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https://usepa-my.sharepoint.com/personal/lu_jingrang_epa_gov/Documents/Lab work-analysis/HAB/Completed_2015-2025/SSWR.404.1.4_Benthic cyanobac/2022-2024_ROAR8/2023 sampling_Tim/RAPID/"/>
    </mc:Choice>
  </mc:AlternateContent>
  <xr:revisionPtr revIDLastSave="89" documentId="8_{9041DE0B-DFDB-4AA6-8BB7-CC1A77CEEB57}" xr6:coauthVersionLast="47" xr6:coauthVersionMax="47" xr10:uidLastSave="{16A9179F-AB4D-4AE7-8EE0-3583DEED7CE4}"/>
  <bookViews>
    <workbookView xWindow="-120" yWindow="-120" windowWidth="19440" windowHeight="14880" tabRatio="885" xr2:uid="{E0A03566-94F4-46BB-80DC-19E3443098D0}"/>
  </bookViews>
  <sheets>
    <sheet name="Read me" sheetId="28" r:id="rId1"/>
    <sheet name="All data" sheetId="30" r:id="rId2"/>
    <sheet name="Test_difference_by_Matrix" sheetId="35" r:id="rId3"/>
    <sheet name="Data sorted" sheetId="37" r:id="rId4"/>
    <sheet name="statistics of sorted data" sheetId="13" r:id="rId5"/>
    <sheet name="PCA analyses" sheetId="36" r:id="rId6"/>
    <sheet name="Regression by RandomForest" sheetId="17" r:id="rId7"/>
  </sheets>
  <externalReferences>
    <externalReference r:id="rId8"/>
  </externalReferences>
  <definedNames>
    <definedName name="OLE_LINK10" localSheetId="4">'statistics of sorted data'!$G$407</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285" i="30" l="1"/>
  <c r="AD2284" i="30"/>
  <c r="AD2283" i="30"/>
  <c r="AD2282" i="30"/>
  <c r="AD2281" i="30"/>
  <c r="AD2280" i="30"/>
  <c r="AD2279" i="30"/>
  <c r="AD2278" i="30"/>
  <c r="AD2277" i="30"/>
  <c r="AD2276" i="30"/>
  <c r="AD2275" i="30"/>
  <c r="AD2271" i="30"/>
  <c r="AD2270" i="30"/>
  <c r="AD2269" i="30"/>
  <c r="AD2268" i="30"/>
  <c r="AD2267" i="30"/>
  <c r="AD2266" i="30"/>
  <c r="AD2265" i="30"/>
  <c r="AD2264" i="30"/>
  <c r="AD2262" i="30"/>
  <c r="AD2261" i="30"/>
  <c r="AD2260" i="30"/>
  <c r="AD2259" i="30"/>
  <c r="AD2258" i="30"/>
  <c r="AD2257" i="30"/>
  <c r="AD2254" i="30"/>
  <c r="AD2252" i="30"/>
  <c r="AD2250" i="30"/>
  <c r="AD2248" i="30"/>
  <c r="AD2247" i="30"/>
  <c r="AD2246" i="30"/>
  <c r="AD2245" i="30"/>
  <c r="AD2244" i="30"/>
  <c r="AD2243" i="30"/>
  <c r="AD2242" i="30"/>
  <c r="AD2241" i="30"/>
  <c r="AD2240" i="30"/>
  <c r="AD2239" i="30"/>
  <c r="AD2237" i="30"/>
  <c r="AD2235" i="30"/>
  <c r="AD2231" i="30"/>
  <c r="AD2229" i="30"/>
  <c r="AD2227" i="30"/>
  <c r="AD2226" i="30"/>
  <c r="AD2224" i="30"/>
  <c r="AD2221" i="30"/>
  <c r="AD2219" i="30"/>
  <c r="AD2218" i="30"/>
  <c r="AD2217" i="30"/>
  <c r="AD2216" i="30"/>
  <c r="AD2215" i="30"/>
  <c r="AD2214" i="30"/>
  <c r="AD2213" i="30"/>
  <c r="AD2212" i="30"/>
  <c r="AD2211" i="30"/>
  <c r="AD2210" i="30"/>
  <c r="AD2209" i="30"/>
  <c r="AD2208" i="30"/>
  <c r="AD2207" i="30"/>
  <c r="AD2206" i="30"/>
  <c r="AD2205" i="30"/>
  <c r="AD2204" i="30"/>
  <c r="AD2203" i="30"/>
  <c r="AD2202" i="30"/>
  <c r="AD2201" i="30"/>
  <c r="AD2200" i="30"/>
  <c r="AD2199" i="30"/>
  <c r="AD2198" i="30"/>
  <c r="AD2197" i="30"/>
  <c r="AD2196" i="30"/>
  <c r="AD2195" i="30"/>
  <c r="AD2191" i="30"/>
  <c r="AD2190" i="30"/>
  <c r="AD2189" i="30"/>
  <c r="AD2188" i="30"/>
  <c r="AD2187" i="30"/>
  <c r="AD2186" i="30"/>
  <c r="AD2185" i="30"/>
  <c r="AD2184" i="30"/>
  <c r="AD2183" i="30"/>
  <c r="AD2182" i="30"/>
  <c r="AD2181" i="30"/>
  <c r="AD2178" i="30"/>
  <c r="AD2177" i="30"/>
  <c r="AD2176" i="30"/>
  <c r="AD2175" i="30"/>
  <c r="AD2174" i="30"/>
  <c r="AD2173" i="30"/>
  <c r="AD2170" i="30"/>
  <c r="AD2169" i="30"/>
  <c r="AD2168" i="30"/>
  <c r="AD2167" i="30"/>
  <c r="AD2166" i="30"/>
  <c r="AD2165" i="30"/>
  <c r="AD2164" i="30"/>
  <c r="AD2163" i="30"/>
  <c r="AD2162" i="30"/>
  <c r="AD2161" i="30"/>
  <c r="AD2160" i="30"/>
  <c r="AD2159" i="30"/>
  <c r="AD2158" i="30"/>
  <c r="AD2157" i="30"/>
  <c r="AD2156" i="30"/>
  <c r="AD2155" i="30"/>
  <c r="AD2154" i="30"/>
  <c r="AD2153" i="30"/>
  <c r="AD2151" i="30"/>
  <c r="AD2149" i="30"/>
  <c r="AD2147" i="30"/>
  <c r="AD2145" i="30"/>
  <c r="AD2144" i="30"/>
  <c r="AD2143" i="30"/>
  <c r="AD2142" i="30"/>
  <c r="AD2139" i="30"/>
  <c r="AD2138" i="30"/>
  <c r="AD2137" i="30"/>
  <c r="AD2136" i="30"/>
  <c r="AD2135" i="30"/>
  <c r="AD2134" i="30"/>
  <c r="AD2133" i="30"/>
  <c r="AD2132" i="30"/>
  <c r="AD2131" i="30"/>
  <c r="AD2130" i="30"/>
  <c r="AD2129" i="30"/>
  <c r="AD2128" i="30"/>
  <c r="AD2127" i="30"/>
  <c r="AD2126" i="30"/>
  <c r="AD2125" i="30"/>
  <c r="AD2121" i="30"/>
  <c r="AD2120" i="30"/>
  <c r="AD2119" i="30"/>
  <c r="AD2118" i="30"/>
  <c r="AD2117" i="30"/>
  <c r="AD2116" i="30"/>
  <c r="AD2115" i="30"/>
  <c r="AD2113" i="30"/>
  <c r="AD2111" i="30"/>
  <c r="AD2110" i="30"/>
  <c r="AD2109" i="30"/>
  <c r="AD2108" i="30"/>
  <c r="AD2107" i="30"/>
  <c r="AD2106" i="30"/>
  <c r="AD2105" i="30"/>
  <c r="AD2104" i="30"/>
  <c r="AD2103" i="30"/>
  <c r="AD2102" i="30"/>
  <c r="AD2101" i="30"/>
  <c r="AD2100" i="30"/>
  <c r="AD2099" i="30"/>
  <c r="AD2098" i="30"/>
  <c r="AD2097" i="30"/>
  <c r="AD2096" i="30"/>
  <c r="AD2095" i="30"/>
  <c r="AD2094" i="30"/>
  <c r="AD2093" i="30"/>
  <c r="AD2092" i="30"/>
  <c r="AD2090" i="30"/>
  <c r="AD2089" i="30"/>
  <c r="AD2088" i="30"/>
  <c r="AD2085" i="30"/>
  <c r="AD2084" i="30"/>
  <c r="AD2026" i="30"/>
  <c r="AD2025" i="30"/>
  <c r="AD2020" i="30"/>
  <c r="AD2019" i="30"/>
  <c r="AD2018" i="30"/>
  <c r="AD2017" i="30"/>
  <c r="AD2016" i="30"/>
  <c r="AD2015" i="30"/>
  <c r="AD2014" i="30"/>
  <c r="AD2013" i="30"/>
  <c r="AD2012" i="30"/>
  <c r="AD2011" i="30"/>
  <c r="AD2010" i="30"/>
  <c r="AD2009" i="30"/>
  <c r="AD2008" i="30"/>
  <c r="AD2007" i="30"/>
  <c r="AD2006" i="30"/>
  <c r="AD2005" i="30"/>
  <c r="AD2004" i="30"/>
  <c r="AD2003" i="30"/>
  <c r="AD2002" i="30"/>
  <c r="AD2001" i="30"/>
  <c r="AD2000" i="30"/>
  <c r="AD1999" i="30"/>
  <c r="AD1998" i="30"/>
  <c r="AD1997" i="30"/>
  <c r="AD1996" i="30"/>
  <c r="AD1995" i="30"/>
  <c r="AD1994" i="30"/>
  <c r="AD1993" i="30"/>
  <c r="AD1992" i="30"/>
  <c r="AD1991" i="30"/>
  <c r="AD1990" i="30"/>
  <c r="AD1989" i="30"/>
  <c r="AD1988" i="30"/>
  <c r="AD1987" i="30"/>
  <c r="AD1986" i="30"/>
  <c r="AD1985" i="30"/>
  <c r="AD1984" i="30"/>
  <c r="AD1983" i="30"/>
  <c r="AD1982" i="30"/>
  <c r="AD1981" i="30"/>
  <c r="AD1980" i="30"/>
  <c r="AD1979" i="30"/>
  <c r="AD1978" i="30"/>
  <c r="AD1977" i="30"/>
  <c r="AD1976" i="30"/>
  <c r="AD1975" i="30"/>
  <c r="AD1974" i="30"/>
  <c r="AD1973" i="30"/>
  <c r="AD1972" i="30"/>
  <c r="AD1971" i="30"/>
  <c r="AD1964" i="30"/>
  <c r="AD1963" i="30"/>
  <c r="AD1958" i="30"/>
  <c r="AD1957" i="30"/>
  <c r="AD1956" i="30"/>
  <c r="AD1955" i="30"/>
  <c r="AD1954" i="30"/>
  <c r="AD1953" i="30"/>
  <c r="AD1952" i="30"/>
  <c r="AD1951" i="30"/>
  <c r="AD1950" i="30"/>
  <c r="AD1949" i="30"/>
  <c r="AD1948" i="30"/>
  <c r="AD1947" i="30"/>
  <c r="AD1946" i="30"/>
  <c r="AD1945" i="30"/>
  <c r="AD1944" i="30"/>
  <c r="AD1943" i="30"/>
  <c r="AD1942" i="30"/>
  <c r="AD1941" i="30"/>
  <c r="AD1940" i="30"/>
  <c r="AD1939" i="30"/>
  <c r="AD1938" i="30"/>
  <c r="AD1937" i="30"/>
  <c r="AD1936" i="30"/>
  <c r="AD1935" i="30"/>
  <c r="AD1934" i="30"/>
  <c r="AD1933" i="30"/>
  <c r="AD1932" i="30"/>
  <c r="AD1931" i="30"/>
  <c r="AD1930" i="30"/>
  <c r="AD1929" i="30"/>
  <c r="AD1928" i="30"/>
  <c r="AD1927" i="30"/>
  <c r="AD1926" i="30"/>
  <c r="AD1925" i="30"/>
  <c r="AD1924" i="30"/>
  <c r="AD1923" i="30"/>
  <c r="AD1922" i="30"/>
  <c r="AD1921" i="30"/>
  <c r="AD1920" i="30"/>
  <c r="AD1919" i="30"/>
  <c r="AD1918" i="30"/>
  <c r="AD1917" i="30"/>
  <c r="AD1916" i="30"/>
  <c r="AD1915" i="30"/>
  <c r="AD1914" i="30"/>
  <c r="AD1913" i="30"/>
  <c r="AD1912" i="30"/>
  <c r="AD1911" i="30"/>
  <c r="AD1910" i="30"/>
  <c r="AD1909" i="30"/>
  <c r="AD1908" i="30"/>
  <c r="AD1907" i="30"/>
  <c r="AD1905" i="30"/>
  <c r="AD1903" i="30"/>
  <c r="AD1902" i="30"/>
  <c r="AD1901" i="30"/>
  <c r="AD1900" i="30"/>
  <c r="AD1899" i="30"/>
  <c r="AD1898" i="30"/>
  <c r="AD1897" i="30"/>
  <c r="AD1896" i="30"/>
  <c r="AD1895" i="30"/>
  <c r="AD1894" i="30"/>
  <c r="AD1893" i="30"/>
  <c r="AD1892" i="30"/>
  <c r="AD1891" i="30"/>
  <c r="AD1890" i="30"/>
  <c r="AD1889" i="30"/>
  <c r="AD1888" i="30"/>
  <c r="AD1885" i="30"/>
  <c r="AD1884" i="30"/>
  <c r="AD1883" i="30"/>
  <c r="AD1882" i="30"/>
  <c r="AD1881" i="30"/>
  <c r="AD1880" i="30"/>
  <c r="AD1877" i="30"/>
  <c r="AD1875" i="30"/>
  <c r="AD1873" i="30"/>
  <c r="AD1872" i="30"/>
  <c r="AD1868" i="30"/>
  <c r="AD1866" i="30"/>
  <c r="AD1864" i="30"/>
  <c r="AD1862" i="30"/>
  <c r="AD1861" i="30"/>
  <c r="AD1860" i="30"/>
  <c r="AD1859" i="30"/>
  <c r="AD1858" i="30"/>
  <c r="AD1857" i="30"/>
  <c r="AD1856" i="30"/>
  <c r="AD1855" i="30"/>
  <c r="AD1854" i="30"/>
  <c r="AD1853" i="30"/>
  <c r="AD1851" i="30"/>
  <c r="AD1849" i="30"/>
  <c r="AD1847" i="30"/>
  <c r="AD1846" i="30"/>
  <c r="AD1845" i="30"/>
  <c r="AD1844" i="30"/>
  <c r="AD1843" i="30"/>
  <c r="AD1842" i="30"/>
  <c r="AD1840" i="30"/>
  <c r="AD1839" i="30"/>
  <c r="AD1838" i="30"/>
  <c r="AD1837" i="30"/>
  <c r="AD1836" i="30"/>
  <c r="AD1835" i="30"/>
  <c r="AD1834" i="30"/>
  <c r="AD1833" i="30"/>
  <c r="AD1832" i="30"/>
  <c r="AD1831" i="30"/>
  <c r="AD1830" i="30"/>
  <c r="AD1829" i="30"/>
  <c r="AD1828" i="30"/>
  <c r="AD1827" i="30"/>
  <c r="AD1826" i="30"/>
  <c r="AD1825" i="30"/>
  <c r="AD1824" i="30"/>
  <c r="AD1823" i="30"/>
  <c r="AD1822" i="30"/>
  <c r="AD1821" i="30"/>
  <c r="AD1820" i="30"/>
  <c r="AD1816" i="30"/>
  <c r="AD1815" i="30"/>
  <c r="AD1814" i="30"/>
  <c r="AD1813" i="30"/>
  <c r="AD1812" i="30"/>
  <c r="AD1811" i="30"/>
  <c r="AD1810" i="30"/>
  <c r="AD1809" i="30"/>
  <c r="AD1808" i="30"/>
  <c r="AD1807" i="30"/>
  <c r="AD1806" i="30"/>
  <c r="AD1803" i="30"/>
  <c r="AD1802" i="30"/>
  <c r="AD1801" i="30"/>
  <c r="AD1800" i="30"/>
  <c r="AD1799" i="30"/>
  <c r="AD1798" i="30"/>
  <c r="AD1795" i="30"/>
  <c r="AD1794" i="30"/>
  <c r="AD1793" i="30"/>
  <c r="AD1792" i="30"/>
  <c r="AD1791" i="30"/>
  <c r="AD1790" i="30"/>
  <c r="AD1789" i="30"/>
  <c r="AD1788" i="30"/>
  <c r="AD1787" i="30"/>
  <c r="AD1786" i="30"/>
  <c r="AD1785" i="30"/>
  <c r="AD1784" i="30"/>
  <c r="AD1783" i="30"/>
  <c r="AD1782" i="30"/>
  <c r="AD1781" i="30"/>
  <c r="AD1780" i="30"/>
  <c r="AD1779" i="30"/>
  <c r="AD1778" i="30"/>
  <c r="AD1776" i="30"/>
  <c r="AD1774" i="30"/>
  <c r="AD1772" i="30"/>
  <c r="AD1770" i="30"/>
  <c r="AD1769" i="30"/>
  <c r="AD1768" i="30"/>
  <c r="AD1767" i="30"/>
  <c r="AD1764" i="30"/>
  <c r="AD1763" i="30"/>
  <c r="AD1762" i="30"/>
  <c r="AD1761" i="30"/>
  <c r="AD1760" i="30"/>
  <c r="AD1759" i="30"/>
  <c r="AD1758" i="30"/>
  <c r="AD1757" i="30"/>
  <c r="AD1756" i="30"/>
  <c r="AD1755" i="30"/>
  <c r="AD1754" i="30"/>
  <c r="AD1753" i="30"/>
  <c r="AD1752" i="30"/>
  <c r="AD1751" i="30"/>
  <c r="AD1750" i="30"/>
  <c r="AD1749" i="30"/>
  <c r="AD1748" i="30"/>
  <c r="AD1747" i="30"/>
  <c r="AD1746" i="30"/>
  <c r="AD1742" i="30"/>
  <c r="AD1741" i="30"/>
  <c r="AD1740" i="30"/>
  <c r="AD1738" i="30"/>
  <c r="AD1736" i="30"/>
  <c r="AD1735" i="30"/>
  <c r="AD1734" i="30"/>
  <c r="AD1733" i="30"/>
  <c r="AD1732" i="30"/>
  <c r="AD1731" i="30"/>
  <c r="AD1730" i="30"/>
  <c r="AD1729" i="30"/>
  <c r="AD1728" i="30"/>
  <c r="AD1727" i="30"/>
  <c r="AD1726" i="30"/>
  <c r="AD1725" i="30"/>
  <c r="AD1724" i="30"/>
  <c r="AD1723" i="30"/>
  <c r="AD1722" i="30"/>
  <c r="AD1721" i="30"/>
  <c r="AD1720" i="30"/>
  <c r="AD1719" i="30"/>
  <c r="AD1718" i="30"/>
  <c r="AD1717" i="30"/>
  <c r="AD1715" i="30"/>
  <c r="AD1714" i="30"/>
  <c r="AD1713" i="30"/>
  <c r="AD1710" i="30"/>
  <c r="AD1709" i="30"/>
  <c r="AD1651" i="30"/>
  <c r="AD1650" i="30"/>
  <c r="AD1649" i="30"/>
  <c r="AD1648" i="30"/>
  <c r="AD1647" i="30"/>
  <c r="AD1646" i="30"/>
  <c r="AD1645" i="30"/>
  <c r="AD1644" i="30"/>
  <c r="AD1643" i="30"/>
  <c r="AD1642" i="30"/>
  <c r="AD1641" i="30"/>
  <c r="AD1640" i="30"/>
  <c r="AD1639" i="30"/>
  <c r="AD1638" i="30"/>
  <c r="AD1637" i="30"/>
  <c r="AD1636" i="30"/>
  <c r="AD1635" i="30"/>
  <c r="AD1634" i="30"/>
  <c r="AD1633" i="30"/>
  <c r="AD1632" i="30"/>
  <c r="AD1631" i="30"/>
  <c r="AD1630" i="30"/>
  <c r="AD1629" i="30"/>
  <c r="AD1628" i="30"/>
  <c r="AD1627" i="30"/>
  <c r="AD1626" i="30"/>
  <c r="AD1625" i="30"/>
  <c r="AD1624" i="30"/>
  <c r="AD1623" i="30"/>
  <c r="AD1622" i="30"/>
  <c r="AD1621" i="30"/>
  <c r="AD1620" i="30"/>
  <c r="AD1619" i="30"/>
  <c r="AD1618" i="30"/>
  <c r="AD1617" i="30"/>
  <c r="AD1616" i="30"/>
  <c r="AD1615" i="30"/>
  <c r="AD1614" i="30"/>
  <c r="AD1613" i="30"/>
  <c r="AD1612" i="30"/>
  <c r="AD1611" i="30"/>
  <c r="AD1610" i="30"/>
  <c r="AD1609" i="30"/>
  <c r="AD1608" i="30"/>
  <c r="AD1607" i="30"/>
  <c r="AD1606" i="30"/>
  <c r="AD1605" i="30"/>
  <c r="AD1604" i="30"/>
  <c r="AD1603" i="30"/>
  <c r="AD1602" i="30"/>
  <c r="AD1601" i="30"/>
  <c r="AD1600" i="30"/>
  <c r="AD1599" i="30"/>
  <c r="AD1598" i="30"/>
  <c r="AD1597" i="30"/>
  <c r="AD1596" i="30"/>
  <c r="AD1595" i="30"/>
  <c r="AD1594" i="30"/>
  <c r="AD1593" i="30"/>
  <c r="AD1592" i="30"/>
  <c r="AD1591" i="30"/>
  <c r="AD1590" i="30"/>
  <c r="AD1589" i="30"/>
  <c r="AD1588" i="30"/>
  <c r="AD1587" i="30"/>
  <c r="AD1586" i="30"/>
  <c r="AD1576" i="30"/>
  <c r="AD1575" i="30"/>
  <c r="AD1574" i="30"/>
  <c r="AD1573" i="30"/>
  <c r="AD1572" i="30"/>
  <c r="AD1571" i="30"/>
  <c r="AD1570" i="30"/>
  <c r="AD1569" i="30"/>
  <c r="AD1568" i="30"/>
  <c r="AD1567" i="30"/>
  <c r="AD1566" i="30"/>
  <c r="AD1565" i="30"/>
  <c r="AD1564" i="30"/>
  <c r="AD1563" i="30"/>
  <c r="AD1562" i="30"/>
  <c r="AD1561" i="30"/>
  <c r="AD1560" i="30"/>
  <c r="AD1559" i="30"/>
  <c r="AD1550" i="30"/>
  <c r="AD1549" i="30"/>
  <c r="AD1548" i="30"/>
  <c r="AD1547" i="30"/>
  <c r="AD1546" i="30"/>
  <c r="AD1545" i="30"/>
  <c r="AD1544" i="30"/>
  <c r="AD1543" i="30"/>
  <c r="AD1542" i="30"/>
  <c r="AD1541" i="30"/>
  <c r="AD1540" i="30"/>
  <c r="AD1539" i="30"/>
  <c r="AD1538" i="30"/>
  <c r="AD1537" i="30"/>
  <c r="AD1534" i="30"/>
  <c r="AD1533" i="30"/>
  <c r="AD1532" i="30"/>
  <c r="AD1531" i="30"/>
  <c r="AD1530" i="30"/>
  <c r="AD1529" i="30"/>
  <c r="AD1528" i="30"/>
  <c r="AD1527" i="30"/>
  <c r="AD1526" i="30"/>
  <c r="AD1525" i="30"/>
  <c r="AD1524" i="30"/>
  <c r="AD1523" i="30"/>
  <c r="AD1522" i="30"/>
  <c r="AD1521" i="30"/>
  <c r="AD1520" i="30"/>
  <c r="AD1519" i="30"/>
  <c r="AD1518" i="30"/>
  <c r="AD1517" i="30"/>
  <c r="AD1516" i="30"/>
  <c r="AD1515" i="30"/>
  <c r="AD1514" i="30"/>
  <c r="AD1513" i="30"/>
  <c r="AD1512" i="30"/>
  <c r="AD1511" i="30"/>
  <c r="AD1510" i="30"/>
  <c r="AD1509" i="30"/>
  <c r="AD1508" i="30"/>
  <c r="AD1507" i="30"/>
  <c r="AD1506" i="30"/>
  <c r="AD1505" i="30"/>
  <c r="AD1504" i="30"/>
  <c r="AD1503" i="30"/>
  <c r="AD1502" i="30"/>
  <c r="AD1501" i="30"/>
  <c r="AD1500" i="30"/>
  <c r="AD1499" i="30"/>
  <c r="AD1498" i="30"/>
  <c r="AD1497" i="30"/>
  <c r="AD1496" i="30"/>
  <c r="AD1495" i="30"/>
  <c r="AD1494" i="30"/>
  <c r="AD1493" i="30"/>
  <c r="AD1492" i="30"/>
  <c r="AD1491" i="30"/>
  <c r="AD1490" i="30"/>
  <c r="AD1489" i="30"/>
  <c r="AD1488" i="30"/>
  <c r="AD1487" i="30"/>
  <c r="AD1486" i="30"/>
  <c r="AD1485" i="30"/>
  <c r="AD1484" i="30"/>
  <c r="AD1483" i="30"/>
  <c r="AD1464" i="30"/>
  <c r="AD1463" i="30"/>
  <c r="AD1462" i="30"/>
  <c r="AD1461" i="30"/>
  <c r="AD1460" i="30"/>
  <c r="AD1459" i="30"/>
  <c r="AD1458" i="30"/>
  <c r="AD1457" i="30"/>
  <c r="AD1456" i="30"/>
  <c r="AD1455" i="30"/>
  <c r="AD1454" i="30"/>
  <c r="AD1453" i="30"/>
  <c r="AD1452" i="30"/>
  <c r="AD1451" i="30"/>
  <c r="AD1450" i="30"/>
  <c r="AD1449" i="30"/>
  <c r="AD1448" i="30"/>
  <c r="AD1447" i="30"/>
  <c r="AD1446" i="30"/>
  <c r="AD1445" i="30"/>
  <c r="AD1444" i="30"/>
  <c r="AD1443" i="30"/>
  <c r="AD1442" i="30"/>
  <c r="AD1441" i="30"/>
  <c r="AD1440" i="30"/>
  <c r="AD1439" i="30"/>
  <c r="AD1438" i="30"/>
  <c r="AD1437" i="30"/>
  <c r="AD1436" i="30"/>
  <c r="AD1435" i="30"/>
  <c r="AD1434" i="30"/>
  <c r="AD1433" i="30"/>
  <c r="AD1432" i="30"/>
  <c r="AD1431" i="30"/>
  <c r="AD1424" i="30"/>
  <c r="AD1423" i="30"/>
  <c r="AD1418" i="30"/>
  <c r="AD1417" i="30"/>
  <c r="AD1416" i="30"/>
  <c r="AD1415" i="30"/>
  <c r="AD1414" i="30"/>
  <c r="AD1413" i="30"/>
  <c r="AD1412" i="30"/>
  <c r="AD1411" i="30"/>
  <c r="AD1410" i="30"/>
  <c r="AD1409" i="30"/>
  <c r="AD1408" i="30"/>
  <c r="AD1407" i="30"/>
  <c r="AD1406" i="30"/>
  <c r="AD1405" i="30"/>
  <c r="AD1404" i="30"/>
  <c r="AD1403" i="30"/>
  <c r="AD1402" i="30"/>
  <c r="AD1401" i="30"/>
  <c r="AD1400" i="30"/>
  <c r="AD1399" i="30"/>
  <c r="AD1398" i="30"/>
  <c r="AD1397" i="30"/>
  <c r="AD1396" i="30"/>
  <c r="AD1395" i="30"/>
  <c r="AD1394" i="30"/>
  <c r="AD1393" i="30"/>
  <c r="AD1392" i="30"/>
  <c r="AD1391" i="30"/>
  <c r="AD1390" i="30"/>
  <c r="AD1389" i="30"/>
  <c r="AD1388" i="30"/>
  <c r="AD1387" i="30"/>
  <c r="AD1386" i="30"/>
  <c r="AD1385" i="30"/>
  <c r="AD1384" i="30"/>
  <c r="AD1383" i="30"/>
  <c r="AD1382" i="30"/>
  <c r="AD1381" i="30"/>
  <c r="AD1380" i="30"/>
  <c r="AD1379" i="30"/>
  <c r="AD1378" i="30"/>
  <c r="AD1377" i="30"/>
  <c r="AD1376" i="30"/>
  <c r="AD1375" i="30"/>
  <c r="AD1374" i="30"/>
  <c r="AD1373" i="30"/>
  <c r="AD1372" i="30"/>
  <c r="AD1371" i="30"/>
  <c r="AD1370" i="30"/>
  <c r="AD1369" i="30"/>
  <c r="AD1360" i="30"/>
  <c r="AD1359" i="30"/>
  <c r="AD1358" i="30"/>
  <c r="AD1357" i="30"/>
  <c r="AD1356" i="30"/>
  <c r="AD1355" i="30"/>
  <c r="AD1354" i="30"/>
  <c r="AD1353" i="30"/>
  <c r="AD1352" i="30"/>
  <c r="AD1351" i="30"/>
  <c r="AD1350" i="30"/>
  <c r="AD1349" i="30"/>
  <c r="AD1348" i="30"/>
  <c r="AD1347" i="30"/>
  <c r="AD1346" i="30"/>
  <c r="AD1345" i="30"/>
  <c r="AD1344" i="30"/>
  <c r="AD1343" i="30"/>
  <c r="AD1342" i="30"/>
  <c r="AD1341" i="30"/>
  <c r="AD1340" i="30"/>
  <c r="AD1339" i="30"/>
  <c r="AD1338" i="30"/>
  <c r="AD1337" i="30"/>
  <c r="AD1336" i="30"/>
  <c r="AD1335" i="30"/>
  <c r="AD1334" i="30"/>
  <c r="AD1333" i="30"/>
  <c r="AD1332" i="30"/>
  <c r="AD1331" i="30"/>
  <c r="AD1330" i="30"/>
  <c r="AD1329" i="30"/>
  <c r="AD1328" i="30"/>
  <c r="AD1327" i="30"/>
  <c r="AD1326" i="30"/>
  <c r="AD1325" i="30"/>
  <c r="AD1324" i="30"/>
  <c r="AD1323" i="30"/>
  <c r="AD1318" i="30"/>
  <c r="AD1317" i="30"/>
  <c r="AD1316" i="30"/>
  <c r="AD1315" i="30"/>
  <c r="AD1314" i="30"/>
  <c r="AD1313" i="30"/>
  <c r="AD1312" i="30"/>
  <c r="AD1311" i="30"/>
  <c r="AD1308" i="30"/>
  <c r="AD1307" i="30"/>
  <c r="AD1306" i="30"/>
  <c r="AD1305" i="30"/>
  <c r="AD1304" i="30"/>
  <c r="AD1303" i="30"/>
  <c r="AD1302" i="30"/>
  <c r="AD1301" i="30"/>
  <c r="AD1300" i="30"/>
  <c r="AD1299" i="30"/>
  <c r="AD1298" i="30"/>
  <c r="AD1297" i="30"/>
  <c r="AD1296" i="30"/>
  <c r="AD1295" i="30"/>
  <c r="AD1294" i="30"/>
  <c r="AD1293" i="30"/>
  <c r="AD1292" i="30"/>
  <c r="AD1291" i="30"/>
  <c r="AD1290" i="30"/>
  <c r="AD1289" i="30"/>
  <c r="AD1288" i="30"/>
  <c r="AD1287" i="30"/>
  <c r="AD1286" i="30"/>
  <c r="AD1285" i="30"/>
  <c r="AD1284" i="30"/>
  <c r="AD1283" i="30"/>
  <c r="AD1282" i="30"/>
  <c r="AD1281" i="30"/>
  <c r="AD1280" i="30"/>
  <c r="AD1279" i="30"/>
  <c r="AD1278" i="30"/>
  <c r="AD1277" i="30"/>
  <c r="AD1276" i="30"/>
  <c r="AD1275" i="30"/>
  <c r="AD1274" i="30"/>
  <c r="AD1273" i="30"/>
  <c r="AD1272" i="30"/>
  <c r="AD1271" i="30"/>
  <c r="AD1270" i="30"/>
  <c r="AD1269" i="30"/>
  <c r="AD1260" i="30"/>
  <c r="AD1259" i="30"/>
  <c r="AD1258" i="30"/>
  <c r="AD1257" i="30"/>
  <c r="AD1256" i="30"/>
  <c r="AD1255" i="30"/>
  <c r="AD1254" i="30"/>
  <c r="AD1253" i="30"/>
  <c r="AD1252" i="30"/>
  <c r="AD1251" i="30"/>
  <c r="AD1154" i="30"/>
  <c r="AD1153" i="30"/>
  <c r="AD1152" i="30"/>
  <c r="AD1151" i="30"/>
  <c r="AD1150" i="30"/>
  <c r="AD1149" i="30"/>
  <c r="AD1148" i="30"/>
  <c r="AD1147" i="30"/>
  <c r="AD1146" i="30"/>
  <c r="AD1145" i="30"/>
  <c r="AD1144" i="30"/>
  <c r="AD1140" i="30"/>
  <c r="AD1139" i="30"/>
  <c r="AD1138" i="30"/>
  <c r="AD1137" i="30"/>
  <c r="AD1136" i="30"/>
  <c r="AD1135" i="30"/>
  <c r="AD1134" i="30"/>
  <c r="AD1133" i="30"/>
  <c r="AD1131" i="30"/>
  <c r="AD1130" i="30"/>
  <c r="AD1129" i="30"/>
  <c r="AD1128" i="30"/>
  <c r="AD1127" i="30"/>
  <c r="AD1126" i="30"/>
  <c r="AD1123" i="30"/>
  <c r="AD1121" i="30"/>
  <c r="AD1119" i="30"/>
  <c r="AD1117" i="30"/>
  <c r="AD1116" i="30"/>
  <c r="AD1115" i="30"/>
  <c r="AD1114" i="30"/>
  <c r="AD1113" i="30"/>
  <c r="AD1112" i="30"/>
  <c r="AD1111" i="30"/>
  <c r="AD1110" i="30"/>
  <c r="AD1109" i="30"/>
  <c r="AD1108" i="30"/>
  <c r="AD1106" i="30"/>
  <c r="AD1104" i="30"/>
  <c r="AD1100" i="30"/>
  <c r="AD1098" i="30"/>
  <c r="AD1096" i="30"/>
  <c r="AD1095" i="30"/>
  <c r="AD1093" i="30"/>
  <c r="AD1090" i="30"/>
  <c r="AD1088" i="30"/>
  <c r="AD1087" i="30"/>
  <c r="AD1086" i="30"/>
  <c r="AD1085" i="30"/>
  <c r="AD1084" i="30"/>
  <c r="AD1083" i="30"/>
  <c r="AD1082" i="30"/>
  <c r="AD1081" i="30"/>
  <c r="AD1080" i="30"/>
  <c r="AD1079" i="30"/>
  <c r="AD1078" i="30"/>
  <c r="AD1077" i="30"/>
  <c r="AD1076" i="30"/>
  <c r="AD1075" i="30"/>
  <c r="AD1074" i="30"/>
  <c r="AD1073" i="30"/>
  <c r="AD1072" i="30"/>
  <c r="AD1071" i="30"/>
  <c r="AD1070" i="30"/>
  <c r="AD1069" i="30"/>
  <c r="AD1068" i="30"/>
  <c r="AD1067" i="30"/>
  <c r="AD1066" i="30"/>
  <c r="AD1065" i="30"/>
  <c r="AD1064" i="30"/>
  <c r="AD1060" i="30"/>
  <c r="AD1059" i="30"/>
  <c r="AD1058" i="30"/>
  <c r="AD1057" i="30"/>
  <c r="AD1056" i="30"/>
  <c r="AD1055" i="30"/>
  <c r="AD1054" i="30"/>
  <c r="AD1053" i="30"/>
  <c r="AD1052" i="30"/>
  <c r="AD1051" i="30"/>
  <c r="AD1050" i="30"/>
  <c r="AD1047" i="30"/>
  <c r="AD1046" i="30"/>
  <c r="AD1045" i="30"/>
  <c r="AD1044" i="30"/>
  <c r="AD1043" i="30"/>
  <c r="AD1042" i="30"/>
  <c r="AD1039" i="30"/>
  <c r="AD1038" i="30"/>
  <c r="AD1037" i="30"/>
  <c r="AD1036" i="30"/>
  <c r="AD1035" i="30"/>
  <c r="AD1034" i="30"/>
  <c r="AD1033" i="30"/>
  <c r="AD1032" i="30"/>
  <c r="AD1031" i="30"/>
  <c r="AD1030" i="30"/>
  <c r="AD1029" i="30"/>
  <c r="AD1028" i="30"/>
  <c r="AD1027" i="30"/>
  <c r="AD1026" i="30"/>
  <c r="AD1025" i="30"/>
  <c r="AD1024" i="30"/>
  <c r="AD1023" i="30"/>
  <c r="AD1022" i="30"/>
  <c r="AD1020" i="30"/>
  <c r="AD1018" i="30"/>
  <c r="AD1016" i="30"/>
  <c r="AD1014" i="30"/>
  <c r="AD1013" i="30"/>
  <c r="AD1012" i="30"/>
  <c r="AD1011" i="30"/>
  <c r="AD1008" i="30"/>
  <c r="AD1007" i="30"/>
  <c r="AD1006" i="30"/>
  <c r="AD1005" i="30"/>
  <c r="AD1004" i="30"/>
  <c r="AD1003" i="30"/>
  <c r="AD1002" i="30"/>
  <c r="AD1001" i="30"/>
  <c r="AD1000" i="30"/>
  <c r="AD999" i="30"/>
  <c r="AD998" i="30"/>
  <c r="AD997" i="30"/>
  <c r="AD996" i="30"/>
  <c r="AD995" i="30"/>
  <c r="AD994" i="30"/>
  <c r="AD990" i="30"/>
  <c r="AD989" i="30"/>
  <c r="AD988" i="30"/>
  <c r="AD987" i="30"/>
  <c r="AD986" i="30"/>
  <c r="AD985" i="30"/>
  <c r="AD984" i="30"/>
  <c r="AD982" i="30"/>
  <c r="AD980" i="30"/>
  <c r="AD979" i="30"/>
  <c r="AD978" i="30"/>
  <c r="AD977" i="30"/>
  <c r="AD976" i="30"/>
  <c r="AD975" i="30"/>
  <c r="AD974" i="30"/>
  <c r="AD973" i="30"/>
  <c r="AD972" i="30"/>
  <c r="AD971" i="30"/>
  <c r="AD970" i="30"/>
  <c r="AD969" i="30"/>
  <c r="AD968" i="30"/>
  <c r="AD967" i="30"/>
  <c r="AD966" i="30"/>
  <c r="AD965" i="30"/>
  <c r="AD964" i="30"/>
  <c r="AD963" i="30"/>
  <c r="AD962" i="30"/>
  <c r="AD961" i="30"/>
  <c r="AD959" i="30"/>
  <c r="AD958" i="30"/>
  <c r="AD957" i="30"/>
  <c r="AD954" i="30"/>
  <c r="AD953" i="30"/>
  <c r="AD895" i="30"/>
  <c r="AD894" i="30"/>
  <c r="AD893" i="30"/>
  <c r="AD892" i="30"/>
  <c r="AD891" i="30"/>
  <c r="AD890" i="30"/>
  <c r="AD889" i="30"/>
  <c r="AD888" i="30"/>
  <c r="AD887" i="30"/>
  <c r="AD886" i="30"/>
  <c r="AD885" i="30"/>
  <c r="AD884" i="30"/>
  <c r="AD883" i="30"/>
  <c r="AD882" i="30"/>
  <c r="AD881" i="30"/>
  <c r="AD880" i="30"/>
  <c r="AD879" i="30"/>
  <c r="AD878" i="30"/>
  <c r="AD877" i="30"/>
  <c r="AD876" i="30"/>
  <c r="AD875" i="30"/>
  <c r="AD874" i="30"/>
  <c r="AD873" i="30"/>
  <c r="AD872" i="30"/>
  <c r="AD871" i="30"/>
  <c r="AD870" i="30"/>
  <c r="AD869" i="30"/>
  <c r="AD868" i="30"/>
  <c r="AD867" i="30"/>
  <c r="AD866" i="30"/>
  <c r="AD865" i="30"/>
  <c r="AD864" i="30"/>
  <c r="AD863" i="30"/>
  <c r="AD862" i="30"/>
  <c r="AD861" i="30"/>
  <c r="AD860" i="30"/>
  <c r="AD859" i="30"/>
  <c r="AD858" i="30"/>
  <c r="AD857" i="30"/>
  <c r="AD856" i="30"/>
  <c r="AD855" i="30"/>
  <c r="AD854" i="30"/>
  <c r="AD853" i="30"/>
  <c r="AD852" i="30"/>
  <c r="AD851" i="30"/>
  <c r="AD850" i="30"/>
  <c r="AD849" i="30"/>
  <c r="AD848" i="30"/>
  <c r="AD847" i="30"/>
  <c r="AD846" i="30"/>
  <c r="AD845" i="30"/>
  <c r="AD844" i="30"/>
  <c r="AD843" i="30"/>
  <c r="AD842" i="30"/>
  <c r="AD841" i="30"/>
  <c r="AD840" i="30"/>
  <c r="AD839" i="30"/>
  <c r="AD838" i="30"/>
  <c r="AD837" i="30"/>
  <c r="AD836" i="30"/>
  <c r="AD835" i="30"/>
  <c r="AD834" i="30"/>
  <c r="AD833" i="30"/>
  <c r="AD832" i="30"/>
  <c r="AD831" i="30"/>
  <c r="AD830" i="30"/>
  <c r="AD820" i="30"/>
  <c r="AD819" i="30"/>
  <c r="AD818" i="30"/>
  <c r="AD817" i="30"/>
  <c r="AD816" i="30"/>
  <c r="AD815" i="30"/>
  <c r="AD814" i="30"/>
  <c r="AD813" i="30"/>
  <c r="AD812" i="30"/>
  <c r="AD811" i="30"/>
  <c r="AD810" i="30"/>
  <c r="AD809" i="30"/>
  <c r="AD808" i="30"/>
  <c r="AD807" i="30"/>
  <c r="AD806" i="30"/>
  <c r="AD805" i="30"/>
  <c r="AD804" i="30"/>
  <c r="AD803" i="30"/>
  <c r="AD794" i="30"/>
  <c r="AD793" i="30"/>
  <c r="AD792" i="30"/>
  <c r="AD791" i="30"/>
  <c r="AD790" i="30"/>
  <c r="AD789" i="30"/>
  <c r="AD788" i="30"/>
  <c r="AD787" i="30"/>
  <c r="AD786" i="30"/>
  <c r="AD785" i="30"/>
  <c r="AD784" i="30"/>
  <c r="AD783" i="30"/>
  <c r="AD774" i="30"/>
  <c r="AD773" i="30"/>
  <c r="AD772" i="30"/>
  <c r="AD771" i="30"/>
  <c r="AD770" i="30"/>
  <c r="AD769" i="30"/>
  <c r="AD768" i="30"/>
  <c r="AD767" i="30"/>
  <c r="AD766" i="30"/>
  <c r="AD765" i="30"/>
  <c r="AD764" i="30"/>
  <c r="AD763" i="30"/>
  <c r="AD762" i="30"/>
  <c r="AD761" i="30"/>
  <c r="AD760" i="30"/>
  <c r="AD759" i="30"/>
  <c r="AD758" i="30"/>
  <c r="AD757" i="30"/>
  <c r="AD756" i="30"/>
  <c r="AD755" i="30"/>
  <c r="AD754" i="30"/>
  <c r="AD753" i="30"/>
  <c r="AD752" i="30"/>
  <c r="AD751" i="30"/>
  <c r="AD750" i="30"/>
  <c r="AD749" i="30"/>
  <c r="AD748" i="30"/>
  <c r="AD747" i="30"/>
  <c r="AD746" i="30"/>
  <c r="AD745" i="30"/>
  <c r="AD744" i="30"/>
  <c r="AD743" i="30"/>
  <c r="AD742" i="30"/>
  <c r="AD741" i="30"/>
  <c r="AD740" i="30"/>
  <c r="AD739" i="30"/>
  <c r="AD738" i="30"/>
  <c r="AD737" i="30"/>
  <c r="AD736" i="30"/>
  <c r="AD735" i="30"/>
  <c r="AD734" i="30"/>
  <c r="AD733" i="30"/>
  <c r="AD732" i="30"/>
  <c r="AD731" i="30"/>
  <c r="AD730" i="30"/>
  <c r="AD729" i="30"/>
  <c r="AD728" i="30"/>
  <c r="AD727" i="30"/>
  <c r="AD726" i="30"/>
  <c r="AD725" i="30"/>
  <c r="AD722" i="30"/>
  <c r="AD721" i="30"/>
  <c r="AD720" i="30"/>
  <c r="AD719" i="30"/>
  <c r="AD708" i="30"/>
  <c r="AD707" i="30"/>
  <c r="AD706" i="30"/>
  <c r="AD705" i="30"/>
  <c r="AD704" i="30"/>
  <c r="AD703" i="30"/>
  <c r="AD702" i="30"/>
  <c r="AD701" i="30"/>
  <c r="AD700" i="30"/>
  <c r="AD699" i="30"/>
  <c r="AD698" i="30"/>
  <c r="AD697" i="30"/>
  <c r="AD696" i="30"/>
  <c r="AD695" i="30"/>
  <c r="AD694" i="30"/>
  <c r="AD693" i="30"/>
  <c r="AD692" i="30"/>
  <c r="AD691" i="30"/>
  <c r="AD690" i="30"/>
  <c r="AD689" i="30"/>
  <c r="AD688" i="30"/>
  <c r="AD687" i="30"/>
  <c r="AD686" i="30"/>
  <c r="AD685" i="30"/>
  <c r="AD684" i="30"/>
  <c r="AD683" i="30"/>
  <c r="AD682" i="30"/>
  <c r="AD681" i="30"/>
  <c r="AD680" i="30"/>
  <c r="AD679" i="30"/>
  <c r="AD678" i="30"/>
  <c r="AD677" i="30"/>
  <c r="AD676" i="30"/>
  <c r="AD675" i="30"/>
  <c r="AD670" i="30"/>
  <c r="AD669" i="30"/>
  <c r="AD664" i="30"/>
  <c r="AD663" i="30"/>
  <c r="AD662" i="30"/>
  <c r="AD661" i="30"/>
  <c r="AD660" i="30"/>
  <c r="AD659" i="30"/>
  <c r="AD658" i="30"/>
  <c r="AD657" i="30"/>
  <c r="AD656" i="30"/>
  <c r="AD655" i="30"/>
  <c r="AD654" i="30"/>
  <c r="AD653" i="30"/>
  <c r="AD652" i="30"/>
  <c r="AD651" i="30"/>
  <c r="AD650" i="30"/>
  <c r="AD649" i="30"/>
  <c r="AD648" i="30"/>
  <c r="AD647" i="30"/>
  <c r="AD646" i="30"/>
  <c r="AD645" i="30"/>
  <c r="AD644" i="30"/>
  <c r="AD643" i="30"/>
  <c r="AD642" i="30"/>
  <c r="AD641" i="30"/>
  <c r="AD640" i="30"/>
  <c r="AD639" i="30"/>
  <c r="AD638" i="30"/>
  <c r="AD637" i="30"/>
  <c r="AD636" i="30"/>
  <c r="AD635" i="30"/>
  <c r="AD634" i="30"/>
  <c r="AD633" i="30"/>
  <c r="AD632" i="30"/>
  <c r="AD631" i="30"/>
  <c r="AD630" i="30"/>
  <c r="AD629" i="30"/>
  <c r="AD628" i="30"/>
  <c r="AD627" i="30"/>
  <c r="AD626" i="30"/>
  <c r="AD625" i="30"/>
  <c r="AD622" i="30"/>
  <c r="AD621" i="30"/>
  <c r="AD620" i="30"/>
  <c r="AD619" i="30"/>
  <c r="AD618" i="30"/>
  <c r="AD617" i="30"/>
  <c r="AD616" i="30"/>
  <c r="AD615" i="30"/>
  <c r="AD614" i="30"/>
  <c r="AD613" i="30"/>
  <c r="AD612" i="30"/>
  <c r="AD611" i="30"/>
  <c r="AD610" i="30"/>
  <c r="AD609" i="30"/>
  <c r="AD608" i="30"/>
  <c r="AD607" i="30"/>
  <c r="AD606" i="30"/>
  <c r="AD605" i="30"/>
  <c r="AD604" i="30"/>
  <c r="AD603" i="30"/>
  <c r="AD602" i="30"/>
  <c r="AD601" i="30"/>
  <c r="AD600" i="30"/>
  <c r="AD599" i="30"/>
  <c r="AD598" i="30"/>
  <c r="AD597" i="30"/>
  <c r="AD596" i="30"/>
  <c r="AD595" i="30"/>
  <c r="AD594" i="30"/>
  <c r="AD593" i="30"/>
  <c r="AD592" i="30"/>
  <c r="AD591" i="30"/>
  <c r="AD590" i="30"/>
  <c r="AD589" i="30"/>
  <c r="AD580" i="30"/>
  <c r="AD579" i="30"/>
  <c r="AD578" i="30"/>
  <c r="AD577" i="30"/>
  <c r="AD576" i="30"/>
  <c r="AD575" i="30"/>
  <c r="AD574" i="30"/>
  <c r="AD573" i="30"/>
  <c r="AD572" i="30"/>
  <c r="AD571" i="30"/>
  <c r="AD570" i="30"/>
  <c r="AD569" i="30"/>
  <c r="AD568" i="30"/>
  <c r="AD567" i="30"/>
  <c r="AD566" i="30"/>
  <c r="AD565" i="30"/>
  <c r="AD562" i="30"/>
  <c r="AD561" i="30"/>
  <c r="AD558" i="30"/>
  <c r="AD557" i="30"/>
  <c r="AD556" i="30"/>
  <c r="AD555" i="30"/>
  <c r="AD552" i="30"/>
  <c r="AD551" i="30"/>
  <c r="AD550" i="30"/>
  <c r="AD549" i="30"/>
  <c r="AD548" i="30"/>
  <c r="AD547" i="30"/>
  <c r="AD546" i="30"/>
  <c r="AD545" i="30"/>
  <c r="AD544" i="30"/>
  <c r="AD543" i="30"/>
  <c r="AD542" i="30"/>
  <c r="AD541" i="30"/>
  <c r="AD540" i="30"/>
  <c r="AD539" i="30"/>
  <c r="AD538" i="30"/>
  <c r="AD537" i="30"/>
  <c r="AD536" i="30"/>
  <c r="AD535" i="30"/>
  <c r="AD534" i="30"/>
  <c r="AD533" i="30"/>
  <c r="AD532" i="30"/>
  <c r="AD531" i="30"/>
  <c r="AD530" i="30"/>
  <c r="AD529" i="30"/>
  <c r="AD528" i="30"/>
  <c r="AD527" i="30"/>
  <c r="AD526" i="30"/>
  <c r="AD525" i="30"/>
  <c r="AD524" i="30"/>
  <c r="AD523" i="30"/>
  <c r="AD522" i="30"/>
  <c r="AD521" i="30"/>
  <c r="AD520" i="30"/>
  <c r="AD519" i="30"/>
  <c r="AD518" i="30"/>
  <c r="AD517" i="30"/>
  <c r="AD516" i="30"/>
  <c r="AD515" i="30"/>
  <c r="AD514" i="30"/>
  <c r="AD513" i="30"/>
  <c r="AD504" i="30"/>
  <c r="AD503" i="30"/>
  <c r="AD502" i="30"/>
  <c r="AD501" i="30"/>
  <c r="AD500" i="30"/>
  <c r="AD499" i="30"/>
  <c r="AD498" i="30"/>
  <c r="AD497" i="30"/>
  <c r="AD496" i="30"/>
  <c r="AD495" i="30"/>
  <c r="AD392" i="30"/>
  <c r="AD391" i="30"/>
  <c r="AD390" i="30"/>
  <c r="AD389" i="30"/>
  <c r="AD388" i="30"/>
  <c r="AD387" i="30"/>
  <c r="AD386" i="30"/>
  <c r="AD385" i="30"/>
  <c r="AD384" i="30"/>
  <c r="AD383" i="30"/>
  <c r="AD382" i="30"/>
  <c r="AD381" i="30"/>
  <c r="AD380" i="30"/>
  <c r="AD379" i="30"/>
  <c r="AD378" i="30"/>
  <c r="AD377" i="30"/>
  <c r="AD376" i="30"/>
  <c r="AD375" i="30"/>
  <c r="AD374" i="30"/>
  <c r="AD373" i="30"/>
  <c r="AD372" i="30"/>
  <c r="AD371" i="30"/>
  <c r="AD370" i="30"/>
  <c r="AD369" i="30"/>
  <c r="AD368" i="30"/>
  <c r="AD367" i="30"/>
  <c r="AD366" i="30"/>
  <c r="AD365" i="30"/>
  <c r="AD364" i="30"/>
  <c r="AD363" i="30"/>
  <c r="AD362" i="30"/>
  <c r="AD361" i="30"/>
  <c r="AD360" i="30"/>
  <c r="AD359" i="30"/>
  <c r="AD358" i="30"/>
  <c r="AD357" i="30"/>
  <c r="AD356" i="30"/>
  <c r="AD355" i="30"/>
  <c r="AD354" i="30"/>
  <c r="AD353" i="30"/>
  <c r="AD352" i="30"/>
  <c r="AD351" i="30"/>
  <c r="AD350" i="30"/>
  <c r="AD349" i="30"/>
  <c r="AD348" i="30"/>
  <c r="AD347" i="30"/>
  <c r="AD346" i="30"/>
  <c r="AD345" i="30"/>
  <c r="AD344" i="30"/>
  <c r="AD343" i="30"/>
  <c r="AD342" i="30"/>
  <c r="AD341" i="30"/>
  <c r="AD340" i="30"/>
  <c r="AD339" i="30"/>
  <c r="AD338" i="30"/>
  <c r="AD337" i="30"/>
  <c r="AD336" i="30"/>
  <c r="AD335" i="30"/>
  <c r="AD334" i="30"/>
  <c r="AD333" i="30"/>
  <c r="AD332" i="30"/>
  <c r="AD331" i="30"/>
  <c r="AD330" i="30"/>
  <c r="AD329" i="30"/>
  <c r="AD328" i="30"/>
  <c r="AD327" i="30"/>
  <c r="AD317" i="30"/>
  <c r="AD316" i="30"/>
  <c r="AD315" i="30"/>
  <c r="AD314" i="30"/>
  <c r="AD313" i="30"/>
  <c r="AD312" i="30"/>
  <c r="AD311" i="30"/>
  <c r="AD310" i="30"/>
  <c r="AD309" i="30"/>
  <c r="AD308" i="30"/>
  <c r="AD307" i="30"/>
  <c r="AD306" i="30"/>
  <c r="AD305" i="30"/>
  <c r="AD304" i="30"/>
  <c r="AD303" i="30"/>
  <c r="AD302" i="30"/>
  <c r="AD301" i="30"/>
  <c r="AD300" i="30"/>
  <c r="AD291" i="30"/>
  <c r="AD290" i="30"/>
  <c r="AD289" i="30"/>
  <c r="AD288" i="30"/>
  <c r="AD287" i="30"/>
  <c r="AD286" i="30"/>
  <c r="AD285" i="30"/>
  <c r="AD284" i="30"/>
  <c r="AD283" i="30"/>
  <c r="AD282" i="30"/>
  <c r="AD281" i="30"/>
  <c r="AD280" i="30"/>
  <c r="AD279" i="30"/>
  <c r="AD278" i="30"/>
  <c r="AD269" i="30"/>
  <c r="AD268" i="30"/>
  <c r="AD267" i="30"/>
  <c r="AD266" i="30"/>
  <c r="AD265" i="30"/>
  <c r="AD264" i="30"/>
  <c r="AD263" i="30"/>
  <c r="AD262" i="30"/>
  <c r="AD261" i="30"/>
  <c r="AD260" i="30"/>
  <c r="AD259" i="30"/>
  <c r="AD258" i="30"/>
  <c r="AD257" i="30"/>
  <c r="AD256" i="30"/>
  <c r="AD255" i="30"/>
  <c r="AD254" i="30"/>
  <c r="AD253" i="30"/>
  <c r="AD252" i="30"/>
  <c r="AD251" i="30"/>
  <c r="AD250" i="30"/>
  <c r="AD249" i="30"/>
  <c r="AD248" i="30"/>
  <c r="AD247" i="30"/>
  <c r="AD246" i="30"/>
  <c r="AD245" i="30"/>
  <c r="AD244" i="30"/>
  <c r="AD243" i="30"/>
  <c r="AD242" i="30"/>
  <c r="AD241" i="30"/>
  <c r="AD240" i="30"/>
  <c r="AD239" i="30"/>
  <c r="AD238" i="30"/>
  <c r="AD237" i="30"/>
  <c r="AD236" i="30"/>
  <c r="AD235" i="30"/>
  <c r="AD234" i="30"/>
  <c r="AD233" i="30"/>
  <c r="AD232" i="30"/>
  <c r="AD231" i="30"/>
  <c r="AD230" i="30"/>
  <c r="AD229" i="30"/>
  <c r="AD228" i="30"/>
  <c r="AD227" i="30"/>
  <c r="AD226" i="30"/>
  <c r="AD225" i="30"/>
  <c r="AD224" i="30"/>
  <c r="AD223" i="30"/>
  <c r="AD222" i="30"/>
  <c r="AD221" i="30"/>
  <c r="AD220" i="30"/>
  <c r="AD219" i="30"/>
  <c r="AD218" i="30"/>
  <c r="AD207" i="30"/>
  <c r="AD206" i="30"/>
  <c r="AD205" i="30"/>
  <c r="AD204" i="30"/>
  <c r="AD203" i="30"/>
  <c r="AD202" i="30"/>
  <c r="AD201" i="30"/>
  <c r="AD200" i="30"/>
  <c r="AD199" i="30"/>
  <c r="AD198" i="30"/>
  <c r="AD197" i="30"/>
  <c r="AD196" i="30"/>
  <c r="AD195" i="30"/>
  <c r="AD194" i="30"/>
  <c r="AD193" i="30"/>
  <c r="AD192" i="30"/>
  <c r="AD191" i="30"/>
  <c r="AD190" i="30"/>
  <c r="AD189" i="30"/>
  <c r="AD188" i="30"/>
  <c r="AD187" i="30"/>
  <c r="AD186" i="30"/>
  <c r="AD185" i="30"/>
  <c r="AD184" i="30"/>
  <c r="AD183" i="30"/>
  <c r="AD182" i="30"/>
  <c r="AD181" i="30"/>
  <c r="AD180" i="30"/>
  <c r="AD179" i="30"/>
  <c r="AD178" i="30"/>
  <c r="AD177" i="30"/>
  <c r="AD176" i="30"/>
  <c r="AD175" i="30"/>
  <c r="AD174" i="30"/>
  <c r="AD173" i="30"/>
  <c r="AD172" i="30"/>
  <c r="AD171" i="30"/>
  <c r="AD170" i="30"/>
  <c r="AD165" i="30"/>
  <c r="AD164" i="30"/>
  <c r="AD163" i="30"/>
  <c r="AD162" i="30"/>
  <c r="AD161" i="30"/>
  <c r="AD160" i="30"/>
  <c r="AD159" i="30"/>
  <c r="AD158" i="30"/>
  <c r="AD155" i="30"/>
  <c r="AD154" i="30"/>
  <c r="AD153" i="30"/>
  <c r="AD152" i="30"/>
  <c r="AD151" i="30"/>
  <c r="AD150" i="30"/>
  <c r="AD149" i="30"/>
  <c r="AD148" i="30"/>
  <c r="AD147" i="30"/>
  <c r="AD146" i="30"/>
  <c r="AD145" i="30"/>
  <c r="AD144" i="30"/>
  <c r="AD143" i="30"/>
  <c r="AD142" i="30"/>
  <c r="AD141" i="30"/>
  <c r="AD140" i="30"/>
  <c r="AD139" i="30"/>
  <c r="AD138" i="30"/>
  <c r="AD137" i="30"/>
  <c r="AD136" i="30"/>
  <c r="AD135" i="30"/>
  <c r="AD134" i="30"/>
  <c r="AD133" i="30"/>
  <c r="AD132" i="30"/>
  <c r="AD131" i="30"/>
  <c r="AD130" i="30"/>
  <c r="AD129" i="30"/>
  <c r="AD128" i="30"/>
  <c r="AD127" i="30"/>
  <c r="AD126" i="30"/>
  <c r="AD125" i="30"/>
  <c r="AD124" i="30"/>
  <c r="AD123" i="30"/>
  <c r="AD122" i="30"/>
  <c r="AD121" i="30"/>
  <c r="AD120" i="30"/>
  <c r="AD119" i="30"/>
  <c r="AD118" i="30"/>
  <c r="AD117" i="30"/>
  <c r="AD116" i="30"/>
  <c r="AD107" i="30"/>
  <c r="AD106" i="30"/>
  <c r="AD105" i="30"/>
  <c r="AD104" i="30"/>
  <c r="AD103" i="30"/>
  <c r="AD102" i="30"/>
  <c r="AD101" i="30"/>
  <c r="AD100" i="30"/>
  <c r="AD99" i="30"/>
  <c r="AD98" i="30"/>
  <c r="AA1847" i="30" l="1"/>
  <c r="Z1847" i="30"/>
  <c r="W1847" i="30"/>
  <c r="V1847" i="30"/>
  <c r="AA1846" i="30"/>
  <c r="Z1846" i="30"/>
  <c r="W1846" i="30"/>
  <c r="V1846" i="30"/>
  <c r="AA1844" i="30"/>
  <c r="Z1844" i="30"/>
  <c r="W1844" i="30"/>
  <c r="V1844" i="30"/>
  <c r="AA1842" i="30"/>
  <c r="Z1842" i="30"/>
  <c r="W1842" i="30"/>
  <c r="V1842" i="30"/>
  <c r="AA1816" i="30"/>
  <c r="Z1816" i="30"/>
  <c r="W1816" i="30"/>
  <c r="V1816" i="30"/>
  <c r="AA1815" i="30"/>
  <c r="Z1815" i="30"/>
  <c r="W1815" i="30"/>
  <c r="V1815" i="30"/>
  <c r="AA1814" i="30"/>
  <c r="Z1814" i="30"/>
  <c r="W1814" i="30"/>
  <c r="V1814" i="30"/>
  <c r="AA1813" i="30"/>
  <c r="Z1813" i="30"/>
  <c r="W1813" i="30"/>
  <c r="V1813" i="30"/>
  <c r="AA1812" i="30"/>
  <c r="Z1812" i="30"/>
  <c r="W1812" i="30"/>
  <c r="V1812" i="30"/>
  <c r="AA1811" i="30"/>
  <c r="Z1811" i="30"/>
  <c r="W1811" i="30"/>
  <c r="V1811" i="30"/>
  <c r="AA1810" i="30"/>
  <c r="Z1810" i="30"/>
  <c r="W1810" i="30"/>
  <c r="V1810" i="30"/>
  <c r="AA1809" i="30"/>
  <c r="Z1809" i="30"/>
  <c r="W1809" i="30"/>
  <c r="V1809" i="30"/>
  <c r="AA1808" i="30"/>
  <c r="Z1808" i="30"/>
  <c r="W1808" i="30"/>
  <c r="V1808" i="30"/>
  <c r="AA1807" i="30"/>
  <c r="Z1807" i="30"/>
  <c r="W1807" i="30"/>
  <c r="V1807" i="30"/>
  <c r="AA1806" i="30"/>
  <c r="Z1806" i="30"/>
  <c r="W1806" i="30"/>
  <c r="V1806" i="30"/>
  <c r="AA1764" i="30"/>
  <c r="Z1764" i="30"/>
  <c r="W1764" i="30"/>
  <c r="V1764" i="30"/>
  <c r="AA1763" i="30"/>
  <c r="Z1763" i="30"/>
  <c r="W1763" i="30"/>
  <c r="V1763" i="30"/>
  <c r="AA1760" i="30"/>
  <c r="Z1760" i="30"/>
  <c r="W1760" i="30"/>
  <c r="V1760" i="30"/>
  <c r="AA1759" i="30"/>
  <c r="Z1759" i="30"/>
  <c r="W1759" i="30"/>
  <c r="V1759" i="30"/>
  <c r="AA1758" i="30"/>
  <c r="Z1758" i="30"/>
  <c r="W1758" i="30"/>
  <c r="V1758" i="30"/>
  <c r="AA1757" i="30"/>
  <c r="Z1757" i="30"/>
  <c r="W1757" i="30"/>
  <c r="V1757" i="30"/>
  <c r="AA1756" i="30"/>
  <c r="Z1756" i="30"/>
  <c r="W1756" i="30"/>
  <c r="V1756" i="30"/>
  <c r="AA1755" i="30"/>
  <c r="Z1755" i="30"/>
  <c r="W1755" i="30"/>
  <c r="V1755" i="30"/>
  <c r="AA1754" i="30"/>
  <c r="Z1754" i="30"/>
  <c r="W1754" i="30"/>
  <c r="V1754" i="30"/>
  <c r="AA1753" i="30"/>
  <c r="Z1753" i="30"/>
  <c r="W1753" i="30"/>
  <c r="V1753" i="30"/>
  <c r="AA1752" i="30"/>
  <c r="Z1752" i="30"/>
  <c r="W1752" i="30"/>
  <c r="V1752" i="30"/>
  <c r="AA1751" i="30"/>
  <c r="Z1751" i="30"/>
  <c r="W1751" i="30"/>
  <c r="V1751" i="30"/>
  <c r="AA1749" i="30"/>
  <c r="Z1749" i="30"/>
  <c r="W1749" i="30"/>
  <c r="V1749" i="30"/>
  <c r="AA1747" i="30"/>
  <c r="Z1747" i="30"/>
  <c r="W1747" i="30"/>
  <c r="V1747" i="30"/>
  <c r="AA1746" i="30"/>
  <c r="Z1746" i="30"/>
  <c r="W1746" i="30"/>
  <c r="V1746" i="30"/>
  <c r="AA1908" i="30"/>
  <c r="Z1908" i="30"/>
  <c r="W1908" i="30"/>
  <c r="V1908" i="30"/>
  <c r="AA1907" i="30"/>
  <c r="Z1907" i="30"/>
  <c r="W1907" i="30"/>
  <c r="V1907" i="30"/>
  <c r="AA1905" i="30"/>
  <c r="Z1905" i="30"/>
  <c r="W1905" i="30"/>
  <c r="V1905" i="30"/>
  <c r="AA1903" i="30"/>
  <c r="Z1903" i="30"/>
  <c r="W1903" i="30"/>
  <c r="V1903" i="30"/>
  <c r="AA1901" i="30"/>
  <c r="Z1901" i="30"/>
  <c r="W1901" i="30"/>
  <c r="V1901" i="30"/>
  <c r="AA1900" i="30"/>
  <c r="Z1900" i="30"/>
  <c r="W1900" i="30"/>
  <c r="V1900" i="30"/>
  <c r="AA1899" i="30"/>
  <c r="Z1899" i="30"/>
  <c r="W1899" i="30"/>
  <c r="V1899" i="30"/>
  <c r="AA1898" i="30"/>
  <c r="Z1898" i="30"/>
  <c r="W1898" i="30"/>
  <c r="V1898" i="30"/>
  <c r="AA1897" i="30"/>
  <c r="Z1897" i="30"/>
  <c r="W1897" i="30"/>
  <c r="V1897" i="30"/>
  <c r="AA1896" i="30"/>
  <c r="Z1896" i="30"/>
  <c r="W1896" i="30"/>
  <c r="V1896" i="30"/>
  <c r="AA1895" i="30"/>
  <c r="Z1895" i="30"/>
  <c r="W1895" i="30"/>
  <c r="V1895" i="30"/>
  <c r="AA1894" i="30"/>
  <c r="Z1894" i="30"/>
  <c r="W1894" i="30"/>
  <c r="V1894" i="30"/>
  <c r="AA1893" i="30"/>
  <c r="Z1893" i="30"/>
  <c r="W1893" i="30"/>
  <c r="V1893" i="30"/>
  <c r="AA1892" i="30"/>
  <c r="Z1892" i="30"/>
  <c r="W1892" i="30"/>
  <c r="V1892" i="30"/>
  <c r="AA1890" i="30"/>
  <c r="Z1890" i="30"/>
  <c r="W1890" i="30"/>
  <c r="V1890" i="30"/>
  <c r="AA1888" i="30"/>
  <c r="Z1888" i="30"/>
  <c r="W1888" i="30"/>
  <c r="V1888" i="30"/>
  <c r="AA1736" i="30"/>
  <c r="Z1736" i="30"/>
  <c r="W1736" i="30"/>
  <c r="V1736" i="30"/>
  <c r="AA1734" i="30"/>
  <c r="Z1734" i="30"/>
  <c r="W1734" i="30"/>
  <c r="V1734" i="30"/>
  <c r="AA1732" i="30"/>
  <c r="Z1732" i="30"/>
  <c r="W1732" i="30"/>
  <c r="V1732" i="30"/>
  <c r="AA1730" i="30"/>
  <c r="Z1730" i="30"/>
  <c r="W1730" i="30"/>
  <c r="V1730" i="30"/>
  <c r="AA1728" i="30"/>
  <c r="Z1728" i="30"/>
  <c r="W1728" i="30"/>
  <c r="V1728" i="30"/>
  <c r="AA1726" i="30"/>
  <c r="Z1726" i="30"/>
  <c r="W1726" i="30"/>
  <c r="V1726" i="30"/>
  <c r="AA1725" i="30"/>
  <c r="Z1725" i="30"/>
  <c r="W1725" i="30"/>
  <c r="V1725" i="30"/>
  <c r="AA1724" i="30"/>
  <c r="Z1724" i="30"/>
  <c r="W1724" i="30"/>
  <c r="V1724" i="30"/>
  <c r="AA1723" i="30"/>
  <c r="Z1723" i="30"/>
  <c r="W1723" i="30"/>
  <c r="V1723" i="30"/>
  <c r="AA1722" i="30"/>
  <c r="Z1722" i="30"/>
  <c r="W1722" i="30"/>
  <c r="V1722" i="30"/>
  <c r="AA1721" i="30"/>
  <c r="Z1721" i="30"/>
  <c r="W1721" i="30"/>
  <c r="V1721" i="30"/>
  <c r="AA1720" i="30"/>
  <c r="Z1720" i="30"/>
  <c r="W1720" i="30"/>
  <c r="V1720" i="30"/>
  <c r="AA1719" i="30"/>
  <c r="Z1719" i="30"/>
  <c r="W1719" i="30"/>
  <c r="V1719" i="30"/>
  <c r="AA1718" i="30"/>
  <c r="Z1718" i="30"/>
  <c r="W1718" i="30"/>
  <c r="V1718" i="30"/>
  <c r="AA1717" i="30"/>
  <c r="Z1717" i="30"/>
  <c r="W1717" i="30"/>
  <c r="V1717" i="30"/>
  <c r="AA1877" i="30"/>
  <c r="Z1877" i="30"/>
  <c r="W1877" i="30"/>
  <c r="V1877" i="30"/>
  <c r="AA1875" i="30"/>
  <c r="Z1875" i="30"/>
  <c r="W1875" i="30"/>
  <c r="V1875" i="30"/>
  <c r="AA1873" i="30"/>
  <c r="Z1873" i="30"/>
  <c r="W1873" i="30"/>
  <c r="V1873" i="30"/>
  <c r="AA1872" i="30"/>
  <c r="Z1872" i="30"/>
  <c r="W1872" i="30"/>
  <c r="V1872" i="30"/>
  <c r="AA1840" i="30"/>
  <c r="Z1840" i="30"/>
  <c r="W1840" i="30"/>
  <c r="V1840" i="30"/>
  <c r="AA1838" i="30"/>
  <c r="Z1838" i="30"/>
  <c r="W1838" i="30"/>
  <c r="V1838" i="30"/>
  <c r="AA1836" i="30"/>
  <c r="Z1836" i="30"/>
  <c r="W1836" i="30"/>
  <c r="V1836" i="30"/>
  <c r="AA1834" i="30"/>
  <c r="Z1834" i="30"/>
  <c r="W1834" i="30"/>
  <c r="V1834" i="30"/>
  <c r="AA1833" i="30"/>
  <c r="Z1833" i="30"/>
  <c r="W1833" i="30"/>
  <c r="V1833" i="30"/>
  <c r="AA1832" i="30"/>
  <c r="Z1832" i="30"/>
  <c r="W1832" i="30"/>
  <c r="V1832" i="30"/>
  <c r="AA1831" i="30"/>
  <c r="Z1831" i="30"/>
  <c r="W1831" i="30"/>
  <c r="V1831" i="30"/>
  <c r="AA1830" i="30"/>
  <c r="Z1830" i="30"/>
  <c r="W1830" i="30"/>
  <c r="V1830" i="30"/>
  <c r="AA1829" i="30"/>
  <c r="Z1829" i="30"/>
  <c r="W1829" i="30"/>
  <c r="V1829" i="30"/>
  <c r="AA1828" i="30"/>
  <c r="Z1828" i="30"/>
  <c r="W1828" i="30"/>
  <c r="V1828" i="30"/>
  <c r="AA1827" i="30"/>
  <c r="Z1827" i="30"/>
  <c r="W1827" i="30"/>
  <c r="V1827" i="30"/>
  <c r="AA1826" i="30"/>
  <c r="Z1826" i="30"/>
  <c r="W1826" i="30"/>
  <c r="V1826" i="30"/>
  <c r="AA1825" i="30"/>
  <c r="Z1825" i="30"/>
  <c r="W1825" i="30"/>
  <c r="V1825" i="30"/>
  <c r="AA1823" i="30"/>
  <c r="Z1823" i="30"/>
  <c r="W1823" i="30"/>
  <c r="V1823" i="30"/>
  <c r="AA1821" i="30"/>
  <c r="Z1821" i="30"/>
  <c r="W1821" i="30"/>
  <c r="V1821" i="30"/>
  <c r="AA1820" i="30"/>
  <c r="Z1820" i="30"/>
  <c r="W1820" i="30"/>
  <c r="V1820" i="30"/>
  <c r="AA1795" i="30"/>
  <c r="Z1795" i="30"/>
  <c r="W1795" i="30"/>
  <c r="V1795" i="30"/>
  <c r="AA1793" i="30"/>
  <c r="Z1793" i="30"/>
  <c r="W1793" i="30"/>
  <c r="V1793" i="30"/>
  <c r="AA1791" i="30"/>
  <c r="Z1791" i="30"/>
  <c r="W1791" i="30"/>
  <c r="V1791" i="30"/>
  <c r="AA1789" i="30"/>
  <c r="Z1789" i="30"/>
  <c r="W1789" i="30"/>
  <c r="V1789" i="30"/>
  <c r="AA1788" i="30"/>
  <c r="Z1788" i="30"/>
  <c r="W1788" i="30"/>
  <c r="V1788" i="30"/>
  <c r="AA1787" i="30"/>
  <c r="Z1787" i="30"/>
  <c r="W1787" i="30"/>
  <c r="V1787" i="30"/>
  <c r="AA1786" i="30"/>
  <c r="Z1786" i="30"/>
  <c r="W1786" i="30"/>
  <c r="V1786" i="30"/>
  <c r="AA1785" i="30"/>
  <c r="Z1785" i="30"/>
  <c r="W1785" i="30"/>
  <c r="V1785" i="30"/>
  <c r="AA1784" i="30"/>
  <c r="Z1784" i="30"/>
  <c r="W1784" i="30"/>
  <c r="V1784" i="30"/>
  <c r="AA1783" i="30"/>
  <c r="Z1783" i="30"/>
  <c r="W1783" i="30"/>
  <c r="V1783" i="30"/>
  <c r="AA1782" i="30"/>
  <c r="Z1782" i="30"/>
  <c r="W1782" i="30"/>
  <c r="V1782" i="30"/>
  <c r="AA1781" i="30"/>
  <c r="Z1781" i="30"/>
  <c r="W1781" i="30"/>
  <c r="V1781" i="30"/>
  <c r="AA1780" i="30"/>
  <c r="Z1780" i="30"/>
  <c r="W1780" i="30"/>
  <c r="V1780" i="30"/>
  <c r="AA1778" i="30"/>
  <c r="Z1778" i="30"/>
  <c r="W1778" i="30"/>
  <c r="V1778" i="30"/>
  <c r="AA1776" i="30"/>
  <c r="Z1776" i="30"/>
  <c r="W1776" i="30"/>
  <c r="V1776" i="30"/>
  <c r="AA1868" i="30"/>
  <c r="Z1868" i="30"/>
  <c r="W1868" i="30"/>
  <c r="V1868" i="30"/>
  <c r="AA1866" i="30"/>
  <c r="Z1866" i="30"/>
  <c r="W1866" i="30"/>
  <c r="V1866" i="30"/>
  <c r="AA1864" i="30"/>
  <c r="Z1864" i="30"/>
  <c r="W1864" i="30"/>
  <c r="V1864" i="30"/>
  <c r="AA1862" i="30"/>
  <c r="Z1862" i="30"/>
  <c r="W1862" i="30"/>
  <c r="V1862" i="30"/>
  <c r="AA1861" i="30"/>
  <c r="Z1861" i="30"/>
  <c r="W1861" i="30"/>
  <c r="V1861" i="30"/>
  <c r="AA1860" i="30"/>
  <c r="Z1860" i="30"/>
  <c r="W1860" i="30"/>
  <c r="V1860" i="30"/>
  <c r="AA1859" i="30"/>
  <c r="Z1859" i="30"/>
  <c r="W1859" i="30"/>
  <c r="V1859" i="30"/>
  <c r="AA1858" i="30"/>
  <c r="Z1858" i="30"/>
  <c r="W1858" i="30"/>
  <c r="V1858" i="30"/>
  <c r="AA1857" i="30"/>
  <c r="Z1857" i="30"/>
  <c r="W1857" i="30"/>
  <c r="V1857" i="30"/>
  <c r="AA1856" i="30"/>
  <c r="Z1856" i="30"/>
  <c r="W1856" i="30"/>
  <c r="V1856" i="30"/>
  <c r="AA1855" i="30"/>
  <c r="Z1855" i="30"/>
  <c r="W1855" i="30"/>
  <c r="V1855" i="30"/>
  <c r="AA1854" i="30"/>
  <c r="Z1854" i="30"/>
  <c r="W1854" i="30"/>
  <c r="V1854" i="30"/>
  <c r="AA1853" i="30"/>
  <c r="Z1853" i="30"/>
  <c r="W1853" i="30"/>
  <c r="V1853" i="30"/>
  <c r="AA1851" i="30"/>
  <c r="Z1851" i="30"/>
  <c r="W1851" i="30"/>
  <c r="V1851" i="30"/>
  <c r="AA1849" i="30"/>
  <c r="Z1849" i="30"/>
  <c r="W1849" i="30"/>
  <c r="V1849" i="30"/>
  <c r="AA1705" i="30"/>
  <c r="Z1705" i="30"/>
  <c r="W1705" i="30"/>
  <c r="V1705" i="30"/>
  <c r="AA1704" i="30"/>
  <c r="Z1704" i="30"/>
  <c r="W1704" i="30"/>
  <c r="V1704" i="30"/>
  <c r="AA1699" i="30"/>
  <c r="Z1699" i="30"/>
  <c r="W1699" i="30"/>
  <c r="V1699" i="30"/>
  <c r="AA1696" i="30"/>
  <c r="Z1696" i="30"/>
  <c r="W1696" i="30"/>
  <c r="V1696" i="30"/>
  <c r="AA1693" i="30"/>
  <c r="Z1693" i="30"/>
  <c r="W1693" i="30"/>
  <c r="V1693" i="30"/>
  <c r="AA1690" i="30"/>
  <c r="Z1690" i="30"/>
  <c r="W1690" i="30"/>
  <c r="V1690" i="30"/>
  <c r="AA1687" i="30"/>
  <c r="Z1687" i="30"/>
  <c r="W1687" i="30"/>
  <c r="V1687" i="30"/>
  <c r="AA1684" i="30"/>
  <c r="Z1684" i="30"/>
  <c r="W1684" i="30"/>
  <c r="V1684" i="30"/>
  <c r="AA1681" i="30"/>
  <c r="Z1681" i="30"/>
  <c r="W1681" i="30"/>
  <c r="V1681" i="30"/>
  <c r="AA1678" i="30"/>
  <c r="Z1678" i="30"/>
  <c r="W1678" i="30"/>
  <c r="V1678" i="30"/>
  <c r="AA1675" i="30"/>
  <c r="Z1675" i="30"/>
  <c r="W1675" i="30"/>
  <c r="V1675" i="30"/>
  <c r="AA1672" i="30"/>
  <c r="Z1672" i="30"/>
  <c r="W1672" i="30"/>
  <c r="V1672" i="30"/>
  <c r="AA1669" i="30"/>
  <c r="Z1669" i="30"/>
  <c r="W1669" i="30"/>
  <c r="V1669" i="30"/>
  <c r="AA1666" i="30"/>
  <c r="Z1666" i="30"/>
  <c r="W1666" i="30"/>
  <c r="V1666" i="30"/>
  <c r="AA1663" i="30"/>
  <c r="Z1663" i="30"/>
  <c r="W1663" i="30"/>
  <c r="V1663" i="30"/>
  <c r="AA1660" i="30"/>
  <c r="Z1660" i="30"/>
  <c r="W1660" i="30"/>
  <c r="V1660" i="30"/>
  <c r="AA1703" i="30"/>
  <c r="Z1703" i="30"/>
  <c r="W1703" i="30"/>
  <c r="V1703" i="30"/>
  <c r="P1703" i="30"/>
  <c r="AA1702" i="30"/>
  <c r="Z1702" i="30"/>
  <c r="W1702" i="30"/>
  <c r="V1702" i="30"/>
  <c r="AA1698" i="30"/>
  <c r="Z1698" i="30"/>
  <c r="W1698" i="30"/>
  <c r="V1698" i="30"/>
  <c r="AA1695" i="30"/>
  <c r="Z1695" i="30"/>
  <c r="W1695" i="30"/>
  <c r="V1695" i="30"/>
  <c r="AA1692" i="30"/>
  <c r="Z1692" i="30"/>
  <c r="W1692" i="30"/>
  <c r="V1692" i="30"/>
  <c r="AA1689" i="30"/>
  <c r="Z1689" i="30"/>
  <c r="W1689" i="30"/>
  <c r="V1689" i="30"/>
  <c r="AA1686" i="30"/>
  <c r="Z1686" i="30"/>
  <c r="W1686" i="30"/>
  <c r="V1686" i="30"/>
  <c r="AA1683" i="30"/>
  <c r="Z1683" i="30"/>
  <c r="W1683" i="30"/>
  <c r="V1683" i="30"/>
  <c r="AA1680" i="30"/>
  <c r="Z1680" i="30"/>
  <c r="W1680" i="30"/>
  <c r="V1680" i="30"/>
  <c r="AA1677" i="30"/>
  <c r="Z1677" i="30"/>
  <c r="W1677" i="30"/>
  <c r="V1677" i="30"/>
  <c r="AA1674" i="30"/>
  <c r="Z1674" i="30"/>
  <c r="W1674" i="30"/>
  <c r="V1674" i="30"/>
  <c r="AA1671" i="30"/>
  <c r="Z1671" i="30"/>
  <c r="W1671" i="30"/>
  <c r="V1671" i="30"/>
  <c r="AA1668" i="30"/>
  <c r="Z1668" i="30"/>
  <c r="W1668" i="30"/>
  <c r="V1668" i="30"/>
  <c r="AA1665" i="30"/>
  <c r="Z1665" i="30"/>
  <c r="W1665" i="30"/>
  <c r="V1665" i="30"/>
  <c r="AA1662" i="30"/>
  <c r="Z1662" i="30"/>
  <c r="W1662" i="30"/>
  <c r="V1662" i="30"/>
  <c r="AA1659" i="30"/>
  <c r="Z1659" i="30"/>
  <c r="W1659" i="30"/>
  <c r="V1659" i="30"/>
  <c r="AA1885" i="30"/>
  <c r="Z1885" i="30"/>
  <c r="W1885" i="30"/>
  <c r="V1885" i="30"/>
  <c r="AA1883" i="30"/>
  <c r="Z1883" i="30"/>
  <c r="W1883" i="30"/>
  <c r="V1883" i="30"/>
  <c r="AA1881" i="30"/>
  <c r="Z1881" i="30"/>
  <c r="W1881" i="30"/>
  <c r="V1881" i="30"/>
  <c r="P1881" i="30"/>
  <c r="AA1880" i="30"/>
  <c r="Z1880" i="30"/>
  <c r="W1880" i="30"/>
  <c r="V1880" i="30"/>
  <c r="P1879" i="30"/>
  <c r="AA1803" i="30"/>
  <c r="Z1803" i="30"/>
  <c r="W1803" i="30"/>
  <c r="V1803" i="30"/>
  <c r="AA1801" i="30"/>
  <c r="Z1801" i="30"/>
  <c r="W1801" i="30"/>
  <c r="V1801" i="30"/>
  <c r="AA1799" i="30"/>
  <c r="Z1799" i="30"/>
  <c r="W1799" i="30"/>
  <c r="V1799" i="30"/>
  <c r="P1799" i="30"/>
  <c r="AA1798" i="30"/>
  <c r="Z1798" i="30"/>
  <c r="W1798" i="30"/>
  <c r="V1798" i="30"/>
  <c r="P1797" i="30"/>
  <c r="AA1774" i="30"/>
  <c r="Z1774" i="30"/>
  <c r="W1774" i="30"/>
  <c r="V1774" i="30"/>
  <c r="AA1772" i="30"/>
  <c r="Z1772" i="30"/>
  <c r="W1772" i="30"/>
  <c r="V1772" i="30"/>
  <c r="AA1770" i="30"/>
  <c r="Z1770" i="30"/>
  <c r="W1770" i="30"/>
  <c r="V1770" i="30"/>
  <c r="AA1768" i="30"/>
  <c r="Z1768" i="30"/>
  <c r="W1768" i="30"/>
  <c r="V1768" i="30"/>
  <c r="P1768" i="30"/>
  <c r="AA1767" i="30"/>
  <c r="Z1767" i="30"/>
  <c r="W1767" i="30"/>
  <c r="V1767" i="30"/>
  <c r="P1766" i="30"/>
  <c r="AA1715" i="30"/>
  <c r="Z1715" i="30"/>
  <c r="W1715" i="30"/>
  <c r="V1715" i="30"/>
  <c r="AA1713" i="30"/>
  <c r="Z1713" i="30"/>
  <c r="W1713" i="30"/>
  <c r="V1713" i="30"/>
  <c r="AA1711" i="30"/>
  <c r="Z1711" i="30"/>
  <c r="W1711" i="30"/>
  <c r="V1711" i="30"/>
  <c r="AA1710" i="30"/>
  <c r="Z1710" i="30"/>
  <c r="W1710" i="30"/>
  <c r="V1710" i="30"/>
  <c r="AA1709" i="30"/>
  <c r="Z1709" i="30"/>
  <c r="W1709" i="30"/>
  <c r="V1709" i="30"/>
  <c r="AA1742" i="30"/>
  <c r="Z1742" i="30"/>
  <c r="W1742" i="30"/>
  <c r="V1742" i="30"/>
  <c r="AA1740" i="30"/>
  <c r="Z1740" i="30"/>
  <c r="W1740" i="30"/>
  <c r="V1740" i="30"/>
  <c r="AA1738" i="30"/>
  <c r="Z1738" i="30"/>
  <c r="W1738" i="30"/>
  <c r="V1738" i="30"/>
  <c r="AA1701" i="30"/>
  <c r="Z1701" i="30"/>
  <c r="W1701" i="30"/>
  <c r="V1701" i="30"/>
  <c r="AA1700" i="30"/>
  <c r="Z1700" i="30"/>
  <c r="W1700" i="30"/>
  <c r="V1700" i="30"/>
  <c r="AA1697" i="30"/>
  <c r="Z1697" i="30"/>
  <c r="W1697" i="30"/>
  <c r="V1697" i="30"/>
  <c r="AA1694" i="30"/>
  <c r="Z1694" i="30"/>
  <c r="W1694" i="30"/>
  <c r="V1694" i="30"/>
  <c r="AA1691" i="30"/>
  <c r="Z1691" i="30"/>
  <c r="W1691" i="30"/>
  <c r="V1691" i="30"/>
  <c r="AA1688" i="30"/>
  <c r="Z1688" i="30"/>
  <c r="W1688" i="30"/>
  <c r="V1688" i="30"/>
  <c r="AA1685" i="30"/>
  <c r="Z1685" i="30"/>
  <c r="W1685" i="30"/>
  <c r="V1685" i="30"/>
  <c r="AA1682" i="30"/>
  <c r="Z1682" i="30"/>
  <c r="W1682" i="30"/>
  <c r="V1682" i="30"/>
  <c r="AA1679" i="30"/>
  <c r="Z1679" i="30"/>
  <c r="W1679" i="30"/>
  <c r="V1679" i="30"/>
  <c r="AA1676" i="30"/>
  <c r="Z1676" i="30"/>
  <c r="W1676" i="30"/>
  <c r="V1676" i="30"/>
  <c r="AA1673" i="30"/>
  <c r="Z1673" i="30"/>
  <c r="W1673" i="30"/>
  <c r="V1673" i="30"/>
  <c r="AA1670" i="30"/>
  <c r="Z1670" i="30"/>
  <c r="W1670" i="30"/>
  <c r="V1670" i="30"/>
  <c r="AA1667" i="30"/>
  <c r="Z1667" i="30"/>
  <c r="W1667" i="30"/>
  <c r="V1667" i="30"/>
  <c r="AA1664" i="30"/>
  <c r="Z1664" i="30"/>
  <c r="W1664" i="30"/>
  <c r="V1664" i="30"/>
  <c r="AA1661" i="30"/>
  <c r="Z1661" i="30"/>
  <c r="W1661" i="30"/>
  <c r="V1661" i="30"/>
  <c r="AA1658" i="30"/>
  <c r="Z1658" i="30"/>
  <c r="W1658" i="30"/>
  <c r="V1658" i="30"/>
  <c r="AA1308" i="30"/>
  <c r="Z1308" i="30"/>
  <c r="W1308" i="30"/>
  <c r="V1308" i="30"/>
  <c r="AA1307" i="30"/>
  <c r="Z1307" i="30"/>
  <c r="W1307" i="30"/>
  <c r="V1307" i="30"/>
  <c r="AA1304" i="30"/>
  <c r="Z1304" i="30"/>
  <c r="W1304" i="30"/>
  <c r="V1304" i="30"/>
  <c r="AA1303" i="30"/>
  <c r="Z1303" i="30"/>
  <c r="W1303" i="30"/>
  <c r="V1303" i="30"/>
  <c r="AA1300" i="30"/>
  <c r="Z1300" i="30"/>
  <c r="W1300" i="30"/>
  <c r="V1300" i="30"/>
  <c r="AA1299" i="30"/>
  <c r="Z1299" i="30"/>
  <c r="W1299" i="30"/>
  <c r="V1299" i="30"/>
  <c r="AA1296" i="30"/>
  <c r="Z1296" i="30"/>
  <c r="W1296" i="30"/>
  <c r="V1296" i="30"/>
  <c r="AA1295" i="30"/>
  <c r="Z1295" i="30"/>
  <c r="W1295" i="30"/>
  <c r="V1295" i="30"/>
  <c r="AA1292" i="30"/>
  <c r="Z1292" i="30"/>
  <c r="W1292" i="30"/>
  <c r="V1292" i="30"/>
  <c r="AA1291" i="30"/>
  <c r="Z1291" i="30"/>
  <c r="W1291" i="30"/>
  <c r="V1291" i="30"/>
  <c r="AA1288" i="30"/>
  <c r="Z1288" i="30"/>
  <c r="W1288" i="30"/>
  <c r="V1288" i="30"/>
  <c r="AA1287" i="30"/>
  <c r="Z1287" i="30"/>
  <c r="W1287" i="30"/>
  <c r="V1287" i="30"/>
  <c r="AA1286" i="30"/>
  <c r="Z1286" i="30"/>
  <c r="W1286" i="30"/>
  <c r="V1286" i="30"/>
  <c r="AA1285" i="30"/>
  <c r="Z1285" i="30"/>
  <c r="W1285" i="30"/>
  <c r="V1285" i="30"/>
  <c r="AA1284" i="30"/>
  <c r="Z1284" i="30"/>
  <c r="W1284" i="30"/>
  <c r="V1284" i="30"/>
  <c r="AA1283" i="30"/>
  <c r="Z1283" i="30"/>
  <c r="W1283" i="30"/>
  <c r="V1283" i="30"/>
  <c r="AA1282" i="30"/>
  <c r="Z1282" i="30"/>
  <c r="W1282" i="30"/>
  <c r="V1282" i="30"/>
  <c r="AA1281" i="30"/>
  <c r="Z1281" i="30"/>
  <c r="W1281" i="30"/>
  <c r="V1281" i="30"/>
  <c r="AA1280" i="30"/>
  <c r="Z1280" i="30"/>
  <c r="W1280" i="30"/>
  <c r="V1280" i="30"/>
  <c r="AA1279" i="30"/>
  <c r="Z1279" i="30"/>
  <c r="W1279" i="30"/>
  <c r="V1279" i="30"/>
  <c r="AA1278" i="30"/>
  <c r="Z1278" i="30"/>
  <c r="W1278" i="30"/>
  <c r="V1278" i="30"/>
  <c r="AA1277" i="30"/>
  <c r="Z1277" i="30"/>
  <c r="W1277" i="30"/>
  <c r="V1277" i="30"/>
  <c r="AA1276" i="30"/>
  <c r="Z1276" i="30"/>
  <c r="W1276" i="30"/>
  <c r="V1276" i="30"/>
  <c r="AA1275" i="30"/>
  <c r="Z1275" i="30"/>
  <c r="W1275" i="30"/>
  <c r="V1275" i="30"/>
  <c r="AA1274" i="30"/>
  <c r="Z1274" i="30"/>
  <c r="W1274" i="30"/>
  <c r="V1274" i="30"/>
  <c r="AA1273" i="30"/>
  <c r="Z1273" i="30"/>
  <c r="W1273" i="30"/>
  <c r="V1273" i="30"/>
  <c r="AA1272" i="30"/>
  <c r="Z1272" i="30"/>
  <c r="W1272" i="30"/>
  <c r="V1272" i="30"/>
  <c r="AA1271" i="30"/>
  <c r="Z1271" i="30"/>
  <c r="W1271" i="30"/>
  <c r="V1271" i="30"/>
  <c r="AA1270" i="30"/>
  <c r="Z1270" i="30"/>
  <c r="W1270" i="30"/>
  <c r="V1270" i="30"/>
  <c r="AA1269" i="30"/>
  <c r="Z1269" i="30"/>
  <c r="W1269" i="30"/>
  <c r="V1269" i="30"/>
  <c r="AA1268" i="30"/>
  <c r="Z1268" i="30"/>
  <c r="W1268" i="30"/>
  <c r="V1268" i="30"/>
  <c r="AA1267" i="30"/>
  <c r="Z1267" i="30"/>
  <c r="W1267" i="30"/>
  <c r="V1267" i="30"/>
  <c r="P1264" i="30"/>
  <c r="P1263" i="30"/>
  <c r="AA1260" i="30"/>
  <c r="Z1260" i="30"/>
  <c r="W1260" i="30"/>
  <c r="V1260" i="30"/>
  <c r="AA1259" i="30"/>
  <c r="Z1259" i="30"/>
  <c r="W1259" i="30"/>
  <c r="V1259" i="30"/>
  <c r="AA1258" i="30"/>
  <c r="Z1258" i="30"/>
  <c r="W1258" i="30"/>
  <c r="V1258" i="30"/>
  <c r="AA1257" i="30"/>
  <c r="Z1257" i="30"/>
  <c r="W1257" i="30"/>
  <c r="V1257" i="30"/>
  <c r="AA1256" i="30"/>
  <c r="Z1256" i="30"/>
  <c r="W1256" i="30"/>
  <c r="V1256" i="30"/>
  <c r="P1256" i="30"/>
  <c r="AA1255" i="30"/>
  <c r="Z1255" i="30"/>
  <c r="W1255" i="30"/>
  <c r="V1255" i="30"/>
  <c r="P1255" i="30"/>
  <c r="AA1254" i="30"/>
  <c r="Z1254" i="30"/>
  <c r="W1254" i="30"/>
  <c r="V1254" i="30"/>
  <c r="AA1253" i="30"/>
  <c r="Z1253" i="30"/>
  <c r="W1253" i="30"/>
  <c r="V1253" i="30"/>
  <c r="AA155" i="30"/>
  <c r="Z155" i="30"/>
  <c r="W155" i="30"/>
  <c r="V155" i="30"/>
  <c r="AA154" i="30"/>
  <c r="Z154" i="30"/>
  <c r="W154" i="30"/>
  <c r="V154" i="30"/>
  <c r="AA151" i="30"/>
  <c r="Z151" i="30"/>
  <c r="W151" i="30"/>
  <c r="V151" i="30"/>
  <c r="AA150" i="30"/>
  <c r="Z150" i="30"/>
  <c r="W150" i="30"/>
  <c r="V150" i="30"/>
  <c r="AA147" i="30"/>
  <c r="Z147" i="30"/>
  <c r="W147" i="30"/>
  <c r="V147" i="30"/>
  <c r="AA146" i="30"/>
  <c r="Z146" i="30"/>
  <c r="W146" i="30"/>
  <c r="V146" i="30"/>
  <c r="AA143" i="30"/>
  <c r="Z143" i="30"/>
  <c r="W143" i="30"/>
  <c r="V143" i="30"/>
  <c r="AA142" i="30"/>
  <c r="Z142" i="30"/>
  <c r="W142" i="30"/>
  <c r="V142" i="30"/>
  <c r="AA139" i="30"/>
  <c r="Z139" i="30"/>
  <c r="W139" i="30"/>
  <c r="V139" i="30"/>
  <c r="AA138" i="30"/>
  <c r="Z138" i="30"/>
  <c r="W138" i="30"/>
  <c r="V138" i="30"/>
  <c r="AA135" i="30"/>
  <c r="Z135" i="30"/>
  <c r="W135" i="30"/>
  <c r="V135" i="30"/>
  <c r="AA134" i="30"/>
  <c r="Z134" i="30"/>
  <c r="W134" i="30"/>
  <c r="V134" i="30"/>
  <c r="AA133" i="30"/>
  <c r="Z133" i="30"/>
  <c r="W133" i="30"/>
  <c r="V133" i="30"/>
  <c r="AA132" i="30"/>
  <c r="Z132" i="30"/>
  <c r="W132" i="30"/>
  <c r="V132" i="30"/>
  <c r="AA131" i="30"/>
  <c r="Z131" i="30"/>
  <c r="W131" i="30"/>
  <c r="V131" i="30"/>
  <c r="AA130" i="30"/>
  <c r="Z130" i="30"/>
  <c r="W130" i="30"/>
  <c r="V130" i="30"/>
  <c r="AA129" i="30"/>
  <c r="Z129" i="30"/>
  <c r="W129" i="30"/>
  <c r="V129" i="30"/>
  <c r="AA128" i="30"/>
  <c r="Z128" i="30"/>
  <c r="W128" i="30"/>
  <c r="V128" i="30"/>
  <c r="AA127" i="30"/>
  <c r="Z127" i="30"/>
  <c r="W127" i="30"/>
  <c r="V127" i="30"/>
  <c r="AA126" i="30"/>
  <c r="Z126" i="30"/>
  <c r="W126" i="30"/>
  <c r="V126" i="30"/>
  <c r="AA125" i="30"/>
  <c r="Z125" i="30"/>
  <c r="W125" i="30"/>
  <c r="V125" i="30"/>
  <c r="AA124" i="30"/>
  <c r="Z124" i="30"/>
  <c r="W124" i="30"/>
  <c r="V124" i="30"/>
  <c r="AA123" i="30"/>
  <c r="Z123" i="30"/>
  <c r="W123" i="30"/>
  <c r="V123" i="30"/>
  <c r="AA122" i="30"/>
  <c r="Z122" i="30"/>
  <c r="W122" i="30"/>
  <c r="V122" i="30"/>
  <c r="AA121" i="30"/>
  <c r="Z121" i="30"/>
  <c r="W121" i="30"/>
  <c r="V121" i="30"/>
  <c r="AA120" i="30"/>
  <c r="Z120" i="30"/>
  <c r="W120" i="30"/>
  <c r="V120" i="30"/>
  <c r="AA119" i="30"/>
  <c r="Z119" i="30"/>
  <c r="W119" i="30"/>
  <c r="V119" i="30"/>
  <c r="AA118" i="30"/>
  <c r="Z118" i="30"/>
  <c r="W118" i="30"/>
  <c r="V118" i="30"/>
  <c r="AA117" i="30"/>
  <c r="Z117" i="30"/>
  <c r="W117" i="30"/>
  <c r="V117" i="30"/>
  <c r="AA116" i="30"/>
  <c r="Z116" i="30"/>
  <c r="W116" i="30"/>
  <c r="V116" i="30"/>
  <c r="AA115" i="30"/>
  <c r="Z115" i="30"/>
  <c r="W115" i="30"/>
  <c r="V115" i="30"/>
  <c r="AA114" i="30"/>
  <c r="Z114" i="30"/>
  <c r="W114" i="30"/>
  <c r="V114" i="30"/>
  <c r="P111" i="30"/>
  <c r="P110" i="30"/>
  <c r="AA107" i="30"/>
  <c r="Z107" i="30"/>
  <c r="W107" i="30"/>
  <c r="V107" i="30"/>
  <c r="AA106" i="30"/>
  <c r="Z106" i="30"/>
  <c r="W106" i="30"/>
  <c r="V106" i="30"/>
  <c r="AA105" i="30"/>
  <c r="Z105" i="30"/>
  <c r="W105" i="30"/>
  <c r="V105" i="30"/>
  <c r="AA104" i="30"/>
  <c r="Z104" i="30"/>
  <c r="W104" i="30"/>
  <c r="V104" i="30"/>
  <c r="AA103" i="30"/>
  <c r="Z103" i="30"/>
  <c r="W103" i="30"/>
  <c r="V103" i="30"/>
  <c r="P103" i="30"/>
  <c r="AA102" i="30"/>
  <c r="Z102" i="30"/>
  <c r="W102" i="30"/>
  <c r="V102" i="30"/>
  <c r="P102" i="30"/>
  <c r="AA101" i="30"/>
  <c r="Z101" i="30"/>
  <c r="W101" i="30"/>
  <c r="V101" i="30"/>
  <c r="AA100" i="30"/>
  <c r="Z100" i="30"/>
  <c r="W100" i="30"/>
  <c r="V100" i="30"/>
  <c r="AA552" i="30"/>
  <c r="Z552" i="30"/>
  <c r="W552" i="30"/>
  <c r="V552" i="30"/>
  <c r="AA551" i="30"/>
  <c r="Z551" i="30"/>
  <c r="W551" i="30"/>
  <c r="V551" i="30"/>
  <c r="AA548" i="30"/>
  <c r="Z548" i="30"/>
  <c r="W548" i="30"/>
  <c r="V548" i="30"/>
  <c r="AA547" i="30"/>
  <c r="Z547" i="30"/>
  <c r="W547" i="30"/>
  <c r="V547" i="30"/>
  <c r="AA544" i="30"/>
  <c r="Z544" i="30"/>
  <c r="W544" i="30"/>
  <c r="V544" i="30"/>
  <c r="AA543" i="30"/>
  <c r="Z543" i="30"/>
  <c r="W543" i="30"/>
  <c r="V543" i="30"/>
  <c r="AA540" i="30"/>
  <c r="Z540" i="30"/>
  <c r="W540" i="30"/>
  <c r="V540" i="30"/>
  <c r="AA539" i="30"/>
  <c r="Z539" i="30"/>
  <c r="W539" i="30"/>
  <c r="V539" i="30"/>
  <c r="AA536" i="30"/>
  <c r="Z536" i="30"/>
  <c r="W536" i="30"/>
  <c r="V536" i="30"/>
  <c r="AA535" i="30"/>
  <c r="Z535" i="30"/>
  <c r="W535" i="30"/>
  <c r="V535" i="30"/>
  <c r="AA532" i="30"/>
  <c r="Z532" i="30"/>
  <c r="W532" i="30"/>
  <c r="V532" i="30"/>
  <c r="AA531" i="30"/>
  <c r="Z531" i="30"/>
  <c r="W531" i="30"/>
  <c r="V531" i="30"/>
  <c r="AA530" i="30"/>
  <c r="Z530" i="30"/>
  <c r="W530" i="30"/>
  <c r="V530" i="30"/>
  <c r="AA529" i="30"/>
  <c r="Z529" i="30"/>
  <c r="W529" i="30"/>
  <c r="V529" i="30"/>
  <c r="AA528" i="30"/>
  <c r="Z528" i="30"/>
  <c r="W528" i="30"/>
  <c r="V528" i="30"/>
  <c r="AA527" i="30"/>
  <c r="Z527" i="30"/>
  <c r="W527" i="30"/>
  <c r="V527" i="30"/>
  <c r="AA526" i="30"/>
  <c r="Z526" i="30"/>
  <c r="W526" i="30"/>
  <c r="V526" i="30"/>
  <c r="AA525" i="30"/>
  <c r="Z525" i="30"/>
  <c r="W525" i="30"/>
  <c r="V525" i="30"/>
  <c r="AA524" i="30"/>
  <c r="Z524" i="30"/>
  <c r="W524" i="30"/>
  <c r="V524" i="30"/>
  <c r="AA523" i="30"/>
  <c r="Z523" i="30"/>
  <c r="W523" i="30"/>
  <c r="V523" i="30"/>
  <c r="AA522" i="30"/>
  <c r="Z522" i="30"/>
  <c r="W522" i="30"/>
  <c r="V522" i="30"/>
  <c r="AA521" i="30"/>
  <c r="Z521" i="30"/>
  <c r="W521" i="30"/>
  <c r="V521" i="30"/>
  <c r="AA520" i="30"/>
  <c r="Z520" i="30"/>
  <c r="W520" i="30"/>
  <c r="V520" i="30"/>
  <c r="AA519" i="30"/>
  <c r="Z519" i="30"/>
  <c r="W519" i="30"/>
  <c r="V519" i="30"/>
  <c r="AA518" i="30"/>
  <c r="Z518" i="30"/>
  <c r="W518" i="30"/>
  <c r="V518" i="30"/>
  <c r="AA517" i="30"/>
  <c r="Z517" i="30"/>
  <c r="W517" i="30"/>
  <c r="V517" i="30"/>
  <c r="AA516" i="30"/>
  <c r="Z516" i="30"/>
  <c r="W516" i="30"/>
  <c r="V516" i="30"/>
  <c r="AA515" i="30"/>
  <c r="Z515" i="30"/>
  <c r="W515" i="30"/>
  <c r="V515" i="30"/>
  <c r="AA514" i="30"/>
  <c r="Z514" i="30"/>
  <c r="W514" i="30"/>
  <c r="V514" i="30"/>
  <c r="AA513" i="30"/>
  <c r="Z513" i="30"/>
  <c r="W513" i="30"/>
  <c r="V513" i="30"/>
  <c r="AA512" i="30"/>
  <c r="Z512" i="30"/>
  <c r="W512" i="30"/>
  <c r="V512" i="30"/>
  <c r="AA511" i="30"/>
  <c r="Z511" i="30"/>
  <c r="W511" i="30"/>
  <c r="V511" i="30"/>
  <c r="P508" i="30"/>
  <c r="P507" i="30"/>
  <c r="AA504" i="30"/>
  <c r="Z504" i="30"/>
  <c r="W504" i="30"/>
  <c r="V504" i="30"/>
  <c r="AA503" i="30"/>
  <c r="Z503" i="30"/>
  <c r="W503" i="30"/>
  <c r="V503" i="30"/>
  <c r="AA502" i="30"/>
  <c r="Z502" i="30"/>
  <c r="W502" i="30"/>
  <c r="V502" i="30"/>
  <c r="AA501" i="30"/>
  <c r="Z501" i="30"/>
  <c r="W501" i="30"/>
  <c r="V501" i="30"/>
  <c r="AA500" i="30"/>
  <c r="Z500" i="30"/>
  <c r="W500" i="30"/>
  <c r="V500" i="30"/>
  <c r="P500" i="30"/>
  <c r="AA499" i="30"/>
  <c r="Z499" i="30"/>
  <c r="W499" i="30"/>
  <c r="V499" i="30"/>
  <c r="P499" i="30"/>
  <c r="AA498" i="30"/>
  <c r="Z498" i="30"/>
  <c r="W498" i="30"/>
  <c r="V498" i="30"/>
  <c r="AA497" i="30"/>
  <c r="Z497" i="30"/>
  <c r="W497" i="30"/>
  <c r="V497" i="30"/>
  <c r="AA1645" i="30"/>
  <c r="Z1645" i="30"/>
  <c r="W1645" i="30"/>
  <c r="V1645" i="30"/>
  <c r="AA1644" i="30"/>
  <c r="Z1644" i="30"/>
  <c r="W1644" i="30"/>
  <c r="V1644" i="30"/>
  <c r="AA1643" i="30"/>
  <c r="Z1643" i="30"/>
  <c r="W1643" i="30"/>
  <c r="V1643" i="30"/>
  <c r="AA1642" i="30"/>
  <c r="Z1642" i="30"/>
  <c r="W1642" i="30"/>
  <c r="V1642" i="30"/>
  <c r="AA1641" i="30"/>
  <c r="Z1641" i="30"/>
  <c r="W1641" i="30"/>
  <c r="V1641" i="30"/>
  <c r="AA1640" i="30"/>
  <c r="Z1640" i="30"/>
  <c r="W1640" i="30"/>
  <c r="V1640" i="30"/>
  <c r="AA1639" i="30"/>
  <c r="Z1639" i="30"/>
  <c r="W1639" i="30"/>
  <c r="V1639" i="30"/>
  <c r="AA1638" i="30"/>
  <c r="Z1638" i="30"/>
  <c r="W1638" i="30"/>
  <c r="V1638" i="30"/>
  <c r="AA1637" i="30"/>
  <c r="Z1637" i="30"/>
  <c r="W1637" i="30"/>
  <c r="V1637" i="30"/>
  <c r="AA1636" i="30"/>
  <c r="Z1636" i="30"/>
  <c r="W1636" i="30"/>
  <c r="V1636" i="30"/>
  <c r="AA1635" i="30"/>
  <c r="Z1635" i="30"/>
  <c r="W1635" i="30"/>
  <c r="V1635" i="30"/>
  <c r="AA1634" i="30"/>
  <c r="Z1634" i="30"/>
  <c r="W1634" i="30"/>
  <c r="V1634" i="30"/>
  <c r="AA1633" i="30"/>
  <c r="Z1633" i="30"/>
  <c r="W1633" i="30"/>
  <c r="V1633" i="30"/>
  <c r="AA1632" i="30"/>
  <c r="Z1632" i="30"/>
  <c r="W1632" i="30"/>
  <c r="V1632" i="30"/>
  <c r="AA1631" i="30"/>
  <c r="Z1631" i="30"/>
  <c r="W1631" i="30"/>
  <c r="V1631" i="30"/>
  <c r="AA1630" i="30"/>
  <c r="Z1630" i="30"/>
  <c r="W1630" i="30"/>
  <c r="V1630" i="30"/>
  <c r="AA1629" i="30"/>
  <c r="Z1629" i="30"/>
  <c r="W1629" i="30"/>
  <c r="V1629" i="30"/>
  <c r="AA1628" i="30"/>
  <c r="Z1628" i="30"/>
  <c r="W1628" i="30"/>
  <c r="V1628" i="30"/>
  <c r="AA1627" i="30"/>
  <c r="Z1627" i="30"/>
  <c r="W1627" i="30"/>
  <c r="V1627" i="30"/>
  <c r="AA1626" i="30"/>
  <c r="Z1626" i="30"/>
  <c r="W1626" i="30"/>
  <c r="V1626" i="30"/>
  <c r="AA1625" i="30"/>
  <c r="Z1625" i="30"/>
  <c r="W1625" i="30"/>
  <c r="V1625" i="30"/>
  <c r="AA1624" i="30"/>
  <c r="Z1624" i="30"/>
  <c r="W1624" i="30"/>
  <c r="V1624" i="30"/>
  <c r="AA1623" i="30"/>
  <c r="Z1623" i="30"/>
  <c r="W1623" i="30"/>
  <c r="V1623" i="30"/>
  <c r="AA1622" i="30"/>
  <c r="Z1622" i="30"/>
  <c r="W1622" i="30"/>
  <c r="V1622" i="30"/>
  <c r="AA1621" i="30"/>
  <c r="Z1621" i="30"/>
  <c r="W1621" i="30"/>
  <c r="V1621" i="30"/>
  <c r="AA1620" i="30"/>
  <c r="Z1620" i="30"/>
  <c r="W1620" i="30"/>
  <c r="V1620" i="30"/>
  <c r="AA1619" i="30"/>
  <c r="Z1619" i="30"/>
  <c r="W1619" i="30"/>
  <c r="V1619" i="30"/>
  <c r="AA1618" i="30"/>
  <c r="Z1618" i="30"/>
  <c r="W1618" i="30"/>
  <c r="V1618" i="30"/>
  <c r="AA1617" i="30"/>
  <c r="Z1617" i="30"/>
  <c r="W1617" i="30"/>
  <c r="V1617" i="30"/>
  <c r="AA1616" i="30"/>
  <c r="Z1616" i="30"/>
  <c r="W1616" i="30"/>
  <c r="V1616" i="30"/>
  <c r="AA1615" i="30"/>
  <c r="Z1615" i="30"/>
  <c r="W1615" i="30"/>
  <c r="V1615" i="30"/>
  <c r="AA1614" i="30"/>
  <c r="Z1614" i="30"/>
  <c r="W1614" i="30"/>
  <c r="V1614" i="30"/>
  <c r="AA1609" i="30"/>
  <c r="Z1609" i="30"/>
  <c r="W1609" i="30"/>
  <c r="V1609" i="30"/>
  <c r="AA1608" i="30"/>
  <c r="Z1608" i="30"/>
  <c r="W1608" i="30"/>
  <c r="V1608" i="30"/>
  <c r="AA1607" i="30"/>
  <c r="Z1607" i="30"/>
  <c r="W1607" i="30"/>
  <c r="V1607" i="30"/>
  <c r="AA1606" i="30"/>
  <c r="Z1606" i="30"/>
  <c r="W1606" i="30"/>
  <c r="V1606" i="30"/>
  <c r="AA1605" i="30"/>
  <c r="Z1605" i="30"/>
  <c r="W1605" i="30"/>
  <c r="V1605" i="30"/>
  <c r="P1605" i="30"/>
  <c r="AA1604" i="30"/>
  <c r="Z1604" i="30"/>
  <c r="W1604" i="30"/>
  <c r="V1604" i="30"/>
  <c r="P1604" i="30"/>
  <c r="AA1603" i="30"/>
  <c r="Z1603" i="30"/>
  <c r="W1603" i="30"/>
  <c r="V1603" i="30"/>
  <c r="AA1602" i="30"/>
  <c r="Z1602" i="30"/>
  <c r="W1602" i="30"/>
  <c r="V1602" i="30"/>
  <c r="AA386" i="30"/>
  <c r="Z386" i="30"/>
  <c r="W386" i="30"/>
  <c r="V386" i="30"/>
  <c r="AA385" i="30"/>
  <c r="Z385" i="30"/>
  <c r="W385" i="30"/>
  <c r="V385" i="30"/>
  <c r="AA384" i="30"/>
  <c r="Z384" i="30"/>
  <c r="W384" i="30"/>
  <c r="V384" i="30"/>
  <c r="AA383" i="30"/>
  <c r="Z383" i="30"/>
  <c r="W383" i="30"/>
  <c r="V383" i="30"/>
  <c r="AA382" i="30"/>
  <c r="Z382" i="30"/>
  <c r="W382" i="30"/>
  <c r="V382" i="30"/>
  <c r="AA381" i="30"/>
  <c r="Z381" i="30"/>
  <c r="W381" i="30"/>
  <c r="V381" i="30"/>
  <c r="AA380" i="30"/>
  <c r="Z380" i="30"/>
  <c r="W380" i="30"/>
  <c r="V380" i="30"/>
  <c r="AA379" i="30"/>
  <c r="Z379" i="30"/>
  <c r="W379" i="30"/>
  <c r="V379" i="30"/>
  <c r="AA378" i="30"/>
  <c r="Z378" i="30"/>
  <c r="W378" i="30"/>
  <c r="V378" i="30"/>
  <c r="AA377" i="30"/>
  <c r="Z377" i="30"/>
  <c r="W377" i="30"/>
  <c r="V377" i="30"/>
  <c r="AA376" i="30"/>
  <c r="Z376" i="30"/>
  <c r="W376" i="30"/>
  <c r="V376" i="30"/>
  <c r="AA375" i="30"/>
  <c r="Z375" i="30"/>
  <c r="W375" i="30"/>
  <c r="V375" i="30"/>
  <c r="AA374" i="30"/>
  <c r="Z374" i="30"/>
  <c r="W374" i="30"/>
  <c r="V374" i="30"/>
  <c r="AA373" i="30"/>
  <c r="Z373" i="30"/>
  <c r="W373" i="30"/>
  <c r="V373" i="30"/>
  <c r="AA372" i="30"/>
  <c r="Z372" i="30"/>
  <c r="W372" i="30"/>
  <c r="V372" i="30"/>
  <c r="AA371" i="30"/>
  <c r="Z371" i="30"/>
  <c r="W371" i="30"/>
  <c r="V371" i="30"/>
  <c r="AA370" i="30"/>
  <c r="Z370" i="30"/>
  <c r="W370" i="30"/>
  <c r="V370" i="30"/>
  <c r="AA369" i="30"/>
  <c r="Z369" i="30"/>
  <c r="W369" i="30"/>
  <c r="V369" i="30"/>
  <c r="AA368" i="30"/>
  <c r="Z368" i="30"/>
  <c r="W368" i="30"/>
  <c r="V368" i="30"/>
  <c r="AA367" i="30"/>
  <c r="Z367" i="30"/>
  <c r="W367" i="30"/>
  <c r="V367" i="30"/>
  <c r="AA366" i="30"/>
  <c r="Z366" i="30"/>
  <c r="W366" i="30"/>
  <c r="V366" i="30"/>
  <c r="AA365" i="30"/>
  <c r="Z365" i="30"/>
  <c r="W365" i="30"/>
  <c r="V365" i="30"/>
  <c r="AA364" i="30"/>
  <c r="Z364" i="30"/>
  <c r="W364" i="30"/>
  <c r="V364" i="30"/>
  <c r="AA363" i="30"/>
  <c r="Z363" i="30"/>
  <c r="W363" i="30"/>
  <c r="V363" i="30"/>
  <c r="AA362" i="30"/>
  <c r="Z362" i="30"/>
  <c r="W362" i="30"/>
  <c r="V362" i="30"/>
  <c r="AA361" i="30"/>
  <c r="Z361" i="30"/>
  <c r="W361" i="30"/>
  <c r="V361" i="30"/>
  <c r="AA360" i="30"/>
  <c r="Z360" i="30"/>
  <c r="W360" i="30"/>
  <c r="V360" i="30"/>
  <c r="AA359" i="30"/>
  <c r="Z359" i="30"/>
  <c r="W359" i="30"/>
  <c r="V359" i="30"/>
  <c r="AA358" i="30"/>
  <c r="Z358" i="30"/>
  <c r="W358" i="30"/>
  <c r="V358" i="30"/>
  <c r="AA357" i="30"/>
  <c r="Z357" i="30"/>
  <c r="W357" i="30"/>
  <c r="V357" i="30"/>
  <c r="AA356" i="30"/>
  <c r="Z356" i="30"/>
  <c r="W356" i="30"/>
  <c r="V356" i="30"/>
  <c r="AA355" i="30"/>
  <c r="Z355" i="30"/>
  <c r="W355" i="30"/>
  <c r="V355" i="30"/>
  <c r="AA350" i="30"/>
  <c r="Z350" i="30"/>
  <c r="W350" i="30"/>
  <c r="V350" i="30"/>
  <c r="AA349" i="30"/>
  <c r="Z349" i="30"/>
  <c r="W349" i="30"/>
  <c r="V349" i="30"/>
  <c r="AA348" i="30"/>
  <c r="Z348" i="30"/>
  <c r="W348" i="30"/>
  <c r="V348" i="30"/>
  <c r="AA347" i="30"/>
  <c r="Z347" i="30"/>
  <c r="W347" i="30"/>
  <c r="V347" i="30"/>
  <c r="AA346" i="30"/>
  <c r="Z346" i="30"/>
  <c r="W346" i="30"/>
  <c r="V346" i="30"/>
  <c r="P346" i="30"/>
  <c r="AA345" i="30"/>
  <c r="Z345" i="30"/>
  <c r="W345" i="30"/>
  <c r="V345" i="30"/>
  <c r="P345" i="30"/>
  <c r="AA344" i="30"/>
  <c r="Z344" i="30"/>
  <c r="W344" i="30"/>
  <c r="V344" i="30"/>
  <c r="AA343" i="30"/>
  <c r="Z343" i="30"/>
  <c r="W343" i="30"/>
  <c r="V343" i="30"/>
  <c r="AA889" i="30"/>
  <c r="Z889" i="30"/>
  <c r="W889" i="30"/>
  <c r="V889" i="30"/>
  <c r="AA888" i="30"/>
  <c r="Z888" i="30"/>
  <c r="W888" i="30"/>
  <c r="V888" i="30"/>
  <c r="AA887" i="30"/>
  <c r="Z887" i="30"/>
  <c r="W887" i="30"/>
  <c r="V887" i="30"/>
  <c r="AA886" i="30"/>
  <c r="Z886" i="30"/>
  <c r="W886" i="30"/>
  <c r="V886" i="30"/>
  <c r="AA885" i="30"/>
  <c r="Z885" i="30"/>
  <c r="W885" i="30"/>
  <c r="V885" i="30"/>
  <c r="AA884" i="30"/>
  <c r="Z884" i="30"/>
  <c r="W884" i="30"/>
  <c r="V884" i="30"/>
  <c r="AA883" i="30"/>
  <c r="Z883" i="30"/>
  <c r="W883" i="30"/>
  <c r="V883" i="30"/>
  <c r="AA882" i="30"/>
  <c r="Z882" i="30"/>
  <c r="W882" i="30"/>
  <c r="V882" i="30"/>
  <c r="AA881" i="30"/>
  <c r="Z881" i="30"/>
  <c r="W881" i="30"/>
  <c r="V881" i="30"/>
  <c r="AA880" i="30"/>
  <c r="Z880" i="30"/>
  <c r="W880" i="30"/>
  <c r="V880" i="30"/>
  <c r="AA879" i="30"/>
  <c r="Z879" i="30"/>
  <c r="W879" i="30"/>
  <c r="V879" i="30"/>
  <c r="AA878" i="30"/>
  <c r="Z878" i="30"/>
  <c r="W878" i="30"/>
  <c r="V878" i="30"/>
  <c r="AA877" i="30"/>
  <c r="Z877" i="30"/>
  <c r="W877" i="30"/>
  <c r="V877" i="30"/>
  <c r="AA876" i="30"/>
  <c r="Z876" i="30"/>
  <c r="W876" i="30"/>
  <c r="V876" i="30"/>
  <c r="AA875" i="30"/>
  <c r="Z875" i="30"/>
  <c r="W875" i="30"/>
  <c r="V875" i="30"/>
  <c r="AA874" i="30"/>
  <c r="Z874" i="30"/>
  <c r="W874" i="30"/>
  <c r="V874" i="30"/>
  <c r="AA873" i="30"/>
  <c r="Z873" i="30"/>
  <c r="W873" i="30"/>
  <c r="V873" i="30"/>
  <c r="AA872" i="30"/>
  <c r="Z872" i="30"/>
  <c r="W872" i="30"/>
  <c r="V872" i="30"/>
  <c r="AA871" i="30"/>
  <c r="Z871" i="30"/>
  <c r="W871" i="30"/>
  <c r="V871" i="30"/>
  <c r="AA870" i="30"/>
  <c r="Z870" i="30"/>
  <c r="W870" i="30"/>
  <c r="V870" i="30"/>
  <c r="AA869" i="30"/>
  <c r="Z869" i="30"/>
  <c r="W869" i="30"/>
  <c r="V869" i="30"/>
  <c r="AA868" i="30"/>
  <c r="Z868" i="30"/>
  <c r="W868" i="30"/>
  <c r="V868" i="30"/>
  <c r="AA867" i="30"/>
  <c r="Z867" i="30"/>
  <c r="W867" i="30"/>
  <c r="V867" i="30"/>
  <c r="AA866" i="30"/>
  <c r="Z866" i="30"/>
  <c r="W866" i="30"/>
  <c r="V866" i="30"/>
  <c r="AA865" i="30"/>
  <c r="Z865" i="30"/>
  <c r="W865" i="30"/>
  <c r="V865" i="30"/>
  <c r="AA864" i="30"/>
  <c r="Z864" i="30"/>
  <c r="W864" i="30"/>
  <c r="V864" i="30"/>
  <c r="AA863" i="30"/>
  <c r="Z863" i="30"/>
  <c r="W863" i="30"/>
  <c r="V863" i="30"/>
  <c r="AA862" i="30"/>
  <c r="Z862" i="30"/>
  <c r="W862" i="30"/>
  <c r="V862" i="30"/>
  <c r="AA861" i="30"/>
  <c r="Z861" i="30"/>
  <c r="W861" i="30"/>
  <c r="V861" i="30"/>
  <c r="AA860" i="30"/>
  <c r="Z860" i="30"/>
  <c r="W860" i="30"/>
  <c r="V860" i="30"/>
  <c r="AA859" i="30"/>
  <c r="Z859" i="30"/>
  <c r="W859" i="30"/>
  <c r="V859" i="30"/>
  <c r="AA858" i="30"/>
  <c r="Z858" i="30"/>
  <c r="W858" i="30"/>
  <c r="V858" i="30"/>
  <c r="AA853" i="30"/>
  <c r="Z853" i="30"/>
  <c r="W853" i="30"/>
  <c r="V853" i="30"/>
  <c r="AA852" i="30"/>
  <c r="Z852" i="30"/>
  <c r="W852" i="30"/>
  <c r="V852" i="30"/>
  <c r="AA851" i="30"/>
  <c r="Z851" i="30"/>
  <c r="W851" i="30"/>
  <c r="V851" i="30"/>
  <c r="AA850" i="30"/>
  <c r="Z850" i="30"/>
  <c r="W850" i="30"/>
  <c r="V850" i="30"/>
  <c r="AA849" i="30"/>
  <c r="Z849" i="30"/>
  <c r="W849" i="30"/>
  <c r="V849" i="30"/>
  <c r="P849" i="30"/>
  <c r="AA848" i="30"/>
  <c r="Z848" i="30"/>
  <c r="W848" i="30"/>
  <c r="V848" i="30"/>
  <c r="P848" i="30"/>
  <c r="AA847" i="30"/>
  <c r="Z847" i="30"/>
  <c r="W847" i="30"/>
  <c r="V847" i="30"/>
  <c r="AA846" i="30"/>
  <c r="Z846" i="30"/>
  <c r="W846" i="30"/>
  <c r="V846" i="30"/>
  <c r="AA1601" i="30"/>
  <c r="Z1601" i="30"/>
  <c r="W1601" i="30"/>
  <c r="V1601" i="30"/>
  <c r="AA1600" i="30"/>
  <c r="Z1600" i="30"/>
  <c r="W1600" i="30"/>
  <c r="V1600" i="30"/>
  <c r="AA1599" i="30"/>
  <c r="Z1599" i="30"/>
  <c r="W1599" i="30"/>
  <c r="V1599" i="30"/>
  <c r="AA1598" i="30"/>
  <c r="Z1598" i="30"/>
  <c r="W1598" i="30"/>
  <c r="V1598" i="30"/>
  <c r="AA1597" i="30"/>
  <c r="Z1597" i="30"/>
  <c r="W1597" i="30"/>
  <c r="V1597" i="30"/>
  <c r="AA1596" i="30"/>
  <c r="Z1596" i="30"/>
  <c r="W1596" i="30"/>
  <c r="V1596" i="30"/>
  <c r="AA1595" i="30"/>
  <c r="Z1595" i="30"/>
  <c r="W1595" i="30"/>
  <c r="V1595" i="30"/>
  <c r="AA1594" i="30"/>
  <c r="Z1594" i="30"/>
  <c r="W1594" i="30"/>
  <c r="V1594" i="30"/>
  <c r="AA1593" i="30"/>
  <c r="Z1593" i="30"/>
  <c r="W1593" i="30"/>
  <c r="V1593" i="30"/>
  <c r="AA1592" i="30"/>
  <c r="Z1592" i="30"/>
  <c r="W1592" i="30"/>
  <c r="V1592" i="30"/>
  <c r="AA1591" i="30"/>
  <c r="Z1591" i="30"/>
  <c r="W1591" i="30"/>
  <c r="V1591" i="30"/>
  <c r="AA1590" i="30"/>
  <c r="Z1590" i="30"/>
  <c r="W1590" i="30"/>
  <c r="V1590" i="30"/>
  <c r="AA1589" i="30"/>
  <c r="Z1589" i="30"/>
  <c r="W1589" i="30"/>
  <c r="V1589" i="30"/>
  <c r="AA1588" i="30"/>
  <c r="Z1588" i="30"/>
  <c r="W1588" i="30"/>
  <c r="V1588" i="30"/>
  <c r="AA1587" i="30"/>
  <c r="Z1587" i="30"/>
  <c r="W1587" i="30"/>
  <c r="V1587" i="30"/>
  <c r="AA1586" i="30"/>
  <c r="Z1586" i="30"/>
  <c r="W1586" i="30"/>
  <c r="V1586" i="30"/>
  <c r="AA1572" i="30"/>
  <c r="Z1572" i="30"/>
  <c r="W1572" i="30"/>
  <c r="V1572" i="30"/>
  <c r="AA1571" i="30"/>
  <c r="Z1571" i="30"/>
  <c r="W1571" i="30"/>
  <c r="V1571" i="30"/>
  <c r="AA1570" i="30"/>
  <c r="Z1570" i="30"/>
  <c r="W1570" i="30"/>
  <c r="V1570" i="30"/>
  <c r="AA1569" i="30"/>
  <c r="Z1569" i="30"/>
  <c r="W1569" i="30"/>
  <c r="V1569" i="30"/>
  <c r="AA1568" i="30"/>
  <c r="Z1568" i="30"/>
  <c r="W1568" i="30"/>
  <c r="V1568" i="30"/>
  <c r="AA1567" i="30"/>
  <c r="Z1567" i="30"/>
  <c r="W1567" i="30"/>
  <c r="V1567" i="30"/>
  <c r="AA1566" i="30"/>
  <c r="Z1566" i="30"/>
  <c r="W1566" i="30"/>
  <c r="V1566" i="30"/>
  <c r="AA1565" i="30"/>
  <c r="Z1565" i="30"/>
  <c r="W1565" i="30"/>
  <c r="V1565" i="30"/>
  <c r="AA1564" i="30"/>
  <c r="Z1564" i="30"/>
  <c r="W1564" i="30"/>
  <c r="V1564" i="30"/>
  <c r="AA1563" i="30"/>
  <c r="Z1563" i="30"/>
  <c r="W1563" i="30"/>
  <c r="V1563" i="30"/>
  <c r="AA1562" i="30"/>
  <c r="Z1562" i="30"/>
  <c r="W1562" i="30"/>
  <c r="V1562" i="30"/>
  <c r="AA1561" i="30"/>
  <c r="Z1561" i="30"/>
  <c r="W1561" i="30"/>
  <c r="V1561" i="30"/>
  <c r="AA1560" i="30"/>
  <c r="Z1560" i="30"/>
  <c r="W1560" i="30"/>
  <c r="V1560" i="30"/>
  <c r="AA1559" i="30"/>
  <c r="Z1559" i="30"/>
  <c r="W1559" i="30"/>
  <c r="V1559" i="30"/>
  <c r="AA1556" i="30"/>
  <c r="Z1556" i="30"/>
  <c r="AA1555" i="30"/>
  <c r="Z1555" i="30"/>
  <c r="AA1548" i="30"/>
  <c r="Z1548" i="30"/>
  <c r="W1548" i="30"/>
  <c r="V1548" i="30"/>
  <c r="AA1547" i="30"/>
  <c r="Z1547" i="30"/>
  <c r="W1547" i="30"/>
  <c r="V1547" i="30"/>
  <c r="AA1544" i="30"/>
  <c r="Z1544" i="30"/>
  <c r="W1544" i="30"/>
  <c r="V1544" i="30"/>
  <c r="P1544" i="30"/>
  <c r="AA1543" i="30"/>
  <c r="Z1543" i="30"/>
  <c r="W1543" i="30"/>
  <c r="V1543" i="30"/>
  <c r="P1543" i="30"/>
  <c r="AA1542" i="30"/>
  <c r="Z1542" i="30"/>
  <c r="W1542" i="30"/>
  <c r="V1542" i="30"/>
  <c r="AA1541" i="30"/>
  <c r="Z1541" i="30"/>
  <c r="W1541" i="30"/>
  <c r="V1541" i="30"/>
  <c r="AA1540" i="30"/>
  <c r="Z1540" i="30"/>
  <c r="W1540" i="30"/>
  <c r="V1540" i="30"/>
  <c r="AA1539" i="30"/>
  <c r="Z1539" i="30"/>
  <c r="W1539" i="30"/>
  <c r="V1539" i="30"/>
  <c r="AA342" i="30"/>
  <c r="Z342" i="30"/>
  <c r="W342" i="30"/>
  <c r="V342" i="30"/>
  <c r="AA341" i="30"/>
  <c r="Z341" i="30"/>
  <c r="W341" i="30"/>
  <c r="V341" i="30"/>
  <c r="AA340" i="30"/>
  <c r="Z340" i="30"/>
  <c r="W340" i="30"/>
  <c r="V340" i="30"/>
  <c r="AA339" i="30"/>
  <c r="Z339" i="30"/>
  <c r="W339" i="30"/>
  <c r="V339" i="30"/>
  <c r="AA338" i="30"/>
  <c r="Z338" i="30"/>
  <c r="W338" i="30"/>
  <c r="V338" i="30"/>
  <c r="AA337" i="30"/>
  <c r="Z337" i="30"/>
  <c r="W337" i="30"/>
  <c r="V337" i="30"/>
  <c r="AA336" i="30"/>
  <c r="Z336" i="30"/>
  <c r="W336" i="30"/>
  <c r="V336" i="30"/>
  <c r="AA335" i="30"/>
  <c r="Z335" i="30"/>
  <c r="W335" i="30"/>
  <c r="V335" i="30"/>
  <c r="AA334" i="30"/>
  <c r="Z334" i="30"/>
  <c r="W334" i="30"/>
  <c r="V334" i="30"/>
  <c r="AA333" i="30"/>
  <c r="Z333" i="30"/>
  <c r="W333" i="30"/>
  <c r="V333" i="30"/>
  <c r="AA332" i="30"/>
  <c r="Z332" i="30"/>
  <c r="W332" i="30"/>
  <c r="V332" i="30"/>
  <c r="AA331" i="30"/>
  <c r="Z331" i="30"/>
  <c r="W331" i="30"/>
  <c r="V331" i="30"/>
  <c r="AA330" i="30"/>
  <c r="Z330" i="30"/>
  <c r="W330" i="30"/>
  <c r="V330" i="30"/>
  <c r="AA329" i="30"/>
  <c r="Z329" i="30"/>
  <c r="W329" i="30"/>
  <c r="V329" i="30"/>
  <c r="AA328" i="30"/>
  <c r="Z328" i="30"/>
  <c r="W328" i="30"/>
  <c r="V328" i="30"/>
  <c r="AA327" i="30"/>
  <c r="Z327" i="30"/>
  <c r="W327" i="30"/>
  <c r="V327" i="30"/>
  <c r="AA313" i="30"/>
  <c r="Z313" i="30"/>
  <c r="W313" i="30"/>
  <c r="V313" i="30"/>
  <c r="AA312" i="30"/>
  <c r="Z312" i="30"/>
  <c r="W312" i="30"/>
  <c r="V312" i="30"/>
  <c r="AA311" i="30"/>
  <c r="Z311" i="30"/>
  <c r="W311" i="30"/>
  <c r="V311" i="30"/>
  <c r="AA310" i="30"/>
  <c r="Z310" i="30"/>
  <c r="W310" i="30"/>
  <c r="V310" i="30"/>
  <c r="AA309" i="30"/>
  <c r="Z309" i="30"/>
  <c r="W309" i="30"/>
  <c r="V309" i="30"/>
  <c r="AA308" i="30"/>
  <c r="Z308" i="30"/>
  <c r="W308" i="30"/>
  <c r="V308" i="30"/>
  <c r="AA307" i="30"/>
  <c r="Z307" i="30"/>
  <c r="W307" i="30"/>
  <c r="V307" i="30"/>
  <c r="AA306" i="30"/>
  <c r="Z306" i="30"/>
  <c r="W306" i="30"/>
  <c r="V306" i="30"/>
  <c r="AA305" i="30"/>
  <c r="Z305" i="30"/>
  <c r="W305" i="30"/>
  <c r="V305" i="30"/>
  <c r="AA304" i="30"/>
  <c r="Z304" i="30"/>
  <c r="W304" i="30"/>
  <c r="V304" i="30"/>
  <c r="AA303" i="30"/>
  <c r="Z303" i="30"/>
  <c r="W303" i="30"/>
  <c r="V303" i="30"/>
  <c r="AA302" i="30"/>
  <c r="Z302" i="30"/>
  <c r="W302" i="30"/>
  <c r="V302" i="30"/>
  <c r="AA301" i="30"/>
  <c r="Z301" i="30"/>
  <c r="W301" i="30"/>
  <c r="V301" i="30"/>
  <c r="AA300" i="30"/>
  <c r="Z300" i="30"/>
  <c r="W300" i="30"/>
  <c r="V300" i="30"/>
  <c r="AA297" i="30"/>
  <c r="Z297" i="30"/>
  <c r="AA296" i="30"/>
  <c r="Z296" i="30"/>
  <c r="AA289" i="30"/>
  <c r="Z289" i="30"/>
  <c r="W289" i="30"/>
  <c r="V289" i="30"/>
  <c r="AA288" i="30"/>
  <c r="Z288" i="30"/>
  <c r="W288" i="30"/>
  <c r="V288" i="30"/>
  <c r="AA285" i="30"/>
  <c r="Z285" i="30"/>
  <c r="W285" i="30"/>
  <c r="V285" i="30"/>
  <c r="AA284" i="30"/>
  <c r="Z284" i="30"/>
  <c r="W284" i="30"/>
  <c r="V284" i="30"/>
  <c r="P284" i="30"/>
  <c r="AA283" i="30"/>
  <c r="Z283" i="30"/>
  <c r="W283" i="30"/>
  <c r="V283" i="30"/>
  <c r="AA282" i="30"/>
  <c r="Z282" i="30"/>
  <c r="W282" i="30"/>
  <c r="V282" i="30"/>
  <c r="AA281" i="30"/>
  <c r="Z281" i="30"/>
  <c r="W281" i="30"/>
  <c r="V281" i="30"/>
  <c r="AA280" i="30"/>
  <c r="Z280" i="30"/>
  <c r="W280" i="30"/>
  <c r="V280" i="30"/>
  <c r="AA845" i="30"/>
  <c r="Z845" i="30"/>
  <c r="W845" i="30"/>
  <c r="V845" i="30"/>
  <c r="AA844" i="30"/>
  <c r="Z844" i="30"/>
  <c r="W844" i="30"/>
  <c r="V844" i="30"/>
  <c r="AA843" i="30"/>
  <c r="Z843" i="30"/>
  <c r="W843" i="30"/>
  <c r="V843" i="30"/>
  <c r="AA842" i="30"/>
  <c r="Z842" i="30"/>
  <c r="W842" i="30"/>
  <c r="V842" i="30"/>
  <c r="AA841" i="30"/>
  <c r="Z841" i="30"/>
  <c r="W841" i="30"/>
  <c r="V841" i="30"/>
  <c r="AA840" i="30"/>
  <c r="Z840" i="30"/>
  <c r="W840" i="30"/>
  <c r="V840" i="30"/>
  <c r="AA839" i="30"/>
  <c r="Z839" i="30"/>
  <c r="W839" i="30"/>
  <c r="V839" i="30"/>
  <c r="AA838" i="30"/>
  <c r="Z838" i="30"/>
  <c r="W838" i="30"/>
  <c r="V838" i="30"/>
  <c r="AA837" i="30"/>
  <c r="Z837" i="30"/>
  <c r="W837" i="30"/>
  <c r="V837" i="30"/>
  <c r="AA836" i="30"/>
  <c r="Z836" i="30"/>
  <c r="W836" i="30"/>
  <c r="V836" i="30"/>
  <c r="AA835" i="30"/>
  <c r="Z835" i="30"/>
  <c r="W835" i="30"/>
  <c r="V835" i="30"/>
  <c r="AA834" i="30"/>
  <c r="Z834" i="30"/>
  <c r="W834" i="30"/>
  <c r="V834" i="30"/>
  <c r="AA833" i="30"/>
  <c r="Z833" i="30"/>
  <c r="W833" i="30"/>
  <c r="V833" i="30"/>
  <c r="AA832" i="30"/>
  <c r="Z832" i="30"/>
  <c r="W832" i="30"/>
  <c r="V832" i="30"/>
  <c r="AA831" i="30"/>
  <c r="Z831" i="30"/>
  <c r="W831" i="30"/>
  <c r="V831" i="30"/>
  <c r="AA830" i="30"/>
  <c r="Z830" i="30"/>
  <c r="W830" i="30"/>
  <c r="V830" i="30"/>
  <c r="AA816" i="30"/>
  <c r="Z816" i="30"/>
  <c r="W816" i="30"/>
  <c r="V816" i="30"/>
  <c r="AA815" i="30"/>
  <c r="Z815" i="30"/>
  <c r="W815" i="30"/>
  <c r="V815" i="30"/>
  <c r="AA814" i="30"/>
  <c r="Z814" i="30"/>
  <c r="W814" i="30"/>
  <c r="V814" i="30"/>
  <c r="AA813" i="30"/>
  <c r="Z813" i="30"/>
  <c r="W813" i="30"/>
  <c r="V813" i="30"/>
  <c r="AA812" i="30"/>
  <c r="Z812" i="30"/>
  <c r="W812" i="30"/>
  <c r="V812" i="30"/>
  <c r="AA811" i="30"/>
  <c r="Z811" i="30"/>
  <c r="W811" i="30"/>
  <c r="V811" i="30"/>
  <c r="AA810" i="30"/>
  <c r="Z810" i="30"/>
  <c r="W810" i="30"/>
  <c r="V810" i="30"/>
  <c r="AA809" i="30"/>
  <c r="Z809" i="30"/>
  <c r="W809" i="30"/>
  <c r="V809" i="30"/>
  <c r="AA808" i="30"/>
  <c r="Z808" i="30"/>
  <c r="W808" i="30"/>
  <c r="V808" i="30"/>
  <c r="AA807" i="30"/>
  <c r="Z807" i="30"/>
  <c r="W807" i="30"/>
  <c r="V807" i="30"/>
  <c r="AA806" i="30"/>
  <c r="Z806" i="30"/>
  <c r="W806" i="30"/>
  <c r="V806" i="30"/>
  <c r="AA805" i="30"/>
  <c r="Z805" i="30"/>
  <c r="W805" i="30"/>
  <c r="V805" i="30"/>
  <c r="AA804" i="30"/>
  <c r="Z804" i="30"/>
  <c r="W804" i="30"/>
  <c r="V804" i="30"/>
  <c r="AA803" i="30"/>
  <c r="Z803" i="30"/>
  <c r="W803" i="30"/>
  <c r="V803" i="30"/>
  <c r="AA800" i="30"/>
  <c r="Z800" i="30"/>
  <c r="AA799" i="30"/>
  <c r="Z799" i="30"/>
  <c r="AA792" i="30"/>
  <c r="Z792" i="30"/>
  <c r="W792" i="30"/>
  <c r="V792" i="30"/>
  <c r="AA791" i="30"/>
  <c r="Z791" i="30"/>
  <c r="W791" i="30"/>
  <c r="V791" i="30"/>
  <c r="AA788" i="30"/>
  <c r="Z788" i="30"/>
  <c r="W788" i="30"/>
  <c r="V788" i="30"/>
  <c r="P788" i="30"/>
  <c r="AA787" i="30"/>
  <c r="Z787" i="30"/>
  <c r="W787" i="30"/>
  <c r="V787" i="30"/>
  <c r="P787" i="30"/>
  <c r="AA786" i="30"/>
  <c r="Z786" i="30"/>
  <c r="W786" i="30"/>
  <c r="V786" i="30"/>
  <c r="AA785" i="30"/>
  <c r="Z785" i="30"/>
  <c r="W785" i="30"/>
  <c r="V785" i="30"/>
  <c r="AA784" i="30"/>
  <c r="Z784" i="30"/>
  <c r="W784" i="30"/>
  <c r="V784" i="30"/>
  <c r="AA783" i="30"/>
  <c r="Z783" i="30"/>
  <c r="W783" i="30"/>
  <c r="V783" i="30"/>
  <c r="AA1538" i="30"/>
  <c r="Z1538" i="30"/>
  <c r="W1538" i="30"/>
  <c r="V1538" i="30"/>
  <c r="AA1537" i="30"/>
  <c r="Z1537" i="30"/>
  <c r="W1537" i="30"/>
  <c r="V1537" i="30"/>
  <c r="AA1534" i="30"/>
  <c r="Z1534" i="30"/>
  <c r="W1534" i="30"/>
  <c r="V1534" i="30"/>
  <c r="AA1533" i="30"/>
  <c r="Z1533" i="30"/>
  <c r="W1533" i="30"/>
  <c r="V1533" i="30"/>
  <c r="AA1532" i="30"/>
  <c r="Z1532" i="30"/>
  <c r="W1532" i="30"/>
  <c r="V1532" i="30"/>
  <c r="AA1531" i="30"/>
  <c r="Z1531" i="30"/>
  <c r="W1531" i="30"/>
  <c r="V1531" i="30"/>
  <c r="AA1528" i="30"/>
  <c r="Z1528" i="30"/>
  <c r="W1528" i="30"/>
  <c r="V1528" i="30"/>
  <c r="AA1527" i="30"/>
  <c r="Z1527" i="30"/>
  <c r="W1527" i="30"/>
  <c r="V1527" i="30"/>
  <c r="AA1524" i="30"/>
  <c r="Z1524" i="30"/>
  <c r="W1524" i="30"/>
  <c r="V1524" i="30"/>
  <c r="AA1523" i="30"/>
  <c r="Z1523" i="30"/>
  <c r="W1523" i="30"/>
  <c r="V1523" i="30"/>
  <c r="AA1522" i="30"/>
  <c r="Z1522" i="30"/>
  <c r="W1522" i="30"/>
  <c r="V1522" i="30"/>
  <c r="AA1521" i="30"/>
  <c r="Z1521" i="30"/>
  <c r="W1521" i="30"/>
  <c r="V1521" i="30"/>
  <c r="AA1518" i="30"/>
  <c r="Z1518" i="30"/>
  <c r="W1518" i="30"/>
  <c r="V1518" i="30"/>
  <c r="AA1517" i="30"/>
  <c r="Z1517" i="30"/>
  <c r="W1517" i="30"/>
  <c r="V1517" i="30"/>
  <c r="AA1514" i="30"/>
  <c r="Z1514" i="30"/>
  <c r="W1514" i="30"/>
  <c r="V1514" i="30"/>
  <c r="AA1513" i="30"/>
  <c r="Z1513" i="30"/>
  <c r="W1513" i="30"/>
  <c r="V1513" i="30"/>
  <c r="AA1510" i="30"/>
  <c r="Z1510" i="30"/>
  <c r="W1510" i="30"/>
  <c r="V1510" i="30"/>
  <c r="AA1509" i="30"/>
  <c r="Z1509" i="30"/>
  <c r="W1509" i="30"/>
  <c r="V1509" i="30"/>
  <c r="AA1508" i="30"/>
  <c r="Z1508" i="30"/>
  <c r="W1508" i="30"/>
  <c r="V1508" i="30"/>
  <c r="AA1507" i="30"/>
  <c r="Z1507" i="30"/>
  <c r="W1507" i="30"/>
  <c r="V1507" i="30"/>
  <c r="AA1506" i="30"/>
  <c r="Z1506" i="30"/>
  <c r="W1506" i="30"/>
  <c r="V1506" i="30"/>
  <c r="AA1505" i="30"/>
  <c r="Z1505" i="30"/>
  <c r="W1505" i="30"/>
  <c r="V1505" i="30"/>
  <c r="AA1504" i="30"/>
  <c r="Z1504" i="30"/>
  <c r="W1504" i="30"/>
  <c r="V1504" i="30"/>
  <c r="AA1503" i="30"/>
  <c r="Z1503" i="30"/>
  <c r="W1503" i="30"/>
  <c r="V1503" i="30"/>
  <c r="AA1502" i="30"/>
  <c r="Z1502" i="30"/>
  <c r="W1502" i="30"/>
  <c r="V1502" i="30"/>
  <c r="AA1501" i="30"/>
  <c r="Z1501" i="30"/>
  <c r="W1501" i="30"/>
  <c r="V1501" i="30"/>
  <c r="AA1500" i="30"/>
  <c r="Z1500" i="30"/>
  <c r="W1500" i="30"/>
  <c r="V1500" i="30"/>
  <c r="AA1499" i="30"/>
  <c r="Z1499" i="30"/>
  <c r="W1499" i="30"/>
  <c r="V1499" i="30"/>
  <c r="AA1498" i="30"/>
  <c r="Z1498" i="30"/>
  <c r="W1498" i="30"/>
  <c r="V1498" i="30"/>
  <c r="AA1497" i="30"/>
  <c r="Z1497" i="30"/>
  <c r="W1497" i="30"/>
  <c r="V1497" i="30"/>
  <c r="AA1496" i="30"/>
  <c r="Z1496" i="30"/>
  <c r="W1496" i="30"/>
  <c r="V1496" i="30"/>
  <c r="AA1495" i="30"/>
  <c r="Z1495" i="30"/>
  <c r="W1495" i="30"/>
  <c r="V1495" i="30"/>
  <c r="AA1494" i="30"/>
  <c r="Z1494" i="30"/>
  <c r="W1494" i="30"/>
  <c r="V1494" i="30"/>
  <c r="AA1493" i="30"/>
  <c r="Z1493" i="30"/>
  <c r="W1493" i="30"/>
  <c r="V1493" i="30"/>
  <c r="AA1492" i="30"/>
  <c r="Z1492" i="30"/>
  <c r="W1492" i="30"/>
  <c r="V1492" i="30"/>
  <c r="AA1491" i="30"/>
  <c r="Z1491" i="30"/>
  <c r="W1491" i="30"/>
  <c r="V1491" i="30"/>
  <c r="AA1488" i="30"/>
  <c r="Z1488" i="30"/>
  <c r="W1488" i="30"/>
  <c r="V1488" i="30"/>
  <c r="AA1487" i="30"/>
  <c r="Z1487" i="30"/>
  <c r="W1487" i="30"/>
  <c r="V1487" i="30"/>
  <c r="AA1484" i="30"/>
  <c r="Z1484" i="30"/>
  <c r="W1484" i="30"/>
  <c r="V1484" i="30"/>
  <c r="P1484" i="30"/>
  <c r="AA1483" i="30"/>
  <c r="Z1483" i="30"/>
  <c r="W1483" i="30"/>
  <c r="V1483" i="30"/>
  <c r="P1483" i="30"/>
  <c r="AA1482" i="30"/>
  <c r="Z1482" i="30"/>
  <c r="W1482" i="30"/>
  <c r="V1482" i="30"/>
  <c r="AA1481" i="30"/>
  <c r="Z1481" i="30"/>
  <c r="W1481" i="30"/>
  <c r="V1481" i="30"/>
  <c r="AA279" i="30"/>
  <c r="Z279" i="30"/>
  <c r="W279" i="30"/>
  <c r="V279" i="30"/>
  <c r="AA278" i="30"/>
  <c r="Z278" i="30"/>
  <c r="W278" i="30"/>
  <c r="V278" i="30"/>
  <c r="AA269" i="30"/>
  <c r="Z269" i="30"/>
  <c r="W269" i="30"/>
  <c r="V269" i="30"/>
  <c r="AA268" i="30"/>
  <c r="Z268" i="30"/>
  <c r="W268" i="30"/>
  <c r="V268" i="30"/>
  <c r="AA267" i="30"/>
  <c r="Z267" i="30"/>
  <c r="W267" i="30"/>
  <c r="V267" i="30"/>
  <c r="AA266" i="30"/>
  <c r="Z266" i="30"/>
  <c r="W266" i="30"/>
  <c r="V266" i="30"/>
  <c r="AA263" i="30"/>
  <c r="Z263" i="30"/>
  <c r="W263" i="30"/>
  <c r="V263" i="30"/>
  <c r="AA262" i="30"/>
  <c r="Z262" i="30"/>
  <c r="W262" i="30"/>
  <c r="V262" i="30"/>
  <c r="AA259" i="30"/>
  <c r="Z259" i="30"/>
  <c r="W259" i="30"/>
  <c r="V259" i="30"/>
  <c r="AA258" i="30"/>
  <c r="Z258" i="30"/>
  <c r="W258" i="30"/>
  <c r="V258" i="30"/>
  <c r="AA257" i="30"/>
  <c r="Z257" i="30"/>
  <c r="W257" i="30"/>
  <c r="V257" i="30"/>
  <c r="AA256" i="30"/>
  <c r="Z256" i="30"/>
  <c r="W256" i="30"/>
  <c r="V256" i="30"/>
  <c r="AA253" i="30"/>
  <c r="Z253" i="30"/>
  <c r="W253" i="30"/>
  <c r="V253" i="30"/>
  <c r="AA252" i="30"/>
  <c r="Z252" i="30"/>
  <c r="W252" i="30"/>
  <c r="V252" i="30"/>
  <c r="AA249" i="30"/>
  <c r="Z249" i="30"/>
  <c r="W249" i="30"/>
  <c r="V249" i="30"/>
  <c r="AA248" i="30"/>
  <c r="Z248" i="30"/>
  <c r="W248" i="30"/>
  <c r="V248" i="30"/>
  <c r="AA245" i="30"/>
  <c r="Z245" i="30"/>
  <c r="W245" i="30"/>
  <c r="V245" i="30"/>
  <c r="AA244" i="30"/>
  <c r="Z244" i="30"/>
  <c r="W244" i="30"/>
  <c r="V244" i="30"/>
  <c r="AA243" i="30"/>
  <c r="Z243" i="30"/>
  <c r="W243" i="30"/>
  <c r="V243" i="30"/>
  <c r="AA242" i="30"/>
  <c r="Z242" i="30"/>
  <c r="W242" i="30"/>
  <c r="V242" i="30"/>
  <c r="AA241" i="30"/>
  <c r="Z241" i="30"/>
  <c r="W241" i="30"/>
  <c r="V241" i="30"/>
  <c r="AA240" i="30"/>
  <c r="Z240" i="30"/>
  <c r="W240" i="30"/>
  <c r="V240" i="30"/>
  <c r="AA239" i="30"/>
  <c r="Z239" i="30"/>
  <c r="W239" i="30"/>
  <c r="V239" i="30"/>
  <c r="AA238" i="30"/>
  <c r="Z238" i="30"/>
  <c r="W238" i="30"/>
  <c r="V238" i="30"/>
  <c r="AA237" i="30"/>
  <c r="Z237" i="30"/>
  <c r="W237" i="30"/>
  <c r="V237" i="30"/>
  <c r="AA236" i="30"/>
  <c r="Z236" i="30"/>
  <c r="W236" i="30"/>
  <c r="V236" i="30"/>
  <c r="AA235" i="30"/>
  <c r="Z235" i="30"/>
  <c r="W235" i="30"/>
  <c r="V235" i="30"/>
  <c r="AA234" i="30"/>
  <c r="Z234" i="30"/>
  <c r="W234" i="30"/>
  <c r="V234" i="30"/>
  <c r="AA233" i="30"/>
  <c r="Z233" i="30"/>
  <c r="W233" i="30"/>
  <c r="V233" i="30"/>
  <c r="AA232" i="30"/>
  <c r="Z232" i="30"/>
  <c r="W232" i="30"/>
  <c r="V232" i="30"/>
  <c r="AA231" i="30"/>
  <c r="Z231" i="30"/>
  <c r="W231" i="30"/>
  <c r="V231" i="30"/>
  <c r="AA230" i="30"/>
  <c r="Z230" i="30"/>
  <c r="W230" i="30"/>
  <c r="V230" i="30"/>
  <c r="AA229" i="30"/>
  <c r="Z229" i="30"/>
  <c r="W229" i="30"/>
  <c r="V229" i="30"/>
  <c r="AA228" i="30"/>
  <c r="Z228" i="30"/>
  <c r="W228" i="30"/>
  <c r="V228" i="30"/>
  <c r="AA227" i="30"/>
  <c r="Z227" i="30"/>
  <c r="W227" i="30"/>
  <c r="V227" i="30"/>
  <c r="AA226" i="30"/>
  <c r="Z226" i="30"/>
  <c r="W226" i="30"/>
  <c r="V226" i="30"/>
  <c r="AA223" i="30"/>
  <c r="Z223" i="30"/>
  <c r="W223" i="30"/>
  <c r="V223" i="30"/>
  <c r="AA222" i="30"/>
  <c r="Z222" i="30"/>
  <c r="W222" i="30"/>
  <c r="V222" i="30"/>
  <c r="AA219" i="30"/>
  <c r="Z219" i="30"/>
  <c r="W219" i="30"/>
  <c r="V219" i="30"/>
  <c r="P219" i="30"/>
  <c r="AA218" i="30"/>
  <c r="Z218" i="30"/>
  <c r="W218" i="30"/>
  <c r="V218" i="30"/>
  <c r="P218" i="30"/>
  <c r="AA217" i="30"/>
  <c r="Z217" i="30"/>
  <c r="W217" i="30"/>
  <c r="V217" i="30"/>
  <c r="AA216" i="30"/>
  <c r="Z216" i="30"/>
  <c r="W216" i="30"/>
  <c r="V216" i="30"/>
  <c r="AA774" i="30"/>
  <c r="Z774" i="30"/>
  <c r="W774" i="30"/>
  <c r="V774" i="30"/>
  <c r="AA773" i="30"/>
  <c r="Z773" i="30"/>
  <c r="W773" i="30"/>
  <c r="V773" i="30"/>
  <c r="AA772" i="30"/>
  <c r="Z772" i="30"/>
  <c r="W772" i="30"/>
  <c r="V772" i="30"/>
  <c r="AA771" i="30"/>
  <c r="Z771" i="30"/>
  <c r="W771" i="30"/>
  <c r="V771" i="30"/>
  <c r="AA768" i="30"/>
  <c r="Z768" i="30"/>
  <c r="W768" i="30"/>
  <c r="V768" i="30"/>
  <c r="AA767" i="30"/>
  <c r="Z767" i="30"/>
  <c r="W767" i="30"/>
  <c r="V767" i="30"/>
  <c r="AA764" i="30"/>
  <c r="Z764" i="30"/>
  <c r="W764" i="30"/>
  <c r="V764" i="30"/>
  <c r="AA763" i="30"/>
  <c r="Z763" i="30"/>
  <c r="W763" i="30"/>
  <c r="V763" i="30"/>
  <c r="AA762" i="30"/>
  <c r="Z762" i="30"/>
  <c r="W762" i="30"/>
  <c r="V762" i="30"/>
  <c r="AA761" i="30"/>
  <c r="Z761" i="30"/>
  <c r="W761" i="30"/>
  <c r="V761" i="30"/>
  <c r="AA758" i="30"/>
  <c r="Z758" i="30"/>
  <c r="W758" i="30"/>
  <c r="V758" i="30"/>
  <c r="AA757" i="30"/>
  <c r="Z757" i="30"/>
  <c r="W757" i="30"/>
  <c r="V757" i="30"/>
  <c r="AA754" i="30"/>
  <c r="Z754" i="30"/>
  <c r="W754" i="30"/>
  <c r="V754" i="30"/>
  <c r="AA753" i="30"/>
  <c r="Z753" i="30"/>
  <c r="W753" i="30"/>
  <c r="V753" i="30"/>
  <c r="AA750" i="30"/>
  <c r="Z750" i="30"/>
  <c r="W750" i="30"/>
  <c r="V750" i="30"/>
  <c r="AA749" i="30"/>
  <c r="Z749" i="30"/>
  <c r="W749" i="30"/>
  <c r="V749" i="30"/>
  <c r="AA748" i="30"/>
  <c r="Z748" i="30"/>
  <c r="W748" i="30"/>
  <c r="V748" i="30"/>
  <c r="AA747" i="30"/>
  <c r="Z747" i="30"/>
  <c r="W747" i="30"/>
  <c r="V747" i="30"/>
  <c r="AA746" i="30"/>
  <c r="Z746" i="30"/>
  <c r="W746" i="30"/>
  <c r="V746" i="30"/>
  <c r="AA745" i="30"/>
  <c r="Z745" i="30"/>
  <c r="W745" i="30"/>
  <c r="V745" i="30"/>
  <c r="AA744" i="30"/>
  <c r="Z744" i="30"/>
  <c r="W744" i="30"/>
  <c r="V744" i="30"/>
  <c r="AA743" i="30"/>
  <c r="Z743" i="30"/>
  <c r="W743" i="30"/>
  <c r="V743" i="30"/>
  <c r="AA742" i="30"/>
  <c r="Z742" i="30"/>
  <c r="W742" i="30"/>
  <c r="V742" i="30"/>
  <c r="AA741" i="30"/>
  <c r="Z741" i="30"/>
  <c r="W741" i="30"/>
  <c r="V741" i="30"/>
  <c r="AA740" i="30"/>
  <c r="Z740" i="30"/>
  <c r="W740" i="30"/>
  <c r="V740" i="30"/>
  <c r="AA739" i="30"/>
  <c r="Z739" i="30"/>
  <c r="W739" i="30"/>
  <c r="V739" i="30"/>
  <c r="AA738" i="30"/>
  <c r="Z738" i="30"/>
  <c r="W738" i="30"/>
  <c r="V738" i="30"/>
  <c r="AA737" i="30"/>
  <c r="Z737" i="30"/>
  <c r="W737" i="30"/>
  <c r="V737" i="30"/>
  <c r="AA736" i="30"/>
  <c r="Z736" i="30"/>
  <c r="W736" i="30"/>
  <c r="V736" i="30"/>
  <c r="AA735" i="30"/>
  <c r="Z735" i="30"/>
  <c r="W735" i="30"/>
  <c r="V735" i="30"/>
  <c r="AA734" i="30"/>
  <c r="Z734" i="30"/>
  <c r="W734" i="30"/>
  <c r="V734" i="30"/>
  <c r="AA733" i="30"/>
  <c r="Z733" i="30"/>
  <c r="W733" i="30"/>
  <c r="V733" i="30"/>
  <c r="AA732" i="30"/>
  <c r="Z732" i="30"/>
  <c r="W732" i="30"/>
  <c r="V732" i="30"/>
  <c r="AA731" i="30"/>
  <c r="Z731" i="30"/>
  <c r="W731" i="30"/>
  <c r="V731" i="30"/>
  <c r="AA728" i="30"/>
  <c r="Z728" i="30"/>
  <c r="W728" i="30"/>
  <c r="V728" i="30"/>
  <c r="AA727" i="30"/>
  <c r="Z727" i="30"/>
  <c r="W727" i="30"/>
  <c r="V727" i="30"/>
  <c r="AA724" i="30"/>
  <c r="Z724" i="30"/>
  <c r="W724" i="30"/>
  <c r="V724" i="30"/>
  <c r="AA723" i="30"/>
  <c r="Z723" i="30"/>
  <c r="W723" i="30"/>
  <c r="V723" i="30"/>
  <c r="AA722" i="30"/>
  <c r="Z722" i="30"/>
  <c r="W722" i="30"/>
  <c r="V722" i="30"/>
  <c r="P722" i="30"/>
  <c r="AA721" i="30"/>
  <c r="Z721" i="30"/>
  <c r="W721" i="30"/>
  <c r="V721" i="30"/>
  <c r="P721" i="30"/>
  <c r="AA720" i="30"/>
  <c r="Z720" i="30"/>
  <c r="W720" i="30"/>
  <c r="V720" i="30"/>
  <c r="AA719" i="30"/>
  <c r="Z719" i="30"/>
  <c r="W719" i="30"/>
  <c r="V719" i="30"/>
  <c r="AA1472" i="30"/>
  <c r="Z1472" i="30"/>
  <c r="AA1471" i="30"/>
  <c r="Z1471" i="30"/>
  <c r="P1468" i="30"/>
  <c r="P1467" i="30"/>
  <c r="AA1464" i="30"/>
  <c r="Z1464" i="30"/>
  <c r="W1464" i="30"/>
  <c r="V1464" i="30"/>
  <c r="AA1463" i="30"/>
  <c r="Z1463" i="30"/>
  <c r="W1463" i="30"/>
  <c r="V1463" i="30"/>
  <c r="AA1462" i="30"/>
  <c r="Z1462" i="30"/>
  <c r="W1462" i="30"/>
  <c r="V1462" i="30"/>
  <c r="AA1461" i="30"/>
  <c r="Z1461" i="30"/>
  <c r="W1461" i="30"/>
  <c r="V1461" i="30"/>
  <c r="AA1460" i="30"/>
  <c r="Z1460" i="30"/>
  <c r="W1460" i="30"/>
  <c r="V1460" i="30"/>
  <c r="AA1459" i="30"/>
  <c r="Z1459" i="30"/>
  <c r="W1459" i="30"/>
  <c r="V1459" i="30"/>
  <c r="AA1458" i="30"/>
  <c r="Z1458" i="30"/>
  <c r="W1458" i="30"/>
  <c r="V1458" i="30"/>
  <c r="AA1457" i="30"/>
  <c r="Z1457" i="30"/>
  <c r="W1457" i="30"/>
  <c r="V1457" i="30"/>
  <c r="AA1456" i="30"/>
  <c r="Z1456" i="30"/>
  <c r="W1456" i="30"/>
  <c r="V1456" i="30"/>
  <c r="AA1455" i="30"/>
  <c r="Z1455" i="30"/>
  <c r="W1455" i="30"/>
  <c r="V1455" i="30"/>
  <c r="AA1454" i="30"/>
  <c r="Z1454" i="30"/>
  <c r="W1454" i="30"/>
  <c r="V1454" i="30"/>
  <c r="AA1453" i="30"/>
  <c r="Z1453" i="30"/>
  <c r="W1453" i="30"/>
  <c r="V1453" i="30"/>
  <c r="AA1452" i="30"/>
  <c r="Z1452" i="30"/>
  <c r="W1452" i="30"/>
  <c r="V1452" i="30"/>
  <c r="AA1451" i="30"/>
  <c r="Z1451" i="30"/>
  <c r="W1451" i="30"/>
  <c r="V1451" i="30"/>
  <c r="AA1450" i="30"/>
  <c r="Z1450" i="30"/>
  <c r="W1450" i="30"/>
  <c r="V1450" i="30"/>
  <c r="AA1449" i="30"/>
  <c r="Z1449" i="30"/>
  <c r="W1449" i="30"/>
  <c r="V1449" i="30"/>
  <c r="AA1448" i="30"/>
  <c r="Z1448" i="30"/>
  <c r="W1448" i="30"/>
  <c r="V1448" i="30"/>
  <c r="AA1447" i="30"/>
  <c r="Z1447" i="30"/>
  <c r="W1447" i="30"/>
  <c r="V1447" i="30"/>
  <c r="AA1446" i="30"/>
  <c r="Z1446" i="30"/>
  <c r="W1446" i="30"/>
  <c r="V1446" i="30"/>
  <c r="AA1445" i="30"/>
  <c r="Z1445" i="30"/>
  <c r="W1445" i="30"/>
  <c r="V1445" i="30"/>
  <c r="AA1444" i="30"/>
  <c r="Z1444" i="30"/>
  <c r="W1444" i="30"/>
  <c r="V1444" i="30"/>
  <c r="AA1443" i="30"/>
  <c r="Z1443" i="30"/>
  <c r="W1443" i="30"/>
  <c r="V1443" i="30"/>
  <c r="AA1438" i="30"/>
  <c r="Z1438" i="30"/>
  <c r="W1438" i="30"/>
  <c r="V1438" i="30"/>
  <c r="AA1437" i="30"/>
  <c r="Z1437" i="30"/>
  <c r="W1437" i="30"/>
  <c r="V1437" i="30"/>
  <c r="AA1436" i="30"/>
  <c r="Z1436" i="30"/>
  <c r="W1436" i="30"/>
  <c r="V1436" i="30"/>
  <c r="P1436" i="30"/>
  <c r="AA1435" i="30"/>
  <c r="Z1435" i="30"/>
  <c r="W1435" i="30"/>
  <c r="V1435" i="30"/>
  <c r="P1435" i="30"/>
  <c r="AA1434" i="30"/>
  <c r="Z1434" i="30"/>
  <c r="W1434" i="30"/>
  <c r="V1434" i="30"/>
  <c r="AA1433" i="30"/>
  <c r="Z1433" i="30"/>
  <c r="W1433" i="30"/>
  <c r="V1433" i="30"/>
  <c r="AA1432" i="30"/>
  <c r="Z1432" i="30"/>
  <c r="W1432" i="30"/>
  <c r="V1432" i="30"/>
  <c r="AA1431" i="30"/>
  <c r="Z1431" i="30"/>
  <c r="W1431" i="30"/>
  <c r="V1431" i="30"/>
  <c r="AA716" i="30"/>
  <c r="Z716" i="30"/>
  <c r="AA715" i="30"/>
  <c r="Z715" i="30"/>
  <c r="AA708" i="30"/>
  <c r="Z708" i="30"/>
  <c r="W708" i="30"/>
  <c r="V708" i="30"/>
  <c r="AA707" i="30"/>
  <c r="Z707" i="30"/>
  <c r="W707" i="30"/>
  <c r="V707" i="30"/>
  <c r="AA706" i="30"/>
  <c r="Z706" i="30"/>
  <c r="W706" i="30"/>
  <c r="V706" i="30"/>
  <c r="AA705" i="30"/>
  <c r="Z705" i="30"/>
  <c r="W705" i="30"/>
  <c r="V705" i="30"/>
  <c r="AA704" i="30"/>
  <c r="Z704" i="30"/>
  <c r="W704" i="30"/>
  <c r="V704" i="30"/>
  <c r="AA703" i="30"/>
  <c r="Z703" i="30"/>
  <c r="W703" i="30"/>
  <c r="V703" i="30"/>
  <c r="AA702" i="30"/>
  <c r="Z702" i="30"/>
  <c r="W702" i="30"/>
  <c r="V702" i="30"/>
  <c r="AA701" i="30"/>
  <c r="Z701" i="30"/>
  <c r="W701" i="30"/>
  <c r="V701" i="30"/>
  <c r="AA700" i="30"/>
  <c r="Z700" i="30"/>
  <c r="W700" i="30"/>
  <c r="V700" i="30"/>
  <c r="AA699" i="30"/>
  <c r="Z699" i="30"/>
  <c r="W699" i="30"/>
  <c r="V699" i="30"/>
  <c r="AA698" i="30"/>
  <c r="Z698" i="30"/>
  <c r="W698" i="30"/>
  <c r="V698" i="30"/>
  <c r="AA697" i="30"/>
  <c r="Z697" i="30"/>
  <c r="W697" i="30"/>
  <c r="V697" i="30"/>
  <c r="AA696" i="30"/>
  <c r="Z696" i="30"/>
  <c r="W696" i="30"/>
  <c r="V696" i="30"/>
  <c r="AA695" i="30"/>
  <c r="Z695" i="30"/>
  <c r="W695" i="30"/>
  <c r="V695" i="30"/>
  <c r="AA694" i="30"/>
  <c r="Z694" i="30"/>
  <c r="W694" i="30"/>
  <c r="V694" i="30"/>
  <c r="AA693" i="30"/>
  <c r="Z693" i="30"/>
  <c r="W693" i="30"/>
  <c r="V693" i="30"/>
  <c r="AA692" i="30"/>
  <c r="Z692" i="30"/>
  <c r="W692" i="30"/>
  <c r="V692" i="30"/>
  <c r="AA691" i="30"/>
  <c r="Z691" i="30"/>
  <c r="W691" i="30"/>
  <c r="V691" i="30"/>
  <c r="AA690" i="30"/>
  <c r="Z690" i="30"/>
  <c r="W690" i="30"/>
  <c r="V690" i="30"/>
  <c r="AA689" i="30"/>
  <c r="Z689" i="30"/>
  <c r="W689" i="30"/>
  <c r="V689" i="30"/>
  <c r="AA688" i="30"/>
  <c r="Z688" i="30"/>
  <c r="W688" i="30"/>
  <c r="V688" i="30"/>
  <c r="AA687" i="30"/>
  <c r="Z687" i="30"/>
  <c r="W687" i="30"/>
  <c r="V687" i="30"/>
  <c r="AA682" i="30"/>
  <c r="Z682" i="30"/>
  <c r="W682" i="30"/>
  <c r="V682" i="30"/>
  <c r="AA681" i="30"/>
  <c r="Z681" i="30"/>
  <c r="W681" i="30"/>
  <c r="V681" i="30"/>
  <c r="AA680" i="30"/>
  <c r="Z680" i="30"/>
  <c r="W680" i="30"/>
  <c r="V680" i="30"/>
  <c r="P680" i="30"/>
  <c r="AA679" i="30"/>
  <c r="Z679" i="30"/>
  <c r="W679" i="30"/>
  <c r="V679" i="30"/>
  <c r="P679" i="30"/>
  <c r="AA678" i="30"/>
  <c r="Z678" i="30"/>
  <c r="W678" i="30"/>
  <c r="V678" i="30"/>
  <c r="AA677" i="30"/>
  <c r="Z677" i="30"/>
  <c r="W677" i="30"/>
  <c r="V677" i="30"/>
  <c r="AA676" i="30"/>
  <c r="Z676" i="30"/>
  <c r="W676" i="30"/>
  <c r="V676" i="30"/>
  <c r="AA675" i="30"/>
  <c r="Z675" i="30"/>
  <c r="W675" i="30"/>
  <c r="V675" i="30"/>
  <c r="P1968" i="30"/>
  <c r="P1967" i="30"/>
  <c r="AA1958" i="30"/>
  <c r="Z1958" i="30"/>
  <c r="W1958" i="30"/>
  <c r="V1958" i="30"/>
  <c r="AA1957" i="30"/>
  <c r="Z1957" i="30"/>
  <c r="W1957" i="30"/>
  <c r="V1957" i="30"/>
  <c r="AA1954" i="30"/>
  <c r="Z1954" i="30"/>
  <c r="W1954" i="30"/>
  <c r="V1954" i="30"/>
  <c r="AA1953" i="30"/>
  <c r="Z1953" i="30"/>
  <c r="W1953" i="30"/>
  <c r="V1953" i="30"/>
  <c r="AA1950" i="30"/>
  <c r="Z1950" i="30"/>
  <c r="W1950" i="30"/>
  <c r="V1950" i="30"/>
  <c r="AA1949" i="30"/>
  <c r="Z1949" i="30"/>
  <c r="W1949" i="30"/>
  <c r="V1949" i="30"/>
  <c r="AA1946" i="30"/>
  <c r="Z1946" i="30"/>
  <c r="W1946" i="30"/>
  <c r="V1946" i="30"/>
  <c r="AA1945" i="30"/>
  <c r="Z1945" i="30"/>
  <c r="W1945" i="30"/>
  <c r="V1945" i="30"/>
  <c r="AA1944" i="30"/>
  <c r="Z1944" i="30"/>
  <c r="W1944" i="30"/>
  <c r="V1944" i="30"/>
  <c r="AA1943" i="30"/>
  <c r="Z1943" i="30"/>
  <c r="W1943" i="30"/>
  <c r="V1943" i="30"/>
  <c r="AA1942" i="30"/>
  <c r="Z1942" i="30"/>
  <c r="W1942" i="30"/>
  <c r="V1942" i="30"/>
  <c r="AA1941" i="30"/>
  <c r="Z1941" i="30"/>
  <c r="W1941" i="30"/>
  <c r="V1941" i="30"/>
  <c r="AA1940" i="30"/>
  <c r="Z1940" i="30"/>
  <c r="W1940" i="30"/>
  <c r="V1940" i="30"/>
  <c r="AA1939" i="30"/>
  <c r="Z1939" i="30"/>
  <c r="W1939" i="30"/>
  <c r="V1939" i="30"/>
  <c r="AA1938" i="30"/>
  <c r="Z1938" i="30"/>
  <c r="W1938" i="30"/>
  <c r="V1938" i="30"/>
  <c r="AA1937" i="30"/>
  <c r="Z1937" i="30"/>
  <c r="W1937" i="30"/>
  <c r="V1937" i="30"/>
  <c r="AA1936" i="30"/>
  <c r="Z1936" i="30"/>
  <c r="W1936" i="30"/>
  <c r="V1936" i="30"/>
  <c r="AA1935" i="30"/>
  <c r="Z1935" i="30"/>
  <c r="W1935" i="30"/>
  <c r="V1935" i="30"/>
  <c r="AA1934" i="30"/>
  <c r="Z1934" i="30"/>
  <c r="W1934" i="30"/>
  <c r="V1934" i="30"/>
  <c r="AA1933" i="30"/>
  <c r="Z1933" i="30"/>
  <c r="W1933" i="30"/>
  <c r="V1933" i="30"/>
  <c r="AA1932" i="30"/>
  <c r="Z1932" i="30"/>
  <c r="W1932" i="30"/>
  <c r="V1932" i="30"/>
  <c r="AA1931" i="30"/>
  <c r="Z1931" i="30"/>
  <c r="W1931" i="30"/>
  <c r="V1931" i="30"/>
  <c r="AA1930" i="30"/>
  <c r="Z1930" i="30"/>
  <c r="W1930" i="30"/>
  <c r="V1930" i="30"/>
  <c r="AA1929" i="30"/>
  <c r="Z1929" i="30"/>
  <c r="W1929" i="30"/>
  <c r="V1929" i="30"/>
  <c r="AA1928" i="30"/>
  <c r="Z1928" i="30"/>
  <c r="W1928" i="30"/>
  <c r="V1928" i="30"/>
  <c r="AA1927" i="30"/>
  <c r="Z1927" i="30"/>
  <c r="W1927" i="30"/>
  <c r="V1927" i="30"/>
  <c r="AA1924" i="30"/>
  <c r="Z1924" i="30"/>
  <c r="W1924" i="30"/>
  <c r="V1924" i="30"/>
  <c r="AA1923" i="30"/>
  <c r="Z1923" i="30"/>
  <c r="W1923" i="30"/>
  <c r="V1923" i="30"/>
  <c r="AA1920" i="30"/>
  <c r="Z1920" i="30"/>
  <c r="W1920" i="30"/>
  <c r="V1920" i="30"/>
  <c r="AA1919" i="30"/>
  <c r="Z1919" i="30"/>
  <c r="W1919" i="30"/>
  <c r="V1919" i="30"/>
  <c r="AA1918" i="30"/>
  <c r="Z1918" i="30"/>
  <c r="W1918" i="30"/>
  <c r="V1918" i="30"/>
  <c r="AA1917" i="30"/>
  <c r="Z1917" i="30"/>
  <c r="W1917" i="30"/>
  <c r="V1917" i="30"/>
  <c r="AA1916" i="30"/>
  <c r="Z1916" i="30"/>
  <c r="W1916" i="30"/>
  <c r="V1916" i="30"/>
  <c r="AA1915" i="30"/>
  <c r="Z1915" i="30"/>
  <c r="W1915" i="30"/>
  <c r="V1915" i="30"/>
  <c r="AA1914" i="30"/>
  <c r="Z1914" i="30"/>
  <c r="W1914" i="30"/>
  <c r="V1914" i="30"/>
  <c r="AA1913" i="30"/>
  <c r="Z1913" i="30"/>
  <c r="W1913" i="30"/>
  <c r="V1913" i="30"/>
  <c r="AA1912" i="30"/>
  <c r="Z1912" i="30"/>
  <c r="W1912" i="30"/>
  <c r="V1912" i="30"/>
  <c r="P1912" i="30"/>
  <c r="AA1911" i="30"/>
  <c r="Z1911" i="30"/>
  <c r="W1911" i="30"/>
  <c r="V1911" i="30"/>
  <c r="P1911" i="30"/>
  <c r="AA1910" i="30"/>
  <c r="Z1910" i="30"/>
  <c r="W1910" i="30"/>
  <c r="V1910" i="30"/>
  <c r="AA1909" i="30"/>
  <c r="Z1909" i="30"/>
  <c r="W1909" i="30"/>
  <c r="V1909" i="30"/>
  <c r="P2030" i="30"/>
  <c r="P2029" i="30"/>
  <c r="AA2020" i="30"/>
  <c r="Z2020" i="30"/>
  <c r="W2020" i="30"/>
  <c r="V2020" i="30"/>
  <c r="AA2019" i="30"/>
  <c r="Z2019" i="30"/>
  <c r="W2019" i="30"/>
  <c r="V2019" i="30"/>
  <c r="AA2016" i="30"/>
  <c r="Z2016" i="30"/>
  <c r="W2016" i="30"/>
  <c r="V2016" i="30"/>
  <c r="AA2015" i="30"/>
  <c r="Z2015" i="30"/>
  <c r="W2015" i="30"/>
  <c r="V2015" i="30"/>
  <c r="AA2012" i="30"/>
  <c r="Z2012" i="30"/>
  <c r="W2012" i="30"/>
  <c r="V2012" i="30"/>
  <c r="AA2011" i="30"/>
  <c r="Z2011" i="30"/>
  <c r="W2011" i="30"/>
  <c r="V2011" i="30"/>
  <c r="AA2008" i="30"/>
  <c r="Z2008" i="30"/>
  <c r="W2008" i="30"/>
  <c r="V2008" i="30"/>
  <c r="AA2007" i="30"/>
  <c r="Z2007" i="30"/>
  <c r="W2007" i="30"/>
  <c r="V2007" i="30"/>
  <c r="AA2006" i="30"/>
  <c r="Z2006" i="30"/>
  <c r="W2006" i="30"/>
  <c r="V2006" i="30"/>
  <c r="AA2005" i="30"/>
  <c r="Z2005" i="30"/>
  <c r="W2005" i="30"/>
  <c r="V2005" i="30"/>
  <c r="AA2004" i="30"/>
  <c r="Z2004" i="30"/>
  <c r="W2004" i="30"/>
  <c r="V2004" i="30"/>
  <c r="AA2003" i="30"/>
  <c r="Z2003" i="30"/>
  <c r="W2003" i="30"/>
  <c r="V2003" i="30"/>
  <c r="AA2002" i="30"/>
  <c r="Z2002" i="30"/>
  <c r="W2002" i="30"/>
  <c r="V2002" i="30"/>
  <c r="AA2001" i="30"/>
  <c r="Z2001" i="30"/>
  <c r="W2001" i="30"/>
  <c r="V2001" i="30"/>
  <c r="AA2000" i="30"/>
  <c r="Z2000" i="30"/>
  <c r="W2000" i="30"/>
  <c r="V2000" i="30"/>
  <c r="AA1999" i="30"/>
  <c r="Z1999" i="30"/>
  <c r="W1999" i="30"/>
  <c r="V1999" i="30"/>
  <c r="AA1998" i="30"/>
  <c r="Z1998" i="30"/>
  <c r="W1998" i="30"/>
  <c r="V1998" i="30"/>
  <c r="AA1997" i="30"/>
  <c r="Z1997" i="30"/>
  <c r="W1997" i="30"/>
  <c r="V1997" i="30"/>
  <c r="AA1996" i="30"/>
  <c r="Z1996" i="30"/>
  <c r="W1996" i="30"/>
  <c r="V1996" i="30"/>
  <c r="AA1995" i="30"/>
  <c r="Z1995" i="30"/>
  <c r="W1995" i="30"/>
  <c r="V1995" i="30"/>
  <c r="AA1994" i="30"/>
  <c r="Z1994" i="30"/>
  <c r="W1994" i="30"/>
  <c r="V1994" i="30"/>
  <c r="AA1993" i="30"/>
  <c r="Z1993" i="30"/>
  <c r="W1993" i="30"/>
  <c r="V1993" i="30"/>
  <c r="AA1992" i="30"/>
  <c r="Z1992" i="30"/>
  <c r="W1992" i="30"/>
  <c r="V1992" i="30"/>
  <c r="AA1991" i="30"/>
  <c r="Z1991" i="30"/>
  <c r="W1991" i="30"/>
  <c r="V1991" i="30"/>
  <c r="AA1990" i="30"/>
  <c r="Z1990" i="30"/>
  <c r="W1990" i="30"/>
  <c r="V1990" i="30"/>
  <c r="AA1989" i="30"/>
  <c r="Z1989" i="30"/>
  <c r="W1989" i="30"/>
  <c r="V1989" i="30"/>
  <c r="AA1986" i="30"/>
  <c r="Z1986" i="30"/>
  <c r="W1986" i="30"/>
  <c r="V1986" i="30"/>
  <c r="AA1985" i="30"/>
  <c r="Z1985" i="30"/>
  <c r="W1985" i="30"/>
  <c r="V1985" i="30"/>
  <c r="AA1982" i="30"/>
  <c r="Z1982" i="30"/>
  <c r="W1982" i="30"/>
  <c r="V1982" i="30"/>
  <c r="AA1981" i="30"/>
  <c r="Z1981" i="30"/>
  <c r="W1981" i="30"/>
  <c r="V1981" i="30"/>
  <c r="AA1980" i="30"/>
  <c r="Z1980" i="30"/>
  <c r="W1980" i="30"/>
  <c r="V1980" i="30"/>
  <c r="AA1979" i="30"/>
  <c r="Z1979" i="30"/>
  <c r="W1979" i="30"/>
  <c r="V1979" i="30"/>
  <c r="AA1978" i="30"/>
  <c r="Z1978" i="30"/>
  <c r="W1978" i="30"/>
  <c r="V1978" i="30"/>
  <c r="AA1977" i="30"/>
  <c r="Z1977" i="30"/>
  <c r="W1977" i="30"/>
  <c r="V1977" i="30"/>
  <c r="AA1976" i="30"/>
  <c r="Z1976" i="30"/>
  <c r="W1976" i="30"/>
  <c r="V1976" i="30"/>
  <c r="AA1975" i="30"/>
  <c r="Z1975" i="30"/>
  <c r="W1975" i="30"/>
  <c r="V1975" i="30"/>
  <c r="AA1974" i="30"/>
  <c r="Z1974" i="30"/>
  <c r="W1974" i="30"/>
  <c r="V1974" i="30"/>
  <c r="P1974" i="30"/>
  <c r="AA1973" i="30"/>
  <c r="Z1973" i="30"/>
  <c r="W1973" i="30"/>
  <c r="V1973" i="30"/>
  <c r="P1973" i="30"/>
  <c r="AA1972" i="30"/>
  <c r="Z1972" i="30"/>
  <c r="W1972" i="30"/>
  <c r="V1972" i="30"/>
  <c r="AA1971" i="30"/>
  <c r="Z1971" i="30"/>
  <c r="W1971" i="30"/>
  <c r="V1971" i="30"/>
  <c r="P1428" i="30"/>
  <c r="P1427" i="30"/>
  <c r="AA1418" i="30"/>
  <c r="Z1418" i="30"/>
  <c r="W1418" i="30"/>
  <c r="V1418" i="30"/>
  <c r="AA1417" i="30"/>
  <c r="Z1417" i="30"/>
  <c r="W1417" i="30"/>
  <c r="V1417" i="30"/>
  <c r="AA1414" i="30"/>
  <c r="Z1414" i="30"/>
  <c r="W1414" i="30"/>
  <c r="V1414" i="30"/>
  <c r="AA1413" i="30"/>
  <c r="Z1413" i="30"/>
  <c r="W1413" i="30"/>
  <c r="V1413" i="30"/>
  <c r="AA1410" i="30"/>
  <c r="Z1410" i="30"/>
  <c r="W1410" i="30"/>
  <c r="V1410" i="30"/>
  <c r="AA1409" i="30"/>
  <c r="Z1409" i="30"/>
  <c r="W1409" i="30"/>
  <c r="V1409" i="30"/>
  <c r="AA1406" i="30"/>
  <c r="Z1406" i="30"/>
  <c r="W1406" i="30"/>
  <c r="V1406" i="30"/>
  <c r="AA1405" i="30"/>
  <c r="Z1405" i="30"/>
  <c r="W1405" i="30"/>
  <c r="V1405" i="30"/>
  <c r="AA1404" i="30"/>
  <c r="Z1404" i="30"/>
  <c r="W1404" i="30"/>
  <c r="V1404" i="30"/>
  <c r="AA1403" i="30"/>
  <c r="Z1403" i="30"/>
  <c r="W1403" i="30"/>
  <c r="V1403" i="30"/>
  <c r="AA1402" i="30"/>
  <c r="Z1402" i="30"/>
  <c r="W1402" i="30"/>
  <c r="V1402" i="30"/>
  <c r="AA1401" i="30"/>
  <c r="Z1401" i="30"/>
  <c r="W1401" i="30"/>
  <c r="V1401" i="30"/>
  <c r="AA1400" i="30"/>
  <c r="Z1400" i="30"/>
  <c r="W1400" i="30"/>
  <c r="V1400" i="30"/>
  <c r="AA1399" i="30"/>
  <c r="Z1399" i="30"/>
  <c r="W1399" i="30"/>
  <c r="V1399" i="30"/>
  <c r="AA1398" i="30"/>
  <c r="Z1398" i="30"/>
  <c r="W1398" i="30"/>
  <c r="V1398" i="30"/>
  <c r="AA1397" i="30"/>
  <c r="Z1397" i="30"/>
  <c r="W1397" i="30"/>
  <c r="V1397" i="30"/>
  <c r="AA1396" i="30"/>
  <c r="Z1396" i="30"/>
  <c r="W1396" i="30"/>
  <c r="V1396" i="30"/>
  <c r="AA1395" i="30"/>
  <c r="Z1395" i="30"/>
  <c r="W1395" i="30"/>
  <c r="V1395" i="30"/>
  <c r="AA1394" i="30"/>
  <c r="Z1394" i="30"/>
  <c r="W1394" i="30"/>
  <c r="V1394" i="30"/>
  <c r="AA1393" i="30"/>
  <c r="Z1393" i="30"/>
  <c r="W1393" i="30"/>
  <c r="V1393" i="30"/>
  <c r="AA1392" i="30"/>
  <c r="Z1392" i="30"/>
  <c r="W1392" i="30"/>
  <c r="V1392" i="30"/>
  <c r="AA1391" i="30"/>
  <c r="Z1391" i="30"/>
  <c r="W1391" i="30"/>
  <c r="V1391" i="30"/>
  <c r="AA1390" i="30"/>
  <c r="Z1390" i="30"/>
  <c r="W1390" i="30"/>
  <c r="V1390" i="30"/>
  <c r="AA1389" i="30"/>
  <c r="Z1389" i="30"/>
  <c r="W1389" i="30"/>
  <c r="V1389" i="30"/>
  <c r="AA1388" i="30"/>
  <c r="Z1388" i="30"/>
  <c r="W1388" i="30"/>
  <c r="V1388" i="30"/>
  <c r="AA1387" i="30"/>
  <c r="Z1387" i="30"/>
  <c r="W1387" i="30"/>
  <c r="V1387" i="30"/>
  <c r="AA1384" i="30"/>
  <c r="Z1384" i="30"/>
  <c r="W1384" i="30"/>
  <c r="V1384" i="30"/>
  <c r="AA1383" i="30"/>
  <c r="Z1383" i="30"/>
  <c r="W1383" i="30"/>
  <c r="V1383" i="30"/>
  <c r="AA1380" i="30"/>
  <c r="Z1380" i="30"/>
  <c r="W1380" i="30"/>
  <c r="V1380" i="30"/>
  <c r="AA1379" i="30"/>
  <c r="Z1379" i="30"/>
  <c r="W1379" i="30"/>
  <c r="V1379" i="30"/>
  <c r="AA1378" i="30"/>
  <c r="Z1378" i="30"/>
  <c r="W1378" i="30"/>
  <c r="V1378" i="30"/>
  <c r="P1378" i="30"/>
  <c r="AA1377" i="30"/>
  <c r="Z1377" i="30"/>
  <c r="W1377" i="30"/>
  <c r="V1377" i="30"/>
  <c r="P1377" i="30"/>
  <c r="AA1376" i="30"/>
  <c r="Z1376" i="30"/>
  <c r="W1376" i="30"/>
  <c r="V1376" i="30"/>
  <c r="AA1375" i="30"/>
  <c r="Z1375" i="30"/>
  <c r="W1375" i="30"/>
  <c r="V1375" i="30"/>
  <c r="AA1374" i="30"/>
  <c r="Z1374" i="30"/>
  <c r="W1374" i="30"/>
  <c r="V1374" i="30"/>
  <c r="AA1373" i="30"/>
  <c r="Z1373" i="30"/>
  <c r="W1373" i="30"/>
  <c r="V1373" i="30"/>
  <c r="AA1372" i="30"/>
  <c r="Z1372" i="30"/>
  <c r="W1372" i="30"/>
  <c r="V1372" i="30"/>
  <c r="AA1371" i="30"/>
  <c r="Z1371" i="30"/>
  <c r="W1371" i="30"/>
  <c r="V1371" i="30"/>
  <c r="AA1370" i="30"/>
  <c r="Z1370" i="30"/>
  <c r="W1370" i="30"/>
  <c r="V1370" i="30"/>
  <c r="AA1369" i="30"/>
  <c r="Z1369" i="30"/>
  <c r="W1369" i="30"/>
  <c r="V1369" i="30"/>
  <c r="P674" i="30"/>
  <c r="AA664" i="30"/>
  <c r="Z664" i="30"/>
  <c r="W664" i="30"/>
  <c r="V664" i="30"/>
  <c r="AA663" i="30"/>
  <c r="Z663" i="30"/>
  <c r="W663" i="30"/>
  <c r="V663" i="30"/>
  <c r="AA660" i="30"/>
  <c r="Z660" i="30"/>
  <c r="W660" i="30"/>
  <c r="V660" i="30"/>
  <c r="AA659" i="30"/>
  <c r="Z659" i="30"/>
  <c r="W659" i="30"/>
  <c r="V659" i="30"/>
  <c r="AA656" i="30"/>
  <c r="Z656" i="30"/>
  <c r="W656" i="30"/>
  <c r="V656" i="30"/>
  <c r="AA655" i="30"/>
  <c r="Z655" i="30"/>
  <c r="W655" i="30"/>
  <c r="V655" i="30"/>
  <c r="AA652" i="30"/>
  <c r="Z652" i="30"/>
  <c r="W652" i="30"/>
  <c r="V652" i="30"/>
  <c r="AA651" i="30"/>
  <c r="Z651" i="30"/>
  <c r="W651" i="30"/>
  <c r="V651" i="30"/>
  <c r="AA650" i="30"/>
  <c r="Z650" i="30"/>
  <c r="W650" i="30"/>
  <c r="V650" i="30"/>
  <c r="AA649" i="30"/>
  <c r="Z649" i="30"/>
  <c r="W649" i="30"/>
  <c r="V649" i="30"/>
  <c r="AA648" i="30"/>
  <c r="Z648" i="30"/>
  <c r="W648" i="30"/>
  <c r="V648" i="30"/>
  <c r="AA647" i="30"/>
  <c r="Z647" i="30"/>
  <c r="W647" i="30"/>
  <c r="V647" i="30"/>
  <c r="AA646" i="30"/>
  <c r="Z646" i="30"/>
  <c r="W646" i="30"/>
  <c r="V646" i="30"/>
  <c r="AA645" i="30"/>
  <c r="Z645" i="30"/>
  <c r="W645" i="30"/>
  <c r="V645" i="30"/>
  <c r="AA644" i="30"/>
  <c r="Z644" i="30"/>
  <c r="W644" i="30"/>
  <c r="V644" i="30"/>
  <c r="AA643" i="30"/>
  <c r="Z643" i="30"/>
  <c r="W643" i="30"/>
  <c r="V643" i="30"/>
  <c r="AA642" i="30"/>
  <c r="Z642" i="30"/>
  <c r="W642" i="30"/>
  <c r="V642" i="30"/>
  <c r="AA641" i="30"/>
  <c r="Z641" i="30"/>
  <c r="W641" i="30"/>
  <c r="V641" i="30"/>
  <c r="AA640" i="30"/>
  <c r="Z640" i="30"/>
  <c r="W640" i="30"/>
  <c r="V640" i="30"/>
  <c r="AA639" i="30"/>
  <c r="Z639" i="30"/>
  <c r="W639" i="30"/>
  <c r="V639" i="30"/>
  <c r="AA638" i="30"/>
  <c r="Z638" i="30"/>
  <c r="W638" i="30"/>
  <c r="V638" i="30"/>
  <c r="AA637" i="30"/>
  <c r="Z637" i="30"/>
  <c r="W637" i="30"/>
  <c r="V637" i="30"/>
  <c r="AA636" i="30"/>
  <c r="Z636" i="30"/>
  <c r="W636" i="30"/>
  <c r="V636" i="30"/>
  <c r="AA635" i="30"/>
  <c r="Z635" i="30"/>
  <c r="W635" i="30"/>
  <c r="V635" i="30"/>
  <c r="AA634" i="30"/>
  <c r="Z634" i="30"/>
  <c r="W634" i="30"/>
  <c r="V634" i="30"/>
  <c r="AA633" i="30"/>
  <c r="Z633" i="30"/>
  <c r="W633" i="30"/>
  <c r="V633" i="30"/>
  <c r="AA630" i="30"/>
  <c r="Z630" i="30"/>
  <c r="W630" i="30"/>
  <c r="V630" i="30"/>
  <c r="AA629" i="30"/>
  <c r="Z629" i="30"/>
  <c r="W629" i="30"/>
  <c r="V629" i="30"/>
  <c r="AA626" i="30"/>
  <c r="Z626" i="30"/>
  <c r="W626" i="30"/>
  <c r="V626" i="30"/>
  <c r="AA625" i="30"/>
  <c r="Z625" i="30"/>
  <c r="W625" i="30"/>
  <c r="V625" i="30"/>
  <c r="AA622" i="30"/>
  <c r="Z622" i="30"/>
  <c r="W622" i="30"/>
  <c r="V622" i="30"/>
  <c r="AA621" i="30"/>
  <c r="Z621" i="30"/>
  <c r="W621" i="30"/>
  <c r="V621" i="30"/>
  <c r="AA620" i="30"/>
  <c r="Z620" i="30"/>
  <c r="W620" i="30"/>
  <c r="V620" i="30"/>
  <c r="AA619" i="30"/>
  <c r="Z619" i="30"/>
  <c r="W619" i="30"/>
  <c r="V619" i="30"/>
  <c r="AA618" i="30"/>
  <c r="Z618" i="30"/>
  <c r="W618" i="30"/>
  <c r="V618" i="30"/>
  <c r="AA617" i="30"/>
  <c r="Z617" i="30"/>
  <c r="W617" i="30"/>
  <c r="V617" i="30"/>
  <c r="AA616" i="30"/>
  <c r="Z616" i="30"/>
  <c r="W616" i="30"/>
  <c r="V616" i="30"/>
  <c r="P616" i="30"/>
  <c r="AA615" i="30"/>
  <c r="Z615" i="30"/>
  <c r="W615" i="30"/>
  <c r="V615" i="30"/>
  <c r="P615" i="30"/>
  <c r="AA614" i="30"/>
  <c r="Z614" i="30"/>
  <c r="W614" i="30"/>
  <c r="V614" i="30"/>
  <c r="AA613" i="30"/>
  <c r="Z613" i="30"/>
  <c r="W613" i="30"/>
  <c r="V613" i="30"/>
  <c r="AA1366" i="30"/>
  <c r="Z1366" i="30"/>
  <c r="W1366" i="30"/>
  <c r="V1366" i="30"/>
  <c r="AA1365" i="30"/>
  <c r="Z1365" i="30"/>
  <c r="W1365" i="30"/>
  <c r="V1365" i="30"/>
  <c r="P1364" i="30"/>
  <c r="P1363" i="30"/>
  <c r="AA1360" i="30"/>
  <c r="Z1360" i="30"/>
  <c r="W1360" i="30"/>
  <c r="V1360" i="30"/>
  <c r="AA1359" i="30"/>
  <c r="Z1359" i="30"/>
  <c r="W1359" i="30"/>
  <c r="V1359" i="30"/>
  <c r="AA1354" i="30"/>
  <c r="Z1354" i="30"/>
  <c r="W1354" i="30"/>
  <c r="V1354" i="30"/>
  <c r="AA1353" i="30"/>
  <c r="Z1353" i="30"/>
  <c r="W1353" i="30"/>
  <c r="V1353" i="30"/>
  <c r="AA1348" i="30"/>
  <c r="Z1348" i="30"/>
  <c r="W1348" i="30"/>
  <c r="V1348" i="30"/>
  <c r="AA1347" i="30"/>
  <c r="Z1347" i="30"/>
  <c r="W1347" i="30"/>
  <c r="V1347" i="30"/>
  <c r="AA1346" i="30"/>
  <c r="Z1346" i="30"/>
  <c r="W1346" i="30"/>
  <c r="V1346" i="30"/>
  <c r="P1346" i="30"/>
  <c r="AA1345" i="30"/>
  <c r="Z1345" i="30"/>
  <c r="W1345" i="30"/>
  <c r="V1345" i="30"/>
  <c r="P1345" i="30"/>
  <c r="AA1344" i="30"/>
  <c r="Z1344" i="30"/>
  <c r="W1344" i="30"/>
  <c r="V1344" i="30"/>
  <c r="AA1343" i="30"/>
  <c r="Z1343" i="30"/>
  <c r="W1343" i="30"/>
  <c r="V1343" i="30"/>
  <c r="AA1342" i="30"/>
  <c r="Z1342" i="30"/>
  <c r="W1342" i="30"/>
  <c r="V1342" i="30"/>
  <c r="AA1341" i="30"/>
  <c r="Z1341" i="30"/>
  <c r="W1341" i="30"/>
  <c r="V1341" i="30"/>
  <c r="AA1340" i="30"/>
  <c r="Z1340" i="30"/>
  <c r="W1340" i="30"/>
  <c r="V1340" i="30"/>
  <c r="AA1339" i="30"/>
  <c r="Z1339" i="30"/>
  <c r="W1339" i="30"/>
  <c r="V1339" i="30"/>
  <c r="AA1338" i="30"/>
  <c r="Z1338" i="30"/>
  <c r="W1338" i="30"/>
  <c r="V1338" i="30"/>
  <c r="AA1337" i="30"/>
  <c r="Z1337" i="30"/>
  <c r="W1337" i="30"/>
  <c r="V1337" i="30"/>
  <c r="AA1336" i="30"/>
  <c r="Z1336" i="30"/>
  <c r="W1336" i="30"/>
  <c r="V1336" i="30"/>
  <c r="AA1335" i="30"/>
  <c r="Z1335" i="30"/>
  <c r="W1335" i="30"/>
  <c r="V1335" i="30"/>
  <c r="AA1334" i="30"/>
  <c r="Z1334" i="30"/>
  <c r="W1334" i="30"/>
  <c r="V1334" i="30"/>
  <c r="AA1333" i="30"/>
  <c r="Z1333" i="30"/>
  <c r="W1333" i="30"/>
  <c r="V1333" i="30"/>
  <c r="AA1332" i="30"/>
  <c r="Z1332" i="30"/>
  <c r="W1332" i="30"/>
  <c r="V1332" i="30"/>
  <c r="AA1331" i="30"/>
  <c r="Z1331" i="30"/>
  <c r="W1331" i="30"/>
  <c r="V1331" i="30"/>
  <c r="AA1330" i="30"/>
  <c r="Z1330" i="30"/>
  <c r="W1330" i="30"/>
  <c r="V1330" i="30"/>
  <c r="AA1329" i="30"/>
  <c r="Z1329" i="30"/>
  <c r="W1329" i="30"/>
  <c r="V1329" i="30"/>
  <c r="AA1328" i="30"/>
  <c r="Z1328" i="30"/>
  <c r="W1328" i="30"/>
  <c r="V1328" i="30"/>
  <c r="AA1327" i="30"/>
  <c r="Z1327" i="30"/>
  <c r="W1327" i="30"/>
  <c r="V1327" i="30"/>
  <c r="AA1326" i="30"/>
  <c r="Z1326" i="30"/>
  <c r="W1326" i="30"/>
  <c r="V1326" i="30"/>
  <c r="AA1325" i="30"/>
  <c r="Z1325" i="30"/>
  <c r="W1325" i="30"/>
  <c r="V1325" i="30"/>
  <c r="AA1324" i="30"/>
  <c r="Z1324" i="30"/>
  <c r="W1324" i="30"/>
  <c r="V1324" i="30"/>
  <c r="AA1323" i="30"/>
  <c r="Z1323" i="30"/>
  <c r="W1323" i="30"/>
  <c r="V1323" i="30"/>
  <c r="AA1316" i="30"/>
  <c r="Z1316" i="30"/>
  <c r="W1316" i="30"/>
  <c r="V1316" i="30"/>
  <c r="AA1315" i="30"/>
  <c r="Z1315" i="30"/>
  <c r="W1315" i="30"/>
  <c r="V1315" i="30"/>
  <c r="AA1314" i="30"/>
  <c r="Z1314" i="30"/>
  <c r="W1314" i="30"/>
  <c r="V1314" i="30"/>
  <c r="AA1313" i="30"/>
  <c r="Z1313" i="30"/>
  <c r="W1313" i="30"/>
  <c r="V1313" i="30"/>
  <c r="AA1312" i="30"/>
  <c r="Z1312" i="30"/>
  <c r="W1312" i="30"/>
  <c r="V1312" i="30"/>
  <c r="AA1311" i="30"/>
  <c r="Z1311" i="30"/>
  <c r="W1311" i="30"/>
  <c r="V1311" i="30"/>
  <c r="AA213" i="30"/>
  <c r="Z213" i="30"/>
  <c r="W213" i="30"/>
  <c r="V213" i="30"/>
  <c r="AA212" i="30"/>
  <c r="Z212" i="30"/>
  <c r="W212" i="30"/>
  <c r="V212" i="30"/>
  <c r="P211" i="30"/>
  <c r="P210" i="30"/>
  <c r="AA207" i="30"/>
  <c r="Z207" i="30"/>
  <c r="W207" i="30"/>
  <c r="V207" i="30"/>
  <c r="AA206" i="30"/>
  <c r="Z206" i="30"/>
  <c r="W206" i="30"/>
  <c r="V206" i="30"/>
  <c r="AA201" i="30"/>
  <c r="Z201" i="30"/>
  <c r="W201" i="30"/>
  <c r="V201" i="30"/>
  <c r="AA200" i="30"/>
  <c r="Z200" i="30"/>
  <c r="W200" i="30"/>
  <c r="V200" i="30"/>
  <c r="AA195" i="30"/>
  <c r="Z195" i="30"/>
  <c r="W195" i="30"/>
  <c r="V195" i="30"/>
  <c r="AA194" i="30"/>
  <c r="Z194" i="30"/>
  <c r="W194" i="30"/>
  <c r="V194" i="30"/>
  <c r="AA193" i="30"/>
  <c r="Z193" i="30"/>
  <c r="W193" i="30"/>
  <c r="V193" i="30"/>
  <c r="P193" i="30"/>
  <c r="AA192" i="30"/>
  <c r="Z192" i="30"/>
  <c r="W192" i="30"/>
  <c r="V192" i="30"/>
  <c r="P192" i="30"/>
  <c r="AA191" i="30"/>
  <c r="Z191" i="30"/>
  <c r="W191" i="30"/>
  <c r="V191" i="30"/>
  <c r="AA190" i="30"/>
  <c r="Z190" i="30"/>
  <c r="W190" i="30"/>
  <c r="V190" i="30"/>
  <c r="AA189" i="30"/>
  <c r="Z189" i="30"/>
  <c r="W189" i="30"/>
  <c r="V189" i="30"/>
  <c r="AA188" i="30"/>
  <c r="Z188" i="30"/>
  <c r="W188" i="30"/>
  <c r="V188" i="30"/>
  <c r="AA187" i="30"/>
  <c r="Z187" i="30"/>
  <c r="W187" i="30"/>
  <c r="V187" i="30"/>
  <c r="AA186" i="30"/>
  <c r="Z186" i="30"/>
  <c r="W186" i="30"/>
  <c r="V186" i="30"/>
  <c r="AA185" i="30"/>
  <c r="Z185" i="30"/>
  <c r="W185" i="30"/>
  <c r="V185" i="30"/>
  <c r="AA184" i="30"/>
  <c r="Z184" i="30"/>
  <c r="W184" i="30"/>
  <c r="V184" i="30"/>
  <c r="AA183" i="30"/>
  <c r="Z183" i="30"/>
  <c r="W183" i="30"/>
  <c r="V183" i="30"/>
  <c r="AA182" i="30"/>
  <c r="Z182" i="30"/>
  <c r="W182" i="30"/>
  <c r="V182" i="30"/>
  <c r="AA181" i="30"/>
  <c r="Z181" i="30"/>
  <c r="W181" i="30"/>
  <c r="V181" i="30"/>
  <c r="AA180" i="30"/>
  <c r="Z180" i="30"/>
  <c r="W180" i="30"/>
  <c r="V180" i="30"/>
  <c r="AA179" i="30"/>
  <c r="Z179" i="30"/>
  <c r="W179" i="30"/>
  <c r="V179" i="30"/>
  <c r="AA178" i="30"/>
  <c r="Z178" i="30"/>
  <c r="W178" i="30"/>
  <c r="V178" i="30"/>
  <c r="AA177" i="30"/>
  <c r="Z177" i="30"/>
  <c r="W177" i="30"/>
  <c r="V177" i="30"/>
  <c r="AA176" i="30"/>
  <c r="Z176" i="30"/>
  <c r="W176" i="30"/>
  <c r="V176" i="30"/>
  <c r="AA175" i="30"/>
  <c r="Z175" i="30"/>
  <c r="W175" i="30"/>
  <c r="V175" i="30"/>
  <c r="AA174" i="30"/>
  <c r="Z174" i="30"/>
  <c r="W174" i="30"/>
  <c r="V174" i="30"/>
  <c r="AA173" i="30"/>
  <c r="Z173" i="30"/>
  <c r="W173" i="30"/>
  <c r="V173" i="30"/>
  <c r="AA172" i="30"/>
  <c r="Z172" i="30"/>
  <c r="W172" i="30"/>
  <c r="V172" i="30"/>
  <c r="AA171" i="30"/>
  <c r="Z171" i="30"/>
  <c r="W171" i="30"/>
  <c r="V171" i="30"/>
  <c r="AA170" i="30"/>
  <c r="Z170" i="30"/>
  <c r="W170" i="30"/>
  <c r="V170" i="30"/>
  <c r="AA163" i="30"/>
  <c r="Z163" i="30"/>
  <c r="W163" i="30"/>
  <c r="V163" i="30"/>
  <c r="AA162" i="30"/>
  <c r="Z162" i="30"/>
  <c r="W162" i="30"/>
  <c r="V162" i="30"/>
  <c r="AA161" i="30"/>
  <c r="Z161" i="30"/>
  <c r="W161" i="30"/>
  <c r="V161" i="30"/>
  <c r="AA160" i="30"/>
  <c r="Z160" i="30"/>
  <c r="W160" i="30"/>
  <c r="V160" i="30"/>
  <c r="AA159" i="30"/>
  <c r="Z159" i="30"/>
  <c r="W159" i="30"/>
  <c r="V159" i="30"/>
  <c r="AA158" i="30"/>
  <c r="Z158" i="30"/>
  <c r="W158" i="30"/>
  <c r="V158" i="30"/>
  <c r="AA612" i="30"/>
  <c r="Z612" i="30"/>
  <c r="W612" i="30"/>
  <c r="V612" i="30"/>
  <c r="AA611" i="30"/>
  <c r="Z611" i="30"/>
  <c r="W611" i="30"/>
  <c r="V611" i="30"/>
  <c r="AA610" i="30"/>
  <c r="Z610" i="30"/>
  <c r="W610" i="30"/>
  <c r="V610" i="30"/>
  <c r="AA609" i="30"/>
  <c r="Z609" i="30"/>
  <c r="W609" i="30"/>
  <c r="V609" i="30"/>
  <c r="AA608" i="30"/>
  <c r="Z608" i="30"/>
  <c r="W608" i="30"/>
  <c r="V608" i="30"/>
  <c r="AA607" i="30"/>
  <c r="Z607" i="30"/>
  <c r="W607" i="30"/>
  <c r="V607" i="30"/>
  <c r="AA606" i="30"/>
  <c r="Z606" i="30"/>
  <c r="W606" i="30"/>
  <c r="V606" i="30"/>
  <c r="AA605" i="30"/>
  <c r="Z605" i="30"/>
  <c r="W605" i="30"/>
  <c r="V605" i="30"/>
  <c r="AA604" i="30"/>
  <c r="Z604" i="30"/>
  <c r="W604" i="30"/>
  <c r="V604" i="30"/>
  <c r="AA603" i="30"/>
  <c r="Z603" i="30"/>
  <c r="W603" i="30"/>
  <c r="V603" i="30"/>
  <c r="AA602" i="30"/>
  <c r="Z602" i="30"/>
  <c r="W602" i="30"/>
  <c r="V602" i="30"/>
  <c r="AA601" i="30"/>
  <c r="Z601" i="30"/>
  <c r="W601" i="30"/>
  <c r="V601" i="30"/>
  <c r="AA600" i="30"/>
  <c r="Z600" i="30"/>
  <c r="W600" i="30"/>
  <c r="V600" i="30"/>
  <c r="AA599" i="30"/>
  <c r="Z599" i="30"/>
  <c r="W599" i="30"/>
  <c r="V599" i="30"/>
  <c r="AA598" i="30"/>
  <c r="Z598" i="30"/>
  <c r="W598" i="30"/>
  <c r="V598" i="30"/>
  <c r="AA597" i="30"/>
  <c r="Z597" i="30"/>
  <c r="W597" i="30"/>
  <c r="V597" i="30"/>
  <c r="AA596" i="30"/>
  <c r="Z596" i="30"/>
  <c r="W596" i="30"/>
  <c r="V596" i="30"/>
  <c r="AA595" i="30"/>
  <c r="Z595" i="30"/>
  <c r="W595" i="30"/>
  <c r="V595" i="30"/>
  <c r="AA594" i="30"/>
  <c r="Z594" i="30"/>
  <c r="W594" i="30"/>
  <c r="V594" i="30"/>
  <c r="AA593" i="30"/>
  <c r="Z593" i="30"/>
  <c r="W593" i="30"/>
  <c r="V593" i="30"/>
  <c r="AA592" i="30"/>
  <c r="Z592" i="30"/>
  <c r="W592" i="30"/>
  <c r="V592" i="30"/>
  <c r="P592" i="30"/>
  <c r="AA591" i="30"/>
  <c r="Z591" i="30"/>
  <c r="W591" i="30"/>
  <c r="V591" i="30"/>
  <c r="P591" i="30"/>
  <c r="AA590" i="30"/>
  <c r="Z590" i="30"/>
  <c r="W590" i="30"/>
  <c r="V590" i="30"/>
  <c r="AA589" i="30"/>
  <c r="Z589" i="30"/>
  <c r="W589" i="30"/>
  <c r="V589" i="30"/>
  <c r="AA588" i="30"/>
  <c r="Z588" i="30"/>
  <c r="W588" i="30"/>
  <c r="V588" i="30"/>
  <c r="AA587" i="30"/>
  <c r="Z587" i="30"/>
  <c r="W587" i="30"/>
  <c r="V587" i="30"/>
  <c r="P586" i="30"/>
  <c r="P585" i="30"/>
  <c r="AA572" i="30"/>
  <c r="Z572" i="30"/>
  <c r="W572" i="30"/>
  <c r="V572" i="30"/>
  <c r="AA571" i="30"/>
  <c r="Z571" i="30"/>
  <c r="W571" i="30"/>
  <c r="V571" i="30"/>
  <c r="AA570" i="30"/>
  <c r="Z570" i="30"/>
  <c r="W570" i="30"/>
  <c r="V570" i="30"/>
  <c r="AA569" i="30"/>
  <c r="Z569" i="30"/>
  <c r="W569" i="30"/>
  <c r="V569" i="30"/>
  <c r="AA568" i="30"/>
  <c r="Z568" i="30"/>
  <c r="W568" i="30"/>
  <c r="V568" i="30"/>
  <c r="AA567" i="30"/>
  <c r="Z567" i="30"/>
  <c r="W567" i="30"/>
  <c r="V567" i="30"/>
  <c r="AA566" i="30"/>
  <c r="Z566" i="30"/>
  <c r="W566" i="30"/>
  <c r="V566" i="30"/>
  <c r="AA565" i="30"/>
  <c r="Z565" i="30"/>
  <c r="W565" i="30"/>
  <c r="V565" i="30"/>
  <c r="V562" i="30"/>
  <c r="V561" i="30"/>
  <c r="AA558" i="30"/>
  <c r="Z558" i="30"/>
  <c r="W558" i="30"/>
  <c r="V558" i="30"/>
  <c r="AA557" i="30"/>
  <c r="Z557" i="30"/>
  <c r="W557" i="30"/>
  <c r="V557" i="30"/>
  <c r="AA556" i="30"/>
  <c r="Z556" i="30"/>
  <c r="W556" i="30"/>
  <c r="V556" i="30"/>
  <c r="AA555" i="30"/>
  <c r="Z555" i="30"/>
  <c r="W555" i="30"/>
  <c r="V555" i="30"/>
  <c r="AA1250" i="30"/>
  <c r="Z1250" i="30"/>
  <c r="W1250" i="30"/>
  <c r="V1250" i="30"/>
  <c r="P1250" i="30"/>
  <c r="AA1249" i="30"/>
  <c r="Z1249" i="30"/>
  <c r="W1249" i="30"/>
  <c r="V1249" i="30"/>
  <c r="P1249" i="30"/>
  <c r="AA1248" i="30"/>
  <c r="Z1248" i="30"/>
  <c r="W1248" i="30"/>
  <c r="V1248" i="30"/>
  <c r="AA1247" i="30"/>
  <c r="Z1247" i="30"/>
  <c r="W1247" i="30"/>
  <c r="V1247" i="30"/>
  <c r="AA1238" i="30"/>
  <c r="Z1238" i="30"/>
  <c r="W1238" i="30"/>
  <c r="V1238" i="30"/>
  <c r="AA1237" i="30"/>
  <c r="Z1237" i="30"/>
  <c r="W1237" i="30"/>
  <c r="V1237" i="30"/>
  <c r="AA1232" i="30"/>
  <c r="Z1232" i="30"/>
  <c r="W1232" i="30"/>
  <c r="V1232" i="30"/>
  <c r="AA1231" i="30"/>
  <c r="Z1231" i="30"/>
  <c r="W1231" i="30"/>
  <c r="V1231" i="30"/>
  <c r="AA1226" i="30"/>
  <c r="Z1226" i="30"/>
  <c r="W1226" i="30"/>
  <c r="V1226" i="30"/>
  <c r="AA1225" i="30"/>
  <c r="Z1225" i="30"/>
  <c r="W1225" i="30"/>
  <c r="V1225" i="30"/>
  <c r="AA1220" i="30"/>
  <c r="Z1220" i="30"/>
  <c r="W1220" i="30"/>
  <c r="V1220" i="30"/>
  <c r="AA1219" i="30"/>
  <c r="Z1219" i="30"/>
  <c r="W1219" i="30"/>
  <c r="V1219" i="30"/>
  <c r="AA1214" i="30"/>
  <c r="Z1214" i="30"/>
  <c r="W1214" i="30"/>
  <c r="V1214" i="30"/>
  <c r="AA1213" i="30"/>
  <c r="Z1213" i="30"/>
  <c r="W1213" i="30"/>
  <c r="V1213" i="30"/>
  <c r="AA1208" i="30"/>
  <c r="Z1208" i="30"/>
  <c r="W1208" i="30"/>
  <c r="V1208" i="30"/>
  <c r="AA1207" i="30"/>
  <c r="Z1207" i="30"/>
  <c r="W1207" i="30"/>
  <c r="V1207" i="30"/>
  <c r="AA1202" i="30"/>
  <c r="Z1202" i="30"/>
  <c r="W1202" i="30"/>
  <c r="V1202" i="30"/>
  <c r="AA1201" i="30"/>
  <c r="Z1201" i="30"/>
  <c r="W1201" i="30"/>
  <c r="V1201" i="30"/>
  <c r="AA1196" i="30"/>
  <c r="Z1196" i="30"/>
  <c r="W1196" i="30"/>
  <c r="V1196" i="30"/>
  <c r="AA1195" i="30"/>
  <c r="Z1195" i="30"/>
  <c r="W1195" i="30"/>
  <c r="V1195" i="30"/>
  <c r="AA1190" i="30"/>
  <c r="Z1190" i="30"/>
  <c r="W1190" i="30"/>
  <c r="V1190" i="30"/>
  <c r="AA1189" i="30"/>
  <c r="Z1189" i="30"/>
  <c r="W1189" i="30"/>
  <c r="V1189" i="30"/>
  <c r="AA1184" i="30"/>
  <c r="Z1184" i="30"/>
  <c r="W1184" i="30"/>
  <c r="V1184" i="30"/>
  <c r="AA1183" i="30"/>
  <c r="Z1183" i="30"/>
  <c r="W1183" i="30"/>
  <c r="V1183" i="30"/>
  <c r="AA1178" i="30"/>
  <c r="Z1178" i="30"/>
  <c r="W1178" i="30"/>
  <c r="V1178" i="30"/>
  <c r="AA1177" i="30"/>
  <c r="Z1177" i="30"/>
  <c r="W1177" i="30"/>
  <c r="V1177" i="30"/>
  <c r="AA1172" i="30"/>
  <c r="Z1172" i="30"/>
  <c r="W1172" i="30"/>
  <c r="V1172" i="30"/>
  <c r="AA1171" i="30"/>
  <c r="Z1171" i="30"/>
  <c r="W1171" i="30"/>
  <c r="V1171" i="30"/>
  <c r="AA1166" i="30"/>
  <c r="Z1166" i="30"/>
  <c r="W1166" i="30"/>
  <c r="V1166" i="30"/>
  <c r="AA1165" i="30"/>
  <c r="Z1165" i="30"/>
  <c r="W1165" i="30"/>
  <c r="V1165" i="30"/>
  <c r="AA1160" i="30"/>
  <c r="Z1160" i="30"/>
  <c r="W1160" i="30"/>
  <c r="V1160" i="30"/>
  <c r="AA1159" i="30"/>
  <c r="Z1159" i="30"/>
  <c r="W1159" i="30"/>
  <c r="V1159" i="30"/>
  <c r="AA1246" i="30"/>
  <c r="Z1246" i="30"/>
  <c r="W1246" i="30"/>
  <c r="V1246" i="30"/>
  <c r="P1246" i="30"/>
  <c r="AA1245" i="30"/>
  <c r="Z1245" i="30"/>
  <c r="W1245" i="30"/>
  <c r="V1245" i="30"/>
  <c r="P1245" i="30"/>
  <c r="AA1244" i="30"/>
  <c r="Z1244" i="30"/>
  <c r="W1244" i="30"/>
  <c r="V1244" i="30"/>
  <c r="AA1243" i="30"/>
  <c r="Z1243" i="30"/>
  <c r="W1243" i="30"/>
  <c r="V1243" i="30"/>
  <c r="AA1236" i="30"/>
  <c r="Z1236" i="30"/>
  <c r="W1236" i="30"/>
  <c r="V1236" i="30"/>
  <c r="AA1235" i="30"/>
  <c r="Z1235" i="30"/>
  <c r="W1235" i="30"/>
  <c r="V1235" i="30"/>
  <c r="AA1230" i="30"/>
  <c r="Z1230" i="30"/>
  <c r="W1230" i="30"/>
  <c r="V1230" i="30"/>
  <c r="AA1229" i="30"/>
  <c r="Z1229" i="30"/>
  <c r="W1229" i="30"/>
  <c r="V1229" i="30"/>
  <c r="AA1224" i="30"/>
  <c r="Z1224" i="30"/>
  <c r="W1224" i="30"/>
  <c r="V1224" i="30"/>
  <c r="AA1223" i="30"/>
  <c r="Z1223" i="30"/>
  <c r="W1223" i="30"/>
  <c r="V1223" i="30"/>
  <c r="AA1218" i="30"/>
  <c r="Z1218" i="30"/>
  <c r="W1218" i="30"/>
  <c r="V1218" i="30"/>
  <c r="AA1217" i="30"/>
  <c r="Z1217" i="30"/>
  <c r="W1217" i="30"/>
  <c r="V1217" i="30"/>
  <c r="AA1212" i="30"/>
  <c r="Z1212" i="30"/>
  <c r="W1212" i="30"/>
  <c r="V1212" i="30"/>
  <c r="AA1211" i="30"/>
  <c r="Z1211" i="30"/>
  <c r="W1211" i="30"/>
  <c r="V1211" i="30"/>
  <c r="AA1206" i="30"/>
  <c r="Z1206" i="30"/>
  <c r="W1206" i="30"/>
  <c r="V1206" i="30"/>
  <c r="AA1205" i="30"/>
  <c r="Z1205" i="30"/>
  <c r="W1205" i="30"/>
  <c r="V1205" i="30"/>
  <c r="AA1200" i="30"/>
  <c r="Z1200" i="30"/>
  <c r="W1200" i="30"/>
  <c r="V1200" i="30"/>
  <c r="AA1199" i="30"/>
  <c r="Z1199" i="30"/>
  <c r="W1199" i="30"/>
  <c r="V1199" i="30"/>
  <c r="AA1194" i="30"/>
  <c r="Z1194" i="30"/>
  <c r="W1194" i="30"/>
  <c r="V1194" i="30"/>
  <c r="AA1193" i="30"/>
  <c r="Z1193" i="30"/>
  <c r="W1193" i="30"/>
  <c r="V1193" i="30"/>
  <c r="AA1188" i="30"/>
  <c r="Z1188" i="30"/>
  <c r="W1188" i="30"/>
  <c r="V1188" i="30"/>
  <c r="AA1187" i="30"/>
  <c r="Z1187" i="30"/>
  <c r="W1187" i="30"/>
  <c r="V1187" i="30"/>
  <c r="AA1182" i="30"/>
  <c r="Z1182" i="30"/>
  <c r="W1182" i="30"/>
  <c r="V1182" i="30"/>
  <c r="AA1181" i="30"/>
  <c r="Z1181" i="30"/>
  <c r="W1181" i="30"/>
  <c r="V1181" i="30"/>
  <c r="AA1176" i="30"/>
  <c r="Z1176" i="30"/>
  <c r="W1176" i="30"/>
  <c r="V1176" i="30"/>
  <c r="AA1175" i="30"/>
  <c r="Z1175" i="30"/>
  <c r="W1175" i="30"/>
  <c r="V1175" i="30"/>
  <c r="AA1170" i="30"/>
  <c r="Z1170" i="30"/>
  <c r="W1170" i="30"/>
  <c r="V1170" i="30"/>
  <c r="AA1169" i="30"/>
  <c r="Z1169" i="30"/>
  <c r="W1169" i="30"/>
  <c r="V1169" i="30"/>
  <c r="AA1164" i="30"/>
  <c r="Z1164" i="30"/>
  <c r="W1164" i="30"/>
  <c r="V1164" i="30"/>
  <c r="AA1163" i="30"/>
  <c r="Z1163" i="30"/>
  <c r="W1163" i="30"/>
  <c r="V1163" i="30"/>
  <c r="AA1158" i="30"/>
  <c r="Z1158" i="30"/>
  <c r="W1158" i="30"/>
  <c r="V1158" i="30"/>
  <c r="AA1157" i="30"/>
  <c r="Z1157" i="30"/>
  <c r="W1157" i="30"/>
  <c r="V1157" i="30"/>
  <c r="AA1242" i="30"/>
  <c r="Z1242" i="30"/>
  <c r="W1242" i="30"/>
  <c r="V1242" i="30"/>
  <c r="P1242" i="30"/>
  <c r="AA1241" i="30"/>
  <c r="Z1241" i="30"/>
  <c r="W1241" i="30"/>
  <c r="V1241" i="30"/>
  <c r="P1241" i="30"/>
  <c r="AA1240" i="30"/>
  <c r="Z1240" i="30"/>
  <c r="W1240" i="30"/>
  <c r="V1240" i="30"/>
  <c r="AA1239" i="30"/>
  <c r="Z1239" i="30"/>
  <c r="W1239" i="30"/>
  <c r="V1239" i="30"/>
  <c r="AA1234" i="30"/>
  <c r="Z1234" i="30"/>
  <c r="W1234" i="30"/>
  <c r="V1234" i="30"/>
  <c r="AA1233" i="30"/>
  <c r="Z1233" i="30"/>
  <c r="W1233" i="30"/>
  <c r="V1233" i="30"/>
  <c r="AA1228" i="30"/>
  <c r="Z1228" i="30"/>
  <c r="W1228" i="30"/>
  <c r="V1228" i="30"/>
  <c r="AA1227" i="30"/>
  <c r="Z1227" i="30"/>
  <c r="W1227" i="30"/>
  <c r="V1227" i="30"/>
  <c r="AA1222" i="30"/>
  <c r="Z1222" i="30"/>
  <c r="W1222" i="30"/>
  <c r="V1222" i="30"/>
  <c r="AA1221" i="30"/>
  <c r="Z1221" i="30"/>
  <c r="W1221" i="30"/>
  <c r="V1221" i="30"/>
  <c r="AA1216" i="30"/>
  <c r="Z1216" i="30"/>
  <c r="W1216" i="30"/>
  <c r="V1216" i="30"/>
  <c r="AA1215" i="30"/>
  <c r="Z1215" i="30"/>
  <c r="W1215" i="30"/>
  <c r="V1215" i="30"/>
  <c r="AA1210" i="30"/>
  <c r="Z1210" i="30"/>
  <c r="W1210" i="30"/>
  <c r="V1210" i="30"/>
  <c r="AA1209" i="30"/>
  <c r="Z1209" i="30"/>
  <c r="W1209" i="30"/>
  <c r="V1209" i="30"/>
  <c r="AA1204" i="30"/>
  <c r="Z1204" i="30"/>
  <c r="W1204" i="30"/>
  <c r="V1204" i="30"/>
  <c r="AA1203" i="30"/>
  <c r="Z1203" i="30"/>
  <c r="W1203" i="30"/>
  <c r="V1203" i="30"/>
  <c r="AA1198" i="30"/>
  <c r="Z1198" i="30"/>
  <c r="W1198" i="30"/>
  <c r="V1198" i="30"/>
  <c r="AA1197" i="30"/>
  <c r="Z1197" i="30"/>
  <c r="W1197" i="30"/>
  <c r="V1197" i="30"/>
  <c r="AA1192" i="30"/>
  <c r="Z1192" i="30"/>
  <c r="W1192" i="30"/>
  <c r="V1192" i="30"/>
  <c r="AA1191" i="30"/>
  <c r="Z1191" i="30"/>
  <c r="W1191" i="30"/>
  <c r="V1191" i="30"/>
  <c r="AA1186" i="30"/>
  <c r="Z1186" i="30"/>
  <c r="W1186" i="30"/>
  <c r="V1186" i="30"/>
  <c r="AA1185" i="30"/>
  <c r="Z1185" i="30"/>
  <c r="W1185" i="30"/>
  <c r="V1185" i="30"/>
  <c r="AA1180" i="30"/>
  <c r="Z1180" i="30"/>
  <c r="W1180" i="30"/>
  <c r="V1180" i="30"/>
  <c r="AA1179" i="30"/>
  <c r="Z1179" i="30"/>
  <c r="W1179" i="30"/>
  <c r="V1179" i="30"/>
  <c r="AA1174" i="30"/>
  <c r="Z1174" i="30"/>
  <c r="W1174" i="30"/>
  <c r="V1174" i="30"/>
  <c r="AA1173" i="30"/>
  <c r="Z1173" i="30"/>
  <c r="W1173" i="30"/>
  <c r="V1173" i="30"/>
  <c r="AA1168" i="30"/>
  <c r="Z1168" i="30"/>
  <c r="W1168" i="30"/>
  <c r="V1168" i="30"/>
  <c r="AA1167" i="30"/>
  <c r="Z1167" i="30"/>
  <c r="W1167" i="30"/>
  <c r="V1167" i="30"/>
  <c r="AA1162" i="30"/>
  <c r="Z1162" i="30"/>
  <c r="W1162" i="30"/>
  <c r="V1162" i="30"/>
  <c r="AA1161" i="30"/>
  <c r="Z1161" i="30"/>
  <c r="W1161" i="30"/>
  <c r="V1161" i="30"/>
  <c r="AA1156" i="30"/>
  <c r="Z1156" i="30"/>
  <c r="W1156" i="30"/>
  <c r="V1156" i="30"/>
  <c r="AA1155" i="30"/>
  <c r="Z1155" i="30"/>
  <c r="W1155" i="30"/>
  <c r="V1155" i="30"/>
  <c r="AA97" i="30"/>
  <c r="Z97" i="30"/>
  <c r="W97" i="30"/>
  <c r="V97" i="30"/>
  <c r="AA96" i="30"/>
  <c r="Z96" i="30"/>
  <c r="W96" i="30"/>
  <c r="V96" i="30"/>
  <c r="AA95" i="30"/>
  <c r="Z95" i="30"/>
  <c r="W95" i="30"/>
  <c r="V95" i="30"/>
  <c r="AA94" i="30"/>
  <c r="Z94" i="30"/>
  <c r="W94" i="30"/>
  <c r="V94" i="30"/>
  <c r="AA85" i="30"/>
  <c r="Z85" i="30"/>
  <c r="W85" i="30"/>
  <c r="V85" i="30"/>
  <c r="AA84" i="30"/>
  <c r="Z84" i="30"/>
  <c r="W84" i="30"/>
  <c r="V84" i="30"/>
  <c r="AA79" i="30"/>
  <c r="Z79" i="30"/>
  <c r="W79" i="30"/>
  <c r="V79" i="30"/>
  <c r="AA78" i="30"/>
  <c r="Z78" i="30"/>
  <c r="W78" i="30"/>
  <c r="V78" i="30"/>
  <c r="AA73" i="30"/>
  <c r="Z73" i="30"/>
  <c r="W73" i="30"/>
  <c r="V73" i="30"/>
  <c r="AA72" i="30"/>
  <c r="Z72" i="30"/>
  <c r="W72" i="30"/>
  <c r="V72" i="30"/>
  <c r="AA67" i="30"/>
  <c r="Z67" i="30"/>
  <c r="W67" i="30"/>
  <c r="V67" i="30"/>
  <c r="AA66" i="30"/>
  <c r="Z66" i="30"/>
  <c r="W66" i="30"/>
  <c r="V66" i="30"/>
  <c r="AA61" i="30"/>
  <c r="Z61" i="30"/>
  <c r="W61" i="30"/>
  <c r="V61" i="30"/>
  <c r="AA60" i="30"/>
  <c r="Z60" i="30"/>
  <c r="W60" i="30"/>
  <c r="V60" i="30"/>
  <c r="AA55" i="30"/>
  <c r="Z55" i="30"/>
  <c r="W55" i="30"/>
  <c r="V55" i="30"/>
  <c r="AA54" i="30"/>
  <c r="Z54" i="30"/>
  <c r="W54" i="30"/>
  <c r="V54" i="30"/>
  <c r="AA49" i="30"/>
  <c r="Z49" i="30"/>
  <c r="W49" i="30"/>
  <c r="V49" i="30"/>
  <c r="AA48" i="30"/>
  <c r="Z48" i="30"/>
  <c r="W48" i="30"/>
  <c r="V48" i="30"/>
  <c r="AA43" i="30"/>
  <c r="Z43" i="30"/>
  <c r="W43" i="30"/>
  <c r="V43" i="30"/>
  <c r="AA42" i="30"/>
  <c r="Z42" i="30"/>
  <c r="W42" i="30"/>
  <c r="V42" i="30"/>
  <c r="AA37" i="30"/>
  <c r="Z37" i="30"/>
  <c r="W37" i="30"/>
  <c r="V37" i="30"/>
  <c r="AA36" i="30"/>
  <c r="Z36" i="30"/>
  <c r="W36" i="30"/>
  <c r="V36" i="30"/>
  <c r="AA31" i="30"/>
  <c r="Z31" i="30"/>
  <c r="W31" i="30"/>
  <c r="V31" i="30"/>
  <c r="AA30" i="30"/>
  <c r="Z30" i="30"/>
  <c r="W30" i="30"/>
  <c r="V30" i="30"/>
  <c r="AA25" i="30"/>
  <c r="Z25" i="30"/>
  <c r="W25" i="30"/>
  <c r="V25" i="30"/>
  <c r="AA24" i="30"/>
  <c r="Z24" i="30"/>
  <c r="W24" i="30"/>
  <c r="V24" i="30"/>
  <c r="AA19" i="30"/>
  <c r="Z19" i="30"/>
  <c r="W19" i="30"/>
  <c r="V19" i="30"/>
  <c r="AA18" i="30"/>
  <c r="Z18" i="30"/>
  <c r="W18" i="30"/>
  <c r="V18" i="30"/>
  <c r="AA13" i="30"/>
  <c r="Z13" i="30"/>
  <c r="W13" i="30"/>
  <c r="V13" i="30"/>
  <c r="AA12" i="30"/>
  <c r="Z12" i="30"/>
  <c r="W12" i="30"/>
  <c r="V12" i="30"/>
  <c r="AA7" i="30"/>
  <c r="Z7" i="30"/>
  <c r="W7" i="30"/>
  <c r="V7" i="30"/>
  <c r="AA6" i="30"/>
  <c r="Z6" i="30"/>
  <c r="W6" i="30"/>
  <c r="V6" i="30"/>
  <c r="AA93" i="30"/>
  <c r="Z93" i="30"/>
  <c r="W93" i="30"/>
  <c r="V93" i="30"/>
  <c r="AA92" i="30"/>
  <c r="Z92" i="30"/>
  <c r="W92" i="30"/>
  <c r="V92" i="30"/>
  <c r="AA91" i="30"/>
  <c r="Z91" i="30"/>
  <c r="W91" i="30"/>
  <c r="V91" i="30"/>
  <c r="AA90" i="30"/>
  <c r="Z90" i="30"/>
  <c r="W90" i="30"/>
  <c r="V90" i="30"/>
  <c r="AA83" i="30"/>
  <c r="Z83" i="30"/>
  <c r="W83" i="30"/>
  <c r="V83" i="30"/>
  <c r="AA82" i="30"/>
  <c r="Z82" i="30"/>
  <c r="W82" i="30"/>
  <c r="V82" i="30"/>
  <c r="AA77" i="30"/>
  <c r="Z77" i="30"/>
  <c r="W77" i="30"/>
  <c r="V77" i="30"/>
  <c r="AA76" i="30"/>
  <c r="Z76" i="30"/>
  <c r="W76" i="30"/>
  <c r="V76" i="30"/>
  <c r="AA71" i="30"/>
  <c r="Z71" i="30"/>
  <c r="W71" i="30"/>
  <c r="V71" i="30"/>
  <c r="AA70" i="30"/>
  <c r="Z70" i="30"/>
  <c r="W70" i="30"/>
  <c r="V70" i="30"/>
  <c r="AA65" i="30"/>
  <c r="Z65" i="30"/>
  <c r="W65" i="30"/>
  <c r="V65" i="30"/>
  <c r="AA64" i="30"/>
  <c r="Z64" i="30"/>
  <c r="W64" i="30"/>
  <c r="V64" i="30"/>
  <c r="AA59" i="30"/>
  <c r="Z59" i="30"/>
  <c r="W59" i="30"/>
  <c r="V59" i="30"/>
  <c r="AA58" i="30"/>
  <c r="Z58" i="30"/>
  <c r="W58" i="30"/>
  <c r="V58" i="30"/>
  <c r="AA53" i="30"/>
  <c r="Z53" i="30"/>
  <c r="W53" i="30"/>
  <c r="V53" i="30"/>
  <c r="AA52" i="30"/>
  <c r="Z52" i="30"/>
  <c r="W52" i="30"/>
  <c r="V52" i="30"/>
  <c r="AA47" i="30"/>
  <c r="Z47" i="30"/>
  <c r="W47" i="30"/>
  <c r="V47" i="30"/>
  <c r="AA46" i="30"/>
  <c r="Z46" i="30"/>
  <c r="W46" i="30"/>
  <c r="V46" i="30"/>
  <c r="AA41" i="30"/>
  <c r="Z41" i="30"/>
  <c r="W41" i="30"/>
  <c r="V41" i="30"/>
  <c r="AA40" i="30"/>
  <c r="Z40" i="30"/>
  <c r="W40" i="30"/>
  <c r="V40" i="30"/>
  <c r="AA35" i="30"/>
  <c r="Z35" i="30"/>
  <c r="W35" i="30"/>
  <c r="V35" i="30"/>
  <c r="AA34" i="30"/>
  <c r="Z34" i="30"/>
  <c r="W34" i="30"/>
  <c r="V34" i="30"/>
  <c r="AA29" i="30"/>
  <c r="Z29" i="30"/>
  <c r="W29" i="30"/>
  <c r="V29" i="30"/>
  <c r="AA28" i="30"/>
  <c r="Z28" i="30"/>
  <c r="W28" i="30"/>
  <c r="V28" i="30"/>
  <c r="AA23" i="30"/>
  <c r="Z23" i="30"/>
  <c r="W23" i="30"/>
  <c r="V23" i="30"/>
  <c r="AA22" i="30"/>
  <c r="Z22" i="30"/>
  <c r="W22" i="30"/>
  <c r="V22" i="30"/>
  <c r="AA17" i="30"/>
  <c r="Z17" i="30"/>
  <c r="W17" i="30"/>
  <c r="V17" i="30"/>
  <c r="AA16" i="30"/>
  <c r="Z16" i="30"/>
  <c r="W16" i="30"/>
  <c r="V16" i="30"/>
  <c r="AA11" i="30"/>
  <c r="Z11" i="30"/>
  <c r="W11" i="30"/>
  <c r="V11" i="30"/>
  <c r="AA10" i="30"/>
  <c r="Z10" i="30"/>
  <c r="W10" i="30"/>
  <c r="V10" i="30"/>
  <c r="AA5" i="30"/>
  <c r="Z5" i="30"/>
  <c r="W5" i="30"/>
  <c r="V5" i="30"/>
  <c r="AA4" i="30"/>
  <c r="Z4" i="30"/>
  <c r="W4" i="30"/>
  <c r="V4" i="30"/>
  <c r="AA89" i="30"/>
  <c r="Z89" i="30"/>
  <c r="W89" i="30"/>
  <c r="V89" i="30"/>
  <c r="AA88" i="30"/>
  <c r="Z88" i="30"/>
  <c r="W88" i="30"/>
  <c r="V88" i="30"/>
  <c r="AA87" i="30"/>
  <c r="Z87" i="30"/>
  <c r="W87" i="30"/>
  <c r="V87" i="30"/>
  <c r="AA86" i="30"/>
  <c r="Z86" i="30"/>
  <c r="W86" i="30"/>
  <c r="V86" i="30"/>
  <c r="AA81" i="30"/>
  <c r="Z81" i="30"/>
  <c r="W81" i="30"/>
  <c r="V81" i="30"/>
  <c r="AA80" i="30"/>
  <c r="Z80" i="30"/>
  <c r="W80" i="30"/>
  <c r="V80" i="30"/>
  <c r="AA75" i="30"/>
  <c r="Z75" i="30"/>
  <c r="W75" i="30"/>
  <c r="V75" i="30"/>
  <c r="AA74" i="30"/>
  <c r="Z74" i="30"/>
  <c r="W74" i="30"/>
  <c r="V74" i="30"/>
  <c r="AA69" i="30"/>
  <c r="Z69" i="30"/>
  <c r="W69" i="30"/>
  <c r="V69" i="30"/>
  <c r="AA68" i="30"/>
  <c r="Z68" i="30"/>
  <c r="W68" i="30"/>
  <c r="V68" i="30"/>
  <c r="AA63" i="30"/>
  <c r="Z63" i="30"/>
  <c r="W63" i="30"/>
  <c r="V63" i="30"/>
  <c r="AA62" i="30"/>
  <c r="Z62" i="30"/>
  <c r="W62" i="30"/>
  <c r="V62" i="30"/>
  <c r="AA57" i="30"/>
  <c r="Z57" i="30"/>
  <c r="W57" i="30"/>
  <c r="V57" i="30"/>
  <c r="AA56" i="30"/>
  <c r="Z56" i="30"/>
  <c r="W56" i="30"/>
  <c r="V56" i="30"/>
  <c r="AA51" i="30"/>
  <c r="Z51" i="30"/>
  <c r="W51" i="30"/>
  <c r="V51" i="30"/>
  <c r="AA50" i="30"/>
  <c r="Z50" i="30"/>
  <c r="W50" i="30"/>
  <c r="V50" i="30"/>
  <c r="AA45" i="30"/>
  <c r="Z45" i="30"/>
  <c r="W45" i="30"/>
  <c r="V45" i="30"/>
  <c r="AA44" i="30"/>
  <c r="Z44" i="30"/>
  <c r="W44" i="30"/>
  <c r="V44" i="30"/>
  <c r="AA39" i="30"/>
  <c r="Z39" i="30"/>
  <c r="W39" i="30"/>
  <c r="V39" i="30"/>
  <c r="AA38" i="30"/>
  <c r="Z38" i="30"/>
  <c r="W38" i="30"/>
  <c r="V38" i="30"/>
  <c r="AA33" i="30"/>
  <c r="Z33" i="30"/>
  <c r="W33" i="30"/>
  <c r="V33" i="30"/>
  <c r="AA32" i="30"/>
  <c r="Z32" i="30"/>
  <c r="W32" i="30"/>
  <c r="V32" i="30"/>
  <c r="AA27" i="30"/>
  <c r="Z27" i="30"/>
  <c r="W27" i="30"/>
  <c r="V27" i="30"/>
  <c r="AA26" i="30"/>
  <c r="Z26" i="30"/>
  <c r="W26" i="30"/>
  <c r="V26" i="30"/>
  <c r="AA21" i="30"/>
  <c r="Z21" i="30"/>
  <c r="W21" i="30"/>
  <c r="V21" i="30"/>
  <c r="AA20" i="30"/>
  <c r="Z20" i="30"/>
  <c r="W20" i="30"/>
  <c r="V20" i="30"/>
  <c r="AA15" i="30"/>
  <c r="Z15" i="30"/>
  <c r="W15" i="30"/>
  <c r="V15" i="30"/>
  <c r="AA14" i="30"/>
  <c r="Z14" i="30"/>
  <c r="W14" i="30"/>
  <c r="V14" i="30"/>
  <c r="AA9" i="30"/>
  <c r="Z9" i="30"/>
  <c r="W9" i="30"/>
  <c r="V9" i="30"/>
  <c r="AA8" i="30"/>
  <c r="Z8" i="30"/>
  <c r="W8" i="30"/>
  <c r="V8" i="30"/>
  <c r="AA3" i="30"/>
  <c r="Z3" i="30"/>
  <c r="W3" i="30"/>
  <c r="V3" i="30"/>
  <c r="AA2" i="30"/>
  <c r="Z2" i="30"/>
  <c r="W2" i="30"/>
  <c r="V2" i="30"/>
  <c r="P494" i="30"/>
  <c r="P493" i="30"/>
  <c r="AA492" i="30"/>
  <c r="Z492" i="30"/>
  <c r="W492" i="30"/>
  <c r="V492" i="30"/>
  <c r="AA491" i="30"/>
  <c r="Z491" i="30"/>
  <c r="W491" i="30"/>
  <c r="V491" i="30"/>
  <c r="AA482" i="30"/>
  <c r="Z482" i="30"/>
  <c r="W482" i="30"/>
  <c r="V482" i="30"/>
  <c r="AA481" i="30"/>
  <c r="Z481" i="30"/>
  <c r="W481" i="30"/>
  <c r="V481" i="30"/>
  <c r="AA476" i="30"/>
  <c r="Z476" i="30"/>
  <c r="W476" i="30"/>
  <c r="V476" i="30"/>
  <c r="AA475" i="30"/>
  <c r="Z475" i="30"/>
  <c r="W475" i="30"/>
  <c r="V475" i="30"/>
  <c r="AA470" i="30"/>
  <c r="Z470" i="30"/>
  <c r="W470" i="30"/>
  <c r="V470" i="30"/>
  <c r="AA469" i="30"/>
  <c r="Z469" i="30"/>
  <c r="W469" i="30"/>
  <c r="V469" i="30"/>
  <c r="AA464" i="30"/>
  <c r="Z464" i="30"/>
  <c r="W464" i="30"/>
  <c r="V464" i="30"/>
  <c r="AA463" i="30"/>
  <c r="Z463" i="30"/>
  <c r="W463" i="30"/>
  <c r="V463" i="30"/>
  <c r="AA458" i="30"/>
  <c r="Z458" i="30"/>
  <c r="W458" i="30"/>
  <c r="V458" i="30"/>
  <c r="AA457" i="30"/>
  <c r="Z457" i="30"/>
  <c r="W457" i="30"/>
  <c r="V457" i="30"/>
  <c r="AA452" i="30"/>
  <c r="Z452" i="30"/>
  <c r="W452" i="30"/>
  <c r="V452" i="30"/>
  <c r="AA451" i="30"/>
  <c r="Z451" i="30"/>
  <c r="W451" i="30"/>
  <c r="V451" i="30"/>
  <c r="AA446" i="30"/>
  <c r="Z446" i="30"/>
  <c r="W446" i="30"/>
  <c r="V446" i="30"/>
  <c r="AA445" i="30"/>
  <c r="Z445" i="30"/>
  <c r="W445" i="30"/>
  <c r="V445" i="30"/>
  <c r="AA440" i="30"/>
  <c r="Z440" i="30"/>
  <c r="W440" i="30"/>
  <c r="V440" i="30"/>
  <c r="AA439" i="30"/>
  <c r="Z439" i="30"/>
  <c r="W439" i="30"/>
  <c r="V439" i="30"/>
  <c r="AA434" i="30"/>
  <c r="Z434" i="30"/>
  <c r="W434" i="30"/>
  <c r="V434" i="30"/>
  <c r="AA433" i="30"/>
  <c r="Z433" i="30"/>
  <c r="W433" i="30"/>
  <c r="V433" i="30"/>
  <c r="AA428" i="30"/>
  <c r="Z428" i="30"/>
  <c r="W428" i="30"/>
  <c r="V428" i="30"/>
  <c r="AA427" i="30"/>
  <c r="Z427" i="30"/>
  <c r="W427" i="30"/>
  <c r="V427" i="30"/>
  <c r="AA422" i="30"/>
  <c r="Z422" i="30"/>
  <c r="W422" i="30"/>
  <c r="V422" i="30"/>
  <c r="AA421" i="30"/>
  <c r="Z421" i="30"/>
  <c r="W421" i="30"/>
  <c r="V421" i="30"/>
  <c r="AA416" i="30"/>
  <c r="Z416" i="30"/>
  <c r="W416" i="30"/>
  <c r="V416" i="30"/>
  <c r="AA415" i="30"/>
  <c r="Z415" i="30"/>
  <c r="W415" i="30"/>
  <c r="V415" i="30"/>
  <c r="AA410" i="30"/>
  <c r="Z410" i="30"/>
  <c r="W410" i="30"/>
  <c r="V410" i="30"/>
  <c r="AA409" i="30"/>
  <c r="Z409" i="30"/>
  <c r="W409" i="30"/>
  <c r="V409" i="30"/>
  <c r="AA404" i="30"/>
  <c r="Z404" i="30"/>
  <c r="W404" i="30"/>
  <c r="V404" i="30"/>
  <c r="AA403" i="30"/>
  <c r="Z403" i="30"/>
  <c r="W403" i="30"/>
  <c r="V403" i="30"/>
  <c r="P490" i="30"/>
  <c r="P489" i="30"/>
  <c r="AA488" i="30"/>
  <c r="Z488" i="30"/>
  <c r="W488" i="30"/>
  <c r="V488" i="30"/>
  <c r="AA487" i="30"/>
  <c r="Z487" i="30"/>
  <c r="W487" i="30"/>
  <c r="V487" i="30"/>
  <c r="AA480" i="30"/>
  <c r="Z480" i="30"/>
  <c r="W480" i="30"/>
  <c r="V480" i="30"/>
  <c r="AA479" i="30"/>
  <c r="Z479" i="30"/>
  <c r="W479" i="30"/>
  <c r="V479" i="30"/>
  <c r="AA474" i="30"/>
  <c r="Z474" i="30"/>
  <c r="W474" i="30"/>
  <c r="V474" i="30"/>
  <c r="AA473" i="30"/>
  <c r="Z473" i="30"/>
  <c r="W473" i="30"/>
  <c r="V473" i="30"/>
  <c r="AA468" i="30"/>
  <c r="Z468" i="30"/>
  <c r="W468" i="30"/>
  <c r="V468" i="30"/>
  <c r="AA467" i="30"/>
  <c r="Z467" i="30"/>
  <c r="W467" i="30"/>
  <c r="V467" i="30"/>
  <c r="AA462" i="30"/>
  <c r="Z462" i="30"/>
  <c r="W462" i="30"/>
  <c r="V462" i="30"/>
  <c r="AA461" i="30"/>
  <c r="Z461" i="30"/>
  <c r="W461" i="30"/>
  <c r="V461" i="30"/>
  <c r="AA456" i="30"/>
  <c r="Z456" i="30"/>
  <c r="W456" i="30"/>
  <c r="V456" i="30"/>
  <c r="AA455" i="30"/>
  <c r="Z455" i="30"/>
  <c r="W455" i="30"/>
  <c r="V455" i="30"/>
  <c r="AA450" i="30"/>
  <c r="Z450" i="30"/>
  <c r="W450" i="30"/>
  <c r="V450" i="30"/>
  <c r="AA449" i="30"/>
  <c r="Z449" i="30"/>
  <c r="W449" i="30"/>
  <c r="V449" i="30"/>
  <c r="AA444" i="30"/>
  <c r="Z444" i="30"/>
  <c r="W444" i="30"/>
  <c r="V444" i="30"/>
  <c r="AA443" i="30"/>
  <c r="Z443" i="30"/>
  <c r="W443" i="30"/>
  <c r="V443" i="30"/>
  <c r="AA438" i="30"/>
  <c r="Z438" i="30"/>
  <c r="W438" i="30"/>
  <c r="V438" i="30"/>
  <c r="AA437" i="30"/>
  <c r="Z437" i="30"/>
  <c r="W437" i="30"/>
  <c r="V437" i="30"/>
  <c r="AA432" i="30"/>
  <c r="Z432" i="30"/>
  <c r="W432" i="30"/>
  <c r="V432" i="30"/>
  <c r="AA431" i="30"/>
  <c r="Z431" i="30"/>
  <c r="W431" i="30"/>
  <c r="V431" i="30"/>
  <c r="AA426" i="30"/>
  <c r="Z426" i="30"/>
  <c r="W426" i="30"/>
  <c r="V426" i="30"/>
  <c r="AA425" i="30"/>
  <c r="Z425" i="30"/>
  <c r="W425" i="30"/>
  <c r="V425" i="30"/>
  <c r="AA420" i="30"/>
  <c r="Z420" i="30"/>
  <c r="W420" i="30"/>
  <c r="V420" i="30"/>
  <c r="AA419" i="30"/>
  <c r="Z419" i="30"/>
  <c r="W419" i="30"/>
  <c r="V419" i="30"/>
  <c r="AA414" i="30"/>
  <c r="Z414" i="30"/>
  <c r="W414" i="30"/>
  <c r="V414" i="30"/>
  <c r="AA413" i="30"/>
  <c r="Z413" i="30"/>
  <c r="W413" i="30"/>
  <c r="V413" i="30"/>
  <c r="AA408" i="30"/>
  <c r="Z408" i="30"/>
  <c r="W408" i="30"/>
  <c r="V408" i="30"/>
  <c r="AA407" i="30"/>
  <c r="Z407" i="30"/>
  <c r="W407" i="30"/>
  <c r="V407" i="30"/>
  <c r="AA402" i="30"/>
  <c r="Z402" i="30"/>
  <c r="W402" i="30"/>
  <c r="V402" i="30"/>
  <c r="AA401" i="30"/>
  <c r="Z401" i="30"/>
  <c r="W401" i="30"/>
  <c r="V401" i="30"/>
  <c r="AA486" i="30"/>
  <c r="Z486" i="30"/>
  <c r="W486" i="30"/>
  <c r="V486" i="30"/>
  <c r="AA485" i="30"/>
  <c r="Z485" i="30"/>
  <c r="W485" i="30"/>
  <c r="V485" i="30"/>
  <c r="AA484" i="30"/>
  <c r="Z484" i="30"/>
  <c r="W484" i="30"/>
  <c r="V484" i="30"/>
  <c r="AA483" i="30"/>
  <c r="Z483" i="30"/>
  <c r="W483" i="30"/>
  <c r="V483" i="30"/>
  <c r="AA478" i="30"/>
  <c r="Z478" i="30"/>
  <c r="W478" i="30"/>
  <c r="V478" i="30"/>
  <c r="AA477" i="30"/>
  <c r="Z477" i="30"/>
  <c r="W477" i="30"/>
  <c r="V477" i="30"/>
  <c r="AA472" i="30"/>
  <c r="Z472" i="30"/>
  <c r="W472" i="30"/>
  <c r="V472" i="30"/>
  <c r="AA471" i="30"/>
  <c r="Z471" i="30"/>
  <c r="W471" i="30"/>
  <c r="V471" i="30"/>
  <c r="AA466" i="30"/>
  <c r="Z466" i="30"/>
  <c r="W466" i="30"/>
  <c r="V466" i="30"/>
  <c r="AA465" i="30"/>
  <c r="Z465" i="30"/>
  <c r="W465" i="30"/>
  <c r="V465" i="30"/>
  <c r="AA460" i="30"/>
  <c r="Z460" i="30"/>
  <c r="W460" i="30"/>
  <c r="V460" i="30"/>
  <c r="AA459" i="30"/>
  <c r="Z459" i="30"/>
  <c r="W459" i="30"/>
  <c r="V459" i="30"/>
  <c r="AA454" i="30"/>
  <c r="Z454" i="30"/>
  <c r="W454" i="30"/>
  <c r="V454" i="30"/>
  <c r="AA453" i="30"/>
  <c r="Z453" i="30"/>
  <c r="W453" i="30"/>
  <c r="V453" i="30"/>
  <c r="AA448" i="30"/>
  <c r="Z448" i="30"/>
  <c r="W448" i="30"/>
  <c r="V448" i="30"/>
  <c r="AA447" i="30"/>
  <c r="Z447" i="30"/>
  <c r="W447" i="30"/>
  <c r="V447" i="30"/>
  <c r="AA442" i="30"/>
  <c r="Z442" i="30"/>
  <c r="W442" i="30"/>
  <c r="V442" i="30"/>
  <c r="AA441" i="30"/>
  <c r="Z441" i="30"/>
  <c r="W441" i="30"/>
  <c r="V441" i="30"/>
  <c r="AA436" i="30"/>
  <c r="Z436" i="30"/>
  <c r="W436" i="30"/>
  <c r="V436" i="30"/>
  <c r="AA435" i="30"/>
  <c r="Z435" i="30"/>
  <c r="W435" i="30"/>
  <c r="V435" i="30"/>
  <c r="AA430" i="30"/>
  <c r="Z430" i="30"/>
  <c r="W430" i="30"/>
  <c r="V430" i="30"/>
  <c r="AA429" i="30"/>
  <c r="Z429" i="30"/>
  <c r="W429" i="30"/>
  <c r="V429" i="30"/>
  <c r="AA424" i="30"/>
  <c r="Z424" i="30"/>
  <c r="W424" i="30"/>
  <c r="V424" i="30"/>
  <c r="AA423" i="30"/>
  <c r="Z423" i="30"/>
  <c r="W423" i="30"/>
  <c r="V423" i="30"/>
  <c r="AA418" i="30"/>
  <c r="Z418" i="30"/>
  <c r="W418" i="30"/>
  <c r="V418" i="30"/>
  <c r="AA417" i="30"/>
  <c r="Z417" i="30"/>
  <c r="W417" i="30"/>
  <c r="V417" i="30"/>
  <c r="AA412" i="30"/>
  <c r="Z412" i="30"/>
  <c r="W412" i="30"/>
  <c r="V412" i="30"/>
  <c r="AA411" i="30"/>
  <c r="Z411" i="30"/>
  <c r="W411" i="30"/>
  <c r="V411" i="30"/>
  <c r="AA406" i="30"/>
  <c r="Z406" i="30"/>
  <c r="W406" i="30"/>
  <c r="V406" i="30"/>
  <c r="AA405" i="30"/>
  <c r="Z405" i="30"/>
  <c r="W405" i="30"/>
  <c r="V405" i="30"/>
  <c r="AA400" i="30"/>
  <c r="Z400" i="30"/>
  <c r="W400" i="30"/>
  <c r="V400" i="30"/>
  <c r="AA399" i="30"/>
  <c r="Z399" i="30"/>
  <c r="W399" i="30"/>
  <c r="V399" i="30"/>
  <c r="AA2080" i="30"/>
  <c r="Z2080" i="30"/>
  <c r="W2080" i="30"/>
  <c r="V2080" i="30"/>
  <c r="AA949" i="30"/>
  <c r="Z949" i="30"/>
  <c r="W949" i="30"/>
  <c r="V949" i="30"/>
  <c r="AA2076" i="30"/>
  <c r="Z2076" i="30"/>
  <c r="W2076" i="30"/>
  <c r="V2076" i="30"/>
  <c r="AA945" i="30"/>
  <c r="Z945" i="30"/>
  <c r="W945" i="30"/>
  <c r="V945" i="30"/>
  <c r="AA2072" i="30"/>
  <c r="Z2072" i="30"/>
  <c r="W2072" i="30"/>
  <c r="V2072" i="30"/>
  <c r="AA941" i="30"/>
  <c r="Z941" i="30"/>
  <c r="W941" i="30"/>
  <c r="V941" i="30"/>
  <c r="AA938" i="30"/>
  <c r="Z938" i="30"/>
  <c r="W938" i="30"/>
  <c r="V938" i="30"/>
  <c r="AA2069" i="30"/>
  <c r="Z2069" i="30"/>
  <c r="W2069" i="30"/>
  <c r="V2069" i="30"/>
  <c r="AA935" i="30"/>
  <c r="Z935" i="30"/>
  <c r="W935" i="30"/>
  <c r="V935" i="30"/>
  <c r="P935" i="30"/>
  <c r="AA2066" i="30"/>
  <c r="Z2066" i="30"/>
  <c r="W2066" i="30"/>
  <c r="V2066" i="30"/>
  <c r="AA934" i="30"/>
  <c r="Z934" i="30"/>
  <c r="W934" i="30"/>
  <c r="V934" i="30"/>
  <c r="AA2065" i="30"/>
  <c r="Z2065" i="30"/>
  <c r="W2065" i="30"/>
  <c r="V2065" i="30"/>
  <c r="AA2062" i="30"/>
  <c r="Z2062" i="30"/>
  <c r="W2062" i="30"/>
  <c r="V2062" i="30"/>
  <c r="AA931" i="30"/>
  <c r="Z931" i="30"/>
  <c r="W931" i="30"/>
  <c r="V931" i="30"/>
  <c r="AA2059" i="30"/>
  <c r="Z2059" i="30"/>
  <c r="W2059" i="30"/>
  <c r="V2059" i="30"/>
  <c r="AA928" i="30"/>
  <c r="Z928" i="30"/>
  <c r="W928" i="30"/>
  <c r="V928" i="30"/>
  <c r="AA2056" i="30"/>
  <c r="Z2056" i="30"/>
  <c r="W2056" i="30"/>
  <c r="V2056" i="30"/>
  <c r="AA925" i="30"/>
  <c r="Z925" i="30"/>
  <c r="W925" i="30"/>
  <c r="V925" i="30"/>
  <c r="AA922" i="30"/>
  <c r="Z922" i="30"/>
  <c r="W922" i="30"/>
  <c r="V922" i="30"/>
  <c r="AA2053" i="30"/>
  <c r="Z2053" i="30"/>
  <c r="W2053" i="30"/>
  <c r="V2053" i="30"/>
  <c r="AA2050" i="30"/>
  <c r="Z2050" i="30"/>
  <c r="W2050" i="30"/>
  <c r="V2050" i="30"/>
  <c r="AA919" i="30"/>
  <c r="Z919" i="30"/>
  <c r="W919" i="30"/>
  <c r="V919" i="30"/>
  <c r="AA2047" i="30"/>
  <c r="Z2047" i="30"/>
  <c r="W2047" i="30"/>
  <c r="V2047" i="30"/>
  <c r="AA916" i="30"/>
  <c r="Z916" i="30"/>
  <c r="W916" i="30"/>
  <c r="V916" i="30"/>
  <c r="AA2044" i="30"/>
  <c r="Z2044" i="30"/>
  <c r="W2044" i="30"/>
  <c r="V2044" i="30"/>
  <c r="AA913" i="30"/>
  <c r="Z913" i="30"/>
  <c r="W913" i="30"/>
  <c r="V913" i="30"/>
  <c r="AA910" i="30"/>
  <c r="Z910" i="30"/>
  <c r="W910" i="30"/>
  <c r="V910" i="30"/>
  <c r="AA2041" i="30"/>
  <c r="Z2041" i="30"/>
  <c r="W2041" i="30"/>
  <c r="V2041" i="30"/>
  <c r="AA2038" i="30"/>
  <c r="Z2038" i="30"/>
  <c r="W2038" i="30"/>
  <c r="V2038" i="30"/>
  <c r="AA907" i="30"/>
  <c r="Z907" i="30"/>
  <c r="W907" i="30"/>
  <c r="V907" i="30"/>
  <c r="AA2035" i="30"/>
  <c r="Z2035" i="30"/>
  <c r="W2035" i="30"/>
  <c r="V2035" i="30"/>
  <c r="AA904" i="30"/>
  <c r="Z904" i="30"/>
  <c r="W904" i="30"/>
  <c r="V904" i="30"/>
  <c r="AA2079" i="30"/>
  <c r="Z2079" i="30"/>
  <c r="W2079" i="30"/>
  <c r="V2079" i="30"/>
  <c r="AA948" i="30"/>
  <c r="Z948" i="30"/>
  <c r="W948" i="30"/>
  <c r="V948" i="30"/>
  <c r="AA2075" i="30"/>
  <c r="Z2075" i="30"/>
  <c r="W2075" i="30"/>
  <c r="V2075" i="30"/>
  <c r="AA944" i="30"/>
  <c r="Z944" i="30"/>
  <c r="W944" i="30"/>
  <c r="V944" i="30"/>
  <c r="AA2074" i="30"/>
  <c r="Z2074" i="30"/>
  <c r="W2074" i="30"/>
  <c r="V2074" i="30"/>
  <c r="AA943" i="30"/>
  <c r="Z943" i="30"/>
  <c r="W943" i="30"/>
  <c r="V943" i="30"/>
  <c r="AA2071" i="30"/>
  <c r="Z2071" i="30"/>
  <c r="W2071" i="30"/>
  <c r="V2071" i="30"/>
  <c r="AA940" i="30"/>
  <c r="Z940" i="30"/>
  <c r="W940" i="30"/>
  <c r="V940" i="30"/>
  <c r="AA937" i="30"/>
  <c r="Z937" i="30"/>
  <c r="W937" i="30"/>
  <c r="V937" i="30"/>
  <c r="AA2068" i="30"/>
  <c r="Z2068" i="30"/>
  <c r="W2068" i="30"/>
  <c r="V2068" i="30"/>
  <c r="AA2064" i="30"/>
  <c r="Z2064" i="30"/>
  <c r="W2064" i="30"/>
  <c r="V2064" i="30"/>
  <c r="AA933" i="30"/>
  <c r="Z933" i="30"/>
  <c r="W933" i="30"/>
  <c r="V933" i="30"/>
  <c r="AA2061" i="30"/>
  <c r="Z2061" i="30"/>
  <c r="W2061" i="30"/>
  <c r="V2061" i="30"/>
  <c r="AA930" i="30"/>
  <c r="Z930" i="30"/>
  <c r="W930" i="30"/>
  <c r="V930" i="30"/>
  <c r="AA2058" i="30"/>
  <c r="Z2058" i="30"/>
  <c r="W2058" i="30"/>
  <c r="V2058" i="30"/>
  <c r="AA927" i="30"/>
  <c r="Z927" i="30"/>
  <c r="W927" i="30"/>
  <c r="V927" i="30"/>
  <c r="AA2055" i="30"/>
  <c r="Z2055" i="30"/>
  <c r="W2055" i="30"/>
  <c r="V2055" i="30"/>
  <c r="AA924" i="30"/>
  <c r="Z924" i="30"/>
  <c r="W924" i="30"/>
  <c r="V924" i="30"/>
  <c r="AA2052" i="30"/>
  <c r="Z2052" i="30"/>
  <c r="W2052" i="30"/>
  <c r="V2052" i="30"/>
  <c r="AA921" i="30"/>
  <c r="Z921" i="30"/>
  <c r="W921" i="30"/>
  <c r="V921" i="30"/>
  <c r="AA2049" i="30"/>
  <c r="Z2049" i="30"/>
  <c r="W2049" i="30"/>
  <c r="V2049" i="30"/>
  <c r="AA918" i="30"/>
  <c r="Z918" i="30"/>
  <c r="W918" i="30"/>
  <c r="V918" i="30"/>
  <c r="AA2046" i="30"/>
  <c r="Z2046" i="30"/>
  <c r="W2046" i="30"/>
  <c r="V2046" i="30"/>
  <c r="AA915" i="30"/>
  <c r="Z915" i="30"/>
  <c r="W915" i="30"/>
  <c r="V915" i="30"/>
  <c r="AA2043" i="30"/>
  <c r="Z2043" i="30"/>
  <c r="W2043" i="30"/>
  <c r="V2043" i="30"/>
  <c r="AA912" i="30"/>
  <c r="Z912" i="30"/>
  <c r="W912" i="30"/>
  <c r="V912" i="30"/>
  <c r="AA909" i="30"/>
  <c r="Z909" i="30"/>
  <c r="W909" i="30"/>
  <c r="V909" i="30"/>
  <c r="AA2040" i="30"/>
  <c r="Z2040" i="30"/>
  <c r="W2040" i="30"/>
  <c r="V2040" i="30"/>
  <c r="AA2037" i="30"/>
  <c r="Z2037" i="30"/>
  <c r="W2037" i="30"/>
  <c r="V2037" i="30"/>
  <c r="AA906" i="30"/>
  <c r="Z906" i="30"/>
  <c r="W906" i="30"/>
  <c r="V906" i="30"/>
  <c r="AA2034" i="30"/>
  <c r="Z2034" i="30"/>
  <c r="W2034" i="30"/>
  <c r="V2034" i="30"/>
  <c r="AA903" i="30"/>
  <c r="Z903" i="30"/>
  <c r="W903" i="30"/>
  <c r="V903" i="30"/>
  <c r="AA2078" i="30"/>
  <c r="Z2078" i="30"/>
  <c r="W2078" i="30"/>
  <c r="V2078" i="30"/>
  <c r="AA947" i="30"/>
  <c r="Z947" i="30"/>
  <c r="W947" i="30"/>
  <c r="V947" i="30"/>
  <c r="AA2077" i="30"/>
  <c r="Z2077" i="30"/>
  <c r="W2077" i="30"/>
  <c r="V2077" i="30"/>
  <c r="AA946" i="30"/>
  <c r="Z946" i="30"/>
  <c r="W946" i="30"/>
  <c r="V946" i="30"/>
  <c r="AA2073" i="30"/>
  <c r="Z2073" i="30"/>
  <c r="W2073" i="30"/>
  <c r="V2073" i="30"/>
  <c r="AA942" i="30"/>
  <c r="Z942" i="30"/>
  <c r="W942" i="30"/>
  <c r="V942" i="30"/>
  <c r="AA2070" i="30"/>
  <c r="Z2070" i="30"/>
  <c r="W2070" i="30"/>
  <c r="V2070" i="30"/>
  <c r="AA939" i="30"/>
  <c r="Z939" i="30"/>
  <c r="W939" i="30"/>
  <c r="V939" i="30"/>
  <c r="AA936" i="30"/>
  <c r="Z936" i="30"/>
  <c r="W936" i="30"/>
  <c r="V936" i="30"/>
  <c r="AA2067" i="30"/>
  <c r="Z2067" i="30"/>
  <c r="W2067" i="30"/>
  <c r="V2067" i="30"/>
  <c r="AA932" i="30"/>
  <c r="Z932" i="30"/>
  <c r="W932" i="30"/>
  <c r="V932" i="30"/>
  <c r="AA2063" i="30"/>
  <c r="Z2063" i="30"/>
  <c r="W2063" i="30"/>
  <c r="V2063" i="30"/>
  <c r="AA2060" i="30"/>
  <c r="Z2060" i="30"/>
  <c r="W2060" i="30"/>
  <c r="V2060" i="30"/>
  <c r="AA929" i="30"/>
  <c r="Z929" i="30"/>
  <c r="W929" i="30"/>
  <c r="V929" i="30"/>
  <c r="AA2057" i="30"/>
  <c r="Z2057" i="30"/>
  <c r="W2057" i="30"/>
  <c r="V2057" i="30"/>
  <c r="AA926" i="30"/>
  <c r="Z926" i="30"/>
  <c r="W926" i="30"/>
  <c r="V926" i="30"/>
  <c r="AA2054" i="30"/>
  <c r="Z2054" i="30"/>
  <c r="W2054" i="30"/>
  <c r="V2054" i="30"/>
  <c r="AA923" i="30"/>
  <c r="Z923" i="30"/>
  <c r="W923" i="30"/>
  <c r="V923" i="30"/>
  <c r="AA2051" i="30"/>
  <c r="Z2051" i="30"/>
  <c r="W2051" i="30"/>
  <c r="V2051" i="30"/>
  <c r="AA920" i="30"/>
  <c r="Z920" i="30"/>
  <c r="W920" i="30"/>
  <c r="V920" i="30"/>
  <c r="AA2048" i="30"/>
  <c r="Z2048" i="30"/>
  <c r="W2048" i="30"/>
  <c r="V2048" i="30"/>
  <c r="AA917" i="30"/>
  <c r="Z917" i="30"/>
  <c r="W917" i="30"/>
  <c r="V917" i="30"/>
  <c r="AA2045" i="30"/>
  <c r="Z2045" i="30"/>
  <c r="W2045" i="30"/>
  <c r="V2045" i="30"/>
  <c r="AA914" i="30"/>
  <c r="Z914" i="30"/>
  <c r="W914" i="30"/>
  <c r="V914" i="30"/>
  <c r="AA2042" i="30"/>
  <c r="Z2042" i="30"/>
  <c r="W2042" i="30"/>
  <c r="V2042" i="30"/>
  <c r="AA911" i="30"/>
  <c r="Z911" i="30"/>
  <c r="W911" i="30"/>
  <c r="V911" i="30"/>
  <c r="AA908" i="30"/>
  <c r="Z908" i="30"/>
  <c r="W908" i="30"/>
  <c r="V908" i="30"/>
  <c r="AA2039" i="30"/>
  <c r="Z2039" i="30"/>
  <c r="W2039" i="30"/>
  <c r="V2039" i="30"/>
  <c r="AA2036" i="30"/>
  <c r="Z2036" i="30"/>
  <c r="W2036" i="30"/>
  <c r="V2036" i="30"/>
  <c r="AA905" i="30"/>
  <c r="Z905" i="30"/>
  <c r="W905" i="30"/>
  <c r="V905" i="30"/>
  <c r="AA2033" i="30"/>
  <c r="Z2033" i="30"/>
  <c r="W2033" i="30"/>
  <c r="V2033" i="30"/>
  <c r="AA902" i="30"/>
  <c r="Z902" i="30"/>
  <c r="W902" i="30"/>
  <c r="V902" i="30"/>
  <c r="AA1093" i="30"/>
  <c r="Z1093" i="30"/>
  <c r="W1093" i="30"/>
  <c r="V1093" i="30"/>
  <c r="AA2224" i="30"/>
  <c r="Z2224" i="30"/>
  <c r="W2224" i="30"/>
  <c r="V2224" i="30"/>
  <c r="AA1092" i="30"/>
  <c r="Z1092" i="30"/>
  <c r="W1092" i="30"/>
  <c r="V1092" i="30"/>
  <c r="AA2223" i="30"/>
  <c r="Z2223" i="30"/>
  <c r="W2223" i="30"/>
  <c r="V2223" i="30"/>
  <c r="AA1091" i="30"/>
  <c r="Z1091" i="30"/>
  <c r="W1091" i="30"/>
  <c r="V1091" i="30"/>
  <c r="AA2222" i="30"/>
  <c r="Z2222" i="30"/>
  <c r="W2222" i="30"/>
  <c r="V2222" i="30"/>
  <c r="AA1090" i="30"/>
  <c r="Z1090" i="30"/>
  <c r="W1090" i="30"/>
  <c r="V1090" i="30"/>
  <c r="AA2221" i="30"/>
  <c r="Z2221" i="30"/>
  <c r="W2221" i="30"/>
  <c r="V2221" i="30"/>
  <c r="AA1086" i="30"/>
  <c r="Z1086" i="30"/>
  <c r="W1086" i="30"/>
  <c r="V1086" i="30"/>
  <c r="AA2217" i="30"/>
  <c r="Z2217" i="30"/>
  <c r="W2217" i="30"/>
  <c r="V2217" i="30"/>
  <c r="AA1085" i="30"/>
  <c r="Z1085" i="30"/>
  <c r="W1085" i="30"/>
  <c r="V1085" i="30"/>
  <c r="AA2216" i="30"/>
  <c r="Z2216" i="30"/>
  <c r="W2216" i="30"/>
  <c r="V2216" i="30"/>
  <c r="AA1060" i="30"/>
  <c r="Z1060" i="30"/>
  <c r="W1060" i="30"/>
  <c r="V1060" i="30"/>
  <c r="AA2191" i="30"/>
  <c r="Z2191" i="30"/>
  <c r="W2191" i="30"/>
  <c r="V2191" i="30"/>
  <c r="AA1059" i="30"/>
  <c r="Z1059" i="30"/>
  <c r="W1059" i="30"/>
  <c r="V1059" i="30"/>
  <c r="AA2190" i="30"/>
  <c r="Z2190" i="30"/>
  <c r="W2190" i="30"/>
  <c r="V2190" i="30"/>
  <c r="AA1058" i="30"/>
  <c r="Z1058" i="30"/>
  <c r="W1058" i="30"/>
  <c r="V1058" i="30"/>
  <c r="AA2189" i="30"/>
  <c r="Z2189" i="30"/>
  <c r="W2189" i="30"/>
  <c r="V2189" i="30"/>
  <c r="AA1057" i="30"/>
  <c r="Z1057" i="30"/>
  <c r="W1057" i="30"/>
  <c r="V1057" i="30"/>
  <c r="AA2188" i="30"/>
  <c r="Z2188" i="30"/>
  <c r="W2188" i="30"/>
  <c r="V2188" i="30"/>
  <c r="AA2187" i="30"/>
  <c r="Z2187" i="30"/>
  <c r="W2187" i="30"/>
  <c r="V2187" i="30"/>
  <c r="AA1056" i="30"/>
  <c r="Z1056" i="30"/>
  <c r="W1056" i="30"/>
  <c r="V1056" i="30"/>
  <c r="AA2186" i="30"/>
  <c r="Z2186" i="30"/>
  <c r="W2186" i="30"/>
  <c r="V2186" i="30"/>
  <c r="AA1055" i="30"/>
  <c r="Z1055" i="30"/>
  <c r="W1055" i="30"/>
  <c r="V1055" i="30"/>
  <c r="AA2185" i="30"/>
  <c r="Z2185" i="30"/>
  <c r="W2185" i="30"/>
  <c r="V2185" i="30"/>
  <c r="AA1054" i="30"/>
  <c r="Z1054" i="30"/>
  <c r="W1054" i="30"/>
  <c r="V1054" i="30"/>
  <c r="AA2184" i="30"/>
  <c r="Z2184" i="30"/>
  <c r="W2184" i="30"/>
  <c r="V2184" i="30"/>
  <c r="AA1053" i="30"/>
  <c r="Z1053" i="30"/>
  <c r="W1053" i="30"/>
  <c r="V1053" i="30"/>
  <c r="AA2183" i="30"/>
  <c r="Z2183" i="30"/>
  <c r="W2183" i="30"/>
  <c r="V2183" i="30"/>
  <c r="AA1052" i="30"/>
  <c r="Z1052" i="30"/>
  <c r="W1052" i="30"/>
  <c r="V1052" i="30"/>
  <c r="AA1051" i="30"/>
  <c r="Z1051" i="30"/>
  <c r="W1051" i="30"/>
  <c r="V1051" i="30"/>
  <c r="AA2182" i="30"/>
  <c r="Z2182" i="30"/>
  <c r="W2182" i="30"/>
  <c r="V2182" i="30"/>
  <c r="AA2181" i="30"/>
  <c r="Z2181" i="30"/>
  <c r="W2181" i="30"/>
  <c r="V2181" i="30"/>
  <c r="AA1050" i="30"/>
  <c r="Z1050" i="30"/>
  <c r="W1050" i="30"/>
  <c r="V1050" i="30"/>
  <c r="AA1154" i="30"/>
  <c r="Z1154" i="30"/>
  <c r="W1154" i="30"/>
  <c r="V1154" i="30"/>
  <c r="AA2285" i="30"/>
  <c r="Z2285" i="30"/>
  <c r="W2285" i="30"/>
  <c r="V2285" i="30"/>
  <c r="AA2284" i="30"/>
  <c r="Z2284" i="30"/>
  <c r="W2284" i="30"/>
  <c r="V2284" i="30"/>
  <c r="AA1153" i="30"/>
  <c r="Z1153" i="30"/>
  <c r="W1153" i="30"/>
  <c r="V1153" i="30"/>
  <c r="AA2283" i="30"/>
  <c r="Z2283" i="30"/>
  <c r="W2283" i="30"/>
  <c r="V2283" i="30"/>
  <c r="AA1152" i="30"/>
  <c r="Z1152" i="30"/>
  <c r="W1152" i="30"/>
  <c r="V1152" i="30"/>
  <c r="AA1151" i="30"/>
  <c r="Z1151" i="30"/>
  <c r="W1151" i="30"/>
  <c r="V1151" i="30"/>
  <c r="AA2282" i="30"/>
  <c r="Z2282" i="30"/>
  <c r="W2282" i="30"/>
  <c r="V2282" i="30"/>
  <c r="AA1150" i="30"/>
  <c r="Z1150" i="30"/>
  <c r="W1150" i="30"/>
  <c r="V1150" i="30"/>
  <c r="AA2281" i="30"/>
  <c r="Z2281" i="30"/>
  <c r="W2281" i="30"/>
  <c r="V2281" i="30"/>
  <c r="AA2280" i="30"/>
  <c r="Z2280" i="30"/>
  <c r="W2280" i="30"/>
  <c r="V2280" i="30"/>
  <c r="AA1149" i="30"/>
  <c r="Z1149" i="30"/>
  <c r="W1149" i="30"/>
  <c r="V1149" i="30"/>
  <c r="AA2279" i="30"/>
  <c r="Z2279" i="30"/>
  <c r="W2279" i="30"/>
  <c r="V2279" i="30"/>
  <c r="AA1148" i="30"/>
  <c r="Z1148" i="30"/>
  <c r="W1148" i="30"/>
  <c r="V1148" i="30"/>
  <c r="AA1147" i="30"/>
  <c r="Z1147" i="30"/>
  <c r="W1147" i="30"/>
  <c r="V1147" i="30"/>
  <c r="AA2278" i="30"/>
  <c r="Z2278" i="30"/>
  <c r="W2278" i="30"/>
  <c r="V2278" i="30"/>
  <c r="AA2277" i="30"/>
  <c r="Z2277" i="30"/>
  <c r="W2277" i="30"/>
  <c r="V2277" i="30"/>
  <c r="AA1146" i="30"/>
  <c r="Z1146" i="30"/>
  <c r="W1146" i="30"/>
  <c r="V1146" i="30"/>
  <c r="AA2276" i="30"/>
  <c r="Z2276" i="30"/>
  <c r="W2276" i="30"/>
  <c r="V2276" i="30"/>
  <c r="AA1145" i="30"/>
  <c r="Z1145" i="30"/>
  <c r="W1145" i="30"/>
  <c r="V1145" i="30"/>
  <c r="AA1144" i="30"/>
  <c r="Z1144" i="30"/>
  <c r="W1144" i="30"/>
  <c r="V1144" i="30"/>
  <c r="AA2275" i="30"/>
  <c r="Z2275" i="30"/>
  <c r="W2275" i="30"/>
  <c r="V2275" i="30"/>
  <c r="AA1137" i="30"/>
  <c r="Z1137" i="30"/>
  <c r="W1137" i="30"/>
  <c r="V1137" i="30"/>
  <c r="AA2268" i="30"/>
  <c r="Z2268" i="30"/>
  <c r="W2268" i="30"/>
  <c r="V2268" i="30"/>
  <c r="AA1136" i="30"/>
  <c r="Z1136" i="30"/>
  <c r="W1136" i="30"/>
  <c r="V1136" i="30"/>
  <c r="AA2267" i="30"/>
  <c r="Z2267" i="30"/>
  <c r="W2267" i="30"/>
  <c r="V2267" i="30"/>
  <c r="AA1135" i="30"/>
  <c r="Z1135" i="30"/>
  <c r="W1135" i="30"/>
  <c r="V1135" i="30"/>
  <c r="AA2266" i="30"/>
  <c r="Z2266" i="30"/>
  <c r="W2266" i="30"/>
  <c r="V2266" i="30"/>
  <c r="AA1134" i="30"/>
  <c r="Z1134" i="30"/>
  <c r="W1134" i="30"/>
  <c r="V1134" i="30"/>
  <c r="AA2265" i="30"/>
  <c r="Z2265" i="30"/>
  <c r="W2265" i="30"/>
  <c r="V2265" i="30"/>
  <c r="AA1133" i="30"/>
  <c r="Z1133" i="30"/>
  <c r="W1133" i="30"/>
  <c r="V1133" i="30"/>
  <c r="AA2264" i="30"/>
  <c r="Z2264" i="30"/>
  <c r="W2264" i="30"/>
  <c r="V2264" i="30"/>
  <c r="AA1008" i="30"/>
  <c r="Z1008" i="30"/>
  <c r="W1008" i="30"/>
  <c r="V1008" i="30"/>
  <c r="AA2139" i="30"/>
  <c r="Z2139" i="30"/>
  <c r="W2139" i="30"/>
  <c r="V2139" i="30"/>
  <c r="AA2136" i="30"/>
  <c r="Z2136" i="30"/>
  <c r="W2136" i="30"/>
  <c r="V2136" i="30"/>
  <c r="AA1005" i="30"/>
  <c r="Z1005" i="30"/>
  <c r="W1005" i="30"/>
  <c r="V1005" i="30"/>
  <c r="AA2135" i="30"/>
  <c r="Z2135" i="30"/>
  <c r="W2135" i="30"/>
  <c r="V2135" i="30"/>
  <c r="AA1004" i="30"/>
  <c r="Z1004" i="30"/>
  <c r="W1004" i="30"/>
  <c r="V1004" i="30"/>
  <c r="AA2134" i="30"/>
  <c r="Z2134" i="30"/>
  <c r="W2134" i="30"/>
  <c r="V2134" i="30"/>
  <c r="AA1003" i="30"/>
  <c r="Z1003" i="30"/>
  <c r="W1003" i="30"/>
  <c r="V1003" i="30"/>
  <c r="AA2133" i="30"/>
  <c r="Z2133" i="30"/>
  <c r="W2133" i="30"/>
  <c r="V2133" i="30"/>
  <c r="AA1002" i="30"/>
  <c r="Z1002" i="30"/>
  <c r="W1002" i="30"/>
  <c r="V1002" i="30"/>
  <c r="AA2132" i="30"/>
  <c r="Z2132" i="30"/>
  <c r="W2132" i="30"/>
  <c r="V2132" i="30"/>
  <c r="AA1001" i="30"/>
  <c r="Z1001" i="30"/>
  <c r="W1001" i="30"/>
  <c r="V1001" i="30"/>
  <c r="AA2131" i="30"/>
  <c r="Z2131" i="30"/>
  <c r="W2131" i="30"/>
  <c r="V2131" i="30"/>
  <c r="AA1000" i="30"/>
  <c r="Z1000" i="30"/>
  <c r="W1000" i="30"/>
  <c r="V1000" i="30"/>
  <c r="AA2130" i="30"/>
  <c r="Z2130" i="30"/>
  <c r="W2130" i="30"/>
  <c r="V2130" i="30"/>
  <c r="AA999" i="30"/>
  <c r="Z999" i="30"/>
  <c r="W999" i="30"/>
  <c r="V999" i="30"/>
  <c r="AA998" i="30"/>
  <c r="Z998" i="30"/>
  <c r="W998" i="30"/>
  <c r="V998" i="30"/>
  <c r="AA2129" i="30"/>
  <c r="Z2129" i="30"/>
  <c r="W2129" i="30"/>
  <c r="V2129" i="30"/>
  <c r="AA997" i="30"/>
  <c r="Z997" i="30"/>
  <c r="W997" i="30"/>
  <c r="V997" i="30"/>
  <c r="AA2128" i="30"/>
  <c r="Z2128" i="30"/>
  <c r="W2128" i="30"/>
  <c r="V2128" i="30"/>
  <c r="AA996" i="30"/>
  <c r="Z996" i="30"/>
  <c r="W996" i="30"/>
  <c r="V996" i="30"/>
  <c r="AA2127" i="30"/>
  <c r="Z2127" i="30"/>
  <c r="W2127" i="30"/>
  <c r="V2127" i="30"/>
  <c r="AA995" i="30"/>
  <c r="Z995" i="30"/>
  <c r="W995" i="30"/>
  <c r="V995" i="30"/>
  <c r="P995" i="30"/>
  <c r="AA2126" i="30"/>
  <c r="Z2126" i="30"/>
  <c r="W2126" i="30"/>
  <c r="V2126" i="30"/>
  <c r="P2126" i="30"/>
  <c r="AA994" i="30"/>
  <c r="Z994" i="30"/>
  <c r="W994" i="30"/>
  <c r="V994" i="30"/>
  <c r="AA2125" i="30"/>
  <c r="Z2125" i="30"/>
  <c r="W2125" i="30"/>
  <c r="V2125" i="30"/>
  <c r="P993" i="30"/>
  <c r="AA988" i="30"/>
  <c r="Z988" i="30"/>
  <c r="W988" i="30"/>
  <c r="V988" i="30"/>
  <c r="AA2119" i="30"/>
  <c r="Z2119" i="30"/>
  <c r="W2119" i="30"/>
  <c r="V2119" i="30"/>
  <c r="AA987" i="30"/>
  <c r="Z987" i="30"/>
  <c r="W987" i="30"/>
  <c r="V987" i="30"/>
  <c r="AA2118" i="30"/>
  <c r="Z2118" i="30"/>
  <c r="W2118" i="30"/>
  <c r="V2118" i="30"/>
  <c r="AA977" i="30"/>
  <c r="Z977" i="30"/>
  <c r="W977" i="30"/>
  <c r="V977" i="30"/>
  <c r="AA2108" i="30"/>
  <c r="Z2108" i="30"/>
  <c r="W2108" i="30"/>
  <c r="V2108" i="30"/>
  <c r="AA976" i="30"/>
  <c r="Z976" i="30"/>
  <c r="W976" i="30"/>
  <c r="V976" i="30"/>
  <c r="AA2107" i="30"/>
  <c r="Z2107" i="30"/>
  <c r="W2107" i="30"/>
  <c r="V2107" i="30"/>
  <c r="AA975" i="30"/>
  <c r="Z975" i="30"/>
  <c r="W975" i="30"/>
  <c r="V975" i="30"/>
  <c r="AA2106" i="30"/>
  <c r="Z2106" i="30"/>
  <c r="W2106" i="30"/>
  <c r="V2106" i="30"/>
  <c r="AA2105" i="30"/>
  <c r="Z2105" i="30"/>
  <c r="W2105" i="30"/>
  <c r="V2105" i="30"/>
  <c r="AA974" i="30"/>
  <c r="Z974" i="30"/>
  <c r="W974" i="30"/>
  <c r="V974" i="30"/>
  <c r="AA2104" i="30"/>
  <c r="Z2104" i="30"/>
  <c r="W2104" i="30"/>
  <c r="V2104" i="30"/>
  <c r="AA973" i="30"/>
  <c r="Z973" i="30"/>
  <c r="W973" i="30"/>
  <c r="V973" i="30"/>
  <c r="AA2103" i="30"/>
  <c r="Z2103" i="30"/>
  <c r="W2103" i="30"/>
  <c r="V2103" i="30"/>
  <c r="AA972" i="30"/>
  <c r="Z972" i="30"/>
  <c r="W972" i="30"/>
  <c r="V972" i="30"/>
  <c r="AA2102" i="30"/>
  <c r="Z2102" i="30"/>
  <c r="W2102" i="30"/>
  <c r="V2102" i="30"/>
  <c r="AA971" i="30"/>
  <c r="Z971" i="30"/>
  <c r="W971" i="30"/>
  <c r="V971" i="30"/>
  <c r="AA2101" i="30"/>
  <c r="Z2101" i="30"/>
  <c r="W2101" i="30"/>
  <c r="V2101" i="30"/>
  <c r="AA970" i="30"/>
  <c r="Z970" i="30"/>
  <c r="W970" i="30"/>
  <c r="V970" i="30"/>
  <c r="AA2100" i="30"/>
  <c r="Z2100" i="30"/>
  <c r="W2100" i="30"/>
  <c r="V2100" i="30"/>
  <c r="AA969" i="30"/>
  <c r="Z969" i="30"/>
  <c r="W969" i="30"/>
  <c r="V969" i="30"/>
  <c r="AA2099" i="30"/>
  <c r="Z2099" i="30"/>
  <c r="W2099" i="30"/>
  <c r="V2099" i="30"/>
  <c r="AA968" i="30"/>
  <c r="Z968" i="30"/>
  <c r="W968" i="30"/>
  <c r="V968" i="30"/>
  <c r="AA2098" i="30"/>
  <c r="Z2098" i="30"/>
  <c r="W2098" i="30"/>
  <c r="V2098" i="30"/>
  <c r="AA967" i="30"/>
  <c r="Z967" i="30"/>
  <c r="W967" i="30"/>
  <c r="V967" i="30"/>
  <c r="AA2097" i="30"/>
  <c r="Z2097" i="30"/>
  <c r="W2097" i="30"/>
  <c r="V2097" i="30"/>
  <c r="AA966" i="30"/>
  <c r="Z966" i="30"/>
  <c r="W966" i="30"/>
  <c r="V966" i="30"/>
  <c r="AA963" i="30"/>
  <c r="Z963" i="30"/>
  <c r="W963" i="30"/>
  <c r="V963" i="30"/>
  <c r="AA2094" i="30"/>
  <c r="Z2094" i="30"/>
  <c r="W2094" i="30"/>
  <c r="V2094" i="30"/>
  <c r="AA2093" i="30"/>
  <c r="Z2093" i="30"/>
  <c r="W2093" i="30"/>
  <c r="V2093" i="30"/>
  <c r="AA962" i="30"/>
  <c r="Z962" i="30"/>
  <c r="W962" i="30"/>
  <c r="V962" i="30"/>
  <c r="AA961" i="30"/>
  <c r="Z961" i="30"/>
  <c r="W961" i="30"/>
  <c r="V961" i="30"/>
  <c r="AA2092" i="30"/>
  <c r="Z2092" i="30"/>
  <c r="W2092" i="30"/>
  <c r="V2092" i="30"/>
  <c r="AA2215" i="30"/>
  <c r="Z2215" i="30"/>
  <c r="W2215" i="30"/>
  <c r="V2215" i="30"/>
  <c r="AA1084" i="30"/>
  <c r="Z1084" i="30"/>
  <c r="W1084" i="30"/>
  <c r="V1084" i="30"/>
  <c r="AA2213" i="30"/>
  <c r="Z2213" i="30"/>
  <c r="W2213" i="30"/>
  <c r="V2213" i="30"/>
  <c r="AA1082" i="30"/>
  <c r="Z1082" i="30"/>
  <c r="W1082" i="30"/>
  <c r="V1082" i="30"/>
  <c r="AA2211" i="30"/>
  <c r="Z2211" i="30"/>
  <c r="W2211" i="30"/>
  <c r="V2211" i="30"/>
  <c r="AA1080" i="30"/>
  <c r="Z1080" i="30"/>
  <c r="W1080" i="30"/>
  <c r="V1080" i="30"/>
  <c r="AA1078" i="30"/>
  <c r="Z1078" i="30"/>
  <c r="W1078" i="30"/>
  <c r="V1078" i="30"/>
  <c r="AA2209" i="30"/>
  <c r="Z2209" i="30"/>
  <c r="W2209" i="30"/>
  <c r="V2209" i="30"/>
  <c r="AA2208" i="30"/>
  <c r="Z2208" i="30"/>
  <c r="W2208" i="30"/>
  <c r="V2208" i="30"/>
  <c r="AA1077" i="30"/>
  <c r="Z1077" i="30"/>
  <c r="W1077" i="30"/>
  <c r="V1077" i="30"/>
  <c r="AA2207" i="30"/>
  <c r="Z2207" i="30"/>
  <c r="W2207" i="30"/>
  <c r="V2207" i="30"/>
  <c r="AA1076" i="30"/>
  <c r="Z1076" i="30"/>
  <c r="W1076" i="30"/>
  <c r="V1076" i="30"/>
  <c r="AA2206" i="30"/>
  <c r="Z2206" i="30"/>
  <c r="W2206" i="30"/>
  <c r="V2206" i="30"/>
  <c r="AA1075" i="30"/>
  <c r="Z1075" i="30"/>
  <c r="W1075" i="30"/>
  <c r="V1075" i="30"/>
  <c r="AA2205" i="30"/>
  <c r="Z2205" i="30"/>
  <c r="W2205" i="30"/>
  <c r="V2205" i="30"/>
  <c r="AA1074" i="30"/>
  <c r="Z1074" i="30"/>
  <c r="W1074" i="30"/>
  <c r="V1074" i="30"/>
  <c r="AA2204" i="30"/>
  <c r="Z2204" i="30"/>
  <c r="W2204" i="30"/>
  <c r="V2204" i="30"/>
  <c r="AA1073" i="30"/>
  <c r="Z1073" i="30"/>
  <c r="W1073" i="30"/>
  <c r="V1073" i="30"/>
  <c r="AA2203" i="30"/>
  <c r="Z2203" i="30"/>
  <c r="W2203" i="30"/>
  <c r="V2203" i="30"/>
  <c r="AA1072" i="30"/>
  <c r="Z1072" i="30"/>
  <c r="W1072" i="30"/>
  <c r="V1072" i="30"/>
  <c r="AA2202" i="30"/>
  <c r="Z2202" i="30"/>
  <c r="W2202" i="30"/>
  <c r="V2202" i="30"/>
  <c r="AA1071" i="30"/>
  <c r="Z1071" i="30"/>
  <c r="W1071" i="30"/>
  <c r="V1071" i="30"/>
  <c r="AA2201" i="30"/>
  <c r="Z2201" i="30"/>
  <c r="W2201" i="30"/>
  <c r="V2201" i="30"/>
  <c r="AA1070" i="30"/>
  <c r="Z1070" i="30"/>
  <c r="W1070" i="30"/>
  <c r="V1070" i="30"/>
  <c r="AA2200" i="30"/>
  <c r="Z2200" i="30"/>
  <c r="W2200" i="30"/>
  <c r="V2200" i="30"/>
  <c r="AA1069" i="30"/>
  <c r="Z1069" i="30"/>
  <c r="W1069" i="30"/>
  <c r="V1069" i="30"/>
  <c r="AA2198" i="30"/>
  <c r="Z2198" i="30"/>
  <c r="W2198" i="30"/>
  <c r="V2198" i="30"/>
  <c r="AA1067" i="30"/>
  <c r="Z1067" i="30"/>
  <c r="W1067" i="30"/>
  <c r="V1067" i="30"/>
  <c r="AA2196" i="30"/>
  <c r="Z2196" i="30"/>
  <c r="W2196" i="30"/>
  <c r="V2196" i="30"/>
  <c r="AA1065" i="30"/>
  <c r="Z1065" i="30"/>
  <c r="W1065" i="30"/>
  <c r="V1065" i="30"/>
  <c r="P1065" i="30"/>
  <c r="AA2195" i="30"/>
  <c r="Z2195" i="30"/>
  <c r="W2195" i="30"/>
  <c r="V2195" i="30"/>
  <c r="AA1064" i="30"/>
  <c r="Z1064" i="30"/>
  <c r="W1064" i="30"/>
  <c r="V1064" i="30"/>
  <c r="AA2170" i="30"/>
  <c r="Z2170" i="30"/>
  <c r="W2170" i="30"/>
  <c r="V2170" i="30"/>
  <c r="AA1039" i="30"/>
  <c r="Z1039" i="30"/>
  <c r="W1039" i="30"/>
  <c r="V1039" i="30"/>
  <c r="AA2168" i="30"/>
  <c r="Z2168" i="30"/>
  <c r="W2168" i="30"/>
  <c r="V2168" i="30"/>
  <c r="AA1037" i="30"/>
  <c r="Z1037" i="30"/>
  <c r="W1037" i="30"/>
  <c r="V1037" i="30"/>
  <c r="AA2166" i="30"/>
  <c r="Z2166" i="30"/>
  <c r="W2166" i="30"/>
  <c r="V2166" i="30"/>
  <c r="AA1035" i="30"/>
  <c r="Z1035" i="30"/>
  <c r="W1035" i="30"/>
  <c r="V1035" i="30"/>
  <c r="AA2164" i="30"/>
  <c r="Z2164" i="30"/>
  <c r="W2164" i="30"/>
  <c r="V2164" i="30"/>
  <c r="AA1033" i="30"/>
  <c r="Z1033" i="30"/>
  <c r="W1033" i="30"/>
  <c r="V1033" i="30"/>
  <c r="AA2163" i="30"/>
  <c r="Z2163" i="30"/>
  <c r="W2163" i="30"/>
  <c r="V2163" i="30"/>
  <c r="AA1032" i="30"/>
  <c r="Z1032" i="30"/>
  <c r="W1032" i="30"/>
  <c r="V1032" i="30"/>
  <c r="AA2162" i="30"/>
  <c r="Z2162" i="30"/>
  <c r="W2162" i="30"/>
  <c r="V2162" i="30"/>
  <c r="AA1031" i="30"/>
  <c r="Z1031" i="30"/>
  <c r="W1031" i="30"/>
  <c r="V1031" i="30"/>
  <c r="AA2161" i="30"/>
  <c r="Z2161" i="30"/>
  <c r="W2161" i="30"/>
  <c r="V2161" i="30"/>
  <c r="AA1030" i="30"/>
  <c r="Z1030" i="30"/>
  <c r="W1030" i="30"/>
  <c r="V1030" i="30"/>
  <c r="AA2160" i="30"/>
  <c r="Z2160" i="30"/>
  <c r="W2160" i="30"/>
  <c r="V2160" i="30"/>
  <c r="AA1029" i="30"/>
  <c r="Z1029" i="30"/>
  <c r="W1029" i="30"/>
  <c r="V1029" i="30"/>
  <c r="AA2159" i="30"/>
  <c r="Z2159" i="30"/>
  <c r="W2159" i="30"/>
  <c r="V2159" i="30"/>
  <c r="AA1028" i="30"/>
  <c r="Z1028" i="30"/>
  <c r="W1028" i="30"/>
  <c r="V1028" i="30"/>
  <c r="AA2158" i="30"/>
  <c r="Z2158" i="30"/>
  <c r="W2158" i="30"/>
  <c r="V2158" i="30"/>
  <c r="AA1027" i="30"/>
  <c r="Z1027" i="30"/>
  <c r="W1027" i="30"/>
  <c r="V1027" i="30"/>
  <c r="AA2157" i="30"/>
  <c r="Z2157" i="30"/>
  <c r="W2157" i="30"/>
  <c r="V2157" i="30"/>
  <c r="AA1026" i="30"/>
  <c r="Z1026" i="30"/>
  <c r="W1026" i="30"/>
  <c r="V1026" i="30"/>
  <c r="AA2156" i="30"/>
  <c r="Z2156" i="30"/>
  <c r="W2156" i="30"/>
  <c r="V2156" i="30"/>
  <c r="AA1025" i="30"/>
  <c r="Z1025" i="30"/>
  <c r="W1025" i="30"/>
  <c r="V1025" i="30"/>
  <c r="AA2155" i="30"/>
  <c r="Z2155" i="30"/>
  <c r="W2155" i="30"/>
  <c r="V2155" i="30"/>
  <c r="AA1024" i="30"/>
  <c r="Z1024" i="30"/>
  <c r="W1024" i="30"/>
  <c r="V1024" i="30"/>
  <c r="AA2153" i="30"/>
  <c r="Z2153" i="30"/>
  <c r="W2153" i="30"/>
  <c r="V2153" i="30"/>
  <c r="AA1022" i="30"/>
  <c r="Z1022" i="30"/>
  <c r="W1022" i="30"/>
  <c r="V1022" i="30"/>
  <c r="AA2151" i="30"/>
  <c r="Z2151" i="30"/>
  <c r="W2151" i="30"/>
  <c r="V2151" i="30"/>
  <c r="AA1020" i="30"/>
  <c r="Z1020" i="30"/>
  <c r="W1020" i="30"/>
  <c r="V1020" i="30"/>
  <c r="AA2254" i="30"/>
  <c r="Z2254" i="30"/>
  <c r="W2254" i="30"/>
  <c r="V2254" i="30"/>
  <c r="AA1123" i="30"/>
  <c r="Z1123" i="30"/>
  <c r="W1123" i="30"/>
  <c r="V1123" i="30"/>
  <c r="AA2252" i="30"/>
  <c r="Z2252" i="30"/>
  <c r="W2252" i="30"/>
  <c r="V2252" i="30"/>
  <c r="AA1121" i="30"/>
  <c r="Z1121" i="30"/>
  <c r="W1121" i="30"/>
  <c r="V1121" i="30"/>
  <c r="AA2250" i="30"/>
  <c r="Z2250" i="30"/>
  <c r="W2250" i="30"/>
  <c r="V2250" i="30"/>
  <c r="AA1119" i="30"/>
  <c r="Z1119" i="30"/>
  <c r="W1119" i="30"/>
  <c r="V1119" i="30"/>
  <c r="AA1117" i="30"/>
  <c r="Z1117" i="30"/>
  <c r="W1117" i="30"/>
  <c r="V1117" i="30"/>
  <c r="AA2248" i="30"/>
  <c r="Z2248" i="30"/>
  <c r="W2248" i="30"/>
  <c r="V2248" i="30"/>
  <c r="AA2247" i="30"/>
  <c r="Z2247" i="30"/>
  <c r="W2247" i="30"/>
  <c r="V2247" i="30"/>
  <c r="AA1116" i="30"/>
  <c r="Z1116" i="30"/>
  <c r="W1116" i="30"/>
  <c r="V1116" i="30"/>
  <c r="AA2246" i="30"/>
  <c r="Z2246" i="30"/>
  <c r="W2246" i="30"/>
  <c r="V2246" i="30"/>
  <c r="AA1115" i="30"/>
  <c r="Z1115" i="30"/>
  <c r="W1115" i="30"/>
  <c r="V1115" i="30"/>
  <c r="AA1114" i="30"/>
  <c r="Z1114" i="30"/>
  <c r="W1114" i="30"/>
  <c r="V1114" i="30"/>
  <c r="AA2245" i="30"/>
  <c r="Z2245" i="30"/>
  <c r="W2245" i="30"/>
  <c r="V2245" i="30"/>
  <c r="AA2244" i="30"/>
  <c r="Z2244" i="30"/>
  <c r="W2244" i="30"/>
  <c r="V2244" i="30"/>
  <c r="AA1113" i="30"/>
  <c r="Z1113" i="30"/>
  <c r="W1113" i="30"/>
  <c r="V1113" i="30"/>
  <c r="AA2243" i="30"/>
  <c r="Z2243" i="30"/>
  <c r="W2243" i="30"/>
  <c r="V2243" i="30"/>
  <c r="AA1112" i="30"/>
  <c r="Z1112" i="30"/>
  <c r="W1112" i="30"/>
  <c r="V1112" i="30"/>
  <c r="AA1111" i="30"/>
  <c r="Z1111" i="30"/>
  <c r="W1111" i="30"/>
  <c r="V1111" i="30"/>
  <c r="AA2242" i="30"/>
  <c r="Z2242" i="30"/>
  <c r="W2242" i="30"/>
  <c r="V2242" i="30"/>
  <c r="AA2241" i="30"/>
  <c r="Z2241" i="30"/>
  <c r="W2241" i="30"/>
  <c r="V2241" i="30"/>
  <c r="AA1110" i="30"/>
  <c r="Z1110" i="30"/>
  <c r="W1110" i="30"/>
  <c r="V1110" i="30"/>
  <c r="AA2240" i="30"/>
  <c r="Z2240" i="30"/>
  <c r="W2240" i="30"/>
  <c r="V2240" i="30"/>
  <c r="AA1109" i="30"/>
  <c r="Z1109" i="30"/>
  <c r="W1109" i="30"/>
  <c r="V1109" i="30"/>
  <c r="AA1108" i="30"/>
  <c r="Z1108" i="30"/>
  <c r="W1108" i="30"/>
  <c r="V1108" i="30"/>
  <c r="AA2239" i="30"/>
  <c r="Z2239" i="30"/>
  <c r="W2239" i="30"/>
  <c r="V2239" i="30"/>
  <c r="AA2237" i="30"/>
  <c r="Z2237" i="30"/>
  <c r="W2237" i="30"/>
  <c r="V2237" i="30"/>
  <c r="AA1106" i="30"/>
  <c r="Z1106" i="30"/>
  <c r="W1106" i="30"/>
  <c r="V1106" i="30"/>
  <c r="AA2235" i="30"/>
  <c r="Z2235" i="30"/>
  <c r="W2235" i="30"/>
  <c r="V2235" i="30"/>
  <c r="AA1104" i="30"/>
  <c r="Z1104" i="30"/>
  <c r="W1104" i="30"/>
  <c r="V1104" i="30"/>
  <c r="AA1131" i="30"/>
  <c r="Z1131" i="30"/>
  <c r="W1131" i="30"/>
  <c r="V1131" i="30"/>
  <c r="AA2262" i="30"/>
  <c r="Z2262" i="30"/>
  <c r="W2262" i="30"/>
  <c r="V2262" i="30"/>
  <c r="AA2260" i="30"/>
  <c r="Z2260" i="30"/>
  <c r="W2260" i="30"/>
  <c r="V2260" i="30"/>
  <c r="AA1129" i="30"/>
  <c r="Z1129" i="30"/>
  <c r="W1129" i="30"/>
  <c r="V1129" i="30"/>
  <c r="AA2258" i="30"/>
  <c r="Z2258" i="30"/>
  <c r="W2258" i="30"/>
  <c r="V2258" i="30"/>
  <c r="AA1127" i="30"/>
  <c r="Z1127" i="30"/>
  <c r="W1127" i="30"/>
  <c r="V1127" i="30"/>
  <c r="P1127" i="30"/>
  <c r="AA2257" i="30"/>
  <c r="Z2257" i="30"/>
  <c r="W2257" i="30"/>
  <c r="V2257" i="30"/>
  <c r="AA1126" i="30"/>
  <c r="Z1126" i="30"/>
  <c r="W1126" i="30"/>
  <c r="V1126" i="30"/>
  <c r="AA2178" i="30"/>
  <c r="Z2178" i="30"/>
  <c r="W2178" i="30"/>
  <c r="V2178" i="30"/>
  <c r="AA1047" i="30"/>
  <c r="Z1047" i="30"/>
  <c r="W1047" i="30"/>
  <c r="V1047" i="30"/>
  <c r="AA2176" i="30"/>
  <c r="Z2176" i="30"/>
  <c r="W2176" i="30"/>
  <c r="V2176" i="30"/>
  <c r="AA1045" i="30"/>
  <c r="Z1045" i="30"/>
  <c r="W1045" i="30"/>
  <c r="V1045" i="30"/>
  <c r="AA2174" i="30"/>
  <c r="Z2174" i="30"/>
  <c r="W2174" i="30"/>
  <c r="V2174" i="30"/>
  <c r="AA1043" i="30"/>
  <c r="Z1043" i="30"/>
  <c r="W1043" i="30"/>
  <c r="V1043" i="30"/>
  <c r="P1043" i="30"/>
  <c r="AA2173" i="30"/>
  <c r="Z2173" i="30"/>
  <c r="W2173" i="30"/>
  <c r="V2173" i="30"/>
  <c r="AA1042" i="30"/>
  <c r="Z1042" i="30"/>
  <c r="W1042" i="30"/>
  <c r="V1042" i="30"/>
  <c r="AA2149" i="30"/>
  <c r="Z2149" i="30"/>
  <c r="W2149" i="30"/>
  <c r="V2149" i="30"/>
  <c r="AA1018" i="30"/>
  <c r="Z1018" i="30"/>
  <c r="W1018" i="30"/>
  <c r="V1018" i="30"/>
  <c r="AA2147" i="30"/>
  <c r="Z2147" i="30"/>
  <c r="W2147" i="30"/>
  <c r="V2147" i="30"/>
  <c r="AA1016" i="30"/>
  <c r="Z1016" i="30"/>
  <c r="W1016" i="30"/>
  <c r="V1016" i="30"/>
  <c r="AA2145" i="30"/>
  <c r="Z2145" i="30"/>
  <c r="W2145" i="30"/>
  <c r="V2145" i="30"/>
  <c r="AA1014" i="30"/>
  <c r="Z1014" i="30"/>
  <c r="W1014" i="30"/>
  <c r="V1014" i="30"/>
  <c r="AA2143" i="30"/>
  <c r="Z2143" i="30"/>
  <c r="W2143" i="30"/>
  <c r="V2143" i="30"/>
  <c r="AA1012" i="30"/>
  <c r="Z1012" i="30"/>
  <c r="W1012" i="30"/>
  <c r="V1012" i="30"/>
  <c r="P1012" i="30"/>
  <c r="AA2142" i="30"/>
  <c r="Z2142" i="30"/>
  <c r="W2142" i="30"/>
  <c r="V2142" i="30"/>
  <c r="AA1011" i="30"/>
  <c r="Z1011" i="30"/>
  <c r="W1011" i="30"/>
  <c r="V1011" i="30"/>
  <c r="AA2231" i="30"/>
  <c r="Z2231" i="30"/>
  <c r="W2231" i="30"/>
  <c r="V2231" i="30"/>
  <c r="AA1100" i="30"/>
  <c r="Z1100" i="30"/>
  <c r="W1100" i="30"/>
  <c r="V1100" i="30"/>
  <c r="AA2229" i="30"/>
  <c r="Z2229" i="30"/>
  <c r="W2229" i="30"/>
  <c r="V2229" i="30"/>
  <c r="AA1098" i="30"/>
  <c r="Z1098" i="30"/>
  <c r="W1098" i="30"/>
  <c r="V1098" i="30"/>
  <c r="AA2227" i="30"/>
  <c r="Z2227" i="30"/>
  <c r="W2227" i="30"/>
  <c r="V2227" i="30"/>
  <c r="P2227" i="30"/>
  <c r="AA1096" i="30"/>
  <c r="Z1096" i="30"/>
  <c r="W1096" i="30"/>
  <c r="V1096" i="30"/>
  <c r="AA2226" i="30"/>
  <c r="Z2226" i="30"/>
  <c r="W2226" i="30"/>
  <c r="V2226" i="30"/>
  <c r="AA1095" i="30"/>
  <c r="Z1095" i="30"/>
  <c r="W1095" i="30"/>
  <c r="V1095" i="30"/>
  <c r="AA2090" i="30"/>
  <c r="Z2090" i="30"/>
  <c r="W2090" i="30"/>
  <c r="V2090" i="30"/>
  <c r="AA959" i="30"/>
  <c r="Z959" i="30"/>
  <c r="W959" i="30"/>
  <c r="V959" i="30"/>
  <c r="AA2088" i="30"/>
  <c r="Z2088" i="30"/>
  <c r="W2088" i="30"/>
  <c r="V2088" i="30"/>
  <c r="AA957" i="30"/>
  <c r="Z957" i="30"/>
  <c r="W957" i="30"/>
  <c r="V957" i="30"/>
  <c r="AA2086" i="30"/>
  <c r="Z2086" i="30"/>
  <c r="W2086" i="30"/>
  <c r="V2086" i="30"/>
  <c r="AA955" i="30"/>
  <c r="Z955" i="30"/>
  <c r="W955" i="30"/>
  <c r="V955" i="30"/>
  <c r="AA2085" i="30"/>
  <c r="Z2085" i="30"/>
  <c r="W2085" i="30"/>
  <c r="V2085" i="30"/>
  <c r="AA954" i="30"/>
  <c r="Z954" i="30"/>
  <c r="W954" i="30"/>
  <c r="V954" i="30"/>
  <c r="P954" i="30"/>
  <c r="AA2084" i="30"/>
  <c r="Z2084" i="30"/>
  <c r="W2084" i="30"/>
  <c r="V2084" i="30"/>
  <c r="AA953" i="30"/>
  <c r="Z953" i="30"/>
  <c r="W953" i="30"/>
  <c r="V953" i="30"/>
  <c r="P951" i="30"/>
  <c r="AA2117" i="30"/>
  <c r="Z2117" i="30"/>
  <c r="W2117" i="30"/>
  <c r="V2117" i="30"/>
  <c r="AA986" i="30"/>
  <c r="Z986" i="30"/>
  <c r="W986" i="30"/>
  <c r="V986" i="30"/>
  <c r="AA2115" i="30"/>
  <c r="Z2115" i="30"/>
  <c r="W2115" i="30"/>
  <c r="V2115" i="30"/>
  <c r="AA984" i="30"/>
  <c r="Z984" i="30"/>
  <c r="W984" i="30"/>
  <c r="V984" i="30"/>
  <c r="AA2113" i="30"/>
  <c r="Z2113" i="30"/>
  <c r="W2113" i="30"/>
  <c r="V2113" i="30"/>
  <c r="AA982" i="30"/>
  <c r="Z982" i="30"/>
  <c r="W982" i="30"/>
  <c r="V982" i="30"/>
</calcChain>
</file>

<file path=xl/sharedStrings.xml><?xml version="1.0" encoding="utf-8"?>
<sst xmlns="http://schemas.openxmlformats.org/spreadsheetml/2006/main" count="59312" uniqueCount="1767">
  <si>
    <t>µl</t>
  </si>
  <si>
    <t>ml</t>
  </si>
  <si>
    <t>Aliquot</t>
  </si>
  <si>
    <t/>
  </si>
  <si>
    <t>Neg</t>
  </si>
  <si>
    <t>Copy#/ml</t>
  </si>
  <si>
    <t>HEP</t>
  </si>
  <si>
    <t>UKN</t>
  </si>
  <si>
    <t>NA</t>
  </si>
  <si>
    <t>BP</t>
  </si>
  <si>
    <t>G</t>
  </si>
  <si>
    <t>R10ColLG</t>
  </si>
  <si>
    <t>R10.G.QPCR.UKN.2</t>
  </si>
  <si>
    <t>R10.G.QPCR.UKN.1</t>
  </si>
  <si>
    <t>mg</t>
  </si>
  <si>
    <t>WetWt</t>
  </si>
  <si>
    <t>Pos</t>
  </si>
  <si>
    <t>Copy#/mg</t>
  </si>
  <si>
    <t>DSV3</t>
  </si>
  <si>
    <t>HESS</t>
  </si>
  <si>
    <t>DBB</t>
  </si>
  <si>
    <t>R10.DBB.SV3.QPCR.UKN.2</t>
  </si>
  <si>
    <t>R10.DBB.SV3.QPCR.UKN.1</t>
  </si>
  <si>
    <t>SW</t>
  </si>
  <si>
    <t>DWP</t>
  </si>
  <si>
    <t>R10.DWP.SV3.QPCR.UKN.2</t>
  </si>
  <si>
    <t>R10.DWP.SV3.QPCR.UKN.1</t>
  </si>
  <si>
    <t>DSV2</t>
  </si>
  <si>
    <t>R10.DBB.SV2.QPCR.UKN.2</t>
  </si>
  <si>
    <t>R10.DBB.SV2.QPCR.UKN.1</t>
  </si>
  <si>
    <t>R10.DWP.SV2.QPCR.UKN.2</t>
  </si>
  <si>
    <t>R10.DWP.SV2.QPCR.UKN.1</t>
  </si>
  <si>
    <t>DSV1</t>
  </si>
  <si>
    <t>R10.DBB.SV1.QPCR.UKN.2</t>
  </si>
  <si>
    <t>R10.DBB.SV1.QPCR.UKN.1</t>
  </si>
  <si>
    <t>R10.DWP.SV1.QPCR.UKN.2</t>
  </si>
  <si>
    <t>R10.DWP.SV1.QPCR.UKN.1</t>
  </si>
  <si>
    <t>SC</t>
  </si>
  <si>
    <t>R10.DBB.SC.QPCR.UKN.2</t>
  </si>
  <si>
    <t>R10.DBB.SC.QPCR.UKN.1</t>
  </si>
  <si>
    <t>R10.DWP.SC.QPCR.UKN.2</t>
  </si>
  <si>
    <t>R10.DWP.SC.QPCR.UKN.1</t>
  </si>
  <si>
    <t>R10.DBB.QPCR.UKN.2</t>
  </si>
  <si>
    <t>R10.DBB.QPCR.UKN.1</t>
  </si>
  <si>
    <t>R10.DWP.QPCR.UKN.2</t>
  </si>
  <si>
    <t>R10.DWP.QPCR.UKN.1</t>
  </si>
  <si>
    <t>TSV9</t>
  </si>
  <si>
    <t>T</t>
  </si>
  <si>
    <t>R10.TSV9.QPCR.UKN.2</t>
  </si>
  <si>
    <t>R10.TSV9.QPCR.UKN.1</t>
  </si>
  <si>
    <t>TSV8</t>
  </si>
  <si>
    <t>R10.TSV8.QPCR.UKN.2</t>
  </si>
  <si>
    <t>R10.TSV8.QPCR.UKN.1</t>
  </si>
  <si>
    <t>TSV7</t>
  </si>
  <si>
    <t>R10.TSV7.QPCR.UKN.2</t>
  </si>
  <si>
    <t>R10.TSV7.QPCR.UKN.1</t>
  </si>
  <si>
    <t>TSV6</t>
  </si>
  <si>
    <t>R10.TSV6.QPCR.UKN.2</t>
  </si>
  <si>
    <t>R10.TSV6.QPCR.UKN.1</t>
  </si>
  <si>
    <t>TSV5</t>
  </si>
  <si>
    <t>R10.TSV5.QPCR.UKN.2</t>
  </si>
  <si>
    <t>R10.TSV5.QPCR.UKN.1</t>
  </si>
  <si>
    <t>TSV4</t>
  </si>
  <si>
    <t>R10.TSV4.QPCR.UKN.2</t>
  </si>
  <si>
    <t>R10.TSV4.QPCR.UKN.1</t>
  </si>
  <si>
    <t>TSV3</t>
  </si>
  <si>
    <t>R10.TSV3.QPCR.UKN.2</t>
  </si>
  <si>
    <t>R10.TSV3.QPCR.UKN.1</t>
  </si>
  <si>
    <t>TSV2</t>
  </si>
  <si>
    <t>R10.TSV2.QPCR.UKN.2</t>
  </si>
  <si>
    <t>R10.TSV2.QPCR.UKN.1</t>
  </si>
  <si>
    <t>TSV1</t>
  </si>
  <si>
    <t>R10.TSV1.QPCR.UKN.2</t>
  </si>
  <si>
    <t>R10.TSV1.QPCR.UKN.1</t>
  </si>
  <si>
    <t>R10.T.QPCR.UKN.2</t>
  </si>
  <si>
    <t>R10.T.QPCR.UKN.1</t>
  </si>
  <si>
    <t>BLK</t>
  </si>
  <si>
    <t>R10.T.QPCR.BLK.2</t>
  </si>
  <si>
    <t>R10.T.QPCR.BLK.1</t>
  </si>
  <si>
    <t>R10.G.QPCR.BLK.2</t>
  </si>
  <si>
    <t>R10.G.QPCR.BLK.1</t>
  </si>
  <si>
    <t>DUP</t>
  </si>
  <si>
    <t>R10.G.QPCR.DUP.2</t>
  </si>
  <si>
    <t>R10.G.QPCR.DUP.1</t>
  </si>
  <si>
    <t>R10 DBB QPCR UKN HESS 2</t>
  </si>
  <si>
    <t>R10 DBB QPCR UKN HESS 1</t>
  </si>
  <si>
    <t>R10 T QPCR UKN 2</t>
  </si>
  <si>
    <t>R10 T QPCR UKN 1</t>
  </si>
  <si>
    <t>R10 DBB QPCR UKN SC 2</t>
  </si>
  <si>
    <t>R10 DBB QPCR UKN SC 1</t>
  </si>
  <si>
    <t>R10 T QPCR DUP 2</t>
  </si>
  <si>
    <t>R10 T QPCR DUP 1</t>
  </si>
  <si>
    <t>R10 DWP QPCR UKN SC 2</t>
  </si>
  <si>
    <t>R10 DWP QPCR UKN SC 1</t>
  </si>
  <si>
    <t>anaC</t>
  </si>
  <si>
    <t>anaF</t>
  </si>
  <si>
    <t>R9SFER</t>
  </si>
  <si>
    <t>R9.G.QPCR.UKN.2</t>
  </si>
  <si>
    <t>R9.G.QPCR.UKN.1</t>
  </si>
  <si>
    <t>R9.DWP.SV3.QPCR.UKN.2</t>
  </si>
  <si>
    <t>R9.DWP.SV3.QPCR.UKN.1</t>
  </si>
  <si>
    <t>R9.DWP.SV2.QPCR.UKN.2</t>
  </si>
  <si>
    <t>R9.DWP.SV2.QPCR.UKN.1</t>
  </si>
  <si>
    <t>R9.DWP.QPCR.UKN.2</t>
  </si>
  <si>
    <t>R9.DWP.QPCR.UKN.1</t>
  </si>
  <si>
    <t>R9.DWP.SV1.QPCR.UKN.2</t>
  </si>
  <si>
    <t>R9.DWP.SV1.QPCR.UKN.1</t>
  </si>
  <si>
    <t>R9.DWP.QPCR.UKN.SC.2</t>
  </si>
  <si>
    <t>R9.DWP.QPCR.UKN.SC.1</t>
  </si>
  <si>
    <t>R9.DBB.SV1.QPCR.UKN.2</t>
  </si>
  <si>
    <t>R9.DBB.SV1.QPCR.UKN.1</t>
  </si>
  <si>
    <t>R9.DBB.SV3.QPCR.UKN.2</t>
  </si>
  <si>
    <t>R9.DBB.SV3.QPCR.UKN.1</t>
  </si>
  <si>
    <t>R9.DBB.SC.QPCR.UKN.2</t>
  </si>
  <si>
    <t>R9.DBB.SC.QPCR.UKN.1</t>
  </si>
  <si>
    <t>R9.DBB.SV2.QPCR.UKN.2</t>
  </si>
  <si>
    <t>R9.DBB.SV2.QPCR.UKN.1</t>
  </si>
  <si>
    <t>R9.T.QPCR.UKN.2</t>
  </si>
  <si>
    <t>R9.T.QPCR.UKN.1</t>
  </si>
  <si>
    <t>TNRSA</t>
  </si>
  <si>
    <t>R9.TNRSA.QPCR.UKN.2</t>
  </si>
  <si>
    <t>R9.TNRSA.QPCR.UKN.1</t>
  </si>
  <si>
    <t>R9.DBB.QPCR.UKN.2</t>
  </si>
  <si>
    <t>R9.DBB.QPCR.UKN.1</t>
  </si>
  <si>
    <t>R9.TSV9.QPCR.UKN.2</t>
  </si>
  <si>
    <t>R9.TSV9.QPCR.UKN.1</t>
  </si>
  <si>
    <t>R9.TSV8.QPCR.UKN.2</t>
  </si>
  <si>
    <t>R9.TSV8.QPCR.UKN.1</t>
  </si>
  <si>
    <t>R9.TSV7.QPCR.UKN.2</t>
  </si>
  <si>
    <t>R9.TSV7.QPCR.UKN.1</t>
  </si>
  <si>
    <t>R9.TSV6.QPCR.UKN.2</t>
  </si>
  <si>
    <t>R9.TSV6.QPCR.UKN.1</t>
  </si>
  <si>
    <t>R9.TSV5.QPCR.UKN.2</t>
  </si>
  <si>
    <t>R9.TSV5.QPCR.UKN.1</t>
  </si>
  <si>
    <t>R9.TSV4.QPCR.UKN.2</t>
  </si>
  <si>
    <t>R9.TSV4.QPCR.UKN.1</t>
  </si>
  <si>
    <t>R9.TSV3.QPCR.UKN.2</t>
  </si>
  <si>
    <t>R9.TSV3.QPCR.UKN.1</t>
  </si>
  <si>
    <t>R9.TSV2.QPCR.UKN.2</t>
  </si>
  <si>
    <t>R9.TSV2.QPCR.UKN.1</t>
  </si>
  <si>
    <t>R9.TSV1.QPCR.UKN.2</t>
  </si>
  <si>
    <t>R9.TSV1.QPCR.UKN.1</t>
  </si>
  <si>
    <t>R9.DBB.QPCR.UKN.SC.2</t>
  </si>
  <si>
    <t>R9.DBB.QPCR.UKN.SC.1</t>
  </si>
  <si>
    <t>R9.T.QPCR.DUP.2</t>
  </si>
  <si>
    <t>R9.T.QPCR.DUP.1</t>
  </si>
  <si>
    <t>R9AR</t>
  </si>
  <si>
    <t>DI</t>
  </si>
  <si>
    <t>Blank</t>
  </si>
  <si>
    <t>R9.G.QPCR.BLK.2</t>
  </si>
  <si>
    <t>R9.G.QPCR.BLK.1</t>
  </si>
  <si>
    <t>R9.T.QPCR.BLK.2</t>
  </si>
  <si>
    <t>R9.T.QPCR.BLK.1</t>
  </si>
  <si>
    <t>R9.G.QPCR.DUP.2</t>
  </si>
  <si>
    <t>R9.G.QPCR.DUP.1</t>
  </si>
  <si>
    <t>R9 DWP QPCR UKN SC 2</t>
  </si>
  <si>
    <t>R9 DWP QPCR UKN SC 1</t>
  </si>
  <si>
    <t>R9 DBB QPCR UKN 2</t>
  </si>
  <si>
    <t>R9 DBB QPCR UKN 1</t>
  </si>
  <si>
    <t>R9 DWP QPCR UKN 2</t>
  </si>
  <si>
    <t>R9 DWP QPCR UKN 1</t>
  </si>
  <si>
    <t>R9 T QPCR UKN 2</t>
  </si>
  <si>
    <t>R9 T QPCR UKN 1</t>
  </si>
  <si>
    <t>R9 T QPCR DUP 2</t>
  </si>
  <si>
    <t>R9 T QPCR DUP 1</t>
  </si>
  <si>
    <t>R9 DBB QPCR UKN SC 2</t>
  </si>
  <si>
    <t>R9 DBB QPCR UKN SC 1</t>
  </si>
  <si>
    <t>R8RS1</t>
  </si>
  <si>
    <t>R8.G.QPCR.UKN.2</t>
  </si>
  <si>
    <t>R8.G.QPCR.UKN.1</t>
  </si>
  <si>
    <t>R8.G.QPCR.BLK.2</t>
  </si>
  <si>
    <t>R8.G.QPCR.BLK.1</t>
  </si>
  <si>
    <t>R8.T.QPCR.UKN.2</t>
  </si>
  <si>
    <t>R8.T.QPCR.UKN.1</t>
  </si>
  <si>
    <t>R8.G.QPCR.DUP.2</t>
  </si>
  <si>
    <t>R8.G.QPCR.DUP.1</t>
  </si>
  <si>
    <t>R8.TNRSA.QPCR.UKN.2</t>
  </si>
  <si>
    <t>R8.TNRSA.QPCR.UKN.1</t>
  </si>
  <si>
    <t>R8.DBB.SC.QPCR.UKN.2</t>
  </si>
  <si>
    <t>R8.DBB.SC.QPCR.UKN.1</t>
  </si>
  <si>
    <t>R8.DWP.SC.QPCR.UKN.2</t>
  </si>
  <si>
    <t>R8.DWP.SC.QPCR.UKN.1</t>
  </si>
  <si>
    <t>R8.DBB.QPCR.UKN.2</t>
  </si>
  <si>
    <t>R8.DBB.QPCR.UKN.1</t>
  </si>
  <si>
    <t>R8.DWP.QPCR.UKN.2</t>
  </si>
  <si>
    <t>R8.DWP.QPCR.UKN.1</t>
  </si>
  <si>
    <t>R8.DBB.SV3.QPCR.UKN.2</t>
  </si>
  <si>
    <t>R8.DBB.SV3.QPCR.UKN.1</t>
  </si>
  <si>
    <t>R8.DWP.SV3.QPCR.UKN.2</t>
  </si>
  <si>
    <t>R8.DWP.SV3.QPCR.UKN.1</t>
  </si>
  <si>
    <t>R8.DBB.SV2.QPCR.UKN.2</t>
  </si>
  <si>
    <t>R8.DBB.SV2.QPCR.UKN.1</t>
  </si>
  <si>
    <t>R8.DWP.SV2.QPCR.UKN.2</t>
  </si>
  <si>
    <t>R8.DWP.SV2.QPCR.UKN.1</t>
  </si>
  <si>
    <t>R8.DBB.SV1.QPCR.UKN.2</t>
  </si>
  <si>
    <t>R8.DBB.SV1.QPCR.UKN.1</t>
  </si>
  <si>
    <t>R8.DWP.SV1.QPCR.UKN.2</t>
  </si>
  <si>
    <t>R8.DWP.SV1.QPCR.UKN.1</t>
  </si>
  <si>
    <t>R8.TSV9.QPCR.UKN.2</t>
  </si>
  <si>
    <t>R8.TSV9.QPCR.UKN.1</t>
  </si>
  <si>
    <t>R8.TSV8.QPCR.UKN.2</t>
  </si>
  <si>
    <t>R8.TSV8.QPCR.UKN.1</t>
  </si>
  <si>
    <t>R8.TSV7.QPCR.UKN.2</t>
  </si>
  <si>
    <t>R8.TSV7.QPCR.UKN.1</t>
  </si>
  <si>
    <t>R8.TSV6.QPCR.UKN.2</t>
  </si>
  <si>
    <t>R8.TSV6.QPCR.UKN.1</t>
  </si>
  <si>
    <t>R8.TSV5.QPCR.UKN.2</t>
  </si>
  <si>
    <t>R8.TSV5.QPCR.UKN.1</t>
  </si>
  <si>
    <t>R8.TSV4.QPCR.UKN.2</t>
  </si>
  <si>
    <t>R8.TSV4.QPCR.UKN.1</t>
  </si>
  <si>
    <t>R8.TSV3.QPCR.UKN.2</t>
  </si>
  <si>
    <t>R8.TSV3.QPCR.UKN.1</t>
  </si>
  <si>
    <t>R8.TSV2.QPCR.UKN.2</t>
  </si>
  <si>
    <t>R8.TSV2.QPCR.UKN.1</t>
  </si>
  <si>
    <t>R8.TSV1.QPCR.UKN.2</t>
  </si>
  <si>
    <t>R8.TSV1.QPCR.UKN.1</t>
  </si>
  <si>
    <t>R8. DBB.SC.QPCR.UKN.1</t>
  </si>
  <si>
    <t>R8.T.QPCR.DUP.2</t>
  </si>
  <si>
    <t>R8.T.QPCR.DUP.1</t>
  </si>
  <si>
    <t>R7.G.QPCR.UKN.2</t>
  </si>
  <si>
    <t>R7.G.QPCR.UKN.1</t>
  </si>
  <si>
    <t>R7.T.QPCR.BLK.2</t>
  </si>
  <si>
    <t>R7.T.QPCR.BLK.1</t>
  </si>
  <si>
    <t>R7.G.QPCR.BLK.2</t>
  </si>
  <si>
    <t>R7.G.QPCR.BLK.1</t>
  </si>
  <si>
    <t>R7.G.QPCR.DUP.2</t>
  </si>
  <si>
    <t>R7.G.QPCR.DUP.1</t>
  </si>
  <si>
    <t>R7.TNSRA.QPCR.UKN.2</t>
  </si>
  <si>
    <t>R7.TNSRA.QPCR.UKN.1</t>
  </si>
  <si>
    <t>R7.TSV9.QPCR.UKN.2</t>
  </si>
  <si>
    <t>R7.TSV9.QPCR.UKN.1</t>
  </si>
  <si>
    <t>R7.TSV8.QPCR.UKN.2</t>
  </si>
  <si>
    <t>R7.TSV8.QPCR.UKN.1</t>
  </si>
  <si>
    <t>R7.TSV7.QPCR.UKN.2</t>
  </si>
  <si>
    <t>R7.TSV7.QPCR.UKN.1</t>
  </si>
  <si>
    <t>R7.TSV6.QPCR.UKN.2</t>
  </si>
  <si>
    <t>R7.TSV6.QPCR.UKN.1</t>
  </si>
  <si>
    <t>R7.TSV5.QPCR.UKN.2</t>
  </si>
  <si>
    <t>R7.TSV5.QPCR.UKN.1</t>
  </si>
  <si>
    <t>R7.TSV4.QPCR.UKN.2</t>
  </si>
  <si>
    <t>R7.TSV4.QPCR.UKN.1</t>
  </si>
  <si>
    <t>R7.TSV3.QPCR.UKN.2</t>
  </si>
  <si>
    <t>R7.TSV3.QPCR.UKN.1</t>
  </si>
  <si>
    <t>R7.TSV2.QPCR.UKN.2</t>
  </si>
  <si>
    <t>R7.TSV2.QPCR.UKN.1</t>
  </si>
  <si>
    <t>R7.TSV1.QPCR.UKN.2</t>
  </si>
  <si>
    <t>R7.TSV1.QPCR.UKN.1</t>
  </si>
  <si>
    <t>R7.T.QPCR.UKN.2</t>
  </si>
  <si>
    <t>R7.T.QPCR.UKN.1</t>
  </si>
  <si>
    <t>R7.DWP.QPCR.UKN.2</t>
  </si>
  <si>
    <t>R7.DWP.QPCR.UKN.1</t>
  </si>
  <si>
    <t>R7.DWP.QPCR.UKN.SC.2</t>
  </si>
  <si>
    <t>R7.DWP.QPCR.UKN.SC.1</t>
  </si>
  <si>
    <t>R7.T.QPCR.DUP.2</t>
  </si>
  <si>
    <t>R7.T.QPCR.DUP.1</t>
  </si>
  <si>
    <t>R7.DBB.QPCR.UKN.2</t>
  </si>
  <si>
    <t>R7.DBB.QPCR.UKN.1</t>
  </si>
  <si>
    <t>R7.DBB.QPCR.UKN.SC.2</t>
  </si>
  <si>
    <t>R7.DBB.QPCR.UKN.SC.1</t>
  </si>
  <si>
    <t>mycApla</t>
  </si>
  <si>
    <t>R5SMR</t>
  </si>
  <si>
    <t>R5.G.QPCR.UKN.2</t>
  </si>
  <si>
    <t>R5.G.QPCR.UKN.1</t>
  </si>
  <si>
    <t>R5.G.QPCR.DUP.2</t>
  </si>
  <si>
    <t>R5.G.QPCR.DUP.1</t>
  </si>
  <si>
    <t>R5.DWP.QPCR.UKN.2</t>
  </si>
  <si>
    <t>R5.DWP.QPCR.UKN.1</t>
  </si>
  <si>
    <t>R5.DWP.QPCR.UKN.SC.2</t>
  </si>
  <si>
    <t>R5.DWP.QPCR.UKN.SC.1</t>
  </si>
  <si>
    <t>R5.G.QPCR.BLK.2</t>
  </si>
  <si>
    <t>R5.G.QPCR.BLK.1</t>
  </si>
  <si>
    <t>R5.DBB.SV3.QPCR.UKN.2</t>
  </si>
  <si>
    <t>R5.DBB.SV3.QPCR.UKN.1</t>
  </si>
  <si>
    <t>R5.DWP.SV3.QPCR.UKN.2</t>
  </si>
  <si>
    <t>R5.DWP.SV3.QPCR.UKN.1</t>
  </si>
  <si>
    <t>R5.DBB.SV2.QPCR.UKN.2</t>
  </si>
  <si>
    <t>R5.DBB.SV2.QPCR.UKN.1</t>
  </si>
  <si>
    <t>R5.DWP.SV2.QPCR.UKN.2</t>
  </si>
  <si>
    <t>R5.DWP.SV2.QPCR.UKN.1</t>
  </si>
  <si>
    <t>R5.DBB.SV1.QPCR.UKN.2</t>
  </si>
  <si>
    <t>R5.DBB.SV1.QPCR.UKN.1</t>
  </si>
  <si>
    <t>R5.DWP.SV1.QPCR.UKN.2</t>
  </si>
  <si>
    <t>R5.DWP.SV1.QPCR.UKN.1</t>
  </si>
  <si>
    <t>R5.TSV9.QPCR.UKN.2</t>
  </si>
  <si>
    <t>R5.TSV9.QPCR.UKN.1</t>
  </si>
  <si>
    <t>R5.TSV8.QPCR.UKN.2</t>
  </si>
  <si>
    <t>R5.TSV8.QPCR.UKN.1</t>
  </si>
  <si>
    <t>R5.TSV7.QPCR.UKN.2</t>
  </si>
  <si>
    <t>R5.TSV7.QPCR.UKN.1</t>
  </si>
  <si>
    <t>R5.TSV6.QPCR.UKN.2</t>
  </si>
  <si>
    <t>R5.TSV6.QPCR.UKN.1</t>
  </si>
  <si>
    <t>R5.TSV5.QPCR.UKN.2</t>
  </si>
  <si>
    <t>R5.TSV5.QPCR.UKN.1</t>
  </si>
  <si>
    <t>R5.TSV4.QPCR.UKN.2</t>
  </si>
  <si>
    <t>R5.TSV4.QPCR.UKN.1</t>
  </si>
  <si>
    <t>R5.TSV3.QPCR.UKN.2</t>
  </si>
  <si>
    <t>R5.TSV3.QPCR.UKN.1</t>
  </si>
  <si>
    <t>R5.TSV2.QPCR.UKN.2</t>
  </si>
  <si>
    <t>R5.TSV2.QPCR.UKN.1</t>
  </si>
  <si>
    <t>R5.TSV1.QPCR.UKN.2</t>
  </si>
  <si>
    <t>R5.TSV1.QPCR.UKN.1</t>
  </si>
  <si>
    <t>R5.DBB.SC.QPCR.UKN.2</t>
  </si>
  <si>
    <t>R5.DBB.SC.QPCR.UKN.1</t>
  </si>
  <si>
    <t>R5.DWP.SC.QPCR.UKN.2</t>
  </si>
  <si>
    <t>R5.DWP.SC.QPCR.UKN.1</t>
  </si>
  <si>
    <t>R5.DBB.QPCR.UKN.2</t>
  </si>
  <si>
    <t>R5.DBB.QPCR.UKN.1</t>
  </si>
  <si>
    <t>R5.T.QPCR.UKN.2</t>
  </si>
  <si>
    <t>R5.T.QPCR.UKN.1</t>
  </si>
  <si>
    <t>R5.T.QPCR.DUP.2</t>
  </si>
  <si>
    <t>R5.T.QPCR.DUP.1</t>
  </si>
  <si>
    <t>R5.TNRSA.QPCR.UKN.2</t>
  </si>
  <si>
    <t>R5.TNRSA.QPCR.UKN.1</t>
  </si>
  <si>
    <t>R5.DBB.QPCR.UKN.SC.2</t>
  </si>
  <si>
    <t>R5.DBB.QPCR.UKN.SC.1</t>
  </si>
  <si>
    <t>pos</t>
  </si>
  <si>
    <t>mycEmic</t>
  </si>
  <si>
    <t>neg</t>
  </si>
  <si>
    <t>R3.G.QPCR.BLK.2</t>
  </si>
  <si>
    <t>R3.G.QPCR.BLK.1</t>
  </si>
  <si>
    <t>R3.G.QPCR.UKN.2</t>
  </si>
  <si>
    <t>R3.G.QPCR.UKN.1</t>
  </si>
  <si>
    <t>R3.T.QPCR.BLK.2</t>
  </si>
  <si>
    <t>R3.T.QPCR.BLK.1</t>
  </si>
  <si>
    <t>R3.G.QPCR.DUP.2</t>
  </si>
  <si>
    <t>R3.G.QPCR.DUP.1</t>
  </si>
  <si>
    <t>R3.TNRSA.QPCR.UKN.2</t>
  </si>
  <si>
    <t>R3.TNRSA.QPCR.UKN.1</t>
  </si>
  <si>
    <t>R3.DWP.SV2.QPCR.UKN.2</t>
  </si>
  <si>
    <t>R3.DWP.SV2.QPCR.UKN.1</t>
  </si>
  <si>
    <t>R3.DWP.SV3.QPCR.UKN.2</t>
  </si>
  <si>
    <t>R3.DWP.SV3.QPCR.UKN.1</t>
  </si>
  <si>
    <t>R3.DBB.SV3.QPCR.UKN.2</t>
  </si>
  <si>
    <t>R3.DBB.SV3.QPCR.UKN.1</t>
  </si>
  <si>
    <t>R3.DWP.QPCR.UKN.2</t>
  </si>
  <si>
    <t>R3.DWP.QPCR.UKN.1</t>
  </si>
  <si>
    <t>R3.DWP.QPCR.UKN.SC.2</t>
  </si>
  <si>
    <t>R3.DWP.QPCR.UKN.SC.1</t>
  </si>
  <si>
    <t>R3.T.QPCR.UKN.2</t>
  </si>
  <si>
    <t>R3.T.QPCR.UKN.1</t>
  </si>
  <si>
    <t>R3.DBB.QPCR.UKN.2</t>
  </si>
  <si>
    <t>R3.DBB.QPCR.UKN.1</t>
  </si>
  <si>
    <t>R3.T.QPCR.DUP.2</t>
  </si>
  <si>
    <t>R3.T.QPCR.DUP.1</t>
  </si>
  <si>
    <t>R3.DBB.SC.QPCR.UKN.2</t>
  </si>
  <si>
    <t>R3.DBB.SC.QPCR.UKN.1</t>
  </si>
  <si>
    <t>R3.TSV9.QPCR.UKN.2</t>
  </si>
  <si>
    <t>R3.TSV9.QPCR.UKN.1</t>
  </si>
  <si>
    <t>R3.TSV8.QPCR.UKN.2</t>
  </si>
  <si>
    <t>R3.TSV8.QPCR.UKN.1</t>
  </si>
  <si>
    <t>R3.TSV7.QPCR.UKN.2</t>
  </si>
  <si>
    <t>R3.TSV7.QPCR.UKN.1</t>
  </si>
  <si>
    <t>R3.TSV6.QPCR.UKN.2</t>
  </si>
  <si>
    <t>R3.TSV6.QPCR.UKN.1</t>
  </si>
  <si>
    <t>R3.TSV5.QPCR.UKN.2</t>
  </si>
  <si>
    <t>R3.TSV5.QPCR.UKN.1</t>
  </si>
  <si>
    <t>R3.TSV4.QPCR.UKN.2</t>
  </si>
  <si>
    <t>R3.TSV4.QPCR.UKN.1</t>
  </si>
  <si>
    <t>R3.TSV3.QPCR.UKN.2</t>
  </si>
  <si>
    <t>R3.TSV3.QPCR.UKN.1</t>
  </si>
  <si>
    <t>R3.TSV2.QPCR.UKN.2</t>
  </si>
  <si>
    <t>R3.TSV2.QPCR.UKN.1</t>
  </si>
  <si>
    <t>R3.TSV1.QPCR.UKN.2</t>
  </si>
  <si>
    <t>R3.TSV1.QPCR.UKN.1</t>
  </si>
  <si>
    <t>R3 G - QPCR - UKN 2</t>
  </si>
  <si>
    <t>R3 G - QPCR - UKN 1</t>
  </si>
  <si>
    <t>R3 DWP - QPCR - UKN 2</t>
  </si>
  <si>
    <t>R3 DWP - QPCR - UKN 1</t>
  </si>
  <si>
    <t>R3 DWP QPCR UKN SC 2</t>
  </si>
  <si>
    <t>R3 DWP QPCR UKN SC 1</t>
  </si>
  <si>
    <t>R3 DBB QPCR UKN SC 2</t>
  </si>
  <si>
    <t>R3 DBB QPCR UKN SC 1</t>
  </si>
  <si>
    <t>R3 T-QPCR-UKN 2</t>
  </si>
  <si>
    <t>R3 T-QPCR-UKN 1</t>
  </si>
  <si>
    <t>R3 DBB-QPCR-UKN 2</t>
  </si>
  <si>
    <t>R3 DBB-QPCR_UKN 1</t>
  </si>
  <si>
    <t>Liner</t>
  </si>
  <si>
    <t>FLP</t>
  </si>
  <si>
    <t>E08.2</t>
  </si>
  <si>
    <t>FDU.2 (E08.2-2 Comp)</t>
  </si>
  <si>
    <t>FDU.1 (E08.2-1 Comp)</t>
  </si>
  <si>
    <t>1383.2 (E08.2-2 Comp)</t>
  </si>
  <si>
    <t>1383.1 (E08.2-1 Comp)</t>
  </si>
  <si>
    <t>E08.1</t>
  </si>
  <si>
    <t>1382.2 (E08.1-2 Comp)</t>
  </si>
  <si>
    <t>1382.1 (E08.1-1 Comp)</t>
  </si>
  <si>
    <t>E07.2</t>
  </si>
  <si>
    <t>1381.2 (E07.2-2 Comp)</t>
  </si>
  <si>
    <t>1381.1 (E07.2-1 Comp)</t>
  </si>
  <si>
    <t>E07.1</t>
  </si>
  <si>
    <t>1380.2 (E07.1-2 Comp)</t>
  </si>
  <si>
    <t>1380.1 (E07.1-1 Comp)</t>
  </si>
  <si>
    <t>E06.2</t>
  </si>
  <si>
    <t>1379.2 (E06.2-2 Comp)</t>
  </si>
  <si>
    <t>1379.1 (E06.2-1 Comp)</t>
  </si>
  <si>
    <t>E06.1</t>
  </si>
  <si>
    <t>1378.2 (E06.1-2 Comp)</t>
  </si>
  <si>
    <t>1378.1 (E06.1-1 Comp)</t>
  </si>
  <si>
    <t>E05.2</t>
  </si>
  <si>
    <t>1377.2 (E05.2-2 Comp)</t>
  </si>
  <si>
    <t>1377.1 (E05.2-1 Comp)</t>
  </si>
  <si>
    <t>Control</t>
  </si>
  <si>
    <t>E05.1</t>
  </si>
  <si>
    <t>1376.2 (E05.1-2 Comp)</t>
  </si>
  <si>
    <t>1376.1 (E05.1-1 Comp)</t>
  </si>
  <si>
    <t>E04.2</t>
  </si>
  <si>
    <t>1373.2 (E04.2-2 Comp)</t>
  </si>
  <si>
    <t>1373.1 (E04.2-1 Comp)</t>
  </si>
  <si>
    <t>E04.1</t>
  </si>
  <si>
    <t>1372.2 (E04.1-2 Comp)</t>
  </si>
  <si>
    <t>1372.1 (E04.1-1 Comp)</t>
  </si>
  <si>
    <t>E03.2</t>
  </si>
  <si>
    <t>1371.2 (E03.2-2 Comp)</t>
  </si>
  <si>
    <t>1371.1 (E03.2-1 Comp)</t>
  </si>
  <si>
    <t>E03.1</t>
  </si>
  <si>
    <t>1370.2 (E03.1-2 Comp)</t>
  </si>
  <si>
    <t>1370.1 (E03.1-1 Comp)</t>
  </si>
  <si>
    <t>E02.2</t>
  </si>
  <si>
    <t>1369.2 (E02.2-2 Comp)</t>
  </si>
  <si>
    <t>1369.1 (E02.2-1 Comp)</t>
  </si>
  <si>
    <t>E02.1</t>
  </si>
  <si>
    <t>1368.2 (E02.1-2 Comp)</t>
  </si>
  <si>
    <t>1368.1 (E02.1-1 Comp)</t>
  </si>
  <si>
    <t>E01.2</t>
  </si>
  <si>
    <t>1367.2 (E01.2-2 Comp)</t>
  </si>
  <si>
    <t>1367.1 (E01.2-1 Comp)</t>
  </si>
  <si>
    <t>Gravel</t>
  </si>
  <si>
    <t>FDUP.2 (E08.2-2)</t>
  </si>
  <si>
    <t>FDUP.1 (E08.2-1)</t>
  </si>
  <si>
    <t>1366.2 (E08.2-2)</t>
  </si>
  <si>
    <t>1366.1 (E08.2-1)</t>
  </si>
  <si>
    <t>1365.2 (E08.1-2)</t>
  </si>
  <si>
    <t>1365.1 (E08.1-1)</t>
  </si>
  <si>
    <t>1364.2 (E07.2-2)</t>
  </si>
  <si>
    <t>1364.1 (E07.2-1)</t>
  </si>
  <si>
    <t>1363.2 (E07.1-2)</t>
  </si>
  <si>
    <t>1363.1 (E07.1-1)</t>
  </si>
  <si>
    <t>1362.2 (E06.2-2)</t>
  </si>
  <si>
    <t>1362.1 (E06.2-1)</t>
  </si>
  <si>
    <t>1361.2 (E06.1-2)</t>
  </si>
  <si>
    <t>1361.1 (E06.1-1)</t>
  </si>
  <si>
    <t>1360.2 (E05.2-2)</t>
  </si>
  <si>
    <t>1360.1 (E05.2-1)</t>
  </si>
  <si>
    <t>1359.2 (E05.1-2)</t>
  </si>
  <si>
    <t>1359.1 (E05.1-1)</t>
  </si>
  <si>
    <t>1356.2 (E04.2-2)</t>
  </si>
  <si>
    <t>1356.1 (E04.2-1)</t>
  </si>
  <si>
    <t>1355.2 (E04.1-2)</t>
  </si>
  <si>
    <t>1355.1 (E04.1-1)</t>
  </si>
  <si>
    <t>1354.2 (E03.2-2)</t>
  </si>
  <si>
    <t>1354.1 (E03.2-1)</t>
  </si>
  <si>
    <t>1353.2 (E03.1-2)</t>
  </si>
  <si>
    <t>1353.1 (E03.1-1)</t>
  </si>
  <si>
    <t>1352.2 (E02.2-2)</t>
  </si>
  <si>
    <t>1352.1 (E02.2-1)</t>
  </si>
  <si>
    <t>1351.2 (E02.1-2)</t>
  </si>
  <si>
    <t>1351.1 (E02.1-1)</t>
  </si>
  <si>
    <t>1350.2 (E01.2-2)</t>
  </si>
  <si>
    <t>1350.1 (E01.2-1)</t>
  </si>
  <si>
    <t>E08.2 Dup - 2</t>
  </si>
  <si>
    <t>E08.2 Dup - 1</t>
  </si>
  <si>
    <t>E08.2 - 2</t>
  </si>
  <si>
    <t>E08.2 - 1</t>
  </si>
  <si>
    <t>E08.1 - 2</t>
  </si>
  <si>
    <t>E08.1 - 1</t>
  </si>
  <si>
    <t>E07.2 - 2</t>
  </si>
  <si>
    <t>E07.2 - 1</t>
  </si>
  <si>
    <t>E07.1 - 2</t>
  </si>
  <si>
    <t>E07.1 - 1</t>
  </si>
  <si>
    <t>E06.2 - 2</t>
  </si>
  <si>
    <t>E06.2 - 1</t>
  </si>
  <si>
    <t>E06.1 - 2</t>
  </si>
  <si>
    <t>E06.1 - 1</t>
  </si>
  <si>
    <t>E05.2 - 2</t>
  </si>
  <si>
    <t>E05.2 - 1</t>
  </si>
  <si>
    <t>E05.1 - 2</t>
  </si>
  <si>
    <t>E05.1 -1</t>
  </si>
  <si>
    <t>E04.2 - 2</t>
  </si>
  <si>
    <t>E04.2 -1</t>
  </si>
  <si>
    <t>E04.1 - 2</t>
  </si>
  <si>
    <t>E04.1 -1</t>
  </si>
  <si>
    <t>E03.2 -2</t>
  </si>
  <si>
    <t>E03.2 - 1</t>
  </si>
  <si>
    <t>E03.1 - 2</t>
  </si>
  <si>
    <t>E03.1 - 1</t>
  </si>
  <si>
    <t>E02.2 - 2</t>
  </si>
  <si>
    <t>E02.2 - 1</t>
  </si>
  <si>
    <t>E02.1 - 2</t>
  </si>
  <si>
    <t>E02.1 - 1</t>
  </si>
  <si>
    <t>E01.2 - 2</t>
  </si>
  <si>
    <t>E01.2 - 1</t>
  </si>
  <si>
    <t>Avol_unit</t>
  </si>
  <si>
    <t>Avol</t>
  </si>
  <si>
    <t>Svol_unit</t>
  </si>
  <si>
    <t>Svol</t>
  </si>
  <si>
    <t>RPD</t>
  </si>
  <si>
    <t>DetectC</t>
  </si>
  <si>
    <t>Type4</t>
  </si>
  <si>
    <t>Type3</t>
  </si>
  <si>
    <t>Type2</t>
  </si>
  <si>
    <t>Type1</t>
  </si>
  <si>
    <t>Matrix</t>
  </si>
  <si>
    <t>SiteID</t>
  </si>
  <si>
    <t>CDATE</t>
  </si>
  <si>
    <t>&lt;0.02</t>
  </si>
  <si>
    <t>Saxitoxin</t>
  </si>
  <si>
    <t>09/26/23 -E08.2-ATX/STX-BP-UKN</t>
  </si>
  <si>
    <t>09/26/23 -E08.1-ATX/STX-BP-UKN</t>
  </si>
  <si>
    <t>09/26/23 -E07.2-ATX/STX-BP-UKN</t>
  </si>
  <si>
    <t>09/26/23 -E07.1-ATX/STX-BP-UKN</t>
  </si>
  <si>
    <t>09/26/23 -E06.2-ATX/STX-BP-DUP</t>
  </si>
  <si>
    <t>09/26/23 -E06.2-ATX/STX-BP-UKN</t>
  </si>
  <si>
    <t>09/26/23 -E06.1-ATX/STX-BP-UKN</t>
  </si>
  <si>
    <t>09/26/23 -E05.2-ATX/STX-BP-UKN</t>
  </si>
  <si>
    <t>09/26/23 -E05.1-ATX/STX-BP-UKN</t>
  </si>
  <si>
    <t>09/26/23 -E04.2-ATX/STX-BP-UKN</t>
  </si>
  <si>
    <t>09/26/23 -E04.1-ATX/STX-BP-UKN</t>
  </si>
  <si>
    <t>09/26/23 -E03.2-ATX/STX-BP-UKN</t>
  </si>
  <si>
    <t>09/26/23 -E03.1-ATX/STX-BP-UKN</t>
  </si>
  <si>
    <t>09/26/23 -E02.2-ATX/STX-BP-UKN</t>
  </si>
  <si>
    <t>09/26/23 -E02.1-ATX/STX-BP-UKN</t>
  </si>
  <si>
    <t>09/26/23 -E01.2-ATX/STX-BP-UKN</t>
  </si>
  <si>
    <t>&lt;0.16</t>
  </si>
  <si>
    <t>09/26/23 -E08.2-ATX/STX-BP-FDU</t>
  </si>
  <si>
    <t>09/26/23 -E06.1-ATX/STX-G456-LR-P-BP-UKN</t>
  </si>
  <si>
    <t>09/26/23 -E05.2-ATX/STX-G456-LR-P-BP-UKN</t>
  </si>
  <si>
    <t>09/26/23 -E03.1-ATX/STX-G456-LR-P-BP-UKN</t>
  </si>
  <si>
    <t>09/26/23 -E02.1-ATX/STX-G456-LR-P-BP-UKN</t>
  </si>
  <si>
    <t>09/26/23 -E01.2-ATX/STX-G456-LR-P-BP-UKN</t>
  </si>
  <si>
    <t>09/05/23 -E08.2-ATX/STX-BP-UKN</t>
  </si>
  <si>
    <t>09/05/23 -E08.2-ATX/STX-BP-DUP</t>
  </si>
  <si>
    <t>09/05/23 -E08.1-ATX/STX-BP-UKN</t>
  </si>
  <si>
    <t>09/05/23 -E07.2-ATX/STX-BP-UKN</t>
  </si>
  <si>
    <t>09/05/23 -E07.1-ATX/STX-BP-UKN</t>
  </si>
  <si>
    <t>09/05/23 -E06.2-ATX/STX-BP-UKN</t>
  </si>
  <si>
    <t>09/05/23 -E06.1-ATX/STX-BP-UKN</t>
  </si>
  <si>
    <t>09/05/23 -E05.2-ATX/STX-BP-UKN</t>
  </si>
  <si>
    <t>09/05/23 -E05.1-ATX/STX-BP-UKN</t>
  </si>
  <si>
    <t>09/05/23 -E04.2-ATX/STX-BP-UKN</t>
  </si>
  <si>
    <t>09/05/23 -E04.1-ATX/STX-BP-UKN</t>
  </si>
  <si>
    <t>09/05/23 -E03.2-ATX/STX-BP-UKN</t>
  </si>
  <si>
    <t>09/05/23 -E03.1-ATX/STX-BP-UKN</t>
  </si>
  <si>
    <t>09/05/23 -E02.2-ATX/STX-BP-UKN</t>
  </si>
  <si>
    <t>09/05/23 -E02.1-ATX/STX-BP-UKN</t>
  </si>
  <si>
    <t>09/05/23 -E01.2-ATX/STX-BP-UKN</t>
  </si>
  <si>
    <t>10/27/23-R8RS1-TNRSA-SC-ATX/STX-Pdil-UKN</t>
  </si>
  <si>
    <t>10/27/23-R8RS1-MatInAJar2-ATX/STX-Pdil-UKN</t>
  </si>
  <si>
    <t>10/27/23-R8RS1-MatInAJar1-ATX/STX-Pdil-UKN</t>
  </si>
  <si>
    <t>10/26/23-R8RS1-T-ATX/STX-Pdil-UKN</t>
  </si>
  <si>
    <t>10/26/23-R8RS1-G-ATX/STX-Pdil-UKN</t>
  </si>
  <si>
    <t>10/26/23-R8RS1-DWP-SC-ATX/STX-Pdil-UKN</t>
  </si>
  <si>
    <t>10/26/23-R8RS1-DWP-ATX/STX-Pdil-UKN</t>
  </si>
  <si>
    <t>10/26/23-R8RS1-DBB-SC-ATX/STX-Pdil-UKN</t>
  </si>
  <si>
    <t>10/26/23-R8RS1-DBB-ATX/STX-Pdil-UKN</t>
  </si>
  <si>
    <t>10/24/23-R7IC-TSV9-ATX/STX-Pdil-UKN</t>
  </si>
  <si>
    <t>10/24/23-R7IC-TSV8-ATX/STX-Pdil-UKN</t>
  </si>
  <si>
    <t>10/24/23-R7IC-TSV7-ATX/STX-Pdil-UKN</t>
  </si>
  <si>
    <t>10/24/23-R7IC-TSV6-ATX/STX-Pdil-UKN</t>
  </si>
  <si>
    <t>10/24/23-R7IC-TSV5-ATX/STX-Pdil-UKN</t>
  </si>
  <si>
    <t>10/24/23-R7IC-TSV4-ATX/STX-Pdil-UKN</t>
  </si>
  <si>
    <t>10/24/23-R7IC-TSV3-ATX/STX-Pdil-UKN</t>
  </si>
  <si>
    <t>10/24/23-R7IC-TSV2-ATX/STX-Pdil-UKN</t>
  </si>
  <si>
    <t>10/24/23-R7IC-TSV1-ATX/STX-Pdil-UKN</t>
  </si>
  <si>
    <t>10/24/23-R7IC-TNRSA-ATX/STX-Pdil-UKN</t>
  </si>
  <si>
    <t>10/24/23-R7IC-T-ATX/STX-Pdil-UKN</t>
  </si>
  <si>
    <t>10/24/23-R7IC-G-ATX/STX-Pdil-UKN</t>
  </si>
  <si>
    <t>10/17/23-R9SFER-TSV9-ATX/STX-Pdil-UKN</t>
  </si>
  <si>
    <t>10/17/23-R9SFER-TSV8-ATX/STX-Pdil-UKN</t>
  </si>
  <si>
    <t>10/17/23-R9SFER-TSV7-ATX/STX-Pdil-UKN</t>
  </si>
  <si>
    <t>10/17/23-R9SFER-TSV6-ATX/STX-Pdil-UKN</t>
  </si>
  <si>
    <t>10/17/23-R9SFER-TSV5-ATX/STX-Pdil-UKN</t>
  </si>
  <si>
    <t>10/17/23-R9SFER-TSV4-ATX/STX-Pdil-UKN</t>
  </si>
  <si>
    <t>10/17/23-R9SFER-TSV3-ATX/STX-Pdil-UKN</t>
  </si>
  <si>
    <t>10/17/23-R9SFER-TSV2-ATX/STX-Pdil-UKN</t>
  </si>
  <si>
    <t>10/17/23-R9SFER-TSV1-ATX/STX-Pdil-UKN</t>
  </si>
  <si>
    <t>10/17/23-R9SFER-TNRSA-ATX/STX-Pdil-UKN</t>
  </si>
  <si>
    <t>10/17/23-R9SFER-T-ATX/STX-Pdil-UKN</t>
  </si>
  <si>
    <t>10/17/23-R9SFER-G-ATX/STX-Pdil-UKN</t>
  </si>
  <si>
    <t>10/17/23-R9SFER-DWP-SV3-ATX/STX-Pdil-UKN</t>
  </si>
  <si>
    <t>10/17/23-R9SFER-DWP-SV2-ATX/STX-Pdil-UKN</t>
  </si>
  <si>
    <t>10/17/23-R9SFER-DWP-SV1-ATX/STX-Pdil-UKN</t>
  </si>
  <si>
    <t>10/17/23-R9SFER-DWP-SC-ATX/STX-Pdil-UKN</t>
  </si>
  <si>
    <t>10/17/23-R9SFER-DWP-ATX/STX-Pdil-UKN</t>
  </si>
  <si>
    <t>10/17/23-R9SFER-DBB-SV3-ATX/STX-Pdil-UKN</t>
  </si>
  <si>
    <t>10/17/23-R9SFER-DBB-SV2-ATX/STX-Pdil-UKN</t>
  </si>
  <si>
    <t>10/17/23-R9SFER-DBB-SV1-ATX/STX-Pdil-UKN</t>
  </si>
  <si>
    <t>10/17/23-R9SFER-DBB-SC-ATX/STX-Pdil-UKN</t>
  </si>
  <si>
    <t>10/17/23-R9SFER-DBB-ATX/STX-Pdil-UKN</t>
  </si>
  <si>
    <t>10/18/23-R3NFSR-TNRSA-ATX/STX-Pdil-UKN</t>
  </si>
  <si>
    <t>10/18/23-R3NFSR-DWP-SV3-ATX/STX-Pdil-UKN</t>
  </si>
  <si>
    <t>10/18/23-R3NFSR-DWP-SV2-ATX/STX-Pdil-UKN</t>
  </si>
  <si>
    <t>10/18/23-R3NFSR-DBB-SV3-ATX/STX-Pdil-UKN</t>
  </si>
  <si>
    <t>10/17/23-R3NFSR-TSV9-ATX/STX-Pdil-UKN</t>
  </si>
  <si>
    <t>10/17/23-R3NFSR-TSV8-ATX/STX-Pdil-UKN</t>
  </si>
  <si>
    <t>10/17/23-R3NFSR-TSV7-ATX/STX-Pdil-UKN</t>
  </si>
  <si>
    <t>10/17/23-R3NFSR-TSV6-ATX/STX-Pdil-UKN</t>
  </si>
  <si>
    <t>10/17/23-R3NFSR-TSV5-ATX/STX-Pdil-UKN</t>
  </si>
  <si>
    <t>10/17/23-R3NFSR-TSV4-ATX/STX-Pdil-UKN</t>
  </si>
  <si>
    <t>10/17/23-R3NFSR-TSV3-ATX/STX-Pdil-UKN</t>
  </si>
  <si>
    <t>10/17/23-R3NFSR-TSV2-ATX/STX-Pdil-UKN</t>
  </si>
  <si>
    <t>10/17/23-R3NFSR-TSV1-ATX/STX-Pdil-UKN</t>
  </si>
  <si>
    <t>10/17/23-R3NFSR-T-ATX/STX-Pdil-UKN</t>
  </si>
  <si>
    <t>10/17/23-R3NFSR-T-ATX/STX-Pdil-DUP</t>
  </si>
  <si>
    <t>10/17/23-R3NFSR-G-ATX/STX-Pdil-UKN</t>
  </si>
  <si>
    <t>10/17/23-R3NFSR-G-ATX/STX-Pdil-DUP</t>
  </si>
  <si>
    <t>10/17/23-R3NFSR-G-ATX/STX-Pdil-BLK</t>
  </si>
  <si>
    <t>10/17/23-R3NFSR-DWP-SC-ATX/STX-Pdil-UKN</t>
  </si>
  <si>
    <t>10/17/23-R3NFSR-DWP-ATX/STX-Pdil-UKN</t>
  </si>
  <si>
    <t>10/17/23-R3NFSR-DBB-SC-ATX/STX-Pdil-UKN</t>
  </si>
  <si>
    <t>10/17/23-R3NFSR-DBB-ATX/STX-Pdil-UKN</t>
  </si>
  <si>
    <t>10/12/23-R10ColLG-DWP-SV3-ATX/STX-Pdil-UKN</t>
  </si>
  <si>
    <t>10/12/23-R10ColLG-DWP-SV2-ATX/STX-Pdil-UKN</t>
  </si>
  <si>
    <t>10/12/23-R10ColLG-DWP-SV1-ATX/STX-Pdil-UKN</t>
  </si>
  <si>
    <t>10/12/23-R10ColLG-DBB-SV3-ATX/STX-Pdil-UKN</t>
  </si>
  <si>
    <t>10/12/23-R10ColLG-DBB-SV2-ATX/STX-Pdil-UKN</t>
  </si>
  <si>
    <t>10/12/23-R10ColLG-DBB-SV1-ATX/STX-Pdil-UKN</t>
  </si>
  <si>
    <t>10/11/23-R10ColLG-TSV9-ATX/STX-Pdil-UKN</t>
  </si>
  <si>
    <t>10/11/23-R10ColLG-TSV8-ATX/STX-Pdil-UKN</t>
  </si>
  <si>
    <t>10/11/23-R10ColLG-TSV7-ATX/STX-Pdil-UKN</t>
  </si>
  <si>
    <t>10/11/23-R10ColLG-TSV6-ATX/STX-Pdil-UKN</t>
  </si>
  <si>
    <t>10/11/23-R10ColLG-TSV5-ATX/STX-Pdil-UKN</t>
  </si>
  <si>
    <t>10/11/23-R10ColLG-TSV4-ATX/STX-Pdil-UKN</t>
  </si>
  <si>
    <t>10/11/23-R10ColLG-TSV3-ATX/STX-Pdil-UKN</t>
  </si>
  <si>
    <t>10/11/23-R10ColLG-TSV2-ATX/STX-Pdil-UKN</t>
  </si>
  <si>
    <t>10/11/23-R10ColLG-TSV1-ATX/STX-Pdil-UKN</t>
  </si>
  <si>
    <t>10/11/23-R10ColLG-DWP-SC-ATX/STX-Pdil-UKN</t>
  </si>
  <si>
    <t>10/11/23-R10ColLG-DWP-ATX/STX-Pdil-UKN</t>
  </si>
  <si>
    <t>10/11/23-R10ColLG-DBB-SC-ATX/STX-Pdil-UKN</t>
  </si>
  <si>
    <t>10/11/23-R10ColLG-DBB-ATX/STX-Pdil-UKN</t>
  </si>
  <si>
    <t>10/10/23-R10ColLG-T-ATX/STX-Pdil-UKN</t>
  </si>
  <si>
    <t>10/10/23-R10ColLG-G-ATX/STX-Pdil-UKN</t>
  </si>
  <si>
    <t>10/04/23 - R8RS1-DBB-SV3-ATX/STX-UKN</t>
  </si>
  <si>
    <t>10/04/23 - R8RS1-DWP-SV3-ATX/STX-UKN</t>
  </si>
  <si>
    <t>10/04/23 - R8RS1-DBB-SV2-ATX/STX-UKN</t>
  </si>
  <si>
    <t>10/04/23 - R8RS1-DWP-SV2-ATX/STX-UKN</t>
  </si>
  <si>
    <t>10/04/23 - R8RS1-DBB-SV1-ATX/STX-UKN</t>
  </si>
  <si>
    <t>10/04/23 - R8RS1-DWP-SV1-ATX/STX-UKN</t>
  </si>
  <si>
    <t>10/04/23 - R8RS1-TSV9-ATX/STX</t>
  </si>
  <si>
    <t>10/04/23 - R8RS1-TSV8-ATX/STX</t>
  </si>
  <si>
    <t>10/04/23 - R8RS1-TSV7-ATX/STX</t>
  </si>
  <si>
    <t>10/04/23 - R8RS1-TSV6-ATX/STX</t>
  </si>
  <si>
    <t>10/04/23 - R8RS1-TSV5-ATX/STX</t>
  </si>
  <si>
    <t>10/04/23 - R8RS1-TSV4-ATX/STX</t>
  </si>
  <si>
    <t>10/04/23 - R8RS1-TSV3-ATX/STX</t>
  </si>
  <si>
    <t>10/04/23 - R8RS1-TSV2-ATX/STX</t>
  </si>
  <si>
    <t>10/04/23 - R8RS1-TSV1-ATX/STX</t>
  </si>
  <si>
    <t>10/04/23 - R8RS1-DBB-SC-ATX/STX</t>
  </si>
  <si>
    <t>10/04/23 - R8RS1-DWP-SC-ATX/STX</t>
  </si>
  <si>
    <t>10/04/23 - R8RS1-DBB-ATX/STX</t>
  </si>
  <si>
    <t>10/04/23 - R8RS1-DWP-ATX/STX</t>
  </si>
  <si>
    <t>10/04/23 - R8RS1-T-ATX/STX-DUP</t>
  </si>
  <si>
    <t>10/04/23 - R8RS1-T-ATX/STX-UKN</t>
  </si>
  <si>
    <t>10/04/23 - R8RS1-G-ATX/STX-BLK</t>
  </si>
  <si>
    <t>10/04/23 - R8RS1-G-ATX/STX-DUP</t>
  </si>
  <si>
    <t>10/04/23 - R8RS1-G-ATX/STX-UKN</t>
  </si>
  <si>
    <t>10/03/23 - R5SMR-DBB-SV3-ATX/STX-UKN</t>
  </si>
  <si>
    <t>10/03/23 - R5SMR-DWP-SV3-ATX/STX-UKN</t>
  </si>
  <si>
    <t>10/03/23 - R5SMR-DBB-SV2-ATX/STX-UKN</t>
  </si>
  <si>
    <t>10/03/23 - R5SMR-DWP-SV2-ATX/STX-UKN</t>
  </si>
  <si>
    <t>10/03/23 - R5SMR-DBB-SV1-ATX/STX-UKN</t>
  </si>
  <si>
    <t>10/03/23 - R5SMR-DWP-SV1-ATX/STX-UKN</t>
  </si>
  <si>
    <t>10/03/23 - R5SMR-TSV9-ATX/STX-UKN</t>
  </si>
  <si>
    <t>10/03/23 - R5SMR-TSV8-ATX/STX-UKN</t>
  </si>
  <si>
    <t>10/03/23 - R5SMR-TSV7-ATX/STX-UKN</t>
  </si>
  <si>
    <t>10/03/23 - R5SMR-TSV6-ATX/STX-UKN</t>
  </si>
  <si>
    <t>10/03/23 - R5SMR-TSV5-ATX/STX-UKN</t>
  </si>
  <si>
    <t>10/03/23 - R5SMR-TSV4-ATX/STX-UKN</t>
  </si>
  <si>
    <t>10/03/23 - R5SMR-TSV3-ATX/STX-UKN</t>
  </si>
  <si>
    <t>10/03/23 - R5SMR-TSV2-ATX/STX-UKN</t>
  </si>
  <si>
    <t>10/03/23 - R5SMR-TSV1-ATX/STX-UKN</t>
  </si>
  <si>
    <t>10/03/23 - R5SMR-DBB-SC-ATX/STX-UKN</t>
  </si>
  <si>
    <t>10/03/23 - R5SMR-DWP-SC-ATX/STX-UKN</t>
  </si>
  <si>
    <t>10/03/23 - R5SMR-DBB-ATX/STX-UKN</t>
  </si>
  <si>
    <t>10/03/23 - R5SMR-DWP-ATX/STX-UKN</t>
  </si>
  <si>
    <t>10/03/23 - R5SMR-T-ATX/STX-UKN</t>
  </si>
  <si>
    <t>10/03/23 - R5SMR-G-ATX/STX-UKN</t>
  </si>
  <si>
    <t>09/26/23 - R9AR-DBB-SV3-ATX/STX-UKN</t>
  </si>
  <si>
    <t>09/26/23 - R9AR-DWP-SV3-ATX/STX-UKN</t>
  </si>
  <si>
    <t>09/26/23 - R9AR-DBB-SV2-ATX/STX-UKN</t>
  </si>
  <si>
    <t>09/26/23 - R9AR-DWP-SV2-ATX/STX-UKN</t>
  </si>
  <si>
    <t>09/26/23 - R9AR-DBB-SV1-ATX/STX-UKN</t>
  </si>
  <si>
    <t>09/26/23 - R9AR-DWP-SV1-ATX/STX-UKN</t>
  </si>
  <si>
    <t>09/26/23 - R9AR-TSV9-ATX/STX-UKN</t>
  </si>
  <si>
    <t>09/26/23 - R9AR-TSV8-ATX/STX-UKN</t>
  </si>
  <si>
    <t>09/26/23 - R9AR-TSV7-ATX/STX-UKN</t>
  </si>
  <si>
    <t>09/26/23 - R9AR-TSV6-ATX/STX-UKN</t>
  </si>
  <si>
    <t>09/26/23 - R9AR-TSV5-ATX/STX-UKN</t>
  </si>
  <si>
    <t>09/26/23 - R9AR-TSV4-ATX/STX-UKN</t>
  </si>
  <si>
    <t>09/26/23 - R9AR-TSV3-ATX/STX-UKN</t>
  </si>
  <si>
    <t>09/26/23 - R9AR-TSV2-ATX/STX-UKN</t>
  </si>
  <si>
    <t>09/26/23 - R9AR-TSV1-ATX/STX-UKN</t>
  </si>
  <si>
    <t>09/26/23 - R9AR-DBB-SC-ATX/STX-UKN</t>
  </si>
  <si>
    <t>09/26/23 - R9AR-DWP-SC-ATX/STX-UKN</t>
  </si>
  <si>
    <t>09/26/23 - R9AR-DBB-ATX/STX-UKN</t>
  </si>
  <si>
    <t>09/26/23 - R9AR-DWP-ATX/STX-UKN</t>
  </si>
  <si>
    <t>09/26/23 - R9AR-T-ATX/STX-UKN</t>
  </si>
  <si>
    <t>09/26/23 - R9AR-G-ATX/STX-UKN</t>
  </si>
  <si>
    <t xml:space="preserve"> R9SFER1</t>
  </si>
  <si>
    <t>09/19/23 - R9SFER1-G-ATX/STX-BLK</t>
  </si>
  <si>
    <t>09/19/23 - R9SFER1-T-ATX/STX-DUP</t>
  </si>
  <si>
    <t>09/19/23 - R9SFER1-G-ATX/STX-DUP</t>
  </si>
  <si>
    <t>09/19/23 - R9SFER1-DBB-SC-ATX/STX-UKN</t>
  </si>
  <si>
    <t>09/19/23 - R9SFER1-DWP-SC-ATX/STX-UKN</t>
  </si>
  <si>
    <t>09/19/23 - R9SFER1-DBB-ATX/STX-UKN</t>
  </si>
  <si>
    <t>09/19/23 - R9SFER1-DWP-ATX/STX-UKN</t>
  </si>
  <si>
    <t>09/19/23 - R9SFER1-T-ATX/STX-UKN</t>
  </si>
  <si>
    <t>09/19/23 - R9SFER1-G-ATX/STX-UKN</t>
  </si>
  <si>
    <t>09/19/23 - R7IC-G-ATX/STX-BLK</t>
  </si>
  <si>
    <t>09/19/23 - R7IC-T-ATX/STX-DUP</t>
  </si>
  <si>
    <t>09/19/23 - R7IC-G-ATX/STX-DUP</t>
  </si>
  <si>
    <t>09/19/23 - R7IC-DBB-SC-ATX/STX-UKN</t>
  </si>
  <si>
    <t>09/19/23 - R7IC-DWP-SC-ATX/STX-UKN</t>
  </si>
  <si>
    <t>09/19/23 - R7IC-DBB-ATX/STX-UKN</t>
  </si>
  <si>
    <t>09/19/23 - R7IC-DWP-ATX/STX-UKN</t>
  </si>
  <si>
    <t>09/19/23 - R7IC-T-ATX/STX-UKN</t>
  </si>
  <si>
    <t>09/19/23 - R7IC-G-ATX/STX-UKN</t>
  </si>
  <si>
    <t>09/18/23 - R5SMR-TNRSA-ATX/STX-UKN</t>
  </si>
  <si>
    <t>09/18/23 - R5SMR-G-ATX/STX-BLK</t>
  </si>
  <si>
    <t>09/18/23 - R5SMR-T-ATX/STX-DUP</t>
  </si>
  <si>
    <t>09/18/23 - R5SMR-G-ATX/STX-DUP</t>
  </si>
  <si>
    <t>09/18/23 - R5SMR-DBB-SC-ATX/STX-UKN</t>
  </si>
  <si>
    <t>09/18/23 - R5SMR-DWP-SC-ATX/STX-UKN</t>
  </si>
  <si>
    <t>09/18/23 - R5SMR-DBB-ATX/STX-UKN</t>
  </si>
  <si>
    <t>09/18/23 - R5SMR-DWP-ATX/STX-UKN</t>
  </si>
  <si>
    <t>09/18/23 - R5SMR-T-ATX/STX-UKN</t>
  </si>
  <si>
    <t>09/18/23 - R5SMR-G-ATX/STX-UKN</t>
  </si>
  <si>
    <t>09/12/23 - R9AR-T-ATX/STX-DUP</t>
  </si>
  <si>
    <t>09/12/23 - R9AR-G-ATX/STX-BLK</t>
  </si>
  <si>
    <t>09/12/23 - R9AR-G-ATX/STX-DUP</t>
  </si>
  <si>
    <t>09/12/23 - R9AR-DBB-SC-ATX/STX-UKN</t>
  </si>
  <si>
    <t>09/12/23 - R9AR-DWP-SC-ATX/STX-UKN</t>
  </si>
  <si>
    <t>09/12/23 - R9AR-DBB-ATX/STX-UKN</t>
  </si>
  <si>
    <t>09/12/23 - R9AR-DWP-ATX/STX-UKN</t>
  </si>
  <si>
    <t>09/12/23 - R9AR-T-ATX/STX-UKN</t>
  </si>
  <si>
    <t>09/12/23 - R9AR-G-ATX/STX-UKN</t>
  </si>
  <si>
    <t>09/13/23 - R10CR-DBB-SC-ATX/STX-UKN</t>
  </si>
  <si>
    <t>09/13/23 - R10CR-DWP-SC-ATX/STX-UKN</t>
  </si>
  <si>
    <t>09/13/23 - R10CR-DBB-ATX/STX-UKN</t>
  </si>
  <si>
    <t>09/13/23 - R10CR-DWP-ATX/STX-UKN</t>
  </si>
  <si>
    <t>09/12/23 - R10CR-T-ATX/STX-DUP</t>
  </si>
  <si>
    <t>09/12/23 - R10CR-T-ATX/STX-BLK</t>
  </si>
  <si>
    <t>09/12/23 - R10CR-T-ATX/STX-UKN</t>
  </si>
  <si>
    <t>09/11/23 - R10CR-G-ATX/STX-DUP</t>
  </si>
  <si>
    <t>09/11/23 - R10CR-G-ATX/STX-BLK</t>
  </si>
  <si>
    <t>09/11/23 - R10CR-G-ATX/STX-UKN</t>
  </si>
  <si>
    <t>09/06/23 - R3NFSR-DBB-SC-ATX/STX-UKN</t>
  </si>
  <si>
    <t>09/06/23 - R3NFSR-DWP-SC-ATX/STX-UKN</t>
  </si>
  <si>
    <t>09/06/23 - R3NFSR-DBB-ATX/STX-UKN</t>
  </si>
  <si>
    <t>09/06/23 - R3NFSR-DWP-ATX/STX-UKN</t>
  </si>
  <si>
    <t>09/06/23 - R3NFSR-T-ATX/STX-UKN</t>
  </si>
  <si>
    <t>09/06/23 - R3NFSR-G-ATX/STX-UKN</t>
  </si>
  <si>
    <t>Notes</t>
  </si>
  <si>
    <t>Units</t>
  </si>
  <si>
    <t>RESULT</t>
  </si>
  <si>
    <t>ANALYTE</t>
  </si>
  <si>
    <t>Row Labels</t>
  </si>
  <si>
    <t>Column Labels</t>
  </si>
  <si>
    <t>(All)</t>
  </si>
  <si>
    <t>R10CR</t>
  </si>
  <si>
    <t>(Multiple Items)</t>
  </si>
  <si>
    <t>SlurVol_ml</t>
  </si>
  <si>
    <t>Result2</t>
  </si>
  <si>
    <t>Units2</t>
  </si>
  <si>
    <t>Average of Result2</t>
  </si>
  <si>
    <t>SURBER</t>
  </si>
  <si>
    <t>DryMass_g/cm2</t>
  </si>
  <si>
    <t>Result 3</t>
  </si>
  <si>
    <t>Units3</t>
  </si>
  <si>
    <t>µg/g</t>
  </si>
  <si>
    <t>Event</t>
  </si>
  <si>
    <t>09/05/2023-E01.2-MC|CYL-BP-UKN</t>
  </si>
  <si>
    <t>Microcystin</t>
  </si>
  <si>
    <t>&lt;0.000</t>
  </si>
  <si>
    <t>09/05/2023-E02.1-MC|CYL-BP-UKN</t>
  </si>
  <si>
    <t>09/05/2023-E02.2-MC|CYL-BP-UKN</t>
  </si>
  <si>
    <t>09/05/2023-E03.1-MC|CYL-BP-UKN</t>
  </si>
  <si>
    <t>&lt;0.023</t>
  </si>
  <si>
    <t>09/05/2023-E03.2-MC|CYL-BP-UKN</t>
  </si>
  <si>
    <t>09/05/2023-E04.1-MC|CYL-BP-UKN</t>
  </si>
  <si>
    <t>09/05/2023-E04.2-MC|CYL-BP-UKN</t>
  </si>
  <si>
    <t>&lt;0.014</t>
  </si>
  <si>
    <t>09/05/2023-E05.1-MC|CYL-BP-UKN</t>
  </si>
  <si>
    <t>&lt;0.016</t>
  </si>
  <si>
    <t>09/05/2023-E05.2-MC|CYL-BP-UKN</t>
  </si>
  <si>
    <t>09/05/2023-E06.1-MC|CYL-BP-UKN</t>
  </si>
  <si>
    <t>&lt;0.024</t>
  </si>
  <si>
    <t>09/05/2023-E06.2-MC|CYL-BP-UKN</t>
  </si>
  <si>
    <t>09/05/2023-E07.1-MC|CYL-BP-UKN</t>
  </si>
  <si>
    <t>&lt;0.027</t>
  </si>
  <si>
    <t>09/05/2023-E07.2-MC|CYL-BP-UKN</t>
  </si>
  <si>
    <t>&lt;0.022</t>
  </si>
  <si>
    <t>09/05/2023-E08.1-MC|CYL-BP-UKN</t>
  </si>
  <si>
    <t>09/05/2023-E08.2-MC|CYL-BP-UKN</t>
  </si>
  <si>
    <t>&lt;0.004</t>
  </si>
  <si>
    <t>09/05/2023-E08.2-MC|CYL-BP-DUP</t>
  </si>
  <si>
    <t>&lt;0.001</t>
  </si>
  <si>
    <t>09/06/2023-R3NFSR-G-MC|CYL-UKN</t>
  </si>
  <si>
    <t>R3NFSR</t>
  </si>
  <si>
    <t>09/06/2023-R3NFSR-T-MC|CYL-UKN</t>
  </si>
  <si>
    <t>09/06/2023-R3NFSR-DWP-MC|CYL-UKN</t>
  </si>
  <si>
    <t>09/06/2023-R3NFSR-DBB-MC|CYL-UKN</t>
  </si>
  <si>
    <t>09/06/2023-R3NFSR-DWP-SC-MC|CYL-UKN</t>
  </si>
  <si>
    <t>09/06/2023-R3NFSR-DBB-SC-MC|CYL-UKN</t>
  </si>
  <si>
    <t>09/11/2023-R10ColLG-G-MC|CYL-UKN</t>
  </si>
  <si>
    <t>09/11/2023-R10ColLG-G-MC|CYL-BLK</t>
  </si>
  <si>
    <t>09/11/2023-R10ColLG-G-MC|CYL-DUP</t>
  </si>
  <si>
    <t>&lt;0.054</t>
  </si>
  <si>
    <t>09/12/2023-R10ColLG-T-MC|CYL-UKN</t>
  </si>
  <si>
    <t>&lt;0.029</t>
  </si>
  <si>
    <t>09/12/2023-R10ColLG-T-MC|CYL-DUP</t>
  </si>
  <si>
    <t>09/12/2023-R10ColLG-T-MC|CYL-BLK</t>
  </si>
  <si>
    <t>&lt;0.020</t>
  </si>
  <si>
    <t>09/13/2023-R10ColLG-DBB-MC|CYL-UKN</t>
  </si>
  <si>
    <t>09/13/2023-R10ColLG-DWP-SC-MC|CYL-UKN</t>
  </si>
  <si>
    <t>09/13/2023-R10ColLG-DBB-SC-MC|CYL-UKN</t>
  </si>
  <si>
    <t>09/18/2023-R5SMR-G-MC|CYL-UKN</t>
  </si>
  <si>
    <t>1:100</t>
  </si>
  <si>
    <t>09/18/2023-R5SMR-T-MC|CYL-UKN</t>
  </si>
  <si>
    <t>1:10</t>
  </si>
  <si>
    <t>09/18/2023-R5SMR-DWP-MC|CYL-UKN</t>
  </si>
  <si>
    <t>09/18/2023-R5SMR-DBB-MC|CYL-UKN</t>
  </si>
  <si>
    <t>09/18/2023-R5SMR-DWP-SC-MC|CYL-UKN</t>
  </si>
  <si>
    <t>09/18/2023-R5SMR-DBB-SC-MC|CYL-UKN</t>
  </si>
  <si>
    <t>09/18/2023-R5SMR-G-MC|CYL-DUP</t>
  </si>
  <si>
    <t>09/18/2023-R5SMR-G-MC|CYL-BLANK</t>
  </si>
  <si>
    <t>09/18/2023-R5SMR-T-MC|CYL-UKN-DUP</t>
  </si>
  <si>
    <t>9/18/2023-TNRSA-MC/CYL-UKN</t>
  </si>
  <si>
    <t>09/19/2023-R7IC-G-MC|CYL-UKN</t>
  </si>
  <si>
    <t>R7IC</t>
  </si>
  <si>
    <t>09/19/2023-R7IC-T-MC|CYL-UKN</t>
  </si>
  <si>
    <t>09/19/2023-R7IC-DWP-MC|CYL-UKN</t>
  </si>
  <si>
    <t>09/19/2023-R7IC-DBB-MC|CYL-UKN</t>
  </si>
  <si>
    <t>09/19/2023-R7IC-DWP-SC-MC|CYL-UKN</t>
  </si>
  <si>
    <t>09/19/2023-R7IC-DBB-SC-MC|CYL-UKN</t>
  </si>
  <si>
    <t>09/19/2023-R7IC-G-MC|CYL-DUP</t>
  </si>
  <si>
    <t>09/19/2023-R7IC-T-MC|CYL-DUP</t>
  </si>
  <si>
    <t>09/19/2023-R7IC-G-MC|CYL-BLK</t>
  </si>
  <si>
    <t>09/19/2023-R9SFER1-G-MC|CYL-UKN</t>
  </si>
  <si>
    <t>09/19/2023-R9SFER1-T-MC|CYL-UKN</t>
  </si>
  <si>
    <t>09/19/2023-R9SFER1-DWP-MC|CYL-UKN</t>
  </si>
  <si>
    <t>09/19/2023-R9SFER1-DBB-MC|CYL-UKN</t>
  </si>
  <si>
    <t>09/19/2023-R9SFER1-DWP-SC-MC|CYL-UKN</t>
  </si>
  <si>
    <t>09/19/2023-R9SFER1-DBB-SC-MC|CYL-UKN</t>
  </si>
  <si>
    <t>09/19/2023-R9SFER1-G-MC|CYL-DUP</t>
  </si>
  <si>
    <t>09/19/2023-R9SFER1-T-MC|CYL-DUP</t>
  </si>
  <si>
    <t>09/19/2023-R9SFER1-G-MC|CYL-BLK</t>
  </si>
  <si>
    <t>09/26/2023-E01.2-MC|CYL-BP-UKN</t>
  </si>
  <si>
    <t>09/26/2023-E02.1-MC|CYL-BP-UKN</t>
  </si>
  <si>
    <t>09/26/2023-E02.2-MC|CYL-BP-UKN</t>
  </si>
  <si>
    <t>09/26/2023-E03.1-MC|CYL-BP-UKN</t>
  </si>
  <si>
    <t>09/26/2023-E03.2-MC|CYL-BP-UKN</t>
  </si>
  <si>
    <t>09/26/2023-E04.1-MC|CYL-BP-UKN</t>
  </si>
  <si>
    <t>09/26/2023-E04.2-MC|CYL-BP-UKN</t>
  </si>
  <si>
    <t>09/26/2023-E05.1-MC|CYL-BP-UKN</t>
  </si>
  <si>
    <t>09/26/2023-E05.2-MC|CYL-BP-UKN</t>
  </si>
  <si>
    <t>09/26/2023-E06.1-MC|CYL-BP-UKN</t>
  </si>
  <si>
    <t>09/26/2023-E06.2-MC|CYL-BP-UKN</t>
  </si>
  <si>
    <t>09/26/2023-E07.1-MC|CYL-BP-UKN</t>
  </si>
  <si>
    <t>09/26/2023-E07.2-MC|CYL-BP-UKN</t>
  </si>
  <si>
    <t>09/26/2023-E08.1-MC|CYL-BP-UKN</t>
  </si>
  <si>
    <t>09/26/2023-E08.2-MC|CYL-BP-UKN</t>
  </si>
  <si>
    <t>09/26/2023-E08.2-MC|CYL-BP-DUP</t>
  </si>
  <si>
    <t>09/26/2023-E01.2-MC|CYL-OTHERS-UKN</t>
  </si>
  <si>
    <t>09/26/2023-E02.1-MC|CYL-OTHERS-UKN</t>
  </si>
  <si>
    <t>09/26/2023-E02.2-MC|CYL-OTHERS-UKN</t>
  </si>
  <si>
    <t>09/26/2023-E03.1-MC|CYL-OTHERS-UKN</t>
  </si>
  <si>
    <t>09/26/2023-E03.2-MC|CYL-OTHERS-UKN</t>
  </si>
  <si>
    <t>09/26/2023-E04.1-MC|CYL-OTHERS-UKN</t>
  </si>
  <si>
    <t>09/26/2023-E04.2-MC|CYL-OTHERS-UKN</t>
  </si>
  <si>
    <t>09/26/2023-E05.1-MC|CYL-OTHERS-UKN</t>
  </si>
  <si>
    <t>09/26/2023-E05.2-MC|CYL-OTHERS-UKN</t>
  </si>
  <si>
    <t>09/26/2023-E06.1-MC|CYL-OTHERS-UKN</t>
  </si>
  <si>
    <t>09/26/2023-E06.2-MC|CYL-OTHERS-UKN</t>
  </si>
  <si>
    <t>09/26/2023-E07.1-MC|CYL-OTHERS-UKN</t>
  </si>
  <si>
    <t>&lt;0.012</t>
  </si>
  <si>
    <t>09/26/2023-E07.2-MC|CYL-OTHERS-UKN</t>
  </si>
  <si>
    <t>09/26/2023-E08.1-MC|CYL-OTHERS-UKN</t>
  </si>
  <si>
    <t>09/26/2023-E08.2-MC|CYL-OTHERS-UKN</t>
  </si>
  <si>
    <t>09/26/2023-E08.2-MC|CYL-OTHERS-DUP</t>
  </si>
  <si>
    <t>09/26/2023-R9AR-G-MC|CYL-UKN</t>
  </si>
  <si>
    <t>09/26/2023-R9AR-T-MC|CYL-UKN</t>
  </si>
  <si>
    <t>&lt;0.002</t>
  </si>
  <si>
    <t>09/26/2023-R9AR-DWP-MC|CYL-UKN</t>
  </si>
  <si>
    <t>09/26/2023-R9AR-DBB-MC|CYL-UKN</t>
  </si>
  <si>
    <t>09/26/2023-R9AR-DWP-SC-MC|CYL-UKN</t>
  </si>
  <si>
    <t>09/26/2023-R9AR-DBB-SC-MC|CYL-UKN</t>
  </si>
  <si>
    <t>09/26/2023-R9AR-TSV1-MC|CYL-UKN</t>
  </si>
  <si>
    <t>09/26/2023-R9AR-TSV2-MC|CYL-UKN</t>
  </si>
  <si>
    <t>&lt;0.017</t>
  </si>
  <si>
    <t>09/26/2023-R9AR-TSV3-MC|CYL-UKN</t>
  </si>
  <si>
    <t>&lt;0.008</t>
  </si>
  <si>
    <t>09/26/2023-R9AR-TSV4-MC|CYL-UKN</t>
  </si>
  <si>
    <t>09/26/2023-R9AR-TSV5-MC|CYL-UKN</t>
  </si>
  <si>
    <t>09/26/2023-R9AR-TSV6-MC|CYL-UKN</t>
  </si>
  <si>
    <t>09/26/2023-R9AR-TSV7-MC|CYL-UKN</t>
  </si>
  <si>
    <t>09/26/2023-R9AR-TSV8-MC|CYL-UKN</t>
  </si>
  <si>
    <t>&lt;0.018</t>
  </si>
  <si>
    <t>09/26/2023-R9AR-TSV9-MC|CYL-UKN</t>
  </si>
  <si>
    <t>09/26/2023-R9AR-DWP-SV1-MC|CYL-UKN</t>
  </si>
  <si>
    <t>09/26/2023-R9AR-DBB-SV1-MC|CYL-UKN</t>
  </si>
  <si>
    <t>09/26/2023-R9AR-DWP-SV2-MC|CYL-UKN</t>
  </si>
  <si>
    <t>09/26/2023-R9AR-DBB-SV2-MC|CYL-UKN</t>
  </si>
  <si>
    <t>09/26/2023-R9AR-DWP-SV3-MC|CYL-UKN</t>
  </si>
  <si>
    <t>09/26/2023-R9AR-DBB-SV3-MC|CYL-UKN</t>
  </si>
  <si>
    <t>&lt;0.007</t>
  </si>
  <si>
    <t>10/03/2023-R5SMR-G-MC|CYL-UKN</t>
  </si>
  <si>
    <t>10/03/2023-R5SMR-T-MC|CYL-UKN</t>
  </si>
  <si>
    <t>10/03/2023-R5SMR-DWP-MC|CYL-UKN</t>
  </si>
  <si>
    <t>10/03/2023-R5SMR-DBB-MC|CYL-UKN</t>
  </si>
  <si>
    <t>10/03/2023-R5SMR-DWP-SC-MC|CYL-UKN</t>
  </si>
  <si>
    <t>10/03/2023-R5SMR-DBB-SC-MC|CYL-UKN</t>
  </si>
  <si>
    <t>10/03/2023-R5SMR-TSV1-MC|CYL-UKN</t>
  </si>
  <si>
    <t>10/03/2023-R5SMR-TSV2-MC|CYL-UKN</t>
  </si>
  <si>
    <t>10/03/2023-R5SMR-TSV3-MC|CYL-UKN</t>
  </si>
  <si>
    <t>10/03/2023-R5SMR-TSV4-MC|CYL-UKN</t>
  </si>
  <si>
    <t>10/03/2023-R5SMR-TSV5-MC|CYL-UKN</t>
  </si>
  <si>
    <t>10/03/2023-R5SMR-TSV6-MC|CYL-UKN</t>
  </si>
  <si>
    <t>10/03/2023-R5SMR-TSV7-MC|CYL-UKN</t>
  </si>
  <si>
    <t>10/03/2023-R5SMR-TSV8-MC|CYL-UKN</t>
  </si>
  <si>
    <t>10/03/2023-R5SMR-TSV9-MC|CYL-UKN</t>
  </si>
  <si>
    <t>10/03/2023-R5SMR-DWP-SV1-MC|CYL-UKN</t>
  </si>
  <si>
    <t>10/03/2023-R5SMR-DBB-SV1-MC|CYL-UKN</t>
  </si>
  <si>
    <t>10/03/2023-R5SMR-DWP-SV2-MC|CYL-UKN</t>
  </si>
  <si>
    <t>10/03/2023-R5SMR-DBB-SV2-MC|CYL-UKN</t>
  </si>
  <si>
    <t>10/03/2023-R5SMR-DWP-SV3-MC|CYL-UKN</t>
  </si>
  <si>
    <t>10/03/2023-R5SMR-DBB-SV3-MC|CYL-UKN</t>
  </si>
  <si>
    <t>10/04/2023-R8RS1-G-MC|CYL-UKN</t>
  </si>
  <si>
    <t>10/04/2023-R8RS1-G-MC|CYL-DUP</t>
  </si>
  <si>
    <t>10/04/2023-R8RS1-G-MC|CYL-BLK</t>
  </si>
  <si>
    <t>10/04/2023-R8RS1-T-MC|CYL-UKN</t>
  </si>
  <si>
    <t>10/04/2023-R8RS1-T-MC|CYL-DUP</t>
  </si>
  <si>
    <t>10/04/2023-R8RS1-DWP-MC|CYL-UKN</t>
  </si>
  <si>
    <t>10/04/2023-R8RS1-DBB-MC|CYL-UKN</t>
  </si>
  <si>
    <t>10/04/2023-R8RS1-DWP-SC-MC|CYL-UKN</t>
  </si>
  <si>
    <t>10/04/2023-R8RS1-DBB-SC-MC|CYL-UKN</t>
  </si>
  <si>
    <t>10/05/2023-R8RS1-TSV1-MC|CYL-UKN</t>
  </si>
  <si>
    <t>10/05/2023-R8RS1-TSV2-MC|CYL-UKN</t>
  </si>
  <si>
    <t>10/05/2023-R8RS1-TSV3-MC|CYL-UKN</t>
  </si>
  <si>
    <t>10/05/2023-R8RS1-TSV4-MC|CYL-UKN</t>
  </si>
  <si>
    <t>10/05/2023-R8RS1-TSV5-MC|CYL-UKN</t>
  </si>
  <si>
    <t>10/05/2023-R8RS1-TSV6-MC|CYL-UKN</t>
  </si>
  <si>
    <t>10/05/2023-R8RS1-TSV7-MC|CYL-UKN</t>
  </si>
  <si>
    <t>10/05/2023-R8RS1-TSV8-MC|CYL-UKN</t>
  </si>
  <si>
    <t>10/05/2023-R8RS1-TSV9-MC|CYL-UKN</t>
  </si>
  <si>
    <t>10/06/2023-R8RS1-DWP-SV1-MC|CYL-UKN</t>
  </si>
  <si>
    <t>10/06/2023-R8RS1-DBB-SV1-MC|CYL-UKN</t>
  </si>
  <si>
    <t>10/06/2023-R8RS1-DWP-SV2-MC|CYL-UKN</t>
  </si>
  <si>
    <t>10/06/2023-R8RS1-DBB-SV2-MC|CYL-UKN</t>
  </si>
  <si>
    <t>10/06/2023-R8RS1-DWP-SV3-MC|CYL-UKN</t>
  </si>
  <si>
    <t>10/06/2023-R8RS1-DBB-SV3-MC|CYL-UKN</t>
  </si>
  <si>
    <t>9/12/2023 R9AR G-MC|CYL-UKN</t>
  </si>
  <si>
    <t>9/12/2023 R9AR G-MC|CYL-DUP</t>
  </si>
  <si>
    <t>9/12/2023 R9AR G-MC|CYL-BLK</t>
  </si>
  <si>
    <t>9/12/2023 R9AR T-MC|CYL-UKN</t>
  </si>
  <si>
    <t>9/12/2023 R9AR T-MC|CYL-DUP</t>
  </si>
  <si>
    <t>9/12/2023 R9AR DWP-MC|CYL-UKN-SC</t>
  </si>
  <si>
    <t>&lt;0.011</t>
  </si>
  <si>
    <t>9/12/2023 R9AR DBB-MC|CYL-UKN-SC</t>
  </si>
  <si>
    <t>9/12/2023 R9AR DWB-MC|CYL-UKN</t>
  </si>
  <si>
    <t>9/12/2023 R9AR DBB-MC|CYL-UKN</t>
  </si>
  <si>
    <t>10/10/2023-R10ColLG-G-MC|CYL-UKN</t>
  </si>
  <si>
    <t>10/10/2023-R10ColLG-T-MC|CYL-UKN</t>
  </si>
  <si>
    <t>10/11/2023-R10ColLG-TSV1-MC|CYL-UKN</t>
  </si>
  <si>
    <t>10/11/2023-R10ColLG-TSV2-MC|CYL-UKN</t>
  </si>
  <si>
    <t>&lt;0.038</t>
  </si>
  <si>
    <t>10/11/2023-R10ColLG-TSV3-MC|CYL-UKN</t>
  </si>
  <si>
    <t>10/11/2023-R10ColLG-TSV4-MC|CYL-UKN</t>
  </si>
  <si>
    <t>10/11/2023-R10ColLG-TSV5-MC|CYL-UKN</t>
  </si>
  <si>
    <t>10/11/2023-R10ColLG-TSV6-MC|CYL-UKN</t>
  </si>
  <si>
    <t>10/11/2023-R10ColLG-TSV7-MC|CYL-UKN</t>
  </si>
  <si>
    <t>&lt;0.019</t>
  </si>
  <si>
    <t>10/11/2023-R10ColLG-TSV8-MC|CYL-UKN</t>
  </si>
  <si>
    <t>&lt;0.010</t>
  </si>
  <si>
    <t>10/11/2023-R10ColLG-TSV9-MC|CYL-UKN</t>
  </si>
  <si>
    <t>10/11/2023-R10ColLG-DWP-MC|CYL-UKN</t>
  </si>
  <si>
    <t>10/11/2023-R10ColLG-DBB-MC|CYL-UKN</t>
  </si>
  <si>
    <t>&lt;0.021</t>
  </si>
  <si>
    <t>10/11/2023-R10ColLG-DWP-SC-MC|CYL-UKN</t>
  </si>
  <si>
    <t>10/11/2023-R10ColLG-DBB-SC-MC|CYL-UKN</t>
  </si>
  <si>
    <t>10/12/2023-R10ColLG-DWP-SV1-MC|CYL-UKN</t>
  </si>
  <si>
    <t>10/12/2023-R10ColLG-DBB-SV1-MC|CYL-UKN</t>
  </si>
  <si>
    <t>10/12/2023-R10ColLG-DWP-SV2-MC|CYL-UKN</t>
  </si>
  <si>
    <t>10/12/2023-R10ColLG-DBB-SV2-MC|CYL-UKN</t>
  </si>
  <si>
    <t>10/12/2023-R10ColLG-DWP-SV3-MC|CYL-UKN</t>
  </si>
  <si>
    <t>10/12/2023-R10ColLG-DBB-SV3-MC|CYL-UKN</t>
  </si>
  <si>
    <t>10/17/2023-R9SFER-G-MC|CYL-UKN</t>
  </si>
  <si>
    <t>10/17/2023-R9SFER-T-MC|CYL-UKN</t>
  </si>
  <si>
    <t>10/17/2023-R9SFER-DWP-MC|CYL-UKN</t>
  </si>
  <si>
    <t>10/17/2023-R9SFER-DBB-MC|CYL-UKN</t>
  </si>
  <si>
    <t>10/17/2023-R9SFER-DWP-SC-MC|CYL-UKN</t>
  </si>
  <si>
    <t>10/17/2023-R9SFER-DBB-SC-MC|CYL-UKN</t>
  </si>
  <si>
    <t>10/17/2023-R9SFER-TSV1-MC|CYL-UKN</t>
  </si>
  <si>
    <t>&lt;0.028</t>
  </si>
  <si>
    <t>10/17/2023-R9SFER-TSV2-MC|CYL-UKN</t>
  </si>
  <si>
    <t>10/17/2023-R9SFER-TSV3-MC|CYL-UKN</t>
  </si>
  <si>
    <t>10/17/2023-R9SFER-TSV4-MC|CYL-UKN</t>
  </si>
  <si>
    <t>10/17/2023-R9SFER-TSV5-MC|CYL-UKN</t>
  </si>
  <si>
    <t>10/17/2023-R9SFER-TSV6-MC|CYL-UKN</t>
  </si>
  <si>
    <t>10/17/2023-R9SFER-TSV7-MC|CYL-UKN</t>
  </si>
  <si>
    <t>&lt;0.043</t>
  </si>
  <si>
    <t>10/17/2023-R9SFER-TSV8-MC|CYL-UKN</t>
  </si>
  <si>
    <t>10/17/2023-R9SFER-TSV9-MC|CYL-UKN</t>
  </si>
  <si>
    <t>10/17/2023-R9SFER-DWP-SV1-MC|CYL-UKN</t>
  </si>
  <si>
    <t>10/17/2023-R9SFER-DBB-SV1-MC|CYL-UKN</t>
  </si>
  <si>
    <t>10/17/2023-R9SFER-DWP-SV2-MC|CYL-UKN</t>
  </si>
  <si>
    <t>10/17/2023-R9SFER-DBB-SV2-MC|CYL-UKN</t>
  </si>
  <si>
    <t>10/17/2023-R9SFER-DWP-SV3-MC|CYL-UKN</t>
  </si>
  <si>
    <t>10/17/2023-R9SFER-DBB-SV3-MC|CYL-UKN</t>
  </si>
  <si>
    <t>10/17/2023-R9SFER-TNRSA-MC|CYL-UKN</t>
  </si>
  <si>
    <t>10/17/2023-R3NFSR-G-MC|CYL-UKN</t>
  </si>
  <si>
    <t>10/17/2023-R3NFSR-G-MC|CYL-DUP</t>
  </si>
  <si>
    <t>10/17/2023-R3NFSR-G-MC|CYL-BLK</t>
  </si>
  <si>
    <t>10/17/2023-R3NFSR-T-MC|CYL-UKN</t>
  </si>
  <si>
    <t>10/17/2023-R3NFSR-T-MC|CYL-DUP</t>
  </si>
  <si>
    <t>10/17/2023-R3NFSR-DWP-MC|CYL-UKN</t>
  </si>
  <si>
    <t>10/17/2023-R3NFSR-DBB-MC|CYL-UKN</t>
  </si>
  <si>
    <t>10/17/2023-R3NFSR-DWP-SC-MC|CYL-UKN</t>
  </si>
  <si>
    <t>10/17/2023-R3NFSR-DBB-SC-MC|CYL-UKN</t>
  </si>
  <si>
    <t>10/17/2023-R3NFSR-TSV1-MC|CYL-UKN</t>
  </si>
  <si>
    <t>10/17/2023-R3NFSR-TSV2-MC|CYL-UKN</t>
  </si>
  <si>
    <t>10/17/2023-R3NFSR-TSV3-MC|CYL-UKN</t>
  </si>
  <si>
    <t>10/17/2023-R3NFSR-TSV4-MC|CYL-UKN</t>
  </si>
  <si>
    <t>10/17/2023-R3NFSR-TSV5-MC|CYL-UKN</t>
  </si>
  <si>
    <t>10/17/2023-R3NFSR-TSV6-MC|CYL-UKN</t>
  </si>
  <si>
    <t>10/17/2023-R3NFSR-TSV7-MC|CYL-UKN</t>
  </si>
  <si>
    <t>10/17/2023-R3NFSR-TSV8-MC|CYL-UKN</t>
  </si>
  <si>
    <t>10/17/2023-R3NFSR-TSV9-MC|CYL-UKN</t>
  </si>
  <si>
    <t>10/18/2023-R3NFSR-DWP-SV2-MC|CYL-UKN</t>
  </si>
  <si>
    <t>10/18/2023-R3NFSR-DWP-SV3-MC|CYL-UKN</t>
  </si>
  <si>
    <t>10/18/2023-R3NFSR-DBB-SV3-MC|CYL-UKN</t>
  </si>
  <si>
    <t>10/18/2023-R3NFSR-TNRSA-MC|CYL-UKN</t>
  </si>
  <si>
    <t>&lt;0.033</t>
  </si>
  <si>
    <t>10/24/2023-R7IC-G-MC|CYL-UKN</t>
  </si>
  <si>
    <t>10/24/2023-R7IC-T-MC|CYL-UKN</t>
  </si>
  <si>
    <t>10/24/2023-R7IC-TSV1-MC|CYL-UKN</t>
  </si>
  <si>
    <t>10/24/2023-R7IC-TSV2-MC|CYL-UKN</t>
  </si>
  <si>
    <t>&lt;0.030</t>
  </si>
  <si>
    <t>10/24/2023-R7IC-TSV3-MC|CYL-UKN</t>
  </si>
  <si>
    <t>10/24/2023-R7IC-TSV4-MC|CYL-UKN</t>
  </si>
  <si>
    <t>10/24/2023-R7IC-TSV5-MC|CYL-UKN</t>
  </si>
  <si>
    <t>10/24/2023-R7IC-TSV6-MC|CYL-UKN</t>
  </si>
  <si>
    <t>10/24/2023-R7IC-TSV7-MC|CYL-UKN</t>
  </si>
  <si>
    <t>10/24/2023-R7IC-TSV8-MC|CYL-UKN</t>
  </si>
  <si>
    <t>10/24/2023-R7IC-TSV9-MC|CYL-UKN</t>
  </si>
  <si>
    <t>10/24/2023-R7IC-TNRSA-MC|CYL-UKN</t>
  </si>
  <si>
    <t>10/26/2023-R8RS1-G-MC|CYL-UKN</t>
  </si>
  <si>
    <t>10/26/2023-R8RS1-T-MC|CYL-UKN</t>
  </si>
  <si>
    <t>10/26/2023-R8RS1-DWP-MC|CYL-UKN</t>
  </si>
  <si>
    <t>10/26/2023-R8RS1-DBB-MC|CYL-UKN</t>
  </si>
  <si>
    <t>10/26/2023-R8RS1-DWP-SC-MC|CYL-UKN</t>
  </si>
  <si>
    <t>10/26/2023-R8RS1-DBB-SC-MC|CYL-UKN</t>
  </si>
  <si>
    <t>10/26/2023-R8RS1-TNRSA-MC|CYL-UKN</t>
  </si>
  <si>
    <t>Stranding-Floater entered SC bucket while sampling</t>
  </si>
  <si>
    <t>SiteID</t>
    <phoneticPr fontId="5" type="noConversion"/>
  </si>
  <si>
    <t>Matrix</t>
    <phoneticPr fontId="5" type="noConversion"/>
  </si>
  <si>
    <t>BP_anatoxin-A</t>
  </si>
  <si>
    <t>SW_microsystin</t>
  </si>
  <si>
    <t>BP_microsystin</t>
  </si>
  <si>
    <t>SW_saxitoxin</t>
  </si>
  <si>
    <t>BP_saxitoxin</t>
  </si>
  <si>
    <t>Random Forest model to analyse the relationship between the cyanotoxins and toxingenic genes</t>
    <phoneticPr fontId="5" type="noConversion"/>
  </si>
  <si>
    <t>library(randomForest)</t>
  </si>
  <si>
    <t>Microcystin</t>
    <phoneticPr fontId="5" type="noConversion"/>
  </si>
  <si>
    <t>Saxitoxin</t>
    <phoneticPr fontId="5" type="noConversion"/>
  </si>
  <si>
    <t>mycEcya</t>
    <phoneticPr fontId="5" type="noConversion"/>
  </si>
  <si>
    <t>library(dplyr)</t>
  </si>
  <si>
    <t>mycEcya</t>
  </si>
  <si>
    <t>library(ggplot2)</t>
  </si>
  <si>
    <t>library(vegan)</t>
    <phoneticPr fontId="5" type="noConversion"/>
  </si>
  <si>
    <t xml:space="preserve">  library(ggrepel)</t>
  </si>
  <si>
    <t xml:space="preserve"> library(ggplot2)</t>
  </si>
  <si>
    <t>--</t>
  </si>
  <si>
    <t>Missing sample</t>
  </si>
  <si>
    <t>nd</t>
  </si>
  <si>
    <t>no data - meaning assays were not run</t>
  </si>
  <si>
    <t>na</t>
  </si>
  <si>
    <t>not applicable - meaning the conversion is not appropriate given the type of sample</t>
  </si>
  <si>
    <t>SArea_m2</t>
  </si>
  <si>
    <t>AshFreeDryMass_g/cm2</t>
  </si>
  <si>
    <t>DryFractionOfWet Weight_qPCRAssays</t>
  </si>
  <si>
    <r>
      <t>Microcystin_</t>
    </r>
    <r>
      <rPr>
        <sz val="11"/>
        <color theme="1"/>
        <rFont val="Aptos Narrow"/>
        <family val="2"/>
      </rPr>
      <t>µ</t>
    </r>
    <r>
      <rPr>
        <sz val="11"/>
        <color theme="1"/>
        <rFont val="Calibri"/>
        <family val="2"/>
        <scheme val="minor"/>
      </rPr>
      <t>gL</t>
    </r>
  </si>
  <si>
    <r>
      <t>Saxitoxin_</t>
    </r>
    <r>
      <rPr>
        <sz val="11"/>
        <color theme="1"/>
        <rFont val="Aptos Narrow"/>
        <family val="2"/>
      </rPr>
      <t>µ</t>
    </r>
    <r>
      <rPr>
        <sz val="11"/>
        <color theme="1"/>
        <rFont val="Calibri"/>
        <family val="2"/>
        <scheme val="minor"/>
      </rPr>
      <t>gL</t>
    </r>
  </si>
  <si>
    <t>Anatoxin-a_µgL</t>
  </si>
  <si>
    <t>anaF_Copy#/ml or Copy#/mgww</t>
  </si>
  <si>
    <t>anaC_Copy#/ml or Copy#/mgww</t>
  </si>
  <si>
    <t>HEP_Copy#/ml or Copy#/mgww</t>
  </si>
  <si>
    <t>mycEmic_Copy#/ml or Copy#/mgww</t>
  </si>
  <si>
    <t>mycApla_Copy#/ml or Copy#/mgww</t>
  </si>
  <si>
    <r>
      <t>Microcystin_</t>
    </r>
    <r>
      <rPr>
        <sz val="11"/>
        <color theme="1"/>
        <rFont val="Aptos Narrow"/>
        <family val="2"/>
      </rPr>
      <t>µ</t>
    </r>
    <r>
      <rPr>
        <sz val="11"/>
        <color theme="1"/>
        <rFont val="Calibri"/>
        <family val="2"/>
        <scheme val="minor"/>
      </rPr>
      <t>g/m2</t>
    </r>
  </si>
  <si>
    <r>
      <t>Saxitoxin_</t>
    </r>
    <r>
      <rPr>
        <sz val="11"/>
        <color theme="1"/>
        <rFont val="Aptos Narrow"/>
        <family val="2"/>
      </rPr>
      <t>µ</t>
    </r>
    <r>
      <rPr>
        <sz val="11"/>
        <color theme="1"/>
        <rFont val="Calibri"/>
        <family val="2"/>
        <scheme val="minor"/>
      </rPr>
      <t>g/m2</t>
    </r>
  </si>
  <si>
    <t>Anatoxin-a_µg/m2</t>
  </si>
  <si>
    <t>anaF_Copy#/m2</t>
  </si>
  <si>
    <t>anaC_Copy#/m2</t>
  </si>
  <si>
    <t>HEP_Copy#/m2</t>
  </si>
  <si>
    <t>mycEmic_Copy#/m2</t>
  </si>
  <si>
    <t>mycApla_Copy#/m2</t>
  </si>
  <si>
    <t>nd</t>
    <phoneticPr fontId="5" type="noConversion"/>
  </si>
  <si>
    <t>anaF</t>
    <phoneticPr fontId="5" type="noConversion"/>
  </si>
  <si>
    <t>anaC</t>
    <phoneticPr fontId="5" type="noConversion"/>
  </si>
  <si>
    <t>mycEmic</t>
    <phoneticPr fontId="5" type="noConversion"/>
  </si>
  <si>
    <t>mycApla</t>
    <phoneticPr fontId="5" type="noConversion"/>
  </si>
  <si>
    <t>Anatoxin_A</t>
    <phoneticPr fontId="5" type="noConversion"/>
  </si>
  <si>
    <t>Random Forest analyses for the T sample data provided by Chris in Jan 2025</t>
    <phoneticPr fontId="5" type="noConversion"/>
  </si>
  <si>
    <t>%IncMSE</t>
  </si>
  <si>
    <t>IncNodePurity</t>
  </si>
  <si>
    <t>ggplot(df, aes(x = actual, y = predicted)) + geom_point(alpha = 0.6, size = 2, color = "blue") + # Use points instead of hex bins geom_abline(slope = 1, intercept = 0, linetype = "dashed", color = "red") + labs( title = "Anatoxin-A Predicted by anaF vs detection Values", x = "detection Values", y = "Predicted Values" ) + theme_minimal() + theme( plot.title = element_text(size = 20, face = "bold"), axis.title = element_text(size = 20), axis.text = element_text(size = 15), axis.line = element_line(size = 1.2) # Making axis lines visible )</t>
    <phoneticPr fontId="5" type="noConversion"/>
  </si>
  <si>
    <t>data_Anatoxin_AnaC_For_RF_without_Matrix&lt;-data_Anatoxin_AnaC_For_RF[, -1]</t>
  </si>
  <si>
    <t>sample_index &lt;- sample(1:nrow(data_Anatoxin_AnaC_For_RF_without_Matrix), 0.7 * nrow(data_Anatoxin_AnaC_For_RF_without_Matrix))</t>
    <phoneticPr fontId="5" type="noConversion"/>
  </si>
  <si>
    <t>train_data &lt;- data_Anatoxin_AnaC_For_RF_without_Matrix[sample_index, ]</t>
    <phoneticPr fontId="5" type="noConversion"/>
  </si>
  <si>
    <t>test_data &lt;- data_Anatoxin_AnaC_For_RF_without_Matrix[-sample_index, ]</t>
    <phoneticPr fontId="5" type="noConversion"/>
  </si>
  <si>
    <t>Anatoxin_anaC_trained.rf&lt;-randomForest(Anatoxin_A~anaC, data=train_data, importance=TRUE, ntree=1000)</t>
  </si>
  <si>
    <t>write.csv(importance(Anatoxin_anaC_trained.rf), file = "Anatoxin_anaC_trained_importance.csv", row.names = TRUE)</t>
    <phoneticPr fontId="5" type="noConversion"/>
  </si>
  <si>
    <t>predicted_values_by_anaC &lt;- predict(Anatoxin_anaC_trained.rf, data_Anatoxin_AnaC_For_RF_without_Matrix)</t>
    <phoneticPr fontId="5" type="noConversion"/>
  </si>
  <si>
    <t>actual_anatoxin_with_anaC &lt;-data_Anatoxin_AnaC_For_RF_without_Matrix$Anatoxin_A</t>
  </si>
  <si>
    <t>df &lt;- data.frame(Detection value = actual_anatoxin_with_anaC, predicted value=predicted_values_by_anaC)</t>
    <phoneticPr fontId="5" type="noConversion"/>
  </si>
  <si>
    <t>ggplot(df, aes(x = actual_anatoxin_with_anaC, y = predicted_values_by_anaC)) +</t>
  </si>
  <si>
    <t>+     geom_point(alpha = 0.6, size = 3, color = "blue") +  # Use points instead of hex bins</t>
  </si>
  <si>
    <t>+     geom_abline(slope = 1, intercept = 0, linetype = "dashed", color = "red") +</t>
  </si>
  <si>
    <t>+     labs(title = "Anatoxin-A predicted by anaC vs detection values",x = "Detection Values",y = "Predicted Values") + theme_minimal() + theme(plot.title = element_text(size = 20, face = "bold"), axis.title = element_text(size = 20), axis.text = element_text(size = 15),axis.line = element_line(size = 1.5) # Making axis lines visible)</t>
  </si>
  <si>
    <t>correlation &lt;- cor(predicted_values_by_anaC, actual_anatoxin_with_anaC, method = "pearson")</t>
  </si>
  <si>
    <t>correlation_test_for_anatoxin_anaC_RF &lt;- cor.test(predicted_values_by_anaC, actual_anatoxin_with_anaC, method = "pearson")</t>
  </si>
  <si>
    <t>print(paste("Correlation coefficient:", cor_value))</t>
    <phoneticPr fontId="5" type="noConversion"/>
  </si>
  <si>
    <t>cor_value &lt;-  correlation_test_for_anatoxin_anaC_RF$estimate</t>
  </si>
  <si>
    <t>p_value &lt;-  correlation_test_for_anatoxin_anaC_RF$p.value</t>
  </si>
  <si>
    <t>print(paste("P-value:", p_value))</t>
  </si>
  <si>
    <t>Install.packages ("ggplot2)</t>
    <phoneticPr fontId="5" type="noConversion"/>
  </si>
  <si>
    <t>install.packages ("randomForest")</t>
    <phoneticPr fontId="5" type="noConversion"/>
  </si>
  <si>
    <t>Install.packages ("readxl")</t>
    <phoneticPr fontId="5" type="noConversion"/>
  </si>
  <si>
    <t>Anatoxin_anaC.rf&lt;-randomForest(Anatoxin_A ~ anaC, data=data_Anatoxin_AnaC_For_RF_without_Matrix, importance=TRUE, ntree=1000)</t>
    <phoneticPr fontId="5" type="noConversion"/>
  </si>
  <si>
    <t>write.csv(importance(Anatoxin_anaC.rf), file = "Anatoxin_anaC_importance.csv", row.names = TRUE)</t>
    <phoneticPr fontId="5" type="noConversion"/>
  </si>
  <si>
    <t>anaF</t>
    <phoneticPr fontId="5" type="noConversion"/>
  </si>
  <si>
    <r>
      <t xml:space="preserve"> "Correlation coefficient:  </t>
    </r>
    <r>
      <rPr>
        <b/>
        <sz val="11"/>
        <color rgb="FF000000"/>
        <rFont val="Lucida Console"/>
        <family val="3"/>
      </rPr>
      <t>Anac:</t>
    </r>
    <r>
      <rPr>
        <sz val="11"/>
        <color rgb="FF000000"/>
        <rFont val="Lucida Console"/>
        <family val="3"/>
      </rPr>
      <t xml:space="preserve"> 0.688240319428315;  </t>
    </r>
    <r>
      <rPr>
        <b/>
        <sz val="11"/>
        <color rgb="FF000000"/>
        <rFont val="Lucida Console"/>
        <family val="3"/>
      </rPr>
      <t>anaF:</t>
    </r>
    <r>
      <rPr>
        <sz val="11"/>
        <color rgb="FF000000"/>
        <rFont val="Lucida Console"/>
        <family val="3"/>
      </rPr>
      <t xml:space="preserve"> 0.674568514321497, mycEcya: 0.872348098751259; mycEmic: 0.730574493408107", mycApla: 0.255361042380365</t>
    </r>
    <phoneticPr fontId="5" type="noConversion"/>
  </si>
  <si>
    <r>
      <t xml:space="preserve">P-value: </t>
    </r>
    <r>
      <rPr>
        <b/>
        <sz val="11"/>
        <color rgb="FF000000"/>
        <rFont val="Lucida Console"/>
        <family val="3"/>
      </rPr>
      <t>anaC</t>
    </r>
    <r>
      <rPr>
        <sz val="11"/>
        <color rgb="FF000000"/>
        <rFont val="Lucida Console"/>
        <family val="3"/>
      </rPr>
      <t xml:space="preserve">, 3.29939128751167e-09; </t>
    </r>
    <r>
      <rPr>
        <b/>
        <sz val="11"/>
        <color rgb="FF000000"/>
        <rFont val="Lucida Console"/>
        <family val="3"/>
      </rPr>
      <t>anaF</t>
    </r>
    <r>
      <rPr>
        <sz val="11"/>
        <color rgb="FF000000"/>
        <rFont val="Lucida Console"/>
        <family val="3"/>
      </rPr>
      <t>:  6.87593296587532e-12; mycEcya: 2.86247902008413e-26; mycEmic: 0.0069629834038872; mycApla: 0.423103133926298</t>
    </r>
    <phoneticPr fontId="5" type="noConversion"/>
  </si>
  <si>
    <t>Worksheet Descriptions</t>
  </si>
  <si>
    <t>Data</t>
  </si>
  <si>
    <t>Contains all analytes and all matrices sampled.</t>
  </si>
  <si>
    <t>LuEtAlData_SiteMeansTable</t>
  </si>
  <si>
    <t>Data table for Site Means Table</t>
  </si>
  <si>
    <t>LuEtAl_PairedSamples</t>
  </si>
  <si>
    <t>Data table for studying relationships between ELISA measured toxins and qPCR assays in pair samples</t>
  </si>
  <si>
    <t>Config_Svol-Sarea-DM</t>
  </si>
  <si>
    <t>Data for assigning slurry volumes, sampled areas, dry masses, and cover values to other analytes for normalizing</t>
  </si>
  <si>
    <t>Wet|Dry-qPCR</t>
  </si>
  <si>
    <t>Data for assigning dry fraction to wet weights for normalizing</t>
  </si>
  <si>
    <t>Field Names - AllData</t>
  </si>
  <si>
    <t>SampleName1</t>
  </si>
  <si>
    <t>Sample name supplied by lab supplying results</t>
  </si>
  <si>
    <t>SampleName2</t>
  </si>
  <si>
    <t>Same sample name converted to format for data management</t>
  </si>
  <si>
    <t>collection date</t>
  </si>
  <si>
    <t>Side identification/name</t>
  </si>
  <si>
    <t>Category for sample collection procedure or treatment in experimental mesocosm study: Control = Mesocosm Control; DBB=Disturbed Bulk Biomass; DWP=Disturbed Water Parcel; FLP=Florida Phormidium strain mesocosm treament; G=Geitlerinema strain mesocosm treatment; MP=Microcoleus/Phormidium (ESF) strain mesocosm treatment; MP+G=combined strains treatment; T=Transect composited periphyton sample</t>
  </si>
  <si>
    <t>Ist level of sample collection types: Cover=visual assesment of stream benthos periphyton; BP=Biotic Periphyton, specific periphyton measurement; SW=Surface Water Sample.</t>
  </si>
  <si>
    <t>2nd level of sample collection types:  Gravel= mesocosm gravel periphyton sample; HESS= Hess sampler used for DBB collection; Liner=mesocosm liner periphyton sample; MatInJar=peripihyton speciments haphazardly added to sample bottle; NA=not applicable; SC=Stomp and catch metod used to collect disturbace sample; SURBER: Surber sampler used to collect disturbance sample; T.#-SP#: Transect sampling points.</t>
  </si>
  <si>
    <t>3rd level of sample collection types: DSV#=Disturbed spatial variability characterization sample; MatInJar=same as previous; NA=not applicable; TNRSA= National River and Streams Assessment Transect Set-up used for collection of composite periphyton sample; TSV#=Transect-based spatial variability characterization sample.</t>
  </si>
  <si>
    <t>TSV9=Composite of TSV1 through TSV8</t>
  </si>
  <si>
    <t>4th level of sample collection types: BLK=Blank for quality control; DUP= Duplicate sample for characterizing sampling or analytical variability; FBLK=Field Blank for quality control; UKN=Unkown environmental sample</t>
  </si>
  <si>
    <t>parameter analyzed</t>
  </si>
  <si>
    <t>the result of the analysis</t>
  </si>
  <si>
    <t>the units for result</t>
  </si>
  <si>
    <t>Detection condition, means different things for different analytes</t>
  </si>
  <si>
    <t>Dilution-Type</t>
  </si>
  <si>
    <t>Dilution prior to analysis or Type to further characterize the conditions of the measurement</t>
  </si>
  <si>
    <t>relative percent difference</t>
  </si>
  <si>
    <t>Basis-Total</t>
  </si>
  <si>
    <t>the Basis for the measurement or the Total from which a relative result was obtained</t>
  </si>
  <si>
    <t>slurry or sample volume</t>
  </si>
  <si>
    <t xml:space="preserve">unit for slurry volume </t>
  </si>
  <si>
    <t>aliquot volume</t>
  </si>
  <si>
    <t>unit for aliquot volume</t>
  </si>
  <si>
    <t>slurry volume assigned to certain analytes for normalization</t>
  </si>
  <si>
    <t>sampled area of the stream bed for normalization of certain analytes</t>
  </si>
  <si>
    <t>result after transformation/conversion for normalizing</t>
  </si>
  <si>
    <t>unit of Result2</t>
  </si>
  <si>
    <t>dry mass of sample per centimeter squared assigned for conversion and normalization</t>
  </si>
  <si>
    <t>ash free dry mass (AFDM) of sample per centimeter squared assigned for conversion and normalization; a measure of the organic portion of the dry mass</t>
  </si>
  <si>
    <t>unit of Result3</t>
  </si>
  <si>
    <t>AllData_OtherAbbreviations</t>
  </si>
  <si>
    <t>ATX|STX</t>
  </si>
  <si>
    <t>Anatoxin-Saxitoxin sample</t>
  </si>
  <si>
    <t>MC|CYL</t>
  </si>
  <si>
    <t>Microcystin-Cylindrospermopsin sample</t>
  </si>
  <si>
    <t>QPCR</t>
  </si>
  <si>
    <t>QPCR sample</t>
  </si>
  <si>
    <t>DW|AFDM</t>
  </si>
  <si>
    <t>Dry weight-ash free dry mass sample</t>
  </si>
  <si>
    <t>Fvol</t>
  </si>
  <si>
    <t>Volume that was filtered</t>
  </si>
  <si>
    <t>Slurry Volume</t>
  </si>
  <si>
    <t>Transect based periphyton composite sample</t>
  </si>
  <si>
    <t>Disturbed water parcel sample</t>
  </si>
  <si>
    <t>Disturbed bulk biomass sample</t>
  </si>
  <si>
    <t>Unknown environmental sample</t>
  </si>
  <si>
    <t>Duplicate of unknown environmental sample</t>
  </si>
  <si>
    <t>FREP</t>
  </si>
  <si>
    <t>Field (replicate)</t>
  </si>
  <si>
    <t>BBLK</t>
  </si>
  <si>
    <t>Bottle blank</t>
  </si>
  <si>
    <t>FBLK</t>
  </si>
  <si>
    <t>Filtrate blank</t>
  </si>
  <si>
    <t>Stomp-and-catch method</t>
  </si>
  <si>
    <t>TSV#</t>
  </si>
  <si>
    <t>Spatial variability experiment sample</t>
  </si>
  <si>
    <t>National Rivers and Streams Assessment transect periphyton composite comparison experiment</t>
  </si>
  <si>
    <t>Volume of slurry added to AlgaeI&amp;E Sample</t>
  </si>
  <si>
    <t>DBBSC</t>
  </si>
  <si>
    <t>Disturbed bulk biomass part of stomp and catch methods</t>
  </si>
  <si>
    <t>Disturbance sample from spatial variability (SV) location one (1)</t>
  </si>
  <si>
    <t>Disturbance sample from spatial variability (SV) location two (2)</t>
  </si>
  <si>
    <t>Disturbance sample from spatial variability (SV) location three (3)</t>
  </si>
  <si>
    <t>Analyte Names</t>
  </si>
  <si>
    <t>qPCR assay for general anatoxin producers</t>
  </si>
  <si>
    <t>Anatoxin-a</t>
  </si>
  <si>
    <t>ELISA assay for anatoxin</t>
  </si>
  <si>
    <t>ELISA assay for microcystin</t>
  </si>
  <si>
    <t>ELISA assay for saxitoxin</t>
  </si>
  <si>
    <t>R5SMR-2-T-BP-NA-NA-UKN</t>
  </si>
  <si>
    <t>R5SMR-2-DBB-BP-HESS-NA-UKN</t>
  </si>
  <si>
    <t>R5SMR-2-DBB-BP-SC-NA-UKN</t>
  </si>
  <si>
    <t>R5SMR-2-T-BP-NA-TNRSA-UKN</t>
  </si>
  <si>
    <t>R5SMR-2-T-BP-NA-NA-DUP</t>
  </si>
  <si>
    <t>R5SMR-4-T-BP-NA-NA-UKN</t>
  </si>
  <si>
    <t>R5SMR-4-DWP-SW-NA-NA-UKN</t>
  </si>
  <si>
    <t>R5SMR-4-DBB-BP-HESS-NA-UKN</t>
  </si>
  <si>
    <t>R5SMR-4-DWP-SW-SC-NA-UKN</t>
  </si>
  <si>
    <t>R5SMR-4-DBB-BP-SC-NA-UKN</t>
  </si>
  <si>
    <t>R5SMR-4-T-BP-NA-TSV1-UKN</t>
  </si>
  <si>
    <t>R5SMR-4-T-BP-NA-TSV2-UKN</t>
  </si>
  <si>
    <t>R5SMR-4-T-BP-NA-TSV3-UKN</t>
  </si>
  <si>
    <t>R5SMR-4-T-BP-NA-TSV4-UKN</t>
  </si>
  <si>
    <t>R5SMR-4-T-BP-NA-TSV5-UKN</t>
  </si>
  <si>
    <t>R5SMR-4-T-BP-NA-TSV6-UKN</t>
  </si>
  <si>
    <t>R5SMR-4-T-BP-NA-TSV7-UKN</t>
  </si>
  <si>
    <t>R5SMR-4-T-BP-NA-TSV8-UKN</t>
  </si>
  <si>
    <t>R5SMR-4-T-BP-NA-TSV9-UKN</t>
  </si>
  <si>
    <t>R5SMR-4-DWP-SW-HESS-DSV1-UKN</t>
  </si>
  <si>
    <t>R5SMR-4-DBB-BP-HESS-DSV1-UKN</t>
  </si>
  <si>
    <t>R5SMR-4-DWP-SW-HESS-DSV2-UKN</t>
  </si>
  <si>
    <t>R5SMR-4-DBB-BP-HESS-DSV2-UKN</t>
  </si>
  <si>
    <t>R5SMR-4-DWP-SW-HESS-DSV3-UKN</t>
  </si>
  <si>
    <t>R5SMR-4-DBB-BP-HESS-DSV3-UKN</t>
  </si>
  <si>
    <t>R5SMR-2-DWP-SW-HESS-NA-UKN</t>
  </si>
  <si>
    <t>R3NFSR-2-DBB-BP-SURBER-NA-UKN</t>
  </si>
  <si>
    <t>R3NFSR-2-T-BP-NA-NA-UKN</t>
  </si>
  <si>
    <t>R3NFSR-2-DBB-BP-SC-NA-UKN</t>
  </si>
  <si>
    <t>R3NFSR-2-DWP-SW-SC-NA-UKN</t>
  </si>
  <si>
    <t>R3NFSR-4-T-BP-NA-TSV1-UKN</t>
  </si>
  <si>
    <t>R3NFSR-4-T-BP-NA-TSV2-UKN</t>
  </si>
  <si>
    <t>R3NFSR-4-T-BP-NA-TSV3-UKN</t>
  </si>
  <si>
    <t>R3NFSR-4-T-BP-NA-TSV4-UKN</t>
  </si>
  <si>
    <t>R3NFSR-4-T-BP-NA-TSV5-UKN</t>
  </si>
  <si>
    <t>R3NFSR-4-T-BP-NA-TSV6-UKN</t>
  </si>
  <si>
    <t>R3NFSR-4-T-BP-NA-TSV7-UKN</t>
  </si>
  <si>
    <t>R3NFSR-4-T-BP-NA-TSV8-UKN</t>
  </si>
  <si>
    <t>R3NFSR-4-T-BP-NA-TSV9-UKN</t>
  </si>
  <si>
    <t>R3NFSR-4-DBB-BP-SC-NA-UKN</t>
  </si>
  <si>
    <t>R3NFSR-4-T-BP-NA-NA-DUP</t>
  </si>
  <si>
    <t>R3NFSR-4-DBB-BP-SURBER-NA-UKN</t>
  </si>
  <si>
    <t>R3NFSR-4-T-BP-NA-NA-UKN</t>
  </si>
  <si>
    <t>R3NFSR-4-DWP-SW-SC-NA-UKN</t>
  </si>
  <si>
    <t>R3NFSR-4-DWP-SW-SURBER-NA-UKN</t>
  </si>
  <si>
    <t>R3NFSR-4-DBB-BP-SURBER-DSV3-UKN</t>
  </si>
  <si>
    <t>R3NFSR-4-DWP-SW-SURBER-DSV3-UKN</t>
  </si>
  <si>
    <t>R3NFSR-4-DWP-SW-SURBER-DSV2-UKN</t>
  </si>
  <si>
    <t>R3NFSR-4-T-BP-NA-TNRSA-UKN</t>
  </si>
  <si>
    <t>R7IC-2-DBB-BP-SC-NA-UKN</t>
  </si>
  <si>
    <t>R7IC-2-T-BP-NA-NA-UKN</t>
  </si>
  <si>
    <t>R7IC-2-DBB-BP-HESS-NA-UKN</t>
  </si>
  <si>
    <t>R7IC-2-T-BP-NA-NA-DUP</t>
  </si>
  <si>
    <t>R7IC-2-DWP-SW-SC-NA-UKN</t>
  </si>
  <si>
    <t>R7IC-2-DWP-SW-HESS-NA-UKN</t>
  </si>
  <si>
    <t>R7IC-4-T-BP-NA-NA-UKN</t>
  </si>
  <si>
    <t>R7IC-4-T-BP-NA-TSV1-UKN</t>
  </si>
  <si>
    <t>R7IC-4-T-BP-NA-TSV2-UKN</t>
  </si>
  <si>
    <t>R7IC-4-T-BP-NA-TSV3-UKN</t>
  </si>
  <si>
    <t>R7IC-4-T-BP-NA-TSV5-UKN</t>
  </si>
  <si>
    <t>R7IC-4-T-BP-NA-TSV4-UKN</t>
  </si>
  <si>
    <t>R7IC-4-T-BP-NA-TSV6-UKN</t>
  </si>
  <si>
    <t>R7IC-4-T-BP-NA-TSV7-UKN</t>
  </si>
  <si>
    <t>R7IC-4-T-BP-NA-TSV8-UKN</t>
  </si>
  <si>
    <t>R7IC-4-T-BP-NA-TSV9-UKN</t>
  </si>
  <si>
    <t>R7IC-4-T-BP-NA-TNRSA-UKN</t>
  </si>
  <si>
    <t>R8RS1-2-T-BP-NA-NA-UKN</t>
  </si>
  <si>
    <t>R8RS1-2-T-BP-NA-NA-DUP</t>
  </si>
  <si>
    <t>R8RS1-2-DWP-SW-SURBER-NA-UKN</t>
  </si>
  <si>
    <t>R8RS1-2-DBB-BP-SURBER-NA-UKN</t>
  </si>
  <si>
    <t>R8RS1-2-DWP-SW-SC-NA-UKN</t>
  </si>
  <si>
    <t>R8RS1-2-DBB-BP-SC-NA-UKN</t>
  </si>
  <si>
    <t>R8RS1-2-T-BP-NA-TSV1-UKN</t>
  </si>
  <si>
    <t>R8RS1-2-T-BP-NA-TSV2-UKN</t>
  </si>
  <si>
    <t>R8RS1-2-T-BP-NA-TSV3-UKN</t>
  </si>
  <si>
    <t>R8RS1-2-T-BP-NA-TSV4-UKN</t>
  </si>
  <si>
    <t>R8RS1-2-T-BP-NA-TSV5-UKN</t>
  </si>
  <si>
    <t>R8RS1-2-T-BP-NA-TSV6-UKN</t>
  </si>
  <si>
    <t>R8RS1-2-T-BP-NA-TSV7-UKN</t>
  </si>
  <si>
    <t>R8RS1-2-T-BP-NA-TSV8-UKN</t>
  </si>
  <si>
    <t>R8RS1-2-T-BP-NA-TSV9-UKN</t>
  </si>
  <si>
    <t>R8RS1-2-DWP-SW-SURBER-DSV1-UKN</t>
  </si>
  <si>
    <t>R8RS1-2-DBB-BP-SURBER-DSV1-UKN</t>
  </si>
  <si>
    <t>R8RS1-2-DWP-SW-SURBER-DSV2-UKN</t>
  </si>
  <si>
    <t>R8RS1-2-DBB-BP-SURBER-DSV2-UKN</t>
  </si>
  <si>
    <t>R8RS1-2-DWP-SW-SURBER-DSV3-UKN</t>
  </si>
  <si>
    <t>R8RS1-2-DBB-BP-SURBER-DSV3-UKN</t>
  </si>
  <si>
    <t>R8RS1-4-T-BP-NA-NA-UKN</t>
  </si>
  <si>
    <t>R8RS1-4-DWP-SW-SURBER-NA-UKN</t>
  </si>
  <si>
    <t>R8RS1-4-DBB-BP-SURBER-NA-UKN</t>
  </si>
  <si>
    <t>R8RS1-4-DWP-SW-SC-NA-UKN</t>
  </si>
  <si>
    <t>R8RS1-4-DBB-BP-SC-NA-UKN</t>
  </si>
  <si>
    <t>R8RS1-4-T-BP-NA-TNRSA-UKN</t>
  </si>
  <si>
    <t>R9AR-2-DBB-BP-SC-NA-UKN</t>
  </si>
  <si>
    <t>R9AR-2-T-BP-NA-NA-DUP</t>
  </si>
  <si>
    <t>R9AR-2-T-BP-NA-NA-UKN</t>
  </si>
  <si>
    <t>R9AR-2-DWP-BP-SURBER-NA-UKN</t>
  </si>
  <si>
    <t>R9AR-2-DBB-BP-SURBER-NA-UKN</t>
  </si>
  <si>
    <t>R9AR-2-DWP-BP-SC-NA-UKN</t>
  </si>
  <si>
    <t>R9AR-4-DBB-BP-SURBER-NA-UKN</t>
  </si>
  <si>
    <t>R9AR-4-DBB-BP-SC-NA-UKN</t>
  </si>
  <si>
    <t>R9AR-4-T-BP-NA-NA-UKN</t>
  </si>
  <si>
    <t>R9AR-4-DBB-BP-SURBER-DSV2-UKN</t>
  </si>
  <si>
    <t>R9AR-4-DBB-BP-SURBER-DSV3-UKN</t>
  </si>
  <si>
    <t>R9AR-4-DWP-BP-HESS-DSV1-UKN</t>
  </si>
  <si>
    <t>R9AR-4-DWP-BP-SC-NA-UKN</t>
  </si>
  <si>
    <t>R9AR-4-T-BP-NA-TSV1-UKN</t>
  </si>
  <si>
    <t>R9AR-4-T-BP-NA-TSV2-UKN</t>
  </si>
  <si>
    <t>R9AR-4-T-BP-NA-TSV3-UKN</t>
  </si>
  <si>
    <t>R9AR-4-T-BP-NA-TSV4-UKN</t>
  </si>
  <si>
    <t>R9AR-4-T-BP-NA-TSV5-UKN</t>
  </si>
  <si>
    <t>R9AR-4-T-BP-NA-TSV6-UKN</t>
  </si>
  <si>
    <t>R9AR-4-T-BP-NA-TSV7-UKN</t>
  </si>
  <si>
    <t>R9AR-4-T-BP-NA-TSV8-UKN</t>
  </si>
  <si>
    <t>R9AR-4-T-BP-NA-TSV9-UKN</t>
  </si>
  <si>
    <t>R9AR-4-DBB-BP-HESS-DSV1-UKN</t>
  </si>
  <si>
    <t>R9SFER-2-T-BP-NA-NA-UKN</t>
  </si>
  <si>
    <t>R9SFER-2-DBB-BP-HESS-NA-UKN</t>
  </si>
  <si>
    <t>R9SFER-2-T-BP-NA-NA-DUP</t>
  </si>
  <si>
    <t>R9SFER-2-DBB-BP-SC-NA-UKN</t>
  </si>
  <si>
    <t>R9SFER-2-DWP-SW-HESS-NA-UKN</t>
  </si>
  <si>
    <t>R9SFER-2-DWP-SW-SC-NA-UKN</t>
  </si>
  <si>
    <t>R9SFER-4-T-BP-NA-TSV1-UKN</t>
  </si>
  <si>
    <t>R9SFER-4-T-BP-NA-TSV2-UKN</t>
  </si>
  <si>
    <t>R9SFER-4-T-BP-NA-TSV3-UKN</t>
  </si>
  <si>
    <t>R9SFER-4-T-BP-NA-TSV4-UKN</t>
  </si>
  <si>
    <t>R9SFER-4-T-BP-NA-TSV5-UKN</t>
  </si>
  <si>
    <t>R9SFER-4-T-BP-NA-TSV6-UKN</t>
  </si>
  <si>
    <t>R9SFER-4-T-BP-NA-TSV7-UKN</t>
  </si>
  <si>
    <t>R9SFER-4-T-BP-NA-TSV8-UKN</t>
  </si>
  <si>
    <t>R9SFER-4-T-BP-NA-TSV9-UKN</t>
  </si>
  <si>
    <t>R9SFER-4-DBB-BP-HESS-NA-UKN</t>
  </si>
  <si>
    <t>R9SFER-4-T-BP-NA-TNRSA-UKN</t>
  </si>
  <si>
    <t>R9SFER-4-T-BP-NA-NA-UKN</t>
  </si>
  <si>
    <t>R9SFER-4-DBB-BP-HESS-DSV2-UKN</t>
  </si>
  <si>
    <t>R9SFER-4-DBB-BP-SC-NA-UKN</t>
  </si>
  <si>
    <t>R9SFER-4-DBB-BP-HESS-DSV3-UKN</t>
  </si>
  <si>
    <t>R9SFER-4-DBB-BP-HESS-DSV1-UKN</t>
  </si>
  <si>
    <t>R9SFER-4-DWP-SW-SC-NA-UKN</t>
  </si>
  <si>
    <t>R9SFER-4-DWP-SW-HESS-DSV1-UKN</t>
  </si>
  <si>
    <t>R9SFER-4-DWP-SW-HESS-NA-UKN</t>
  </si>
  <si>
    <t>R10CR-2-DWP-SW-SC-NA-UKN</t>
  </si>
  <si>
    <t>R10CR-2-T-BP-NA-NA-DUP</t>
  </si>
  <si>
    <t>R10CR-2-DBB-BP-SC-NA-UKN</t>
  </si>
  <si>
    <t>R10CR-2-T-BP-NA-NA-UKN</t>
  </si>
  <si>
    <t>R10CR-2-DBB-BP-HESS-NA-UKN</t>
  </si>
  <si>
    <t>R10CR-4-T-BP-NA-NA-UKN</t>
  </si>
  <si>
    <t>R10CR-4-T-BP-NA-TSV1-UKN</t>
  </si>
  <si>
    <t>R10CR-4-T-BP-NA-TSV2-UKN</t>
  </si>
  <si>
    <t>R10CR-4-T-BP-NA-TSV3-UKN</t>
  </si>
  <si>
    <t>R10CR-4-T-BP-NA-TSV4-UKN</t>
  </si>
  <si>
    <t>R10CR-4-T-BP-NA-TSV5-UKN</t>
  </si>
  <si>
    <t>R10CR-4-T-BP-NA-TSV6-UKN</t>
  </si>
  <si>
    <t>R10CR-4-T-BP-NA-TSV7-UKN</t>
  </si>
  <si>
    <t>R10CR-4-T-BP-NA-TSV8-UKN</t>
  </si>
  <si>
    <t>R10CR-4-T-BP-NA-TSV9-UKN</t>
  </si>
  <si>
    <t>R10CR-4-DWP-SW-HESS-NA-UKN</t>
  </si>
  <si>
    <t>R10CR-4-DBB-BP-HESS-NA-UKN</t>
  </si>
  <si>
    <t>R10CR-4-DWP-SW-SC-NA-UKN</t>
  </si>
  <si>
    <t>R10CR-4-DBB-BP-SC-NA-UKN</t>
  </si>
  <si>
    <t>R10CR-4-DWP-SW-HESS-DSV1-UKN</t>
  </si>
  <si>
    <t>R10CR-4-DBB-BP-HESS-DSV1-UKN</t>
  </si>
  <si>
    <t>R10CR-4-DWP-SW-HESS-DSV2-UKN</t>
  </si>
  <si>
    <t>R10CR-4-DBB-BP-HESS-DSV2-UKN</t>
  </si>
  <si>
    <t>R10CR-4-DWP-SW-HESS-DSV3-UKN</t>
  </si>
  <si>
    <t>R10CR-4-DBB-BP-HESS-DSV3-UKN</t>
  </si>
  <si>
    <t>E01.2-2-Control-BP-Gravel-NA-UKN</t>
  </si>
  <si>
    <t>E02.1-2-FLP-BP-Gravel-NA-UKN</t>
  </si>
  <si>
    <t>E02.2-2-MP+G-BP-Gravel-NA-UKN</t>
  </si>
  <si>
    <t>E03.1-2-MP-BP-Gravel-NA-UKN</t>
  </si>
  <si>
    <t>E03.2-2-Control-BP-Gravel-NA-UKN</t>
  </si>
  <si>
    <t>E04.1-2-FLP-BP-Gravel-NA-UKN</t>
  </si>
  <si>
    <t>E04.2-2-MP+G-BP-Gravel-NA-UKN</t>
  </si>
  <si>
    <t>E05.1-2-Control-BP-Gravel-NA-UKN</t>
  </si>
  <si>
    <t>E05.2-2-MP+G-BP-Gravel-NA-UKN</t>
  </si>
  <si>
    <t>E06.1-2-G-BP-Gravel-NA-UKN</t>
  </si>
  <si>
    <t>E06.2-2-G-BP-Gravel-NA-UKN</t>
  </si>
  <si>
    <t>E07.1-2-G-BP-Gravel-NA-UKN</t>
  </si>
  <si>
    <t>E07.2-2-MP-BP-Gravel-NA-UKN</t>
  </si>
  <si>
    <t>E08.1-2-MP-BP-Gravel-NA-UKN</t>
  </si>
  <si>
    <t>E08.2-2-FLP-BP-Gravel-NA-DUP</t>
  </si>
  <si>
    <t>E08.2-2-FLP-BP-Gravel-NA-UKN</t>
  </si>
  <si>
    <t>E01.2-3-Control-BP-Gravel-NA-UKN</t>
  </si>
  <si>
    <t>E02.1-3-FLP-BP-Gravel-NA-UKN</t>
  </si>
  <si>
    <t>E02.2-3-MP+G-BP-Gravel-NA-UKN</t>
  </si>
  <si>
    <t>E03.1-3-MP-BP-Gravel-NA-UKN</t>
  </si>
  <si>
    <t>E03.2-3-Control-BP-Gravel-NA-UKN</t>
  </si>
  <si>
    <t>E04.1-3-FLP-BP-Gravel-NA-UKN</t>
  </si>
  <si>
    <t>E04.2-3-MP+G-BP-Gravel-NA-UKN</t>
  </si>
  <si>
    <t>E05.1-3-Control-BP-Gravel-NA-UKN</t>
  </si>
  <si>
    <t>E05.2-3-MP+G-BP-Gravel-NA-UKN</t>
  </si>
  <si>
    <t>E06.1-3-G-BP-Gravel-NA-UKN</t>
  </si>
  <si>
    <t>E06.2-3-G-BP-Gravel-NA-UKN</t>
  </si>
  <si>
    <t>E07.1-3-G-BP-Gravel-NA-UKN</t>
  </si>
  <si>
    <t>E07.2-3-MP-BP-Gravel-NA-UKN</t>
  </si>
  <si>
    <t>E08.1-3-MP-BP-Gravel-NA-UKN</t>
  </si>
  <si>
    <t>E08.1-3-MP-BP-Gravel-NA-DUP</t>
  </si>
  <si>
    <t>E08.2-3-FLP-BP-Gravel-NA-UKN</t>
  </si>
  <si>
    <t>E01.2-3-Control-BP-Liner-NA-UKN</t>
  </si>
  <si>
    <t>E02.1-3-FLP-BP-Liner-NA-UKN</t>
  </si>
  <si>
    <t>E02.2-3-MP+G-BP-Liner-NA-UKN</t>
  </si>
  <si>
    <t>E03.1-3-MP-BP-Liner-NA-UKN</t>
  </si>
  <si>
    <t>E03.2-3-Control-BP-Liner-NA-UKN</t>
  </si>
  <si>
    <t>E04.1-3-FLP-BP-Liner-NA-UKN</t>
  </si>
  <si>
    <t>E04.2-3-MP+G-BP-Liner-NA-UKN</t>
  </si>
  <si>
    <t>E05.1-3-Control-BP-Liner-NA-UKN</t>
  </si>
  <si>
    <t>E05.2-3-MP+G-BP-Liner-NA-UKN</t>
  </si>
  <si>
    <t>E06.1-3-G-BP-Liner-NA-UKN</t>
  </si>
  <si>
    <t>E06.2-3-G-BP-Liner-NA-UKN</t>
  </si>
  <si>
    <t>E06.2-3-G-BP-Liner-NA-DUP</t>
  </si>
  <si>
    <t>E07.1-3-G-BP-Liner-NA-UKN</t>
  </si>
  <si>
    <t>E07.2-3-MP-BP-Liner-NA-UKN</t>
  </si>
  <si>
    <t>E08.1-3-MP-BP-Liner-NA-UKN</t>
  </si>
  <si>
    <t>E08.2-3-FLP-BP-Liner-NA-UKN</t>
  </si>
  <si>
    <t>Pivot Tale that produced the data for the table</t>
  </si>
  <si>
    <t>Sample Type</t>
  </si>
  <si>
    <t>Microcystin (µg/l)</t>
  </si>
  <si>
    <t>Saxitoxin (µg/l)</t>
  </si>
  <si>
    <t>Anatoxin-a (µg/l)</t>
  </si>
  <si>
    <t>anaF*</t>
  </si>
  <si>
    <t>anaC*</t>
  </si>
  <si>
    <t>mcyEcya*</t>
  </si>
  <si>
    <t>mycEmic*</t>
  </si>
  <si>
    <t>mycApla*</t>
  </si>
  <si>
    <t>µg/L</t>
  </si>
  <si>
    <t>*Units for G and DWP samples are Copy#/ml. Units for T and DBB samples are Copy#/mg. "nd" = assay not run. "--" = sample aliqout processing error.</t>
  </si>
  <si>
    <t>Analyte</t>
  </si>
  <si>
    <t>Result</t>
  </si>
  <si>
    <t>DryFractionOfWetWeight_qPCR-assays</t>
  </si>
  <si>
    <t>R3NFSR-2-G-SW-NA-NA-UKN</t>
  </si>
  <si>
    <r>
      <rPr>
        <sz val="10"/>
        <color theme="1"/>
        <rFont val="Calibri"/>
        <family val="2"/>
      </rPr>
      <t>µ</t>
    </r>
    <r>
      <rPr>
        <sz val="10"/>
        <color theme="1"/>
        <rFont val="Calibri"/>
        <family val="2"/>
        <scheme val="minor"/>
      </rPr>
      <t>g/L</t>
    </r>
  </si>
  <si>
    <r>
      <rPr>
        <sz val="10"/>
        <color theme="1"/>
        <rFont val="Calibri"/>
        <family val="2"/>
      </rPr>
      <t>µ</t>
    </r>
    <r>
      <rPr>
        <sz val="10"/>
        <color theme="1"/>
        <rFont val="Calibri"/>
        <family val="2"/>
        <scheme val="minor"/>
      </rPr>
      <t>g/m2</t>
    </r>
  </si>
  <si>
    <r>
      <rPr>
        <sz val="10"/>
        <color theme="1"/>
        <rFont val="Calibri"/>
        <family val="2"/>
      </rPr>
      <t>µ</t>
    </r>
    <r>
      <rPr>
        <sz val="10"/>
        <color theme="1"/>
        <rFont val="Calibri"/>
        <family val="2"/>
        <scheme val="minor"/>
      </rPr>
      <t>g/g</t>
    </r>
  </si>
  <si>
    <t>R3NFSR-2-DWP-SW-SURBER-NA-UKN</t>
  </si>
  <si>
    <t>R10CR-2-G-SW-NA-NA-UKN</t>
  </si>
  <si>
    <t>R10CR-2-G-SW-NA-NA-DUP</t>
  </si>
  <si>
    <t>R10CR-2-G-SW-NA-NA-BLK</t>
  </si>
  <si>
    <t>R10CR-2-T-BP-NA-NA-BLK</t>
  </si>
  <si>
    <t>R10CR-2-DWP-SW-HESS-NA-UKN</t>
  </si>
  <si>
    <t>R9AR-2-G-SW-NA-NA-UKN</t>
  </si>
  <si>
    <t>R9AR-2-DWP-SW-SURBER-NA-UKN</t>
  </si>
  <si>
    <t>R9AR-2-DWP-SW-SC-NA-UKN</t>
  </si>
  <si>
    <t>R9AR-2-G-SW-NA-NA-DUP</t>
  </si>
  <si>
    <t>R9AR-2-G-SW-NA-NA-BLK</t>
  </si>
  <si>
    <t>R5SMR-2-G-SW-NA-NA-UKN</t>
  </si>
  <si>
    <t>R5SMR-2-G-SW-NA-NA-DUP</t>
  </si>
  <si>
    <t>R5SMR-2-DWP-SW-SC-NA-UKN</t>
  </si>
  <si>
    <t>R5SMR-2-G-SW-NA-NA-BLK</t>
  </si>
  <si>
    <t>R7IC-2-G-SW-NA-NA-UKN</t>
  </si>
  <si>
    <t>R7IC-2-G-SW-NA-NA-DUP</t>
  </si>
  <si>
    <t>R7IC-2-G-SW-NA-NA-BLK</t>
  </si>
  <si>
    <t>R9SFER-2-G-SW-NA-NA-UKN</t>
  </si>
  <si>
    <t>R9SFER-2-G-SW-NA-NA-DUP</t>
  </si>
  <si>
    <t>R9SFER-2-G-SW-NA-NA-BLK</t>
  </si>
  <si>
    <t>R9AR-4-G-SW-NA-NA-UKN</t>
  </si>
  <si>
    <t>R9AR-4-DWP-SW-SURBER-NA-UKN</t>
  </si>
  <si>
    <t>R9AR-4-DWP-SW-SC-NA-UKN</t>
  </si>
  <si>
    <t>µg/m2</t>
  </si>
  <si>
    <t>R9AR-4-DWP-SW-HESS-DSV1-UKN</t>
  </si>
  <si>
    <t>R9AR-4-DWP-SW-SURBER-DSV2-UKN</t>
  </si>
  <si>
    <t>R9AR-4-DWP-SW-SURBER-DSV3-UKN</t>
  </si>
  <si>
    <t>R5SMR-4-G-SW-NA-NA-UKN</t>
  </si>
  <si>
    <t>R5SMR-4-DWP-SW-HESS-NA-UKN</t>
  </si>
  <si>
    <t>R8RS1-2-G-SW-NA-NA-UKN</t>
  </si>
  <si>
    <t>R8RS1-2-G-SW-NA-NA-DUP</t>
  </si>
  <si>
    <t>R8RS1-2-G-SW-NA-NA-BLK</t>
  </si>
  <si>
    <t>R10CR-4-G-SW-NA-NA-UKN</t>
  </si>
  <si>
    <t>R3NFSR-4-G-SW-NA-NA-BLK</t>
  </si>
  <si>
    <t>R3NFSR-4-G-SW-NA-NA-UKN</t>
  </si>
  <si>
    <t>R3NFSR-4-G-SW-NA-NA-DUP</t>
  </si>
  <si>
    <t>R9SFER-4-DWP-SW-HESS-DSV2-UKN</t>
  </si>
  <si>
    <t>R9SFER-4-DWP-SW-HESS-DSV3-UKN</t>
  </si>
  <si>
    <t>R9SFER-4-G-SW-NA-NA-UKN</t>
  </si>
  <si>
    <t>R7IC-4-G-SW-NA-NA-UKN</t>
  </si>
  <si>
    <t>R8RS1-4-G-SW-NA-NA-UKN</t>
  </si>
  <si>
    <t>R8RS1-4-T-BP-MatInJar-MatInJar-UKN</t>
  </si>
  <si>
    <t>MatInJar</t>
  </si>
  <si>
    <t>M-G</t>
  </si>
  <si>
    <t>M</t>
  </si>
  <si>
    <r>
      <rPr>
        <sz val="10"/>
        <color theme="1"/>
        <rFont val="Calibri"/>
        <family val="2"/>
      </rPr>
      <t>Copy#</t>
    </r>
    <r>
      <rPr>
        <sz val="10"/>
        <color theme="1"/>
        <rFont val="Calibri"/>
        <family val="2"/>
        <scheme val="minor"/>
      </rPr>
      <t>/m2</t>
    </r>
  </si>
  <si>
    <t>Copy#/g</t>
  </si>
  <si>
    <t>Used to correct for Dry Fraction of Wet Wet (geomean of transect composite estimates of wet:dry when no estimate exists) =</t>
  </si>
  <si>
    <t>E08.2-3-FLP-BP-Gravel-NA-DUP</t>
  </si>
  <si>
    <t>E08.2-3-FLP-BP-Liner-NA-DUP</t>
  </si>
  <si>
    <t>Used to correct for Dry Fraction of Wet Wet =</t>
  </si>
  <si>
    <t>Dry Fraction =</t>
  </si>
  <si>
    <t>Used to correct for Dry Fraction of Wet Wet (geomean of all estimates of wet:dry when no estimate exists) =</t>
  </si>
  <si>
    <t>R3NFSR-4-T-BP-NA-NA-BLK</t>
  </si>
  <si>
    <t>Copy#/m2</t>
  </si>
  <si>
    <t>R7IC-2-G-DI-NA-NA-BLK</t>
  </si>
  <si>
    <t>R7IC-2-T-DI-NA-NA-BLK</t>
  </si>
  <si>
    <t>R8.T.QPCR.BLK.1</t>
  </si>
  <si>
    <t>R8RS1-2-T-BP-NA-NA-BLK</t>
  </si>
  <si>
    <t>R8.T.QPCR.BLK.2</t>
  </si>
  <si>
    <t>R8RS1-2-G-DI-NA-NA-BLK</t>
  </si>
  <si>
    <t>R9AR-2-T-DI-NA-NA-BLK</t>
  </si>
  <si>
    <t>R9AR-4-G-DI-NA-NA-BLK</t>
  </si>
  <si>
    <t>R9AR-4-G-BP-NA-NA-UKN</t>
  </si>
  <si>
    <t>R9SFER-4-G-BP-NA-NA-UKN</t>
  </si>
  <si>
    <t>R10ColLG; Dry Fraction=</t>
  </si>
  <si>
    <t>R10ColLG; Used to correct for Dry Fraction of Wet Wet =</t>
  </si>
  <si>
    <t>R10CR-4-G-BP-NA-NA-UKN</t>
  </si>
  <si>
    <t>ug/g</t>
  </si>
  <si>
    <t>09/13/2023-R10ColLG-DWP-MC|CYL-UKN</t>
  </si>
  <si>
    <t>kruskal_R10CR_anaC_DWP_G &lt;- kruskal.test(anaC ~ Types, data = Data_R10CR_AnaC_DWP_G_difference)</t>
    <phoneticPr fontId="5" type="noConversion"/>
  </si>
  <si>
    <t>print(kruskal_R10CR_anaF)</t>
    <phoneticPr fontId="5" type="noConversion"/>
  </si>
  <si>
    <t>Kruskal-Wallis chi-squared = 9.531, df = 1, p-value = 0.00202</t>
  </si>
  <si>
    <t>R10CR for comparison of different matrix</t>
    <phoneticPr fontId="5" type="noConversion"/>
  </si>
  <si>
    <t>For DBB and T in R10CR</t>
    <phoneticPr fontId="5" type="noConversion"/>
  </si>
  <si>
    <t>Kruskal-Wallis chi-squared = 25.193, df = 1, p-value = 5.186e-07</t>
    <phoneticPr fontId="5" type="noConversion"/>
  </si>
  <si>
    <t>comparison for DWP and G</t>
    <phoneticPr fontId="5" type="noConversion"/>
  </si>
  <si>
    <t>Kruskal-Wallis chi-squared = 1.0502, df = 1, p-value = 0.3055</t>
  </si>
  <si>
    <t>Comparison for DBB and T</t>
    <phoneticPr fontId="5" type="noConversion"/>
  </si>
  <si>
    <t>Kruskal-Wallis chi-squared = 4.362, df = 1, p-value = 0.03675</t>
  </si>
  <si>
    <t>R8RS1 anaC comparison in terms of Matrix</t>
    <phoneticPr fontId="5" type="noConversion"/>
  </si>
  <si>
    <t>R3NFSR anaC comparison in terms of Matrix</t>
    <phoneticPr fontId="5" type="noConversion"/>
  </si>
  <si>
    <t>Comparison for DWP and G</t>
    <phoneticPr fontId="5" type="noConversion"/>
  </si>
  <si>
    <t>Kruskal-Wallis chi-squared = 8.8889, df = 1, p-value = 0.002869</t>
  </si>
  <si>
    <t>Kruskal-Wallis chi-squared = 12.041, df = 1, p-value = 0.0005204</t>
  </si>
  <si>
    <t>R9AR anaC comparison in terms of Matrix</t>
    <phoneticPr fontId="5" type="noConversion"/>
  </si>
  <si>
    <t>Kruskal-Wallis chi-squared = 1.3442, df = 1, p-value = 0.2463</t>
  </si>
  <si>
    <t>Kruskal-Wallis chi-squared = 0.0051045, df = 1, p-value = 0.943</t>
  </si>
  <si>
    <t>R9SFER anaC comparison in terms of Matrix</t>
    <phoneticPr fontId="5" type="noConversion"/>
  </si>
  <si>
    <t>anaF at R10CR for comparison of results in terms of matrix</t>
    <phoneticPr fontId="5" type="noConversion"/>
  </si>
  <si>
    <t>Kruskal-Wallis chi-squared = 3.1429, df = 1, p-value = 0.07626</t>
  </si>
  <si>
    <t>Kruskal-Wallis chi-squared = 10.82, df = 1, p-value = 0.001004</t>
  </si>
  <si>
    <t>Kruskal-Wallis chi-squared = 24.909, df = 1, p-value = 6.009e-07</t>
  </si>
  <si>
    <t>anaF at R3NFSR for comparison of results in terms of matrix</t>
    <phoneticPr fontId="5" type="noConversion"/>
  </si>
  <si>
    <t>Kruskal-Wallis chi-squared = 6.5161, df = 1, p-value = 0.01069</t>
  </si>
  <si>
    <t>Kruskal-Wallis chi-squared = 2.4173, df = 1, p-value = 0.12</t>
  </si>
  <si>
    <t>anaF at R5SMR for comparison of results in terms of matrix</t>
    <phoneticPr fontId="5" type="noConversion"/>
  </si>
  <si>
    <t>Kruskal-Wallis chi-squared = 4.4734, df = 1, p-value = 0.03443</t>
  </si>
  <si>
    <t>Kruskal-Wallis chi-squared = 1.0422, df = 1, p-value = 0.3073</t>
  </si>
  <si>
    <t>anaF at R71C for comparison of results in terms of matrix</t>
    <phoneticPr fontId="5" type="noConversion"/>
  </si>
  <si>
    <t>Kruskal-Wallis chi-squared = 1.3011, df = 1, p-value = 0.254</t>
  </si>
  <si>
    <t>anaF at R8RS1 for comparison of results in terms of matrix</t>
    <phoneticPr fontId="5" type="noConversion"/>
  </si>
  <si>
    <t>Kruskal-Wallis chi-squared = 14.563, df = 1, p-value = 0.0001356</t>
  </si>
  <si>
    <t>Kruskal-Wallis chi-squared = 11.836, df = 1, p-value = 0.0005811</t>
  </si>
  <si>
    <t>anaF at R9AR for comparison of results in terms of matrix</t>
    <phoneticPr fontId="5" type="noConversion"/>
  </si>
  <si>
    <t>Kruskal-Wallis chi-squared = 0.051732, df = 1, p-value = 0.8201</t>
  </si>
  <si>
    <t>Kruskal-Wallis chi-squared = 2.9438, df = 1, p-value = 0.08621</t>
  </si>
  <si>
    <t>anaF at R9SFER for comparison of results in terms of matrix</t>
    <phoneticPr fontId="5" type="noConversion"/>
  </si>
  <si>
    <t>Kruskal-Wallis chi-squared = 12.765, df = 1, p-value = 0.0003531</t>
  </si>
  <si>
    <t>Kruskal-Wallis chi-squared = 1.1983, df = 1, p-value = 0.2737</t>
  </si>
  <si>
    <t>anatoxin_A</t>
    <phoneticPr fontId="5" type="noConversion"/>
  </si>
  <si>
    <t>anatoxin_A at R9SFER for comparison of results in terms of matrix</t>
    <phoneticPr fontId="5" type="noConversion"/>
  </si>
  <si>
    <t>anatoxin_A at R10CR for comparison of results in terms of matrix</t>
    <phoneticPr fontId="5" type="noConversion"/>
  </si>
  <si>
    <t>anatoxin_A at R3NFSR for comparison of results in terms of matrix</t>
    <phoneticPr fontId="5" type="noConversion"/>
  </si>
  <si>
    <t>anatoxin_A at R5SMR for comparison of results in terms of matrix</t>
    <phoneticPr fontId="5" type="noConversion"/>
  </si>
  <si>
    <t>Kruskal-Wallis chi-squared = 17.218, df = 3, p-value = 0.0006375</t>
  </si>
  <si>
    <t>Kruskal-Wallis chi-squared = 14.341, df = 3, p-value = 0.002476</t>
  </si>
  <si>
    <t>Kruskal-Wallis chi-squared = 11.086, df = 3, p-value = 0.01127</t>
  </si>
  <si>
    <t>anatoxin_A at R7IC for comparison of results in terms of matrix</t>
    <phoneticPr fontId="5" type="noConversion"/>
  </si>
  <si>
    <t>Kruskal-Wallis chi-squared = 1.2923, df = 3, p-value = 0.731</t>
  </si>
  <si>
    <t>anatoxin_A at R8RS1 for comparison of results in terms of matrix</t>
    <phoneticPr fontId="5" type="noConversion"/>
  </si>
  <si>
    <t>Kruskal-Wallis chi-squared = 22.427, df = 3, p-value = 5.315e-05</t>
    <phoneticPr fontId="5" type="noConversion"/>
  </si>
  <si>
    <t>Kruskal-Wallis chi-squared = 5.6583, df = 3, p-value = 0.1295</t>
  </si>
  <si>
    <t>anatoxin_A at R9AR for comparison of results in terms of matrix</t>
    <phoneticPr fontId="5" type="noConversion"/>
  </si>
  <si>
    <t>Kruskal-Wallis chi-squared = 18.013, df = 3, p-value = 0.0004371</t>
  </si>
  <si>
    <t>mycEcya at R10CR for comparison of results in terms of matrix</t>
    <phoneticPr fontId="5" type="noConversion"/>
  </si>
  <si>
    <t>Kruskal-Wallis chi-squared = 0.67629, df = 1, p-value = 0.4109</t>
  </si>
  <si>
    <t>mycEcya at R3NFSR for comparison of results in terms of matrix</t>
    <phoneticPr fontId="5" type="noConversion"/>
  </si>
  <si>
    <t>Kruskal-Wallis chi-squared = 0.0099009, df = 1, p-value = 0.9207</t>
  </si>
  <si>
    <t>Kruskal-Wallis chi-squared = 1.7014, df = 1, p-value = 0.1921</t>
  </si>
  <si>
    <t>Kruskal-Wallis chi-squared = 3.6542, df = 1, p-value = 0.05593</t>
  </si>
  <si>
    <t>mycEcya at R5SMR for comparison of results in terms of matrix</t>
    <phoneticPr fontId="5" type="noConversion"/>
  </si>
  <si>
    <t>mycEcya at R7IC for comparison of results in terms of matrix</t>
    <phoneticPr fontId="5" type="noConversion"/>
  </si>
  <si>
    <t>Kruskal-Wallis chi-squared = 0.73138, df = 1, p-value = 0.3924</t>
  </si>
  <si>
    <t>mycEcya at R8RS1 for comparison of results in terms of matrix</t>
    <phoneticPr fontId="5" type="noConversion"/>
  </si>
  <si>
    <t>Kruskal-Wallis chi-squared = 1.1968, df = 1, p-value = 0.274</t>
  </si>
  <si>
    <t>mycEcya at R9AR for comparison of results in terms of matrix</t>
    <phoneticPr fontId="5" type="noConversion"/>
  </si>
  <si>
    <t>Kruskal-Wallis chi-squared = 7.8955, df = 1, p-value = 0.004956</t>
  </si>
  <si>
    <t>Kruskal-Wallis chi-squared = 4.847, df = 1, p-value = 0.02769</t>
  </si>
  <si>
    <t>Kruskal-Wallis chi-squared = 6.2267, df = 1, p-value = 0.01258</t>
  </si>
  <si>
    <t>Kruskal-Wallis chi-squared = 2.2253, df = 1, p-value = 0.1358</t>
  </si>
  <si>
    <t>microcystin at R10CR for comparison of results in terms of matrix</t>
    <phoneticPr fontId="5" type="noConversion"/>
  </si>
  <si>
    <t>Kruskal-Wallis chi-squared = 3.4286, df = 3, p-value = 0.3301</t>
  </si>
  <si>
    <t>microcystin at R3NFSR for comparison of results in terms of matrix</t>
    <phoneticPr fontId="5" type="noConversion"/>
  </si>
  <si>
    <t>Kruskal-Wallis chi-squared = 2.4081, df = 3, p-value = 0.4921</t>
  </si>
  <si>
    <t>microcystin at R5SMR for comparison of results in terms of matrix</t>
    <phoneticPr fontId="5" type="noConversion"/>
  </si>
  <si>
    <t>Kruskal-Wallis chi-squared = 11.266, df = 3, p-value = 0.01037</t>
  </si>
  <si>
    <t>microcystin at R7IC for comparison of results in terms of matrix</t>
    <phoneticPr fontId="5" type="noConversion"/>
  </si>
  <si>
    <t>Kruskal-Wallis chi-squared = 11.532, df = 3, p-value = 0.009169</t>
  </si>
  <si>
    <t>microcystin at R8RS1 for comparison of results in terms of matrix</t>
    <phoneticPr fontId="5" type="noConversion"/>
  </si>
  <si>
    <t>Kruskal-Wallis chi-squared = 8.3068, df = 3, p-value = 0.04008</t>
  </si>
  <si>
    <t>microcystin at R9AR for comparison of results in terms of matrix</t>
    <phoneticPr fontId="5" type="noConversion"/>
  </si>
  <si>
    <t>NA for difference test</t>
    <phoneticPr fontId="5" type="noConversion"/>
  </si>
  <si>
    <t>Kruskal-Wallis chi-squared = 7.1297, df = 3, p-value = 0.06788</t>
  </si>
  <si>
    <t>microcystin at R9SFER for comparison of results in terms of matrix</t>
    <phoneticPr fontId="5" type="noConversion"/>
  </si>
  <si>
    <t>mycApla at R5SMR for comparison of results in terms of matrix</t>
    <phoneticPr fontId="5" type="noConversion"/>
  </si>
  <si>
    <t>Kruskal-Wallis chi-squared = 1.4776, df = 2, p-value = 0.4777</t>
  </si>
  <si>
    <t>mycEmic at R5SMR for comparison of results in terms of matrix</t>
    <phoneticPr fontId="5" type="noConversion"/>
  </si>
  <si>
    <t>Kruskal-Wallis chi-squared = 22.581, df = 2, p-value = 1.249e-05</t>
    <phoneticPr fontId="5" type="noConversion"/>
  </si>
  <si>
    <t>Saxitoxin at R10CR for comparison of results in terms of matrix</t>
    <phoneticPr fontId="5" type="noConversion"/>
  </si>
  <si>
    <t>Saxitoxin at R3NFSR for comparison of results in terms of matrix</t>
    <phoneticPr fontId="5" type="noConversion"/>
  </si>
  <si>
    <t>Kruskal-Wallis chi-squared = 10.736, df = 3, p-value = 0.01324</t>
  </si>
  <si>
    <t>Saxitoxin at R5SMR for comparison of results in terms of matrix</t>
    <phoneticPr fontId="5" type="noConversion"/>
  </si>
  <si>
    <t>Cyanotoxins and toxigenic gene abundance in T samples (renew in Jan 7, 2025)</t>
    <phoneticPr fontId="5" type="noConversion"/>
  </si>
  <si>
    <t>Anatoxin.A</t>
  </si>
  <si>
    <r>
      <t>P</t>
    </r>
    <r>
      <rPr>
        <b/>
        <sz val="10.5"/>
        <color rgb="FF000000"/>
        <rFont val="Calibri"/>
        <family val="3"/>
        <charset val="134"/>
        <scheme val="minor"/>
      </rPr>
      <t>（</t>
    </r>
    <r>
      <rPr>
        <b/>
        <sz val="10.5"/>
        <color rgb="FF000000"/>
        <rFont val="Times New Roman"/>
        <family val="1"/>
      </rPr>
      <t>Total</t>
    </r>
    <r>
      <rPr>
        <b/>
        <sz val="10.5"/>
        <color rgb="FF000000"/>
        <rFont val="Calibri"/>
        <family val="3"/>
        <charset val="134"/>
        <scheme val="minor"/>
      </rPr>
      <t>）</t>
    </r>
  </si>
  <si>
    <t>P (Water)</t>
    <phoneticPr fontId="5" type="noConversion"/>
  </si>
  <si>
    <t>N (water)</t>
    <phoneticPr fontId="5" type="noConversion"/>
  </si>
  <si>
    <t>R8S1</t>
  </si>
  <si>
    <t>To do the PCA analyses</t>
    <phoneticPr fontId="5" type="noConversion"/>
  </si>
  <si>
    <t>install.packages("readxl")</t>
  </si>
  <si>
    <t>install.packages("ggplot2")</t>
  </si>
  <si>
    <t>install.packages("ggrepel")</t>
  </si>
  <si>
    <t>install.packages("ggfortify")</t>
  </si>
  <si>
    <t>install.packages("dplyr")</t>
  </si>
  <si>
    <t>library(readxl)</t>
  </si>
  <si>
    <t xml:space="preserve"> library(ggplot2)</t>
    <phoneticPr fontId="5" type="noConversion"/>
  </si>
  <si>
    <t xml:space="preserve"> library(ggrepel)</t>
  </si>
  <si>
    <t>library(ggfortify)</t>
    <phoneticPr fontId="5" type="noConversion"/>
  </si>
  <si>
    <t>library(dplyr)</t>
    <phoneticPr fontId="5" type="noConversion"/>
  </si>
  <si>
    <t xml:space="preserve"> df_norm &lt;- as.data.frame(scale(data[, 2:12]))</t>
    <phoneticPr fontId="5" type="noConversion"/>
  </si>
  <si>
    <t>df_norm$SiteID &lt;- data$SiteID</t>
    <phoneticPr fontId="5" type="noConversion"/>
  </si>
  <si>
    <t>pca_result &lt;- prcomp(data[, 2:12], center = TRUE, scale. = TRUE)</t>
    <phoneticPr fontId="5" type="noConversion"/>
  </si>
  <si>
    <t>pca_result</t>
    <phoneticPr fontId="5" type="noConversion"/>
  </si>
  <si>
    <t xml:space="preserve">                     PC1         PC2         PC3         PC4         PC5         PC6         PC7</t>
  </si>
  <si>
    <t>Microcystin  -0.40259386  0.18691061 -0.04195640 -0.02767986 -0.12042411 -0.02096470  0.64533806</t>
  </si>
  <si>
    <t>Saxitoxin     0.12662257 -0.05307270 -0.77027533  0.09194537 -0.60168135 -0.04005653 -0.08114193</t>
  </si>
  <si>
    <t>Anatoxin.A    0.16687847  0.33962655  0.36836757  0.54055902 -0.33744492 -0.55885521 -0.03466316</t>
  </si>
  <si>
    <t>anaF          0.27528490  0.37591081  0.19391121  0.19893777 -0.26763413  0.78419472  0.11682458</t>
  </si>
  <si>
    <t>mycEcya      -0.40188580  0.18982914 -0.04370340 -0.03441492 -0.11720007 -0.03060959  0.07502426</t>
  </si>
  <si>
    <t>P（Total）   -0.41387591  0.09817303  0.04370551  0.15555305 -0.02346369  0.14102964 -0.35943230</t>
  </si>
  <si>
    <t>P (Water)    -0.41929521  0.01794022  0.01108517  0.16637623  0.01458526  0.11187857 -0.16401543</t>
  </si>
  <si>
    <t>N (water)    -0.01833442 -0.48604068 -0.08593535  0.60152225  0.17610082  0.08219895  0.47719514</t>
  </si>
  <si>
    <t>N (Kjeldahl) -0.40274180  0.18574505 -0.04714580 -0.03005150 -0.11949409 -0.01247454  0.02267384</t>
  </si>
  <si>
    <t>Sulfate      -0.02412705 -0.40433998  0.43011433 -0.41198896 -0.57278887 -0.02683056  0.19557206</t>
  </si>
  <si>
    <t>Chloride     -0.21568854 -0.47473160  0.18185261  0.27105420 -0.22383909  0.17233735 -0.36593202</t>
  </si>
  <si>
    <t>loadings &lt;- as.data.frame(pca_result$rotation)</t>
    <phoneticPr fontId="5" type="noConversion"/>
  </si>
  <si>
    <t>loadings</t>
    <phoneticPr fontId="5" type="noConversion"/>
  </si>
  <si>
    <t xml:space="preserve">                    PC1         PC2         PC3         PC4         PC5         PC6         PC7</t>
  </si>
  <si>
    <t>loadings$varname &lt;- rownames(loadings)  # Assign variable names</t>
    <phoneticPr fontId="5" type="noConversion"/>
  </si>
  <si>
    <t>autoplot(pca_result, data = data, colour = 'SiteID', loadings = TRUE) + geom_text_repel(aes(label = SiteID), size = 4, color = "black", max.overlaps = 5) + # Sample Labels geom_text_repel(aes(x = PC1, y = PC2, label = varname), # Variable Labels data = loadings, size = 5, color = "red", nudge_x = c(0., -0., 0., -0.), # Manually adjust x position nudge_y = c(0., 0., -0., -0.)) + # Manually adjust y position theme_minimal() + labs(title = "PCA biplot of the cyanotoxins and toxigenic genes in the pooled T sample and the water parameters in the different sampling sites")</t>
    <phoneticPr fontId="5" type="noConversion"/>
  </si>
  <si>
    <t>Data of T samples was used to reveal the relationship of cyanotoxins and toxigenic gene abundance to water quality</t>
    <phoneticPr fontId="5" type="noConversion"/>
  </si>
  <si>
    <t>SampleID</t>
    <phoneticPr fontId="5" type="noConversion"/>
  </si>
  <si>
    <t>R10CR</t>
    <phoneticPr fontId="5" type="noConversion"/>
  </si>
  <si>
    <t>R10_1</t>
    <phoneticPr fontId="5" type="noConversion"/>
  </si>
  <si>
    <t>R10_2</t>
    <phoneticPr fontId="5" type="noConversion"/>
  </si>
  <si>
    <t>R10_3</t>
    <phoneticPr fontId="5" type="noConversion"/>
  </si>
  <si>
    <t>R10_4</t>
    <phoneticPr fontId="5" type="noConversion"/>
  </si>
  <si>
    <t>R10_5</t>
    <phoneticPr fontId="5" type="noConversion"/>
  </si>
  <si>
    <t>R10_6</t>
    <phoneticPr fontId="5" type="noConversion"/>
  </si>
  <si>
    <t>R10_7</t>
    <phoneticPr fontId="5" type="noConversion"/>
  </si>
  <si>
    <t>R10_8</t>
    <phoneticPr fontId="5" type="noConversion"/>
  </si>
  <si>
    <t>R10_9</t>
    <phoneticPr fontId="5" type="noConversion"/>
  </si>
  <si>
    <t>R10_10</t>
    <phoneticPr fontId="5" type="noConversion"/>
  </si>
  <si>
    <t>R10_11</t>
    <phoneticPr fontId="5" type="noConversion"/>
  </si>
  <si>
    <t>R3_1</t>
    <phoneticPr fontId="5" type="noConversion"/>
  </si>
  <si>
    <t>R3_2</t>
    <phoneticPr fontId="5" type="noConversion"/>
  </si>
  <si>
    <t>R3_3</t>
    <phoneticPr fontId="5" type="noConversion"/>
  </si>
  <si>
    <t>R3_4</t>
    <phoneticPr fontId="5" type="noConversion"/>
  </si>
  <si>
    <t>R3_5</t>
    <phoneticPr fontId="5" type="noConversion"/>
  </si>
  <si>
    <t>R3_6</t>
    <phoneticPr fontId="5" type="noConversion"/>
  </si>
  <si>
    <t>R3_7</t>
    <phoneticPr fontId="5" type="noConversion"/>
  </si>
  <si>
    <t>R3_8</t>
    <phoneticPr fontId="5" type="noConversion"/>
  </si>
  <si>
    <t>R3_9</t>
    <phoneticPr fontId="5" type="noConversion"/>
  </si>
  <si>
    <t>PCA analysis to the T samples collected from different sampling sites</t>
    <phoneticPr fontId="5" type="noConversion"/>
  </si>
  <si>
    <t>R3_10</t>
    <phoneticPr fontId="5" type="noConversion"/>
  </si>
  <si>
    <t>R3_11</t>
    <phoneticPr fontId="5" type="noConversion"/>
  </si>
  <si>
    <t>R3_12</t>
    <phoneticPr fontId="5" type="noConversion"/>
  </si>
  <si>
    <t>R5_1</t>
    <phoneticPr fontId="5" type="noConversion"/>
  </si>
  <si>
    <t>R5_2</t>
    <phoneticPr fontId="5" type="noConversion"/>
  </si>
  <si>
    <t>R5_3</t>
    <phoneticPr fontId="5" type="noConversion"/>
  </si>
  <si>
    <t>install.packages("ggfortify")</t>
    <phoneticPr fontId="5" type="noConversion"/>
  </si>
  <si>
    <t>R5_4</t>
    <phoneticPr fontId="5" type="noConversion"/>
  </si>
  <si>
    <t>install.packages("dplyr")</t>
    <phoneticPr fontId="5" type="noConversion"/>
  </si>
  <si>
    <t>R5_5</t>
    <phoneticPr fontId="5" type="noConversion"/>
  </si>
  <si>
    <t>R5_6</t>
    <phoneticPr fontId="5" type="noConversion"/>
  </si>
  <si>
    <t>R5_7</t>
    <phoneticPr fontId="5" type="noConversion"/>
  </si>
  <si>
    <t>library(ggrepel)</t>
  </si>
  <si>
    <t>R5_8</t>
    <phoneticPr fontId="5" type="noConversion"/>
  </si>
  <si>
    <t>R5_9</t>
    <phoneticPr fontId="5" type="noConversion"/>
  </si>
  <si>
    <t>library(ggfortify)</t>
  </si>
  <si>
    <t>R5_10</t>
    <phoneticPr fontId="5" type="noConversion"/>
  </si>
  <si>
    <t>R5_11</t>
    <phoneticPr fontId="5" type="noConversion"/>
  </si>
  <si>
    <t>df_norm &lt;- as.data.frame(scale(data[, 2:6]))</t>
  </si>
  <si>
    <t>R5_12</t>
    <phoneticPr fontId="5" type="noConversion"/>
  </si>
  <si>
    <t>df_norm$SampleID &lt;- data$SampleID</t>
  </si>
  <si>
    <t>R7_1</t>
    <phoneticPr fontId="5" type="noConversion"/>
  </si>
  <si>
    <t>pca_result &lt;- prcomp(data[, 2:6], center = TRUE, scale. = TRUE)</t>
  </si>
  <si>
    <t>R7_2</t>
    <phoneticPr fontId="5" type="noConversion"/>
  </si>
  <si>
    <t>pca_df &lt;- as.data.frame(pca_result$x) # Convert PCA results into a data frame</t>
    <phoneticPr fontId="5" type="noConversion"/>
  </si>
  <si>
    <t>R7_3</t>
    <phoneticPr fontId="5" type="noConversion"/>
  </si>
  <si>
    <t>pca_df$SampleID &lt;- data$SampleID  # Add sample labels</t>
    <phoneticPr fontId="5" type="noConversion"/>
  </si>
  <si>
    <t>R7_4</t>
    <phoneticPr fontId="5" type="noConversion"/>
  </si>
  <si>
    <t xml:space="preserve"> loadings &lt;- as.data.frame(pca_result$rotation)  # For prcomp</t>
  </si>
  <si>
    <t>R7_5</t>
    <phoneticPr fontId="5" type="noConversion"/>
  </si>
  <si>
    <t>loadings$varname &lt;- rownames(loadings)  # Assign variable names</t>
  </si>
  <si>
    <t>R7_6</t>
    <phoneticPr fontId="5" type="noConversion"/>
  </si>
  <si>
    <t>autoplot(pca_result, data = pca_df, colour = 'SampleID', loadings = TRUE) +
    geom_text_repel(aes(label = SampleID), size = 4, color = "black", max.overlaps = 28) +  # Sample Labels
    geom_text_repel(aes(x = PC1, y = PC2, label = varname),  # Variable Labels
                    data = loadings, size = 5, color = "blue",
                    nudge_x = c(0.01, -0.01, 0.01, -0.01),  # Manually adjust x position
                    nudge_y = c(0.10, 0.01, -0.01, -0.01)) +  # Manually adjust y position
    theme_minimal() +
    labs(title = "PCA biplot with the T sample (except highly overlapped) and the adjusted variable labels")</t>
    <phoneticPr fontId="5" type="noConversion"/>
  </si>
  <si>
    <t>R7_7</t>
    <phoneticPr fontId="5" type="noConversion"/>
  </si>
  <si>
    <t>R7_8</t>
    <phoneticPr fontId="5" type="noConversion"/>
  </si>
  <si>
    <t>R7_9</t>
    <phoneticPr fontId="5" type="noConversion"/>
  </si>
  <si>
    <t>R7_10</t>
    <phoneticPr fontId="5" type="noConversion"/>
  </si>
  <si>
    <t>R7_11</t>
    <phoneticPr fontId="5" type="noConversion"/>
  </si>
  <si>
    <t>R7_12</t>
    <phoneticPr fontId="5" type="noConversion"/>
  </si>
  <si>
    <t>R8_1</t>
    <phoneticPr fontId="5" type="noConversion"/>
  </si>
  <si>
    <t>R8_2</t>
    <phoneticPr fontId="5" type="noConversion"/>
  </si>
  <si>
    <t>R8_3</t>
    <phoneticPr fontId="5" type="noConversion"/>
  </si>
  <si>
    <t>R8_4</t>
    <phoneticPr fontId="5" type="noConversion"/>
  </si>
  <si>
    <t>R8_5</t>
    <phoneticPr fontId="5" type="noConversion"/>
  </si>
  <si>
    <t>R8_6</t>
    <phoneticPr fontId="5" type="noConversion"/>
  </si>
  <si>
    <t>R8_7</t>
    <phoneticPr fontId="5" type="noConversion"/>
  </si>
  <si>
    <t>R8_8</t>
    <phoneticPr fontId="5" type="noConversion"/>
  </si>
  <si>
    <t>R8_9</t>
    <phoneticPr fontId="5" type="noConversion"/>
  </si>
  <si>
    <t>R8_10</t>
    <phoneticPr fontId="5" type="noConversion"/>
  </si>
  <si>
    <t>R8_11</t>
    <phoneticPr fontId="5" type="noConversion"/>
  </si>
  <si>
    <t>R8_12</t>
    <phoneticPr fontId="5" type="noConversion"/>
  </si>
  <si>
    <t>R9A_1</t>
    <phoneticPr fontId="5" type="noConversion"/>
  </si>
  <si>
    <t>R9A_2</t>
    <phoneticPr fontId="5" type="noConversion"/>
  </si>
  <si>
    <t>R9A_3</t>
    <phoneticPr fontId="5" type="noConversion"/>
  </si>
  <si>
    <t>R9A_4</t>
    <phoneticPr fontId="5" type="noConversion"/>
  </si>
  <si>
    <t>R9A_5</t>
    <phoneticPr fontId="5" type="noConversion"/>
  </si>
  <si>
    <t>R9A_6</t>
    <phoneticPr fontId="5" type="noConversion"/>
  </si>
  <si>
    <t>R9A_7</t>
    <phoneticPr fontId="5" type="noConversion"/>
  </si>
  <si>
    <t>R9A_8</t>
    <phoneticPr fontId="5" type="noConversion"/>
  </si>
  <si>
    <t>R9A_9</t>
    <phoneticPr fontId="5" type="noConversion"/>
  </si>
  <si>
    <t>R9A_10</t>
    <phoneticPr fontId="5" type="noConversion"/>
  </si>
  <si>
    <t>R9A_11</t>
    <phoneticPr fontId="5" type="noConversion"/>
  </si>
  <si>
    <t>R9S_1</t>
    <phoneticPr fontId="5" type="noConversion"/>
  </si>
  <si>
    <t>R9S_2</t>
    <phoneticPr fontId="5" type="noConversion"/>
  </si>
  <si>
    <t>R9S_3</t>
    <phoneticPr fontId="5" type="noConversion"/>
  </si>
  <si>
    <t>R9S_4</t>
    <phoneticPr fontId="5" type="noConversion"/>
  </si>
  <si>
    <t>R9S_5</t>
    <phoneticPr fontId="5" type="noConversion"/>
  </si>
  <si>
    <t>R9S_6</t>
    <phoneticPr fontId="5" type="noConversion"/>
  </si>
  <si>
    <t>R9S_7</t>
    <phoneticPr fontId="5" type="noConversion"/>
  </si>
  <si>
    <t>R9S_8</t>
    <phoneticPr fontId="5" type="noConversion"/>
  </si>
  <si>
    <t>R9S_9</t>
    <phoneticPr fontId="5" type="noConversion"/>
  </si>
  <si>
    <t>R9S_10</t>
    <phoneticPr fontId="5" type="noConversion"/>
  </si>
  <si>
    <t>R9S_11</t>
    <phoneticPr fontId="5" type="noConversion"/>
  </si>
  <si>
    <t>R9S_12</t>
    <phoneticPr fontId="5" type="noConversion"/>
  </si>
  <si>
    <t>N (Kjeldahl)</t>
    <phoneticPr fontId="5" type="noConversion"/>
  </si>
  <si>
    <t>Sulfate</t>
  </si>
  <si>
    <t>Chloride</t>
  </si>
  <si>
    <t>Data_R10CR_Anac_DWP_G_difference &lt;- readxl::read_excel("BenthicHCB_ROAR_202501_last update of Data and analyses.xlsx", sheet = "Test_difference_by_Matrix", range = "P3:R22")</t>
    <phoneticPr fontId="5" type="noConversion"/>
  </si>
  <si>
    <t>data &lt;- readxl::read_excel("BenthicHCB_ROAR_202501_last update of Data and analyses.xlsx", sheet = "PCA analyses", range = "A79:G161")</t>
    <phoneticPr fontId="5" type="noConversion"/>
  </si>
  <si>
    <t>data &lt;- readxl::read_excel("BenthicHCB_ROAR_202501_last update of Data and analyses.xlsx", sheet = "PCA analyses", range = "A2:L9")</t>
    <phoneticPr fontId="5" type="noConversion"/>
  </si>
  <si>
    <t>data_Anatoxin_AnaC_For_RF &lt;- readxl::read_excel("BenthicHCB_ROAR_202501_last update of Data and analyses.xlsx", sheet = "Regression by RandomForest", range = "A2:E59")</t>
    <phoneticPr fontId="5" type="noConversion"/>
  </si>
  <si>
    <t>grab sample for surface water</t>
  </si>
  <si>
    <t>This research dataset has been reviewed in accordance with U.S. Environmental Protection Agency (U.S. EPA), Office of Research and Development, and approved for release. Mention of brand names or vendors does not constitute an endorsement of products or services by the U.S. EPA.</t>
  </si>
  <si>
    <t>Sampling event: 1) apply spatts and/or set-up section 2) conduct field measurements and sample collections; 3) apply spatts; 4) conduct second round of field measurements and sample collections</t>
  </si>
  <si>
    <t>result after second transformation/conversion operation for normalization</t>
  </si>
  <si>
    <t>qPCR assay targeting mcyE gene for general microcystin producers</t>
  </si>
  <si>
    <r>
      <t xml:space="preserve">qPCR assay for microcystin production genes from </t>
    </r>
    <r>
      <rPr>
        <i/>
        <sz val="11"/>
        <color theme="1"/>
        <rFont val="Calibri"/>
        <family val="2"/>
        <scheme val="minor"/>
      </rPr>
      <t>Planktothrix</t>
    </r>
    <r>
      <rPr>
        <sz val="11"/>
        <color theme="1"/>
        <rFont val="Calibri"/>
        <family val="2"/>
        <scheme val="minor"/>
      </rPr>
      <t xml:space="preserve"> genus</t>
    </r>
  </si>
  <si>
    <r>
      <t xml:space="preserve">qPCR assay for anatoxin production genes from </t>
    </r>
    <r>
      <rPr>
        <i/>
        <sz val="11"/>
        <color theme="1"/>
        <rFont val="Calibri"/>
        <family val="2"/>
        <scheme val="minor"/>
      </rPr>
      <t>Microcoleous</t>
    </r>
    <r>
      <rPr>
        <sz val="11"/>
        <color theme="1"/>
        <rFont val="Calibri"/>
        <family val="2"/>
        <scheme val="minor"/>
      </rPr>
      <t xml:space="preserve"> genus</t>
    </r>
  </si>
  <si>
    <r>
      <t xml:space="preserve">qPCR assay for microcystin production genes from </t>
    </r>
    <r>
      <rPr>
        <i/>
        <sz val="11"/>
        <color theme="1"/>
        <rFont val="Calibri"/>
        <family val="2"/>
        <scheme val="minor"/>
      </rPr>
      <t xml:space="preserve">Microcystis </t>
    </r>
    <r>
      <rPr>
        <sz val="11"/>
        <color theme="1"/>
        <rFont val="Calibri"/>
        <family val="2"/>
        <scheme val="minor"/>
      </rPr>
      <t>genus</t>
    </r>
  </si>
  <si>
    <t>Result2 
(not used in this study)</t>
  </si>
  <si>
    <t>Result3
 (not used in this study)</t>
  </si>
  <si>
    <t>Table 2. Mean of samples collected for surface water grabs (G),  periphyton composite slurry collected from substrates at eight transect sampling points (T), and bulk biomass and water parcel from disturbance samples (DBB and DWP, respectively) and pooled across locations and events within a site. Mean below an individual assay's detection limit are taken as 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</si>
</sst>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00"/>
    <numFmt numFmtId="166" formatCode="[$-409]General"/>
    <numFmt numFmtId="167" formatCode="0.0000"/>
    <numFmt numFmtId="168" formatCode="0.000_ "/>
    <numFmt numFmtId="169" formatCode="0.000_);[Red]\(0.000\)"/>
    <numFmt numFmtId="170" formatCode="0.00_ "/>
    <numFmt numFmtId="171" formatCode="0.00000"/>
    <numFmt numFmtId="172" formatCode="0.0000000"/>
    <numFmt numFmtId="173" formatCode="0.0000_ "/>
  </numFmts>
  <fonts count="57">
    <font>
      <sz val="11"/>
      <color theme="1"/>
      <name val="Calibri"/>
      <family val="2"/>
      <scheme val="minor"/>
    </font>
    <font>
      <sz val="11"/>
      <color theme="1"/>
      <name val="Calibri"/>
      <family val="2"/>
    </font>
    <font>
      <sz val="11"/>
      <color rgb="FFFF0000"/>
      <name val="Calibri"/>
      <family val="2"/>
      <scheme val="minor"/>
    </font>
    <font>
      <sz val="11"/>
      <color theme="1"/>
      <name val="Calibri"/>
      <family val="2"/>
      <scheme val="minor"/>
    </font>
    <font>
      <sz val="10"/>
      <color theme="1"/>
      <name val="Arial1"/>
    </font>
    <font>
      <sz val="9"/>
      <name val="Calibri"/>
      <family val="3"/>
      <charset val="134"/>
      <scheme val="minor"/>
    </font>
    <font>
      <b/>
      <sz val="11"/>
      <color theme="1"/>
      <name val="Calibri"/>
      <family val="2"/>
      <scheme val="minor"/>
    </font>
    <font>
      <b/>
      <sz val="11"/>
      <color theme="1"/>
      <name val="Calibri"/>
      <family val="3"/>
      <charset val="134"/>
      <scheme val="minor"/>
    </font>
    <font>
      <b/>
      <sz val="12"/>
      <color rgb="FF000000"/>
      <name val="Times New Roman"/>
      <family val="1"/>
    </font>
    <font>
      <sz val="10"/>
      <color rgb="FF0000FF"/>
      <name val="Lucida Console"/>
      <family val="3"/>
    </font>
    <font>
      <sz val="11"/>
      <color theme="1"/>
      <name val="Calibri"/>
      <family val="3"/>
      <charset val="134"/>
      <scheme val="minor"/>
    </font>
    <font>
      <sz val="10"/>
      <color rgb="FFC5060B"/>
      <name val="Lucida Console"/>
      <family val="3"/>
    </font>
    <font>
      <sz val="11"/>
      <color rgb="FFFF0000"/>
      <name val="Calibri"/>
      <family val="2"/>
      <charset val="134"/>
      <scheme val="minor"/>
    </font>
    <font>
      <sz val="10"/>
      <color rgb="FF000000"/>
      <name val="Lucida Console"/>
      <family val="3"/>
    </font>
    <font>
      <b/>
      <sz val="10"/>
      <color rgb="FF000000"/>
      <name val="Lucida Console"/>
      <family val="3"/>
    </font>
    <font>
      <sz val="11"/>
      <color theme="1"/>
      <name val="Times New Roman"/>
      <family val="1"/>
    </font>
    <font>
      <sz val="10"/>
      <color indexed="8"/>
      <name val="Arial"/>
      <family val="2"/>
    </font>
    <font>
      <sz val="11"/>
      <color theme="1"/>
      <name val="Aptos Narrow"/>
      <family val="2"/>
    </font>
    <font>
      <sz val="11"/>
      <color rgb="FF0000FF"/>
      <name val="Lucida Console"/>
      <family val="3"/>
    </font>
    <font>
      <sz val="18"/>
      <color theme="3"/>
      <name val="Calibri Light"/>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57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theme="1"/>
      <name val="Calibri"/>
      <family val="2"/>
      <charset val="134"/>
      <scheme val="minor"/>
    </font>
    <font>
      <sz val="11"/>
      <color rgb="FF000000"/>
      <name val="Lucida Console"/>
      <family val="3"/>
    </font>
    <font>
      <b/>
      <sz val="11"/>
      <color rgb="FF000000"/>
      <name val="Lucida Console"/>
      <family val="3"/>
    </font>
    <font>
      <b/>
      <sz val="10"/>
      <color theme="1"/>
      <name val="Calibri"/>
      <family val="2"/>
      <scheme val="minor"/>
    </font>
    <font>
      <sz val="10"/>
      <color theme="1"/>
      <name val="Calibri"/>
      <family val="2"/>
      <scheme val="minor"/>
    </font>
    <font>
      <i/>
      <sz val="11"/>
      <color theme="1"/>
      <name val="Times New Roman"/>
      <family val="1"/>
    </font>
    <font>
      <sz val="10"/>
      <color theme="1"/>
      <name val="Calibri"/>
      <family val="2"/>
    </font>
    <font>
      <sz val="10"/>
      <color rgb="FF000000"/>
      <name val="Calibri"/>
      <family val="2"/>
    </font>
    <font>
      <sz val="10"/>
      <color rgb="FF000000"/>
      <name val="Calibri"/>
      <family val="2"/>
      <scheme val="minor"/>
    </font>
    <font>
      <sz val="10"/>
      <color rgb="FFFF0000"/>
      <name val="Calibri"/>
      <family val="2"/>
      <scheme val="minor"/>
    </font>
    <font>
      <sz val="10"/>
      <name val="Calibri"/>
      <family val="2"/>
      <scheme val="minor"/>
    </font>
    <font>
      <sz val="10"/>
      <name val="Calibri"/>
      <family val="2"/>
    </font>
    <font>
      <sz val="10"/>
      <color indexed="8"/>
      <name val="Calibri"/>
      <family val="2"/>
    </font>
    <font>
      <sz val="10"/>
      <color indexed="8"/>
      <name val="Calibri"/>
      <family val="2"/>
      <scheme val="minor"/>
    </font>
    <font>
      <b/>
      <sz val="10"/>
      <color theme="1"/>
      <name val="Calibri"/>
      <family val="3"/>
      <charset val="134"/>
      <scheme val="minor"/>
    </font>
    <font>
      <sz val="10"/>
      <color theme="1"/>
      <name val="Calibri"/>
      <family val="3"/>
      <charset val="134"/>
      <scheme val="minor"/>
    </font>
    <font>
      <b/>
      <sz val="10.5"/>
      <color rgb="FF000000"/>
      <name val="Times New Roman"/>
      <family val="1"/>
    </font>
    <font>
      <b/>
      <i/>
      <sz val="11"/>
      <color theme="1"/>
      <name val="Calibri"/>
      <family val="3"/>
      <charset val="134"/>
      <scheme val="minor"/>
    </font>
    <font>
      <b/>
      <sz val="10.5"/>
      <color rgb="FF000000"/>
      <name val="Calibri"/>
      <family val="3"/>
      <charset val="134"/>
      <scheme val="minor"/>
    </font>
    <font>
      <sz val="11"/>
      <color rgb="FF000000"/>
      <name val="Times New Roman"/>
      <family val="1"/>
    </font>
    <font>
      <b/>
      <sz val="11"/>
      <color rgb="FF000000"/>
      <name val="Times New Roman"/>
      <family val="1"/>
    </font>
    <font>
      <sz val="11"/>
      <color theme="1"/>
      <name val="Consolas"/>
      <family val="3"/>
    </font>
    <font>
      <i/>
      <sz val="11"/>
      <color theme="1"/>
      <name val="Calibri"/>
      <family val="2"/>
      <scheme val="minor"/>
    </font>
  </fonts>
  <fills count="44">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rgb="FFFFFFFF"/>
        <bgColor indexed="64"/>
      </patternFill>
    </fill>
    <fill>
      <patternFill patternType="solid">
        <fgColor theme="9" tint="0.59999389629810485"/>
        <bgColor indexed="64"/>
      </patternFill>
    </fill>
    <fill>
      <patternFill patternType="solid">
        <fgColor rgb="FF00B05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style="thin">
        <color rgb="FFD0D7E5"/>
      </top>
      <bottom style="thin">
        <color rgb="FFD0D7E5"/>
      </bottom>
      <diagonal/>
    </border>
    <border>
      <left/>
      <right/>
      <top style="thick">
        <color indexed="64"/>
      </top>
      <bottom style="medium">
        <color indexed="64"/>
      </bottom>
      <diagonal/>
    </border>
  </borders>
  <cellStyleXfs count="48">
    <xf numFmtId="0" fontId="0" fillId="0" borderId="0"/>
    <xf numFmtId="0" fontId="1" fillId="0" borderId="0"/>
    <xf numFmtId="166" fontId="4" fillId="0" borderId="0"/>
    <xf numFmtId="0" fontId="3" fillId="0" borderId="0"/>
    <xf numFmtId="0" fontId="16" fillId="0" borderId="0"/>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22" fillId="0" borderId="13" applyNumberFormat="0" applyFill="0" applyAlignment="0" applyProtection="0">
      <alignment vertical="center"/>
    </xf>
    <xf numFmtId="0" fontId="22" fillId="0" borderId="0" applyNumberFormat="0" applyFill="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14" applyNumberFormat="0" applyAlignment="0" applyProtection="0">
      <alignment vertical="center"/>
    </xf>
    <xf numFmtId="0" fontId="27" fillId="12" borderId="15" applyNumberFormat="0" applyAlignment="0" applyProtection="0">
      <alignment vertical="center"/>
    </xf>
    <xf numFmtId="0" fontId="28" fillId="12" borderId="14" applyNumberFormat="0" applyAlignment="0" applyProtection="0">
      <alignment vertical="center"/>
    </xf>
    <xf numFmtId="0" fontId="29" fillId="0" borderId="16" applyNumberFormat="0" applyFill="0" applyAlignment="0" applyProtection="0">
      <alignment vertical="center"/>
    </xf>
    <xf numFmtId="0" fontId="30" fillId="13" borderId="17" applyNumberFormat="0" applyAlignment="0" applyProtection="0">
      <alignment vertical="center"/>
    </xf>
    <xf numFmtId="0" fontId="1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9" applyNumberFormat="0" applyFill="0" applyAlignment="0" applyProtection="0">
      <alignment vertical="center"/>
    </xf>
    <xf numFmtId="0" fontId="33"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3"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4" fillId="0" borderId="0">
      <alignment vertical="center"/>
    </xf>
    <xf numFmtId="0" fontId="34" fillId="14" borderId="18" applyNumberFormat="0" applyFont="0" applyAlignment="0" applyProtection="0">
      <alignment vertical="center"/>
    </xf>
    <xf numFmtId="0" fontId="16" fillId="0" borderId="0"/>
  </cellStyleXfs>
  <cellXfs count="209">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pivotButton="1"/>
    <xf numFmtId="165" fontId="0" fillId="0" borderId="0" xfId="0" applyNumberFormat="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0" fillId="0" borderId="1" xfId="0" applyBorder="1"/>
    <xf numFmtId="0" fontId="7" fillId="0" borderId="0" xfId="0" applyFont="1"/>
    <xf numFmtId="0" fontId="0" fillId="0" borderId="5" xfId="0" applyBorder="1"/>
    <xf numFmtId="0" fontId="0" fillId="0" borderId="3" xfId="0" applyBorder="1"/>
    <xf numFmtId="0" fontId="0" fillId="0" borderId="6" xfId="0" applyBorder="1"/>
    <xf numFmtId="0" fontId="0" fillId="0" borderId="8" xfId="0" applyBorder="1"/>
    <xf numFmtId="0" fontId="0" fillId="0" borderId="10" xfId="0" applyBorder="1"/>
    <xf numFmtId="0" fontId="0" fillId="0" borderId="7" xfId="0" applyBorder="1"/>
    <xf numFmtId="0" fontId="9" fillId="0" borderId="0" xfId="0" applyFont="1" applyAlignment="1">
      <alignment vertical="center"/>
    </xf>
    <xf numFmtId="165" fontId="0" fillId="0" borderId="0" xfId="0" applyNumberFormat="1"/>
    <xf numFmtId="0" fontId="6" fillId="3" borderId="0" xfId="0" applyFont="1" applyFill="1" applyAlignment="1">
      <alignment horizontal="center"/>
    </xf>
    <xf numFmtId="0" fontId="0" fillId="0" borderId="1" xfId="0" applyBorder="1" applyAlignment="1">
      <alignment horizontal="center"/>
    </xf>
    <xf numFmtId="168" fontId="0" fillId="0" borderId="0" xfId="0" applyNumberFormat="1" applyAlignment="1">
      <alignment vertical="center"/>
    </xf>
    <xf numFmtId="168" fontId="7" fillId="0" borderId="0" xfId="0" applyNumberFormat="1" applyFont="1" applyAlignment="1">
      <alignment vertical="center"/>
    </xf>
    <xf numFmtId="169" fontId="0" fillId="0" borderId="0" xfId="0" applyNumberFormat="1" applyAlignment="1">
      <alignment vertical="center"/>
    </xf>
    <xf numFmtId="0" fontId="7" fillId="0" borderId="0" xfId="0" applyFont="1" applyAlignment="1">
      <alignment vertical="center"/>
    </xf>
    <xf numFmtId="0" fontId="0" fillId="0" borderId="0" xfId="0" applyAlignment="1">
      <alignment vertical="center"/>
    </xf>
    <xf numFmtId="14" fontId="0" fillId="0" borderId="0" xfId="0" applyNumberFormat="1" applyAlignment="1">
      <alignment vertical="center"/>
    </xf>
    <xf numFmtId="0" fontId="7" fillId="0" borderId="1" xfId="0" applyFont="1" applyBorder="1"/>
    <xf numFmtId="0" fontId="0" fillId="0" borderId="1" xfId="0" applyBorder="1" applyAlignment="1">
      <alignment vertical="center"/>
    </xf>
    <xf numFmtId="14" fontId="0" fillId="5" borderId="0" xfId="0" applyNumberFormat="1" applyFill="1" applyAlignment="1">
      <alignment vertical="center"/>
    </xf>
    <xf numFmtId="0" fontId="13" fillId="0" borderId="0" xfId="0" applyFont="1" applyAlignment="1">
      <alignment vertical="center"/>
    </xf>
    <xf numFmtId="0" fontId="13" fillId="4" borderId="0" xfId="0" applyFont="1" applyFill="1" applyAlignment="1">
      <alignment vertical="center"/>
    </xf>
    <xf numFmtId="0" fontId="12" fillId="0" borderId="0" xfId="0" applyFont="1" applyAlignment="1">
      <alignment vertical="center"/>
    </xf>
    <xf numFmtId="0" fontId="14" fillId="0" borderId="0" xfId="0" applyFont="1" applyAlignment="1">
      <alignment vertical="center"/>
    </xf>
    <xf numFmtId="0" fontId="6" fillId="0" borderId="0" xfId="0" applyFont="1"/>
    <xf numFmtId="0" fontId="10" fillId="0" borderId="0" xfId="0" applyFont="1"/>
    <xf numFmtId="0" fontId="14" fillId="4" borderId="0" xfId="0" applyFont="1" applyFill="1" applyAlignment="1">
      <alignment vertical="center"/>
    </xf>
    <xf numFmtId="0" fontId="9" fillId="4" borderId="0" xfId="0" applyFont="1" applyFill="1" applyAlignment="1">
      <alignment vertical="center"/>
    </xf>
    <xf numFmtId="0" fontId="10" fillId="0" borderId="0" xfId="0" applyFont="1" applyAlignment="1">
      <alignment vertical="center"/>
    </xf>
    <xf numFmtId="0" fontId="0" fillId="4" borderId="0" xfId="0" applyFill="1" applyAlignment="1">
      <alignment vertical="center"/>
    </xf>
    <xf numFmtId="0" fontId="7" fillId="0" borderId="4" xfId="0" applyFont="1" applyBorder="1"/>
    <xf numFmtId="0" fontId="9" fillId="0" borderId="9" xfId="0" applyFont="1" applyBorder="1" applyAlignment="1">
      <alignment vertical="center"/>
    </xf>
    <xf numFmtId="0" fontId="9" fillId="4" borderId="9" xfId="0" applyFont="1" applyFill="1" applyBorder="1" applyAlignment="1">
      <alignment vertical="center"/>
    </xf>
    <xf numFmtId="0" fontId="0" fillId="4" borderId="9" xfId="0" applyFill="1" applyBorder="1" applyAlignment="1">
      <alignment vertical="center"/>
    </xf>
    <xf numFmtId="0" fontId="13" fillId="4" borderId="9" xfId="0" applyFont="1" applyFill="1" applyBorder="1" applyAlignment="1">
      <alignment vertical="center"/>
    </xf>
    <xf numFmtId="0" fontId="0" fillId="0" borderId="9" xfId="0" applyBorder="1"/>
    <xf numFmtId="0" fontId="14" fillId="4" borderId="6" xfId="0" applyFont="1" applyFill="1" applyBorder="1" applyAlignment="1">
      <alignment vertical="center"/>
    </xf>
    <xf numFmtId="0" fontId="0" fillId="0" borderId="9" xfId="0" applyBorder="1" applyAlignment="1">
      <alignment vertical="center"/>
    </xf>
    <xf numFmtId="0" fontId="13" fillId="0" borderId="9" xfId="0" applyFont="1" applyBorder="1" applyAlignment="1">
      <alignment vertical="center"/>
    </xf>
    <xf numFmtId="0" fontId="11" fillId="4" borderId="9" xfId="0" applyFont="1" applyFill="1" applyBorder="1" applyAlignment="1">
      <alignment vertical="center"/>
    </xf>
    <xf numFmtId="0" fontId="13" fillId="4" borderId="3" xfId="0" applyFont="1" applyFill="1" applyBorder="1" applyAlignment="1">
      <alignment vertical="center"/>
    </xf>
    <xf numFmtId="0" fontId="0" fillId="6" borderId="0" xfId="0" applyFill="1"/>
    <xf numFmtId="0" fontId="0" fillId="0" borderId="0" xfId="0" applyAlignment="1">
      <alignment horizontal="center" vertical="center" wrapText="1"/>
    </xf>
    <xf numFmtId="0" fontId="7" fillId="0" borderId="1" xfId="0" applyFont="1" applyBorder="1" applyAlignment="1">
      <alignment vertical="center"/>
    </xf>
    <xf numFmtId="171" fontId="0" fillId="0" borderId="0" xfId="0" applyNumberFormat="1" applyAlignment="1">
      <alignment horizontal="center"/>
    </xf>
    <xf numFmtId="167" fontId="0" fillId="0" borderId="0" xfId="0" applyNumberFormat="1" applyAlignment="1">
      <alignment horizontal="center"/>
    </xf>
    <xf numFmtId="171" fontId="2" fillId="0" borderId="0" xfId="0" applyNumberFormat="1" applyFont="1" applyAlignment="1">
      <alignment horizontal="center"/>
    </xf>
    <xf numFmtId="0" fontId="2" fillId="0" borderId="0" xfId="0" applyFont="1" applyAlignment="1">
      <alignment horizontal="center"/>
    </xf>
    <xf numFmtId="165" fontId="0" fillId="0" borderId="0" xfId="0" quotePrefix="1" applyNumberFormat="1" applyAlignment="1">
      <alignment horizontal="center"/>
    </xf>
    <xf numFmtId="164" fontId="0" fillId="0" borderId="0" xfId="0" quotePrefix="1" applyNumberFormat="1" applyAlignment="1">
      <alignment horizontal="center"/>
    </xf>
    <xf numFmtId="0" fontId="0" fillId="0" borderId="1" xfId="0" applyBorder="1" applyAlignment="1">
      <alignment horizontal="center" vertical="center" wrapText="1"/>
    </xf>
    <xf numFmtId="165" fontId="0" fillId="0" borderId="1" xfId="0" applyNumberFormat="1" applyBorder="1" applyAlignment="1">
      <alignment horizontal="center"/>
    </xf>
    <xf numFmtId="170" fontId="0" fillId="0" borderId="1" xfId="0" applyNumberFormat="1" applyBorder="1" applyAlignment="1">
      <alignment horizontal="center"/>
    </xf>
    <xf numFmtId="0" fontId="18" fillId="0" borderId="0" xfId="0" applyFont="1" applyAlignment="1">
      <alignment vertical="center"/>
    </xf>
    <xf numFmtId="0" fontId="18" fillId="4" borderId="0" xfId="0" applyFont="1" applyFill="1" applyAlignment="1">
      <alignment vertical="center"/>
    </xf>
    <xf numFmtId="0" fontId="35" fillId="0" borderId="0" xfId="0" applyFont="1" applyAlignment="1">
      <alignment vertical="center"/>
    </xf>
    <xf numFmtId="0" fontId="8" fillId="0" borderId="0" xfId="0" applyFont="1" applyAlignment="1">
      <alignment horizontal="center" vertical="center"/>
    </xf>
    <xf numFmtId="0" fontId="37" fillId="0" borderId="0" xfId="0" applyFont="1" applyAlignment="1">
      <alignment vertical="center" wrapText="1"/>
    </xf>
    <xf numFmtId="0" fontId="38" fillId="0" borderId="0" xfId="0" applyFont="1" applyAlignment="1">
      <alignment vertical="center" wrapText="1"/>
    </xf>
    <xf numFmtId="0" fontId="0" fillId="0" borderId="0" xfId="0" applyAlignment="1">
      <alignment vertical="center" wrapText="1"/>
    </xf>
    <xf numFmtId="0" fontId="38" fillId="0" borderId="0" xfId="0" applyFont="1" applyAlignment="1">
      <alignment horizontal="center" vertical="center" wrapText="1"/>
    </xf>
    <xf numFmtId="0" fontId="38" fillId="0" borderId="0" xfId="0" applyFont="1" applyAlignment="1">
      <alignment horizontal="center" wrapText="1"/>
    </xf>
    <xf numFmtId="0" fontId="37" fillId="0" borderId="0" xfId="0" applyFont="1" applyAlignment="1">
      <alignment horizontal="left" vertical="center" wrapText="1"/>
    </xf>
    <xf numFmtId="0" fontId="38" fillId="0" borderId="0" xfId="0" applyFont="1" applyAlignment="1">
      <alignment horizontal="center"/>
    </xf>
    <xf numFmtId="0" fontId="38" fillId="0" borderId="0" xfId="0" applyFont="1"/>
    <xf numFmtId="0" fontId="15" fillId="0" borderId="0" xfId="0" applyFont="1" applyAlignment="1">
      <alignment horizontal="left" wrapText="1"/>
    </xf>
    <xf numFmtId="0" fontId="15" fillId="39" borderId="2" xfId="0" applyFont="1" applyFill="1" applyBorder="1" applyAlignment="1">
      <alignment horizontal="center" vertical="center" wrapText="1"/>
    </xf>
    <xf numFmtId="0" fontId="39" fillId="39" borderId="2" xfId="0" applyFont="1" applyFill="1" applyBorder="1" applyAlignment="1">
      <alignment horizontal="center" vertical="center" wrapText="1"/>
    </xf>
    <xf numFmtId="0" fontId="39" fillId="39" borderId="0" xfId="0" applyFont="1" applyFill="1" applyAlignment="1">
      <alignment horizontal="center" vertical="center" wrapText="1"/>
    </xf>
    <xf numFmtId="0" fontId="15" fillId="39" borderId="0" xfId="0" applyFont="1" applyFill="1" applyAlignment="1">
      <alignment horizontal="center"/>
    </xf>
    <xf numFmtId="2" fontId="15" fillId="39" borderId="0" xfId="0" applyNumberFormat="1" applyFont="1" applyFill="1" applyAlignment="1">
      <alignment horizontal="center"/>
    </xf>
    <xf numFmtId="2" fontId="39" fillId="39" borderId="0" xfId="0" quotePrefix="1" applyNumberFormat="1" applyFont="1" applyFill="1" applyAlignment="1">
      <alignment horizontal="center"/>
    </xf>
    <xf numFmtId="0" fontId="15" fillId="39" borderId="3" xfId="0" applyFont="1" applyFill="1" applyBorder="1" applyAlignment="1">
      <alignment horizontal="center"/>
    </xf>
    <xf numFmtId="2" fontId="15" fillId="39" borderId="3" xfId="0" applyNumberFormat="1" applyFont="1" applyFill="1" applyBorder="1" applyAlignment="1">
      <alignment horizontal="center"/>
    </xf>
    <xf numFmtId="2" fontId="15" fillId="39" borderId="3" xfId="0" quotePrefix="1" applyNumberFormat="1" applyFont="1" applyFill="1" applyBorder="1" applyAlignment="1">
      <alignment horizontal="center"/>
    </xf>
    <xf numFmtId="2" fontId="39" fillId="39" borderId="3" xfId="0" quotePrefix="1" applyNumberFormat="1" applyFont="1" applyFill="1" applyBorder="1" applyAlignment="1">
      <alignment horizontal="center"/>
    </xf>
    <xf numFmtId="165" fontId="2" fillId="0" borderId="0" xfId="0" applyNumberFormat="1" applyFont="1"/>
    <xf numFmtId="2" fontId="15" fillId="39" borderId="0" xfId="0" quotePrefix="1" applyNumberFormat="1" applyFont="1" applyFill="1" applyAlignment="1">
      <alignment horizontal="center"/>
    </xf>
    <xf numFmtId="0" fontId="38" fillId="0" borderId="0" xfId="0" applyFont="1" applyAlignment="1">
      <alignment horizontal="left" vertical="center"/>
    </xf>
    <xf numFmtId="0" fontId="38" fillId="0" borderId="0" xfId="0" applyFont="1" applyAlignment="1">
      <alignment horizontal="center" vertical="center"/>
    </xf>
    <xf numFmtId="14" fontId="38" fillId="0" borderId="0" xfId="0" applyNumberFormat="1" applyFont="1" applyAlignment="1">
      <alignment horizontal="center" vertical="center"/>
    </xf>
    <xf numFmtId="2" fontId="38" fillId="0" borderId="0" xfId="0" applyNumberFormat="1" applyFont="1" applyAlignment="1">
      <alignment horizontal="center" vertical="center"/>
    </xf>
    <xf numFmtId="165" fontId="38" fillId="0" borderId="0" xfId="0" applyNumberFormat="1" applyFont="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vertical="center"/>
    </xf>
    <xf numFmtId="0" fontId="38" fillId="0" borderId="0" xfId="0" quotePrefix="1" applyFont="1" applyAlignment="1">
      <alignment horizontal="center" vertical="center"/>
    </xf>
    <xf numFmtId="2" fontId="38" fillId="0" borderId="0" xfId="0" quotePrefix="1" applyNumberFormat="1"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center" vertical="center"/>
    </xf>
    <xf numFmtId="2" fontId="42" fillId="0" borderId="0" xfId="0" applyNumberFormat="1" applyFont="1" applyAlignment="1">
      <alignment horizontal="center" vertical="center" wrapText="1"/>
    </xf>
    <xf numFmtId="165" fontId="42" fillId="0" borderId="0" xfId="0" applyNumberFormat="1" applyFont="1" applyAlignment="1">
      <alignment horizontal="center" vertical="center" wrapText="1"/>
    </xf>
    <xf numFmtId="14" fontId="41" fillId="0" borderId="0" xfId="0" applyNumberFormat="1" applyFont="1" applyAlignment="1">
      <alignment horizontal="center" vertical="center"/>
    </xf>
    <xf numFmtId="165" fontId="42" fillId="0" borderId="0" xfId="0" applyNumberFormat="1" applyFont="1" applyAlignment="1">
      <alignment horizontal="center" vertical="center"/>
    </xf>
    <xf numFmtId="2" fontId="42" fillId="0" borderId="0" xfId="0" applyNumberFormat="1" applyFont="1" applyAlignment="1">
      <alignment horizontal="center" vertical="center"/>
    </xf>
    <xf numFmtId="0" fontId="41" fillId="0" borderId="0" xfId="0" applyFont="1" applyAlignment="1">
      <alignment horizontal="left" vertical="center" wrapText="1"/>
    </xf>
    <xf numFmtId="14" fontId="41" fillId="0" borderId="0" xfId="0" applyNumberFormat="1" applyFont="1" applyAlignment="1">
      <alignment horizontal="center" vertical="center" wrapText="1"/>
    </xf>
    <xf numFmtId="0" fontId="41" fillId="0" borderId="0" xfId="0" applyFont="1" applyAlignment="1">
      <alignment horizontal="center" vertical="center" wrapText="1"/>
    </xf>
    <xf numFmtId="49" fontId="38" fillId="0" borderId="0" xfId="0" applyNumberFormat="1" applyFont="1" applyAlignment="1">
      <alignment horizontal="center" vertical="center"/>
    </xf>
    <xf numFmtId="2" fontId="42" fillId="0" borderId="0" xfId="1" applyNumberFormat="1" applyFont="1" applyAlignment="1">
      <alignment horizontal="center" vertical="center" wrapText="1"/>
    </xf>
    <xf numFmtId="165" fontId="42" fillId="0" borderId="0" xfId="1" applyNumberFormat="1" applyFont="1" applyAlignment="1">
      <alignment horizontal="center" vertical="center" wrapText="1"/>
    </xf>
    <xf numFmtId="2" fontId="42" fillId="0" borderId="0" xfId="1" applyNumberFormat="1" applyFont="1" applyAlignment="1">
      <alignment horizontal="center" vertical="center"/>
    </xf>
    <xf numFmtId="165" fontId="42" fillId="0" borderId="0" xfId="1" applyNumberFormat="1" applyFont="1" applyAlignment="1">
      <alignment horizontal="center" vertical="center"/>
    </xf>
    <xf numFmtId="0" fontId="42" fillId="0" borderId="0" xfId="0" applyFont="1" applyAlignment="1">
      <alignment horizontal="left" vertical="center"/>
    </xf>
    <xf numFmtId="0" fontId="42" fillId="0" borderId="0" xfId="0" applyFont="1" applyAlignment="1">
      <alignment horizontal="center" vertical="center"/>
    </xf>
    <xf numFmtId="0" fontId="38" fillId="0" borderId="0" xfId="1" applyFont="1" applyAlignment="1">
      <alignment horizontal="left" vertical="center"/>
    </xf>
    <xf numFmtId="0" fontId="38" fillId="0" borderId="0" xfId="1" applyFont="1" applyAlignment="1">
      <alignment horizontal="center" vertical="center"/>
    </xf>
    <xf numFmtId="167" fontId="42" fillId="0" borderId="0" xfId="2" applyNumberFormat="1" applyFont="1" applyAlignment="1">
      <alignment horizontal="left" vertical="center"/>
    </xf>
    <xf numFmtId="167" fontId="42" fillId="0" borderId="0" xfId="2" applyNumberFormat="1" applyFont="1" applyAlignment="1">
      <alignment horizontal="center" vertical="center"/>
    </xf>
    <xf numFmtId="0" fontId="38" fillId="0" borderId="0" xfId="3" applyFont="1" applyAlignment="1">
      <alignment horizontal="left" vertical="center"/>
    </xf>
    <xf numFmtId="167" fontId="42" fillId="0" borderId="0" xfId="2" applyNumberFormat="1" applyFont="1" applyAlignment="1">
      <alignment horizontal="center" vertical="center" wrapText="1"/>
    </xf>
    <xf numFmtId="0" fontId="38" fillId="0" borderId="0" xfId="3" applyFont="1" applyAlignment="1">
      <alignment horizontal="center" vertical="center"/>
    </xf>
    <xf numFmtId="14" fontId="38" fillId="0" borderId="0" xfId="0" applyNumberFormat="1" applyFont="1" applyAlignment="1">
      <alignment horizontal="center"/>
    </xf>
    <xf numFmtId="0" fontId="43" fillId="0" borderId="0" xfId="0" applyFont="1" applyAlignment="1">
      <alignment horizontal="center"/>
    </xf>
    <xf numFmtId="14" fontId="38" fillId="0" borderId="0" xfId="0" quotePrefix="1" applyNumberFormat="1" applyFont="1" applyAlignment="1">
      <alignment horizontal="center" vertical="center"/>
    </xf>
    <xf numFmtId="164" fontId="38" fillId="0" borderId="0" xfId="0" applyNumberFormat="1" applyFont="1" applyAlignment="1">
      <alignment horizontal="center" vertical="center"/>
    </xf>
    <xf numFmtId="0" fontId="43" fillId="0" borderId="0" xfId="0" quotePrefix="1" applyFont="1" applyAlignment="1">
      <alignment horizontal="center" vertical="center"/>
    </xf>
    <xf numFmtId="0" fontId="38" fillId="2" borderId="0" xfId="0" applyFont="1" applyFill="1" applyAlignment="1">
      <alignment horizontal="left" vertical="center"/>
    </xf>
    <xf numFmtId="0" fontId="38" fillId="2" borderId="0" xfId="0" applyFont="1" applyFill="1" applyAlignment="1">
      <alignment horizontal="center" vertical="center"/>
    </xf>
    <xf numFmtId="0" fontId="38" fillId="2" borderId="0" xfId="0" quotePrefix="1" applyFont="1" applyFill="1" applyAlignment="1">
      <alignment horizontal="center" vertical="center"/>
    </xf>
    <xf numFmtId="164" fontId="38" fillId="2" borderId="0" xfId="0" applyNumberFormat="1" applyFont="1" applyFill="1" applyAlignment="1">
      <alignment horizontal="center" vertical="center"/>
    </xf>
    <xf numFmtId="0" fontId="38" fillId="2" borderId="0" xfId="0" applyFont="1" applyFill="1" applyAlignment="1">
      <alignment vertical="center"/>
    </xf>
    <xf numFmtId="172" fontId="38" fillId="0" borderId="0" xfId="0" applyNumberFormat="1" applyFont="1" applyAlignment="1">
      <alignment horizontal="center" vertical="center"/>
    </xf>
    <xf numFmtId="167" fontId="43" fillId="2" borderId="0" xfId="0" applyNumberFormat="1" applyFont="1" applyFill="1" applyAlignment="1">
      <alignment horizontal="center" vertical="center"/>
    </xf>
    <xf numFmtId="14" fontId="44" fillId="0" borderId="0" xfId="0" applyNumberFormat="1" applyFont="1" applyAlignment="1">
      <alignment horizontal="center"/>
    </xf>
    <xf numFmtId="0" fontId="44" fillId="0" borderId="0" xfId="0" applyFont="1" applyAlignment="1">
      <alignment horizontal="center"/>
    </xf>
    <xf numFmtId="167" fontId="44" fillId="0" borderId="0" xfId="0" applyNumberFormat="1" applyFont="1" applyAlignment="1">
      <alignment horizontal="center"/>
    </xf>
    <xf numFmtId="1" fontId="44" fillId="0" borderId="0" xfId="0" applyNumberFormat="1" applyFont="1" applyAlignment="1">
      <alignment horizontal="center"/>
    </xf>
    <xf numFmtId="0" fontId="45" fillId="0" borderId="0" xfId="0" applyFont="1" applyAlignment="1">
      <alignment horizontal="center"/>
    </xf>
    <xf numFmtId="164" fontId="44" fillId="0" borderId="0" xfId="0" applyNumberFormat="1" applyFont="1" applyAlignment="1">
      <alignment horizontal="center"/>
    </xf>
    <xf numFmtId="14" fontId="38" fillId="0" borderId="0" xfId="3" applyNumberFormat="1" applyFont="1" applyAlignment="1">
      <alignment horizontal="center" vertical="center"/>
    </xf>
    <xf numFmtId="0" fontId="38" fillId="0" borderId="0" xfId="3" applyFont="1" applyAlignment="1">
      <alignment vertical="center"/>
    </xf>
    <xf numFmtId="0" fontId="41" fillId="0" borderId="0" xfId="3" applyFont="1" applyAlignment="1">
      <alignment horizontal="left" vertical="center"/>
    </xf>
    <xf numFmtId="14" fontId="41" fillId="0" borderId="0" xfId="3" applyNumberFormat="1" applyFont="1" applyAlignment="1">
      <alignment horizontal="center" vertical="center"/>
    </xf>
    <xf numFmtId="0" fontId="41" fillId="0" borderId="0" xfId="3" applyFont="1" applyAlignment="1">
      <alignment horizontal="center" vertical="center"/>
    </xf>
    <xf numFmtId="0" fontId="42" fillId="0" borderId="0" xfId="3" applyFont="1" applyAlignment="1">
      <alignment horizontal="center" vertical="center"/>
    </xf>
    <xf numFmtId="0" fontId="41" fillId="0" borderId="0" xfId="3" applyFont="1" applyAlignment="1">
      <alignment vertical="center"/>
    </xf>
    <xf numFmtId="0" fontId="41" fillId="0" borderId="0" xfId="0" applyFont="1" applyAlignment="1">
      <alignment vertical="center"/>
    </xf>
    <xf numFmtId="0" fontId="38" fillId="40" borderId="0" xfId="0" applyFont="1" applyFill="1" applyAlignment="1">
      <alignment horizontal="center" vertical="center"/>
    </xf>
    <xf numFmtId="0" fontId="46" fillId="0" borderId="20" xfId="4" applyFont="1" applyBorder="1" applyAlignment="1">
      <alignment horizontal="left" vertical="center" wrapText="1"/>
    </xf>
    <xf numFmtId="14" fontId="46" fillId="0" borderId="20" xfId="4" applyNumberFormat="1" applyFont="1" applyBorder="1" applyAlignment="1">
      <alignment horizontal="center" vertical="center" wrapText="1"/>
    </xf>
    <xf numFmtId="0" fontId="46" fillId="0" borderId="20" xfId="4" applyFont="1" applyBorder="1" applyAlignment="1">
      <alignment horizontal="center" vertical="center" wrapText="1"/>
    </xf>
    <xf numFmtId="2" fontId="47" fillId="0" borderId="0" xfId="4" applyNumberFormat="1" applyFont="1" applyAlignment="1">
      <alignment horizontal="center" vertical="center"/>
    </xf>
    <xf numFmtId="0" fontId="46" fillId="0" borderId="0" xfId="4" applyFont="1" applyAlignment="1">
      <alignment horizontal="center" vertical="center" wrapText="1"/>
    </xf>
    <xf numFmtId="2" fontId="16" fillId="0" borderId="0" xfId="4" applyNumberFormat="1" applyAlignment="1">
      <alignment horizontal="center" vertical="center"/>
    </xf>
    <xf numFmtId="0" fontId="46" fillId="0" borderId="20" xfId="4" applyFont="1" applyBorder="1" applyAlignment="1">
      <alignment vertical="center" wrapText="1"/>
    </xf>
    <xf numFmtId="0" fontId="47" fillId="0" borderId="20" xfId="4" applyFont="1" applyBorder="1" applyAlignment="1">
      <alignment horizontal="left" vertical="center" wrapText="1"/>
    </xf>
    <xf numFmtId="0" fontId="47" fillId="0" borderId="20" xfId="4" applyFont="1" applyBorder="1" applyAlignment="1">
      <alignment horizontal="center" vertical="center" wrapText="1"/>
    </xf>
    <xf numFmtId="0" fontId="47" fillId="0" borderId="0" xfId="4" applyFont="1" applyAlignment="1">
      <alignment horizontal="center" vertical="center" wrapText="1"/>
    </xf>
    <xf numFmtId="0" fontId="47" fillId="0" borderId="20" xfId="4" applyFont="1" applyBorder="1" applyAlignment="1">
      <alignment vertical="center" wrapText="1"/>
    </xf>
    <xf numFmtId="0" fontId="46" fillId="0" borderId="20" xfId="47" applyFont="1" applyBorder="1" applyAlignment="1">
      <alignment vertical="center" wrapText="1"/>
    </xf>
    <xf numFmtId="0" fontId="46" fillId="0" borderId="20" xfId="47" applyFont="1" applyBorder="1" applyAlignment="1">
      <alignment horizontal="center" vertical="center" wrapText="1"/>
    </xf>
    <xf numFmtId="2" fontId="41" fillId="0" borderId="21" xfId="0" applyNumberFormat="1" applyFont="1" applyBorder="1" applyAlignment="1">
      <alignment horizontal="center" vertical="center" wrapText="1"/>
    </xf>
    <xf numFmtId="0" fontId="44" fillId="0" borderId="20" xfId="0" applyFont="1" applyBorder="1" applyAlignment="1">
      <alignment horizontal="left" vertical="center"/>
    </xf>
    <xf numFmtId="2" fontId="47" fillId="0" borderId="0" xfId="47" applyNumberFormat="1" applyFont="1" applyAlignment="1">
      <alignment horizontal="center" vertical="center" wrapText="1"/>
    </xf>
    <xf numFmtId="2" fontId="38" fillId="0" borderId="20" xfId="0" applyNumberFormat="1" applyFont="1" applyBorder="1" applyAlignment="1">
      <alignment horizontal="center" vertical="center"/>
    </xf>
    <xf numFmtId="2" fontId="47" fillId="0" borderId="20" xfId="47" applyNumberFormat="1" applyFont="1" applyBorder="1" applyAlignment="1">
      <alignment horizontal="center" vertical="center" wrapText="1"/>
    </xf>
    <xf numFmtId="0" fontId="44" fillId="0" borderId="20" xfId="3" applyFont="1" applyBorder="1" applyAlignment="1">
      <alignment horizontal="left" vertical="center"/>
    </xf>
    <xf numFmtId="0" fontId="45" fillId="0" borderId="20" xfId="3" applyFont="1" applyBorder="1" applyAlignment="1">
      <alignment horizontal="left" vertical="center"/>
    </xf>
    <xf numFmtId="0" fontId="47" fillId="0" borderId="20" xfId="47" applyFont="1" applyBorder="1" applyAlignment="1">
      <alignment vertical="center" wrapText="1"/>
    </xf>
    <xf numFmtId="0" fontId="47" fillId="0" borderId="20" xfId="47" applyFont="1" applyBorder="1" applyAlignment="1">
      <alignment horizontal="center" vertical="center" wrapText="1"/>
    </xf>
    <xf numFmtId="2" fontId="42" fillId="0" borderId="21" xfId="0" applyNumberFormat="1" applyFont="1" applyBorder="1" applyAlignment="1">
      <alignment horizontal="center" vertical="center" wrapText="1"/>
    </xf>
    <xf numFmtId="14" fontId="38" fillId="0" borderId="20" xfId="0" applyNumberFormat="1" applyFont="1" applyBorder="1" applyAlignment="1">
      <alignment horizontal="center" vertical="center"/>
    </xf>
    <xf numFmtId="2" fontId="41" fillId="2" borderId="21" xfId="0" applyNumberFormat="1" applyFont="1" applyFill="1" applyBorder="1" applyAlignment="1">
      <alignment horizontal="center" vertical="center" wrapText="1"/>
    </xf>
    <xf numFmtId="0" fontId="46" fillId="0" borderId="0" xfId="47" applyFont="1" applyAlignment="1">
      <alignment horizontal="center" vertical="center" wrapText="1"/>
    </xf>
    <xf numFmtId="0" fontId="44" fillId="0" borderId="0" xfId="0" applyFont="1" applyAlignment="1">
      <alignment horizontal="left" vertical="center"/>
    </xf>
    <xf numFmtId="0" fontId="46" fillId="0" borderId="0" xfId="47" applyFont="1" applyAlignment="1">
      <alignment vertical="center" wrapText="1"/>
    </xf>
    <xf numFmtId="2" fontId="38" fillId="0" borderId="0" xfId="0" applyNumberFormat="1" applyFont="1" applyAlignment="1">
      <alignment horizontal="center"/>
    </xf>
    <xf numFmtId="165" fontId="38" fillId="0" borderId="0" xfId="0" applyNumberFormat="1" applyFont="1" applyAlignment="1">
      <alignment horizontal="center"/>
    </xf>
    <xf numFmtId="2" fontId="38" fillId="0" borderId="1" xfId="0" applyNumberFormat="1" applyFont="1" applyBorder="1" applyAlignment="1">
      <alignment horizontal="center"/>
    </xf>
    <xf numFmtId="20" fontId="38" fillId="0" borderId="0" xfId="0" applyNumberFormat="1" applyFont="1" applyAlignment="1">
      <alignment horizontal="center"/>
    </xf>
    <xf numFmtId="0" fontId="48" fillId="0" borderId="0" xfId="0" applyFont="1" applyAlignment="1">
      <alignment horizontal="left" vertical="center"/>
    </xf>
    <xf numFmtId="0" fontId="48" fillId="0" borderId="0" xfId="0" applyFont="1" applyAlignment="1">
      <alignment horizontal="center" vertical="center"/>
    </xf>
    <xf numFmtId="0" fontId="38" fillId="7" borderId="0" xfId="0" applyFont="1" applyFill="1" applyAlignment="1">
      <alignment horizontal="center" vertical="center"/>
    </xf>
    <xf numFmtId="2" fontId="38" fillId="2" borderId="0" xfId="0" applyNumberFormat="1" applyFont="1" applyFill="1" applyAlignment="1">
      <alignment horizontal="center" vertical="center"/>
    </xf>
    <xf numFmtId="0" fontId="49" fillId="7" borderId="0" xfId="0" applyFont="1" applyFill="1" applyAlignment="1">
      <alignment horizontal="center" vertical="center"/>
    </xf>
    <xf numFmtId="0" fontId="50" fillId="0" borderId="0" xfId="0" applyFont="1" applyAlignment="1">
      <alignment horizontal="left" vertical="center"/>
    </xf>
    <xf numFmtId="14" fontId="7" fillId="0" borderId="1" xfId="0" applyNumberFormat="1" applyFont="1" applyBorder="1" applyAlignment="1" applyProtection="1">
      <alignment horizontal="left" wrapText="1"/>
      <protection locked="0"/>
    </xf>
    <xf numFmtId="0" fontId="51" fillId="0" borderId="0" xfId="0" applyFont="1"/>
    <xf numFmtId="0" fontId="50" fillId="0" borderId="22" xfId="0" applyFont="1" applyBorder="1" applyAlignment="1">
      <alignment horizontal="center" vertical="center" wrapText="1"/>
    </xf>
    <xf numFmtId="0" fontId="50" fillId="0" borderId="1" xfId="0" applyFont="1" applyBorder="1" applyAlignment="1">
      <alignment horizontal="left" vertical="center"/>
    </xf>
    <xf numFmtId="173" fontId="0" fillId="0" borderId="0" xfId="0" applyNumberFormat="1"/>
    <xf numFmtId="0" fontId="53" fillId="0" borderId="1" xfId="0" applyFont="1" applyBorder="1" applyAlignment="1">
      <alignment horizontal="right" vertical="center"/>
    </xf>
    <xf numFmtId="0" fontId="54" fillId="0" borderId="1" xfId="0" applyFont="1" applyBorder="1" applyAlignment="1">
      <alignment horizontal="right" vertical="center"/>
    </xf>
    <xf numFmtId="0" fontId="55" fillId="0" borderId="0" xfId="0" applyFont="1"/>
    <xf numFmtId="0" fontId="9" fillId="0" borderId="0" xfId="0" applyFont="1" applyAlignment="1">
      <alignment horizontal="left" vertical="center"/>
    </xf>
    <xf numFmtId="173" fontId="15" fillId="0" borderId="0" xfId="0" applyNumberFormat="1" applyFont="1" applyAlignment="1">
      <alignment vertical="center"/>
    </xf>
    <xf numFmtId="173" fontId="0" fillId="0" borderId="0" xfId="0" applyNumberFormat="1" applyAlignment="1">
      <alignment vertical="center"/>
    </xf>
    <xf numFmtId="0" fontId="0" fillId="0" borderId="0" xfId="0" applyAlignment="1">
      <alignment vertical="top" wrapText="1"/>
    </xf>
    <xf numFmtId="0" fontId="0" fillId="2" borderId="0" xfId="0" applyFill="1" applyAlignment="1">
      <alignment vertical="center"/>
    </xf>
    <xf numFmtId="0" fontId="0" fillId="41" borderId="0" xfId="0" applyFill="1" applyAlignment="1">
      <alignment vertical="center"/>
    </xf>
    <xf numFmtId="0" fontId="0" fillId="42" borderId="0" xfId="0" applyFill="1" applyAlignment="1">
      <alignment vertical="center"/>
    </xf>
    <xf numFmtId="0" fontId="0" fillId="43" borderId="0" xfId="0" applyFill="1" applyAlignment="1">
      <alignment vertical="center"/>
    </xf>
    <xf numFmtId="0" fontId="17" fillId="0" borderId="0" xfId="0" applyFont="1" applyAlignment="1">
      <alignment vertical="center"/>
    </xf>
    <xf numFmtId="0" fontId="15" fillId="39" borderId="5" xfId="0" applyFont="1" applyFill="1" applyBorder="1" applyAlignment="1">
      <alignment horizontal="center" vertical="center"/>
    </xf>
    <xf numFmtId="0" fontId="15" fillId="39" borderId="0" xfId="0" applyFont="1" applyFill="1" applyAlignment="1">
      <alignment horizontal="center" vertical="center"/>
    </xf>
    <xf numFmtId="0" fontId="15" fillId="39" borderId="3" xfId="0" applyFont="1" applyFill="1" applyBorder="1" applyAlignment="1">
      <alignment horizontal="center" vertical="center"/>
    </xf>
    <xf numFmtId="0" fontId="0" fillId="0" borderId="0" xfId="0" applyAlignment="1">
      <alignment horizontal="center" vertical="center" wrapText="1"/>
    </xf>
    <xf numFmtId="0" fontId="15" fillId="0" borderId="0" xfId="0" applyFont="1" applyAlignment="1">
      <alignment horizontal="left" wrapText="1"/>
    </xf>
    <xf numFmtId="0" fontId="15" fillId="0" borderId="3" xfId="0" applyFont="1" applyBorder="1" applyAlignment="1">
      <alignment horizontal="left" wrapText="1"/>
    </xf>
    <xf numFmtId="0" fontId="15" fillId="0" borderId="5" xfId="0" applyFont="1" applyBorder="1" applyAlignment="1">
      <alignment horizontal="left" wrapText="1"/>
    </xf>
  </cellXfs>
  <cellStyles count="48">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Excel Built-in Normal" xfId="2" xr:uid="{69C130E0-5FAF-4ACB-AB40-AF5F14F1158D}"/>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1" xr:uid="{838BF8F2-B1B1-427A-8826-4345E64153FE}"/>
    <cellStyle name="Normal 3" xfId="3" xr:uid="{1FBACB1C-2679-49C9-924A-0F84D7A612B9}"/>
    <cellStyle name="Normal_Sheet1" xfId="4" xr:uid="{353545A3-F996-4DC7-B678-F8A218A68A82}"/>
    <cellStyle name="Normal_Sheet2" xfId="47" xr:uid="{C320822B-3F5B-4AB3-A824-F71FE18B276F}"/>
    <cellStyle name="Output" xfId="14" builtinId="21" customBuiltin="1"/>
    <cellStyle name="Title" xfId="5" builtinId="15" customBuiltin="1"/>
    <cellStyle name="Total" xfId="20" builtinId="25" customBuiltin="1"/>
    <cellStyle name="Warning Text" xfId="18" builtinId="11" customBuiltin="1"/>
    <cellStyle name="常规 2" xfId="45" xr:uid="{3768A980-915D-4991-B431-72AC67237F3B}"/>
    <cellStyle name="注释 2" xfId="46" xr:uid="{84F5541A-80F8-4170-8260-97247C9BA53E}"/>
  </cellStyles>
  <dxfs count="19">
    <dxf>
      <font>
        <color theme="0"/>
      </font>
    </dxf>
    <dxf>
      <font>
        <color rgb="FFFF0000"/>
      </font>
    </dxf>
    <dxf>
      <font>
        <color rgb="FFFF0000"/>
      </font>
    </dxf>
    <dxf>
      <font>
        <color rgb="FFFF0000"/>
      </font>
    </dxf>
    <dxf>
      <font>
        <color rgb="FFFF0000"/>
      </font>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5" formatCode="0.000"/>
    </dxf>
  </dxfs>
  <tableStyles count="0" defaultTableStyle="TableStyleMedium2" defaultPivotStyle="PivotStyleLight16"/>
  <colors>
    <mruColors>
      <color rgb="FF2819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3" Type="http://schemas.openxmlformats.org/officeDocument/2006/relationships/image" Target="../media/image7.tiff"/><Relationship Id="rId2" Type="http://schemas.openxmlformats.org/officeDocument/2006/relationships/image" Target="../media/image6.tiff"/><Relationship Id="rId1" Type="http://schemas.openxmlformats.org/officeDocument/2006/relationships/image" Target="../media/image5.tiff"/><Relationship Id="rId5" Type="http://schemas.openxmlformats.org/officeDocument/2006/relationships/image" Target="../media/image9.tiff"/><Relationship Id="rId4" Type="http://schemas.openxmlformats.org/officeDocument/2006/relationships/image" Target="../media/image8.tiff"/></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342</xdr:row>
      <xdr:rowOff>38100</xdr:rowOff>
    </xdr:from>
    <xdr:to>
      <xdr:col>2</xdr:col>
      <xdr:colOff>395287</xdr:colOff>
      <xdr:row>353</xdr:row>
      <xdr:rowOff>9894</xdr:rowOff>
    </xdr:to>
    <xdr:pic>
      <xdr:nvPicPr>
        <xdr:cNvPr id="7" name="图片 6">
          <a:extLst>
            <a:ext uri="{FF2B5EF4-FFF2-40B4-BE49-F238E27FC236}">
              <a16:creationId xmlns:a16="http://schemas.microsoft.com/office/drawing/2014/main" id="{C0C35E68-D528-AAA9-6A25-1756D665F57B}"/>
            </a:ext>
          </a:extLst>
        </xdr:cNvPr>
        <xdr:cNvPicPr>
          <a:picLocks noChangeAspect="1"/>
        </xdr:cNvPicPr>
      </xdr:nvPicPr>
      <xdr:blipFill>
        <a:blip xmlns:r="http://schemas.openxmlformats.org/officeDocument/2006/relationships" r:embed="rId1"/>
        <a:stretch>
          <a:fillRect/>
        </a:stretch>
      </xdr:blipFill>
      <xdr:spPr>
        <a:xfrm>
          <a:off x="304800" y="62160150"/>
          <a:ext cx="2552700" cy="1967281"/>
        </a:xfrm>
        <a:prstGeom prst="rect">
          <a:avLst/>
        </a:prstGeom>
      </xdr:spPr>
    </xdr:pic>
    <xdr:clientData/>
  </xdr:twoCellAnchor>
  <xdr:twoCellAnchor editAs="oneCell">
    <xdr:from>
      <xdr:col>5</xdr:col>
      <xdr:colOff>323850</xdr:colOff>
      <xdr:row>342</xdr:row>
      <xdr:rowOff>38100</xdr:rowOff>
    </xdr:from>
    <xdr:to>
      <xdr:col>8</xdr:col>
      <xdr:colOff>719138</xdr:colOff>
      <xdr:row>353</xdr:row>
      <xdr:rowOff>124976</xdr:rowOff>
    </xdr:to>
    <xdr:pic>
      <xdr:nvPicPr>
        <xdr:cNvPr id="16" name="图片 15">
          <a:extLst>
            <a:ext uri="{FF2B5EF4-FFF2-40B4-BE49-F238E27FC236}">
              <a16:creationId xmlns:a16="http://schemas.microsoft.com/office/drawing/2014/main" id="{E33931F7-E3B1-F28C-401F-CBDE25153EBC}"/>
            </a:ext>
          </a:extLst>
        </xdr:cNvPr>
        <xdr:cNvPicPr>
          <a:picLocks noChangeAspect="1"/>
        </xdr:cNvPicPr>
      </xdr:nvPicPr>
      <xdr:blipFill>
        <a:blip xmlns:r="http://schemas.openxmlformats.org/officeDocument/2006/relationships" r:embed="rId2"/>
        <a:stretch>
          <a:fillRect/>
        </a:stretch>
      </xdr:blipFill>
      <xdr:spPr>
        <a:xfrm>
          <a:off x="5238750" y="62160150"/>
          <a:ext cx="2809875" cy="2087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54</xdr:row>
      <xdr:rowOff>71438</xdr:rowOff>
    </xdr:from>
    <xdr:to>
      <xdr:col>12</xdr:col>
      <xdr:colOff>71437</xdr:colOff>
      <xdr:row>76</xdr:row>
      <xdr:rowOff>57256</xdr:rowOff>
    </xdr:to>
    <xdr:pic>
      <xdr:nvPicPr>
        <xdr:cNvPr id="3" name="图片 2">
          <a:extLst>
            <a:ext uri="{FF2B5EF4-FFF2-40B4-BE49-F238E27FC236}">
              <a16:creationId xmlns:a16="http://schemas.microsoft.com/office/drawing/2014/main" id="{21444E55-DCCF-4E9A-96FF-CFE42A8B9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 y="9758363"/>
          <a:ext cx="7772400" cy="3862493"/>
        </a:xfrm>
        <a:prstGeom prst="rect">
          <a:avLst/>
        </a:prstGeom>
        <a:ln w="12700">
          <a:solidFill>
            <a:schemeClr val="accent1"/>
          </a:solidFill>
        </a:ln>
      </xdr:spPr>
    </xdr:pic>
    <xdr:clientData/>
  </xdr:twoCellAnchor>
  <xdr:twoCellAnchor editAs="oneCell">
    <xdr:from>
      <xdr:col>1</xdr:col>
      <xdr:colOff>633413</xdr:colOff>
      <xdr:row>184</xdr:row>
      <xdr:rowOff>266700</xdr:rowOff>
    </xdr:from>
    <xdr:to>
      <xdr:col>16</xdr:col>
      <xdr:colOff>318760</xdr:colOff>
      <xdr:row>187</xdr:row>
      <xdr:rowOff>5412</xdr:rowOff>
    </xdr:to>
    <xdr:pic>
      <xdr:nvPicPr>
        <xdr:cNvPr id="5" name="图片 4">
          <a:extLst>
            <a:ext uri="{FF2B5EF4-FFF2-40B4-BE49-F238E27FC236}">
              <a16:creationId xmlns:a16="http://schemas.microsoft.com/office/drawing/2014/main" id="{B730D87D-724A-83FE-8380-FF687B3DF129}"/>
            </a:ext>
          </a:extLst>
        </xdr:cNvPr>
        <xdr:cNvPicPr>
          <a:picLocks noChangeAspect="1"/>
        </xdr:cNvPicPr>
      </xdr:nvPicPr>
      <xdr:blipFill>
        <a:blip xmlns:r="http://schemas.openxmlformats.org/officeDocument/2006/relationships" r:embed="rId2"/>
        <a:stretch>
          <a:fillRect/>
        </a:stretch>
      </xdr:blipFill>
      <xdr:spPr>
        <a:xfrm>
          <a:off x="1281113" y="32861250"/>
          <a:ext cx="9400847" cy="52917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19050</xdr:colOff>
      <xdr:row>39</xdr:row>
      <xdr:rowOff>10138</xdr:rowOff>
    </xdr:from>
    <xdr:to>
      <xdr:col>15</xdr:col>
      <xdr:colOff>638175</xdr:colOff>
      <xdr:row>56</xdr:row>
      <xdr:rowOff>157251</xdr:rowOff>
    </xdr:to>
    <xdr:pic>
      <xdr:nvPicPr>
        <xdr:cNvPr id="4" name="图片 3">
          <a:extLst>
            <a:ext uri="{FF2B5EF4-FFF2-40B4-BE49-F238E27FC236}">
              <a16:creationId xmlns:a16="http://schemas.microsoft.com/office/drawing/2014/main" id="{47190999-042C-AC71-CD7A-38EA71599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0413" y="7072926"/>
          <a:ext cx="4757737" cy="3142725"/>
        </a:xfrm>
        <a:prstGeom prst="rect">
          <a:avLst/>
        </a:prstGeom>
        <a:ln w="12700">
          <a:solidFill>
            <a:schemeClr val="tx1"/>
          </a:solidFill>
        </a:ln>
      </xdr:spPr>
    </xdr:pic>
    <xdr:clientData/>
  </xdr:twoCellAnchor>
  <xdr:twoCellAnchor editAs="oneCell">
    <xdr:from>
      <xdr:col>17</xdr:col>
      <xdr:colOff>0</xdr:colOff>
      <xdr:row>39</xdr:row>
      <xdr:rowOff>0</xdr:rowOff>
    </xdr:from>
    <xdr:to>
      <xdr:col>24</xdr:col>
      <xdr:colOff>257175</xdr:colOff>
      <xdr:row>56</xdr:row>
      <xdr:rowOff>169135</xdr:rowOff>
    </xdr:to>
    <xdr:pic>
      <xdr:nvPicPr>
        <xdr:cNvPr id="7" name="图片 6">
          <a:extLst>
            <a:ext uri="{FF2B5EF4-FFF2-40B4-BE49-F238E27FC236}">
              <a16:creationId xmlns:a16="http://schemas.microsoft.com/office/drawing/2014/main" id="{DA6247F6-841F-23FD-7965-BCF5E7BF2D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7313" y="7062788"/>
          <a:ext cx="4791075" cy="3164747"/>
        </a:xfrm>
        <a:prstGeom prst="rect">
          <a:avLst/>
        </a:prstGeom>
        <a:ln w="12700">
          <a:solidFill>
            <a:schemeClr val="tx1"/>
          </a:solidFill>
        </a:ln>
      </xdr:spPr>
    </xdr:pic>
    <xdr:clientData/>
  </xdr:twoCellAnchor>
  <xdr:twoCellAnchor editAs="oneCell">
    <xdr:from>
      <xdr:col>9</xdr:col>
      <xdr:colOff>1</xdr:colOff>
      <xdr:row>58</xdr:row>
      <xdr:rowOff>1</xdr:rowOff>
    </xdr:from>
    <xdr:to>
      <xdr:col>15</xdr:col>
      <xdr:colOff>623888</xdr:colOff>
      <xdr:row>75</xdr:row>
      <xdr:rowOff>150258</xdr:rowOff>
    </xdr:to>
    <xdr:pic>
      <xdr:nvPicPr>
        <xdr:cNvPr id="9" name="图片 8">
          <a:extLst>
            <a:ext uri="{FF2B5EF4-FFF2-40B4-BE49-F238E27FC236}">
              <a16:creationId xmlns:a16="http://schemas.microsoft.com/office/drawing/2014/main" id="{D99AD23D-C800-5326-002E-6C1120DA4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91364" y="10410826"/>
          <a:ext cx="4762499" cy="3145870"/>
        </a:xfrm>
        <a:prstGeom prst="rect">
          <a:avLst/>
        </a:prstGeom>
        <a:ln w="12700">
          <a:solidFill>
            <a:schemeClr val="tx1"/>
          </a:solidFill>
        </a:ln>
      </xdr:spPr>
    </xdr:pic>
    <xdr:clientData/>
  </xdr:twoCellAnchor>
  <xdr:twoCellAnchor editAs="oneCell">
    <xdr:from>
      <xdr:col>16</xdr:col>
      <xdr:colOff>909637</xdr:colOff>
      <xdr:row>58</xdr:row>
      <xdr:rowOff>0</xdr:rowOff>
    </xdr:from>
    <xdr:to>
      <xdr:col>24</xdr:col>
      <xdr:colOff>261936</xdr:colOff>
      <xdr:row>75</xdr:row>
      <xdr:rowOff>172279</xdr:rowOff>
    </xdr:to>
    <xdr:pic>
      <xdr:nvPicPr>
        <xdr:cNvPr id="11" name="图片 10">
          <a:extLst>
            <a:ext uri="{FF2B5EF4-FFF2-40B4-BE49-F238E27FC236}">
              <a16:creationId xmlns:a16="http://schemas.microsoft.com/office/drawing/2014/main" id="{4F9B9430-0478-CD79-C9ED-EF10ED86A3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7312" y="10410825"/>
          <a:ext cx="4795837" cy="3167892"/>
        </a:xfrm>
        <a:prstGeom prst="rect">
          <a:avLst/>
        </a:prstGeom>
        <a:ln w="12700">
          <a:solidFill>
            <a:schemeClr val="tx1"/>
          </a:solidFill>
        </a:ln>
      </xdr:spPr>
    </xdr:pic>
    <xdr:clientData/>
  </xdr:twoCellAnchor>
  <xdr:twoCellAnchor editAs="oneCell">
    <xdr:from>
      <xdr:col>9</xdr:col>
      <xdr:colOff>0</xdr:colOff>
      <xdr:row>77</xdr:row>
      <xdr:rowOff>1</xdr:rowOff>
    </xdr:from>
    <xdr:to>
      <xdr:col>15</xdr:col>
      <xdr:colOff>619920</xdr:colOff>
      <xdr:row>94</xdr:row>
      <xdr:rowOff>147639</xdr:rowOff>
    </xdr:to>
    <xdr:pic>
      <xdr:nvPicPr>
        <xdr:cNvPr id="15" name="图片 14">
          <a:extLst>
            <a:ext uri="{FF2B5EF4-FFF2-40B4-BE49-F238E27FC236}">
              <a16:creationId xmlns:a16="http://schemas.microsoft.com/office/drawing/2014/main" id="{1C5C98CB-32ED-C169-4C3D-1F9D93D13D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91363" y="13758864"/>
          <a:ext cx="4758532" cy="314325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New%20Research%20works\task%202%20data\BenthicHCB_ROAR_ELISAToxins-qPCRAssays_20Jan2025%20(Newest).xlsx" TargetMode="External"/><Relationship Id="rId1" Type="http://schemas.openxmlformats.org/officeDocument/2006/relationships/externalLinkPath" Target="file:///F:\New%20Research%20works\task%202%20data\BenthicHCB_ROAR_ELISAToxins-qPCRAssays_20Jan2025%20(New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data_Readme"/>
      <sheetName val="Data"/>
      <sheetName val="LuEtAlData_SiteMeansTable"/>
      <sheetName val="LuEtAl_PairedSamples"/>
      <sheetName val="Config_Svol-Sarea-DM"/>
      <sheetName val="Wet|Dry-qPCR"/>
    </sheetNames>
    <sheetDataSet>
      <sheetData sheetId="0" refreshError="1"/>
      <sheetData sheetId="1" refreshError="1"/>
      <sheetData sheetId="2" refreshError="1"/>
      <sheetData sheetId="3" refreshError="1"/>
      <sheetData sheetId="4" refreshError="1">
        <row r="2">
          <cell r="I2" t="str">
            <v>For Vlookup</v>
          </cell>
          <cell r="J2" t="str">
            <v>Dry Mass (DM)_g/cm2</v>
          </cell>
          <cell r="K2" t="str">
            <v>Ash Free Dry Mass (AFDM)_g/cm2</v>
          </cell>
          <cell r="L2" t="str">
            <v>Svol (ml)</v>
          </cell>
          <cell r="M2" t="str">
            <v>Sarea (m2)</v>
          </cell>
        </row>
        <row r="3">
          <cell r="I3" t="str">
            <v>R3NFSR-2-DBB-BP-SC-NA-UKN</v>
          </cell>
          <cell r="J3">
            <v>1.9000000000000001E-4</v>
          </cell>
          <cell r="K3">
            <v>2.5000000000000001E-5</v>
          </cell>
          <cell r="L3">
            <v>550</v>
          </cell>
          <cell r="M3">
            <v>1</v>
          </cell>
        </row>
        <row r="4">
          <cell r="I4" t="str">
            <v>R3NFSR-2-DBB-BP-SURBER-NA-UKN</v>
          </cell>
          <cell r="J4">
            <v>7.1000000000000004E-3</v>
          </cell>
          <cell r="K4">
            <v>1.1000000000000001E-3</v>
          </cell>
          <cell r="L4">
            <v>550</v>
          </cell>
          <cell r="M4">
            <v>9.2899999999999996E-2</v>
          </cell>
        </row>
        <row r="5">
          <cell r="I5" t="str">
            <v>R3NFSR-2-T-BP-NA-NA-UKN</v>
          </cell>
          <cell r="J5">
            <v>1.4E-2</v>
          </cell>
          <cell r="K5">
            <v>2.5000000000000001E-3</v>
          </cell>
          <cell r="L5">
            <v>700</v>
          </cell>
          <cell r="M5">
            <v>1.426E-2</v>
          </cell>
        </row>
        <row r="6">
          <cell r="I6" t="str">
            <v>R3NFSR-4-DBB-BP-SC-NA-UKN</v>
          </cell>
          <cell r="J6">
            <v>1.9000000000000001E-4</v>
          </cell>
          <cell r="K6">
            <v>2.4000000000000001E-5</v>
          </cell>
          <cell r="L6">
            <v>600</v>
          </cell>
          <cell r="M6">
            <v>1</v>
          </cell>
        </row>
        <row r="7">
          <cell r="I7" t="str">
            <v>R3NFSR-4-DBB-BP-SURBER-DSV1-UKN</v>
          </cell>
          <cell r="J7">
            <v>8.7000000000000001E-4</v>
          </cell>
          <cell r="K7">
            <v>1.4999999999999999E-4</v>
          </cell>
          <cell r="L7">
            <v>550</v>
          </cell>
          <cell r="M7">
            <v>9.2899999999999996E-2</v>
          </cell>
        </row>
        <row r="8">
          <cell r="I8" t="str">
            <v>R3NFSR-4-DBB-BP-SURBER-DSV2-UKN</v>
          </cell>
          <cell r="J8">
            <v>1.6999999999999999E-3</v>
          </cell>
          <cell r="K8">
            <v>2.5000000000000001E-4</v>
          </cell>
          <cell r="L8">
            <v>550</v>
          </cell>
          <cell r="M8">
            <v>9.2899999999999996E-2</v>
          </cell>
        </row>
        <row r="9">
          <cell r="I9" t="str">
            <v>R3NFSR-4-DBB-BP-SURBER-DSV3-UKN</v>
          </cell>
          <cell r="J9">
            <v>1.2849999999999999E-3</v>
          </cell>
          <cell r="K9">
            <v>1.9999999999999998E-4</v>
          </cell>
          <cell r="L9">
            <v>500</v>
          </cell>
          <cell r="M9">
            <v>9.2899999999999996E-2</v>
          </cell>
        </row>
        <row r="10">
          <cell r="I10" t="str">
            <v>R3NFSR-4-DBB-BP-SURBER-NA-UKN</v>
          </cell>
          <cell r="J10">
            <v>1.4E-3</v>
          </cell>
          <cell r="K10">
            <v>1.9000000000000001E-4</v>
          </cell>
          <cell r="L10">
            <v>1100</v>
          </cell>
          <cell r="M10">
            <v>9.2899999999999996E-2</v>
          </cell>
        </row>
        <row r="11">
          <cell r="I11" t="str">
            <v>R3NFSR-4-T-BP-NA-NA-BLK</v>
          </cell>
          <cell r="J11">
            <v>0</v>
          </cell>
          <cell r="K11">
            <v>0</v>
          </cell>
          <cell r="L11">
            <v>700</v>
          </cell>
          <cell r="M11">
            <v>1.4630000000000001E-2</v>
          </cell>
        </row>
        <row r="12">
          <cell r="I12" t="str">
            <v>R3NFSR-4-T-BP-NA-NA-DUP</v>
          </cell>
          <cell r="J12">
            <v>1.4999999999999999E-2</v>
          </cell>
          <cell r="K12">
            <v>2.0999999999999999E-3</v>
          </cell>
          <cell r="L12">
            <v>1200</v>
          </cell>
          <cell r="M12">
            <v>1.4630000000000001E-2</v>
          </cell>
        </row>
        <row r="13">
          <cell r="I13" t="str">
            <v>R3NFSR-4-T-BP-NA-NA-UKN</v>
          </cell>
          <cell r="J13">
            <v>1.2E-2</v>
          </cell>
          <cell r="K13">
            <v>1.8E-3</v>
          </cell>
          <cell r="L13">
            <v>1200</v>
          </cell>
          <cell r="M13">
            <v>1.4630000000000001E-2</v>
          </cell>
        </row>
        <row r="14">
          <cell r="I14" t="str">
            <v>R3NFSR-4-T-BP-NA-TNRSA-UKN</v>
          </cell>
          <cell r="L14">
            <v>500</v>
          </cell>
          <cell r="M14">
            <v>1.426E-2</v>
          </cell>
        </row>
        <row r="15">
          <cell r="I15" t="str">
            <v>R3NFSR-4-T-BP-NA-TSV1-UKN</v>
          </cell>
          <cell r="J15">
            <v>6.3E-3</v>
          </cell>
          <cell r="K15">
            <v>8.4999999999999995E-4</v>
          </cell>
          <cell r="L15">
            <v>600</v>
          </cell>
          <cell r="M15">
            <v>7.3099999999999997E-3</v>
          </cell>
        </row>
        <row r="16">
          <cell r="I16" t="str">
            <v>R3NFSR-4-T-BP-NA-TSV2-UKN</v>
          </cell>
          <cell r="J16">
            <v>1.7000000000000001E-2</v>
          </cell>
          <cell r="K16">
            <v>2.5000000000000001E-3</v>
          </cell>
          <cell r="L16">
            <v>600</v>
          </cell>
          <cell r="M16">
            <v>7.3099999999999997E-3</v>
          </cell>
        </row>
        <row r="17">
          <cell r="I17" t="str">
            <v>R3NFSR-4-T-BP-NA-TSV3-UKN</v>
          </cell>
          <cell r="J17">
            <v>1.7000000000000001E-2</v>
          </cell>
          <cell r="K17">
            <v>2.5999999999999999E-3</v>
          </cell>
          <cell r="L17">
            <v>600</v>
          </cell>
          <cell r="M17">
            <v>7.3099999999999997E-3</v>
          </cell>
        </row>
        <row r="18">
          <cell r="I18" t="str">
            <v>R3NFSR-4-T-BP-NA-TSV4-UKN</v>
          </cell>
          <cell r="J18">
            <v>1.0999999999999999E-2</v>
          </cell>
          <cell r="K18">
            <v>1.4E-3</v>
          </cell>
          <cell r="L18">
            <v>600</v>
          </cell>
          <cell r="M18">
            <v>7.3099999999999997E-3</v>
          </cell>
        </row>
        <row r="19">
          <cell r="I19" t="str">
            <v>R3NFSR-4-T-BP-NA-TSV5-UKN</v>
          </cell>
          <cell r="J19">
            <v>1.0999999999999999E-2</v>
          </cell>
          <cell r="K19">
            <v>1.6999999999999999E-3</v>
          </cell>
          <cell r="L19">
            <v>600</v>
          </cell>
          <cell r="M19">
            <v>7.3099999999999997E-3</v>
          </cell>
        </row>
        <row r="20">
          <cell r="I20" t="str">
            <v>R3NFSR-4-T-BP-NA-TSV6-UKN</v>
          </cell>
          <cell r="J20">
            <v>1.0999999999999999E-2</v>
          </cell>
          <cell r="K20">
            <v>1.6000000000000001E-3</v>
          </cell>
          <cell r="L20">
            <v>600</v>
          </cell>
          <cell r="M20">
            <v>7.3099999999999997E-3</v>
          </cell>
        </row>
        <row r="21">
          <cell r="I21" t="str">
            <v>R3NFSR-4-T-BP-NA-TSV7-UKN</v>
          </cell>
          <cell r="J21">
            <v>1.2999999999999999E-2</v>
          </cell>
          <cell r="K21">
            <v>2E-3</v>
          </cell>
          <cell r="L21">
            <v>600</v>
          </cell>
          <cell r="M21">
            <v>7.3099999999999997E-3</v>
          </cell>
        </row>
        <row r="22">
          <cell r="I22" t="str">
            <v>R3NFSR-4-T-BP-NA-TSV8-UKN</v>
          </cell>
          <cell r="J22">
            <v>2.5000000000000001E-2</v>
          </cell>
          <cell r="K22">
            <v>3.3999999999999998E-3</v>
          </cell>
          <cell r="L22">
            <v>600</v>
          </cell>
          <cell r="M22">
            <v>7.3099999999999997E-3</v>
          </cell>
        </row>
        <row r="23">
          <cell r="I23" t="str">
            <v>R3NFSR-4-T-BP-NA-TSV9-UKN</v>
          </cell>
          <cell r="J23">
            <v>1.7999999999999999E-2</v>
          </cell>
          <cell r="K23">
            <v>2.3E-3</v>
          </cell>
          <cell r="L23">
            <v>600</v>
          </cell>
          <cell r="M23">
            <v>9.7466666666666674E-3</v>
          </cell>
        </row>
        <row r="24">
          <cell r="I24" t="str">
            <v>R5SMR-2-DBB-BP-HESS-NA-UKN</v>
          </cell>
          <cell r="J24">
            <v>2.5000000000000001E-2</v>
          </cell>
          <cell r="K24">
            <v>5.4000000000000003E-3</v>
          </cell>
          <cell r="L24">
            <v>800</v>
          </cell>
          <cell r="M24">
            <v>8.5999999999999993E-2</v>
          </cell>
        </row>
        <row r="25">
          <cell r="I25" t="str">
            <v>R5SMR-2-DBB-BP-SC-NA-UKN</v>
          </cell>
          <cell r="J25">
            <v>1.6999999999999999E-3</v>
          </cell>
          <cell r="K25">
            <v>3.2000000000000003E-4</v>
          </cell>
          <cell r="L25">
            <v>800</v>
          </cell>
          <cell r="M25">
            <v>1</v>
          </cell>
        </row>
        <row r="26">
          <cell r="I26" t="str">
            <v>R5SMR-2-T-BP-NA-NA-DUP</v>
          </cell>
          <cell r="J26">
            <v>3.9E-2</v>
          </cell>
          <cell r="K26">
            <v>1.2E-2</v>
          </cell>
          <cell r="L26">
            <v>2000</v>
          </cell>
          <cell r="M26">
            <v>1.4630000000000001E-2</v>
          </cell>
        </row>
        <row r="27">
          <cell r="I27" t="str">
            <v>R5SMR-2-T-BP-NA-NA-FBLK</v>
          </cell>
          <cell r="J27">
            <v>0</v>
          </cell>
          <cell r="K27">
            <v>0</v>
          </cell>
          <cell r="L27">
            <v>2000</v>
          </cell>
          <cell r="M27">
            <v>1.4630000000000001E-2</v>
          </cell>
        </row>
        <row r="28">
          <cell r="I28" t="str">
            <v>R5SMR-2-T-BP-NA-NA-UKN</v>
          </cell>
          <cell r="J28">
            <v>0.19</v>
          </cell>
          <cell r="K28">
            <v>4.1000000000000002E-2</v>
          </cell>
          <cell r="L28">
            <v>2000</v>
          </cell>
          <cell r="M28">
            <v>1.4630000000000001E-2</v>
          </cell>
        </row>
        <row r="29">
          <cell r="I29" t="str">
            <v>R5SMR-2-T-BP-NA-TNRSA-UKN</v>
          </cell>
          <cell r="J29">
            <v>0.13</v>
          </cell>
          <cell r="K29">
            <v>3.5000000000000003E-2</v>
          </cell>
          <cell r="L29">
            <v>1200</v>
          </cell>
          <cell r="M29">
            <v>1.426E-2</v>
          </cell>
        </row>
        <row r="30">
          <cell r="I30" t="str">
            <v>R5SMR-4-DBB-BP-HESS-DSV1-UKN</v>
          </cell>
          <cell r="J30">
            <v>0.11</v>
          </cell>
          <cell r="K30">
            <v>2.1000000000000001E-2</v>
          </cell>
          <cell r="L30">
            <v>900</v>
          </cell>
          <cell r="M30">
            <v>8.5999999999999993E-2</v>
          </cell>
        </row>
        <row r="31">
          <cell r="I31" t="str">
            <v>R5SMR-4-DBB-BP-HESS-DSV2-UKN</v>
          </cell>
          <cell r="J31">
            <v>5.2999999999999999E-2</v>
          </cell>
          <cell r="K31">
            <v>2.8E-3</v>
          </cell>
          <cell r="L31">
            <v>900</v>
          </cell>
          <cell r="M31">
            <v>8.5999999999999993E-2</v>
          </cell>
        </row>
        <row r="32">
          <cell r="I32" t="str">
            <v>R5SMR-4-DBB-BP-HESS-DSV3-UKN</v>
          </cell>
          <cell r="J32">
            <v>0.03</v>
          </cell>
          <cell r="K32">
            <v>5.5999999999999999E-3</v>
          </cell>
          <cell r="L32">
            <v>800</v>
          </cell>
          <cell r="M32">
            <v>8.5999999999999993E-2</v>
          </cell>
        </row>
        <row r="33">
          <cell r="I33" t="str">
            <v>R5SMR-4-DBB-BP-HESS-NA-UKN</v>
          </cell>
          <cell r="J33">
            <v>7.1000000000000004E-3</v>
          </cell>
          <cell r="K33">
            <v>1E-3</v>
          </cell>
          <cell r="L33">
            <v>800</v>
          </cell>
          <cell r="M33">
            <v>8.5999999999999993E-2</v>
          </cell>
        </row>
        <row r="34">
          <cell r="I34" t="str">
            <v>R5SMR-4-DBB-BP-SC-NA-UKN</v>
          </cell>
          <cell r="J34">
            <v>1.8E-3</v>
          </cell>
          <cell r="K34">
            <v>4.6000000000000001E-4</v>
          </cell>
          <cell r="L34">
            <v>1250</v>
          </cell>
          <cell r="M34">
            <v>1</v>
          </cell>
        </row>
        <row r="35">
          <cell r="I35" t="str">
            <v>R5SMR-4-T-BP-NA-NA-UKN</v>
          </cell>
          <cell r="J35">
            <v>0.26</v>
          </cell>
          <cell r="K35">
            <v>2.7E-2</v>
          </cell>
          <cell r="L35">
            <v>500</v>
          </cell>
          <cell r="M35">
            <v>1.4630000000000001E-2</v>
          </cell>
        </row>
        <row r="36">
          <cell r="I36" t="str">
            <v>R5SMR-4-T-BP-NA-TSV1-UKN</v>
          </cell>
          <cell r="J36">
            <v>0.21</v>
          </cell>
          <cell r="K36">
            <v>2.3E-2</v>
          </cell>
          <cell r="L36">
            <v>800</v>
          </cell>
          <cell r="M36">
            <v>7.3099999999999997E-3</v>
          </cell>
        </row>
        <row r="37">
          <cell r="I37" t="str">
            <v>R5SMR-4-T-BP-NA-TSV2-UKN</v>
          </cell>
          <cell r="J37">
            <v>0.12</v>
          </cell>
          <cell r="K37">
            <v>9.9000000000000008E-3</v>
          </cell>
          <cell r="L37">
            <v>800</v>
          </cell>
          <cell r="M37">
            <v>7.3099999999999997E-3</v>
          </cell>
        </row>
        <row r="38">
          <cell r="I38" t="str">
            <v>R5SMR-4-T-BP-NA-TSV3-UKN</v>
          </cell>
          <cell r="J38">
            <v>0.14000000000000001</v>
          </cell>
          <cell r="K38">
            <v>8.3999999999999995E-3</v>
          </cell>
          <cell r="L38">
            <v>800</v>
          </cell>
          <cell r="M38">
            <v>7.3099999999999997E-3</v>
          </cell>
        </row>
        <row r="39">
          <cell r="I39" t="str">
            <v>R5SMR-4-T-BP-NA-TSV4-UKN</v>
          </cell>
          <cell r="J39">
            <v>0.26</v>
          </cell>
          <cell r="K39">
            <v>3.5000000000000003E-2</v>
          </cell>
          <cell r="L39">
            <v>800</v>
          </cell>
          <cell r="M39">
            <v>7.3099999999999997E-3</v>
          </cell>
        </row>
        <row r="40">
          <cell r="I40" t="str">
            <v>R5SMR-4-T-BP-NA-TSV5-UKN</v>
          </cell>
          <cell r="J40">
            <v>4.7E-2</v>
          </cell>
          <cell r="K40">
            <v>8.9999999999999993E-3</v>
          </cell>
          <cell r="L40">
            <v>800</v>
          </cell>
          <cell r="M40">
            <v>7.3099999999999997E-3</v>
          </cell>
        </row>
        <row r="41">
          <cell r="I41" t="str">
            <v>R5SMR-4-T-BP-NA-TSV6-UKN</v>
          </cell>
          <cell r="J41">
            <v>0.16</v>
          </cell>
          <cell r="K41">
            <v>9.4999999999999998E-3</v>
          </cell>
          <cell r="L41">
            <v>800</v>
          </cell>
          <cell r="M41">
            <v>7.3099999999999997E-3</v>
          </cell>
        </row>
        <row r="42">
          <cell r="I42" t="str">
            <v>R5SMR-4-T-BP-NA-TSV7-UKN</v>
          </cell>
          <cell r="J42">
            <v>4.3999999999999997E-2</v>
          </cell>
          <cell r="K42">
            <v>3.2000000000000002E-3</v>
          </cell>
          <cell r="L42">
            <v>800</v>
          </cell>
          <cell r="M42">
            <v>7.3099999999999997E-3</v>
          </cell>
        </row>
        <row r="43">
          <cell r="I43" t="str">
            <v>R5SMR-4-T-BP-NA-TSV8-UKN</v>
          </cell>
          <cell r="J43">
            <v>4.4999999999999998E-2</v>
          </cell>
          <cell r="K43">
            <v>1.0999999999999999E-2</v>
          </cell>
          <cell r="L43">
            <v>1600</v>
          </cell>
          <cell r="M43">
            <v>7.3099999999999997E-3</v>
          </cell>
        </row>
        <row r="44">
          <cell r="I44" t="str">
            <v>R5SMR-4-T-BP-NA-TSV9-UKN</v>
          </cell>
          <cell r="J44">
            <v>0.15</v>
          </cell>
          <cell r="K44">
            <v>2.5999999999999999E-2</v>
          </cell>
          <cell r="L44">
            <v>1200</v>
          </cell>
          <cell r="M44">
            <v>6.8531249999999998E-3</v>
          </cell>
        </row>
        <row r="45">
          <cell r="I45" t="str">
            <v>R7IC-2-DBB-BP-HESS-NA-UKN</v>
          </cell>
          <cell r="J45">
            <v>2.7999999999999998E-4</v>
          </cell>
          <cell r="K45">
            <v>4.3999999999999999E-5</v>
          </cell>
          <cell r="L45">
            <v>500</v>
          </cell>
          <cell r="M45">
            <v>8.5999999999999993E-2</v>
          </cell>
        </row>
        <row r="46">
          <cell r="I46" t="str">
            <v>R7IC-2-DBB-BP-SC-NA-UKN</v>
          </cell>
          <cell r="J46">
            <v>3.3000000000000003E-5</v>
          </cell>
          <cell r="K46">
            <v>3.4000000000000001E-6</v>
          </cell>
          <cell r="L46">
            <v>500</v>
          </cell>
          <cell r="M46">
            <v>1</v>
          </cell>
        </row>
        <row r="47">
          <cell r="I47" t="str">
            <v>R7IC-2-T-BP-NA-NA-DUP</v>
          </cell>
          <cell r="J47">
            <v>0.01</v>
          </cell>
          <cell r="K47">
            <v>1.4E-3</v>
          </cell>
          <cell r="L47">
            <v>1300</v>
          </cell>
          <cell r="M47">
            <v>1.4630000000000001E-2</v>
          </cell>
        </row>
        <row r="48">
          <cell r="I48" t="str">
            <v>R7IC-2-T-BP-NA-NA-FBLK</v>
          </cell>
          <cell r="J48">
            <v>0</v>
          </cell>
          <cell r="K48">
            <v>0</v>
          </cell>
          <cell r="L48">
            <v>700</v>
          </cell>
          <cell r="M48">
            <v>1.4630000000000001E-2</v>
          </cell>
        </row>
        <row r="49">
          <cell r="I49" t="str">
            <v>R7IC-2-T-BP-NA-NA-UKN</v>
          </cell>
          <cell r="J49">
            <v>4.3E-3</v>
          </cell>
          <cell r="K49">
            <v>5.2999999999999998E-4</v>
          </cell>
          <cell r="L49">
            <v>1300</v>
          </cell>
          <cell r="M49">
            <v>1.4630000000000001E-2</v>
          </cell>
        </row>
        <row r="50">
          <cell r="I50" t="str">
            <v>R7IC-4-T-BP-NA-NA-UKN</v>
          </cell>
          <cell r="J50">
            <v>1.7999999999999999E-2</v>
          </cell>
          <cell r="K50">
            <v>2.7000000000000001E-3</v>
          </cell>
          <cell r="L50">
            <v>1000</v>
          </cell>
          <cell r="M50">
            <v>1.4630000000000001E-2</v>
          </cell>
        </row>
        <row r="51">
          <cell r="I51" t="str">
            <v>R7IC-4-T-BP-NA-TNRSA-UKN</v>
          </cell>
          <cell r="J51">
            <v>4.8000000000000001E-2</v>
          </cell>
          <cell r="K51">
            <v>4.4000000000000003E-3</v>
          </cell>
          <cell r="L51">
            <v>600</v>
          </cell>
          <cell r="M51">
            <v>1.426E-2</v>
          </cell>
        </row>
        <row r="52">
          <cell r="I52" t="str">
            <v>R7IC-4-T-BP-NA-TSV1-UKN</v>
          </cell>
          <cell r="J52">
            <v>1.9E-2</v>
          </cell>
          <cell r="K52">
            <v>5.7000000000000002E-3</v>
          </cell>
          <cell r="L52">
            <v>650</v>
          </cell>
          <cell r="M52">
            <v>7.3099999999999997E-3</v>
          </cell>
        </row>
        <row r="53">
          <cell r="I53" t="str">
            <v>R7IC-4-T-BP-NA-TSV2-UKN</v>
          </cell>
          <cell r="J53">
            <v>1.4999999999999999E-2</v>
          </cell>
          <cell r="K53">
            <v>2.5000000000000001E-3</v>
          </cell>
          <cell r="L53">
            <v>650</v>
          </cell>
          <cell r="M53">
            <v>7.3099999999999997E-3</v>
          </cell>
        </row>
        <row r="54">
          <cell r="I54" t="str">
            <v>R7IC-4-T-BP-NA-TSV3-UKN</v>
          </cell>
          <cell r="J54">
            <v>0.02</v>
          </cell>
          <cell r="K54">
            <v>3.3E-3</v>
          </cell>
          <cell r="L54">
            <v>650</v>
          </cell>
          <cell r="M54">
            <v>7.3099999999999997E-3</v>
          </cell>
        </row>
        <row r="55">
          <cell r="I55" t="str">
            <v>R7IC-4-T-BP-NA-TSV4-UKN</v>
          </cell>
          <cell r="J55">
            <v>1.6E-2</v>
          </cell>
          <cell r="K55">
            <v>3.5000000000000001E-3</v>
          </cell>
          <cell r="L55">
            <v>650</v>
          </cell>
          <cell r="M55">
            <v>7.3099999999999997E-3</v>
          </cell>
        </row>
        <row r="56">
          <cell r="I56" t="str">
            <v>R7IC-4-T-BP-NA-TSV5-UKN</v>
          </cell>
          <cell r="J56">
            <v>0.02</v>
          </cell>
          <cell r="K56">
            <v>3.3E-3</v>
          </cell>
          <cell r="L56">
            <v>650</v>
          </cell>
          <cell r="M56">
            <v>7.3099999999999997E-3</v>
          </cell>
        </row>
        <row r="57">
          <cell r="I57" t="str">
            <v>R7IC-4-T-BP-NA-TSV6-UKN</v>
          </cell>
          <cell r="J57">
            <v>0.03</v>
          </cell>
          <cell r="K57">
            <v>4.0000000000000001E-3</v>
          </cell>
          <cell r="L57">
            <v>650</v>
          </cell>
          <cell r="M57">
            <v>7.3099999999999997E-3</v>
          </cell>
        </row>
        <row r="58">
          <cell r="I58" t="str">
            <v>R7IC-4-T-BP-NA-TSV7-UKN</v>
          </cell>
          <cell r="J58">
            <v>2.1000000000000001E-2</v>
          </cell>
          <cell r="K58">
            <v>3.0999999999999999E-3</v>
          </cell>
          <cell r="L58">
            <v>650</v>
          </cell>
          <cell r="M58">
            <v>7.3099999999999997E-3</v>
          </cell>
        </row>
        <row r="59">
          <cell r="I59" t="str">
            <v>R7IC-4-T-BP-NA-TSV8-UKN</v>
          </cell>
          <cell r="J59">
            <v>2.4E-2</v>
          </cell>
          <cell r="K59">
            <v>3.0000000000000001E-3</v>
          </cell>
          <cell r="L59">
            <v>650</v>
          </cell>
          <cell r="M59">
            <v>7.3099999999999997E-3</v>
          </cell>
        </row>
        <row r="60">
          <cell r="I60" t="str">
            <v>R7IC-4-T-BP-NA-TSV9-UKN</v>
          </cell>
          <cell r="J60">
            <v>1.7999999999999999E-2</v>
          </cell>
          <cell r="K60">
            <v>2.8E-3</v>
          </cell>
          <cell r="L60">
            <v>650</v>
          </cell>
          <cell r="M60">
            <v>7.3100000000000005E-3</v>
          </cell>
        </row>
        <row r="61">
          <cell r="I61" t="str">
            <v>R8RS1-2-DBB-BP-SC-NA-UKN</v>
          </cell>
          <cell r="J61">
            <v>1.9E-3</v>
          </cell>
          <cell r="K61">
            <v>3.3E-4</v>
          </cell>
          <cell r="L61">
            <v>500</v>
          </cell>
          <cell r="M61">
            <v>1</v>
          </cell>
        </row>
        <row r="62">
          <cell r="I62" t="str">
            <v>R8RS1-2-DBB-BP-SURBER-DSV1-UKN</v>
          </cell>
          <cell r="J62">
            <v>2.3999999999999998E-3</v>
          </cell>
          <cell r="K62">
            <v>6.9999999999999999E-4</v>
          </cell>
          <cell r="L62">
            <v>600</v>
          </cell>
          <cell r="M62">
            <v>9.2899999999999996E-2</v>
          </cell>
        </row>
        <row r="63">
          <cell r="I63" t="str">
            <v>R8RS1-2-DBB-BP-SURBER-DSV2-UKN</v>
          </cell>
          <cell r="J63">
            <v>6.0999999999999997E-4</v>
          </cell>
          <cell r="K63">
            <v>2.0000000000000001E-4</v>
          </cell>
          <cell r="L63">
            <v>800</v>
          </cell>
          <cell r="M63">
            <v>9.2899999999999996E-2</v>
          </cell>
        </row>
        <row r="64">
          <cell r="I64" t="str">
            <v>R8RS1-2-DBB-BP-SURBER-DSV3-UKN</v>
          </cell>
          <cell r="J64">
            <v>1.9E-3</v>
          </cell>
          <cell r="K64">
            <v>5.9999999999999995E-4</v>
          </cell>
          <cell r="L64">
            <v>800</v>
          </cell>
          <cell r="M64">
            <v>9.2899999999999996E-2</v>
          </cell>
        </row>
        <row r="65">
          <cell r="I65" t="str">
            <v>R8RS1-2-DBB-BP-SURBER-NA-UKN</v>
          </cell>
          <cell r="J65">
            <v>1.7000000000000001E-2</v>
          </cell>
          <cell r="K65">
            <v>6.4999999999999997E-3</v>
          </cell>
          <cell r="L65">
            <v>700</v>
          </cell>
          <cell r="M65">
            <v>9.2899999999999996E-2</v>
          </cell>
        </row>
        <row r="66">
          <cell r="I66" t="str">
            <v>R8RS1-2-T-BP-NA-NA-BLK</v>
          </cell>
          <cell r="J66">
            <v>0</v>
          </cell>
          <cell r="K66">
            <v>0</v>
          </cell>
          <cell r="L66">
            <v>700</v>
          </cell>
          <cell r="M66">
            <v>1.4630000000000001E-2</v>
          </cell>
        </row>
        <row r="67">
          <cell r="I67" t="str">
            <v>R8RS1-2-T-BP-NA-NA-DUP</v>
          </cell>
          <cell r="J67">
            <v>0.1</v>
          </cell>
          <cell r="K67">
            <v>3.5999999999999997E-2</v>
          </cell>
          <cell r="L67">
            <v>1200</v>
          </cell>
          <cell r="M67">
            <v>1.4630000000000001E-2</v>
          </cell>
        </row>
        <row r="68">
          <cell r="I68" t="str">
            <v>R8RS1-2-T-BP-NA-NA-UKN</v>
          </cell>
          <cell r="J68">
            <v>0.2</v>
          </cell>
          <cell r="K68">
            <v>6.5000000000000002E-2</v>
          </cell>
          <cell r="L68">
            <v>1200</v>
          </cell>
          <cell r="M68">
            <v>1.4630000000000001E-2</v>
          </cell>
        </row>
        <row r="69">
          <cell r="I69" t="str">
            <v>R8RS1-2-T-BP-NA-TSV1-UKN</v>
          </cell>
          <cell r="J69">
            <v>5.7000000000000002E-2</v>
          </cell>
          <cell r="K69">
            <v>1.4E-2</v>
          </cell>
          <cell r="L69">
            <v>570</v>
          </cell>
          <cell r="M69">
            <v>7.3099999999999997E-3</v>
          </cell>
        </row>
        <row r="70">
          <cell r="I70" t="str">
            <v>R8RS1-2-T-BP-NA-TSV2-UKN</v>
          </cell>
          <cell r="J70">
            <v>1.6E-2</v>
          </cell>
          <cell r="K70">
            <v>4.8999999999999998E-3</v>
          </cell>
          <cell r="L70">
            <v>600</v>
          </cell>
          <cell r="M70">
            <v>7.3099999999999997E-3</v>
          </cell>
        </row>
        <row r="71">
          <cell r="I71" t="str">
            <v>R8RS1-2-T-BP-NA-TSV3-UKN</v>
          </cell>
          <cell r="J71">
            <v>2.5000000000000001E-2</v>
          </cell>
          <cell r="K71">
            <v>5.1999999999999998E-3</v>
          </cell>
          <cell r="L71">
            <v>700</v>
          </cell>
          <cell r="M71">
            <v>7.3099999999999997E-3</v>
          </cell>
        </row>
        <row r="72">
          <cell r="I72" t="str">
            <v>R8RS1-2-T-BP-NA-TSV4-UKN</v>
          </cell>
          <cell r="J72">
            <v>3.1E-2</v>
          </cell>
          <cell r="K72">
            <v>6.8999999999999999E-3</v>
          </cell>
          <cell r="L72">
            <v>585</v>
          </cell>
          <cell r="M72">
            <v>7.3099999999999997E-3</v>
          </cell>
        </row>
        <row r="73">
          <cell r="I73" t="str">
            <v>R8RS1-2-T-BP-NA-TSV5-UKN</v>
          </cell>
          <cell r="J73">
            <v>8.8999999999999999E-3</v>
          </cell>
          <cell r="K73">
            <v>2.5000000000000001E-3</v>
          </cell>
          <cell r="L73">
            <v>680</v>
          </cell>
          <cell r="M73">
            <v>7.3099999999999997E-3</v>
          </cell>
        </row>
        <row r="74">
          <cell r="I74" t="str">
            <v>R8RS1-2-T-BP-NA-TSV6-UKN</v>
          </cell>
          <cell r="J74">
            <v>3.1E-2</v>
          </cell>
          <cell r="K74">
            <v>1.4E-2</v>
          </cell>
          <cell r="L74">
            <v>500</v>
          </cell>
          <cell r="M74">
            <v>7.3099999999999997E-3</v>
          </cell>
        </row>
        <row r="75">
          <cell r="I75" t="str">
            <v>R8RS1-2-T-BP-NA-TSV7-UKN</v>
          </cell>
          <cell r="J75">
            <v>7.2999999999999995E-2</v>
          </cell>
          <cell r="K75">
            <v>2.1999999999999999E-2</v>
          </cell>
          <cell r="L75">
            <v>680</v>
          </cell>
          <cell r="M75">
            <v>7.3099999999999997E-3</v>
          </cell>
        </row>
        <row r="76">
          <cell r="I76" t="str">
            <v>R8RS1-2-T-BP-NA-TSV8-UKN</v>
          </cell>
          <cell r="J76">
            <v>0.23</v>
          </cell>
          <cell r="K76">
            <v>7.0000000000000007E-2</v>
          </cell>
          <cell r="L76">
            <v>700</v>
          </cell>
          <cell r="M76">
            <v>7.3099999999999997E-3</v>
          </cell>
        </row>
        <row r="77">
          <cell r="I77" t="str">
            <v>R8RS1-2-T-BP-NA-TSV9-UKN</v>
          </cell>
          <cell r="J77">
            <v>7.9000000000000001E-2</v>
          </cell>
          <cell r="K77">
            <v>2.7E-2</v>
          </cell>
          <cell r="L77">
            <v>600</v>
          </cell>
          <cell r="M77">
            <v>7.0882001638712154E-3</v>
          </cell>
        </row>
        <row r="78">
          <cell r="I78" t="str">
            <v>R8RS1-4-DBB-BP-SC-NA-UKN</v>
          </cell>
          <cell r="J78">
            <v>5.8E-4</v>
          </cell>
          <cell r="K78">
            <v>1.7000000000000001E-4</v>
          </cell>
          <cell r="L78">
            <v>550</v>
          </cell>
          <cell r="M78">
            <v>1</v>
          </cell>
        </row>
        <row r="79">
          <cell r="I79" t="str">
            <v>R8RS1-4-DBB-BP-SURBER-NA-UKN</v>
          </cell>
          <cell r="J79">
            <v>1.4999999999999999E-2</v>
          </cell>
          <cell r="K79">
            <v>4.4000000000000003E-3</v>
          </cell>
          <cell r="L79">
            <v>600</v>
          </cell>
          <cell r="M79">
            <v>9.2899999999999996E-2</v>
          </cell>
        </row>
        <row r="80">
          <cell r="I80" t="str">
            <v>R8RS1-4-T-BP-NA-NA-UKN</v>
          </cell>
          <cell r="J80">
            <v>4.8999999999999998E-3</v>
          </cell>
          <cell r="K80">
            <v>1.5E-3</v>
          </cell>
          <cell r="L80">
            <v>1200</v>
          </cell>
          <cell r="M80">
            <v>1.4630000000000001E-2</v>
          </cell>
        </row>
        <row r="81">
          <cell r="I81" t="str">
            <v>R8RS1-4-T-BP-NA-TNRSA-UKN</v>
          </cell>
          <cell r="J81">
            <v>1.8E-3</v>
          </cell>
          <cell r="K81">
            <v>2.5000000000000001E-4</v>
          </cell>
          <cell r="L81">
            <v>495</v>
          </cell>
          <cell r="M81">
            <v>1.426E-2</v>
          </cell>
        </row>
        <row r="82">
          <cell r="I82" t="str">
            <v>R9AR-2-DBB-BP-SC-NA-UKN</v>
          </cell>
          <cell r="J82">
            <v>4.6E-6</v>
          </cell>
          <cell r="K82">
            <v>0</v>
          </cell>
          <cell r="L82">
            <v>550</v>
          </cell>
          <cell r="M82">
            <v>1</v>
          </cell>
        </row>
        <row r="83">
          <cell r="I83" t="str">
            <v>R9AR-2-DBB-BP-SURBER-NA-UKN</v>
          </cell>
          <cell r="J83">
            <v>2.2000000000000001E-3</v>
          </cell>
          <cell r="K83">
            <v>5.2999999999999998E-4</v>
          </cell>
          <cell r="L83">
            <v>700</v>
          </cell>
          <cell r="M83">
            <v>9.2899999999999996E-2</v>
          </cell>
        </row>
        <row r="84">
          <cell r="I84" t="str">
            <v>R9AR-2-T-BP-NA-NA-DUP</v>
          </cell>
          <cell r="J84">
            <v>2.0999999999999999E-3</v>
          </cell>
          <cell r="K84">
            <v>0</v>
          </cell>
          <cell r="L84">
            <v>1500</v>
          </cell>
          <cell r="M84">
            <v>1.4630000000000001E-2</v>
          </cell>
        </row>
        <row r="85">
          <cell r="I85" t="str">
            <v>R9AR-2-T-BP-NA-NA-FBLK</v>
          </cell>
          <cell r="J85">
            <v>0</v>
          </cell>
          <cell r="K85">
            <v>0</v>
          </cell>
          <cell r="L85">
            <v>700</v>
          </cell>
          <cell r="M85">
            <v>1.4630000000000001E-2</v>
          </cell>
        </row>
        <row r="86">
          <cell r="I86" t="str">
            <v>R9AR-2-T-BP-NA-NA-UKN</v>
          </cell>
          <cell r="J86">
            <v>2E-3</v>
          </cell>
          <cell r="K86">
            <v>0</v>
          </cell>
          <cell r="L86">
            <v>1500</v>
          </cell>
          <cell r="M86">
            <v>1.4630000000000001E-2</v>
          </cell>
        </row>
        <row r="87">
          <cell r="I87" t="str">
            <v>R9AR-4-DBB-BP-HESS-DSV1-UKN</v>
          </cell>
          <cell r="J87">
            <v>8.3999999999999995E-3</v>
          </cell>
          <cell r="K87">
            <v>2.3E-3</v>
          </cell>
          <cell r="L87">
            <v>550</v>
          </cell>
          <cell r="M87">
            <v>8.5999999999999993E-2</v>
          </cell>
        </row>
        <row r="88">
          <cell r="I88" t="str">
            <v>R9AR-4-DBB-BP-SC-NA-UKN</v>
          </cell>
          <cell r="J88">
            <v>4.6000000000000001E-4</v>
          </cell>
          <cell r="K88">
            <v>1E-4</v>
          </cell>
          <cell r="L88">
            <v>550</v>
          </cell>
          <cell r="M88">
            <v>1</v>
          </cell>
        </row>
        <row r="89">
          <cell r="I89" t="str">
            <v>R9AR-4-DBB-BP-SURBER-DSV2-UKN</v>
          </cell>
          <cell r="J89">
            <v>3.1E-4</v>
          </cell>
          <cell r="K89">
            <v>7.4999999999999993E-5</v>
          </cell>
          <cell r="L89">
            <v>550</v>
          </cell>
          <cell r="M89">
            <v>9.2899999999999996E-2</v>
          </cell>
        </row>
        <row r="90">
          <cell r="I90" t="str">
            <v>R9AR-4-DBB-BP-SURBER-DSV3-UKN</v>
          </cell>
          <cell r="J90">
            <v>5.5999999999999995E-4</v>
          </cell>
          <cell r="K90">
            <v>2.1000000000000001E-4</v>
          </cell>
          <cell r="L90">
            <v>650</v>
          </cell>
          <cell r="M90">
            <v>9.2899999999999996E-2</v>
          </cell>
        </row>
        <row r="91">
          <cell r="I91" t="str">
            <v>R9AR-4-DBB-BP-SURBER-NA-UKN</v>
          </cell>
          <cell r="J91">
            <v>4.2999999999999999E-4</v>
          </cell>
          <cell r="K91">
            <v>9.7E-5</v>
          </cell>
          <cell r="L91">
            <v>600</v>
          </cell>
          <cell r="M91">
            <v>9.2899999999999996E-2</v>
          </cell>
        </row>
        <row r="92">
          <cell r="I92" t="str">
            <v>R9AR-4-T-BP-NA-NA-UKN</v>
          </cell>
          <cell r="J92">
            <v>3.0000000000000001E-3</v>
          </cell>
          <cell r="K92">
            <v>6.9999999999999999E-4</v>
          </cell>
          <cell r="L92">
            <v>700</v>
          </cell>
          <cell r="M92">
            <v>1.4630000000000001E-2</v>
          </cell>
        </row>
        <row r="93">
          <cell r="I93" t="str">
            <v>R9AR-4-T-BP-NA-TSV1-UKN</v>
          </cell>
          <cell r="J93">
            <v>3.7000000000000002E-3</v>
          </cell>
          <cell r="K93">
            <v>7.7999999999999999E-4</v>
          </cell>
          <cell r="L93">
            <v>700</v>
          </cell>
          <cell r="M93">
            <v>7.3099999999999997E-3</v>
          </cell>
        </row>
        <row r="94">
          <cell r="I94" t="str">
            <v>R9AR-4-T-BP-NA-TSV2-UKN</v>
          </cell>
          <cell r="J94">
            <v>4.4000000000000003E-3</v>
          </cell>
          <cell r="K94">
            <v>8.0999999999999996E-4</v>
          </cell>
          <cell r="L94">
            <v>700</v>
          </cell>
          <cell r="M94">
            <v>7.3099999999999997E-3</v>
          </cell>
        </row>
        <row r="95">
          <cell r="I95" t="str">
            <v>R9AR-4-T-BP-NA-TSV3-UKN</v>
          </cell>
          <cell r="J95">
            <v>2E-3</v>
          </cell>
          <cell r="K95">
            <v>4.4999999999999999E-4</v>
          </cell>
          <cell r="L95">
            <v>700</v>
          </cell>
          <cell r="M95">
            <v>7.3099999999999997E-3</v>
          </cell>
        </row>
        <row r="96">
          <cell r="I96" t="str">
            <v>R9AR-4-T-BP-NA-TSV4-UKN</v>
          </cell>
          <cell r="J96">
            <v>9.5E-4</v>
          </cell>
          <cell r="K96">
            <v>0</v>
          </cell>
          <cell r="L96">
            <v>700</v>
          </cell>
          <cell r="M96">
            <v>7.3099999999999997E-3</v>
          </cell>
        </row>
        <row r="97">
          <cell r="I97" t="str">
            <v>R9AR-4-T-BP-NA-TSV5-UKN</v>
          </cell>
          <cell r="J97">
            <v>2.7000000000000001E-3</v>
          </cell>
          <cell r="K97">
            <v>4.0000000000000002E-4</v>
          </cell>
          <cell r="L97">
            <v>700</v>
          </cell>
          <cell r="M97">
            <v>7.3099999999999997E-3</v>
          </cell>
        </row>
        <row r="98">
          <cell r="I98" t="str">
            <v>R9AR-4-T-BP-NA-TSV6-UKN</v>
          </cell>
          <cell r="J98">
            <v>6.9999999999999999E-4</v>
          </cell>
          <cell r="K98">
            <v>0</v>
          </cell>
          <cell r="L98">
            <v>700</v>
          </cell>
          <cell r="M98">
            <v>7.3099999999999997E-3</v>
          </cell>
        </row>
        <row r="99">
          <cell r="I99" t="str">
            <v>R9AR-4-T-BP-NA-TSV7-UKN</v>
          </cell>
          <cell r="J99">
            <v>3.0999999999999999E-3</v>
          </cell>
          <cell r="K99">
            <v>7.7999999999999999E-4</v>
          </cell>
          <cell r="L99">
            <v>700</v>
          </cell>
          <cell r="M99">
            <v>7.3099999999999997E-3</v>
          </cell>
        </row>
        <row r="100">
          <cell r="I100" t="str">
            <v>R9AR-4-T-BP-NA-TSV8-UKN</v>
          </cell>
          <cell r="J100">
            <v>1.2999999999999999E-3</v>
          </cell>
          <cell r="K100">
            <v>3.8000000000000002E-4</v>
          </cell>
          <cell r="L100">
            <v>700</v>
          </cell>
          <cell r="M100">
            <v>7.3099999999999997E-3</v>
          </cell>
        </row>
        <row r="101">
          <cell r="I101" t="str">
            <v>R9AR-4-T-BP-NA-TSV9-UKN</v>
          </cell>
          <cell r="J101">
            <v>1.4E-3</v>
          </cell>
          <cell r="K101">
            <v>0</v>
          </cell>
          <cell r="L101">
            <v>800</v>
          </cell>
          <cell r="M101">
            <v>8.3542857142857134E-3</v>
          </cell>
        </row>
        <row r="102">
          <cell r="I102" t="str">
            <v>R9SFER-2-DBB-BP-HESS-NA-UKN</v>
          </cell>
          <cell r="J102">
            <v>1.0999999999999999E-2</v>
          </cell>
          <cell r="K102">
            <v>3.0000000000000001E-3</v>
          </cell>
          <cell r="L102">
            <v>550</v>
          </cell>
          <cell r="M102">
            <v>8.5999999999999993E-2</v>
          </cell>
        </row>
        <row r="103">
          <cell r="I103" t="str">
            <v>R9SFER-2-DBB-BP-SC-NA-UKN</v>
          </cell>
          <cell r="J103">
            <v>3.2000000000000003E-4</v>
          </cell>
          <cell r="K103">
            <v>1E-4</v>
          </cell>
          <cell r="L103">
            <v>600</v>
          </cell>
          <cell r="M103">
            <v>1</v>
          </cell>
        </row>
        <row r="104">
          <cell r="I104" t="str">
            <v>R9SFER-2-T-BP-NA-NA-DUP</v>
          </cell>
          <cell r="J104">
            <v>1.2E-2</v>
          </cell>
          <cell r="K104">
            <v>4.4999999999999997E-3</v>
          </cell>
          <cell r="L104">
            <v>1200</v>
          </cell>
          <cell r="M104">
            <v>1.4630000000000001E-2</v>
          </cell>
        </row>
        <row r="105">
          <cell r="I105" t="str">
            <v>R9SFER-2-T-BP-NA-NA-FBLK</v>
          </cell>
          <cell r="J105">
            <v>0</v>
          </cell>
          <cell r="K105">
            <v>0</v>
          </cell>
          <cell r="L105">
            <v>1200</v>
          </cell>
          <cell r="M105">
            <v>1.4630000000000001E-2</v>
          </cell>
        </row>
        <row r="106">
          <cell r="I106" t="str">
            <v>R9SFER-2-T-BP-NA-NA-UKN</v>
          </cell>
          <cell r="J106">
            <v>1.4E-2</v>
          </cell>
          <cell r="K106">
            <v>5.3E-3</v>
          </cell>
          <cell r="L106">
            <v>1200</v>
          </cell>
          <cell r="M106">
            <v>1.4630000000000001E-2</v>
          </cell>
        </row>
        <row r="107">
          <cell r="I107" t="str">
            <v>R9SFER-4-DBB-BP-HESS-DSV1-UKN</v>
          </cell>
          <cell r="J107">
            <v>2.7000000000000001E-3</v>
          </cell>
          <cell r="K107">
            <v>1.6000000000000001E-3</v>
          </cell>
          <cell r="L107">
            <v>550</v>
          </cell>
          <cell r="M107">
            <v>8.5999999999999993E-2</v>
          </cell>
        </row>
        <row r="108">
          <cell r="I108" t="str">
            <v>R9SFER-4-DBB-BP-HESS-DSV2-UKN</v>
          </cell>
          <cell r="J108">
            <v>4.6000000000000001E-4</v>
          </cell>
          <cell r="K108">
            <v>2.7E-4</v>
          </cell>
          <cell r="L108">
            <v>550</v>
          </cell>
          <cell r="M108">
            <v>8.5999999999999993E-2</v>
          </cell>
        </row>
        <row r="109">
          <cell r="I109" t="str">
            <v>R9SFER-4-DBB-BP-HESS-DSV3-UKN</v>
          </cell>
          <cell r="J109">
            <v>3.5000000000000001E-3</v>
          </cell>
          <cell r="K109">
            <v>2E-3</v>
          </cell>
          <cell r="L109">
            <v>550</v>
          </cell>
          <cell r="M109">
            <v>8.5999999999999993E-2</v>
          </cell>
        </row>
        <row r="110">
          <cell r="I110" t="str">
            <v>R9SFER-4-DBB-BP-HESS-NA-UKN</v>
          </cell>
          <cell r="J110">
            <v>8.8000000000000004E-6</v>
          </cell>
          <cell r="K110">
            <v>3.8999999999999999E-6</v>
          </cell>
          <cell r="L110">
            <v>550</v>
          </cell>
          <cell r="M110">
            <v>8.5999999999999993E-2</v>
          </cell>
        </row>
        <row r="111">
          <cell r="I111" t="str">
            <v>R9SFER-4-DBB-BP-SC-NA-UKN</v>
          </cell>
          <cell r="J111">
            <v>2.0000000000000001E-4</v>
          </cell>
          <cell r="K111">
            <v>9.3999999999999994E-5</v>
          </cell>
          <cell r="L111">
            <v>550</v>
          </cell>
          <cell r="M111">
            <v>1</v>
          </cell>
        </row>
        <row r="112">
          <cell r="I112" t="str">
            <v>R9SFER-4-T-BP-NA-NA-UKN</v>
          </cell>
          <cell r="J112">
            <v>4.3E-3</v>
          </cell>
          <cell r="K112">
            <v>2E-3</v>
          </cell>
          <cell r="L112">
            <v>700</v>
          </cell>
          <cell r="M112">
            <v>1.4630000000000001E-2</v>
          </cell>
        </row>
        <row r="113">
          <cell r="I113" t="str">
            <v>R9SFER-4-T-BP-NA-TNRSA-UKN</v>
          </cell>
          <cell r="J113">
            <v>1.6999999999999999E-3</v>
          </cell>
          <cell r="K113">
            <v>7.2999999999999996E-4</v>
          </cell>
          <cell r="L113">
            <v>700</v>
          </cell>
          <cell r="M113">
            <v>1.426E-2</v>
          </cell>
        </row>
        <row r="114">
          <cell r="I114" t="str">
            <v>R9SFER-4-T-BP-NA-TSV1-UKN</v>
          </cell>
          <cell r="J114">
            <v>6.1000000000000004E-3</v>
          </cell>
          <cell r="K114">
            <v>3.8E-3</v>
          </cell>
          <cell r="L114">
            <v>700</v>
          </cell>
          <cell r="M114">
            <v>7.3099999999999997E-3</v>
          </cell>
        </row>
        <row r="115">
          <cell r="I115" t="str">
            <v>R9SFER-4-T-BP-NA-TSV2-UKN</v>
          </cell>
          <cell r="J115">
            <v>1.0999999999999999E-2</v>
          </cell>
          <cell r="K115">
            <v>6.7999999999999996E-3</v>
          </cell>
          <cell r="L115">
            <v>700</v>
          </cell>
          <cell r="M115">
            <v>7.3099999999999997E-3</v>
          </cell>
        </row>
        <row r="116">
          <cell r="I116" t="str">
            <v>R9SFER-4-T-BP-NA-TSV3-UKN</v>
          </cell>
          <cell r="J116">
            <v>5.3E-3</v>
          </cell>
          <cell r="K116">
            <v>3.5000000000000001E-3</v>
          </cell>
          <cell r="L116">
            <v>700</v>
          </cell>
          <cell r="M116">
            <v>7.3099999999999997E-3</v>
          </cell>
        </row>
        <row r="117">
          <cell r="I117" t="str">
            <v>R9SFER-4-T-BP-NA-TSV4-UKN</v>
          </cell>
          <cell r="J117">
            <v>7.4000000000000003E-3</v>
          </cell>
          <cell r="K117">
            <v>4.4000000000000003E-3</v>
          </cell>
          <cell r="L117">
            <v>700</v>
          </cell>
          <cell r="M117">
            <v>7.3099999999999997E-3</v>
          </cell>
        </row>
        <row r="118">
          <cell r="I118" t="str">
            <v>R9SFER-4-T-BP-NA-TSV5-UKN</v>
          </cell>
          <cell r="J118">
            <v>6.1000000000000004E-3</v>
          </cell>
          <cell r="K118">
            <v>3.2000000000000002E-3</v>
          </cell>
          <cell r="L118">
            <v>700</v>
          </cell>
          <cell r="M118">
            <v>7.3099999999999997E-3</v>
          </cell>
        </row>
        <row r="119">
          <cell r="I119" t="str">
            <v>R9SFER-4-T-BP-NA-TSV6-UKN</v>
          </cell>
          <cell r="J119">
            <v>1.2E-2</v>
          </cell>
          <cell r="K119">
            <v>7.4999999999999997E-3</v>
          </cell>
          <cell r="L119">
            <v>700</v>
          </cell>
          <cell r="M119">
            <v>7.3099999999999997E-3</v>
          </cell>
        </row>
        <row r="120">
          <cell r="I120" t="str">
            <v>R9SFER-4-T-BP-NA-TSV7-UKN</v>
          </cell>
          <cell r="J120">
            <v>4.3E-3</v>
          </cell>
          <cell r="K120">
            <v>1.2999999999999999E-3</v>
          </cell>
          <cell r="L120">
            <v>700</v>
          </cell>
          <cell r="M120">
            <v>7.3099999999999997E-3</v>
          </cell>
        </row>
        <row r="121">
          <cell r="I121" t="str">
            <v>R9SFER-4-T-BP-NA-TSV8-UKN</v>
          </cell>
          <cell r="J121">
            <v>5.1999999999999998E-3</v>
          </cell>
          <cell r="K121">
            <v>1.5E-3</v>
          </cell>
          <cell r="L121">
            <v>700</v>
          </cell>
          <cell r="M121">
            <v>7.3099999999999997E-3</v>
          </cell>
        </row>
        <row r="122">
          <cell r="I122" t="str">
            <v>R9SFER-4-T-BP-NA-TSV9-UKN</v>
          </cell>
          <cell r="J122">
            <v>6.1000000000000004E-3</v>
          </cell>
          <cell r="K122">
            <v>3.3999999999999998E-3</v>
          </cell>
          <cell r="L122">
            <v>700</v>
          </cell>
          <cell r="M122">
            <v>7.3100000000000005E-3</v>
          </cell>
        </row>
        <row r="123">
          <cell r="I123" t="str">
            <v>R10CR-2-DBB-BP-HESS-NA-UKN</v>
          </cell>
          <cell r="J123">
            <v>0</v>
          </cell>
          <cell r="K123">
            <v>0</v>
          </cell>
          <cell r="L123">
            <v>550</v>
          </cell>
          <cell r="M123">
            <v>8.5999999999999993E-2</v>
          </cell>
        </row>
        <row r="124">
          <cell r="I124" t="str">
            <v>R10CR-2-DBB-BP-SC-NA-UKN</v>
          </cell>
          <cell r="J124">
            <v>1.2999999999999999E-3</v>
          </cell>
          <cell r="K124">
            <v>5.1000000000000004E-4</v>
          </cell>
          <cell r="L124">
            <v>550</v>
          </cell>
          <cell r="M124">
            <v>1</v>
          </cell>
        </row>
        <row r="125">
          <cell r="I125" t="str">
            <v>R10CR-2-T-BP-NA-NA-BLK</v>
          </cell>
          <cell r="J125">
            <v>0</v>
          </cell>
          <cell r="K125">
            <v>0</v>
          </cell>
          <cell r="L125">
            <v>1400</v>
          </cell>
          <cell r="M125">
            <v>2.9260000000000001E-2</v>
          </cell>
        </row>
        <row r="126">
          <cell r="I126" t="str">
            <v>R10CR-2-T-BP-NA-NA-DUP</v>
          </cell>
          <cell r="J126">
            <v>4.5999999999999999E-3</v>
          </cell>
          <cell r="K126">
            <v>1.1000000000000001E-3</v>
          </cell>
          <cell r="L126">
            <v>1400</v>
          </cell>
          <cell r="M126">
            <v>2.9260000000000001E-2</v>
          </cell>
        </row>
        <row r="127">
          <cell r="I127" t="str">
            <v>R10CR-2-T-BP-NA-NA-UKN</v>
          </cell>
          <cell r="J127">
            <v>3.7000000000000002E-3</v>
          </cell>
          <cell r="K127">
            <v>1E-3</v>
          </cell>
          <cell r="L127">
            <v>1400</v>
          </cell>
          <cell r="M127">
            <v>2.9260000000000001E-2</v>
          </cell>
        </row>
        <row r="128">
          <cell r="I128" t="str">
            <v>R10CR-4-DBB-BP-HESS-DSV1-UKN</v>
          </cell>
          <cell r="J128">
            <v>7.6999999999999996E-4</v>
          </cell>
          <cell r="K128">
            <v>1.1E-4</v>
          </cell>
          <cell r="L128">
            <v>550</v>
          </cell>
          <cell r="M128">
            <v>8.5999999999999993E-2</v>
          </cell>
        </row>
        <row r="129">
          <cell r="I129" t="str">
            <v>R10CR-4-DBB-BP-HESS-DSV2-UKN</v>
          </cell>
          <cell r="J129">
            <v>3.8000000000000002E-4</v>
          </cell>
          <cell r="K129">
            <v>7.1000000000000005E-5</v>
          </cell>
          <cell r="L129">
            <v>550</v>
          </cell>
          <cell r="M129">
            <v>8.5999999999999993E-2</v>
          </cell>
        </row>
        <row r="130">
          <cell r="I130" t="str">
            <v>R10CR-4-DBB-BP-HESS-DSV3-UKN</v>
          </cell>
          <cell r="J130">
            <v>9.1E-4</v>
          </cell>
          <cell r="K130">
            <v>1.1E-4</v>
          </cell>
          <cell r="L130">
            <v>550</v>
          </cell>
          <cell r="M130">
            <v>8.5999999999999993E-2</v>
          </cell>
        </row>
        <row r="131">
          <cell r="I131" t="str">
            <v>R10CR-4-DBB-BP-HESS-NA-UKN</v>
          </cell>
          <cell r="J131">
            <v>7.1000000000000005E-5</v>
          </cell>
          <cell r="K131">
            <v>0</v>
          </cell>
          <cell r="L131">
            <v>550</v>
          </cell>
          <cell r="M131">
            <v>8.5999999999999993E-2</v>
          </cell>
        </row>
        <row r="132">
          <cell r="I132" t="str">
            <v>R10CR-4-DBB-BP-SC-NA-UKN</v>
          </cell>
          <cell r="J132">
            <v>2.4000000000000001E-4</v>
          </cell>
          <cell r="K132">
            <v>2.3E-5</v>
          </cell>
          <cell r="L132">
            <v>550</v>
          </cell>
          <cell r="M132">
            <v>1</v>
          </cell>
        </row>
        <row r="133">
          <cell r="I133" t="str">
            <v>R10CR-4-T-BP-NA-NA-UKN</v>
          </cell>
          <cell r="J133">
            <v>7.6E-3</v>
          </cell>
          <cell r="K133">
            <v>1E-3</v>
          </cell>
          <cell r="L133">
            <v>700</v>
          </cell>
          <cell r="M133">
            <v>2.9260000000000001E-2</v>
          </cell>
        </row>
        <row r="134">
          <cell r="I134" t="str">
            <v>R10CR-4-T-BP-NA-TSV1-UKN</v>
          </cell>
          <cell r="J134">
            <v>5.3E-3</v>
          </cell>
          <cell r="K134">
            <v>7.6999999999999996E-4</v>
          </cell>
          <cell r="L134">
            <v>650</v>
          </cell>
          <cell r="M134">
            <v>1.4630000000000001E-2</v>
          </cell>
        </row>
        <row r="135">
          <cell r="I135" t="str">
            <v>R10CR-4-T-BP-NA-TSV2-UKN</v>
          </cell>
          <cell r="J135">
            <v>5.3E-3</v>
          </cell>
          <cell r="K135">
            <v>8.0000000000000004E-4</v>
          </cell>
          <cell r="L135">
            <v>650</v>
          </cell>
          <cell r="M135">
            <v>1.4630000000000001E-2</v>
          </cell>
        </row>
        <row r="136">
          <cell r="I136" t="str">
            <v>R10CR-4-T-BP-NA-TSV3-UKN</v>
          </cell>
          <cell r="J136">
            <v>4.4999999999999997E-3</v>
          </cell>
          <cell r="K136">
            <v>6.8000000000000005E-4</v>
          </cell>
          <cell r="L136">
            <v>650</v>
          </cell>
          <cell r="M136">
            <v>1.4630000000000001E-2</v>
          </cell>
        </row>
        <row r="137">
          <cell r="I137" t="str">
            <v>R10CR-4-T-BP-NA-TSV4-UKN</v>
          </cell>
          <cell r="J137">
            <v>4.4000000000000003E-3</v>
          </cell>
          <cell r="K137">
            <v>6.8999999999999997E-4</v>
          </cell>
          <cell r="L137">
            <v>650</v>
          </cell>
          <cell r="M137">
            <v>1.4630000000000001E-2</v>
          </cell>
        </row>
        <row r="138">
          <cell r="I138" t="str">
            <v>R10CR-4-T-BP-NA-TSV5-UKN</v>
          </cell>
          <cell r="J138">
            <v>4.7999999999999996E-3</v>
          </cell>
          <cell r="K138">
            <v>6.6E-4</v>
          </cell>
          <cell r="L138">
            <v>650</v>
          </cell>
          <cell r="M138">
            <v>1.4630000000000001E-2</v>
          </cell>
        </row>
        <row r="139">
          <cell r="I139" t="str">
            <v>R10CR-4-T-BP-NA-TSV6-UKN</v>
          </cell>
          <cell r="J139">
            <v>6.6E-3</v>
          </cell>
          <cell r="K139">
            <v>1.1000000000000001E-3</v>
          </cell>
          <cell r="L139">
            <v>650</v>
          </cell>
          <cell r="M139">
            <v>1.4630000000000001E-2</v>
          </cell>
        </row>
        <row r="140">
          <cell r="I140" t="str">
            <v>R10CR-4-T-BP-NA-TSV7-UKN</v>
          </cell>
          <cell r="J140">
            <v>3.5999999999999999E-3</v>
          </cell>
          <cell r="K140">
            <v>4.6999999999999999E-4</v>
          </cell>
          <cell r="L140">
            <v>650</v>
          </cell>
          <cell r="M140">
            <v>1.4630000000000001E-2</v>
          </cell>
        </row>
        <row r="141">
          <cell r="I141" t="str">
            <v>R10CR-4-T-BP-NA-TSV8-UKN</v>
          </cell>
          <cell r="J141">
            <v>4.4999999999999997E-3</v>
          </cell>
          <cell r="K141">
            <v>7.3999999999999999E-4</v>
          </cell>
          <cell r="L141">
            <v>650</v>
          </cell>
          <cell r="M141">
            <v>1.4630000000000001E-2</v>
          </cell>
        </row>
        <row r="142">
          <cell r="I142" t="str">
            <v>R10CR-4-T-BP-NA-TSV9-UKN</v>
          </cell>
          <cell r="J142">
            <v>3.3E-3</v>
          </cell>
          <cell r="K142">
            <v>4.4999999999999999E-4</v>
          </cell>
          <cell r="L142">
            <v>650</v>
          </cell>
          <cell r="M142">
            <v>1.4629999999999999E-2</v>
          </cell>
        </row>
        <row r="143">
          <cell r="I143" t="str">
            <v>E01.2-2-Control-BP-Gravel-NA-UKN</v>
          </cell>
          <cell r="J143">
            <v>9.431870099401036E-4</v>
          </cell>
          <cell r="K143">
            <v>2.4651478668888963E-4</v>
          </cell>
          <cell r="L143">
            <v>700</v>
          </cell>
          <cell r="M143">
            <v>1.3062096774193548E-2</v>
          </cell>
        </row>
        <row r="144">
          <cell r="I144" t="str">
            <v>E02.1-2-FLP-BP-Gravel-NA-UKN</v>
          </cell>
          <cell r="J144">
            <v>7.2146746918888278E-4</v>
          </cell>
          <cell r="K144">
            <v>2.4878188592719998E-4</v>
          </cell>
          <cell r="L144">
            <v>700</v>
          </cell>
          <cell r="M144">
            <v>1.1254838709677419E-2</v>
          </cell>
        </row>
        <row r="145">
          <cell r="I145" t="str">
            <v>E02.2-2-MP+G-BP-Gravel-NA-UKN</v>
          </cell>
          <cell r="J145">
            <v>1.4108833922261632E-3</v>
          </cell>
          <cell r="K145">
            <v>5.8275618374558703E-4</v>
          </cell>
          <cell r="L145">
            <v>700</v>
          </cell>
          <cell r="M145">
            <v>9.1290322580645147E-3</v>
          </cell>
        </row>
        <row r="146">
          <cell r="I146" t="str">
            <v>E03.1-2-MP-BP-Gravel-NA-UKN</v>
          </cell>
          <cell r="J146">
            <v>9.4536213468868039E-4</v>
          </cell>
          <cell r="K146">
            <v>3.6764083015671943E-4</v>
          </cell>
          <cell r="L146">
            <v>700</v>
          </cell>
          <cell r="M146">
            <v>1.3328225806451613E-2</v>
          </cell>
        </row>
        <row r="147">
          <cell r="I147" t="str">
            <v>E03.2-2-Control-BP-Gravel-NA-UKN</v>
          </cell>
          <cell r="J147">
            <v>9.5965217391303357E-4</v>
          </cell>
          <cell r="K147">
            <v>2.5878260869564764E-4</v>
          </cell>
          <cell r="L147">
            <v>700</v>
          </cell>
          <cell r="M147">
            <v>1.2983870967741937E-2</v>
          </cell>
        </row>
        <row r="148">
          <cell r="I148" t="str">
            <v>E04.1-2-FLP-BP-Gravel-NA-UKN</v>
          </cell>
          <cell r="J148">
            <v>1.2148216129402307E-3</v>
          </cell>
          <cell r="K148">
            <v>2.1906619249741682E-4</v>
          </cell>
          <cell r="L148">
            <v>700</v>
          </cell>
          <cell r="M148">
            <v>1.4059677419354839E-2</v>
          </cell>
        </row>
        <row r="149">
          <cell r="I149" t="str">
            <v>E04.2-2-MP+G-BP-Gravel-NA-UKN</v>
          </cell>
          <cell r="J149">
            <v>9.3948043406776776E-4</v>
          </cell>
          <cell r="K149">
            <v>2.5444261756002857E-4</v>
          </cell>
          <cell r="L149">
            <v>1200</v>
          </cell>
          <cell r="M149">
            <v>1.2262096774193548E-2</v>
          </cell>
        </row>
        <row r="150">
          <cell r="I150" t="str">
            <v>E05.1-2-Control-BP-Gravel-NA-UKN</v>
          </cell>
          <cell r="J150">
            <v>8.471279910635519E-4</v>
          </cell>
          <cell r="K150">
            <v>2.95984478805351E-4</v>
          </cell>
          <cell r="L150">
            <v>700</v>
          </cell>
          <cell r="M150">
            <v>1.3716935483870969E-2</v>
          </cell>
        </row>
        <row r="151">
          <cell r="I151" t="str">
            <v>E05.2-2-MP+G-BP-Gravel-NA-UKN</v>
          </cell>
          <cell r="J151">
            <v>1.1399985243119488E-3</v>
          </cell>
          <cell r="K151">
            <v>4.2269608204826528E-4</v>
          </cell>
          <cell r="L151">
            <v>700</v>
          </cell>
          <cell r="M151">
            <v>1.092983870967742E-2</v>
          </cell>
        </row>
        <row r="152">
          <cell r="I152" t="str">
            <v>E06.1-2-G-BP-Gravel-NA-UKN</v>
          </cell>
          <cell r="J152">
            <v>1.758799249530944E-3</v>
          </cell>
          <cell r="K152">
            <v>9.2825515947467794E-4</v>
          </cell>
          <cell r="L152">
            <v>700</v>
          </cell>
          <cell r="M152">
            <v>8.5967741935483871E-3</v>
          </cell>
        </row>
        <row r="153">
          <cell r="I153" t="str">
            <v>E06.2-2-G-BP-Gravel-NA-UKN</v>
          </cell>
          <cell r="J153">
            <v>1.9249281314168475E-3</v>
          </cell>
          <cell r="K153">
            <v>4.9905544147844786E-4</v>
          </cell>
          <cell r="L153">
            <v>700</v>
          </cell>
          <cell r="M153">
            <v>9.8185483870967746E-3</v>
          </cell>
        </row>
        <row r="154">
          <cell r="I154" t="str">
            <v>E07.1-2-G-BP-Gravel-NA-UKN</v>
          </cell>
          <cell r="J154">
            <v>9.3552368535419121E-4</v>
          </cell>
          <cell r="K154">
            <v>5.1302911777489088E-4</v>
          </cell>
          <cell r="L154">
            <v>700</v>
          </cell>
          <cell r="M154">
            <v>9.2782258064516149E-3</v>
          </cell>
        </row>
        <row r="155">
          <cell r="I155" t="str">
            <v>E07.2-2-MP-BP-Gravel-NA-UKN</v>
          </cell>
          <cell r="J155">
            <v>1.9748903508771867E-3</v>
          </cell>
          <cell r="K155">
            <v>4.9967105263157665E-4</v>
          </cell>
          <cell r="L155">
            <v>700</v>
          </cell>
          <cell r="M155">
            <v>1.1767741935483873E-2</v>
          </cell>
        </row>
        <row r="156">
          <cell r="I156" t="str">
            <v>E08.1-2-MP-BP-Gravel-NA-UKN</v>
          </cell>
          <cell r="J156">
            <v>1.7596972563860124E-3</v>
          </cell>
          <cell r="K156">
            <v>5.3964049195839143E-4</v>
          </cell>
          <cell r="L156">
            <v>700</v>
          </cell>
          <cell r="M156">
            <v>1.1933870967741936E-2</v>
          </cell>
        </row>
        <row r="157">
          <cell r="I157" t="str">
            <v>E08.2-2-FLP-BP-Gravel-NA-DUP</v>
          </cell>
          <cell r="J157">
            <v>1.1761984922783832E-3</v>
          </cell>
          <cell r="K157">
            <v>5.0097343189635553E-4</v>
          </cell>
          <cell r="L157">
            <v>1200</v>
          </cell>
          <cell r="M157">
            <v>1.1018548387096776E-2</v>
          </cell>
        </row>
        <row r="158">
          <cell r="I158" t="str">
            <v>E08.2-2-FLP-BP-Gravel-NA-UKN</v>
          </cell>
          <cell r="J158">
            <v>1.1761984922783832E-3</v>
          </cell>
          <cell r="K158">
            <v>5.0097343189635553E-4</v>
          </cell>
          <cell r="L158">
            <v>1200</v>
          </cell>
          <cell r="M158">
            <v>1.1018548387096776E-2</v>
          </cell>
        </row>
        <row r="159">
          <cell r="I159" t="str">
            <v>E01.2-3-Control-BP-Gravel-NA-UKN</v>
          </cell>
          <cell r="J159">
            <v>7.108068197073425E-4</v>
          </cell>
          <cell r="K159">
            <v>2.9131427037185575E-4</v>
          </cell>
          <cell r="L159">
            <v>700</v>
          </cell>
          <cell r="M159">
            <v>1.2014516129032258E-2</v>
          </cell>
        </row>
        <row r="160">
          <cell r="I160" t="str">
            <v>E02.1-3-FLP-BP-Gravel-NA-UKN</v>
          </cell>
          <cell r="J160">
            <v>5.8855131047073688E-4</v>
          </cell>
          <cell r="K160">
            <v>2.4900247750684343E-4</v>
          </cell>
          <cell r="L160">
            <v>700</v>
          </cell>
          <cell r="M160">
            <v>1.2369354838709679E-2</v>
          </cell>
        </row>
        <row r="161">
          <cell r="I161" t="str">
            <v>E02.2-3-MP+G-BP-Gravel-NA-UKN</v>
          </cell>
          <cell r="J161">
            <v>9.6952111952753098E-4</v>
          </cell>
          <cell r="K161">
            <v>4.1232507382206072E-4</v>
          </cell>
          <cell r="L161">
            <v>700</v>
          </cell>
          <cell r="M161">
            <v>1.2562903225806452E-2</v>
          </cell>
        </row>
        <row r="162">
          <cell r="I162" t="str">
            <v>E03.1-3-MP-BP-Gravel-NA-UKN</v>
          </cell>
          <cell r="J162">
            <v>1.9760896031166234E-3</v>
          </cell>
          <cell r="K162">
            <v>5.8120282444607408E-4</v>
          </cell>
          <cell r="L162">
            <v>700</v>
          </cell>
          <cell r="M162">
            <v>1.3248387096774195E-2</v>
          </cell>
        </row>
        <row r="163">
          <cell r="I163" t="str">
            <v>E03.2-3-Control-BP-Gravel-NA-UKN</v>
          </cell>
          <cell r="J163">
            <v>7.9150654595191929E-4</v>
          </cell>
          <cell r="K163">
            <v>3.2790985475150328E-4</v>
          </cell>
          <cell r="L163">
            <v>700</v>
          </cell>
          <cell r="M163">
            <v>1.2381451612903226E-2</v>
          </cell>
        </row>
        <row r="164">
          <cell r="I164" t="str">
            <v>E04.1-3-FLP-BP-Gravel-NA-UKN</v>
          </cell>
          <cell r="J164">
            <v>8.2809063203923179E-4</v>
          </cell>
          <cell r="K164">
            <v>4.0254405724129467E-4</v>
          </cell>
          <cell r="L164">
            <v>700</v>
          </cell>
          <cell r="M164">
            <v>1.2172580645161291E-2</v>
          </cell>
        </row>
        <row r="165">
          <cell r="I165" t="str">
            <v>E04.2-3-MP+G-BP-Gravel-NA-UKN</v>
          </cell>
          <cell r="J165">
            <v>6.2617630474283122E-4</v>
          </cell>
          <cell r="K165">
            <v>2.2219159200553382E-4</v>
          </cell>
          <cell r="L165">
            <v>1300</v>
          </cell>
          <cell r="M165">
            <v>1.2871774193548386E-2</v>
          </cell>
        </row>
        <row r="166">
          <cell r="I166" t="str">
            <v>E05.1-3-Control-BP-Gravel-NA-UKN</v>
          </cell>
          <cell r="J166">
            <v>9.3740160041636553E-4</v>
          </cell>
          <cell r="K166">
            <v>4.7434779780105186E-4</v>
          </cell>
          <cell r="L166">
            <v>700</v>
          </cell>
          <cell r="M166">
            <v>1.2395967741935483E-2</v>
          </cell>
        </row>
        <row r="167">
          <cell r="I167" t="str">
            <v>E05.2-3-MP+G-BP-Gravel-NA-UKN</v>
          </cell>
          <cell r="J167">
            <v>9.2944675788221261E-4</v>
          </cell>
          <cell r="K167">
            <v>3.2129023729263238E-4</v>
          </cell>
          <cell r="L167">
            <v>700</v>
          </cell>
          <cell r="M167">
            <v>1.2200806451612903E-2</v>
          </cell>
        </row>
        <row r="168">
          <cell r="I168" t="str">
            <v>E06.1-3-G-BP-Gravel-NA-UKN</v>
          </cell>
          <cell r="J168">
            <v>1.0658987176700801E-3</v>
          </cell>
          <cell r="K168">
            <v>4.905020647685373E-4</v>
          </cell>
          <cell r="L168">
            <v>700</v>
          </cell>
          <cell r="M168">
            <v>1.484193548387097E-2</v>
          </cell>
        </row>
        <row r="169">
          <cell r="I169" t="str">
            <v>E06.2-3-G-BP-Gravel-NA-UKN</v>
          </cell>
          <cell r="J169">
            <v>7.5085490302087804E-4</v>
          </cell>
          <cell r="K169">
            <v>3.4023112793132599E-4</v>
          </cell>
          <cell r="L169">
            <v>700</v>
          </cell>
          <cell r="M169">
            <v>1.1933064516129034E-2</v>
          </cell>
        </row>
        <row r="170">
          <cell r="I170" t="str">
            <v>E07.1-3-G-BP-Gravel-NA-UKN</v>
          </cell>
          <cell r="J170">
            <v>1.1642017804154392E-3</v>
          </cell>
          <cell r="K170">
            <v>6.1816023738872454E-4</v>
          </cell>
          <cell r="L170">
            <v>700</v>
          </cell>
          <cell r="M170">
            <v>1.3588709677419356E-2</v>
          </cell>
        </row>
        <row r="171">
          <cell r="I171" t="str">
            <v>E07.2-3-MP-BP-Gravel-NA-UKN</v>
          </cell>
          <cell r="J171">
            <v>6.9418640418332294E-4</v>
          </cell>
          <cell r="K171">
            <v>2.8835435250693662E-4</v>
          </cell>
          <cell r="L171">
            <v>700</v>
          </cell>
          <cell r="M171">
            <v>1.3108870967741935E-2</v>
          </cell>
        </row>
        <row r="172">
          <cell r="I172" t="str">
            <v>E08.1-3-MP-BP-Gravel-NA-UKN</v>
          </cell>
          <cell r="J172">
            <v>4.5725173727862996E-4</v>
          </cell>
          <cell r="K172">
            <v>2.1403272808787069E-4</v>
          </cell>
          <cell r="L172">
            <v>700</v>
          </cell>
          <cell r="M172">
            <v>1.4390322580645161E-2</v>
          </cell>
        </row>
        <row r="173">
          <cell r="I173" t="str">
            <v>E08.1-3-MP-BP-Gravel-NA-DUP</v>
          </cell>
          <cell r="J173">
            <v>4.5725173727862996E-4</v>
          </cell>
          <cell r="K173">
            <v>2.1403272808787069E-4</v>
          </cell>
          <cell r="L173">
            <v>700</v>
          </cell>
          <cell r="M173">
            <v>1.4390322580645161E-2</v>
          </cell>
        </row>
        <row r="174">
          <cell r="I174" t="str">
            <v>E08.2-3-FLP-BP-Gravel-NA-UKN</v>
          </cell>
          <cell r="J174">
            <v>1.195954612728155E-3</v>
          </cell>
          <cell r="K174">
            <v>4.7486433152440702E-4</v>
          </cell>
          <cell r="L174">
            <v>1150</v>
          </cell>
          <cell r="M174">
            <v>1.307741935483871E-2</v>
          </cell>
        </row>
        <row r="175">
          <cell r="I175" t="str">
            <v>E01.2-3-Control-BP-Liner-NA-UKN</v>
          </cell>
          <cell r="J175">
            <v>2.1886792452830172E-3</v>
          </cell>
          <cell r="K175">
            <v>1.5417789757412377E-3</v>
          </cell>
          <cell r="L175">
            <v>300</v>
          </cell>
          <cell r="M175">
            <v>5.5649999999999996E-3</v>
          </cell>
        </row>
        <row r="176">
          <cell r="I176" t="str">
            <v>E02.1-3-FLP-BP-Liner-NA-UKN</v>
          </cell>
          <cell r="J176">
            <v>2.6666666666666809E-3</v>
          </cell>
          <cell r="K176">
            <v>1.2578616352201268E-3</v>
          </cell>
          <cell r="L176">
            <v>350</v>
          </cell>
          <cell r="M176">
            <v>5.5649999999999996E-3</v>
          </cell>
        </row>
        <row r="177">
          <cell r="I177" t="str">
            <v>E02.2-3-MP+G-BP-Liner-NA-UKN</v>
          </cell>
          <cell r="J177">
            <v>3.4465408805031288E-3</v>
          </cell>
          <cell r="K177">
            <v>2.2138364779874008E-3</v>
          </cell>
          <cell r="L177">
            <v>350</v>
          </cell>
          <cell r="M177">
            <v>5.5649999999999996E-3</v>
          </cell>
        </row>
        <row r="178">
          <cell r="I178" t="str">
            <v>E03.1-3-MP-BP-Liner-NA-UKN</v>
          </cell>
          <cell r="J178">
            <v>3.5902964959568726E-3</v>
          </cell>
          <cell r="K178">
            <v>2.3126684636118567E-3</v>
          </cell>
          <cell r="L178">
            <v>450</v>
          </cell>
          <cell r="M178">
            <v>5.5649999999999996E-3</v>
          </cell>
        </row>
        <row r="179">
          <cell r="I179" t="str">
            <v>E03.2-3-Control-BP-Liner-NA-UKN</v>
          </cell>
          <cell r="J179">
            <v>1.9407008086253388E-3</v>
          </cell>
          <cell r="K179">
            <v>2.0539083557951378E-3</v>
          </cell>
          <cell r="L179">
            <v>450</v>
          </cell>
          <cell r="M179">
            <v>5.5649999999999996E-3</v>
          </cell>
        </row>
        <row r="180">
          <cell r="I180" t="str">
            <v>E04.1-3-FLP-BP-Liner-NA-UKN</v>
          </cell>
          <cell r="J180">
            <v>1.9550763701706862E-3</v>
          </cell>
          <cell r="K180">
            <v>1.3081761006289146E-3</v>
          </cell>
          <cell r="L180">
            <v>400</v>
          </cell>
          <cell r="M180">
            <v>5.5649999999999996E-3</v>
          </cell>
        </row>
        <row r="181">
          <cell r="I181" t="str">
            <v>E04.2-3-MP+G-BP-Liner-NA-UKN</v>
          </cell>
          <cell r="J181">
            <v>2.1563342318059319E-3</v>
          </cell>
          <cell r="K181">
            <v>1.1859838274932905E-3</v>
          </cell>
          <cell r="L181">
            <v>500</v>
          </cell>
          <cell r="M181">
            <v>5.5649999999999996E-3</v>
          </cell>
        </row>
        <row r="182">
          <cell r="I182" t="str">
            <v>E05.1-3-Control-BP-Liner-NA-UKN</v>
          </cell>
          <cell r="J182">
            <v>7.7053009883198366E-3</v>
          </cell>
          <cell r="K182">
            <v>4.8014375561545196E-3</v>
          </cell>
          <cell r="L182">
            <v>400</v>
          </cell>
          <cell r="M182">
            <v>5.5649999999999996E-3</v>
          </cell>
        </row>
        <row r="183">
          <cell r="I183" t="str">
            <v>E05.2-3-MP+G-BP-Liner-NA-UKN</v>
          </cell>
          <cell r="J183">
            <v>3.9820305480682602E-3</v>
          </cell>
          <cell r="K183">
            <v>2.7888589398023167E-3</v>
          </cell>
          <cell r="L183">
            <v>400</v>
          </cell>
          <cell r="M183">
            <v>5.5649999999999996E-3</v>
          </cell>
        </row>
        <row r="184">
          <cell r="I184" t="str">
            <v>E06.1-3-G-BP-Liner-NA-UKN</v>
          </cell>
          <cell r="J184">
            <v>2.7773584905660667E-3</v>
          </cell>
          <cell r="K184">
            <v>1.8415094339622961E-3</v>
          </cell>
          <cell r="L184">
            <v>420</v>
          </cell>
          <cell r="M184">
            <v>5.5649999999999996E-3</v>
          </cell>
        </row>
        <row r="185">
          <cell r="I185" t="str">
            <v>E06.2-3-G-BP-Liner-NA-UKN</v>
          </cell>
          <cell r="J185">
            <v>1.7142857142857051E-3</v>
          </cell>
          <cell r="K185">
            <v>1.2776280323450165E-3</v>
          </cell>
          <cell r="L185">
            <v>450</v>
          </cell>
          <cell r="M185">
            <v>5.5649999999999996E-3</v>
          </cell>
        </row>
        <row r="186">
          <cell r="I186" t="str">
            <v>E06.2-3-G-BP-Liner-NA-DUP</v>
          </cell>
          <cell r="J186">
            <v>1.7142857142857051E-3</v>
          </cell>
          <cell r="K186">
            <v>1.2776280323450165E-3</v>
          </cell>
          <cell r="L186">
            <v>450</v>
          </cell>
          <cell r="M186">
            <v>5.5649999999999996E-3</v>
          </cell>
        </row>
        <row r="187">
          <cell r="I187" t="str">
            <v>E07.1-3-G-BP-Liner-NA-UKN</v>
          </cell>
          <cell r="J187">
            <v>3.5579514824797881E-3</v>
          </cell>
          <cell r="K187">
            <v>2.6037735849056606E-3</v>
          </cell>
          <cell r="L187">
            <v>450</v>
          </cell>
          <cell r="M187">
            <v>5.5649999999999996E-3</v>
          </cell>
        </row>
        <row r="188">
          <cell r="I188" t="str">
            <v>E07.2-3-MP-BP-Liner-NA-UKN</v>
          </cell>
          <cell r="J188">
            <v>2.3935309973046061E-3</v>
          </cell>
          <cell r="K188">
            <v>1.6010781671159063E-3</v>
          </cell>
          <cell r="L188">
            <v>450</v>
          </cell>
          <cell r="M188">
            <v>5.5649999999999996E-3</v>
          </cell>
        </row>
        <row r="189">
          <cell r="I189" t="str">
            <v>E08.1-3-MP-BP-Liner-NA-UKN</v>
          </cell>
          <cell r="J189">
            <v>3.5345911949685553E-3</v>
          </cell>
          <cell r="K189">
            <v>2.4150943396226269E-3</v>
          </cell>
          <cell r="L189">
            <v>350</v>
          </cell>
          <cell r="M189">
            <v>5.5649999999999996E-3</v>
          </cell>
        </row>
        <row r="190">
          <cell r="I190" t="str">
            <v>E08.2-3-FLP-BP-Liner-NA-UKN</v>
          </cell>
          <cell r="J190">
            <v>2.4420485175201982E-3</v>
          </cell>
          <cell r="K190">
            <v>1.7789757412398758E-3</v>
          </cell>
          <cell r="L190">
            <v>450</v>
          </cell>
          <cell r="M190">
            <v>5.5649999999999996E-3</v>
          </cell>
        </row>
      </sheetData>
      <sheetData sheetId="5" refreshError="1">
        <row r="1">
          <cell r="E1" t="str">
            <v>SampleName2</v>
          </cell>
          <cell r="F1" t="str">
            <v>Sample + Tray Weight Initial</v>
          </cell>
          <cell r="G1" t="str">
            <v>Volume from slurry/sample weight</v>
          </cell>
          <cell r="H1" t="str">
            <v>Sample + Tray Weight 24 HR</v>
          </cell>
          <cell r="I1" t="str">
            <v>Sample + Tray Weight Final</v>
          </cell>
          <cell r="J1" t="str">
            <v>Sample after drying (g)</v>
          </cell>
          <cell r="K1" t="str">
            <v>Sample before drying (g)</v>
          </cell>
          <cell r="L1" t="str">
            <v>DryFrac</v>
          </cell>
        </row>
        <row r="2">
          <cell r="E2" t="str">
            <v>R5SMR-2-T-BP-NA-NA-UKN</v>
          </cell>
          <cell r="F2">
            <v>11.0282</v>
          </cell>
          <cell r="G2" t="str">
            <v>8mL</v>
          </cell>
          <cell r="H2">
            <v>3.5038999999999998</v>
          </cell>
          <cell r="I2">
            <v>3.5038999999999998</v>
          </cell>
          <cell r="J2">
            <v>3.620000000000001E-2</v>
          </cell>
          <cell r="K2">
            <v>7.5605000000000002</v>
          </cell>
          <cell r="L2">
            <v>4.7880431188413479E-3</v>
          </cell>
        </row>
        <row r="3">
          <cell r="E3" t="str">
            <v>R5SMR-2-DBB-BP-HESS-NA-UKN</v>
          </cell>
          <cell r="F3">
            <v>12.3764</v>
          </cell>
          <cell r="G3" t="str">
            <v>8mL</v>
          </cell>
          <cell r="H3">
            <v>3.7214999999999998</v>
          </cell>
          <cell r="I3">
            <v>3.7214999999999998</v>
          </cell>
          <cell r="J3">
            <v>0.11809999999999965</v>
          </cell>
          <cell r="K3">
            <v>8.7729999999999997</v>
          </cell>
          <cell r="L3">
            <v>1.3461757665564761E-2</v>
          </cell>
        </row>
        <row r="4">
          <cell r="E4" t="str">
            <v>R5SMR-2-DBB-BP-SC-NA-UKN</v>
          </cell>
          <cell r="F4">
            <v>11.767200000000001</v>
          </cell>
          <cell r="G4" t="str">
            <v>8mL</v>
          </cell>
          <cell r="H4">
            <v>3.8195000000000001</v>
          </cell>
          <cell r="I4">
            <v>3.8195999999999999</v>
          </cell>
          <cell r="J4">
            <v>0.23709999999999987</v>
          </cell>
          <cell r="K4">
            <v>8.1847000000000012</v>
          </cell>
          <cell r="L4">
            <v>2.896868547411632E-2</v>
          </cell>
        </row>
        <row r="5">
          <cell r="E5" t="str">
            <v>R5SMR-2-T-BP-NA-TNRSA-UKN</v>
          </cell>
          <cell r="F5">
            <v>11.577400000000001</v>
          </cell>
          <cell r="G5" t="str">
            <v>8mL</v>
          </cell>
          <cell r="H5">
            <v>3.9247000000000001</v>
          </cell>
          <cell r="I5">
            <v>3.9249999999999998</v>
          </cell>
          <cell r="J5">
            <v>0.34009999999999962</v>
          </cell>
          <cell r="K5">
            <v>7.9925000000000006</v>
          </cell>
          <cell r="L5">
            <v>4.2552392868313992E-2</v>
          </cell>
        </row>
        <row r="6">
          <cell r="E6" t="str">
            <v>R5SMR-2-T-BP-NA-NA-DUP</v>
          </cell>
          <cell r="F6">
            <v>11.469900000000001</v>
          </cell>
          <cell r="G6" t="str">
            <v>8mL</v>
          </cell>
          <cell r="H6">
            <v>3.6166999999999998</v>
          </cell>
          <cell r="I6">
            <v>3.6166999999999998</v>
          </cell>
          <cell r="J6">
            <v>1.939999999999964E-2</v>
          </cell>
          <cell r="K6">
            <v>7.8726000000000003</v>
          </cell>
          <cell r="L6">
            <v>2.4642430709041025E-3</v>
          </cell>
        </row>
        <row r="7">
          <cell r="E7" t="str">
            <v>R5SMR-4-T-BP-NA-NA-UKN</v>
          </cell>
          <cell r="F7">
            <v>11.5245</v>
          </cell>
          <cell r="G7" t="str">
            <v>8mL</v>
          </cell>
          <cell r="H7">
            <v>3.7557</v>
          </cell>
          <cell r="I7">
            <v>3.7557999999999998</v>
          </cell>
          <cell r="J7">
            <v>0.16179999999999994</v>
          </cell>
          <cell r="K7">
            <v>7.9305000000000003</v>
          </cell>
          <cell r="L7">
            <v>2.04022444990858E-2</v>
          </cell>
        </row>
        <row r="8">
          <cell r="E8" t="str">
            <v>R5SMR-4-DWP-SW-NA-NA-UKN</v>
          </cell>
          <cell r="F8">
            <v>7.0160999999999998</v>
          </cell>
          <cell r="G8" t="str">
            <v>4mL</v>
          </cell>
          <cell r="H8">
            <v>3.6112000000000002</v>
          </cell>
          <cell r="I8">
            <v>3.6110000000000002</v>
          </cell>
          <cell r="J8">
            <v>1.2400000000000411E-2</v>
          </cell>
          <cell r="K8">
            <v>3.4175</v>
          </cell>
          <cell r="L8">
            <v>3.6283833211413052E-3</v>
          </cell>
        </row>
        <row r="9">
          <cell r="E9" t="str">
            <v>R5SMR-4-DBB-BP-HESS-NA-UKN</v>
          </cell>
          <cell r="F9">
            <v>11.6744</v>
          </cell>
          <cell r="G9" t="str">
            <v>8mL</v>
          </cell>
          <cell r="H9">
            <v>3.9710000000000001</v>
          </cell>
          <cell r="I9">
            <v>3.9712999999999998</v>
          </cell>
          <cell r="J9">
            <v>0.38019999999999987</v>
          </cell>
          <cell r="K9">
            <v>8.0833000000000013</v>
          </cell>
          <cell r="L9">
            <v>4.7035245506167014E-2</v>
          </cell>
        </row>
        <row r="10">
          <cell r="E10" t="str">
            <v>R5SMR-4-DWP-SW-SC-NA-UKN</v>
          </cell>
          <cell r="F10">
            <v>11.885999999999999</v>
          </cell>
          <cell r="G10" t="str">
            <v>8mL</v>
          </cell>
          <cell r="H10">
            <v>3.5983999999999998</v>
          </cell>
          <cell r="I10">
            <v>3.5983999999999998</v>
          </cell>
          <cell r="J10">
            <v>6.6999999999999282E-3</v>
          </cell>
          <cell r="K10">
            <v>8.2942999999999998</v>
          </cell>
          <cell r="L10">
            <v>8.0778365865714148E-4</v>
          </cell>
        </row>
        <row r="11">
          <cell r="E11" t="str">
            <v>R5SMR-4-DBB-BP-SC-NA-UKN</v>
          </cell>
          <cell r="F11">
            <v>11.2324</v>
          </cell>
          <cell r="G11" t="str">
            <v>8mL</v>
          </cell>
          <cell r="H11">
            <v>3.7440000000000002</v>
          </cell>
          <cell r="I11">
            <v>3.7440000000000002</v>
          </cell>
          <cell r="J11">
            <v>0.27560000000000029</v>
          </cell>
          <cell r="K11">
            <v>7.7640000000000002</v>
          </cell>
          <cell r="L11">
            <v>3.5497166409067527E-2</v>
          </cell>
        </row>
        <row r="12">
          <cell r="E12" t="str">
            <v>R5SMR-4-T-BP-NA-TSV1-UKN</v>
          </cell>
          <cell r="F12">
            <v>12.270099999999999</v>
          </cell>
          <cell r="G12" t="str">
            <v>8mL</v>
          </cell>
          <cell r="H12">
            <v>3.6764999999999999</v>
          </cell>
          <cell r="I12">
            <v>3.6768000000000001</v>
          </cell>
          <cell r="J12">
            <v>8.6200000000000276E-2</v>
          </cell>
          <cell r="K12">
            <v>8.6794999999999991</v>
          </cell>
          <cell r="L12">
            <v>9.9314476640359802E-3</v>
          </cell>
        </row>
        <row r="13">
          <cell r="E13" t="str">
            <v>R5SMR-4-T-BP-NA-TSV2-UKN</v>
          </cell>
          <cell r="F13">
            <v>11.634600000000001</v>
          </cell>
          <cell r="G13" t="str">
            <v>8mL</v>
          </cell>
          <cell r="H13">
            <v>4.0063000000000004</v>
          </cell>
          <cell r="I13">
            <v>4.0065</v>
          </cell>
          <cell r="J13">
            <v>0.4234</v>
          </cell>
          <cell r="K13">
            <v>8.0515000000000008</v>
          </cell>
          <cell r="L13">
            <v>5.2586474569955903E-2</v>
          </cell>
        </row>
        <row r="14">
          <cell r="E14" t="str">
            <v>R5SMR-4-T-BP-NA-TSV3-UKN</v>
          </cell>
          <cell r="F14">
            <v>11.149800000000001</v>
          </cell>
          <cell r="G14" t="str">
            <v>8mL</v>
          </cell>
          <cell r="H14">
            <v>3.6674000000000002</v>
          </cell>
          <cell r="I14">
            <v>3.6674000000000002</v>
          </cell>
          <cell r="J14">
            <v>8.3300000000000374E-2</v>
          </cell>
          <cell r="K14">
            <v>7.5657000000000014</v>
          </cell>
          <cell r="L14">
            <v>1.1010217164307381E-2</v>
          </cell>
        </row>
        <row r="15">
          <cell r="E15" t="str">
            <v>R5SMR-4-T-BP-NA-TSV4-UKN</v>
          </cell>
          <cell r="F15">
            <v>12.1638</v>
          </cell>
          <cell r="G15" t="str">
            <v>8mL</v>
          </cell>
          <cell r="H15">
            <v>4.9920999999999998</v>
          </cell>
          <cell r="I15">
            <v>4.9930000000000003</v>
          </cell>
          <cell r="J15">
            <v>1.3989000000000003</v>
          </cell>
          <cell r="K15">
            <v>8.569700000000001</v>
          </cell>
          <cell r="L15">
            <v>0.16323791964712886</v>
          </cell>
        </row>
        <row r="16">
          <cell r="E16" t="str">
            <v>R5SMR-4-T-BP-NA-TSV5-UKN</v>
          </cell>
          <cell r="F16">
            <v>11.2407</v>
          </cell>
          <cell r="G16" t="str">
            <v>8mL</v>
          </cell>
          <cell r="H16">
            <v>3.6469999999999998</v>
          </cell>
          <cell r="I16">
            <v>3.6469999999999998</v>
          </cell>
          <cell r="J16">
            <v>0.17969999999999997</v>
          </cell>
          <cell r="K16">
            <v>7.7734000000000005</v>
          </cell>
          <cell r="L16">
            <v>2.3117297450279153E-2</v>
          </cell>
        </row>
        <row r="17">
          <cell r="E17" t="str">
            <v>R5SMR-4-T-BP-NA-TSV6-UKN</v>
          </cell>
          <cell r="F17">
            <v>11.38</v>
          </cell>
          <cell r="G17" t="str">
            <v>8mL</v>
          </cell>
          <cell r="H17">
            <v>3.7469999999999999</v>
          </cell>
          <cell r="I17">
            <v>3.7469999999999999</v>
          </cell>
          <cell r="J17">
            <v>0.15139999999999976</v>
          </cell>
          <cell r="K17">
            <v>7.7844000000000007</v>
          </cell>
          <cell r="L17">
            <v>1.9449154719695768E-2</v>
          </cell>
        </row>
        <row r="18">
          <cell r="E18" t="str">
            <v>R5SMR-4-T-BP-NA-TSV7-UKN</v>
          </cell>
          <cell r="F18">
            <v>11.4892</v>
          </cell>
          <cell r="G18" t="str">
            <v>8mL</v>
          </cell>
          <cell r="H18">
            <v>3.7279</v>
          </cell>
          <cell r="I18">
            <v>3.7281</v>
          </cell>
          <cell r="J18">
            <v>0.12400000000000011</v>
          </cell>
          <cell r="K18">
            <v>7.8851000000000004</v>
          </cell>
          <cell r="L18">
            <v>1.5725862703072899E-2</v>
          </cell>
        </row>
        <row r="19">
          <cell r="E19" t="str">
            <v>R5SMR-4-T-BP-NA-TSV8-UKN</v>
          </cell>
          <cell r="F19">
            <v>11.818899999999999</v>
          </cell>
          <cell r="G19" t="str">
            <v>8mL</v>
          </cell>
          <cell r="H19">
            <v>3.8715000000000002</v>
          </cell>
          <cell r="I19">
            <v>3.8717000000000001</v>
          </cell>
          <cell r="J19">
            <v>0.27950000000000008</v>
          </cell>
          <cell r="K19">
            <v>8.2266999999999992</v>
          </cell>
          <cell r="L19">
            <v>3.3974740783060051E-2</v>
          </cell>
        </row>
        <row r="20">
          <cell r="E20" t="str">
            <v>R5SMR-4-T-BP-NA-TSV9-UKN</v>
          </cell>
          <cell r="F20">
            <v>11.290800000000001</v>
          </cell>
          <cell r="G20" t="str">
            <v>8mL</v>
          </cell>
          <cell r="H20">
            <v>3.6172</v>
          </cell>
          <cell r="I20">
            <v>3.6172</v>
          </cell>
          <cell r="J20">
            <v>1.9499999999999851E-2</v>
          </cell>
          <cell r="K20">
            <v>7.6931000000000012</v>
          </cell>
          <cell r="L20">
            <v>2.5347389218910252E-3</v>
          </cell>
        </row>
        <row r="21">
          <cell r="E21" t="str">
            <v>R5SMR-4-DWP-SW-HESS-DSV1-UKN</v>
          </cell>
          <cell r="F21">
            <v>11.5456</v>
          </cell>
          <cell r="G21" t="str">
            <v>8mL</v>
          </cell>
          <cell r="H21">
            <v>3.6095000000000002</v>
          </cell>
          <cell r="I21">
            <v>3.6095999999999999</v>
          </cell>
          <cell r="J21">
            <v>1.6000000000000014E-2</v>
          </cell>
          <cell r="K21">
            <v>7.952</v>
          </cell>
          <cell r="L21">
            <v>2.0120724346076478E-3</v>
          </cell>
        </row>
        <row r="22">
          <cell r="E22" t="str">
            <v>R5SMR-4-DBB-BP-HESS-DSV1-UKN</v>
          </cell>
          <cell r="F22">
            <v>12.2218</v>
          </cell>
          <cell r="G22" t="str">
            <v>8mL</v>
          </cell>
          <cell r="H22">
            <v>4.6803999999999997</v>
          </cell>
          <cell r="I22">
            <v>4.6806000000000001</v>
          </cell>
          <cell r="J22">
            <v>0.32819999999999983</v>
          </cell>
          <cell r="K22">
            <v>7.8693999999999997</v>
          </cell>
          <cell r="L22">
            <v>4.1705847968078864E-2</v>
          </cell>
        </row>
        <row r="23">
          <cell r="E23" t="str">
            <v>R5SMR-4-DWP-SW-HESS-DSV2-UKN</v>
          </cell>
          <cell r="F23">
            <v>11.802099999999999</v>
          </cell>
          <cell r="G23" t="str">
            <v>8mL</v>
          </cell>
          <cell r="H23">
            <v>3.9188000000000001</v>
          </cell>
          <cell r="I23">
            <v>3.9184999999999999</v>
          </cell>
          <cell r="J23">
            <v>3.2999999999998586E-3</v>
          </cell>
          <cell r="K23">
            <v>7.8868999999999989</v>
          </cell>
          <cell r="L23">
            <v>4.1841534696773877E-4</v>
          </cell>
        </row>
        <row r="24">
          <cell r="E24" t="str">
            <v>R5SMR-4-DBB-BP-HESS-DSV2-UKN</v>
          </cell>
          <cell r="F24">
            <v>12.6043</v>
          </cell>
          <cell r="G24" t="str">
            <v>8mL</v>
          </cell>
          <cell r="H24">
            <v>4.4908000000000001</v>
          </cell>
          <cell r="I24">
            <v>4.4909999999999997</v>
          </cell>
          <cell r="J24">
            <v>4.0899999999999714E-2</v>
          </cell>
          <cell r="K24">
            <v>8.1541999999999994</v>
          </cell>
          <cell r="L24">
            <v>5.0158200681856852E-3</v>
          </cell>
        </row>
        <row r="25">
          <cell r="E25" t="str">
            <v>R5SMR-4-DWP-SW-HESS-DSV3-UKN</v>
          </cell>
          <cell r="F25">
            <v>11.8073</v>
          </cell>
          <cell r="G25" t="str">
            <v>8mL</v>
          </cell>
          <cell r="H25">
            <v>3.8447</v>
          </cell>
          <cell r="I25">
            <v>3.8445999999999998</v>
          </cell>
          <cell r="J25">
            <v>2.1899999999999586E-2</v>
          </cell>
          <cell r="K25">
            <v>7.9845999999999995</v>
          </cell>
          <cell r="L25">
            <v>2.7427798512135344E-3</v>
          </cell>
        </row>
        <row r="26">
          <cell r="E26" t="str">
            <v>R5SMR-4-DBB-BP-HESS-DSV3-UKN</v>
          </cell>
          <cell r="F26">
            <v>12.166600000000001</v>
          </cell>
          <cell r="G26" t="str">
            <v>8mL</v>
          </cell>
          <cell r="H26">
            <v>4.2763999999999998</v>
          </cell>
          <cell r="I26">
            <v>4.2766000000000002</v>
          </cell>
          <cell r="J26">
            <v>0.11990000000000034</v>
          </cell>
          <cell r="K26">
            <v>8.0099000000000018</v>
          </cell>
          <cell r="L26">
            <v>1.4968975892333277E-2</v>
          </cell>
        </row>
        <row r="27">
          <cell r="E27" t="str">
            <v>R5SMR-2-DWP-SW-HESS-NA-UKN</v>
          </cell>
          <cell r="F27">
            <v>12.312099999999999</v>
          </cell>
          <cell r="G27" t="str">
            <v>8mL</v>
          </cell>
          <cell r="H27">
            <v>3.8054999999999999</v>
          </cell>
          <cell r="I27">
            <v>3.8054999999999999</v>
          </cell>
          <cell r="J27">
            <v>3.8000000000000256E-3</v>
          </cell>
          <cell r="K27">
            <v>8.5103999999999989</v>
          </cell>
          <cell r="L27">
            <v>4.4651250235006886E-4</v>
          </cell>
        </row>
        <row r="28">
          <cell r="E28" t="str">
            <v>R3NFSR-2-DBB-BP-SURBER-NA-UKN</v>
          </cell>
          <cell r="F28">
            <v>11.454499999999999</v>
          </cell>
          <cell r="G28" t="str">
            <v>8 ml</v>
          </cell>
          <cell r="H28">
            <v>3.6078999999999999</v>
          </cell>
          <cell r="I28">
            <v>3.6078999999999999</v>
          </cell>
          <cell r="J28">
            <v>0.1402000000000001</v>
          </cell>
          <cell r="K28">
            <v>7.9867999999999997</v>
          </cell>
          <cell r="L28">
            <v>1.7553964040667114E-2</v>
          </cell>
        </row>
        <row r="29">
          <cell r="E29" t="str">
            <v>R3NFSR-2-T-BP-NA-NA-UKN</v>
          </cell>
          <cell r="F29">
            <v>11.244899999999999</v>
          </cell>
          <cell r="G29" t="str">
            <v>8 ml</v>
          </cell>
          <cell r="H29">
            <v>3.8126000000000002</v>
          </cell>
          <cell r="I29">
            <v>3.8126000000000002</v>
          </cell>
          <cell r="J29">
            <v>0.20920000000000005</v>
          </cell>
          <cell r="K29">
            <v>7.6414999999999988</v>
          </cell>
          <cell r="L29">
            <v>2.7376823922004852E-2</v>
          </cell>
        </row>
        <row r="30">
          <cell r="E30" t="str">
            <v>R3NFSR-2-DBB-BP-SC-NA-UKN</v>
          </cell>
          <cell r="F30">
            <v>11.537599999999999</v>
          </cell>
          <cell r="G30" t="str">
            <v>8 ml</v>
          </cell>
          <cell r="H30">
            <v>4.1536</v>
          </cell>
          <cell r="I30">
            <v>4.1536</v>
          </cell>
          <cell r="J30">
            <v>0.57109999999999994</v>
          </cell>
          <cell r="K30">
            <v>7.9550999999999998</v>
          </cell>
          <cell r="L30">
            <v>7.1790423753315472E-2</v>
          </cell>
        </row>
        <row r="31">
          <cell r="E31" t="str">
            <v>R3NFSR-2-DWP-SW-SC-NA-UKN</v>
          </cell>
          <cell r="F31">
            <v>11.255599999999999</v>
          </cell>
          <cell r="G31" t="str">
            <v>8 ml</v>
          </cell>
          <cell r="H31">
            <v>3.8205</v>
          </cell>
          <cell r="I31">
            <v>3.8205</v>
          </cell>
          <cell r="J31">
            <v>0.23559999999999981</v>
          </cell>
          <cell r="K31">
            <v>7.6706999999999992</v>
          </cell>
          <cell r="L31">
            <v>3.0714276402414361E-2</v>
          </cell>
        </row>
        <row r="32">
          <cell r="E32" t="str">
            <v>R3NFSR-4-T-BP-NA-TSV1-UKN</v>
          </cell>
          <cell r="F32">
            <v>11.080299999999999</v>
          </cell>
          <cell r="G32" t="str">
            <v>8 ml</v>
          </cell>
          <cell r="H32">
            <v>3.8807999999999998</v>
          </cell>
          <cell r="I32">
            <v>3.8807999999999998</v>
          </cell>
          <cell r="J32">
            <v>0.28349999999999964</v>
          </cell>
          <cell r="K32">
            <v>7.4829999999999988</v>
          </cell>
          <cell r="L32">
            <v>3.7885874649204822E-2</v>
          </cell>
        </row>
        <row r="33">
          <cell r="E33" t="str">
            <v>R3NFSR-4-T-BP-NA-TSV2-UKN</v>
          </cell>
          <cell r="F33">
            <v>11.520300000000001</v>
          </cell>
          <cell r="G33" t="str">
            <v>8 ml</v>
          </cell>
          <cell r="H33">
            <v>3.8546</v>
          </cell>
          <cell r="I33">
            <v>3.8546</v>
          </cell>
          <cell r="J33">
            <v>0.26060000000000016</v>
          </cell>
          <cell r="K33">
            <v>7.9263000000000012</v>
          </cell>
          <cell r="L33">
            <v>3.2877887538952613E-2</v>
          </cell>
        </row>
        <row r="34">
          <cell r="E34" t="str">
            <v>R3NFSR-4-T-BP-NA-TSV3-UKN</v>
          </cell>
          <cell r="F34">
            <v>11.215299999999999</v>
          </cell>
          <cell r="G34" t="str">
            <v>8 ml</v>
          </cell>
          <cell r="H34">
            <v>3.9885999999999999</v>
          </cell>
          <cell r="I34">
            <v>3.9885999999999999</v>
          </cell>
          <cell r="J34">
            <v>0.39000000000000012</v>
          </cell>
          <cell r="K34">
            <v>7.6166999999999998</v>
          </cell>
          <cell r="L34">
            <v>5.120327700972864E-2</v>
          </cell>
        </row>
        <row r="35">
          <cell r="E35" t="str">
            <v>R3NFSR-4-T-BP-NA-TSV4-UKN</v>
          </cell>
          <cell r="F35">
            <v>11.706300000000001</v>
          </cell>
          <cell r="G35" t="str">
            <v>8 ml</v>
          </cell>
          <cell r="H35">
            <v>4.1029999999999998</v>
          </cell>
          <cell r="I35">
            <v>4.1029999999999998</v>
          </cell>
          <cell r="J35">
            <v>0.5118999999999998</v>
          </cell>
          <cell r="K35">
            <v>8.1152000000000015</v>
          </cell>
          <cell r="L35">
            <v>6.3079160094637182E-2</v>
          </cell>
        </row>
        <row r="36">
          <cell r="E36" t="str">
            <v>R3NFSR-4-T-BP-NA-TSV5-UKN</v>
          </cell>
          <cell r="F36">
            <v>11.2591</v>
          </cell>
          <cell r="G36" t="str">
            <v>8 ml</v>
          </cell>
          <cell r="H36">
            <v>3.9144000000000001</v>
          </cell>
          <cell r="I36">
            <v>3.9144000000000001</v>
          </cell>
          <cell r="J36">
            <v>0.32270000000000021</v>
          </cell>
          <cell r="K36">
            <v>7.6674000000000007</v>
          </cell>
          <cell r="L36">
            <v>4.2087278608133161E-2</v>
          </cell>
        </row>
        <row r="37">
          <cell r="E37" t="str">
            <v>R3NFSR-4-T-BP-NA-TSV6-UKN</v>
          </cell>
          <cell r="F37">
            <v>11.6341</v>
          </cell>
          <cell r="G37" t="str">
            <v>8 ml</v>
          </cell>
          <cell r="H37">
            <v>3.8264</v>
          </cell>
          <cell r="I37">
            <v>3.8264</v>
          </cell>
          <cell r="J37">
            <v>0.3580000000000001</v>
          </cell>
          <cell r="K37">
            <v>8.1657000000000011</v>
          </cell>
          <cell r="L37">
            <v>4.3841924146123423E-2</v>
          </cell>
        </row>
        <row r="38">
          <cell r="E38" t="str">
            <v>R3NFSR-4-T-BP-NA-TSV7-UKN</v>
          </cell>
          <cell r="F38">
            <v>11.484999999999999</v>
          </cell>
          <cell r="G38" t="str">
            <v>8 ml</v>
          </cell>
          <cell r="H38">
            <v>3.9371999999999998</v>
          </cell>
          <cell r="I38">
            <v>3.9371999999999998</v>
          </cell>
          <cell r="J38">
            <v>0.34660000000000002</v>
          </cell>
          <cell r="K38">
            <v>7.8943999999999992</v>
          </cell>
          <cell r="L38">
            <v>4.3904539927036891E-2</v>
          </cell>
        </row>
        <row r="39">
          <cell r="E39" t="str">
            <v>R3NFSR-4-T-BP-NA-TSV8-UKN</v>
          </cell>
          <cell r="F39">
            <v>11.1196</v>
          </cell>
          <cell r="G39" t="str">
            <v>8 ml</v>
          </cell>
          <cell r="H39">
            <v>3.8932000000000002</v>
          </cell>
          <cell r="I39">
            <v>3.8932000000000002</v>
          </cell>
          <cell r="J39">
            <v>0.31010000000000026</v>
          </cell>
          <cell r="K39">
            <v>7.5365000000000002</v>
          </cell>
          <cell r="L39">
            <v>4.1146420752338653E-2</v>
          </cell>
        </row>
        <row r="40">
          <cell r="E40" t="str">
            <v>R3NFSR-4-T-BP-NA-TSV9-UKN</v>
          </cell>
          <cell r="F40">
            <v>11.7004</v>
          </cell>
          <cell r="G40" t="str">
            <v>8 ml</v>
          </cell>
          <cell r="H40">
            <v>3.6947999999999999</v>
          </cell>
          <cell r="I40">
            <v>3.6947999999999999</v>
          </cell>
          <cell r="J40">
            <v>0.11070000000000002</v>
          </cell>
          <cell r="K40">
            <v>8.1163000000000007</v>
          </cell>
          <cell r="L40">
            <v>1.3639219841553418E-2</v>
          </cell>
        </row>
        <row r="41">
          <cell r="E41" t="str">
            <v>R3NFSR-4-DBB-BP-SC-NA-UKN</v>
          </cell>
          <cell r="F41">
            <v>11.291399999999999</v>
          </cell>
          <cell r="G41" t="str">
            <v>8 ml</v>
          </cell>
          <cell r="H41">
            <v>4.1647999999999996</v>
          </cell>
          <cell r="I41">
            <v>4.1647999999999996</v>
          </cell>
          <cell r="J41">
            <v>0.57069999999999954</v>
          </cell>
          <cell r="K41">
            <v>7.6972999999999994</v>
          </cell>
          <cell r="L41">
            <v>7.414288127005568E-2</v>
          </cell>
        </row>
        <row r="42">
          <cell r="E42" t="str">
            <v>R3NFSR-4-T-BP-NA-NA-DUP</v>
          </cell>
          <cell r="F42">
            <v>10.890700000000001</v>
          </cell>
          <cell r="G42" t="str">
            <v>8 ml</v>
          </cell>
          <cell r="H42">
            <v>3.5899000000000001</v>
          </cell>
          <cell r="I42">
            <v>3.5899000000000001</v>
          </cell>
          <cell r="J42">
            <v>0.12260000000000026</v>
          </cell>
          <cell r="K42">
            <v>7.4234000000000009</v>
          </cell>
          <cell r="L42">
            <v>1.6515343373656309E-2</v>
          </cell>
        </row>
        <row r="43">
          <cell r="E43" t="str">
            <v>R3NFSR-4-DBB-BP-SURBER-NA-UKN</v>
          </cell>
          <cell r="F43">
            <v>11.792999999999999</v>
          </cell>
          <cell r="G43" t="str">
            <v>8 ml</v>
          </cell>
          <cell r="H43">
            <v>3.8788999999999998</v>
          </cell>
          <cell r="I43">
            <v>3.8788999999999998</v>
          </cell>
          <cell r="J43">
            <v>0.28329999999999966</v>
          </cell>
          <cell r="K43">
            <v>8.1973999999999982</v>
          </cell>
          <cell r="L43">
            <v>3.4559738453656001E-2</v>
          </cell>
        </row>
        <row r="44">
          <cell r="E44" t="str">
            <v>R3NFSR-4-T-BP-NA-NA-UKN</v>
          </cell>
          <cell r="F44">
            <v>11.1873</v>
          </cell>
          <cell r="G44" t="str">
            <v>8 ml</v>
          </cell>
          <cell r="H44">
            <v>3.9043999999999999</v>
          </cell>
          <cell r="I44">
            <v>3.9043999999999999</v>
          </cell>
          <cell r="J44">
            <v>0.30030000000000001</v>
          </cell>
          <cell r="K44">
            <v>7.5832000000000006</v>
          </cell>
          <cell r="L44">
            <v>3.9600696275978474E-2</v>
          </cell>
        </row>
        <row r="45">
          <cell r="E45" t="str">
            <v>R3NFSR-4-DWP-SW-SC-NA-UKN</v>
          </cell>
          <cell r="F45">
            <v>11.381</v>
          </cell>
          <cell r="G45" t="str">
            <v>8 ml</v>
          </cell>
          <cell r="H45">
            <v>3.6276000000000002</v>
          </cell>
          <cell r="I45">
            <v>3.6276000000000002</v>
          </cell>
          <cell r="J45">
            <v>3.5400000000000098E-2</v>
          </cell>
          <cell r="K45">
            <v>7.7888000000000002</v>
          </cell>
          <cell r="L45">
            <v>4.5449876746097087E-3</v>
          </cell>
        </row>
        <row r="46">
          <cell r="E46" t="str">
            <v>R3NFSR-4-DWP-SW-SURBER-NA-UKN</v>
          </cell>
          <cell r="F46">
            <v>11.440200000000001</v>
          </cell>
          <cell r="G46" t="str">
            <v>8 ml</v>
          </cell>
          <cell r="H46">
            <v>3.7109000000000001</v>
          </cell>
          <cell r="I46">
            <v>3.7109000000000001</v>
          </cell>
          <cell r="J46">
            <v>0.11319999999999997</v>
          </cell>
          <cell r="K46">
            <v>7.8425000000000011</v>
          </cell>
          <cell r="L46">
            <v>1.4434172776538088E-2</v>
          </cell>
        </row>
        <row r="47">
          <cell r="E47" t="str">
            <v>R3NFSR-4-DBB-BP-SURBER-DSV3-UKN</v>
          </cell>
          <cell r="F47">
            <v>11.537100000000001</v>
          </cell>
          <cell r="G47" t="str">
            <v>8 ml</v>
          </cell>
          <cell r="H47">
            <v>3.7006999999999999</v>
          </cell>
          <cell r="I47">
            <v>3.7006999999999999</v>
          </cell>
          <cell r="J47">
            <v>0.10709999999999997</v>
          </cell>
          <cell r="K47">
            <v>7.9435000000000002</v>
          </cell>
          <cell r="L47">
            <v>1.348272172216277E-2</v>
          </cell>
        </row>
        <row r="48">
          <cell r="E48" t="str">
            <v>R3NFSR-4-DWP-SW-SURBER-DSV3-UKN</v>
          </cell>
          <cell r="F48">
            <v>12.6165</v>
          </cell>
          <cell r="G48" t="str">
            <v>8 ml</v>
          </cell>
          <cell r="H48">
            <v>4.3803000000000001</v>
          </cell>
          <cell r="I48">
            <v>4.3803000000000001</v>
          </cell>
          <cell r="J48">
            <v>2.7899999999999814E-2</v>
          </cell>
          <cell r="K48">
            <v>8.2640999999999991</v>
          </cell>
          <cell r="L48">
            <v>3.3760482085163318E-3</v>
          </cell>
        </row>
        <row r="49">
          <cell r="E49" t="str">
            <v>R3NFSR-4-DWP-SW-SURBER-DSV2-UKN</v>
          </cell>
          <cell r="F49">
            <v>11.7098</v>
          </cell>
          <cell r="G49" t="str">
            <v>8 ml</v>
          </cell>
          <cell r="H49">
            <v>3.9192</v>
          </cell>
          <cell r="I49">
            <v>3.9192</v>
          </cell>
          <cell r="J49">
            <v>4.0000000000000036E-3</v>
          </cell>
          <cell r="K49">
            <v>7.7945999999999991</v>
          </cell>
          <cell r="L49">
            <v>5.1317578836630544E-4</v>
          </cell>
        </row>
        <row r="50">
          <cell r="E50" t="str">
            <v>R3NFSR-4-T-BP-NA-TNRSA-UKN</v>
          </cell>
          <cell r="F50">
            <v>12.210699999999999</v>
          </cell>
          <cell r="G50" t="str">
            <v>8 ml</v>
          </cell>
          <cell r="H50">
            <v>4.6871999999999998</v>
          </cell>
          <cell r="I50">
            <v>4.6871999999999998</v>
          </cell>
          <cell r="J50">
            <v>0.23709999999999987</v>
          </cell>
          <cell r="K50">
            <v>7.7605999999999993</v>
          </cell>
          <cell r="L50">
            <v>3.0551761461742634E-2</v>
          </cell>
        </row>
        <row r="51">
          <cell r="E51" t="str">
            <v>R7IC-2-DBB-BP-SC-NA-UKN</v>
          </cell>
          <cell r="F51">
            <v>6.8609999999999998</v>
          </cell>
          <cell r="G51" t="str">
            <v>4ml</v>
          </cell>
          <cell r="H51">
            <v>2.8346</v>
          </cell>
          <cell r="I51">
            <v>2.8332000000000002</v>
          </cell>
          <cell r="J51">
            <v>0.12230000000000008</v>
          </cell>
          <cell r="K51">
            <v>4.1501000000000001</v>
          </cell>
          <cell r="L51">
            <v>2.9469169417604413E-2</v>
          </cell>
        </row>
        <row r="52">
          <cell r="E52" t="str">
            <v>R7IC-2-T-BP-NA-NA-UKN</v>
          </cell>
          <cell r="F52">
            <v>3.3698999999999999</v>
          </cell>
          <cell r="G52" t="str">
            <v>4ml</v>
          </cell>
          <cell r="H52">
            <v>2.7364999999999999</v>
          </cell>
          <cell r="I52">
            <v>2.7361</v>
          </cell>
          <cell r="J52">
            <v>2.0199999999999996E-2</v>
          </cell>
          <cell r="K52">
            <v>0.65399999999999991</v>
          </cell>
          <cell r="L52">
            <v>3.0886850152905196E-2</v>
          </cell>
        </row>
        <row r="53">
          <cell r="E53" t="str">
            <v>R7IC-2-DBB-BP-HESS-NA-UKN</v>
          </cell>
          <cell r="F53">
            <v>6.5885999999999996</v>
          </cell>
          <cell r="G53" t="str">
            <v>4ml</v>
          </cell>
          <cell r="H53">
            <v>2.7572999999999999</v>
          </cell>
          <cell r="I53">
            <v>2.7564000000000002</v>
          </cell>
          <cell r="J53">
            <v>4.6300000000000008E-2</v>
          </cell>
          <cell r="K53">
            <v>3.8784999999999994</v>
          </cell>
          <cell r="L53">
            <v>1.1937604744102106E-2</v>
          </cell>
        </row>
        <row r="54">
          <cell r="E54" t="str">
            <v>R7IC-2-T-BP-NA-NA-DUP</v>
          </cell>
          <cell r="F54">
            <v>6.0255000000000001</v>
          </cell>
          <cell r="G54" t="str">
            <v>4ml</v>
          </cell>
          <cell r="H54">
            <v>2.7734999999999999</v>
          </cell>
          <cell r="I54">
            <v>2.7728999999999999</v>
          </cell>
          <cell r="J54">
            <v>5.4999999999999716E-2</v>
          </cell>
          <cell r="K54">
            <v>3.3075999999999999</v>
          </cell>
          <cell r="L54">
            <v>1.6628371024307569E-2</v>
          </cell>
        </row>
        <row r="55">
          <cell r="E55" t="str">
            <v>R7IC-2-DWP-SW-SC-NA-UKN</v>
          </cell>
          <cell r="F55">
            <v>6.3624999999999998</v>
          </cell>
          <cell r="G55" t="str">
            <v>4ml</v>
          </cell>
          <cell r="H55">
            <v>2.8184999999999998</v>
          </cell>
          <cell r="I55">
            <v>2.8172999999999999</v>
          </cell>
          <cell r="J55">
            <v>0.11109999999999998</v>
          </cell>
          <cell r="K55">
            <v>3.6562999999999999</v>
          </cell>
          <cell r="L55">
            <v>3.0385909252523036E-2</v>
          </cell>
        </row>
        <row r="56">
          <cell r="E56" t="str">
            <v>R7IC-2-DWP-SW-HESS-NA-UKN</v>
          </cell>
          <cell r="F56">
            <v>3.2281</v>
          </cell>
          <cell r="G56" t="str">
            <v>2ml</v>
          </cell>
          <cell r="H56">
            <v>2.7896999999999998</v>
          </cell>
          <cell r="I56">
            <v>2.7888000000000002</v>
          </cell>
          <cell r="J56">
            <v>7.7200000000000379E-2</v>
          </cell>
          <cell r="K56">
            <v>0.51650000000000018</v>
          </cell>
          <cell r="L56">
            <v>2.14E-3</v>
          </cell>
        </row>
        <row r="57">
          <cell r="E57" t="str">
            <v>R7IC-4-T-BP-NA-NA-UKN</v>
          </cell>
          <cell r="F57">
            <v>6.1614000000000004</v>
          </cell>
          <cell r="G57" t="str">
            <v>4ml</v>
          </cell>
          <cell r="H57">
            <v>2.8115999999999999</v>
          </cell>
          <cell r="I57">
            <v>2.8109999999999999</v>
          </cell>
          <cell r="J57">
            <v>9.1299999999999937E-2</v>
          </cell>
          <cell r="K57">
            <v>3.4417000000000004</v>
          </cell>
          <cell r="L57">
            <v>2.6527588110526752E-2</v>
          </cell>
        </row>
        <row r="58">
          <cell r="E58" t="str">
            <v>R7IC-4-T-BP-NA-TSV1-UKN</v>
          </cell>
          <cell r="F58">
            <v>6.7782</v>
          </cell>
          <cell r="G58" t="str">
            <v>4ml</v>
          </cell>
          <cell r="H58">
            <v>2.8056999999999999</v>
          </cell>
          <cell r="I58">
            <v>2.8041999999999998</v>
          </cell>
          <cell r="J58">
            <v>8.6299999999999599E-2</v>
          </cell>
          <cell r="K58">
            <v>4.0602999999999998</v>
          </cell>
          <cell r="L58">
            <v>2.1254587099475312E-2</v>
          </cell>
        </row>
        <row r="59">
          <cell r="E59" t="str">
            <v>R7IC-4-T-BP-NA-TSV2-UKN</v>
          </cell>
          <cell r="F59">
            <v>6.5401999999999996</v>
          </cell>
          <cell r="G59" t="str">
            <v>4ml</v>
          </cell>
          <cell r="H59">
            <v>2.8521000000000001</v>
          </cell>
          <cell r="I59">
            <v>2.851</v>
          </cell>
          <cell r="J59">
            <v>0.14069999999999983</v>
          </cell>
          <cell r="K59">
            <v>3.8298999999999994</v>
          </cell>
          <cell r="L59">
            <v>3.6737251625368769E-2</v>
          </cell>
        </row>
        <row r="60">
          <cell r="E60" t="str">
            <v>R7IC-4-T-BP-NA-TSV3-UKN</v>
          </cell>
          <cell r="F60">
            <v>6.7150999999999996</v>
          </cell>
          <cell r="G60" t="str">
            <v>4ml</v>
          </cell>
          <cell r="H60">
            <v>3.0268000000000002</v>
          </cell>
          <cell r="I60">
            <v>3.024</v>
          </cell>
          <cell r="J60">
            <v>0.3052999999999999</v>
          </cell>
          <cell r="K60">
            <v>3.9963999999999995</v>
          </cell>
          <cell r="L60">
            <v>7.6393754378941026E-2</v>
          </cell>
        </row>
        <row r="61">
          <cell r="E61" t="str">
            <v>R7IC-4-T-BP-NA-TSV5-UKN</v>
          </cell>
          <cell r="F61">
            <v>6.7755999999999998</v>
          </cell>
          <cell r="G61" t="str">
            <v>4ml</v>
          </cell>
          <cell r="H61">
            <v>2.9119999999999999</v>
          </cell>
          <cell r="I61">
            <v>2.9102999999999999</v>
          </cell>
          <cell r="J61">
            <v>0.19349999999999978</v>
          </cell>
          <cell r="K61">
            <v>4.0587999999999997</v>
          </cell>
          <cell r="L61">
            <v>4.7674189415590762E-2</v>
          </cell>
        </row>
        <row r="62">
          <cell r="E62" t="str">
            <v>R7IC-4-T-BP-NA-TSV4-UKN</v>
          </cell>
          <cell r="F62">
            <v>6.2062999999999997</v>
          </cell>
          <cell r="G62" t="str">
            <v>4ml</v>
          </cell>
          <cell r="H62">
            <v>2.8226</v>
          </cell>
          <cell r="I62">
            <v>2.8212999999999999</v>
          </cell>
          <cell r="J62">
            <v>0.12259999999999982</v>
          </cell>
          <cell r="K62">
            <v>3.5075999999999996</v>
          </cell>
          <cell r="L62">
            <v>3.4952674193180475E-2</v>
          </cell>
        </row>
        <row r="63">
          <cell r="E63" t="str">
            <v>R7IC-4-T-BP-NA-TSV6-UKN</v>
          </cell>
          <cell r="F63">
            <v>6.8510999999999997</v>
          </cell>
          <cell r="G63" t="str">
            <v>4ml</v>
          </cell>
          <cell r="H63">
            <v>3.1175000000000002</v>
          </cell>
          <cell r="I63">
            <v>3.1143999999999998</v>
          </cell>
          <cell r="J63">
            <v>0.40669999999999984</v>
          </cell>
          <cell r="K63">
            <v>4.1433999999999997</v>
          </cell>
          <cell r="L63">
            <v>9.8156103682965651E-2</v>
          </cell>
        </row>
        <row r="64">
          <cell r="E64" t="str">
            <v>R7IC-4-T-BP-NA-TSV7-UKN</v>
          </cell>
          <cell r="F64">
            <v>6.7118000000000002</v>
          </cell>
          <cell r="G64" t="str">
            <v>4ml</v>
          </cell>
          <cell r="H64">
            <v>2.8938999999999999</v>
          </cell>
          <cell r="I64">
            <v>2.8925999999999998</v>
          </cell>
          <cell r="J64">
            <v>0.17189999999999994</v>
          </cell>
          <cell r="K64">
            <v>3.9911000000000003</v>
          </cell>
          <cell r="L64">
            <v>4.3070832602540632E-2</v>
          </cell>
        </row>
        <row r="65">
          <cell r="E65" t="str">
            <v>R7IC-4-T-BP-NA-TSV8-UKN</v>
          </cell>
          <cell r="F65">
            <v>6.5038999999999998</v>
          </cell>
          <cell r="G65" t="str">
            <v>4ml</v>
          </cell>
          <cell r="H65">
            <v>3.0063</v>
          </cell>
          <cell r="I65">
            <v>3.0045999999999999</v>
          </cell>
          <cell r="J65">
            <v>0.2944</v>
          </cell>
          <cell r="K65">
            <v>3.7936999999999999</v>
          </cell>
          <cell r="L65">
            <v>7.7602340722777233E-2</v>
          </cell>
        </row>
        <row r="66">
          <cell r="E66" t="str">
            <v>R7IC-4-T-BP-NA-TSV9-UKN</v>
          </cell>
          <cell r="F66">
            <v>6.8312999999999997</v>
          </cell>
          <cell r="G66" t="str">
            <v>4ml</v>
          </cell>
          <cell r="H66">
            <v>2.9262999999999999</v>
          </cell>
          <cell r="I66">
            <v>2.9245000000000001</v>
          </cell>
          <cell r="J66">
            <v>0.21629999999999994</v>
          </cell>
          <cell r="K66">
            <v>4.1230999999999991</v>
          </cell>
          <cell r="L66">
            <v>5.2460527273168245E-2</v>
          </cell>
        </row>
        <row r="67">
          <cell r="E67" t="str">
            <v>R7IC-4-T-BP-NA-TNRSA-UKN</v>
          </cell>
          <cell r="F67">
            <v>6.0906000000000002</v>
          </cell>
          <cell r="G67" t="str">
            <v>4ml</v>
          </cell>
          <cell r="H67">
            <v>2.8376000000000001</v>
          </cell>
          <cell r="I67">
            <v>2.8363999999999998</v>
          </cell>
          <cell r="J67">
            <v>0.14059999999999961</v>
          </cell>
          <cell r="K67">
            <v>3.3948</v>
          </cell>
          <cell r="L67">
            <v>4.1416283728054559E-2</v>
          </cell>
        </row>
        <row r="68">
          <cell r="E68" t="str">
            <v>R8RS1-2-T-BP-NA-NA-UKN</v>
          </cell>
          <cell r="F68">
            <v>11.001799999999999</v>
          </cell>
          <cell r="G68" t="str">
            <v>8ml</v>
          </cell>
          <cell r="H68">
            <v>3.5842999999999998</v>
          </cell>
          <cell r="I68">
            <v>3.5819000000000001</v>
          </cell>
          <cell r="J68">
            <v>0.11470000000000002</v>
          </cell>
          <cell r="K68">
            <v>7.5345999999999993</v>
          </cell>
          <cell r="L68">
            <v>1.5223104079844986E-2</v>
          </cell>
        </row>
        <row r="69">
          <cell r="E69" t="str">
            <v>R8RS1-2-T-BP-NA-NA-DUP</v>
          </cell>
          <cell r="F69">
            <v>10.9679</v>
          </cell>
          <cell r="G69" t="str">
            <v>8ml</v>
          </cell>
          <cell r="H69">
            <v>3.7252999999999998</v>
          </cell>
          <cell r="I69">
            <v>3.722</v>
          </cell>
          <cell r="J69">
            <v>0.11960000000000015</v>
          </cell>
          <cell r="K69">
            <v>7.3655000000000008</v>
          </cell>
          <cell r="L69">
            <v>1.6237865725341135E-2</v>
          </cell>
        </row>
        <row r="70">
          <cell r="E70" t="str">
            <v>R8RS1-2-DWP-SW-SURBER-NA-UKN</v>
          </cell>
          <cell r="F70">
            <v>11.264699999999999</v>
          </cell>
          <cell r="G70" t="str">
            <v>8ml</v>
          </cell>
          <cell r="H70">
            <v>3.5964999999999998</v>
          </cell>
          <cell r="I70">
            <v>3.5958999999999999</v>
          </cell>
          <cell r="J70">
            <v>1.3799999999999812E-2</v>
          </cell>
          <cell r="K70">
            <v>7.682599999999999</v>
          </cell>
          <cell r="L70">
            <v>1.7962668888136587E-3</v>
          </cell>
        </row>
        <row r="71">
          <cell r="E71" t="str">
            <v>R8RS1-2-DBB-BP-SURBER-NA-UKN</v>
          </cell>
          <cell r="F71">
            <v>11.3004</v>
          </cell>
          <cell r="G71" t="str">
            <v>8ml</v>
          </cell>
          <cell r="H71">
            <v>3.8565999999999998</v>
          </cell>
          <cell r="I71">
            <v>3.8527999999999998</v>
          </cell>
          <cell r="J71">
            <v>0.26789999999999958</v>
          </cell>
          <cell r="K71">
            <v>7.7154999999999996</v>
          </cell>
          <cell r="L71">
            <v>3.4722312228630627E-2</v>
          </cell>
        </row>
        <row r="72">
          <cell r="E72" t="str">
            <v>R8RS1-2-DWP-SW-SC-NA-UKN</v>
          </cell>
          <cell r="F72">
            <v>11.228199999999999</v>
          </cell>
          <cell r="G72" t="str">
            <v>8ml</v>
          </cell>
          <cell r="H72">
            <v>3.6783000000000001</v>
          </cell>
          <cell r="I72">
            <v>3.6766000000000001</v>
          </cell>
          <cell r="J72">
            <v>7.9299999999999926E-2</v>
          </cell>
          <cell r="K72">
            <v>7.6308999999999987</v>
          </cell>
          <cell r="L72">
            <v>1.0391959008766979E-2</v>
          </cell>
        </row>
        <row r="73">
          <cell r="E73" t="str">
            <v>R8RS1-2-DBB-BP-SC-NA-UKN</v>
          </cell>
          <cell r="F73">
            <v>11.1175</v>
          </cell>
          <cell r="G73" t="str">
            <v>8ml</v>
          </cell>
          <cell r="H73">
            <v>3.6854</v>
          </cell>
          <cell r="I73">
            <v>3.6934999999999998</v>
          </cell>
          <cell r="J73">
            <v>9.9899999999999878E-2</v>
          </cell>
          <cell r="K73">
            <v>7.5238999999999994</v>
          </cell>
          <cell r="L73">
            <v>1.3277688432860603E-2</v>
          </cell>
        </row>
        <row r="74">
          <cell r="E74" t="str">
            <v>R8RS1-2-T-BP-NA-TSV1-UKN</v>
          </cell>
          <cell r="F74">
            <v>11.192299999999999</v>
          </cell>
          <cell r="G74" t="str">
            <v>8ml</v>
          </cell>
          <cell r="H74">
            <v>3.7221000000000002</v>
          </cell>
          <cell r="I74">
            <v>3.7191000000000001</v>
          </cell>
          <cell r="J74">
            <v>0.12050000000000027</v>
          </cell>
          <cell r="K74">
            <v>7.5937000000000001</v>
          </cell>
          <cell r="L74">
            <v>1.586841724060738E-2</v>
          </cell>
        </row>
        <row r="75">
          <cell r="E75" t="str">
            <v>R8RS1-2-T-BP-NA-TSV2-UKN</v>
          </cell>
          <cell r="F75">
            <v>11.3399</v>
          </cell>
          <cell r="G75" t="str">
            <v>8ml</v>
          </cell>
          <cell r="H75">
            <v>3.7309000000000001</v>
          </cell>
          <cell r="I75">
            <v>3.7281</v>
          </cell>
          <cell r="J75">
            <v>0.13729999999999976</v>
          </cell>
          <cell r="K75">
            <v>7.7491000000000003</v>
          </cell>
          <cell r="L75">
            <v>1.7718186628124525E-2</v>
          </cell>
        </row>
        <row r="76">
          <cell r="E76" t="str">
            <v>R8RS1-2-T-BP-NA-TSV3-UKN</v>
          </cell>
          <cell r="F76">
            <v>11.3796</v>
          </cell>
          <cell r="G76" t="str">
            <v>8ml</v>
          </cell>
          <cell r="H76">
            <v>3.6713</v>
          </cell>
          <cell r="I76">
            <v>3.6692</v>
          </cell>
          <cell r="J76">
            <v>7.790000000000008E-2</v>
          </cell>
          <cell r="K76">
            <v>7.7882999999999996</v>
          </cell>
          <cell r="L76">
            <v>1.000218276132148E-2</v>
          </cell>
        </row>
        <row r="77">
          <cell r="E77" t="str">
            <v>R8RS1-2-T-BP-NA-TSV4-UKN</v>
          </cell>
          <cell r="F77">
            <v>11.180199999999999</v>
          </cell>
          <cell r="G77" t="str">
            <v>8ml</v>
          </cell>
          <cell r="H77">
            <v>3.6558999999999999</v>
          </cell>
          <cell r="I77">
            <v>3.6532</v>
          </cell>
          <cell r="J77">
            <v>0.18480000000000008</v>
          </cell>
          <cell r="K77">
            <v>7.7117999999999993</v>
          </cell>
          <cell r="L77">
            <v>2.3963277055940261E-2</v>
          </cell>
        </row>
        <row r="78">
          <cell r="E78" t="str">
            <v>R8RS1-2-T-BP-NA-TSV5-UKN</v>
          </cell>
          <cell r="F78">
            <v>11.1706</v>
          </cell>
          <cell r="G78" t="str">
            <v>8ml</v>
          </cell>
          <cell r="H78">
            <v>3.7227999999999999</v>
          </cell>
          <cell r="I78">
            <v>3.7197</v>
          </cell>
          <cell r="J78">
            <v>0.12910000000000021</v>
          </cell>
          <cell r="K78">
            <v>7.58</v>
          </cell>
          <cell r="L78">
            <v>1.7031662269129316E-2</v>
          </cell>
        </row>
        <row r="79">
          <cell r="E79" t="str">
            <v>R8RS1-2-T-BP-NA-TSV6-UKN</v>
          </cell>
          <cell r="F79">
            <v>11.245900000000001</v>
          </cell>
          <cell r="G79" t="str">
            <v>8ml</v>
          </cell>
          <cell r="H79">
            <v>3.8605999999999998</v>
          </cell>
          <cell r="I79">
            <v>3.7726999999999999</v>
          </cell>
          <cell r="J79">
            <v>0.1903999999999999</v>
          </cell>
          <cell r="K79">
            <v>7.6636000000000006</v>
          </cell>
          <cell r="L79">
            <v>2.4844720496894394E-2</v>
          </cell>
        </row>
        <row r="80">
          <cell r="E80" t="str">
            <v>R8RS1-2-T-BP-NA-TSV7-UKN</v>
          </cell>
          <cell r="F80">
            <v>11.511200000000001</v>
          </cell>
          <cell r="G80" t="str">
            <v>8ml</v>
          </cell>
          <cell r="H80">
            <v>4.6029999999999998</v>
          </cell>
          <cell r="I80">
            <v>3.7696999999999998</v>
          </cell>
          <cell r="J80">
            <v>0.18659999999999988</v>
          </cell>
          <cell r="K80">
            <v>7.9281000000000006</v>
          </cell>
          <cell r="L80">
            <v>2.3536534604760267E-2</v>
          </cell>
        </row>
        <row r="81">
          <cell r="E81" t="str">
            <v>R8RS1-2-T-BP-NA-TSV8-UKN</v>
          </cell>
          <cell r="F81">
            <v>11.499000000000001</v>
          </cell>
          <cell r="G81" t="str">
            <v>8ml</v>
          </cell>
          <cell r="H81">
            <v>4.1165000000000003</v>
          </cell>
          <cell r="I81">
            <v>3.9845000000000002</v>
          </cell>
          <cell r="J81">
            <v>0.39070000000000027</v>
          </cell>
          <cell r="K81">
            <v>7.9052000000000007</v>
          </cell>
          <cell r="L81">
            <v>4.9423164499316934E-2</v>
          </cell>
        </row>
        <row r="82">
          <cell r="E82" t="str">
            <v>R8RS1-2-T-BP-NA-TSV9-UKN</v>
          </cell>
          <cell r="F82">
            <v>11.4285</v>
          </cell>
          <cell r="G82" t="str">
            <v>8ml</v>
          </cell>
          <cell r="H82">
            <v>3.6164999999999998</v>
          </cell>
          <cell r="I82">
            <v>3.6124999999999998</v>
          </cell>
          <cell r="J82">
            <v>0.14710000000000001</v>
          </cell>
          <cell r="K82">
            <v>7.9630999999999998</v>
          </cell>
          <cell r="L82">
            <v>1.8472705353442757E-2</v>
          </cell>
        </row>
        <row r="83">
          <cell r="E83" t="str">
            <v>R8RS1-2-DWP-SW-SURBER-DSV1-UKN</v>
          </cell>
          <cell r="L83">
            <v>2.14E-3</v>
          </cell>
        </row>
        <row r="84">
          <cell r="E84" t="str">
            <v>R8RS1-2-DBB-BP-SURBER-DSV1-UKN</v>
          </cell>
          <cell r="F84">
            <v>11.292299999999999</v>
          </cell>
          <cell r="G84" t="str">
            <v>8ml</v>
          </cell>
          <cell r="H84">
            <v>4.03</v>
          </cell>
          <cell r="I84">
            <v>4.0236999999999998</v>
          </cell>
          <cell r="J84">
            <v>0.41959999999999997</v>
          </cell>
          <cell r="K84">
            <v>7.6881999999999993</v>
          </cell>
          <cell r="L84">
            <v>5.4577144195000135E-2</v>
          </cell>
        </row>
        <row r="85">
          <cell r="E85" t="str">
            <v>R8RS1-2-DWP-SW-SURBER-DSV2-UKN</v>
          </cell>
          <cell r="F85">
            <v>8.7256</v>
          </cell>
          <cell r="G85" t="str">
            <v>5.5ml</v>
          </cell>
          <cell r="H85">
            <v>3.6017000000000001</v>
          </cell>
          <cell r="I85">
            <v>3.6011000000000002</v>
          </cell>
          <cell r="J85">
            <v>9.400000000000297E-3</v>
          </cell>
          <cell r="K85">
            <v>5.1339000000000006</v>
          </cell>
          <cell r="L85">
            <v>1.8309667114669737E-3</v>
          </cell>
        </row>
        <row r="86">
          <cell r="E86" t="str">
            <v>R8RS1-2-DBB-BP-SURBER-DSV2-UKN</v>
          </cell>
          <cell r="F86">
            <v>11.1684</v>
          </cell>
          <cell r="G86" t="str">
            <v>8ml</v>
          </cell>
          <cell r="H86">
            <v>3.9356</v>
          </cell>
          <cell r="I86">
            <v>3.9295</v>
          </cell>
          <cell r="J86">
            <v>0.33179999999999987</v>
          </cell>
          <cell r="K86">
            <v>7.5707000000000004</v>
          </cell>
          <cell r="L86">
            <v>4.3826858810942164E-2</v>
          </cell>
        </row>
        <row r="87">
          <cell r="E87" t="str">
            <v>R8RS1-2-DWP-SW-SURBER-DSV3-UKN</v>
          </cell>
          <cell r="F87">
            <v>11.5665</v>
          </cell>
          <cell r="G87" t="str">
            <v>8ml</v>
          </cell>
          <cell r="H87">
            <v>3.6158000000000001</v>
          </cell>
          <cell r="I87">
            <v>3.6151</v>
          </cell>
          <cell r="J87">
            <v>2.2299999999999986E-2</v>
          </cell>
          <cell r="K87">
            <v>7.9736999999999991</v>
          </cell>
          <cell r="L87">
            <v>2.7966941319588134E-3</v>
          </cell>
        </row>
        <row r="88">
          <cell r="E88" t="str">
            <v>R8RS1-2-DBB-BP-SURBER-DSV3-UKN</v>
          </cell>
          <cell r="F88">
            <v>12.4422</v>
          </cell>
          <cell r="G88" t="str">
            <v>8ml</v>
          </cell>
          <cell r="H88">
            <v>4.8952</v>
          </cell>
          <cell r="I88">
            <v>4.8845999999999998</v>
          </cell>
          <cell r="J88">
            <v>0.53219999999999956</v>
          </cell>
          <cell r="K88">
            <v>8.0898000000000003</v>
          </cell>
          <cell r="L88">
            <v>6.5786546020915174E-2</v>
          </cell>
        </row>
        <row r="89">
          <cell r="E89" t="str">
            <v>R8RS1-4-T-BP-NA-NA-UKN</v>
          </cell>
          <cell r="F89">
            <v>11.5062</v>
          </cell>
          <cell r="G89" t="str">
            <v>8ml</v>
          </cell>
          <cell r="H89">
            <v>4.2145999999999999</v>
          </cell>
          <cell r="I89">
            <v>4.2104999999999997</v>
          </cell>
          <cell r="J89">
            <v>0.29529999999999967</v>
          </cell>
          <cell r="K89">
            <v>7.5909999999999993</v>
          </cell>
          <cell r="L89">
            <v>3.8901330522987707E-2</v>
          </cell>
        </row>
        <row r="90">
          <cell r="E90" t="str">
            <v>R8RS1-4-DWP-SW-SURBER-NA-UKN</v>
          </cell>
          <cell r="F90">
            <v>12.360099999999999</v>
          </cell>
          <cell r="G90" t="str">
            <v>8ml</v>
          </cell>
          <cell r="H90">
            <v>4.4638999999999998</v>
          </cell>
          <cell r="I90">
            <v>4.4627999999999997</v>
          </cell>
          <cell r="J90">
            <v>1.2699999999999712E-2</v>
          </cell>
          <cell r="K90">
            <v>7.9099999999999993</v>
          </cell>
          <cell r="L90">
            <v>1.6055625790138701E-3</v>
          </cell>
        </row>
        <row r="91">
          <cell r="E91" t="str">
            <v>R8RS1-4-DBB-BP-SURBER-NA-UKN</v>
          </cell>
          <cell r="F91">
            <v>11.8996</v>
          </cell>
          <cell r="G91" t="str">
            <v>8ml</v>
          </cell>
          <cell r="H91">
            <v>4.5240999999999998</v>
          </cell>
          <cell r="I91">
            <v>4.5174000000000003</v>
          </cell>
          <cell r="J91">
            <v>0.6947000000000001</v>
          </cell>
          <cell r="K91">
            <v>8.0768999999999984</v>
          </cell>
          <cell r="L91">
            <v>8.6010721935396037E-2</v>
          </cell>
        </row>
        <row r="92">
          <cell r="E92" t="str">
            <v>R8RS1-4-DWP-SW-SC-NA-UKN</v>
          </cell>
          <cell r="F92">
            <v>11.967599999999999</v>
          </cell>
          <cell r="G92" t="str">
            <v>8ml</v>
          </cell>
          <cell r="H92">
            <v>4.2469000000000001</v>
          </cell>
          <cell r="I92">
            <v>4.2446999999999999</v>
          </cell>
          <cell r="J92">
            <v>8.8000000000000078E-2</v>
          </cell>
          <cell r="K92">
            <v>7.8108999999999993</v>
          </cell>
          <cell r="L92">
            <v>1.126630733974319E-2</v>
          </cell>
        </row>
        <row r="93">
          <cell r="E93" t="str">
            <v>R8RS1-4-DBB-BP-SC-NA-UKN</v>
          </cell>
          <cell r="F93">
            <v>11.8004</v>
          </cell>
          <cell r="G93" t="str">
            <v>8ml</v>
          </cell>
          <cell r="H93">
            <v>4.1071999999999997</v>
          </cell>
          <cell r="I93">
            <v>4.1026999999999996</v>
          </cell>
          <cell r="J93">
            <v>0.30019999999999936</v>
          </cell>
          <cell r="K93">
            <v>7.9978999999999996</v>
          </cell>
          <cell r="L93">
            <v>3.7534852898885876E-2</v>
          </cell>
        </row>
        <row r="94">
          <cell r="E94" t="str">
            <v>R8RS1-4-T-BP-NA-TNRSA-UKN</v>
          </cell>
          <cell r="F94">
            <v>6.4161000000000001</v>
          </cell>
          <cell r="G94" t="str">
            <v>4ml</v>
          </cell>
          <cell r="H94">
            <v>3.1257000000000001</v>
          </cell>
          <cell r="I94">
            <v>3.1236000000000002</v>
          </cell>
          <cell r="J94">
            <v>0.40630000000000033</v>
          </cell>
          <cell r="K94">
            <v>3.6988000000000003</v>
          </cell>
          <cell r="L94">
            <v>0.10984643668216727</v>
          </cell>
        </row>
        <row r="95">
          <cell r="E95" t="str">
            <v>R9AR-2-DBB-BP-SC-NA-UKN</v>
          </cell>
          <cell r="F95">
            <v>8.4658999999999995</v>
          </cell>
          <cell r="G95" t="str">
            <v>5.5 ml</v>
          </cell>
          <cell r="H95">
            <v>3.4729999999999999</v>
          </cell>
          <cell r="I95">
            <v>3.4729999999999999</v>
          </cell>
          <cell r="J95">
            <v>5.3000000000000824E-3</v>
          </cell>
          <cell r="K95">
            <v>4.9981999999999998</v>
          </cell>
          <cell r="L95">
            <v>1.0603817374254898E-3</v>
          </cell>
        </row>
        <row r="96">
          <cell r="E96" t="str">
            <v>R9AR-2-T-BP-NA-NA-DUP</v>
          </cell>
          <cell r="F96">
            <v>11.2097</v>
          </cell>
          <cell r="G96" t="str">
            <v>8 ml</v>
          </cell>
          <cell r="H96">
            <v>3.6242000000000001</v>
          </cell>
          <cell r="I96">
            <v>3.6242000000000001</v>
          </cell>
          <cell r="J96">
            <v>2.079999999999993E-2</v>
          </cell>
          <cell r="K96">
            <v>7.6062999999999992</v>
          </cell>
          <cell r="L96">
            <v>2.7345752862758415E-3</v>
          </cell>
        </row>
        <row r="97">
          <cell r="E97" t="str">
            <v>R9AR-2-T-BP-NA-NA-UKN</v>
          </cell>
          <cell r="F97">
            <v>9.8078000000000003</v>
          </cell>
          <cell r="G97" t="str">
            <v>7 ml</v>
          </cell>
          <cell r="H97">
            <v>3.6122000000000001</v>
          </cell>
          <cell r="I97">
            <v>3.6122000000000001</v>
          </cell>
          <cell r="J97">
            <v>2.970000000000006E-2</v>
          </cell>
          <cell r="K97">
            <v>6.2253000000000007</v>
          </cell>
          <cell r="L97">
            <v>4.7708544166546281E-3</v>
          </cell>
        </row>
        <row r="98">
          <cell r="E98" t="str">
            <v>R9AR-2-DWP-BP-SURBER-NA-UKN</v>
          </cell>
          <cell r="F98">
            <v>11.175800000000001</v>
          </cell>
          <cell r="G98" t="str">
            <v>8 ml</v>
          </cell>
          <cell r="H98">
            <v>3.5951</v>
          </cell>
          <cell r="I98">
            <v>3.5951</v>
          </cell>
          <cell r="J98">
            <v>1.0199999999999765E-2</v>
          </cell>
          <cell r="K98">
            <v>7.5909000000000004</v>
          </cell>
          <cell r="L98">
            <v>1.3437141840888121E-3</v>
          </cell>
        </row>
        <row r="99">
          <cell r="E99" t="str">
            <v>R9AR-2-DBB-BP-SURBER-NA-UKN</v>
          </cell>
          <cell r="F99">
            <v>11.2302</v>
          </cell>
          <cell r="G99" t="str">
            <v>8 ml</v>
          </cell>
          <cell r="H99">
            <v>3.6999</v>
          </cell>
          <cell r="I99">
            <v>3.6999</v>
          </cell>
          <cell r="J99">
            <v>0.1025999999999998</v>
          </cell>
          <cell r="K99">
            <v>7.6328999999999994</v>
          </cell>
          <cell r="L99">
            <v>1.3441811107180733E-2</v>
          </cell>
        </row>
        <row r="100">
          <cell r="E100" t="str">
            <v>R9AR-2-DWP-BP-SC-NA-UKN</v>
          </cell>
          <cell r="F100">
            <v>8.3783999999999992</v>
          </cell>
          <cell r="G100" t="str">
            <v>5 ml</v>
          </cell>
          <cell r="H100">
            <v>3.6107999999999998</v>
          </cell>
          <cell r="I100">
            <v>3.6107999999999998</v>
          </cell>
          <cell r="J100">
            <v>1.6799999999999926E-2</v>
          </cell>
          <cell r="K100">
            <v>4.7843999999999998</v>
          </cell>
          <cell r="L100">
            <v>3.5114120892901779E-3</v>
          </cell>
        </row>
        <row r="101">
          <cell r="E101" t="str">
            <v>R9AR-4-DBB-BP-SURBER-NA-UKN</v>
          </cell>
          <cell r="F101">
            <v>11.275399999999999</v>
          </cell>
          <cell r="G101" t="str">
            <v>8 ml</v>
          </cell>
          <cell r="H101">
            <v>3.6168</v>
          </cell>
          <cell r="I101">
            <v>3.6168</v>
          </cell>
          <cell r="J101">
            <v>1.8200000000000216E-2</v>
          </cell>
          <cell r="K101">
            <v>7.6768000000000001</v>
          </cell>
          <cell r="L101">
            <v>2.3707794914548008E-3</v>
          </cell>
        </row>
        <row r="102">
          <cell r="E102" t="str">
            <v>R9AR-4-DBB-BP-SC-NA-UKN</v>
          </cell>
          <cell r="F102">
            <v>11.8337</v>
          </cell>
          <cell r="G102" t="str">
            <v xml:space="preserve">8 ml </v>
          </cell>
          <cell r="H102">
            <v>3.7606000000000002</v>
          </cell>
          <cell r="I102">
            <v>3.7606000000000002</v>
          </cell>
          <cell r="J102">
            <v>0.16950000000000021</v>
          </cell>
          <cell r="K102">
            <v>8.2425999999999995</v>
          </cell>
          <cell r="L102">
            <v>2.0563899740373211E-2</v>
          </cell>
        </row>
        <row r="103">
          <cell r="E103" t="str">
            <v>R9AR-4-T-BP-NA-NA-UKN</v>
          </cell>
          <cell r="F103">
            <v>10.736800000000001</v>
          </cell>
          <cell r="G103" t="str">
            <v>8 ml</v>
          </cell>
          <cell r="H103">
            <v>3.6341000000000001</v>
          </cell>
          <cell r="I103">
            <v>3.6341000000000001</v>
          </cell>
          <cell r="J103">
            <v>4.3500000000000316E-2</v>
          </cell>
          <cell r="K103">
            <v>7.1462000000000003</v>
          </cell>
          <cell r="L103">
            <v>6.0871512132322511E-3</v>
          </cell>
        </row>
        <row r="104">
          <cell r="E104" t="str">
            <v>R9AR-4-DBB-BP-SURBER-DSV2-UKN</v>
          </cell>
          <cell r="F104">
            <v>7.5167999999999999</v>
          </cell>
          <cell r="G104" t="str">
            <v>4 ml</v>
          </cell>
          <cell r="H104">
            <v>3.6002999999999998</v>
          </cell>
          <cell r="I104">
            <v>3.6002999999999998</v>
          </cell>
          <cell r="J104">
            <v>1.7199999999999882E-2</v>
          </cell>
          <cell r="K104">
            <v>3.9337</v>
          </cell>
          <cell r="L104">
            <v>4.3724737524467759E-3</v>
          </cell>
        </row>
        <row r="105">
          <cell r="E105" t="str">
            <v>R9AR-4-DBB-BP-SURBER-DSV3-UKN</v>
          </cell>
          <cell r="F105">
            <v>8.4672999999999998</v>
          </cell>
          <cell r="G105" t="str">
            <v>5 ml</v>
          </cell>
          <cell r="H105">
            <v>3.6021000000000001</v>
          </cell>
          <cell r="I105">
            <v>3.6021000000000001</v>
          </cell>
          <cell r="J105">
            <v>1.8000000000000238E-2</v>
          </cell>
          <cell r="K105">
            <v>4.8832000000000004</v>
          </cell>
          <cell r="L105">
            <v>3.6861074705111887E-3</v>
          </cell>
        </row>
        <row r="106">
          <cell r="E106" t="str">
            <v>R9AR-4-DWP-BP-HESS-DSV1-UKN</v>
          </cell>
          <cell r="F106">
            <v>11.8941</v>
          </cell>
          <cell r="G106" t="str">
            <v>8 ml</v>
          </cell>
          <cell r="H106">
            <v>3.5977999999999999</v>
          </cell>
          <cell r="I106">
            <v>3.5977999999999999</v>
          </cell>
          <cell r="J106">
            <v>3.6999999999998145E-3</v>
          </cell>
          <cell r="K106">
            <v>8.3000000000000007</v>
          </cell>
          <cell r="L106">
            <v>4.4578313253009811E-4</v>
          </cell>
        </row>
        <row r="107">
          <cell r="E107" t="str">
            <v>R9AR-4-DWP-BP-SC-NA-UKN</v>
          </cell>
          <cell r="F107">
            <v>11.3781</v>
          </cell>
          <cell r="G107" t="str">
            <v>8 ml</v>
          </cell>
          <cell r="H107">
            <v>3.4752999999999998</v>
          </cell>
          <cell r="I107">
            <v>3.4752999999999998</v>
          </cell>
          <cell r="J107">
            <v>8.0000000000000071E-3</v>
          </cell>
          <cell r="K107">
            <v>7.9108000000000001</v>
          </cell>
          <cell r="L107">
            <v>1.0112757243262384E-3</v>
          </cell>
        </row>
        <row r="108">
          <cell r="E108" t="str">
            <v>R9AR-4-T-BP-NA-TSV1-UKN</v>
          </cell>
          <cell r="F108">
            <v>11.4163</v>
          </cell>
          <cell r="G108" t="str">
            <v>8 ml</v>
          </cell>
          <cell r="H108">
            <v>3.5247999999999999</v>
          </cell>
          <cell r="I108">
            <v>3.5247999999999999</v>
          </cell>
          <cell r="J108">
            <v>5.6400000000000006E-2</v>
          </cell>
          <cell r="K108">
            <v>7.9478999999999997</v>
          </cell>
          <cell r="L108">
            <v>7.0962140942890583E-3</v>
          </cell>
        </row>
        <row r="109">
          <cell r="E109" t="str">
            <v>R9AR-4-T-BP-NA-TSV2-UKN</v>
          </cell>
          <cell r="F109">
            <v>11.0649</v>
          </cell>
          <cell r="G109" t="str">
            <v>8 ml</v>
          </cell>
          <cell r="H109">
            <v>3.6463999999999999</v>
          </cell>
          <cell r="I109">
            <v>3.6463999999999999</v>
          </cell>
          <cell r="J109">
            <v>5.0799999999999734E-2</v>
          </cell>
          <cell r="K109">
            <v>7.4692999999999996</v>
          </cell>
          <cell r="L109">
            <v>6.8011728006640163E-3</v>
          </cell>
        </row>
        <row r="110">
          <cell r="E110" t="str">
            <v>R9AR-4-T-BP-NA-TSV3-UKN</v>
          </cell>
          <cell r="F110">
            <v>11.582800000000001</v>
          </cell>
          <cell r="G110" t="str">
            <v>8 ml</v>
          </cell>
          <cell r="H110">
            <v>3.6101000000000001</v>
          </cell>
          <cell r="I110">
            <v>3.6101000000000001</v>
          </cell>
          <cell r="J110">
            <v>6.0000000000002274E-3</v>
          </cell>
          <cell r="K110">
            <v>7.9787000000000008</v>
          </cell>
          <cell r="L110">
            <v>7.5200220587316562E-4</v>
          </cell>
        </row>
        <row r="111">
          <cell r="E111" t="str">
            <v>R9AR-4-T-BP-NA-TSV4-UKN</v>
          </cell>
          <cell r="F111">
            <v>12.0129</v>
          </cell>
          <cell r="G111" t="str">
            <v>8 ml</v>
          </cell>
          <cell r="H111">
            <v>3.597</v>
          </cell>
          <cell r="I111">
            <v>3.597</v>
          </cell>
          <cell r="J111">
            <v>4.7999999999999154E-3</v>
          </cell>
          <cell r="K111">
            <v>8.4207000000000001</v>
          </cell>
          <cell r="L111">
            <v>5.7002386974953575E-4</v>
          </cell>
        </row>
        <row r="112">
          <cell r="E112" t="str">
            <v>R9AR-4-T-BP-NA-TSV5-UKN</v>
          </cell>
          <cell r="F112">
            <v>11.7035</v>
          </cell>
          <cell r="G112" t="str">
            <v>8 ml</v>
          </cell>
          <cell r="H112">
            <v>3.6259999999999999</v>
          </cell>
          <cell r="I112">
            <v>3.6259999999999999</v>
          </cell>
          <cell r="J112">
            <v>3.4299999999999997E-2</v>
          </cell>
          <cell r="K112">
            <v>8.1118000000000006</v>
          </cell>
          <cell r="L112">
            <v>4.2284079982248075E-3</v>
          </cell>
        </row>
        <row r="113">
          <cell r="E113" t="str">
            <v>R9AR-4-T-BP-NA-TSV6-UKN</v>
          </cell>
          <cell r="F113">
            <v>8.0120000000000005</v>
          </cell>
          <cell r="G113" t="str">
            <v>4.5 ml</v>
          </cell>
          <cell r="H113">
            <v>3.6067</v>
          </cell>
          <cell r="I113">
            <v>3.6067</v>
          </cell>
          <cell r="J113">
            <v>8.999999999999897E-3</v>
          </cell>
          <cell r="K113">
            <v>4.4143000000000008</v>
          </cell>
          <cell r="L113">
            <v>2.0388283533062761E-3</v>
          </cell>
        </row>
        <row r="114">
          <cell r="E114" t="str">
            <v>R9AR-4-T-BP-NA-TSV7-UKN</v>
          </cell>
          <cell r="F114">
            <v>11.097099999999999</v>
          </cell>
          <cell r="G114" t="str">
            <v>8 ml</v>
          </cell>
          <cell r="H114">
            <v>3.6438000000000001</v>
          </cell>
          <cell r="I114">
            <v>3.6438000000000001</v>
          </cell>
          <cell r="J114">
            <v>5.0200000000000244E-2</v>
          </cell>
          <cell r="K114">
            <v>7.5034999999999989</v>
          </cell>
          <cell r="L114">
            <v>6.6902112347571466E-3</v>
          </cell>
        </row>
        <row r="115">
          <cell r="E115" t="str">
            <v>R9AR-4-T-BP-NA-TSV8-UKN</v>
          </cell>
          <cell r="F115">
            <v>12.260300000000001</v>
          </cell>
          <cell r="G115" t="str">
            <v>8 ml</v>
          </cell>
          <cell r="H115">
            <v>4.3738000000000001</v>
          </cell>
          <cell r="I115">
            <v>4.3738000000000001</v>
          </cell>
          <cell r="J115">
            <v>2.1399999999999864E-2</v>
          </cell>
          <cell r="K115">
            <v>7.9079000000000006</v>
          </cell>
          <cell r="L115">
            <v>2.7061546048887646E-3</v>
          </cell>
        </row>
        <row r="116">
          <cell r="E116" t="str">
            <v>R9AR-4-T-BP-NA-TSV9-UKN</v>
          </cell>
          <cell r="F116">
            <v>11.4175</v>
          </cell>
          <cell r="G116" t="str">
            <v>8 ml</v>
          </cell>
          <cell r="H116">
            <v>3.9314</v>
          </cell>
          <cell r="I116">
            <v>3.9314</v>
          </cell>
          <cell r="J116">
            <v>1.6199999999999992E-2</v>
          </cell>
          <cell r="K116">
            <v>7.5023</v>
          </cell>
          <cell r="L116">
            <v>2.1593378030737229E-3</v>
          </cell>
        </row>
        <row r="117">
          <cell r="E117" t="str">
            <v>R9AR-4-DBB-BP-HESS-DSV1-UKN</v>
          </cell>
          <cell r="F117">
            <v>12.904</v>
          </cell>
          <cell r="G117" t="str">
            <v>8 ml</v>
          </cell>
          <cell r="H117">
            <v>4.9356999999999998</v>
          </cell>
          <cell r="I117">
            <v>4.9356999999999998</v>
          </cell>
          <cell r="J117">
            <v>0.48559999999999981</v>
          </cell>
          <cell r="K117">
            <v>8.4539000000000009</v>
          </cell>
          <cell r="L117">
            <v>5.7440944416186586E-2</v>
          </cell>
        </row>
        <row r="118">
          <cell r="E118" t="str">
            <v>R9SFER-2-T-BP-NA-NA-UKN</v>
          </cell>
          <cell r="F118">
            <v>10.6882</v>
          </cell>
          <cell r="G118" t="str">
            <v>8ml</v>
          </cell>
          <cell r="H118">
            <v>3.6181999999999999</v>
          </cell>
          <cell r="I118">
            <v>3.6181999999999999</v>
          </cell>
          <cell r="J118">
            <v>0.14949999999999974</v>
          </cell>
          <cell r="K118">
            <v>7.2195</v>
          </cell>
          <cell r="L118">
            <v>2.0707805249670995E-2</v>
          </cell>
        </row>
        <row r="119">
          <cell r="E119" t="str">
            <v>R9SFER-2-DBB-BP-HESS-NA-UKN</v>
          </cell>
          <cell r="F119">
            <v>11.029</v>
          </cell>
          <cell r="G119" t="str">
            <v>8ml</v>
          </cell>
          <cell r="H119">
            <v>3.9178000000000002</v>
          </cell>
          <cell r="I119">
            <v>3.9178000000000002</v>
          </cell>
          <cell r="J119">
            <v>0.31440000000000001</v>
          </cell>
          <cell r="K119">
            <v>7.4255999999999993</v>
          </cell>
          <cell r="L119">
            <v>4.2340012928248225E-2</v>
          </cell>
        </row>
        <row r="120">
          <cell r="E120" t="str">
            <v>R9SFER-2-T-BP-NA-NA-DUP</v>
          </cell>
          <cell r="F120">
            <v>11.204599999999999</v>
          </cell>
          <cell r="G120" t="str">
            <v>8ml</v>
          </cell>
          <cell r="H120">
            <v>3.7726000000000002</v>
          </cell>
          <cell r="I120">
            <v>3.7726000000000002</v>
          </cell>
          <cell r="J120">
            <v>0.19010000000000016</v>
          </cell>
          <cell r="K120">
            <v>7.6220999999999997</v>
          </cell>
          <cell r="L120">
            <v>2.494063315884076E-2</v>
          </cell>
        </row>
        <row r="121">
          <cell r="E121" t="str">
            <v>R9SFER-2-DBB-BP-SC-NA-UKN</v>
          </cell>
          <cell r="F121">
            <v>11.5929</v>
          </cell>
          <cell r="G121" t="str">
            <v>8ml</v>
          </cell>
          <cell r="H121">
            <v>4.0484</v>
          </cell>
          <cell r="I121">
            <v>4.0484</v>
          </cell>
          <cell r="J121">
            <v>0.4634999999999998</v>
          </cell>
          <cell r="K121">
            <v>8.0079999999999991</v>
          </cell>
          <cell r="L121">
            <v>5.7879620379620363E-2</v>
          </cell>
        </row>
        <row r="122">
          <cell r="E122" t="str">
            <v>R9SFER-2-DWP-SW-HESS-NA-UKN</v>
          </cell>
          <cell r="F122">
            <v>11.6038</v>
          </cell>
          <cell r="G122" t="str">
            <v>8ml</v>
          </cell>
          <cell r="H122">
            <v>3.6031</v>
          </cell>
          <cell r="I122">
            <v>3.6031</v>
          </cell>
          <cell r="J122">
            <v>5.7999999999998053E-3</v>
          </cell>
          <cell r="K122">
            <v>8.0064999999999991</v>
          </cell>
          <cell r="L122">
            <v>7.2441141572469946E-4</v>
          </cell>
        </row>
        <row r="123">
          <cell r="E123" t="str">
            <v>R9SFER-2-DWP-SW-SC-NA-UKN</v>
          </cell>
          <cell r="F123">
            <v>11.537100000000001</v>
          </cell>
          <cell r="G123" t="str">
            <v>8ml</v>
          </cell>
          <cell r="H123">
            <v>3.5985999999999998</v>
          </cell>
          <cell r="I123">
            <v>3.5985999999999998</v>
          </cell>
          <cell r="J123">
            <v>4.5999999999999375E-3</v>
          </cell>
          <cell r="K123">
            <v>7.9431000000000012</v>
          </cell>
          <cell r="L123">
            <v>5.7911898377207096E-4</v>
          </cell>
        </row>
        <row r="124">
          <cell r="E124" t="str">
            <v>R9SFER-4-T-BP-NA-TSV1-UKN</v>
          </cell>
          <cell r="F124">
            <v>11.4855</v>
          </cell>
          <cell r="G124" t="str">
            <v>8ml</v>
          </cell>
          <cell r="H124">
            <v>3.6709999999999998</v>
          </cell>
          <cell r="I124">
            <v>3.6709999999999998</v>
          </cell>
          <cell r="J124">
            <v>7.240000000000002E-2</v>
          </cell>
          <cell r="K124">
            <v>7.8869000000000007</v>
          </cell>
          <cell r="L124">
            <v>9.1797791274138146E-3</v>
          </cell>
        </row>
        <row r="125">
          <cell r="E125" t="str">
            <v>R9SFER-4-T-BP-NA-TSV2-UKN</v>
          </cell>
          <cell r="F125">
            <v>11.166700000000001</v>
          </cell>
          <cell r="G125" t="str">
            <v>8ml</v>
          </cell>
          <cell r="H125">
            <v>3.7096</v>
          </cell>
          <cell r="I125">
            <v>3.7096</v>
          </cell>
          <cell r="J125">
            <v>0.11850000000000005</v>
          </cell>
          <cell r="K125">
            <v>7.5756000000000006</v>
          </cell>
          <cell r="L125">
            <v>1.5642325360367502E-2</v>
          </cell>
        </row>
        <row r="126">
          <cell r="E126" t="str">
            <v>R9SFER-4-T-BP-NA-TSV3-UKN</v>
          </cell>
          <cell r="F126">
            <v>11.457100000000001</v>
          </cell>
          <cell r="G126" t="str">
            <v>8ml</v>
          </cell>
          <cell r="H126">
            <v>3.6936</v>
          </cell>
          <cell r="I126">
            <v>3.6936</v>
          </cell>
          <cell r="J126">
            <v>0.1019000000000001</v>
          </cell>
          <cell r="K126">
            <v>7.8654000000000011</v>
          </cell>
          <cell r="L126">
            <v>1.2955475881709777E-2</v>
          </cell>
        </row>
        <row r="127">
          <cell r="E127" t="str">
            <v>R9SFER-4-T-BP-NA-TSV4-UKN</v>
          </cell>
          <cell r="F127">
            <v>11.484299999999999</v>
          </cell>
          <cell r="G127" t="str">
            <v>8ml</v>
          </cell>
          <cell r="H127">
            <v>3.5914000000000001</v>
          </cell>
          <cell r="I127">
            <v>3.5914000000000001</v>
          </cell>
          <cell r="J127">
            <v>0.12300000000000022</v>
          </cell>
          <cell r="K127">
            <v>8.0158999999999985</v>
          </cell>
          <cell r="L127">
            <v>1.5344502800683672E-2</v>
          </cell>
        </row>
        <row r="128">
          <cell r="E128" t="str">
            <v>R9SFER-4-T-BP-NA-TSV5-UKN</v>
          </cell>
          <cell r="F128">
            <v>11.7614</v>
          </cell>
          <cell r="G128" t="str">
            <v>8ml</v>
          </cell>
          <cell r="H128">
            <v>3.7122999999999999</v>
          </cell>
          <cell r="I128">
            <v>3.7122999999999999</v>
          </cell>
          <cell r="J128">
            <v>0.12170000000000014</v>
          </cell>
          <cell r="K128">
            <v>8.1707999999999998</v>
          </cell>
          <cell r="L128">
            <v>1.4894502374308531E-2</v>
          </cell>
        </row>
        <row r="129">
          <cell r="E129" t="str">
            <v>R9SFER-4-T-BP-NA-TSV6-UKN</v>
          </cell>
          <cell r="F129">
            <v>11.705399999999999</v>
          </cell>
          <cell r="G129" t="str">
            <v>8ml</v>
          </cell>
          <cell r="H129">
            <v>3.7801</v>
          </cell>
          <cell r="I129">
            <v>3.7801</v>
          </cell>
          <cell r="J129">
            <v>0.19700000000000006</v>
          </cell>
          <cell r="K129">
            <v>8.1222999999999992</v>
          </cell>
          <cell r="L129">
            <v>2.425421370793988E-2</v>
          </cell>
        </row>
        <row r="130">
          <cell r="E130" t="str">
            <v>R9SFER-4-T-BP-NA-TSV7-UKN</v>
          </cell>
          <cell r="F130">
            <v>11.355499999999999</v>
          </cell>
          <cell r="G130" t="str">
            <v>8ml</v>
          </cell>
          <cell r="H130">
            <v>3.6812999999999998</v>
          </cell>
          <cell r="I130">
            <v>3.6812999999999998</v>
          </cell>
          <cell r="J130">
            <v>9.7199999999999953E-2</v>
          </cell>
          <cell r="K130">
            <v>7.7713999999999999</v>
          </cell>
          <cell r="L130">
            <v>1.2507398924260745E-2</v>
          </cell>
        </row>
        <row r="131">
          <cell r="E131" t="str">
            <v>R9SFER-4-T-BP-NA-TSV8-UKN</v>
          </cell>
          <cell r="F131">
            <v>11.1648</v>
          </cell>
          <cell r="G131" t="str">
            <v>8ml</v>
          </cell>
          <cell r="H131">
            <v>3.6337999999999999</v>
          </cell>
          <cell r="I131">
            <v>3.6337999999999999</v>
          </cell>
          <cell r="J131">
            <v>3.9699999999999847E-2</v>
          </cell>
          <cell r="K131">
            <v>7.5706999999999995</v>
          </cell>
          <cell r="L131">
            <v>5.2439008281928816E-3</v>
          </cell>
        </row>
        <row r="132">
          <cell r="E132" t="str">
            <v>R9SFER-4-T-BP-NA-TSV9-UKN</v>
          </cell>
          <cell r="F132">
            <v>10.577199999999999</v>
          </cell>
          <cell r="G132" t="str">
            <v>8ml</v>
          </cell>
          <cell r="H132">
            <v>3.5857999999999999</v>
          </cell>
          <cell r="I132">
            <v>3.5857999999999999</v>
          </cell>
          <cell r="J132">
            <v>0.11850000000000005</v>
          </cell>
          <cell r="K132">
            <v>7.1098999999999997</v>
          </cell>
          <cell r="L132">
            <v>1.6666901081590465E-2</v>
          </cell>
        </row>
        <row r="133">
          <cell r="E133" t="str">
            <v>R9SFER-4-DBB-BP-HESS-NA-UKN</v>
          </cell>
          <cell r="F133">
            <v>11.2178</v>
          </cell>
          <cell r="G133" t="str">
            <v>8ml</v>
          </cell>
          <cell r="H133">
            <v>3.9054000000000002</v>
          </cell>
          <cell r="I133">
            <v>3.9054000000000002</v>
          </cell>
          <cell r="J133">
            <v>0.30980000000000008</v>
          </cell>
          <cell r="K133">
            <v>7.6222000000000003</v>
          </cell>
          <cell r="L133">
            <v>4.0644433365694954E-2</v>
          </cell>
        </row>
        <row r="134">
          <cell r="E134" t="str">
            <v>R9SFER-4-T-BP-NA-TNRSA-UKN</v>
          </cell>
          <cell r="F134">
            <v>11.259399999999999</v>
          </cell>
          <cell r="G134" t="str">
            <v>8ml</v>
          </cell>
          <cell r="H134">
            <v>3.698</v>
          </cell>
          <cell r="I134">
            <v>3.698</v>
          </cell>
          <cell r="J134">
            <v>9.3900000000000095E-2</v>
          </cell>
          <cell r="K134">
            <v>7.6552999999999995</v>
          </cell>
          <cell r="L134">
            <v>1.2266011782686518E-2</v>
          </cell>
        </row>
        <row r="135">
          <cell r="E135" t="str">
            <v>R9SFER-4-T-BP-NA-NA-UKN</v>
          </cell>
          <cell r="F135">
            <v>11.3901</v>
          </cell>
          <cell r="G135" t="str">
            <v>8ml</v>
          </cell>
          <cell r="H135">
            <v>3.7179000000000002</v>
          </cell>
          <cell r="I135">
            <v>3.7179000000000002</v>
          </cell>
          <cell r="J135">
            <v>0.12570000000000014</v>
          </cell>
          <cell r="K135">
            <v>7.7979000000000003</v>
          </cell>
          <cell r="L135">
            <v>1.6119724541222655E-2</v>
          </cell>
        </row>
        <row r="136">
          <cell r="E136" t="str">
            <v>R9SFER-4-DBB-BP-HESS-DSV2-UKN</v>
          </cell>
          <cell r="F136">
            <v>11.8111</v>
          </cell>
          <cell r="G136" t="str">
            <v>8ml</v>
          </cell>
          <cell r="H136">
            <v>3.839</v>
          </cell>
          <cell r="I136">
            <v>3.839</v>
          </cell>
          <cell r="J136">
            <v>0.24129999999999985</v>
          </cell>
          <cell r="K136">
            <v>8.2134</v>
          </cell>
          <cell r="L136">
            <v>2.9378819977110556E-2</v>
          </cell>
        </row>
        <row r="137">
          <cell r="E137" t="str">
            <v>R9SFER-4-DBB-BP-SC-NA-UKN</v>
          </cell>
          <cell r="F137">
            <v>11.2157</v>
          </cell>
          <cell r="G137" t="str">
            <v>8ml</v>
          </cell>
          <cell r="H137">
            <v>3.7021999999999999</v>
          </cell>
          <cell r="I137">
            <v>3.7021999999999999</v>
          </cell>
          <cell r="J137">
            <v>0.10860000000000003</v>
          </cell>
          <cell r="K137">
            <v>7.6220999999999997</v>
          </cell>
          <cell r="L137">
            <v>1.4248041878222541E-2</v>
          </cell>
        </row>
        <row r="138">
          <cell r="E138" t="str">
            <v>R9SFER-4-DBB-BP-HESS-DSV3-UKN</v>
          </cell>
          <cell r="F138">
            <v>11.8451</v>
          </cell>
          <cell r="G138" t="str">
            <v>8ml</v>
          </cell>
          <cell r="H138">
            <v>4.7209000000000003</v>
          </cell>
          <cell r="I138">
            <v>4.7209000000000003</v>
          </cell>
          <cell r="J138">
            <v>0.36850000000000005</v>
          </cell>
          <cell r="K138">
            <v>7.4927000000000001</v>
          </cell>
          <cell r="L138">
            <v>4.9181203037623293E-2</v>
          </cell>
        </row>
        <row r="139">
          <cell r="E139" t="str">
            <v>R9SFER-4-DBB-BP-HESS-DSV1-UKN</v>
          </cell>
          <cell r="F139">
            <v>12.601599999999999</v>
          </cell>
          <cell r="G139" t="str">
            <v>8ml</v>
          </cell>
          <cell r="H139">
            <v>4.4710000000000001</v>
          </cell>
          <cell r="I139">
            <v>4.4710000000000001</v>
          </cell>
          <cell r="J139">
            <v>0.55580000000000007</v>
          </cell>
          <cell r="K139">
            <v>8.686399999999999</v>
          </cell>
          <cell r="L139">
            <v>6.398508012525328E-2</v>
          </cell>
        </row>
        <row r="140">
          <cell r="E140" t="str">
            <v>R9SFER-4-DWP-SW-SC-NA-UKN</v>
          </cell>
          <cell r="L140">
            <v>2.14E-3</v>
          </cell>
        </row>
        <row r="141">
          <cell r="E141" t="str">
            <v>R9SFER-4-DWP-SW-HESS-DSV1-UKN</v>
          </cell>
          <cell r="L141">
            <v>2.14E-3</v>
          </cell>
        </row>
        <row r="142">
          <cell r="E142" t="str">
            <v>R9SFER-4-DWP-SW-HESS-NA-UKN</v>
          </cell>
          <cell r="L142">
            <v>2.14E-3</v>
          </cell>
        </row>
        <row r="143">
          <cell r="E143" t="str">
            <v>R10CR-2-DWP-SW-SC-NA-UKN</v>
          </cell>
          <cell r="F143">
            <v>11.8362</v>
          </cell>
          <cell r="G143" t="str">
            <v>8ml</v>
          </cell>
          <cell r="H143">
            <v>3.4714</v>
          </cell>
          <cell r="I143">
            <v>3.4714</v>
          </cell>
          <cell r="J143">
            <v>4.1000000000002146E-3</v>
          </cell>
          <cell r="K143">
            <v>8.3689</v>
          </cell>
          <cell r="L143">
            <v>4.8990906809738609E-4</v>
          </cell>
        </row>
        <row r="144">
          <cell r="E144" t="str">
            <v>R10CR-2-T-BP-NA-NA-DUP</v>
          </cell>
          <cell r="F144">
            <v>11.7316</v>
          </cell>
          <cell r="G144" t="str">
            <v>8ml</v>
          </cell>
          <cell r="H144">
            <v>3.7109999999999999</v>
          </cell>
          <cell r="I144">
            <v>3.7109999999999999</v>
          </cell>
          <cell r="J144">
            <v>0.1075999999999997</v>
          </cell>
          <cell r="K144">
            <v>8.1281999999999996</v>
          </cell>
          <cell r="L144">
            <v>1.3237863241554059E-2</v>
          </cell>
        </row>
        <row r="145">
          <cell r="E145" t="str">
            <v>R10CR-2-DBB-BP-SC-NA-UKN</v>
          </cell>
          <cell r="F145">
            <v>11.751799999999999</v>
          </cell>
          <cell r="G145" t="str">
            <v>8ml</v>
          </cell>
          <cell r="H145">
            <v>4.0213000000000001</v>
          </cell>
          <cell r="I145">
            <v>4.0213000000000001</v>
          </cell>
          <cell r="J145">
            <v>0.43880000000000008</v>
          </cell>
          <cell r="K145">
            <v>8.1692999999999998</v>
          </cell>
          <cell r="L145">
            <v>5.3713292448557416E-2</v>
          </cell>
        </row>
        <row r="146">
          <cell r="E146" t="str">
            <v>R10CR-2-T-BP-NA-NA-UKN</v>
          </cell>
          <cell r="F146">
            <v>11.2744</v>
          </cell>
          <cell r="G146" t="str">
            <v>8ml</v>
          </cell>
          <cell r="H146">
            <v>3.6783000000000001</v>
          </cell>
          <cell r="I146">
            <v>3.6783000000000001</v>
          </cell>
          <cell r="J146">
            <v>9.3399999999999928E-2</v>
          </cell>
          <cell r="K146">
            <v>7.6894999999999998</v>
          </cell>
          <cell r="L146">
            <v>1.2146433448208586E-2</v>
          </cell>
        </row>
        <row r="147">
          <cell r="E147" t="str">
            <v>R10CR-2-DBB-BP-HESS-NA-UKN</v>
          </cell>
          <cell r="F147">
            <v>10.907299999999999</v>
          </cell>
          <cell r="G147" t="str">
            <v>8ml</v>
          </cell>
          <cell r="H147">
            <v>3.6334</v>
          </cell>
          <cell r="I147">
            <v>3.6334</v>
          </cell>
          <cell r="J147">
            <v>3.6099999999999799E-2</v>
          </cell>
          <cell r="K147">
            <v>7.3099999999999987</v>
          </cell>
          <cell r="L147">
            <v>4.9384404924760336E-3</v>
          </cell>
        </row>
        <row r="148">
          <cell r="E148" t="str">
            <v>R10CR-4-T-BP-NA-NA-UKN</v>
          </cell>
          <cell r="F148">
            <v>11.857699999999999</v>
          </cell>
          <cell r="G148" t="str">
            <v>8ml</v>
          </cell>
          <cell r="H148">
            <v>3.7814999999999999</v>
          </cell>
          <cell r="I148">
            <v>3.7814999999999999</v>
          </cell>
          <cell r="J148">
            <v>0.18290000000000006</v>
          </cell>
          <cell r="K148">
            <v>8.2591000000000001</v>
          </cell>
          <cell r="L148">
            <v>2.2145270065745671E-2</v>
          </cell>
        </row>
        <row r="149">
          <cell r="E149" t="str">
            <v>R10CR-4-T-BP-NA-TSV1-UKN</v>
          </cell>
          <cell r="F149">
            <v>11.233499999999999</v>
          </cell>
          <cell r="G149" t="str">
            <v>8ml</v>
          </cell>
          <cell r="H149">
            <v>3.6798999999999999</v>
          </cell>
          <cell r="I149">
            <v>3.6798999999999999</v>
          </cell>
          <cell r="J149">
            <v>8.879999999999999E-2</v>
          </cell>
          <cell r="K149">
            <v>7.6423999999999994</v>
          </cell>
          <cell r="L149">
            <v>1.1619386580131895E-2</v>
          </cell>
        </row>
        <row r="150">
          <cell r="E150" t="str">
            <v>R10CR-4-T-BP-NA-TSV2-UKN</v>
          </cell>
          <cell r="F150">
            <v>11.2684</v>
          </cell>
          <cell r="G150" t="str">
            <v>8ml</v>
          </cell>
          <cell r="H150">
            <v>3.6966000000000001</v>
          </cell>
          <cell r="I150">
            <v>3.6966000000000001</v>
          </cell>
          <cell r="J150">
            <v>0.10530000000000017</v>
          </cell>
          <cell r="K150">
            <v>7.6770999999999994</v>
          </cell>
          <cell r="L150">
            <v>1.3716116762840158E-2</v>
          </cell>
        </row>
        <row r="151">
          <cell r="E151" t="str">
            <v>R10CR-4-T-BP-NA-TSV3-UKN</v>
          </cell>
          <cell r="F151">
            <v>11.005100000000001</v>
          </cell>
          <cell r="G151" t="str">
            <v>8ml</v>
          </cell>
          <cell r="H151">
            <v>3.5629</v>
          </cell>
          <cell r="I151">
            <v>3.5629</v>
          </cell>
          <cell r="J151">
            <v>9.4500000000000028E-2</v>
          </cell>
          <cell r="K151">
            <v>7.5367000000000006</v>
          </cell>
          <cell r="L151">
            <v>1.2538644234213915E-2</v>
          </cell>
        </row>
        <row r="152">
          <cell r="E152" t="str">
            <v>R10CR-4-T-BP-NA-TSV4-UKN</v>
          </cell>
          <cell r="F152">
            <v>11.522600000000001</v>
          </cell>
          <cell r="G152" t="str">
            <v>8ml</v>
          </cell>
          <cell r="H152">
            <v>3.7364999999999999</v>
          </cell>
          <cell r="I152">
            <v>3.7364999999999999</v>
          </cell>
          <cell r="J152">
            <v>0.14590000000000014</v>
          </cell>
          <cell r="K152">
            <v>7.9320000000000004</v>
          </cell>
          <cell r="L152">
            <v>1.8393847705496739E-2</v>
          </cell>
        </row>
        <row r="153">
          <cell r="E153" t="str">
            <v>R10CR-4-T-BP-NA-TSV5-UKN</v>
          </cell>
          <cell r="F153">
            <v>11.2849</v>
          </cell>
          <cell r="G153" t="str">
            <v>8ml</v>
          </cell>
          <cell r="H153">
            <v>3.7109000000000001</v>
          </cell>
          <cell r="I153">
            <v>3.7109000000000001</v>
          </cell>
          <cell r="J153">
            <v>0.12780000000000014</v>
          </cell>
          <cell r="K153">
            <v>7.7018000000000004</v>
          </cell>
          <cell r="L153">
            <v>1.6593523591887628E-2</v>
          </cell>
        </row>
        <row r="154">
          <cell r="E154" t="str">
            <v>R10CR-4-T-BP-NA-TSV6-UKN</v>
          </cell>
          <cell r="F154">
            <v>11.2735</v>
          </cell>
          <cell r="G154" t="str">
            <v>8ml</v>
          </cell>
          <cell r="H154">
            <v>3.7052</v>
          </cell>
          <cell r="I154">
            <v>3.7052</v>
          </cell>
          <cell r="J154">
            <v>0.12159999999999993</v>
          </cell>
          <cell r="K154">
            <v>7.6898999999999997</v>
          </cell>
          <cell r="L154">
            <v>1.5812949453178838E-2</v>
          </cell>
        </row>
        <row r="155">
          <cell r="E155" t="str">
            <v>R10CR-4-T-BP-NA-TSV7-UKN</v>
          </cell>
          <cell r="F155">
            <v>11.005800000000001</v>
          </cell>
          <cell r="G155" t="str">
            <v>8ml</v>
          </cell>
          <cell r="H155">
            <v>3.6943999999999999</v>
          </cell>
          <cell r="I155">
            <v>3.6943999999999999</v>
          </cell>
          <cell r="J155">
            <v>0.10060000000000002</v>
          </cell>
          <cell r="K155">
            <v>7.4120000000000008</v>
          </cell>
          <cell r="L155">
            <v>1.3572584997301674E-2</v>
          </cell>
        </row>
        <row r="156">
          <cell r="E156" t="str">
            <v>R10CR-4-T-BP-NA-TSV8-UKN</v>
          </cell>
          <cell r="F156">
            <v>10.7982</v>
          </cell>
          <cell r="G156" t="str">
            <v>8ml</v>
          </cell>
          <cell r="H156">
            <v>3.6381000000000001</v>
          </cell>
          <cell r="I156">
            <v>3.6381000000000001</v>
          </cell>
          <cell r="J156">
            <v>0.17200000000000015</v>
          </cell>
          <cell r="K156">
            <v>7.3320999999999996</v>
          </cell>
          <cell r="L156">
            <v>2.3458490746170967E-2</v>
          </cell>
        </row>
        <row r="157">
          <cell r="E157" t="str">
            <v>R10CR-4-T-BP-NA-TSV9-UKN</v>
          </cell>
          <cell r="F157">
            <v>11.727600000000001</v>
          </cell>
          <cell r="G157" t="str">
            <v>8ml</v>
          </cell>
          <cell r="H157">
            <v>3.7328000000000001</v>
          </cell>
          <cell r="I157">
            <v>3.7328000000000001</v>
          </cell>
          <cell r="J157">
            <v>0.13750000000000018</v>
          </cell>
          <cell r="K157">
            <v>8.1323000000000008</v>
          </cell>
          <cell r="L157">
            <v>1.6907885837954842E-2</v>
          </cell>
        </row>
        <row r="158">
          <cell r="E158" t="str">
            <v>R10CR-4-DWP-SW-HESS-NA-UKN</v>
          </cell>
          <cell r="F158">
            <v>11.1388</v>
          </cell>
          <cell r="G158" t="str">
            <v>8ml</v>
          </cell>
          <cell r="H158">
            <v>3.6133999999999999</v>
          </cell>
          <cell r="I158">
            <v>3.6133999999999999</v>
          </cell>
          <cell r="J158">
            <v>9.5999999999998309E-3</v>
          </cell>
          <cell r="K158">
            <v>7.5350000000000001</v>
          </cell>
          <cell r="L158">
            <v>1.2740544127405216E-3</v>
          </cell>
        </row>
        <row r="159">
          <cell r="E159" t="str">
            <v>R10CR-4-DBB-BP-HESS-NA-UKN</v>
          </cell>
          <cell r="F159">
            <v>10.8224</v>
          </cell>
          <cell r="G159" t="str">
            <v>8ml</v>
          </cell>
          <cell r="H159">
            <v>3.6438999999999999</v>
          </cell>
          <cell r="I159">
            <v>3.6438999999999999</v>
          </cell>
          <cell r="J159">
            <v>5.1699999999999857E-2</v>
          </cell>
          <cell r="K159">
            <v>7.2302</v>
          </cell>
          <cell r="L159">
            <v>7.1505629166551208E-3</v>
          </cell>
        </row>
        <row r="160">
          <cell r="E160" t="str">
            <v>R10CR-4-DWP-SW-SC-NA-UKN</v>
          </cell>
          <cell r="F160">
            <v>11.541399999999999</v>
          </cell>
          <cell r="G160" t="str">
            <v>8ml</v>
          </cell>
          <cell r="H160">
            <v>3.6741000000000001</v>
          </cell>
          <cell r="I160">
            <v>3.6741000000000001</v>
          </cell>
          <cell r="J160">
            <v>7.6400000000000023E-2</v>
          </cell>
          <cell r="K160">
            <v>7.9436999999999998</v>
          </cell>
          <cell r="L160">
            <v>9.6176844543474742E-3</v>
          </cell>
        </row>
        <row r="161">
          <cell r="E161" t="str">
            <v>R10CR-4-DBB-BP-SC-NA-UKN</v>
          </cell>
          <cell r="F161">
            <v>11.4666</v>
          </cell>
          <cell r="G161" t="str">
            <v>8ml</v>
          </cell>
          <cell r="H161">
            <v>3.7355999999999998</v>
          </cell>
          <cell r="I161">
            <v>3.7355999999999998</v>
          </cell>
          <cell r="J161">
            <v>0.1419999999999999</v>
          </cell>
          <cell r="K161">
            <v>7.8729999999999993</v>
          </cell>
          <cell r="L161">
            <v>1.8036326686142502E-2</v>
          </cell>
        </row>
        <row r="162">
          <cell r="E162" t="str">
            <v>R10CR-4-DWP-SW-HESS-DSV1-UKN</v>
          </cell>
          <cell r="F162">
            <v>12.281599999999999</v>
          </cell>
          <cell r="G162" t="str">
            <v>8ml</v>
          </cell>
          <cell r="H162">
            <v>4.3863000000000003</v>
          </cell>
          <cell r="I162">
            <v>4.3863000000000003</v>
          </cell>
          <cell r="J162">
            <v>3.3900000000000041E-2</v>
          </cell>
          <cell r="K162">
            <v>7.9291999999999989</v>
          </cell>
          <cell r="L162">
            <v>4.2753367300610457E-3</v>
          </cell>
        </row>
        <row r="163">
          <cell r="E163" t="str">
            <v>R10CR-4-DBB-BP-HESS-DSV1-UKN</v>
          </cell>
          <cell r="F163">
            <v>11.6593</v>
          </cell>
          <cell r="G163" t="str">
            <v>8ml</v>
          </cell>
          <cell r="H163">
            <v>3.9708000000000001</v>
          </cell>
          <cell r="I163">
            <v>3.9708000000000001</v>
          </cell>
          <cell r="J163">
            <v>5.5600000000000094E-2</v>
          </cell>
          <cell r="K163">
            <v>7.7440999999999995</v>
          </cell>
          <cell r="L163">
            <v>7.1796593535724098E-3</v>
          </cell>
        </row>
        <row r="164">
          <cell r="E164" t="str">
            <v>R10CR-4-DWP-SW-HESS-DSV2-UKN</v>
          </cell>
          <cell r="F164">
            <v>11.866899999999999</v>
          </cell>
          <cell r="G164" t="str">
            <v>8ml</v>
          </cell>
          <cell r="H164">
            <v>4.4534000000000002</v>
          </cell>
          <cell r="I164">
            <v>4.4534000000000002</v>
          </cell>
          <cell r="J164">
            <v>3.3000000000003027E-3</v>
          </cell>
          <cell r="K164">
            <v>7.4167999999999994</v>
          </cell>
          <cell r="L164">
            <v>4.4493582137853293E-4</v>
          </cell>
        </row>
        <row r="165">
          <cell r="E165" t="str">
            <v>R10CR-4-DBB-BP-HESS-DSV2-UKN</v>
          </cell>
          <cell r="F165">
            <v>11.538500000000001</v>
          </cell>
          <cell r="G165" t="str">
            <v>8ml</v>
          </cell>
          <cell r="H165">
            <v>3.8721000000000001</v>
          </cell>
          <cell r="I165">
            <v>3.8721000000000001</v>
          </cell>
          <cell r="J165">
            <v>4.9399999999999888E-2</v>
          </cell>
          <cell r="K165">
            <v>7.7158000000000007</v>
          </cell>
          <cell r="L165">
            <v>6.4024469270846686E-3</v>
          </cell>
        </row>
        <row r="166">
          <cell r="E166" t="str">
            <v>R10CR-4-DWP-SW-HESS-DSV3-UKN</v>
          </cell>
          <cell r="F166">
            <v>11.919499999999999</v>
          </cell>
          <cell r="G166" t="str">
            <v>8ml</v>
          </cell>
          <cell r="H166">
            <v>4.1683000000000003</v>
          </cell>
          <cell r="I166">
            <v>4.1683000000000003</v>
          </cell>
          <cell r="J166">
            <v>1.1600000000000499E-2</v>
          </cell>
          <cell r="K166">
            <v>7.7627999999999995</v>
          </cell>
          <cell r="L166">
            <v>1.4943061781831943E-3</v>
          </cell>
        </row>
        <row r="167">
          <cell r="E167" t="str">
            <v>R10CR-4-DBB-BP-HESS-DSV3-UKN</v>
          </cell>
          <cell r="F167">
            <v>11.4085</v>
          </cell>
          <cell r="G167" t="str">
            <v>8ml</v>
          </cell>
          <cell r="H167">
            <v>3.9805000000000001</v>
          </cell>
          <cell r="I167">
            <v>3.9805000000000001</v>
          </cell>
          <cell r="J167">
            <v>0.17880000000000029</v>
          </cell>
          <cell r="K167">
            <v>7.6067999999999998</v>
          </cell>
          <cell r="L167">
            <v>2.3505284745227992E-2</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F:\New%20Research%20works\task%202%20data\BenthicHCB_ROAR_ELISAToxins-qPCRAssays_20Jan2025%20(Newes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etch, Christopher" refreshedDate="45677.801133217596" createdVersion="8" refreshedVersion="8" minRefreshableVersion="3" recordCount="18611" xr:uid="{99D7FD05-9BA1-42C4-A06C-9004E73340DA}">
  <cacheSource type="worksheet">
    <worksheetSource ref="C1:Q1048576" sheet="Data" r:id="rId2"/>
  </cacheSource>
  <cacheFields count="15">
    <cacheField name="CDATE" numFmtId="0">
      <sharedItems containsNonDate="0" containsDate="1" containsString="0" containsBlank="1" minDate="2023-08-15T00:00:00" maxDate="2023-10-28T00:00:00" count="25">
        <d v="2023-09-06T00:00:00"/>
        <d v="2023-09-11T00:00:00"/>
        <d v="2023-09-12T00:00:00"/>
        <d v="2023-09-13T00:00:00"/>
        <d v="2023-09-18T00:00:00"/>
        <d v="2023-09-19T00:00:00"/>
        <d v="2023-09-26T00:00:00"/>
        <d v="2023-10-03T00:00:00"/>
        <d v="2023-10-04T00:00:00"/>
        <d v="2023-10-05T00:00:00"/>
        <d v="2023-10-06T00:00:00"/>
        <d v="2023-10-10T00:00:00"/>
        <d v="2023-10-11T00:00:00"/>
        <d v="2023-10-12T00:00:00"/>
        <d v="2023-10-17T00:00:00"/>
        <d v="2023-10-18T00:00:00"/>
        <d v="2023-10-24T00:00:00"/>
        <d v="2023-10-26T00:00:00"/>
        <d v="2023-09-05T00:00:00"/>
        <d v="2023-08-15T00:00:00"/>
        <d v="2023-10-27T00:00:00"/>
        <d v="2023-08-30T00:00:00"/>
        <d v="2023-10-08T00:00:00"/>
        <d v="2023-08-29T00:00:00"/>
        <m/>
      </sharedItems>
    </cacheField>
    <cacheField name="SiteID" numFmtId="0">
      <sharedItems containsBlank="1" count="23">
        <s v="R3NFSR"/>
        <s v="R10CR"/>
        <s v="R9AR"/>
        <s v="R5SMR"/>
        <s v="R7IC"/>
        <s v="R9SFER"/>
        <s v="R8RS1"/>
        <s v="E01.2"/>
        <s v="E02.1"/>
        <s v="E02.2"/>
        <s v="E03.1"/>
        <s v="E03.2"/>
        <s v="E04.1"/>
        <s v="E04.2"/>
        <s v="E05.1"/>
        <s v="E05.2"/>
        <s v="E06.1"/>
        <s v="E06.2"/>
        <s v="E07.1"/>
        <s v="E07.2"/>
        <s v="E08.1"/>
        <s v="E08.2"/>
        <m/>
      </sharedItems>
    </cacheField>
    <cacheField name="Event" numFmtId="0">
      <sharedItems containsString="0" containsBlank="1" containsNumber="1" containsInteger="1" minValue="0" maxValue="4" count="6">
        <n v="2"/>
        <n v="4"/>
        <n v="3"/>
        <n v="1"/>
        <n v="0"/>
        <m/>
      </sharedItems>
    </cacheField>
    <cacheField name="Matrix" numFmtId="0">
      <sharedItems containsBlank="1" count="9">
        <s v="G"/>
        <s v="T"/>
        <s v="DWP"/>
        <s v="DBB"/>
        <s v="MatInJar"/>
        <s v="SPATg"/>
        <s v="SCUM"/>
        <s v="SPATT"/>
        <m/>
      </sharedItems>
    </cacheField>
    <cacheField name="Type1" numFmtId="0">
      <sharedItems containsBlank="1" count="6">
        <s v="SW"/>
        <s v="BP"/>
        <s v="DI"/>
        <s v="COVER"/>
        <s v="EXTRACT"/>
        <m/>
      </sharedItems>
    </cacheField>
    <cacheField name="Type2" numFmtId="0">
      <sharedItems containsBlank="1" count="69">
        <s v="NA"/>
        <s v="SURBER"/>
        <s v="SC"/>
        <s v="HESS"/>
        <s v="MatInJar"/>
        <s v="Gravel"/>
        <s v="Liner"/>
        <s v="T1_SP1"/>
        <s v="T1_SP2"/>
        <s v="T1_SP3"/>
        <s v="T1_SP4"/>
        <s v="T1_SP5"/>
        <s v="T2_SP1"/>
        <s v="T2_SP2"/>
        <s v="T2_SP3"/>
        <s v="T2_SP4"/>
        <s v="T2_SP5"/>
        <s v="T3_SP1"/>
        <s v="T3_SP2"/>
        <s v="T3_SP3"/>
        <s v="T3_SP4"/>
        <s v="T3_SP5"/>
        <s v="T4_SP1"/>
        <s v="T4_SP2"/>
        <s v="T4_SP3"/>
        <s v="T4_SP4"/>
        <s v="T4_SP5"/>
        <s v="T1_DBB"/>
        <s v="T1_DBBSC"/>
        <s v="DBB"/>
        <s v="DBBSC"/>
        <s v="T1.1_SP1"/>
        <s v="T1.1_SP2"/>
        <s v="T1.1_SP3"/>
        <s v="T1.1_SP4"/>
        <s v="T1.1_SP5"/>
        <s v="T2.1_SP1"/>
        <s v="T2.1_SP2"/>
        <s v="T2.1_SP3"/>
        <s v="T2.1_SP4"/>
        <s v="T2.1_SP5"/>
        <s v="T3.1_SP1"/>
        <s v="T3.1_SP2"/>
        <s v="T3.1_SP3"/>
        <s v="T3.1_SP4"/>
        <s v="T3.1_SP5"/>
        <s v="T4.1_SP1"/>
        <s v="T4.1_SP2"/>
        <s v="T4.1_SP3"/>
        <s v="T4.1_SP4"/>
        <s v="T4.1_SP5"/>
        <s v="T-_SP1"/>
        <s v="T-_SP2"/>
        <s v="T-_SP3"/>
        <s v="T-_SP4"/>
        <s v="T-_SP5"/>
        <s v="T3_DBB"/>
        <s v="CompMean"/>
        <s v="SSMean"/>
        <s v="SSValMean"/>
        <s v="A"/>
        <s v="B"/>
        <s v="C"/>
        <s v="D"/>
        <s v="E"/>
        <m/>
        <s v="DSV1" u="1"/>
        <s v="DSV2" u="1"/>
        <s v="DSV3" u="1"/>
      </sharedItems>
    </cacheField>
    <cacheField name="Type3" numFmtId="0">
      <sharedItems containsBlank="1" count="26">
        <s v="NA"/>
        <s v="TNRSA"/>
        <s v="TSV1"/>
        <s v="TSV2"/>
        <s v="TSV3"/>
        <s v="TSV4"/>
        <s v="TSV5"/>
        <s v="TSV6"/>
        <s v="TSV7"/>
        <s v="TSV8"/>
        <s v="TSV9"/>
        <s v="DSV1"/>
        <s v="DSV2"/>
        <s v="DSV3"/>
        <s v="MatInJar"/>
        <s v="Control"/>
        <s v="FLP"/>
        <s v="M-G"/>
        <s v="M"/>
        <s v="G"/>
        <s v="DBB"/>
        <s v="DBB-SC"/>
        <s v="CompMean"/>
        <s v="SSMean"/>
        <s v="HOWARD"/>
        <m/>
      </sharedItems>
    </cacheField>
    <cacheField name="Type4" numFmtId="0">
      <sharedItems containsBlank="1" count="6">
        <s v="UKN"/>
        <s v="DUP"/>
        <s v="BLK"/>
        <s v="FREP"/>
        <s v="FBLK"/>
        <m/>
      </sharedItems>
    </cacheField>
    <cacheField name="Analyte" numFmtId="0">
      <sharedItems containsBlank="1" count="381">
        <s v="Anatoxin-a"/>
        <s v="Saxitoxin"/>
        <s v="anaF"/>
        <s v="anaC"/>
        <s v="HEP"/>
        <s v="mycEmic"/>
        <s v="mycApla"/>
        <s v="Microcystin"/>
        <s v="NoAlgae"/>
        <s v="Film"/>
        <s v="Mat"/>
        <s v="Sludge"/>
        <s v="Cyano"/>
        <s v="GreenFil"/>
        <s v="OtherFil"/>
        <s v="Chlorophyll a"/>
        <s v="Phycocyanin"/>
        <s v="Dry Mass (DM)"/>
        <s v="Ash Free Dry Mass (AFDM)"/>
        <s v="Dry Weight (DW)"/>
        <s v="CHLa"/>
        <s v="Svol"/>
        <s v="Sarea"/>
        <s v="Total Kjeldahl Nitrogen"/>
        <s v="Nitrate+Nitrite as N"/>
        <s v="Phosphorus, total"/>
        <s v="Bromide"/>
        <s v="Chloride"/>
        <s v="Sulfate"/>
        <s v="Anabaena"/>
        <s v="Calothrix"/>
        <s v="centrics"/>
        <s v="chlorophytes"/>
        <s v="Cylindrospermum"/>
        <s v="Geitlerinema"/>
        <s v="Heteroleibleinia"/>
        <s v="Homeothrix"/>
        <s v="Leptolyngbya"/>
        <s v="Microcoleus/Phormidium"/>
        <s v="M/P"/>
        <s v="Merismopedia"/>
        <s v="Nostoc"/>
        <s v="Oscillatoria"/>
        <s v="pennates"/>
        <s v="Pseudanabaena"/>
        <s v="Trichormus"/>
        <s v="Planktothrix"/>
        <s v="Heteroleibleinia-like"/>
        <s v="bryozoan"/>
        <s v="Ammatoidea"/>
        <s v="Chroococcus"/>
        <s v="Homeothrix-like"/>
        <s v="Lyngbya-like"/>
        <s v="Stichosiphon"/>
        <s v="Tychonema"/>
        <s v="VTF"/>
        <s v="Wolskyella-like"/>
        <s v="Geitlerinema-like"/>
        <s v="Raphidiopsis"/>
        <s v="Romeria"/>
        <s v="Spirulina"/>
        <s v="Microcoleus"/>
        <s v="Dinobryon"/>
        <s v="Centric Diatom Live"/>
        <s v="Leptolyngbya sp."/>
        <s v="Oscillatoria limosa"/>
        <s v="Oscillatoria tenuis"/>
        <s v="Pennate Diatom Live"/>
        <s v="Microcoleus autumnale"/>
        <s v="Phormidium sp. 1"/>
        <s v="Pleurocapsa sp."/>
        <s v="Aphanocapsa grevillei"/>
        <s v="Desmodesmus bicaudatus"/>
        <s v="Homoeothrix juliana"/>
        <s v="Oedogonium sp."/>
        <s v="Scenedesmus ecornis"/>
        <s v="Stauridium tetras"/>
        <s v="Chamaesiphon sp."/>
        <s v="Desmodesmus spinosus"/>
        <s v="Tapinothrix janthina"/>
        <s v="Tapinothrix varians"/>
        <s v="Jaaginema subtilissimum"/>
        <s v="Merismopedia tenuissima"/>
        <s v="Raphidiopsis raciborskii"/>
        <s v="Unknown Phormidiaceae"/>
        <s v="Monoraphidium arcuatum"/>
        <s v="Calothrix sp."/>
        <s v="Cosmarium sp."/>
        <s v="Gongrosira sp."/>
        <s v="Aphanocapsa sp."/>
        <s v="Calothrix fusca"/>
        <s v="Cladophora glomerata"/>
        <s v="Dolichospermum sp."/>
        <s v="Homoeothrix margalefii"/>
        <s v="Merismopedia punctata"/>
        <s v="Pseudanabaena catenata"/>
        <s v="Tetradedron minimum"/>
        <s v="Tetradesmus obliquus"/>
        <s v="Tolypothrix sp."/>
        <s v="Coelastrum astroideum"/>
        <s v="Spirogyra sp."/>
        <s v="Woronichinia sp."/>
        <s v="Desmodesmus armatus"/>
        <s v="Desmodesmus quadricaudata"/>
        <s v="Microspora sp."/>
        <s v="Stigeoclonium lubricum"/>
        <s v="Mougeotia sp."/>
        <s v="Unknown Florideophyceae"/>
        <s v="Nostoc cf. verrucosum"/>
        <s v="Unknown diatom"/>
        <s v="Oscillatoria princeps"/>
        <s v="Closterium moniliferum"/>
        <s v="Microcoleus sp."/>
        <s v="Nostoc sp."/>
        <s v="Achnanthidium catenatum"/>
        <s v="Achnanthidium deflexum"/>
        <s v="Achnanthidium delmontii"/>
        <s v="Achnanthidium jackii"/>
        <s v="Achnanthidium minutissimum"/>
        <s v="Achnanthidium rivulare"/>
        <s v="Amphora pediculus"/>
        <s v="Bacillaria paxillifera"/>
        <s v="Chamaepinnularia muscicola"/>
        <s v="Cocconeis pediculus"/>
        <s v="Cocconeis placentula"/>
        <s v="Diadesmis confervacea"/>
        <s v="Fallacia lenzii"/>
        <s v="Fragilaria tenera"/>
        <s v="Fragilaria vaucheriae"/>
        <s v="Geissleria punctifera"/>
        <s v="Gomphonema parvulum"/>
        <s v="Gomphonema pygmaeum"/>
        <s v="Gomphonema sp."/>
        <s v="Karayevia clevei"/>
        <s v="Lindavia ocellata"/>
        <s v="Mayamaea permitis"/>
        <s v="Melosira varians"/>
        <s v="Navicula capitatoradiata"/>
        <s v="Navicula cryptotenella"/>
        <s v="Navicula germainii"/>
        <s v="Navicula gregaria"/>
        <s v="Navicula libonensis"/>
        <s v="Navicula rostellata"/>
        <s v="Navicula tripunctata"/>
        <s v="Nitzschia acicularis"/>
        <s v="Nitzschia amphibia"/>
        <s v="Nitzschia cf. frustulum"/>
        <s v="Nitzschia gracilis"/>
        <s v="Nitzschia palea"/>
        <s v="Nitzschia palea var. tenuirostris"/>
        <s v="Nitzschia paleacea"/>
        <s v="Nitzschia soratensis"/>
        <s v="Planothidium rostratoholarcticum"/>
        <s v="Sellaphora nigri"/>
        <s v="Staurosira construens var. venter "/>
        <s v="Stephanocyclus meneghiniana"/>
        <s v="Surirella librile"/>
        <s v="Ulnaria ulna"/>
        <s v="Aulacoseira nygaardii"/>
        <s v="Cymbella tropica"/>
        <s v="Encyonema lange-bertalotii"/>
        <s v="Encyonema minutum"/>
        <s v="Epithemia sorex"/>
        <s v="Epithemia turgida"/>
        <s v="Fragilaria gracilis"/>
        <s v="Fragilaria recapitellata"/>
        <s v="Geissleria decussis"/>
        <s v="Gomphoneis sp."/>
        <s v="Grunowia tabellaria"/>
        <s v="Hannaea arcus"/>
        <s v="Navicula caterva"/>
        <s v="Navicula notha"/>
        <s v="Nitzschia dissipata"/>
        <s v="Nitzschia fonticola"/>
        <s v="Nitzschia inconspicua"/>
        <s v="Planothidium fossile"/>
        <s v="Planothidium incuriatum"/>
        <s v="Planothidium lanceolatum"/>
        <s v="Sellaphora atomoides"/>
        <s v="Staurosira construens"/>
        <s v="Denticula tenuis"/>
        <s v="Encyonema silesiacum"/>
        <s v="Navicula cincta "/>
        <s v="Planothidium frequentissimum"/>
        <s v="Pseudostaurosira brevistriata"/>
        <s v="Reimeria sinuata"/>
        <s v="Rhoicosphenia abbreviata"/>
        <s v="Staurosirella sp. 1"/>
        <s v="Tryblionella apiculata"/>
        <s v="Achnanthidium gracillimum"/>
        <s v="Achnanthidium latecephalum"/>
        <s v="Amphipleura pellucida"/>
        <s v="Craticula ambigua"/>
        <s v="Craticula subminuscula"/>
        <s v="Cymbella affiniformis"/>
        <s v="Cymbella turgidula"/>
        <s v="Ellerbeckia arenaria"/>
        <s v="Encyonema appalachianum"/>
        <s v="Encyonopsis minuta"/>
        <s v="Fallacia tenera"/>
        <s v="Grunowia solgensis "/>
        <s v="Gyrosigma acuminatum"/>
        <s v="Navicula cryptocephala"/>
        <s v="Navicula sanctaecrucis"/>
        <s v="Navicula veneta"/>
        <s v="Nitzschia intermedia"/>
        <s v="Nitzschia sp."/>
        <s v="Nupela wellneri"/>
        <s v="Reimeria uniseriata"/>
        <s v="Sellaphora saugerresii"/>
        <s v="Staurosirella pinnata"/>
        <s v="Achnanthidium pyrenaicum"/>
        <s v="Amphora copulata"/>
        <s v="Aulacoseira ambigua"/>
        <s v="Aulacoseira granulata var. angustissima"/>
        <s v="Craticula molestiformis"/>
        <s v="Diploneis puella"/>
        <s v="Discostella pseudostelligera"/>
        <s v="Discostella stelligera"/>
        <s v="Fallacia subhamulata"/>
        <s v="Fragilaria mesolepta"/>
        <s v="Gogorevia exilis"/>
        <s v="Halamphora montana"/>
        <s v="Halamphora veneta"/>
        <s v="Hippodonta capitata"/>
        <s v="Hippodonta hungarica"/>
        <s v="Lemnicola hungarica"/>
        <s v="Navicula antonii"/>
        <s v="Navicula erifuga"/>
        <s v="Navicula recens "/>
        <s v="Navicula salinarum"/>
        <s v="Navicula sp."/>
        <s v="Navicula symmetrica "/>
        <s v="Navicula trivialis"/>
        <s v="Navicula vilaplanii"/>
        <s v="Nitzschia microcephala"/>
        <s v="Nitzschia sp,"/>
        <s v="Nitzschia valdestriata"/>
        <s v="Platessa bahlsii"/>
        <s v="Sellaphora hustedtii"/>
        <s v="Sellaphora pupula"/>
        <s v="Staurosirella berolinensis"/>
        <s v="Surirella lacrimula"/>
        <s v="Surirella sp."/>
        <s v="Tryblionella debilis"/>
        <s v="Epithemia adnata"/>
        <s v="Gomphonema mexicanum"/>
        <s v="Lindavia comensis"/>
        <s v="Meridion lineare"/>
        <s v="Navicula cryptotenelloides"/>
        <s v="Rhopalodia brebissonii"/>
        <s v="Thalassiosira weissflogii"/>
        <s v="Ulnaria delicatissima"/>
        <s v="Achnanthidium subhudsonis var. kraeuselii"/>
        <s v="Ctenophora pulchella"/>
        <s v="Cymbella subleptoceros"/>
        <s v="Gyrosigma sp."/>
        <s v="Halamphora bicapitata"/>
        <s v="Karayevia ploenensis var. gessneri"/>
        <s v="Navicula recens"/>
        <s v="Nitzschia oligotraphenta"/>
        <s v="Pleurosira laevis"/>
        <s v="Tabularia fasciculata"/>
        <s v="Amphora ovalis"/>
        <s v="Cymbella affinis"/>
        <s v="Cymbella proxima"/>
        <s v="Diatoma vulgaris"/>
        <s v="Epithemia gibba"/>
        <s v="Gomphonema turgidum"/>
        <s v="Nitzschia linearis "/>
        <s v="Planothidium minutissimum"/>
        <s v="Pleurosigma delicatulum"/>
        <s v="Caloneis sp."/>
        <s v="Gomphonema americobtusatum"/>
        <s v="Gomphonema cf. mehleri"/>
        <s v="Planothidium daui"/>
        <s v="Fragilaria crotonensis"/>
        <s v="Gomphonema caperatum "/>
        <s v="Aulacoseira italica"/>
        <s v="Diploneis ovalis"/>
        <s v="Cymbella mexicana var. kamtschatica"/>
        <s v="Rossithidium anastasiae"/>
        <s v="Gomphonema lagenula"/>
        <s v="Hippodonta pseudacceptata"/>
        <s v="Karayevia laterostrata"/>
        <s v="Gomphonella olivacea"/>
        <s v="Planothidium robustum"/>
        <s v="Tryblionella levidensis"/>
        <s v="Sellaphora sp."/>
        <s v="Gyrosigma obtusatum"/>
        <s v="Stephanodiscus hantzschii"/>
        <s v="Surirella iowensis"/>
        <s v="Thalassiosira lacustris"/>
        <s v="Delicatophycus delicatula"/>
        <s v="Denticula subtilis"/>
        <s v="Diatoma moniliformis"/>
        <s v="Epithemia sp."/>
        <s v="Eunotia flexuosa"/>
        <s v="Gomphonema acuminatum"/>
        <s v="Hantzschia amphioxys"/>
        <s v="Hippodonta sp. 1 "/>
        <s v="Navicula gastrum var. signata"/>
        <s v="Nitzschia heufleriana"/>
        <s v="Nitzschia sociabilis"/>
        <s v="Simonsenia delognei"/>
        <s v="Stauroneis separanda"/>
        <s v="Staurosirella leptostauron"/>
        <s v="Staurosirella martyi"/>
        <s v="Aulacoseira granulata"/>
        <s v="Cavinula pseudoscutiformis"/>
        <s v="Cymbellonitzschia diluviana"/>
        <s v="Nitzschia subtilis"/>
        <s v="Paraplaconeis minor"/>
        <s v="Skabitschewskia oestrupii"/>
        <s v="Stauroneis parathermicola"/>
        <s v="Staurosira sp."/>
        <s v="Cocconeis neothumensis"/>
        <s v="Cyclostephanos invisitatus"/>
        <s v="Fragilaria perminuta"/>
        <s v="Fragilaria sp."/>
        <s v="Pinnularia sp."/>
        <s v="Placoneis anglophila"/>
        <s v="Placoneis sp."/>
        <s v="Platessa sp."/>
        <s v="Pseudofallacia monoculata"/>
        <s v="Cymbella tumida"/>
        <s v="Navicula radiosa"/>
        <s v="Nitzschia recta"/>
        <s v="Cyclostephanos tholiformis"/>
        <s v="Gomphonema italicum"/>
        <s v="Gomphonema minutum"/>
        <s v="Mayamaea cahabaensis"/>
        <s v="Navicula ingenua"/>
        <s v="Navicula kotschyi"/>
        <s v="Navicula viridulacalcis"/>
        <s v="Neidum sp."/>
        <s v="Mayamaea atomus"/>
        <s v="Nitzschia clausii"/>
        <s v="Surirella angusta"/>
        <s v="Caloneis bacillum"/>
        <s v="Staurosira construens var. venter"/>
        <s v="Aulacoseira lirata"/>
        <s v="Chamaepinnularia submuscicola"/>
        <s v="Planothidium sp."/>
        <s v="Cylindrospermopsin/epi-Cylindrospermopsin"/>
        <s v="7-deoxy-Cylindrospermopsin"/>
        <s v="(+/-) Anatoxin A"/>
        <s v="Homo-Anatoxin-a"/>
        <s v="Cis-Dihydroanatoxin-a"/>
        <s v="Anabaenopeptin A"/>
        <s v="Anabaenopeptin B"/>
        <s v="[D-Asp3-(E)-Hhb7] Microcystin-HphR"/>
        <s v="[D-Asp3] Microcystin-LR"/>
        <s v="[D-Asp3] Microcystin-RR"/>
        <s v="Microcystin LA"/>
        <s v="Microcystin LF"/>
        <s v="Microcystin LR"/>
        <s v="Microcystin LW"/>
        <s v="Microcystin LY"/>
        <s v="Microcystin RR"/>
        <s v="Microcystin WR"/>
        <s v="Microcystin YR"/>
        <s v="Microcystin-HilR"/>
        <s v="Microcystin-HtyR"/>
        <s v="Nodularin"/>
        <s v="Anatoxin-a_LCMSMS"/>
        <s v="Cylindrospermopsin"/>
        <s v="D-Asp3-MC-LR"/>
        <s v="D-Asp3-MC-RR"/>
        <s v="Dihydro-anatoxin-A"/>
        <s v="MC-HiLR"/>
        <s v="MC-HtYR"/>
        <s v="MC-LA"/>
        <s v="MC-LF"/>
        <s v="MC-LR"/>
        <s v="MC-LW"/>
        <s v="MC-LY"/>
        <s v="MC-RR"/>
        <s v="MC-WR"/>
        <s v="MC-YR"/>
        <m/>
      </sharedItems>
    </cacheField>
    <cacheField name="Result" numFmtId="0">
      <sharedItems containsBlank="1" containsMixedTypes="1" containsNumber="1" minValue="0" maxValue="10223345"/>
    </cacheField>
    <cacheField name="Units" numFmtId="0">
      <sharedItems containsBlank="1" count="18">
        <s v="µg/L"/>
        <s v="Copy#/mg"/>
        <s v="Copy#/ml"/>
        <s v="%"/>
        <s v="µg/m2"/>
        <s v="g/cm2"/>
        <s v="mg/cm2"/>
        <s v="µg/cm2"/>
        <s v="ml"/>
        <s v="cm2"/>
        <s v="m2"/>
        <s v="mg/L"/>
        <s v="Qual_%"/>
        <s v="I&amp;E_%"/>
        <s v="ng/g"/>
        <s v="ng/g.d"/>
        <s v="ng/L"/>
        <m/>
      </sharedItems>
    </cacheField>
    <cacheField name="DetectC" numFmtId="0">
      <sharedItems containsDate="1" containsBlank="1" containsMixedTypes="1" minDate="1899-12-31T00:00:00" maxDate="2023-10-20T00:00:00"/>
    </cacheField>
    <cacheField name="Dilution-Type" numFmtId="0">
      <sharedItems containsBlank="1" containsMixedTypes="1" containsNumber="1" minValue="1" maxValue="11000"/>
    </cacheField>
    <cacheField name="RPD" numFmtId="0">
      <sharedItems containsBlank="1" containsMixedTypes="1" containsNumber="1" minValue="0" maxValue="200"/>
    </cacheField>
    <cacheField name="Basis-Total" numFmtId="0">
      <sharedItems containsBlank="1" containsMixedTypes="1" containsNumber="1" minValue="16639.610389610356" maxValue="2863636.36363636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611">
  <r>
    <x v="0"/>
    <x v="0"/>
    <x v="0"/>
    <x v="0"/>
    <x v="0"/>
    <x v="0"/>
    <x v="0"/>
    <x v="0"/>
    <x v="0"/>
    <n v="0.21"/>
    <x v="0"/>
    <n v="0.21"/>
    <n v="1.1000000000000001"/>
    <m/>
    <s v="Aliquot"/>
  </r>
  <r>
    <x v="0"/>
    <x v="0"/>
    <x v="0"/>
    <x v="0"/>
    <x v="0"/>
    <x v="0"/>
    <x v="0"/>
    <x v="0"/>
    <x v="1"/>
    <n v="0.03"/>
    <x v="0"/>
    <n v="0.03"/>
    <n v="1.1000000000000001"/>
    <m/>
    <s v="Aliquot"/>
  </r>
  <r>
    <x v="0"/>
    <x v="0"/>
    <x v="0"/>
    <x v="1"/>
    <x v="1"/>
    <x v="0"/>
    <x v="0"/>
    <x v="0"/>
    <x v="0"/>
    <n v="3.23"/>
    <x v="0"/>
    <n v="3.23"/>
    <n v="1.1000000000000001"/>
    <m/>
    <s v="Aliquot"/>
  </r>
  <r>
    <x v="0"/>
    <x v="0"/>
    <x v="0"/>
    <x v="1"/>
    <x v="1"/>
    <x v="0"/>
    <x v="0"/>
    <x v="0"/>
    <x v="1"/>
    <n v="0.12"/>
    <x v="0"/>
    <n v="0.12"/>
    <n v="1.1000000000000001"/>
    <m/>
    <s v="Aliquot"/>
  </r>
  <r>
    <x v="0"/>
    <x v="0"/>
    <x v="0"/>
    <x v="2"/>
    <x v="0"/>
    <x v="1"/>
    <x v="0"/>
    <x v="0"/>
    <x v="0"/>
    <n v="0.21"/>
    <x v="0"/>
    <n v="0.21"/>
    <n v="1.1000000000000001"/>
    <m/>
    <s v="Aliquot"/>
  </r>
  <r>
    <x v="0"/>
    <x v="0"/>
    <x v="0"/>
    <x v="2"/>
    <x v="0"/>
    <x v="1"/>
    <x v="0"/>
    <x v="0"/>
    <x v="1"/>
    <n v="0.03"/>
    <x v="0"/>
    <n v="0.03"/>
    <n v="1.1000000000000001"/>
    <m/>
    <s v="Aliquot"/>
  </r>
  <r>
    <x v="0"/>
    <x v="0"/>
    <x v="0"/>
    <x v="3"/>
    <x v="1"/>
    <x v="1"/>
    <x v="0"/>
    <x v="0"/>
    <x v="0"/>
    <n v="3.88"/>
    <x v="0"/>
    <n v="3.88"/>
    <n v="1.1000000000000001"/>
    <m/>
    <s v="Aliquot"/>
  </r>
  <r>
    <x v="0"/>
    <x v="0"/>
    <x v="0"/>
    <x v="3"/>
    <x v="1"/>
    <x v="1"/>
    <x v="0"/>
    <x v="0"/>
    <x v="1"/>
    <n v="0.46"/>
    <x v="0"/>
    <n v="0.46"/>
    <n v="11"/>
    <m/>
    <s v="Aliquot"/>
  </r>
  <r>
    <x v="0"/>
    <x v="0"/>
    <x v="0"/>
    <x v="2"/>
    <x v="0"/>
    <x v="2"/>
    <x v="0"/>
    <x v="0"/>
    <x v="0"/>
    <n v="0"/>
    <x v="0"/>
    <s v="&lt;0.16"/>
    <n v="1.1000000000000001"/>
    <m/>
    <s v="Aliquot"/>
  </r>
  <r>
    <x v="0"/>
    <x v="0"/>
    <x v="0"/>
    <x v="2"/>
    <x v="0"/>
    <x v="2"/>
    <x v="0"/>
    <x v="0"/>
    <x v="1"/>
    <n v="0.03"/>
    <x v="0"/>
    <n v="0.02"/>
    <n v="1.1000000000000001"/>
    <m/>
    <s v="Aliquot"/>
  </r>
  <r>
    <x v="0"/>
    <x v="0"/>
    <x v="0"/>
    <x v="3"/>
    <x v="1"/>
    <x v="2"/>
    <x v="0"/>
    <x v="0"/>
    <x v="0"/>
    <n v="0.2"/>
    <x v="0"/>
    <n v="0.2"/>
    <n v="1.1000000000000001"/>
    <m/>
    <s v="Aliquot"/>
  </r>
  <r>
    <x v="0"/>
    <x v="0"/>
    <x v="0"/>
    <x v="3"/>
    <x v="1"/>
    <x v="2"/>
    <x v="0"/>
    <x v="0"/>
    <x v="1"/>
    <n v="0.09"/>
    <x v="0"/>
    <n v="0.09"/>
    <n v="1.1000000000000001"/>
    <m/>
    <s v="Aliquot"/>
  </r>
  <r>
    <x v="1"/>
    <x v="1"/>
    <x v="0"/>
    <x v="0"/>
    <x v="0"/>
    <x v="0"/>
    <x v="0"/>
    <x v="0"/>
    <x v="0"/>
    <n v="0.38"/>
    <x v="0"/>
    <n v="0.65"/>
    <n v="1.1000000000000001"/>
    <m/>
    <s v="Aliquot"/>
  </r>
  <r>
    <x v="1"/>
    <x v="1"/>
    <x v="0"/>
    <x v="0"/>
    <x v="0"/>
    <x v="0"/>
    <x v="0"/>
    <x v="0"/>
    <x v="1"/>
    <n v="0"/>
    <x v="0"/>
    <n v="0.03"/>
    <n v="1.1000000000000001"/>
    <m/>
    <s v="Aliquot"/>
  </r>
  <r>
    <x v="1"/>
    <x v="1"/>
    <x v="0"/>
    <x v="0"/>
    <x v="0"/>
    <x v="0"/>
    <x v="0"/>
    <x v="1"/>
    <x v="0"/>
    <n v="0.24"/>
    <x v="0"/>
    <n v="0.03"/>
    <n v="1.1000000000000001"/>
    <n v="45.161290322580648"/>
    <s v="Aliquot"/>
  </r>
  <r>
    <x v="1"/>
    <x v="1"/>
    <x v="0"/>
    <x v="0"/>
    <x v="0"/>
    <x v="0"/>
    <x v="0"/>
    <x v="1"/>
    <x v="1"/>
    <n v="0"/>
    <x v="0"/>
    <n v="0.02"/>
    <n v="1.1000000000000001"/>
    <n v="0"/>
    <s v="Aliquot"/>
  </r>
  <r>
    <x v="1"/>
    <x v="1"/>
    <x v="0"/>
    <x v="0"/>
    <x v="0"/>
    <x v="0"/>
    <x v="0"/>
    <x v="2"/>
    <x v="0"/>
    <n v="0"/>
    <x v="0"/>
    <n v="0.03"/>
    <n v="1.1000000000000001"/>
    <m/>
    <s v="Aliquot"/>
  </r>
  <r>
    <x v="1"/>
    <x v="1"/>
    <x v="0"/>
    <x v="0"/>
    <x v="0"/>
    <x v="0"/>
    <x v="0"/>
    <x v="2"/>
    <x v="1"/>
    <n v="0"/>
    <x v="0"/>
    <n v="0.03"/>
    <n v="1.1000000000000001"/>
    <m/>
    <s v="Aliquot"/>
  </r>
  <r>
    <x v="2"/>
    <x v="1"/>
    <x v="0"/>
    <x v="1"/>
    <x v="1"/>
    <x v="0"/>
    <x v="0"/>
    <x v="0"/>
    <x v="0"/>
    <n v="0.73"/>
    <x v="0"/>
    <n v="7.0000000000000007E-2"/>
    <n v="1.1000000000000001"/>
    <m/>
    <s v="Aliquot"/>
  </r>
  <r>
    <x v="2"/>
    <x v="1"/>
    <x v="0"/>
    <x v="1"/>
    <x v="1"/>
    <x v="0"/>
    <x v="0"/>
    <x v="0"/>
    <x v="1"/>
    <n v="0"/>
    <x v="0"/>
    <n v="0.04"/>
    <n v="1.1000000000000001"/>
    <m/>
    <s v="Aliquot"/>
  </r>
  <r>
    <x v="2"/>
    <x v="1"/>
    <x v="0"/>
    <x v="1"/>
    <x v="1"/>
    <x v="0"/>
    <x v="0"/>
    <x v="1"/>
    <x v="0"/>
    <n v="0.66"/>
    <x v="0"/>
    <n v="0.03"/>
    <n v="1.1000000000000001"/>
    <n v="10.071942446043156"/>
    <s v="Aliquot"/>
  </r>
  <r>
    <x v="2"/>
    <x v="1"/>
    <x v="0"/>
    <x v="1"/>
    <x v="1"/>
    <x v="0"/>
    <x v="0"/>
    <x v="1"/>
    <x v="1"/>
    <n v="0"/>
    <x v="0"/>
    <s v="&lt;0.02"/>
    <n v="1.1000000000000001"/>
    <n v="0"/>
    <s v="Aliquot"/>
  </r>
  <r>
    <x v="2"/>
    <x v="1"/>
    <x v="0"/>
    <x v="1"/>
    <x v="1"/>
    <x v="0"/>
    <x v="0"/>
    <x v="2"/>
    <x v="0"/>
    <n v="0"/>
    <x v="0"/>
    <n v="0.02"/>
    <n v="1.1000000000000001"/>
    <m/>
    <s v="Aliquot"/>
  </r>
  <r>
    <x v="2"/>
    <x v="1"/>
    <x v="0"/>
    <x v="1"/>
    <x v="1"/>
    <x v="0"/>
    <x v="0"/>
    <x v="2"/>
    <x v="1"/>
    <n v="0"/>
    <x v="0"/>
    <n v="0.03"/>
    <n v="1.1000000000000001"/>
    <m/>
    <s v="Aliquot"/>
  </r>
  <r>
    <x v="3"/>
    <x v="1"/>
    <x v="0"/>
    <x v="2"/>
    <x v="0"/>
    <x v="3"/>
    <x v="0"/>
    <x v="0"/>
    <x v="0"/>
    <n v="0.3"/>
    <x v="0"/>
    <n v="0.3"/>
    <n v="1.1000000000000001"/>
    <m/>
    <s v="Aliquot"/>
  </r>
  <r>
    <x v="3"/>
    <x v="1"/>
    <x v="0"/>
    <x v="2"/>
    <x v="0"/>
    <x v="3"/>
    <x v="0"/>
    <x v="0"/>
    <x v="1"/>
    <n v="0"/>
    <x v="0"/>
    <s v="&lt;0.02"/>
    <n v="1.1000000000000001"/>
    <m/>
    <s v="Aliquot"/>
  </r>
  <r>
    <x v="3"/>
    <x v="1"/>
    <x v="0"/>
    <x v="3"/>
    <x v="1"/>
    <x v="3"/>
    <x v="0"/>
    <x v="0"/>
    <x v="0"/>
    <n v="16.899999999999999"/>
    <x v="0"/>
    <n v="16.899999999999999"/>
    <n v="11"/>
    <m/>
    <s v="Aliquot"/>
  </r>
  <r>
    <x v="3"/>
    <x v="1"/>
    <x v="0"/>
    <x v="3"/>
    <x v="1"/>
    <x v="3"/>
    <x v="0"/>
    <x v="0"/>
    <x v="1"/>
    <n v="0"/>
    <x v="0"/>
    <s v="&lt;0.02"/>
    <n v="1.1000000000000001"/>
    <m/>
    <s v="Aliquot"/>
  </r>
  <r>
    <x v="3"/>
    <x v="1"/>
    <x v="0"/>
    <x v="2"/>
    <x v="0"/>
    <x v="2"/>
    <x v="0"/>
    <x v="0"/>
    <x v="0"/>
    <n v="32.299999999999997"/>
    <x v="0"/>
    <n v="32.299999999999997"/>
    <n v="110"/>
    <m/>
    <s v="Aliquot"/>
  </r>
  <r>
    <x v="3"/>
    <x v="1"/>
    <x v="0"/>
    <x v="2"/>
    <x v="0"/>
    <x v="2"/>
    <x v="0"/>
    <x v="0"/>
    <x v="1"/>
    <n v="0"/>
    <x v="0"/>
    <s v="&lt;0.02"/>
    <n v="1.1000000000000001"/>
    <m/>
    <s v="Aliquot"/>
  </r>
  <r>
    <x v="3"/>
    <x v="1"/>
    <x v="0"/>
    <x v="3"/>
    <x v="1"/>
    <x v="2"/>
    <x v="0"/>
    <x v="0"/>
    <x v="0"/>
    <n v="17000"/>
    <x v="0"/>
    <n v="17000"/>
    <n v="11000"/>
    <m/>
    <s v="Aliquot"/>
  </r>
  <r>
    <x v="3"/>
    <x v="1"/>
    <x v="0"/>
    <x v="3"/>
    <x v="1"/>
    <x v="2"/>
    <x v="0"/>
    <x v="0"/>
    <x v="1"/>
    <n v="0.65"/>
    <x v="0"/>
    <n v="0.65"/>
    <n v="11"/>
    <m/>
    <s v="Aliquot"/>
  </r>
  <r>
    <x v="2"/>
    <x v="2"/>
    <x v="0"/>
    <x v="0"/>
    <x v="0"/>
    <x v="0"/>
    <x v="0"/>
    <x v="0"/>
    <x v="0"/>
    <n v="0"/>
    <x v="0"/>
    <s v="&lt;0.16"/>
    <n v="1.1000000000000001"/>
    <m/>
    <s v="Aliquot"/>
  </r>
  <r>
    <x v="2"/>
    <x v="2"/>
    <x v="0"/>
    <x v="0"/>
    <x v="0"/>
    <x v="0"/>
    <x v="0"/>
    <x v="0"/>
    <x v="1"/>
    <n v="0"/>
    <x v="0"/>
    <s v="&lt;0.02"/>
    <n v="1.1000000000000001"/>
    <m/>
    <s v="Aliquot"/>
  </r>
  <r>
    <x v="2"/>
    <x v="2"/>
    <x v="0"/>
    <x v="1"/>
    <x v="1"/>
    <x v="0"/>
    <x v="0"/>
    <x v="0"/>
    <x v="0"/>
    <n v="0"/>
    <x v="0"/>
    <s v="&lt;0.16"/>
    <n v="1.1000000000000001"/>
    <m/>
    <s v="Aliquot"/>
  </r>
  <r>
    <x v="2"/>
    <x v="2"/>
    <x v="0"/>
    <x v="1"/>
    <x v="1"/>
    <x v="0"/>
    <x v="0"/>
    <x v="0"/>
    <x v="1"/>
    <n v="0.03"/>
    <x v="0"/>
    <n v="0.03"/>
    <n v="1.1000000000000001"/>
    <m/>
    <s v="Aliquot"/>
  </r>
  <r>
    <x v="2"/>
    <x v="2"/>
    <x v="0"/>
    <x v="1"/>
    <x v="1"/>
    <x v="0"/>
    <x v="0"/>
    <x v="1"/>
    <x v="0"/>
    <n v="0"/>
    <x v="0"/>
    <s v="&lt;0.16"/>
    <n v="1.1000000000000001"/>
    <n v="0"/>
    <s v="Aliquot"/>
  </r>
  <r>
    <x v="2"/>
    <x v="2"/>
    <x v="0"/>
    <x v="1"/>
    <x v="1"/>
    <x v="0"/>
    <x v="0"/>
    <x v="1"/>
    <x v="1"/>
    <n v="0.03"/>
    <x v="0"/>
    <n v="0.03"/>
    <n v="1.1000000000000001"/>
    <n v="0"/>
    <s v="Aliquot"/>
  </r>
  <r>
    <x v="2"/>
    <x v="2"/>
    <x v="0"/>
    <x v="2"/>
    <x v="0"/>
    <x v="1"/>
    <x v="0"/>
    <x v="0"/>
    <x v="0"/>
    <n v="0"/>
    <x v="0"/>
    <s v="&lt;0.16"/>
    <n v="1.1000000000000001"/>
    <m/>
    <s v="Aliquot"/>
  </r>
  <r>
    <x v="2"/>
    <x v="2"/>
    <x v="0"/>
    <x v="2"/>
    <x v="0"/>
    <x v="1"/>
    <x v="0"/>
    <x v="0"/>
    <x v="1"/>
    <n v="0"/>
    <x v="0"/>
    <s v="&lt;0.02"/>
    <n v="1.1000000000000001"/>
    <m/>
    <s v="Aliquot"/>
  </r>
  <r>
    <x v="2"/>
    <x v="2"/>
    <x v="0"/>
    <x v="3"/>
    <x v="1"/>
    <x v="1"/>
    <x v="0"/>
    <x v="0"/>
    <x v="0"/>
    <n v="0.17"/>
    <x v="0"/>
    <n v="0.17"/>
    <n v="1.1000000000000001"/>
    <m/>
    <s v="Aliquot"/>
  </r>
  <r>
    <x v="2"/>
    <x v="2"/>
    <x v="0"/>
    <x v="3"/>
    <x v="1"/>
    <x v="1"/>
    <x v="0"/>
    <x v="0"/>
    <x v="1"/>
    <n v="0"/>
    <x v="0"/>
    <s v="&lt;0.02"/>
    <n v="1.1000000000000001"/>
    <m/>
    <s v="Aliquot"/>
  </r>
  <r>
    <x v="2"/>
    <x v="2"/>
    <x v="0"/>
    <x v="2"/>
    <x v="0"/>
    <x v="2"/>
    <x v="0"/>
    <x v="0"/>
    <x v="0"/>
    <n v="0"/>
    <x v="0"/>
    <s v="&lt;0.16"/>
    <n v="1.1000000000000001"/>
    <m/>
    <s v="Aliquot"/>
  </r>
  <r>
    <x v="2"/>
    <x v="2"/>
    <x v="0"/>
    <x v="2"/>
    <x v="0"/>
    <x v="2"/>
    <x v="0"/>
    <x v="0"/>
    <x v="1"/>
    <n v="0"/>
    <x v="0"/>
    <s v="&lt;0.02"/>
    <n v="1.1000000000000001"/>
    <m/>
    <s v="Aliquot"/>
  </r>
  <r>
    <x v="2"/>
    <x v="2"/>
    <x v="0"/>
    <x v="3"/>
    <x v="1"/>
    <x v="2"/>
    <x v="0"/>
    <x v="0"/>
    <x v="0"/>
    <n v="0"/>
    <x v="0"/>
    <s v="&lt;0.16"/>
    <n v="1.1000000000000001"/>
    <m/>
    <s v="Aliquot"/>
  </r>
  <r>
    <x v="2"/>
    <x v="2"/>
    <x v="0"/>
    <x v="3"/>
    <x v="1"/>
    <x v="2"/>
    <x v="0"/>
    <x v="0"/>
    <x v="1"/>
    <n v="0"/>
    <x v="0"/>
    <s v="&lt;0.02"/>
    <n v="1.1000000000000001"/>
    <m/>
    <s v="Aliquot"/>
  </r>
  <r>
    <x v="2"/>
    <x v="2"/>
    <x v="0"/>
    <x v="0"/>
    <x v="0"/>
    <x v="0"/>
    <x v="0"/>
    <x v="1"/>
    <x v="0"/>
    <n v="0"/>
    <x v="0"/>
    <s v="&lt;0.16"/>
    <n v="1.1000000000000001"/>
    <n v="0"/>
    <s v="Aliquot"/>
  </r>
  <r>
    <x v="2"/>
    <x v="2"/>
    <x v="0"/>
    <x v="0"/>
    <x v="0"/>
    <x v="0"/>
    <x v="0"/>
    <x v="1"/>
    <x v="1"/>
    <n v="0"/>
    <x v="0"/>
    <s v="&lt;0.02"/>
    <n v="1.1000000000000001"/>
    <n v="0"/>
    <s v="Aliquot"/>
  </r>
  <r>
    <x v="2"/>
    <x v="2"/>
    <x v="0"/>
    <x v="0"/>
    <x v="0"/>
    <x v="0"/>
    <x v="0"/>
    <x v="2"/>
    <x v="0"/>
    <n v="0"/>
    <x v="0"/>
    <s v="&lt;0.16"/>
    <n v="1.1000000000000001"/>
    <m/>
    <s v="Aliquot"/>
  </r>
  <r>
    <x v="2"/>
    <x v="2"/>
    <x v="0"/>
    <x v="0"/>
    <x v="0"/>
    <x v="0"/>
    <x v="0"/>
    <x v="2"/>
    <x v="1"/>
    <n v="0"/>
    <x v="0"/>
    <s v="&lt;0.02"/>
    <n v="1.1000000000000001"/>
    <m/>
    <s v="Aliquot"/>
  </r>
  <r>
    <x v="4"/>
    <x v="3"/>
    <x v="0"/>
    <x v="0"/>
    <x v="0"/>
    <x v="0"/>
    <x v="0"/>
    <x v="0"/>
    <x v="0"/>
    <n v="0"/>
    <x v="0"/>
    <s v="&lt;0.16"/>
    <n v="1.1000000000000001"/>
    <m/>
    <s v="Aliquot"/>
  </r>
  <r>
    <x v="4"/>
    <x v="3"/>
    <x v="0"/>
    <x v="0"/>
    <x v="0"/>
    <x v="0"/>
    <x v="0"/>
    <x v="0"/>
    <x v="1"/>
    <n v="0"/>
    <x v="0"/>
    <s v="&lt;0.02"/>
    <n v="1.1000000000000001"/>
    <m/>
    <s v="Aliquot"/>
  </r>
  <r>
    <x v="4"/>
    <x v="3"/>
    <x v="0"/>
    <x v="0"/>
    <x v="0"/>
    <x v="0"/>
    <x v="0"/>
    <x v="1"/>
    <x v="0"/>
    <n v="0"/>
    <x v="0"/>
    <s v="&lt;0.16"/>
    <n v="1.1000000000000001"/>
    <n v="0"/>
    <s v="Aliquot"/>
  </r>
  <r>
    <x v="4"/>
    <x v="3"/>
    <x v="0"/>
    <x v="0"/>
    <x v="0"/>
    <x v="0"/>
    <x v="0"/>
    <x v="1"/>
    <x v="1"/>
    <n v="0"/>
    <x v="0"/>
    <s v="&lt;0.02"/>
    <n v="1.1000000000000001"/>
    <n v="0"/>
    <s v="Aliquot"/>
  </r>
  <r>
    <x v="4"/>
    <x v="3"/>
    <x v="0"/>
    <x v="1"/>
    <x v="1"/>
    <x v="0"/>
    <x v="0"/>
    <x v="0"/>
    <x v="0"/>
    <n v="0"/>
    <x v="0"/>
    <s v="&lt;0.16"/>
    <n v="1.1000000000000001"/>
    <m/>
    <s v="Aliquot"/>
  </r>
  <r>
    <x v="4"/>
    <x v="3"/>
    <x v="0"/>
    <x v="1"/>
    <x v="1"/>
    <x v="0"/>
    <x v="0"/>
    <x v="0"/>
    <x v="1"/>
    <n v="0"/>
    <x v="0"/>
    <s v="&lt;0.02"/>
    <n v="1.1000000000000001"/>
    <m/>
    <s v="Aliquot"/>
  </r>
  <r>
    <x v="4"/>
    <x v="3"/>
    <x v="0"/>
    <x v="1"/>
    <x v="1"/>
    <x v="0"/>
    <x v="0"/>
    <x v="1"/>
    <x v="0"/>
    <n v="0.16"/>
    <x v="0"/>
    <n v="0.16"/>
    <n v="1.1000000000000001"/>
    <n v="200"/>
    <s v="Aliquot"/>
  </r>
  <r>
    <x v="4"/>
    <x v="3"/>
    <x v="0"/>
    <x v="1"/>
    <x v="1"/>
    <x v="0"/>
    <x v="0"/>
    <x v="1"/>
    <x v="1"/>
    <n v="0"/>
    <x v="0"/>
    <s v="&lt;0.02"/>
    <n v="1.1000000000000001"/>
    <n v="0"/>
    <s v="Aliquot"/>
  </r>
  <r>
    <x v="4"/>
    <x v="3"/>
    <x v="0"/>
    <x v="2"/>
    <x v="0"/>
    <x v="3"/>
    <x v="0"/>
    <x v="0"/>
    <x v="0"/>
    <n v="0"/>
    <x v="0"/>
    <s v="&lt;0.16"/>
    <n v="1.1000000000000001"/>
    <m/>
    <s v="Aliquot"/>
  </r>
  <r>
    <x v="4"/>
    <x v="3"/>
    <x v="0"/>
    <x v="2"/>
    <x v="0"/>
    <x v="3"/>
    <x v="0"/>
    <x v="0"/>
    <x v="1"/>
    <n v="0"/>
    <x v="0"/>
    <s v="&lt;0.02"/>
    <n v="1.1000000000000001"/>
    <m/>
    <s v="Aliquot"/>
  </r>
  <r>
    <x v="4"/>
    <x v="3"/>
    <x v="0"/>
    <x v="3"/>
    <x v="1"/>
    <x v="3"/>
    <x v="0"/>
    <x v="0"/>
    <x v="0"/>
    <n v="0.24"/>
    <x v="0"/>
    <n v="0.24"/>
    <n v="1.1000000000000001"/>
    <m/>
    <s v="Aliquot"/>
  </r>
  <r>
    <x v="4"/>
    <x v="3"/>
    <x v="0"/>
    <x v="3"/>
    <x v="1"/>
    <x v="3"/>
    <x v="0"/>
    <x v="0"/>
    <x v="1"/>
    <n v="0"/>
    <x v="0"/>
    <s v="&lt;0.02"/>
    <n v="1.1000000000000001"/>
    <m/>
    <s v="Aliquot"/>
  </r>
  <r>
    <x v="4"/>
    <x v="3"/>
    <x v="0"/>
    <x v="2"/>
    <x v="0"/>
    <x v="2"/>
    <x v="0"/>
    <x v="0"/>
    <x v="0"/>
    <n v="0"/>
    <x v="0"/>
    <s v="&lt;0.16"/>
    <n v="1.1000000000000001"/>
    <m/>
    <s v="Aliquot"/>
  </r>
  <r>
    <x v="4"/>
    <x v="3"/>
    <x v="0"/>
    <x v="2"/>
    <x v="0"/>
    <x v="2"/>
    <x v="0"/>
    <x v="0"/>
    <x v="1"/>
    <n v="0"/>
    <x v="0"/>
    <s v="&lt;0.02"/>
    <n v="1.1000000000000001"/>
    <m/>
    <s v="Aliquot"/>
  </r>
  <r>
    <x v="4"/>
    <x v="3"/>
    <x v="0"/>
    <x v="3"/>
    <x v="1"/>
    <x v="2"/>
    <x v="0"/>
    <x v="0"/>
    <x v="0"/>
    <n v="0.19"/>
    <x v="0"/>
    <n v="0.19"/>
    <n v="1.1000000000000001"/>
    <m/>
    <s v="Aliquot"/>
  </r>
  <r>
    <x v="4"/>
    <x v="3"/>
    <x v="0"/>
    <x v="3"/>
    <x v="1"/>
    <x v="2"/>
    <x v="0"/>
    <x v="0"/>
    <x v="1"/>
    <n v="0"/>
    <x v="0"/>
    <s v="&lt;0.02"/>
    <n v="1.1000000000000001"/>
    <m/>
    <s v="Aliquot"/>
  </r>
  <r>
    <x v="4"/>
    <x v="3"/>
    <x v="0"/>
    <x v="0"/>
    <x v="0"/>
    <x v="0"/>
    <x v="0"/>
    <x v="2"/>
    <x v="0"/>
    <n v="0"/>
    <x v="0"/>
    <s v="&lt;0.16"/>
    <n v="1.1000000000000001"/>
    <m/>
    <s v="Aliquot"/>
  </r>
  <r>
    <x v="4"/>
    <x v="3"/>
    <x v="0"/>
    <x v="0"/>
    <x v="0"/>
    <x v="0"/>
    <x v="0"/>
    <x v="2"/>
    <x v="1"/>
    <n v="0"/>
    <x v="0"/>
    <s v="&lt;0.02"/>
    <n v="1.1000000000000001"/>
    <m/>
    <s v="Aliquot"/>
  </r>
  <r>
    <x v="4"/>
    <x v="3"/>
    <x v="0"/>
    <x v="1"/>
    <x v="1"/>
    <x v="0"/>
    <x v="1"/>
    <x v="0"/>
    <x v="0"/>
    <n v="0"/>
    <x v="0"/>
    <s v="&lt;0.16"/>
    <n v="1.1000000000000001"/>
    <m/>
    <s v="Aliquot"/>
  </r>
  <r>
    <x v="4"/>
    <x v="3"/>
    <x v="0"/>
    <x v="1"/>
    <x v="1"/>
    <x v="0"/>
    <x v="1"/>
    <x v="0"/>
    <x v="1"/>
    <n v="0"/>
    <x v="0"/>
    <s v="&lt;0.02"/>
    <n v="1.1000000000000001"/>
    <m/>
    <s v="Aliquot"/>
  </r>
  <r>
    <x v="5"/>
    <x v="4"/>
    <x v="0"/>
    <x v="0"/>
    <x v="0"/>
    <x v="0"/>
    <x v="0"/>
    <x v="0"/>
    <x v="0"/>
    <n v="0"/>
    <x v="0"/>
    <s v="&lt;0.16"/>
    <n v="1.1000000000000001"/>
    <m/>
    <s v="Aliquot"/>
  </r>
  <r>
    <x v="5"/>
    <x v="4"/>
    <x v="0"/>
    <x v="0"/>
    <x v="0"/>
    <x v="0"/>
    <x v="0"/>
    <x v="0"/>
    <x v="1"/>
    <n v="0"/>
    <x v="0"/>
    <s v="&lt;0.02"/>
    <n v="1.1000000000000001"/>
    <m/>
    <s v="Aliquot"/>
  </r>
  <r>
    <x v="5"/>
    <x v="4"/>
    <x v="0"/>
    <x v="0"/>
    <x v="0"/>
    <x v="0"/>
    <x v="0"/>
    <x v="1"/>
    <x v="0"/>
    <n v="0"/>
    <x v="0"/>
    <s v="&lt;0.16"/>
    <n v="1.1000000000000001"/>
    <n v="0"/>
    <s v="Aliquot"/>
  </r>
  <r>
    <x v="5"/>
    <x v="4"/>
    <x v="0"/>
    <x v="0"/>
    <x v="0"/>
    <x v="0"/>
    <x v="0"/>
    <x v="1"/>
    <x v="1"/>
    <n v="0"/>
    <x v="0"/>
    <s v="&lt;0.02"/>
    <n v="1.1000000000000001"/>
    <n v="0"/>
    <s v="Aliquot"/>
  </r>
  <r>
    <x v="5"/>
    <x v="4"/>
    <x v="0"/>
    <x v="1"/>
    <x v="1"/>
    <x v="0"/>
    <x v="0"/>
    <x v="0"/>
    <x v="0"/>
    <n v="0"/>
    <x v="0"/>
    <s v="&lt;0.16"/>
    <n v="1.1000000000000001"/>
    <m/>
    <s v="Aliquot"/>
  </r>
  <r>
    <x v="5"/>
    <x v="4"/>
    <x v="0"/>
    <x v="1"/>
    <x v="1"/>
    <x v="0"/>
    <x v="0"/>
    <x v="0"/>
    <x v="1"/>
    <n v="0"/>
    <x v="0"/>
    <s v="&lt;0.02"/>
    <n v="1.1000000000000001"/>
    <m/>
    <s v="Aliquot"/>
  </r>
  <r>
    <x v="5"/>
    <x v="4"/>
    <x v="0"/>
    <x v="1"/>
    <x v="1"/>
    <x v="0"/>
    <x v="0"/>
    <x v="1"/>
    <x v="0"/>
    <n v="0.21"/>
    <x v="0"/>
    <n v="0.21"/>
    <n v="1.1000000000000001"/>
    <n v="200"/>
    <s v="Aliquot"/>
  </r>
  <r>
    <x v="5"/>
    <x v="4"/>
    <x v="0"/>
    <x v="1"/>
    <x v="1"/>
    <x v="0"/>
    <x v="0"/>
    <x v="1"/>
    <x v="1"/>
    <n v="0"/>
    <x v="0"/>
    <s v="&lt;0.02"/>
    <n v="1.1000000000000001"/>
    <n v="0"/>
    <s v="Aliquot"/>
  </r>
  <r>
    <x v="5"/>
    <x v="4"/>
    <x v="0"/>
    <x v="2"/>
    <x v="0"/>
    <x v="3"/>
    <x v="0"/>
    <x v="0"/>
    <x v="1"/>
    <n v="0"/>
    <x v="0"/>
    <s v="&lt;0.02"/>
    <n v="1.1000000000000001"/>
    <m/>
    <s v="Aliquot"/>
  </r>
  <r>
    <x v="5"/>
    <x v="4"/>
    <x v="0"/>
    <x v="2"/>
    <x v="0"/>
    <x v="3"/>
    <x v="0"/>
    <x v="0"/>
    <x v="0"/>
    <n v="0"/>
    <x v="0"/>
    <s v="&lt;0.16"/>
    <n v="1.1000000000000001"/>
    <m/>
    <s v="Aliquot"/>
  </r>
  <r>
    <x v="5"/>
    <x v="4"/>
    <x v="0"/>
    <x v="3"/>
    <x v="1"/>
    <x v="3"/>
    <x v="0"/>
    <x v="0"/>
    <x v="0"/>
    <n v="0"/>
    <x v="0"/>
    <s v="&lt;0.16"/>
    <n v="1.1000000000000001"/>
    <m/>
    <s v="Aliquot"/>
  </r>
  <r>
    <x v="5"/>
    <x v="4"/>
    <x v="0"/>
    <x v="3"/>
    <x v="1"/>
    <x v="3"/>
    <x v="0"/>
    <x v="0"/>
    <x v="1"/>
    <n v="0"/>
    <x v="0"/>
    <s v="&lt;0.02"/>
    <n v="1.1000000000000001"/>
    <m/>
    <s v="Aliquot"/>
  </r>
  <r>
    <x v="5"/>
    <x v="4"/>
    <x v="0"/>
    <x v="2"/>
    <x v="0"/>
    <x v="2"/>
    <x v="0"/>
    <x v="0"/>
    <x v="0"/>
    <n v="0"/>
    <x v="0"/>
    <s v="&lt;0.16"/>
    <n v="1.1000000000000001"/>
    <m/>
    <s v="Aliquot"/>
  </r>
  <r>
    <x v="5"/>
    <x v="4"/>
    <x v="0"/>
    <x v="2"/>
    <x v="0"/>
    <x v="2"/>
    <x v="0"/>
    <x v="0"/>
    <x v="1"/>
    <n v="0"/>
    <x v="0"/>
    <s v="&lt;0.02"/>
    <n v="1.1000000000000001"/>
    <m/>
    <s v="Aliquot"/>
  </r>
  <r>
    <x v="5"/>
    <x v="4"/>
    <x v="0"/>
    <x v="3"/>
    <x v="1"/>
    <x v="2"/>
    <x v="0"/>
    <x v="0"/>
    <x v="0"/>
    <n v="0"/>
    <x v="0"/>
    <s v="&lt;0.16"/>
    <n v="1.1000000000000001"/>
    <m/>
    <s v="Aliquot"/>
  </r>
  <r>
    <x v="5"/>
    <x v="4"/>
    <x v="0"/>
    <x v="3"/>
    <x v="1"/>
    <x v="2"/>
    <x v="0"/>
    <x v="0"/>
    <x v="1"/>
    <n v="0"/>
    <x v="0"/>
    <s v="&lt;0.02"/>
    <n v="1.1000000000000001"/>
    <m/>
    <s v="Aliquot"/>
  </r>
  <r>
    <x v="5"/>
    <x v="4"/>
    <x v="0"/>
    <x v="0"/>
    <x v="0"/>
    <x v="0"/>
    <x v="0"/>
    <x v="2"/>
    <x v="0"/>
    <n v="0"/>
    <x v="0"/>
    <s v="&lt;0.16"/>
    <n v="1.1000000000000001"/>
    <m/>
    <s v="Aliquot"/>
  </r>
  <r>
    <x v="5"/>
    <x v="4"/>
    <x v="0"/>
    <x v="0"/>
    <x v="0"/>
    <x v="0"/>
    <x v="0"/>
    <x v="2"/>
    <x v="1"/>
    <n v="0"/>
    <x v="0"/>
    <s v="&lt;0.02"/>
    <n v="1.1000000000000001"/>
    <m/>
    <s v="Aliquot"/>
  </r>
  <r>
    <x v="5"/>
    <x v="5"/>
    <x v="0"/>
    <x v="0"/>
    <x v="0"/>
    <x v="0"/>
    <x v="0"/>
    <x v="0"/>
    <x v="0"/>
    <n v="0"/>
    <x v="0"/>
    <s v="&lt;0.16"/>
    <n v="1.1000000000000001"/>
    <m/>
    <s v="Aliquot"/>
  </r>
  <r>
    <x v="5"/>
    <x v="5"/>
    <x v="0"/>
    <x v="0"/>
    <x v="0"/>
    <x v="0"/>
    <x v="0"/>
    <x v="0"/>
    <x v="1"/>
    <n v="0"/>
    <x v="0"/>
    <s v="&lt;0.02"/>
    <n v="1.1000000000000001"/>
    <m/>
    <s v="Aliquot"/>
  </r>
  <r>
    <x v="5"/>
    <x v="5"/>
    <x v="0"/>
    <x v="0"/>
    <x v="0"/>
    <x v="0"/>
    <x v="0"/>
    <x v="1"/>
    <x v="0"/>
    <n v="0"/>
    <x v="0"/>
    <s v="&lt;0.16"/>
    <n v="1.1000000000000001"/>
    <n v="0"/>
    <s v="Aliquot"/>
  </r>
  <r>
    <x v="5"/>
    <x v="5"/>
    <x v="0"/>
    <x v="0"/>
    <x v="0"/>
    <x v="0"/>
    <x v="0"/>
    <x v="1"/>
    <x v="1"/>
    <n v="0"/>
    <x v="0"/>
    <s v="&lt;0.02"/>
    <n v="1.1000000000000001"/>
    <n v="0"/>
    <s v="Aliquot"/>
  </r>
  <r>
    <x v="5"/>
    <x v="5"/>
    <x v="0"/>
    <x v="1"/>
    <x v="1"/>
    <x v="0"/>
    <x v="0"/>
    <x v="0"/>
    <x v="0"/>
    <n v="116"/>
    <x v="0"/>
    <n v="116"/>
    <n v="110"/>
    <m/>
    <s v="Aliquot"/>
  </r>
  <r>
    <x v="5"/>
    <x v="5"/>
    <x v="0"/>
    <x v="1"/>
    <x v="1"/>
    <x v="0"/>
    <x v="0"/>
    <x v="0"/>
    <x v="1"/>
    <n v="0"/>
    <x v="0"/>
    <s v="&lt;0.02"/>
    <n v="1.1000000000000001"/>
    <m/>
    <s v="Aliquot"/>
  </r>
  <r>
    <x v="5"/>
    <x v="5"/>
    <x v="0"/>
    <x v="1"/>
    <x v="1"/>
    <x v="0"/>
    <x v="0"/>
    <x v="1"/>
    <x v="0"/>
    <n v="129"/>
    <x v="0"/>
    <n v="129"/>
    <n v="110"/>
    <n v="10.612244897959183"/>
    <s v="Aliquot"/>
  </r>
  <r>
    <x v="5"/>
    <x v="5"/>
    <x v="0"/>
    <x v="1"/>
    <x v="1"/>
    <x v="0"/>
    <x v="0"/>
    <x v="1"/>
    <x v="1"/>
    <n v="0"/>
    <x v="0"/>
    <s v="&lt;0.02"/>
    <n v="1.1000000000000001"/>
    <n v="0"/>
    <s v="Aliquot"/>
  </r>
  <r>
    <x v="5"/>
    <x v="5"/>
    <x v="0"/>
    <x v="2"/>
    <x v="0"/>
    <x v="3"/>
    <x v="0"/>
    <x v="0"/>
    <x v="0"/>
    <n v="1.58"/>
    <x v="0"/>
    <n v="1.58"/>
    <n v="1.1000000000000001"/>
    <m/>
    <s v="Aliquot"/>
  </r>
  <r>
    <x v="5"/>
    <x v="5"/>
    <x v="0"/>
    <x v="2"/>
    <x v="0"/>
    <x v="3"/>
    <x v="0"/>
    <x v="0"/>
    <x v="1"/>
    <n v="0"/>
    <x v="0"/>
    <s v="&lt;0.02"/>
    <n v="1.1000000000000001"/>
    <m/>
    <s v="Aliquot"/>
  </r>
  <r>
    <x v="5"/>
    <x v="5"/>
    <x v="0"/>
    <x v="3"/>
    <x v="1"/>
    <x v="3"/>
    <x v="0"/>
    <x v="0"/>
    <x v="0"/>
    <n v="3570"/>
    <x v="0"/>
    <n v="3570"/>
    <n v="1100"/>
    <m/>
    <s v="Aliquot"/>
  </r>
  <r>
    <x v="5"/>
    <x v="5"/>
    <x v="0"/>
    <x v="3"/>
    <x v="1"/>
    <x v="3"/>
    <x v="0"/>
    <x v="0"/>
    <x v="1"/>
    <n v="0.03"/>
    <x v="0"/>
    <n v="0.03"/>
    <n v="1.1000000000000001"/>
    <m/>
    <s v="Aliquot"/>
  </r>
  <r>
    <x v="5"/>
    <x v="5"/>
    <x v="0"/>
    <x v="2"/>
    <x v="0"/>
    <x v="2"/>
    <x v="0"/>
    <x v="0"/>
    <x v="0"/>
    <n v="18.2"/>
    <x v="0"/>
    <n v="18.2"/>
    <n v="11"/>
    <m/>
    <s v="Aliquot"/>
  </r>
  <r>
    <x v="5"/>
    <x v="5"/>
    <x v="0"/>
    <x v="2"/>
    <x v="0"/>
    <x v="2"/>
    <x v="0"/>
    <x v="0"/>
    <x v="1"/>
    <n v="0"/>
    <x v="0"/>
    <s v="&lt;0.02"/>
    <n v="1.1000000000000001"/>
    <m/>
    <s v="Aliquot"/>
  </r>
  <r>
    <x v="5"/>
    <x v="5"/>
    <x v="0"/>
    <x v="3"/>
    <x v="1"/>
    <x v="2"/>
    <x v="0"/>
    <x v="0"/>
    <x v="1"/>
    <n v="0"/>
    <x v="0"/>
    <s v="&lt;0.02"/>
    <n v="1.1000000000000001"/>
    <m/>
    <s v="Aliquot"/>
  </r>
  <r>
    <x v="5"/>
    <x v="5"/>
    <x v="0"/>
    <x v="3"/>
    <x v="1"/>
    <x v="2"/>
    <x v="0"/>
    <x v="0"/>
    <x v="0"/>
    <n v="2860"/>
    <x v="0"/>
    <n v="2860"/>
    <n v="1100"/>
    <m/>
    <s v="Aliquot"/>
  </r>
  <r>
    <x v="5"/>
    <x v="5"/>
    <x v="0"/>
    <x v="0"/>
    <x v="0"/>
    <x v="0"/>
    <x v="0"/>
    <x v="2"/>
    <x v="1"/>
    <n v="0"/>
    <x v="0"/>
    <s v="&lt;0.02"/>
    <n v="1.1000000000000001"/>
    <m/>
    <s v="Aliquot"/>
  </r>
  <r>
    <x v="5"/>
    <x v="5"/>
    <x v="0"/>
    <x v="0"/>
    <x v="0"/>
    <x v="0"/>
    <x v="0"/>
    <x v="2"/>
    <x v="0"/>
    <n v="0"/>
    <x v="0"/>
    <s v="&lt;0.16"/>
    <n v="1.1000000000000001"/>
    <m/>
    <s v="Aliquot"/>
  </r>
  <r>
    <x v="6"/>
    <x v="2"/>
    <x v="1"/>
    <x v="0"/>
    <x v="0"/>
    <x v="0"/>
    <x v="0"/>
    <x v="0"/>
    <x v="0"/>
    <n v="0"/>
    <x v="0"/>
    <s v="&lt;0.16"/>
    <n v="1.1000000000000001"/>
    <m/>
    <s v="Aliquot"/>
  </r>
  <r>
    <x v="6"/>
    <x v="2"/>
    <x v="1"/>
    <x v="0"/>
    <x v="0"/>
    <x v="0"/>
    <x v="0"/>
    <x v="0"/>
    <x v="1"/>
    <n v="0"/>
    <x v="0"/>
    <s v="&lt;0.02"/>
    <n v="1.1000000000000001"/>
    <m/>
    <s v="Aliquot"/>
  </r>
  <r>
    <x v="6"/>
    <x v="2"/>
    <x v="1"/>
    <x v="1"/>
    <x v="1"/>
    <x v="0"/>
    <x v="0"/>
    <x v="0"/>
    <x v="0"/>
    <n v="0.4"/>
    <x v="0"/>
    <n v="0.4"/>
    <n v="1.1000000000000001"/>
    <m/>
    <s v="Aliquot"/>
  </r>
  <r>
    <x v="6"/>
    <x v="2"/>
    <x v="1"/>
    <x v="1"/>
    <x v="1"/>
    <x v="0"/>
    <x v="0"/>
    <x v="0"/>
    <x v="1"/>
    <n v="0"/>
    <x v="0"/>
    <s v="&lt;0.02"/>
    <n v="1.1000000000000001"/>
    <m/>
    <s v="Aliquot"/>
  </r>
  <r>
    <x v="6"/>
    <x v="2"/>
    <x v="1"/>
    <x v="2"/>
    <x v="0"/>
    <x v="1"/>
    <x v="0"/>
    <x v="0"/>
    <x v="1"/>
    <n v="0"/>
    <x v="0"/>
    <s v="&lt;0.02"/>
    <n v="1.1000000000000001"/>
    <m/>
    <s v="Aliquot"/>
  </r>
  <r>
    <x v="6"/>
    <x v="2"/>
    <x v="1"/>
    <x v="2"/>
    <x v="0"/>
    <x v="1"/>
    <x v="0"/>
    <x v="0"/>
    <x v="0"/>
    <n v="0"/>
    <x v="0"/>
    <s v="&lt;0.16"/>
    <n v="1.1000000000000001"/>
    <m/>
    <s v="Aliquot"/>
  </r>
  <r>
    <x v="6"/>
    <x v="2"/>
    <x v="1"/>
    <x v="3"/>
    <x v="1"/>
    <x v="1"/>
    <x v="0"/>
    <x v="0"/>
    <x v="0"/>
    <n v="0"/>
    <x v="0"/>
    <s v="&lt;0.16"/>
    <n v="1.1000000000000001"/>
    <m/>
    <s v="Aliquot"/>
  </r>
  <r>
    <x v="6"/>
    <x v="2"/>
    <x v="1"/>
    <x v="3"/>
    <x v="1"/>
    <x v="1"/>
    <x v="0"/>
    <x v="0"/>
    <x v="1"/>
    <n v="0"/>
    <x v="0"/>
    <s v="&lt;0.02"/>
    <n v="1.1000000000000001"/>
    <m/>
    <s v="Aliquot"/>
  </r>
  <r>
    <x v="6"/>
    <x v="2"/>
    <x v="1"/>
    <x v="2"/>
    <x v="0"/>
    <x v="2"/>
    <x v="0"/>
    <x v="0"/>
    <x v="0"/>
    <n v="0"/>
    <x v="0"/>
    <s v="&lt;0.16"/>
    <n v="1.1000000000000001"/>
    <m/>
    <s v="Aliquot"/>
  </r>
  <r>
    <x v="6"/>
    <x v="2"/>
    <x v="1"/>
    <x v="2"/>
    <x v="0"/>
    <x v="2"/>
    <x v="0"/>
    <x v="0"/>
    <x v="1"/>
    <n v="0"/>
    <x v="0"/>
    <s v="&lt;0.02"/>
    <n v="1.1000000000000001"/>
    <m/>
    <s v="Aliquot"/>
  </r>
  <r>
    <x v="6"/>
    <x v="2"/>
    <x v="1"/>
    <x v="3"/>
    <x v="1"/>
    <x v="2"/>
    <x v="0"/>
    <x v="0"/>
    <x v="1"/>
    <n v="0"/>
    <x v="0"/>
    <s v="&lt;0.02"/>
    <n v="1.1000000000000001"/>
    <m/>
    <s v="Aliquot"/>
  </r>
  <r>
    <x v="6"/>
    <x v="2"/>
    <x v="1"/>
    <x v="3"/>
    <x v="1"/>
    <x v="2"/>
    <x v="0"/>
    <x v="0"/>
    <x v="0"/>
    <n v="1.01"/>
    <x v="0"/>
    <n v="1.01"/>
    <n v="1.1000000000000001"/>
    <m/>
    <s v="Aliquot"/>
  </r>
  <r>
    <x v="6"/>
    <x v="2"/>
    <x v="1"/>
    <x v="1"/>
    <x v="1"/>
    <x v="0"/>
    <x v="2"/>
    <x v="0"/>
    <x v="0"/>
    <n v="0"/>
    <x v="0"/>
    <s v="&lt;0.16"/>
    <n v="1.1000000000000001"/>
    <m/>
    <s v="Aliquot"/>
  </r>
  <r>
    <x v="6"/>
    <x v="2"/>
    <x v="1"/>
    <x v="1"/>
    <x v="1"/>
    <x v="0"/>
    <x v="2"/>
    <x v="0"/>
    <x v="1"/>
    <n v="0"/>
    <x v="0"/>
    <s v="&lt;0.02"/>
    <n v="1.1000000000000001"/>
    <m/>
    <s v="Aliquot"/>
  </r>
  <r>
    <x v="6"/>
    <x v="2"/>
    <x v="1"/>
    <x v="1"/>
    <x v="1"/>
    <x v="0"/>
    <x v="3"/>
    <x v="0"/>
    <x v="0"/>
    <n v="0"/>
    <x v="0"/>
    <s v="&lt;0.16"/>
    <n v="1.1000000000000001"/>
    <m/>
    <s v="Aliquot"/>
  </r>
  <r>
    <x v="6"/>
    <x v="2"/>
    <x v="1"/>
    <x v="1"/>
    <x v="1"/>
    <x v="0"/>
    <x v="3"/>
    <x v="0"/>
    <x v="1"/>
    <n v="0"/>
    <x v="0"/>
    <s v="&lt;0.02"/>
    <n v="1.1000000000000001"/>
    <m/>
    <s v="Aliquot"/>
  </r>
  <r>
    <x v="6"/>
    <x v="2"/>
    <x v="1"/>
    <x v="1"/>
    <x v="1"/>
    <x v="0"/>
    <x v="4"/>
    <x v="0"/>
    <x v="1"/>
    <n v="0.03"/>
    <x v="0"/>
    <n v="0.03"/>
    <n v="1.1000000000000001"/>
    <m/>
    <s v="Aliquot"/>
  </r>
  <r>
    <x v="6"/>
    <x v="2"/>
    <x v="1"/>
    <x v="1"/>
    <x v="1"/>
    <x v="0"/>
    <x v="4"/>
    <x v="0"/>
    <x v="0"/>
    <n v="0.24"/>
    <x v="0"/>
    <n v="0.24"/>
    <n v="1.1000000000000001"/>
    <m/>
    <s v="Aliquot"/>
  </r>
  <r>
    <x v="6"/>
    <x v="2"/>
    <x v="1"/>
    <x v="1"/>
    <x v="1"/>
    <x v="0"/>
    <x v="5"/>
    <x v="0"/>
    <x v="0"/>
    <n v="0"/>
    <x v="0"/>
    <s v="&lt;0.16"/>
    <n v="1.1000000000000001"/>
    <m/>
    <s v="Aliquot"/>
  </r>
  <r>
    <x v="6"/>
    <x v="2"/>
    <x v="1"/>
    <x v="1"/>
    <x v="1"/>
    <x v="0"/>
    <x v="5"/>
    <x v="0"/>
    <x v="1"/>
    <n v="0"/>
    <x v="0"/>
    <s v="&lt;0.02"/>
    <n v="1.1000000000000001"/>
    <m/>
    <s v="Aliquot"/>
  </r>
  <r>
    <x v="6"/>
    <x v="2"/>
    <x v="1"/>
    <x v="1"/>
    <x v="1"/>
    <x v="0"/>
    <x v="6"/>
    <x v="0"/>
    <x v="0"/>
    <n v="0"/>
    <x v="0"/>
    <s v="&lt;0.16"/>
    <n v="1.1000000000000001"/>
    <m/>
    <s v="Aliquot"/>
  </r>
  <r>
    <x v="6"/>
    <x v="2"/>
    <x v="1"/>
    <x v="1"/>
    <x v="1"/>
    <x v="0"/>
    <x v="6"/>
    <x v="0"/>
    <x v="1"/>
    <n v="0"/>
    <x v="0"/>
    <s v="&lt;0.02"/>
    <n v="1.1000000000000001"/>
    <m/>
    <s v="Aliquot"/>
  </r>
  <r>
    <x v="6"/>
    <x v="2"/>
    <x v="1"/>
    <x v="1"/>
    <x v="1"/>
    <x v="0"/>
    <x v="7"/>
    <x v="0"/>
    <x v="1"/>
    <n v="0.02"/>
    <x v="0"/>
    <n v="0.02"/>
    <n v="1.1000000000000001"/>
    <m/>
    <s v="Aliquot"/>
  </r>
  <r>
    <x v="6"/>
    <x v="2"/>
    <x v="1"/>
    <x v="1"/>
    <x v="1"/>
    <x v="0"/>
    <x v="7"/>
    <x v="0"/>
    <x v="0"/>
    <n v="0"/>
    <x v="0"/>
    <s v="&lt;0.16"/>
    <n v="1.1000000000000001"/>
    <m/>
    <s v="Aliquot"/>
  </r>
  <r>
    <x v="6"/>
    <x v="2"/>
    <x v="1"/>
    <x v="1"/>
    <x v="1"/>
    <x v="0"/>
    <x v="8"/>
    <x v="0"/>
    <x v="0"/>
    <n v="0"/>
    <x v="0"/>
    <s v="&lt;0.16"/>
    <n v="1.1000000000000001"/>
    <m/>
    <s v="Aliquot"/>
  </r>
  <r>
    <x v="6"/>
    <x v="2"/>
    <x v="1"/>
    <x v="1"/>
    <x v="1"/>
    <x v="0"/>
    <x v="8"/>
    <x v="0"/>
    <x v="1"/>
    <n v="7.0000000000000007E-2"/>
    <x v="0"/>
    <n v="7.0000000000000007E-2"/>
    <n v="1.1000000000000001"/>
    <m/>
    <s v="Aliquot"/>
  </r>
  <r>
    <x v="6"/>
    <x v="2"/>
    <x v="1"/>
    <x v="1"/>
    <x v="1"/>
    <x v="0"/>
    <x v="9"/>
    <x v="0"/>
    <x v="0"/>
    <n v="0"/>
    <x v="0"/>
    <s v="&lt;0.16"/>
    <n v="1.1000000000000001"/>
    <m/>
    <s v="Aliquot"/>
  </r>
  <r>
    <x v="6"/>
    <x v="2"/>
    <x v="1"/>
    <x v="1"/>
    <x v="1"/>
    <x v="0"/>
    <x v="9"/>
    <x v="0"/>
    <x v="1"/>
    <n v="0"/>
    <x v="0"/>
    <s v="&lt;0.02"/>
    <n v="1.1000000000000001"/>
    <m/>
    <s v="Aliquot"/>
  </r>
  <r>
    <x v="6"/>
    <x v="2"/>
    <x v="1"/>
    <x v="1"/>
    <x v="1"/>
    <x v="0"/>
    <x v="10"/>
    <x v="0"/>
    <x v="1"/>
    <n v="0"/>
    <x v="0"/>
    <s v="&lt;0.02"/>
    <n v="1.1000000000000001"/>
    <m/>
    <s v="Aliquot"/>
  </r>
  <r>
    <x v="6"/>
    <x v="2"/>
    <x v="1"/>
    <x v="1"/>
    <x v="1"/>
    <x v="0"/>
    <x v="10"/>
    <x v="0"/>
    <x v="0"/>
    <n v="0"/>
    <x v="0"/>
    <s v="&lt;0.16"/>
    <n v="1.1000000000000001"/>
    <m/>
    <s v="Aliquot"/>
  </r>
  <r>
    <x v="6"/>
    <x v="2"/>
    <x v="1"/>
    <x v="2"/>
    <x v="0"/>
    <x v="3"/>
    <x v="11"/>
    <x v="0"/>
    <x v="0"/>
    <n v="0"/>
    <x v="0"/>
    <s v="&lt;0.16"/>
    <n v="1.1000000000000001"/>
    <m/>
    <s v="Aliquot"/>
  </r>
  <r>
    <x v="6"/>
    <x v="2"/>
    <x v="1"/>
    <x v="2"/>
    <x v="0"/>
    <x v="3"/>
    <x v="11"/>
    <x v="0"/>
    <x v="1"/>
    <n v="0"/>
    <x v="0"/>
    <s v="&lt;0.02"/>
    <n v="1.1000000000000001"/>
    <m/>
    <s v="Aliquot"/>
  </r>
  <r>
    <x v="6"/>
    <x v="2"/>
    <x v="1"/>
    <x v="3"/>
    <x v="1"/>
    <x v="3"/>
    <x v="11"/>
    <x v="0"/>
    <x v="0"/>
    <n v="1.1200000000000001"/>
    <x v="0"/>
    <n v="1.1200000000000001"/>
    <n v="1.1000000000000001"/>
    <m/>
    <s v="Aliquot"/>
  </r>
  <r>
    <x v="6"/>
    <x v="2"/>
    <x v="1"/>
    <x v="3"/>
    <x v="1"/>
    <x v="3"/>
    <x v="11"/>
    <x v="0"/>
    <x v="1"/>
    <n v="0"/>
    <x v="0"/>
    <s v="&lt;0.02"/>
    <n v="1.1000000000000001"/>
    <m/>
    <s v="Aliquot"/>
  </r>
  <r>
    <x v="6"/>
    <x v="2"/>
    <x v="1"/>
    <x v="2"/>
    <x v="0"/>
    <x v="1"/>
    <x v="12"/>
    <x v="0"/>
    <x v="0"/>
    <n v="0"/>
    <x v="0"/>
    <s v="&lt;0.16"/>
    <n v="1.1000000000000001"/>
    <m/>
    <s v="Aliquot"/>
  </r>
  <r>
    <x v="6"/>
    <x v="2"/>
    <x v="1"/>
    <x v="2"/>
    <x v="0"/>
    <x v="1"/>
    <x v="12"/>
    <x v="0"/>
    <x v="1"/>
    <n v="0"/>
    <x v="0"/>
    <s v="&lt;0.02"/>
    <n v="1.1000000000000001"/>
    <m/>
    <s v="Aliquot"/>
  </r>
  <r>
    <x v="6"/>
    <x v="2"/>
    <x v="1"/>
    <x v="3"/>
    <x v="1"/>
    <x v="1"/>
    <x v="12"/>
    <x v="0"/>
    <x v="0"/>
    <n v="0"/>
    <x v="0"/>
    <s v="&lt;0.16"/>
    <n v="1.1000000000000001"/>
    <m/>
    <s v="Aliquot"/>
  </r>
  <r>
    <x v="6"/>
    <x v="2"/>
    <x v="1"/>
    <x v="3"/>
    <x v="1"/>
    <x v="1"/>
    <x v="12"/>
    <x v="0"/>
    <x v="1"/>
    <n v="0.04"/>
    <x v="0"/>
    <n v="0.04"/>
    <n v="1.1000000000000001"/>
    <m/>
    <s v="Aliquot"/>
  </r>
  <r>
    <x v="6"/>
    <x v="2"/>
    <x v="1"/>
    <x v="2"/>
    <x v="0"/>
    <x v="1"/>
    <x v="13"/>
    <x v="0"/>
    <x v="0"/>
    <n v="0"/>
    <x v="0"/>
    <s v="&lt;0.16"/>
    <n v="1.1000000000000001"/>
    <m/>
    <s v="Aliquot"/>
  </r>
  <r>
    <x v="6"/>
    <x v="2"/>
    <x v="1"/>
    <x v="2"/>
    <x v="0"/>
    <x v="1"/>
    <x v="13"/>
    <x v="0"/>
    <x v="1"/>
    <n v="0"/>
    <x v="0"/>
    <s v="&lt;0.02"/>
    <n v="1.1000000000000001"/>
    <m/>
    <s v="Aliquot"/>
  </r>
  <r>
    <x v="6"/>
    <x v="2"/>
    <x v="1"/>
    <x v="3"/>
    <x v="1"/>
    <x v="1"/>
    <x v="13"/>
    <x v="0"/>
    <x v="0"/>
    <n v="0"/>
    <x v="0"/>
    <s v="&lt;0.16"/>
    <n v="1.1000000000000001"/>
    <m/>
    <s v="Aliquot"/>
  </r>
  <r>
    <x v="6"/>
    <x v="2"/>
    <x v="1"/>
    <x v="3"/>
    <x v="1"/>
    <x v="1"/>
    <x v="13"/>
    <x v="0"/>
    <x v="1"/>
    <n v="0"/>
    <x v="0"/>
    <s v="&lt;0.02"/>
    <n v="1.1000000000000001"/>
    <m/>
    <s v="Aliquot"/>
  </r>
  <r>
    <x v="7"/>
    <x v="3"/>
    <x v="1"/>
    <x v="0"/>
    <x v="0"/>
    <x v="0"/>
    <x v="0"/>
    <x v="0"/>
    <x v="0"/>
    <n v="0.17"/>
    <x v="0"/>
    <n v="0.17"/>
    <n v="1.1000000000000001"/>
    <m/>
    <s v="Aliquot"/>
  </r>
  <r>
    <x v="7"/>
    <x v="3"/>
    <x v="1"/>
    <x v="0"/>
    <x v="0"/>
    <x v="0"/>
    <x v="0"/>
    <x v="0"/>
    <x v="1"/>
    <n v="0"/>
    <x v="0"/>
    <s v="&lt;0.02"/>
    <n v="1.1000000000000001"/>
    <m/>
    <s v="Aliquot"/>
  </r>
  <r>
    <x v="7"/>
    <x v="3"/>
    <x v="1"/>
    <x v="1"/>
    <x v="1"/>
    <x v="0"/>
    <x v="0"/>
    <x v="0"/>
    <x v="0"/>
    <n v="0"/>
    <x v="0"/>
    <s v="&lt;0.16"/>
    <n v="1.1000000000000001"/>
    <m/>
    <s v="Aliquot"/>
  </r>
  <r>
    <x v="7"/>
    <x v="3"/>
    <x v="1"/>
    <x v="1"/>
    <x v="1"/>
    <x v="0"/>
    <x v="0"/>
    <x v="0"/>
    <x v="1"/>
    <n v="0"/>
    <x v="0"/>
    <s v="&lt;0.02"/>
    <n v="1.1000000000000001"/>
    <m/>
    <s v="Aliquot"/>
  </r>
  <r>
    <x v="7"/>
    <x v="3"/>
    <x v="1"/>
    <x v="2"/>
    <x v="0"/>
    <x v="3"/>
    <x v="0"/>
    <x v="0"/>
    <x v="0"/>
    <n v="0"/>
    <x v="0"/>
    <s v="&lt;0.16"/>
    <n v="1.1000000000000001"/>
    <m/>
    <s v="Aliquot"/>
  </r>
  <r>
    <x v="7"/>
    <x v="3"/>
    <x v="1"/>
    <x v="2"/>
    <x v="0"/>
    <x v="3"/>
    <x v="0"/>
    <x v="0"/>
    <x v="1"/>
    <n v="0"/>
    <x v="0"/>
    <s v="&lt;0.02"/>
    <n v="1.1000000000000001"/>
    <m/>
    <s v="Aliquot"/>
  </r>
  <r>
    <x v="7"/>
    <x v="3"/>
    <x v="1"/>
    <x v="3"/>
    <x v="1"/>
    <x v="3"/>
    <x v="0"/>
    <x v="0"/>
    <x v="0"/>
    <n v="0.18"/>
    <x v="0"/>
    <n v="0.18"/>
    <n v="1.1000000000000001"/>
    <m/>
    <s v="Aliquot"/>
  </r>
  <r>
    <x v="7"/>
    <x v="3"/>
    <x v="1"/>
    <x v="3"/>
    <x v="1"/>
    <x v="3"/>
    <x v="0"/>
    <x v="0"/>
    <x v="1"/>
    <n v="0"/>
    <x v="0"/>
    <s v="&lt;0.02"/>
    <n v="1.1000000000000001"/>
    <m/>
    <s v="Aliquot"/>
  </r>
  <r>
    <x v="7"/>
    <x v="3"/>
    <x v="1"/>
    <x v="2"/>
    <x v="0"/>
    <x v="2"/>
    <x v="0"/>
    <x v="0"/>
    <x v="0"/>
    <n v="0.16"/>
    <x v="0"/>
    <n v="0.16"/>
    <n v="1.1000000000000001"/>
    <m/>
    <s v="Aliquot"/>
  </r>
  <r>
    <x v="7"/>
    <x v="3"/>
    <x v="1"/>
    <x v="2"/>
    <x v="0"/>
    <x v="2"/>
    <x v="0"/>
    <x v="0"/>
    <x v="1"/>
    <n v="0"/>
    <x v="0"/>
    <s v="&lt;0.02"/>
    <n v="1.1000000000000001"/>
    <m/>
    <s v="Aliquot"/>
  </r>
  <r>
    <x v="7"/>
    <x v="3"/>
    <x v="1"/>
    <x v="3"/>
    <x v="1"/>
    <x v="2"/>
    <x v="0"/>
    <x v="0"/>
    <x v="0"/>
    <n v="0"/>
    <x v="0"/>
    <s v="&lt;0.16"/>
    <n v="1.1000000000000001"/>
    <m/>
    <s v="Aliquot"/>
  </r>
  <r>
    <x v="7"/>
    <x v="3"/>
    <x v="1"/>
    <x v="3"/>
    <x v="1"/>
    <x v="2"/>
    <x v="0"/>
    <x v="0"/>
    <x v="1"/>
    <n v="0"/>
    <x v="0"/>
    <s v="&lt;0.02"/>
    <n v="1.1000000000000001"/>
    <m/>
    <s v="Aliquot"/>
  </r>
  <r>
    <x v="7"/>
    <x v="3"/>
    <x v="1"/>
    <x v="1"/>
    <x v="1"/>
    <x v="0"/>
    <x v="2"/>
    <x v="0"/>
    <x v="0"/>
    <n v="0"/>
    <x v="0"/>
    <s v="&lt;0.16"/>
    <n v="1.1000000000000001"/>
    <m/>
    <s v="Aliquot"/>
  </r>
  <r>
    <x v="7"/>
    <x v="3"/>
    <x v="1"/>
    <x v="1"/>
    <x v="1"/>
    <x v="0"/>
    <x v="2"/>
    <x v="0"/>
    <x v="1"/>
    <n v="0"/>
    <x v="0"/>
    <s v="&lt;0.02"/>
    <n v="1.1000000000000001"/>
    <m/>
    <s v="Aliquot"/>
  </r>
  <r>
    <x v="7"/>
    <x v="3"/>
    <x v="1"/>
    <x v="1"/>
    <x v="1"/>
    <x v="0"/>
    <x v="3"/>
    <x v="0"/>
    <x v="0"/>
    <n v="0.21"/>
    <x v="0"/>
    <n v="0.21"/>
    <n v="1.1000000000000001"/>
    <m/>
    <s v="Aliquot"/>
  </r>
  <r>
    <x v="7"/>
    <x v="3"/>
    <x v="1"/>
    <x v="1"/>
    <x v="1"/>
    <x v="0"/>
    <x v="3"/>
    <x v="0"/>
    <x v="1"/>
    <n v="0"/>
    <x v="0"/>
    <s v="&lt;0.02"/>
    <n v="1.1000000000000001"/>
    <m/>
    <s v="Aliquot"/>
  </r>
  <r>
    <x v="7"/>
    <x v="3"/>
    <x v="1"/>
    <x v="1"/>
    <x v="1"/>
    <x v="0"/>
    <x v="4"/>
    <x v="0"/>
    <x v="0"/>
    <n v="0.2"/>
    <x v="0"/>
    <n v="0.2"/>
    <n v="1.1000000000000001"/>
    <m/>
    <s v="Aliquot"/>
  </r>
  <r>
    <x v="7"/>
    <x v="3"/>
    <x v="1"/>
    <x v="1"/>
    <x v="1"/>
    <x v="0"/>
    <x v="4"/>
    <x v="0"/>
    <x v="1"/>
    <n v="0"/>
    <x v="0"/>
    <s v="&lt;0.02"/>
    <n v="1.1000000000000001"/>
    <m/>
    <s v="Aliquot"/>
  </r>
  <r>
    <x v="7"/>
    <x v="3"/>
    <x v="1"/>
    <x v="1"/>
    <x v="1"/>
    <x v="0"/>
    <x v="5"/>
    <x v="0"/>
    <x v="0"/>
    <n v="0"/>
    <x v="0"/>
    <s v="&lt;0.16"/>
    <n v="1.1000000000000001"/>
    <m/>
    <s v="Aliquot"/>
  </r>
  <r>
    <x v="7"/>
    <x v="3"/>
    <x v="1"/>
    <x v="1"/>
    <x v="1"/>
    <x v="0"/>
    <x v="5"/>
    <x v="0"/>
    <x v="1"/>
    <n v="0"/>
    <x v="0"/>
    <s v="&lt;0.02"/>
    <n v="1.1000000000000001"/>
    <m/>
    <s v="Aliquot"/>
  </r>
  <r>
    <x v="7"/>
    <x v="3"/>
    <x v="1"/>
    <x v="1"/>
    <x v="1"/>
    <x v="0"/>
    <x v="6"/>
    <x v="0"/>
    <x v="0"/>
    <n v="0"/>
    <x v="0"/>
    <s v="&lt;0.16"/>
    <n v="1.1000000000000001"/>
    <m/>
    <s v="Aliquot"/>
  </r>
  <r>
    <x v="7"/>
    <x v="3"/>
    <x v="1"/>
    <x v="1"/>
    <x v="1"/>
    <x v="0"/>
    <x v="6"/>
    <x v="0"/>
    <x v="1"/>
    <n v="0"/>
    <x v="0"/>
    <s v="&lt;0.02"/>
    <n v="1.1000000000000001"/>
    <m/>
    <s v="Aliquot"/>
  </r>
  <r>
    <x v="7"/>
    <x v="3"/>
    <x v="1"/>
    <x v="1"/>
    <x v="1"/>
    <x v="0"/>
    <x v="7"/>
    <x v="0"/>
    <x v="0"/>
    <n v="0.18"/>
    <x v="0"/>
    <n v="0.18"/>
    <n v="1.1000000000000001"/>
    <m/>
    <s v="Aliquot"/>
  </r>
  <r>
    <x v="7"/>
    <x v="3"/>
    <x v="1"/>
    <x v="1"/>
    <x v="1"/>
    <x v="0"/>
    <x v="7"/>
    <x v="0"/>
    <x v="1"/>
    <n v="0"/>
    <x v="0"/>
    <s v="&lt;0.02"/>
    <n v="1.1000000000000001"/>
    <m/>
    <s v="Aliquot"/>
  </r>
  <r>
    <x v="7"/>
    <x v="3"/>
    <x v="1"/>
    <x v="1"/>
    <x v="1"/>
    <x v="0"/>
    <x v="8"/>
    <x v="0"/>
    <x v="0"/>
    <n v="0"/>
    <x v="0"/>
    <s v="&lt;0.16"/>
    <n v="1.1000000000000001"/>
    <m/>
    <s v="Aliquot"/>
  </r>
  <r>
    <x v="7"/>
    <x v="3"/>
    <x v="1"/>
    <x v="1"/>
    <x v="1"/>
    <x v="0"/>
    <x v="8"/>
    <x v="0"/>
    <x v="1"/>
    <n v="0"/>
    <x v="0"/>
    <s v="&lt;0.02"/>
    <n v="1.1000000000000001"/>
    <m/>
    <s v="Aliquot"/>
  </r>
  <r>
    <x v="7"/>
    <x v="3"/>
    <x v="1"/>
    <x v="1"/>
    <x v="1"/>
    <x v="0"/>
    <x v="9"/>
    <x v="0"/>
    <x v="0"/>
    <n v="0.19"/>
    <x v="0"/>
    <n v="0.19"/>
    <n v="1.1000000000000001"/>
    <m/>
    <s v="Aliquot"/>
  </r>
  <r>
    <x v="7"/>
    <x v="3"/>
    <x v="1"/>
    <x v="1"/>
    <x v="1"/>
    <x v="0"/>
    <x v="9"/>
    <x v="0"/>
    <x v="1"/>
    <n v="0"/>
    <x v="0"/>
    <s v="&lt;0.02"/>
    <n v="1.1000000000000001"/>
    <m/>
    <s v="Aliquot"/>
  </r>
  <r>
    <x v="7"/>
    <x v="3"/>
    <x v="1"/>
    <x v="1"/>
    <x v="1"/>
    <x v="0"/>
    <x v="10"/>
    <x v="0"/>
    <x v="0"/>
    <n v="0"/>
    <x v="0"/>
    <s v="&lt;0.16"/>
    <n v="1.1000000000000001"/>
    <m/>
    <s v="Aliquot"/>
  </r>
  <r>
    <x v="7"/>
    <x v="3"/>
    <x v="1"/>
    <x v="1"/>
    <x v="1"/>
    <x v="0"/>
    <x v="10"/>
    <x v="0"/>
    <x v="1"/>
    <n v="0"/>
    <x v="0"/>
    <s v="&lt;0.02"/>
    <n v="1.1000000000000001"/>
    <m/>
    <s v="Aliquot"/>
  </r>
  <r>
    <x v="7"/>
    <x v="3"/>
    <x v="1"/>
    <x v="2"/>
    <x v="0"/>
    <x v="3"/>
    <x v="11"/>
    <x v="0"/>
    <x v="0"/>
    <n v="0"/>
    <x v="0"/>
    <s v="&lt;0.16"/>
    <n v="1.1000000000000001"/>
    <m/>
    <s v="Aliquot"/>
  </r>
  <r>
    <x v="7"/>
    <x v="3"/>
    <x v="1"/>
    <x v="2"/>
    <x v="0"/>
    <x v="3"/>
    <x v="11"/>
    <x v="0"/>
    <x v="1"/>
    <n v="0"/>
    <x v="0"/>
    <s v="&lt;0.02"/>
    <n v="1.1000000000000001"/>
    <m/>
    <s v="Aliquot"/>
  </r>
  <r>
    <x v="7"/>
    <x v="3"/>
    <x v="1"/>
    <x v="3"/>
    <x v="1"/>
    <x v="3"/>
    <x v="11"/>
    <x v="0"/>
    <x v="0"/>
    <n v="0.43"/>
    <x v="0"/>
    <n v="0.43"/>
    <n v="1.1000000000000001"/>
    <m/>
    <s v="Aliquot"/>
  </r>
  <r>
    <x v="7"/>
    <x v="3"/>
    <x v="1"/>
    <x v="3"/>
    <x v="1"/>
    <x v="3"/>
    <x v="11"/>
    <x v="0"/>
    <x v="1"/>
    <n v="0.02"/>
    <x v="0"/>
    <n v="0.02"/>
    <n v="1.1000000000000001"/>
    <m/>
    <s v="Aliquot"/>
  </r>
  <r>
    <x v="7"/>
    <x v="3"/>
    <x v="1"/>
    <x v="2"/>
    <x v="0"/>
    <x v="3"/>
    <x v="12"/>
    <x v="0"/>
    <x v="0"/>
    <n v="0"/>
    <x v="0"/>
    <s v="&lt;0.16"/>
    <n v="1.1000000000000001"/>
    <m/>
    <s v="Aliquot"/>
  </r>
  <r>
    <x v="7"/>
    <x v="3"/>
    <x v="1"/>
    <x v="2"/>
    <x v="0"/>
    <x v="3"/>
    <x v="12"/>
    <x v="0"/>
    <x v="1"/>
    <n v="0"/>
    <x v="0"/>
    <s v="&lt;0.02"/>
    <n v="1.1000000000000001"/>
    <m/>
    <s v="Aliquot"/>
  </r>
  <r>
    <x v="7"/>
    <x v="3"/>
    <x v="1"/>
    <x v="3"/>
    <x v="1"/>
    <x v="3"/>
    <x v="12"/>
    <x v="0"/>
    <x v="0"/>
    <n v="0.18"/>
    <x v="0"/>
    <n v="0.18"/>
    <n v="1.1000000000000001"/>
    <m/>
    <s v="Aliquot"/>
  </r>
  <r>
    <x v="7"/>
    <x v="3"/>
    <x v="1"/>
    <x v="3"/>
    <x v="1"/>
    <x v="3"/>
    <x v="12"/>
    <x v="0"/>
    <x v="1"/>
    <n v="0"/>
    <x v="0"/>
    <s v="&lt;0.02"/>
    <n v="1.1000000000000001"/>
    <m/>
    <s v="Aliquot"/>
  </r>
  <r>
    <x v="7"/>
    <x v="3"/>
    <x v="1"/>
    <x v="2"/>
    <x v="0"/>
    <x v="3"/>
    <x v="13"/>
    <x v="0"/>
    <x v="0"/>
    <n v="0"/>
    <x v="0"/>
    <s v="&lt;0.16"/>
    <n v="1.1000000000000001"/>
    <m/>
    <s v="Aliquot"/>
  </r>
  <r>
    <x v="7"/>
    <x v="3"/>
    <x v="1"/>
    <x v="2"/>
    <x v="0"/>
    <x v="3"/>
    <x v="13"/>
    <x v="0"/>
    <x v="1"/>
    <n v="0"/>
    <x v="0"/>
    <s v="&lt;0.02"/>
    <n v="1.1000000000000001"/>
    <m/>
    <s v="Aliquot"/>
  </r>
  <r>
    <x v="7"/>
    <x v="3"/>
    <x v="1"/>
    <x v="3"/>
    <x v="1"/>
    <x v="3"/>
    <x v="13"/>
    <x v="0"/>
    <x v="0"/>
    <n v="0.24"/>
    <x v="0"/>
    <n v="0.24"/>
    <n v="1.1000000000000001"/>
    <m/>
    <s v="Aliquot"/>
  </r>
  <r>
    <x v="7"/>
    <x v="3"/>
    <x v="1"/>
    <x v="3"/>
    <x v="1"/>
    <x v="3"/>
    <x v="13"/>
    <x v="0"/>
    <x v="1"/>
    <n v="0"/>
    <x v="0"/>
    <s v="&lt;0.02"/>
    <n v="1.1000000000000001"/>
    <m/>
    <s v="Aliquot"/>
  </r>
  <r>
    <x v="8"/>
    <x v="6"/>
    <x v="0"/>
    <x v="0"/>
    <x v="0"/>
    <x v="0"/>
    <x v="0"/>
    <x v="0"/>
    <x v="0"/>
    <n v="0"/>
    <x v="0"/>
    <s v="&lt;0.16"/>
    <n v="1.1000000000000001"/>
    <m/>
    <s v="Aliquot"/>
  </r>
  <r>
    <x v="8"/>
    <x v="6"/>
    <x v="0"/>
    <x v="0"/>
    <x v="0"/>
    <x v="0"/>
    <x v="0"/>
    <x v="0"/>
    <x v="1"/>
    <n v="0"/>
    <x v="0"/>
    <s v="&lt;0.02"/>
    <n v="1.1000000000000001"/>
    <m/>
    <s v="Aliquot"/>
  </r>
  <r>
    <x v="8"/>
    <x v="6"/>
    <x v="0"/>
    <x v="0"/>
    <x v="0"/>
    <x v="0"/>
    <x v="0"/>
    <x v="1"/>
    <x v="0"/>
    <n v="0"/>
    <x v="0"/>
    <s v="&lt;0.16"/>
    <n v="1.1000000000000001"/>
    <n v="0"/>
    <s v="Aliquot"/>
  </r>
  <r>
    <x v="8"/>
    <x v="6"/>
    <x v="0"/>
    <x v="0"/>
    <x v="0"/>
    <x v="0"/>
    <x v="0"/>
    <x v="1"/>
    <x v="1"/>
    <n v="0"/>
    <x v="0"/>
    <s v="&lt;0.02"/>
    <n v="1.1000000000000001"/>
    <n v="0"/>
    <s v="Aliquot"/>
  </r>
  <r>
    <x v="8"/>
    <x v="6"/>
    <x v="0"/>
    <x v="0"/>
    <x v="0"/>
    <x v="0"/>
    <x v="0"/>
    <x v="2"/>
    <x v="0"/>
    <n v="0"/>
    <x v="0"/>
    <s v="&lt;0.16"/>
    <n v="1.1000000000000001"/>
    <m/>
    <s v="Aliquot"/>
  </r>
  <r>
    <x v="8"/>
    <x v="6"/>
    <x v="0"/>
    <x v="0"/>
    <x v="0"/>
    <x v="0"/>
    <x v="0"/>
    <x v="2"/>
    <x v="1"/>
    <n v="0"/>
    <x v="0"/>
    <s v="&lt;0.02"/>
    <n v="1.1000000000000001"/>
    <m/>
    <s v="Aliquot"/>
  </r>
  <r>
    <x v="8"/>
    <x v="6"/>
    <x v="0"/>
    <x v="1"/>
    <x v="1"/>
    <x v="0"/>
    <x v="0"/>
    <x v="0"/>
    <x v="0"/>
    <n v="0.4"/>
    <x v="0"/>
    <n v="0.4"/>
    <n v="1.1000000000000001"/>
    <m/>
    <s v="Aliquot"/>
  </r>
  <r>
    <x v="8"/>
    <x v="6"/>
    <x v="0"/>
    <x v="1"/>
    <x v="1"/>
    <x v="0"/>
    <x v="0"/>
    <x v="0"/>
    <x v="1"/>
    <n v="0"/>
    <x v="0"/>
    <s v="&lt;0.02"/>
    <n v="1.1000000000000001"/>
    <m/>
    <s v="Aliquot"/>
  </r>
  <r>
    <x v="8"/>
    <x v="6"/>
    <x v="0"/>
    <x v="1"/>
    <x v="1"/>
    <x v="0"/>
    <x v="0"/>
    <x v="1"/>
    <x v="0"/>
    <n v="0.46"/>
    <x v="0"/>
    <n v="0.46"/>
    <n v="1.1000000000000001"/>
    <n v="13.95348837209302"/>
    <s v="Aliquot"/>
  </r>
  <r>
    <x v="8"/>
    <x v="6"/>
    <x v="0"/>
    <x v="1"/>
    <x v="1"/>
    <x v="0"/>
    <x v="0"/>
    <x v="1"/>
    <x v="1"/>
    <n v="0"/>
    <x v="0"/>
    <s v="&lt;0.02"/>
    <n v="1.1000000000000001"/>
    <n v="0"/>
    <s v="Aliquot"/>
  </r>
  <r>
    <x v="8"/>
    <x v="6"/>
    <x v="0"/>
    <x v="2"/>
    <x v="0"/>
    <x v="1"/>
    <x v="0"/>
    <x v="0"/>
    <x v="0"/>
    <n v="0"/>
    <x v="0"/>
    <s v="&lt;0.16"/>
    <n v="1.1000000000000001"/>
    <m/>
    <s v="Aliquot"/>
  </r>
  <r>
    <x v="8"/>
    <x v="6"/>
    <x v="0"/>
    <x v="2"/>
    <x v="0"/>
    <x v="1"/>
    <x v="0"/>
    <x v="0"/>
    <x v="1"/>
    <n v="0"/>
    <x v="0"/>
    <s v="&lt;0.02"/>
    <n v="1.1000000000000001"/>
    <m/>
    <s v="Aliquot"/>
  </r>
  <r>
    <x v="8"/>
    <x v="6"/>
    <x v="0"/>
    <x v="3"/>
    <x v="1"/>
    <x v="1"/>
    <x v="0"/>
    <x v="0"/>
    <x v="0"/>
    <n v="5.98"/>
    <x v="0"/>
    <n v="5.98"/>
    <n v="11"/>
    <m/>
    <s v="Aliquot"/>
  </r>
  <r>
    <x v="8"/>
    <x v="6"/>
    <x v="0"/>
    <x v="3"/>
    <x v="1"/>
    <x v="1"/>
    <x v="0"/>
    <x v="0"/>
    <x v="1"/>
    <n v="0.03"/>
    <x v="0"/>
    <n v="0.03"/>
    <n v="1.1000000000000001"/>
    <m/>
    <s v="Aliquot"/>
  </r>
  <r>
    <x v="8"/>
    <x v="6"/>
    <x v="0"/>
    <x v="2"/>
    <x v="0"/>
    <x v="2"/>
    <x v="0"/>
    <x v="0"/>
    <x v="0"/>
    <n v="0"/>
    <x v="0"/>
    <s v="&lt;0.16"/>
    <n v="1.1000000000000001"/>
    <m/>
    <s v="Aliquot"/>
  </r>
  <r>
    <x v="8"/>
    <x v="6"/>
    <x v="0"/>
    <x v="2"/>
    <x v="0"/>
    <x v="2"/>
    <x v="0"/>
    <x v="0"/>
    <x v="1"/>
    <n v="0"/>
    <x v="0"/>
    <s v="&lt;0.02"/>
    <n v="1.1000000000000001"/>
    <m/>
    <s v="Aliquot"/>
  </r>
  <r>
    <x v="8"/>
    <x v="6"/>
    <x v="0"/>
    <x v="3"/>
    <x v="1"/>
    <x v="2"/>
    <x v="0"/>
    <x v="0"/>
    <x v="0"/>
    <n v="0.38"/>
    <x v="0"/>
    <n v="0.38"/>
    <n v="1.1000000000000001"/>
    <m/>
    <s v="Aliquot"/>
  </r>
  <r>
    <x v="8"/>
    <x v="6"/>
    <x v="0"/>
    <x v="3"/>
    <x v="1"/>
    <x v="2"/>
    <x v="0"/>
    <x v="0"/>
    <x v="1"/>
    <n v="0"/>
    <x v="0"/>
    <s v="&lt;0.02"/>
    <n v="1.1000000000000001"/>
    <m/>
    <s v="Aliquot"/>
  </r>
  <r>
    <x v="9"/>
    <x v="6"/>
    <x v="0"/>
    <x v="1"/>
    <x v="1"/>
    <x v="0"/>
    <x v="2"/>
    <x v="0"/>
    <x v="0"/>
    <n v="0.4"/>
    <x v="0"/>
    <n v="0.4"/>
    <n v="1.1000000000000001"/>
    <m/>
    <s v="Aliquot"/>
  </r>
  <r>
    <x v="9"/>
    <x v="6"/>
    <x v="0"/>
    <x v="1"/>
    <x v="1"/>
    <x v="0"/>
    <x v="2"/>
    <x v="0"/>
    <x v="1"/>
    <n v="0"/>
    <x v="0"/>
    <s v="&lt;0.02"/>
    <n v="1.1000000000000001"/>
    <m/>
    <s v="Aliquot"/>
  </r>
  <r>
    <x v="9"/>
    <x v="6"/>
    <x v="0"/>
    <x v="1"/>
    <x v="1"/>
    <x v="0"/>
    <x v="3"/>
    <x v="0"/>
    <x v="0"/>
    <n v="0"/>
    <x v="0"/>
    <s v="&lt;0.16"/>
    <n v="1.1000000000000001"/>
    <m/>
    <s v="Aliquot"/>
  </r>
  <r>
    <x v="9"/>
    <x v="6"/>
    <x v="0"/>
    <x v="1"/>
    <x v="1"/>
    <x v="0"/>
    <x v="3"/>
    <x v="0"/>
    <x v="1"/>
    <n v="0"/>
    <x v="0"/>
    <s v="&lt;0.02"/>
    <n v="1.1000000000000001"/>
    <m/>
    <s v="Aliquot"/>
  </r>
  <r>
    <x v="9"/>
    <x v="6"/>
    <x v="0"/>
    <x v="1"/>
    <x v="1"/>
    <x v="0"/>
    <x v="4"/>
    <x v="0"/>
    <x v="0"/>
    <n v="0.17"/>
    <x v="0"/>
    <n v="0.17"/>
    <n v="1.1000000000000001"/>
    <m/>
    <s v="Aliquot"/>
  </r>
  <r>
    <x v="9"/>
    <x v="6"/>
    <x v="0"/>
    <x v="1"/>
    <x v="1"/>
    <x v="0"/>
    <x v="4"/>
    <x v="0"/>
    <x v="1"/>
    <n v="0"/>
    <x v="0"/>
    <s v="&lt;0.02"/>
    <n v="1.1000000000000001"/>
    <m/>
    <s v="Aliquot"/>
  </r>
  <r>
    <x v="9"/>
    <x v="6"/>
    <x v="0"/>
    <x v="1"/>
    <x v="1"/>
    <x v="0"/>
    <x v="5"/>
    <x v="0"/>
    <x v="0"/>
    <n v="1.27"/>
    <x v="0"/>
    <n v="1.27"/>
    <n v="1.1000000000000001"/>
    <m/>
    <s v="Aliquot"/>
  </r>
  <r>
    <x v="9"/>
    <x v="6"/>
    <x v="0"/>
    <x v="1"/>
    <x v="1"/>
    <x v="0"/>
    <x v="5"/>
    <x v="0"/>
    <x v="1"/>
    <n v="0"/>
    <x v="0"/>
    <s v="&lt;0.02"/>
    <n v="1.1000000000000001"/>
    <m/>
    <s v="Aliquot"/>
  </r>
  <r>
    <x v="9"/>
    <x v="6"/>
    <x v="0"/>
    <x v="1"/>
    <x v="1"/>
    <x v="0"/>
    <x v="6"/>
    <x v="0"/>
    <x v="0"/>
    <n v="0.37"/>
    <x v="0"/>
    <n v="0.37"/>
    <n v="1.1000000000000001"/>
    <m/>
    <s v="Aliquot"/>
  </r>
  <r>
    <x v="9"/>
    <x v="6"/>
    <x v="0"/>
    <x v="1"/>
    <x v="1"/>
    <x v="0"/>
    <x v="6"/>
    <x v="0"/>
    <x v="1"/>
    <n v="0"/>
    <x v="0"/>
    <s v="&lt;0.02"/>
    <n v="1.1000000000000001"/>
    <m/>
    <s v="Aliquot"/>
  </r>
  <r>
    <x v="9"/>
    <x v="6"/>
    <x v="0"/>
    <x v="1"/>
    <x v="1"/>
    <x v="0"/>
    <x v="7"/>
    <x v="0"/>
    <x v="0"/>
    <n v="0.28999999999999998"/>
    <x v="0"/>
    <n v="0.28999999999999998"/>
    <n v="1.1000000000000001"/>
    <m/>
    <s v="Aliquot"/>
  </r>
  <r>
    <x v="9"/>
    <x v="6"/>
    <x v="0"/>
    <x v="1"/>
    <x v="1"/>
    <x v="0"/>
    <x v="7"/>
    <x v="0"/>
    <x v="1"/>
    <n v="0"/>
    <x v="0"/>
    <s v="&lt;0.02"/>
    <n v="1.1000000000000001"/>
    <m/>
    <s v="Aliquot"/>
  </r>
  <r>
    <x v="9"/>
    <x v="6"/>
    <x v="0"/>
    <x v="1"/>
    <x v="1"/>
    <x v="0"/>
    <x v="8"/>
    <x v="0"/>
    <x v="0"/>
    <n v="0.18"/>
    <x v="0"/>
    <n v="0.18"/>
    <n v="1.1000000000000001"/>
    <m/>
    <s v="Aliquot"/>
  </r>
  <r>
    <x v="9"/>
    <x v="6"/>
    <x v="0"/>
    <x v="1"/>
    <x v="1"/>
    <x v="0"/>
    <x v="8"/>
    <x v="0"/>
    <x v="1"/>
    <n v="0"/>
    <x v="0"/>
    <s v="&lt;0.02"/>
    <n v="1.1000000000000001"/>
    <m/>
    <s v="Aliquot"/>
  </r>
  <r>
    <x v="9"/>
    <x v="6"/>
    <x v="0"/>
    <x v="1"/>
    <x v="1"/>
    <x v="0"/>
    <x v="9"/>
    <x v="0"/>
    <x v="0"/>
    <n v="0.26"/>
    <x v="0"/>
    <n v="0.26"/>
    <n v="1.1000000000000001"/>
    <m/>
    <s v="Aliquot"/>
  </r>
  <r>
    <x v="9"/>
    <x v="6"/>
    <x v="0"/>
    <x v="1"/>
    <x v="1"/>
    <x v="0"/>
    <x v="9"/>
    <x v="0"/>
    <x v="1"/>
    <n v="0.03"/>
    <x v="0"/>
    <n v="0.03"/>
    <n v="1.1000000000000001"/>
    <m/>
    <s v="Aliquot"/>
  </r>
  <r>
    <x v="9"/>
    <x v="6"/>
    <x v="0"/>
    <x v="1"/>
    <x v="1"/>
    <x v="0"/>
    <x v="10"/>
    <x v="0"/>
    <x v="1"/>
    <n v="0"/>
    <x v="0"/>
    <s v="&lt;0.02"/>
    <n v="1.1000000000000001"/>
    <m/>
    <s v="Aliquot"/>
  </r>
  <r>
    <x v="9"/>
    <x v="6"/>
    <x v="0"/>
    <x v="1"/>
    <x v="1"/>
    <x v="0"/>
    <x v="10"/>
    <x v="0"/>
    <x v="0"/>
    <n v="0.3"/>
    <x v="0"/>
    <n v="0.3"/>
    <n v="1.1000000000000001"/>
    <m/>
    <s v="Aliquot"/>
  </r>
  <r>
    <x v="10"/>
    <x v="6"/>
    <x v="0"/>
    <x v="2"/>
    <x v="0"/>
    <x v="1"/>
    <x v="11"/>
    <x v="0"/>
    <x v="0"/>
    <n v="0"/>
    <x v="0"/>
    <s v="&lt;0.16"/>
    <n v="1.1000000000000001"/>
    <m/>
    <s v="Aliquot"/>
  </r>
  <r>
    <x v="10"/>
    <x v="6"/>
    <x v="0"/>
    <x v="2"/>
    <x v="0"/>
    <x v="1"/>
    <x v="11"/>
    <x v="0"/>
    <x v="1"/>
    <n v="0"/>
    <x v="0"/>
    <s v="&lt;0.02"/>
    <n v="1.1000000000000001"/>
    <m/>
    <s v="Aliquot"/>
  </r>
  <r>
    <x v="10"/>
    <x v="6"/>
    <x v="0"/>
    <x v="3"/>
    <x v="1"/>
    <x v="1"/>
    <x v="11"/>
    <x v="0"/>
    <x v="0"/>
    <n v="0.93"/>
    <x v="0"/>
    <n v="0.93"/>
    <n v="1.1000000000000001"/>
    <m/>
    <s v="Aliquot"/>
  </r>
  <r>
    <x v="10"/>
    <x v="6"/>
    <x v="0"/>
    <x v="3"/>
    <x v="1"/>
    <x v="1"/>
    <x v="11"/>
    <x v="0"/>
    <x v="1"/>
    <n v="0"/>
    <x v="0"/>
    <s v="&lt;0.02"/>
    <n v="1.1000000000000001"/>
    <m/>
    <s v="Aliquot"/>
  </r>
  <r>
    <x v="10"/>
    <x v="6"/>
    <x v="0"/>
    <x v="2"/>
    <x v="0"/>
    <x v="1"/>
    <x v="12"/>
    <x v="0"/>
    <x v="0"/>
    <n v="0"/>
    <x v="0"/>
    <s v="&lt;0.16"/>
    <n v="1.1000000000000001"/>
    <m/>
    <s v="Aliquot"/>
  </r>
  <r>
    <x v="10"/>
    <x v="6"/>
    <x v="0"/>
    <x v="2"/>
    <x v="0"/>
    <x v="1"/>
    <x v="12"/>
    <x v="0"/>
    <x v="1"/>
    <n v="0"/>
    <x v="0"/>
    <s v="&lt;0.02"/>
    <n v="1.1000000000000001"/>
    <m/>
    <s v="Aliquot"/>
  </r>
  <r>
    <x v="10"/>
    <x v="6"/>
    <x v="0"/>
    <x v="3"/>
    <x v="1"/>
    <x v="1"/>
    <x v="12"/>
    <x v="0"/>
    <x v="0"/>
    <n v="1.43"/>
    <x v="0"/>
    <n v="1.43"/>
    <n v="1.1000000000000001"/>
    <m/>
    <s v="Aliquot"/>
  </r>
  <r>
    <x v="10"/>
    <x v="6"/>
    <x v="0"/>
    <x v="3"/>
    <x v="1"/>
    <x v="1"/>
    <x v="12"/>
    <x v="0"/>
    <x v="1"/>
    <n v="0"/>
    <x v="0"/>
    <s v="&lt;0.02"/>
    <n v="1.1000000000000001"/>
    <m/>
    <s v="Aliquot"/>
  </r>
  <r>
    <x v="10"/>
    <x v="6"/>
    <x v="0"/>
    <x v="2"/>
    <x v="0"/>
    <x v="1"/>
    <x v="13"/>
    <x v="0"/>
    <x v="1"/>
    <n v="0"/>
    <x v="0"/>
    <s v="&lt;0.02"/>
    <n v="1.1000000000000001"/>
    <m/>
    <s v="Aliquot"/>
  </r>
  <r>
    <x v="10"/>
    <x v="6"/>
    <x v="0"/>
    <x v="2"/>
    <x v="0"/>
    <x v="1"/>
    <x v="13"/>
    <x v="0"/>
    <x v="0"/>
    <n v="0"/>
    <x v="0"/>
    <s v="&lt;0.16"/>
    <n v="1.1000000000000001"/>
    <m/>
    <s v="Aliquot"/>
  </r>
  <r>
    <x v="10"/>
    <x v="6"/>
    <x v="0"/>
    <x v="3"/>
    <x v="1"/>
    <x v="1"/>
    <x v="13"/>
    <x v="0"/>
    <x v="0"/>
    <n v="3.19"/>
    <x v="0"/>
    <n v="3.19"/>
    <n v="1.1000000000000001"/>
    <m/>
    <s v="Aliquot"/>
  </r>
  <r>
    <x v="10"/>
    <x v="6"/>
    <x v="0"/>
    <x v="3"/>
    <x v="1"/>
    <x v="1"/>
    <x v="13"/>
    <x v="0"/>
    <x v="1"/>
    <n v="0"/>
    <x v="0"/>
    <s v="&lt;0.02"/>
    <n v="1.1000000000000001"/>
    <m/>
    <s v="Aliquot"/>
  </r>
  <r>
    <x v="11"/>
    <x v="1"/>
    <x v="1"/>
    <x v="0"/>
    <x v="0"/>
    <x v="0"/>
    <x v="0"/>
    <x v="0"/>
    <x v="0"/>
    <n v="0"/>
    <x v="0"/>
    <s v="&lt;0.16"/>
    <n v="1.1000000000000001"/>
    <m/>
    <s v="Aliquot"/>
  </r>
  <r>
    <x v="11"/>
    <x v="1"/>
    <x v="1"/>
    <x v="0"/>
    <x v="0"/>
    <x v="0"/>
    <x v="0"/>
    <x v="0"/>
    <x v="1"/>
    <n v="0"/>
    <x v="0"/>
    <s v="&lt;0.02"/>
    <n v="1.1000000000000001"/>
    <m/>
    <s v="Aliquot"/>
  </r>
  <r>
    <x v="11"/>
    <x v="1"/>
    <x v="1"/>
    <x v="1"/>
    <x v="1"/>
    <x v="0"/>
    <x v="0"/>
    <x v="0"/>
    <x v="1"/>
    <n v="0"/>
    <x v="0"/>
    <s v="&lt;0.02"/>
    <n v="1.1000000000000001"/>
    <m/>
    <s v="Aliquot"/>
  </r>
  <r>
    <x v="11"/>
    <x v="1"/>
    <x v="1"/>
    <x v="1"/>
    <x v="1"/>
    <x v="0"/>
    <x v="0"/>
    <x v="0"/>
    <x v="0"/>
    <n v="10.7"/>
    <x v="0"/>
    <n v="10.7"/>
    <n v="11"/>
    <m/>
    <s v="Aliquot"/>
  </r>
  <r>
    <x v="12"/>
    <x v="1"/>
    <x v="1"/>
    <x v="3"/>
    <x v="1"/>
    <x v="3"/>
    <x v="0"/>
    <x v="0"/>
    <x v="0"/>
    <n v="1.33"/>
    <x v="0"/>
    <n v="1.33"/>
    <n v="1.1000000000000001"/>
    <m/>
    <s v="Aliquot"/>
  </r>
  <r>
    <x v="12"/>
    <x v="1"/>
    <x v="1"/>
    <x v="3"/>
    <x v="1"/>
    <x v="3"/>
    <x v="0"/>
    <x v="0"/>
    <x v="1"/>
    <n v="0"/>
    <x v="0"/>
    <s v="&lt;0.02"/>
    <n v="1.1000000000000001"/>
    <m/>
    <s v="Aliquot"/>
  </r>
  <r>
    <x v="12"/>
    <x v="1"/>
    <x v="1"/>
    <x v="3"/>
    <x v="1"/>
    <x v="2"/>
    <x v="0"/>
    <x v="0"/>
    <x v="1"/>
    <n v="0"/>
    <x v="0"/>
    <s v="&lt;0.02"/>
    <n v="1.1000000000000001"/>
    <m/>
    <s v="Aliquot"/>
  </r>
  <r>
    <x v="12"/>
    <x v="1"/>
    <x v="1"/>
    <x v="3"/>
    <x v="1"/>
    <x v="2"/>
    <x v="0"/>
    <x v="0"/>
    <x v="0"/>
    <n v="20.6"/>
    <x v="0"/>
    <n v="20.6"/>
    <n v="11"/>
    <m/>
    <s v="Aliquot"/>
  </r>
  <r>
    <x v="12"/>
    <x v="1"/>
    <x v="1"/>
    <x v="2"/>
    <x v="0"/>
    <x v="3"/>
    <x v="0"/>
    <x v="0"/>
    <x v="0"/>
    <n v="0"/>
    <x v="0"/>
    <s v="&lt;0.16"/>
    <n v="1.1000000000000001"/>
    <m/>
    <s v="Aliquot"/>
  </r>
  <r>
    <x v="12"/>
    <x v="1"/>
    <x v="1"/>
    <x v="2"/>
    <x v="0"/>
    <x v="3"/>
    <x v="0"/>
    <x v="0"/>
    <x v="1"/>
    <n v="0"/>
    <x v="0"/>
    <s v="&lt;0.02"/>
    <n v="1.1000000000000001"/>
    <m/>
    <s v="Aliquot"/>
  </r>
  <r>
    <x v="12"/>
    <x v="1"/>
    <x v="1"/>
    <x v="2"/>
    <x v="0"/>
    <x v="2"/>
    <x v="0"/>
    <x v="0"/>
    <x v="0"/>
    <n v="0.18"/>
    <x v="0"/>
    <n v="0.18"/>
    <n v="1.1000000000000001"/>
    <m/>
    <s v="Aliquot"/>
  </r>
  <r>
    <x v="12"/>
    <x v="1"/>
    <x v="1"/>
    <x v="2"/>
    <x v="0"/>
    <x v="2"/>
    <x v="0"/>
    <x v="0"/>
    <x v="1"/>
    <n v="0"/>
    <x v="0"/>
    <s v="&lt;0.02"/>
    <n v="1.1000000000000001"/>
    <m/>
    <s v="Aliquot"/>
  </r>
  <r>
    <x v="12"/>
    <x v="1"/>
    <x v="1"/>
    <x v="1"/>
    <x v="1"/>
    <x v="0"/>
    <x v="2"/>
    <x v="0"/>
    <x v="0"/>
    <n v="2.76"/>
    <x v="0"/>
    <n v="2.76"/>
    <n v="1.1000000000000001"/>
    <m/>
    <s v="Aliquot"/>
  </r>
  <r>
    <x v="12"/>
    <x v="1"/>
    <x v="1"/>
    <x v="1"/>
    <x v="1"/>
    <x v="0"/>
    <x v="2"/>
    <x v="0"/>
    <x v="1"/>
    <n v="0"/>
    <x v="0"/>
    <s v="&lt;0.02"/>
    <n v="1.1000000000000001"/>
    <m/>
    <s v="Aliquot"/>
  </r>
  <r>
    <x v="12"/>
    <x v="1"/>
    <x v="1"/>
    <x v="1"/>
    <x v="1"/>
    <x v="0"/>
    <x v="3"/>
    <x v="0"/>
    <x v="0"/>
    <n v="0.93"/>
    <x v="0"/>
    <n v="0.93"/>
    <n v="1.1000000000000001"/>
    <m/>
    <s v="Aliquot"/>
  </r>
  <r>
    <x v="12"/>
    <x v="1"/>
    <x v="1"/>
    <x v="1"/>
    <x v="1"/>
    <x v="0"/>
    <x v="3"/>
    <x v="0"/>
    <x v="1"/>
    <n v="0"/>
    <x v="0"/>
    <s v="&lt;0.02"/>
    <n v="1.1000000000000001"/>
    <m/>
    <s v="Aliquot"/>
  </r>
  <r>
    <x v="12"/>
    <x v="1"/>
    <x v="1"/>
    <x v="1"/>
    <x v="1"/>
    <x v="0"/>
    <x v="4"/>
    <x v="0"/>
    <x v="0"/>
    <n v="0.72"/>
    <x v="0"/>
    <n v="0.72"/>
    <n v="1.1000000000000001"/>
    <m/>
    <s v="Aliquot"/>
  </r>
  <r>
    <x v="12"/>
    <x v="1"/>
    <x v="1"/>
    <x v="1"/>
    <x v="1"/>
    <x v="0"/>
    <x v="4"/>
    <x v="0"/>
    <x v="1"/>
    <n v="0"/>
    <x v="0"/>
    <s v="&lt;0.02"/>
    <n v="1.1000000000000001"/>
    <m/>
    <s v="Aliquot"/>
  </r>
  <r>
    <x v="12"/>
    <x v="1"/>
    <x v="1"/>
    <x v="1"/>
    <x v="1"/>
    <x v="0"/>
    <x v="5"/>
    <x v="0"/>
    <x v="0"/>
    <n v="0.73"/>
    <x v="0"/>
    <n v="0.73"/>
    <n v="1.1000000000000001"/>
    <m/>
    <s v="Aliquot"/>
  </r>
  <r>
    <x v="12"/>
    <x v="1"/>
    <x v="1"/>
    <x v="1"/>
    <x v="1"/>
    <x v="0"/>
    <x v="5"/>
    <x v="0"/>
    <x v="1"/>
    <n v="0"/>
    <x v="0"/>
    <s v="&lt;0.02"/>
    <n v="1.1000000000000001"/>
    <m/>
    <s v="Aliquot"/>
  </r>
  <r>
    <x v="12"/>
    <x v="1"/>
    <x v="1"/>
    <x v="1"/>
    <x v="1"/>
    <x v="0"/>
    <x v="6"/>
    <x v="0"/>
    <x v="0"/>
    <n v="1.62"/>
    <x v="0"/>
    <n v="1.62"/>
    <n v="1.1000000000000001"/>
    <m/>
    <s v="Aliquot"/>
  </r>
  <r>
    <x v="12"/>
    <x v="1"/>
    <x v="1"/>
    <x v="1"/>
    <x v="1"/>
    <x v="0"/>
    <x v="6"/>
    <x v="0"/>
    <x v="1"/>
    <n v="0"/>
    <x v="0"/>
    <s v="&lt;0.02"/>
    <n v="1.1000000000000001"/>
    <m/>
    <s v="Aliquot"/>
  </r>
  <r>
    <x v="12"/>
    <x v="1"/>
    <x v="1"/>
    <x v="1"/>
    <x v="1"/>
    <x v="0"/>
    <x v="7"/>
    <x v="0"/>
    <x v="0"/>
    <n v="0.45"/>
    <x v="0"/>
    <n v="0.45"/>
    <n v="1.1000000000000001"/>
    <m/>
    <s v="Aliquot"/>
  </r>
  <r>
    <x v="12"/>
    <x v="1"/>
    <x v="1"/>
    <x v="1"/>
    <x v="1"/>
    <x v="0"/>
    <x v="7"/>
    <x v="0"/>
    <x v="1"/>
    <n v="0"/>
    <x v="0"/>
    <s v="&lt;0.02"/>
    <n v="1.1000000000000001"/>
    <m/>
    <s v="Aliquot"/>
  </r>
  <r>
    <x v="12"/>
    <x v="1"/>
    <x v="1"/>
    <x v="1"/>
    <x v="1"/>
    <x v="0"/>
    <x v="8"/>
    <x v="0"/>
    <x v="0"/>
    <n v="2.0699999999999998"/>
    <x v="0"/>
    <n v="2.0699999999999998"/>
    <n v="1.1000000000000001"/>
    <m/>
    <s v="Aliquot"/>
  </r>
  <r>
    <x v="12"/>
    <x v="1"/>
    <x v="1"/>
    <x v="1"/>
    <x v="1"/>
    <x v="0"/>
    <x v="8"/>
    <x v="0"/>
    <x v="1"/>
    <n v="0"/>
    <x v="0"/>
    <s v="&lt;0.02"/>
    <n v="1.1000000000000001"/>
    <m/>
    <s v="Aliquot"/>
  </r>
  <r>
    <x v="12"/>
    <x v="1"/>
    <x v="1"/>
    <x v="1"/>
    <x v="1"/>
    <x v="0"/>
    <x v="9"/>
    <x v="0"/>
    <x v="0"/>
    <n v="0.51"/>
    <x v="0"/>
    <n v="0.51"/>
    <n v="1.1000000000000001"/>
    <m/>
    <s v="Aliquot"/>
  </r>
  <r>
    <x v="12"/>
    <x v="1"/>
    <x v="1"/>
    <x v="1"/>
    <x v="1"/>
    <x v="0"/>
    <x v="9"/>
    <x v="0"/>
    <x v="1"/>
    <n v="0"/>
    <x v="0"/>
    <s v="&lt;0.02"/>
    <n v="1.1000000000000001"/>
    <m/>
    <s v="Aliquot"/>
  </r>
  <r>
    <x v="12"/>
    <x v="1"/>
    <x v="1"/>
    <x v="1"/>
    <x v="1"/>
    <x v="0"/>
    <x v="10"/>
    <x v="0"/>
    <x v="0"/>
    <n v="1.54"/>
    <x v="0"/>
    <n v="1.54"/>
    <n v="1.1000000000000001"/>
    <m/>
    <s v="Aliquot"/>
  </r>
  <r>
    <x v="12"/>
    <x v="1"/>
    <x v="1"/>
    <x v="1"/>
    <x v="1"/>
    <x v="0"/>
    <x v="10"/>
    <x v="0"/>
    <x v="1"/>
    <n v="0"/>
    <x v="0"/>
    <s v="&lt;0.02"/>
    <n v="1.1000000000000001"/>
    <m/>
    <s v="Aliquot"/>
  </r>
  <r>
    <x v="13"/>
    <x v="1"/>
    <x v="1"/>
    <x v="3"/>
    <x v="1"/>
    <x v="3"/>
    <x v="11"/>
    <x v="0"/>
    <x v="1"/>
    <n v="0"/>
    <x v="0"/>
    <s v="&lt;0.02"/>
    <n v="1.1000000000000001"/>
    <m/>
    <s v="Aliquot"/>
  </r>
  <r>
    <x v="13"/>
    <x v="1"/>
    <x v="1"/>
    <x v="3"/>
    <x v="1"/>
    <x v="3"/>
    <x v="11"/>
    <x v="0"/>
    <x v="0"/>
    <n v="1.74"/>
    <x v="0"/>
    <n v="1.74"/>
    <n v="1.1000000000000001"/>
    <m/>
    <s v="Aliquot"/>
  </r>
  <r>
    <x v="13"/>
    <x v="1"/>
    <x v="1"/>
    <x v="3"/>
    <x v="1"/>
    <x v="3"/>
    <x v="12"/>
    <x v="0"/>
    <x v="1"/>
    <n v="0"/>
    <x v="0"/>
    <s v="&lt;0.02"/>
    <n v="1.1000000000000001"/>
    <m/>
    <s v="Aliquot"/>
  </r>
  <r>
    <x v="13"/>
    <x v="1"/>
    <x v="1"/>
    <x v="3"/>
    <x v="1"/>
    <x v="3"/>
    <x v="12"/>
    <x v="0"/>
    <x v="0"/>
    <n v="0.32"/>
    <x v="0"/>
    <n v="0.32"/>
    <n v="1.1000000000000001"/>
    <m/>
    <s v="Aliquot"/>
  </r>
  <r>
    <x v="13"/>
    <x v="1"/>
    <x v="1"/>
    <x v="3"/>
    <x v="1"/>
    <x v="3"/>
    <x v="13"/>
    <x v="0"/>
    <x v="1"/>
    <n v="0"/>
    <x v="0"/>
    <s v="&lt;0.02"/>
    <n v="1.1000000000000001"/>
    <m/>
    <s v="Aliquot"/>
  </r>
  <r>
    <x v="13"/>
    <x v="1"/>
    <x v="1"/>
    <x v="3"/>
    <x v="1"/>
    <x v="3"/>
    <x v="13"/>
    <x v="0"/>
    <x v="0"/>
    <n v="35.6"/>
    <x v="0"/>
    <n v="35.6"/>
    <n v="11"/>
    <m/>
    <s v="Aliquot"/>
  </r>
  <r>
    <x v="13"/>
    <x v="1"/>
    <x v="1"/>
    <x v="2"/>
    <x v="0"/>
    <x v="3"/>
    <x v="11"/>
    <x v="0"/>
    <x v="1"/>
    <n v="0"/>
    <x v="0"/>
    <s v="&lt;0.02"/>
    <n v="1.1000000000000001"/>
    <m/>
    <s v="Aliquot"/>
  </r>
  <r>
    <x v="13"/>
    <x v="1"/>
    <x v="1"/>
    <x v="2"/>
    <x v="0"/>
    <x v="3"/>
    <x v="11"/>
    <x v="0"/>
    <x v="0"/>
    <n v="0.17"/>
    <x v="0"/>
    <n v="0.17"/>
    <n v="1.1000000000000001"/>
    <m/>
    <s v="Aliquot"/>
  </r>
  <r>
    <x v="13"/>
    <x v="1"/>
    <x v="1"/>
    <x v="2"/>
    <x v="0"/>
    <x v="3"/>
    <x v="12"/>
    <x v="0"/>
    <x v="1"/>
    <n v="0"/>
    <x v="0"/>
    <s v="&lt;0.02"/>
    <n v="1.1000000000000001"/>
    <m/>
    <s v="Aliquot"/>
  </r>
  <r>
    <x v="13"/>
    <x v="1"/>
    <x v="1"/>
    <x v="2"/>
    <x v="0"/>
    <x v="3"/>
    <x v="12"/>
    <x v="0"/>
    <x v="0"/>
    <n v="0"/>
    <x v="0"/>
    <s v="&lt;0.16"/>
    <n v="1.1000000000000001"/>
    <m/>
    <s v="Aliquot"/>
  </r>
  <r>
    <x v="13"/>
    <x v="1"/>
    <x v="1"/>
    <x v="2"/>
    <x v="0"/>
    <x v="3"/>
    <x v="13"/>
    <x v="0"/>
    <x v="1"/>
    <n v="0"/>
    <x v="0"/>
    <s v="&lt;0.02"/>
    <n v="1.1000000000000001"/>
    <m/>
    <s v="Aliquot"/>
  </r>
  <r>
    <x v="13"/>
    <x v="1"/>
    <x v="1"/>
    <x v="2"/>
    <x v="0"/>
    <x v="3"/>
    <x v="13"/>
    <x v="0"/>
    <x v="0"/>
    <n v="0"/>
    <x v="0"/>
    <s v="&lt;0.16"/>
    <n v="1.1000000000000001"/>
    <m/>
    <s v="Aliquot"/>
  </r>
  <r>
    <x v="14"/>
    <x v="0"/>
    <x v="1"/>
    <x v="3"/>
    <x v="1"/>
    <x v="1"/>
    <x v="0"/>
    <x v="0"/>
    <x v="1"/>
    <n v="0.04"/>
    <x v="0"/>
    <n v="0.04"/>
    <n v="1.1000000000000001"/>
    <m/>
    <s v="Aliquot"/>
  </r>
  <r>
    <x v="14"/>
    <x v="0"/>
    <x v="1"/>
    <x v="3"/>
    <x v="1"/>
    <x v="1"/>
    <x v="0"/>
    <x v="0"/>
    <x v="0"/>
    <n v="3.65"/>
    <x v="0"/>
    <n v="3.65"/>
    <n v="1.1000000000000001"/>
    <m/>
    <s v="Aliquot"/>
  </r>
  <r>
    <x v="14"/>
    <x v="0"/>
    <x v="1"/>
    <x v="3"/>
    <x v="1"/>
    <x v="2"/>
    <x v="0"/>
    <x v="0"/>
    <x v="1"/>
    <n v="0.04"/>
    <x v="0"/>
    <n v="0.04"/>
    <n v="1.1000000000000001"/>
    <m/>
    <s v="Aliquot"/>
  </r>
  <r>
    <x v="14"/>
    <x v="0"/>
    <x v="1"/>
    <x v="3"/>
    <x v="1"/>
    <x v="2"/>
    <x v="0"/>
    <x v="0"/>
    <x v="0"/>
    <n v="3.09"/>
    <x v="0"/>
    <n v="3.09"/>
    <n v="1.1000000000000001"/>
    <m/>
    <s v="Aliquot"/>
  </r>
  <r>
    <x v="14"/>
    <x v="0"/>
    <x v="1"/>
    <x v="2"/>
    <x v="0"/>
    <x v="1"/>
    <x v="0"/>
    <x v="0"/>
    <x v="1"/>
    <n v="0"/>
    <x v="0"/>
    <s v="&lt;0.02"/>
    <n v="1.1000000000000001"/>
    <m/>
    <s v="Aliquot"/>
  </r>
  <r>
    <x v="14"/>
    <x v="0"/>
    <x v="1"/>
    <x v="2"/>
    <x v="0"/>
    <x v="1"/>
    <x v="0"/>
    <x v="0"/>
    <x v="0"/>
    <n v="0"/>
    <x v="0"/>
    <s v="&lt;0.16"/>
    <n v="1.1000000000000001"/>
    <m/>
    <s v="Aliquot"/>
  </r>
  <r>
    <x v="14"/>
    <x v="0"/>
    <x v="1"/>
    <x v="2"/>
    <x v="0"/>
    <x v="2"/>
    <x v="0"/>
    <x v="0"/>
    <x v="1"/>
    <n v="0"/>
    <x v="0"/>
    <s v="&lt;0.02"/>
    <n v="1.1000000000000001"/>
    <m/>
    <s v="Aliquot"/>
  </r>
  <r>
    <x v="14"/>
    <x v="0"/>
    <x v="1"/>
    <x v="2"/>
    <x v="0"/>
    <x v="2"/>
    <x v="0"/>
    <x v="0"/>
    <x v="0"/>
    <n v="0.19"/>
    <x v="0"/>
    <n v="0.19"/>
    <n v="1.1000000000000001"/>
    <m/>
    <s v="Aliquot"/>
  </r>
  <r>
    <x v="14"/>
    <x v="0"/>
    <x v="1"/>
    <x v="0"/>
    <x v="0"/>
    <x v="0"/>
    <x v="0"/>
    <x v="2"/>
    <x v="1"/>
    <n v="0"/>
    <x v="0"/>
    <s v="&lt;0.02"/>
    <n v="1.1000000000000001"/>
    <m/>
    <s v="Aliquot"/>
  </r>
  <r>
    <x v="14"/>
    <x v="0"/>
    <x v="1"/>
    <x v="0"/>
    <x v="0"/>
    <x v="0"/>
    <x v="0"/>
    <x v="2"/>
    <x v="0"/>
    <n v="0"/>
    <x v="0"/>
    <s v="&lt;0.16"/>
    <n v="1.1000000000000001"/>
    <m/>
    <s v="Aliquot"/>
  </r>
  <r>
    <x v="14"/>
    <x v="0"/>
    <x v="1"/>
    <x v="0"/>
    <x v="0"/>
    <x v="0"/>
    <x v="0"/>
    <x v="0"/>
    <x v="0"/>
    <n v="0.18"/>
    <x v="0"/>
    <n v="0.18"/>
    <n v="1.1000000000000001"/>
    <m/>
    <s v="Aliquot"/>
  </r>
  <r>
    <x v="14"/>
    <x v="0"/>
    <x v="1"/>
    <x v="0"/>
    <x v="0"/>
    <x v="0"/>
    <x v="0"/>
    <x v="0"/>
    <x v="1"/>
    <n v="0"/>
    <x v="0"/>
    <s v="&lt;0.02"/>
    <n v="1.1000000000000001"/>
    <m/>
    <s v="Aliquot"/>
  </r>
  <r>
    <x v="14"/>
    <x v="0"/>
    <x v="1"/>
    <x v="0"/>
    <x v="0"/>
    <x v="0"/>
    <x v="0"/>
    <x v="1"/>
    <x v="1"/>
    <n v="0"/>
    <x v="0"/>
    <s v="&lt;0.02"/>
    <n v="1.1000000000000001"/>
    <n v="0"/>
    <s v="Aliquot"/>
  </r>
  <r>
    <x v="14"/>
    <x v="0"/>
    <x v="1"/>
    <x v="0"/>
    <x v="0"/>
    <x v="0"/>
    <x v="0"/>
    <x v="1"/>
    <x v="0"/>
    <n v="0.18"/>
    <x v="0"/>
    <n v="0.18"/>
    <n v="1.1000000000000001"/>
    <n v="0"/>
    <s v="Aliquot"/>
  </r>
  <r>
    <x v="14"/>
    <x v="0"/>
    <x v="1"/>
    <x v="1"/>
    <x v="1"/>
    <x v="0"/>
    <x v="0"/>
    <x v="0"/>
    <x v="1"/>
    <n v="0.03"/>
    <x v="0"/>
    <n v="0.03"/>
    <n v="1.1000000000000001"/>
    <m/>
    <s v="Aliquot"/>
  </r>
  <r>
    <x v="14"/>
    <x v="0"/>
    <x v="1"/>
    <x v="1"/>
    <x v="1"/>
    <x v="0"/>
    <x v="0"/>
    <x v="0"/>
    <x v="0"/>
    <n v="0.87"/>
    <x v="0"/>
    <n v="0.87"/>
    <n v="1.1000000000000001"/>
    <m/>
    <s v="Aliquot"/>
  </r>
  <r>
    <x v="14"/>
    <x v="0"/>
    <x v="1"/>
    <x v="1"/>
    <x v="1"/>
    <x v="0"/>
    <x v="0"/>
    <x v="1"/>
    <x v="1"/>
    <n v="0.04"/>
    <x v="0"/>
    <n v="0.04"/>
    <n v="1.1000000000000001"/>
    <n v="28.571428571428577"/>
    <s v="Aliquot"/>
  </r>
  <r>
    <x v="14"/>
    <x v="0"/>
    <x v="1"/>
    <x v="1"/>
    <x v="1"/>
    <x v="0"/>
    <x v="0"/>
    <x v="1"/>
    <x v="0"/>
    <n v="1.43"/>
    <x v="0"/>
    <n v="1.43"/>
    <n v="1.1000000000000001"/>
    <n v="48.695652173913039"/>
    <s v="Aliquot"/>
  </r>
  <r>
    <x v="14"/>
    <x v="0"/>
    <x v="1"/>
    <x v="1"/>
    <x v="1"/>
    <x v="0"/>
    <x v="2"/>
    <x v="0"/>
    <x v="1"/>
    <n v="0.05"/>
    <x v="0"/>
    <n v="0.05"/>
    <n v="1.1000000000000001"/>
    <m/>
    <s v="Aliquot"/>
  </r>
  <r>
    <x v="14"/>
    <x v="0"/>
    <x v="1"/>
    <x v="1"/>
    <x v="1"/>
    <x v="0"/>
    <x v="2"/>
    <x v="0"/>
    <x v="0"/>
    <n v="3.38"/>
    <x v="0"/>
    <n v="3.38"/>
    <n v="1.1000000000000001"/>
    <m/>
    <s v="Aliquot"/>
  </r>
  <r>
    <x v="14"/>
    <x v="0"/>
    <x v="1"/>
    <x v="1"/>
    <x v="1"/>
    <x v="0"/>
    <x v="3"/>
    <x v="0"/>
    <x v="1"/>
    <n v="7.0000000000000007E-2"/>
    <x v="0"/>
    <n v="7.0000000000000007E-2"/>
    <n v="1.1000000000000001"/>
    <m/>
    <s v="Aliquot"/>
  </r>
  <r>
    <x v="14"/>
    <x v="0"/>
    <x v="1"/>
    <x v="1"/>
    <x v="1"/>
    <x v="0"/>
    <x v="3"/>
    <x v="0"/>
    <x v="0"/>
    <n v="1.0900000000000001"/>
    <x v="0"/>
    <n v="1.0900000000000001"/>
    <n v="1.1000000000000001"/>
    <m/>
    <s v="Aliquot"/>
  </r>
  <r>
    <x v="14"/>
    <x v="0"/>
    <x v="1"/>
    <x v="1"/>
    <x v="1"/>
    <x v="0"/>
    <x v="4"/>
    <x v="0"/>
    <x v="1"/>
    <n v="0.04"/>
    <x v="0"/>
    <n v="0.04"/>
    <n v="1.1000000000000001"/>
    <m/>
    <s v="Aliquot"/>
  </r>
  <r>
    <x v="14"/>
    <x v="0"/>
    <x v="1"/>
    <x v="1"/>
    <x v="1"/>
    <x v="0"/>
    <x v="4"/>
    <x v="0"/>
    <x v="0"/>
    <n v="1.04"/>
    <x v="0"/>
    <n v="1.04"/>
    <n v="1.1000000000000001"/>
    <m/>
    <s v="Aliquot"/>
  </r>
  <r>
    <x v="14"/>
    <x v="0"/>
    <x v="1"/>
    <x v="1"/>
    <x v="1"/>
    <x v="0"/>
    <x v="5"/>
    <x v="0"/>
    <x v="0"/>
    <n v="1.48"/>
    <x v="0"/>
    <n v="1.48"/>
    <n v="1.1000000000000001"/>
    <m/>
    <s v="Aliquot"/>
  </r>
  <r>
    <x v="14"/>
    <x v="0"/>
    <x v="1"/>
    <x v="1"/>
    <x v="1"/>
    <x v="0"/>
    <x v="5"/>
    <x v="0"/>
    <x v="1"/>
    <n v="0.03"/>
    <x v="0"/>
    <n v="0.03"/>
    <n v="1.1000000000000001"/>
    <m/>
    <s v="Aliquot"/>
  </r>
  <r>
    <x v="14"/>
    <x v="0"/>
    <x v="1"/>
    <x v="1"/>
    <x v="1"/>
    <x v="0"/>
    <x v="6"/>
    <x v="0"/>
    <x v="0"/>
    <n v="1.0900000000000001"/>
    <x v="0"/>
    <n v="1.0900000000000001"/>
    <n v="1.1000000000000001"/>
    <m/>
    <s v="Aliquot"/>
  </r>
  <r>
    <x v="14"/>
    <x v="0"/>
    <x v="1"/>
    <x v="1"/>
    <x v="1"/>
    <x v="0"/>
    <x v="6"/>
    <x v="0"/>
    <x v="1"/>
    <n v="0.04"/>
    <x v="0"/>
    <n v="0.04"/>
    <n v="1.1000000000000001"/>
    <m/>
    <s v="Aliquot"/>
  </r>
  <r>
    <x v="14"/>
    <x v="0"/>
    <x v="1"/>
    <x v="1"/>
    <x v="1"/>
    <x v="0"/>
    <x v="7"/>
    <x v="0"/>
    <x v="0"/>
    <n v="2.57"/>
    <x v="0"/>
    <n v="2.57"/>
    <n v="1.1000000000000001"/>
    <m/>
    <s v="Aliquot"/>
  </r>
  <r>
    <x v="14"/>
    <x v="0"/>
    <x v="1"/>
    <x v="1"/>
    <x v="1"/>
    <x v="0"/>
    <x v="7"/>
    <x v="0"/>
    <x v="1"/>
    <n v="0"/>
    <x v="0"/>
    <s v="&lt;0.02"/>
    <n v="1.1000000000000001"/>
    <m/>
    <s v="Aliquot"/>
  </r>
  <r>
    <x v="14"/>
    <x v="0"/>
    <x v="1"/>
    <x v="1"/>
    <x v="1"/>
    <x v="0"/>
    <x v="8"/>
    <x v="0"/>
    <x v="0"/>
    <n v="1.7"/>
    <x v="0"/>
    <n v="1.7"/>
    <n v="1.1000000000000001"/>
    <m/>
    <s v="Aliquot"/>
  </r>
  <r>
    <x v="14"/>
    <x v="0"/>
    <x v="1"/>
    <x v="1"/>
    <x v="1"/>
    <x v="0"/>
    <x v="8"/>
    <x v="0"/>
    <x v="1"/>
    <n v="0"/>
    <x v="0"/>
    <s v="&lt;0.02"/>
    <n v="1.1000000000000001"/>
    <m/>
    <s v="Aliquot"/>
  </r>
  <r>
    <x v="14"/>
    <x v="0"/>
    <x v="1"/>
    <x v="1"/>
    <x v="1"/>
    <x v="0"/>
    <x v="9"/>
    <x v="0"/>
    <x v="0"/>
    <n v="1.54"/>
    <x v="0"/>
    <n v="1.54"/>
    <n v="1.1000000000000001"/>
    <m/>
    <s v="Aliquot"/>
  </r>
  <r>
    <x v="14"/>
    <x v="0"/>
    <x v="1"/>
    <x v="1"/>
    <x v="1"/>
    <x v="0"/>
    <x v="9"/>
    <x v="0"/>
    <x v="1"/>
    <n v="0"/>
    <x v="0"/>
    <s v="&lt;0.02"/>
    <n v="1.1000000000000001"/>
    <m/>
    <s v="Aliquot"/>
  </r>
  <r>
    <x v="14"/>
    <x v="0"/>
    <x v="1"/>
    <x v="1"/>
    <x v="1"/>
    <x v="0"/>
    <x v="10"/>
    <x v="0"/>
    <x v="0"/>
    <n v="4.18"/>
    <x v="0"/>
    <n v="4.18"/>
    <n v="1.1000000000000001"/>
    <m/>
    <s v="Aliquot"/>
  </r>
  <r>
    <x v="14"/>
    <x v="0"/>
    <x v="1"/>
    <x v="1"/>
    <x v="1"/>
    <x v="0"/>
    <x v="10"/>
    <x v="0"/>
    <x v="1"/>
    <n v="0.05"/>
    <x v="0"/>
    <n v="0.05"/>
    <n v="1.1000000000000001"/>
    <m/>
    <s v="Aliquot"/>
  </r>
  <r>
    <x v="15"/>
    <x v="0"/>
    <x v="1"/>
    <x v="3"/>
    <x v="1"/>
    <x v="1"/>
    <x v="13"/>
    <x v="0"/>
    <x v="0"/>
    <n v="0.48"/>
    <x v="0"/>
    <n v="0.48"/>
    <n v="1.1000000000000001"/>
    <m/>
    <s v="Aliquot"/>
  </r>
  <r>
    <x v="15"/>
    <x v="0"/>
    <x v="1"/>
    <x v="3"/>
    <x v="1"/>
    <x v="1"/>
    <x v="13"/>
    <x v="0"/>
    <x v="1"/>
    <n v="0.02"/>
    <x v="0"/>
    <n v="0.02"/>
    <n v="1.1000000000000001"/>
    <m/>
    <s v="Aliquot"/>
  </r>
  <r>
    <x v="15"/>
    <x v="0"/>
    <x v="1"/>
    <x v="2"/>
    <x v="0"/>
    <x v="1"/>
    <x v="12"/>
    <x v="0"/>
    <x v="0"/>
    <n v="0.22"/>
    <x v="0"/>
    <n v="0.22"/>
    <n v="1.1000000000000001"/>
    <m/>
    <s v="Aliquot"/>
  </r>
  <r>
    <x v="15"/>
    <x v="0"/>
    <x v="1"/>
    <x v="2"/>
    <x v="0"/>
    <x v="1"/>
    <x v="12"/>
    <x v="0"/>
    <x v="1"/>
    <n v="0"/>
    <x v="0"/>
    <s v="&lt;0.02"/>
    <n v="1.1000000000000001"/>
    <m/>
    <s v="Aliquot"/>
  </r>
  <r>
    <x v="15"/>
    <x v="0"/>
    <x v="1"/>
    <x v="2"/>
    <x v="0"/>
    <x v="1"/>
    <x v="13"/>
    <x v="0"/>
    <x v="0"/>
    <n v="0.23"/>
    <x v="0"/>
    <n v="0.23"/>
    <n v="1.1000000000000001"/>
    <m/>
    <s v="Aliquot"/>
  </r>
  <r>
    <x v="15"/>
    <x v="0"/>
    <x v="1"/>
    <x v="2"/>
    <x v="0"/>
    <x v="1"/>
    <x v="13"/>
    <x v="0"/>
    <x v="1"/>
    <n v="0"/>
    <x v="0"/>
    <s v="&lt;0.02"/>
    <n v="1.1000000000000001"/>
    <m/>
    <s v="Aliquot"/>
  </r>
  <r>
    <x v="15"/>
    <x v="0"/>
    <x v="1"/>
    <x v="1"/>
    <x v="1"/>
    <x v="0"/>
    <x v="1"/>
    <x v="0"/>
    <x v="1"/>
    <n v="0.2"/>
    <x v="0"/>
    <n v="0.2"/>
    <n v="1.1000000000000001"/>
    <m/>
    <s v="Aliquot"/>
  </r>
  <r>
    <x v="15"/>
    <x v="0"/>
    <x v="1"/>
    <x v="1"/>
    <x v="1"/>
    <x v="0"/>
    <x v="1"/>
    <x v="0"/>
    <x v="0"/>
    <n v="23.8"/>
    <x v="0"/>
    <n v="23.8"/>
    <n v="11"/>
    <m/>
    <s v="Aliquot"/>
  </r>
  <r>
    <x v="14"/>
    <x v="5"/>
    <x v="1"/>
    <x v="3"/>
    <x v="1"/>
    <x v="3"/>
    <x v="0"/>
    <x v="0"/>
    <x v="1"/>
    <n v="0"/>
    <x v="0"/>
    <s v="&lt;0.02"/>
    <n v="1.1000000000000001"/>
    <m/>
    <s v="Aliquot"/>
  </r>
  <r>
    <x v="14"/>
    <x v="5"/>
    <x v="1"/>
    <x v="3"/>
    <x v="1"/>
    <x v="3"/>
    <x v="0"/>
    <x v="0"/>
    <x v="0"/>
    <n v="5.91"/>
    <x v="0"/>
    <n v="5.91"/>
    <n v="11"/>
    <m/>
    <s v="Aliquot"/>
  </r>
  <r>
    <x v="14"/>
    <x v="5"/>
    <x v="1"/>
    <x v="3"/>
    <x v="1"/>
    <x v="2"/>
    <x v="0"/>
    <x v="0"/>
    <x v="1"/>
    <n v="0"/>
    <x v="0"/>
    <s v="&lt;0.02"/>
    <n v="1.1000000000000001"/>
    <m/>
    <s v="Aliquot"/>
  </r>
  <r>
    <x v="14"/>
    <x v="5"/>
    <x v="1"/>
    <x v="3"/>
    <x v="1"/>
    <x v="2"/>
    <x v="0"/>
    <x v="0"/>
    <x v="0"/>
    <n v="37"/>
    <x v="0"/>
    <n v="37"/>
    <n v="11"/>
    <m/>
    <s v="Aliquot"/>
  </r>
  <r>
    <x v="14"/>
    <x v="5"/>
    <x v="1"/>
    <x v="3"/>
    <x v="1"/>
    <x v="3"/>
    <x v="11"/>
    <x v="0"/>
    <x v="1"/>
    <n v="0.03"/>
    <x v="0"/>
    <n v="0.03"/>
    <n v="1.1000000000000001"/>
    <m/>
    <s v="Aliquot"/>
  </r>
  <r>
    <x v="14"/>
    <x v="5"/>
    <x v="1"/>
    <x v="3"/>
    <x v="1"/>
    <x v="3"/>
    <x v="11"/>
    <x v="0"/>
    <x v="0"/>
    <n v="104"/>
    <x v="0"/>
    <n v="104"/>
    <n v="110"/>
    <m/>
    <s v="Aliquot"/>
  </r>
  <r>
    <x v="14"/>
    <x v="5"/>
    <x v="1"/>
    <x v="3"/>
    <x v="1"/>
    <x v="3"/>
    <x v="12"/>
    <x v="0"/>
    <x v="1"/>
    <n v="0"/>
    <x v="0"/>
    <s v="&lt;0.02"/>
    <n v="1.1000000000000001"/>
    <m/>
    <s v="Aliquot"/>
  </r>
  <r>
    <x v="14"/>
    <x v="5"/>
    <x v="1"/>
    <x v="3"/>
    <x v="1"/>
    <x v="3"/>
    <x v="12"/>
    <x v="0"/>
    <x v="0"/>
    <n v="46.3"/>
    <x v="0"/>
    <n v="46.3"/>
    <n v="11"/>
    <m/>
    <s v="Aliquot"/>
  </r>
  <r>
    <x v="14"/>
    <x v="5"/>
    <x v="1"/>
    <x v="3"/>
    <x v="1"/>
    <x v="3"/>
    <x v="13"/>
    <x v="0"/>
    <x v="1"/>
    <n v="0"/>
    <x v="0"/>
    <s v="&lt;0.02"/>
    <n v="1.1000000000000001"/>
    <m/>
    <s v="Aliquot"/>
  </r>
  <r>
    <x v="14"/>
    <x v="5"/>
    <x v="1"/>
    <x v="3"/>
    <x v="1"/>
    <x v="3"/>
    <x v="13"/>
    <x v="0"/>
    <x v="0"/>
    <n v="453"/>
    <x v="0"/>
    <n v="453"/>
    <n v="110"/>
    <m/>
    <s v="Aliquot"/>
  </r>
  <r>
    <x v="14"/>
    <x v="5"/>
    <x v="1"/>
    <x v="2"/>
    <x v="0"/>
    <x v="3"/>
    <x v="0"/>
    <x v="0"/>
    <x v="1"/>
    <n v="0"/>
    <x v="0"/>
    <s v="&lt;0.02"/>
    <n v="1.1000000000000001"/>
    <m/>
    <s v="Aliquot"/>
  </r>
  <r>
    <x v="14"/>
    <x v="5"/>
    <x v="1"/>
    <x v="2"/>
    <x v="0"/>
    <x v="3"/>
    <x v="0"/>
    <x v="0"/>
    <x v="0"/>
    <n v="0"/>
    <x v="0"/>
    <s v="&lt;0.16"/>
    <n v="1.1000000000000001"/>
    <m/>
    <s v="Aliquot"/>
  </r>
  <r>
    <x v="14"/>
    <x v="5"/>
    <x v="1"/>
    <x v="2"/>
    <x v="0"/>
    <x v="2"/>
    <x v="0"/>
    <x v="0"/>
    <x v="1"/>
    <n v="0"/>
    <x v="0"/>
    <s v="&lt;0.02"/>
    <n v="1.1000000000000001"/>
    <m/>
    <s v="Aliquot"/>
  </r>
  <r>
    <x v="14"/>
    <x v="5"/>
    <x v="1"/>
    <x v="2"/>
    <x v="0"/>
    <x v="2"/>
    <x v="0"/>
    <x v="0"/>
    <x v="0"/>
    <n v="0.19"/>
    <x v="0"/>
    <n v="0.19"/>
    <n v="1.1000000000000001"/>
    <m/>
    <s v="Aliquot"/>
  </r>
  <r>
    <x v="14"/>
    <x v="5"/>
    <x v="1"/>
    <x v="2"/>
    <x v="0"/>
    <x v="3"/>
    <x v="11"/>
    <x v="0"/>
    <x v="0"/>
    <n v="0"/>
    <x v="0"/>
    <s v="&lt;0.16"/>
    <n v="1.1000000000000001"/>
    <m/>
    <s v="Aliquot"/>
  </r>
  <r>
    <x v="14"/>
    <x v="5"/>
    <x v="1"/>
    <x v="2"/>
    <x v="0"/>
    <x v="3"/>
    <x v="11"/>
    <x v="0"/>
    <x v="1"/>
    <n v="0"/>
    <x v="0"/>
    <s v="&lt;0.02"/>
    <n v="1.1000000000000001"/>
    <m/>
    <s v="Aliquot"/>
  </r>
  <r>
    <x v="14"/>
    <x v="5"/>
    <x v="1"/>
    <x v="2"/>
    <x v="0"/>
    <x v="3"/>
    <x v="12"/>
    <x v="0"/>
    <x v="0"/>
    <n v="0"/>
    <x v="0"/>
    <s v="&lt;0.16"/>
    <n v="1.1000000000000001"/>
    <m/>
    <s v="Aliquot"/>
  </r>
  <r>
    <x v="14"/>
    <x v="5"/>
    <x v="1"/>
    <x v="2"/>
    <x v="0"/>
    <x v="3"/>
    <x v="12"/>
    <x v="0"/>
    <x v="1"/>
    <n v="0"/>
    <x v="0"/>
    <s v="&lt;0.02"/>
    <n v="1.1000000000000001"/>
    <m/>
    <s v="Aliquot"/>
  </r>
  <r>
    <x v="14"/>
    <x v="5"/>
    <x v="1"/>
    <x v="2"/>
    <x v="0"/>
    <x v="3"/>
    <x v="13"/>
    <x v="0"/>
    <x v="0"/>
    <n v="0.2"/>
    <x v="0"/>
    <n v="0.2"/>
    <n v="1.1000000000000001"/>
    <m/>
    <s v="Aliquot"/>
  </r>
  <r>
    <x v="14"/>
    <x v="5"/>
    <x v="1"/>
    <x v="2"/>
    <x v="0"/>
    <x v="3"/>
    <x v="13"/>
    <x v="0"/>
    <x v="1"/>
    <n v="0"/>
    <x v="0"/>
    <s v="&lt;0.02"/>
    <n v="1.1000000000000001"/>
    <m/>
    <s v="Aliquot"/>
  </r>
  <r>
    <x v="14"/>
    <x v="5"/>
    <x v="1"/>
    <x v="0"/>
    <x v="0"/>
    <x v="0"/>
    <x v="0"/>
    <x v="0"/>
    <x v="1"/>
    <n v="0"/>
    <x v="0"/>
    <s v="&lt;0.02"/>
    <n v="1.1000000000000001"/>
    <m/>
    <s v="Aliquot"/>
  </r>
  <r>
    <x v="14"/>
    <x v="5"/>
    <x v="1"/>
    <x v="0"/>
    <x v="0"/>
    <x v="0"/>
    <x v="0"/>
    <x v="0"/>
    <x v="0"/>
    <n v="0"/>
    <x v="0"/>
    <s v="&lt;0.16"/>
    <n v="1.1000000000000001"/>
    <m/>
    <s v="Aliquot"/>
  </r>
  <r>
    <x v="14"/>
    <x v="5"/>
    <x v="1"/>
    <x v="1"/>
    <x v="1"/>
    <x v="0"/>
    <x v="0"/>
    <x v="0"/>
    <x v="1"/>
    <n v="0"/>
    <x v="0"/>
    <s v="&lt;0.02"/>
    <n v="1.1000000000000001"/>
    <m/>
    <s v="Aliquot"/>
  </r>
  <r>
    <x v="14"/>
    <x v="5"/>
    <x v="1"/>
    <x v="1"/>
    <x v="1"/>
    <x v="0"/>
    <x v="0"/>
    <x v="0"/>
    <x v="0"/>
    <n v="14.7"/>
    <x v="0"/>
    <n v="14.7"/>
    <n v="11"/>
    <m/>
    <s v="Aliquot"/>
  </r>
  <r>
    <x v="14"/>
    <x v="5"/>
    <x v="1"/>
    <x v="1"/>
    <x v="1"/>
    <x v="0"/>
    <x v="1"/>
    <x v="0"/>
    <x v="0"/>
    <n v="2.23"/>
    <x v="0"/>
    <n v="2.23"/>
    <n v="1.1000000000000001"/>
    <m/>
    <s v="Aliquot"/>
  </r>
  <r>
    <x v="14"/>
    <x v="5"/>
    <x v="1"/>
    <x v="1"/>
    <x v="1"/>
    <x v="0"/>
    <x v="1"/>
    <x v="0"/>
    <x v="1"/>
    <n v="0"/>
    <x v="0"/>
    <s v="&lt;0.02"/>
    <n v="1.1000000000000001"/>
    <m/>
    <s v="Aliquot"/>
  </r>
  <r>
    <x v="14"/>
    <x v="5"/>
    <x v="1"/>
    <x v="1"/>
    <x v="1"/>
    <x v="0"/>
    <x v="2"/>
    <x v="0"/>
    <x v="0"/>
    <n v="0.44"/>
    <x v="0"/>
    <n v="0.44"/>
    <n v="1.1000000000000001"/>
    <m/>
    <s v="Aliquot"/>
  </r>
  <r>
    <x v="14"/>
    <x v="5"/>
    <x v="1"/>
    <x v="1"/>
    <x v="1"/>
    <x v="0"/>
    <x v="2"/>
    <x v="0"/>
    <x v="1"/>
    <n v="0"/>
    <x v="0"/>
    <s v="&lt;0.02"/>
    <n v="1.1000000000000001"/>
    <m/>
    <s v="Aliquot"/>
  </r>
  <r>
    <x v="14"/>
    <x v="5"/>
    <x v="1"/>
    <x v="1"/>
    <x v="1"/>
    <x v="0"/>
    <x v="3"/>
    <x v="0"/>
    <x v="1"/>
    <n v="0"/>
    <x v="0"/>
    <s v="&lt;0.02"/>
    <n v="1.1000000000000001"/>
    <m/>
    <s v="Aliquot"/>
  </r>
  <r>
    <x v="14"/>
    <x v="5"/>
    <x v="1"/>
    <x v="1"/>
    <x v="1"/>
    <x v="0"/>
    <x v="3"/>
    <x v="0"/>
    <x v="0"/>
    <n v="7.78"/>
    <x v="0"/>
    <n v="7.78"/>
    <n v="11"/>
    <m/>
    <s v="Aliquot"/>
  </r>
  <r>
    <x v="14"/>
    <x v="5"/>
    <x v="1"/>
    <x v="1"/>
    <x v="1"/>
    <x v="0"/>
    <x v="4"/>
    <x v="0"/>
    <x v="0"/>
    <n v="0.47"/>
    <x v="0"/>
    <n v="0.47"/>
    <n v="1.1000000000000001"/>
    <m/>
    <s v="Aliquot"/>
  </r>
  <r>
    <x v="14"/>
    <x v="5"/>
    <x v="1"/>
    <x v="1"/>
    <x v="1"/>
    <x v="0"/>
    <x v="4"/>
    <x v="0"/>
    <x v="1"/>
    <n v="0"/>
    <x v="0"/>
    <s v="&lt;0.02"/>
    <n v="1.1000000000000001"/>
    <m/>
    <s v="Aliquot"/>
  </r>
  <r>
    <x v="14"/>
    <x v="5"/>
    <x v="1"/>
    <x v="1"/>
    <x v="1"/>
    <x v="0"/>
    <x v="5"/>
    <x v="0"/>
    <x v="0"/>
    <n v="1.83"/>
    <x v="0"/>
    <n v="1.83"/>
    <n v="1.1000000000000001"/>
    <m/>
    <s v="Aliquot"/>
  </r>
  <r>
    <x v="14"/>
    <x v="5"/>
    <x v="1"/>
    <x v="1"/>
    <x v="1"/>
    <x v="0"/>
    <x v="5"/>
    <x v="0"/>
    <x v="1"/>
    <n v="0"/>
    <x v="0"/>
    <s v="&lt;0.02"/>
    <n v="1.1000000000000001"/>
    <m/>
    <s v="Aliquot"/>
  </r>
  <r>
    <x v="14"/>
    <x v="5"/>
    <x v="1"/>
    <x v="1"/>
    <x v="1"/>
    <x v="0"/>
    <x v="6"/>
    <x v="0"/>
    <x v="1"/>
    <n v="0"/>
    <x v="0"/>
    <s v="&lt;0.02"/>
    <n v="1.1000000000000001"/>
    <m/>
    <s v="Aliquot"/>
  </r>
  <r>
    <x v="14"/>
    <x v="5"/>
    <x v="1"/>
    <x v="1"/>
    <x v="1"/>
    <x v="0"/>
    <x v="6"/>
    <x v="0"/>
    <x v="0"/>
    <n v="12.5"/>
    <x v="0"/>
    <n v="12.5"/>
    <n v="11"/>
    <m/>
    <s v="Aliquot"/>
  </r>
  <r>
    <x v="14"/>
    <x v="5"/>
    <x v="1"/>
    <x v="1"/>
    <x v="1"/>
    <x v="0"/>
    <x v="7"/>
    <x v="0"/>
    <x v="1"/>
    <n v="0"/>
    <x v="0"/>
    <s v="&lt;0.02"/>
    <n v="1.1000000000000001"/>
    <m/>
    <s v="Aliquot"/>
  </r>
  <r>
    <x v="14"/>
    <x v="5"/>
    <x v="1"/>
    <x v="1"/>
    <x v="1"/>
    <x v="0"/>
    <x v="7"/>
    <x v="0"/>
    <x v="0"/>
    <n v="111"/>
    <x v="0"/>
    <n v="111"/>
    <n v="110"/>
    <m/>
    <s v="Aliquot"/>
  </r>
  <r>
    <x v="14"/>
    <x v="5"/>
    <x v="1"/>
    <x v="1"/>
    <x v="1"/>
    <x v="0"/>
    <x v="8"/>
    <x v="0"/>
    <x v="0"/>
    <n v="0"/>
    <x v="0"/>
    <s v="&lt;0.16"/>
    <n v="1.1000000000000001"/>
    <m/>
    <s v="Aliquot"/>
  </r>
  <r>
    <x v="14"/>
    <x v="5"/>
    <x v="1"/>
    <x v="1"/>
    <x v="1"/>
    <x v="0"/>
    <x v="8"/>
    <x v="0"/>
    <x v="1"/>
    <n v="0"/>
    <x v="0"/>
    <s v="&lt;0.02"/>
    <n v="1.1000000000000001"/>
    <m/>
    <s v="Aliquot"/>
  </r>
  <r>
    <x v="14"/>
    <x v="5"/>
    <x v="1"/>
    <x v="1"/>
    <x v="1"/>
    <x v="0"/>
    <x v="9"/>
    <x v="0"/>
    <x v="0"/>
    <n v="0.18"/>
    <x v="0"/>
    <n v="0.18"/>
    <n v="1.1000000000000001"/>
    <m/>
    <s v="Aliquot"/>
  </r>
  <r>
    <x v="14"/>
    <x v="5"/>
    <x v="1"/>
    <x v="1"/>
    <x v="1"/>
    <x v="0"/>
    <x v="9"/>
    <x v="0"/>
    <x v="1"/>
    <n v="0"/>
    <x v="0"/>
    <s v="&lt;0.02"/>
    <n v="1.1000000000000001"/>
    <m/>
    <s v="Aliquot"/>
  </r>
  <r>
    <x v="14"/>
    <x v="5"/>
    <x v="1"/>
    <x v="1"/>
    <x v="1"/>
    <x v="0"/>
    <x v="10"/>
    <x v="0"/>
    <x v="1"/>
    <n v="0"/>
    <x v="0"/>
    <s v="&lt;0.02"/>
    <n v="1.1000000000000001"/>
    <m/>
    <s v="Aliquot"/>
  </r>
  <r>
    <x v="14"/>
    <x v="5"/>
    <x v="1"/>
    <x v="1"/>
    <x v="1"/>
    <x v="0"/>
    <x v="10"/>
    <x v="0"/>
    <x v="0"/>
    <n v="18.899999999999999"/>
    <x v="0"/>
    <n v="18.899999999999999"/>
    <n v="11"/>
    <m/>
    <s v="Aliquot"/>
  </r>
  <r>
    <x v="16"/>
    <x v="4"/>
    <x v="1"/>
    <x v="0"/>
    <x v="0"/>
    <x v="0"/>
    <x v="0"/>
    <x v="0"/>
    <x v="0"/>
    <n v="0"/>
    <x v="0"/>
    <s v="&lt;0.16"/>
    <n v="1.1000000000000001"/>
    <m/>
    <s v="Aliquot"/>
  </r>
  <r>
    <x v="16"/>
    <x v="4"/>
    <x v="1"/>
    <x v="0"/>
    <x v="0"/>
    <x v="0"/>
    <x v="0"/>
    <x v="0"/>
    <x v="1"/>
    <n v="0"/>
    <x v="0"/>
    <s v="&lt;0.02"/>
    <n v="1.1000000000000001"/>
    <m/>
    <s v="Aliquot"/>
  </r>
  <r>
    <x v="16"/>
    <x v="4"/>
    <x v="1"/>
    <x v="1"/>
    <x v="1"/>
    <x v="0"/>
    <x v="0"/>
    <x v="0"/>
    <x v="0"/>
    <n v="0"/>
    <x v="0"/>
    <s v="&lt;0.16"/>
    <n v="1.1000000000000001"/>
    <m/>
    <s v="Aliquot"/>
  </r>
  <r>
    <x v="16"/>
    <x v="4"/>
    <x v="1"/>
    <x v="1"/>
    <x v="1"/>
    <x v="0"/>
    <x v="0"/>
    <x v="0"/>
    <x v="1"/>
    <n v="0.02"/>
    <x v="0"/>
    <n v="0.02"/>
    <n v="1.1000000000000001"/>
    <m/>
    <s v="Aliquot"/>
  </r>
  <r>
    <x v="16"/>
    <x v="4"/>
    <x v="1"/>
    <x v="1"/>
    <x v="1"/>
    <x v="0"/>
    <x v="1"/>
    <x v="0"/>
    <x v="1"/>
    <n v="0"/>
    <x v="0"/>
    <s v="&lt;0.02"/>
    <n v="1.1000000000000001"/>
    <m/>
    <s v="Aliquot"/>
  </r>
  <r>
    <x v="16"/>
    <x v="4"/>
    <x v="1"/>
    <x v="1"/>
    <x v="1"/>
    <x v="0"/>
    <x v="1"/>
    <x v="0"/>
    <x v="0"/>
    <n v="0"/>
    <x v="0"/>
    <s v="&lt;0.16"/>
    <n v="1.1000000000000001"/>
    <m/>
    <s v="Aliquot"/>
  </r>
  <r>
    <x v="16"/>
    <x v="4"/>
    <x v="1"/>
    <x v="1"/>
    <x v="1"/>
    <x v="0"/>
    <x v="2"/>
    <x v="0"/>
    <x v="0"/>
    <n v="0"/>
    <x v="0"/>
    <s v="&lt;0.16"/>
    <n v="1.1000000000000001"/>
    <m/>
    <s v="Aliquot"/>
  </r>
  <r>
    <x v="16"/>
    <x v="4"/>
    <x v="1"/>
    <x v="1"/>
    <x v="1"/>
    <x v="0"/>
    <x v="2"/>
    <x v="0"/>
    <x v="1"/>
    <n v="0"/>
    <x v="0"/>
    <s v="&lt;0.02"/>
    <n v="1.1000000000000001"/>
    <m/>
    <s v="Aliquot"/>
  </r>
  <r>
    <x v="16"/>
    <x v="4"/>
    <x v="1"/>
    <x v="1"/>
    <x v="1"/>
    <x v="0"/>
    <x v="3"/>
    <x v="0"/>
    <x v="0"/>
    <n v="0.33"/>
    <x v="0"/>
    <n v="0.33"/>
    <n v="1.1000000000000001"/>
    <m/>
    <s v="Aliquot"/>
  </r>
  <r>
    <x v="16"/>
    <x v="4"/>
    <x v="1"/>
    <x v="1"/>
    <x v="1"/>
    <x v="0"/>
    <x v="3"/>
    <x v="0"/>
    <x v="1"/>
    <n v="0"/>
    <x v="0"/>
    <s v="&lt;0.02"/>
    <n v="1.1000000000000001"/>
    <m/>
    <s v="Aliquot"/>
  </r>
  <r>
    <x v="16"/>
    <x v="4"/>
    <x v="1"/>
    <x v="1"/>
    <x v="1"/>
    <x v="0"/>
    <x v="4"/>
    <x v="0"/>
    <x v="0"/>
    <n v="0"/>
    <x v="0"/>
    <s v="&lt;0.16"/>
    <n v="1.1000000000000001"/>
    <m/>
    <s v="Aliquot"/>
  </r>
  <r>
    <x v="16"/>
    <x v="4"/>
    <x v="1"/>
    <x v="1"/>
    <x v="1"/>
    <x v="0"/>
    <x v="4"/>
    <x v="0"/>
    <x v="1"/>
    <n v="0"/>
    <x v="0"/>
    <s v="&lt;0.02"/>
    <n v="1.1000000000000001"/>
    <m/>
    <s v="Aliquot"/>
  </r>
  <r>
    <x v="16"/>
    <x v="4"/>
    <x v="1"/>
    <x v="1"/>
    <x v="1"/>
    <x v="0"/>
    <x v="5"/>
    <x v="0"/>
    <x v="0"/>
    <n v="0"/>
    <x v="0"/>
    <s v="&lt;0.16"/>
    <n v="1.1000000000000001"/>
    <m/>
    <s v="Aliquot"/>
  </r>
  <r>
    <x v="16"/>
    <x v="4"/>
    <x v="1"/>
    <x v="1"/>
    <x v="1"/>
    <x v="0"/>
    <x v="5"/>
    <x v="0"/>
    <x v="1"/>
    <n v="0"/>
    <x v="0"/>
    <s v="&lt;0.02"/>
    <n v="1.1000000000000001"/>
    <m/>
    <s v="Aliquot"/>
  </r>
  <r>
    <x v="16"/>
    <x v="4"/>
    <x v="1"/>
    <x v="1"/>
    <x v="1"/>
    <x v="0"/>
    <x v="6"/>
    <x v="0"/>
    <x v="0"/>
    <n v="0"/>
    <x v="0"/>
    <s v="&lt;0.16"/>
    <n v="1.1000000000000001"/>
    <m/>
    <s v="Aliquot"/>
  </r>
  <r>
    <x v="16"/>
    <x v="4"/>
    <x v="1"/>
    <x v="1"/>
    <x v="1"/>
    <x v="0"/>
    <x v="6"/>
    <x v="0"/>
    <x v="1"/>
    <n v="0"/>
    <x v="0"/>
    <s v="&lt;0.02"/>
    <n v="1.1000000000000001"/>
    <m/>
    <s v="Aliquot"/>
  </r>
  <r>
    <x v="16"/>
    <x v="4"/>
    <x v="1"/>
    <x v="1"/>
    <x v="1"/>
    <x v="0"/>
    <x v="7"/>
    <x v="0"/>
    <x v="1"/>
    <n v="0"/>
    <x v="0"/>
    <s v="&lt;0.02"/>
    <n v="1.1000000000000001"/>
    <m/>
    <s v="Aliquot"/>
  </r>
  <r>
    <x v="16"/>
    <x v="4"/>
    <x v="1"/>
    <x v="1"/>
    <x v="1"/>
    <x v="0"/>
    <x v="7"/>
    <x v="0"/>
    <x v="0"/>
    <n v="0"/>
    <x v="0"/>
    <s v="&lt;0.16"/>
    <n v="1.1000000000000001"/>
    <m/>
    <s v="Aliquot"/>
  </r>
  <r>
    <x v="16"/>
    <x v="4"/>
    <x v="1"/>
    <x v="1"/>
    <x v="1"/>
    <x v="0"/>
    <x v="8"/>
    <x v="0"/>
    <x v="1"/>
    <n v="0"/>
    <x v="0"/>
    <s v="&lt;0.02"/>
    <n v="1.1000000000000001"/>
    <m/>
    <s v="Aliquot"/>
  </r>
  <r>
    <x v="16"/>
    <x v="4"/>
    <x v="1"/>
    <x v="1"/>
    <x v="1"/>
    <x v="0"/>
    <x v="8"/>
    <x v="0"/>
    <x v="0"/>
    <n v="0"/>
    <x v="0"/>
    <s v="&lt;0.16"/>
    <n v="1.1000000000000001"/>
    <m/>
    <s v="Aliquot"/>
  </r>
  <r>
    <x v="16"/>
    <x v="4"/>
    <x v="1"/>
    <x v="1"/>
    <x v="1"/>
    <x v="0"/>
    <x v="9"/>
    <x v="0"/>
    <x v="1"/>
    <n v="0"/>
    <x v="0"/>
    <s v="&lt;0.02"/>
    <n v="1.1000000000000001"/>
    <m/>
    <s v="Aliquot"/>
  </r>
  <r>
    <x v="16"/>
    <x v="4"/>
    <x v="1"/>
    <x v="1"/>
    <x v="1"/>
    <x v="0"/>
    <x v="9"/>
    <x v="0"/>
    <x v="0"/>
    <n v="0"/>
    <x v="0"/>
    <s v="&lt;0.16"/>
    <n v="1.1000000000000001"/>
    <m/>
    <s v="Aliquot"/>
  </r>
  <r>
    <x v="16"/>
    <x v="4"/>
    <x v="1"/>
    <x v="1"/>
    <x v="1"/>
    <x v="0"/>
    <x v="10"/>
    <x v="0"/>
    <x v="1"/>
    <n v="0"/>
    <x v="0"/>
    <s v="&lt;0.02"/>
    <n v="1.1000000000000001"/>
    <m/>
    <s v="Aliquot"/>
  </r>
  <r>
    <x v="16"/>
    <x v="4"/>
    <x v="1"/>
    <x v="1"/>
    <x v="1"/>
    <x v="0"/>
    <x v="10"/>
    <x v="0"/>
    <x v="0"/>
    <n v="0"/>
    <x v="0"/>
    <s v="&lt;0.16"/>
    <n v="1.1000000000000001"/>
    <m/>
    <s v="Aliquot"/>
  </r>
  <r>
    <x v="17"/>
    <x v="6"/>
    <x v="1"/>
    <x v="3"/>
    <x v="1"/>
    <x v="1"/>
    <x v="0"/>
    <x v="0"/>
    <x v="1"/>
    <n v="0"/>
    <x v="0"/>
    <s v="&lt;0.02"/>
    <n v="1.1000000000000001"/>
    <m/>
    <s v="Aliquot"/>
  </r>
  <r>
    <x v="17"/>
    <x v="6"/>
    <x v="1"/>
    <x v="3"/>
    <x v="1"/>
    <x v="1"/>
    <x v="0"/>
    <x v="0"/>
    <x v="0"/>
    <n v="1.76"/>
    <x v="0"/>
    <n v="1.76"/>
    <n v="1.1000000000000001"/>
    <m/>
    <s v="Aliquot"/>
  </r>
  <r>
    <x v="17"/>
    <x v="6"/>
    <x v="1"/>
    <x v="3"/>
    <x v="1"/>
    <x v="2"/>
    <x v="0"/>
    <x v="0"/>
    <x v="1"/>
    <n v="0"/>
    <x v="0"/>
    <s v="&lt;0.02"/>
    <n v="1.1000000000000001"/>
    <m/>
    <s v="Aliquot"/>
  </r>
  <r>
    <x v="17"/>
    <x v="6"/>
    <x v="1"/>
    <x v="3"/>
    <x v="1"/>
    <x v="2"/>
    <x v="0"/>
    <x v="0"/>
    <x v="0"/>
    <n v="10.3"/>
    <x v="0"/>
    <n v="10.3"/>
    <n v="11"/>
    <m/>
    <s v="Aliquot"/>
  </r>
  <r>
    <x v="17"/>
    <x v="6"/>
    <x v="1"/>
    <x v="2"/>
    <x v="0"/>
    <x v="1"/>
    <x v="0"/>
    <x v="0"/>
    <x v="1"/>
    <n v="0"/>
    <x v="0"/>
    <s v="&lt;0.02"/>
    <n v="1.1000000000000001"/>
    <m/>
    <s v="Aliquot"/>
  </r>
  <r>
    <x v="17"/>
    <x v="6"/>
    <x v="1"/>
    <x v="2"/>
    <x v="0"/>
    <x v="1"/>
    <x v="0"/>
    <x v="0"/>
    <x v="0"/>
    <n v="0"/>
    <x v="0"/>
    <s v="&lt;0.16"/>
    <n v="1.1000000000000001"/>
    <m/>
    <s v="Aliquot"/>
  </r>
  <r>
    <x v="17"/>
    <x v="6"/>
    <x v="1"/>
    <x v="2"/>
    <x v="0"/>
    <x v="2"/>
    <x v="0"/>
    <x v="0"/>
    <x v="1"/>
    <n v="0"/>
    <x v="0"/>
    <s v="&lt;0.02"/>
    <n v="1.1000000000000001"/>
    <m/>
    <s v="Aliquot"/>
  </r>
  <r>
    <x v="17"/>
    <x v="6"/>
    <x v="1"/>
    <x v="2"/>
    <x v="0"/>
    <x v="2"/>
    <x v="0"/>
    <x v="0"/>
    <x v="0"/>
    <n v="0"/>
    <x v="0"/>
    <s v="&lt;0.16"/>
    <n v="1.1000000000000001"/>
    <m/>
    <s v="Aliquot"/>
  </r>
  <r>
    <x v="17"/>
    <x v="6"/>
    <x v="1"/>
    <x v="0"/>
    <x v="0"/>
    <x v="0"/>
    <x v="0"/>
    <x v="0"/>
    <x v="1"/>
    <n v="0"/>
    <x v="0"/>
    <s v="&lt;0.02"/>
    <n v="1.1000000000000001"/>
    <m/>
    <s v="Aliquot"/>
  </r>
  <r>
    <x v="17"/>
    <x v="6"/>
    <x v="1"/>
    <x v="0"/>
    <x v="0"/>
    <x v="0"/>
    <x v="0"/>
    <x v="0"/>
    <x v="0"/>
    <n v="0"/>
    <x v="0"/>
    <s v="&lt;0.16"/>
    <n v="1.1000000000000001"/>
    <m/>
    <s v="Aliquot"/>
  </r>
  <r>
    <x v="17"/>
    <x v="6"/>
    <x v="1"/>
    <x v="1"/>
    <x v="1"/>
    <x v="0"/>
    <x v="0"/>
    <x v="0"/>
    <x v="1"/>
    <n v="0"/>
    <x v="0"/>
    <s v="&lt;0.02"/>
    <n v="1.1000000000000001"/>
    <m/>
    <s v="Aliquot"/>
  </r>
  <r>
    <x v="17"/>
    <x v="6"/>
    <x v="1"/>
    <x v="1"/>
    <x v="1"/>
    <x v="0"/>
    <x v="0"/>
    <x v="0"/>
    <x v="0"/>
    <n v="0.28999999999999998"/>
    <x v="0"/>
    <n v="0.28999999999999998"/>
    <n v="1.1000000000000001"/>
    <m/>
    <s v="Aliquot"/>
  </r>
  <r>
    <x v="17"/>
    <x v="6"/>
    <x v="1"/>
    <x v="4"/>
    <x v="1"/>
    <x v="4"/>
    <x v="14"/>
    <x v="0"/>
    <x v="1"/>
    <n v="7.0000000000000007E-2"/>
    <x v="0"/>
    <n v="7.0000000000000007E-2"/>
    <n v="1.1000000000000001"/>
    <m/>
    <s v="Aliquot"/>
  </r>
  <r>
    <x v="17"/>
    <x v="6"/>
    <x v="1"/>
    <x v="1"/>
    <x v="1"/>
    <x v="4"/>
    <x v="14"/>
    <x v="0"/>
    <x v="0"/>
    <n v="4.5199999999999996"/>
    <x v="0"/>
    <n v="4.5199999999999996"/>
    <n v="11"/>
    <m/>
    <s v="Aliquot"/>
  </r>
  <r>
    <x v="17"/>
    <x v="6"/>
    <x v="1"/>
    <x v="4"/>
    <x v="1"/>
    <x v="4"/>
    <x v="14"/>
    <x v="0"/>
    <x v="1"/>
    <n v="0.16"/>
    <x v="0"/>
    <n v="0.16"/>
    <n v="1.1000000000000001"/>
    <m/>
    <s v="Aliquot"/>
  </r>
  <r>
    <x v="17"/>
    <x v="6"/>
    <x v="1"/>
    <x v="1"/>
    <x v="1"/>
    <x v="4"/>
    <x v="14"/>
    <x v="0"/>
    <x v="0"/>
    <n v="15.9"/>
    <x v="0"/>
    <n v="15.9"/>
    <n v="11"/>
    <m/>
    <s v="Aliquot"/>
  </r>
  <r>
    <x v="17"/>
    <x v="6"/>
    <x v="1"/>
    <x v="1"/>
    <x v="1"/>
    <x v="0"/>
    <x v="1"/>
    <x v="0"/>
    <x v="1"/>
    <n v="0"/>
    <x v="0"/>
    <s v="&lt;0.02"/>
    <n v="1.1000000000000001"/>
    <m/>
    <s v="Aliquot"/>
  </r>
  <r>
    <x v="17"/>
    <x v="6"/>
    <x v="1"/>
    <x v="1"/>
    <x v="1"/>
    <x v="0"/>
    <x v="1"/>
    <x v="0"/>
    <x v="0"/>
    <n v="0"/>
    <x v="0"/>
    <s v="&lt;0.16"/>
    <n v="1.1000000000000001"/>
    <m/>
    <s v="Aliquot"/>
  </r>
  <r>
    <x v="18"/>
    <x v="7"/>
    <x v="0"/>
    <x v="1"/>
    <x v="1"/>
    <x v="5"/>
    <x v="15"/>
    <x v="0"/>
    <x v="0"/>
    <n v="0"/>
    <x v="0"/>
    <s v="&lt;0.16"/>
    <n v="1.1000000000000001"/>
    <m/>
    <s v="Aliquot"/>
  </r>
  <r>
    <x v="18"/>
    <x v="7"/>
    <x v="0"/>
    <x v="1"/>
    <x v="1"/>
    <x v="5"/>
    <x v="15"/>
    <x v="0"/>
    <x v="1"/>
    <n v="0"/>
    <x v="0"/>
    <s v="&lt;0.02"/>
    <n v="1.1000000000000001"/>
    <m/>
    <s v="Aliquot"/>
  </r>
  <r>
    <x v="18"/>
    <x v="8"/>
    <x v="0"/>
    <x v="1"/>
    <x v="1"/>
    <x v="5"/>
    <x v="16"/>
    <x v="0"/>
    <x v="0"/>
    <n v="0"/>
    <x v="0"/>
    <s v="&lt;0.16"/>
    <n v="1.1000000000000001"/>
    <m/>
    <s v="Aliquot"/>
  </r>
  <r>
    <x v="18"/>
    <x v="8"/>
    <x v="0"/>
    <x v="1"/>
    <x v="1"/>
    <x v="5"/>
    <x v="16"/>
    <x v="0"/>
    <x v="1"/>
    <n v="0"/>
    <x v="0"/>
    <s v="&lt;0.02"/>
    <n v="1.1000000000000001"/>
    <m/>
    <s v="Aliquot"/>
  </r>
  <r>
    <x v="18"/>
    <x v="9"/>
    <x v="0"/>
    <x v="1"/>
    <x v="1"/>
    <x v="5"/>
    <x v="17"/>
    <x v="0"/>
    <x v="1"/>
    <n v="0"/>
    <x v="0"/>
    <s v="&lt;0.02"/>
    <n v="1.1000000000000001"/>
    <m/>
    <s v="Aliquot"/>
  </r>
  <r>
    <x v="18"/>
    <x v="9"/>
    <x v="0"/>
    <x v="1"/>
    <x v="1"/>
    <x v="5"/>
    <x v="17"/>
    <x v="0"/>
    <x v="0"/>
    <n v="9.8800000000000008"/>
    <x v="0"/>
    <n v="9.8800000000000008"/>
    <n v="11"/>
    <m/>
    <s v="Aliquot"/>
  </r>
  <r>
    <x v="18"/>
    <x v="10"/>
    <x v="0"/>
    <x v="1"/>
    <x v="1"/>
    <x v="5"/>
    <x v="18"/>
    <x v="0"/>
    <x v="0"/>
    <n v="0"/>
    <x v="0"/>
    <s v="&lt;0.16"/>
    <n v="1.1000000000000001"/>
    <m/>
    <s v="Aliquot"/>
  </r>
  <r>
    <x v="18"/>
    <x v="10"/>
    <x v="0"/>
    <x v="1"/>
    <x v="1"/>
    <x v="5"/>
    <x v="18"/>
    <x v="0"/>
    <x v="1"/>
    <n v="0"/>
    <x v="0"/>
    <s v="&lt;0.02"/>
    <n v="1.1000000000000001"/>
    <m/>
    <s v="Aliquot"/>
  </r>
  <r>
    <x v="18"/>
    <x v="11"/>
    <x v="0"/>
    <x v="1"/>
    <x v="1"/>
    <x v="5"/>
    <x v="15"/>
    <x v="0"/>
    <x v="0"/>
    <n v="0"/>
    <x v="0"/>
    <s v="&lt;0.16"/>
    <n v="1.1000000000000001"/>
    <m/>
    <s v="Aliquot"/>
  </r>
  <r>
    <x v="18"/>
    <x v="11"/>
    <x v="0"/>
    <x v="1"/>
    <x v="1"/>
    <x v="5"/>
    <x v="15"/>
    <x v="0"/>
    <x v="1"/>
    <n v="0"/>
    <x v="0"/>
    <s v="&lt;0.02"/>
    <n v="1.1000000000000001"/>
    <m/>
    <s v="Aliquot"/>
  </r>
  <r>
    <x v="18"/>
    <x v="12"/>
    <x v="0"/>
    <x v="1"/>
    <x v="1"/>
    <x v="5"/>
    <x v="16"/>
    <x v="0"/>
    <x v="0"/>
    <n v="0"/>
    <x v="0"/>
    <s v="&lt;0.16"/>
    <n v="1.1000000000000001"/>
    <m/>
    <s v="Aliquot"/>
  </r>
  <r>
    <x v="18"/>
    <x v="12"/>
    <x v="0"/>
    <x v="1"/>
    <x v="1"/>
    <x v="5"/>
    <x v="16"/>
    <x v="0"/>
    <x v="1"/>
    <n v="0"/>
    <x v="0"/>
    <s v="&lt;0.02"/>
    <n v="1.1000000000000001"/>
    <m/>
    <s v="Aliquot"/>
  </r>
  <r>
    <x v="18"/>
    <x v="13"/>
    <x v="0"/>
    <x v="1"/>
    <x v="1"/>
    <x v="5"/>
    <x v="17"/>
    <x v="0"/>
    <x v="0"/>
    <n v="4"/>
    <x v="0"/>
    <n v="4"/>
    <n v="1.1000000000000001"/>
    <m/>
    <s v="Aliquot"/>
  </r>
  <r>
    <x v="18"/>
    <x v="13"/>
    <x v="0"/>
    <x v="1"/>
    <x v="1"/>
    <x v="5"/>
    <x v="17"/>
    <x v="0"/>
    <x v="1"/>
    <n v="0"/>
    <x v="0"/>
    <s v="&lt;0.02"/>
    <n v="1.1000000000000001"/>
    <m/>
    <s v="Aliquot"/>
  </r>
  <r>
    <x v="18"/>
    <x v="14"/>
    <x v="0"/>
    <x v="1"/>
    <x v="1"/>
    <x v="5"/>
    <x v="15"/>
    <x v="0"/>
    <x v="0"/>
    <n v="0"/>
    <x v="0"/>
    <s v="&lt;0.16"/>
    <n v="1.1000000000000001"/>
    <m/>
    <s v="Aliquot"/>
  </r>
  <r>
    <x v="18"/>
    <x v="14"/>
    <x v="0"/>
    <x v="1"/>
    <x v="1"/>
    <x v="5"/>
    <x v="15"/>
    <x v="0"/>
    <x v="1"/>
    <n v="0"/>
    <x v="0"/>
    <s v="&lt;0.02"/>
    <n v="1.1000000000000001"/>
    <m/>
    <s v="Aliquot"/>
  </r>
  <r>
    <x v="18"/>
    <x v="15"/>
    <x v="0"/>
    <x v="1"/>
    <x v="1"/>
    <x v="5"/>
    <x v="17"/>
    <x v="0"/>
    <x v="0"/>
    <n v="4.9000000000000004"/>
    <x v="0"/>
    <n v="4.9000000000000004"/>
    <n v="1.1000000000000001"/>
    <m/>
    <s v="Aliquot"/>
  </r>
  <r>
    <x v="18"/>
    <x v="15"/>
    <x v="0"/>
    <x v="1"/>
    <x v="1"/>
    <x v="5"/>
    <x v="17"/>
    <x v="0"/>
    <x v="1"/>
    <n v="0"/>
    <x v="0"/>
    <s v="&lt;0.02"/>
    <n v="1.1000000000000001"/>
    <m/>
    <s v="Aliquot"/>
  </r>
  <r>
    <x v="18"/>
    <x v="16"/>
    <x v="0"/>
    <x v="1"/>
    <x v="1"/>
    <x v="5"/>
    <x v="19"/>
    <x v="0"/>
    <x v="0"/>
    <n v="40.299999999999997"/>
    <x v="0"/>
    <n v="40.299999999999997"/>
    <n v="11"/>
    <m/>
    <s v="Aliquot"/>
  </r>
  <r>
    <x v="18"/>
    <x v="16"/>
    <x v="0"/>
    <x v="1"/>
    <x v="1"/>
    <x v="5"/>
    <x v="19"/>
    <x v="0"/>
    <x v="1"/>
    <n v="0"/>
    <x v="0"/>
    <s v="&lt;0.02"/>
    <n v="1.1000000000000001"/>
    <m/>
    <s v="Aliquot"/>
  </r>
  <r>
    <x v="18"/>
    <x v="17"/>
    <x v="0"/>
    <x v="1"/>
    <x v="1"/>
    <x v="5"/>
    <x v="19"/>
    <x v="0"/>
    <x v="1"/>
    <n v="0"/>
    <x v="0"/>
    <s v="&lt;0.02"/>
    <n v="1.1000000000000001"/>
    <m/>
    <s v="Aliquot"/>
  </r>
  <r>
    <x v="18"/>
    <x v="17"/>
    <x v="0"/>
    <x v="1"/>
    <x v="1"/>
    <x v="5"/>
    <x v="19"/>
    <x v="0"/>
    <x v="0"/>
    <n v="13.7"/>
    <x v="0"/>
    <n v="13.7"/>
    <n v="11"/>
    <m/>
    <s v="Aliquot"/>
  </r>
  <r>
    <x v="18"/>
    <x v="18"/>
    <x v="0"/>
    <x v="1"/>
    <x v="1"/>
    <x v="5"/>
    <x v="19"/>
    <x v="0"/>
    <x v="1"/>
    <n v="0"/>
    <x v="0"/>
    <s v="&lt;0.02"/>
    <n v="1.1000000000000001"/>
    <m/>
    <s v="Aliquot"/>
  </r>
  <r>
    <x v="18"/>
    <x v="18"/>
    <x v="0"/>
    <x v="1"/>
    <x v="1"/>
    <x v="5"/>
    <x v="19"/>
    <x v="0"/>
    <x v="0"/>
    <n v="15.5"/>
    <x v="0"/>
    <n v="15.5"/>
    <n v="11"/>
    <m/>
    <s v="Aliquot"/>
  </r>
  <r>
    <x v="18"/>
    <x v="19"/>
    <x v="0"/>
    <x v="1"/>
    <x v="1"/>
    <x v="5"/>
    <x v="18"/>
    <x v="0"/>
    <x v="0"/>
    <n v="0"/>
    <x v="0"/>
    <s v="&lt;0.16"/>
    <n v="1.1000000000000001"/>
    <m/>
    <s v="Aliquot"/>
  </r>
  <r>
    <x v="18"/>
    <x v="19"/>
    <x v="0"/>
    <x v="1"/>
    <x v="1"/>
    <x v="5"/>
    <x v="18"/>
    <x v="0"/>
    <x v="1"/>
    <n v="0"/>
    <x v="0"/>
    <s v="&lt;0.02"/>
    <n v="1.1000000000000001"/>
    <m/>
    <s v="Aliquot"/>
  </r>
  <r>
    <x v="18"/>
    <x v="20"/>
    <x v="0"/>
    <x v="1"/>
    <x v="1"/>
    <x v="5"/>
    <x v="18"/>
    <x v="0"/>
    <x v="0"/>
    <n v="0"/>
    <x v="0"/>
    <s v="&lt;0.16"/>
    <n v="1.1000000000000001"/>
    <m/>
    <s v="Aliquot"/>
  </r>
  <r>
    <x v="18"/>
    <x v="20"/>
    <x v="0"/>
    <x v="1"/>
    <x v="1"/>
    <x v="5"/>
    <x v="18"/>
    <x v="0"/>
    <x v="1"/>
    <n v="0"/>
    <x v="0"/>
    <s v="&lt;0.02"/>
    <n v="1.1000000000000001"/>
    <m/>
    <s v="Aliquot"/>
  </r>
  <r>
    <x v="18"/>
    <x v="21"/>
    <x v="0"/>
    <x v="1"/>
    <x v="1"/>
    <x v="5"/>
    <x v="16"/>
    <x v="0"/>
    <x v="0"/>
    <n v="0"/>
    <x v="0"/>
    <s v="&lt;0.16"/>
    <n v="1.1000000000000001"/>
    <m/>
    <s v="Aliquot"/>
  </r>
  <r>
    <x v="18"/>
    <x v="21"/>
    <x v="0"/>
    <x v="1"/>
    <x v="1"/>
    <x v="5"/>
    <x v="16"/>
    <x v="0"/>
    <x v="1"/>
    <n v="0"/>
    <x v="0"/>
    <s v="&lt;0.02"/>
    <n v="1.1000000000000001"/>
    <m/>
    <s v="Aliquot"/>
  </r>
  <r>
    <x v="18"/>
    <x v="21"/>
    <x v="0"/>
    <x v="1"/>
    <x v="1"/>
    <x v="5"/>
    <x v="16"/>
    <x v="1"/>
    <x v="0"/>
    <n v="0"/>
    <x v="0"/>
    <s v="&lt;0.16"/>
    <n v="1.1000000000000001"/>
    <n v="0"/>
    <s v="Aliquot"/>
  </r>
  <r>
    <x v="18"/>
    <x v="21"/>
    <x v="0"/>
    <x v="1"/>
    <x v="1"/>
    <x v="5"/>
    <x v="16"/>
    <x v="1"/>
    <x v="1"/>
    <n v="0"/>
    <x v="0"/>
    <s v="&lt;0.02"/>
    <n v="1.1000000000000001"/>
    <n v="0"/>
    <s v="Aliquot"/>
  </r>
  <r>
    <x v="6"/>
    <x v="7"/>
    <x v="2"/>
    <x v="1"/>
    <x v="1"/>
    <x v="5"/>
    <x v="15"/>
    <x v="0"/>
    <x v="0"/>
    <n v="0"/>
    <x v="0"/>
    <s v="&lt;0.16"/>
    <n v="1.1000000000000001"/>
    <m/>
    <s v="Aliquot"/>
  </r>
  <r>
    <x v="6"/>
    <x v="7"/>
    <x v="2"/>
    <x v="1"/>
    <x v="1"/>
    <x v="5"/>
    <x v="15"/>
    <x v="0"/>
    <x v="1"/>
    <n v="0"/>
    <x v="0"/>
    <s v="&lt;0.02"/>
    <n v="1.1000000000000001"/>
    <m/>
    <s v="Aliquot"/>
  </r>
  <r>
    <x v="6"/>
    <x v="8"/>
    <x v="2"/>
    <x v="1"/>
    <x v="1"/>
    <x v="5"/>
    <x v="16"/>
    <x v="0"/>
    <x v="0"/>
    <n v="0"/>
    <x v="0"/>
    <s v="&lt;0.16"/>
    <n v="1.1000000000000001"/>
    <m/>
    <s v="Aliquot"/>
  </r>
  <r>
    <x v="6"/>
    <x v="8"/>
    <x v="2"/>
    <x v="1"/>
    <x v="1"/>
    <x v="5"/>
    <x v="16"/>
    <x v="0"/>
    <x v="1"/>
    <n v="0"/>
    <x v="0"/>
    <s v="&lt;0.02"/>
    <n v="1.1000000000000001"/>
    <m/>
    <s v="Aliquot"/>
  </r>
  <r>
    <x v="6"/>
    <x v="9"/>
    <x v="2"/>
    <x v="1"/>
    <x v="1"/>
    <x v="5"/>
    <x v="17"/>
    <x v="0"/>
    <x v="1"/>
    <n v="0"/>
    <x v="0"/>
    <s v="&lt;0.02"/>
    <n v="1.1000000000000001"/>
    <m/>
    <s v="Aliquot"/>
  </r>
  <r>
    <x v="6"/>
    <x v="9"/>
    <x v="2"/>
    <x v="1"/>
    <x v="1"/>
    <x v="5"/>
    <x v="17"/>
    <x v="0"/>
    <x v="0"/>
    <n v="5.36"/>
    <x v="0"/>
    <n v="5.36"/>
    <n v="11"/>
    <m/>
    <s v="Aliquot"/>
  </r>
  <r>
    <x v="6"/>
    <x v="10"/>
    <x v="2"/>
    <x v="1"/>
    <x v="1"/>
    <x v="5"/>
    <x v="18"/>
    <x v="0"/>
    <x v="0"/>
    <n v="0"/>
    <x v="0"/>
    <s v="&lt;0.16"/>
    <n v="1.1000000000000001"/>
    <m/>
    <s v="Aliquot"/>
  </r>
  <r>
    <x v="6"/>
    <x v="10"/>
    <x v="2"/>
    <x v="1"/>
    <x v="1"/>
    <x v="5"/>
    <x v="18"/>
    <x v="0"/>
    <x v="1"/>
    <n v="0"/>
    <x v="0"/>
    <s v="&lt;0.02"/>
    <n v="1.1000000000000001"/>
    <m/>
    <s v="Aliquot"/>
  </r>
  <r>
    <x v="6"/>
    <x v="11"/>
    <x v="2"/>
    <x v="1"/>
    <x v="1"/>
    <x v="5"/>
    <x v="15"/>
    <x v="0"/>
    <x v="0"/>
    <n v="0"/>
    <x v="0"/>
    <s v="&lt;0.16"/>
    <n v="1.1000000000000001"/>
    <m/>
    <s v="Aliquot"/>
  </r>
  <r>
    <x v="6"/>
    <x v="11"/>
    <x v="2"/>
    <x v="1"/>
    <x v="1"/>
    <x v="5"/>
    <x v="15"/>
    <x v="0"/>
    <x v="1"/>
    <n v="0"/>
    <x v="0"/>
    <s v="&lt;0.02"/>
    <n v="1.1000000000000001"/>
    <m/>
    <s v="Aliquot"/>
  </r>
  <r>
    <x v="6"/>
    <x v="12"/>
    <x v="2"/>
    <x v="1"/>
    <x v="1"/>
    <x v="5"/>
    <x v="16"/>
    <x v="0"/>
    <x v="0"/>
    <n v="0"/>
    <x v="0"/>
    <s v="&lt;0.16"/>
    <n v="1.1000000000000001"/>
    <m/>
    <s v="Aliquot"/>
  </r>
  <r>
    <x v="6"/>
    <x v="12"/>
    <x v="2"/>
    <x v="1"/>
    <x v="1"/>
    <x v="5"/>
    <x v="16"/>
    <x v="0"/>
    <x v="1"/>
    <n v="0"/>
    <x v="0"/>
    <s v="&lt;0.02"/>
    <n v="1.1000000000000001"/>
    <m/>
    <s v="Aliquot"/>
  </r>
  <r>
    <x v="6"/>
    <x v="13"/>
    <x v="2"/>
    <x v="1"/>
    <x v="1"/>
    <x v="5"/>
    <x v="17"/>
    <x v="0"/>
    <x v="0"/>
    <n v="1.7"/>
    <x v="0"/>
    <n v="1.7"/>
    <n v="1.1000000000000001"/>
    <m/>
    <s v="Aliquot"/>
  </r>
  <r>
    <x v="6"/>
    <x v="13"/>
    <x v="2"/>
    <x v="1"/>
    <x v="1"/>
    <x v="5"/>
    <x v="17"/>
    <x v="0"/>
    <x v="1"/>
    <n v="0"/>
    <x v="0"/>
    <s v="&lt;0.02"/>
    <n v="1.1000000000000001"/>
    <m/>
    <s v="Aliquot"/>
  </r>
  <r>
    <x v="6"/>
    <x v="14"/>
    <x v="2"/>
    <x v="1"/>
    <x v="1"/>
    <x v="5"/>
    <x v="15"/>
    <x v="0"/>
    <x v="0"/>
    <n v="0"/>
    <x v="0"/>
    <s v="&lt;0.16"/>
    <n v="1.1000000000000001"/>
    <m/>
    <s v="Aliquot"/>
  </r>
  <r>
    <x v="6"/>
    <x v="14"/>
    <x v="2"/>
    <x v="1"/>
    <x v="1"/>
    <x v="5"/>
    <x v="15"/>
    <x v="0"/>
    <x v="1"/>
    <n v="0"/>
    <x v="0"/>
    <s v="&lt;0.02"/>
    <n v="1.1000000000000001"/>
    <m/>
    <s v="Aliquot"/>
  </r>
  <r>
    <x v="6"/>
    <x v="15"/>
    <x v="2"/>
    <x v="1"/>
    <x v="1"/>
    <x v="5"/>
    <x v="17"/>
    <x v="0"/>
    <x v="0"/>
    <n v="1.64"/>
    <x v="0"/>
    <n v="1.64"/>
    <n v="1.1000000000000001"/>
    <m/>
    <s v="Aliquot"/>
  </r>
  <r>
    <x v="6"/>
    <x v="15"/>
    <x v="2"/>
    <x v="1"/>
    <x v="1"/>
    <x v="5"/>
    <x v="17"/>
    <x v="0"/>
    <x v="1"/>
    <n v="0"/>
    <x v="0"/>
    <s v="&lt;0.02"/>
    <n v="1.1000000000000001"/>
    <m/>
    <s v="Aliquot"/>
  </r>
  <r>
    <x v="6"/>
    <x v="16"/>
    <x v="2"/>
    <x v="1"/>
    <x v="1"/>
    <x v="5"/>
    <x v="19"/>
    <x v="0"/>
    <x v="0"/>
    <n v="6.76"/>
    <x v="0"/>
    <n v="6.76"/>
    <n v="11"/>
    <m/>
    <s v="Aliquot"/>
  </r>
  <r>
    <x v="6"/>
    <x v="16"/>
    <x v="2"/>
    <x v="1"/>
    <x v="1"/>
    <x v="5"/>
    <x v="19"/>
    <x v="0"/>
    <x v="1"/>
    <n v="0"/>
    <x v="0"/>
    <s v="&lt;0.02"/>
    <n v="1.1000000000000001"/>
    <m/>
    <s v="Aliquot"/>
  </r>
  <r>
    <x v="6"/>
    <x v="17"/>
    <x v="2"/>
    <x v="1"/>
    <x v="1"/>
    <x v="5"/>
    <x v="19"/>
    <x v="0"/>
    <x v="0"/>
    <n v="3.36"/>
    <x v="0"/>
    <n v="3.36"/>
    <n v="1.1000000000000001"/>
    <m/>
    <s v="Aliquot"/>
  </r>
  <r>
    <x v="6"/>
    <x v="17"/>
    <x v="2"/>
    <x v="1"/>
    <x v="1"/>
    <x v="5"/>
    <x v="19"/>
    <x v="0"/>
    <x v="1"/>
    <n v="0"/>
    <x v="0"/>
    <s v="&lt;0.02"/>
    <n v="1.1000000000000001"/>
    <m/>
    <s v="Aliquot"/>
  </r>
  <r>
    <x v="6"/>
    <x v="18"/>
    <x v="2"/>
    <x v="1"/>
    <x v="1"/>
    <x v="5"/>
    <x v="19"/>
    <x v="0"/>
    <x v="1"/>
    <n v="0"/>
    <x v="0"/>
    <s v="&lt;0.02"/>
    <n v="1.1000000000000001"/>
    <m/>
    <s v="Aliquot"/>
  </r>
  <r>
    <x v="6"/>
    <x v="18"/>
    <x v="2"/>
    <x v="1"/>
    <x v="1"/>
    <x v="5"/>
    <x v="19"/>
    <x v="0"/>
    <x v="0"/>
    <n v="22.5"/>
    <x v="0"/>
    <n v="22.5"/>
    <n v="11"/>
    <m/>
    <s v="Aliquot"/>
  </r>
  <r>
    <x v="6"/>
    <x v="19"/>
    <x v="2"/>
    <x v="1"/>
    <x v="1"/>
    <x v="5"/>
    <x v="18"/>
    <x v="0"/>
    <x v="0"/>
    <n v="0"/>
    <x v="0"/>
    <s v="&lt;0.16"/>
    <n v="1.1000000000000001"/>
    <m/>
    <s v="Aliquot"/>
  </r>
  <r>
    <x v="6"/>
    <x v="19"/>
    <x v="2"/>
    <x v="1"/>
    <x v="1"/>
    <x v="5"/>
    <x v="18"/>
    <x v="0"/>
    <x v="1"/>
    <n v="0"/>
    <x v="0"/>
    <s v="&lt;0.02"/>
    <n v="1.1000000000000001"/>
    <m/>
    <s v="Aliquot"/>
  </r>
  <r>
    <x v="6"/>
    <x v="20"/>
    <x v="2"/>
    <x v="1"/>
    <x v="1"/>
    <x v="5"/>
    <x v="18"/>
    <x v="0"/>
    <x v="0"/>
    <n v="0"/>
    <x v="0"/>
    <s v="&lt;0.16"/>
    <n v="1.1000000000000001"/>
    <m/>
    <s v="Aliquot"/>
  </r>
  <r>
    <x v="6"/>
    <x v="20"/>
    <x v="2"/>
    <x v="1"/>
    <x v="1"/>
    <x v="5"/>
    <x v="18"/>
    <x v="0"/>
    <x v="1"/>
    <n v="0"/>
    <x v="0"/>
    <s v="&lt;0.02"/>
    <n v="1.1000000000000001"/>
    <m/>
    <s v="Aliquot"/>
  </r>
  <r>
    <x v="6"/>
    <x v="20"/>
    <x v="2"/>
    <x v="1"/>
    <x v="1"/>
    <x v="5"/>
    <x v="18"/>
    <x v="1"/>
    <x v="0"/>
    <n v="0"/>
    <x v="0"/>
    <s v="&lt;0.16"/>
    <n v="1.1000000000000001"/>
    <n v="0"/>
    <s v="Aliquot"/>
  </r>
  <r>
    <x v="6"/>
    <x v="20"/>
    <x v="2"/>
    <x v="1"/>
    <x v="1"/>
    <x v="5"/>
    <x v="18"/>
    <x v="1"/>
    <x v="1"/>
    <n v="0"/>
    <x v="0"/>
    <s v="&lt;0.02"/>
    <n v="1.1000000000000001"/>
    <n v="0"/>
    <s v="Aliquot"/>
  </r>
  <r>
    <x v="6"/>
    <x v="21"/>
    <x v="2"/>
    <x v="1"/>
    <x v="1"/>
    <x v="5"/>
    <x v="16"/>
    <x v="0"/>
    <x v="0"/>
    <n v="0"/>
    <x v="0"/>
    <s v="&lt;0.16"/>
    <n v="1.1000000000000001"/>
    <m/>
    <s v="Aliquot"/>
  </r>
  <r>
    <x v="6"/>
    <x v="21"/>
    <x v="2"/>
    <x v="1"/>
    <x v="1"/>
    <x v="5"/>
    <x v="16"/>
    <x v="0"/>
    <x v="1"/>
    <n v="0"/>
    <x v="0"/>
    <s v="&lt;0.02"/>
    <n v="1.1000000000000001"/>
    <m/>
    <s v="Aliquot"/>
  </r>
  <r>
    <x v="6"/>
    <x v="7"/>
    <x v="2"/>
    <x v="1"/>
    <x v="1"/>
    <x v="6"/>
    <x v="15"/>
    <x v="0"/>
    <x v="0"/>
    <n v="0.33"/>
    <x v="0"/>
    <n v="0.33"/>
    <n v="1.1000000000000001"/>
    <m/>
    <s v="Aliquot"/>
  </r>
  <r>
    <x v="6"/>
    <x v="7"/>
    <x v="2"/>
    <x v="1"/>
    <x v="1"/>
    <x v="6"/>
    <x v="15"/>
    <x v="0"/>
    <x v="1"/>
    <n v="0"/>
    <x v="0"/>
    <s v="&lt;0.02"/>
    <n v="1.1000000000000001"/>
    <m/>
    <s v="Aliquot"/>
  </r>
  <r>
    <x v="6"/>
    <x v="8"/>
    <x v="2"/>
    <x v="1"/>
    <x v="1"/>
    <x v="6"/>
    <x v="16"/>
    <x v="0"/>
    <x v="0"/>
    <n v="3.32"/>
    <x v="0"/>
    <n v="3.32"/>
    <n v="1.1000000000000001"/>
    <m/>
    <s v="Aliquot"/>
  </r>
  <r>
    <x v="6"/>
    <x v="8"/>
    <x v="2"/>
    <x v="1"/>
    <x v="1"/>
    <x v="6"/>
    <x v="16"/>
    <x v="0"/>
    <x v="1"/>
    <n v="0"/>
    <x v="0"/>
    <s v="&lt;0.02"/>
    <n v="1.1000000000000001"/>
    <m/>
    <s v="Aliquot"/>
  </r>
  <r>
    <x v="6"/>
    <x v="9"/>
    <x v="2"/>
    <x v="1"/>
    <x v="1"/>
    <x v="6"/>
    <x v="17"/>
    <x v="0"/>
    <x v="1"/>
    <n v="0"/>
    <x v="0"/>
    <s v="&lt;0.02"/>
    <n v="1.1000000000000001"/>
    <m/>
    <s v="Aliquot"/>
  </r>
  <r>
    <x v="6"/>
    <x v="9"/>
    <x v="2"/>
    <x v="1"/>
    <x v="1"/>
    <x v="6"/>
    <x v="17"/>
    <x v="0"/>
    <x v="0"/>
    <n v="29.8"/>
    <x v="0"/>
    <n v="29.8"/>
    <n v="11"/>
    <m/>
    <s v="Aliquot"/>
  </r>
  <r>
    <x v="6"/>
    <x v="10"/>
    <x v="2"/>
    <x v="1"/>
    <x v="1"/>
    <x v="6"/>
    <x v="18"/>
    <x v="0"/>
    <x v="0"/>
    <n v="0.97"/>
    <x v="0"/>
    <n v="0.97"/>
    <n v="1.1000000000000001"/>
    <m/>
    <s v="Aliquot"/>
  </r>
  <r>
    <x v="6"/>
    <x v="10"/>
    <x v="2"/>
    <x v="1"/>
    <x v="1"/>
    <x v="6"/>
    <x v="18"/>
    <x v="0"/>
    <x v="1"/>
    <n v="0"/>
    <x v="0"/>
    <s v="&lt;0.02"/>
    <n v="1.1000000000000001"/>
    <m/>
    <s v="Aliquot"/>
  </r>
  <r>
    <x v="6"/>
    <x v="11"/>
    <x v="2"/>
    <x v="1"/>
    <x v="1"/>
    <x v="6"/>
    <x v="15"/>
    <x v="0"/>
    <x v="0"/>
    <n v="0.25"/>
    <x v="0"/>
    <n v="0.25"/>
    <n v="1.1000000000000001"/>
    <m/>
    <s v="Aliquot"/>
  </r>
  <r>
    <x v="6"/>
    <x v="11"/>
    <x v="2"/>
    <x v="1"/>
    <x v="1"/>
    <x v="6"/>
    <x v="15"/>
    <x v="0"/>
    <x v="1"/>
    <n v="0"/>
    <x v="0"/>
    <s v="&lt;0.02"/>
    <n v="1.1000000000000001"/>
    <m/>
    <s v="Aliquot"/>
  </r>
  <r>
    <x v="6"/>
    <x v="12"/>
    <x v="2"/>
    <x v="1"/>
    <x v="1"/>
    <x v="6"/>
    <x v="16"/>
    <x v="0"/>
    <x v="0"/>
    <n v="2.23"/>
    <x v="0"/>
    <n v="2.23"/>
    <n v="1.1000000000000001"/>
    <m/>
    <s v="Aliquot"/>
  </r>
  <r>
    <x v="6"/>
    <x v="12"/>
    <x v="2"/>
    <x v="1"/>
    <x v="1"/>
    <x v="6"/>
    <x v="16"/>
    <x v="0"/>
    <x v="1"/>
    <n v="0"/>
    <x v="0"/>
    <s v="&lt;0.02"/>
    <n v="1.1000000000000001"/>
    <m/>
    <s v="Aliquot"/>
  </r>
  <r>
    <x v="6"/>
    <x v="13"/>
    <x v="2"/>
    <x v="1"/>
    <x v="1"/>
    <x v="6"/>
    <x v="17"/>
    <x v="0"/>
    <x v="1"/>
    <n v="0"/>
    <x v="0"/>
    <s v="&lt;0.02"/>
    <n v="1.1000000000000001"/>
    <m/>
    <s v="Aliquot"/>
  </r>
  <r>
    <x v="6"/>
    <x v="13"/>
    <x v="2"/>
    <x v="1"/>
    <x v="1"/>
    <x v="6"/>
    <x v="17"/>
    <x v="0"/>
    <x v="0"/>
    <n v="12"/>
    <x v="0"/>
    <n v="12"/>
    <n v="11"/>
    <m/>
    <s v="Aliquot"/>
  </r>
  <r>
    <x v="6"/>
    <x v="14"/>
    <x v="2"/>
    <x v="1"/>
    <x v="1"/>
    <x v="6"/>
    <x v="15"/>
    <x v="0"/>
    <x v="0"/>
    <n v="0.4"/>
    <x v="0"/>
    <n v="0.4"/>
    <n v="1.1000000000000001"/>
    <m/>
    <s v="Aliquot"/>
  </r>
  <r>
    <x v="6"/>
    <x v="14"/>
    <x v="2"/>
    <x v="1"/>
    <x v="1"/>
    <x v="6"/>
    <x v="15"/>
    <x v="0"/>
    <x v="1"/>
    <n v="0"/>
    <x v="0"/>
    <s v="&lt;0.02"/>
    <n v="1.1000000000000001"/>
    <m/>
    <s v="Aliquot"/>
  </r>
  <r>
    <x v="6"/>
    <x v="15"/>
    <x v="2"/>
    <x v="1"/>
    <x v="1"/>
    <x v="6"/>
    <x v="17"/>
    <x v="0"/>
    <x v="0"/>
    <n v="44.6"/>
    <x v="0"/>
    <n v="44.6"/>
    <n v="11"/>
    <m/>
    <s v="Aliquot"/>
  </r>
  <r>
    <x v="6"/>
    <x v="15"/>
    <x v="2"/>
    <x v="1"/>
    <x v="1"/>
    <x v="6"/>
    <x v="17"/>
    <x v="0"/>
    <x v="1"/>
    <n v="0"/>
    <x v="0"/>
    <s v="&lt;0.02"/>
    <n v="1.1000000000000001"/>
    <m/>
    <s v="Aliquot"/>
  </r>
  <r>
    <x v="6"/>
    <x v="16"/>
    <x v="2"/>
    <x v="1"/>
    <x v="1"/>
    <x v="6"/>
    <x v="19"/>
    <x v="0"/>
    <x v="0"/>
    <n v="5.31"/>
    <x v="0"/>
    <n v="5.31"/>
    <n v="11"/>
    <m/>
    <s v="Aliquot"/>
  </r>
  <r>
    <x v="6"/>
    <x v="16"/>
    <x v="2"/>
    <x v="1"/>
    <x v="1"/>
    <x v="6"/>
    <x v="19"/>
    <x v="0"/>
    <x v="1"/>
    <n v="0"/>
    <x v="0"/>
    <s v="&lt;0.02"/>
    <n v="1.1000000000000001"/>
    <m/>
    <s v="Aliquot"/>
  </r>
  <r>
    <x v="6"/>
    <x v="17"/>
    <x v="2"/>
    <x v="1"/>
    <x v="1"/>
    <x v="6"/>
    <x v="19"/>
    <x v="0"/>
    <x v="1"/>
    <n v="0"/>
    <x v="0"/>
    <s v="&lt;0.02"/>
    <n v="1.1000000000000001"/>
    <m/>
    <s v="Aliquot"/>
  </r>
  <r>
    <x v="6"/>
    <x v="17"/>
    <x v="2"/>
    <x v="1"/>
    <x v="1"/>
    <x v="6"/>
    <x v="19"/>
    <x v="0"/>
    <x v="0"/>
    <n v="4.6500000000000004"/>
    <x v="0"/>
    <n v="4.6500000000000004"/>
    <n v="11"/>
    <m/>
    <s v="Aliquot"/>
  </r>
  <r>
    <x v="6"/>
    <x v="17"/>
    <x v="2"/>
    <x v="1"/>
    <x v="1"/>
    <x v="6"/>
    <x v="19"/>
    <x v="1"/>
    <x v="1"/>
    <n v="0"/>
    <x v="0"/>
    <s v="&lt;0.02"/>
    <n v="1.1000000000000001"/>
    <n v="0"/>
    <s v="Aliquot"/>
  </r>
  <r>
    <x v="6"/>
    <x v="17"/>
    <x v="2"/>
    <x v="1"/>
    <x v="1"/>
    <x v="6"/>
    <x v="19"/>
    <x v="1"/>
    <x v="0"/>
    <n v="5.36"/>
    <x v="0"/>
    <n v="5.36"/>
    <n v="11"/>
    <n v="14.185814185814182"/>
    <s v="Aliquot"/>
  </r>
  <r>
    <x v="6"/>
    <x v="18"/>
    <x v="2"/>
    <x v="1"/>
    <x v="1"/>
    <x v="6"/>
    <x v="19"/>
    <x v="0"/>
    <x v="1"/>
    <n v="0"/>
    <x v="0"/>
    <s v="&lt;0.02"/>
    <n v="1.1000000000000001"/>
    <m/>
    <s v="Aliquot"/>
  </r>
  <r>
    <x v="6"/>
    <x v="18"/>
    <x v="2"/>
    <x v="1"/>
    <x v="1"/>
    <x v="6"/>
    <x v="19"/>
    <x v="0"/>
    <x v="0"/>
    <n v="23.1"/>
    <x v="0"/>
    <n v="23.1"/>
    <n v="11"/>
    <m/>
    <s v="Aliquot"/>
  </r>
  <r>
    <x v="6"/>
    <x v="19"/>
    <x v="2"/>
    <x v="1"/>
    <x v="1"/>
    <x v="6"/>
    <x v="18"/>
    <x v="0"/>
    <x v="0"/>
    <n v="0.49"/>
    <x v="0"/>
    <n v="0.49"/>
    <n v="1.1000000000000001"/>
    <m/>
    <s v="Aliquot"/>
  </r>
  <r>
    <x v="6"/>
    <x v="19"/>
    <x v="2"/>
    <x v="1"/>
    <x v="1"/>
    <x v="6"/>
    <x v="18"/>
    <x v="0"/>
    <x v="1"/>
    <n v="0"/>
    <x v="0"/>
    <s v="&lt;0.02"/>
    <n v="1.1000000000000001"/>
    <m/>
    <s v="Aliquot"/>
  </r>
  <r>
    <x v="6"/>
    <x v="20"/>
    <x v="2"/>
    <x v="1"/>
    <x v="1"/>
    <x v="6"/>
    <x v="18"/>
    <x v="0"/>
    <x v="0"/>
    <n v="0.3"/>
    <x v="0"/>
    <n v="0.3"/>
    <n v="1.1000000000000001"/>
    <m/>
    <s v="Aliquot"/>
  </r>
  <r>
    <x v="6"/>
    <x v="20"/>
    <x v="2"/>
    <x v="1"/>
    <x v="1"/>
    <x v="6"/>
    <x v="18"/>
    <x v="0"/>
    <x v="1"/>
    <n v="0"/>
    <x v="0"/>
    <s v="&lt;0.02"/>
    <n v="1.1000000000000001"/>
    <m/>
    <s v="Aliquot"/>
  </r>
  <r>
    <x v="6"/>
    <x v="21"/>
    <x v="2"/>
    <x v="1"/>
    <x v="1"/>
    <x v="6"/>
    <x v="16"/>
    <x v="0"/>
    <x v="0"/>
    <n v="0.84"/>
    <x v="0"/>
    <n v="0.84"/>
    <n v="1.1000000000000001"/>
    <m/>
    <s v="Aliquot"/>
  </r>
  <r>
    <x v="6"/>
    <x v="21"/>
    <x v="2"/>
    <x v="1"/>
    <x v="1"/>
    <x v="6"/>
    <x v="16"/>
    <x v="0"/>
    <x v="1"/>
    <n v="0"/>
    <x v="0"/>
    <s v="&lt;0.02"/>
    <n v="1.1000000000000001"/>
    <m/>
    <s v="Aliquot"/>
  </r>
  <r>
    <x v="18"/>
    <x v="7"/>
    <x v="0"/>
    <x v="1"/>
    <x v="1"/>
    <x v="5"/>
    <x v="15"/>
    <x v="0"/>
    <x v="2"/>
    <n v="0"/>
    <x v="1"/>
    <s v="Neg"/>
    <n v="1"/>
    <s v=""/>
    <s v="WetWt"/>
  </r>
  <r>
    <x v="18"/>
    <x v="7"/>
    <x v="0"/>
    <x v="1"/>
    <x v="1"/>
    <x v="5"/>
    <x v="15"/>
    <x v="0"/>
    <x v="2"/>
    <n v="1.0083964852886989E-2"/>
    <x v="1"/>
    <s v="Neg"/>
    <n v="1"/>
    <s v=""/>
    <s v="WetWt"/>
  </r>
  <r>
    <x v="18"/>
    <x v="8"/>
    <x v="0"/>
    <x v="1"/>
    <x v="1"/>
    <x v="5"/>
    <x v="16"/>
    <x v="0"/>
    <x v="2"/>
    <n v="0.45165483478083551"/>
    <x v="1"/>
    <s v="Neg"/>
    <n v="1"/>
    <s v=""/>
    <s v="WetWt"/>
  </r>
  <r>
    <x v="18"/>
    <x v="8"/>
    <x v="0"/>
    <x v="1"/>
    <x v="1"/>
    <x v="5"/>
    <x v="16"/>
    <x v="0"/>
    <x v="2"/>
    <n v="7.6736253468473542E-2"/>
    <x v="1"/>
    <s v="Neg"/>
    <n v="1"/>
    <s v=""/>
    <s v="WetWt"/>
  </r>
  <r>
    <x v="18"/>
    <x v="9"/>
    <x v="0"/>
    <x v="1"/>
    <x v="1"/>
    <x v="5"/>
    <x v="17"/>
    <x v="0"/>
    <x v="2"/>
    <n v="917.49141598087192"/>
    <x v="1"/>
    <s v="Pos"/>
    <n v="1"/>
    <s v=""/>
    <s v="WetWt"/>
  </r>
  <r>
    <x v="18"/>
    <x v="9"/>
    <x v="0"/>
    <x v="1"/>
    <x v="1"/>
    <x v="5"/>
    <x v="17"/>
    <x v="0"/>
    <x v="2"/>
    <n v="685.29804919203593"/>
    <x v="1"/>
    <s v="Pos"/>
    <n v="1"/>
    <s v=""/>
    <s v="WetWt"/>
  </r>
  <r>
    <x v="18"/>
    <x v="10"/>
    <x v="0"/>
    <x v="1"/>
    <x v="1"/>
    <x v="5"/>
    <x v="18"/>
    <x v="0"/>
    <x v="2"/>
    <n v="0.22467343771018072"/>
    <x v="1"/>
    <s v="Neg"/>
    <n v="1"/>
    <s v=""/>
    <s v="WetWt"/>
  </r>
  <r>
    <x v="18"/>
    <x v="10"/>
    <x v="0"/>
    <x v="1"/>
    <x v="1"/>
    <x v="5"/>
    <x v="18"/>
    <x v="0"/>
    <x v="2"/>
    <n v="0.40359655561576663"/>
    <x v="1"/>
    <s v="Neg"/>
    <n v="1"/>
    <s v=""/>
    <s v="WetWt"/>
  </r>
  <r>
    <x v="18"/>
    <x v="11"/>
    <x v="0"/>
    <x v="1"/>
    <x v="1"/>
    <x v="5"/>
    <x v="15"/>
    <x v="0"/>
    <x v="2"/>
    <n v="7.104288971694929E-2"/>
    <x v="1"/>
    <s v="Neg"/>
    <n v="1"/>
    <s v=""/>
    <s v="WetWt"/>
  </r>
  <r>
    <x v="18"/>
    <x v="11"/>
    <x v="0"/>
    <x v="1"/>
    <x v="1"/>
    <x v="5"/>
    <x v="15"/>
    <x v="0"/>
    <x v="2"/>
    <n v="7.1201154895744773E-2"/>
    <x v="1"/>
    <s v="Neg"/>
    <n v="1"/>
    <s v=""/>
    <s v="WetWt"/>
  </r>
  <r>
    <x v="18"/>
    <x v="12"/>
    <x v="0"/>
    <x v="1"/>
    <x v="1"/>
    <x v="5"/>
    <x v="16"/>
    <x v="0"/>
    <x v="2"/>
    <n v="0.32136836766146354"/>
    <x v="1"/>
    <s v="Neg"/>
    <n v="1"/>
    <s v=""/>
    <s v="WetWt"/>
  </r>
  <r>
    <x v="18"/>
    <x v="12"/>
    <x v="0"/>
    <x v="1"/>
    <x v="1"/>
    <x v="5"/>
    <x v="16"/>
    <x v="0"/>
    <x v="2"/>
    <n v="0.14004295543786702"/>
    <x v="1"/>
    <s v="Neg"/>
    <n v="1"/>
    <s v=""/>
    <s v="WetWt"/>
  </r>
  <r>
    <x v="18"/>
    <x v="13"/>
    <x v="0"/>
    <x v="1"/>
    <x v="1"/>
    <x v="5"/>
    <x v="17"/>
    <x v="0"/>
    <x v="2"/>
    <n v="487.75058178191489"/>
    <x v="1"/>
    <s v="Pos"/>
    <n v="1"/>
    <s v=""/>
    <s v="WetWt"/>
  </r>
  <r>
    <x v="18"/>
    <x v="13"/>
    <x v="0"/>
    <x v="1"/>
    <x v="1"/>
    <x v="5"/>
    <x v="17"/>
    <x v="0"/>
    <x v="2"/>
    <n v="547.02298935145552"/>
    <x v="1"/>
    <s v="Pos"/>
    <n v="1"/>
    <s v=""/>
    <s v="WetWt"/>
  </r>
  <r>
    <x v="18"/>
    <x v="14"/>
    <x v="0"/>
    <x v="1"/>
    <x v="1"/>
    <x v="5"/>
    <x v="15"/>
    <x v="0"/>
    <x v="2"/>
    <n v="0.98267286621555261"/>
    <x v="1"/>
    <s v="Pos"/>
    <n v="1"/>
    <s v=""/>
    <s v="WetWt"/>
  </r>
  <r>
    <x v="18"/>
    <x v="14"/>
    <x v="0"/>
    <x v="1"/>
    <x v="1"/>
    <x v="5"/>
    <x v="15"/>
    <x v="0"/>
    <x v="2"/>
    <n v="1.4492700684745359"/>
    <x v="1"/>
    <s v="Pos"/>
    <n v="1"/>
    <s v=""/>
    <s v="WetWt"/>
  </r>
  <r>
    <x v="18"/>
    <x v="15"/>
    <x v="0"/>
    <x v="1"/>
    <x v="1"/>
    <x v="5"/>
    <x v="17"/>
    <x v="0"/>
    <x v="2"/>
    <n v="283.2558925391524"/>
    <x v="1"/>
    <s v="Pos"/>
    <n v="1"/>
    <s v=""/>
    <s v="WetWt"/>
  </r>
  <r>
    <x v="18"/>
    <x v="15"/>
    <x v="0"/>
    <x v="1"/>
    <x v="1"/>
    <x v="5"/>
    <x v="17"/>
    <x v="0"/>
    <x v="2"/>
    <n v="0"/>
    <x v="1"/>
    <s v="Pos"/>
    <n v="1"/>
    <s v=""/>
    <s v="WetWt"/>
  </r>
  <r>
    <x v="18"/>
    <x v="16"/>
    <x v="0"/>
    <x v="1"/>
    <x v="1"/>
    <x v="5"/>
    <x v="19"/>
    <x v="0"/>
    <x v="2"/>
    <n v="12867.442378564523"/>
    <x v="1"/>
    <s v="Pos"/>
    <n v="1"/>
    <s v=""/>
    <s v="WetWt"/>
  </r>
  <r>
    <x v="18"/>
    <x v="16"/>
    <x v="0"/>
    <x v="1"/>
    <x v="1"/>
    <x v="5"/>
    <x v="19"/>
    <x v="0"/>
    <x v="2"/>
    <n v="0"/>
    <x v="1"/>
    <s v="Pos"/>
    <n v="1"/>
    <s v=""/>
    <s v="WetWt"/>
  </r>
  <r>
    <x v="18"/>
    <x v="17"/>
    <x v="0"/>
    <x v="1"/>
    <x v="1"/>
    <x v="5"/>
    <x v="19"/>
    <x v="0"/>
    <x v="2"/>
    <n v="2983.5382979045544"/>
    <x v="1"/>
    <s v="Pos"/>
    <n v="1"/>
    <s v=""/>
    <s v="WetWt"/>
  </r>
  <r>
    <x v="18"/>
    <x v="17"/>
    <x v="0"/>
    <x v="1"/>
    <x v="1"/>
    <x v="5"/>
    <x v="19"/>
    <x v="0"/>
    <x v="2"/>
    <n v="3454.3252444134077"/>
    <x v="1"/>
    <s v="Pos"/>
    <n v="1"/>
    <s v=""/>
    <s v="WetWt"/>
  </r>
  <r>
    <x v="18"/>
    <x v="18"/>
    <x v="0"/>
    <x v="1"/>
    <x v="1"/>
    <x v="5"/>
    <x v="19"/>
    <x v="0"/>
    <x v="2"/>
    <n v="1902.6303569929482"/>
    <x v="1"/>
    <s v="Pos"/>
    <n v="1"/>
    <s v=""/>
    <s v="WetWt"/>
  </r>
  <r>
    <x v="18"/>
    <x v="18"/>
    <x v="0"/>
    <x v="1"/>
    <x v="1"/>
    <x v="5"/>
    <x v="19"/>
    <x v="0"/>
    <x v="2"/>
    <n v="2764.3516061640157"/>
    <x v="1"/>
    <s v="Pos"/>
    <n v="1"/>
    <s v=""/>
    <s v="WetWt"/>
  </r>
  <r>
    <x v="18"/>
    <x v="19"/>
    <x v="0"/>
    <x v="1"/>
    <x v="1"/>
    <x v="5"/>
    <x v="18"/>
    <x v="0"/>
    <x v="2"/>
    <n v="1.7691483864417443"/>
    <x v="1"/>
    <s v="Pos"/>
    <n v="1"/>
    <s v=""/>
    <s v="WetWt"/>
  </r>
  <r>
    <x v="18"/>
    <x v="19"/>
    <x v="0"/>
    <x v="1"/>
    <x v="1"/>
    <x v="5"/>
    <x v="18"/>
    <x v="0"/>
    <x v="2"/>
    <n v="0.92245551795856717"/>
    <x v="1"/>
    <s v="Pos"/>
    <n v="1"/>
    <s v=""/>
    <s v="WetWt"/>
  </r>
  <r>
    <x v="18"/>
    <x v="20"/>
    <x v="0"/>
    <x v="1"/>
    <x v="1"/>
    <x v="5"/>
    <x v="18"/>
    <x v="0"/>
    <x v="2"/>
    <n v="1.3231394312403224"/>
    <x v="1"/>
    <s v="Pos"/>
    <n v="1"/>
    <s v=""/>
    <s v="WetWt"/>
  </r>
  <r>
    <x v="18"/>
    <x v="20"/>
    <x v="0"/>
    <x v="1"/>
    <x v="1"/>
    <x v="5"/>
    <x v="18"/>
    <x v="0"/>
    <x v="2"/>
    <n v="1.3296509336103217"/>
    <x v="1"/>
    <s v="Pos"/>
    <n v="1"/>
    <s v=""/>
    <s v="WetWt"/>
  </r>
  <r>
    <x v="18"/>
    <x v="21"/>
    <x v="0"/>
    <x v="1"/>
    <x v="1"/>
    <x v="5"/>
    <x v="16"/>
    <x v="0"/>
    <x v="2"/>
    <n v="0.42597477949118318"/>
    <x v="1"/>
    <s v="Neg"/>
    <n v="1"/>
    <s v=""/>
    <s v="WetWt"/>
  </r>
  <r>
    <x v="18"/>
    <x v="21"/>
    <x v="0"/>
    <x v="1"/>
    <x v="1"/>
    <x v="5"/>
    <x v="16"/>
    <x v="0"/>
    <x v="2"/>
    <n v="0.32025142018818015"/>
    <x v="1"/>
    <s v="Neg"/>
    <n v="1"/>
    <s v=""/>
    <s v="WetWt"/>
  </r>
  <r>
    <x v="18"/>
    <x v="21"/>
    <x v="0"/>
    <x v="1"/>
    <x v="1"/>
    <x v="5"/>
    <x v="16"/>
    <x v="1"/>
    <x v="2"/>
    <n v="0.29572418390030997"/>
    <x v="1"/>
    <s v="Neg"/>
    <n v="1"/>
    <n v="36.095547367501872"/>
    <s v="WetWt"/>
  </r>
  <r>
    <x v="18"/>
    <x v="21"/>
    <x v="0"/>
    <x v="1"/>
    <x v="1"/>
    <x v="5"/>
    <x v="16"/>
    <x v="1"/>
    <x v="2"/>
    <n v="0.30064582824707031"/>
    <x v="1"/>
    <s v="Neg"/>
    <n v="1"/>
    <n v="6.315245232771999"/>
    <s v="WetWt"/>
  </r>
  <r>
    <x v="6"/>
    <x v="7"/>
    <x v="2"/>
    <x v="1"/>
    <x v="1"/>
    <x v="5"/>
    <x v="15"/>
    <x v="0"/>
    <x v="2"/>
    <n v="0.16741822076880414"/>
    <x v="1"/>
    <s v="Neg"/>
    <n v="1"/>
    <s v=""/>
    <s v="WetWt"/>
  </r>
  <r>
    <x v="6"/>
    <x v="7"/>
    <x v="2"/>
    <x v="1"/>
    <x v="1"/>
    <x v="5"/>
    <x v="15"/>
    <x v="0"/>
    <x v="2"/>
    <n v="2.7097602452515406E-2"/>
    <x v="1"/>
    <s v="Neg"/>
    <n v="1"/>
    <s v=""/>
    <s v="WetWt"/>
  </r>
  <r>
    <x v="6"/>
    <x v="8"/>
    <x v="2"/>
    <x v="1"/>
    <x v="1"/>
    <x v="5"/>
    <x v="16"/>
    <x v="0"/>
    <x v="2"/>
    <n v="0.19478931227459709"/>
    <x v="1"/>
    <s v="Neg"/>
    <n v="1"/>
    <s v=""/>
    <s v="WetWt"/>
  </r>
  <r>
    <x v="6"/>
    <x v="8"/>
    <x v="2"/>
    <x v="1"/>
    <x v="1"/>
    <x v="5"/>
    <x v="16"/>
    <x v="0"/>
    <x v="2"/>
    <n v="0.57015526467739319"/>
    <x v="1"/>
    <s v="Neg"/>
    <n v="1"/>
    <s v=""/>
    <s v="WetWt"/>
  </r>
  <r>
    <x v="6"/>
    <x v="9"/>
    <x v="2"/>
    <x v="1"/>
    <x v="1"/>
    <x v="5"/>
    <x v="17"/>
    <x v="0"/>
    <x v="2"/>
    <n v="631.70193849246743"/>
    <x v="1"/>
    <s v="Pos"/>
    <n v="1"/>
    <s v=""/>
    <s v="WetWt"/>
  </r>
  <r>
    <x v="6"/>
    <x v="9"/>
    <x v="2"/>
    <x v="1"/>
    <x v="1"/>
    <x v="5"/>
    <x v="17"/>
    <x v="0"/>
    <x v="2"/>
    <n v="657.91809258506294"/>
    <x v="1"/>
    <s v="Pos"/>
    <n v="1"/>
    <s v=""/>
    <s v="WetWt"/>
  </r>
  <r>
    <x v="6"/>
    <x v="10"/>
    <x v="2"/>
    <x v="1"/>
    <x v="1"/>
    <x v="5"/>
    <x v="18"/>
    <x v="0"/>
    <x v="2"/>
    <n v="0.56201453812778246"/>
    <x v="1"/>
    <s v="Neg"/>
    <n v="1"/>
    <s v=""/>
    <s v="WetWt"/>
  </r>
  <r>
    <x v="6"/>
    <x v="10"/>
    <x v="2"/>
    <x v="1"/>
    <x v="1"/>
    <x v="5"/>
    <x v="18"/>
    <x v="0"/>
    <x v="2"/>
    <n v="0.15356263805350734"/>
    <x v="1"/>
    <s v="Neg"/>
    <n v="1"/>
    <s v=""/>
    <s v="WetWt"/>
  </r>
  <r>
    <x v="6"/>
    <x v="11"/>
    <x v="2"/>
    <x v="1"/>
    <x v="1"/>
    <x v="5"/>
    <x v="15"/>
    <x v="0"/>
    <x v="2"/>
    <n v="8.7420015039518725E-3"/>
    <x v="1"/>
    <s v="Neg"/>
    <n v="1"/>
    <s v=""/>
    <s v="WetWt"/>
  </r>
  <r>
    <x v="6"/>
    <x v="11"/>
    <x v="2"/>
    <x v="1"/>
    <x v="1"/>
    <x v="5"/>
    <x v="15"/>
    <x v="0"/>
    <x v="2"/>
    <n v="1.7212239608909032E-2"/>
    <x v="1"/>
    <s v="Neg"/>
    <n v="1"/>
    <s v=""/>
    <s v="WetWt"/>
  </r>
  <r>
    <x v="6"/>
    <x v="12"/>
    <x v="2"/>
    <x v="1"/>
    <x v="1"/>
    <x v="5"/>
    <x v="16"/>
    <x v="0"/>
    <x v="2"/>
    <n v="6.0183986116610154E-2"/>
    <x v="1"/>
    <s v="Neg"/>
    <n v="1"/>
    <s v=""/>
    <s v="WetWt"/>
  </r>
  <r>
    <x v="6"/>
    <x v="12"/>
    <x v="2"/>
    <x v="1"/>
    <x v="1"/>
    <x v="5"/>
    <x v="16"/>
    <x v="0"/>
    <x v="2"/>
    <n v="0.11664423666017126"/>
    <x v="1"/>
    <s v="Neg"/>
    <n v="1"/>
    <s v=""/>
    <s v="WetWt"/>
  </r>
  <r>
    <x v="6"/>
    <x v="13"/>
    <x v="2"/>
    <x v="1"/>
    <x v="1"/>
    <x v="5"/>
    <x v="17"/>
    <x v="0"/>
    <x v="2"/>
    <n v="451.74361149153384"/>
    <x v="1"/>
    <s v="Pos"/>
    <n v="1"/>
    <s v=""/>
    <s v="WetWt"/>
  </r>
  <r>
    <x v="6"/>
    <x v="13"/>
    <x v="2"/>
    <x v="1"/>
    <x v="1"/>
    <x v="5"/>
    <x v="17"/>
    <x v="0"/>
    <x v="2"/>
    <n v="41.05755938310309"/>
    <x v="1"/>
    <s v="Pos"/>
    <n v="1"/>
    <s v=""/>
    <s v="WetWt"/>
  </r>
  <r>
    <x v="6"/>
    <x v="14"/>
    <x v="2"/>
    <x v="1"/>
    <x v="1"/>
    <x v="5"/>
    <x v="15"/>
    <x v="0"/>
    <x v="2"/>
    <n v="7.5833465354110494"/>
    <x v="1"/>
    <s v="Pos"/>
    <n v="1"/>
    <s v=""/>
    <s v="WetWt"/>
  </r>
  <r>
    <x v="6"/>
    <x v="14"/>
    <x v="2"/>
    <x v="1"/>
    <x v="1"/>
    <x v="5"/>
    <x v="15"/>
    <x v="0"/>
    <x v="2"/>
    <n v="6.1278196017774968"/>
    <x v="1"/>
    <s v="Pos"/>
    <n v="1"/>
    <s v=""/>
    <s v="WetWt"/>
  </r>
  <r>
    <x v="6"/>
    <x v="15"/>
    <x v="2"/>
    <x v="1"/>
    <x v="1"/>
    <x v="5"/>
    <x v="17"/>
    <x v="0"/>
    <x v="2"/>
    <n v="425.10214711320265"/>
    <x v="1"/>
    <s v="Pos"/>
    <n v="1"/>
    <s v=""/>
    <s v="WetWt"/>
  </r>
  <r>
    <x v="6"/>
    <x v="15"/>
    <x v="2"/>
    <x v="1"/>
    <x v="1"/>
    <x v="5"/>
    <x v="17"/>
    <x v="0"/>
    <x v="2"/>
    <n v="57.441008114862541"/>
    <x v="1"/>
    <s v="Pos"/>
    <n v="1"/>
    <s v=""/>
    <s v="WetWt"/>
  </r>
  <r>
    <x v="6"/>
    <x v="16"/>
    <x v="2"/>
    <x v="1"/>
    <x v="1"/>
    <x v="5"/>
    <x v="19"/>
    <x v="0"/>
    <x v="2"/>
    <n v="870.07034412138307"/>
    <x v="1"/>
    <s v="Pos"/>
    <n v="1"/>
    <s v=""/>
    <s v="WetWt"/>
  </r>
  <r>
    <x v="6"/>
    <x v="16"/>
    <x v="2"/>
    <x v="1"/>
    <x v="1"/>
    <x v="5"/>
    <x v="19"/>
    <x v="0"/>
    <x v="2"/>
    <n v="1137.821252476585"/>
    <x v="1"/>
    <s v="Pos"/>
    <n v="1"/>
    <s v=""/>
    <s v="WetWt"/>
  </r>
  <r>
    <x v="6"/>
    <x v="17"/>
    <x v="2"/>
    <x v="1"/>
    <x v="1"/>
    <x v="5"/>
    <x v="19"/>
    <x v="0"/>
    <x v="2"/>
    <n v="641.36921536817761"/>
    <x v="1"/>
    <s v="Pos"/>
    <n v="1"/>
    <s v=""/>
    <s v="WetWt"/>
  </r>
  <r>
    <x v="6"/>
    <x v="17"/>
    <x v="2"/>
    <x v="1"/>
    <x v="1"/>
    <x v="5"/>
    <x v="19"/>
    <x v="0"/>
    <x v="2"/>
    <n v="151.20061506304825"/>
    <x v="1"/>
    <s v="Pos"/>
    <n v="1"/>
    <s v=""/>
    <s v="WetWt"/>
  </r>
  <r>
    <x v="6"/>
    <x v="18"/>
    <x v="2"/>
    <x v="1"/>
    <x v="1"/>
    <x v="5"/>
    <x v="19"/>
    <x v="0"/>
    <x v="2"/>
    <n v="2194.7369848297926"/>
    <x v="1"/>
    <s v="Pos"/>
    <n v="1"/>
    <s v=""/>
    <s v="WetWt"/>
  </r>
  <r>
    <x v="6"/>
    <x v="18"/>
    <x v="2"/>
    <x v="1"/>
    <x v="1"/>
    <x v="5"/>
    <x v="19"/>
    <x v="0"/>
    <x v="2"/>
    <n v="2728.5951967592591"/>
    <x v="1"/>
    <s v="Pos"/>
    <n v="1"/>
    <s v=""/>
    <s v="WetWt"/>
  </r>
  <r>
    <x v="6"/>
    <x v="19"/>
    <x v="2"/>
    <x v="1"/>
    <x v="1"/>
    <x v="5"/>
    <x v="18"/>
    <x v="0"/>
    <x v="2"/>
    <n v="1.1789712346575356"/>
    <x v="1"/>
    <s v="Pos"/>
    <n v="1"/>
    <s v=""/>
    <s v="WetWt"/>
  </r>
  <r>
    <x v="6"/>
    <x v="19"/>
    <x v="2"/>
    <x v="1"/>
    <x v="1"/>
    <x v="5"/>
    <x v="18"/>
    <x v="0"/>
    <x v="2"/>
    <n v="0.48542558050897533"/>
    <x v="1"/>
    <s v="Pos"/>
    <n v="1"/>
    <s v=""/>
    <s v="WetWt"/>
  </r>
  <r>
    <x v="6"/>
    <x v="20"/>
    <x v="2"/>
    <x v="1"/>
    <x v="1"/>
    <x v="5"/>
    <x v="18"/>
    <x v="0"/>
    <x v="2"/>
    <n v="0.25134027799613268"/>
    <x v="1"/>
    <s v="Neg"/>
    <n v="1"/>
    <s v=""/>
    <s v="WetWt"/>
  </r>
  <r>
    <x v="6"/>
    <x v="20"/>
    <x v="2"/>
    <x v="1"/>
    <x v="1"/>
    <x v="5"/>
    <x v="18"/>
    <x v="0"/>
    <x v="2"/>
    <n v="3.4075745102191551E-2"/>
    <x v="1"/>
    <s v="Neg"/>
    <n v="1"/>
    <s v=""/>
    <s v="WetWt"/>
  </r>
  <r>
    <x v="6"/>
    <x v="21"/>
    <x v="2"/>
    <x v="1"/>
    <x v="1"/>
    <x v="5"/>
    <x v="16"/>
    <x v="0"/>
    <x v="2"/>
    <n v="0.10019139176729304"/>
    <x v="1"/>
    <s v="Neg"/>
    <n v="1"/>
    <s v=""/>
    <s v="WetWt"/>
  </r>
  <r>
    <x v="6"/>
    <x v="21"/>
    <x v="2"/>
    <x v="1"/>
    <x v="1"/>
    <x v="5"/>
    <x v="16"/>
    <x v="0"/>
    <x v="2"/>
    <n v="7.2347277572817129E-2"/>
    <x v="1"/>
    <s v="Neg"/>
    <n v="1"/>
    <s v=""/>
    <s v="WetWt"/>
  </r>
  <r>
    <x v="6"/>
    <x v="21"/>
    <x v="2"/>
    <x v="1"/>
    <x v="1"/>
    <x v="5"/>
    <x v="16"/>
    <x v="1"/>
    <x v="2"/>
    <n v="7.6747846624161731E-2"/>
    <x v="1"/>
    <s v="Neg"/>
    <n v="1"/>
    <n v="26.498978243893596"/>
    <s v="WetWt"/>
  </r>
  <r>
    <x v="6"/>
    <x v="21"/>
    <x v="2"/>
    <x v="1"/>
    <x v="1"/>
    <x v="5"/>
    <x v="16"/>
    <x v="1"/>
    <x v="2"/>
    <n v="0.21863038001840407"/>
    <x v="1"/>
    <s v="Neg"/>
    <n v="1"/>
    <n v="100.54593445871518"/>
    <s v="WetWt"/>
  </r>
  <r>
    <x v="6"/>
    <x v="7"/>
    <x v="2"/>
    <x v="1"/>
    <x v="1"/>
    <x v="6"/>
    <x v="15"/>
    <x v="0"/>
    <x v="2"/>
    <n v="0.37095174515664547"/>
    <x v="1"/>
    <s v="Neg"/>
    <n v="1"/>
    <s v=""/>
    <s v="WetWt"/>
  </r>
  <r>
    <x v="6"/>
    <x v="7"/>
    <x v="2"/>
    <x v="1"/>
    <x v="1"/>
    <x v="6"/>
    <x v="15"/>
    <x v="0"/>
    <x v="2"/>
    <n v="0.36807933264861481"/>
    <x v="1"/>
    <s v="Neg"/>
    <n v="1"/>
    <s v=""/>
    <s v="WetWt"/>
  </r>
  <r>
    <x v="6"/>
    <x v="8"/>
    <x v="2"/>
    <x v="1"/>
    <x v="1"/>
    <x v="6"/>
    <x v="16"/>
    <x v="0"/>
    <x v="2"/>
    <n v="105.46551898737762"/>
    <x v="1"/>
    <s v="Pos"/>
    <n v="1"/>
    <s v=""/>
    <s v="WetWt"/>
  </r>
  <r>
    <x v="6"/>
    <x v="8"/>
    <x v="2"/>
    <x v="1"/>
    <x v="1"/>
    <x v="6"/>
    <x v="16"/>
    <x v="0"/>
    <x v="2"/>
    <n v="85.305571513317972"/>
    <x v="1"/>
    <s v="Pos"/>
    <n v="1"/>
    <s v=""/>
    <s v="WetWt"/>
  </r>
  <r>
    <x v="6"/>
    <x v="9"/>
    <x v="2"/>
    <x v="1"/>
    <x v="1"/>
    <x v="6"/>
    <x v="17"/>
    <x v="0"/>
    <x v="2"/>
    <n v="129.00288703131039"/>
    <x v="1"/>
    <s v="Pos"/>
    <n v="1"/>
    <s v=""/>
    <s v="WetWt"/>
  </r>
  <r>
    <x v="6"/>
    <x v="9"/>
    <x v="2"/>
    <x v="1"/>
    <x v="1"/>
    <x v="6"/>
    <x v="17"/>
    <x v="0"/>
    <x v="2"/>
    <n v="133.51444209734336"/>
    <x v="1"/>
    <s v="Pos"/>
    <n v="1"/>
    <s v=""/>
    <s v="WetWt"/>
  </r>
  <r>
    <x v="6"/>
    <x v="10"/>
    <x v="2"/>
    <x v="1"/>
    <x v="1"/>
    <x v="6"/>
    <x v="18"/>
    <x v="0"/>
    <x v="2"/>
    <n v="1.6039767006570977"/>
    <x v="1"/>
    <s v="Pos"/>
    <n v="1"/>
    <s v=""/>
    <s v="WetWt"/>
  </r>
  <r>
    <x v="6"/>
    <x v="10"/>
    <x v="2"/>
    <x v="1"/>
    <x v="1"/>
    <x v="6"/>
    <x v="18"/>
    <x v="0"/>
    <x v="2"/>
    <n v="3.1639308273889819"/>
    <x v="1"/>
    <s v="Pos"/>
    <n v="1"/>
    <s v=""/>
    <s v="WetWt"/>
  </r>
  <r>
    <x v="6"/>
    <x v="11"/>
    <x v="2"/>
    <x v="1"/>
    <x v="1"/>
    <x v="6"/>
    <x v="15"/>
    <x v="0"/>
    <x v="2"/>
    <n v="0.21791064904795754"/>
    <x v="1"/>
    <s v="Neg"/>
    <n v="1"/>
    <s v=""/>
    <s v="WetWt"/>
  </r>
  <r>
    <x v="6"/>
    <x v="11"/>
    <x v="2"/>
    <x v="1"/>
    <x v="1"/>
    <x v="6"/>
    <x v="15"/>
    <x v="0"/>
    <x v="2"/>
    <n v="0.19438352094133962"/>
    <x v="1"/>
    <s v="Neg"/>
    <n v="1"/>
    <s v=""/>
    <s v="WetWt"/>
  </r>
  <r>
    <x v="6"/>
    <x v="12"/>
    <x v="2"/>
    <x v="1"/>
    <x v="1"/>
    <x v="6"/>
    <x v="16"/>
    <x v="0"/>
    <x v="2"/>
    <n v="6.0325109093352216"/>
    <x v="1"/>
    <s v="Pos"/>
    <n v="1"/>
    <s v=""/>
    <s v="WetWt"/>
  </r>
  <r>
    <x v="6"/>
    <x v="12"/>
    <x v="2"/>
    <x v="1"/>
    <x v="1"/>
    <x v="6"/>
    <x v="16"/>
    <x v="0"/>
    <x v="2"/>
    <n v="5.1816844003899405"/>
    <x v="1"/>
    <s v="Pos"/>
    <n v="1"/>
    <s v=""/>
    <s v="WetWt"/>
  </r>
  <r>
    <x v="6"/>
    <x v="13"/>
    <x v="2"/>
    <x v="1"/>
    <x v="1"/>
    <x v="6"/>
    <x v="17"/>
    <x v="0"/>
    <x v="2"/>
    <n v="579.90471769079238"/>
    <x v="1"/>
    <s v="Pos"/>
    <n v="1"/>
    <s v=""/>
    <s v="WetWt"/>
  </r>
  <r>
    <x v="6"/>
    <x v="13"/>
    <x v="2"/>
    <x v="1"/>
    <x v="1"/>
    <x v="6"/>
    <x v="17"/>
    <x v="0"/>
    <x v="2"/>
    <n v="483.0383689801032"/>
    <x v="1"/>
    <s v="Pos"/>
    <n v="1"/>
    <s v=""/>
    <s v="WetWt"/>
  </r>
  <r>
    <x v="6"/>
    <x v="14"/>
    <x v="2"/>
    <x v="1"/>
    <x v="1"/>
    <x v="6"/>
    <x v="15"/>
    <x v="0"/>
    <x v="2"/>
    <n v="3.1817873955671794"/>
    <x v="1"/>
    <s v="Pos"/>
    <n v="1"/>
    <s v=""/>
    <s v="WetWt"/>
  </r>
  <r>
    <x v="6"/>
    <x v="14"/>
    <x v="2"/>
    <x v="1"/>
    <x v="1"/>
    <x v="6"/>
    <x v="15"/>
    <x v="0"/>
    <x v="2"/>
    <n v="1.6353346637843811"/>
    <x v="1"/>
    <s v="Pos"/>
    <n v="1"/>
    <s v=""/>
    <s v="WetWt"/>
  </r>
  <r>
    <x v="6"/>
    <x v="15"/>
    <x v="2"/>
    <x v="1"/>
    <x v="1"/>
    <x v="6"/>
    <x v="17"/>
    <x v="0"/>
    <x v="2"/>
    <n v="152.56838562668011"/>
    <x v="1"/>
    <s v="Pos"/>
    <n v="1"/>
    <s v=""/>
    <s v="WetWt"/>
  </r>
  <r>
    <x v="6"/>
    <x v="15"/>
    <x v="2"/>
    <x v="1"/>
    <x v="1"/>
    <x v="6"/>
    <x v="17"/>
    <x v="0"/>
    <x v="2"/>
    <n v="93.098765954415512"/>
    <x v="1"/>
    <s v="Pos"/>
    <n v="1"/>
    <s v=""/>
    <s v="WetWt"/>
  </r>
  <r>
    <x v="6"/>
    <x v="16"/>
    <x v="2"/>
    <x v="1"/>
    <x v="1"/>
    <x v="6"/>
    <x v="19"/>
    <x v="0"/>
    <x v="2"/>
    <n v="37.526573596140331"/>
    <x v="1"/>
    <s v="Pos"/>
    <n v="1"/>
    <s v=""/>
    <s v="WetWt"/>
  </r>
  <r>
    <x v="6"/>
    <x v="16"/>
    <x v="2"/>
    <x v="1"/>
    <x v="1"/>
    <x v="6"/>
    <x v="19"/>
    <x v="0"/>
    <x v="2"/>
    <n v="80.083538400789891"/>
    <x v="1"/>
    <s v="Pos"/>
    <n v="1"/>
    <s v=""/>
    <s v="WetWt"/>
  </r>
  <r>
    <x v="6"/>
    <x v="17"/>
    <x v="2"/>
    <x v="1"/>
    <x v="1"/>
    <x v="6"/>
    <x v="19"/>
    <x v="0"/>
    <x v="2"/>
    <n v="24.753175643047051"/>
    <x v="1"/>
    <s v="Pos"/>
    <n v="1"/>
    <s v=""/>
    <s v="WetWt"/>
  </r>
  <r>
    <x v="6"/>
    <x v="17"/>
    <x v="2"/>
    <x v="1"/>
    <x v="1"/>
    <x v="6"/>
    <x v="19"/>
    <x v="0"/>
    <x v="2"/>
    <n v="37.576102425532085"/>
    <x v="1"/>
    <s v="Pos"/>
    <n v="1"/>
    <s v=""/>
    <s v="WetWt"/>
  </r>
  <r>
    <x v="6"/>
    <x v="18"/>
    <x v="2"/>
    <x v="1"/>
    <x v="1"/>
    <x v="6"/>
    <x v="19"/>
    <x v="0"/>
    <x v="2"/>
    <n v="252.46985412386462"/>
    <x v="1"/>
    <s v="Pos"/>
    <n v="1"/>
    <s v=""/>
    <s v="WetWt"/>
  </r>
  <r>
    <x v="6"/>
    <x v="18"/>
    <x v="2"/>
    <x v="1"/>
    <x v="1"/>
    <x v="6"/>
    <x v="19"/>
    <x v="0"/>
    <x v="2"/>
    <n v="268.72992304424594"/>
    <x v="1"/>
    <s v="Pos"/>
    <n v="1"/>
    <s v=""/>
    <s v="WetWt"/>
  </r>
  <r>
    <x v="6"/>
    <x v="19"/>
    <x v="2"/>
    <x v="1"/>
    <x v="1"/>
    <x v="6"/>
    <x v="18"/>
    <x v="0"/>
    <x v="2"/>
    <n v="1.3929183194567316"/>
    <x v="1"/>
    <s v="Pos"/>
    <n v="1"/>
    <s v=""/>
    <s v="WetWt"/>
  </r>
  <r>
    <x v="6"/>
    <x v="19"/>
    <x v="2"/>
    <x v="1"/>
    <x v="1"/>
    <x v="6"/>
    <x v="18"/>
    <x v="0"/>
    <x v="2"/>
    <n v="0.8503256995102455"/>
    <x v="1"/>
    <s v="Pos"/>
    <n v="1"/>
    <s v=""/>
    <s v="WetWt"/>
  </r>
  <r>
    <x v="6"/>
    <x v="20"/>
    <x v="2"/>
    <x v="1"/>
    <x v="1"/>
    <x v="6"/>
    <x v="18"/>
    <x v="0"/>
    <x v="2"/>
    <n v="2.4021136685737274"/>
    <x v="1"/>
    <s v="Pos"/>
    <n v="1"/>
    <s v=""/>
    <s v="WetWt"/>
  </r>
  <r>
    <x v="6"/>
    <x v="20"/>
    <x v="2"/>
    <x v="1"/>
    <x v="1"/>
    <x v="6"/>
    <x v="18"/>
    <x v="0"/>
    <x v="2"/>
    <n v="2.0248751245622403"/>
    <x v="1"/>
    <s v="Pos"/>
    <n v="1"/>
    <s v=""/>
    <s v="WetWt"/>
  </r>
  <r>
    <x v="6"/>
    <x v="21"/>
    <x v="2"/>
    <x v="1"/>
    <x v="1"/>
    <x v="6"/>
    <x v="16"/>
    <x v="0"/>
    <x v="2"/>
    <n v="7.5738461544880495E-2"/>
    <x v="1"/>
    <s v="Neg"/>
    <n v="1"/>
    <s v=""/>
    <s v="WetWt"/>
  </r>
  <r>
    <x v="6"/>
    <x v="21"/>
    <x v="2"/>
    <x v="1"/>
    <x v="1"/>
    <x v="6"/>
    <x v="16"/>
    <x v="0"/>
    <x v="2"/>
    <n v="0.20773832481431764"/>
    <x v="1"/>
    <s v="Neg"/>
    <n v="1"/>
    <s v=""/>
    <s v="WetWt"/>
  </r>
  <r>
    <x v="6"/>
    <x v="21"/>
    <x v="2"/>
    <x v="1"/>
    <x v="1"/>
    <x v="6"/>
    <x v="16"/>
    <x v="1"/>
    <x v="2"/>
    <n v="0.48018087251716457"/>
    <x v="1"/>
    <s v="Pos"/>
    <n v="1"/>
    <n v="145.50399174537253"/>
    <s v="WetWt"/>
  </r>
  <r>
    <x v="6"/>
    <x v="21"/>
    <x v="2"/>
    <x v="1"/>
    <x v="1"/>
    <x v="6"/>
    <x v="16"/>
    <x v="1"/>
    <x v="2"/>
    <n v="0.99310058960940106"/>
    <x v="1"/>
    <s v="Pos"/>
    <n v="1"/>
    <n v="130.80226754176735"/>
    <s v="WetWt"/>
  </r>
  <r>
    <x v="18"/>
    <x v="7"/>
    <x v="0"/>
    <x v="1"/>
    <x v="1"/>
    <x v="5"/>
    <x v="15"/>
    <x v="0"/>
    <x v="3"/>
    <n v="0"/>
    <x v="1"/>
    <s v="neg"/>
    <n v="1"/>
    <s v=""/>
    <s v="WetWt"/>
  </r>
  <r>
    <x v="18"/>
    <x v="7"/>
    <x v="0"/>
    <x v="1"/>
    <x v="1"/>
    <x v="5"/>
    <x v="15"/>
    <x v="0"/>
    <x v="3"/>
    <n v="0"/>
    <x v="1"/>
    <s v="neg"/>
    <n v="1"/>
    <s v=""/>
    <s v="WetWt"/>
  </r>
  <r>
    <x v="18"/>
    <x v="8"/>
    <x v="0"/>
    <x v="1"/>
    <x v="1"/>
    <x v="5"/>
    <x v="16"/>
    <x v="0"/>
    <x v="3"/>
    <n v="0"/>
    <x v="1"/>
    <s v="neg"/>
    <n v="1"/>
    <s v=""/>
    <s v="WetWt"/>
  </r>
  <r>
    <x v="18"/>
    <x v="8"/>
    <x v="0"/>
    <x v="1"/>
    <x v="1"/>
    <x v="5"/>
    <x v="16"/>
    <x v="0"/>
    <x v="3"/>
    <n v="0"/>
    <x v="1"/>
    <s v="neg"/>
    <n v="1"/>
    <s v=""/>
    <s v="WetWt"/>
  </r>
  <r>
    <x v="18"/>
    <x v="9"/>
    <x v="0"/>
    <x v="1"/>
    <x v="1"/>
    <x v="5"/>
    <x v="17"/>
    <x v="0"/>
    <x v="3"/>
    <n v="0"/>
    <x v="1"/>
    <s v="neg"/>
    <n v="1"/>
    <s v=""/>
    <s v="WetWt"/>
  </r>
  <r>
    <x v="18"/>
    <x v="9"/>
    <x v="0"/>
    <x v="1"/>
    <x v="1"/>
    <x v="5"/>
    <x v="17"/>
    <x v="0"/>
    <x v="3"/>
    <n v="3.5244922120506249E-2"/>
    <x v="1"/>
    <s v="neg"/>
    <n v="1"/>
    <s v=""/>
    <s v="WetWt"/>
  </r>
  <r>
    <x v="18"/>
    <x v="10"/>
    <x v="0"/>
    <x v="1"/>
    <x v="1"/>
    <x v="5"/>
    <x v="18"/>
    <x v="0"/>
    <x v="3"/>
    <n v="0"/>
    <x v="1"/>
    <s v="neg"/>
    <n v="1"/>
    <s v=""/>
    <s v="WetWt"/>
  </r>
  <r>
    <x v="18"/>
    <x v="10"/>
    <x v="0"/>
    <x v="1"/>
    <x v="1"/>
    <x v="5"/>
    <x v="18"/>
    <x v="0"/>
    <x v="3"/>
    <n v="0"/>
    <x v="1"/>
    <s v="neg"/>
    <n v="1"/>
    <s v=""/>
    <s v="WetWt"/>
  </r>
  <r>
    <x v="18"/>
    <x v="11"/>
    <x v="0"/>
    <x v="1"/>
    <x v="1"/>
    <x v="5"/>
    <x v="15"/>
    <x v="0"/>
    <x v="3"/>
    <n v="0"/>
    <x v="1"/>
    <s v="neg"/>
    <n v="1"/>
    <s v=""/>
    <s v="WetWt"/>
  </r>
  <r>
    <x v="18"/>
    <x v="11"/>
    <x v="0"/>
    <x v="1"/>
    <x v="1"/>
    <x v="5"/>
    <x v="15"/>
    <x v="0"/>
    <x v="3"/>
    <n v="0"/>
    <x v="1"/>
    <s v="neg"/>
    <n v="1"/>
    <s v=""/>
    <s v="WetWt"/>
  </r>
  <r>
    <x v="18"/>
    <x v="12"/>
    <x v="0"/>
    <x v="1"/>
    <x v="1"/>
    <x v="5"/>
    <x v="16"/>
    <x v="0"/>
    <x v="3"/>
    <n v="0"/>
    <x v="1"/>
    <s v="neg"/>
    <n v="1"/>
    <s v=""/>
    <s v="WetWt"/>
  </r>
  <r>
    <x v="18"/>
    <x v="12"/>
    <x v="0"/>
    <x v="1"/>
    <x v="1"/>
    <x v="5"/>
    <x v="16"/>
    <x v="0"/>
    <x v="3"/>
    <n v="0"/>
    <x v="1"/>
    <s v="neg"/>
    <n v="1"/>
    <s v=""/>
    <s v="WetWt"/>
  </r>
  <r>
    <x v="18"/>
    <x v="13"/>
    <x v="0"/>
    <x v="1"/>
    <x v="1"/>
    <x v="5"/>
    <x v="17"/>
    <x v="0"/>
    <x v="3"/>
    <n v="0"/>
    <x v="1"/>
    <s v="neg"/>
    <n v="1"/>
    <s v=""/>
    <s v="WetWt"/>
  </r>
  <r>
    <x v="18"/>
    <x v="13"/>
    <x v="0"/>
    <x v="1"/>
    <x v="1"/>
    <x v="5"/>
    <x v="17"/>
    <x v="0"/>
    <x v="3"/>
    <n v="0"/>
    <x v="1"/>
    <s v="neg"/>
    <n v="1"/>
    <s v=""/>
    <s v="WetWt"/>
  </r>
  <r>
    <x v="18"/>
    <x v="14"/>
    <x v="0"/>
    <x v="1"/>
    <x v="1"/>
    <x v="5"/>
    <x v="15"/>
    <x v="0"/>
    <x v="3"/>
    <n v="0"/>
    <x v="1"/>
    <s v="neg"/>
    <n v="1"/>
    <s v=""/>
    <s v="WetWt"/>
  </r>
  <r>
    <x v="18"/>
    <x v="14"/>
    <x v="0"/>
    <x v="1"/>
    <x v="1"/>
    <x v="5"/>
    <x v="15"/>
    <x v="0"/>
    <x v="3"/>
    <n v="0"/>
    <x v="1"/>
    <s v="neg"/>
    <n v="1"/>
    <s v=""/>
    <s v="WetWt"/>
  </r>
  <r>
    <x v="18"/>
    <x v="15"/>
    <x v="0"/>
    <x v="1"/>
    <x v="1"/>
    <x v="5"/>
    <x v="17"/>
    <x v="0"/>
    <x v="3"/>
    <n v="0"/>
    <x v="1"/>
    <s v="neg"/>
    <n v="1"/>
    <s v=""/>
    <s v="WetWt"/>
  </r>
  <r>
    <x v="18"/>
    <x v="15"/>
    <x v="0"/>
    <x v="1"/>
    <x v="1"/>
    <x v="5"/>
    <x v="17"/>
    <x v="0"/>
    <x v="3"/>
    <n v="0"/>
    <x v="1"/>
    <s v="neg"/>
    <n v="1"/>
    <s v=""/>
    <s v="WetWt"/>
  </r>
  <r>
    <x v="18"/>
    <x v="16"/>
    <x v="0"/>
    <x v="1"/>
    <x v="1"/>
    <x v="5"/>
    <x v="19"/>
    <x v="0"/>
    <x v="3"/>
    <n v="0.58674737414972622"/>
    <x v="1"/>
    <s v="neg"/>
    <n v="1"/>
    <s v=""/>
    <s v="WetWt"/>
  </r>
  <r>
    <x v="18"/>
    <x v="16"/>
    <x v="0"/>
    <x v="1"/>
    <x v="1"/>
    <x v="5"/>
    <x v="19"/>
    <x v="0"/>
    <x v="3"/>
    <n v="0.1438442000902154"/>
    <x v="1"/>
    <s v="neg"/>
    <n v="1"/>
    <s v=""/>
    <s v="WetWt"/>
  </r>
  <r>
    <x v="18"/>
    <x v="17"/>
    <x v="0"/>
    <x v="1"/>
    <x v="1"/>
    <x v="5"/>
    <x v="19"/>
    <x v="0"/>
    <x v="3"/>
    <n v="0.31228178693342579"/>
    <x v="1"/>
    <s v="neg"/>
    <n v="1"/>
    <s v=""/>
    <s v="WetWt"/>
  </r>
  <r>
    <x v="18"/>
    <x v="17"/>
    <x v="0"/>
    <x v="1"/>
    <x v="1"/>
    <x v="5"/>
    <x v="19"/>
    <x v="0"/>
    <x v="3"/>
    <n v="0.18786205259781311"/>
    <x v="1"/>
    <s v="neg"/>
    <n v="1"/>
    <s v=""/>
    <s v="WetWt"/>
  </r>
  <r>
    <x v="18"/>
    <x v="18"/>
    <x v="0"/>
    <x v="1"/>
    <x v="1"/>
    <x v="5"/>
    <x v="19"/>
    <x v="0"/>
    <x v="3"/>
    <n v="6.2811201534629907E-2"/>
    <x v="1"/>
    <s v="neg"/>
    <n v="1"/>
    <s v=""/>
    <s v="WetWt"/>
  </r>
  <r>
    <x v="18"/>
    <x v="18"/>
    <x v="0"/>
    <x v="1"/>
    <x v="1"/>
    <x v="5"/>
    <x v="19"/>
    <x v="0"/>
    <x v="3"/>
    <n v="0.21807071676770881"/>
    <x v="1"/>
    <s v="neg"/>
    <n v="1"/>
    <s v=""/>
    <s v="WetWt"/>
  </r>
  <r>
    <x v="18"/>
    <x v="19"/>
    <x v="0"/>
    <x v="1"/>
    <x v="1"/>
    <x v="5"/>
    <x v="18"/>
    <x v="0"/>
    <x v="3"/>
    <n v="0"/>
    <x v="1"/>
    <s v="neg"/>
    <n v="1"/>
    <s v=""/>
    <s v="WetWt"/>
  </r>
  <r>
    <x v="18"/>
    <x v="19"/>
    <x v="0"/>
    <x v="1"/>
    <x v="1"/>
    <x v="5"/>
    <x v="18"/>
    <x v="0"/>
    <x v="3"/>
    <n v="0"/>
    <x v="1"/>
    <s v="neg"/>
    <n v="1"/>
    <s v=""/>
    <s v="WetWt"/>
  </r>
  <r>
    <x v="18"/>
    <x v="20"/>
    <x v="0"/>
    <x v="1"/>
    <x v="1"/>
    <x v="5"/>
    <x v="18"/>
    <x v="0"/>
    <x v="3"/>
    <n v="0"/>
    <x v="1"/>
    <s v="neg"/>
    <n v="1"/>
    <s v=""/>
    <s v="WetWt"/>
  </r>
  <r>
    <x v="18"/>
    <x v="20"/>
    <x v="0"/>
    <x v="1"/>
    <x v="1"/>
    <x v="5"/>
    <x v="18"/>
    <x v="0"/>
    <x v="3"/>
    <n v="0"/>
    <x v="1"/>
    <s v="neg"/>
    <n v="1"/>
    <s v=""/>
    <s v="WetWt"/>
  </r>
  <r>
    <x v="18"/>
    <x v="21"/>
    <x v="0"/>
    <x v="1"/>
    <x v="1"/>
    <x v="5"/>
    <x v="16"/>
    <x v="0"/>
    <x v="3"/>
    <n v="0"/>
    <x v="1"/>
    <s v="neg"/>
    <n v="1"/>
    <s v=""/>
    <s v="WetWt"/>
  </r>
  <r>
    <x v="18"/>
    <x v="21"/>
    <x v="0"/>
    <x v="1"/>
    <x v="1"/>
    <x v="5"/>
    <x v="16"/>
    <x v="0"/>
    <x v="3"/>
    <n v="0"/>
    <x v="1"/>
    <s v="neg"/>
    <n v="1"/>
    <s v=""/>
    <s v="WetWt"/>
  </r>
  <r>
    <x v="18"/>
    <x v="21"/>
    <x v="0"/>
    <x v="1"/>
    <x v="1"/>
    <x v="5"/>
    <x v="16"/>
    <x v="1"/>
    <x v="3"/>
    <n v="0"/>
    <x v="1"/>
    <s v="neg"/>
    <n v="1"/>
    <n v="0"/>
    <s v="WetWt"/>
  </r>
  <r>
    <x v="18"/>
    <x v="21"/>
    <x v="0"/>
    <x v="1"/>
    <x v="1"/>
    <x v="5"/>
    <x v="16"/>
    <x v="1"/>
    <x v="3"/>
    <n v="0"/>
    <x v="1"/>
    <s v="neg"/>
    <n v="1"/>
    <n v="0"/>
    <s v="WetWt"/>
  </r>
  <r>
    <x v="6"/>
    <x v="7"/>
    <x v="2"/>
    <x v="1"/>
    <x v="1"/>
    <x v="5"/>
    <x v="15"/>
    <x v="0"/>
    <x v="3"/>
    <n v="0"/>
    <x v="1"/>
    <s v="neg"/>
    <n v="1"/>
    <s v=""/>
    <s v="WetWt"/>
  </r>
  <r>
    <x v="6"/>
    <x v="7"/>
    <x v="2"/>
    <x v="1"/>
    <x v="1"/>
    <x v="5"/>
    <x v="15"/>
    <x v="0"/>
    <x v="3"/>
    <n v="0"/>
    <x v="1"/>
    <s v="neg"/>
    <n v="1"/>
    <s v=""/>
    <s v="WetWt"/>
  </r>
  <r>
    <x v="6"/>
    <x v="8"/>
    <x v="2"/>
    <x v="1"/>
    <x v="1"/>
    <x v="5"/>
    <x v="16"/>
    <x v="0"/>
    <x v="3"/>
    <n v="0"/>
    <x v="1"/>
    <s v="neg"/>
    <n v="1"/>
    <s v=""/>
    <s v="WetWt"/>
  </r>
  <r>
    <x v="6"/>
    <x v="8"/>
    <x v="2"/>
    <x v="1"/>
    <x v="1"/>
    <x v="5"/>
    <x v="16"/>
    <x v="0"/>
    <x v="3"/>
    <n v="0"/>
    <x v="1"/>
    <s v="neg"/>
    <n v="1"/>
    <s v=""/>
    <s v="WetWt"/>
  </r>
  <r>
    <x v="6"/>
    <x v="9"/>
    <x v="2"/>
    <x v="1"/>
    <x v="1"/>
    <x v="5"/>
    <x v="17"/>
    <x v="0"/>
    <x v="3"/>
    <n v="0"/>
    <x v="1"/>
    <s v="neg"/>
    <n v="1"/>
    <s v=""/>
    <s v="WetWt"/>
  </r>
  <r>
    <x v="6"/>
    <x v="9"/>
    <x v="2"/>
    <x v="1"/>
    <x v="1"/>
    <x v="5"/>
    <x v="17"/>
    <x v="0"/>
    <x v="3"/>
    <n v="0"/>
    <x v="1"/>
    <s v="neg"/>
    <n v="1"/>
    <s v=""/>
    <s v="WetWt"/>
  </r>
  <r>
    <x v="6"/>
    <x v="10"/>
    <x v="2"/>
    <x v="1"/>
    <x v="1"/>
    <x v="5"/>
    <x v="18"/>
    <x v="0"/>
    <x v="3"/>
    <n v="0"/>
    <x v="1"/>
    <s v="neg"/>
    <n v="1"/>
    <s v=""/>
    <s v="WetWt"/>
  </r>
  <r>
    <x v="6"/>
    <x v="10"/>
    <x v="2"/>
    <x v="1"/>
    <x v="1"/>
    <x v="5"/>
    <x v="18"/>
    <x v="0"/>
    <x v="3"/>
    <n v="0"/>
    <x v="1"/>
    <s v="neg"/>
    <n v="1"/>
    <s v=""/>
    <s v="WetWt"/>
  </r>
  <r>
    <x v="6"/>
    <x v="11"/>
    <x v="2"/>
    <x v="1"/>
    <x v="1"/>
    <x v="5"/>
    <x v="15"/>
    <x v="0"/>
    <x v="3"/>
    <n v="0"/>
    <x v="1"/>
    <s v="neg"/>
    <n v="1"/>
    <s v=""/>
    <s v="WetWt"/>
  </r>
  <r>
    <x v="6"/>
    <x v="11"/>
    <x v="2"/>
    <x v="1"/>
    <x v="1"/>
    <x v="5"/>
    <x v="15"/>
    <x v="0"/>
    <x v="3"/>
    <n v="0"/>
    <x v="1"/>
    <s v="neg"/>
    <n v="1"/>
    <s v=""/>
    <s v="WetWt"/>
  </r>
  <r>
    <x v="6"/>
    <x v="12"/>
    <x v="2"/>
    <x v="1"/>
    <x v="1"/>
    <x v="5"/>
    <x v="16"/>
    <x v="0"/>
    <x v="3"/>
    <n v="0"/>
    <x v="1"/>
    <s v="neg"/>
    <n v="1"/>
    <s v=""/>
    <s v="WetWt"/>
  </r>
  <r>
    <x v="6"/>
    <x v="12"/>
    <x v="2"/>
    <x v="1"/>
    <x v="1"/>
    <x v="5"/>
    <x v="16"/>
    <x v="0"/>
    <x v="3"/>
    <n v="0"/>
    <x v="1"/>
    <s v="neg"/>
    <n v="1"/>
    <s v=""/>
    <s v="WetWt"/>
  </r>
  <r>
    <x v="6"/>
    <x v="13"/>
    <x v="2"/>
    <x v="1"/>
    <x v="1"/>
    <x v="5"/>
    <x v="17"/>
    <x v="0"/>
    <x v="3"/>
    <n v="0"/>
    <x v="1"/>
    <s v="neg"/>
    <n v="1"/>
    <s v=""/>
    <s v="WetWt"/>
  </r>
  <r>
    <x v="6"/>
    <x v="13"/>
    <x v="2"/>
    <x v="1"/>
    <x v="1"/>
    <x v="5"/>
    <x v="17"/>
    <x v="0"/>
    <x v="3"/>
    <n v="0"/>
    <x v="1"/>
    <s v="neg"/>
    <n v="1"/>
    <s v=""/>
    <s v="WetWt"/>
  </r>
  <r>
    <x v="6"/>
    <x v="14"/>
    <x v="2"/>
    <x v="1"/>
    <x v="1"/>
    <x v="5"/>
    <x v="15"/>
    <x v="0"/>
    <x v="3"/>
    <n v="0"/>
    <x v="1"/>
    <s v="neg"/>
    <n v="1"/>
    <s v=""/>
    <s v="WetWt"/>
  </r>
  <r>
    <x v="6"/>
    <x v="14"/>
    <x v="2"/>
    <x v="1"/>
    <x v="1"/>
    <x v="5"/>
    <x v="15"/>
    <x v="0"/>
    <x v="3"/>
    <n v="0"/>
    <x v="1"/>
    <s v="neg"/>
    <n v="1"/>
    <s v=""/>
    <s v="WetWt"/>
  </r>
  <r>
    <x v="6"/>
    <x v="15"/>
    <x v="2"/>
    <x v="1"/>
    <x v="1"/>
    <x v="5"/>
    <x v="17"/>
    <x v="0"/>
    <x v="3"/>
    <n v="6.3513429250408454E-2"/>
    <x v="1"/>
    <s v="neg"/>
    <n v="1"/>
    <s v=""/>
    <s v="WetWt"/>
  </r>
  <r>
    <x v="6"/>
    <x v="15"/>
    <x v="2"/>
    <x v="1"/>
    <x v="1"/>
    <x v="5"/>
    <x v="17"/>
    <x v="0"/>
    <x v="3"/>
    <n v="0"/>
    <x v="1"/>
    <s v="neg"/>
    <n v="1"/>
    <s v=""/>
    <s v="WetWt"/>
  </r>
  <r>
    <x v="6"/>
    <x v="16"/>
    <x v="2"/>
    <x v="1"/>
    <x v="1"/>
    <x v="5"/>
    <x v="19"/>
    <x v="0"/>
    <x v="3"/>
    <n v="8.903975081041357E-2"/>
    <x v="1"/>
    <s v="neg"/>
    <n v="1"/>
    <s v=""/>
    <s v="WetWt"/>
  </r>
  <r>
    <x v="6"/>
    <x v="16"/>
    <x v="2"/>
    <x v="1"/>
    <x v="1"/>
    <x v="5"/>
    <x v="19"/>
    <x v="0"/>
    <x v="3"/>
    <n v="0.42363915388453588"/>
    <x v="1"/>
    <s v="neg"/>
    <n v="1"/>
    <s v=""/>
    <s v="WetWt"/>
  </r>
  <r>
    <x v="6"/>
    <x v="17"/>
    <x v="2"/>
    <x v="1"/>
    <x v="1"/>
    <x v="5"/>
    <x v="19"/>
    <x v="0"/>
    <x v="3"/>
    <n v="0"/>
    <x v="1"/>
    <s v="neg"/>
    <n v="1"/>
    <s v=""/>
    <s v="WetWt"/>
  </r>
  <r>
    <x v="6"/>
    <x v="17"/>
    <x v="2"/>
    <x v="1"/>
    <x v="1"/>
    <x v="5"/>
    <x v="19"/>
    <x v="0"/>
    <x v="3"/>
    <n v="0"/>
    <x v="1"/>
    <s v="neg"/>
    <n v="1"/>
    <s v=""/>
    <s v="WetWt"/>
  </r>
  <r>
    <x v="6"/>
    <x v="18"/>
    <x v="2"/>
    <x v="1"/>
    <x v="1"/>
    <x v="5"/>
    <x v="19"/>
    <x v="0"/>
    <x v="3"/>
    <n v="8.166507360088901E-2"/>
    <x v="1"/>
    <s v="neg"/>
    <n v="1"/>
    <s v=""/>
    <s v="WetWt"/>
  </r>
  <r>
    <x v="6"/>
    <x v="18"/>
    <x v="2"/>
    <x v="1"/>
    <x v="1"/>
    <x v="5"/>
    <x v="19"/>
    <x v="0"/>
    <x v="3"/>
    <n v="9.9963202047600314E-2"/>
    <x v="1"/>
    <s v="neg"/>
    <n v="1"/>
    <s v=""/>
    <s v="WetWt"/>
  </r>
  <r>
    <x v="6"/>
    <x v="19"/>
    <x v="2"/>
    <x v="1"/>
    <x v="1"/>
    <x v="5"/>
    <x v="18"/>
    <x v="0"/>
    <x v="3"/>
    <n v="0"/>
    <x v="1"/>
    <s v="neg"/>
    <n v="1"/>
    <s v=""/>
    <s v="WetWt"/>
  </r>
  <r>
    <x v="6"/>
    <x v="19"/>
    <x v="2"/>
    <x v="1"/>
    <x v="1"/>
    <x v="5"/>
    <x v="18"/>
    <x v="0"/>
    <x v="3"/>
    <n v="0"/>
    <x v="1"/>
    <s v="neg"/>
    <n v="1"/>
    <s v=""/>
    <s v="WetWt"/>
  </r>
  <r>
    <x v="6"/>
    <x v="20"/>
    <x v="2"/>
    <x v="1"/>
    <x v="1"/>
    <x v="5"/>
    <x v="18"/>
    <x v="0"/>
    <x v="3"/>
    <n v="0"/>
    <x v="1"/>
    <s v="neg"/>
    <n v="1"/>
    <s v=""/>
    <s v="WetWt"/>
  </r>
  <r>
    <x v="6"/>
    <x v="20"/>
    <x v="2"/>
    <x v="1"/>
    <x v="1"/>
    <x v="5"/>
    <x v="18"/>
    <x v="0"/>
    <x v="3"/>
    <n v="0"/>
    <x v="1"/>
    <s v="neg"/>
    <n v="1"/>
    <s v=""/>
    <s v="WetWt"/>
  </r>
  <r>
    <x v="6"/>
    <x v="21"/>
    <x v="2"/>
    <x v="1"/>
    <x v="1"/>
    <x v="5"/>
    <x v="16"/>
    <x v="0"/>
    <x v="3"/>
    <n v="0"/>
    <x v="1"/>
    <s v="neg"/>
    <n v="1"/>
    <s v=""/>
    <s v="WetWt"/>
  </r>
  <r>
    <x v="6"/>
    <x v="21"/>
    <x v="2"/>
    <x v="1"/>
    <x v="1"/>
    <x v="5"/>
    <x v="16"/>
    <x v="0"/>
    <x v="3"/>
    <n v="0"/>
    <x v="1"/>
    <s v="neg"/>
    <n v="1"/>
    <s v=""/>
    <s v="WetWt"/>
  </r>
  <r>
    <x v="6"/>
    <x v="21"/>
    <x v="2"/>
    <x v="1"/>
    <x v="1"/>
    <x v="5"/>
    <x v="16"/>
    <x v="1"/>
    <x v="3"/>
    <n v="0"/>
    <x v="1"/>
    <s v="neg"/>
    <n v="1"/>
    <n v="0"/>
    <s v="WetWt"/>
  </r>
  <r>
    <x v="6"/>
    <x v="21"/>
    <x v="2"/>
    <x v="1"/>
    <x v="1"/>
    <x v="5"/>
    <x v="16"/>
    <x v="1"/>
    <x v="3"/>
    <n v="0"/>
    <x v="1"/>
    <s v="neg"/>
    <n v="1"/>
    <n v="0"/>
    <s v="WetWt"/>
  </r>
  <r>
    <x v="6"/>
    <x v="7"/>
    <x v="2"/>
    <x v="1"/>
    <x v="1"/>
    <x v="6"/>
    <x v="15"/>
    <x v="0"/>
    <x v="3"/>
    <n v="0"/>
    <x v="1"/>
    <s v="neg"/>
    <n v="1"/>
    <s v=""/>
    <s v="WetWt"/>
  </r>
  <r>
    <x v="6"/>
    <x v="7"/>
    <x v="2"/>
    <x v="1"/>
    <x v="1"/>
    <x v="6"/>
    <x v="15"/>
    <x v="0"/>
    <x v="3"/>
    <n v="0"/>
    <x v="1"/>
    <s v="neg"/>
    <n v="1"/>
    <s v=""/>
    <s v="WetWt"/>
  </r>
  <r>
    <x v="6"/>
    <x v="8"/>
    <x v="2"/>
    <x v="1"/>
    <x v="1"/>
    <x v="6"/>
    <x v="16"/>
    <x v="0"/>
    <x v="3"/>
    <n v="0"/>
    <x v="1"/>
    <s v="neg"/>
    <n v="1"/>
    <s v=""/>
    <s v="WetWt"/>
  </r>
  <r>
    <x v="6"/>
    <x v="8"/>
    <x v="2"/>
    <x v="1"/>
    <x v="1"/>
    <x v="6"/>
    <x v="16"/>
    <x v="0"/>
    <x v="3"/>
    <n v="0"/>
    <x v="1"/>
    <s v="neg"/>
    <n v="1"/>
    <s v=""/>
    <s v="WetWt"/>
  </r>
  <r>
    <x v="6"/>
    <x v="9"/>
    <x v="2"/>
    <x v="1"/>
    <x v="1"/>
    <x v="6"/>
    <x v="17"/>
    <x v="0"/>
    <x v="3"/>
    <n v="0"/>
    <x v="1"/>
    <s v="neg"/>
    <n v="1"/>
    <s v=""/>
    <s v="WetWt"/>
  </r>
  <r>
    <x v="6"/>
    <x v="9"/>
    <x v="2"/>
    <x v="1"/>
    <x v="1"/>
    <x v="6"/>
    <x v="17"/>
    <x v="0"/>
    <x v="3"/>
    <n v="0"/>
    <x v="1"/>
    <s v="neg"/>
    <n v="1"/>
    <s v=""/>
    <s v="WetWt"/>
  </r>
  <r>
    <x v="6"/>
    <x v="10"/>
    <x v="2"/>
    <x v="1"/>
    <x v="1"/>
    <x v="6"/>
    <x v="18"/>
    <x v="0"/>
    <x v="3"/>
    <n v="0"/>
    <x v="1"/>
    <s v="neg"/>
    <n v="1"/>
    <s v=""/>
    <s v="WetWt"/>
  </r>
  <r>
    <x v="6"/>
    <x v="10"/>
    <x v="2"/>
    <x v="1"/>
    <x v="1"/>
    <x v="6"/>
    <x v="18"/>
    <x v="0"/>
    <x v="3"/>
    <n v="0"/>
    <x v="1"/>
    <s v="neg"/>
    <n v="1"/>
    <s v=""/>
    <s v="WetWt"/>
  </r>
  <r>
    <x v="6"/>
    <x v="11"/>
    <x v="2"/>
    <x v="1"/>
    <x v="1"/>
    <x v="6"/>
    <x v="15"/>
    <x v="0"/>
    <x v="3"/>
    <n v="0"/>
    <x v="1"/>
    <s v="neg"/>
    <n v="1"/>
    <s v=""/>
    <s v="WetWt"/>
  </r>
  <r>
    <x v="6"/>
    <x v="11"/>
    <x v="2"/>
    <x v="1"/>
    <x v="1"/>
    <x v="6"/>
    <x v="15"/>
    <x v="0"/>
    <x v="3"/>
    <n v="0"/>
    <x v="1"/>
    <s v="neg"/>
    <n v="1"/>
    <s v=""/>
    <s v="WetWt"/>
  </r>
  <r>
    <x v="6"/>
    <x v="12"/>
    <x v="2"/>
    <x v="1"/>
    <x v="1"/>
    <x v="6"/>
    <x v="16"/>
    <x v="0"/>
    <x v="3"/>
    <n v="0"/>
    <x v="1"/>
    <s v="neg"/>
    <n v="1"/>
    <s v=""/>
    <s v="WetWt"/>
  </r>
  <r>
    <x v="6"/>
    <x v="12"/>
    <x v="2"/>
    <x v="1"/>
    <x v="1"/>
    <x v="6"/>
    <x v="16"/>
    <x v="0"/>
    <x v="3"/>
    <n v="0"/>
    <x v="1"/>
    <s v="neg"/>
    <n v="1"/>
    <s v=""/>
    <s v="WetWt"/>
  </r>
  <r>
    <x v="6"/>
    <x v="13"/>
    <x v="2"/>
    <x v="1"/>
    <x v="1"/>
    <x v="6"/>
    <x v="17"/>
    <x v="0"/>
    <x v="3"/>
    <n v="0"/>
    <x v="1"/>
    <s v="neg"/>
    <n v="1"/>
    <s v=""/>
    <s v="WetWt"/>
  </r>
  <r>
    <x v="6"/>
    <x v="13"/>
    <x v="2"/>
    <x v="1"/>
    <x v="1"/>
    <x v="6"/>
    <x v="17"/>
    <x v="0"/>
    <x v="3"/>
    <n v="0"/>
    <x v="1"/>
    <s v="neg"/>
    <n v="1"/>
    <s v=""/>
    <s v="WetWt"/>
  </r>
  <r>
    <x v="6"/>
    <x v="14"/>
    <x v="2"/>
    <x v="1"/>
    <x v="1"/>
    <x v="6"/>
    <x v="15"/>
    <x v="0"/>
    <x v="3"/>
    <n v="0"/>
    <x v="1"/>
    <s v="neg"/>
    <n v="1"/>
    <s v=""/>
    <s v="WetWt"/>
  </r>
  <r>
    <x v="6"/>
    <x v="14"/>
    <x v="2"/>
    <x v="1"/>
    <x v="1"/>
    <x v="6"/>
    <x v="15"/>
    <x v="0"/>
    <x v="3"/>
    <n v="0"/>
    <x v="1"/>
    <s v="neg"/>
    <n v="1"/>
    <s v=""/>
    <s v="WetWt"/>
  </r>
  <r>
    <x v="6"/>
    <x v="15"/>
    <x v="2"/>
    <x v="1"/>
    <x v="1"/>
    <x v="6"/>
    <x v="17"/>
    <x v="0"/>
    <x v="3"/>
    <n v="0"/>
    <x v="1"/>
    <s v="neg"/>
    <n v="1"/>
    <s v=""/>
    <s v="WetWt"/>
  </r>
  <r>
    <x v="6"/>
    <x v="15"/>
    <x v="2"/>
    <x v="1"/>
    <x v="1"/>
    <x v="6"/>
    <x v="17"/>
    <x v="0"/>
    <x v="3"/>
    <n v="0"/>
    <x v="1"/>
    <s v="neg"/>
    <n v="1"/>
    <s v=""/>
    <s v="WetWt"/>
  </r>
  <r>
    <x v="6"/>
    <x v="16"/>
    <x v="2"/>
    <x v="1"/>
    <x v="1"/>
    <x v="6"/>
    <x v="19"/>
    <x v="0"/>
    <x v="3"/>
    <n v="0"/>
    <x v="1"/>
    <s v="neg"/>
    <n v="1"/>
    <s v=""/>
    <s v="WetWt"/>
  </r>
  <r>
    <x v="6"/>
    <x v="16"/>
    <x v="2"/>
    <x v="1"/>
    <x v="1"/>
    <x v="6"/>
    <x v="19"/>
    <x v="0"/>
    <x v="3"/>
    <n v="0"/>
    <x v="1"/>
    <s v="neg"/>
    <n v="1"/>
    <s v=""/>
    <s v="WetWt"/>
  </r>
  <r>
    <x v="6"/>
    <x v="17"/>
    <x v="2"/>
    <x v="1"/>
    <x v="1"/>
    <x v="6"/>
    <x v="19"/>
    <x v="0"/>
    <x v="3"/>
    <n v="0"/>
    <x v="1"/>
    <s v="neg"/>
    <n v="1"/>
    <s v=""/>
    <s v="WetWt"/>
  </r>
  <r>
    <x v="6"/>
    <x v="17"/>
    <x v="2"/>
    <x v="1"/>
    <x v="1"/>
    <x v="6"/>
    <x v="19"/>
    <x v="0"/>
    <x v="3"/>
    <n v="0"/>
    <x v="1"/>
    <s v="neg"/>
    <n v="1"/>
    <s v=""/>
    <s v="WetWt"/>
  </r>
  <r>
    <x v="6"/>
    <x v="18"/>
    <x v="2"/>
    <x v="1"/>
    <x v="1"/>
    <x v="6"/>
    <x v="19"/>
    <x v="0"/>
    <x v="3"/>
    <n v="0"/>
    <x v="1"/>
    <s v="neg"/>
    <n v="1"/>
    <s v=""/>
    <s v="WetWt"/>
  </r>
  <r>
    <x v="6"/>
    <x v="18"/>
    <x v="2"/>
    <x v="1"/>
    <x v="1"/>
    <x v="6"/>
    <x v="19"/>
    <x v="0"/>
    <x v="3"/>
    <n v="0"/>
    <x v="1"/>
    <s v="neg"/>
    <n v="1"/>
    <s v=""/>
    <s v="WetWt"/>
  </r>
  <r>
    <x v="6"/>
    <x v="19"/>
    <x v="2"/>
    <x v="1"/>
    <x v="1"/>
    <x v="6"/>
    <x v="18"/>
    <x v="0"/>
    <x v="3"/>
    <n v="0"/>
    <x v="1"/>
    <s v="neg"/>
    <n v="1"/>
    <s v=""/>
    <s v="WetWt"/>
  </r>
  <r>
    <x v="6"/>
    <x v="19"/>
    <x v="2"/>
    <x v="1"/>
    <x v="1"/>
    <x v="6"/>
    <x v="18"/>
    <x v="0"/>
    <x v="3"/>
    <n v="0"/>
    <x v="1"/>
    <s v="neg"/>
    <n v="1"/>
    <s v=""/>
    <s v="WetWt"/>
  </r>
  <r>
    <x v="6"/>
    <x v="20"/>
    <x v="2"/>
    <x v="1"/>
    <x v="1"/>
    <x v="6"/>
    <x v="18"/>
    <x v="0"/>
    <x v="3"/>
    <n v="0"/>
    <x v="1"/>
    <s v="neg"/>
    <n v="1"/>
    <s v=""/>
    <s v="WetWt"/>
  </r>
  <r>
    <x v="6"/>
    <x v="20"/>
    <x v="2"/>
    <x v="1"/>
    <x v="1"/>
    <x v="6"/>
    <x v="18"/>
    <x v="0"/>
    <x v="3"/>
    <n v="0"/>
    <x v="1"/>
    <s v="neg"/>
    <n v="1"/>
    <s v=""/>
    <s v="WetWt"/>
  </r>
  <r>
    <x v="6"/>
    <x v="21"/>
    <x v="2"/>
    <x v="1"/>
    <x v="1"/>
    <x v="6"/>
    <x v="16"/>
    <x v="0"/>
    <x v="3"/>
    <n v="0"/>
    <x v="1"/>
    <s v="neg"/>
    <n v="1"/>
    <s v=""/>
    <s v="WetWt"/>
  </r>
  <r>
    <x v="6"/>
    <x v="21"/>
    <x v="2"/>
    <x v="1"/>
    <x v="1"/>
    <x v="6"/>
    <x v="16"/>
    <x v="0"/>
    <x v="3"/>
    <n v="0"/>
    <x v="1"/>
    <s v="neg"/>
    <n v="1"/>
    <s v=""/>
    <s v="WetWt"/>
  </r>
  <r>
    <x v="6"/>
    <x v="21"/>
    <x v="2"/>
    <x v="1"/>
    <x v="1"/>
    <x v="6"/>
    <x v="16"/>
    <x v="1"/>
    <x v="3"/>
    <n v="0"/>
    <x v="1"/>
    <s v="neg"/>
    <n v="1"/>
    <n v="0"/>
    <s v="WetWt"/>
  </r>
  <r>
    <x v="6"/>
    <x v="21"/>
    <x v="2"/>
    <x v="1"/>
    <x v="1"/>
    <x v="6"/>
    <x v="16"/>
    <x v="1"/>
    <x v="3"/>
    <n v="0"/>
    <x v="1"/>
    <s v="neg"/>
    <n v="1"/>
    <n v="0"/>
    <s v="WetWt"/>
  </r>
  <r>
    <x v="18"/>
    <x v="7"/>
    <x v="0"/>
    <x v="1"/>
    <x v="1"/>
    <x v="5"/>
    <x v="15"/>
    <x v="0"/>
    <x v="4"/>
    <n v="6.4300183002455835"/>
    <x v="1"/>
    <s v="Pos"/>
    <n v="1"/>
    <s v=""/>
    <s v="WetWt"/>
  </r>
  <r>
    <x v="18"/>
    <x v="7"/>
    <x v="0"/>
    <x v="1"/>
    <x v="1"/>
    <x v="5"/>
    <x v="15"/>
    <x v="0"/>
    <x v="4"/>
    <n v="1.1385530391513647"/>
    <x v="1"/>
    <s v="Pos"/>
    <n v="1"/>
    <s v=""/>
    <s v="WetWt"/>
  </r>
  <r>
    <x v="18"/>
    <x v="8"/>
    <x v="0"/>
    <x v="1"/>
    <x v="1"/>
    <x v="5"/>
    <x v="16"/>
    <x v="0"/>
    <x v="4"/>
    <n v="1.9110233796292324"/>
    <x v="1"/>
    <s v="Pos"/>
    <n v="1"/>
    <s v=""/>
    <s v="WetWt"/>
  </r>
  <r>
    <x v="18"/>
    <x v="8"/>
    <x v="0"/>
    <x v="1"/>
    <x v="1"/>
    <x v="5"/>
    <x v="16"/>
    <x v="0"/>
    <x v="4"/>
    <n v="2.2671658026100707"/>
    <x v="1"/>
    <s v="Pos"/>
    <n v="1"/>
    <s v=""/>
    <s v="WetWt"/>
  </r>
  <r>
    <x v="18"/>
    <x v="9"/>
    <x v="0"/>
    <x v="1"/>
    <x v="1"/>
    <x v="5"/>
    <x v="17"/>
    <x v="0"/>
    <x v="4"/>
    <n v="0.79497900721865622"/>
    <x v="1"/>
    <s v="Pos"/>
    <n v="1"/>
    <s v=""/>
    <s v="WetWt"/>
  </r>
  <r>
    <x v="18"/>
    <x v="9"/>
    <x v="0"/>
    <x v="1"/>
    <x v="1"/>
    <x v="5"/>
    <x v="17"/>
    <x v="0"/>
    <x v="4"/>
    <n v="3.8232706845929716"/>
    <x v="1"/>
    <s v="Pos"/>
    <n v="1"/>
    <s v=""/>
    <s v="WetWt"/>
  </r>
  <r>
    <x v="18"/>
    <x v="10"/>
    <x v="0"/>
    <x v="1"/>
    <x v="1"/>
    <x v="5"/>
    <x v="18"/>
    <x v="0"/>
    <x v="4"/>
    <n v="3.9790850657961632"/>
    <x v="1"/>
    <s v="Pos"/>
    <n v="1"/>
    <s v=""/>
    <s v="WetWt"/>
  </r>
  <r>
    <x v="18"/>
    <x v="10"/>
    <x v="0"/>
    <x v="1"/>
    <x v="1"/>
    <x v="5"/>
    <x v="18"/>
    <x v="0"/>
    <x v="4"/>
    <n v="2.6411918165685448"/>
    <x v="1"/>
    <s v="Pos"/>
    <n v="1"/>
    <s v=""/>
    <s v="WetWt"/>
  </r>
  <r>
    <x v="18"/>
    <x v="11"/>
    <x v="0"/>
    <x v="1"/>
    <x v="1"/>
    <x v="5"/>
    <x v="15"/>
    <x v="0"/>
    <x v="4"/>
    <n v="3.7138446459735319"/>
    <x v="1"/>
    <s v="Pos"/>
    <n v="1"/>
    <s v=""/>
    <s v="WetWt"/>
  </r>
  <r>
    <x v="18"/>
    <x v="11"/>
    <x v="0"/>
    <x v="1"/>
    <x v="1"/>
    <x v="5"/>
    <x v="15"/>
    <x v="0"/>
    <x v="4"/>
    <n v="3.815882084038722"/>
    <x v="1"/>
    <s v="Pos"/>
    <n v="1"/>
    <s v=""/>
    <s v="WetWt"/>
  </r>
  <r>
    <x v="18"/>
    <x v="12"/>
    <x v="0"/>
    <x v="1"/>
    <x v="1"/>
    <x v="5"/>
    <x v="16"/>
    <x v="0"/>
    <x v="4"/>
    <n v="0.20661045538696424"/>
    <x v="1"/>
    <s v="Neg"/>
    <n v="1"/>
    <s v=""/>
    <s v="WetWt"/>
  </r>
  <r>
    <x v="18"/>
    <x v="12"/>
    <x v="0"/>
    <x v="1"/>
    <x v="1"/>
    <x v="5"/>
    <x v="16"/>
    <x v="0"/>
    <x v="4"/>
    <n v="0.29109091317298791"/>
    <x v="1"/>
    <s v="Neg"/>
    <n v="1"/>
    <s v=""/>
    <s v="WetWt"/>
  </r>
  <r>
    <x v="18"/>
    <x v="13"/>
    <x v="0"/>
    <x v="1"/>
    <x v="1"/>
    <x v="5"/>
    <x v="17"/>
    <x v="0"/>
    <x v="4"/>
    <n v="0.21143305808939833"/>
    <x v="1"/>
    <s v="Pos"/>
    <n v="1"/>
    <s v=""/>
    <s v="WetWt"/>
  </r>
  <r>
    <x v="18"/>
    <x v="13"/>
    <x v="0"/>
    <x v="1"/>
    <x v="1"/>
    <x v="5"/>
    <x v="17"/>
    <x v="0"/>
    <x v="4"/>
    <n v="0.66898511425000906"/>
    <x v="1"/>
    <s v="Pos"/>
    <n v="1"/>
    <s v=""/>
    <s v="WetWt"/>
  </r>
  <r>
    <x v="18"/>
    <x v="14"/>
    <x v="0"/>
    <x v="1"/>
    <x v="1"/>
    <x v="5"/>
    <x v="15"/>
    <x v="0"/>
    <x v="4"/>
    <n v="0.44280946367404411"/>
    <x v="1"/>
    <s v="Pos"/>
    <n v="1"/>
    <s v=""/>
    <s v="WetWt"/>
  </r>
  <r>
    <x v="18"/>
    <x v="14"/>
    <x v="0"/>
    <x v="1"/>
    <x v="1"/>
    <x v="5"/>
    <x v="15"/>
    <x v="0"/>
    <x v="4"/>
    <n v="0.90918460764583753"/>
    <x v="1"/>
    <s v="Pos"/>
    <n v="1"/>
    <s v=""/>
    <s v="WetWt"/>
  </r>
  <r>
    <x v="18"/>
    <x v="15"/>
    <x v="0"/>
    <x v="1"/>
    <x v="1"/>
    <x v="5"/>
    <x v="17"/>
    <x v="0"/>
    <x v="4"/>
    <n v="0.30903087061181583"/>
    <x v="1"/>
    <s v="Neg"/>
    <n v="1"/>
    <s v=""/>
    <s v="WetWt"/>
  </r>
  <r>
    <x v="18"/>
    <x v="15"/>
    <x v="0"/>
    <x v="1"/>
    <x v="1"/>
    <x v="5"/>
    <x v="17"/>
    <x v="0"/>
    <x v="4"/>
    <n v="0.40000662723090125"/>
    <x v="1"/>
    <s v="Neg"/>
    <n v="1"/>
    <s v=""/>
    <s v="WetWt"/>
  </r>
  <r>
    <x v="18"/>
    <x v="16"/>
    <x v="0"/>
    <x v="1"/>
    <x v="1"/>
    <x v="5"/>
    <x v="19"/>
    <x v="0"/>
    <x v="4"/>
    <n v="8.419342004140832"/>
    <x v="1"/>
    <s v="Pos"/>
    <n v="1"/>
    <s v=""/>
    <s v="WetWt"/>
  </r>
  <r>
    <x v="18"/>
    <x v="16"/>
    <x v="0"/>
    <x v="1"/>
    <x v="1"/>
    <x v="5"/>
    <x v="19"/>
    <x v="0"/>
    <x v="4"/>
    <n v="5.9233476200177195"/>
    <x v="1"/>
    <s v="Pos"/>
    <n v="1"/>
    <s v=""/>
    <s v="WetWt"/>
  </r>
  <r>
    <x v="18"/>
    <x v="17"/>
    <x v="0"/>
    <x v="1"/>
    <x v="1"/>
    <x v="5"/>
    <x v="19"/>
    <x v="0"/>
    <x v="4"/>
    <n v="0.13474783925122993"/>
    <x v="1"/>
    <s v="Neg"/>
    <n v="1"/>
    <s v=""/>
    <s v="WetWt"/>
  </r>
  <r>
    <x v="18"/>
    <x v="17"/>
    <x v="0"/>
    <x v="1"/>
    <x v="1"/>
    <x v="5"/>
    <x v="19"/>
    <x v="0"/>
    <x v="4"/>
    <n v="0.53813035705680068"/>
    <x v="1"/>
    <s v="Neg"/>
    <n v="1"/>
    <s v=""/>
    <s v="WetWt"/>
  </r>
  <r>
    <x v="18"/>
    <x v="18"/>
    <x v="0"/>
    <x v="1"/>
    <x v="1"/>
    <x v="5"/>
    <x v="19"/>
    <x v="0"/>
    <x v="4"/>
    <n v="0.88056459612618998"/>
    <x v="1"/>
    <s v="Pos"/>
    <n v="1"/>
    <s v=""/>
    <s v="WetWt"/>
  </r>
  <r>
    <x v="18"/>
    <x v="18"/>
    <x v="0"/>
    <x v="1"/>
    <x v="1"/>
    <x v="5"/>
    <x v="19"/>
    <x v="0"/>
    <x v="4"/>
    <n v="1.3559185423322107"/>
    <x v="1"/>
    <s v="Pos"/>
    <n v="1"/>
    <s v=""/>
    <s v="WetWt"/>
  </r>
  <r>
    <x v="18"/>
    <x v="19"/>
    <x v="0"/>
    <x v="1"/>
    <x v="1"/>
    <x v="5"/>
    <x v="18"/>
    <x v="0"/>
    <x v="4"/>
    <n v="1.9221920352596624"/>
    <x v="1"/>
    <s v="Pos"/>
    <n v="1"/>
    <s v=""/>
    <s v="WetWt"/>
  </r>
  <r>
    <x v="18"/>
    <x v="19"/>
    <x v="0"/>
    <x v="1"/>
    <x v="1"/>
    <x v="5"/>
    <x v="18"/>
    <x v="0"/>
    <x v="4"/>
    <n v="0.95793521142822347"/>
    <x v="1"/>
    <s v="Pos"/>
    <n v="1"/>
    <s v=""/>
    <s v="WetWt"/>
  </r>
  <r>
    <x v="18"/>
    <x v="20"/>
    <x v="0"/>
    <x v="1"/>
    <x v="1"/>
    <x v="5"/>
    <x v="18"/>
    <x v="0"/>
    <x v="4"/>
    <n v="0.5178919783583632"/>
    <x v="1"/>
    <s v="Pos"/>
    <n v="1"/>
    <s v=""/>
    <s v="WetWt"/>
  </r>
  <r>
    <x v="18"/>
    <x v="20"/>
    <x v="0"/>
    <x v="1"/>
    <x v="1"/>
    <x v="5"/>
    <x v="18"/>
    <x v="0"/>
    <x v="4"/>
    <n v="0.49724246074319112"/>
    <x v="1"/>
    <s v="Pos"/>
    <n v="1"/>
    <s v=""/>
    <s v="WetWt"/>
  </r>
  <r>
    <x v="18"/>
    <x v="21"/>
    <x v="0"/>
    <x v="1"/>
    <x v="1"/>
    <x v="5"/>
    <x v="16"/>
    <x v="0"/>
    <x v="4"/>
    <n v="0.21488829727637843"/>
    <x v="1"/>
    <s v="Neg"/>
    <n v="1"/>
    <s v=""/>
    <s v="WetWt"/>
  </r>
  <r>
    <x v="18"/>
    <x v="21"/>
    <x v="0"/>
    <x v="1"/>
    <x v="1"/>
    <x v="5"/>
    <x v="16"/>
    <x v="0"/>
    <x v="4"/>
    <n v="0.17197494817316725"/>
    <x v="1"/>
    <s v="Neg"/>
    <n v="1"/>
    <s v=""/>
    <s v="WetWt"/>
  </r>
  <r>
    <x v="18"/>
    <x v="21"/>
    <x v="0"/>
    <x v="1"/>
    <x v="1"/>
    <x v="5"/>
    <x v="16"/>
    <x v="1"/>
    <x v="4"/>
    <n v="0.27569480900115639"/>
    <x v="1"/>
    <s v="Neg"/>
    <n v="1"/>
    <n v="24.789484573232833"/>
    <s v="WetWt"/>
  </r>
  <r>
    <x v="18"/>
    <x v="21"/>
    <x v="0"/>
    <x v="1"/>
    <x v="1"/>
    <x v="5"/>
    <x v="16"/>
    <x v="1"/>
    <x v="4"/>
    <n v="0.16029225679476852"/>
    <x v="1"/>
    <s v="Neg"/>
    <n v="1"/>
    <n v="7.0321062107385046"/>
    <s v="WetWt"/>
  </r>
  <r>
    <x v="6"/>
    <x v="7"/>
    <x v="2"/>
    <x v="1"/>
    <x v="1"/>
    <x v="5"/>
    <x v="15"/>
    <x v="0"/>
    <x v="4"/>
    <n v="0.22988530863886295"/>
    <x v="1"/>
    <s v="Neg"/>
    <n v="1"/>
    <s v=""/>
    <s v="WetWt"/>
  </r>
  <r>
    <x v="6"/>
    <x v="7"/>
    <x v="2"/>
    <x v="1"/>
    <x v="1"/>
    <x v="5"/>
    <x v="15"/>
    <x v="0"/>
    <x v="4"/>
    <n v="9.6530287040668392E-2"/>
    <x v="1"/>
    <s v="Neg"/>
    <n v="1"/>
    <s v=""/>
    <s v="WetWt"/>
  </r>
  <r>
    <x v="6"/>
    <x v="8"/>
    <x v="2"/>
    <x v="1"/>
    <x v="1"/>
    <x v="5"/>
    <x v="16"/>
    <x v="0"/>
    <x v="4"/>
    <n v="1.0571966038236484"/>
    <x v="1"/>
    <s v="Pos"/>
    <n v="1"/>
    <s v=""/>
    <s v="WetWt"/>
  </r>
  <r>
    <x v="6"/>
    <x v="8"/>
    <x v="2"/>
    <x v="1"/>
    <x v="1"/>
    <x v="5"/>
    <x v="16"/>
    <x v="0"/>
    <x v="4"/>
    <n v="0.88394762815820815"/>
    <x v="1"/>
    <s v="Pos"/>
    <n v="1"/>
    <s v=""/>
    <s v="WetWt"/>
  </r>
  <r>
    <x v="6"/>
    <x v="9"/>
    <x v="2"/>
    <x v="1"/>
    <x v="1"/>
    <x v="5"/>
    <x v="17"/>
    <x v="0"/>
    <x v="4"/>
    <n v="0.70043957151453695"/>
    <x v="1"/>
    <s v="Pos"/>
    <n v="1"/>
    <s v=""/>
    <s v="WetWt"/>
  </r>
  <r>
    <x v="6"/>
    <x v="9"/>
    <x v="2"/>
    <x v="1"/>
    <x v="1"/>
    <x v="5"/>
    <x v="17"/>
    <x v="0"/>
    <x v="4"/>
    <n v="0.4532384951220027"/>
    <x v="1"/>
    <s v="Pos"/>
    <n v="1"/>
    <s v=""/>
    <s v="WetWt"/>
  </r>
  <r>
    <x v="6"/>
    <x v="10"/>
    <x v="2"/>
    <x v="1"/>
    <x v="1"/>
    <x v="5"/>
    <x v="18"/>
    <x v="0"/>
    <x v="4"/>
    <n v="0.37247945608049976"/>
    <x v="1"/>
    <s v="Neg"/>
    <n v="1"/>
    <s v=""/>
    <s v="WetWt"/>
  </r>
  <r>
    <x v="6"/>
    <x v="10"/>
    <x v="2"/>
    <x v="1"/>
    <x v="1"/>
    <x v="5"/>
    <x v="18"/>
    <x v="0"/>
    <x v="4"/>
    <n v="0.22533205779543139"/>
    <x v="1"/>
    <s v="Neg"/>
    <n v="1"/>
    <s v=""/>
    <s v="WetWt"/>
  </r>
  <r>
    <x v="6"/>
    <x v="11"/>
    <x v="2"/>
    <x v="1"/>
    <x v="1"/>
    <x v="5"/>
    <x v="15"/>
    <x v="0"/>
    <x v="4"/>
    <n v="0.21250666466483187"/>
    <x v="1"/>
    <s v="Neg"/>
    <n v="1"/>
    <s v=""/>
    <s v="WetWt"/>
  </r>
  <r>
    <x v="6"/>
    <x v="11"/>
    <x v="2"/>
    <x v="1"/>
    <x v="1"/>
    <x v="5"/>
    <x v="15"/>
    <x v="0"/>
    <x v="4"/>
    <n v="0.42878382879754767"/>
    <x v="1"/>
    <s v="Neg"/>
    <n v="1"/>
    <s v=""/>
    <s v="WetWt"/>
  </r>
  <r>
    <x v="6"/>
    <x v="12"/>
    <x v="2"/>
    <x v="1"/>
    <x v="1"/>
    <x v="5"/>
    <x v="16"/>
    <x v="0"/>
    <x v="4"/>
    <n v="0.45762320466448397"/>
    <x v="1"/>
    <s v="Pos"/>
    <n v="1"/>
    <s v=""/>
    <s v="WetWt"/>
  </r>
  <r>
    <x v="6"/>
    <x v="12"/>
    <x v="2"/>
    <x v="1"/>
    <x v="1"/>
    <x v="5"/>
    <x v="16"/>
    <x v="0"/>
    <x v="4"/>
    <n v="1.0657649048602433"/>
    <x v="1"/>
    <s v="Pos"/>
    <n v="1"/>
    <s v=""/>
    <s v="WetWt"/>
  </r>
  <r>
    <x v="6"/>
    <x v="13"/>
    <x v="2"/>
    <x v="1"/>
    <x v="1"/>
    <x v="5"/>
    <x v="17"/>
    <x v="0"/>
    <x v="4"/>
    <n v="0.55309980514040036"/>
    <x v="1"/>
    <s v="Neg"/>
    <n v="1"/>
    <s v=""/>
    <s v="WetWt"/>
  </r>
  <r>
    <x v="6"/>
    <x v="13"/>
    <x v="2"/>
    <x v="1"/>
    <x v="1"/>
    <x v="5"/>
    <x v="17"/>
    <x v="0"/>
    <x v="4"/>
    <n v="6.3946324058186163E-2"/>
    <x v="1"/>
    <s v="Neg"/>
    <n v="1"/>
    <s v=""/>
    <s v="WetWt"/>
  </r>
  <r>
    <x v="6"/>
    <x v="14"/>
    <x v="2"/>
    <x v="1"/>
    <x v="1"/>
    <x v="5"/>
    <x v="15"/>
    <x v="0"/>
    <x v="4"/>
    <n v="0.49603505838437778"/>
    <x v="1"/>
    <s v="Pos"/>
    <n v="1"/>
    <s v=""/>
    <s v="WetWt"/>
  </r>
  <r>
    <x v="6"/>
    <x v="14"/>
    <x v="2"/>
    <x v="1"/>
    <x v="1"/>
    <x v="5"/>
    <x v="15"/>
    <x v="0"/>
    <x v="4"/>
    <n v="1.5613531791485566"/>
    <x v="1"/>
    <s v="Pos"/>
    <n v="1"/>
    <s v=""/>
    <s v="WetWt"/>
  </r>
  <r>
    <x v="6"/>
    <x v="15"/>
    <x v="2"/>
    <x v="1"/>
    <x v="1"/>
    <x v="5"/>
    <x v="17"/>
    <x v="0"/>
    <x v="4"/>
    <n v="0.25439609171315858"/>
    <x v="1"/>
    <s v="Neg"/>
    <n v="1"/>
    <s v=""/>
    <s v="WetWt"/>
  </r>
  <r>
    <x v="6"/>
    <x v="15"/>
    <x v="2"/>
    <x v="1"/>
    <x v="1"/>
    <x v="5"/>
    <x v="17"/>
    <x v="0"/>
    <x v="4"/>
    <n v="6.1142923398740945E-2"/>
    <x v="1"/>
    <s v="Neg"/>
    <n v="1"/>
    <s v=""/>
    <s v="WetWt"/>
  </r>
  <r>
    <x v="6"/>
    <x v="16"/>
    <x v="2"/>
    <x v="1"/>
    <x v="1"/>
    <x v="5"/>
    <x v="19"/>
    <x v="0"/>
    <x v="4"/>
    <n v="0.5095925694122998"/>
    <x v="1"/>
    <s v="Pos"/>
    <n v="1"/>
    <s v=""/>
    <s v="WetWt"/>
  </r>
  <r>
    <x v="6"/>
    <x v="16"/>
    <x v="2"/>
    <x v="1"/>
    <x v="1"/>
    <x v="5"/>
    <x v="19"/>
    <x v="0"/>
    <x v="4"/>
    <n v="0.68038878076701748"/>
    <x v="1"/>
    <s v="Pos"/>
    <n v="1"/>
    <s v=""/>
    <s v="WetWt"/>
  </r>
  <r>
    <x v="6"/>
    <x v="17"/>
    <x v="2"/>
    <x v="1"/>
    <x v="1"/>
    <x v="5"/>
    <x v="19"/>
    <x v="0"/>
    <x v="4"/>
    <n v="0.22545084201456961"/>
    <x v="1"/>
    <s v="Neg"/>
    <n v="1"/>
    <s v=""/>
    <s v="WetWt"/>
  </r>
  <r>
    <x v="6"/>
    <x v="17"/>
    <x v="2"/>
    <x v="1"/>
    <x v="1"/>
    <x v="5"/>
    <x v="19"/>
    <x v="0"/>
    <x v="4"/>
    <n v="3.5770470113085026E-2"/>
    <x v="1"/>
    <s v="Neg"/>
    <n v="1"/>
    <s v=""/>
    <s v="WetWt"/>
  </r>
  <r>
    <x v="6"/>
    <x v="18"/>
    <x v="2"/>
    <x v="1"/>
    <x v="1"/>
    <x v="5"/>
    <x v="19"/>
    <x v="0"/>
    <x v="4"/>
    <n v="0.17550975513043474"/>
    <x v="1"/>
    <s v="Neg"/>
    <n v="1"/>
    <s v=""/>
    <s v="WetWt"/>
  </r>
  <r>
    <x v="6"/>
    <x v="18"/>
    <x v="2"/>
    <x v="1"/>
    <x v="1"/>
    <x v="5"/>
    <x v="19"/>
    <x v="0"/>
    <x v="4"/>
    <n v="0.29465548786116236"/>
    <x v="1"/>
    <s v="Neg"/>
    <n v="1"/>
    <s v=""/>
    <s v="WetWt"/>
  </r>
  <r>
    <x v="6"/>
    <x v="19"/>
    <x v="2"/>
    <x v="1"/>
    <x v="1"/>
    <x v="5"/>
    <x v="18"/>
    <x v="0"/>
    <x v="4"/>
    <n v="0.50214105548367027"/>
    <x v="1"/>
    <s v="Neg"/>
    <n v="1"/>
    <s v=""/>
    <s v="WetWt"/>
  </r>
  <r>
    <x v="6"/>
    <x v="19"/>
    <x v="2"/>
    <x v="1"/>
    <x v="1"/>
    <x v="5"/>
    <x v="18"/>
    <x v="0"/>
    <x v="4"/>
    <n v="0.15310469956849893"/>
    <x v="1"/>
    <s v="Neg"/>
    <n v="1"/>
    <s v=""/>
    <s v="WetWt"/>
  </r>
  <r>
    <x v="6"/>
    <x v="20"/>
    <x v="2"/>
    <x v="1"/>
    <x v="1"/>
    <x v="5"/>
    <x v="18"/>
    <x v="0"/>
    <x v="4"/>
    <n v="0.32433273336253959"/>
    <x v="1"/>
    <s v="Neg"/>
    <n v="1"/>
    <s v=""/>
    <s v="WetWt"/>
  </r>
  <r>
    <x v="6"/>
    <x v="20"/>
    <x v="2"/>
    <x v="1"/>
    <x v="1"/>
    <x v="5"/>
    <x v="18"/>
    <x v="0"/>
    <x v="4"/>
    <n v="0"/>
    <x v="1"/>
    <s v="Neg"/>
    <n v="1"/>
    <s v=""/>
    <s v="WetWt"/>
  </r>
  <r>
    <x v="6"/>
    <x v="21"/>
    <x v="2"/>
    <x v="1"/>
    <x v="1"/>
    <x v="5"/>
    <x v="16"/>
    <x v="0"/>
    <x v="4"/>
    <n v="0.2867171871469783"/>
    <x v="1"/>
    <s v="Neg"/>
    <n v="1"/>
    <s v=""/>
    <s v="WetWt"/>
  </r>
  <r>
    <x v="6"/>
    <x v="21"/>
    <x v="2"/>
    <x v="1"/>
    <x v="1"/>
    <x v="5"/>
    <x v="16"/>
    <x v="0"/>
    <x v="4"/>
    <n v="0.62180652202161757"/>
    <x v="1"/>
    <s v="Neg"/>
    <n v="1"/>
    <s v=""/>
    <s v="WetWt"/>
  </r>
  <r>
    <x v="6"/>
    <x v="21"/>
    <x v="2"/>
    <x v="1"/>
    <x v="1"/>
    <x v="5"/>
    <x v="16"/>
    <x v="1"/>
    <x v="4"/>
    <n v="0.18489382875505642"/>
    <x v="1"/>
    <s v="Neg"/>
    <n v="1"/>
    <n v="43.181077183775166"/>
    <s v="WetWt"/>
  </r>
  <r>
    <x v="6"/>
    <x v="21"/>
    <x v="2"/>
    <x v="1"/>
    <x v="1"/>
    <x v="5"/>
    <x v="16"/>
    <x v="1"/>
    <x v="4"/>
    <n v="7.3144055794978485E-2"/>
    <x v="1"/>
    <s v="Neg"/>
    <n v="1"/>
    <n v="157.89970790453424"/>
    <s v="WetWt"/>
  </r>
  <r>
    <x v="6"/>
    <x v="7"/>
    <x v="2"/>
    <x v="1"/>
    <x v="1"/>
    <x v="6"/>
    <x v="15"/>
    <x v="0"/>
    <x v="4"/>
    <n v="0.58350969007809328"/>
    <x v="1"/>
    <s v="Neg"/>
    <n v="1"/>
    <s v=""/>
    <s v="WetWt"/>
  </r>
  <r>
    <x v="6"/>
    <x v="7"/>
    <x v="2"/>
    <x v="1"/>
    <x v="1"/>
    <x v="6"/>
    <x v="15"/>
    <x v="0"/>
    <x v="4"/>
    <n v="0.19425546755513504"/>
    <x v="1"/>
    <s v="Neg"/>
    <n v="1"/>
    <s v=""/>
    <s v="WetWt"/>
  </r>
  <r>
    <x v="6"/>
    <x v="8"/>
    <x v="2"/>
    <x v="1"/>
    <x v="1"/>
    <x v="6"/>
    <x v="16"/>
    <x v="0"/>
    <x v="4"/>
    <n v="1.2300400045836117"/>
    <x v="1"/>
    <s v="Pos"/>
    <n v="1"/>
    <s v=""/>
    <s v="WetWt"/>
  </r>
  <r>
    <x v="6"/>
    <x v="8"/>
    <x v="2"/>
    <x v="1"/>
    <x v="1"/>
    <x v="6"/>
    <x v="16"/>
    <x v="0"/>
    <x v="4"/>
    <n v="1.9751443715774761"/>
    <x v="1"/>
    <s v="Pos"/>
    <n v="1"/>
    <s v=""/>
    <s v="WetWt"/>
  </r>
  <r>
    <x v="6"/>
    <x v="9"/>
    <x v="2"/>
    <x v="1"/>
    <x v="1"/>
    <x v="6"/>
    <x v="17"/>
    <x v="0"/>
    <x v="4"/>
    <n v="0.79015345475735421"/>
    <x v="1"/>
    <s v="Pos"/>
    <n v="1"/>
    <s v=""/>
    <s v="WetWt"/>
  </r>
  <r>
    <x v="6"/>
    <x v="9"/>
    <x v="2"/>
    <x v="1"/>
    <x v="1"/>
    <x v="6"/>
    <x v="17"/>
    <x v="0"/>
    <x v="4"/>
    <n v="0.5068811968670317"/>
    <x v="1"/>
    <s v="Pos"/>
    <n v="1"/>
    <s v=""/>
    <s v="WetWt"/>
  </r>
  <r>
    <x v="6"/>
    <x v="10"/>
    <x v="2"/>
    <x v="1"/>
    <x v="1"/>
    <x v="6"/>
    <x v="18"/>
    <x v="0"/>
    <x v="4"/>
    <n v="0.44001093878554487"/>
    <x v="1"/>
    <s v="Pos"/>
    <n v="1"/>
    <s v=""/>
    <s v="WetWt"/>
  </r>
  <r>
    <x v="6"/>
    <x v="10"/>
    <x v="2"/>
    <x v="1"/>
    <x v="1"/>
    <x v="6"/>
    <x v="18"/>
    <x v="0"/>
    <x v="4"/>
    <n v="0.91070512312718965"/>
    <x v="1"/>
    <s v="Pos"/>
    <n v="1"/>
    <s v=""/>
    <s v="WetWt"/>
  </r>
  <r>
    <x v="6"/>
    <x v="11"/>
    <x v="2"/>
    <x v="1"/>
    <x v="1"/>
    <x v="6"/>
    <x v="15"/>
    <x v="0"/>
    <x v="4"/>
    <n v="1.0717913140485316"/>
    <x v="1"/>
    <s v="Pos"/>
    <n v="1"/>
    <s v=""/>
    <s v="WetWt"/>
  </r>
  <r>
    <x v="6"/>
    <x v="11"/>
    <x v="2"/>
    <x v="1"/>
    <x v="1"/>
    <x v="6"/>
    <x v="15"/>
    <x v="0"/>
    <x v="4"/>
    <n v="0.37516904890670605"/>
    <x v="1"/>
    <s v="Pos"/>
    <n v="1"/>
    <s v=""/>
    <s v="WetWt"/>
  </r>
  <r>
    <x v="6"/>
    <x v="12"/>
    <x v="2"/>
    <x v="1"/>
    <x v="1"/>
    <x v="6"/>
    <x v="16"/>
    <x v="0"/>
    <x v="4"/>
    <n v="0.22871234704273699"/>
    <x v="1"/>
    <s v="Neg"/>
    <n v="1"/>
    <s v=""/>
    <s v="WetWt"/>
  </r>
  <r>
    <x v="6"/>
    <x v="12"/>
    <x v="2"/>
    <x v="1"/>
    <x v="1"/>
    <x v="6"/>
    <x v="16"/>
    <x v="0"/>
    <x v="4"/>
    <n v="0.17244138899892777"/>
    <x v="1"/>
    <s v="Neg"/>
    <n v="1"/>
    <s v=""/>
    <s v="WetWt"/>
  </r>
  <r>
    <x v="6"/>
    <x v="13"/>
    <x v="2"/>
    <x v="1"/>
    <x v="1"/>
    <x v="6"/>
    <x v="17"/>
    <x v="0"/>
    <x v="4"/>
    <n v="0.2273694838884581"/>
    <x v="1"/>
    <s v="Neg"/>
    <n v="1"/>
    <s v=""/>
    <s v="WetWt"/>
  </r>
  <r>
    <x v="6"/>
    <x v="13"/>
    <x v="2"/>
    <x v="1"/>
    <x v="1"/>
    <x v="6"/>
    <x v="17"/>
    <x v="0"/>
    <x v="4"/>
    <n v="0.37235375500013274"/>
    <x v="1"/>
    <s v="Neg"/>
    <n v="1"/>
    <s v=""/>
    <s v="WetWt"/>
  </r>
  <r>
    <x v="6"/>
    <x v="14"/>
    <x v="2"/>
    <x v="1"/>
    <x v="1"/>
    <x v="6"/>
    <x v="15"/>
    <x v="0"/>
    <x v="4"/>
    <n v="0.24967638531683978"/>
    <x v="1"/>
    <s v="Neg"/>
    <n v="1"/>
    <s v=""/>
    <s v="WetWt"/>
  </r>
  <r>
    <x v="6"/>
    <x v="14"/>
    <x v="2"/>
    <x v="1"/>
    <x v="1"/>
    <x v="6"/>
    <x v="15"/>
    <x v="0"/>
    <x v="4"/>
    <n v="4.0149663117333374E-2"/>
    <x v="1"/>
    <s v="Neg"/>
    <n v="1"/>
    <s v=""/>
    <s v="WetWt"/>
  </r>
  <r>
    <x v="6"/>
    <x v="15"/>
    <x v="2"/>
    <x v="1"/>
    <x v="1"/>
    <x v="6"/>
    <x v="17"/>
    <x v="0"/>
    <x v="4"/>
    <n v="0.15455338262742566"/>
    <x v="1"/>
    <s v="Neg"/>
    <n v="1"/>
    <s v=""/>
    <s v="WetWt"/>
  </r>
  <r>
    <x v="6"/>
    <x v="15"/>
    <x v="2"/>
    <x v="1"/>
    <x v="1"/>
    <x v="6"/>
    <x v="17"/>
    <x v="0"/>
    <x v="4"/>
    <n v="0.12465865167583198"/>
    <x v="1"/>
    <s v="Neg"/>
    <n v="1"/>
    <s v=""/>
    <s v="WetWt"/>
  </r>
  <r>
    <x v="6"/>
    <x v="16"/>
    <x v="2"/>
    <x v="1"/>
    <x v="1"/>
    <x v="6"/>
    <x v="19"/>
    <x v="0"/>
    <x v="4"/>
    <n v="0.33349158291703651"/>
    <x v="1"/>
    <s v="Neg"/>
    <n v="1"/>
    <s v=""/>
    <s v="WetWt"/>
  </r>
  <r>
    <x v="6"/>
    <x v="16"/>
    <x v="2"/>
    <x v="1"/>
    <x v="1"/>
    <x v="6"/>
    <x v="19"/>
    <x v="0"/>
    <x v="4"/>
    <n v="1.2313175865589032"/>
    <x v="1"/>
    <s v="Pos"/>
    <n v="1"/>
    <s v=""/>
    <s v="WetWt"/>
  </r>
  <r>
    <x v="6"/>
    <x v="17"/>
    <x v="2"/>
    <x v="1"/>
    <x v="1"/>
    <x v="6"/>
    <x v="19"/>
    <x v="0"/>
    <x v="4"/>
    <n v="0.22020542148976602"/>
    <x v="1"/>
    <s v="Pos"/>
    <n v="1"/>
    <s v=""/>
    <s v="WetWt"/>
  </r>
  <r>
    <x v="6"/>
    <x v="17"/>
    <x v="2"/>
    <x v="1"/>
    <x v="1"/>
    <x v="6"/>
    <x v="19"/>
    <x v="0"/>
    <x v="4"/>
    <n v="0.52214596006605363"/>
    <x v="1"/>
    <s v="Neg"/>
    <n v="1"/>
    <s v=""/>
    <s v="WetWt"/>
  </r>
  <r>
    <x v="6"/>
    <x v="18"/>
    <x v="2"/>
    <x v="1"/>
    <x v="1"/>
    <x v="6"/>
    <x v="19"/>
    <x v="0"/>
    <x v="4"/>
    <n v="7.3402666303113262E-2"/>
    <x v="1"/>
    <s v="Neg"/>
    <n v="1"/>
    <s v=""/>
    <s v="WetWt"/>
  </r>
  <r>
    <x v="6"/>
    <x v="18"/>
    <x v="2"/>
    <x v="1"/>
    <x v="1"/>
    <x v="6"/>
    <x v="19"/>
    <x v="0"/>
    <x v="4"/>
    <n v="9.3021451519011103E-2"/>
    <x v="1"/>
    <s v="Neg"/>
    <n v="1"/>
    <s v=""/>
    <s v="WetWt"/>
  </r>
  <r>
    <x v="6"/>
    <x v="19"/>
    <x v="2"/>
    <x v="1"/>
    <x v="1"/>
    <x v="6"/>
    <x v="18"/>
    <x v="0"/>
    <x v="4"/>
    <n v="0.30328559261946297"/>
    <x v="1"/>
    <s v="Neg"/>
    <n v="1"/>
    <s v=""/>
    <s v="WetWt"/>
  </r>
  <r>
    <x v="6"/>
    <x v="19"/>
    <x v="2"/>
    <x v="1"/>
    <x v="1"/>
    <x v="6"/>
    <x v="18"/>
    <x v="0"/>
    <x v="4"/>
    <n v="0.26889013833013076"/>
    <x v="1"/>
    <s v="Neg"/>
    <n v="1"/>
    <s v=""/>
    <s v="WetWt"/>
  </r>
  <r>
    <x v="6"/>
    <x v="20"/>
    <x v="2"/>
    <x v="1"/>
    <x v="1"/>
    <x v="6"/>
    <x v="18"/>
    <x v="0"/>
    <x v="4"/>
    <n v="0.2156714306770714"/>
    <x v="1"/>
    <s v="Pos"/>
    <n v="1"/>
    <s v=""/>
    <s v="WetWt"/>
  </r>
  <r>
    <x v="6"/>
    <x v="20"/>
    <x v="2"/>
    <x v="1"/>
    <x v="1"/>
    <x v="6"/>
    <x v="18"/>
    <x v="0"/>
    <x v="4"/>
    <n v="0.38156937877248243"/>
    <x v="1"/>
    <s v="Pos"/>
    <n v="1"/>
    <s v=""/>
    <s v="WetWt"/>
  </r>
  <r>
    <x v="6"/>
    <x v="21"/>
    <x v="2"/>
    <x v="1"/>
    <x v="1"/>
    <x v="6"/>
    <x v="16"/>
    <x v="0"/>
    <x v="4"/>
    <n v="0.39349590929654926"/>
    <x v="1"/>
    <s v="Neg"/>
    <n v="1"/>
    <s v=""/>
    <s v="WetWt"/>
  </r>
  <r>
    <x v="6"/>
    <x v="21"/>
    <x v="2"/>
    <x v="1"/>
    <x v="1"/>
    <x v="6"/>
    <x v="16"/>
    <x v="0"/>
    <x v="4"/>
    <n v="8.4801544828203873E-2"/>
    <x v="1"/>
    <s v="Neg"/>
    <n v="1"/>
    <s v=""/>
    <s v="WetWt"/>
  </r>
  <r>
    <x v="6"/>
    <x v="21"/>
    <x v="2"/>
    <x v="1"/>
    <x v="1"/>
    <x v="6"/>
    <x v="16"/>
    <x v="1"/>
    <x v="4"/>
    <n v="4.3948010246720813E-2"/>
    <x v="1"/>
    <s v="Neg"/>
    <n v="1"/>
    <n v="159.81381083764396"/>
    <s v="WetWt"/>
  </r>
  <r>
    <x v="6"/>
    <x v="21"/>
    <x v="2"/>
    <x v="1"/>
    <x v="1"/>
    <x v="6"/>
    <x v="16"/>
    <x v="1"/>
    <x v="4"/>
    <n v="8.4854447267909736E-2"/>
    <x v="1"/>
    <s v="Neg"/>
    <n v="1"/>
    <n v="6.2364363382923942E-2"/>
    <s v="WetWt"/>
  </r>
  <r>
    <x v="0"/>
    <x v="0"/>
    <x v="0"/>
    <x v="3"/>
    <x v="1"/>
    <x v="2"/>
    <x v="0"/>
    <x v="0"/>
    <x v="2"/>
    <n v="1.2121178011930653"/>
    <x v="1"/>
    <s v="Pos"/>
    <n v="1"/>
    <s v=""/>
    <s v="WetWt"/>
  </r>
  <r>
    <x v="0"/>
    <x v="0"/>
    <x v="0"/>
    <x v="3"/>
    <x v="1"/>
    <x v="2"/>
    <x v="0"/>
    <x v="0"/>
    <x v="2"/>
    <n v="2.2916038198512476"/>
    <x v="1"/>
    <s v="Pos"/>
    <n v="1"/>
    <s v=""/>
    <s v="WetWt"/>
  </r>
  <r>
    <x v="0"/>
    <x v="0"/>
    <x v="0"/>
    <x v="3"/>
    <x v="1"/>
    <x v="1"/>
    <x v="0"/>
    <x v="0"/>
    <x v="2"/>
    <n v="52.860243298626671"/>
    <x v="1"/>
    <s v="Pos"/>
    <n v="1"/>
    <s v=""/>
    <s v="WetWt"/>
  </r>
  <r>
    <x v="0"/>
    <x v="0"/>
    <x v="0"/>
    <x v="3"/>
    <x v="1"/>
    <x v="1"/>
    <x v="0"/>
    <x v="0"/>
    <x v="2"/>
    <n v="45.575658314695133"/>
    <x v="1"/>
    <s v="Pos"/>
    <n v="1"/>
    <s v=""/>
    <s v="WetWt"/>
  </r>
  <r>
    <x v="0"/>
    <x v="0"/>
    <x v="0"/>
    <x v="2"/>
    <x v="0"/>
    <x v="1"/>
    <x v="0"/>
    <x v="0"/>
    <x v="2"/>
    <n v="3.5536928176879883"/>
    <x v="2"/>
    <s v="Pos"/>
    <n v="1"/>
    <s v=""/>
    <s v="Aliquot"/>
  </r>
  <r>
    <x v="0"/>
    <x v="0"/>
    <x v="0"/>
    <x v="2"/>
    <x v="0"/>
    <x v="1"/>
    <x v="0"/>
    <x v="0"/>
    <x v="2"/>
    <n v="0"/>
    <x v="2"/>
    <s v="Pos"/>
    <n v="1"/>
    <s v=""/>
    <s v="Aliquot"/>
  </r>
  <r>
    <x v="0"/>
    <x v="0"/>
    <x v="0"/>
    <x v="2"/>
    <x v="0"/>
    <x v="2"/>
    <x v="0"/>
    <x v="0"/>
    <x v="2"/>
    <n v="0.38352375724566273"/>
    <x v="1"/>
    <s v="Pos"/>
    <n v="1"/>
    <s v=""/>
    <s v="WetWt"/>
  </r>
  <r>
    <x v="0"/>
    <x v="0"/>
    <x v="0"/>
    <x v="2"/>
    <x v="0"/>
    <x v="2"/>
    <x v="0"/>
    <x v="0"/>
    <x v="2"/>
    <n v="0.59567865719214241"/>
    <x v="1"/>
    <s v="Pos"/>
    <n v="1"/>
    <s v=""/>
    <s v="WetWt"/>
  </r>
  <r>
    <x v="0"/>
    <x v="0"/>
    <x v="0"/>
    <x v="0"/>
    <x v="0"/>
    <x v="0"/>
    <x v="0"/>
    <x v="0"/>
    <x v="2"/>
    <n v="0.52884209156036377"/>
    <x v="2"/>
    <s v="neg"/>
    <n v="1"/>
    <s v=""/>
    <s v="Aliquot"/>
  </r>
  <r>
    <x v="0"/>
    <x v="0"/>
    <x v="0"/>
    <x v="0"/>
    <x v="0"/>
    <x v="0"/>
    <x v="0"/>
    <x v="0"/>
    <x v="2"/>
    <n v="0"/>
    <x v="2"/>
    <s v="neg"/>
    <n v="1"/>
    <s v=""/>
    <s v="Aliquot"/>
  </r>
  <r>
    <x v="0"/>
    <x v="0"/>
    <x v="0"/>
    <x v="1"/>
    <x v="1"/>
    <x v="0"/>
    <x v="0"/>
    <x v="0"/>
    <x v="2"/>
    <n v="27.262930091158804"/>
    <x v="1"/>
    <s v="Pos"/>
    <n v="1"/>
    <s v=""/>
    <s v="WetWt"/>
  </r>
  <r>
    <x v="0"/>
    <x v="0"/>
    <x v="0"/>
    <x v="1"/>
    <x v="1"/>
    <x v="0"/>
    <x v="0"/>
    <x v="0"/>
    <x v="2"/>
    <n v="39.276880483582815"/>
    <x v="1"/>
    <s v="Pos"/>
    <n v="1"/>
    <s v=""/>
    <s v="WetWt"/>
  </r>
  <r>
    <x v="14"/>
    <x v="0"/>
    <x v="1"/>
    <x v="3"/>
    <x v="1"/>
    <x v="1"/>
    <x v="0"/>
    <x v="0"/>
    <x v="2"/>
    <n v="302.32610190002634"/>
    <x v="1"/>
    <s v="Pos"/>
    <n v="1"/>
    <s v=""/>
    <s v="WetWt"/>
  </r>
  <r>
    <x v="14"/>
    <x v="0"/>
    <x v="1"/>
    <x v="3"/>
    <x v="1"/>
    <x v="1"/>
    <x v="0"/>
    <x v="0"/>
    <x v="2"/>
    <n v="212.62069487235917"/>
    <x v="1"/>
    <s v="Pos"/>
    <n v="1"/>
    <s v=""/>
    <s v="WetWt"/>
  </r>
  <r>
    <x v="14"/>
    <x v="0"/>
    <x v="1"/>
    <x v="3"/>
    <x v="1"/>
    <x v="2"/>
    <x v="0"/>
    <x v="0"/>
    <x v="2"/>
    <n v="87.543487548828125"/>
    <x v="1"/>
    <s v="Pos"/>
    <n v="1"/>
    <s v=""/>
    <s v="WetWt"/>
  </r>
  <r>
    <x v="14"/>
    <x v="0"/>
    <x v="1"/>
    <x v="3"/>
    <x v="1"/>
    <x v="2"/>
    <x v="0"/>
    <x v="0"/>
    <x v="2"/>
    <n v="91.725692876818982"/>
    <x v="1"/>
    <s v="Pos"/>
    <n v="1"/>
    <s v=""/>
    <s v="WetWt"/>
  </r>
  <r>
    <x v="15"/>
    <x v="0"/>
    <x v="1"/>
    <x v="3"/>
    <x v="1"/>
    <x v="1"/>
    <x v="13"/>
    <x v="0"/>
    <x v="2"/>
    <n v="49.976734112136363"/>
    <x v="1"/>
    <s v="Pos"/>
    <n v="1"/>
    <s v=""/>
    <s v="WetWt"/>
  </r>
  <r>
    <x v="15"/>
    <x v="0"/>
    <x v="1"/>
    <x v="3"/>
    <x v="1"/>
    <x v="1"/>
    <x v="13"/>
    <x v="0"/>
    <x v="2"/>
    <n v="178.13076930532384"/>
    <x v="1"/>
    <s v="Pos"/>
    <n v="1"/>
    <s v=""/>
    <s v="WetWt"/>
  </r>
  <r>
    <x v="14"/>
    <x v="0"/>
    <x v="1"/>
    <x v="2"/>
    <x v="0"/>
    <x v="1"/>
    <x v="0"/>
    <x v="0"/>
    <x v="2"/>
    <n v="24.303957542277267"/>
    <x v="1"/>
    <s v="Pos"/>
    <n v="1"/>
    <s v=""/>
    <s v="WetWt"/>
  </r>
  <r>
    <x v="14"/>
    <x v="0"/>
    <x v="1"/>
    <x v="2"/>
    <x v="0"/>
    <x v="1"/>
    <x v="0"/>
    <x v="0"/>
    <x v="2"/>
    <n v="17.96679097222647"/>
    <x v="1"/>
    <s v="Pos"/>
    <n v="1"/>
    <s v=""/>
    <s v="WetWt"/>
  </r>
  <r>
    <x v="14"/>
    <x v="0"/>
    <x v="1"/>
    <x v="2"/>
    <x v="0"/>
    <x v="2"/>
    <x v="0"/>
    <x v="0"/>
    <x v="2"/>
    <n v="11.959135137646403"/>
    <x v="1"/>
    <s v="Pos"/>
    <n v="1"/>
    <s v=""/>
    <s v="WetWt"/>
  </r>
  <r>
    <x v="14"/>
    <x v="0"/>
    <x v="1"/>
    <x v="2"/>
    <x v="0"/>
    <x v="2"/>
    <x v="0"/>
    <x v="0"/>
    <x v="2"/>
    <n v="7.1488691084071743"/>
    <x v="1"/>
    <s v="Pos"/>
    <n v="1"/>
    <s v=""/>
    <s v="WetWt"/>
  </r>
  <r>
    <x v="15"/>
    <x v="0"/>
    <x v="1"/>
    <x v="2"/>
    <x v="0"/>
    <x v="1"/>
    <x v="12"/>
    <x v="0"/>
    <x v="2"/>
    <n v="1.492301333683594"/>
    <x v="1"/>
    <s v="Pos"/>
    <n v="1"/>
    <s v=""/>
    <s v="WetWt"/>
  </r>
  <r>
    <x v="15"/>
    <x v="0"/>
    <x v="1"/>
    <x v="2"/>
    <x v="0"/>
    <x v="1"/>
    <x v="12"/>
    <x v="0"/>
    <x v="2"/>
    <n v="12.827293066799838"/>
    <x v="1"/>
    <s v="Pos"/>
    <n v="1"/>
    <s v=""/>
    <s v="WetWt"/>
  </r>
  <r>
    <x v="15"/>
    <x v="0"/>
    <x v="1"/>
    <x v="2"/>
    <x v="0"/>
    <x v="1"/>
    <x v="13"/>
    <x v="0"/>
    <x v="2"/>
    <n v="7.6061268927345811"/>
    <x v="1"/>
    <s v="Pos"/>
    <n v="1"/>
    <s v=""/>
    <s v="WetWt"/>
  </r>
  <r>
    <x v="15"/>
    <x v="0"/>
    <x v="1"/>
    <x v="2"/>
    <x v="0"/>
    <x v="1"/>
    <x v="13"/>
    <x v="0"/>
    <x v="2"/>
    <n v="37.174460135008161"/>
    <x v="1"/>
    <s v="Pos"/>
    <n v="1"/>
    <s v=""/>
    <s v="WetWt"/>
  </r>
  <r>
    <x v="14"/>
    <x v="0"/>
    <x v="1"/>
    <x v="0"/>
    <x v="0"/>
    <x v="0"/>
    <x v="0"/>
    <x v="2"/>
    <x v="2"/>
    <n v="0"/>
    <x v="2"/>
    <s v="neg"/>
    <n v="1"/>
    <s v=""/>
    <s v="Aliquot"/>
  </r>
  <r>
    <x v="14"/>
    <x v="0"/>
    <x v="1"/>
    <x v="0"/>
    <x v="0"/>
    <x v="0"/>
    <x v="0"/>
    <x v="2"/>
    <x v="2"/>
    <n v="0"/>
    <x v="2"/>
    <s v="neg"/>
    <n v="1"/>
    <s v=""/>
    <s v="Aliquot"/>
  </r>
  <r>
    <x v="14"/>
    <x v="0"/>
    <x v="1"/>
    <x v="0"/>
    <x v="0"/>
    <x v="0"/>
    <x v="0"/>
    <x v="0"/>
    <x v="2"/>
    <n v="0"/>
    <x v="2"/>
    <s v="Pos"/>
    <n v="1"/>
    <s v=""/>
    <s v="Aliquot"/>
  </r>
  <r>
    <x v="14"/>
    <x v="0"/>
    <x v="1"/>
    <x v="0"/>
    <x v="0"/>
    <x v="0"/>
    <x v="0"/>
    <x v="0"/>
    <x v="2"/>
    <n v="11.230036735534668"/>
    <x v="2"/>
    <s v="Pos"/>
    <n v="1"/>
    <s v=""/>
    <s v="Aliquot"/>
  </r>
  <r>
    <x v="14"/>
    <x v="0"/>
    <x v="1"/>
    <x v="0"/>
    <x v="0"/>
    <x v="0"/>
    <x v="0"/>
    <x v="1"/>
    <x v="2"/>
    <n v="120.79067230224609"/>
    <x v="2"/>
    <s v="Pos"/>
    <n v="1"/>
    <n v="200"/>
    <s v="Aliquot"/>
  </r>
  <r>
    <x v="14"/>
    <x v="0"/>
    <x v="1"/>
    <x v="0"/>
    <x v="0"/>
    <x v="0"/>
    <x v="0"/>
    <x v="1"/>
    <x v="2"/>
    <n v="6.621342658996582"/>
    <x v="2"/>
    <s v="Pos"/>
    <n v="1"/>
    <n v="51.634038744926947"/>
    <s v="Aliquot"/>
  </r>
  <r>
    <x v="14"/>
    <x v="0"/>
    <x v="1"/>
    <x v="1"/>
    <x v="1"/>
    <x v="0"/>
    <x v="0"/>
    <x v="2"/>
    <x v="2"/>
    <n v="0"/>
    <x v="2"/>
    <s v="neg"/>
    <n v="1"/>
    <s v=""/>
    <s v="Aliquot"/>
  </r>
  <r>
    <x v="14"/>
    <x v="0"/>
    <x v="1"/>
    <x v="1"/>
    <x v="1"/>
    <x v="0"/>
    <x v="0"/>
    <x v="2"/>
    <x v="2"/>
    <n v="0"/>
    <x v="2"/>
    <s v="neg"/>
    <n v="1"/>
    <s v=""/>
    <s v="Aliquot"/>
  </r>
  <r>
    <x v="14"/>
    <x v="0"/>
    <x v="1"/>
    <x v="1"/>
    <x v="1"/>
    <x v="0"/>
    <x v="0"/>
    <x v="0"/>
    <x v="2"/>
    <n v="72.385685530796707"/>
    <x v="1"/>
    <s v="Pos"/>
    <n v="1"/>
    <s v=""/>
    <s v="WetWt"/>
  </r>
  <r>
    <x v="14"/>
    <x v="0"/>
    <x v="1"/>
    <x v="1"/>
    <x v="1"/>
    <x v="0"/>
    <x v="0"/>
    <x v="0"/>
    <x v="2"/>
    <n v="93.016585054940194"/>
    <x v="1"/>
    <s v="Pos"/>
    <n v="1"/>
    <s v=""/>
    <s v="WetWt"/>
  </r>
  <r>
    <x v="14"/>
    <x v="0"/>
    <x v="1"/>
    <x v="1"/>
    <x v="1"/>
    <x v="0"/>
    <x v="0"/>
    <x v="1"/>
    <x v="2"/>
    <n v="37.751507502730178"/>
    <x v="1"/>
    <s v="Pos"/>
    <n v="1"/>
    <n v="62.892792296828439"/>
    <s v="WetWt"/>
  </r>
  <r>
    <x v="14"/>
    <x v="0"/>
    <x v="1"/>
    <x v="1"/>
    <x v="1"/>
    <x v="0"/>
    <x v="0"/>
    <x v="1"/>
    <x v="2"/>
    <n v="64.86389553455686"/>
    <x v="1"/>
    <s v="Pos"/>
    <n v="1"/>
    <n v="35.663293416977581"/>
    <s v="WetWt"/>
  </r>
  <r>
    <x v="15"/>
    <x v="0"/>
    <x v="1"/>
    <x v="1"/>
    <x v="1"/>
    <x v="0"/>
    <x v="1"/>
    <x v="0"/>
    <x v="2"/>
    <n v="17.402086795513966"/>
    <x v="1"/>
    <s v="Pos"/>
    <n v="1"/>
    <s v=""/>
    <s v="WetWt"/>
  </r>
  <r>
    <x v="15"/>
    <x v="0"/>
    <x v="1"/>
    <x v="1"/>
    <x v="1"/>
    <x v="0"/>
    <x v="1"/>
    <x v="0"/>
    <x v="2"/>
    <n v="16.523075779560656"/>
    <x v="1"/>
    <s v="Pos"/>
    <n v="1"/>
    <s v=""/>
    <s v="WetWt"/>
  </r>
  <r>
    <x v="14"/>
    <x v="0"/>
    <x v="1"/>
    <x v="1"/>
    <x v="1"/>
    <x v="0"/>
    <x v="2"/>
    <x v="0"/>
    <x v="2"/>
    <n v="20.543708367401951"/>
    <x v="1"/>
    <s v="Pos"/>
    <n v="1"/>
    <s v=""/>
    <s v="WetWt"/>
  </r>
  <r>
    <x v="14"/>
    <x v="0"/>
    <x v="1"/>
    <x v="1"/>
    <x v="1"/>
    <x v="0"/>
    <x v="2"/>
    <x v="0"/>
    <x v="2"/>
    <n v="32.069588104608073"/>
    <x v="1"/>
    <s v="Pos"/>
    <n v="1"/>
    <s v=""/>
    <s v="WetWt"/>
  </r>
  <r>
    <x v="14"/>
    <x v="0"/>
    <x v="1"/>
    <x v="1"/>
    <x v="1"/>
    <x v="0"/>
    <x v="3"/>
    <x v="0"/>
    <x v="2"/>
    <n v="8.4470226413132341"/>
    <x v="1"/>
    <s v="Pos"/>
    <n v="1"/>
    <s v=""/>
    <s v="WetWt"/>
  </r>
  <r>
    <x v="14"/>
    <x v="0"/>
    <x v="1"/>
    <x v="1"/>
    <x v="1"/>
    <x v="0"/>
    <x v="3"/>
    <x v="0"/>
    <x v="2"/>
    <n v="9.661605807990032"/>
    <x v="1"/>
    <s v="Pos"/>
    <n v="1"/>
    <s v=""/>
    <s v="WetWt"/>
  </r>
  <r>
    <x v="14"/>
    <x v="0"/>
    <x v="1"/>
    <x v="1"/>
    <x v="1"/>
    <x v="0"/>
    <x v="4"/>
    <x v="0"/>
    <x v="2"/>
    <n v="7.7696803560639767"/>
    <x v="1"/>
    <s v="Pos"/>
    <n v="1"/>
    <s v=""/>
    <s v="WetWt"/>
  </r>
  <r>
    <x v="14"/>
    <x v="0"/>
    <x v="1"/>
    <x v="1"/>
    <x v="1"/>
    <x v="0"/>
    <x v="4"/>
    <x v="0"/>
    <x v="2"/>
    <n v="12.081530411827085"/>
    <x v="1"/>
    <s v="Pos"/>
    <n v="1"/>
    <s v=""/>
    <s v="WetWt"/>
  </r>
  <r>
    <x v="14"/>
    <x v="0"/>
    <x v="1"/>
    <x v="1"/>
    <x v="1"/>
    <x v="0"/>
    <x v="5"/>
    <x v="0"/>
    <x v="2"/>
    <n v="7.0993742154086972"/>
    <x v="1"/>
    <s v="Pos"/>
    <n v="1"/>
    <s v=""/>
    <s v="WetWt"/>
  </r>
  <r>
    <x v="14"/>
    <x v="0"/>
    <x v="1"/>
    <x v="1"/>
    <x v="1"/>
    <x v="0"/>
    <x v="5"/>
    <x v="0"/>
    <x v="2"/>
    <n v="2.7586689852264668"/>
    <x v="1"/>
    <s v="Pos"/>
    <n v="1"/>
    <s v=""/>
    <s v="WetWt"/>
  </r>
  <r>
    <x v="14"/>
    <x v="0"/>
    <x v="1"/>
    <x v="1"/>
    <x v="1"/>
    <x v="0"/>
    <x v="6"/>
    <x v="0"/>
    <x v="2"/>
    <n v="32.873451760647953"/>
    <x v="1"/>
    <s v="Pos"/>
    <n v="1"/>
    <s v=""/>
    <s v="WetWt"/>
  </r>
  <r>
    <x v="14"/>
    <x v="0"/>
    <x v="1"/>
    <x v="1"/>
    <x v="1"/>
    <x v="0"/>
    <x v="6"/>
    <x v="0"/>
    <x v="2"/>
    <n v="22.555021111011136"/>
    <x v="1"/>
    <s v="Pos"/>
    <n v="1"/>
    <s v=""/>
    <s v="WetWt"/>
  </r>
  <r>
    <x v="14"/>
    <x v="0"/>
    <x v="1"/>
    <x v="1"/>
    <x v="1"/>
    <x v="0"/>
    <x v="7"/>
    <x v="0"/>
    <x v="2"/>
    <n v="37.758498283084037"/>
    <x v="1"/>
    <s v="Pos"/>
    <n v="1"/>
    <s v=""/>
    <s v="WetWt"/>
  </r>
  <r>
    <x v="14"/>
    <x v="0"/>
    <x v="1"/>
    <x v="1"/>
    <x v="1"/>
    <x v="0"/>
    <x v="7"/>
    <x v="0"/>
    <x v="2"/>
    <n v="28.051046735433943"/>
    <x v="1"/>
    <s v="Pos"/>
    <n v="1"/>
    <s v=""/>
    <s v="WetWt"/>
  </r>
  <r>
    <x v="14"/>
    <x v="0"/>
    <x v="1"/>
    <x v="1"/>
    <x v="1"/>
    <x v="0"/>
    <x v="8"/>
    <x v="0"/>
    <x v="2"/>
    <n v="8.4636966221169612"/>
    <x v="1"/>
    <s v="Pos"/>
    <n v="1"/>
    <s v=""/>
    <s v="WetWt"/>
  </r>
  <r>
    <x v="14"/>
    <x v="0"/>
    <x v="1"/>
    <x v="1"/>
    <x v="1"/>
    <x v="0"/>
    <x v="8"/>
    <x v="0"/>
    <x v="2"/>
    <n v="11.232303991550353"/>
    <x v="1"/>
    <s v="Pos"/>
    <n v="1"/>
    <s v=""/>
    <s v="WetWt"/>
  </r>
  <r>
    <x v="14"/>
    <x v="0"/>
    <x v="1"/>
    <x v="1"/>
    <x v="1"/>
    <x v="0"/>
    <x v="9"/>
    <x v="0"/>
    <x v="2"/>
    <n v="8.1491567610916142"/>
    <x v="1"/>
    <s v="Pos"/>
    <n v="1"/>
    <s v=""/>
    <s v="WetWt"/>
  </r>
  <r>
    <x v="14"/>
    <x v="0"/>
    <x v="1"/>
    <x v="1"/>
    <x v="1"/>
    <x v="0"/>
    <x v="9"/>
    <x v="0"/>
    <x v="2"/>
    <n v="9.6463660590675335"/>
    <x v="1"/>
    <s v="Pos"/>
    <n v="1"/>
    <s v=""/>
    <s v="WetWt"/>
  </r>
  <r>
    <x v="14"/>
    <x v="0"/>
    <x v="1"/>
    <x v="1"/>
    <x v="1"/>
    <x v="0"/>
    <x v="10"/>
    <x v="0"/>
    <x v="2"/>
    <n v="29.898796173611288"/>
    <x v="1"/>
    <s v="Pos"/>
    <n v="1"/>
    <s v=""/>
    <s v="WetWt"/>
  </r>
  <r>
    <x v="14"/>
    <x v="0"/>
    <x v="1"/>
    <x v="1"/>
    <x v="1"/>
    <x v="0"/>
    <x v="10"/>
    <x v="0"/>
    <x v="2"/>
    <n v="28.424536711575108"/>
    <x v="1"/>
    <s v="Pos"/>
    <n v="1"/>
    <s v=""/>
    <s v="WetWt"/>
  </r>
  <r>
    <x v="0"/>
    <x v="0"/>
    <x v="0"/>
    <x v="3"/>
    <x v="1"/>
    <x v="1"/>
    <x v="0"/>
    <x v="0"/>
    <x v="3"/>
    <n v="186.45094154081417"/>
    <x v="1"/>
    <s v="Pos"/>
    <n v="1"/>
    <s v=""/>
    <s v="WetWt"/>
  </r>
  <r>
    <x v="0"/>
    <x v="0"/>
    <x v="0"/>
    <x v="3"/>
    <x v="1"/>
    <x v="1"/>
    <x v="0"/>
    <x v="0"/>
    <x v="3"/>
    <n v="86.395205851529923"/>
    <x v="1"/>
    <s v="Pos"/>
    <n v="1"/>
    <s v=""/>
    <s v="WetWt"/>
  </r>
  <r>
    <x v="0"/>
    <x v="0"/>
    <x v="0"/>
    <x v="1"/>
    <x v="1"/>
    <x v="0"/>
    <x v="0"/>
    <x v="0"/>
    <x v="3"/>
    <n v="33.292635123568225"/>
    <x v="1"/>
    <s v="Pos"/>
    <n v="1"/>
    <s v=""/>
    <s v="WetWt"/>
  </r>
  <r>
    <x v="0"/>
    <x v="0"/>
    <x v="0"/>
    <x v="1"/>
    <x v="1"/>
    <x v="0"/>
    <x v="0"/>
    <x v="0"/>
    <x v="3"/>
    <n v="56.46897818913741"/>
    <x v="1"/>
    <s v="Pos"/>
    <n v="1"/>
    <s v=""/>
    <s v="WetWt"/>
  </r>
  <r>
    <x v="0"/>
    <x v="0"/>
    <x v="0"/>
    <x v="3"/>
    <x v="1"/>
    <x v="2"/>
    <x v="0"/>
    <x v="0"/>
    <x v="3"/>
    <n v="1.5393899284132442"/>
    <x v="1"/>
    <s v="Pos"/>
    <n v="1"/>
    <s v=""/>
    <s v="WetWt"/>
  </r>
  <r>
    <x v="0"/>
    <x v="0"/>
    <x v="0"/>
    <x v="3"/>
    <x v="1"/>
    <x v="2"/>
    <x v="0"/>
    <x v="0"/>
    <x v="3"/>
    <n v="1.4310185022533546"/>
    <x v="1"/>
    <s v="Pos"/>
    <n v="1"/>
    <s v=""/>
    <s v="WetWt"/>
  </r>
  <r>
    <x v="0"/>
    <x v="0"/>
    <x v="0"/>
    <x v="2"/>
    <x v="0"/>
    <x v="2"/>
    <x v="0"/>
    <x v="0"/>
    <x v="3"/>
    <n v="4.4947316383094478"/>
    <x v="1"/>
    <s v="Pos"/>
    <n v="1"/>
    <s v=""/>
    <s v="WetWt"/>
  </r>
  <r>
    <x v="0"/>
    <x v="0"/>
    <x v="0"/>
    <x v="2"/>
    <x v="0"/>
    <x v="2"/>
    <x v="0"/>
    <x v="0"/>
    <x v="3"/>
    <n v="0"/>
    <x v="1"/>
    <s v="Pos"/>
    <n v="1"/>
    <s v=""/>
    <s v="WetWt"/>
  </r>
  <r>
    <x v="0"/>
    <x v="0"/>
    <x v="0"/>
    <x v="2"/>
    <x v="0"/>
    <x v="1"/>
    <x v="0"/>
    <x v="0"/>
    <x v="3"/>
    <n v="1.5813082456588745"/>
    <x v="2"/>
    <s v="Neg"/>
    <n v="1"/>
    <s v=""/>
    <s v="Aliquot"/>
  </r>
  <r>
    <x v="0"/>
    <x v="0"/>
    <x v="0"/>
    <x v="2"/>
    <x v="0"/>
    <x v="1"/>
    <x v="0"/>
    <x v="0"/>
    <x v="3"/>
    <n v="0"/>
    <x v="2"/>
    <s v="Neg"/>
    <n v="1"/>
    <s v=""/>
    <s v="Aliquot"/>
  </r>
  <r>
    <x v="0"/>
    <x v="0"/>
    <x v="0"/>
    <x v="0"/>
    <x v="0"/>
    <x v="0"/>
    <x v="0"/>
    <x v="0"/>
    <x v="3"/>
    <n v="0"/>
    <x v="2"/>
    <s v="Neg"/>
    <n v="1"/>
    <s v=""/>
    <s v="Aliquot"/>
  </r>
  <r>
    <x v="0"/>
    <x v="0"/>
    <x v="0"/>
    <x v="0"/>
    <x v="0"/>
    <x v="0"/>
    <x v="0"/>
    <x v="0"/>
    <x v="3"/>
    <n v="0"/>
    <x v="2"/>
    <s v="Neg"/>
    <n v="1"/>
    <s v=""/>
    <s v="Aliquot"/>
  </r>
  <r>
    <x v="14"/>
    <x v="0"/>
    <x v="1"/>
    <x v="1"/>
    <x v="1"/>
    <x v="0"/>
    <x v="2"/>
    <x v="0"/>
    <x v="3"/>
    <n v="74.033889036270367"/>
    <x v="1"/>
    <s v="Pos"/>
    <n v="1"/>
    <s v=""/>
    <s v="WetWt"/>
  </r>
  <r>
    <x v="14"/>
    <x v="0"/>
    <x v="1"/>
    <x v="1"/>
    <x v="1"/>
    <x v="0"/>
    <x v="2"/>
    <x v="0"/>
    <x v="3"/>
    <n v="87.058835688107223"/>
    <x v="1"/>
    <s v="Pos"/>
    <n v="1"/>
    <s v=""/>
    <s v="WetWt"/>
  </r>
  <r>
    <x v="14"/>
    <x v="0"/>
    <x v="1"/>
    <x v="1"/>
    <x v="1"/>
    <x v="0"/>
    <x v="3"/>
    <x v="0"/>
    <x v="3"/>
    <n v="15.256403210611298"/>
    <x v="1"/>
    <s v="Pos"/>
    <n v="1"/>
    <s v=""/>
    <s v="WetWt"/>
  </r>
  <r>
    <x v="14"/>
    <x v="0"/>
    <x v="1"/>
    <x v="1"/>
    <x v="1"/>
    <x v="0"/>
    <x v="3"/>
    <x v="0"/>
    <x v="3"/>
    <n v="14.169210045410372"/>
    <x v="1"/>
    <s v="Pos"/>
    <n v="1"/>
    <s v=""/>
    <s v="WetWt"/>
  </r>
  <r>
    <x v="14"/>
    <x v="0"/>
    <x v="1"/>
    <x v="1"/>
    <x v="1"/>
    <x v="0"/>
    <x v="4"/>
    <x v="0"/>
    <x v="3"/>
    <n v="24.3408725731868"/>
    <x v="1"/>
    <s v="Pos"/>
    <n v="1"/>
    <s v=""/>
    <s v="WetWt"/>
  </r>
  <r>
    <x v="14"/>
    <x v="0"/>
    <x v="1"/>
    <x v="1"/>
    <x v="1"/>
    <x v="0"/>
    <x v="4"/>
    <x v="0"/>
    <x v="3"/>
    <n v="43.640079304094392"/>
    <x v="1"/>
    <s v="Pos"/>
    <n v="1"/>
    <s v=""/>
    <s v="WetWt"/>
  </r>
  <r>
    <x v="14"/>
    <x v="0"/>
    <x v="1"/>
    <x v="1"/>
    <x v="1"/>
    <x v="0"/>
    <x v="5"/>
    <x v="0"/>
    <x v="3"/>
    <n v="9.7705783411597729"/>
    <x v="1"/>
    <s v="Pos"/>
    <n v="1"/>
    <s v=""/>
    <s v="WetWt"/>
  </r>
  <r>
    <x v="14"/>
    <x v="0"/>
    <x v="1"/>
    <x v="1"/>
    <x v="1"/>
    <x v="0"/>
    <x v="5"/>
    <x v="0"/>
    <x v="3"/>
    <n v="27.107702679268435"/>
    <x v="1"/>
    <s v="Pos"/>
    <n v="1"/>
    <s v=""/>
    <s v="WetWt"/>
  </r>
  <r>
    <x v="14"/>
    <x v="0"/>
    <x v="1"/>
    <x v="1"/>
    <x v="1"/>
    <x v="0"/>
    <x v="6"/>
    <x v="0"/>
    <x v="3"/>
    <n v="37.225057079077381"/>
    <x v="1"/>
    <s v="Pos"/>
    <n v="1"/>
    <s v=""/>
    <s v="WetWt"/>
  </r>
  <r>
    <x v="14"/>
    <x v="0"/>
    <x v="1"/>
    <x v="1"/>
    <x v="1"/>
    <x v="0"/>
    <x v="6"/>
    <x v="0"/>
    <x v="3"/>
    <n v="32.583946986849156"/>
    <x v="1"/>
    <s v="Pos"/>
    <n v="1"/>
    <s v=""/>
    <s v="WetWt"/>
  </r>
  <r>
    <x v="14"/>
    <x v="0"/>
    <x v="1"/>
    <x v="1"/>
    <x v="1"/>
    <x v="0"/>
    <x v="7"/>
    <x v="0"/>
    <x v="3"/>
    <n v="233.22456743539996"/>
    <x v="1"/>
    <s v="Pos"/>
    <n v="1"/>
    <s v=""/>
    <s v="WetWt"/>
  </r>
  <r>
    <x v="14"/>
    <x v="0"/>
    <x v="1"/>
    <x v="1"/>
    <x v="1"/>
    <x v="0"/>
    <x v="7"/>
    <x v="0"/>
    <x v="3"/>
    <n v="39.663525705548409"/>
    <x v="1"/>
    <s v="Pos"/>
    <n v="1"/>
    <s v=""/>
    <s v="WetWt"/>
  </r>
  <r>
    <x v="14"/>
    <x v="0"/>
    <x v="1"/>
    <x v="1"/>
    <x v="1"/>
    <x v="0"/>
    <x v="8"/>
    <x v="0"/>
    <x v="3"/>
    <n v="13.053975178440577"/>
    <x v="1"/>
    <s v="Pos"/>
    <n v="1"/>
    <s v=""/>
    <s v="WetWt"/>
  </r>
  <r>
    <x v="14"/>
    <x v="0"/>
    <x v="1"/>
    <x v="1"/>
    <x v="1"/>
    <x v="0"/>
    <x v="8"/>
    <x v="0"/>
    <x v="3"/>
    <n v="24.103806658488949"/>
    <x v="1"/>
    <s v="Pos"/>
    <n v="1"/>
    <s v=""/>
    <s v="WetWt"/>
  </r>
  <r>
    <x v="14"/>
    <x v="0"/>
    <x v="1"/>
    <x v="1"/>
    <x v="1"/>
    <x v="0"/>
    <x v="9"/>
    <x v="0"/>
    <x v="3"/>
    <n v="13.074127035401684"/>
    <x v="1"/>
    <s v="Pos"/>
    <n v="1"/>
    <s v=""/>
    <s v="WetWt"/>
  </r>
  <r>
    <x v="14"/>
    <x v="0"/>
    <x v="1"/>
    <x v="1"/>
    <x v="1"/>
    <x v="0"/>
    <x v="9"/>
    <x v="0"/>
    <x v="3"/>
    <n v="13.080495414336678"/>
    <x v="1"/>
    <s v="Pos"/>
    <n v="1"/>
    <s v=""/>
    <s v="WetWt"/>
  </r>
  <r>
    <x v="14"/>
    <x v="0"/>
    <x v="1"/>
    <x v="1"/>
    <x v="1"/>
    <x v="0"/>
    <x v="10"/>
    <x v="0"/>
    <x v="3"/>
    <n v="51.035956998841954"/>
    <x v="1"/>
    <s v="Pos"/>
    <n v="1"/>
    <s v=""/>
    <s v="WetWt"/>
  </r>
  <r>
    <x v="14"/>
    <x v="0"/>
    <x v="1"/>
    <x v="1"/>
    <x v="1"/>
    <x v="0"/>
    <x v="10"/>
    <x v="0"/>
    <x v="3"/>
    <n v="51.760380482958396"/>
    <x v="1"/>
    <s v="Pos"/>
    <n v="1"/>
    <s v=""/>
    <s v="WetWt"/>
  </r>
  <r>
    <x v="14"/>
    <x v="0"/>
    <x v="1"/>
    <x v="3"/>
    <x v="1"/>
    <x v="2"/>
    <x v="0"/>
    <x v="0"/>
    <x v="3"/>
    <n v="181.44783292497908"/>
    <x v="1"/>
    <s v="Pos"/>
    <n v="1"/>
    <s v=""/>
    <s v="WetWt"/>
  </r>
  <r>
    <x v="14"/>
    <x v="0"/>
    <x v="1"/>
    <x v="3"/>
    <x v="1"/>
    <x v="2"/>
    <x v="0"/>
    <x v="0"/>
    <x v="3"/>
    <n v="118.58750028626203"/>
    <x v="1"/>
    <s v="Pos"/>
    <n v="1"/>
    <s v=""/>
    <s v="WetWt"/>
  </r>
  <r>
    <x v="14"/>
    <x v="0"/>
    <x v="1"/>
    <x v="1"/>
    <x v="1"/>
    <x v="0"/>
    <x v="0"/>
    <x v="0"/>
    <x v="3"/>
    <n v="36.8874077701606"/>
    <x v="1"/>
    <s v="Pos"/>
    <n v="1"/>
    <s v=""/>
    <s v="WetWt"/>
  </r>
  <r>
    <x v="14"/>
    <x v="0"/>
    <x v="1"/>
    <x v="1"/>
    <x v="1"/>
    <x v="0"/>
    <x v="0"/>
    <x v="0"/>
    <x v="3"/>
    <n v="39.235068222367005"/>
    <x v="1"/>
    <s v="Pos"/>
    <n v="1"/>
    <s v=""/>
    <s v="WetWt"/>
  </r>
  <r>
    <x v="14"/>
    <x v="0"/>
    <x v="1"/>
    <x v="1"/>
    <x v="1"/>
    <x v="0"/>
    <x v="0"/>
    <x v="1"/>
    <x v="3"/>
    <n v="17.065254129389281"/>
    <x v="1"/>
    <s v="Pos"/>
    <n v="1"/>
    <n v="73.479798559991693"/>
    <s v="WetWt"/>
  </r>
  <r>
    <x v="14"/>
    <x v="0"/>
    <x v="1"/>
    <x v="1"/>
    <x v="1"/>
    <x v="0"/>
    <x v="0"/>
    <x v="1"/>
    <x v="3"/>
    <n v="33.88010087245614"/>
    <x v="1"/>
    <s v="Pos"/>
    <n v="1"/>
    <n v="14.648033824461246"/>
    <s v="WetWt"/>
  </r>
  <r>
    <x v="14"/>
    <x v="0"/>
    <x v="1"/>
    <x v="3"/>
    <x v="1"/>
    <x v="1"/>
    <x v="0"/>
    <x v="0"/>
    <x v="3"/>
    <n v="217.33099157281788"/>
    <x v="1"/>
    <s v="Pos"/>
    <n v="1"/>
    <s v=""/>
    <s v="WetWt"/>
  </r>
  <r>
    <x v="14"/>
    <x v="0"/>
    <x v="1"/>
    <x v="3"/>
    <x v="1"/>
    <x v="1"/>
    <x v="0"/>
    <x v="0"/>
    <x v="3"/>
    <n v="210.35135804268177"/>
    <x v="1"/>
    <s v="Pos"/>
    <n v="1"/>
    <s v=""/>
    <s v="WetWt"/>
  </r>
  <r>
    <x v="14"/>
    <x v="0"/>
    <x v="1"/>
    <x v="2"/>
    <x v="0"/>
    <x v="2"/>
    <x v="0"/>
    <x v="0"/>
    <x v="3"/>
    <n v="7.8945523066236474"/>
    <x v="1"/>
    <s v="Pos"/>
    <n v="1"/>
    <s v=""/>
    <s v="WetWt"/>
  </r>
  <r>
    <x v="14"/>
    <x v="0"/>
    <x v="1"/>
    <x v="2"/>
    <x v="0"/>
    <x v="2"/>
    <x v="0"/>
    <x v="0"/>
    <x v="3"/>
    <n v="7.3133067611564027"/>
    <x v="1"/>
    <s v="Pos"/>
    <n v="1"/>
    <s v=""/>
    <s v="WetWt"/>
  </r>
  <r>
    <x v="14"/>
    <x v="0"/>
    <x v="1"/>
    <x v="2"/>
    <x v="0"/>
    <x v="1"/>
    <x v="0"/>
    <x v="0"/>
    <x v="3"/>
    <n v="39.311850293082479"/>
    <x v="1"/>
    <s v="Pos"/>
    <n v="1"/>
    <s v=""/>
    <s v="WetWt"/>
  </r>
  <r>
    <x v="14"/>
    <x v="0"/>
    <x v="1"/>
    <x v="2"/>
    <x v="0"/>
    <x v="1"/>
    <x v="0"/>
    <x v="0"/>
    <x v="3"/>
    <n v="25.684016144826437"/>
    <x v="1"/>
    <s v="Pos"/>
    <n v="1"/>
    <s v=""/>
    <s v="WetWt"/>
  </r>
  <r>
    <x v="15"/>
    <x v="0"/>
    <x v="1"/>
    <x v="3"/>
    <x v="1"/>
    <x v="1"/>
    <x v="13"/>
    <x v="0"/>
    <x v="3"/>
    <n v="18.746730135350671"/>
    <x v="1"/>
    <s v="Pos"/>
    <n v="1"/>
    <s v=""/>
    <s v="WetWt"/>
  </r>
  <r>
    <x v="15"/>
    <x v="0"/>
    <x v="1"/>
    <x v="3"/>
    <x v="1"/>
    <x v="1"/>
    <x v="13"/>
    <x v="0"/>
    <x v="3"/>
    <n v="94.089599442269858"/>
    <x v="1"/>
    <s v="Pos"/>
    <n v="1"/>
    <s v=""/>
    <s v="WetWt"/>
  </r>
  <r>
    <x v="15"/>
    <x v="0"/>
    <x v="1"/>
    <x v="2"/>
    <x v="0"/>
    <x v="1"/>
    <x v="13"/>
    <x v="0"/>
    <x v="3"/>
    <n v="2.8402378861333282"/>
    <x v="1"/>
    <s v="Pos"/>
    <n v="1"/>
    <s v=""/>
    <s v="WetWt"/>
  </r>
  <r>
    <x v="15"/>
    <x v="0"/>
    <x v="1"/>
    <x v="2"/>
    <x v="0"/>
    <x v="1"/>
    <x v="13"/>
    <x v="0"/>
    <x v="3"/>
    <n v="14.926803739447344"/>
    <x v="1"/>
    <s v="Pos"/>
    <n v="1"/>
    <s v=""/>
    <s v="WetWt"/>
  </r>
  <r>
    <x v="15"/>
    <x v="0"/>
    <x v="1"/>
    <x v="2"/>
    <x v="0"/>
    <x v="1"/>
    <x v="12"/>
    <x v="0"/>
    <x v="3"/>
    <n v="0.36331104614973836"/>
    <x v="1"/>
    <s v="Pos"/>
    <n v="1"/>
    <s v=""/>
    <s v="WetWt"/>
  </r>
  <r>
    <x v="15"/>
    <x v="0"/>
    <x v="1"/>
    <x v="2"/>
    <x v="0"/>
    <x v="1"/>
    <x v="12"/>
    <x v="0"/>
    <x v="3"/>
    <n v="3.1625420745372095"/>
    <x v="1"/>
    <s v="Pos"/>
    <n v="1"/>
    <s v=""/>
    <s v="WetWt"/>
  </r>
  <r>
    <x v="15"/>
    <x v="0"/>
    <x v="1"/>
    <x v="1"/>
    <x v="1"/>
    <x v="0"/>
    <x v="1"/>
    <x v="0"/>
    <x v="3"/>
    <n v="4.3577011352213972"/>
    <x v="1"/>
    <s v="Pos"/>
    <n v="1"/>
    <s v=""/>
    <s v="WetWt"/>
  </r>
  <r>
    <x v="15"/>
    <x v="0"/>
    <x v="1"/>
    <x v="1"/>
    <x v="1"/>
    <x v="0"/>
    <x v="1"/>
    <x v="0"/>
    <x v="3"/>
    <n v="7.6242854765128376"/>
    <x v="1"/>
    <s v="Pos"/>
    <n v="1"/>
    <s v=""/>
    <s v="WetWt"/>
  </r>
  <r>
    <x v="14"/>
    <x v="0"/>
    <x v="1"/>
    <x v="0"/>
    <x v="0"/>
    <x v="0"/>
    <x v="0"/>
    <x v="0"/>
    <x v="3"/>
    <n v="0"/>
    <x v="2"/>
    <s v="Pos"/>
    <n v="1"/>
    <s v=""/>
    <s v="Aliquot"/>
  </r>
  <r>
    <x v="14"/>
    <x v="0"/>
    <x v="1"/>
    <x v="0"/>
    <x v="0"/>
    <x v="0"/>
    <x v="0"/>
    <x v="0"/>
    <x v="3"/>
    <n v="8.9370574951171875"/>
    <x v="2"/>
    <s v="Pos"/>
    <n v="1"/>
    <s v=""/>
    <s v="Aliquot"/>
  </r>
  <r>
    <x v="14"/>
    <x v="0"/>
    <x v="1"/>
    <x v="0"/>
    <x v="0"/>
    <x v="0"/>
    <x v="0"/>
    <x v="1"/>
    <x v="3"/>
    <n v="80.330421447753906"/>
    <x v="2"/>
    <s v="Pos"/>
    <n v="1"/>
    <n v="200"/>
    <s v="Aliquot"/>
  </r>
  <r>
    <x v="14"/>
    <x v="0"/>
    <x v="1"/>
    <x v="0"/>
    <x v="0"/>
    <x v="0"/>
    <x v="0"/>
    <x v="1"/>
    <x v="3"/>
    <n v="8.7408676147460938"/>
    <x v="2"/>
    <s v="Pos"/>
    <n v="1"/>
    <n v="2.2196030263939845"/>
    <s v="Aliquot"/>
  </r>
  <r>
    <x v="14"/>
    <x v="0"/>
    <x v="1"/>
    <x v="1"/>
    <x v="1"/>
    <x v="0"/>
    <x v="0"/>
    <x v="2"/>
    <x v="3"/>
    <n v="0"/>
    <x v="2"/>
    <s v="Neg"/>
    <n v="1"/>
    <s v=""/>
    <s v="Aliquot"/>
  </r>
  <r>
    <x v="14"/>
    <x v="0"/>
    <x v="1"/>
    <x v="1"/>
    <x v="1"/>
    <x v="0"/>
    <x v="0"/>
    <x v="2"/>
    <x v="3"/>
    <n v="0"/>
    <x v="2"/>
    <s v="Neg"/>
    <n v="1"/>
    <s v=""/>
    <s v="Aliquot"/>
  </r>
  <r>
    <x v="14"/>
    <x v="0"/>
    <x v="1"/>
    <x v="0"/>
    <x v="0"/>
    <x v="0"/>
    <x v="0"/>
    <x v="2"/>
    <x v="3"/>
    <n v="0"/>
    <x v="2"/>
    <s v="Neg"/>
    <n v="1"/>
    <s v=""/>
    <s v="Aliquot"/>
  </r>
  <r>
    <x v="14"/>
    <x v="0"/>
    <x v="1"/>
    <x v="0"/>
    <x v="0"/>
    <x v="0"/>
    <x v="0"/>
    <x v="2"/>
    <x v="3"/>
    <n v="0"/>
    <x v="2"/>
    <s v="Neg"/>
    <n v="1"/>
    <s v=""/>
    <s v="Aliquot"/>
  </r>
  <r>
    <x v="0"/>
    <x v="0"/>
    <x v="0"/>
    <x v="3"/>
    <x v="1"/>
    <x v="1"/>
    <x v="0"/>
    <x v="0"/>
    <x v="4"/>
    <n v="0.14170070228136095"/>
    <x v="1"/>
    <s v="Neg"/>
    <n v="1"/>
    <s v=""/>
    <s v="WetWt"/>
  </r>
  <r>
    <x v="0"/>
    <x v="0"/>
    <x v="0"/>
    <x v="3"/>
    <x v="1"/>
    <x v="1"/>
    <x v="0"/>
    <x v="0"/>
    <x v="4"/>
    <n v="0.2669703784247337"/>
    <x v="1"/>
    <s v="Neg"/>
    <n v="1"/>
    <s v=""/>
    <s v="WetWt"/>
  </r>
  <r>
    <x v="0"/>
    <x v="0"/>
    <x v="0"/>
    <x v="1"/>
    <x v="1"/>
    <x v="0"/>
    <x v="0"/>
    <x v="0"/>
    <x v="4"/>
    <n v="0.61866130486902493"/>
    <x v="1"/>
    <s v="Pos"/>
    <n v="1"/>
    <s v=""/>
    <s v="WetWt"/>
  </r>
  <r>
    <x v="0"/>
    <x v="0"/>
    <x v="0"/>
    <x v="1"/>
    <x v="1"/>
    <x v="0"/>
    <x v="0"/>
    <x v="0"/>
    <x v="4"/>
    <n v="0.3909394808831132"/>
    <x v="1"/>
    <s v="Pos"/>
    <n v="1"/>
    <s v=""/>
    <s v="WetWt"/>
  </r>
  <r>
    <x v="0"/>
    <x v="0"/>
    <x v="0"/>
    <x v="3"/>
    <x v="1"/>
    <x v="2"/>
    <x v="0"/>
    <x v="0"/>
    <x v="4"/>
    <n v="0.11927577832604636"/>
    <x v="1"/>
    <s v="Neg"/>
    <n v="1"/>
    <s v=""/>
    <s v="WetWt"/>
  </r>
  <r>
    <x v="0"/>
    <x v="0"/>
    <x v="0"/>
    <x v="3"/>
    <x v="1"/>
    <x v="2"/>
    <x v="0"/>
    <x v="0"/>
    <x v="4"/>
    <n v="0.42074806610858217"/>
    <x v="1"/>
    <s v="Neg"/>
    <n v="1"/>
    <s v=""/>
    <s v="WetWt"/>
  </r>
  <r>
    <x v="0"/>
    <x v="0"/>
    <x v="0"/>
    <x v="2"/>
    <x v="0"/>
    <x v="2"/>
    <x v="0"/>
    <x v="0"/>
    <x v="4"/>
    <n v="2.3576935547381397E-2"/>
    <x v="1"/>
    <s v="Neg"/>
    <n v="1"/>
    <s v=""/>
    <s v="WetWt"/>
  </r>
  <r>
    <x v="0"/>
    <x v="0"/>
    <x v="0"/>
    <x v="2"/>
    <x v="0"/>
    <x v="2"/>
    <x v="0"/>
    <x v="0"/>
    <x v="4"/>
    <n v="8.8205740209886682E-2"/>
    <x v="1"/>
    <s v="Neg"/>
    <n v="1"/>
    <s v=""/>
    <s v="WetWt"/>
  </r>
  <r>
    <x v="0"/>
    <x v="0"/>
    <x v="0"/>
    <x v="2"/>
    <x v="0"/>
    <x v="1"/>
    <x v="0"/>
    <x v="0"/>
    <x v="4"/>
    <n v="8.5171826183795929E-2"/>
    <x v="2"/>
    <s v="Neg"/>
    <n v="1"/>
    <s v=""/>
    <s v="Aliquot"/>
  </r>
  <r>
    <x v="0"/>
    <x v="0"/>
    <x v="0"/>
    <x v="2"/>
    <x v="0"/>
    <x v="1"/>
    <x v="0"/>
    <x v="0"/>
    <x v="4"/>
    <n v="9.6290364861488342E-2"/>
    <x v="2"/>
    <s v="Neg"/>
    <n v="1"/>
    <s v=""/>
    <s v="Aliquot"/>
  </r>
  <r>
    <x v="0"/>
    <x v="0"/>
    <x v="0"/>
    <x v="0"/>
    <x v="0"/>
    <x v="0"/>
    <x v="0"/>
    <x v="0"/>
    <x v="4"/>
    <n v="5.9981416910886765E-2"/>
    <x v="2"/>
    <s v="Neg"/>
    <n v="1"/>
    <s v=""/>
    <s v="Aliquot"/>
  </r>
  <r>
    <x v="0"/>
    <x v="0"/>
    <x v="0"/>
    <x v="0"/>
    <x v="0"/>
    <x v="0"/>
    <x v="0"/>
    <x v="0"/>
    <x v="4"/>
    <n v="0"/>
    <x v="2"/>
    <s v="Neg"/>
    <n v="1"/>
    <s v=""/>
    <s v="Aliquot"/>
  </r>
  <r>
    <x v="14"/>
    <x v="0"/>
    <x v="1"/>
    <x v="1"/>
    <x v="1"/>
    <x v="0"/>
    <x v="2"/>
    <x v="0"/>
    <x v="4"/>
    <n v="0.14405433587201938"/>
    <x v="1"/>
    <s v="Neg"/>
    <n v="1"/>
    <s v=""/>
    <s v="WetWt"/>
  </r>
  <r>
    <x v="14"/>
    <x v="0"/>
    <x v="1"/>
    <x v="1"/>
    <x v="1"/>
    <x v="0"/>
    <x v="2"/>
    <x v="0"/>
    <x v="4"/>
    <n v="0.10078499128552132"/>
    <x v="1"/>
    <s v="Neg"/>
    <n v="1"/>
    <s v=""/>
    <s v="WetWt"/>
  </r>
  <r>
    <x v="14"/>
    <x v="0"/>
    <x v="1"/>
    <x v="1"/>
    <x v="1"/>
    <x v="0"/>
    <x v="3"/>
    <x v="0"/>
    <x v="4"/>
    <n v="0.29664965129081894"/>
    <x v="1"/>
    <s v="Neg"/>
    <n v="1"/>
    <s v=""/>
    <s v="WetWt"/>
  </r>
  <r>
    <x v="14"/>
    <x v="0"/>
    <x v="1"/>
    <x v="1"/>
    <x v="1"/>
    <x v="0"/>
    <x v="3"/>
    <x v="0"/>
    <x v="4"/>
    <n v="0.27470021346897555"/>
    <x v="1"/>
    <s v="Neg"/>
    <n v="1"/>
    <s v=""/>
    <s v="WetWt"/>
  </r>
  <r>
    <x v="14"/>
    <x v="0"/>
    <x v="1"/>
    <x v="1"/>
    <x v="1"/>
    <x v="0"/>
    <x v="4"/>
    <x v="0"/>
    <x v="4"/>
    <n v="0.21082933920632274"/>
    <x v="1"/>
    <s v="Neg"/>
    <n v="1"/>
    <s v=""/>
    <s v="WetWt"/>
  </r>
  <r>
    <x v="14"/>
    <x v="0"/>
    <x v="1"/>
    <x v="1"/>
    <x v="1"/>
    <x v="0"/>
    <x v="4"/>
    <x v="0"/>
    <x v="4"/>
    <n v="0.20027813683468035"/>
    <x v="1"/>
    <s v="Neg"/>
    <n v="1"/>
    <s v=""/>
    <s v="WetWt"/>
  </r>
  <r>
    <x v="14"/>
    <x v="0"/>
    <x v="1"/>
    <x v="1"/>
    <x v="1"/>
    <x v="0"/>
    <x v="5"/>
    <x v="0"/>
    <x v="4"/>
    <n v="0.14602383528308244"/>
    <x v="1"/>
    <s v="Neg"/>
    <n v="1"/>
    <s v=""/>
    <s v="WetWt"/>
  </r>
  <r>
    <x v="14"/>
    <x v="0"/>
    <x v="1"/>
    <x v="1"/>
    <x v="1"/>
    <x v="0"/>
    <x v="5"/>
    <x v="0"/>
    <x v="4"/>
    <n v="0.11260006475781029"/>
    <x v="1"/>
    <s v="Neg"/>
    <n v="1"/>
    <s v=""/>
    <s v="WetWt"/>
  </r>
  <r>
    <x v="14"/>
    <x v="0"/>
    <x v="1"/>
    <x v="1"/>
    <x v="1"/>
    <x v="0"/>
    <x v="6"/>
    <x v="0"/>
    <x v="4"/>
    <n v="0.14457534155613536"/>
    <x v="1"/>
    <s v="Neg"/>
    <n v="1"/>
    <s v=""/>
    <s v="WetWt"/>
  </r>
  <r>
    <x v="14"/>
    <x v="0"/>
    <x v="1"/>
    <x v="1"/>
    <x v="1"/>
    <x v="0"/>
    <x v="6"/>
    <x v="0"/>
    <x v="4"/>
    <n v="0.13741216663222358"/>
    <x v="1"/>
    <s v="Neg"/>
    <n v="1"/>
    <s v=""/>
    <s v="WetWt"/>
  </r>
  <r>
    <x v="14"/>
    <x v="0"/>
    <x v="1"/>
    <x v="1"/>
    <x v="1"/>
    <x v="0"/>
    <x v="7"/>
    <x v="0"/>
    <x v="4"/>
    <n v="0.51884779571478878"/>
    <x v="1"/>
    <s v="Pos"/>
    <n v="1"/>
    <s v=""/>
    <s v="WetWt"/>
  </r>
  <r>
    <x v="14"/>
    <x v="0"/>
    <x v="1"/>
    <x v="1"/>
    <x v="1"/>
    <x v="0"/>
    <x v="7"/>
    <x v="0"/>
    <x v="4"/>
    <n v="0.46287312261595481"/>
    <x v="1"/>
    <s v="Pos"/>
    <n v="1"/>
    <s v=""/>
    <s v="WetWt"/>
  </r>
  <r>
    <x v="14"/>
    <x v="0"/>
    <x v="1"/>
    <x v="1"/>
    <x v="1"/>
    <x v="0"/>
    <x v="8"/>
    <x v="0"/>
    <x v="4"/>
    <n v="0.18046796321868896"/>
    <x v="1"/>
    <s v="Neg"/>
    <n v="1"/>
    <s v=""/>
    <s v="WetWt"/>
  </r>
  <r>
    <x v="14"/>
    <x v="0"/>
    <x v="1"/>
    <x v="1"/>
    <x v="1"/>
    <x v="0"/>
    <x v="8"/>
    <x v="0"/>
    <x v="4"/>
    <n v="0.28208368192843303"/>
    <x v="1"/>
    <s v="Neg"/>
    <n v="1"/>
    <s v=""/>
    <s v="WetWt"/>
  </r>
  <r>
    <x v="14"/>
    <x v="0"/>
    <x v="1"/>
    <x v="1"/>
    <x v="1"/>
    <x v="0"/>
    <x v="9"/>
    <x v="0"/>
    <x v="4"/>
    <n v="0.30889843299115544"/>
    <x v="1"/>
    <s v="Neg"/>
    <n v="1"/>
    <s v=""/>
    <s v="WetWt"/>
  </r>
  <r>
    <x v="14"/>
    <x v="0"/>
    <x v="1"/>
    <x v="1"/>
    <x v="1"/>
    <x v="0"/>
    <x v="9"/>
    <x v="0"/>
    <x v="4"/>
    <n v="0.32447088284240566"/>
    <x v="1"/>
    <s v="Neg"/>
    <n v="1"/>
    <s v=""/>
    <s v="WetWt"/>
  </r>
  <r>
    <x v="14"/>
    <x v="0"/>
    <x v="1"/>
    <x v="1"/>
    <x v="1"/>
    <x v="0"/>
    <x v="10"/>
    <x v="0"/>
    <x v="4"/>
    <n v="0.33213556628023916"/>
    <x v="1"/>
    <s v="Neg"/>
    <n v="1"/>
    <s v=""/>
    <s v="WetWt"/>
  </r>
  <r>
    <x v="14"/>
    <x v="0"/>
    <x v="1"/>
    <x v="1"/>
    <x v="1"/>
    <x v="0"/>
    <x v="10"/>
    <x v="0"/>
    <x v="4"/>
    <n v="0.38531484096498103"/>
    <x v="1"/>
    <s v="Neg"/>
    <n v="1"/>
    <s v=""/>
    <s v="WetWt"/>
  </r>
  <r>
    <x v="14"/>
    <x v="0"/>
    <x v="1"/>
    <x v="3"/>
    <x v="1"/>
    <x v="2"/>
    <x v="0"/>
    <x v="0"/>
    <x v="4"/>
    <n v="0.24227667599916458"/>
    <x v="1"/>
    <s v="Neg"/>
    <n v="1"/>
    <s v=""/>
    <s v="WetWt"/>
  </r>
  <r>
    <x v="14"/>
    <x v="0"/>
    <x v="1"/>
    <x v="3"/>
    <x v="1"/>
    <x v="2"/>
    <x v="0"/>
    <x v="0"/>
    <x v="4"/>
    <n v="0.12970064303383755"/>
    <x v="1"/>
    <s v="Neg"/>
    <n v="1"/>
    <s v=""/>
    <s v="WetWt"/>
  </r>
  <r>
    <x v="14"/>
    <x v="0"/>
    <x v="1"/>
    <x v="1"/>
    <x v="1"/>
    <x v="0"/>
    <x v="0"/>
    <x v="0"/>
    <x v="4"/>
    <n v="0.16651528342384211"/>
    <x v="1"/>
    <s v="Neg"/>
    <n v="1"/>
    <s v=""/>
    <s v="WetWt"/>
  </r>
  <r>
    <x v="14"/>
    <x v="0"/>
    <x v="1"/>
    <x v="1"/>
    <x v="1"/>
    <x v="0"/>
    <x v="0"/>
    <x v="0"/>
    <x v="4"/>
    <n v="0.20482371955389911"/>
    <x v="1"/>
    <s v="Neg"/>
    <n v="1"/>
    <s v=""/>
    <s v="WetWt"/>
  </r>
  <r>
    <x v="14"/>
    <x v="0"/>
    <x v="1"/>
    <x v="1"/>
    <x v="1"/>
    <x v="0"/>
    <x v="0"/>
    <x v="1"/>
    <x v="4"/>
    <n v="0.25912330996605659"/>
    <x v="1"/>
    <s v="Neg"/>
    <n v="1"/>
    <n v="43.514863539351339"/>
    <s v="WetWt"/>
  </r>
  <r>
    <x v="14"/>
    <x v="0"/>
    <x v="1"/>
    <x v="1"/>
    <x v="1"/>
    <x v="0"/>
    <x v="0"/>
    <x v="1"/>
    <x v="4"/>
    <n v="0.22213352432281705"/>
    <x v="1"/>
    <s v="Neg"/>
    <n v="1"/>
    <n v="8.1084488047314363"/>
    <s v="WetWt"/>
  </r>
  <r>
    <x v="14"/>
    <x v="0"/>
    <x v="1"/>
    <x v="3"/>
    <x v="1"/>
    <x v="1"/>
    <x v="0"/>
    <x v="0"/>
    <x v="4"/>
    <n v="0.21030201927000153"/>
    <x v="1"/>
    <s v="Neg"/>
    <n v="1"/>
    <s v=""/>
    <s v="WetWt"/>
  </r>
  <r>
    <x v="14"/>
    <x v="0"/>
    <x v="1"/>
    <x v="3"/>
    <x v="1"/>
    <x v="1"/>
    <x v="0"/>
    <x v="0"/>
    <x v="4"/>
    <n v="0.23732053312367707"/>
    <x v="1"/>
    <s v="Neg"/>
    <n v="1"/>
    <s v=""/>
    <s v="WetWt"/>
  </r>
  <r>
    <x v="14"/>
    <x v="0"/>
    <x v="1"/>
    <x v="2"/>
    <x v="0"/>
    <x v="2"/>
    <x v="0"/>
    <x v="0"/>
    <x v="4"/>
    <n v="0.1307337711386333"/>
    <x v="1"/>
    <s v="Neg"/>
    <n v="1"/>
    <s v=""/>
    <s v="WetWt"/>
  </r>
  <r>
    <x v="14"/>
    <x v="0"/>
    <x v="1"/>
    <x v="2"/>
    <x v="0"/>
    <x v="2"/>
    <x v="0"/>
    <x v="0"/>
    <x v="4"/>
    <n v="0.2158755400938055"/>
    <x v="1"/>
    <s v="Neg"/>
    <n v="1"/>
    <s v=""/>
    <s v="WetWt"/>
  </r>
  <r>
    <x v="14"/>
    <x v="0"/>
    <x v="1"/>
    <x v="2"/>
    <x v="0"/>
    <x v="1"/>
    <x v="0"/>
    <x v="0"/>
    <x v="4"/>
    <n v="9.2033938915462965E-2"/>
    <x v="1"/>
    <s v="Neg"/>
    <n v="1"/>
    <s v=""/>
    <s v="WetWt"/>
  </r>
  <r>
    <x v="14"/>
    <x v="0"/>
    <x v="1"/>
    <x v="2"/>
    <x v="0"/>
    <x v="1"/>
    <x v="0"/>
    <x v="0"/>
    <x v="4"/>
    <n v="0.31759413126958191"/>
    <x v="1"/>
    <s v="Neg"/>
    <n v="1"/>
    <s v=""/>
    <s v="WetWt"/>
  </r>
  <r>
    <x v="15"/>
    <x v="0"/>
    <x v="1"/>
    <x v="3"/>
    <x v="1"/>
    <x v="1"/>
    <x v="13"/>
    <x v="0"/>
    <x v="4"/>
    <n v="0.22737169320056538"/>
    <x v="1"/>
    <s v="Neg"/>
    <n v="1"/>
    <s v=""/>
    <s v="WetWt"/>
  </r>
  <r>
    <x v="15"/>
    <x v="0"/>
    <x v="1"/>
    <x v="3"/>
    <x v="1"/>
    <x v="1"/>
    <x v="13"/>
    <x v="0"/>
    <x v="4"/>
    <n v="0.30758670957671053"/>
    <x v="1"/>
    <s v="Neg"/>
    <n v="1"/>
    <s v=""/>
    <s v="WetWt"/>
  </r>
  <r>
    <x v="15"/>
    <x v="0"/>
    <x v="1"/>
    <x v="2"/>
    <x v="0"/>
    <x v="1"/>
    <x v="13"/>
    <x v="0"/>
    <x v="4"/>
    <n v="0.10947389921671907"/>
    <x v="1"/>
    <s v="Neg"/>
    <n v="1"/>
    <s v=""/>
    <s v="WetWt"/>
  </r>
  <r>
    <x v="15"/>
    <x v="0"/>
    <x v="1"/>
    <x v="2"/>
    <x v="0"/>
    <x v="1"/>
    <x v="13"/>
    <x v="0"/>
    <x v="4"/>
    <n v="6.7510746272378852E-2"/>
    <x v="1"/>
    <s v="Neg"/>
    <n v="1"/>
    <s v=""/>
    <s v="WetWt"/>
  </r>
  <r>
    <x v="15"/>
    <x v="0"/>
    <x v="1"/>
    <x v="2"/>
    <x v="0"/>
    <x v="1"/>
    <x v="12"/>
    <x v="0"/>
    <x v="4"/>
    <n v="0.10203667780728015"/>
    <x v="1"/>
    <s v="Neg"/>
    <n v="1"/>
    <s v=""/>
    <s v="WetWt"/>
  </r>
  <r>
    <x v="15"/>
    <x v="0"/>
    <x v="1"/>
    <x v="2"/>
    <x v="0"/>
    <x v="1"/>
    <x v="12"/>
    <x v="0"/>
    <x v="4"/>
    <n v="0.18332004829739551"/>
    <x v="1"/>
    <s v="Neg"/>
    <n v="1"/>
    <s v=""/>
    <s v="WetWt"/>
  </r>
  <r>
    <x v="15"/>
    <x v="0"/>
    <x v="1"/>
    <x v="1"/>
    <x v="1"/>
    <x v="0"/>
    <x v="1"/>
    <x v="0"/>
    <x v="4"/>
    <n v="0"/>
    <x v="1"/>
    <s v="Neg"/>
    <n v="1"/>
    <s v=""/>
    <s v="WetWt"/>
  </r>
  <r>
    <x v="15"/>
    <x v="0"/>
    <x v="1"/>
    <x v="1"/>
    <x v="1"/>
    <x v="0"/>
    <x v="1"/>
    <x v="0"/>
    <x v="4"/>
    <n v="0"/>
    <x v="1"/>
    <s v="Neg"/>
    <n v="1"/>
    <s v=""/>
    <s v="WetWt"/>
  </r>
  <r>
    <x v="14"/>
    <x v="0"/>
    <x v="1"/>
    <x v="0"/>
    <x v="0"/>
    <x v="0"/>
    <x v="0"/>
    <x v="0"/>
    <x v="4"/>
    <n v="0"/>
    <x v="2"/>
    <s v="Neg"/>
    <n v="1"/>
    <s v=""/>
    <s v="Aliquot"/>
  </r>
  <r>
    <x v="14"/>
    <x v="0"/>
    <x v="1"/>
    <x v="0"/>
    <x v="0"/>
    <x v="0"/>
    <x v="0"/>
    <x v="0"/>
    <x v="4"/>
    <n v="4.0536772459745407E-2"/>
    <x v="2"/>
    <s v="Neg"/>
    <n v="1"/>
    <s v=""/>
    <s v="Aliquot"/>
  </r>
  <r>
    <x v="14"/>
    <x v="0"/>
    <x v="1"/>
    <x v="0"/>
    <x v="0"/>
    <x v="0"/>
    <x v="0"/>
    <x v="1"/>
    <x v="4"/>
    <n v="7.0068880915641785E-2"/>
    <x v="2"/>
    <s v="Neg"/>
    <n v="1"/>
    <n v="200"/>
    <s v="Aliquot"/>
  </r>
  <r>
    <x v="14"/>
    <x v="0"/>
    <x v="1"/>
    <x v="0"/>
    <x v="0"/>
    <x v="0"/>
    <x v="0"/>
    <x v="1"/>
    <x v="4"/>
    <n v="0"/>
    <x v="2"/>
    <s v="Neg"/>
    <n v="1"/>
    <n v="200"/>
    <s v="Aliquot"/>
  </r>
  <r>
    <x v="14"/>
    <x v="0"/>
    <x v="1"/>
    <x v="1"/>
    <x v="1"/>
    <x v="0"/>
    <x v="0"/>
    <x v="2"/>
    <x v="4"/>
    <n v="0"/>
    <x v="2"/>
    <s v="Neg"/>
    <n v="1"/>
    <s v=""/>
    <s v="Aliquot"/>
  </r>
  <r>
    <x v="14"/>
    <x v="0"/>
    <x v="1"/>
    <x v="1"/>
    <x v="1"/>
    <x v="0"/>
    <x v="0"/>
    <x v="2"/>
    <x v="4"/>
    <n v="0"/>
    <x v="2"/>
    <s v="Neg"/>
    <n v="1"/>
    <s v=""/>
    <s v="Aliquot"/>
  </r>
  <r>
    <x v="14"/>
    <x v="0"/>
    <x v="1"/>
    <x v="0"/>
    <x v="0"/>
    <x v="0"/>
    <x v="0"/>
    <x v="2"/>
    <x v="4"/>
    <n v="0"/>
    <x v="2"/>
    <s v="Neg"/>
    <n v="1"/>
    <s v=""/>
    <s v="Aliquot"/>
  </r>
  <r>
    <x v="14"/>
    <x v="0"/>
    <x v="1"/>
    <x v="0"/>
    <x v="0"/>
    <x v="0"/>
    <x v="0"/>
    <x v="2"/>
    <x v="4"/>
    <n v="0"/>
    <x v="2"/>
    <s v="Neg"/>
    <n v="1"/>
    <s v=""/>
    <s v="Aliquot"/>
  </r>
  <r>
    <x v="4"/>
    <x v="3"/>
    <x v="0"/>
    <x v="1"/>
    <x v="1"/>
    <x v="0"/>
    <x v="0"/>
    <x v="0"/>
    <x v="2"/>
    <n v="8.5027290602340544E-3"/>
    <x v="1"/>
    <s v="Neg"/>
    <n v="1"/>
    <s v=""/>
    <s v="WetWt"/>
  </r>
  <r>
    <x v="4"/>
    <x v="3"/>
    <x v="0"/>
    <x v="1"/>
    <x v="1"/>
    <x v="0"/>
    <x v="0"/>
    <x v="0"/>
    <x v="2"/>
    <n v="1.3522078151717508E-2"/>
    <x v="1"/>
    <s v="Neg"/>
    <n v="1"/>
    <s v=""/>
    <s v="WetWt"/>
  </r>
  <r>
    <x v="4"/>
    <x v="3"/>
    <x v="0"/>
    <x v="1"/>
    <x v="1"/>
    <x v="0"/>
    <x v="0"/>
    <x v="1"/>
    <x v="2"/>
    <n v="3.062494818055839E-2"/>
    <x v="1"/>
    <s v="Neg"/>
    <n v="1"/>
    <n v="113.07708854877222"/>
    <s v="WetWt"/>
  </r>
  <r>
    <x v="4"/>
    <x v="3"/>
    <x v="0"/>
    <x v="1"/>
    <x v="1"/>
    <x v="0"/>
    <x v="0"/>
    <x v="1"/>
    <x v="2"/>
    <n v="2.6821351066426719E-2"/>
    <x v="1"/>
    <s v="Neg"/>
    <n v="1"/>
    <n v="65.930304748253477"/>
    <s v="WetWt"/>
  </r>
  <r>
    <x v="4"/>
    <x v="3"/>
    <x v="0"/>
    <x v="3"/>
    <x v="1"/>
    <x v="3"/>
    <x v="0"/>
    <x v="0"/>
    <x v="2"/>
    <n v="6.3295865880645908E-3"/>
    <x v="1"/>
    <s v="Neg"/>
    <n v="1"/>
    <s v=""/>
    <s v="WetWt"/>
  </r>
  <r>
    <x v="4"/>
    <x v="3"/>
    <x v="0"/>
    <x v="3"/>
    <x v="1"/>
    <x v="3"/>
    <x v="0"/>
    <x v="0"/>
    <x v="2"/>
    <n v="1.34915988978153E-2"/>
    <x v="1"/>
    <s v="Neg"/>
    <n v="1"/>
    <s v=""/>
    <s v="WetWt"/>
  </r>
  <r>
    <x v="4"/>
    <x v="3"/>
    <x v="0"/>
    <x v="3"/>
    <x v="1"/>
    <x v="2"/>
    <x v="0"/>
    <x v="0"/>
    <x v="2"/>
    <n v="2.6963499187253978E-2"/>
    <x v="1"/>
    <s v="Neg"/>
    <n v="1"/>
    <s v=""/>
    <s v="WetWt"/>
  </r>
  <r>
    <x v="4"/>
    <x v="3"/>
    <x v="0"/>
    <x v="3"/>
    <x v="1"/>
    <x v="2"/>
    <x v="0"/>
    <x v="0"/>
    <x v="2"/>
    <n v="1.1702660893732631E-2"/>
    <x v="1"/>
    <s v="Neg"/>
    <n v="1"/>
    <s v=""/>
    <s v="WetWt"/>
  </r>
  <r>
    <x v="4"/>
    <x v="3"/>
    <x v="0"/>
    <x v="1"/>
    <x v="1"/>
    <x v="0"/>
    <x v="1"/>
    <x v="0"/>
    <x v="2"/>
    <n v="1.4929275098098379E-2"/>
    <x v="1"/>
    <s v="Neg"/>
    <n v="1"/>
    <s v=""/>
    <s v="WetWt"/>
  </r>
  <r>
    <x v="4"/>
    <x v="3"/>
    <x v="0"/>
    <x v="1"/>
    <x v="1"/>
    <x v="0"/>
    <x v="1"/>
    <x v="0"/>
    <x v="2"/>
    <n v="1.9622508005880231E-2"/>
    <x v="1"/>
    <s v="Neg"/>
    <n v="1"/>
    <s v=""/>
    <s v="WetWt"/>
  </r>
  <r>
    <x v="7"/>
    <x v="3"/>
    <x v="1"/>
    <x v="0"/>
    <x v="0"/>
    <x v="0"/>
    <x v="0"/>
    <x v="0"/>
    <x v="2"/>
    <n v="0"/>
    <x v="2"/>
    <s v="Neg"/>
    <n v="1"/>
    <s v=""/>
    <s v="Aliquot"/>
  </r>
  <r>
    <x v="7"/>
    <x v="3"/>
    <x v="1"/>
    <x v="0"/>
    <x v="0"/>
    <x v="0"/>
    <x v="0"/>
    <x v="0"/>
    <x v="2"/>
    <n v="0"/>
    <x v="2"/>
    <s v="Neg"/>
    <n v="1"/>
    <s v=""/>
    <s v="Aliquot"/>
  </r>
  <r>
    <x v="7"/>
    <x v="3"/>
    <x v="1"/>
    <x v="1"/>
    <x v="1"/>
    <x v="0"/>
    <x v="0"/>
    <x v="0"/>
    <x v="2"/>
    <n v="1.6067971244092382E-2"/>
    <x v="1"/>
    <s v="Neg"/>
    <n v="1"/>
    <s v=""/>
    <s v="WetWt"/>
  </r>
  <r>
    <x v="7"/>
    <x v="3"/>
    <x v="1"/>
    <x v="1"/>
    <x v="1"/>
    <x v="0"/>
    <x v="0"/>
    <x v="0"/>
    <x v="2"/>
    <n v="2.4009557214805657E-2"/>
    <x v="1"/>
    <s v="Neg"/>
    <n v="1"/>
    <s v=""/>
    <s v="WetWt"/>
  </r>
  <r>
    <x v="7"/>
    <x v="3"/>
    <x v="1"/>
    <x v="2"/>
    <x v="0"/>
    <x v="3"/>
    <x v="0"/>
    <x v="0"/>
    <x v="2"/>
    <n v="4.2296464478430218E-2"/>
    <x v="1"/>
    <s v="Neg"/>
    <n v="1"/>
    <s v=""/>
    <s v="WetWt"/>
  </r>
  <r>
    <x v="7"/>
    <x v="3"/>
    <x v="1"/>
    <x v="2"/>
    <x v="0"/>
    <x v="3"/>
    <x v="0"/>
    <x v="0"/>
    <x v="2"/>
    <n v="1.4900134490193376E-2"/>
    <x v="1"/>
    <s v="Neg"/>
    <n v="1"/>
    <s v=""/>
    <s v="WetWt"/>
  </r>
  <r>
    <x v="7"/>
    <x v="3"/>
    <x v="1"/>
    <x v="3"/>
    <x v="1"/>
    <x v="3"/>
    <x v="0"/>
    <x v="0"/>
    <x v="2"/>
    <n v="3.3832740323555474E-2"/>
    <x v="1"/>
    <s v="Neg"/>
    <n v="1"/>
    <s v=""/>
    <s v="WetWt"/>
  </r>
  <r>
    <x v="7"/>
    <x v="3"/>
    <x v="1"/>
    <x v="3"/>
    <x v="1"/>
    <x v="3"/>
    <x v="0"/>
    <x v="0"/>
    <x v="2"/>
    <n v="2.4438697892602827E-2"/>
    <x v="1"/>
    <s v="Neg"/>
    <n v="1"/>
    <s v=""/>
    <s v="WetWt"/>
  </r>
  <r>
    <x v="7"/>
    <x v="3"/>
    <x v="1"/>
    <x v="2"/>
    <x v="0"/>
    <x v="2"/>
    <x v="0"/>
    <x v="0"/>
    <x v="2"/>
    <n v="3.2913366717458821E-2"/>
    <x v="1"/>
    <s v="Neg"/>
    <n v="1"/>
    <s v=""/>
    <s v="WetWt"/>
  </r>
  <r>
    <x v="7"/>
    <x v="3"/>
    <x v="1"/>
    <x v="2"/>
    <x v="0"/>
    <x v="2"/>
    <x v="0"/>
    <x v="0"/>
    <x v="2"/>
    <n v="4.0332538208573708E-2"/>
    <x v="1"/>
    <s v="Neg"/>
    <n v="1"/>
    <s v=""/>
    <s v="WetWt"/>
  </r>
  <r>
    <x v="7"/>
    <x v="3"/>
    <x v="1"/>
    <x v="3"/>
    <x v="1"/>
    <x v="2"/>
    <x v="0"/>
    <x v="0"/>
    <x v="2"/>
    <n v="2.4744845794320548E-2"/>
    <x v="1"/>
    <s v="Neg"/>
    <n v="1"/>
    <s v=""/>
    <s v="WetWt"/>
  </r>
  <r>
    <x v="7"/>
    <x v="3"/>
    <x v="1"/>
    <x v="3"/>
    <x v="1"/>
    <x v="2"/>
    <x v="0"/>
    <x v="0"/>
    <x v="2"/>
    <n v="5.1948511984230674E-3"/>
    <x v="1"/>
    <s v="Neg"/>
    <n v="1"/>
    <s v=""/>
    <s v="WetWt"/>
  </r>
  <r>
    <x v="7"/>
    <x v="3"/>
    <x v="1"/>
    <x v="1"/>
    <x v="1"/>
    <x v="0"/>
    <x v="2"/>
    <x v="0"/>
    <x v="2"/>
    <n v="1.8809277855936227E-2"/>
    <x v="1"/>
    <s v="Neg"/>
    <n v="1"/>
    <s v=""/>
    <s v="WetWt"/>
  </r>
  <r>
    <x v="7"/>
    <x v="3"/>
    <x v="1"/>
    <x v="1"/>
    <x v="1"/>
    <x v="0"/>
    <x v="2"/>
    <x v="0"/>
    <x v="2"/>
    <n v="1.0380262639069097E-2"/>
    <x v="1"/>
    <s v="Neg"/>
    <n v="1"/>
    <s v=""/>
    <s v="WetWt"/>
  </r>
  <r>
    <x v="7"/>
    <x v="3"/>
    <x v="1"/>
    <x v="1"/>
    <x v="1"/>
    <x v="0"/>
    <x v="3"/>
    <x v="0"/>
    <x v="2"/>
    <n v="2.2967942486506444E-2"/>
    <x v="1"/>
    <s v="Neg"/>
    <n v="1"/>
    <s v=""/>
    <s v="WetWt"/>
  </r>
  <r>
    <x v="7"/>
    <x v="3"/>
    <x v="1"/>
    <x v="1"/>
    <x v="1"/>
    <x v="0"/>
    <x v="3"/>
    <x v="0"/>
    <x v="2"/>
    <n v="3.182198925922982E-2"/>
    <x v="1"/>
    <s v="Neg"/>
    <n v="1"/>
    <s v=""/>
    <s v="WetWt"/>
  </r>
  <r>
    <x v="7"/>
    <x v="3"/>
    <x v="1"/>
    <x v="1"/>
    <x v="1"/>
    <x v="0"/>
    <x v="4"/>
    <x v="0"/>
    <x v="2"/>
    <n v="7.3915256087316783E-3"/>
    <x v="1"/>
    <s v="Neg"/>
    <n v="1"/>
    <s v=""/>
    <s v="WetWt"/>
  </r>
  <r>
    <x v="7"/>
    <x v="3"/>
    <x v="1"/>
    <x v="1"/>
    <x v="1"/>
    <x v="0"/>
    <x v="4"/>
    <x v="0"/>
    <x v="2"/>
    <n v="0"/>
    <x v="1"/>
    <s v="Neg"/>
    <n v="1"/>
    <s v=""/>
    <s v="WetWt"/>
  </r>
  <r>
    <x v="7"/>
    <x v="3"/>
    <x v="1"/>
    <x v="1"/>
    <x v="1"/>
    <x v="0"/>
    <x v="5"/>
    <x v="0"/>
    <x v="2"/>
    <n v="1.1256595532740317E-2"/>
    <x v="1"/>
    <s v="Neg"/>
    <n v="1"/>
    <s v=""/>
    <s v="WetWt"/>
  </r>
  <r>
    <x v="7"/>
    <x v="3"/>
    <x v="1"/>
    <x v="1"/>
    <x v="1"/>
    <x v="0"/>
    <x v="5"/>
    <x v="0"/>
    <x v="2"/>
    <n v="3.7631925023260619E-2"/>
    <x v="1"/>
    <s v="Neg"/>
    <n v="1"/>
    <s v=""/>
    <s v="WetWt"/>
  </r>
  <r>
    <x v="7"/>
    <x v="3"/>
    <x v="1"/>
    <x v="1"/>
    <x v="1"/>
    <x v="0"/>
    <x v="6"/>
    <x v="0"/>
    <x v="2"/>
    <n v="1.865952457102376E-2"/>
    <x v="1"/>
    <s v="Neg"/>
    <n v="1"/>
    <s v=""/>
    <s v="WetWt"/>
  </r>
  <r>
    <x v="7"/>
    <x v="3"/>
    <x v="1"/>
    <x v="1"/>
    <x v="1"/>
    <x v="0"/>
    <x v="6"/>
    <x v="0"/>
    <x v="2"/>
    <n v="1.7644703141525594E-2"/>
    <x v="1"/>
    <s v="Neg"/>
    <n v="1"/>
    <s v=""/>
    <s v="WetWt"/>
  </r>
  <r>
    <x v="7"/>
    <x v="3"/>
    <x v="1"/>
    <x v="1"/>
    <x v="1"/>
    <x v="0"/>
    <x v="7"/>
    <x v="0"/>
    <x v="2"/>
    <n v="3.4383524611749657E-2"/>
    <x v="1"/>
    <s v="Neg"/>
    <n v="1"/>
    <s v=""/>
    <s v="WetWt"/>
  </r>
  <r>
    <x v="7"/>
    <x v="3"/>
    <x v="1"/>
    <x v="1"/>
    <x v="1"/>
    <x v="0"/>
    <x v="7"/>
    <x v="0"/>
    <x v="2"/>
    <n v="3.7277996372640801E-2"/>
    <x v="1"/>
    <s v="Neg"/>
    <n v="1"/>
    <s v=""/>
    <s v="WetWt"/>
  </r>
  <r>
    <x v="7"/>
    <x v="3"/>
    <x v="1"/>
    <x v="1"/>
    <x v="1"/>
    <x v="0"/>
    <x v="8"/>
    <x v="0"/>
    <x v="2"/>
    <n v="9.2310684646838993E-3"/>
    <x v="1"/>
    <s v="Neg"/>
    <n v="1"/>
    <s v=""/>
    <s v="WetWt"/>
  </r>
  <r>
    <x v="7"/>
    <x v="3"/>
    <x v="1"/>
    <x v="1"/>
    <x v="1"/>
    <x v="0"/>
    <x v="8"/>
    <x v="0"/>
    <x v="2"/>
    <n v="8.8867259051879574E-3"/>
    <x v="1"/>
    <s v="Neg"/>
    <n v="1"/>
    <s v=""/>
    <s v="WetWt"/>
  </r>
  <r>
    <x v="7"/>
    <x v="3"/>
    <x v="1"/>
    <x v="1"/>
    <x v="1"/>
    <x v="0"/>
    <x v="9"/>
    <x v="0"/>
    <x v="2"/>
    <n v="1.1456307134753973E-2"/>
    <x v="1"/>
    <s v="Neg"/>
    <n v="1"/>
    <s v=""/>
    <s v="WetWt"/>
  </r>
  <r>
    <x v="7"/>
    <x v="3"/>
    <x v="1"/>
    <x v="1"/>
    <x v="1"/>
    <x v="0"/>
    <x v="9"/>
    <x v="0"/>
    <x v="2"/>
    <n v="2.4036889117355863E-2"/>
    <x v="1"/>
    <s v="Neg"/>
    <n v="1"/>
    <s v=""/>
    <s v="WetWt"/>
  </r>
  <r>
    <x v="7"/>
    <x v="3"/>
    <x v="1"/>
    <x v="1"/>
    <x v="1"/>
    <x v="0"/>
    <x v="10"/>
    <x v="0"/>
    <x v="2"/>
    <n v="1.836440147895526E-2"/>
    <x v="1"/>
    <s v="Neg"/>
    <n v="1"/>
    <s v=""/>
    <s v="WetWt"/>
  </r>
  <r>
    <x v="7"/>
    <x v="3"/>
    <x v="1"/>
    <x v="1"/>
    <x v="1"/>
    <x v="0"/>
    <x v="10"/>
    <x v="0"/>
    <x v="2"/>
    <n v="0"/>
    <x v="1"/>
    <s v="Neg"/>
    <n v="1"/>
    <s v=""/>
    <s v="WetWt"/>
  </r>
  <r>
    <x v="7"/>
    <x v="3"/>
    <x v="1"/>
    <x v="2"/>
    <x v="0"/>
    <x v="3"/>
    <x v="11"/>
    <x v="0"/>
    <x v="2"/>
    <n v="3.4783520901477252E-2"/>
    <x v="1"/>
    <s v="Neg"/>
    <n v="1"/>
    <s v=""/>
    <s v="WetWt"/>
  </r>
  <r>
    <x v="7"/>
    <x v="3"/>
    <x v="1"/>
    <x v="2"/>
    <x v="0"/>
    <x v="3"/>
    <x v="11"/>
    <x v="0"/>
    <x v="2"/>
    <n v="2.0754036609253852E-2"/>
    <x v="1"/>
    <s v="Neg"/>
    <n v="1"/>
    <s v=""/>
    <s v="WetWt"/>
  </r>
  <r>
    <x v="7"/>
    <x v="3"/>
    <x v="1"/>
    <x v="3"/>
    <x v="1"/>
    <x v="3"/>
    <x v="11"/>
    <x v="0"/>
    <x v="2"/>
    <n v="2.9768086409275252E-2"/>
    <x v="1"/>
    <s v="Neg"/>
    <n v="1"/>
    <s v=""/>
    <s v="WetWt"/>
  </r>
  <r>
    <x v="7"/>
    <x v="3"/>
    <x v="1"/>
    <x v="3"/>
    <x v="1"/>
    <x v="3"/>
    <x v="11"/>
    <x v="0"/>
    <x v="2"/>
    <n v="5.1668378198393601E-2"/>
    <x v="1"/>
    <s v="Neg"/>
    <n v="1"/>
    <s v=""/>
    <s v="WetWt"/>
  </r>
  <r>
    <x v="7"/>
    <x v="3"/>
    <x v="1"/>
    <x v="2"/>
    <x v="0"/>
    <x v="3"/>
    <x v="12"/>
    <x v="0"/>
    <x v="2"/>
    <n v="0.1646294555765517"/>
    <x v="1"/>
    <s v="Neg"/>
    <n v="1"/>
    <s v=""/>
    <s v="WetWt"/>
  </r>
  <r>
    <x v="7"/>
    <x v="3"/>
    <x v="1"/>
    <x v="2"/>
    <x v="0"/>
    <x v="3"/>
    <x v="12"/>
    <x v="0"/>
    <x v="2"/>
    <n v="0"/>
    <x v="1"/>
    <s v="Neg"/>
    <n v="1"/>
    <s v=""/>
    <s v="WetWt"/>
  </r>
  <r>
    <x v="7"/>
    <x v="3"/>
    <x v="1"/>
    <x v="3"/>
    <x v="1"/>
    <x v="3"/>
    <x v="12"/>
    <x v="0"/>
    <x v="2"/>
    <n v="3.6618326603623845E-2"/>
    <x v="1"/>
    <s v="Neg"/>
    <n v="1"/>
    <s v=""/>
    <s v="WetWt"/>
  </r>
  <r>
    <x v="7"/>
    <x v="3"/>
    <x v="1"/>
    <x v="3"/>
    <x v="1"/>
    <x v="3"/>
    <x v="12"/>
    <x v="0"/>
    <x v="2"/>
    <n v="1.0000486135631243E-2"/>
    <x v="1"/>
    <s v="Neg"/>
    <n v="1"/>
    <s v=""/>
    <s v="WetWt"/>
  </r>
  <r>
    <x v="7"/>
    <x v="3"/>
    <x v="1"/>
    <x v="2"/>
    <x v="0"/>
    <x v="3"/>
    <x v="13"/>
    <x v="0"/>
    <x v="2"/>
    <n v="0"/>
    <x v="1"/>
    <s v="Neg"/>
    <n v="1"/>
    <s v=""/>
    <s v="WetWt"/>
  </r>
  <r>
    <x v="7"/>
    <x v="3"/>
    <x v="1"/>
    <x v="2"/>
    <x v="0"/>
    <x v="3"/>
    <x v="13"/>
    <x v="0"/>
    <x v="2"/>
    <n v="0"/>
    <x v="1"/>
    <s v="Neg"/>
    <n v="1"/>
    <s v=""/>
    <s v="WetWt"/>
  </r>
  <r>
    <x v="7"/>
    <x v="3"/>
    <x v="1"/>
    <x v="3"/>
    <x v="1"/>
    <x v="3"/>
    <x v="13"/>
    <x v="0"/>
    <x v="2"/>
    <n v="5.3818342234381832E-2"/>
    <x v="1"/>
    <s v="Neg"/>
    <n v="1"/>
    <s v=""/>
    <s v="WetWt"/>
  </r>
  <r>
    <x v="7"/>
    <x v="3"/>
    <x v="1"/>
    <x v="3"/>
    <x v="1"/>
    <x v="3"/>
    <x v="13"/>
    <x v="0"/>
    <x v="2"/>
    <n v="1.3154152745777069E-2"/>
    <x v="1"/>
    <s v="Neg"/>
    <n v="1"/>
    <s v=""/>
    <s v="WetWt"/>
  </r>
  <r>
    <x v="4"/>
    <x v="3"/>
    <x v="0"/>
    <x v="0"/>
    <x v="0"/>
    <x v="0"/>
    <x v="0"/>
    <x v="2"/>
    <x v="2"/>
    <n v="0"/>
    <x v="2"/>
    <s v="Neg"/>
    <n v="1"/>
    <s v=""/>
    <s v="Aliquot"/>
  </r>
  <r>
    <x v="4"/>
    <x v="3"/>
    <x v="0"/>
    <x v="0"/>
    <x v="0"/>
    <x v="0"/>
    <x v="0"/>
    <x v="2"/>
    <x v="2"/>
    <n v="0"/>
    <x v="2"/>
    <s v="Neg"/>
    <n v="1"/>
    <s v=""/>
    <s v="Aliquot"/>
  </r>
  <r>
    <x v="4"/>
    <x v="3"/>
    <x v="0"/>
    <x v="2"/>
    <x v="0"/>
    <x v="2"/>
    <x v="0"/>
    <x v="0"/>
    <x v="2"/>
    <n v="4.4719787875010457E-2"/>
    <x v="1"/>
    <s v="Neg"/>
    <n v="1"/>
    <s v=""/>
    <s v="WetWt"/>
  </r>
  <r>
    <x v="4"/>
    <x v="3"/>
    <x v="0"/>
    <x v="2"/>
    <x v="0"/>
    <x v="2"/>
    <x v="0"/>
    <x v="0"/>
    <x v="2"/>
    <n v="1.036694130958628E-2"/>
    <x v="1"/>
    <s v="Neg"/>
    <n v="1"/>
    <s v=""/>
    <s v="WetWt"/>
  </r>
  <r>
    <x v="4"/>
    <x v="3"/>
    <x v="0"/>
    <x v="2"/>
    <x v="0"/>
    <x v="3"/>
    <x v="0"/>
    <x v="0"/>
    <x v="2"/>
    <n v="3.4962362162536495E-2"/>
    <x v="1"/>
    <s v="Neg"/>
    <n v="1"/>
    <s v=""/>
    <s v="WetWt"/>
  </r>
  <r>
    <x v="4"/>
    <x v="3"/>
    <x v="0"/>
    <x v="2"/>
    <x v="0"/>
    <x v="3"/>
    <x v="0"/>
    <x v="0"/>
    <x v="2"/>
    <n v="0"/>
    <x v="1"/>
    <s v="Neg"/>
    <n v="1"/>
    <s v=""/>
    <s v="WetWt"/>
  </r>
  <r>
    <x v="4"/>
    <x v="3"/>
    <x v="0"/>
    <x v="0"/>
    <x v="0"/>
    <x v="0"/>
    <x v="0"/>
    <x v="0"/>
    <x v="2"/>
    <n v="0"/>
    <x v="2"/>
    <s v="Neg"/>
    <n v="1"/>
    <s v=""/>
    <s v="Aliquot"/>
  </r>
  <r>
    <x v="4"/>
    <x v="3"/>
    <x v="0"/>
    <x v="0"/>
    <x v="0"/>
    <x v="0"/>
    <x v="0"/>
    <x v="0"/>
    <x v="2"/>
    <n v="0"/>
    <x v="2"/>
    <s v="Neg"/>
    <n v="1"/>
    <s v=""/>
    <s v="Aliquot"/>
  </r>
  <r>
    <x v="4"/>
    <x v="3"/>
    <x v="0"/>
    <x v="0"/>
    <x v="0"/>
    <x v="0"/>
    <x v="0"/>
    <x v="1"/>
    <x v="2"/>
    <n v="0"/>
    <x v="2"/>
    <s v="Neg"/>
    <n v="1"/>
    <n v="0"/>
    <s v="Aliquot"/>
  </r>
  <r>
    <x v="4"/>
    <x v="3"/>
    <x v="0"/>
    <x v="0"/>
    <x v="0"/>
    <x v="0"/>
    <x v="0"/>
    <x v="1"/>
    <x v="2"/>
    <n v="5.1352225244045258E-2"/>
    <x v="2"/>
    <s v="Neg"/>
    <n v="1"/>
    <n v="200"/>
    <s v="Aliquot"/>
  </r>
  <r>
    <x v="4"/>
    <x v="3"/>
    <x v="0"/>
    <x v="3"/>
    <x v="1"/>
    <x v="3"/>
    <x v="0"/>
    <x v="0"/>
    <x v="4"/>
    <n v="76.121742254267232"/>
    <x v="1"/>
    <s v="Pos"/>
    <n v="1"/>
    <s v=""/>
    <s v="WetWt"/>
  </r>
  <r>
    <x v="4"/>
    <x v="3"/>
    <x v="0"/>
    <x v="3"/>
    <x v="1"/>
    <x v="3"/>
    <x v="0"/>
    <x v="0"/>
    <x v="4"/>
    <n v="83.534114152055736"/>
    <x v="1"/>
    <s v="Pos"/>
    <n v="1"/>
    <s v=""/>
    <s v="WetWt"/>
  </r>
  <r>
    <x v="4"/>
    <x v="3"/>
    <x v="0"/>
    <x v="3"/>
    <x v="1"/>
    <x v="2"/>
    <x v="0"/>
    <x v="0"/>
    <x v="4"/>
    <n v="469.98530941974792"/>
    <x v="1"/>
    <s v="Pos"/>
    <n v="1"/>
    <s v=""/>
    <s v="WetWt"/>
  </r>
  <r>
    <x v="4"/>
    <x v="3"/>
    <x v="0"/>
    <x v="3"/>
    <x v="1"/>
    <x v="2"/>
    <x v="0"/>
    <x v="0"/>
    <x v="4"/>
    <n v="877.79933406079738"/>
    <x v="1"/>
    <s v="Pos"/>
    <n v="1"/>
    <s v=""/>
    <s v="WetWt"/>
  </r>
  <r>
    <x v="4"/>
    <x v="3"/>
    <x v="0"/>
    <x v="1"/>
    <x v="1"/>
    <x v="0"/>
    <x v="1"/>
    <x v="0"/>
    <x v="4"/>
    <n v="192.48063223702567"/>
    <x v="1"/>
    <s v="Pos"/>
    <n v="1"/>
    <s v=""/>
    <s v="WetWt"/>
  </r>
  <r>
    <x v="4"/>
    <x v="3"/>
    <x v="0"/>
    <x v="1"/>
    <x v="1"/>
    <x v="0"/>
    <x v="1"/>
    <x v="0"/>
    <x v="4"/>
    <n v="352.86601464353015"/>
    <x v="1"/>
    <s v="Pos"/>
    <n v="1"/>
    <s v=""/>
    <s v="WetWt"/>
  </r>
  <r>
    <x v="4"/>
    <x v="3"/>
    <x v="0"/>
    <x v="1"/>
    <x v="1"/>
    <x v="0"/>
    <x v="0"/>
    <x v="0"/>
    <x v="4"/>
    <n v="709.11496965836773"/>
    <x v="1"/>
    <s v="Pos"/>
    <n v="1"/>
    <s v=""/>
    <s v="WetWt"/>
  </r>
  <r>
    <x v="4"/>
    <x v="3"/>
    <x v="0"/>
    <x v="1"/>
    <x v="1"/>
    <x v="0"/>
    <x v="0"/>
    <x v="0"/>
    <x v="4"/>
    <n v="412.42749601158528"/>
    <x v="1"/>
    <s v="Pos"/>
    <n v="1"/>
    <s v=""/>
    <s v="WetWt"/>
  </r>
  <r>
    <x v="4"/>
    <x v="3"/>
    <x v="0"/>
    <x v="1"/>
    <x v="1"/>
    <x v="0"/>
    <x v="0"/>
    <x v="1"/>
    <x v="4"/>
    <n v="2332.1715237801536"/>
    <x v="1"/>
    <s v="Pos"/>
    <n v="1"/>
    <n v="106.73486747292493"/>
    <s v="WetWt"/>
  </r>
  <r>
    <x v="4"/>
    <x v="3"/>
    <x v="0"/>
    <x v="1"/>
    <x v="1"/>
    <x v="0"/>
    <x v="0"/>
    <x v="1"/>
    <x v="4"/>
    <n v="379.1271514055245"/>
    <x v="1"/>
    <s v="Pos"/>
    <n v="1"/>
    <n v="8.4139091886382822"/>
    <s v="WetWt"/>
  </r>
  <r>
    <x v="7"/>
    <x v="3"/>
    <x v="1"/>
    <x v="1"/>
    <x v="1"/>
    <x v="0"/>
    <x v="0"/>
    <x v="0"/>
    <x v="4"/>
    <n v="1689.9279706479301"/>
    <x v="1"/>
    <s v="Pos"/>
    <n v="1"/>
    <s v=""/>
    <s v="WetWt"/>
  </r>
  <r>
    <x v="7"/>
    <x v="3"/>
    <x v="1"/>
    <x v="1"/>
    <x v="1"/>
    <x v="0"/>
    <x v="0"/>
    <x v="0"/>
    <x v="4"/>
    <n v="2078.6245532200946"/>
    <x v="1"/>
    <s v="Pos"/>
    <n v="1"/>
    <s v=""/>
    <s v="WetWt"/>
  </r>
  <r>
    <x v="7"/>
    <x v="3"/>
    <x v="1"/>
    <x v="2"/>
    <x v="0"/>
    <x v="3"/>
    <x v="0"/>
    <x v="0"/>
    <x v="4"/>
    <n v="445.20102489467916"/>
    <x v="1"/>
    <s v="Pos"/>
    <n v="1"/>
    <s v=""/>
    <s v="WetWt"/>
  </r>
  <r>
    <x v="7"/>
    <x v="3"/>
    <x v="1"/>
    <x v="2"/>
    <x v="0"/>
    <x v="3"/>
    <x v="0"/>
    <x v="0"/>
    <x v="4"/>
    <n v="151.30071457379267"/>
    <x v="1"/>
    <s v="Pos"/>
    <n v="1"/>
    <s v=""/>
    <s v="WetWt"/>
  </r>
  <r>
    <x v="7"/>
    <x v="3"/>
    <x v="1"/>
    <x v="3"/>
    <x v="1"/>
    <x v="3"/>
    <x v="0"/>
    <x v="0"/>
    <x v="4"/>
    <n v="39.067206338442077"/>
    <x v="1"/>
    <s v="Pos"/>
    <n v="1"/>
    <s v=""/>
    <s v="WetWt"/>
  </r>
  <r>
    <x v="7"/>
    <x v="3"/>
    <x v="1"/>
    <x v="3"/>
    <x v="1"/>
    <x v="3"/>
    <x v="0"/>
    <x v="0"/>
    <x v="4"/>
    <n v="659.59340114095528"/>
    <x v="1"/>
    <s v="Pos"/>
    <n v="1"/>
    <s v=""/>
    <s v="WetWt"/>
  </r>
  <r>
    <x v="7"/>
    <x v="3"/>
    <x v="1"/>
    <x v="2"/>
    <x v="0"/>
    <x v="2"/>
    <x v="0"/>
    <x v="0"/>
    <x v="4"/>
    <n v="89.457928974448407"/>
    <x v="1"/>
    <s v="Pos"/>
    <n v="1"/>
    <s v=""/>
    <s v="WetWt"/>
  </r>
  <r>
    <x v="7"/>
    <x v="3"/>
    <x v="1"/>
    <x v="2"/>
    <x v="0"/>
    <x v="2"/>
    <x v="0"/>
    <x v="0"/>
    <x v="4"/>
    <n v="36.330481475842554"/>
    <x v="1"/>
    <s v="Pos"/>
    <n v="1"/>
    <s v=""/>
    <s v="WetWt"/>
  </r>
  <r>
    <x v="7"/>
    <x v="3"/>
    <x v="1"/>
    <x v="3"/>
    <x v="1"/>
    <x v="2"/>
    <x v="0"/>
    <x v="0"/>
    <x v="4"/>
    <n v="396.82209950037463"/>
    <x v="1"/>
    <s v="Pos"/>
    <n v="1"/>
    <s v=""/>
    <s v="WetWt"/>
  </r>
  <r>
    <x v="7"/>
    <x v="3"/>
    <x v="1"/>
    <x v="3"/>
    <x v="1"/>
    <x v="2"/>
    <x v="0"/>
    <x v="0"/>
    <x v="4"/>
    <n v="4170.0076620788213"/>
    <x v="1"/>
    <s v="Pos"/>
    <n v="1"/>
    <s v=""/>
    <s v="WetWt"/>
  </r>
  <r>
    <x v="7"/>
    <x v="3"/>
    <x v="1"/>
    <x v="1"/>
    <x v="1"/>
    <x v="0"/>
    <x v="2"/>
    <x v="0"/>
    <x v="4"/>
    <n v="7.7321719892377141"/>
    <x v="1"/>
    <s v="Pos"/>
    <n v="1"/>
    <s v=""/>
    <s v="WetWt"/>
  </r>
  <r>
    <x v="7"/>
    <x v="3"/>
    <x v="1"/>
    <x v="1"/>
    <x v="1"/>
    <x v="0"/>
    <x v="2"/>
    <x v="0"/>
    <x v="4"/>
    <n v="8.374544344897787"/>
    <x v="1"/>
    <s v="Pos"/>
    <n v="1"/>
    <s v=""/>
    <s v="WetWt"/>
  </r>
  <r>
    <x v="7"/>
    <x v="3"/>
    <x v="1"/>
    <x v="1"/>
    <x v="1"/>
    <x v="0"/>
    <x v="3"/>
    <x v="0"/>
    <x v="4"/>
    <n v="6.3309558036729623"/>
    <x v="1"/>
    <s v="Pos"/>
    <n v="1"/>
    <s v=""/>
    <s v="WetWt"/>
  </r>
  <r>
    <x v="7"/>
    <x v="3"/>
    <x v="1"/>
    <x v="1"/>
    <x v="1"/>
    <x v="0"/>
    <x v="3"/>
    <x v="0"/>
    <x v="4"/>
    <n v="2.4480084656726699"/>
    <x v="1"/>
    <s v="Pos"/>
    <n v="1"/>
    <s v=""/>
    <s v="WetWt"/>
  </r>
  <r>
    <x v="7"/>
    <x v="3"/>
    <x v="1"/>
    <x v="1"/>
    <x v="1"/>
    <x v="0"/>
    <x v="4"/>
    <x v="0"/>
    <x v="4"/>
    <n v="573.24892989269495"/>
    <x v="1"/>
    <s v="Pos"/>
    <n v="1"/>
    <s v=""/>
    <s v="WetWt"/>
  </r>
  <r>
    <x v="7"/>
    <x v="3"/>
    <x v="1"/>
    <x v="1"/>
    <x v="1"/>
    <x v="0"/>
    <x v="4"/>
    <x v="0"/>
    <x v="4"/>
    <n v="410.44663087916751"/>
    <x v="1"/>
    <s v="Pos"/>
    <n v="1"/>
    <s v=""/>
    <s v="WetWt"/>
  </r>
  <r>
    <x v="7"/>
    <x v="3"/>
    <x v="1"/>
    <x v="1"/>
    <x v="1"/>
    <x v="0"/>
    <x v="5"/>
    <x v="0"/>
    <x v="4"/>
    <n v="369.14878763178348"/>
    <x v="1"/>
    <s v="Pos"/>
    <n v="1"/>
    <s v=""/>
    <s v="WetWt"/>
  </r>
  <r>
    <x v="7"/>
    <x v="3"/>
    <x v="1"/>
    <x v="1"/>
    <x v="1"/>
    <x v="0"/>
    <x v="5"/>
    <x v="0"/>
    <x v="4"/>
    <n v="491.12785995924929"/>
    <x v="1"/>
    <s v="Pos"/>
    <n v="1"/>
    <s v=""/>
    <s v="WetWt"/>
  </r>
  <r>
    <x v="7"/>
    <x v="3"/>
    <x v="1"/>
    <x v="1"/>
    <x v="1"/>
    <x v="0"/>
    <x v="6"/>
    <x v="0"/>
    <x v="4"/>
    <n v="347.64299109567344"/>
    <x v="1"/>
    <s v="Pos"/>
    <n v="1"/>
    <s v=""/>
    <s v="WetWt"/>
  </r>
  <r>
    <x v="7"/>
    <x v="3"/>
    <x v="1"/>
    <x v="1"/>
    <x v="1"/>
    <x v="0"/>
    <x v="6"/>
    <x v="0"/>
    <x v="4"/>
    <n v="544.21615750948467"/>
    <x v="1"/>
    <s v="Pos"/>
    <n v="1"/>
    <s v=""/>
    <s v="WetWt"/>
  </r>
  <r>
    <x v="7"/>
    <x v="3"/>
    <x v="1"/>
    <x v="1"/>
    <x v="1"/>
    <x v="0"/>
    <x v="7"/>
    <x v="0"/>
    <x v="4"/>
    <n v="153.00554264666684"/>
    <x v="1"/>
    <s v="Pos"/>
    <n v="1"/>
    <s v=""/>
    <s v="WetWt"/>
  </r>
  <r>
    <x v="7"/>
    <x v="3"/>
    <x v="1"/>
    <x v="1"/>
    <x v="1"/>
    <x v="0"/>
    <x v="7"/>
    <x v="0"/>
    <x v="4"/>
    <n v="176.39400182145363"/>
    <x v="1"/>
    <s v="Pos"/>
    <n v="1"/>
    <s v=""/>
    <s v="WetWt"/>
  </r>
  <r>
    <x v="7"/>
    <x v="3"/>
    <x v="1"/>
    <x v="1"/>
    <x v="1"/>
    <x v="0"/>
    <x v="8"/>
    <x v="0"/>
    <x v="4"/>
    <n v="1767.7418394636577"/>
    <x v="1"/>
    <s v="Pos"/>
    <n v="1"/>
    <s v=""/>
    <s v="WetWt"/>
  </r>
  <r>
    <x v="7"/>
    <x v="3"/>
    <x v="1"/>
    <x v="1"/>
    <x v="1"/>
    <x v="0"/>
    <x v="8"/>
    <x v="0"/>
    <x v="4"/>
    <n v="951.66823740345728"/>
    <x v="1"/>
    <s v="Pos"/>
    <n v="1"/>
    <s v=""/>
    <s v="WetWt"/>
  </r>
  <r>
    <x v="7"/>
    <x v="3"/>
    <x v="1"/>
    <x v="1"/>
    <x v="1"/>
    <x v="0"/>
    <x v="9"/>
    <x v="0"/>
    <x v="4"/>
    <n v="640.49318457851905"/>
    <x v="1"/>
    <s v="Pos"/>
    <n v="1"/>
    <s v=""/>
    <s v="WetWt"/>
  </r>
  <r>
    <x v="7"/>
    <x v="3"/>
    <x v="1"/>
    <x v="1"/>
    <x v="1"/>
    <x v="0"/>
    <x v="9"/>
    <x v="0"/>
    <x v="4"/>
    <n v="1078.5791093068497"/>
    <x v="1"/>
    <s v="Pos"/>
    <n v="1"/>
    <s v=""/>
    <s v="WetWt"/>
  </r>
  <r>
    <x v="7"/>
    <x v="3"/>
    <x v="1"/>
    <x v="1"/>
    <x v="1"/>
    <x v="0"/>
    <x v="10"/>
    <x v="0"/>
    <x v="4"/>
    <n v="199.46255289173172"/>
    <x v="1"/>
    <s v="Pos"/>
    <n v="1"/>
    <s v=""/>
    <s v="WetWt"/>
  </r>
  <r>
    <x v="7"/>
    <x v="3"/>
    <x v="1"/>
    <x v="1"/>
    <x v="1"/>
    <x v="0"/>
    <x v="10"/>
    <x v="0"/>
    <x v="4"/>
    <n v="223.4190592216394"/>
    <x v="1"/>
    <s v="Pos"/>
    <n v="1"/>
    <s v=""/>
    <s v="WetWt"/>
  </r>
  <r>
    <x v="7"/>
    <x v="3"/>
    <x v="1"/>
    <x v="2"/>
    <x v="0"/>
    <x v="3"/>
    <x v="11"/>
    <x v="0"/>
    <x v="4"/>
    <n v="20.170643426757419"/>
    <x v="1"/>
    <s v="Pos"/>
    <n v="1"/>
    <s v=""/>
    <s v="WetWt"/>
  </r>
  <r>
    <x v="7"/>
    <x v="3"/>
    <x v="1"/>
    <x v="2"/>
    <x v="0"/>
    <x v="3"/>
    <x v="11"/>
    <x v="0"/>
    <x v="4"/>
    <n v="124.81182073456011"/>
    <x v="1"/>
    <s v="Pos"/>
    <n v="1"/>
    <s v=""/>
    <s v="WetWt"/>
  </r>
  <r>
    <x v="7"/>
    <x v="3"/>
    <x v="1"/>
    <x v="3"/>
    <x v="1"/>
    <x v="3"/>
    <x v="11"/>
    <x v="0"/>
    <x v="4"/>
    <n v="487.90869341014024"/>
    <x v="1"/>
    <s v="Pos"/>
    <n v="1"/>
    <s v=""/>
    <s v="WetWt"/>
  </r>
  <r>
    <x v="7"/>
    <x v="3"/>
    <x v="1"/>
    <x v="3"/>
    <x v="1"/>
    <x v="3"/>
    <x v="11"/>
    <x v="0"/>
    <x v="4"/>
    <n v="538.32969356505964"/>
    <x v="1"/>
    <s v="Pos"/>
    <n v="1"/>
    <s v=""/>
    <s v="WetWt"/>
  </r>
  <r>
    <x v="7"/>
    <x v="3"/>
    <x v="1"/>
    <x v="2"/>
    <x v="0"/>
    <x v="3"/>
    <x v="12"/>
    <x v="0"/>
    <x v="4"/>
    <n v="3152.7937809779978"/>
    <x v="1"/>
    <s v="Pos"/>
    <n v="1"/>
    <s v=""/>
    <s v="WetWt"/>
  </r>
  <r>
    <x v="7"/>
    <x v="3"/>
    <x v="1"/>
    <x v="2"/>
    <x v="0"/>
    <x v="3"/>
    <x v="12"/>
    <x v="0"/>
    <x v="4"/>
    <n v="27.733064742229821"/>
    <x v="1"/>
    <s v="Pos"/>
    <n v="1"/>
    <s v=""/>
    <s v="WetWt"/>
  </r>
  <r>
    <x v="7"/>
    <x v="3"/>
    <x v="1"/>
    <x v="3"/>
    <x v="1"/>
    <x v="3"/>
    <x v="12"/>
    <x v="0"/>
    <x v="4"/>
    <n v="910.80382479680497"/>
    <x v="1"/>
    <s v="Pos"/>
    <n v="1"/>
    <s v=""/>
    <s v="WetWt"/>
  </r>
  <r>
    <x v="7"/>
    <x v="3"/>
    <x v="1"/>
    <x v="3"/>
    <x v="1"/>
    <x v="3"/>
    <x v="12"/>
    <x v="0"/>
    <x v="4"/>
    <n v="763.07561042250416"/>
    <x v="1"/>
    <s v="Pos"/>
    <n v="1"/>
    <s v=""/>
    <s v="WetWt"/>
  </r>
  <r>
    <x v="7"/>
    <x v="3"/>
    <x v="1"/>
    <x v="2"/>
    <x v="0"/>
    <x v="3"/>
    <x v="13"/>
    <x v="0"/>
    <x v="4"/>
    <n v="119.00864940578654"/>
    <x v="1"/>
    <s v="Pos"/>
    <n v="1"/>
    <s v=""/>
    <s v="WetWt"/>
  </r>
  <r>
    <x v="7"/>
    <x v="3"/>
    <x v="1"/>
    <x v="2"/>
    <x v="0"/>
    <x v="3"/>
    <x v="13"/>
    <x v="0"/>
    <x v="4"/>
    <n v="65.396939992495717"/>
    <x v="1"/>
    <s v="Pos"/>
    <n v="1"/>
    <s v=""/>
    <s v="WetWt"/>
  </r>
  <r>
    <x v="7"/>
    <x v="3"/>
    <x v="1"/>
    <x v="3"/>
    <x v="1"/>
    <x v="3"/>
    <x v="13"/>
    <x v="0"/>
    <x v="4"/>
    <n v="2724.1242392684585"/>
    <x v="1"/>
    <s v="Pos"/>
    <n v="1"/>
    <s v=""/>
    <s v="WetWt"/>
  </r>
  <r>
    <x v="7"/>
    <x v="3"/>
    <x v="1"/>
    <x v="3"/>
    <x v="1"/>
    <x v="3"/>
    <x v="13"/>
    <x v="0"/>
    <x v="4"/>
    <n v="2341.458080366674"/>
    <x v="1"/>
    <s v="Pos"/>
    <n v="1"/>
    <s v=""/>
    <s v="WetWt"/>
  </r>
  <r>
    <x v="4"/>
    <x v="3"/>
    <x v="0"/>
    <x v="0"/>
    <x v="0"/>
    <x v="0"/>
    <x v="0"/>
    <x v="2"/>
    <x v="4"/>
    <n v="0"/>
    <x v="2"/>
    <s v="neg"/>
    <n v="1"/>
    <s v=""/>
    <s v="Aliquot"/>
  </r>
  <r>
    <x v="4"/>
    <x v="3"/>
    <x v="0"/>
    <x v="0"/>
    <x v="0"/>
    <x v="0"/>
    <x v="0"/>
    <x v="2"/>
    <x v="4"/>
    <n v="0"/>
    <x v="2"/>
    <s v="neg"/>
    <n v="1"/>
    <s v=""/>
    <s v="Aliquot"/>
  </r>
  <r>
    <x v="4"/>
    <x v="3"/>
    <x v="0"/>
    <x v="2"/>
    <x v="0"/>
    <x v="2"/>
    <x v="0"/>
    <x v="0"/>
    <x v="4"/>
    <n v="339.22794811256733"/>
    <x v="1"/>
    <s v="Pos"/>
    <n v="1"/>
    <s v=""/>
    <s v="WetWt"/>
  </r>
  <r>
    <x v="4"/>
    <x v="3"/>
    <x v="0"/>
    <x v="2"/>
    <x v="0"/>
    <x v="2"/>
    <x v="0"/>
    <x v="0"/>
    <x v="4"/>
    <n v="97.261861210316084"/>
    <x v="1"/>
    <s v="Pos"/>
    <n v="1"/>
    <s v=""/>
    <s v="WetWt"/>
  </r>
  <r>
    <x v="4"/>
    <x v="3"/>
    <x v="0"/>
    <x v="2"/>
    <x v="0"/>
    <x v="3"/>
    <x v="0"/>
    <x v="0"/>
    <x v="4"/>
    <n v="2055.0543707770271"/>
    <x v="1"/>
    <s v="Pos"/>
    <n v="1"/>
    <s v=""/>
    <s v="WetWt"/>
  </r>
  <r>
    <x v="4"/>
    <x v="3"/>
    <x v="0"/>
    <x v="2"/>
    <x v="0"/>
    <x v="3"/>
    <x v="0"/>
    <x v="0"/>
    <x v="4"/>
    <n v="201.06511664307493"/>
    <x v="1"/>
    <s v="Pos"/>
    <n v="1"/>
    <s v=""/>
    <s v="WetWt"/>
  </r>
  <r>
    <x v="4"/>
    <x v="3"/>
    <x v="0"/>
    <x v="0"/>
    <x v="0"/>
    <x v="0"/>
    <x v="0"/>
    <x v="0"/>
    <x v="4"/>
    <n v="119670.015625"/>
    <x v="2"/>
    <s v="Pos"/>
    <n v="1"/>
    <s v=""/>
    <s v="Aliquot"/>
  </r>
  <r>
    <x v="4"/>
    <x v="3"/>
    <x v="0"/>
    <x v="0"/>
    <x v="0"/>
    <x v="0"/>
    <x v="0"/>
    <x v="0"/>
    <x v="4"/>
    <n v="50835.1328125"/>
    <x v="2"/>
    <s v="Pos"/>
    <n v="1"/>
    <s v=""/>
    <s v="Aliquot"/>
  </r>
  <r>
    <x v="4"/>
    <x v="3"/>
    <x v="0"/>
    <x v="0"/>
    <x v="0"/>
    <x v="0"/>
    <x v="0"/>
    <x v="1"/>
    <x v="4"/>
    <n v="205995.046875"/>
    <x v="2"/>
    <s v="Pos"/>
    <n v="1"/>
    <n v="53.014609910757628"/>
    <s v="Aliquot"/>
  </r>
  <r>
    <x v="4"/>
    <x v="3"/>
    <x v="0"/>
    <x v="0"/>
    <x v="0"/>
    <x v="0"/>
    <x v="0"/>
    <x v="1"/>
    <x v="4"/>
    <n v="163951.078125"/>
    <x v="2"/>
    <s v="Pos"/>
    <n v="1"/>
    <n v="105.32887080485374"/>
    <s v="Aliquot"/>
  </r>
  <r>
    <x v="7"/>
    <x v="3"/>
    <x v="1"/>
    <x v="0"/>
    <x v="0"/>
    <x v="0"/>
    <x v="0"/>
    <x v="0"/>
    <x v="4"/>
    <n v="242808.3125"/>
    <x v="2"/>
    <s v="Pos"/>
    <n v="1"/>
    <s v=""/>
    <s v="Aliquot"/>
  </r>
  <r>
    <x v="7"/>
    <x v="3"/>
    <x v="1"/>
    <x v="0"/>
    <x v="0"/>
    <x v="0"/>
    <x v="0"/>
    <x v="0"/>
    <x v="4"/>
    <n v="79678.6796875"/>
    <x v="2"/>
    <s v="Pos"/>
    <n v="1"/>
    <s v=""/>
    <s v="Aliquot"/>
  </r>
  <r>
    <x v="4"/>
    <x v="3"/>
    <x v="0"/>
    <x v="1"/>
    <x v="1"/>
    <x v="0"/>
    <x v="0"/>
    <x v="0"/>
    <x v="5"/>
    <n v="19.705297039020174"/>
    <x v="1"/>
    <s v="pos"/>
    <n v="1"/>
    <s v=""/>
    <s v="WetWt"/>
  </r>
  <r>
    <x v="4"/>
    <x v="3"/>
    <x v="0"/>
    <x v="1"/>
    <x v="1"/>
    <x v="0"/>
    <x v="0"/>
    <x v="0"/>
    <x v="5"/>
    <n v="11.991828497202119"/>
    <x v="1"/>
    <s v="pos"/>
    <n v="1"/>
    <s v=""/>
    <s v="WetWt"/>
  </r>
  <r>
    <x v="4"/>
    <x v="3"/>
    <x v="0"/>
    <x v="1"/>
    <x v="1"/>
    <x v="0"/>
    <x v="0"/>
    <x v="1"/>
    <x v="5"/>
    <n v="6.5983671891061881"/>
    <x v="1"/>
    <s v="pos"/>
    <n v="1"/>
    <n v="99.658585482541383"/>
    <s v="WetWt"/>
  </r>
  <r>
    <x v="4"/>
    <x v="3"/>
    <x v="0"/>
    <x v="1"/>
    <x v="1"/>
    <x v="0"/>
    <x v="0"/>
    <x v="1"/>
    <x v="5"/>
    <n v="32.053527574390237"/>
    <x v="1"/>
    <s v="pos"/>
    <n v="1"/>
    <n v="91.095638071715697"/>
    <s v="WetWt"/>
  </r>
  <r>
    <x v="4"/>
    <x v="3"/>
    <x v="0"/>
    <x v="3"/>
    <x v="1"/>
    <x v="3"/>
    <x v="0"/>
    <x v="0"/>
    <x v="5"/>
    <n v="5.40997944408391"/>
    <x v="1"/>
    <s v="pos"/>
    <n v="1"/>
    <s v=""/>
    <s v="WetWt"/>
  </r>
  <r>
    <x v="4"/>
    <x v="3"/>
    <x v="0"/>
    <x v="3"/>
    <x v="1"/>
    <x v="3"/>
    <x v="0"/>
    <x v="0"/>
    <x v="5"/>
    <n v="3.5655415003200828"/>
    <x v="1"/>
    <s v="pos"/>
    <n v="1"/>
    <s v=""/>
    <s v="WetWt"/>
  </r>
  <r>
    <x v="4"/>
    <x v="3"/>
    <x v="0"/>
    <x v="3"/>
    <x v="1"/>
    <x v="2"/>
    <x v="0"/>
    <x v="0"/>
    <x v="5"/>
    <n v="2.7206094651280219"/>
    <x v="1"/>
    <s v="pos"/>
    <n v="1"/>
    <s v=""/>
    <s v="WetWt"/>
  </r>
  <r>
    <x v="4"/>
    <x v="3"/>
    <x v="0"/>
    <x v="3"/>
    <x v="1"/>
    <x v="2"/>
    <x v="0"/>
    <x v="0"/>
    <x v="5"/>
    <n v="0"/>
    <x v="1"/>
    <s v="pos"/>
    <n v="1"/>
    <s v=""/>
    <s v="WetWt"/>
  </r>
  <r>
    <x v="4"/>
    <x v="3"/>
    <x v="0"/>
    <x v="1"/>
    <x v="1"/>
    <x v="0"/>
    <x v="1"/>
    <x v="0"/>
    <x v="5"/>
    <n v="5.4731819094443814"/>
    <x v="1"/>
    <s v="pos"/>
    <n v="1"/>
    <s v=""/>
    <s v="WetWt"/>
  </r>
  <r>
    <x v="4"/>
    <x v="3"/>
    <x v="0"/>
    <x v="1"/>
    <x v="1"/>
    <x v="0"/>
    <x v="1"/>
    <x v="0"/>
    <x v="5"/>
    <n v="3.0417919558296651"/>
    <x v="1"/>
    <s v="pos"/>
    <n v="1"/>
    <s v=""/>
    <s v="WetWt"/>
  </r>
  <r>
    <x v="7"/>
    <x v="3"/>
    <x v="1"/>
    <x v="1"/>
    <x v="1"/>
    <x v="0"/>
    <x v="0"/>
    <x v="0"/>
    <x v="5"/>
    <n v="107.64603621899403"/>
    <x v="1"/>
    <s v="pos"/>
    <n v="1"/>
    <s v=""/>
    <s v="WetWt"/>
  </r>
  <r>
    <x v="7"/>
    <x v="3"/>
    <x v="1"/>
    <x v="1"/>
    <x v="1"/>
    <x v="0"/>
    <x v="0"/>
    <x v="0"/>
    <x v="5"/>
    <n v="31.805718266159225"/>
    <x v="1"/>
    <s v="pos"/>
    <n v="1"/>
    <s v=""/>
    <s v="WetWt"/>
  </r>
  <r>
    <x v="7"/>
    <x v="3"/>
    <x v="1"/>
    <x v="2"/>
    <x v="0"/>
    <x v="3"/>
    <x v="0"/>
    <x v="0"/>
    <x v="5"/>
    <n v="0"/>
    <x v="1"/>
    <s v="neg"/>
    <n v="1"/>
    <s v=""/>
    <s v="WetWt"/>
  </r>
  <r>
    <x v="7"/>
    <x v="3"/>
    <x v="1"/>
    <x v="2"/>
    <x v="0"/>
    <x v="3"/>
    <x v="0"/>
    <x v="0"/>
    <x v="5"/>
    <n v="0"/>
    <x v="1"/>
    <s v="neg"/>
    <n v="1"/>
    <s v=""/>
    <s v="WetWt"/>
  </r>
  <r>
    <x v="7"/>
    <x v="3"/>
    <x v="1"/>
    <x v="3"/>
    <x v="1"/>
    <x v="3"/>
    <x v="0"/>
    <x v="0"/>
    <x v="5"/>
    <n v="6.0282769247495418"/>
    <x v="1"/>
    <s v="pos"/>
    <n v="1"/>
    <s v=""/>
    <s v="WetWt"/>
  </r>
  <r>
    <x v="7"/>
    <x v="3"/>
    <x v="1"/>
    <x v="3"/>
    <x v="1"/>
    <x v="3"/>
    <x v="0"/>
    <x v="0"/>
    <x v="5"/>
    <n v="4.4126218154723844"/>
    <x v="1"/>
    <s v="pos"/>
    <n v="1"/>
    <s v=""/>
    <s v="WetWt"/>
  </r>
  <r>
    <x v="7"/>
    <x v="3"/>
    <x v="1"/>
    <x v="2"/>
    <x v="0"/>
    <x v="2"/>
    <x v="0"/>
    <x v="0"/>
    <x v="5"/>
    <n v="4.2446201539396"/>
    <x v="1"/>
    <s v="pos"/>
    <n v="1"/>
    <s v=""/>
    <s v="WetWt"/>
  </r>
  <r>
    <x v="7"/>
    <x v="3"/>
    <x v="1"/>
    <x v="2"/>
    <x v="0"/>
    <x v="2"/>
    <x v="0"/>
    <x v="0"/>
    <x v="5"/>
    <n v="4.2019685434233089"/>
    <x v="1"/>
    <s v="pos"/>
    <n v="1"/>
    <s v=""/>
    <s v="WetWt"/>
  </r>
  <r>
    <x v="7"/>
    <x v="3"/>
    <x v="1"/>
    <x v="3"/>
    <x v="1"/>
    <x v="2"/>
    <x v="0"/>
    <x v="0"/>
    <x v="5"/>
    <n v="1.4379597143872604"/>
    <x v="1"/>
    <s v="pos"/>
    <n v="1"/>
    <s v=""/>
    <s v="WetWt"/>
  </r>
  <r>
    <x v="7"/>
    <x v="3"/>
    <x v="1"/>
    <x v="3"/>
    <x v="1"/>
    <x v="2"/>
    <x v="0"/>
    <x v="0"/>
    <x v="5"/>
    <n v="12.348236255362673"/>
    <x v="1"/>
    <s v="pos"/>
    <n v="1"/>
    <s v=""/>
    <s v="WetWt"/>
  </r>
  <r>
    <x v="7"/>
    <x v="3"/>
    <x v="1"/>
    <x v="1"/>
    <x v="1"/>
    <x v="0"/>
    <x v="2"/>
    <x v="0"/>
    <x v="5"/>
    <n v="4.5932022384138627"/>
    <x v="1"/>
    <s v="pos"/>
    <n v="1"/>
    <s v=""/>
    <s v="WetWt"/>
  </r>
  <r>
    <x v="7"/>
    <x v="3"/>
    <x v="1"/>
    <x v="1"/>
    <x v="1"/>
    <x v="0"/>
    <x v="2"/>
    <x v="0"/>
    <x v="5"/>
    <n v="12.605916514970573"/>
    <x v="1"/>
    <s v="pos"/>
    <n v="1"/>
    <s v=""/>
    <s v="WetWt"/>
  </r>
  <r>
    <x v="7"/>
    <x v="3"/>
    <x v="1"/>
    <x v="1"/>
    <x v="1"/>
    <x v="0"/>
    <x v="3"/>
    <x v="0"/>
    <x v="5"/>
    <n v="3.1216735288633775"/>
    <x v="1"/>
    <s v="pos"/>
    <n v="1"/>
    <s v=""/>
    <s v="WetWt"/>
  </r>
  <r>
    <x v="7"/>
    <x v="3"/>
    <x v="1"/>
    <x v="1"/>
    <x v="1"/>
    <x v="0"/>
    <x v="3"/>
    <x v="0"/>
    <x v="5"/>
    <n v="4.9219112622408057"/>
    <x v="1"/>
    <s v="pos"/>
    <n v="1"/>
    <s v=""/>
    <s v="WetWt"/>
  </r>
  <r>
    <x v="7"/>
    <x v="3"/>
    <x v="1"/>
    <x v="1"/>
    <x v="1"/>
    <x v="0"/>
    <x v="4"/>
    <x v="0"/>
    <x v="5"/>
    <n v="1.5426086338849174"/>
    <x v="1"/>
    <s v="pos"/>
    <n v="1"/>
    <s v=""/>
    <s v="WetWt"/>
  </r>
  <r>
    <x v="7"/>
    <x v="3"/>
    <x v="1"/>
    <x v="1"/>
    <x v="1"/>
    <x v="0"/>
    <x v="4"/>
    <x v="0"/>
    <x v="5"/>
    <n v="3.7753132610220539"/>
    <x v="1"/>
    <s v="pos"/>
    <n v="1"/>
    <s v=""/>
    <s v="WetWt"/>
  </r>
  <r>
    <x v="7"/>
    <x v="3"/>
    <x v="1"/>
    <x v="1"/>
    <x v="1"/>
    <x v="0"/>
    <x v="5"/>
    <x v="0"/>
    <x v="5"/>
    <n v="4.8444735747511674"/>
    <x v="1"/>
    <s v="pos"/>
    <n v="1"/>
    <s v=""/>
    <s v="WetWt"/>
  </r>
  <r>
    <x v="7"/>
    <x v="3"/>
    <x v="1"/>
    <x v="1"/>
    <x v="1"/>
    <x v="0"/>
    <x v="5"/>
    <x v="0"/>
    <x v="5"/>
    <n v="1.737540129296361"/>
    <x v="1"/>
    <s v="pos"/>
    <n v="1"/>
    <s v=""/>
    <s v="WetWt"/>
  </r>
  <r>
    <x v="7"/>
    <x v="3"/>
    <x v="1"/>
    <x v="1"/>
    <x v="1"/>
    <x v="0"/>
    <x v="6"/>
    <x v="0"/>
    <x v="5"/>
    <n v="6.8131535921642357"/>
    <x v="1"/>
    <s v="pos"/>
    <n v="1"/>
    <s v=""/>
    <s v="WetWt"/>
  </r>
  <r>
    <x v="7"/>
    <x v="3"/>
    <x v="1"/>
    <x v="1"/>
    <x v="1"/>
    <x v="0"/>
    <x v="6"/>
    <x v="0"/>
    <x v="5"/>
    <n v="2.2402890423033055"/>
    <x v="1"/>
    <s v="pos"/>
    <n v="1"/>
    <s v=""/>
    <s v="WetWt"/>
  </r>
  <r>
    <x v="7"/>
    <x v="3"/>
    <x v="1"/>
    <x v="1"/>
    <x v="1"/>
    <x v="0"/>
    <x v="7"/>
    <x v="0"/>
    <x v="5"/>
    <n v="5.9442438796513652"/>
    <x v="1"/>
    <s v="pos"/>
    <n v="1"/>
    <s v=""/>
    <s v="WetWt"/>
  </r>
  <r>
    <x v="7"/>
    <x v="3"/>
    <x v="1"/>
    <x v="1"/>
    <x v="1"/>
    <x v="0"/>
    <x v="7"/>
    <x v="0"/>
    <x v="5"/>
    <n v="1.8716508083129195"/>
    <x v="1"/>
    <s v="pos"/>
    <n v="1"/>
    <s v=""/>
    <s v="WetWt"/>
  </r>
  <r>
    <x v="7"/>
    <x v="3"/>
    <x v="1"/>
    <x v="1"/>
    <x v="1"/>
    <x v="0"/>
    <x v="8"/>
    <x v="0"/>
    <x v="5"/>
    <n v="15.428329175596547"/>
    <x v="1"/>
    <s v="pos"/>
    <n v="1"/>
    <s v=""/>
    <s v="WetWt"/>
  </r>
  <r>
    <x v="7"/>
    <x v="3"/>
    <x v="1"/>
    <x v="1"/>
    <x v="1"/>
    <x v="0"/>
    <x v="8"/>
    <x v="0"/>
    <x v="5"/>
    <n v="8.5596138609380752"/>
    <x v="1"/>
    <s v="pos"/>
    <n v="1"/>
    <s v=""/>
    <s v="WetWt"/>
  </r>
  <r>
    <x v="7"/>
    <x v="3"/>
    <x v="1"/>
    <x v="1"/>
    <x v="1"/>
    <x v="0"/>
    <x v="9"/>
    <x v="0"/>
    <x v="5"/>
    <n v="5.9016535899582676"/>
    <x v="1"/>
    <s v="pos"/>
    <n v="1"/>
    <s v=""/>
    <s v="WetWt"/>
  </r>
  <r>
    <x v="7"/>
    <x v="3"/>
    <x v="1"/>
    <x v="1"/>
    <x v="1"/>
    <x v="0"/>
    <x v="9"/>
    <x v="0"/>
    <x v="5"/>
    <n v="6.2057712927023445"/>
    <x v="1"/>
    <s v="pos"/>
    <n v="1"/>
    <s v=""/>
    <s v="WetWt"/>
  </r>
  <r>
    <x v="7"/>
    <x v="3"/>
    <x v="1"/>
    <x v="1"/>
    <x v="1"/>
    <x v="0"/>
    <x v="10"/>
    <x v="0"/>
    <x v="5"/>
    <n v="6.1449111695308618"/>
    <x v="1"/>
    <s v="pos"/>
    <n v="1"/>
    <s v=""/>
    <s v="WetWt"/>
  </r>
  <r>
    <x v="7"/>
    <x v="3"/>
    <x v="1"/>
    <x v="1"/>
    <x v="1"/>
    <x v="0"/>
    <x v="10"/>
    <x v="0"/>
    <x v="5"/>
    <n v="3.0801082573099801"/>
    <x v="1"/>
    <s v="pos"/>
    <n v="1"/>
    <s v=""/>
    <s v="WetWt"/>
  </r>
  <r>
    <x v="7"/>
    <x v="3"/>
    <x v="1"/>
    <x v="2"/>
    <x v="0"/>
    <x v="3"/>
    <x v="11"/>
    <x v="0"/>
    <x v="5"/>
    <n v="0"/>
    <x v="1"/>
    <s v="neg"/>
    <n v="1"/>
    <s v=""/>
    <s v="WetWt"/>
  </r>
  <r>
    <x v="7"/>
    <x v="3"/>
    <x v="1"/>
    <x v="2"/>
    <x v="0"/>
    <x v="3"/>
    <x v="11"/>
    <x v="0"/>
    <x v="5"/>
    <n v="0"/>
    <x v="1"/>
    <s v="neg"/>
    <n v="1"/>
    <s v=""/>
    <s v="WetWt"/>
  </r>
  <r>
    <x v="7"/>
    <x v="3"/>
    <x v="1"/>
    <x v="3"/>
    <x v="1"/>
    <x v="3"/>
    <x v="11"/>
    <x v="0"/>
    <x v="5"/>
    <n v="3.1568433289325681"/>
    <x v="1"/>
    <s v="pos"/>
    <n v="1"/>
    <s v=""/>
    <s v="WetWt"/>
  </r>
  <r>
    <x v="7"/>
    <x v="3"/>
    <x v="1"/>
    <x v="3"/>
    <x v="1"/>
    <x v="3"/>
    <x v="11"/>
    <x v="0"/>
    <x v="5"/>
    <n v="37.021612927894346"/>
    <x v="1"/>
    <s v="pos"/>
    <n v="1"/>
    <s v=""/>
    <s v="WetWt"/>
  </r>
  <r>
    <x v="7"/>
    <x v="3"/>
    <x v="1"/>
    <x v="2"/>
    <x v="0"/>
    <x v="3"/>
    <x v="12"/>
    <x v="0"/>
    <x v="5"/>
    <n v="1.7322191186753646"/>
    <x v="1"/>
    <s v="pos"/>
    <n v="1"/>
    <s v=""/>
    <s v="WetWt"/>
  </r>
  <r>
    <x v="7"/>
    <x v="3"/>
    <x v="1"/>
    <x v="2"/>
    <x v="0"/>
    <x v="3"/>
    <x v="12"/>
    <x v="0"/>
    <x v="5"/>
    <n v="0"/>
    <x v="1"/>
    <s v="pos"/>
    <n v="1"/>
    <s v=""/>
    <s v="WetWt"/>
  </r>
  <r>
    <x v="7"/>
    <x v="3"/>
    <x v="1"/>
    <x v="3"/>
    <x v="1"/>
    <x v="3"/>
    <x v="12"/>
    <x v="0"/>
    <x v="5"/>
    <n v="13.171352316148852"/>
    <x v="1"/>
    <s v="pos"/>
    <n v="1"/>
    <s v=""/>
    <s v="WetWt"/>
  </r>
  <r>
    <x v="7"/>
    <x v="3"/>
    <x v="1"/>
    <x v="3"/>
    <x v="1"/>
    <x v="3"/>
    <x v="12"/>
    <x v="0"/>
    <x v="5"/>
    <n v="0.52188980772367599"/>
    <x v="1"/>
    <s v="pos"/>
    <n v="1"/>
    <s v=""/>
    <s v="WetWt"/>
  </r>
  <r>
    <x v="7"/>
    <x v="3"/>
    <x v="1"/>
    <x v="2"/>
    <x v="0"/>
    <x v="3"/>
    <x v="13"/>
    <x v="0"/>
    <x v="5"/>
    <n v="0"/>
    <x v="1"/>
    <s v="neg"/>
    <n v="1"/>
    <s v=""/>
    <s v="WetWt"/>
  </r>
  <r>
    <x v="7"/>
    <x v="3"/>
    <x v="1"/>
    <x v="2"/>
    <x v="0"/>
    <x v="3"/>
    <x v="13"/>
    <x v="0"/>
    <x v="5"/>
    <n v="0"/>
    <x v="1"/>
    <s v="neg"/>
    <n v="1"/>
    <s v=""/>
    <s v="WetWt"/>
  </r>
  <r>
    <x v="7"/>
    <x v="3"/>
    <x v="1"/>
    <x v="3"/>
    <x v="1"/>
    <x v="3"/>
    <x v="13"/>
    <x v="0"/>
    <x v="5"/>
    <n v="36.833015494823925"/>
    <x v="1"/>
    <s v="pos"/>
    <n v="1"/>
    <s v=""/>
    <s v="WetWt"/>
  </r>
  <r>
    <x v="7"/>
    <x v="3"/>
    <x v="1"/>
    <x v="3"/>
    <x v="1"/>
    <x v="3"/>
    <x v="13"/>
    <x v="0"/>
    <x v="5"/>
    <n v="39.782601477853468"/>
    <x v="1"/>
    <s v="pos"/>
    <n v="1"/>
    <s v=""/>
    <s v="WetWt"/>
  </r>
  <r>
    <x v="4"/>
    <x v="3"/>
    <x v="0"/>
    <x v="0"/>
    <x v="0"/>
    <x v="0"/>
    <x v="0"/>
    <x v="2"/>
    <x v="5"/>
    <n v="0"/>
    <x v="2"/>
    <s v="neg"/>
    <n v="1"/>
    <s v=""/>
    <s v="Aliquot"/>
  </r>
  <r>
    <x v="4"/>
    <x v="3"/>
    <x v="0"/>
    <x v="0"/>
    <x v="0"/>
    <x v="0"/>
    <x v="0"/>
    <x v="2"/>
    <x v="5"/>
    <n v="0"/>
    <x v="2"/>
    <s v="neg"/>
    <n v="1"/>
    <s v=""/>
    <s v="Aliquot"/>
  </r>
  <r>
    <x v="4"/>
    <x v="3"/>
    <x v="0"/>
    <x v="2"/>
    <x v="0"/>
    <x v="2"/>
    <x v="0"/>
    <x v="0"/>
    <x v="5"/>
    <n v="1.2863804848348208"/>
    <x v="1"/>
    <s v="pos"/>
    <n v="1"/>
    <s v=""/>
    <s v="WetWt"/>
  </r>
  <r>
    <x v="4"/>
    <x v="3"/>
    <x v="0"/>
    <x v="2"/>
    <x v="0"/>
    <x v="2"/>
    <x v="0"/>
    <x v="0"/>
    <x v="5"/>
    <n v="0"/>
    <x v="1"/>
    <s v="pos"/>
    <n v="1"/>
    <s v=""/>
    <s v="WetWt"/>
  </r>
  <r>
    <x v="4"/>
    <x v="3"/>
    <x v="0"/>
    <x v="2"/>
    <x v="0"/>
    <x v="3"/>
    <x v="0"/>
    <x v="0"/>
    <x v="5"/>
    <n v="1.5021935817853329"/>
    <x v="1"/>
    <s v="pos"/>
    <n v="1"/>
    <s v=""/>
    <s v="WetWt"/>
  </r>
  <r>
    <x v="4"/>
    <x v="3"/>
    <x v="0"/>
    <x v="2"/>
    <x v="0"/>
    <x v="3"/>
    <x v="0"/>
    <x v="0"/>
    <x v="5"/>
    <n v="0"/>
    <x v="1"/>
    <s v="pos"/>
    <n v="1"/>
    <s v=""/>
    <s v="WetWt"/>
  </r>
  <r>
    <x v="4"/>
    <x v="3"/>
    <x v="0"/>
    <x v="0"/>
    <x v="0"/>
    <x v="0"/>
    <x v="0"/>
    <x v="0"/>
    <x v="5"/>
    <n v="21.806064605712891"/>
    <x v="2"/>
    <s v="pos"/>
    <n v="1"/>
    <s v=""/>
    <s v="Aliquot"/>
  </r>
  <r>
    <x v="4"/>
    <x v="3"/>
    <x v="0"/>
    <x v="0"/>
    <x v="0"/>
    <x v="0"/>
    <x v="0"/>
    <x v="0"/>
    <x v="5"/>
    <n v="0"/>
    <x v="2"/>
    <s v="pos"/>
    <n v="1"/>
    <s v=""/>
    <s v="Aliquot"/>
  </r>
  <r>
    <x v="4"/>
    <x v="3"/>
    <x v="0"/>
    <x v="0"/>
    <x v="0"/>
    <x v="0"/>
    <x v="0"/>
    <x v="1"/>
    <x v="5"/>
    <n v="3.7324337959289551"/>
    <x v="2"/>
    <s v="pos"/>
    <n v="1"/>
    <n v="141.54027794071087"/>
    <s v="Aliquot"/>
  </r>
  <r>
    <x v="4"/>
    <x v="3"/>
    <x v="0"/>
    <x v="0"/>
    <x v="0"/>
    <x v="0"/>
    <x v="0"/>
    <x v="1"/>
    <x v="5"/>
    <n v="3.8000986576080322"/>
    <x v="2"/>
    <s v="pos"/>
    <n v="1"/>
    <n v="200"/>
    <s v="Aliquot"/>
  </r>
  <r>
    <x v="7"/>
    <x v="3"/>
    <x v="1"/>
    <x v="0"/>
    <x v="0"/>
    <x v="0"/>
    <x v="0"/>
    <x v="0"/>
    <x v="5"/>
    <n v="3.6572792530059814"/>
    <x v="2"/>
    <s v="pos"/>
    <n v="1"/>
    <s v=""/>
    <s v="Aliquot"/>
  </r>
  <r>
    <x v="7"/>
    <x v="3"/>
    <x v="1"/>
    <x v="0"/>
    <x v="0"/>
    <x v="0"/>
    <x v="0"/>
    <x v="0"/>
    <x v="5"/>
    <n v="2.1217477321624756"/>
    <x v="2"/>
    <s v="pos"/>
    <n v="1"/>
    <s v=""/>
    <s v="Aliquot"/>
  </r>
  <r>
    <x v="4"/>
    <x v="3"/>
    <x v="0"/>
    <x v="1"/>
    <x v="1"/>
    <x v="0"/>
    <x v="0"/>
    <x v="0"/>
    <x v="6"/>
    <n v="14839.046912624699"/>
    <x v="1"/>
    <s v="Pos"/>
    <n v="1"/>
    <s v=""/>
    <s v="WetWt"/>
  </r>
  <r>
    <x v="4"/>
    <x v="3"/>
    <x v="0"/>
    <x v="1"/>
    <x v="1"/>
    <x v="0"/>
    <x v="0"/>
    <x v="0"/>
    <x v="6"/>
    <n v="9576.8822578878189"/>
    <x v="1"/>
    <s v="Pos"/>
    <n v="1"/>
    <s v=""/>
    <s v="WetWt"/>
  </r>
  <r>
    <x v="4"/>
    <x v="3"/>
    <x v="0"/>
    <x v="1"/>
    <x v="1"/>
    <x v="0"/>
    <x v="0"/>
    <x v="1"/>
    <x v="6"/>
    <n v="10256.714295504386"/>
    <x v="1"/>
    <s v="Pos"/>
    <n v="1"/>
    <n v="36.51877764629026"/>
    <s v="WetWt"/>
  </r>
  <r>
    <x v="4"/>
    <x v="3"/>
    <x v="0"/>
    <x v="1"/>
    <x v="1"/>
    <x v="0"/>
    <x v="0"/>
    <x v="1"/>
    <x v="6"/>
    <n v="15559.296182460954"/>
    <x v="1"/>
    <s v="Pos"/>
    <n v="1"/>
    <n v="47.600027496384428"/>
    <s v="WetWt"/>
  </r>
  <r>
    <x v="4"/>
    <x v="3"/>
    <x v="0"/>
    <x v="3"/>
    <x v="1"/>
    <x v="3"/>
    <x v="0"/>
    <x v="0"/>
    <x v="6"/>
    <n v="1419.0824237826353"/>
    <x v="1"/>
    <s v="Pos"/>
    <n v="1"/>
    <s v=""/>
    <s v="WetWt"/>
  </r>
  <r>
    <x v="4"/>
    <x v="3"/>
    <x v="0"/>
    <x v="3"/>
    <x v="1"/>
    <x v="3"/>
    <x v="0"/>
    <x v="0"/>
    <x v="6"/>
    <n v="1635.8240927419354"/>
    <x v="1"/>
    <s v="Pos"/>
    <n v="1"/>
    <s v=""/>
    <s v="WetWt"/>
  </r>
  <r>
    <x v="4"/>
    <x v="3"/>
    <x v="0"/>
    <x v="3"/>
    <x v="1"/>
    <x v="2"/>
    <x v="0"/>
    <x v="0"/>
    <x v="6"/>
    <n v="4936.6464177128282"/>
    <x v="1"/>
    <s v="Pos"/>
    <n v="1"/>
    <s v=""/>
    <s v="WetWt"/>
  </r>
  <r>
    <x v="4"/>
    <x v="3"/>
    <x v="0"/>
    <x v="3"/>
    <x v="1"/>
    <x v="2"/>
    <x v="0"/>
    <x v="0"/>
    <x v="6"/>
    <n v="9387.1385896483407"/>
    <x v="1"/>
    <s v="Pos"/>
    <n v="1"/>
    <s v=""/>
    <s v="WetWt"/>
  </r>
  <r>
    <x v="4"/>
    <x v="3"/>
    <x v="0"/>
    <x v="1"/>
    <x v="1"/>
    <x v="0"/>
    <x v="1"/>
    <x v="0"/>
    <x v="6"/>
    <n v="4729.2987019026359"/>
    <x v="1"/>
    <s v="Pos"/>
    <n v="1"/>
    <s v=""/>
    <s v="WetWt"/>
  </r>
  <r>
    <x v="4"/>
    <x v="3"/>
    <x v="0"/>
    <x v="1"/>
    <x v="1"/>
    <x v="0"/>
    <x v="1"/>
    <x v="0"/>
    <x v="6"/>
    <n v="6847.6161733144891"/>
    <x v="1"/>
    <s v="Pos"/>
    <n v="1"/>
    <s v=""/>
    <s v="WetWt"/>
  </r>
  <r>
    <x v="7"/>
    <x v="3"/>
    <x v="1"/>
    <x v="1"/>
    <x v="1"/>
    <x v="0"/>
    <x v="0"/>
    <x v="0"/>
    <x v="6"/>
    <n v="34081.289507932575"/>
    <x v="1"/>
    <s v="Pos"/>
    <n v="1"/>
    <s v=""/>
    <s v="WetWt"/>
  </r>
  <r>
    <x v="7"/>
    <x v="3"/>
    <x v="1"/>
    <x v="1"/>
    <x v="1"/>
    <x v="0"/>
    <x v="0"/>
    <x v="0"/>
    <x v="6"/>
    <n v="39306.037403812523"/>
    <x v="1"/>
    <s v="Pos"/>
    <n v="1"/>
    <s v=""/>
    <s v="WetWt"/>
  </r>
  <r>
    <x v="7"/>
    <x v="3"/>
    <x v="1"/>
    <x v="2"/>
    <x v="0"/>
    <x v="3"/>
    <x v="0"/>
    <x v="0"/>
    <x v="6"/>
    <n v="3770.7278321214221"/>
    <x v="1"/>
    <s v="Pos"/>
    <n v="1"/>
    <s v=""/>
    <s v="WetWt"/>
  </r>
  <r>
    <x v="7"/>
    <x v="3"/>
    <x v="1"/>
    <x v="2"/>
    <x v="0"/>
    <x v="3"/>
    <x v="0"/>
    <x v="0"/>
    <x v="6"/>
    <n v="8206.0839599812662"/>
    <x v="1"/>
    <s v="Pos"/>
    <n v="1"/>
    <s v=""/>
    <s v="WetWt"/>
  </r>
  <r>
    <x v="7"/>
    <x v="3"/>
    <x v="1"/>
    <x v="3"/>
    <x v="1"/>
    <x v="3"/>
    <x v="0"/>
    <x v="0"/>
    <x v="6"/>
    <n v="6781.0182496426014"/>
    <x v="1"/>
    <s v="Pos"/>
    <n v="1"/>
    <s v=""/>
    <s v="WetWt"/>
  </r>
  <r>
    <x v="7"/>
    <x v="3"/>
    <x v="1"/>
    <x v="3"/>
    <x v="1"/>
    <x v="3"/>
    <x v="0"/>
    <x v="0"/>
    <x v="6"/>
    <n v="7505.3275875466234"/>
    <x v="1"/>
    <s v="Pos"/>
    <n v="1"/>
    <s v=""/>
    <s v="WetWt"/>
  </r>
  <r>
    <x v="7"/>
    <x v="3"/>
    <x v="1"/>
    <x v="2"/>
    <x v="0"/>
    <x v="2"/>
    <x v="0"/>
    <x v="0"/>
    <x v="6"/>
    <n v="14041.631731506322"/>
    <x v="1"/>
    <s v="Pos"/>
    <n v="1"/>
    <s v=""/>
    <s v="WetWt"/>
  </r>
  <r>
    <x v="7"/>
    <x v="3"/>
    <x v="1"/>
    <x v="2"/>
    <x v="0"/>
    <x v="2"/>
    <x v="0"/>
    <x v="0"/>
    <x v="6"/>
    <n v="4911.1723219758887"/>
    <x v="1"/>
    <s v="Pos"/>
    <n v="1"/>
    <s v=""/>
    <s v="WetWt"/>
  </r>
  <r>
    <x v="7"/>
    <x v="3"/>
    <x v="1"/>
    <x v="3"/>
    <x v="1"/>
    <x v="2"/>
    <x v="0"/>
    <x v="0"/>
    <x v="6"/>
    <n v="11441.875355260438"/>
    <x v="1"/>
    <s v="Pos"/>
    <n v="1"/>
    <s v=""/>
    <s v="WetWt"/>
  </r>
  <r>
    <x v="7"/>
    <x v="3"/>
    <x v="1"/>
    <x v="3"/>
    <x v="1"/>
    <x v="2"/>
    <x v="0"/>
    <x v="0"/>
    <x v="6"/>
    <n v="29400.016922382674"/>
    <x v="1"/>
    <s v="Pos"/>
    <n v="1"/>
    <s v=""/>
    <s v="WetWt"/>
  </r>
  <r>
    <x v="7"/>
    <x v="3"/>
    <x v="1"/>
    <x v="1"/>
    <x v="1"/>
    <x v="0"/>
    <x v="2"/>
    <x v="0"/>
    <x v="6"/>
    <n v="1774.4964279408798"/>
    <x v="1"/>
    <s v="Pos"/>
    <n v="1"/>
    <s v=""/>
    <s v="WetWt"/>
  </r>
  <r>
    <x v="7"/>
    <x v="3"/>
    <x v="1"/>
    <x v="1"/>
    <x v="1"/>
    <x v="0"/>
    <x v="2"/>
    <x v="0"/>
    <x v="6"/>
    <n v="1766.2585685015788"/>
    <x v="1"/>
    <s v="Pos"/>
    <n v="1"/>
    <s v=""/>
    <s v="WetWt"/>
  </r>
  <r>
    <x v="7"/>
    <x v="3"/>
    <x v="1"/>
    <x v="1"/>
    <x v="1"/>
    <x v="0"/>
    <x v="3"/>
    <x v="0"/>
    <x v="6"/>
    <n v="3657.8457853006798"/>
    <x v="1"/>
    <s v="Pos"/>
    <n v="1"/>
    <s v=""/>
    <s v="WetWt"/>
  </r>
  <r>
    <x v="7"/>
    <x v="3"/>
    <x v="1"/>
    <x v="1"/>
    <x v="1"/>
    <x v="0"/>
    <x v="3"/>
    <x v="0"/>
    <x v="6"/>
    <n v="2228.547083436265"/>
    <x v="1"/>
    <s v="Pos"/>
    <n v="1"/>
    <s v=""/>
    <s v="WetWt"/>
  </r>
  <r>
    <x v="7"/>
    <x v="3"/>
    <x v="1"/>
    <x v="1"/>
    <x v="1"/>
    <x v="0"/>
    <x v="4"/>
    <x v="0"/>
    <x v="6"/>
    <n v="9534.8477030224003"/>
    <x v="1"/>
    <s v="Pos"/>
    <n v="1"/>
    <s v=""/>
    <s v="WetWt"/>
  </r>
  <r>
    <x v="7"/>
    <x v="3"/>
    <x v="1"/>
    <x v="1"/>
    <x v="1"/>
    <x v="0"/>
    <x v="4"/>
    <x v="0"/>
    <x v="6"/>
    <n v="5824.2504180178357"/>
    <x v="1"/>
    <s v="Pos"/>
    <n v="1"/>
    <s v=""/>
    <s v="WetWt"/>
  </r>
  <r>
    <x v="7"/>
    <x v="3"/>
    <x v="1"/>
    <x v="1"/>
    <x v="1"/>
    <x v="0"/>
    <x v="5"/>
    <x v="0"/>
    <x v="6"/>
    <n v="5853.0430947580653"/>
    <x v="1"/>
    <s v="Pos"/>
    <n v="1"/>
    <s v=""/>
    <s v="WetWt"/>
  </r>
  <r>
    <x v="7"/>
    <x v="3"/>
    <x v="1"/>
    <x v="1"/>
    <x v="1"/>
    <x v="0"/>
    <x v="5"/>
    <x v="0"/>
    <x v="6"/>
    <n v="9614.6559975103337"/>
    <x v="1"/>
    <s v="Pos"/>
    <n v="1"/>
    <s v=""/>
    <s v="WetWt"/>
  </r>
  <r>
    <x v="7"/>
    <x v="3"/>
    <x v="1"/>
    <x v="1"/>
    <x v="1"/>
    <x v="0"/>
    <x v="6"/>
    <x v="0"/>
    <x v="6"/>
    <n v="6085.8837572411303"/>
    <x v="1"/>
    <s v="Pos"/>
    <n v="1"/>
    <s v=""/>
    <s v="WetWt"/>
  </r>
  <r>
    <x v="7"/>
    <x v="3"/>
    <x v="1"/>
    <x v="1"/>
    <x v="1"/>
    <x v="0"/>
    <x v="6"/>
    <x v="0"/>
    <x v="6"/>
    <n v="3800.4602199940878"/>
    <x v="1"/>
    <s v="Pos"/>
    <n v="1"/>
    <s v=""/>
    <s v="WetWt"/>
  </r>
  <r>
    <x v="7"/>
    <x v="3"/>
    <x v="1"/>
    <x v="1"/>
    <x v="1"/>
    <x v="0"/>
    <x v="7"/>
    <x v="0"/>
    <x v="6"/>
    <n v="2229.0292921151504"/>
    <x v="1"/>
    <s v="Pos"/>
    <n v="1"/>
    <s v=""/>
    <s v="WetWt"/>
  </r>
  <r>
    <x v="7"/>
    <x v="3"/>
    <x v="1"/>
    <x v="1"/>
    <x v="1"/>
    <x v="0"/>
    <x v="7"/>
    <x v="0"/>
    <x v="6"/>
    <n v="3211.0495120845035"/>
    <x v="1"/>
    <s v="Pos"/>
    <n v="1"/>
    <s v=""/>
    <s v="WetWt"/>
  </r>
  <r>
    <x v="7"/>
    <x v="3"/>
    <x v="1"/>
    <x v="1"/>
    <x v="1"/>
    <x v="0"/>
    <x v="8"/>
    <x v="0"/>
    <x v="6"/>
    <n v="40494.819143220004"/>
    <x v="1"/>
    <s v="Pos"/>
    <n v="1"/>
    <s v=""/>
    <s v="WetWt"/>
  </r>
  <r>
    <x v="7"/>
    <x v="3"/>
    <x v="1"/>
    <x v="1"/>
    <x v="1"/>
    <x v="0"/>
    <x v="8"/>
    <x v="0"/>
    <x v="6"/>
    <n v="13053.928949062156"/>
    <x v="1"/>
    <s v="Pos"/>
    <n v="1"/>
    <s v=""/>
    <s v="WetWt"/>
  </r>
  <r>
    <x v="7"/>
    <x v="3"/>
    <x v="1"/>
    <x v="1"/>
    <x v="1"/>
    <x v="0"/>
    <x v="9"/>
    <x v="0"/>
    <x v="6"/>
    <n v="9586.5231390851804"/>
    <x v="1"/>
    <s v="Pos"/>
    <n v="1"/>
    <s v=""/>
    <s v="WetWt"/>
  </r>
  <r>
    <x v="7"/>
    <x v="3"/>
    <x v="1"/>
    <x v="1"/>
    <x v="1"/>
    <x v="0"/>
    <x v="9"/>
    <x v="0"/>
    <x v="6"/>
    <n v="16133.464574246631"/>
    <x v="1"/>
    <s v="Pos"/>
    <n v="1"/>
    <s v=""/>
    <s v="WetWt"/>
  </r>
  <r>
    <x v="7"/>
    <x v="3"/>
    <x v="1"/>
    <x v="1"/>
    <x v="1"/>
    <x v="0"/>
    <x v="10"/>
    <x v="0"/>
    <x v="6"/>
    <n v="3382.3166535247901"/>
    <x v="1"/>
    <s v="Pos"/>
    <n v="1"/>
    <s v=""/>
    <s v="WetWt"/>
  </r>
  <r>
    <x v="7"/>
    <x v="3"/>
    <x v="1"/>
    <x v="1"/>
    <x v="1"/>
    <x v="0"/>
    <x v="10"/>
    <x v="0"/>
    <x v="6"/>
    <n v="3181.8024593261025"/>
    <x v="1"/>
    <s v="Pos"/>
    <n v="1"/>
    <s v=""/>
    <s v="WetWt"/>
  </r>
  <r>
    <x v="7"/>
    <x v="3"/>
    <x v="1"/>
    <x v="2"/>
    <x v="0"/>
    <x v="3"/>
    <x v="11"/>
    <x v="0"/>
    <x v="6"/>
    <n v="1143.180056222267"/>
    <x v="1"/>
    <s v="Pos"/>
    <n v="1"/>
    <s v=""/>
    <s v="WetWt"/>
  </r>
  <r>
    <x v="7"/>
    <x v="3"/>
    <x v="1"/>
    <x v="2"/>
    <x v="0"/>
    <x v="3"/>
    <x v="11"/>
    <x v="0"/>
    <x v="6"/>
    <n v="5267.515494153391"/>
    <x v="1"/>
    <s v="Pos"/>
    <n v="1"/>
    <s v=""/>
    <s v="WetWt"/>
  </r>
  <r>
    <x v="7"/>
    <x v="3"/>
    <x v="1"/>
    <x v="3"/>
    <x v="1"/>
    <x v="3"/>
    <x v="11"/>
    <x v="0"/>
    <x v="6"/>
    <n v="6132.1267242362064"/>
    <x v="1"/>
    <s v="Pos"/>
    <n v="1"/>
    <s v=""/>
    <s v="WetWt"/>
  </r>
  <r>
    <x v="7"/>
    <x v="3"/>
    <x v="1"/>
    <x v="3"/>
    <x v="1"/>
    <x v="3"/>
    <x v="11"/>
    <x v="0"/>
    <x v="6"/>
    <n v="7701.3758016426636"/>
    <x v="1"/>
    <s v="Pos"/>
    <n v="1"/>
    <s v=""/>
    <s v="WetWt"/>
  </r>
  <r>
    <x v="7"/>
    <x v="3"/>
    <x v="1"/>
    <x v="2"/>
    <x v="0"/>
    <x v="3"/>
    <x v="12"/>
    <x v="0"/>
    <x v="6"/>
    <n v="63299.375906673107"/>
    <x v="1"/>
    <s v="Pos"/>
    <n v="1"/>
    <s v=""/>
    <s v="WetWt"/>
  </r>
  <r>
    <x v="7"/>
    <x v="3"/>
    <x v="1"/>
    <x v="2"/>
    <x v="0"/>
    <x v="3"/>
    <x v="12"/>
    <x v="0"/>
    <x v="6"/>
    <n v="7021.0552026907681"/>
    <x v="1"/>
    <s v="Pos"/>
    <n v="1"/>
    <s v=""/>
    <s v="WetWt"/>
  </r>
  <r>
    <x v="7"/>
    <x v="3"/>
    <x v="1"/>
    <x v="3"/>
    <x v="1"/>
    <x v="3"/>
    <x v="12"/>
    <x v="0"/>
    <x v="6"/>
    <n v="17103.779350398607"/>
    <x v="1"/>
    <s v="Pos"/>
    <n v="1"/>
    <s v=""/>
    <s v="WetWt"/>
  </r>
  <r>
    <x v="7"/>
    <x v="3"/>
    <x v="1"/>
    <x v="3"/>
    <x v="1"/>
    <x v="3"/>
    <x v="12"/>
    <x v="0"/>
    <x v="6"/>
    <n v="52073.85390722291"/>
    <x v="1"/>
    <s v="Pos"/>
    <n v="1"/>
    <s v=""/>
    <s v="WetWt"/>
  </r>
  <r>
    <x v="7"/>
    <x v="3"/>
    <x v="1"/>
    <x v="2"/>
    <x v="0"/>
    <x v="3"/>
    <x v="13"/>
    <x v="0"/>
    <x v="6"/>
    <n v="11106.272345074152"/>
    <x v="1"/>
    <s v="Pos"/>
    <n v="1"/>
    <s v=""/>
    <s v="WetWt"/>
  </r>
  <r>
    <x v="7"/>
    <x v="3"/>
    <x v="1"/>
    <x v="2"/>
    <x v="0"/>
    <x v="3"/>
    <x v="13"/>
    <x v="0"/>
    <x v="6"/>
    <n v="6675.8717034734136"/>
    <x v="1"/>
    <s v="Pos"/>
    <n v="1"/>
    <s v=""/>
    <s v="WetWt"/>
  </r>
  <r>
    <x v="7"/>
    <x v="3"/>
    <x v="1"/>
    <x v="3"/>
    <x v="1"/>
    <x v="3"/>
    <x v="13"/>
    <x v="0"/>
    <x v="6"/>
    <n v="73723.511831020805"/>
    <x v="1"/>
    <s v="Pos"/>
    <n v="1"/>
    <s v=""/>
    <s v="WetWt"/>
  </r>
  <r>
    <x v="7"/>
    <x v="3"/>
    <x v="1"/>
    <x v="3"/>
    <x v="1"/>
    <x v="3"/>
    <x v="13"/>
    <x v="0"/>
    <x v="6"/>
    <n v="44637.582728437235"/>
    <x v="1"/>
    <s v="Pos"/>
    <n v="1"/>
    <s v=""/>
    <s v="WetWt"/>
  </r>
  <r>
    <x v="4"/>
    <x v="3"/>
    <x v="0"/>
    <x v="0"/>
    <x v="0"/>
    <x v="0"/>
    <x v="0"/>
    <x v="2"/>
    <x v="6"/>
    <n v="0"/>
    <x v="2"/>
    <s v="Neg"/>
    <n v="1"/>
    <s v=""/>
    <s v="Aliquot"/>
  </r>
  <r>
    <x v="4"/>
    <x v="3"/>
    <x v="0"/>
    <x v="0"/>
    <x v="0"/>
    <x v="0"/>
    <x v="0"/>
    <x v="2"/>
    <x v="6"/>
    <n v="0"/>
    <x v="2"/>
    <s v="Neg"/>
    <n v="1"/>
    <s v=""/>
    <s v="Aliquot"/>
  </r>
  <r>
    <x v="4"/>
    <x v="3"/>
    <x v="0"/>
    <x v="2"/>
    <x v="0"/>
    <x v="2"/>
    <x v="0"/>
    <x v="0"/>
    <x v="6"/>
    <n v="14007.291304725502"/>
    <x v="1"/>
    <s v="Pos"/>
    <n v="1"/>
    <s v=""/>
    <s v="WetWt"/>
  </r>
  <r>
    <x v="4"/>
    <x v="3"/>
    <x v="0"/>
    <x v="2"/>
    <x v="0"/>
    <x v="2"/>
    <x v="0"/>
    <x v="0"/>
    <x v="6"/>
    <n v="3840.6619393504197"/>
    <x v="1"/>
    <s v="Pos"/>
    <n v="1"/>
    <s v=""/>
    <s v="WetWt"/>
  </r>
  <r>
    <x v="4"/>
    <x v="3"/>
    <x v="0"/>
    <x v="2"/>
    <x v="0"/>
    <x v="3"/>
    <x v="0"/>
    <x v="0"/>
    <x v="6"/>
    <n v="31152.501299376301"/>
    <x v="1"/>
    <s v="Pos"/>
    <n v="1"/>
    <s v=""/>
    <s v="WetWt"/>
  </r>
  <r>
    <x v="4"/>
    <x v="3"/>
    <x v="0"/>
    <x v="2"/>
    <x v="0"/>
    <x v="3"/>
    <x v="0"/>
    <x v="0"/>
    <x v="6"/>
    <n v="4575.3186588087983"/>
    <x v="1"/>
    <s v="Pos"/>
    <n v="1"/>
    <s v=""/>
    <s v="WetWt"/>
  </r>
  <r>
    <x v="4"/>
    <x v="3"/>
    <x v="0"/>
    <x v="0"/>
    <x v="0"/>
    <x v="0"/>
    <x v="0"/>
    <x v="0"/>
    <x v="6"/>
    <n v="4278142.5"/>
    <x v="2"/>
    <s v="Pos"/>
    <n v="1"/>
    <s v=""/>
    <s v="Aliquot"/>
  </r>
  <r>
    <x v="4"/>
    <x v="3"/>
    <x v="0"/>
    <x v="0"/>
    <x v="0"/>
    <x v="0"/>
    <x v="0"/>
    <x v="0"/>
    <x v="6"/>
    <n v="2164745.5"/>
    <x v="2"/>
    <s v="Pos"/>
    <n v="1"/>
    <s v=""/>
    <s v="Aliquot"/>
  </r>
  <r>
    <x v="4"/>
    <x v="3"/>
    <x v="0"/>
    <x v="0"/>
    <x v="0"/>
    <x v="0"/>
    <x v="0"/>
    <x v="1"/>
    <x v="6"/>
    <n v="10223345"/>
    <x v="2"/>
    <s v="Pos"/>
    <n v="1"/>
    <n v="81.994381610851988"/>
    <s v="Aliquot"/>
  </r>
  <r>
    <x v="4"/>
    <x v="3"/>
    <x v="0"/>
    <x v="0"/>
    <x v="0"/>
    <x v="0"/>
    <x v="0"/>
    <x v="1"/>
    <x v="6"/>
    <n v="5332665.5"/>
    <x v="2"/>
    <s v="Pos"/>
    <n v="1"/>
    <n v="84.507038496355619"/>
    <s v="Aliquot"/>
  </r>
  <r>
    <x v="7"/>
    <x v="3"/>
    <x v="1"/>
    <x v="0"/>
    <x v="0"/>
    <x v="0"/>
    <x v="0"/>
    <x v="0"/>
    <x v="6"/>
    <n v="3488357.5"/>
    <x v="2"/>
    <s v="Pos"/>
    <n v="1"/>
    <s v=""/>
    <s v="Aliquot"/>
  </r>
  <r>
    <x v="7"/>
    <x v="3"/>
    <x v="1"/>
    <x v="0"/>
    <x v="0"/>
    <x v="0"/>
    <x v="0"/>
    <x v="0"/>
    <x v="6"/>
    <n v="1761547.5"/>
    <x v="2"/>
    <s v="Pos"/>
    <n v="1"/>
    <s v=""/>
    <s v="Aliquot"/>
  </r>
  <r>
    <x v="5"/>
    <x v="4"/>
    <x v="0"/>
    <x v="3"/>
    <x v="1"/>
    <x v="2"/>
    <x v="0"/>
    <x v="0"/>
    <x v="2"/>
    <n v="3.1149504444482307E-2"/>
    <x v="1"/>
    <s v="Neg"/>
    <n v="1"/>
    <s v=""/>
    <s v="WetWt"/>
  </r>
  <r>
    <x v="5"/>
    <x v="4"/>
    <x v="0"/>
    <x v="3"/>
    <x v="1"/>
    <x v="2"/>
    <x v="0"/>
    <x v="0"/>
    <x v="2"/>
    <n v="0.21241571606889284"/>
    <x v="1"/>
    <s v="Neg"/>
    <n v="1"/>
    <s v=""/>
    <s v="WetWt"/>
  </r>
  <r>
    <x v="5"/>
    <x v="4"/>
    <x v="0"/>
    <x v="1"/>
    <x v="1"/>
    <x v="0"/>
    <x v="0"/>
    <x v="0"/>
    <x v="2"/>
    <n v="0"/>
    <x v="1"/>
    <s v="Neg"/>
    <n v="1"/>
    <s v=""/>
    <s v="WetWt"/>
  </r>
  <r>
    <x v="5"/>
    <x v="4"/>
    <x v="0"/>
    <x v="1"/>
    <x v="1"/>
    <x v="0"/>
    <x v="0"/>
    <x v="0"/>
    <x v="2"/>
    <n v="0"/>
    <x v="1"/>
    <s v="Neg"/>
    <n v="1"/>
    <s v=""/>
    <s v="WetWt"/>
  </r>
  <r>
    <x v="5"/>
    <x v="4"/>
    <x v="0"/>
    <x v="1"/>
    <x v="1"/>
    <x v="0"/>
    <x v="0"/>
    <x v="1"/>
    <x v="2"/>
    <n v="8.5105696919164208E-3"/>
    <x v="1"/>
    <s v="Neg"/>
    <n v="1"/>
    <n v="200"/>
    <s v="WetWt"/>
  </r>
  <r>
    <x v="5"/>
    <x v="4"/>
    <x v="0"/>
    <x v="1"/>
    <x v="1"/>
    <x v="0"/>
    <x v="0"/>
    <x v="1"/>
    <x v="2"/>
    <n v="1.8274520850941001E-2"/>
    <x v="1"/>
    <s v="Neg"/>
    <n v="1"/>
    <n v="200"/>
    <s v="WetWt"/>
  </r>
  <r>
    <x v="5"/>
    <x v="4"/>
    <x v="0"/>
    <x v="3"/>
    <x v="1"/>
    <x v="3"/>
    <x v="0"/>
    <x v="0"/>
    <x v="2"/>
    <n v="7.5333121046605014E-2"/>
    <x v="1"/>
    <s v="Neg"/>
    <n v="1"/>
    <s v=""/>
    <s v="WetWt"/>
  </r>
  <r>
    <x v="5"/>
    <x v="4"/>
    <x v="0"/>
    <x v="3"/>
    <x v="1"/>
    <x v="3"/>
    <x v="0"/>
    <x v="0"/>
    <x v="2"/>
    <n v="2.52012320984842E-2"/>
    <x v="1"/>
    <s v="Neg"/>
    <n v="1"/>
    <s v=""/>
    <s v="WetWt"/>
  </r>
  <r>
    <x v="5"/>
    <x v="4"/>
    <x v="0"/>
    <x v="2"/>
    <x v="0"/>
    <x v="2"/>
    <x v="0"/>
    <x v="0"/>
    <x v="2"/>
    <n v="0"/>
    <x v="1"/>
    <s v="Neg"/>
    <n v="1"/>
    <s v=""/>
    <s v="WetWt"/>
  </r>
  <r>
    <x v="5"/>
    <x v="4"/>
    <x v="0"/>
    <x v="2"/>
    <x v="0"/>
    <x v="2"/>
    <x v="0"/>
    <x v="0"/>
    <x v="2"/>
    <n v="4.1034517448339893E-2"/>
    <x v="1"/>
    <s v="Neg"/>
    <n v="1"/>
    <s v=""/>
    <s v="WetWt"/>
  </r>
  <r>
    <x v="5"/>
    <x v="4"/>
    <x v="0"/>
    <x v="2"/>
    <x v="0"/>
    <x v="3"/>
    <x v="0"/>
    <x v="0"/>
    <x v="2"/>
    <n v="5.025640811083304E-2"/>
    <x v="1"/>
    <s v="Neg"/>
    <n v="1"/>
    <s v=""/>
    <s v="WetWt"/>
  </r>
  <r>
    <x v="5"/>
    <x v="4"/>
    <x v="0"/>
    <x v="2"/>
    <x v="0"/>
    <x v="3"/>
    <x v="0"/>
    <x v="0"/>
    <x v="2"/>
    <n v="0"/>
    <x v="1"/>
    <s v="Neg"/>
    <n v="1"/>
    <s v=""/>
    <s v="WetWt"/>
  </r>
  <r>
    <x v="16"/>
    <x v="4"/>
    <x v="1"/>
    <x v="1"/>
    <x v="1"/>
    <x v="0"/>
    <x v="0"/>
    <x v="0"/>
    <x v="2"/>
    <n v="3.359644560377148E-2"/>
    <x v="1"/>
    <s v="Neg"/>
    <n v="1"/>
    <s v=""/>
    <s v="WetWt"/>
  </r>
  <r>
    <x v="16"/>
    <x v="4"/>
    <x v="1"/>
    <x v="1"/>
    <x v="1"/>
    <x v="0"/>
    <x v="0"/>
    <x v="0"/>
    <x v="2"/>
    <n v="3.2282651701054356E-2"/>
    <x v="1"/>
    <s v="Neg"/>
    <n v="1"/>
    <s v=""/>
    <s v="WetWt"/>
  </r>
  <r>
    <x v="16"/>
    <x v="4"/>
    <x v="1"/>
    <x v="1"/>
    <x v="1"/>
    <x v="0"/>
    <x v="2"/>
    <x v="0"/>
    <x v="2"/>
    <n v="3.1176592437146657E-3"/>
    <x v="1"/>
    <s v="Neg"/>
    <n v="1"/>
    <s v=""/>
    <s v="WetWt"/>
  </r>
  <r>
    <x v="16"/>
    <x v="4"/>
    <x v="1"/>
    <x v="1"/>
    <x v="1"/>
    <x v="0"/>
    <x v="2"/>
    <x v="0"/>
    <x v="2"/>
    <n v="3.2759187792344067E-2"/>
    <x v="1"/>
    <s v="Neg"/>
    <n v="1"/>
    <s v=""/>
    <s v="WetWt"/>
  </r>
  <r>
    <x v="16"/>
    <x v="4"/>
    <x v="1"/>
    <x v="1"/>
    <x v="1"/>
    <x v="0"/>
    <x v="3"/>
    <x v="0"/>
    <x v="2"/>
    <n v="6.7859736642217242E-2"/>
    <x v="1"/>
    <s v="Neg"/>
    <n v="1"/>
    <s v=""/>
    <s v="WetWt"/>
  </r>
  <r>
    <x v="16"/>
    <x v="4"/>
    <x v="1"/>
    <x v="1"/>
    <x v="1"/>
    <x v="0"/>
    <x v="3"/>
    <x v="0"/>
    <x v="2"/>
    <n v="3.2656376283127758E-2"/>
    <x v="1"/>
    <s v="Neg"/>
    <n v="1"/>
    <s v=""/>
    <s v="WetWt"/>
  </r>
  <r>
    <x v="16"/>
    <x v="4"/>
    <x v="1"/>
    <x v="1"/>
    <x v="1"/>
    <x v="0"/>
    <x v="4"/>
    <x v="0"/>
    <x v="2"/>
    <n v="6.3946479911559481E-2"/>
    <x v="1"/>
    <s v="Neg"/>
    <n v="1"/>
    <s v=""/>
    <s v="WetWt"/>
  </r>
  <r>
    <x v="16"/>
    <x v="4"/>
    <x v="1"/>
    <x v="1"/>
    <x v="1"/>
    <x v="0"/>
    <x v="4"/>
    <x v="0"/>
    <x v="2"/>
    <n v="1.4574474218574782E-2"/>
    <x v="1"/>
    <s v="Neg"/>
    <n v="1"/>
    <s v=""/>
    <s v="WetWt"/>
  </r>
  <r>
    <x v="16"/>
    <x v="4"/>
    <x v="1"/>
    <x v="1"/>
    <x v="1"/>
    <x v="0"/>
    <x v="5"/>
    <x v="0"/>
    <x v="2"/>
    <n v="3.1534724902504162E-2"/>
    <x v="1"/>
    <s v="Neg"/>
    <n v="1"/>
    <s v=""/>
    <s v="WetWt"/>
  </r>
  <r>
    <x v="16"/>
    <x v="4"/>
    <x v="1"/>
    <x v="1"/>
    <x v="1"/>
    <x v="0"/>
    <x v="5"/>
    <x v="0"/>
    <x v="2"/>
    <n v="6.8550286225451756E-2"/>
    <x v="1"/>
    <s v="Neg"/>
    <n v="1"/>
    <s v=""/>
    <s v="WetWt"/>
  </r>
  <r>
    <x v="16"/>
    <x v="4"/>
    <x v="1"/>
    <x v="1"/>
    <x v="1"/>
    <x v="0"/>
    <x v="6"/>
    <x v="0"/>
    <x v="2"/>
    <n v="2.267863527940029E-2"/>
    <x v="1"/>
    <s v="Neg"/>
    <n v="1"/>
    <s v=""/>
    <s v="WetWt"/>
  </r>
  <r>
    <x v="16"/>
    <x v="4"/>
    <x v="1"/>
    <x v="1"/>
    <x v="1"/>
    <x v="0"/>
    <x v="6"/>
    <x v="0"/>
    <x v="2"/>
    <n v="2.9578355170824074E-2"/>
    <x v="1"/>
    <s v="Neg"/>
    <n v="1"/>
    <m/>
    <s v="WetWt"/>
  </r>
  <r>
    <x v="16"/>
    <x v="4"/>
    <x v="1"/>
    <x v="1"/>
    <x v="1"/>
    <x v="0"/>
    <x v="7"/>
    <x v="0"/>
    <x v="2"/>
    <n v="3.8247749857280564E-2"/>
    <x v="1"/>
    <s v="Neg"/>
    <n v="1"/>
    <s v=""/>
    <s v="WetWt"/>
  </r>
  <r>
    <x v="16"/>
    <x v="4"/>
    <x v="1"/>
    <x v="1"/>
    <x v="1"/>
    <x v="0"/>
    <x v="7"/>
    <x v="0"/>
    <x v="2"/>
    <n v="2.6662110817069977E-2"/>
    <x v="1"/>
    <s v="Neg"/>
    <n v="1"/>
    <s v=""/>
    <s v="WetWt"/>
  </r>
  <r>
    <x v="16"/>
    <x v="4"/>
    <x v="1"/>
    <x v="1"/>
    <x v="1"/>
    <x v="0"/>
    <x v="8"/>
    <x v="0"/>
    <x v="2"/>
    <n v="2.1900382929372526E-2"/>
    <x v="1"/>
    <s v="Neg"/>
    <n v="1"/>
    <s v=""/>
    <s v="WetWt"/>
  </r>
  <r>
    <x v="16"/>
    <x v="4"/>
    <x v="1"/>
    <x v="1"/>
    <x v="1"/>
    <x v="0"/>
    <x v="8"/>
    <x v="0"/>
    <x v="2"/>
    <n v="4.2452027710520444E-2"/>
    <x v="1"/>
    <s v="Neg"/>
    <n v="1"/>
    <s v=""/>
    <s v="WetWt"/>
  </r>
  <r>
    <x v="16"/>
    <x v="4"/>
    <x v="1"/>
    <x v="1"/>
    <x v="1"/>
    <x v="0"/>
    <x v="9"/>
    <x v="0"/>
    <x v="2"/>
    <n v="2.4390194395048512E-2"/>
    <x v="1"/>
    <s v="Neg"/>
    <n v="1"/>
    <s v=""/>
    <s v="WetWt"/>
  </r>
  <r>
    <x v="16"/>
    <x v="4"/>
    <x v="1"/>
    <x v="1"/>
    <x v="1"/>
    <x v="0"/>
    <x v="9"/>
    <x v="0"/>
    <x v="2"/>
    <n v="3.4421744693322959E-2"/>
    <x v="1"/>
    <s v="Neg"/>
    <n v="1"/>
    <s v=""/>
    <s v="WetWt"/>
  </r>
  <r>
    <x v="16"/>
    <x v="4"/>
    <x v="1"/>
    <x v="1"/>
    <x v="1"/>
    <x v="0"/>
    <x v="10"/>
    <x v="0"/>
    <x v="2"/>
    <n v="5.9467024592688239E-2"/>
    <x v="1"/>
    <s v="Neg"/>
    <n v="1"/>
    <s v=""/>
    <s v="WetWt"/>
  </r>
  <r>
    <x v="16"/>
    <x v="4"/>
    <x v="1"/>
    <x v="1"/>
    <x v="1"/>
    <x v="0"/>
    <x v="10"/>
    <x v="0"/>
    <x v="2"/>
    <n v="3.3628043441417149E-2"/>
    <x v="1"/>
    <s v="Neg"/>
    <n v="1"/>
    <s v=""/>
    <s v="WetWt"/>
  </r>
  <r>
    <x v="16"/>
    <x v="4"/>
    <x v="1"/>
    <x v="1"/>
    <x v="1"/>
    <x v="0"/>
    <x v="1"/>
    <x v="0"/>
    <x v="2"/>
    <n v="0.2493014459798237"/>
    <x v="1"/>
    <s v="Neg"/>
    <n v="1"/>
    <s v=""/>
    <s v="WetWt"/>
  </r>
  <r>
    <x v="16"/>
    <x v="4"/>
    <x v="1"/>
    <x v="1"/>
    <x v="1"/>
    <x v="0"/>
    <x v="1"/>
    <x v="0"/>
    <x v="2"/>
    <n v="0.68894527541477213"/>
    <x v="1"/>
    <s v="Neg"/>
    <n v="1"/>
    <s v=""/>
    <s v="WetWt"/>
  </r>
  <r>
    <x v="5"/>
    <x v="4"/>
    <x v="0"/>
    <x v="0"/>
    <x v="0"/>
    <x v="0"/>
    <x v="0"/>
    <x v="0"/>
    <x v="2"/>
    <n v="0"/>
    <x v="2"/>
    <s v="Neg"/>
    <n v="1"/>
    <s v=""/>
    <s v="Aliquot"/>
  </r>
  <r>
    <x v="5"/>
    <x v="4"/>
    <x v="0"/>
    <x v="0"/>
    <x v="0"/>
    <x v="0"/>
    <x v="0"/>
    <x v="0"/>
    <x v="2"/>
    <n v="0"/>
    <x v="2"/>
    <s v="Neg"/>
    <n v="1"/>
    <s v=""/>
    <s v="Aliquot"/>
  </r>
  <r>
    <x v="5"/>
    <x v="4"/>
    <x v="0"/>
    <x v="0"/>
    <x v="0"/>
    <x v="0"/>
    <x v="0"/>
    <x v="1"/>
    <x v="2"/>
    <n v="0"/>
    <x v="2"/>
    <s v="Neg"/>
    <n v="1"/>
    <n v="0"/>
    <s v="Aliquot"/>
  </r>
  <r>
    <x v="5"/>
    <x v="4"/>
    <x v="0"/>
    <x v="0"/>
    <x v="0"/>
    <x v="0"/>
    <x v="0"/>
    <x v="1"/>
    <x v="2"/>
    <n v="0"/>
    <x v="2"/>
    <s v="Neg"/>
    <n v="1"/>
    <n v="0"/>
    <s v="Aliquot"/>
  </r>
  <r>
    <x v="5"/>
    <x v="4"/>
    <x v="0"/>
    <x v="0"/>
    <x v="2"/>
    <x v="0"/>
    <x v="0"/>
    <x v="2"/>
    <x v="2"/>
    <n v="0"/>
    <x v="2"/>
    <s v="Neg"/>
    <n v="1"/>
    <s v=""/>
    <s v="Aliquot"/>
  </r>
  <r>
    <x v="5"/>
    <x v="4"/>
    <x v="0"/>
    <x v="0"/>
    <x v="2"/>
    <x v="0"/>
    <x v="0"/>
    <x v="2"/>
    <x v="2"/>
    <n v="0"/>
    <x v="2"/>
    <s v="Neg"/>
    <n v="1"/>
    <s v=""/>
    <s v="Aliquot"/>
  </r>
  <r>
    <x v="5"/>
    <x v="4"/>
    <x v="0"/>
    <x v="1"/>
    <x v="2"/>
    <x v="0"/>
    <x v="0"/>
    <x v="2"/>
    <x v="2"/>
    <n v="0"/>
    <x v="2"/>
    <s v="Neg"/>
    <n v="1"/>
    <s v=""/>
    <s v="Aliquot"/>
  </r>
  <r>
    <x v="5"/>
    <x v="4"/>
    <x v="0"/>
    <x v="1"/>
    <x v="2"/>
    <x v="0"/>
    <x v="0"/>
    <x v="2"/>
    <x v="2"/>
    <n v="0"/>
    <x v="2"/>
    <s v="Neg"/>
    <n v="1"/>
    <s v=""/>
    <s v="Aliquot"/>
  </r>
  <r>
    <x v="16"/>
    <x v="4"/>
    <x v="1"/>
    <x v="0"/>
    <x v="0"/>
    <x v="0"/>
    <x v="0"/>
    <x v="0"/>
    <x v="2"/>
    <n v="0"/>
    <x v="2"/>
    <s v="Neg"/>
    <n v="1"/>
    <s v=""/>
    <s v="Aliquot"/>
  </r>
  <r>
    <x v="16"/>
    <x v="4"/>
    <x v="1"/>
    <x v="0"/>
    <x v="0"/>
    <x v="0"/>
    <x v="0"/>
    <x v="0"/>
    <x v="2"/>
    <n v="0"/>
    <x v="2"/>
    <s v="Neg"/>
    <n v="1"/>
    <s v=""/>
    <s v="Aliquot"/>
  </r>
  <r>
    <x v="5"/>
    <x v="4"/>
    <x v="0"/>
    <x v="3"/>
    <x v="1"/>
    <x v="2"/>
    <x v="0"/>
    <x v="0"/>
    <x v="4"/>
    <n v="0.5378029326187449"/>
    <x v="1"/>
    <s v="Pos"/>
    <n v="1"/>
    <s v=""/>
    <s v="WetWt"/>
  </r>
  <r>
    <x v="5"/>
    <x v="4"/>
    <x v="0"/>
    <x v="3"/>
    <x v="1"/>
    <x v="2"/>
    <x v="0"/>
    <x v="0"/>
    <x v="4"/>
    <n v="0.38352423468552066"/>
    <x v="1"/>
    <s v="Pos"/>
    <n v="1"/>
    <s v=""/>
    <s v="WetWt"/>
  </r>
  <r>
    <x v="5"/>
    <x v="4"/>
    <x v="0"/>
    <x v="1"/>
    <x v="1"/>
    <x v="0"/>
    <x v="0"/>
    <x v="0"/>
    <x v="4"/>
    <n v="5.4456080709184916E-2"/>
    <x v="1"/>
    <s v="Neg"/>
    <n v="1"/>
    <s v=""/>
    <s v="WetWt"/>
  </r>
  <r>
    <x v="5"/>
    <x v="4"/>
    <x v="0"/>
    <x v="1"/>
    <x v="1"/>
    <x v="0"/>
    <x v="0"/>
    <x v="0"/>
    <x v="4"/>
    <n v="6.1049546157964603E-2"/>
    <x v="1"/>
    <s v="Neg"/>
    <n v="1"/>
    <s v=""/>
    <s v="WetWt"/>
  </r>
  <r>
    <x v="5"/>
    <x v="4"/>
    <x v="0"/>
    <x v="1"/>
    <x v="1"/>
    <x v="0"/>
    <x v="0"/>
    <x v="1"/>
    <x v="4"/>
    <n v="0.20256726814143231"/>
    <x v="1"/>
    <s v="Neg"/>
    <n v="1"/>
    <n v="115.25115371392198"/>
    <s v="WetWt"/>
  </r>
  <r>
    <x v="5"/>
    <x v="4"/>
    <x v="0"/>
    <x v="1"/>
    <x v="1"/>
    <x v="0"/>
    <x v="0"/>
    <x v="1"/>
    <x v="4"/>
    <n v="0.58195691896104451"/>
    <x v="1"/>
    <s v="Neg"/>
    <n v="1"/>
    <n v="162.02243711707288"/>
    <s v="WetWt"/>
  </r>
  <r>
    <x v="5"/>
    <x v="4"/>
    <x v="0"/>
    <x v="3"/>
    <x v="1"/>
    <x v="3"/>
    <x v="0"/>
    <x v="0"/>
    <x v="4"/>
    <n v="0.62277616084520249"/>
    <x v="1"/>
    <s v="Pos"/>
    <n v="1"/>
    <s v=""/>
    <s v="WetWt"/>
  </r>
  <r>
    <x v="5"/>
    <x v="4"/>
    <x v="0"/>
    <x v="3"/>
    <x v="1"/>
    <x v="3"/>
    <x v="0"/>
    <x v="0"/>
    <x v="4"/>
    <n v="0.54747356376067036"/>
    <x v="1"/>
    <s v="Pos"/>
    <n v="1"/>
    <s v=""/>
    <s v="WetWt"/>
  </r>
  <r>
    <x v="5"/>
    <x v="4"/>
    <x v="0"/>
    <x v="2"/>
    <x v="0"/>
    <x v="2"/>
    <x v="0"/>
    <x v="0"/>
    <x v="4"/>
    <n v="4.079066652202934E-2"/>
    <x v="1"/>
    <s v="Neg"/>
    <n v="1"/>
    <s v=""/>
    <s v="WetWt"/>
  </r>
  <r>
    <x v="5"/>
    <x v="4"/>
    <x v="0"/>
    <x v="2"/>
    <x v="0"/>
    <x v="2"/>
    <x v="0"/>
    <x v="0"/>
    <x v="4"/>
    <n v="0.37779180861231104"/>
    <x v="1"/>
    <s v="Neg"/>
    <n v="1"/>
    <s v=""/>
    <s v="WetWt"/>
  </r>
  <r>
    <x v="5"/>
    <x v="4"/>
    <x v="0"/>
    <x v="2"/>
    <x v="0"/>
    <x v="3"/>
    <x v="0"/>
    <x v="0"/>
    <x v="4"/>
    <n v="1.3005881684353844"/>
    <x v="1"/>
    <s v="Pos"/>
    <n v="1"/>
    <s v=""/>
    <s v="WetWt"/>
  </r>
  <r>
    <x v="5"/>
    <x v="4"/>
    <x v="0"/>
    <x v="2"/>
    <x v="0"/>
    <x v="3"/>
    <x v="0"/>
    <x v="0"/>
    <x v="4"/>
    <n v="0.53476991426611875"/>
    <x v="1"/>
    <s v="Pos"/>
    <n v="1"/>
    <s v=""/>
    <s v="WetWt"/>
  </r>
  <r>
    <x v="16"/>
    <x v="4"/>
    <x v="1"/>
    <x v="1"/>
    <x v="1"/>
    <x v="0"/>
    <x v="0"/>
    <x v="0"/>
    <x v="4"/>
    <n v="0.29103357388395396"/>
    <x v="1"/>
    <s v="Pos"/>
    <n v="1"/>
    <s v=""/>
    <s v="WetWt"/>
  </r>
  <r>
    <x v="16"/>
    <x v="4"/>
    <x v="1"/>
    <x v="1"/>
    <x v="1"/>
    <x v="0"/>
    <x v="0"/>
    <x v="0"/>
    <x v="4"/>
    <n v="0.93427040108534132"/>
    <x v="1"/>
    <s v="Pos"/>
    <n v="1"/>
    <s v=""/>
    <s v="WetWt"/>
  </r>
  <r>
    <x v="16"/>
    <x v="4"/>
    <x v="1"/>
    <x v="1"/>
    <x v="1"/>
    <x v="0"/>
    <x v="2"/>
    <x v="0"/>
    <x v="4"/>
    <n v="0.15716133976796035"/>
    <x v="1"/>
    <s v="Neg"/>
    <n v="1"/>
    <s v=""/>
    <s v="WetWt"/>
  </r>
  <r>
    <x v="16"/>
    <x v="4"/>
    <x v="1"/>
    <x v="1"/>
    <x v="1"/>
    <x v="0"/>
    <x v="2"/>
    <x v="0"/>
    <x v="4"/>
    <n v="0.25419176045338732"/>
    <x v="1"/>
    <s v="Neg"/>
    <n v="1"/>
    <s v=""/>
    <s v="WetWt"/>
  </r>
  <r>
    <x v="16"/>
    <x v="4"/>
    <x v="1"/>
    <x v="1"/>
    <x v="1"/>
    <x v="0"/>
    <x v="3"/>
    <x v="0"/>
    <x v="4"/>
    <n v="0.39485356187432763"/>
    <x v="1"/>
    <s v="Neg"/>
    <n v="1"/>
    <s v=""/>
    <s v="WetWt"/>
  </r>
  <r>
    <x v="16"/>
    <x v="4"/>
    <x v="1"/>
    <x v="1"/>
    <x v="1"/>
    <x v="0"/>
    <x v="3"/>
    <x v="0"/>
    <x v="4"/>
    <n v="0.42438536390405729"/>
    <x v="1"/>
    <s v="Neg"/>
    <n v="1"/>
    <s v=""/>
    <s v="WetWt"/>
  </r>
  <r>
    <x v="16"/>
    <x v="4"/>
    <x v="1"/>
    <x v="1"/>
    <x v="1"/>
    <x v="0"/>
    <x v="4"/>
    <x v="0"/>
    <x v="4"/>
    <n v="0.4106498750209468"/>
    <x v="1"/>
    <s v="Pos"/>
    <n v="1"/>
    <s v=""/>
    <s v="WetWt"/>
  </r>
  <r>
    <x v="16"/>
    <x v="4"/>
    <x v="1"/>
    <x v="1"/>
    <x v="1"/>
    <x v="0"/>
    <x v="4"/>
    <x v="0"/>
    <x v="4"/>
    <n v="0.43102087497047981"/>
    <x v="1"/>
    <s v="Pos"/>
    <n v="1"/>
    <s v=""/>
    <s v="WetWt"/>
  </r>
  <r>
    <x v="16"/>
    <x v="4"/>
    <x v="1"/>
    <x v="1"/>
    <x v="1"/>
    <x v="0"/>
    <x v="5"/>
    <x v="0"/>
    <x v="4"/>
    <n v="0.39368116801226088"/>
    <x v="1"/>
    <s v="Pos"/>
    <n v="1"/>
    <s v=""/>
    <s v="WetWt"/>
  </r>
  <r>
    <x v="16"/>
    <x v="4"/>
    <x v="1"/>
    <x v="1"/>
    <x v="1"/>
    <x v="0"/>
    <x v="5"/>
    <x v="0"/>
    <x v="4"/>
    <n v="0.44759453847010244"/>
    <x v="1"/>
    <s v="Pos"/>
    <n v="1"/>
    <s v=""/>
    <s v="WetWt"/>
  </r>
  <r>
    <x v="16"/>
    <x v="4"/>
    <x v="1"/>
    <x v="1"/>
    <x v="1"/>
    <x v="0"/>
    <x v="6"/>
    <x v="0"/>
    <x v="4"/>
    <n v="0.32661289517674374"/>
    <x v="1"/>
    <s v="Pos"/>
    <n v="1"/>
    <s v=""/>
    <s v="WetWt"/>
  </r>
  <r>
    <x v="16"/>
    <x v="4"/>
    <x v="1"/>
    <x v="1"/>
    <x v="1"/>
    <x v="0"/>
    <x v="6"/>
    <x v="0"/>
    <x v="4"/>
    <n v="0.72788130774666848"/>
    <x v="1"/>
    <s v="Pos"/>
    <n v="1"/>
    <m/>
    <s v="WetWt"/>
  </r>
  <r>
    <x v="16"/>
    <x v="4"/>
    <x v="1"/>
    <x v="1"/>
    <x v="1"/>
    <x v="0"/>
    <x v="7"/>
    <x v="0"/>
    <x v="4"/>
    <n v="0.40100160716236499"/>
    <x v="1"/>
    <s v="Neg"/>
    <n v="1"/>
    <s v=""/>
    <s v="WetWt"/>
  </r>
  <r>
    <x v="16"/>
    <x v="4"/>
    <x v="1"/>
    <x v="1"/>
    <x v="1"/>
    <x v="0"/>
    <x v="7"/>
    <x v="0"/>
    <x v="4"/>
    <n v="0.13093278118108467"/>
    <x v="1"/>
    <s v="Neg"/>
    <n v="1"/>
    <s v=""/>
    <s v="WetWt"/>
  </r>
  <r>
    <x v="16"/>
    <x v="4"/>
    <x v="1"/>
    <x v="1"/>
    <x v="1"/>
    <x v="0"/>
    <x v="8"/>
    <x v="0"/>
    <x v="4"/>
    <n v="0.27009190704659458"/>
    <x v="1"/>
    <s v="Neg"/>
    <n v="1"/>
    <s v=""/>
    <s v="WetWt"/>
  </r>
  <r>
    <x v="16"/>
    <x v="4"/>
    <x v="1"/>
    <x v="1"/>
    <x v="1"/>
    <x v="0"/>
    <x v="8"/>
    <x v="0"/>
    <x v="4"/>
    <n v="0.15791957997452949"/>
    <x v="1"/>
    <s v="Neg"/>
    <n v="1"/>
    <s v=""/>
    <s v="WetWt"/>
  </r>
  <r>
    <x v="16"/>
    <x v="4"/>
    <x v="1"/>
    <x v="1"/>
    <x v="1"/>
    <x v="0"/>
    <x v="9"/>
    <x v="0"/>
    <x v="4"/>
    <n v="0.88361342302601853"/>
    <x v="1"/>
    <s v="Pos"/>
    <n v="1"/>
    <s v=""/>
    <s v="WetWt"/>
  </r>
  <r>
    <x v="16"/>
    <x v="4"/>
    <x v="1"/>
    <x v="1"/>
    <x v="1"/>
    <x v="0"/>
    <x v="9"/>
    <x v="0"/>
    <x v="4"/>
    <n v="0.26088653807621076"/>
    <x v="1"/>
    <s v="Pos"/>
    <n v="1"/>
    <s v=""/>
    <s v="WetWt"/>
  </r>
  <r>
    <x v="16"/>
    <x v="4"/>
    <x v="1"/>
    <x v="1"/>
    <x v="1"/>
    <x v="0"/>
    <x v="10"/>
    <x v="0"/>
    <x v="4"/>
    <n v="0.25393902282686542"/>
    <x v="1"/>
    <s v="Neg"/>
    <n v="1"/>
    <s v=""/>
    <s v="WetWt"/>
  </r>
  <r>
    <x v="16"/>
    <x v="4"/>
    <x v="1"/>
    <x v="1"/>
    <x v="1"/>
    <x v="0"/>
    <x v="10"/>
    <x v="0"/>
    <x v="4"/>
    <n v="0.2303935448612148"/>
    <x v="1"/>
    <s v="Neg"/>
    <n v="1"/>
    <s v=""/>
    <s v="WetWt"/>
  </r>
  <r>
    <x v="16"/>
    <x v="4"/>
    <x v="1"/>
    <x v="1"/>
    <x v="1"/>
    <x v="0"/>
    <x v="1"/>
    <x v="0"/>
    <x v="4"/>
    <n v="1.8123056346856461"/>
    <x v="1"/>
    <s v="Pos"/>
    <n v="1"/>
    <s v=""/>
    <s v="WetWt"/>
  </r>
  <r>
    <x v="16"/>
    <x v="4"/>
    <x v="1"/>
    <x v="1"/>
    <x v="1"/>
    <x v="0"/>
    <x v="1"/>
    <x v="0"/>
    <x v="4"/>
    <n v="1.6826011551540367"/>
    <x v="1"/>
    <s v="Pos"/>
    <n v="1"/>
    <s v=""/>
    <s v="WetWt"/>
  </r>
  <r>
    <x v="5"/>
    <x v="4"/>
    <x v="0"/>
    <x v="0"/>
    <x v="0"/>
    <x v="0"/>
    <x v="0"/>
    <x v="0"/>
    <x v="4"/>
    <n v="0.47942087054252625"/>
    <x v="2"/>
    <s v="Neg"/>
    <n v="1"/>
    <s v=""/>
    <s v="Aliquot"/>
  </r>
  <r>
    <x v="5"/>
    <x v="4"/>
    <x v="0"/>
    <x v="0"/>
    <x v="0"/>
    <x v="0"/>
    <x v="0"/>
    <x v="0"/>
    <x v="4"/>
    <n v="0"/>
    <x v="2"/>
    <s v="Neg"/>
    <n v="1"/>
    <s v=""/>
    <s v="Aliquot"/>
  </r>
  <r>
    <x v="5"/>
    <x v="4"/>
    <x v="0"/>
    <x v="0"/>
    <x v="0"/>
    <x v="0"/>
    <x v="0"/>
    <x v="1"/>
    <x v="4"/>
    <n v="0.1022871658205986"/>
    <x v="2"/>
    <s v="Neg"/>
    <n v="1"/>
    <n v="129.6642580631312"/>
    <s v="Aliquot"/>
  </r>
  <r>
    <x v="5"/>
    <x v="4"/>
    <x v="0"/>
    <x v="0"/>
    <x v="0"/>
    <x v="0"/>
    <x v="0"/>
    <x v="1"/>
    <x v="4"/>
    <n v="1.409121036529541"/>
    <x v="2"/>
    <s v="Neg"/>
    <n v="1"/>
    <n v="200"/>
    <s v="Aliquot"/>
  </r>
  <r>
    <x v="5"/>
    <x v="4"/>
    <x v="0"/>
    <x v="0"/>
    <x v="2"/>
    <x v="0"/>
    <x v="0"/>
    <x v="2"/>
    <x v="4"/>
    <n v="0"/>
    <x v="2"/>
    <s v="Neg"/>
    <n v="1"/>
    <s v=""/>
    <s v="Aliquot"/>
  </r>
  <r>
    <x v="5"/>
    <x v="4"/>
    <x v="0"/>
    <x v="0"/>
    <x v="2"/>
    <x v="0"/>
    <x v="0"/>
    <x v="2"/>
    <x v="4"/>
    <n v="0"/>
    <x v="2"/>
    <s v="Neg"/>
    <n v="1"/>
    <s v=""/>
    <s v="Aliquot"/>
  </r>
  <r>
    <x v="5"/>
    <x v="4"/>
    <x v="0"/>
    <x v="1"/>
    <x v="2"/>
    <x v="0"/>
    <x v="0"/>
    <x v="2"/>
    <x v="4"/>
    <n v="0"/>
    <x v="2"/>
    <s v="Neg"/>
    <n v="1"/>
    <s v=""/>
    <s v="Aliquot"/>
  </r>
  <r>
    <x v="5"/>
    <x v="4"/>
    <x v="0"/>
    <x v="1"/>
    <x v="2"/>
    <x v="0"/>
    <x v="0"/>
    <x v="2"/>
    <x v="4"/>
    <n v="0"/>
    <x v="2"/>
    <s v="Neg"/>
    <n v="1"/>
    <s v=""/>
    <s v="Aliquot"/>
  </r>
  <r>
    <x v="16"/>
    <x v="4"/>
    <x v="1"/>
    <x v="0"/>
    <x v="0"/>
    <x v="0"/>
    <x v="0"/>
    <x v="0"/>
    <x v="4"/>
    <n v="0.8282286524772644"/>
    <x v="2"/>
    <s v="Neg"/>
    <n v="1"/>
    <s v=""/>
    <s v="Aliquot"/>
  </r>
  <r>
    <x v="16"/>
    <x v="4"/>
    <x v="1"/>
    <x v="0"/>
    <x v="0"/>
    <x v="0"/>
    <x v="0"/>
    <x v="0"/>
    <x v="4"/>
    <n v="0.31387037038803101"/>
    <x v="2"/>
    <s v="Neg"/>
    <n v="1"/>
    <s v=""/>
    <s v="Aliquot"/>
  </r>
  <r>
    <x v="8"/>
    <x v="6"/>
    <x v="0"/>
    <x v="1"/>
    <x v="1"/>
    <x v="0"/>
    <x v="0"/>
    <x v="1"/>
    <x v="2"/>
    <n v="21.579914093017578"/>
    <x v="2"/>
    <s v="Pos"/>
    <n v="1"/>
    <s v=""/>
    <s v="Aliquot"/>
  </r>
  <r>
    <x v="8"/>
    <x v="6"/>
    <x v="0"/>
    <x v="1"/>
    <x v="1"/>
    <x v="0"/>
    <x v="0"/>
    <x v="1"/>
    <x v="2"/>
    <n v="22.784280776977539"/>
    <x v="2"/>
    <s v="Pos"/>
    <n v="1"/>
    <s v=""/>
    <s v="Aliquot"/>
  </r>
  <r>
    <x v="8"/>
    <x v="6"/>
    <x v="0"/>
    <x v="1"/>
    <x v="1"/>
    <x v="0"/>
    <x v="0"/>
    <x v="0"/>
    <x v="2"/>
    <n v="15.210088630601158"/>
    <x v="1"/>
    <s v="Pos"/>
    <n v="1"/>
    <s v=""/>
    <s v="WetWt"/>
  </r>
  <r>
    <x v="8"/>
    <x v="6"/>
    <x v="0"/>
    <x v="1"/>
    <x v="1"/>
    <x v="0"/>
    <x v="0"/>
    <x v="0"/>
    <x v="2"/>
    <n v="14.804553985595703"/>
    <x v="1"/>
    <s v="Pos"/>
    <n v="1"/>
    <s v=""/>
    <s v="WetWt"/>
  </r>
  <r>
    <x v="8"/>
    <x v="6"/>
    <x v="0"/>
    <x v="1"/>
    <x v="1"/>
    <x v="0"/>
    <x v="0"/>
    <x v="2"/>
    <x v="2"/>
    <n v="0"/>
    <x v="1"/>
    <s v="Neg"/>
    <n v="1"/>
    <s v=""/>
    <s v="WetWt"/>
  </r>
  <r>
    <x v="8"/>
    <x v="6"/>
    <x v="0"/>
    <x v="1"/>
    <x v="1"/>
    <x v="0"/>
    <x v="0"/>
    <x v="2"/>
    <x v="2"/>
    <n v="0"/>
    <x v="1"/>
    <s v="Neg"/>
    <n v="1"/>
    <s v=""/>
    <s v="WetWt"/>
  </r>
  <r>
    <x v="8"/>
    <x v="6"/>
    <x v="0"/>
    <x v="2"/>
    <x v="0"/>
    <x v="1"/>
    <x v="0"/>
    <x v="0"/>
    <x v="2"/>
    <n v="8.0700203886997333"/>
    <x v="1"/>
    <s v="Pos"/>
    <n v="1"/>
    <s v=""/>
    <s v="WetWt"/>
  </r>
  <r>
    <x v="8"/>
    <x v="6"/>
    <x v="0"/>
    <x v="2"/>
    <x v="0"/>
    <x v="1"/>
    <x v="0"/>
    <x v="0"/>
    <x v="2"/>
    <n v="0.15517222074716497"/>
    <x v="1"/>
    <s v="Pos"/>
    <n v="1"/>
    <s v=""/>
    <s v="WetWt"/>
  </r>
  <r>
    <x v="8"/>
    <x v="6"/>
    <x v="0"/>
    <x v="3"/>
    <x v="1"/>
    <x v="1"/>
    <x v="0"/>
    <x v="0"/>
    <x v="2"/>
    <n v="55.691402742481273"/>
    <x v="1"/>
    <s v="Pos"/>
    <n v="1"/>
    <s v=""/>
    <s v="WetWt"/>
  </r>
  <r>
    <x v="8"/>
    <x v="6"/>
    <x v="0"/>
    <x v="3"/>
    <x v="1"/>
    <x v="1"/>
    <x v="0"/>
    <x v="0"/>
    <x v="2"/>
    <n v="59.447734937457724"/>
    <x v="1"/>
    <s v="Pos"/>
    <n v="1"/>
    <s v=""/>
    <s v="WetWt"/>
  </r>
  <r>
    <x v="8"/>
    <x v="6"/>
    <x v="0"/>
    <x v="2"/>
    <x v="0"/>
    <x v="2"/>
    <x v="0"/>
    <x v="0"/>
    <x v="2"/>
    <n v="14.08178546163175"/>
    <x v="1"/>
    <s v="Pos"/>
    <n v="1"/>
    <s v=""/>
    <s v="WetWt"/>
  </r>
  <r>
    <x v="8"/>
    <x v="6"/>
    <x v="0"/>
    <x v="2"/>
    <x v="0"/>
    <x v="2"/>
    <x v="0"/>
    <x v="0"/>
    <x v="2"/>
    <n v="4.3764602142933349"/>
    <x v="1"/>
    <s v="Pos"/>
    <n v="1"/>
    <s v=""/>
    <s v="WetWt"/>
  </r>
  <r>
    <x v="8"/>
    <x v="6"/>
    <x v="0"/>
    <x v="3"/>
    <x v="1"/>
    <x v="2"/>
    <x v="0"/>
    <x v="0"/>
    <x v="2"/>
    <n v="85.54494670658471"/>
    <x v="1"/>
    <s v="Pos"/>
    <n v="1"/>
    <s v=""/>
    <s v="WetWt"/>
  </r>
  <r>
    <x v="8"/>
    <x v="6"/>
    <x v="0"/>
    <x v="3"/>
    <x v="1"/>
    <x v="2"/>
    <x v="0"/>
    <x v="0"/>
    <x v="2"/>
    <n v="134.20703886522929"/>
    <x v="1"/>
    <s v="Pos"/>
    <n v="1"/>
    <s v=""/>
    <s v="WetWt"/>
  </r>
  <r>
    <x v="9"/>
    <x v="6"/>
    <x v="0"/>
    <x v="1"/>
    <x v="1"/>
    <x v="0"/>
    <x v="2"/>
    <x v="0"/>
    <x v="2"/>
    <n v="8.9634059190082276"/>
    <x v="1"/>
    <s v="Pos"/>
    <n v="1"/>
    <s v=""/>
    <s v="WetWt"/>
  </r>
  <r>
    <x v="9"/>
    <x v="6"/>
    <x v="0"/>
    <x v="1"/>
    <x v="1"/>
    <x v="0"/>
    <x v="2"/>
    <x v="0"/>
    <x v="2"/>
    <n v="9.5503664837952904"/>
    <x v="1"/>
    <s v="Pos"/>
    <n v="1"/>
    <s v=""/>
    <s v="WetWt"/>
  </r>
  <r>
    <x v="9"/>
    <x v="6"/>
    <x v="0"/>
    <x v="1"/>
    <x v="1"/>
    <x v="0"/>
    <x v="3"/>
    <x v="0"/>
    <x v="2"/>
    <n v="0.78727704613482841"/>
    <x v="1"/>
    <s v="Pos"/>
    <n v="1"/>
    <s v=""/>
    <s v="WetWt"/>
  </r>
  <r>
    <x v="9"/>
    <x v="6"/>
    <x v="0"/>
    <x v="1"/>
    <x v="1"/>
    <x v="0"/>
    <x v="3"/>
    <x v="0"/>
    <x v="2"/>
    <n v="0.85091994089238787"/>
    <x v="1"/>
    <s v="Pos"/>
    <n v="1"/>
    <s v=""/>
    <s v="WetWt"/>
  </r>
  <r>
    <x v="9"/>
    <x v="6"/>
    <x v="0"/>
    <x v="1"/>
    <x v="1"/>
    <x v="0"/>
    <x v="4"/>
    <x v="0"/>
    <x v="2"/>
    <n v="20.440860263007465"/>
    <x v="1"/>
    <s v="Pos"/>
    <n v="1"/>
    <s v=""/>
    <s v="WetWt"/>
  </r>
  <r>
    <x v="9"/>
    <x v="6"/>
    <x v="0"/>
    <x v="1"/>
    <x v="1"/>
    <x v="0"/>
    <x v="4"/>
    <x v="0"/>
    <x v="2"/>
    <n v="28.02343516114361"/>
    <x v="1"/>
    <s v="Pos"/>
    <n v="1"/>
    <s v=""/>
    <s v="WetWt"/>
  </r>
  <r>
    <x v="9"/>
    <x v="6"/>
    <x v="0"/>
    <x v="1"/>
    <x v="1"/>
    <x v="0"/>
    <x v="5"/>
    <x v="0"/>
    <x v="2"/>
    <n v="148.42840794058506"/>
    <x v="1"/>
    <s v="Pos"/>
    <n v="1"/>
    <s v=""/>
    <s v="WetWt"/>
  </r>
  <r>
    <x v="9"/>
    <x v="6"/>
    <x v="0"/>
    <x v="1"/>
    <x v="1"/>
    <x v="0"/>
    <x v="5"/>
    <x v="0"/>
    <x v="2"/>
    <n v="109.8344565337559"/>
    <x v="1"/>
    <s v="Pos"/>
    <n v="1"/>
    <s v=""/>
    <s v="WetWt"/>
  </r>
  <r>
    <x v="9"/>
    <x v="6"/>
    <x v="0"/>
    <x v="1"/>
    <x v="1"/>
    <x v="0"/>
    <x v="6"/>
    <x v="0"/>
    <x v="2"/>
    <n v="3.5359066180949097"/>
    <x v="1"/>
    <s v="Pos"/>
    <n v="1"/>
    <s v=""/>
    <s v="WetWt"/>
  </r>
  <r>
    <x v="9"/>
    <x v="6"/>
    <x v="0"/>
    <x v="1"/>
    <x v="1"/>
    <x v="0"/>
    <x v="6"/>
    <x v="0"/>
    <x v="2"/>
    <n v="5.3491389407815531"/>
    <x v="1"/>
    <s v="Pos"/>
    <n v="1"/>
    <s v=""/>
    <s v="WetWt"/>
  </r>
  <r>
    <x v="9"/>
    <x v="6"/>
    <x v="0"/>
    <x v="1"/>
    <x v="1"/>
    <x v="0"/>
    <x v="7"/>
    <x v="0"/>
    <x v="2"/>
    <n v="0.90173124886168454"/>
    <x v="1"/>
    <s v="Pos"/>
    <n v="1"/>
    <s v=""/>
    <s v="WetWt"/>
  </r>
  <r>
    <x v="9"/>
    <x v="6"/>
    <x v="0"/>
    <x v="1"/>
    <x v="1"/>
    <x v="0"/>
    <x v="7"/>
    <x v="0"/>
    <x v="2"/>
    <n v="0.92307191010755352"/>
    <x v="1"/>
    <s v="Pos"/>
    <n v="1"/>
    <s v=""/>
    <s v="WetWt"/>
  </r>
  <r>
    <x v="9"/>
    <x v="6"/>
    <x v="0"/>
    <x v="1"/>
    <x v="1"/>
    <x v="0"/>
    <x v="8"/>
    <x v="0"/>
    <x v="2"/>
    <n v="0.29812893392776241"/>
    <x v="1"/>
    <s v="Pos"/>
    <n v="1"/>
    <s v=""/>
    <s v="WetWt"/>
  </r>
  <r>
    <x v="9"/>
    <x v="6"/>
    <x v="0"/>
    <x v="1"/>
    <x v="1"/>
    <x v="0"/>
    <x v="8"/>
    <x v="0"/>
    <x v="2"/>
    <n v="0.70638822692907122"/>
    <x v="1"/>
    <s v="Pos"/>
    <n v="1"/>
    <s v=""/>
    <s v="WetWt"/>
  </r>
  <r>
    <x v="9"/>
    <x v="6"/>
    <x v="0"/>
    <x v="1"/>
    <x v="1"/>
    <x v="0"/>
    <x v="9"/>
    <x v="0"/>
    <x v="2"/>
    <n v="0"/>
    <x v="1"/>
    <s v="Neg"/>
    <n v="1"/>
    <s v=""/>
    <s v="WetWt"/>
  </r>
  <r>
    <x v="9"/>
    <x v="6"/>
    <x v="0"/>
    <x v="1"/>
    <x v="1"/>
    <x v="0"/>
    <x v="9"/>
    <x v="0"/>
    <x v="2"/>
    <n v="3.7354278158217E-2"/>
    <x v="1"/>
    <s v="Neg"/>
    <n v="1"/>
    <s v=""/>
    <s v="WetWt"/>
  </r>
  <r>
    <x v="9"/>
    <x v="6"/>
    <x v="0"/>
    <x v="1"/>
    <x v="1"/>
    <x v="0"/>
    <x v="10"/>
    <x v="0"/>
    <x v="2"/>
    <n v="1.4479897305991221"/>
    <x v="1"/>
    <s v="Pos"/>
    <n v="1"/>
    <s v=""/>
    <s v="WetWt"/>
  </r>
  <r>
    <x v="9"/>
    <x v="6"/>
    <x v="0"/>
    <x v="1"/>
    <x v="1"/>
    <x v="0"/>
    <x v="10"/>
    <x v="0"/>
    <x v="2"/>
    <n v="2.7290341762276968"/>
    <x v="1"/>
    <s v="Pos"/>
    <n v="1"/>
    <s v=""/>
    <s v="WetWt"/>
  </r>
  <r>
    <x v="10"/>
    <x v="6"/>
    <x v="0"/>
    <x v="2"/>
    <x v="0"/>
    <x v="1"/>
    <x v="11"/>
    <x v="0"/>
    <x v="2"/>
    <n v="0"/>
    <x v="1"/>
    <s v="Neg"/>
    <n v="1"/>
    <s v=""/>
    <s v="WetWt"/>
  </r>
  <r>
    <x v="10"/>
    <x v="6"/>
    <x v="0"/>
    <x v="2"/>
    <x v="0"/>
    <x v="1"/>
    <x v="11"/>
    <x v="0"/>
    <x v="2"/>
    <n v="0"/>
    <x v="1"/>
    <s v="Neg"/>
    <n v="1"/>
    <s v=""/>
    <s v="WetWt"/>
  </r>
  <r>
    <x v="10"/>
    <x v="6"/>
    <x v="0"/>
    <x v="3"/>
    <x v="1"/>
    <x v="1"/>
    <x v="11"/>
    <x v="0"/>
    <x v="2"/>
    <n v="11.421667109671638"/>
    <x v="1"/>
    <s v="Pos"/>
    <n v="1"/>
    <s v=""/>
    <s v="WetWt"/>
  </r>
  <r>
    <x v="10"/>
    <x v="6"/>
    <x v="0"/>
    <x v="3"/>
    <x v="1"/>
    <x v="1"/>
    <x v="11"/>
    <x v="0"/>
    <x v="2"/>
    <n v="8.0423999477077182"/>
    <x v="1"/>
    <s v="Pos"/>
    <n v="1"/>
    <s v=""/>
    <s v="WetWt"/>
  </r>
  <r>
    <x v="10"/>
    <x v="6"/>
    <x v="0"/>
    <x v="2"/>
    <x v="0"/>
    <x v="1"/>
    <x v="12"/>
    <x v="0"/>
    <x v="2"/>
    <n v="2.301026143856141"/>
    <x v="1"/>
    <s v="Pos"/>
    <n v="1"/>
    <s v=""/>
    <s v="WetWt"/>
  </r>
  <r>
    <x v="10"/>
    <x v="6"/>
    <x v="0"/>
    <x v="2"/>
    <x v="0"/>
    <x v="1"/>
    <x v="12"/>
    <x v="0"/>
    <x v="2"/>
    <n v="4.7225726720614309"/>
    <x v="1"/>
    <s v="Pos"/>
    <n v="1"/>
    <s v=""/>
    <s v="WetWt"/>
  </r>
  <r>
    <x v="10"/>
    <x v="6"/>
    <x v="0"/>
    <x v="3"/>
    <x v="1"/>
    <x v="1"/>
    <x v="12"/>
    <x v="0"/>
    <x v="2"/>
    <n v="73.754248303007273"/>
    <x v="1"/>
    <s v="Pos"/>
    <n v="1"/>
    <s v=""/>
    <s v="WetWt"/>
  </r>
  <r>
    <x v="10"/>
    <x v="6"/>
    <x v="0"/>
    <x v="3"/>
    <x v="1"/>
    <x v="1"/>
    <x v="12"/>
    <x v="0"/>
    <x v="2"/>
    <n v="91.093547735285711"/>
    <x v="1"/>
    <s v="Pos"/>
    <n v="1"/>
    <s v=""/>
    <s v="WetWt"/>
  </r>
  <r>
    <x v="10"/>
    <x v="6"/>
    <x v="0"/>
    <x v="2"/>
    <x v="0"/>
    <x v="1"/>
    <x v="13"/>
    <x v="0"/>
    <x v="2"/>
    <n v="3.3448686712815356"/>
    <x v="1"/>
    <s v="Pos"/>
    <n v="1"/>
    <s v=""/>
    <s v="WetWt"/>
  </r>
  <r>
    <x v="10"/>
    <x v="6"/>
    <x v="0"/>
    <x v="2"/>
    <x v="0"/>
    <x v="1"/>
    <x v="13"/>
    <x v="0"/>
    <x v="2"/>
    <n v="4.2629843103223122"/>
    <x v="1"/>
    <s v="Pos"/>
    <n v="1"/>
    <s v=""/>
    <s v="WetWt"/>
  </r>
  <r>
    <x v="10"/>
    <x v="6"/>
    <x v="0"/>
    <x v="3"/>
    <x v="1"/>
    <x v="1"/>
    <x v="13"/>
    <x v="0"/>
    <x v="2"/>
    <n v="37.482312593483591"/>
    <x v="1"/>
    <s v="Pos"/>
    <n v="1"/>
    <s v=""/>
    <s v="WetWt"/>
  </r>
  <r>
    <x v="10"/>
    <x v="6"/>
    <x v="0"/>
    <x v="3"/>
    <x v="1"/>
    <x v="1"/>
    <x v="13"/>
    <x v="0"/>
    <x v="2"/>
    <n v="31.394930540284339"/>
    <x v="1"/>
    <s v="Pos"/>
    <n v="1"/>
    <s v=""/>
    <s v="WetWt"/>
  </r>
  <r>
    <x v="17"/>
    <x v="6"/>
    <x v="1"/>
    <x v="1"/>
    <x v="1"/>
    <x v="0"/>
    <x v="0"/>
    <x v="0"/>
    <x v="2"/>
    <n v="39.08011862237921"/>
    <x v="1"/>
    <s v="Pos"/>
    <n v="1"/>
    <s v=""/>
    <s v="WetWt"/>
  </r>
  <r>
    <x v="17"/>
    <x v="6"/>
    <x v="1"/>
    <x v="1"/>
    <x v="1"/>
    <x v="0"/>
    <x v="0"/>
    <x v="0"/>
    <x v="2"/>
    <n v="28.112686425143234"/>
    <x v="1"/>
    <s v="Pos"/>
    <n v="1"/>
    <s v=""/>
    <s v="WetWt"/>
  </r>
  <r>
    <x v="17"/>
    <x v="6"/>
    <x v="1"/>
    <x v="2"/>
    <x v="0"/>
    <x v="1"/>
    <x v="0"/>
    <x v="0"/>
    <x v="2"/>
    <n v="1.4353626880746824"/>
    <x v="1"/>
    <s v="Pos"/>
    <n v="1"/>
    <s v=""/>
    <s v="WetWt"/>
  </r>
  <r>
    <x v="17"/>
    <x v="6"/>
    <x v="1"/>
    <x v="2"/>
    <x v="0"/>
    <x v="1"/>
    <x v="0"/>
    <x v="0"/>
    <x v="2"/>
    <n v="0.40055160584920169"/>
    <x v="1"/>
    <s v="Pos"/>
    <n v="1"/>
    <s v=""/>
    <s v="WetWt"/>
  </r>
  <r>
    <x v="17"/>
    <x v="6"/>
    <x v="1"/>
    <x v="3"/>
    <x v="1"/>
    <x v="1"/>
    <x v="0"/>
    <x v="0"/>
    <x v="2"/>
    <n v="37.851803832583954"/>
    <x v="1"/>
    <s v="Pos"/>
    <n v="1"/>
    <s v=""/>
    <s v="WetWt"/>
  </r>
  <r>
    <x v="17"/>
    <x v="6"/>
    <x v="1"/>
    <x v="3"/>
    <x v="1"/>
    <x v="1"/>
    <x v="0"/>
    <x v="0"/>
    <x v="2"/>
    <n v="38.644381205240883"/>
    <x v="1"/>
    <s v="Pos"/>
    <n v="1"/>
    <s v=""/>
    <s v="WetWt"/>
  </r>
  <r>
    <x v="17"/>
    <x v="6"/>
    <x v="1"/>
    <x v="2"/>
    <x v="0"/>
    <x v="2"/>
    <x v="0"/>
    <x v="0"/>
    <x v="2"/>
    <n v="6.9467684117759143"/>
    <x v="1"/>
    <s v="Pos"/>
    <n v="1"/>
    <s v=""/>
    <s v="WetWt"/>
  </r>
  <r>
    <x v="17"/>
    <x v="6"/>
    <x v="1"/>
    <x v="2"/>
    <x v="0"/>
    <x v="2"/>
    <x v="0"/>
    <x v="0"/>
    <x v="2"/>
    <n v="3.2399824419225429"/>
    <x v="1"/>
    <s v="Pos"/>
    <n v="1"/>
    <s v=""/>
    <s v="WetWt"/>
  </r>
  <r>
    <x v="17"/>
    <x v="6"/>
    <x v="1"/>
    <x v="3"/>
    <x v="1"/>
    <x v="2"/>
    <x v="0"/>
    <x v="0"/>
    <x v="2"/>
    <n v="281.24312981112359"/>
    <x v="1"/>
    <s v="Pos"/>
    <n v="1"/>
    <s v=""/>
    <s v="WetWt"/>
  </r>
  <r>
    <x v="17"/>
    <x v="6"/>
    <x v="1"/>
    <x v="3"/>
    <x v="1"/>
    <x v="2"/>
    <x v="0"/>
    <x v="0"/>
    <x v="2"/>
    <n v="246.05428946328178"/>
    <x v="1"/>
    <s v="Pos"/>
    <n v="1"/>
    <s v=""/>
    <s v="WetWt"/>
  </r>
  <r>
    <x v="17"/>
    <x v="6"/>
    <x v="1"/>
    <x v="1"/>
    <x v="1"/>
    <x v="0"/>
    <x v="1"/>
    <x v="0"/>
    <x v="2"/>
    <n v="44.203240139769221"/>
    <x v="1"/>
    <s v="Pos"/>
    <n v="1"/>
    <s v=""/>
    <s v="WetWt"/>
  </r>
  <r>
    <x v="17"/>
    <x v="6"/>
    <x v="1"/>
    <x v="1"/>
    <x v="1"/>
    <x v="0"/>
    <x v="1"/>
    <x v="0"/>
    <x v="2"/>
    <n v="29.350941937582419"/>
    <x v="1"/>
    <s v="Pos"/>
    <n v="1"/>
    <s v=""/>
    <s v="WetWt"/>
  </r>
  <r>
    <x v="17"/>
    <x v="6"/>
    <x v="1"/>
    <x v="0"/>
    <x v="0"/>
    <x v="0"/>
    <x v="0"/>
    <x v="0"/>
    <x v="2"/>
    <n v="0"/>
    <x v="2"/>
    <s v="Neg"/>
    <n v="1"/>
    <s v=""/>
    <s v="Aliquot"/>
  </r>
  <r>
    <x v="17"/>
    <x v="6"/>
    <x v="1"/>
    <x v="0"/>
    <x v="0"/>
    <x v="0"/>
    <x v="0"/>
    <x v="0"/>
    <x v="2"/>
    <n v="0"/>
    <x v="2"/>
    <s v="Neg"/>
    <n v="1"/>
    <s v=""/>
    <s v="Aliquot"/>
  </r>
  <r>
    <x v="8"/>
    <x v="6"/>
    <x v="0"/>
    <x v="0"/>
    <x v="0"/>
    <x v="0"/>
    <x v="0"/>
    <x v="0"/>
    <x v="2"/>
    <n v="0"/>
    <x v="2"/>
    <s v="Neg"/>
    <n v="1"/>
    <s v=""/>
    <s v="Aliquot"/>
  </r>
  <r>
    <x v="8"/>
    <x v="6"/>
    <x v="0"/>
    <x v="0"/>
    <x v="0"/>
    <x v="0"/>
    <x v="0"/>
    <x v="0"/>
    <x v="2"/>
    <n v="0"/>
    <x v="2"/>
    <s v="Neg"/>
    <n v="1"/>
    <s v=""/>
    <s v="Aliquot"/>
  </r>
  <r>
    <x v="8"/>
    <x v="6"/>
    <x v="0"/>
    <x v="0"/>
    <x v="0"/>
    <x v="0"/>
    <x v="0"/>
    <x v="1"/>
    <x v="2"/>
    <n v="0"/>
    <x v="2"/>
    <s v="Neg"/>
    <n v="1"/>
    <n v="0"/>
    <s v="Aliquot"/>
  </r>
  <r>
    <x v="8"/>
    <x v="6"/>
    <x v="0"/>
    <x v="0"/>
    <x v="0"/>
    <x v="0"/>
    <x v="0"/>
    <x v="1"/>
    <x v="2"/>
    <n v="0"/>
    <x v="2"/>
    <s v="Neg"/>
    <n v="1"/>
    <n v="0"/>
    <s v="Aliquot"/>
  </r>
  <r>
    <x v="8"/>
    <x v="6"/>
    <x v="0"/>
    <x v="0"/>
    <x v="2"/>
    <x v="0"/>
    <x v="0"/>
    <x v="2"/>
    <x v="2"/>
    <n v="0"/>
    <x v="2"/>
    <s v="Neg"/>
    <n v="1"/>
    <s v=""/>
    <s v="Aliquot"/>
  </r>
  <r>
    <x v="8"/>
    <x v="6"/>
    <x v="0"/>
    <x v="0"/>
    <x v="2"/>
    <x v="0"/>
    <x v="0"/>
    <x v="2"/>
    <x v="2"/>
    <n v="0"/>
    <x v="2"/>
    <s v="Neg"/>
    <n v="1"/>
    <s v=""/>
    <s v="Aliquot"/>
  </r>
  <r>
    <x v="8"/>
    <x v="6"/>
    <x v="0"/>
    <x v="1"/>
    <x v="1"/>
    <x v="0"/>
    <x v="0"/>
    <x v="2"/>
    <x v="3"/>
    <n v="0"/>
    <x v="1"/>
    <s v="Neg"/>
    <n v="1"/>
    <s v=""/>
    <s v="WetWt"/>
  </r>
  <r>
    <x v="8"/>
    <x v="6"/>
    <x v="0"/>
    <x v="1"/>
    <x v="1"/>
    <x v="0"/>
    <x v="0"/>
    <x v="2"/>
    <x v="3"/>
    <n v="0"/>
    <x v="1"/>
    <s v="Neg"/>
    <n v="1"/>
    <s v=""/>
    <s v="WetWt"/>
  </r>
  <r>
    <x v="8"/>
    <x v="6"/>
    <x v="0"/>
    <x v="1"/>
    <x v="1"/>
    <x v="0"/>
    <x v="0"/>
    <x v="0"/>
    <x v="3"/>
    <n v="9.7497679848543548"/>
    <x v="1"/>
    <s v="Pos"/>
    <n v="1"/>
    <s v=""/>
    <s v="WetWt"/>
  </r>
  <r>
    <x v="8"/>
    <x v="6"/>
    <x v="0"/>
    <x v="1"/>
    <x v="1"/>
    <x v="0"/>
    <x v="0"/>
    <x v="0"/>
    <x v="3"/>
    <n v="13.152719225202288"/>
    <x v="1"/>
    <s v="Pos"/>
    <n v="1"/>
    <s v=""/>
    <s v="WetWt"/>
  </r>
  <r>
    <x v="8"/>
    <x v="6"/>
    <x v="0"/>
    <x v="2"/>
    <x v="0"/>
    <x v="1"/>
    <x v="0"/>
    <x v="0"/>
    <x v="3"/>
    <n v="2.2884231379554811"/>
    <x v="1"/>
    <s v="Pos"/>
    <n v="1"/>
    <s v=""/>
    <s v="WetWt"/>
  </r>
  <r>
    <x v="8"/>
    <x v="6"/>
    <x v="0"/>
    <x v="2"/>
    <x v="0"/>
    <x v="1"/>
    <x v="0"/>
    <x v="0"/>
    <x v="3"/>
    <n v="0"/>
    <x v="1"/>
    <s v="Pos"/>
    <n v="1"/>
    <s v=""/>
    <s v="WetWt"/>
  </r>
  <r>
    <x v="8"/>
    <x v="6"/>
    <x v="0"/>
    <x v="3"/>
    <x v="1"/>
    <x v="1"/>
    <x v="0"/>
    <x v="0"/>
    <x v="3"/>
    <n v="60.402059944101417"/>
    <x v="1"/>
    <s v="Pos"/>
    <n v="1"/>
    <s v=""/>
    <s v="WetWt"/>
  </r>
  <r>
    <x v="8"/>
    <x v="6"/>
    <x v="0"/>
    <x v="3"/>
    <x v="1"/>
    <x v="1"/>
    <x v="0"/>
    <x v="0"/>
    <x v="3"/>
    <n v="38.660174039141019"/>
    <x v="1"/>
    <s v="Pos"/>
    <n v="1"/>
    <s v=""/>
    <s v="WetWt"/>
  </r>
  <r>
    <x v="8"/>
    <x v="6"/>
    <x v="0"/>
    <x v="2"/>
    <x v="0"/>
    <x v="2"/>
    <x v="0"/>
    <x v="0"/>
    <x v="3"/>
    <n v="20.52998122625419"/>
    <x v="1"/>
    <s v="Pos"/>
    <n v="1"/>
    <s v=""/>
    <s v="WetWt"/>
  </r>
  <r>
    <x v="8"/>
    <x v="6"/>
    <x v="0"/>
    <x v="2"/>
    <x v="0"/>
    <x v="2"/>
    <x v="0"/>
    <x v="0"/>
    <x v="3"/>
    <n v="1.3656948865337966"/>
    <x v="1"/>
    <s v="Pos"/>
    <n v="1"/>
    <s v=""/>
    <s v="WetWt"/>
  </r>
  <r>
    <x v="8"/>
    <x v="6"/>
    <x v="0"/>
    <x v="3"/>
    <x v="1"/>
    <x v="2"/>
    <x v="0"/>
    <x v="0"/>
    <x v="3"/>
    <n v="37.296367271004442"/>
    <x v="1"/>
    <s v="Pos"/>
    <n v="1"/>
    <s v=""/>
    <s v="WetWt"/>
  </r>
  <r>
    <x v="8"/>
    <x v="6"/>
    <x v="0"/>
    <x v="3"/>
    <x v="1"/>
    <x v="2"/>
    <x v="0"/>
    <x v="0"/>
    <x v="3"/>
    <n v="28.413616057182391"/>
    <x v="1"/>
    <s v="Pos"/>
    <n v="1"/>
    <s v=""/>
    <s v="WetWt"/>
  </r>
  <r>
    <x v="9"/>
    <x v="6"/>
    <x v="0"/>
    <x v="1"/>
    <x v="1"/>
    <x v="0"/>
    <x v="2"/>
    <x v="0"/>
    <x v="3"/>
    <n v="6.3381401144442151"/>
    <x v="1"/>
    <s v="Pos"/>
    <n v="1"/>
    <s v=""/>
    <s v="WetWt"/>
  </r>
  <r>
    <x v="9"/>
    <x v="6"/>
    <x v="0"/>
    <x v="1"/>
    <x v="1"/>
    <x v="0"/>
    <x v="2"/>
    <x v="0"/>
    <x v="3"/>
    <n v="14.22721748170332"/>
    <x v="1"/>
    <s v="Pos"/>
    <n v="1"/>
    <s v=""/>
    <s v="WetWt"/>
  </r>
  <r>
    <x v="9"/>
    <x v="6"/>
    <x v="0"/>
    <x v="1"/>
    <x v="1"/>
    <x v="0"/>
    <x v="3"/>
    <x v="0"/>
    <x v="3"/>
    <n v="2.3943878133703587"/>
    <x v="1"/>
    <s v="Pos"/>
    <n v="1"/>
    <s v=""/>
    <s v="WetWt"/>
  </r>
  <r>
    <x v="9"/>
    <x v="6"/>
    <x v="0"/>
    <x v="1"/>
    <x v="1"/>
    <x v="0"/>
    <x v="3"/>
    <x v="0"/>
    <x v="3"/>
    <n v="0.5326186471125659"/>
    <x v="1"/>
    <s v="Pos"/>
    <n v="1"/>
    <s v=""/>
    <s v="WetWt"/>
  </r>
  <r>
    <x v="9"/>
    <x v="6"/>
    <x v="0"/>
    <x v="1"/>
    <x v="1"/>
    <x v="0"/>
    <x v="4"/>
    <x v="0"/>
    <x v="3"/>
    <n v="25.004244081064122"/>
    <x v="1"/>
    <s v="Pos"/>
    <n v="1"/>
    <s v=""/>
    <s v="WetWt"/>
  </r>
  <r>
    <x v="9"/>
    <x v="6"/>
    <x v="0"/>
    <x v="1"/>
    <x v="1"/>
    <x v="0"/>
    <x v="4"/>
    <x v="0"/>
    <x v="3"/>
    <n v="36.559892737347148"/>
    <x v="1"/>
    <s v="Pos"/>
    <n v="1"/>
    <s v=""/>
    <s v="WetWt"/>
  </r>
  <r>
    <x v="9"/>
    <x v="6"/>
    <x v="0"/>
    <x v="1"/>
    <x v="1"/>
    <x v="0"/>
    <x v="5"/>
    <x v="0"/>
    <x v="3"/>
    <n v="141.45167801757384"/>
    <x v="1"/>
    <s v="Pos"/>
    <n v="1"/>
    <s v=""/>
    <s v="WetWt"/>
  </r>
  <r>
    <x v="9"/>
    <x v="6"/>
    <x v="0"/>
    <x v="1"/>
    <x v="1"/>
    <x v="0"/>
    <x v="5"/>
    <x v="0"/>
    <x v="3"/>
    <n v="151.52211315227004"/>
    <x v="1"/>
    <s v="Pos"/>
    <n v="1"/>
    <s v=""/>
    <s v="WetWt"/>
  </r>
  <r>
    <x v="9"/>
    <x v="6"/>
    <x v="0"/>
    <x v="1"/>
    <x v="1"/>
    <x v="0"/>
    <x v="6"/>
    <x v="0"/>
    <x v="3"/>
    <n v="4.1379846338245256"/>
    <x v="1"/>
    <s v="Pos"/>
    <n v="1"/>
    <s v=""/>
    <s v="WetWt"/>
  </r>
  <r>
    <x v="9"/>
    <x v="6"/>
    <x v="0"/>
    <x v="1"/>
    <x v="1"/>
    <x v="0"/>
    <x v="6"/>
    <x v="0"/>
    <x v="3"/>
    <n v="6.4804648084281027"/>
    <x v="1"/>
    <s v="Pos"/>
    <n v="1"/>
    <s v=""/>
    <s v="WetWt"/>
  </r>
  <r>
    <x v="9"/>
    <x v="6"/>
    <x v="0"/>
    <x v="1"/>
    <x v="1"/>
    <x v="0"/>
    <x v="7"/>
    <x v="0"/>
    <x v="3"/>
    <n v="0.33320377048212119"/>
    <x v="1"/>
    <s v="Neg"/>
    <n v="1"/>
    <s v=""/>
    <s v="WetWt"/>
  </r>
  <r>
    <x v="9"/>
    <x v="6"/>
    <x v="0"/>
    <x v="1"/>
    <x v="1"/>
    <x v="0"/>
    <x v="7"/>
    <x v="0"/>
    <x v="3"/>
    <n v="0.13367543858873449"/>
    <x v="1"/>
    <s v="Neg"/>
    <n v="1"/>
    <s v=""/>
    <s v="WetWt"/>
  </r>
  <r>
    <x v="9"/>
    <x v="6"/>
    <x v="0"/>
    <x v="1"/>
    <x v="1"/>
    <x v="0"/>
    <x v="8"/>
    <x v="0"/>
    <x v="3"/>
    <n v="0.10533698649998605"/>
    <x v="1"/>
    <s v="Neg"/>
    <n v="1"/>
    <s v=""/>
    <s v="WetWt"/>
  </r>
  <r>
    <x v="9"/>
    <x v="6"/>
    <x v="0"/>
    <x v="1"/>
    <x v="1"/>
    <x v="0"/>
    <x v="8"/>
    <x v="0"/>
    <x v="3"/>
    <n v="0.66930128335483619"/>
    <x v="1"/>
    <s v="Neg"/>
    <n v="1"/>
    <s v=""/>
    <s v="WetWt"/>
  </r>
  <r>
    <x v="9"/>
    <x v="6"/>
    <x v="0"/>
    <x v="1"/>
    <x v="1"/>
    <x v="0"/>
    <x v="9"/>
    <x v="0"/>
    <x v="3"/>
    <n v="0"/>
    <x v="1"/>
    <s v="Neg"/>
    <n v="1"/>
    <s v=""/>
    <s v="WetWt"/>
  </r>
  <r>
    <x v="9"/>
    <x v="6"/>
    <x v="0"/>
    <x v="1"/>
    <x v="1"/>
    <x v="0"/>
    <x v="9"/>
    <x v="0"/>
    <x v="3"/>
    <n v="0"/>
    <x v="1"/>
    <s v="Neg"/>
    <n v="1"/>
    <s v=""/>
    <s v="WetWt"/>
  </r>
  <r>
    <x v="9"/>
    <x v="6"/>
    <x v="0"/>
    <x v="1"/>
    <x v="1"/>
    <x v="0"/>
    <x v="10"/>
    <x v="0"/>
    <x v="3"/>
    <n v="2.7251431525582697"/>
    <x v="1"/>
    <s v="Pos"/>
    <n v="1"/>
    <s v=""/>
    <s v="WetWt"/>
  </r>
  <r>
    <x v="9"/>
    <x v="6"/>
    <x v="0"/>
    <x v="1"/>
    <x v="1"/>
    <x v="0"/>
    <x v="10"/>
    <x v="0"/>
    <x v="3"/>
    <n v="1.1922037998663302"/>
    <x v="1"/>
    <s v="Pos"/>
    <n v="1"/>
    <s v=""/>
    <s v="WetWt"/>
  </r>
  <r>
    <x v="10"/>
    <x v="6"/>
    <x v="0"/>
    <x v="2"/>
    <x v="0"/>
    <x v="1"/>
    <x v="11"/>
    <x v="0"/>
    <x v="3"/>
    <n v="0"/>
    <x v="1"/>
    <s v="Neg"/>
    <n v="1"/>
    <s v=""/>
    <s v="WetWt"/>
  </r>
  <r>
    <x v="10"/>
    <x v="6"/>
    <x v="0"/>
    <x v="2"/>
    <x v="0"/>
    <x v="1"/>
    <x v="11"/>
    <x v="0"/>
    <x v="3"/>
    <n v="0"/>
    <x v="1"/>
    <s v="Neg"/>
    <n v="1"/>
    <s v=""/>
    <s v="WetWt"/>
  </r>
  <r>
    <x v="10"/>
    <x v="6"/>
    <x v="0"/>
    <x v="3"/>
    <x v="1"/>
    <x v="1"/>
    <x v="11"/>
    <x v="0"/>
    <x v="3"/>
    <n v="14.30310676995513"/>
    <x v="1"/>
    <s v="Pos"/>
    <n v="1"/>
    <s v=""/>
    <s v="WetWt"/>
  </r>
  <r>
    <x v="10"/>
    <x v="6"/>
    <x v="0"/>
    <x v="3"/>
    <x v="1"/>
    <x v="1"/>
    <x v="11"/>
    <x v="0"/>
    <x v="3"/>
    <n v="5.8317885679357193"/>
    <x v="1"/>
    <s v="Pos"/>
    <n v="1"/>
    <s v=""/>
    <s v="WetWt"/>
  </r>
  <r>
    <x v="10"/>
    <x v="6"/>
    <x v="0"/>
    <x v="2"/>
    <x v="0"/>
    <x v="1"/>
    <x v="12"/>
    <x v="0"/>
    <x v="3"/>
    <n v="0.6060346588328932"/>
    <x v="1"/>
    <s v="Pos"/>
    <n v="1"/>
    <s v=""/>
    <s v="WetWt"/>
  </r>
  <r>
    <x v="10"/>
    <x v="6"/>
    <x v="0"/>
    <x v="2"/>
    <x v="0"/>
    <x v="1"/>
    <x v="12"/>
    <x v="0"/>
    <x v="3"/>
    <n v="1.9648726551960676"/>
    <x v="1"/>
    <s v="Pos"/>
    <n v="1"/>
    <s v=""/>
    <s v="WetWt"/>
  </r>
  <r>
    <x v="10"/>
    <x v="6"/>
    <x v="0"/>
    <x v="3"/>
    <x v="1"/>
    <x v="1"/>
    <x v="12"/>
    <x v="0"/>
    <x v="3"/>
    <n v="47.928071101620247"/>
    <x v="1"/>
    <s v="Pos"/>
    <n v="1"/>
    <s v=""/>
    <s v="WetWt"/>
  </r>
  <r>
    <x v="10"/>
    <x v="6"/>
    <x v="0"/>
    <x v="3"/>
    <x v="1"/>
    <x v="1"/>
    <x v="12"/>
    <x v="0"/>
    <x v="3"/>
    <n v="74.518583299317626"/>
    <x v="1"/>
    <s v="Pos"/>
    <n v="1"/>
    <s v=""/>
    <s v="WetWt"/>
  </r>
  <r>
    <x v="10"/>
    <x v="6"/>
    <x v="0"/>
    <x v="2"/>
    <x v="0"/>
    <x v="1"/>
    <x v="13"/>
    <x v="0"/>
    <x v="3"/>
    <n v="2.9799708264618525"/>
    <x v="1"/>
    <s v="Pos"/>
    <n v="1"/>
    <s v=""/>
    <s v="WetWt"/>
  </r>
  <r>
    <x v="10"/>
    <x v="6"/>
    <x v="0"/>
    <x v="2"/>
    <x v="0"/>
    <x v="1"/>
    <x v="13"/>
    <x v="0"/>
    <x v="3"/>
    <n v="4.4555198074676614"/>
    <x v="1"/>
    <s v="Pos"/>
    <n v="1"/>
    <s v=""/>
    <s v="WetWt"/>
  </r>
  <r>
    <x v="10"/>
    <x v="6"/>
    <x v="0"/>
    <x v="3"/>
    <x v="1"/>
    <x v="1"/>
    <x v="13"/>
    <x v="0"/>
    <x v="3"/>
    <n v="27.057722933290428"/>
    <x v="1"/>
    <s v="Pos"/>
    <n v="1"/>
    <s v=""/>
    <s v="WetWt"/>
  </r>
  <r>
    <x v="10"/>
    <x v="6"/>
    <x v="0"/>
    <x v="3"/>
    <x v="1"/>
    <x v="1"/>
    <x v="13"/>
    <x v="0"/>
    <x v="3"/>
    <n v="25.316580226626257"/>
    <x v="1"/>
    <s v="Pos"/>
    <n v="1"/>
    <s v=""/>
    <s v="WetWt"/>
  </r>
  <r>
    <x v="17"/>
    <x v="6"/>
    <x v="1"/>
    <x v="1"/>
    <x v="1"/>
    <x v="0"/>
    <x v="0"/>
    <x v="0"/>
    <x v="3"/>
    <n v="15.806469925153001"/>
    <x v="1"/>
    <s v="Pos"/>
    <n v="1"/>
    <s v=""/>
    <s v="WetWt"/>
  </r>
  <r>
    <x v="17"/>
    <x v="6"/>
    <x v="1"/>
    <x v="1"/>
    <x v="1"/>
    <x v="0"/>
    <x v="0"/>
    <x v="0"/>
    <x v="3"/>
    <n v="37.952458921769725"/>
    <x v="1"/>
    <s v="Pos"/>
    <n v="1"/>
    <s v=""/>
    <s v="WetWt"/>
  </r>
  <r>
    <x v="17"/>
    <x v="6"/>
    <x v="1"/>
    <x v="2"/>
    <x v="0"/>
    <x v="1"/>
    <x v="0"/>
    <x v="0"/>
    <x v="3"/>
    <n v="0.26174380326253011"/>
    <x v="1"/>
    <s v="Neg"/>
    <n v="1"/>
    <s v=""/>
    <s v="WetWt"/>
  </r>
  <r>
    <x v="17"/>
    <x v="6"/>
    <x v="1"/>
    <x v="2"/>
    <x v="0"/>
    <x v="1"/>
    <x v="0"/>
    <x v="0"/>
    <x v="3"/>
    <n v="0"/>
    <x v="1"/>
    <s v="Neg"/>
    <n v="1"/>
    <s v=""/>
    <s v="WetWt"/>
  </r>
  <r>
    <x v="17"/>
    <x v="6"/>
    <x v="1"/>
    <x v="3"/>
    <x v="1"/>
    <x v="1"/>
    <x v="0"/>
    <x v="0"/>
    <x v="3"/>
    <n v="19.932175676027935"/>
    <x v="1"/>
    <s v="Pos"/>
    <n v="1"/>
    <s v=""/>
    <s v="WetWt"/>
  </r>
  <r>
    <x v="17"/>
    <x v="6"/>
    <x v="1"/>
    <x v="3"/>
    <x v="1"/>
    <x v="1"/>
    <x v="0"/>
    <x v="0"/>
    <x v="3"/>
    <n v="59.285578409830727"/>
    <x v="1"/>
    <s v="Pos"/>
    <n v="1"/>
    <s v=""/>
    <s v="WetWt"/>
  </r>
  <r>
    <x v="17"/>
    <x v="6"/>
    <x v="1"/>
    <x v="2"/>
    <x v="0"/>
    <x v="2"/>
    <x v="0"/>
    <x v="0"/>
    <x v="3"/>
    <n v="8.085678844917112"/>
    <x v="1"/>
    <s v="Pos"/>
    <n v="1"/>
    <s v=""/>
    <s v="WetWt"/>
  </r>
  <r>
    <x v="17"/>
    <x v="6"/>
    <x v="1"/>
    <x v="2"/>
    <x v="0"/>
    <x v="2"/>
    <x v="0"/>
    <x v="0"/>
    <x v="3"/>
    <n v="3.0179905185191696"/>
    <x v="1"/>
    <s v="Pos"/>
    <n v="1"/>
    <s v=""/>
    <s v="WetWt"/>
  </r>
  <r>
    <x v="17"/>
    <x v="6"/>
    <x v="1"/>
    <x v="3"/>
    <x v="1"/>
    <x v="2"/>
    <x v="0"/>
    <x v="0"/>
    <x v="3"/>
    <n v="118.98395482323104"/>
    <x v="1"/>
    <s v="Pos"/>
    <n v="1"/>
    <s v=""/>
    <s v="WetWt"/>
  </r>
  <r>
    <x v="17"/>
    <x v="6"/>
    <x v="1"/>
    <x v="3"/>
    <x v="1"/>
    <x v="2"/>
    <x v="0"/>
    <x v="0"/>
    <x v="3"/>
    <n v="190.07784534489193"/>
    <x v="1"/>
    <s v="Pos"/>
    <n v="1"/>
    <s v=""/>
    <s v="WetWt"/>
  </r>
  <r>
    <x v="17"/>
    <x v="6"/>
    <x v="1"/>
    <x v="1"/>
    <x v="1"/>
    <x v="0"/>
    <x v="1"/>
    <x v="0"/>
    <x v="3"/>
    <n v="57.032329515849248"/>
    <x v="1"/>
    <s v="Pos"/>
    <n v="1"/>
    <s v=""/>
    <s v="WetWt"/>
  </r>
  <r>
    <x v="17"/>
    <x v="6"/>
    <x v="1"/>
    <x v="1"/>
    <x v="1"/>
    <x v="0"/>
    <x v="1"/>
    <x v="0"/>
    <x v="3"/>
    <n v="21.891889306235868"/>
    <x v="1"/>
    <s v="Pos"/>
    <n v="1"/>
    <s v=""/>
    <s v="WetWt"/>
  </r>
  <r>
    <x v="17"/>
    <x v="6"/>
    <x v="1"/>
    <x v="0"/>
    <x v="0"/>
    <x v="0"/>
    <x v="0"/>
    <x v="0"/>
    <x v="3"/>
    <n v="0"/>
    <x v="2"/>
    <s v="Neg"/>
    <n v="1"/>
    <s v=""/>
    <s v="Aliquot"/>
  </r>
  <r>
    <x v="17"/>
    <x v="6"/>
    <x v="1"/>
    <x v="0"/>
    <x v="0"/>
    <x v="0"/>
    <x v="0"/>
    <x v="0"/>
    <x v="3"/>
    <n v="0"/>
    <x v="2"/>
    <s v="Neg"/>
    <n v="1"/>
    <s v=""/>
    <s v="Aliquot"/>
  </r>
  <r>
    <x v="8"/>
    <x v="6"/>
    <x v="0"/>
    <x v="0"/>
    <x v="2"/>
    <x v="0"/>
    <x v="0"/>
    <x v="2"/>
    <x v="3"/>
    <n v="0"/>
    <x v="2"/>
    <s v="Neg"/>
    <n v="1"/>
    <s v=""/>
    <s v="Aliquot"/>
  </r>
  <r>
    <x v="8"/>
    <x v="6"/>
    <x v="0"/>
    <x v="0"/>
    <x v="2"/>
    <x v="0"/>
    <x v="0"/>
    <x v="2"/>
    <x v="3"/>
    <n v="0"/>
    <x v="2"/>
    <s v="Neg"/>
    <n v="1"/>
    <s v=""/>
    <s v="Aliquot"/>
  </r>
  <r>
    <x v="8"/>
    <x v="6"/>
    <x v="0"/>
    <x v="0"/>
    <x v="0"/>
    <x v="0"/>
    <x v="0"/>
    <x v="0"/>
    <x v="3"/>
    <n v="0"/>
    <x v="2"/>
    <s v="Neg"/>
    <n v="1"/>
    <s v=""/>
    <s v="Aliquot"/>
  </r>
  <r>
    <x v="8"/>
    <x v="6"/>
    <x v="0"/>
    <x v="0"/>
    <x v="0"/>
    <x v="0"/>
    <x v="0"/>
    <x v="0"/>
    <x v="3"/>
    <n v="0"/>
    <x v="2"/>
    <s v="Neg"/>
    <n v="1"/>
    <s v=""/>
    <s v="Aliquot"/>
  </r>
  <r>
    <x v="8"/>
    <x v="6"/>
    <x v="0"/>
    <x v="0"/>
    <x v="0"/>
    <x v="0"/>
    <x v="0"/>
    <x v="1"/>
    <x v="3"/>
    <n v="0"/>
    <x v="2"/>
    <s v="Neg"/>
    <n v="1"/>
    <n v="0"/>
    <s v="Aliquot"/>
  </r>
  <r>
    <x v="8"/>
    <x v="6"/>
    <x v="0"/>
    <x v="0"/>
    <x v="0"/>
    <x v="0"/>
    <x v="0"/>
    <x v="1"/>
    <x v="3"/>
    <n v="0"/>
    <x v="2"/>
    <s v="Neg"/>
    <n v="1"/>
    <n v="0"/>
    <s v="Aliquot"/>
  </r>
  <r>
    <x v="8"/>
    <x v="6"/>
    <x v="0"/>
    <x v="1"/>
    <x v="1"/>
    <x v="0"/>
    <x v="0"/>
    <x v="1"/>
    <x v="3"/>
    <n v="17.338214874267578"/>
    <x v="2"/>
    <s v="Pos"/>
    <n v="1"/>
    <s v=""/>
    <s v="Aliquot"/>
  </r>
  <r>
    <x v="8"/>
    <x v="6"/>
    <x v="0"/>
    <x v="1"/>
    <x v="1"/>
    <x v="0"/>
    <x v="0"/>
    <x v="1"/>
    <x v="3"/>
    <n v="23.34953498840332"/>
    <x v="2"/>
    <s v="Pos"/>
    <n v="1"/>
    <s v=""/>
    <s v="Aliquot"/>
  </r>
  <r>
    <x v="8"/>
    <x v="6"/>
    <x v="0"/>
    <x v="0"/>
    <x v="2"/>
    <x v="0"/>
    <x v="0"/>
    <x v="2"/>
    <x v="4"/>
    <n v="0"/>
    <x v="2"/>
    <s v="Neg"/>
    <n v="1"/>
    <s v=""/>
    <s v="Aliquot"/>
  </r>
  <r>
    <x v="8"/>
    <x v="6"/>
    <x v="0"/>
    <x v="0"/>
    <x v="2"/>
    <x v="0"/>
    <x v="0"/>
    <x v="2"/>
    <x v="4"/>
    <n v="0"/>
    <x v="2"/>
    <s v="Neg"/>
    <n v="1"/>
    <s v=""/>
    <s v="Aliquot"/>
  </r>
  <r>
    <x v="8"/>
    <x v="6"/>
    <x v="0"/>
    <x v="0"/>
    <x v="0"/>
    <x v="0"/>
    <x v="0"/>
    <x v="0"/>
    <x v="4"/>
    <n v="0"/>
    <x v="2"/>
    <s v="Neg"/>
    <n v="1"/>
    <s v=""/>
    <s v="Aliquot"/>
  </r>
  <r>
    <x v="8"/>
    <x v="6"/>
    <x v="0"/>
    <x v="0"/>
    <x v="0"/>
    <x v="0"/>
    <x v="0"/>
    <x v="0"/>
    <x v="4"/>
    <n v="0"/>
    <x v="2"/>
    <s v="Neg"/>
    <n v="1"/>
    <s v=""/>
    <s v="Aliquot"/>
  </r>
  <r>
    <x v="8"/>
    <x v="6"/>
    <x v="0"/>
    <x v="0"/>
    <x v="0"/>
    <x v="0"/>
    <x v="0"/>
    <x v="1"/>
    <x v="4"/>
    <n v="0"/>
    <x v="2"/>
    <s v="Neg"/>
    <n v="1"/>
    <n v="0"/>
    <s v="Aliquot"/>
  </r>
  <r>
    <x v="8"/>
    <x v="6"/>
    <x v="0"/>
    <x v="0"/>
    <x v="0"/>
    <x v="0"/>
    <x v="0"/>
    <x v="1"/>
    <x v="4"/>
    <n v="0"/>
    <x v="2"/>
    <s v="Neg"/>
    <n v="1"/>
    <n v="0"/>
    <s v="Aliquot"/>
  </r>
  <r>
    <x v="8"/>
    <x v="6"/>
    <x v="0"/>
    <x v="1"/>
    <x v="1"/>
    <x v="0"/>
    <x v="0"/>
    <x v="2"/>
    <x v="4"/>
    <n v="0"/>
    <x v="1"/>
    <s v="Neg"/>
    <n v="1"/>
    <s v=""/>
    <s v="WetWt"/>
  </r>
  <r>
    <x v="8"/>
    <x v="6"/>
    <x v="0"/>
    <x v="1"/>
    <x v="1"/>
    <x v="0"/>
    <x v="0"/>
    <x v="2"/>
    <x v="4"/>
    <n v="0"/>
    <x v="1"/>
    <s v="Neg"/>
    <n v="1"/>
    <s v=""/>
    <s v="WetWt"/>
  </r>
  <r>
    <x v="8"/>
    <x v="6"/>
    <x v="0"/>
    <x v="1"/>
    <x v="1"/>
    <x v="0"/>
    <x v="0"/>
    <x v="0"/>
    <x v="4"/>
    <n v="0.27416725422483179"/>
    <x v="1"/>
    <s v="Neg"/>
    <n v="1"/>
    <s v=""/>
    <s v="WetWt"/>
  </r>
  <r>
    <x v="8"/>
    <x v="6"/>
    <x v="0"/>
    <x v="1"/>
    <x v="1"/>
    <x v="0"/>
    <x v="0"/>
    <x v="0"/>
    <x v="4"/>
    <n v="0.13010214482034957"/>
    <x v="1"/>
    <s v="Neg"/>
    <n v="1"/>
    <s v=""/>
    <s v="WetWt"/>
  </r>
  <r>
    <x v="8"/>
    <x v="6"/>
    <x v="0"/>
    <x v="2"/>
    <x v="0"/>
    <x v="1"/>
    <x v="0"/>
    <x v="0"/>
    <x v="4"/>
    <n v="0.11890719019840265"/>
    <x v="1"/>
    <s v="Neg"/>
    <n v="1"/>
    <s v=""/>
    <s v="WetWt"/>
  </r>
  <r>
    <x v="8"/>
    <x v="6"/>
    <x v="0"/>
    <x v="2"/>
    <x v="0"/>
    <x v="1"/>
    <x v="0"/>
    <x v="0"/>
    <x v="4"/>
    <n v="0.18639477568896248"/>
    <x v="1"/>
    <s v="Neg"/>
    <n v="1"/>
    <s v=""/>
    <s v="WetWt"/>
  </r>
  <r>
    <x v="8"/>
    <x v="6"/>
    <x v="0"/>
    <x v="3"/>
    <x v="1"/>
    <x v="1"/>
    <x v="0"/>
    <x v="0"/>
    <x v="4"/>
    <n v="0.22220877985363949"/>
    <x v="1"/>
    <s v="Neg"/>
    <n v="1"/>
    <s v=""/>
    <s v="WetWt"/>
  </r>
  <r>
    <x v="8"/>
    <x v="6"/>
    <x v="0"/>
    <x v="3"/>
    <x v="1"/>
    <x v="1"/>
    <x v="0"/>
    <x v="0"/>
    <x v="4"/>
    <n v="0.1743646330662017"/>
    <x v="1"/>
    <s v="Neg"/>
    <n v="1"/>
    <s v=""/>
    <s v="WetWt"/>
  </r>
  <r>
    <x v="8"/>
    <x v="6"/>
    <x v="0"/>
    <x v="2"/>
    <x v="0"/>
    <x v="2"/>
    <x v="0"/>
    <x v="0"/>
    <x v="4"/>
    <n v="0.30151625273153493"/>
    <x v="1"/>
    <s v="Neg"/>
    <n v="1"/>
    <s v=""/>
    <s v="WetWt"/>
  </r>
  <r>
    <x v="8"/>
    <x v="6"/>
    <x v="0"/>
    <x v="2"/>
    <x v="0"/>
    <x v="2"/>
    <x v="0"/>
    <x v="0"/>
    <x v="4"/>
    <n v="0.39254580113774623"/>
    <x v="1"/>
    <s v="Neg"/>
    <n v="1"/>
    <s v=""/>
    <s v="WetWt"/>
  </r>
  <r>
    <x v="8"/>
    <x v="6"/>
    <x v="0"/>
    <x v="3"/>
    <x v="1"/>
    <x v="2"/>
    <x v="0"/>
    <x v="0"/>
    <x v="4"/>
    <n v="1.4786061459463207"/>
    <x v="1"/>
    <s v="Pos"/>
    <n v="1"/>
    <s v=""/>
    <s v="WetWt"/>
  </r>
  <r>
    <x v="8"/>
    <x v="6"/>
    <x v="0"/>
    <x v="3"/>
    <x v="1"/>
    <x v="2"/>
    <x v="0"/>
    <x v="0"/>
    <x v="4"/>
    <n v="2.0836140646440495"/>
    <x v="1"/>
    <s v="Pos"/>
    <n v="1"/>
    <s v=""/>
    <s v="WetWt"/>
  </r>
  <r>
    <x v="9"/>
    <x v="6"/>
    <x v="0"/>
    <x v="1"/>
    <x v="1"/>
    <x v="0"/>
    <x v="2"/>
    <x v="0"/>
    <x v="4"/>
    <n v="0.34543901693825724"/>
    <x v="1"/>
    <s v="Neg"/>
    <n v="1"/>
    <s v=""/>
    <s v="WetWt"/>
  </r>
  <r>
    <x v="9"/>
    <x v="6"/>
    <x v="0"/>
    <x v="1"/>
    <x v="1"/>
    <x v="0"/>
    <x v="2"/>
    <x v="0"/>
    <x v="4"/>
    <n v="0.13314227386899552"/>
    <x v="1"/>
    <s v="Neg"/>
    <n v="1"/>
    <s v=""/>
    <s v="WetWt"/>
  </r>
  <r>
    <x v="9"/>
    <x v="6"/>
    <x v="0"/>
    <x v="1"/>
    <x v="1"/>
    <x v="0"/>
    <x v="3"/>
    <x v="0"/>
    <x v="4"/>
    <n v="0.20765033456098755"/>
    <x v="1"/>
    <s v="Neg"/>
    <n v="1"/>
    <s v=""/>
    <s v="WetWt"/>
  </r>
  <r>
    <x v="9"/>
    <x v="6"/>
    <x v="0"/>
    <x v="1"/>
    <x v="1"/>
    <x v="0"/>
    <x v="3"/>
    <x v="0"/>
    <x v="4"/>
    <n v="0.1764601534780334"/>
    <x v="1"/>
    <s v="Neg"/>
    <n v="1"/>
    <s v=""/>
    <s v="WetWt"/>
  </r>
  <r>
    <x v="9"/>
    <x v="6"/>
    <x v="0"/>
    <x v="1"/>
    <x v="1"/>
    <x v="0"/>
    <x v="4"/>
    <x v="0"/>
    <x v="4"/>
    <n v="0.15645002685307305"/>
    <x v="1"/>
    <s v="Neg"/>
    <n v="1"/>
    <s v=""/>
    <s v="WetWt"/>
  </r>
  <r>
    <x v="9"/>
    <x v="6"/>
    <x v="0"/>
    <x v="1"/>
    <x v="1"/>
    <x v="0"/>
    <x v="4"/>
    <x v="0"/>
    <x v="4"/>
    <n v="0.17422893377640009"/>
    <x v="1"/>
    <s v="Neg"/>
    <n v="1"/>
    <s v=""/>
    <s v="WetWt"/>
  </r>
  <r>
    <x v="9"/>
    <x v="6"/>
    <x v="0"/>
    <x v="1"/>
    <x v="1"/>
    <x v="0"/>
    <x v="5"/>
    <x v="0"/>
    <x v="4"/>
    <n v="0.3023616486890246"/>
    <x v="1"/>
    <s v="Neg"/>
    <n v="1"/>
    <s v=""/>
    <s v="WetWt"/>
  </r>
  <r>
    <x v="9"/>
    <x v="6"/>
    <x v="0"/>
    <x v="1"/>
    <x v="1"/>
    <x v="0"/>
    <x v="5"/>
    <x v="0"/>
    <x v="4"/>
    <n v="0.23665878007996757"/>
    <x v="1"/>
    <s v="Neg"/>
    <n v="1"/>
    <s v=""/>
    <s v="WetWt"/>
  </r>
  <r>
    <x v="9"/>
    <x v="6"/>
    <x v="0"/>
    <x v="1"/>
    <x v="1"/>
    <x v="0"/>
    <x v="6"/>
    <x v="0"/>
    <x v="4"/>
    <n v="0.33742549253819593"/>
    <x v="1"/>
    <s v="Neg"/>
    <n v="1"/>
    <s v=""/>
    <s v="WetWt"/>
  </r>
  <r>
    <x v="9"/>
    <x v="6"/>
    <x v="0"/>
    <x v="1"/>
    <x v="1"/>
    <x v="0"/>
    <x v="6"/>
    <x v="0"/>
    <x v="4"/>
    <n v="0.4185994289931067"/>
    <x v="1"/>
    <s v="Neg"/>
    <n v="1"/>
    <s v=""/>
    <s v="WetWt"/>
  </r>
  <r>
    <x v="9"/>
    <x v="6"/>
    <x v="0"/>
    <x v="1"/>
    <x v="1"/>
    <x v="0"/>
    <x v="7"/>
    <x v="0"/>
    <x v="4"/>
    <n v="9.4693784896558081E-2"/>
    <x v="1"/>
    <s v="Neg"/>
    <n v="1"/>
    <s v=""/>
    <s v="WetWt"/>
  </r>
  <r>
    <x v="9"/>
    <x v="6"/>
    <x v="0"/>
    <x v="1"/>
    <x v="1"/>
    <x v="0"/>
    <x v="7"/>
    <x v="0"/>
    <x v="4"/>
    <n v="0.13365877017392197"/>
    <x v="1"/>
    <s v="Neg"/>
    <n v="1"/>
    <s v=""/>
    <s v="WetWt"/>
  </r>
  <r>
    <x v="9"/>
    <x v="6"/>
    <x v="0"/>
    <x v="1"/>
    <x v="1"/>
    <x v="0"/>
    <x v="8"/>
    <x v="0"/>
    <x v="4"/>
    <n v="9.5600273117316004E-2"/>
    <x v="1"/>
    <s v="Neg"/>
    <n v="1"/>
    <s v=""/>
    <s v="WetWt"/>
  </r>
  <r>
    <x v="9"/>
    <x v="6"/>
    <x v="0"/>
    <x v="1"/>
    <x v="1"/>
    <x v="0"/>
    <x v="8"/>
    <x v="0"/>
    <x v="4"/>
    <n v="0.2858537663066073"/>
    <x v="1"/>
    <s v="Neg"/>
    <n v="1"/>
    <s v=""/>
    <s v="WetWt"/>
  </r>
  <r>
    <x v="9"/>
    <x v="6"/>
    <x v="0"/>
    <x v="1"/>
    <x v="1"/>
    <x v="0"/>
    <x v="9"/>
    <x v="0"/>
    <x v="4"/>
    <n v="0.20694987894468708"/>
    <x v="1"/>
    <s v="Neg"/>
    <n v="1"/>
    <s v=""/>
    <s v="WetWt"/>
  </r>
  <r>
    <x v="9"/>
    <x v="6"/>
    <x v="0"/>
    <x v="1"/>
    <x v="1"/>
    <x v="0"/>
    <x v="9"/>
    <x v="0"/>
    <x v="4"/>
    <n v="0.34214483258119988"/>
    <x v="1"/>
    <s v="Neg"/>
    <n v="1"/>
    <s v=""/>
    <s v="WetWt"/>
  </r>
  <r>
    <x v="9"/>
    <x v="6"/>
    <x v="0"/>
    <x v="1"/>
    <x v="1"/>
    <x v="0"/>
    <x v="10"/>
    <x v="0"/>
    <x v="4"/>
    <n v="0.27841320362120547"/>
    <x v="1"/>
    <s v="Neg"/>
    <n v="1"/>
    <s v=""/>
    <s v="WetWt"/>
  </r>
  <r>
    <x v="9"/>
    <x v="6"/>
    <x v="0"/>
    <x v="1"/>
    <x v="1"/>
    <x v="0"/>
    <x v="10"/>
    <x v="0"/>
    <x v="4"/>
    <n v="0.25409395588470818"/>
    <x v="1"/>
    <s v="Neg"/>
    <n v="1"/>
    <s v=""/>
    <s v="WetWt"/>
  </r>
  <r>
    <x v="10"/>
    <x v="6"/>
    <x v="0"/>
    <x v="2"/>
    <x v="0"/>
    <x v="1"/>
    <x v="11"/>
    <x v="0"/>
    <x v="4"/>
    <n v="0"/>
    <x v="1"/>
    <s v="Neg"/>
    <n v="1"/>
    <s v=""/>
    <s v="WetWt"/>
  </r>
  <r>
    <x v="10"/>
    <x v="6"/>
    <x v="0"/>
    <x v="2"/>
    <x v="0"/>
    <x v="1"/>
    <x v="11"/>
    <x v="0"/>
    <x v="4"/>
    <n v="0"/>
    <x v="1"/>
    <s v="Neg"/>
    <n v="1"/>
    <s v=""/>
    <s v="WetWt"/>
  </r>
  <r>
    <x v="10"/>
    <x v="6"/>
    <x v="0"/>
    <x v="3"/>
    <x v="1"/>
    <x v="1"/>
    <x v="11"/>
    <x v="0"/>
    <x v="4"/>
    <n v="8.4194604107897156E-2"/>
    <x v="1"/>
    <s v="Neg"/>
    <n v="1"/>
    <s v=""/>
    <s v="WetWt"/>
  </r>
  <r>
    <x v="10"/>
    <x v="6"/>
    <x v="0"/>
    <x v="3"/>
    <x v="1"/>
    <x v="1"/>
    <x v="11"/>
    <x v="0"/>
    <x v="4"/>
    <n v="0.23443478090016376"/>
    <x v="1"/>
    <s v="Neg"/>
    <n v="1"/>
    <s v=""/>
    <s v="WetWt"/>
  </r>
  <r>
    <x v="10"/>
    <x v="6"/>
    <x v="0"/>
    <x v="2"/>
    <x v="0"/>
    <x v="1"/>
    <x v="12"/>
    <x v="0"/>
    <x v="4"/>
    <n v="0.10073501428735523"/>
    <x v="1"/>
    <s v="Neg"/>
    <n v="1"/>
    <s v=""/>
    <s v="WetWt"/>
  </r>
  <r>
    <x v="10"/>
    <x v="6"/>
    <x v="0"/>
    <x v="2"/>
    <x v="0"/>
    <x v="1"/>
    <x v="12"/>
    <x v="0"/>
    <x v="4"/>
    <n v="0.17686290905261651"/>
    <x v="1"/>
    <s v="Neg"/>
    <n v="1"/>
    <s v=""/>
    <s v="WetWt"/>
  </r>
  <r>
    <x v="10"/>
    <x v="6"/>
    <x v="0"/>
    <x v="3"/>
    <x v="1"/>
    <x v="1"/>
    <x v="12"/>
    <x v="0"/>
    <x v="4"/>
    <n v="0.31823908992761879"/>
    <x v="1"/>
    <s v="Neg"/>
    <n v="1"/>
    <s v=""/>
    <s v="WetWt"/>
  </r>
  <r>
    <x v="10"/>
    <x v="6"/>
    <x v="0"/>
    <x v="3"/>
    <x v="1"/>
    <x v="1"/>
    <x v="12"/>
    <x v="0"/>
    <x v="4"/>
    <n v="0.46958866762578938"/>
    <x v="1"/>
    <s v="Neg"/>
    <n v="1"/>
    <s v=""/>
    <s v="WetWt"/>
  </r>
  <r>
    <x v="10"/>
    <x v="6"/>
    <x v="0"/>
    <x v="2"/>
    <x v="0"/>
    <x v="1"/>
    <x v="13"/>
    <x v="0"/>
    <x v="4"/>
    <n v="0.3698133197226543"/>
    <x v="1"/>
    <s v="Neg"/>
    <n v="1"/>
    <s v=""/>
    <s v="WetWt"/>
  </r>
  <r>
    <x v="10"/>
    <x v="6"/>
    <x v="0"/>
    <x v="2"/>
    <x v="0"/>
    <x v="1"/>
    <x v="13"/>
    <x v="0"/>
    <x v="4"/>
    <n v="0.24230666500292175"/>
    <x v="1"/>
    <s v="Neg"/>
    <n v="1"/>
    <s v=""/>
    <s v="WetWt"/>
  </r>
  <r>
    <x v="10"/>
    <x v="6"/>
    <x v="0"/>
    <x v="3"/>
    <x v="1"/>
    <x v="1"/>
    <x v="13"/>
    <x v="0"/>
    <x v="4"/>
    <n v="0.39547182246124341"/>
    <x v="1"/>
    <s v="Neg"/>
    <n v="1"/>
    <s v=""/>
    <s v="WetWt"/>
  </r>
  <r>
    <x v="10"/>
    <x v="6"/>
    <x v="0"/>
    <x v="3"/>
    <x v="1"/>
    <x v="1"/>
    <x v="13"/>
    <x v="0"/>
    <x v="4"/>
    <n v="0.23858869655540507"/>
    <x v="1"/>
    <s v="Neg"/>
    <n v="1"/>
    <s v=""/>
    <s v="WetWt"/>
  </r>
  <r>
    <x v="17"/>
    <x v="6"/>
    <x v="1"/>
    <x v="1"/>
    <x v="1"/>
    <x v="0"/>
    <x v="0"/>
    <x v="0"/>
    <x v="4"/>
    <n v="0.18250299049955618"/>
    <x v="1"/>
    <s v="Neg"/>
    <n v="1"/>
    <s v=""/>
    <s v="WetWt"/>
  </r>
  <r>
    <x v="17"/>
    <x v="6"/>
    <x v="1"/>
    <x v="1"/>
    <x v="1"/>
    <x v="0"/>
    <x v="0"/>
    <x v="0"/>
    <x v="4"/>
    <n v="6.7379333234018277E-2"/>
    <x v="1"/>
    <s v="Neg"/>
    <n v="1"/>
    <s v=""/>
    <s v="WetWt"/>
  </r>
  <r>
    <x v="17"/>
    <x v="6"/>
    <x v="1"/>
    <x v="2"/>
    <x v="0"/>
    <x v="1"/>
    <x v="0"/>
    <x v="0"/>
    <x v="4"/>
    <n v="0.18602359213673825"/>
    <x v="1"/>
    <s v="Neg"/>
    <n v="1"/>
    <s v=""/>
    <s v="WetWt"/>
  </r>
  <r>
    <x v="17"/>
    <x v="6"/>
    <x v="1"/>
    <x v="2"/>
    <x v="0"/>
    <x v="1"/>
    <x v="0"/>
    <x v="0"/>
    <x v="4"/>
    <n v="0.12347310769279815"/>
    <x v="1"/>
    <s v="Neg"/>
    <n v="1"/>
    <s v=""/>
    <s v="WetWt"/>
  </r>
  <r>
    <x v="17"/>
    <x v="6"/>
    <x v="1"/>
    <x v="3"/>
    <x v="1"/>
    <x v="1"/>
    <x v="0"/>
    <x v="0"/>
    <x v="4"/>
    <n v="0.40813589779039222"/>
    <x v="1"/>
    <s v="Neg"/>
    <n v="1"/>
    <s v=""/>
    <s v="WetWt"/>
  </r>
  <r>
    <x v="17"/>
    <x v="6"/>
    <x v="1"/>
    <x v="3"/>
    <x v="1"/>
    <x v="1"/>
    <x v="0"/>
    <x v="0"/>
    <x v="4"/>
    <n v="7.0717131098111466E-2"/>
    <x v="1"/>
    <s v="Neg"/>
    <n v="1"/>
    <s v=""/>
    <s v="WetWt"/>
  </r>
  <r>
    <x v="17"/>
    <x v="6"/>
    <x v="1"/>
    <x v="2"/>
    <x v="0"/>
    <x v="2"/>
    <x v="0"/>
    <x v="0"/>
    <x v="4"/>
    <n v="0.19009728369077644"/>
    <x v="1"/>
    <s v="Neg"/>
    <n v="1"/>
    <s v=""/>
    <s v="WetWt"/>
  </r>
  <r>
    <x v="17"/>
    <x v="6"/>
    <x v="1"/>
    <x v="2"/>
    <x v="0"/>
    <x v="2"/>
    <x v="0"/>
    <x v="0"/>
    <x v="4"/>
    <n v="0.23056527045857475"/>
    <x v="1"/>
    <s v="Neg"/>
    <n v="1"/>
    <s v=""/>
    <s v="WetWt"/>
  </r>
  <r>
    <x v="17"/>
    <x v="6"/>
    <x v="1"/>
    <x v="3"/>
    <x v="1"/>
    <x v="2"/>
    <x v="0"/>
    <x v="0"/>
    <x v="4"/>
    <n v="0.1542514484819347"/>
    <x v="1"/>
    <s v="Neg"/>
    <n v="1"/>
    <s v=""/>
    <s v="WetWt"/>
  </r>
  <r>
    <x v="17"/>
    <x v="6"/>
    <x v="1"/>
    <x v="3"/>
    <x v="1"/>
    <x v="2"/>
    <x v="0"/>
    <x v="0"/>
    <x v="4"/>
    <n v="0.12487425447264273"/>
    <x v="1"/>
    <s v="Neg"/>
    <n v="1"/>
    <s v=""/>
    <s v="WetWt"/>
  </r>
  <r>
    <x v="17"/>
    <x v="6"/>
    <x v="1"/>
    <x v="1"/>
    <x v="1"/>
    <x v="0"/>
    <x v="1"/>
    <x v="0"/>
    <x v="4"/>
    <n v="0.3716989175435006"/>
    <x v="1"/>
    <s v="Neg"/>
    <n v="1"/>
    <s v=""/>
    <s v="WetWt"/>
  </r>
  <r>
    <x v="17"/>
    <x v="6"/>
    <x v="1"/>
    <x v="1"/>
    <x v="1"/>
    <x v="0"/>
    <x v="1"/>
    <x v="0"/>
    <x v="4"/>
    <n v="0.28326480839606411"/>
    <x v="1"/>
    <s v="Neg"/>
    <n v="1"/>
    <s v=""/>
    <s v="WetWt"/>
  </r>
  <r>
    <x v="17"/>
    <x v="6"/>
    <x v="1"/>
    <x v="0"/>
    <x v="0"/>
    <x v="0"/>
    <x v="0"/>
    <x v="0"/>
    <x v="4"/>
    <n v="0"/>
    <x v="2"/>
    <s v="Neg"/>
    <n v="1"/>
    <s v=""/>
    <s v="Aliquot"/>
  </r>
  <r>
    <x v="17"/>
    <x v="6"/>
    <x v="1"/>
    <x v="0"/>
    <x v="0"/>
    <x v="0"/>
    <x v="0"/>
    <x v="0"/>
    <x v="4"/>
    <n v="0"/>
    <x v="2"/>
    <s v="Neg"/>
    <n v="1"/>
    <s v=""/>
    <s v="Aliquot"/>
  </r>
  <r>
    <x v="8"/>
    <x v="6"/>
    <x v="0"/>
    <x v="1"/>
    <x v="1"/>
    <x v="0"/>
    <x v="0"/>
    <x v="1"/>
    <x v="4"/>
    <n v="0.26655822992324829"/>
    <x v="2"/>
    <s v="Neg"/>
    <n v="1"/>
    <s v=""/>
    <s v="Aliquot"/>
  </r>
  <r>
    <x v="8"/>
    <x v="6"/>
    <x v="0"/>
    <x v="1"/>
    <x v="1"/>
    <x v="0"/>
    <x v="0"/>
    <x v="1"/>
    <x v="4"/>
    <n v="0.17122115194797516"/>
    <x v="2"/>
    <s v="Neg"/>
    <n v="1"/>
    <s v=""/>
    <s v="Aliquot"/>
  </r>
  <r>
    <x v="2"/>
    <x v="2"/>
    <x v="0"/>
    <x v="3"/>
    <x v="1"/>
    <x v="2"/>
    <x v="0"/>
    <x v="0"/>
    <x v="2"/>
    <n v="0"/>
    <x v="1"/>
    <s v="Neg"/>
    <n v="1"/>
    <s v=""/>
    <s v="WetWt"/>
  </r>
  <r>
    <x v="2"/>
    <x v="2"/>
    <x v="0"/>
    <x v="3"/>
    <x v="1"/>
    <x v="2"/>
    <x v="0"/>
    <x v="0"/>
    <x v="2"/>
    <n v="0"/>
    <x v="1"/>
    <s v="Neg"/>
    <n v="1"/>
    <s v=""/>
    <s v="WetWt"/>
  </r>
  <r>
    <x v="2"/>
    <x v="2"/>
    <x v="0"/>
    <x v="1"/>
    <x v="1"/>
    <x v="0"/>
    <x v="0"/>
    <x v="0"/>
    <x v="2"/>
    <n v="0.39807907428758843"/>
    <x v="1"/>
    <s v="Neg"/>
    <n v="1"/>
    <s v=""/>
    <s v="WetWt"/>
  </r>
  <r>
    <x v="2"/>
    <x v="2"/>
    <x v="0"/>
    <x v="1"/>
    <x v="1"/>
    <x v="0"/>
    <x v="0"/>
    <x v="0"/>
    <x v="2"/>
    <n v="0"/>
    <x v="1"/>
    <s v="Neg"/>
    <n v="1"/>
    <s v=""/>
    <s v="WetWt"/>
  </r>
  <r>
    <x v="2"/>
    <x v="2"/>
    <x v="0"/>
    <x v="1"/>
    <x v="1"/>
    <x v="0"/>
    <x v="0"/>
    <x v="1"/>
    <x v="2"/>
    <n v="6.3210293193009899E-3"/>
    <x v="1"/>
    <s v="Neg"/>
    <n v="1"/>
    <n v="193.74774708223558"/>
    <s v="WetWt"/>
  </r>
  <r>
    <x v="2"/>
    <x v="2"/>
    <x v="0"/>
    <x v="1"/>
    <x v="1"/>
    <x v="0"/>
    <x v="0"/>
    <x v="1"/>
    <x v="2"/>
    <n v="0.46340937181628072"/>
    <x v="1"/>
    <s v="Neg"/>
    <n v="1"/>
    <n v="200"/>
    <s v="WetWt"/>
  </r>
  <r>
    <x v="2"/>
    <x v="2"/>
    <x v="0"/>
    <x v="2"/>
    <x v="0"/>
    <x v="1"/>
    <x v="0"/>
    <x v="0"/>
    <x v="2"/>
    <n v="1.0627190333676257E-2"/>
    <x v="1"/>
    <s v="Neg"/>
    <n v="1"/>
    <s v=""/>
    <s v="WetWt"/>
  </r>
  <r>
    <x v="2"/>
    <x v="2"/>
    <x v="0"/>
    <x v="2"/>
    <x v="0"/>
    <x v="1"/>
    <x v="0"/>
    <x v="0"/>
    <x v="2"/>
    <n v="0"/>
    <x v="1"/>
    <s v="Neg"/>
    <n v="1"/>
    <s v=""/>
    <s v="WetWt"/>
  </r>
  <r>
    <x v="2"/>
    <x v="2"/>
    <x v="0"/>
    <x v="3"/>
    <x v="1"/>
    <x v="1"/>
    <x v="0"/>
    <x v="0"/>
    <x v="2"/>
    <n v="0.14377218651604817"/>
    <x v="1"/>
    <s v="Neg"/>
    <n v="1"/>
    <s v=""/>
    <s v="WetWt"/>
  </r>
  <r>
    <x v="2"/>
    <x v="2"/>
    <x v="0"/>
    <x v="3"/>
    <x v="1"/>
    <x v="1"/>
    <x v="0"/>
    <x v="0"/>
    <x v="2"/>
    <n v="0.71581506931843719"/>
    <x v="1"/>
    <s v="Neg"/>
    <n v="1"/>
    <s v=""/>
    <s v="WetWt"/>
  </r>
  <r>
    <x v="2"/>
    <x v="2"/>
    <x v="0"/>
    <x v="2"/>
    <x v="0"/>
    <x v="2"/>
    <x v="0"/>
    <x v="0"/>
    <x v="2"/>
    <n v="0"/>
    <x v="1"/>
    <s v="Neg"/>
    <n v="1"/>
    <s v=""/>
    <s v="WetWt"/>
  </r>
  <r>
    <x v="2"/>
    <x v="2"/>
    <x v="0"/>
    <x v="2"/>
    <x v="0"/>
    <x v="2"/>
    <x v="0"/>
    <x v="0"/>
    <x v="2"/>
    <n v="0"/>
    <x v="1"/>
    <s v="Neg"/>
    <n v="1"/>
    <s v=""/>
    <s v="WetWt"/>
  </r>
  <r>
    <x v="2"/>
    <x v="2"/>
    <x v="0"/>
    <x v="0"/>
    <x v="0"/>
    <x v="0"/>
    <x v="0"/>
    <x v="0"/>
    <x v="2"/>
    <n v="0"/>
    <x v="2"/>
    <s v="Neg"/>
    <n v="1"/>
    <s v=""/>
    <s v="Aliquot"/>
  </r>
  <r>
    <x v="2"/>
    <x v="2"/>
    <x v="0"/>
    <x v="0"/>
    <x v="0"/>
    <x v="0"/>
    <x v="0"/>
    <x v="0"/>
    <x v="2"/>
    <n v="0"/>
    <x v="2"/>
    <s v="Neg"/>
    <n v="1"/>
    <s v=""/>
    <s v="Aliquot"/>
  </r>
  <r>
    <x v="2"/>
    <x v="2"/>
    <x v="0"/>
    <x v="0"/>
    <x v="0"/>
    <x v="0"/>
    <x v="0"/>
    <x v="1"/>
    <x v="2"/>
    <n v="0"/>
    <x v="2"/>
    <s v="Neg"/>
    <n v="1"/>
    <n v="0"/>
    <s v="Aliquot"/>
  </r>
  <r>
    <x v="2"/>
    <x v="2"/>
    <x v="0"/>
    <x v="0"/>
    <x v="0"/>
    <x v="0"/>
    <x v="0"/>
    <x v="1"/>
    <x v="2"/>
    <n v="0"/>
    <x v="2"/>
    <s v="Neg"/>
    <n v="1"/>
    <n v="0"/>
    <s v="Aliquot"/>
  </r>
  <r>
    <x v="2"/>
    <x v="2"/>
    <x v="0"/>
    <x v="1"/>
    <x v="2"/>
    <x v="0"/>
    <x v="0"/>
    <x v="2"/>
    <x v="2"/>
    <n v="0"/>
    <x v="2"/>
    <s v="Neg"/>
    <n v="1"/>
    <s v=""/>
    <s v="Aliquot"/>
  </r>
  <r>
    <x v="2"/>
    <x v="2"/>
    <x v="0"/>
    <x v="1"/>
    <x v="2"/>
    <x v="0"/>
    <x v="0"/>
    <x v="2"/>
    <x v="2"/>
    <n v="0"/>
    <x v="2"/>
    <s v="Neg"/>
    <n v="1"/>
    <s v=""/>
    <s v="Aliquot"/>
  </r>
  <r>
    <x v="2"/>
    <x v="2"/>
    <x v="0"/>
    <x v="0"/>
    <x v="0"/>
    <x v="0"/>
    <x v="0"/>
    <x v="2"/>
    <x v="2"/>
    <n v="0"/>
    <x v="2"/>
    <s v="Neg"/>
    <n v="1"/>
    <s v=""/>
    <s v="Aliquot"/>
  </r>
  <r>
    <x v="2"/>
    <x v="2"/>
    <x v="0"/>
    <x v="0"/>
    <x v="0"/>
    <x v="0"/>
    <x v="0"/>
    <x v="2"/>
    <x v="2"/>
    <n v="0"/>
    <x v="2"/>
    <s v="Neg"/>
    <n v="1"/>
    <s v=""/>
    <s v="Aliquot"/>
  </r>
  <r>
    <x v="6"/>
    <x v="2"/>
    <x v="1"/>
    <x v="3"/>
    <x v="1"/>
    <x v="1"/>
    <x v="0"/>
    <x v="0"/>
    <x v="2"/>
    <n v="5.1256509096637717E-2"/>
    <x v="1"/>
    <s v="Pos"/>
    <n v="1"/>
    <s v=""/>
    <s v="WetWt"/>
  </r>
  <r>
    <x v="6"/>
    <x v="2"/>
    <x v="1"/>
    <x v="3"/>
    <x v="1"/>
    <x v="1"/>
    <x v="0"/>
    <x v="0"/>
    <x v="2"/>
    <n v="11.234145865555021"/>
    <x v="1"/>
    <s v="Pos"/>
    <n v="1"/>
    <s v=""/>
    <s v="WetWt"/>
  </r>
  <r>
    <x v="6"/>
    <x v="2"/>
    <x v="1"/>
    <x v="3"/>
    <x v="1"/>
    <x v="2"/>
    <x v="0"/>
    <x v="0"/>
    <x v="2"/>
    <n v="11.064547596536094"/>
    <x v="1"/>
    <s v="Pos"/>
    <n v="1"/>
    <s v=""/>
    <s v="WetWt"/>
  </r>
  <r>
    <x v="6"/>
    <x v="2"/>
    <x v="1"/>
    <x v="3"/>
    <x v="1"/>
    <x v="2"/>
    <x v="0"/>
    <x v="0"/>
    <x v="2"/>
    <n v="5.9771246736200663"/>
    <x v="1"/>
    <s v="Pos"/>
    <n v="1"/>
    <s v=""/>
    <s v="WetWt"/>
  </r>
  <r>
    <x v="6"/>
    <x v="2"/>
    <x v="1"/>
    <x v="1"/>
    <x v="1"/>
    <x v="0"/>
    <x v="6"/>
    <x v="0"/>
    <x v="2"/>
    <n v="1.2805833533181861"/>
    <x v="1"/>
    <s v="Pos"/>
    <n v="1"/>
    <s v=""/>
    <s v="WetWt"/>
  </r>
  <r>
    <x v="6"/>
    <x v="2"/>
    <x v="1"/>
    <x v="1"/>
    <x v="1"/>
    <x v="0"/>
    <x v="6"/>
    <x v="0"/>
    <x v="2"/>
    <n v="2.1611570293067865"/>
    <x v="1"/>
    <s v="Pos"/>
    <n v="1"/>
    <s v=""/>
    <s v="WetWt"/>
  </r>
  <r>
    <x v="6"/>
    <x v="2"/>
    <x v="1"/>
    <x v="1"/>
    <x v="1"/>
    <x v="0"/>
    <x v="2"/>
    <x v="0"/>
    <x v="2"/>
    <n v="5.1062019846405127"/>
    <x v="1"/>
    <s v="Pos"/>
    <n v="1"/>
    <s v=""/>
    <s v="WetWt"/>
  </r>
  <r>
    <x v="6"/>
    <x v="2"/>
    <x v="1"/>
    <x v="1"/>
    <x v="1"/>
    <x v="0"/>
    <x v="2"/>
    <x v="0"/>
    <x v="2"/>
    <n v="4.8867260766191318"/>
    <x v="1"/>
    <s v="Pos"/>
    <n v="1"/>
    <s v=""/>
    <s v="WetWt"/>
  </r>
  <r>
    <x v="6"/>
    <x v="2"/>
    <x v="1"/>
    <x v="1"/>
    <x v="1"/>
    <x v="0"/>
    <x v="0"/>
    <x v="0"/>
    <x v="2"/>
    <n v="403.69635063045587"/>
    <x v="1"/>
    <s v="Pos"/>
    <n v="1"/>
    <s v=""/>
    <s v="WetWt"/>
  </r>
  <r>
    <x v="6"/>
    <x v="2"/>
    <x v="1"/>
    <x v="1"/>
    <x v="1"/>
    <x v="0"/>
    <x v="0"/>
    <x v="0"/>
    <x v="2"/>
    <n v="351.10406787232779"/>
    <x v="1"/>
    <s v="Pos"/>
    <n v="1"/>
    <s v=""/>
    <s v="WetWt"/>
  </r>
  <r>
    <x v="6"/>
    <x v="2"/>
    <x v="1"/>
    <x v="3"/>
    <x v="1"/>
    <x v="1"/>
    <x v="12"/>
    <x v="0"/>
    <x v="2"/>
    <n v="39.296384815119396"/>
    <x v="1"/>
    <s v="Pos"/>
    <n v="1"/>
    <s v=""/>
    <s v="WetWt"/>
  </r>
  <r>
    <x v="6"/>
    <x v="2"/>
    <x v="1"/>
    <x v="3"/>
    <x v="1"/>
    <x v="1"/>
    <x v="12"/>
    <x v="0"/>
    <x v="2"/>
    <n v="3.4981299269694071"/>
    <x v="1"/>
    <s v="Pos"/>
    <n v="1"/>
    <s v=""/>
    <s v="WetWt"/>
  </r>
  <r>
    <x v="6"/>
    <x v="2"/>
    <x v="1"/>
    <x v="3"/>
    <x v="1"/>
    <x v="1"/>
    <x v="13"/>
    <x v="0"/>
    <x v="2"/>
    <n v="3.5190473117704655"/>
    <x v="1"/>
    <s v="Pos"/>
    <n v="1"/>
    <s v=""/>
    <s v="WetWt"/>
  </r>
  <r>
    <x v="6"/>
    <x v="2"/>
    <x v="1"/>
    <x v="3"/>
    <x v="1"/>
    <x v="1"/>
    <x v="13"/>
    <x v="0"/>
    <x v="2"/>
    <n v="9.2202153403884779"/>
    <x v="1"/>
    <s v="Pos"/>
    <n v="1"/>
    <s v=""/>
    <s v="WetWt"/>
  </r>
  <r>
    <x v="6"/>
    <x v="2"/>
    <x v="1"/>
    <x v="2"/>
    <x v="0"/>
    <x v="3"/>
    <x v="11"/>
    <x v="0"/>
    <x v="2"/>
    <n v="0"/>
    <x v="1"/>
    <s v="Neg"/>
    <n v="1"/>
    <s v=""/>
    <s v="WetWt"/>
  </r>
  <r>
    <x v="6"/>
    <x v="2"/>
    <x v="1"/>
    <x v="2"/>
    <x v="0"/>
    <x v="3"/>
    <x v="11"/>
    <x v="0"/>
    <x v="2"/>
    <n v="0.39614237184765971"/>
    <x v="1"/>
    <s v="Neg"/>
    <n v="1"/>
    <s v=""/>
    <s v="WetWt"/>
  </r>
  <r>
    <x v="6"/>
    <x v="2"/>
    <x v="1"/>
    <x v="2"/>
    <x v="0"/>
    <x v="2"/>
    <x v="0"/>
    <x v="0"/>
    <x v="2"/>
    <n v="9.283525486514994E-3"/>
    <x v="1"/>
    <s v="Pos"/>
    <n v="1"/>
    <s v=""/>
    <s v="WetWt"/>
  </r>
  <r>
    <x v="6"/>
    <x v="2"/>
    <x v="1"/>
    <x v="2"/>
    <x v="0"/>
    <x v="2"/>
    <x v="0"/>
    <x v="0"/>
    <x v="2"/>
    <n v="1.0151252229140049"/>
    <x v="1"/>
    <s v="Pos"/>
    <n v="1"/>
    <s v=""/>
    <s v="WetWt"/>
  </r>
  <r>
    <x v="6"/>
    <x v="2"/>
    <x v="1"/>
    <x v="0"/>
    <x v="2"/>
    <x v="0"/>
    <x v="0"/>
    <x v="2"/>
    <x v="2"/>
    <n v="0"/>
    <x v="2"/>
    <s v="Neg"/>
    <n v="1"/>
    <s v=""/>
    <s v="Aliquot"/>
  </r>
  <r>
    <x v="6"/>
    <x v="2"/>
    <x v="1"/>
    <x v="0"/>
    <x v="0"/>
    <x v="0"/>
    <x v="0"/>
    <x v="0"/>
    <x v="2"/>
    <n v="0"/>
    <x v="2"/>
    <s v="Neg"/>
    <n v="1"/>
    <s v=""/>
    <s v="Aliquot"/>
  </r>
  <r>
    <x v="6"/>
    <x v="2"/>
    <x v="1"/>
    <x v="0"/>
    <x v="0"/>
    <x v="0"/>
    <x v="0"/>
    <x v="0"/>
    <x v="2"/>
    <n v="0"/>
    <x v="2"/>
    <s v="Neg"/>
    <n v="1"/>
    <s v=""/>
    <s v="Aliquot"/>
  </r>
  <r>
    <x v="6"/>
    <x v="2"/>
    <x v="1"/>
    <x v="2"/>
    <x v="0"/>
    <x v="1"/>
    <x v="12"/>
    <x v="0"/>
    <x v="2"/>
    <n v="0"/>
    <x v="2"/>
    <s v="Neg"/>
    <n v="1"/>
    <s v=""/>
    <s v="Aliquot"/>
  </r>
  <r>
    <x v="6"/>
    <x v="2"/>
    <x v="1"/>
    <x v="2"/>
    <x v="0"/>
    <x v="1"/>
    <x v="12"/>
    <x v="0"/>
    <x v="2"/>
    <n v="0"/>
    <x v="2"/>
    <s v="Neg"/>
    <n v="1"/>
    <s v=""/>
    <s v="Aliquot"/>
  </r>
  <r>
    <x v="6"/>
    <x v="2"/>
    <x v="1"/>
    <x v="2"/>
    <x v="0"/>
    <x v="1"/>
    <x v="13"/>
    <x v="0"/>
    <x v="2"/>
    <n v="0"/>
    <x v="2"/>
    <s v="Neg"/>
    <n v="1"/>
    <s v=""/>
    <s v="Aliquot"/>
  </r>
  <r>
    <x v="6"/>
    <x v="2"/>
    <x v="1"/>
    <x v="2"/>
    <x v="0"/>
    <x v="1"/>
    <x v="13"/>
    <x v="0"/>
    <x v="2"/>
    <n v="0"/>
    <x v="2"/>
    <s v="Neg"/>
    <n v="1"/>
    <s v=""/>
    <s v="Aliquot"/>
  </r>
  <r>
    <x v="6"/>
    <x v="2"/>
    <x v="1"/>
    <x v="2"/>
    <x v="0"/>
    <x v="1"/>
    <x v="0"/>
    <x v="0"/>
    <x v="2"/>
    <n v="0"/>
    <x v="2"/>
    <s v="Neg"/>
    <n v="1"/>
    <s v=""/>
    <s v="Aliquot"/>
  </r>
  <r>
    <x v="6"/>
    <x v="2"/>
    <x v="1"/>
    <x v="2"/>
    <x v="0"/>
    <x v="1"/>
    <x v="0"/>
    <x v="0"/>
    <x v="2"/>
    <n v="0"/>
    <x v="2"/>
    <s v="Neg"/>
    <n v="1"/>
    <s v=""/>
    <s v="Aliquot"/>
  </r>
  <r>
    <x v="6"/>
    <x v="2"/>
    <x v="1"/>
    <x v="1"/>
    <x v="1"/>
    <x v="0"/>
    <x v="3"/>
    <x v="0"/>
    <x v="2"/>
    <n v="0.51891622234187096"/>
    <x v="1"/>
    <s v="Pos"/>
    <n v="1"/>
    <s v=""/>
    <s v="WetWt"/>
  </r>
  <r>
    <x v="6"/>
    <x v="2"/>
    <x v="1"/>
    <x v="1"/>
    <x v="1"/>
    <x v="0"/>
    <x v="3"/>
    <x v="0"/>
    <x v="2"/>
    <n v="1.6937380780519513"/>
    <x v="1"/>
    <s v="Pos"/>
    <n v="1"/>
    <s v=""/>
    <s v="WetWt"/>
  </r>
  <r>
    <x v="6"/>
    <x v="2"/>
    <x v="1"/>
    <x v="1"/>
    <x v="1"/>
    <x v="0"/>
    <x v="4"/>
    <x v="0"/>
    <x v="2"/>
    <n v="68.567393145223306"/>
    <x v="1"/>
    <s v="Pos"/>
    <n v="1"/>
    <s v=""/>
    <s v="WetWt"/>
  </r>
  <r>
    <x v="6"/>
    <x v="2"/>
    <x v="1"/>
    <x v="1"/>
    <x v="1"/>
    <x v="0"/>
    <x v="4"/>
    <x v="0"/>
    <x v="2"/>
    <n v="63.910275827413571"/>
    <x v="1"/>
    <s v="Pos"/>
    <n v="1"/>
    <s v=""/>
    <s v="WetWt"/>
  </r>
  <r>
    <x v="6"/>
    <x v="2"/>
    <x v="1"/>
    <x v="1"/>
    <x v="1"/>
    <x v="0"/>
    <x v="5"/>
    <x v="0"/>
    <x v="2"/>
    <n v="6.2930560191208347"/>
    <x v="1"/>
    <s v="Pos"/>
    <n v="1"/>
    <s v=""/>
    <s v="WetWt"/>
  </r>
  <r>
    <x v="6"/>
    <x v="2"/>
    <x v="1"/>
    <x v="1"/>
    <x v="1"/>
    <x v="0"/>
    <x v="5"/>
    <x v="0"/>
    <x v="2"/>
    <n v="7.4204194763097995"/>
    <x v="1"/>
    <s v="Pos"/>
    <n v="1"/>
    <s v=""/>
    <s v="WetWt"/>
  </r>
  <r>
    <x v="6"/>
    <x v="2"/>
    <x v="1"/>
    <x v="1"/>
    <x v="1"/>
    <x v="0"/>
    <x v="7"/>
    <x v="0"/>
    <x v="2"/>
    <n v="49.451679050994002"/>
    <x v="1"/>
    <s v="Pos"/>
    <n v="1"/>
    <s v=""/>
    <s v="WetWt"/>
  </r>
  <r>
    <x v="6"/>
    <x v="2"/>
    <x v="1"/>
    <x v="1"/>
    <x v="1"/>
    <x v="0"/>
    <x v="7"/>
    <x v="0"/>
    <x v="2"/>
    <n v="50.581244337677184"/>
    <x v="1"/>
    <s v="Pos"/>
    <n v="1"/>
    <s v=""/>
    <s v="WetWt"/>
  </r>
  <r>
    <x v="6"/>
    <x v="2"/>
    <x v="1"/>
    <x v="1"/>
    <x v="1"/>
    <x v="0"/>
    <x v="8"/>
    <x v="0"/>
    <x v="2"/>
    <n v="5.5128834900983552"/>
    <x v="1"/>
    <s v="Pos"/>
    <n v="1"/>
    <s v=""/>
    <s v="WetWt"/>
  </r>
  <r>
    <x v="6"/>
    <x v="2"/>
    <x v="1"/>
    <x v="1"/>
    <x v="1"/>
    <x v="0"/>
    <x v="8"/>
    <x v="0"/>
    <x v="2"/>
    <n v="3.0564478046215591"/>
    <x v="1"/>
    <s v="Pos"/>
    <n v="1"/>
    <s v=""/>
    <s v="WetWt"/>
  </r>
  <r>
    <x v="6"/>
    <x v="2"/>
    <x v="1"/>
    <x v="1"/>
    <x v="1"/>
    <x v="0"/>
    <x v="9"/>
    <x v="0"/>
    <x v="2"/>
    <n v="0"/>
    <x v="1"/>
    <s v="Neg"/>
    <n v="1"/>
    <s v=""/>
    <s v="WetWt"/>
  </r>
  <r>
    <x v="6"/>
    <x v="2"/>
    <x v="1"/>
    <x v="1"/>
    <x v="1"/>
    <x v="0"/>
    <x v="9"/>
    <x v="0"/>
    <x v="2"/>
    <n v="0"/>
    <x v="1"/>
    <s v="Neg"/>
    <n v="1"/>
    <s v=""/>
    <s v="WetWt"/>
  </r>
  <r>
    <x v="6"/>
    <x v="2"/>
    <x v="1"/>
    <x v="1"/>
    <x v="1"/>
    <x v="0"/>
    <x v="10"/>
    <x v="0"/>
    <x v="2"/>
    <n v="24.485940585874108"/>
    <x v="1"/>
    <s v="Pos"/>
    <n v="1"/>
    <s v=""/>
    <s v="WetWt"/>
  </r>
  <r>
    <x v="6"/>
    <x v="2"/>
    <x v="1"/>
    <x v="1"/>
    <x v="1"/>
    <x v="0"/>
    <x v="10"/>
    <x v="0"/>
    <x v="2"/>
    <n v="23.058418862970282"/>
    <x v="1"/>
    <s v="Pos"/>
    <n v="1"/>
    <s v=""/>
    <s v="WetWt"/>
  </r>
  <r>
    <x v="6"/>
    <x v="2"/>
    <x v="1"/>
    <x v="3"/>
    <x v="1"/>
    <x v="3"/>
    <x v="11"/>
    <x v="0"/>
    <x v="2"/>
    <n v="180.83765862396407"/>
    <x v="1"/>
    <s v="Pos"/>
    <n v="1"/>
    <s v=""/>
    <s v="WetWt"/>
  </r>
  <r>
    <x v="6"/>
    <x v="2"/>
    <x v="1"/>
    <x v="3"/>
    <x v="1"/>
    <x v="3"/>
    <x v="11"/>
    <x v="0"/>
    <x v="2"/>
    <n v="75.408151629347188"/>
    <x v="1"/>
    <s v="Pos"/>
    <n v="1"/>
    <s v=""/>
    <s v="WetWt"/>
  </r>
  <r>
    <x v="2"/>
    <x v="2"/>
    <x v="0"/>
    <x v="3"/>
    <x v="1"/>
    <x v="2"/>
    <x v="0"/>
    <x v="0"/>
    <x v="3"/>
    <n v="0.10494643435003569"/>
    <x v="1"/>
    <s v="Neg"/>
    <n v="1"/>
    <s v=""/>
    <s v="WetWt"/>
  </r>
  <r>
    <x v="2"/>
    <x v="2"/>
    <x v="0"/>
    <x v="3"/>
    <x v="1"/>
    <x v="2"/>
    <x v="0"/>
    <x v="0"/>
    <x v="3"/>
    <n v="0"/>
    <x v="1"/>
    <s v="Neg"/>
    <n v="1"/>
    <s v=""/>
    <s v="WetWt"/>
  </r>
  <r>
    <x v="2"/>
    <x v="2"/>
    <x v="0"/>
    <x v="1"/>
    <x v="1"/>
    <x v="0"/>
    <x v="0"/>
    <x v="0"/>
    <x v="3"/>
    <n v="0.15540404708796235"/>
    <x v="1"/>
    <s v="Neg"/>
    <n v="1"/>
    <s v=""/>
    <s v="WetWt"/>
  </r>
  <r>
    <x v="2"/>
    <x v="2"/>
    <x v="0"/>
    <x v="1"/>
    <x v="1"/>
    <x v="0"/>
    <x v="0"/>
    <x v="0"/>
    <x v="3"/>
    <n v="0"/>
    <x v="1"/>
    <s v="Neg"/>
    <n v="1"/>
    <s v=""/>
    <s v="WetWt"/>
  </r>
  <r>
    <x v="2"/>
    <x v="2"/>
    <x v="0"/>
    <x v="1"/>
    <x v="1"/>
    <x v="0"/>
    <x v="0"/>
    <x v="1"/>
    <x v="3"/>
    <n v="0"/>
    <x v="1"/>
    <s v="Neg"/>
    <n v="1"/>
    <n v="200"/>
    <s v="WetWt"/>
  </r>
  <r>
    <x v="2"/>
    <x v="2"/>
    <x v="0"/>
    <x v="1"/>
    <x v="1"/>
    <x v="0"/>
    <x v="0"/>
    <x v="1"/>
    <x v="3"/>
    <n v="0"/>
    <x v="1"/>
    <s v="Neg"/>
    <n v="1"/>
    <n v="0"/>
    <s v="WetWt"/>
  </r>
  <r>
    <x v="2"/>
    <x v="2"/>
    <x v="0"/>
    <x v="2"/>
    <x v="0"/>
    <x v="1"/>
    <x v="0"/>
    <x v="0"/>
    <x v="3"/>
    <n v="0"/>
    <x v="1"/>
    <s v="Neg"/>
    <n v="1"/>
    <s v=""/>
    <s v="WetWt"/>
  </r>
  <r>
    <x v="2"/>
    <x v="2"/>
    <x v="0"/>
    <x v="2"/>
    <x v="0"/>
    <x v="1"/>
    <x v="0"/>
    <x v="0"/>
    <x v="3"/>
    <n v="0"/>
    <x v="1"/>
    <s v="Neg"/>
    <n v="1"/>
    <s v=""/>
    <s v="WetWt"/>
  </r>
  <r>
    <x v="2"/>
    <x v="2"/>
    <x v="0"/>
    <x v="3"/>
    <x v="1"/>
    <x v="1"/>
    <x v="0"/>
    <x v="0"/>
    <x v="3"/>
    <n v="0.39412049980430336"/>
    <x v="1"/>
    <s v="Neg"/>
    <n v="1"/>
    <s v=""/>
    <s v="WetWt"/>
  </r>
  <r>
    <x v="2"/>
    <x v="2"/>
    <x v="0"/>
    <x v="3"/>
    <x v="1"/>
    <x v="1"/>
    <x v="0"/>
    <x v="0"/>
    <x v="3"/>
    <n v="0"/>
    <x v="1"/>
    <s v="Neg"/>
    <n v="1"/>
    <s v=""/>
    <s v="WetWt"/>
  </r>
  <r>
    <x v="2"/>
    <x v="2"/>
    <x v="0"/>
    <x v="2"/>
    <x v="0"/>
    <x v="2"/>
    <x v="0"/>
    <x v="0"/>
    <x v="3"/>
    <n v="0"/>
    <x v="1"/>
    <s v="Neg"/>
    <n v="1"/>
    <s v=""/>
    <s v="WetWt"/>
  </r>
  <r>
    <x v="2"/>
    <x v="2"/>
    <x v="0"/>
    <x v="2"/>
    <x v="0"/>
    <x v="2"/>
    <x v="0"/>
    <x v="0"/>
    <x v="3"/>
    <n v="0"/>
    <x v="1"/>
    <s v="Neg"/>
    <n v="1"/>
    <s v=""/>
    <s v="WetWt"/>
  </r>
  <r>
    <x v="2"/>
    <x v="2"/>
    <x v="0"/>
    <x v="0"/>
    <x v="0"/>
    <x v="0"/>
    <x v="0"/>
    <x v="0"/>
    <x v="3"/>
    <n v="0"/>
    <x v="2"/>
    <s v="Neg"/>
    <n v="1"/>
    <s v=""/>
    <s v="Aliquot"/>
  </r>
  <r>
    <x v="2"/>
    <x v="2"/>
    <x v="0"/>
    <x v="0"/>
    <x v="0"/>
    <x v="0"/>
    <x v="0"/>
    <x v="0"/>
    <x v="3"/>
    <n v="0"/>
    <x v="2"/>
    <s v="Neg"/>
    <n v="1"/>
    <s v=""/>
    <s v="Aliquot"/>
  </r>
  <r>
    <x v="2"/>
    <x v="2"/>
    <x v="0"/>
    <x v="0"/>
    <x v="0"/>
    <x v="0"/>
    <x v="0"/>
    <x v="1"/>
    <x v="3"/>
    <n v="0"/>
    <x v="2"/>
    <s v="Neg"/>
    <n v="1"/>
    <n v="0"/>
    <s v="Aliquot"/>
  </r>
  <r>
    <x v="2"/>
    <x v="2"/>
    <x v="0"/>
    <x v="0"/>
    <x v="0"/>
    <x v="0"/>
    <x v="0"/>
    <x v="1"/>
    <x v="3"/>
    <n v="0"/>
    <x v="2"/>
    <s v="Neg"/>
    <n v="1"/>
    <n v="0"/>
    <s v="Aliquot"/>
  </r>
  <r>
    <x v="2"/>
    <x v="2"/>
    <x v="0"/>
    <x v="1"/>
    <x v="2"/>
    <x v="0"/>
    <x v="0"/>
    <x v="2"/>
    <x v="3"/>
    <n v="0"/>
    <x v="2"/>
    <s v="Neg"/>
    <n v="1"/>
    <s v=""/>
    <s v="Aliquot"/>
  </r>
  <r>
    <x v="2"/>
    <x v="2"/>
    <x v="0"/>
    <x v="1"/>
    <x v="2"/>
    <x v="0"/>
    <x v="0"/>
    <x v="2"/>
    <x v="3"/>
    <n v="0"/>
    <x v="2"/>
    <s v="Neg"/>
    <n v="1"/>
    <s v=""/>
    <s v="Aliquot"/>
  </r>
  <r>
    <x v="2"/>
    <x v="2"/>
    <x v="0"/>
    <x v="0"/>
    <x v="0"/>
    <x v="0"/>
    <x v="0"/>
    <x v="2"/>
    <x v="3"/>
    <n v="0"/>
    <x v="2"/>
    <s v="Neg"/>
    <n v="1"/>
    <s v=""/>
    <s v="Aliquot"/>
  </r>
  <r>
    <x v="2"/>
    <x v="2"/>
    <x v="0"/>
    <x v="0"/>
    <x v="0"/>
    <x v="0"/>
    <x v="0"/>
    <x v="2"/>
    <x v="3"/>
    <n v="0"/>
    <x v="2"/>
    <s v="Neg"/>
    <n v="1"/>
    <s v=""/>
    <s v="Aliquot"/>
  </r>
  <r>
    <x v="6"/>
    <x v="2"/>
    <x v="1"/>
    <x v="3"/>
    <x v="1"/>
    <x v="1"/>
    <x v="0"/>
    <x v="0"/>
    <x v="3"/>
    <n v="0"/>
    <x v="1"/>
    <s v="Neg"/>
    <n v="1"/>
    <s v=""/>
    <s v="WetWt"/>
  </r>
  <r>
    <x v="6"/>
    <x v="2"/>
    <x v="1"/>
    <x v="3"/>
    <x v="1"/>
    <x v="1"/>
    <x v="0"/>
    <x v="0"/>
    <x v="3"/>
    <n v="8.307761078422164"/>
    <x v="1"/>
    <s v="Pos"/>
    <n v="1"/>
    <s v=""/>
    <s v="WetWt"/>
  </r>
  <r>
    <x v="6"/>
    <x v="2"/>
    <x v="1"/>
    <x v="3"/>
    <x v="1"/>
    <x v="2"/>
    <x v="0"/>
    <x v="0"/>
    <x v="3"/>
    <n v="4.3152623471960556"/>
    <x v="1"/>
    <s v="Pos"/>
    <n v="1"/>
    <s v=""/>
    <s v="WetWt"/>
  </r>
  <r>
    <x v="6"/>
    <x v="2"/>
    <x v="1"/>
    <x v="3"/>
    <x v="1"/>
    <x v="2"/>
    <x v="0"/>
    <x v="0"/>
    <x v="3"/>
    <n v="3.7202102895432838"/>
    <x v="1"/>
    <s v="Pos"/>
    <n v="1"/>
    <s v=""/>
    <s v="WetWt"/>
  </r>
  <r>
    <x v="6"/>
    <x v="2"/>
    <x v="1"/>
    <x v="1"/>
    <x v="1"/>
    <x v="0"/>
    <x v="6"/>
    <x v="0"/>
    <x v="3"/>
    <n v="1.2732480762933491"/>
    <x v="1"/>
    <s v="Pos"/>
    <n v="1"/>
    <s v=""/>
    <s v="WetWt"/>
  </r>
  <r>
    <x v="6"/>
    <x v="2"/>
    <x v="1"/>
    <x v="1"/>
    <x v="1"/>
    <x v="0"/>
    <x v="6"/>
    <x v="0"/>
    <x v="3"/>
    <n v="0.6606500372927413"/>
    <x v="1"/>
    <s v="Pos"/>
    <n v="1"/>
    <s v=""/>
    <s v="WetWt"/>
  </r>
  <r>
    <x v="6"/>
    <x v="2"/>
    <x v="1"/>
    <x v="1"/>
    <x v="1"/>
    <x v="0"/>
    <x v="2"/>
    <x v="0"/>
    <x v="3"/>
    <n v="2.4238734843831415"/>
    <x v="1"/>
    <s v="Pos"/>
    <n v="1"/>
    <s v=""/>
    <s v="WetWt"/>
  </r>
  <r>
    <x v="6"/>
    <x v="2"/>
    <x v="1"/>
    <x v="1"/>
    <x v="1"/>
    <x v="0"/>
    <x v="2"/>
    <x v="0"/>
    <x v="3"/>
    <n v="1.9172972596284106"/>
    <x v="1"/>
    <s v="Pos"/>
    <n v="1"/>
    <s v=""/>
    <s v="WetWt"/>
  </r>
  <r>
    <x v="6"/>
    <x v="2"/>
    <x v="1"/>
    <x v="1"/>
    <x v="1"/>
    <x v="0"/>
    <x v="0"/>
    <x v="0"/>
    <x v="3"/>
    <n v="241.29051704295739"/>
    <x v="1"/>
    <s v="Pos"/>
    <n v="1"/>
    <s v=""/>
    <s v="WetWt"/>
  </r>
  <r>
    <x v="6"/>
    <x v="2"/>
    <x v="1"/>
    <x v="1"/>
    <x v="1"/>
    <x v="0"/>
    <x v="0"/>
    <x v="0"/>
    <x v="3"/>
    <n v="79.729820964912861"/>
    <x v="1"/>
    <s v="Pos"/>
    <n v="1"/>
    <s v=""/>
    <s v="WetWt"/>
  </r>
  <r>
    <x v="6"/>
    <x v="2"/>
    <x v="1"/>
    <x v="3"/>
    <x v="1"/>
    <x v="1"/>
    <x v="12"/>
    <x v="0"/>
    <x v="3"/>
    <n v="24.75269607633178"/>
    <x v="1"/>
    <s v="Pos"/>
    <n v="1"/>
    <s v=""/>
    <s v="WetWt"/>
  </r>
  <r>
    <x v="6"/>
    <x v="2"/>
    <x v="1"/>
    <x v="3"/>
    <x v="1"/>
    <x v="1"/>
    <x v="12"/>
    <x v="0"/>
    <x v="3"/>
    <n v="3.3511383499330427"/>
    <x v="1"/>
    <s v="Pos"/>
    <n v="1"/>
    <s v=""/>
    <s v="WetWt"/>
  </r>
  <r>
    <x v="6"/>
    <x v="2"/>
    <x v="1"/>
    <x v="3"/>
    <x v="1"/>
    <x v="1"/>
    <x v="13"/>
    <x v="0"/>
    <x v="3"/>
    <n v="1.4031282684722048"/>
    <x v="1"/>
    <s v="Pos"/>
    <n v="1"/>
    <s v=""/>
    <s v="WetWt"/>
  </r>
  <r>
    <x v="6"/>
    <x v="2"/>
    <x v="1"/>
    <x v="3"/>
    <x v="1"/>
    <x v="1"/>
    <x v="13"/>
    <x v="0"/>
    <x v="3"/>
    <n v="5.4814548827805334"/>
    <x v="1"/>
    <s v="Pos"/>
    <n v="1"/>
    <s v=""/>
    <s v="WetWt"/>
  </r>
  <r>
    <x v="6"/>
    <x v="2"/>
    <x v="1"/>
    <x v="2"/>
    <x v="0"/>
    <x v="3"/>
    <x v="11"/>
    <x v="0"/>
    <x v="3"/>
    <n v="0"/>
    <x v="1"/>
    <s v="Neg"/>
    <n v="1"/>
    <s v=""/>
    <s v="WetWt"/>
  </r>
  <r>
    <x v="6"/>
    <x v="2"/>
    <x v="1"/>
    <x v="2"/>
    <x v="0"/>
    <x v="3"/>
    <x v="11"/>
    <x v="0"/>
    <x v="3"/>
    <n v="0.73822733910777893"/>
    <x v="1"/>
    <s v="Neg"/>
    <n v="1"/>
    <s v=""/>
    <s v="WetWt"/>
  </r>
  <r>
    <x v="6"/>
    <x v="2"/>
    <x v="1"/>
    <x v="2"/>
    <x v="0"/>
    <x v="2"/>
    <x v="0"/>
    <x v="0"/>
    <x v="3"/>
    <n v="0"/>
    <x v="1"/>
    <s v="Neg"/>
    <n v="1"/>
    <s v=""/>
    <s v="WetWt"/>
  </r>
  <r>
    <x v="6"/>
    <x v="2"/>
    <x v="1"/>
    <x v="2"/>
    <x v="0"/>
    <x v="2"/>
    <x v="0"/>
    <x v="0"/>
    <x v="3"/>
    <n v="0.73629226914544521"/>
    <x v="1"/>
    <s v="Neg"/>
    <n v="1"/>
    <s v=""/>
    <s v="WetWt"/>
  </r>
  <r>
    <x v="6"/>
    <x v="2"/>
    <x v="1"/>
    <x v="0"/>
    <x v="2"/>
    <x v="0"/>
    <x v="0"/>
    <x v="2"/>
    <x v="3"/>
    <n v="0"/>
    <x v="2"/>
    <s v="Neg"/>
    <n v="1"/>
    <s v=""/>
    <s v="Aliquot"/>
  </r>
  <r>
    <x v="6"/>
    <x v="2"/>
    <x v="1"/>
    <x v="0"/>
    <x v="0"/>
    <x v="0"/>
    <x v="0"/>
    <x v="0"/>
    <x v="3"/>
    <n v="0"/>
    <x v="2"/>
    <s v="Neg"/>
    <n v="1"/>
    <s v=""/>
    <s v="Aliquot"/>
  </r>
  <r>
    <x v="6"/>
    <x v="2"/>
    <x v="1"/>
    <x v="0"/>
    <x v="0"/>
    <x v="0"/>
    <x v="0"/>
    <x v="0"/>
    <x v="3"/>
    <n v="0"/>
    <x v="2"/>
    <s v="Neg"/>
    <n v="1"/>
    <s v=""/>
    <s v="Aliquot"/>
  </r>
  <r>
    <x v="6"/>
    <x v="2"/>
    <x v="1"/>
    <x v="2"/>
    <x v="0"/>
    <x v="1"/>
    <x v="12"/>
    <x v="0"/>
    <x v="3"/>
    <n v="0"/>
    <x v="2"/>
    <s v="Neg"/>
    <n v="1"/>
    <s v=""/>
    <s v="Aliquot"/>
  </r>
  <r>
    <x v="6"/>
    <x v="2"/>
    <x v="1"/>
    <x v="2"/>
    <x v="0"/>
    <x v="1"/>
    <x v="12"/>
    <x v="0"/>
    <x v="3"/>
    <n v="0"/>
    <x v="2"/>
    <s v="Neg"/>
    <n v="1"/>
    <s v=""/>
    <s v="Aliquot"/>
  </r>
  <r>
    <x v="6"/>
    <x v="2"/>
    <x v="1"/>
    <x v="2"/>
    <x v="0"/>
    <x v="1"/>
    <x v="13"/>
    <x v="0"/>
    <x v="3"/>
    <n v="0"/>
    <x v="2"/>
    <s v="Neg"/>
    <n v="1"/>
    <s v=""/>
    <s v="Aliquot"/>
  </r>
  <r>
    <x v="6"/>
    <x v="2"/>
    <x v="1"/>
    <x v="2"/>
    <x v="0"/>
    <x v="1"/>
    <x v="13"/>
    <x v="0"/>
    <x v="3"/>
    <n v="0"/>
    <x v="2"/>
    <s v="Neg"/>
    <n v="1"/>
    <s v=""/>
    <s v="Aliquot"/>
  </r>
  <r>
    <x v="6"/>
    <x v="2"/>
    <x v="1"/>
    <x v="2"/>
    <x v="0"/>
    <x v="1"/>
    <x v="0"/>
    <x v="0"/>
    <x v="3"/>
    <n v="0"/>
    <x v="2"/>
    <s v="Neg"/>
    <n v="1"/>
    <s v=""/>
    <s v="Aliquot"/>
  </r>
  <r>
    <x v="6"/>
    <x v="2"/>
    <x v="1"/>
    <x v="2"/>
    <x v="0"/>
    <x v="1"/>
    <x v="0"/>
    <x v="0"/>
    <x v="3"/>
    <n v="0"/>
    <x v="2"/>
    <s v="Neg"/>
    <n v="1"/>
    <s v=""/>
    <s v="Aliquot"/>
  </r>
  <r>
    <x v="6"/>
    <x v="2"/>
    <x v="1"/>
    <x v="1"/>
    <x v="1"/>
    <x v="0"/>
    <x v="3"/>
    <x v="0"/>
    <x v="3"/>
    <n v="2.8790781212227752"/>
    <x v="1"/>
    <s v="Pos"/>
    <n v="1"/>
    <s v=""/>
    <s v="WetWt"/>
  </r>
  <r>
    <x v="6"/>
    <x v="2"/>
    <x v="1"/>
    <x v="1"/>
    <x v="1"/>
    <x v="0"/>
    <x v="3"/>
    <x v="0"/>
    <x v="3"/>
    <n v="3.9183400656099523"/>
    <x v="1"/>
    <s v="Pos"/>
    <n v="1"/>
    <s v=""/>
    <s v="WetWt"/>
  </r>
  <r>
    <x v="6"/>
    <x v="2"/>
    <x v="1"/>
    <x v="1"/>
    <x v="1"/>
    <x v="0"/>
    <x v="4"/>
    <x v="0"/>
    <x v="3"/>
    <n v="110.64951738973302"/>
    <x v="1"/>
    <s v="Pos"/>
    <n v="1"/>
    <s v=""/>
    <s v="WetWt"/>
  </r>
  <r>
    <x v="6"/>
    <x v="2"/>
    <x v="1"/>
    <x v="1"/>
    <x v="1"/>
    <x v="0"/>
    <x v="4"/>
    <x v="0"/>
    <x v="3"/>
    <n v="48.604601875052303"/>
    <x v="1"/>
    <s v="Pos"/>
    <n v="1"/>
    <s v=""/>
    <s v="WetWt"/>
  </r>
  <r>
    <x v="6"/>
    <x v="2"/>
    <x v="1"/>
    <x v="1"/>
    <x v="1"/>
    <x v="0"/>
    <x v="5"/>
    <x v="0"/>
    <x v="3"/>
    <n v="3.8076666898505636"/>
    <x v="1"/>
    <s v="Pos"/>
    <n v="1"/>
    <s v=""/>
    <s v="WetWt"/>
  </r>
  <r>
    <x v="6"/>
    <x v="2"/>
    <x v="1"/>
    <x v="1"/>
    <x v="1"/>
    <x v="0"/>
    <x v="5"/>
    <x v="0"/>
    <x v="3"/>
    <n v="7.4692347608140945"/>
    <x v="1"/>
    <s v="Pos"/>
    <n v="1"/>
    <s v=""/>
    <s v="WetWt"/>
  </r>
  <r>
    <x v="6"/>
    <x v="2"/>
    <x v="1"/>
    <x v="1"/>
    <x v="1"/>
    <x v="0"/>
    <x v="7"/>
    <x v="0"/>
    <x v="3"/>
    <n v="82.535181133375673"/>
    <x v="1"/>
    <s v="Pos"/>
    <n v="1"/>
    <s v=""/>
    <s v="WetWt"/>
  </r>
  <r>
    <x v="6"/>
    <x v="2"/>
    <x v="1"/>
    <x v="1"/>
    <x v="1"/>
    <x v="0"/>
    <x v="7"/>
    <x v="0"/>
    <x v="3"/>
    <n v="140.50637977341341"/>
    <x v="1"/>
    <s v="Pos"/>
    <n v="1"/>
    <s v=""/>
    <s v="WetWt"/>
  </r>
  <r>
    <x v="6"/>
    <x v="2"/>
    <x v="1"/>
    <x v="1"/>
    <x v="1"/>
    <x v="0"/>
    <x v="8"/>
    <x v="0"/>
    <x v="3"/>
    <n v="2.7078101518212945"/>
    <x v="1"/>
    <s v="Pos"/>
    <n v="1"/>
    <s v=""/>
    <s v="WetWt"/>
  </r>
  <r>
    <x v="6"/>
    <x v="2"/>
    <x v="1"/>
    <x v="1"/>
    <x v="1"/>
    <x v="0"/>
    <x v="8"/>
    <x v="0"/>
    <x v="3"/>
    <n v="2.4513069224651098"/>
    <x v="1"/>
    <s v="Pos"/>
    <n v="1"/>
    <s v=""/>
    <s v="WetWt"/>
  </r>
  <r>
    <x v="6"/>
    <x v="2"/>
    <x v="1"/>
    <x v="1"/>
    <x v="1"/>
    <x v="0"/>
    <x v="9"/>
    <x v="0"/>
    <x v="3"/>
    <n v="0"/>
    <x v="1"/>
    <s v="Neg"/>
    <n v="1"/>
    <s v=""/>
    <s v="WetWt"/>
  </r>
  <r>
    <x v="6"/>
    <x v="2"/>
    <x v="1"/>
    <x v="1"/>
    <x v="1"/>
    <x v="0"/>
    <x v="9"/>
    <x v="0"/>
    <x v="3"/>
    <n v="0"/>
    <x v="1"/>
    <s v="Neg"/>
    <n v="1"/>
    <s v=""/>
    <s v="WetWt"/>
  </r>
  <r>
    <x v="6"/>
    <x v="2"/>
    <x v="1"/>
    <x v="1"/>
    <x v="1"/>
    <x v="0"/>
    <x v="10"/>
    <x v="0"/>
    <x v="3"/>
    <n v="29.992808944861725"/>
    <x v="1"/>
    <s v="Pos"/>
    <n v="1"/>
    <s v=""/>
    <s v="WetWt"/>
  </r>
  <r>
    <x v="6"/>
    <x v="2"/>
    <x v="1"/>
    <x v="1"/>
    <x v="1"/>
    <x v="0"/>
    <x v="10"/>
    <x v="0"/>
    <x v="3"/>
    <n v="33.081539451393382"/>
    <x v="1"/>
    <s v="Pos"/>
    <n v="1"/>
    <s v=""/>
    <s v="WetWt"/>
  </r>
  <r>
    <x v="6"/>
    <x v="2"/>
    <x v="1"/>
    <x v="3"/>
    <x v="1"/>
    <x v="3"/>
    <x v="11"/>
    <x v="0"/>
    <x v="3"/>
    <n v="138.72582872928177"/>
    <x v="1"/>
    <s v="Pos"/>
    <n v="1"/>
    <s v=""/>
    <s v="WetWt"/>
  </r>
  <r>
    <x v="6"/>
    <x v="2"/>
    <x v="1"/>
    <x v="3"/>
    <x v="1"/>
    <x v="3"/>
    <x v="11"/>
    <x v="0"/>
    <x v="3"/>
    <n v="41.453158631166055"/>
    <x v="1"/>
    <s v="Pos"/>
    <n v="1"/>
    <s v=""/>
    <s v="WetWt"/>
  </r>
  <r>
    <x v="2"/>
    <x v="2"/>
    <x v="0"/>
    <x v="3"/>
    <x v="1"/>
    <x v="2"/>
    <x v="0"/>
    <x v="0"/>
    <x v="4"/>
    <n v="0"/>
    <x v="1"/>
    <s v="Neg"/>
    <n v="1"/>
    <s v=""/>
    <s v="WetWt"/>
  </r>
  <r>
    <x v="2"/>
    <x v="2"/>
    <x v="0"/>
    <x v="3"/>
    <x v="1"/>
    <x v="2"/>
    <x v="0"/>
    <x v="0"/>
    <x v="4"/>
    <n v="0"/>
    <x v="1"/>
    <s v="Neg"/>
    <n v="1"/>
    <s v=""/>
    <s v="WetWt"/>
  </r>
  <r>
    <x v="2"/>
    <x v="2"/>
    <x v="0"/>
    <x v="1"/>
    <x v="1"/>
    <x v="0"/>
    <x v="0"/>
    <x v="0"/>
    <x v="4"/>
    <n v="1.3332406064001343"/>
    <x v="1"/>
    <s v="Pos"/>
    <n v="1"/>
    <s v=""/>
    <s v="WetWt"/>
  </r>
  <r>
    <x v="2"/>
    <x v="2"/>
    <x v="0"/>
    <x v="1"/>
    <x v="1"/>
    <x v="0"/>
    <x v="0"/>
    <x v="0"/>
    <x v="4"/>
    <n v="0.13964550630139075"/>
    <x v="1"/>
    <s v="Pos"/>
    <n v="1"/>
    <s v=""/>
    <s v="WetWt"/>
  </r>
  <r>
    <x v="2"/>
    <x v="2"/>
    <x v="0"/>
    <x v="1"/>
    <x v="1"/>
    <x v="0"/>
    <x v="0"/>
    <x v="1"/>
    <x v="4"/>
    <n v="0.46282426066224724"/>
    <x v="1"/>
    <s v="Neg"/>
    <n v="1"/>
    <n v="96.92482289479085"/>
    <s v="WetWt"/>
  </r>
  <r>
    <x v="2"/>
    <x v="2"/>
    <x v="0"/>
    <x v="1"/>
    <x v="1"/>
    <x v="0"/>
    <x v="0"/>
    <x v="1"/>
    <x v="4"/>
    <n v="0.75579488328518363"/>
    <x v="1"/>
    <s v="Neg"/>
    <n v="1"/>
    <n v="137.61929529854459"/>
    <s v="WetWt"/>
  </r>
  <r>
    <x v="2"/>
    <x v="2"/>
    <x v="0"/>
    <x v="2"/>
    <x v="0"/>
    <x v="1"/>
    <x v="0"/>
    <x v="0"/>
    <x v="4"/>
    <n v="0.10380937322361829"/>
    <x v="1"/>
    <s v="Neg"/>
    <n v="1"/>
    <s v=""/>
    <s v="WetWt"/>
  </r>
  <r>
    <x v="2"/>
    <x v="2"/>
    <x v="0"/>
    <x v="2"/>
    <x v="0"/>
    <x v="1"/>
    <x v="0"/>
    <x v="0"/>
    <x v="4"/>
    <n v="0"/>
    <x v="1"/>
    <s v="Neg"/>
    <n v="1"/>
    <s v=""/>
    <s v="WetWt"/>
  </r>
  <r>
    <x v="2"/>
    <x v="2"/>
    <x v="0"/>
    <x v="3"/>
    <x v="1"/>
    <x v="1"/>
    <x v="0"/>
    <x v="0"/>
    <x v="4"/>
    <n v="0.11084166231688919"/>
    <x v="1"/>
    <s v="Neg"/>
    <n v="1"/>
    <s v=""/>
    <s v="WetWt"/>
  </r>
  <r>
    <x v="2"/>
    <x v="2"/>
    <x v="0"/>
    <x v="3"/>
    <x v="1"/>
    <x v="1"/>
    <x v="0"/>
    <x v="0"/>
    <x v="4"/>
    <n v="4.6485710324236512E-2"/>
    <x v="1"/>
    <s v="Neg"/>
    <n v="1"/>
    <s v=""/>
    <s v="WetWt"/>
  </r>
  <r>
    <x v="2"/>
    <x v="2"/>
    <x v="0"/>
    <x v="2"/>
    <x v="0"/>
    <x v="2"/>
    <x v="0"/>
    <x v="0"/>
    <x v="4"/>
    <n v="8.8861579870094382E-3"/>
    <x v="1"/>
    <s v="Neg"/>
    <n v="1"/>
    <s v=""/>
    <s v="WetWt"/>
  </r>
  <r>
    <x v="2"/>
    <x v="2"/>
    <x v="0"/>
    <x v="2"/>
    <x v="0"/>
    <x v="2"/>
    <x v="0"/>
    <x v="0"/>
    <x v="4"/>
    <n v="1.7137300958202834E-2"/>
    <x v="1"/>
    <s v="Neg"/>
    <n v="1"/>
    <s v=""/>
    <s v="WetWt"/>
  </r>
  <r>
    <x v="2"/>
    <x v="2"/>
    <x v="0"/>
    <x v="0"/>
    <x v="0"/>
    <x v="0"/>
    <x v="0"/>
    <x v="0"/>
    <x v="4"/>
    <n v="0"/>
    <x v="2"/>
    <s v="Neg"/>
    <n v="1"/>
    <s v=""/>
    <s v="Aliquot"/>
  </r>
  <r>
    <x v="2"/>
    <x v="2"/>
    <x v="0"/>
    <x v="0"/>
    <x v="0"/>
    <x v="0"/>
    <x v="0"/>
    <x v="0"/>
    <x v="4"/>
    <n v="0"/>
    <x v="2"/>
    <s v="Neg"/>
    <n v="1"/>
    <s v=""/>
    <s v="Aliquot"/>
  </r>
  <r>
    <x v="2"/>
    <x v="2"/>
    <x v="0"/>
    <x v="0"/>
    <x v="0"/>
    <x v="0"/>
    <x v="0"/>
    <x v="1"/>
    <x v="4"/>
    <n v="0"/>
    <x v="2"/>
    <s v="Neg"/>
    <n v="1"/>
    <n v="0"/>
    <s v="Aliquot"/>
  </r>
  <r>
    <x v="2"/>
    <x v="2"/>
    <x v="0"/>
    <x v="0"/>
    <x v="0"/>
    <x v="0"/>
    <x v="0"/>
    <x v="1"/>
    <x v="4"/>
    <n v="0"/>
    <x v="2"/>
    <s v="Neg"/>
    <n v="1"/>
    <n v="0"/>
    <s v="Aliquot"/>
  </r>
  <r>
    <x v="2"/>
    <x v="2"/>
    <x v="0"/>
    <x v="1"/>
    <x v="2"/>
    <x v="0"/>
    <x v="0"/>
    <x v="2"/>
    <x v="4"/>
    <n v="0"/>
    <x v="2"/>
    <s v="Neg"/>
    <n v="1"/>
    <s v=""/>
    <s v="Aliquot"/>
  </r>
  <r>
    <x v="2"/>
    <x v="2"/>
    <x v="0"/>
    <x v="1"/>
    <x v="2"/>
    <x v="0"/>
    <x v="0"/>
    <x v="2"/>
    <x v="4"/>
    <n v="0"/>
    <x v="2"/>
    <s v="Neg"/>
    <n v="1"/>
    <s v=""/>
    <s v="Aliquot"/>
  </r>
  <r>
    <x v="2"/>
    <x v="2"/>
    <x v="0"/>
    <x v="0"/>
    <x v="0"/>
    <x v="0"/>
    <x v="0"/>
    <x v="2"/>
    <x v="4"/>
    <n v="0"/>
    <x v="2"/>
    <s v="Neg"/>
    <n v="1"/>
    <s v=""/>
    <s v="Aliquot"/>
  </r>
  <r>
    <x v="2"/>
    <x v="2"/>
    <x v="0"/>
    <x v="0"/>
    <x v="0"/>
    <x v="0"/>
    <x v="0"/>
    <x v="2"/>
    <x v="4"/>
    <n v="0"/>
    <x v="2"/>
    <s v="Neg"/>
    <n v="1"/>
    <s v=""/>
    <s v="Aliquot"/>
  </r>
  <r>
    <x v="6"/>
    <x v="2"/>
    <x v="1"/>
    <x v="3"/>
    <x v="1"/>
    <x v="1"/>
    <x v="0"/>
    <x v="0"/>
    <x v="4"/>
    <n v="0.16405526508908791"/>
    <x v="1"/>
    <s v="Neg"/>
    <n v="1"/>
    <s v=""/>
    <s v="WetWt"/>
  </r>
  <r>
    <x v="6"/>
    <x v="2"/>
    <x v="1"/>
    <x v="3"/>
    <x v="1"/>
    <x v="1"/>
    <x v="0"/>
    <x v="0"/>
    <x v="4"/>
    <n v="0.28075810535056506"/>
    <x v="1"/>
    <s v="Neg"/>
    <n v="1"/>
    <s v=""/>
    <s v="WetWt"/>
  </r>
  <r>
    <x v="6"/>
    <x v="2"/>
    <x v="1"/>
    <x v="3"/>
    <x v="1"/>
    <x v="2"/>
    <x v="0"/>
    <x v="0"/>
    <x v="4"/>
    <n v="0.12603491402711081"/>
    <x v="1"/>
    <s v="Neg"/>
    <n v="1"/>
    <s v=""/>
    <s v="WetWt"/>
  </r>
  <r>
    <x v="6"/>
    <x v="2"/>
    <x v="1"/>
    <x v="3"/>
    <x v="1"/>
    <x v="2"/>
    <x v="0"/>
    <x v="0"/>
    <x v="4"/>
    <n v="6.8815055369415581E-2"/>
    <x v="1"/>
    <s v="Neg"/>
    <n v="1"/>
    <s v=""/>
    <s v="WetWt"/>
  </r>
  <r>
    <x v="6"/>
    <x v="2"/>
    <x v="1"/>
    <x v="1"/>
    <x v="1"/>
    <x v="0"/>
    <x v="6"/>
    <x v="0"/>
    <x v="4"/>
    <n v="0.91086691086691096"/>
    <x v="1"/>
    <s v="Pos"/>
    <n v="1"/>
    <s v=""/>
    <s v="WetWt"/>
  </r>
  <r>
    <x v="6"/>
    <x v="2"/>
    <x v="1"/>
    <x v="1"/>
    <x v="1"/>
    <x v="0"/>
    <x v="6"/>
    <x v="0"/>
    <x v="4"/>
    <n v="0.87606837606837595"/>
    <x v="1"/>
    <s v="Pos"/>
    <n v="1"/>
    <s v=""/>
    <s v="WetWt"/>
  </r>
  <r>
    <x v="6"/>
    <x v="2"/>
    <x v="1"/>
    <x v="1"/>
    <x v="1"/>
    <x v="0"/>
    <x v="2"/>
    <x v="0"/>
    <x v="4"/>
    <n v="0.12676506861871786"/>
    <x v="1"/>
    <s v="Neg"/>
    <n v="1"/>
    <s v=""/>
    <s v="WetWt"/>
  </r>
  <r>
    <x v="6"/>
    <x v="2"/>
    <x v="1"/>
    <x v="1"/>
    <x v="1"/>
    <x v="0"/>
    <x v="2"/>
    <x v="0"/>
    <x v="4"/>
    <n v="7.2123628665090755E-2"/>
    <x v="1"/>
    <s v="Neg"/>
    <n v="1"/>
    <s v=""/>
    <s v="WetWt"/>
  </r>
  <r>
    <x v="6"/>
    <x v="2"/>
    <x v="1"/>
    <x v="1"/>
    <x v="1"/>
    <x v="0"/>
    <x v="0"/>
    <x v="0"/>
    <x v="4"/>
    <n v="0.53531330378742392"/>
    <x v="1"/>
    <s v="Pos"/>
    <n v="1"/>
    <s v=""/>
    <s v="WetWt"/>
  </r>
  <r>
    <x v="6"/>
    <x v="2"/>
    <x v="1"/>
    <x v="1"/>
    <x v="1"/>
    <x v="0"/>
    <x v="0"/>
    <x v="0"/>
    <x v="4"/>
    <n v="0.61740986720392854"/>
    <x v="1"/>
    <s v="Pos"/>
    <n v="1"/>
    <s v=""/>
    <s v="WetWt"/>
  </r>
  <r>
    <x v="6"/>
    <x v="2"/>
    <x v="1"/>
    <x v="3"/>
    <x v="1"/>
    <x v="1"/>
    <x v="12"/>
    <x v="0"/>
    <x v="4"/>
    <n v="9.0360780905561836E-2"/>
    <x v="1"/>
    <s v="Neg"/>
    <n v="1"/>
    <s v=""/>
    <s v="WetWt"/>
  </r>
  <r>
    <x v="6"/>
    <x v="2"/>
    <x v="1"/>
    <x v="3"/>
    <x v="1"/>
    <x v="1"/>
    <x v="12"/>
    <x v="0"/>
    <x v="4"/>
    <n v="0"/>
    <x v="1"/>
    <s v="Neg"/>
    <n v="1"/>
    <s v=""/>
    <s v="WetWt"/>
  </r>
  <r>
    <x v="6"/>
    <x v="2"/>
    <x v="1"/>
    <x v="3"/>
    <x v="1"/>
    <x v="1"/>
    <x v="13"/>
    <x v="0"/>
    <x v="4"/>
    <n v="9.2837850086018581E-2"/>
    <x v="1"/>
    <s v="Neg"/>
    <n v="1"/>
    <s v=""/>
    <s v="WetWt"/>
  </r>
  <r>
    <x v="6"/>
    <x v="2"/>
    <x v="1"/>
    <x v="3"/>
    <x v="1"/>
    <x v="1"/>
    <x v="13"/>
    <x v="0"/>
    <x v="4"/>
    <n v="0.31129960660581241"/>
    <x v="1"/>
    <s v="Neg"/>
    <n v="1"/>
    <s v=""/>
    <s v="WetWt"/>
  </r>
  <r>
    <x v="6"/>
    <x v="2"/>
    <x v="1"/>
    <x v="2"/>
    <x v="0"/>
    <x v="3"/>
    <x v="11"/>
    <x v="0"/>
    <x v="4"/>
    <n v="0"/>
    <x v="1"/>
    <s v="Neg"/>
    <n v="1"/>
    <s v=""/>
    <s v="WetWt"/>
  </r>
  <r>
    <x v="6"/>
    <x v="2"/>
    <x v="1"/>
    <x v="2"/>
    <x v="0"/>
    <x v="3"/>
    <x v="11"/>
    <x v="0"/>
    <x v="4"/>
    <n v="1.2447244098669366E-2"/>
    <x v="1"/>
    <s v="Neg"/>
    <n v="1"/>
    <s v=""/>
    <s v="WetWt"/>
  </r>
  <r>
    <x v="6"/>
    <x v="2"/>
    <x v="1"/>
    <x v="2"/>
    <x v="0"/>
    <x v="2"/>
    <x v="0"/>
    <x v="0"/>
    <x v="4"/>
    <n v="5.0024356012024519E-2"/>
    <x v="1"/>
    <s v="Neg"/>
    <n v="1"/>
    <s v=""/>
    <s v="WetWt"/>
  </r>
  <r>
    <x v="6"/>
    <x v="2"/>
    <x v="1"/>
    <x v="2"/>
    <x v="0"/>
    <x v="2"/>
    <x v="0"/>
    <x v="0"/>
    <x v="4"/>
    <n v="0.27138771827542518"/>
    <x v="1"/>
    <s v="Neg"/>
    <n v="1"/>
    <s v=""/>
    <s v="WetWt"/>
  </r>
  <r>
    <x v="6"/>
    <x v="2"/>
    <x v="1"/>
    <x v="0"/>
    <x v="2"/>
    <x v="0"/>
    <x v="0"/>
    <x v="2"/>
    <x v="4"/>
    <n v="0"/>
    <x v="2"/>
    <s v="Neg"/>
    <n v="1"/>
    <s v=""/>
    <s v="Aliquot"/>
  </r>
  <r>
    <x v="6"/>
    <x v="2"/>
    <x v="1"/>
    <x v="0"/>
    <x v="0"/>
    <x v="0"/>
    <x v="0"/>
    <x v="0"/>
    <x v="4"/>
    <n v="0"/>
    <x v="2"/>
    <s v="Neg"/>
    <n v="1"/>
    <s v=""/>
    <s v="Aliquot"/>
  </r>
  <r>
    <x v="6"/>
    <x v="2"/>
    <x v="1"/>
    <x v="0"/>
    <x v="0"/>
    <x v="0"/>
    <x v="0"/>
    <x v="0"/>
    <x v="4"/>
    <n v="0"/>
    <x v="2"/>
    <s v="Neg"/>
    <n v="1"/>
    <s v=""/>
    <s v="Aliquot"/>
  </r>
  <r>
    <x v="6"/>
    <x v="2"/>
    <x v="1"/>
    <x v="2"/>
    <x v="0"/>
    <x v="1"/>
    <x v="12"/>
    <x v="0"/>
    <x v="4"/>
    <n v="0"/>
    <x v="2"/>
    <s v="Neg"/>
    <n v="1"/>
    <s v=""/>
    <s v="Aliquot"/>
  </r>
  <r>
    <x v="6"/>
    <x v="2"/>
    <x v="1"/>
    <x v="2"/>
    <x v="0"/>
    <x v="1"/>
    <x v="12"/>
    <x v="0"/>
    <x v="4"/>
    <n v="0"/>
    <x v="2"/>
    <s v="Neg"/>
    <n v="1"/>
    <s v=""/>
    <s v="Aliquot"/>
  </r>
  <r>
    <x v="6"/>
    <x v="2"/>
    <x v="1"/>
    <x v="2"/>
    <x v="0"/>
    <x v="1"/>
    <x v="13"/>
    <x v="0"/>
    <x v="4"/>
    <n v="0"/>
    <x v="2"/>
    <s v="Neg"/>
    <n v="1"/>
    <s v=""/>
    <s v="Aliquot"/>
  </r>
  <r>
    <x v="6"/>
    <x v="2"/>
    <x v="1"/>
    <x v="2"/>
    <x v="0"/>
    <x v="1"/>
    <x v="13"/>
    <x v="0"/>
    <x v="4"/>
    <n v="0"/>
    <x v="2"/>
    <s v="Neg"/>
    <n v="1"/>
    <s v=""/>
    <s v="Aliquot"/>
  </r>
  <r>
    <x v="6"/>
    <x v="2"/>
    <x v="1"/>
    <x v="2"/>
    <x v="0"/>
    <x v="1"/>
    <x v="0"/>
    <x v="0"/>
    <x v="4"/>
    <n v="0"/>
    <x v="2"/>
    <s v="Neg"/>
    <n v="1"/>
    <s v=""/>
    <s v="Aliquot"/>
  </r>
  <r>
    <x v="6"/>
    <x v="2"/>
    <x v="1"/>
    <x v="2"/>
    <x v="0"/>
    <x v="1"/>
    <x v="0"/>
    <x v="0"/>
    <x v="4"/>
    <n v="0"/>
    <x v="2"/>
    <s v="Neg"/>
    <n v="1"/>
    <s v=""/>
    <s v="Aliquot"/>
  </r>
  <r>
    <x v="6"/>
    <x v="2"/>
    <x v="1"/>
    <x v="1"/>
    <x v="1"/>
    <x v="0"/>
    <x v="3"/>
    <x v="0"/>
    <x v="4"/>
    <n v="0.508307415282094"/>
    <x v="1"/>
    <s v="Pos"/>
    <n v="1"/>
    <s v=""/>
    <s v="WetWt"/>
  </r>
  <r>
    <x v="6"/>
    <x v="2"/>
    <x v="1"/>
    <x v="1"/>
    <x v="1"/>
    <x v="0"/>
    <x v="3"/>
    <x v="0"/>
    <x v="4"/>
    <n v="0.35584055115871699"/>
    <x v="1"/>
    <s v="Pos"/>
    <n v="1"/>
    <s v=""/>
    <s v="WetWt"/>
  </r>
  <r>
    <x v="6"/>
    <x v="2"/>
    <x v="1"/>
    <x v="1"/>
    <x v="1"/>
    <x v="0"/>
    <x v="4"/>
    <x v="0"/>
    <x v="4"/>
    <n v="0.16922057848277056"/>
    <x v="1"/>
    <s v="Neg"/>
    <n v="1"/>
    <s v=""/>
    <s v="WetWt"/>
  </r>
  <r>
    <x v="6"/>
    <x v="2"/>
    <x v="1"/>
    <x v="1"/>
    <x v="1"/>
    <x v="0"/>
    <x v="4"/>
    <x v="0"/>
    <x v="4"/>
    <n v="0.23860822842996732"/>
    <x v="1"/>
    <s v="Neg"/>
    <n v="1"/>
    <s v=""/>
    <s v="WetWt"/>
  </r>
  <r>
    <x v="6"/>
    <x v="2"/>
    <x v="1"/>
    <x v="1"/>
    <x v="1"/>
    <x v="0"/>
    <x v="5"/>
    <x v="0"/>
    <x v="4"/>
    <n v="0.43992678390388873"/>
    <x v="1"/>
    <s v="Neg"/>
    <n v="1"/>
    <s v=""/>
    <s v="WetWt"/>
  </r>
  <r>
    <x v="6"/>
    <x v="2"/>
    <x v="1"/>
    <x v="1"/>
    <x v="1"/>
    <x v="0"/>
    <x v="5"/>
    <x v="0"/>
    <x v="4"/>
    <n v="0.18240494697993467"/>
    <x v="1"/>
    <s v="Neg"/>
    <n v="1"/>
    <s v=""/>
    <s v="WetWt"/>
  </r>
  <r>
    <x v="6"/>
    <x v="2"/>
    <x v="1"/>
    <x v="1"/>
    <x v="1"/>
    <x v="0"/>
    <x v="7"/>
    <x v="0"/>
    <x v="4"/>
    <n v="0.1502472685010709"/>
    <x v="1"/>
    <s v="Neg"/>
    <n v="1"/>
    <s v=""/>
    <s v="WetWt"/>
  </r>
  <r>
    <x v="6"/>
    <x v="2"/>
    <x v="1"/>
    <x v="1"/>
    <x v="1"/>
    <x v="0"/>
    <x v="7"/>
    <x v="0"/>
    <x v="4"/>
    <n v="6.8943594040303827E-2"/>
    <x v="1"/>
    <s v="Neg"/>
    <n v="1"/>
    <s v=""/>
    <s v="WetWt"/>
  </r>
  <r>
    <x v="6"/>
    <x v="2"/>
    <x v="1"/>
    <x v="1"/>
    <x v="1"/>
    <x v="0"/>
    <x v="8"/>
    <x v="0"/>
    <x v="4"/>
    <n v="0.31479094830930709"/>
    <x v="1"/>
    <s v="Neg"/>
    <n v="1"/>
    <s v=""/>
    <s v="WetWt"/>
  </r>
  <r>
    <x v="6"/>
    <x v="2"/>
    <x v="1"/>
    <x v="1"/>
    <x v="1"/>
    <x v="0"/>
    <x v="8"/>
    <x v="0"/>
    <x v="4"/>
    <n v="0.1169653214206737"/>
    <x v="1"/>
    <s v="Neg"/>
    <n v="1"/>
    <s v=""/>
    <s v="WetWt"/>
  </r>
  <r>
    <x v="6"/>
    <x v="2"/>
    <x v="1"/>
    <x v="1"/>
    <x v="1"/>
    <x v="0"/>
    <x v="9"/>
    <x v="0"/>
    <x v="4"/>
    <n v="0.11177851619661926"/>
    <x v="1"/>
    <s v="Neg"/>
    <n v="1"/>
    <s v=""/>
    <s v="WetWt"/>
  </r>
  <r>
    <x v="6"/>
    <x v="2"/>
    <x v="1"/>
    <x v="1"/>
    <x v="1"/>
    <x v="0"/>
    <x v="9"/>
    <x v="0"/>
    <x v="4"/>
    <n v="0.16372800290605427"/>
    <x v="1"/>
    <s v="Neg"/>
    <n v="1"/>
    <s v=""/>
    <s v="WetWt"/>
  </r>
  <r>
    <x v="6"/>
    <x v="2"/>
    <x v="1"/>
    <x v="1"/>
    <x v="1"/>
    <x v="0"/>
    <x v="10"/>
    <x v="0"/>
    <x v="4"/>
    <n v="0.69170040298445401"/>
    <x v="1"/>
    <s v="Pos"/>
    <n v="1"/>
    <s v=""/>
    <s v="WetWt"/>
  </r>
  <r>
    <x v="6"/>
    <x v="2"/>
    <x v="1"/>
    <x v="1"/>
    <x v="1"/>
    <x v="0"/>
    <x v="10"/>
    <x v="0"/>
    <x v="4"/>
    <n v="0.30742527859916446"/>
    <x v="1"/>
    <s v="Pos"/>
    <n v="1"/>
    <s v=""/>
    <s v="WetWt"/>
  </r>
  <r>
    <x v="6"/>
    <x v="2"/>
    <x v="1"/>
    <x v="3"/>
    <x v="1"/>
    <x v="3"/>
    <x v="11"/>
    <x v="0"/>
    <x v="4"/>
    <n v="0.15509041852933486"/>
    <x v="1"/>
    <s v="Neg"/>
    <n v="1"/>
    <s v=""/>
    <s v="WetWt"/>
  </r>
  <r>
    <x v="6"/>
    <x v="2"/>
    <x v="1"/>
    <x v="3"/>
    <x v="1"/>
    <x v="3"/>
    <x v="11"/>
    <x v="0"/>
    <x v="4"/>
    <n v="0.18933827297387351"/>
    <x v="1"/>
    <s v="Neg"/>
    <n v="1"/>
    <s v=""/>
    <s v="WetWt"/>
  </r>
  <r>
    <x v="5"/>
    <x v="5"/>
    <x v="0"/>
    <x v="1"/>
    <x v="1"/>
    <x v="0"/>
    <x v="0"/>
    <x v="0"/>
    <x v="2"/>
    <n v="28.069587196696141"/>
    <x v="1"/>
    <s v="Pos"/>
    <n v="1"/>
    <s v=""/>
    <s v="WetWt"/>
  </r>
  <r>
    <x v="5"/>
    <x v="5"/>
    <x v="0"/>
    <x v="1"/>
    <x v="1"/>
    <x v="0"/>
    <x v="0"/>
    <x v="0"/>
    <x v="2"/>
    <n v="62.677675051109816"/>
    <x v="1"/>
    <s v="Pos"/>
    <n v="1"/>
    <s v=""/>
    <s v="WetWt"/>
  </r>
  <r>
    <x v="5"/>
    <x v="5"/>
    <x v="0"/>
    <x v="1"/>
    <x v="1"/>
    <x v="0"/>
    <x v="0"/>
    <x v="1"/>
    <x v="2"/>
    <n v="33.949901345178162"/>
    <x v="1"/>
    <s v="Pos"/>
    <n v="1"/>
    <n v="18.962794717379047"/>
    <s v="WetWt"/>
  </r>
  <r>
    <x v="5"/>
    <x v="5"/>
    <x v="0"/>
    <x v="1"/>
    <x v="1"/>
    <x v="0"/>
    <x v="0"/>
    <x v="1"/>
    <x v="2"/>
    <n v="32.890418213610275"/>
    <x v="1"/>
    <s v="Pos"/>
    <n v="1"/>
    <n v="62.337242106505016"/>
    <s v="WetWt"/>
  </r>
  <r>
    <x v="5"/>
    <x v="5"/>
    <x v="0"/>
    <x v="3"/>
    <x v="1"/>
    <x v="3"/>
    <x v="0"/>
    <x v="0"/>
    <x v="2"/>
    <n v="3781.242432681131"/>
    <x v="1"/>
    <s v="Pos"/>
    <n v="1"/>
    <s v=""/>
    <s v="WetWt"/>
  </r>
  <r>
    <x v="5"/>
    <x v="5"/>
    <x v="0"/>
    <x v="3"/>
    <x v="1"/>
    <x v="3"/>
    <x v="0"/>
    <x v="0"/>
    <x v="2"/>
    <n v="2277.3932796174358"/>
    <x v="1"/>
    <s v="Pos"/>
    <n v="1"/>
    <s v=""/>
    <s v="WetWt"/>
  </r>
  <r>
    <x v="5"/>
    <x v="5"/>
    <x v="0"/>
    <x v="3"/>
    <x v="1"/>
    <x v="2"/>
    <x v="0"/>
    <x v="0"/>
    <x v="2"/>
    <n v="36399.787288972708"/>
    <x v="1"/>
    <s v="Pos"/>
    <n v="1"/>
    <s v=""/>
    <s v="WetWt"/>
  </r>
  <r>
    <x v="5"/>
    <x v="5"/>
    <x v="0"/>
    <x v="3"/>
    <x v="1"/>
    <x v="2"/>
    <x v="0"/>
    <x v="0"/>
    <x v="2"/>
    <n v="29957.859213300111"/>
    <x v="1"/>
    <s v="Pos"/>
    <n v="1"/>
    <s v=""/>
    <s v="WetWt"/>
  </r>
  <r>
    <x v="5"/>
    <x v="5"/>
    <x v="0"/>
    <x v="2"/>
    <x v="0"/>
    <x v="3"/>
    <x v="0"/>
    <x v="0"/>
    <x v="2"/>
    <n v="2.5220155807677114"/>
    <x v="1"/>
    <s v="Neg"/>
    <n v="1"/>
    <s v=""/>
    <s v="WetWt"/>
  </r>
  <r>
    <x v="5"/>
    <x v="5"/>
    <x v="0"/>
    <x v="2"/>
    <x v="0"/>
    <x v="3"/>
    <x v="0"/>
    <x v="0"/>
    <x v="2"/>
    <n v="0.2180466097622647"/>
    <x v="1"/>
    <s v="Neg"/>
    <n v="1"/>
    <s v=""/>
    <s v="WetWt"/>
  </r>
  <r>
    <x v="5"/>
    <x v="5"/>
    <x v="0"/>
    <x v="2"/>
    <x v="0"/>
    <x v="2"/>
    <x v="0"/>
    <x v="0"/>
    <x v="2"/>
    <n v="15.558937556063968"/>
    <x v="1"/>
    <s v="Pos"/>
    <n v="1"/>
    <s v=""/>
    <s v="WetWt"/>
  </r>
  <r>
    <x v="5"/>
    <x v="5"/>
    <x v="0"/>
    <x v="2"/>
    <x v="0"/>
    <x v="2"/>
    <x v="0"/>
    <x v="0"/>
    <x v="2"/>
    <n v="22.904456205016889"/>
    <x v="1"/>
    <s v="Pos"/>
    <n v="1"/>
    <s v=""/>
    <s v="WetWt"/>
  </r>
  <r>
    <x v="14"/>
    <x v="5"/>
    <x v="1"/>
    <x v="1"/>
    <x v="1"/>
    <x v="0"/>
    <x v="2"/>
    <x v="0"/>
    <x v="2"/>
    <n v="6.3324307424674453"/>
    <x v="1"/>
    <s v="Pos"/>
    <n v="1"/>
    <s v=""/>
    <s v="WetWt"/>
  </r>
  <r>
    <x v="14"/>
    <x v="5"/>
    <x v="1"/>
    <x v="1"/>
    <x v="1"/>
    <x v="0"/>
    <x v="2"/>
    <x v="0"/>
    <x v="2"/>
    <n v="13.095423104590289"/>
    <x v="1"/>
    <s v="Pos"/>
    <n v="1"/>
    <s v=""/>
    <s v="WetWt"/>
  </r>
  <r>
    <x v="14"/>
    <x v="5"/>
    <x v="1"/>
    <x v="1"/>
    <x v="1"/>
    <x v="0"/>
    <x v="3"/>
    <x v="0"/>
    <x v="2"/>
    <n v="9.919249658192328"/>
    <x v="1"/>
    <s v="Pos"/>
    <n v="1"/>
    <s v=""/>
    <s v="WetWt"/>
  </r>
  <r>
    <x v="14"/>
    <x v="5"/>
    <x v="1"/>
    <x v="1"/>
    <x v="1"/>
    <x v="0"/>
    <x v="3"/>
    <x v="0"/>
    <x v="2"/>
    <n v="11.436776435876741"/>
    <x v="1"/>
    <s v="Pos"/>
    <n v="1"/>
    <s v=""/>
    <s v="WetWt"/>
  </r>
  <r>
    <x v="14"/>
    <x v="5"/>
    <x v="1"/>
    <x v="1"/>
    <x v="1"/>
    <x v="0"/>
    <x v="4"/>
    <x v="0"/>
    <x v="2"/>
    <n v="8.7591227342259899"/>
    <x v="1"/>
    <s v="Pos"/>
    <n v="1"/>
    <s v=""/>
    <s v="WetWt"/>
  </r>
  <r>
    <x v="14"/>
    <x v="5"/>
    <x v="1"/>
    <x v="1"/>
    <x v="1"/>
    <x v="0"/>
    <x v="4"/>
    <x v="0"/>
    <x v="2"/>
    <n v="4.7116714902871157"/>
    <x v="1"/>
    <s v="Pos"/>
    <n v="1"/>
    <s v=""/>
    <s v="WetWt"/>
  </r>
  <r>
    <x v="14"/>
    <x v="5"/>
    <x v="1"/>
    <x v="1"/>
    <x v="1"/>
    <x v="0"/>
    <x v="5"/>
    <x v="0"/>
    <x v="2"/>
    <n v="2.8289574322322735"/>
    <x v="1"/>
    <s v="Pos"/>
    <n v="1"/>
    <s v=""/>
    <s v="WetWt"/>
  </r>
  <r>
    <x v="14"/>
    <x v="5"/>
    <x v="1"/>
    <x v="1"/>
    <x v="1"/>
    <x v="0"/>
    <x v="5"/>
    <x v="0"/>
    <x v="2"/>
    <n v="20.848538407655521"/>
    <x v="1"/>
    <s v="Pos"/>
    <n v="1"/>
    <s v=""/>
    <s v="WetWt"/>
  </r>
  <r>
    <x v="14"/>
    <x v="5"/>
    <x v="1"/>
    <x v="1"/>
    <x v="1"/>
    <x v="0"/>
    <x v="6"/>
    <x v="0"/>
    <x v="2"/>
    <n v="297.234142577265"/>
    <x v="1"/>
    <s v="Pos"/>
    <n v="1"/>
    <s v=""/>
    <s v="WetWt"/>
  </r>
  <r>
    <x v="14"/>
    <x v="5"/>
    <x v="1"/>
    <x v="1"/>
    <x v="1"/>
    <x v="0"/>
    <x v="6"/>
    <x v="0"/>
    <x v="2"/>
    <n v="83.166156543170231"/>
    <x v="1"/>
    <s v="Pos"/>
    <n v="1"/>
    <s v=""/>
    <s v="WetWt"/>
  </r>
  <r>
    <x v="14"/>
    <x v="5"/>
    <x v="1"/>
    <x v="1"/>
    <x v="1"/>
    <x v="0"/>
    <x v="7"/>
    <x v="0"/>
    <x v="2"/>
    <n v="264.99994862200407"/>
    <x v="1"/>
    <s v="Pos"/>
    <n v="1"/>
    <s v=""/>
    <s v="WetWt"/>
  </r>
  <r>
    <x v="14"/>
    <x v="5"/>
    <x v="1"/>
    <x v="1"/>
    <x v="1"/>
    <x v="0"/>
    <x v="7"/>
    <x v="0"/>
    <x v="2"/>
    <n v="333.06653075422986"/>
    <x v="1"/>
    <s v="Pos"/>
    <n v="1"/>
    <s v=""/>
    <s v="WetWt"/>
  </r>
  <r>
    <x v="14"/>
    <x v="5"/>
    <x v="1"/>
    <x v="1"/>
    <x v="1"/>
    <x v="0"/>
    <x v="8"/>
    <x v="0"/>
    <x v="2"/>
    <n v="2.310393107617045"/>
    <x v="1"/>
    <s v="Neg"/>
    <n v="1"/>
    <s v=""/>
    <s v="WetWt"/>
  </r>
  <r>
    <x v="14"/>
    <x v="5"/>
    <x v="1"/>
    <x v="1"/>
    <x v="1"/>
    <x v="0"/>
    <x v="8"/>
    <x v="0"/>
    <x v="2"/>
    <n v="0.66710655594797219"/>
    <x v="1"/>
    <s v="Neg"/>
    <n v="1"/>
    <s v=""/>
    <s v="WetWt"/>
  </r>
  <r>
    <x v="14"/>
    <x v="5"/>
    <x v="1"/>
    <x v="1"/>
    <x v="1"/>
    <x v="0"/>
    <x v="9"/>
    <x v="0"/>
    <x v="2"/>
    <n v="2.8556150416134383"/>
    <x v="1"/>
    <s v="Pos"/>
    <n v="1"/>
    <s v=""/>
    <s v="WetWt"/>
  </r>
  <r>
    <x v="14"/>
    <x v="5"/>
    <x v="1"/>
    <x v="1"/>
    <x v="1"/>
    <x v="0"/>
    <x v="9"/>
    <x v="0"/>
    <x v="2"/>
    <n v="1.8363288128711133"/>
    <x v="1"/>
    <s v="Pos"/>
    <n v="1"/>
    <s v=""/>
    <s v="WetWt"/>
  </r>
  <r>
    <x v="14"/>
    <x v="5"/>
    <x v="1"/>
    <x v="1"/>
    <x v="1"/>
    <x v="0"/>
    <x v="10"/>
    <x v="0"/>
    <x v="2"/>
    <n v="119.38630636100342"/>
    <x v="1"/>
    <s v="Pos"/>
    <n v="1"/>
    <s v=""/>
    <s v="WetWt"/>
  </r>
  <r>
    <x v="14"/>
    <x v="5"/>
    <x v="1"/>
    <x v="1"/>
    <x v="1"/>
    <x v="0"/>
    <x v="10"/>
    <x v="0"/>
    <x v="2"/>
    <n v="179.96997244284441"/>
    <x v="1"/>
    <s v="Pos"/>
    <n v="1"/>
    <s v=""/>
    <s v="WetWt"/>
  </r>
  <r>
    <x v="14"/>
    <x v="5"/>
    <x v="1"/>
    <x v="3"/>
    <x v="1"/>
    <x v="3"/>
    <x v="0"/>
    <x v="0"/>
    <x v="2"/>
    <n v="15.840623859052434"/>
    <x v="1"/>
    <s v="Pos"/>
    <n v="1"/>
    <s v=""/>
    <s v="WetWt"/>
  </r>
  <r>
    <x v="14"/>
    <x v="5"/>
    <x v="1"/>
    <x v="3"/>
    <x v="1"/>
    <x v="3"/>
    <x v="0"/>
    <x v="0"/>
    <x v="2"/>
    <n v="14.242284087299646"/>
    <x v="1"/>
    <s v="Pos"/>
    <n v="1"/>
    <s v=""/>
    <s v="WetWt"/>
  </r>
  <r>
    <x v="14"/>
    <x v="5"/>
    <x v="1"/>
    <x v="1"/>
    <x v="1"/>
    <x v="0"/>
    <x v="1"/>
    <x v="0"/>
    <x v="2"/>
    <n v="67.038809008871269"/>
    <x v="1"/>
    <s v="Pos"/>
    <n v="1"/>
    <s v=""/>
    <s v="WetWt"/>
  </r>
  <r>
    <x v="14"/>
    <x v="5"/>
    <x v="1"/>
    <x v="1"/>
    <x v="1"/>
    <x v="0"/>
    <x v="1"/>
    <x v="0"/>
    <x v="2"/>
    <n v="24.599881531013079"/>
    <x v="1"/>
    <s v="Pos"/>
    <n v="1"/>
    <s v=""/>
    <s v="WetWt"/>
  </r>
  <r>
    <x v="14"/>
    <x v="5"/>
    <x v="1"/>
    <x v="1"/>
    <x v="1"/>
    <x v="0"/>
    <x v="0"/>
    <x v="0"/>
    <x v="2"/>
    <n v="97.939639533646798"/>
    <x v="1"/>
    <s v="Pos"/>
    <n v="1"/>
    <s v=""/>
    <s v="WetWt"/>
  </r>
  <r>
    <x v="14"/>
    <x v="5"/>
    <x v="1"/>
    <x v="1"/>
    <x v="1"/>
    <x v="0"/>
    <x v="0"/>
    <x v="0"/>
    <x v="2"/>
    <n v="73.924560270322402"/>
    <x v="1"/>
    <s v="Pos"/>
    <n v="1"/>
    <s v=""/>
    <s v="WetWt"/>
  </r>
  <r>
    <x v="14"/>
    <x v="5"/>
    <x v="1"/>
    <x v="3"/>
    <x v="1"/>
    <x v="3"/>
    <x v="12"/>
    <x v="0"/>
    <x v="2"/>
    <n v="437.05380190709599"/>
    <x v="1"/>
    <s v="Pos"/>
    <n v="1"/>
    <s v=""/>
    <s v="WetWt"/>
  </r>
  <r>
    <x v="14"/>
    <x v="5"/>
    <x v="1"/>
    <x v="3"/>
    <x v="1"/>
    <x v="3"/>
    <x v="12"/>
    <x v="0"/>
    <x v="2"/>
    <n v="73.830222289869766"/>
    <x v="1"/>
    <s v="Pos"/>
    <n v="1"/>
    <s v=""/>
    <s v="WetWt"/>
  </r>
  <r>
    <x v="14"/>
    <x v="5"/>
    <x v="1"/>
    <x v="3"/>
    <x v="1"/>
    <x v="2"/>
    <x v="0"/>
    <x v="0"/>
    <x v="2"/>
    <n v="301.20821280821468"/>
    <x v="1"/>
    <s v="Pos"/>
    <n v="1"/>
    <s v=""/>
    <s v="WetWt"/>
  </r>
  <r>
    <x v="14"/>
    <x v="5"/>
    <x v="1"/>
    <x v="3"/>
    <x v="1"/>
    <x v="2"/>
    <x v="0"/>
    <x v="0"/>
    <x v="2"/>
    <n v="1231.0403612590828"/>
    <x v="1"/>
    <s v="Pos"/>
    <n v="1"/>
    <s v=""/>
    <s v="WetWt"/>
  </r>
  <r>
    <x v="14"/>
    <x v="5"/>
    <x v="1"/>
    <x v="3"/>
    <x v="1"/>
    <x v="3"/>
    <x v="13"/>
    <x v="0"/>
    <x v="2"/>
    <n v="688.37750804783377"/>
    <x v="1"/>
    <s v="Pos"/>
    <n v="1"/>
    <s v=""/>
    <s v="WetWt"/>
  </r>
  <r>
    <x v="14"/>
    <x v="5"/>
    <x v="1"/>
    <x v="3"/>
    <x v="1"/>
    <x v="3"/>
    <x v="13"/>
    <x v="0"/>
    <x v="2"/>
    <n v="1397.6815925615213"/>
    <x v="1"/>
    <s v="Pos"/>
    <n v="1"/>
    <s v=""/>
    <s v="WetWt"/>
  </r>
  <r>
    <x v="14"/>
    <x v="5"/>
    <x v="1"/>
    <x v="3"/>
    <x v="1"/>
    <x v="3"/>
    <x v="11"/>
    <x v="0"/>
    <x v="2"/>
    <n v="63.630381140689302"/>
    <x v="1"/>
    <s v="Pos"/>
    <n v="1"/>
    <s v=""/>
    <s v="WetWt"/>
  </r>
  <r>
    <x v="14"/>
    <x v="5"/>
    <x v="1"/>
    <x v="3"/>
    <x v="1"/>
    <x v="3"/>
    <x v="11"/>
    <x v="0"/>
    <x v="2"/>
    <n v="72.68554864477619"/>
    <x v="1"/>
    <s v="Pos"/>
    <n v="1"/>
    <s v=""/>
    <s v="WetWt"/>
  </r>
  <r>
    <x v="14"/>
    <x v="5"/>
    <x v="1"/>
    <x v="2"/>
    <x v="0"/>
    <x v="2"/>
    <x v="0"/>
    <x v="0"/>
    <x v="2"/>
    <n v="0.59258558595715094"/>
    <x v="1"/>
    <s v="Neg"/>
    <n v="1"/>
    <s v=""/>
    <s v="WetWt"/>
  </r>
  <r>
    <x v="14"/>
    <x v="5"/>
    <x v="1"/>
    <x v="2"/>
    <x v="0"/>
    <x v="2"/>
    <x v="0"/>
    <x v="0"/>
    <x v="2"/>
    <n v="2.7931507579995194"/>
    <x v="1"/>
    <s v="Neg"/>
    <n v="1"/>
    <s v=""/>
    <s v="WetWt"/>
  </r>
  <r>
    <x v="14"/>
    <x v="5"/>
    <x v="1"/>
    <x v="2"/>
    <x v="0"/>
    <x v="3"/>
    <x v="11"/>
    <x v="0"/>
    <x v="2"/>
    <n v="0"/>
    <x v="1"/>
    <s v="Neg"/>
    <n v="1"/>
    <s v=""/>
    <s v="WetWt"/>
  </r>
  <r>
    <x v="14"/>
    <x v="5"/>
    <x v="1"/>
    <x v="2"/>
    <x v="0"/>
    <x v="3"/>
    <x v="11"/>
    <x v="0"/>
    <x v="2"/>
    <n v="0"/>
    <x v="1"/>
    <s v="Neg"/>
    <n v="1"/>
    <s v=""/>
    <s v="WetWt"/>
  </r>
  <r>
    <x v="14"/>
    <x v="5"/>
    <x v="1"/>
    <x v="2"/>
    <x v="0"/>
    <x v="3"/>
    <x v="0"/>
    <x v="0"/>
    <x v="2"/>
    <n v="0"/>
    <x v="1"/>
    <s v="Neg"/>
    <n v="1"/>
    <s v=""/>
    <s v="WetWt"/>
  </r>
  <r>
    <x v="14"/>
    <x v="5"/>
    <x v="1"/>
    <x v="2"/>
    <x v="0"/>
    <x v="3"/>
    <x v="0"/>
    <x v="0"/>
    <x v="2"/>
    <n v="0"/>
    <x v="1"/>
    <s v="Neg"/>
    <n v="1"/>
    <s v=""/>
    <s v="WetWt"/>
  </r>
  <r>
    <x v="14"/>
    <x v="5"/>
    <x v="1"/>
    <x v="2"/>
    <x v="0"/>
    <x v="3"/>
    <x v="12"/>
    <x v="0"/>
    <x v="2"/>
    <n v="0"/>
    <x v="2"/>
    <s v="Neg"/>
    <n v="1"/>
    <s v=""/>
    <s v="Aliquot"/>
  </r>
  <r>
    <x v="14"/>
    <x v="5"/>
    <x v="1"/>
    <x v="2"/>
    <x v="0"/>
    <x v="3"/>
    <x v="12"/>
    <x v="0"/>
    <x v="2"/>
    <n v="0"/>
    <x v="2"/>
    <s v="Neg"/>
    <n v="1"/>
    <s v=""/>
    <s v="Aliquot"/>
  </r>
  <r>
    <x v="14"/>
    <x v="5"/>
    <x v="1"/>
    <x v="2"/>
    <x v="0"/>
    <x v="3"/>
    <x v="13"/>
    <x v="0"/>
    <x v="2"/>
    <n v="0"/>
    <x v="2"/>
    <s v="Neg"/>
    <n v="1"/>
    <s v=""/>
    <s v="Aliquot"/>
  </r>
  <r>
    <x v="14"/>
    <x v="5"/>
    <x v="1"/>
    <x v="2"/>
    <x v="0"/>
    <x v="3"/>
    <x v="13"/>
    <x v="0"/>
    <x v="2"/>
    <n v="0"/>
    <x v="2"/>
    <s v="Neg"/>
    <n v="1"/>
    <s v=""/>
    <s v="Aliquot"/>
  </r>
  <r>
    <x v="14"/>
    <x v="5"/>
    <x v="1"/>
    <x v="0"/>
    <x v="0"/>
    <x v="0"/>
    <x v="0"/>
    <x v="0"/>
    <x v="2"/>
    <n v="0"/>
    <x v="2"/>
    <s v="Neg"/>
    <n v="1"/>
    <s v=""/>
    <s v="Aliquot"/>
  </r>
  <r>
    <x v="14"/>
    <x v="5"/>
    <x v="1"/>
    <x v="0"/>
    <x v="0"/>
    <x v="0"/>
    <x v="0"/>
    <x v="0"/>
    <x v="2"/>
    <n v="0"/>
    <x v="2"/>
    <s v="Neg"/>
    <n v="1"/>
    <s v=""/>
    <s v="Aliquot"/>
  </r>
  <r>
    <x v="5"/>
    <x v="5"/>
    <x v="0"/>
    <x v="1"/>
    <x v="1"/>
    <x v="0"/>
    <x v="0"/>
    <x v="0"/>
    <x v="3"/>
    <n v="410.82210005230831"/>
    <x v="1"/>
    <s v="Pos"/>
    <n v="1"/>
    <s v=""/>
    <s v="WetWt"/>
  </r>
  <r>
    <x v="5"/>
    <x v="5"/>
    <x v="0"/>
    <x v="1"/>
    <x v="1"/>
    <x v="0"/>
    <x v="0"/>
    <x v="0"/>
    <x v="3"/>
    <n v="643.33436769859816"/>
    <x v="1"/>
    <s v="Pos"/>
    <n v="1"/>
    <s v=""/>
    <s v="WetWt"/>
  </r>
  <r>
    <x v="5"/>
    <x v="5"/>
    <x v="0"/>
    <x v="1"/>
    <x v="1"/>
    <x v="0"/>
    <x v="0"/>
    <x v="1"/>
    <x v="3"/>
    <n v="305.55549328633663"/>
    <x v="1"/>
    <s v="Pos"/>
    <n v="1"/>
    <n v="29.38858159295058"/>
    <s v="WetWt"/>
  </r>
  <r>
    <x v="5"/>
    <x v="5"/>
    <x v="0"/>
    <x v="1"/>
    <x v="1"/>
    <x v="0"/>
    <x v="0"/>
    <x v="1"/>
    <x v="3"/>
    <n v="369.78630678743326"/>
    <x v="1"/>
    <s v="Pos"/>
    <n v="1"/>
    <n v="54.001081569071566"/>
    <s v="WetWt"/>
  </r>
  <r>
    <x v="5"/>
    <x v="5"/>
    <x v="0"/>
    <x v="3"/>
    <x v="1"/>
    <x v="3"/>
    <x v="0"/>
    <x v="0"/>
    <x v="3"/>
    <n v="9304.1138972297558"/>
    <x v="1"/>
    <s v="Pos"/>
    <n v="1"/>
    <s v=""/>
    <s v="WetWt"/>
  </r>
  <r>
    <x v="5"/>
    <x v="5"/>
    <x v="0"/>
    <x v="3"/>
    <x v="1"/>
    <x v="3"/>
    <x v="0"/>
    <x v="0"/>
    <x v="3"/>
    <n v="7843.4472953852855"/>
    <x v="1"/>
    <s v="Pos"/>
    <n v="1"/>
    <s v=""/>
    <s v="WetWt"/>
  </r>
  <r>
    <x v="5"/>
    <x v="5"/>
    <x v="0"/>
    <x v="3"/>
    <x v="1"/>
    <x v="2"/>
    <x v="0"/>
    <x v="0"/>
    <x v="3"/>
    <n v="60448.152388649432"/>
    <x v="1"/>
    <s v="Pos"/>
    <n v="1"/>
    <s v=""/>
    <s v="WetWt"/>
  </r>
  <r>
    <x v="5"/>
    <x v="5"/>
    <x v="0"/>
    <x v="3"/>
    <x v="1"/>
    <x v="2"/>
    <x v="0"/>
    <x v="0"/>
    <x v="3"/>
    <n v="64059.960712916814"/>
    <x v="1"/>
    <s v="Pos"/>
    <n v="1"/>
    <s v=""/>
    <s v="WetWt"/>
  </r>
  <r>
    <x v="5"/>
    <x v="5"/>
    <x v="0"/>
    <x v="2"/>
    <x v="0"/>
    <x v="3"/>
    <x v="0"/>
    <x v="0"/>
    <x v="3"/>
    <n v="2.05463792508086"/>
    <x v="1"/>
    <s v="Pos"/>
    <n v="1"/>
    <s v=""/>
    <s v="WetWt"/>
  </r>
  <r>
    <x v="5"/>
    <x v="5"/>
    <x v="0"/>
    <x v="2"/>
    <x v="0"/>
    <x v="3"/>
    <x v="0"/>
    <x v="0"/>
    <x v="3"/>
    <n v="2.1937443243197894"/>
    <x v="1"/>
    <s v="Pos"/>
    <n v="1"/>
    <s v=""/>
    <s v="WetWt"/>
  </r>
  <r>
    <x v="5"/>
    <x v="5"/>
    <x v="0"/>
    <x v="2"/>
    <x v="0"/>
    <x v="2"/>
    <x v="0"/>
    <x v="0"/>
    <x v="3"/>
    <n v="84.5636796447846"/>
    <x v="1"/>
    <s v="Pos"/>
    <n v="1"/>
    <s v=""/>
    <s v="WetWt"/>
  </r>
  <r>
    <x v="5"/>
    <x v="5"/>
    <x v="0"/>
    <x v="2"/>
    <x v="0"/>
    <x v="2"/>
    <x v="0"/>
    <x v="0"/>
    <x v="3"/>
    <n v="0"/>
    <x v="1"/>
    <s v="Pos"/>
    <n v="1"/>
    <s v=""/>
    <s v="WetWt"/>
  </r>
  <r>
    <x v="14"/>
    <x v="5"/>
    <x v="1"/>
    <x v="1"/>
    <x v="1"/>
    <x v="0"/>
    <x v="2"/>
    <x v="0"/>
    <x v="3"/>
    <n v="60.421172246231698"/>
    <x v="1"/>
    <s v="Pos"/>
    <n v="1"/>
    <s v=""/>
    <s v="WetWt"/>
  </r>
  <r>
    <x v="14"/>
    <x v="5"/>
    <x v="1"/>
    <x v="1"/>
    <x v="1"/>
    <x v="0"/>
    <x v="2"/>
    <x v="0"/>
    <x v="3"/>
    <n v="79.112420434254133"/>
    <x v="1"/>
    <s v="Pos"/>
    <n v="1"/>
    <s v=""/>
    <s v="WetWt"/>
  </r>
  <r>
    <x v="14"/>
    <x v="5"/>
    <x v="1"/>
    <x v="1"/>
    <x v="1"/>
    <x v="0"/>
    <x v="3"/>
    <x v="0"/>
    <x v="3"/>
    <n v="55.574692966979143"/>
    <x v="1"/>
    <s v="Pos"/>
    <n v="1"/>
    <s v=""/>
    <s v="WetWt"/>
  </r>
  <r>
    <x v="14"/>
    <x v="5"/>
    <x v="1"/>
    <x v="1"/>
    <x v="1"/>
    <x v="0"/>
    <x v="3"/>
    <x v="0"/>
    <x v="3"/>
    <n v="73.123388691627468"/>
    <x v="1"/>
    <s v="Pos"/>
    <n v="1"/>
    <s v=""/>
    <s v="WetWt"/>
  </r>
  <r>
    <x v="14"/>
    <x v="5"/>
    <x v="1"/>
    <x v="1"/>
    <x v="1"/>
    <x v="0"/>
    <x v="4"/>
    <x v="0"/>
    <x v="3"/>
    <n v="21.869494740209664"/>
    <x v="1"/>
    <s v="Pos"/>
    <n v="1"/>
    <s v=""/>
    <s v="WetWt"/>
  </r>
  <r>
    <x v="14"/>
    <x v="5"/>
    <x v="1"/>
    <x v="1"/>
    <x v="1"/>
    <x v="0"/>
    <x v="4"/>
    <x v="0"/>
    <x v="3"/>
    <n v="17.181460284189896"/>
    <x v="1"/>
    <s v="Pos"/>
    <n v="1"/>
    <s v=""/>
    <s v="WetWt"/>
  </r>
  <r>
    <x v="14"/>
    <x v="5"/>
    <x v="1"/>
    <x v="1"/>
    <x v="1"/>
    <x v="0"/>
    <x v="5"/>
    <x v="0"/>
    <x v="3"/>
    <n v="9.7603291852235436"/>
    <x v="1"/>
    <s v="Pos"/>
    <n v="1"/>
    <s v=""/>
    <s v="WetWt"/>
  </r>
  <r>
    <x v="14"/>
    <x v="5"/>
    <x v="1"/>
    <x v="1"/>
    <x v="1"/>
    <x v="0"/>
    <x v="5"/>
    <x v="0"/>
    <x v="3"/>
    <n v="106.99302031615071"/>
    <x v="1"/>
    <s v="Pos"/>
    <n v="1"/>
    <s v=""/>
    <s v="WetWt"/>
  </r>
  <r>
    <x v="14"/>
    <x v="5"/>
    <x v="1"/>
    <x v="1"/>
    <x v="1"/>
    <x v="0"/>
    <x v="6"/>
    <x v="0"/>
    <x v="3"/>
    <n v="967.18689797996478"/>
    <x v="1"/>
    <s v="Pos"/>
    <n v="1"/>
    <s v=""/>
    <s v="WetWt"/>
  </r>
  <r>
    <x v="14"/>
    <x v="5"/>
    <x v="1"/>
    <x v="1"/>
    <x v="1"/>
    <x v="0"/>
    <x v="6"/>
    <x v="0"/>
    <x v="3"/>
    <n v="406.18048540663688"/>
    <x v="1"/>
    <s v="Pos"/>
    <n v="1"/>
    <s v=""/>
    <s v="WetWt"/>
  </r>
  <r>
    <x v="14"/>
    <x v="5"/>
    <x v="1"/>
    <x v="1"/>
    <x v="1"/>
    <x v="0"/>
    <x v="7"/>
    <x v="0"/>
    <x v="3"/>
    <n v="1094.6449285731683"/>
    <x v="1"/>
    <s v="Pos"/>
    <n v="1"/>
    <s v=""/>
    <s v="WetWt"/>
  </r>
  <r>
    <x v="14"/>
    <x v="5"/>
    <x v="1"/>
    <x v="1"/>
    <x v="1"/>
    <x v="0"/>
    <x v="7"/>
    <x v="0"/>
    <x v="3"/>
    <n v="908.59479845667192"/>
    <x v="1"/>
    <s v="Pos"/>
    <n v="1"/>
    <s v=""/>
    <s v="WetWt"/>
  </r>
  <r>
    <x v="14"/>
    <x v="5"/>
    <x v="1"/>
    <x v="1"/>
    <x v="1"/>
    <x v="0"/>
    <x v="8"/>
    <x v="0"/>
    <x v="3"/>
    <n v="11.087244567998091"/>
    <x v="1"/>
    <s v="Pos"/>
    <n v="1"/>
    <s v=""/>
    <s v="WetWt"/>
  </r>
  <r>
    <x v="14"/>
    <x v="5"/>
    <x v="1"/>
    <x v="1"/>
    <x v="1"/>
    <x v="0"/>
    <x v="8"/>
    <x v="0"/>
    <x v="3"/>
    <n v="4.5576454076250421"/>
    <x v="1"/>
    <s v="Pos"/>
    <n v="1"/>
    <s v=""/>
    <s v="WetWt"/>
  </r>
  <r>
    <x v="14"/>
    <x v="5"/>
    <x v="1"/>
    <x v="1"/>
    <x v="1"/>
    <x v="0"/>
    <x v="9"/>
    <x v="0"/>
    <x v="3"/>
    <n v="7.0749490761184548"/>
    <x v="1"/>
    <s v="Pos"/>
    <n v="1"/>
    <s v=""/>
    <s v="WetWt"/>
  </r>
  <r>
    <x v="14"/>
    <x v="5"/>
    <x v="1"/>
    <x v="1"/>
    <x v="1"/>
    <x v="0"/>
    <x v="9"/>
    <x v="0"/>
    <x v="3"/>
    <n v="5.4379309995107379"/>
    <x v="1"/>
    <s v="Pos"/>
    <n v="1"/>
    <s v=""/>
    <s v="WetWt"/>
  </r>
  <r>
    <x v="14"/>
    <x v="5"/>
    <x v="1"/>
    <x v="1"/>
    <x v="1"/>
    <x v="0"/>
    <x v="10"/>
    <x v="0"/>
    <x v="3"/>
    <n v="682.35627486307692"/>
    <x v="1"/>
    <s v="Pos"/>
    <n v="1"/>
    <s v=""/>
    <s v="WetWt"/>
  </r>
  <r>
    <x v="14"/>
    <x v="5"/>
    <x v="1"/>
    <x v="1"/>
    <x v="1"/>
    <x v="0"/>
    <x v="10"/>
    <x v="0"/>
    <x v="3"/>
    <n v="1160.1336336475654"/>
    <x v="1"/>
    <s v="Pos"/>
    <n v="1"/>
    <s v=""/>
    <s v="WetWt"/>
  </r>
  <r>
    <x v="14"/>
    <x v="5"/>
    <x v="1"/>
    <x v="3"/>
    <x v="1"/>
    <x v="3"/>
    <x v="0"/>
    <x v="0"/>
    <x v="3"/>
    <n v="106.60968648976294"/>
    <x v="1"/>
    <s v="Pos"/>
    <n v="1"/>
    <s v=""/>
    <s v="WetWt"/>
  </r>
  <r>
    <x v="14"/>
    <x v="5"/>
    <x v="1"/>
    <x v="3"/>
    <x v="1"/>
    <x v="3"/>
    <x v="0"/>
    <x v="0"/>
    <x v="3"/>
    <n v="99.942509320865284"/>
    <x v="1"/>
    <s v="Pos"/>
    <n v="1"/>
    <s v=""/>
    <s v="WetWt"/>
  </r>
  <r>
    <x v="14"/>
    <x v="5"/>
    <x v="1"/>
    <x v="1"/>
    <x v="1"/>
    <x v="0"/>
    <x v="1"/>
    <x v="0"/>
    <x v="3"/>
    <n v="797.08132759890577"/>
    <x v="1"/>
    <s v="Pos"/>
    <n v="1"/>
    <s v=""/>
    <s v="WetWt"/>
  </r>
  <r>
    <x v="14"/>
    <x v="5"/>
    <x v="1"/>
    <x v="1"/>
    <x v="1"/>
    <x v="0"/>
    <x v="1"/>
    <x v="0"/>
    <x v="3"/>
    <n v="251.1328636863534"/>
    <x v="1"/>
    <s v="Pos"/>
    <n v="1"/>
    <s v=""/>
    <s v="WetWt"/>
  </r>
  <r>
    <x v="14"/>
    <x v="5"/>
    <x v="1"/>
    <x v="1"/>
    <x v="1"/>
    <x v="0"/>
    <x v="0"/>
    <x v="0"/>
    <x v="3"/>
    <n v="507.82979434623832"/>
    <x v="1"/>
    <s v="Pos"/>
    <n v="1"/>
    <s v=""/>
    <s v="WetWt"/>
  </r>
  <r>
    <x v="14"/>
    <x v="5"/>
    <x v="1"/>
    <x v="1"/>
    <x v="1"/>
    <x v="0"/>
    <x v="0"/>
    <x v="0"/>
    <x v="3"/>
    <n v="488.0934154819891"/>
    <x v="1"/>
    <s v="Pos"/>
    <n v="1"/>
    <s v=""/>
    <s v="WetWt"/>
  </r>
  <r>
    <x v="14"/>
    <x v="5"/>
    <x v="1"/>
    <x v="3"/>
    <x v="1"/>
    <x v="3"/>
    <x v="12"/>
    <x v="0"/>
    <x v="3"/>
    <n v="2297.3529791376395"/>
    <x v="1"/>
    <s v="Pos"/>
    <n v="1"/>
    <s v=""/>
    <s v="WetWt"/>
  </r>
  <r>
    <x v="14"/>
    <x v="5"/>
    <x v="1"/>
    <x v="3"/>
    <x v="1"/>
    <x v="3"/>
    <x v="12"/>
    <x v="0"/>
    <x v="3"/>
    <n v="378.61360293320911"/>
    <x v="1"/>
    <s v="Pos"/>
    <n v="1"/>
    <s v=""/>
    <s v="WetWt"/>
  </r>
  <r>
    <x v="14"/>
    <x v="5"/>
    <x v="1"/>
    <x v="3"/>
    <x v="1"/>
    <x v="2"/>
    <x v="0"/>
    <x v="0"/>
    <x v="3"/>
    <n v="681.03475449960445"/>
    <x v="1"/>
    <s v="Pos"/>
    <n v="1"/>
    <s v=""/>
    <s v="WetWt"/>
  </r>
  <r>
    <x v="14"/>
    <x v="5"/>
    <x v="1"/>
    <x v="3"/>
    <x v="1"/>
    <x v="2"/>
    <x v="0"/>
    <x v="0"/>
    <x v="3"/>
    <n v="4532.1030538098976"/>
    <x v="1"/>
    <s v="Pos"/>
    <n v="1"/>
    <s v=""/>
    <s v="WetWt"/>
  </r>
  <r>
    <x v="14"/>
    <x v="5"/>
    <x v="1"/>
    <x v="3"/>
    <x v="1"/>
    <x v="3"/>
    <x v="13"/>
    <x v="0"/>
    <x v="3"/>
    <n v="3393.7322773335814"/>
    <x v="1"/>
    <s v="Pos"/>
    <n v="1"/>
    <s v=""/>
    <s v="WetWt"/>
  </r>
  <r>
    <x v="14"/>
    <x v="5"/>
    <x v="1"/>
    <x v="3"/>
    <x v="1"/>
    <x v="3"/>
    <x v="13"/>
    <x v="0"/>
    <x v="3"/>
    <n v="5047.580222315436"/>
    <x v="1"/>
    <s v="Pos"/>
    <n v="1"/>
    <s v=""/>
    <s v="WetWt"/>
  </r>
  <r>
    <x v="14"/>
    <x v="5"/>
    <x v="1"/>
    <x v="3"/>
    <x v="1"/>
    <x v="3"/>
    <x v="11"/>
    <x v="0"/>
    <x v="3"/>
    <n v="364.45493344907408"/>
    <x v="1"/>
    <s v="Pos"/>
    <n v="1"/>
    <s v=""/>
    <s v="WetWt"/>
  </r>
  <r>
    <x v="14"/>
    <x v="5"/>
    <x v="1"/>
    <x v="3"/>
    <x v="1"/>
    <x v="3"/>
    <x v="11"/>
    <x v="0"/>
    <x v="3"/>
    <n v="526.023895164122"/>
    <x v="1"/>
    <s v="Pos"/>
    <n v="1"/>
    <s v=""/>
    <s v="WetWt"/>
  </r>
  <r>
    <x v="14"/>
    <x v="5"/>
    <x v="1"/>
    <x v="2"/>
    <x v="0"/>
    <x v="2"/>
    <x v="0"/>
    <x v="0"/>
    <x v="3"/>
    <n v="8.8715025089215658"/>
    <x v="1"/>
    <s v="Pos"/>
    <n v="1"/>
    <s v=""/>
    <s v="WetWt"/>
  </r>
  <r>
    <x v="14"/>
    <x v="5"/>
    <x v="1"/>
    <x v="2"/>
    <x v="0"/>
    <x v="2"/>
    <x v="0"/>
    <x v="0"/>
    <x v="3"/>
    <n v="30.025975377762133"/>
    <x v="1"/>
    <s v="Pos"/>
    <n v="1"/>
    <s v=""/>
    <s v="WetWt"/>
  </r>
  <r>
    <x v="14"/>
    <x v="5"/>
    <x v="1"/>
    <x v="2"/>
    <x v="0"/>
    <x v="3"/>
    <x v="11"/>
    <x v="0"/>
    <x v="3"/>
    <n v="0.64903730320825137"/>
    <x v="1"/>
    <s v="Pos"/>
    <n v="1"/>
    <s v=""/>
    <s v="WetWt"/>
  </r>
  <r>
    <x v="14"/>
    <x v="5"/>
    <x v="1"/>
    <x v="2"/>
    <x v="0"/>
    <x v="3"/>
    <x v="11"/>
    <x v="0"/>
    <x v="3"/>
    <n v="1.0749769082460876"/>
    <x v="1"/>
    <s v="Pos"/>
    <n v="1"/>
    <s v=""/>
    <s v="WetWt"/>
  </r>
  <r>
    <x v="14"/>
    <x v="5"/>
    <x v="1"/>
    <x v="2"/>
    <x v="0"/>
    <x v="3"/>
    <x v="0"/>
    <x v="0"/>
    <x v="3"/>
    <n v="0.14168271737502416"/>
    <x v="1"/>
    <s v="Neg"/>
    <n v="1"/>
    <s v=""/>
    <s v="WetWt"/>
  </r>
  <r>
    <x v="14"/>
    <x v="5"/>
    <x v="1"/>
    <x v="2"/>
    <x v="0"/>
    <x v="3"/>
    <x v="0"/>
    <x v="0"/>
    <x v="3"/>
    <n v="0.40136111645977479"/>
    <x v="1"/>
    <s v="Neg"/>
    <n v="1"/>
    <s v=""/>
    <s v="WetWt"/>
  </r>
  <r>
    <x v="14"/>
    <x v="5"/>
    <x v="1"/>
    <x v="2"/>
    <x v="0"/>
    <x v="3"/>
    <x v="12"/>
    <x v="0"/>
    <x v="3"/>
    <n v="1.3088885545730591"/>
    <x v="2"/>
    <s v="Neg"/>
    <n v="1"/>
    <s v=""/>
    <s v="Aliquot"/>
  </r>
  <r>
    <x v="14"/>
    <x v="5"/>
    <x v="1"/>
    <x v="2"/>
    <x v="0"/>
    <x v="3"/>
    <x v="12"/>
    <x v="0"/>
    <x v="3"/>
    <n v="0"/>
    <x v="2"/>
    <s v="Neg"/>
    <n v="1"/>
    <s v=""/>
    <s v="Aliquot"/>
  </r>
  <r>
    <x v="14"/>
    <x v="5"/>
    <x v="1"/>
    <x v="2"/>
    <x v="0"/>
    <x v="3"/>
    <x v="13"/>
    <x v="0"/>
    <x v="3"/>
    <n v="0"/>
    <x v="2"/>
    <s v="Neg"/>
    <n v="1"/>
    <s v=""/>
    <s v="Aliquot"/>
  </r>
  <r>
    <x v="14"/>
    <x v="5"/>
    <x v="1"/>
    <x v="2"/>
    <x v="0"/>
    <x v="3"/>
    <x v="13"/>
    <x v="0"/>
    <x v="3"/>
    <n v="2.2246601581573486"/>
    <x v="2"/>
    <s v="Neg"/>
    <n v="1"/>
    <s v=""/>
    <s v="Aliquot"/>
  </r>
  <r>
    <x v="14"/>
    <x v="5"/>
    <x v="1"/>
    <x v="0"/>
    <x v="0"/>
    <x v="0"/>
    <x v="0"/>
    <x v="0"/>
    <x v="3"/>
    <n v="0"/>
    <x v="2"/>
    <s v="Neg"/>
    <n v="1"/>
    <s v=""/>
    <s v="Aliquot"/>
  </r>
  <r>
    <x v="14"/>
    <x v="5"/>
    <x v="1"/>
    <x v="0"/>
    <x v="0"/>
    <x v="0"/>
    <x v="0"/>
    <x v="0"/>
    <x v="3"/>
    <n v="0"/>
    <x v="2"/>
    <s v="Neg"/>
    <n v="1"/>
    <s v=""/>
    <s v="Aliquot"/>
  </r>
  <r>
    <x v="5"/>
    <x v="5"/>
    <x v="0"/>
    <x v="1"/>
    <x v="1"/>
    <x v="0"/>
    <x v="0"/>
    <x v="0"/>
    <x v="4"/>
    <n v="10.726861150424373"/>
    <x v="1"/>
    <s v="Pos"/>
    <n v="1"/>
    <s v=""/>
    <s v="WetWt"/>
  </r>
  <r>
    <x v="5"/>
    <x v="5"/>
    <x v="0"/>
    <x v="1"/>
    <x v="1"/>
    <x v="0"/>
    <x v="0"/>
    <x v="0"/>
    <x v="4"/>
    <n v="1.791027996027581"/>
    <x v="1"/>
    <s v="Pos"/>
    <n v="1"/>
    <s v=""/>
    <s v="WetWt"/>
  </r>
  <r>
    <x v="5"/>
    <x v="5"/>
    <x v="0"/>
    <x v="1"/>
    <x v="1"/>
    <x v="0"/>
    <x v="0"/>
    <x v="1"/>
    <x v="4"/>
    <n v="10.458209080767752"/>
    <x v="1"/>
    <s v="Pos"/>
    <n v="1"/>
    <n v="2.5362395944391798"/>
    <s v="WetWt"/>
  </r>
  <r>
    <x v="5"/>
    <x v="5"/>
    <x v="0"/>
    <x v="1"/>
    <x v="1"/>
    <x v="0"/>
    <x v="0"/>
    <x v="1"/>
    <x v="4"/>
    <n v="5.2286034220707451"/>
    <x v="1"/>
    <s v="Pos"/>
    <n v="1"/>
    <n v="97.941764212299077"/>
    <s v="WetWt"/>
  </r>
  <r>
    <x v="5"/>
    <x v="5"/>
    <x v="0"/>
    <x v="3"/>
    <x v="1"/>
    <x v="3"/>
    <x v="0"/>
    <x v="0"/>
    <x v="4"/>
    <n v="2.4840930597304558"/>
    <x v="1"/>
    <s v="Pos"/>
    <n v="1"/>
    <s v=""/>
    <s v="WetWt"/>
  </r>
  <r>
    <x v="5"/>
    <x v="5"/>
    <x v="0"/>
    <x v="3"/>
    <x v="1"/>
    <x v="3"/>
    <x v="0"/>
    <x v="0"/>
    <x v="4"/>
    <n v="3.813940387837099"/>
    <x v="1"/>
    <s v="Pos"/>
    <n v="1"/>
    <s v=""/>
    <s v="WetWt"/>
  </r>
  <r>
    <x v="5"/>
    <x v="5"/>
    <x v="0"/>
    <x v="3"/>
    <x v="1"/>
    <x v="2"/>
    <x v="0"/>
    <x v="0"/>
    <x v="4"/>
    <n v="8.029375268124987"/>
    <x v="1"/>
    <s v="Pos"/>
    <n v="1"/>
    <s v=""/>
    <s v="WetWt"/>
  </r>
  <r>
    <x v="5"/>
    <x v="5"/>
    <x v="0"/>
    <x v="3"/>
    <x v="1"/>
    <x v="2"/>
    <x v="0"/>
    <x v="0"/>
    <x v="4"/>
    <n v="7.2806816349636314"/>
    <x v="1"/>
    <s v="Pos"/>
    <n v="1"/>
    <s v=""/>
    <s v="WetWt"/>
  </r>
  <r>
    <x v="5"/>
    <x v="5"/>
    <x v="0"/>
    <x v="2"/>
    <x v="0"/>
    <x v="3"/>
    <x v="0"/>
    <x v="0"/>
    <x v="4"/>
    <n v="0.62015855619658766"/>
    <x v="1"/>
    <s v="Pos"/>
    <n v="1"/>
    <s v=""/>
    <s v="WetWt"/>
  </r>
  <r>
    <x v="5"/>
    <x v="5"/>
    <x v="0"/>
    <x v="2"/>
    <x v="0"/>
    <x v="3"/>
    <x v="0"/>
    <x v="0"/>
    <x v="4"/>
    <n v="0.22677885948912024"/>
    <x v="1"/>
    <s v="Pos"/>
    <n v="1"/>
    <s v=""/>
    <s v="WetWt"/>
  </r>
  <r>
    <x v="5"/>
    <x v="5"/>
    <x v="0"/>
    <x v="2"/>
    <x v="0"/>
    <x v="2"/>
    <x v="0"/>
    <x v="0"/>
    <x v="4"/>
    <n v="0.86801003546736366"/>
    <x v="1"/>
    <s v="Pos"/>
    <n v="1"/>
    <s v=""/>
    <s v="WetWt"/>
  </r>
  <r>
    <x v="5"/>
    <x v="5"/>
    <x v="0"/>
    <x v="2"/>
    <x v="0"/>
    <x v="2"/>
    <x v="0"/>
    <x v="0"/>
    <x v="4"/>
    <n v="1.126694149054883"/>
    <x v="1"/>
    <s v="Pos"/>
    <n v="1"/>
    <s v=""/>
    <s v="WetWt"/>
  </r>
  <r>
    <x v="14"/>
    <x v="5"/>
    <x v="1"/>
    <x v="1"/>
    <x v="1"/>
    <x v="0"/>
    <x v="2"/>
    <x v="0"/>
    <x v="4"/>
    <n v="3.8024702654570333"/>
    <x v="1"/>
    <s v="Pos"/>
    <n v="1"/>
    <s v=""/>
    <s v="WetWt"/>
  </r>
  <r>
    <x v="14"/>
    <x v="5"/>
    <x v="1"/>
    <x v="1"/>
    <x v="1"/>
    <x v="0"/>
    <x v="2"/>
    <x v="0"/>
    <x v="4"/>
    <n v="1.7388675610919828"/>
    <x v="1"/>
    <s v="Pos"/>
    <n v="1"/>
    <s v=""/>
    <s v="WetWt"/>
  </r>
  <r>
    <x v="14"/>
    <x v="5"/>
    <x v="1"/>
    <x v="1"/>
    <x v="1"/>
    <x v="0"/>
    <x v="3"/>
    <x v="0"/>
    <x v="4"/>
    <n v="2.0251069539208055"/>
    <x v="1"/>
    <s v="Pos"/>
    <n v="1"/>
    <s v=""/>
    <s v="WetWt"/>
  </r>
  <r>
    <x v="14"/>
    <x v="5"/>
    <x v="1"/>
    <x v="1"/>
    <x v="1"/>
    <x v="0"/>
    <x v="3"/>
    <x v="0"/>
    <x v="4"/>
    <n v="1.1044211179307364"/>
    <x v="1"/>
    <s v="Pos"/>
    <n v="1"/>
    <s v=""/>
    <s v="WetWt"/>
  </r>
  <r>
    <x v="14"/>
    <x v="5"/>
    <x v="1"/>
    <x v="1"/>
    <x v="1"/>
    <x v="0"/>
    <x v="4"/>
    <x v="0"/>
    <x v="4"/>
    <n v="7.6738576885488872"/>
    <x v="1"/>
    <s v="Pos"/>
    <n v="1"/>
    <s v=""/>
    <s v="WetWt"/>
  </r>
  <r>
    <x v="14"/>
    <x v="5"/>
    <x v="1"/>
    <x v="1"/>
    <x v="1"/>
    <x v="0"/>
    <x v="4"/>
    <x v="0"/>
    <x v="4"/>
    <n v="3.2434951968309358"/>
    <x v="1"/>
    <s v="Pos"/>
    <n v="1"/>
    <s v=""/>
    <s v="WetWt"/>
  </r>
  <r>
    <x v="14"/>
    <x v="5"/>
    <x v="1"/>
    <x v="1"/>
    <x v="1"/>
    <x v="0"/>
    <x v="5"/>
    <x v="0"/>
    <x v="4"/>
    <n v="2.9293929514863564"/>
    <x v="1"/>
    <s v="Pos"/>
    <n v="1"/>
    <s v=""/>
    <s v="WetWt"/>
  </r>
  <r>
    <x v="14"/>
    <x v="5"/>
    <x v="1"/>
    <x v="1"/>
    <x v="1"/>
    <x v="0"/>
    <x v="5"/>
    <x v="0"/>
    <x v="4"/>
    <n v="7.6422382960809729"/>
    <x v="1"/>
    <s v="Pos"/>
    <n v="1"/>
    <s v=""/>
    <s v="WetWt"/>
  </r>
  <r>
    <x v="14"/>
    <x v="5"/>
    <x v="1"/>
    <x v="1"/>
    <x v="1"/>
    <x v="0"/>
    <x v="6"/>
    <x v="0"/>
    <x v="4"/>
    <n v="1.6232953098890068"/>
    <x v="1"/>
    <s v="Pos"/>
    <n v="1"/>
    <s v=""/>
    <s v="WetWt"/>
  </r>
  <r>
    <x v="14"/>
    <x v="5"/>
    <x v="1"/>
    <x v="1"/>
    <x v="1"/>
    <x v="0"/>
    <x v="6"/>
    <x v="0"/>
    <x v="4"/>
    <n v="3.5016539992131754"/>
    <x v="1"/>
    <s v="Pos"/>
    <n v="1"/>
    <s v=""/>
    <s v="WetWt"/>
  </r>
  <r>
    <x v="14"/>
    <x v="5"/>
    <x v="1"/>
    <x v="1"/>
    <x v="1"/>
    <x v="0"/>
    <x v="7"/>
    <x v="0"/>
    <x v="4"/>
    <n v="1.4500551082524857"/>
    <x v="1"/>
    <s v="Pos"/>
    <n v="1"/>
    <s v=""/>
    <s v="WetWt"/>
  </r>
  <r>
    <x v="14"/>
    <x v="5"/>
    <x v="1"/>
    <x v="1"/>
    <x v="1"/>
    <x v="0"/>
    <x v="7"/>
    <x v="0"/>
    <x v="4"/>
    <n v="2.1604921188822557"/>
    <x v="1"/>
    <s v="Pos"/>
    <n v="1"/>
    <s v=""/>
    <s v="WetWt"/>
  </r>
  <r>
    <x v="14"/>
    <x v="5"/>
    <x v="1"/>
    <x v="1"/>
    <x v="1"/>
    <x v="0"/>
    <x v="8"/>
    <x v="0"/>
    <x v="4"/>
    <n v="4.3712033364259844"/>
    <x v="1"/>
    <s v="Pos"/>
    <n v="1"/>
    <s v=""/>
    <s v="WetWt"/>
  </r>
  <r>
    <x v="14"/>
    <x v="5"/>
    <x v="1"/>
    <x v="1"/>
    <x v="1"/>
    <x v="0"/>
    <x v="8"/>
    <x v="0"/>
    <x v="4"/>
    <n v="2.4301882414636635"/>
    <x v="1"/>
    <s v="Pos"/>
    <n v="1"/>
    <s v=""/>
    <s v="WetWt"/>
  </r>
  <r>
    <x v="14"/>
    <x v="5"/>
    <x v="1"/>
    <x v="1"/>
    <x v="1"/>
    <x v="0"/>
    <x v="9"/>
    <x v="0"/>
    <x v="4"/>
    <n v="4.7014349795194743"/>
    <x v="1"/>
    <s v="Pos"/>
    <n v="1"/>
    <s v=""/>
    <s v="WetWt"/>
  </r>
  <r>
    <x v="14"/>
    <x v="5"/>
    <x v="1"/>
    <x v="1"/>
    <x v="1"/>
    <x v="0"/>
    <x v="9"/>
    <x v="0"/>
    <x v="4"/>
    <n v="1.9777638845175625"/>
    <x v="1"/>
    <s v="Pos"/>
    <n v="1"/>
    <s v=""/>
    <s v="WetWt"/>
  </r>
  <r>
    <x v="14"/>
    <x v="5"/>
    <x v="1"/>
    <x v="1"/>
    <x v="1"/>
    <x v="0"/>
    <x v="10"/>
    <x v="0"/>
    <x v="4"/>
    <n v="3.4584766942329281"/>
    <x v="1"/>
    <s v="Pos"/>
    <n v="1"/>
    <s v=""/>
    <s v="WetWt"/>
  </r>
  <r>
    <x v="14"/>
    <x v="5"/>
    <x v="1"/>
    <x v="1"/>
    <x v="1"/>
    <x v="0"/>
    <x v="10"/>
    <x v="0"/>
    <x v="4"/>
    <n v="2.9451034980828292"/>
    <x v="1"/>
    <s v="Pos"/>
    <n v="1"/>
    <s v=""/>
    <s v="WetWt"/>
  </r>
  <r>
    <x v="14"/>
    <x v="5"/>
    <x v="1"/>
    <x v="3"/>
    <x v="1"/>
    <x v="3"/>
    <x v="0"/>
    <x v="0"/>
    <x v="4"/>
    <n v="0.82799276293081292"/>
    <x v="1"/>
    <s v="Pos"/>
    <n v="1"/>
    <s v=""/>
    <s v="WetWt"/>
  </r>
  <r>
    <x v="14"/>
    <x v="5"/>
    <x v="1"/>
    <x v="3"/>
    <x v="1"/>
    <x v="3"/>
    <x v="0"/>
    <x v="0"/>
    <x v="4"/>
    <n v="0.43868203010290646"/>
    <x v="1"/>
    <s v="Pos"/>
    <n v="1"/>
    <s v=""/>
    <s v="WetWt"/>
  </r>
  <r>
    <x v="14"/>
    <x v="5"/>
    <x v="1"/>
    <x v="1"/>
    <x v="1"/>
    <x v="0"/>
    <x v="1"/>
    <x v="0"/>
    <x v="4"/>
    <n v="4.8975856215865523"/>
    <x v="1"/>
    <s v="Pos"/>
    <n v="1"/>
    <s v=""/>
    <s v="WetWt"/>
  </r>
  <r>
    <x v="14"/>
    <x v="5"/>
    <x v="1"/>
    <x v="1"/>
    <x v="1"/>
    <x v="0"/>
    <x v="1"/>
    <x v="0"/>
    <x v="4"/>
    <n v="5.5347340511320589"/>
    <x v="1"/>
    <s v="Pos"/>
    <n v="1"/>
    <s v=""/>
    <s v="WetWt"/>
  </r>
  <r>
    <x v="14"/>
    <x v="5"/>
    <x v="1"/>
    <x v="1"/>
    <x v="1"/>
    <x v="0"/>
    <x v="0"/>
    <x v="0"/>
    <x v="4"/>
    <n v="0.82334901743286926"/>
    <x v="1"/>
    <s v="Pos"/>
    <n v="1"/>
    <s v=""/>
    <s v="WetWt"/>
  </r>
  <r>
    <x v="14"/>
    <x v="5"/>
    <x v="1"/>
    <x v="1"/>
    <x v="1"/>
    <x v="0"/>
    <x v="0"/>
    <x v="0"/>
    <x v="4"/>
    <n v="9.5402597030688039"/>
    <x v="1"/>
    <s v="Pos"/>
    <n v="1"/>
    <s v=""/>
    <s v="WetWt"/>
  </r>
  <r>
    <x v="14"/>
    <x v="5"/>
    <x v="1"/>
    <x v="3"/>
    <x v="1"/>
    <x v="3"/>
    <x v="12"/>
    <x v="0"/>
    <x v="4"/>
    <n v="0.46303616777347156"/>
    <x v="1"/>
    <s v="Pos"/>
    <n v="1"/>
    <s v=""/>
    <s v="WetWt"/>
  </r>
  <r>
    <x v="14"/>
    <x v="5"/>
    <x v="1"/>
    <x v="3"/>
    <x v="1"/>
    <x v="3"/>
    <x v="12"/>
    <x v="0"/>
    <x v="4"/>
    <n v="2.4452353317430049"/>
    <x v="1"/>
    <s v="Pos"/>
    <n v="1"/>
    <s v=""/>
    <s v="WetWt"/>
  </r>
  <r>
    <x v="14"/>
    <x v="5"/>
    <x v="1"/>
    <x v="3"/>
    <x v="1"/>
    <x v="2"/>
    <x v="0"/>
    <x v="0"/>
    <x v="4"/>
    <n v="1.6774217790692165"/>
    <x v="1"/>
    <s v="Pos"/>
    <n v="1"/>
    <s v=""/>
    <s v="WetWt"/>
  </r>
  <r>
    <x v="14"/>
    <x v="5"/>
    <x v="1"/>
    <x v="3"/>
    <x v="1"/>
    <x v="2"/>
    <x v="0"/>
    <x v="0"/>
    <x v="4"/>
    <n v="0.34132613877283713"/>
    <x v="1"/>
    <s v="Pos"/>
    <n v="1"/>
    <s v=""/>
    <s v="WetWt"/>
  </r>
  <r>
    <x v="14"/>
    <x v="5"/>
    <x v="1"/>
    <x v="3"/>
    <x v="1"/>
    <x v="3"/>
    <x v="13"/>
    <x v="0"/>
    <x v="4"/>
    <n v="1.3522310033523715"/>
    <x v="1"/>
    <s v="Pos"/>
    <n v="1"/>
    <s v=""/>
    <s v="WetWt"/>
  </r>
  <r>
    <x v="14"/>
    <x v="5"/>
    <x v="1"/>
    <x v="3"/>
    <x v="1"/>
    <x v="3"/>
    <x v="13"/>
    <x v="0"/>
    <x v="4"/>
    <n v="1.4425807884608872"/>
    <x v="1"/>
    <s v="Pos"/>
    <n v="1"/>
    <s v=""/>
    <s v="WetWt"/>
  </r>
  <r>
    <x v="14"/>
    <x v="5"/>
    <x v="1"/>
    <x v="3"/>
    <x v="1"/>
    <x v="3"/>
    <x v="11"/>
    <x v="0"/>
    <x v="4"/>
    <n v="1.540356604650678"/>
    <x v="1"/>
    <s v="Pos"/>
    <n v="1"/>
    <s v=""/>
    <s v="WetWt"/>
  </r>
  <r>
    <x v="14"/>
    <x v="5"/>
    <x v="1"/>
    <x v="3"/>
    <x v="1"/>
    <x v="3"/>
    <x v="11"/>
    <x v="0"/>
    <x v="4"/>
    <n v="1.2901484339770395"/>
    <x v="1"/>
    <s v="Pos"/>
    <n v="1"/>
    <s v=""/>
    <s v="WetWt"/>
  </r>
  <r>
    <x v="14"/>
    <x v="5"/>
    <x v="1"/>
    <x v="2"/>
    <x v="0"/>
    <x v="2"/>
    <x v="0"/>
    <x v="0"/>
    <x v="4"/>
    <n v="4.4439840403586429E-2"/>
    <x v="1"/>
    <s v="Neg"/>
    <n v="1"/>
    <s v=""/>
    <s v="WetWt"/>
  </r>
  <r>
    <x v="14"/>
    <x v="5"/>
    <x v="1"/>
    <x v="2"/>
    <x v="0"/>
    <x v="2"/>
    <x v="0"/>
    <x v="0"/>
    <x v="4"/>
    <n v="0.19104596440465652"/>
    <x v="1"/>
    <s v="Neg"/>
    <n v="1"/>
    <s v=""/>
    <s v="WetWt"/>
  </r>
  <r>
    <x v="14"/>
    <x v="5"/>
    <x v="1"/>
    <x v="2"/>
    <x v="0"/>
    <x v="3"/>
    <x v="11"/>
    <x v="0"/>
    <x v="4"/>
    <n v="6.1367039015963777E-3"/>
    <x v="1"/>
    <s v="Neg"/>
    <n v="1"/>
    <s v=""/>
    <s v="WetWt"/>
  </r>
  <r>
    <x v="14"/>
    <x v="5"/>
    <x v="1"/>
    <x v="2"/>
    <x v="0"/>
    <x v="3"/>
    <x v="11"/>
    <x v="0"/>
    <x v="4"/>
    <n v="7.1882980989735973E-2"/>
    <x v="1"/>
    <s v="Neg"/>
    <n v="1"/>
    <s v=""/>
    <s v="WetWt"/>
  </r>
  <r>
    <x v="14"/>
    <x v="5"/>
    <x v="1"/>
    <x v="2"/>
    <x v="0"/>
    <x v="3"/>
    <x v="0"/>
    <x v="0"/>
    <x v="4"/>
    <n v="0"/>
    <x v="1"/>
    <s v="Neg"/>
    <n v="1"/>
    <s v=""/>
    <s v="WetWt"/>
  </r>
  <r>
    <x v="14"/>
    <x v="5"/>
    <x v="1"/>
    <x v="2"/>
    <x v="0"/>
    <x v="3"/>
    <x v="0"/>
    <x v="0"/>
    <x v="4"/>
    <n v="5.3554036574111348E-2"/>
    <x v="1"/>
    <s v="Neg"/>
    <n v="1"/>
    <s v=""/>
    <s v="WetWt"/>
  </r>
  <r>
    <x v="14"/>
    <x v="5"/>
    <x v="1"/>
    <x v="2"/>
    <x v="0"/>
    <x v="3"/>
    <x v="12"/>
    <x v="0"/>
    <x v="4"/>
    <n v="0"/>
    <x v="2"/>
    <s v="Neg"/>
    <n v="1"/>
    <s v=""/>
    <s v="Aliquot"/>
  </r>
  <r>
    <x v="14"/>
    <x v="5"/>
    <x v="1"/>
    <x v="2"/>
    <x v="0"/>
    <x v="3"/>
    <x v="12"/>
    <x v="0"/>
    <x v="4"/>
    <n v="0"/>
    <x v="2"/>
    <s v="Neg"/>
    <n v="1"/>
    <s v=""/>
    <s v="Aliquot"/>
  </r>
  <r>
    <x v="14"/>
    <x v="5"/>
    <x v="1"/>
    <x v="2"/>
    <x v="0"/>
    <x v="3"/>
    <x v="13"/>
    <x v="0"/>
    <x v="4"/>
    <n v="0"/>
    <x v="2"/>
    <s v="Neg"/>
    <n v="1"/>
    <s v=""/>
    <s v="Aliquot"/>
  </r>
  <r>
    <x v="14"/>
    <x v="5"/>
    <x v="1"/>
    <x v="2"/>
    <x v="0"/>
    <x v="3"/>
    <x v="13"/>
    <x v="0"/>
    <x v="4"/>
    <n v="0"/>
    <x v="2"/>
    <s v="Neg"/>
    <n v="1"/>
    <s v=""/>
    <s v="Aliquot"/>
  </r>
  <r>
    <x v="14"/>
    <x v="5"/>
    <x v="1"/>
    <x v="0"/>
    <x v="0"/>
    <x v="0"/>
    <x v="0"/>
    <x v="0"/>
    <x v="4"/>
    <n v="0"/>
    <x v="2"/>
    <s v="Neg"/>
    <n v="1"/>
    <s v=""/>
    <s v="Aliquot"/>
  </r>
  <r>
    <x v="14"/>
    <x v="5"/>
    <x v="1"/>
    <x v="0"/>
    <x v="0"/>
    <x v="0"/>
    <x v="0"/>
    <x v="0"/>
    <x v="4"/>
    <n v="0"/>
    <x v="2"/>
    <s v="Neg"/>
    <n v="1"/>
    <s v=""/>
    <s v="Aliquot"/>
  </r>
  <r>
    <x v="3"/>
    <x v="1"/>
    <x v="0"/>
    <x v="2"/>
    <x v="0"/>
    <x v="2"/>
    <x v="0"/>
    <x v="0"/>
    <x v="2"/>
    <n v="2976.201774691358"/>
    <x v="1"/>
    <s v="Pos"/>
    <n v="1"/>
    <s v=""/>
    <s v="WetWt"/>
  </r>
  <r>
    <x v="3"/>
    <x v="1"/>
    <x v="0"/>
    <x v="2"/>
    <x v="0"/>
    <x v="2"/>
    <x v="0"/>
    <x v="0"/>
    <x v="2"/>
    <n v="192.5534251541597"/>
    <x v="1"/>
    <s v="Pos"/>
    <n v="1"/>
    <s v=""/>
    <s v="WetWt"/>
  </r>
  <r>
    <x v="2"/>
    <x v="1"/>
    <x v="0"/>
    <x v="1"/>
    <x v="1"/>
    <x v="0"/>
    <x v="0"/>
    <x v="0"/>
    <x v="2"/>
    <n v="2.946505414990197"/>
    <x v="1"/>
    <s v="Pos"/>
    <n v="1"/>
    <s v=""/>
    <s v="WetWt"/>
  </r>
  <r>
    <x v="2"/>
    <x v="1"/>
    <x v="0"/>
    <x v="1"/>
    <x v="1"/>
    <x v="0"/>
    <x v="0"/>
    <x v="0"/>
    <x v="2"/>
    <n v="3.7323935643274808"/>
    <x v="1"/>
    <s v="Pos"/>
    <n v="1"/>
    <s v=""/>
    <s v="WetWt"/>
  </r>
  <r>
    <x v="2"/>
    <x v="1"/>
    <x v="0"/>
    <x v="1"/>
    <x v="1"/>
    <x v="0"/>
    <x v="0"/>
    <x v="1"/>
    <x v="2"/>
    <n v="5.8960918372361819"/>
    <x v="1"/>
    <s v="Pos"/>
    <n v="1"/>
    <n v="66.713123714943393"/>
    <s v="WetWt"/>
  </r>
  <r>
    <x v="2"/>
    <x v="1"/>
    <x v="0"/>
    <x v="1"/>
    <x v="1"/>
    <x v="0"/>
    <x v="0"/>
    <x v="1"/>
    <x v="2"/>
    <n v="5.0866286724041672"/>
    <x v="1"/>
    <s v="Pos"/>
    <n v="1"/>
    <n v="30.711683715599055"/>
    <s v="WetWt"/>
  </r>
  <r>
    <x v="3"/>
    <x v="1"/>
    <x v="0"/>
    <x v="3"/>
    <x v="1"/>
    <x v="2"/>
    <x v="0"/>
    <x v="0"/>
    <x v="2"/>
    <n v="9185.133868765457"/>
    <x v="1"/>
    <s v="Pos"/>
    <n v="1"/>
    <s v=""/>
    <s v="WetWt"/>
  </r>
  <r>
    <x v="3"/>
    <x v="1"/>
    <x v="0"/>
    <x v="3"/>
    <x v="1"/>
    <x v="2"/>
    <x v="0"/>
    <x v="0"/>
    <x v="2"/>
    <n v="5482.9375679101768"/>
    <x v="1"/>
    <s v="Pos"/>
    <n v="1"/>
    <s v=""/>
    <s v="WetWt"/>
  </r>
  <r>
    <x v="3"/>
    <x v="1"/>
    <x v="0"/>
    <x v="3"/>
    <x v="1"/>
    <x v="3"/>
    <x v="0"/>
    <x v="0"/>
    <x v="2"/>
    <n v="689.23016414746041"/>
    <x v="1"/>
    <s v="Pos"/>
    <n v="1"/>
    <s v=""/>
    <s v="WetWt"/>
  </r>
  <r>
    <x v="3"/>
    <x v="1"/>
    <x v="0"/>
    <x v="3"/>
    <x v="1"/>
    <x v="3"/>
    <x v="0"/>
    <x v="0"/>
    <x v="2"/>
    <n v="250.85573463342874"/>
    <x v="1"/>
    <s v="Pos"/>
    <n v="1"/>
    <s v=""/>
    <s v="WetWt"/>
  </r>
  <r>
    <x v="1"/>
    <x v="1"/>
    <x v="0"/>
    <x v="0"/>
    <x v="0"/>
    <x v="0"/>
    <x v="0"/>
    <x v="0"/>
    <x v="2"/>
    <n v="7.8799943923950195"/>
    <x v="2"/>
    <s v="Pos"/>
    <n v="1"/>
    <s v=""/>
    <s v="Aliquot"/>
  </r>
  <r>
    <x v="1"/>
    <x v="1"/>
    <x v="0"/>
    <x v="0"/>
    <x v="0"/>
    <x v="0"/>
    <x v="0"/>
    <x v="0"/>
    <x v="2"/>
    <n v="0.31101599335670471"/>
    <x v="2"/>
    <s v="Pos"/>
    <n v="1"/>
    <s v=""/>
    <s v="Aliquot"/>
  </r>
  <r>
    <x v="1"/>
    <x v="1"/>
    <x v="0"/>
    <x v="0"/>
    <x v="0"/>
    <x v="0"/>
    <x v="0"/>
    <x v="1"/>
    <x v="2"/>
    <n v="5.7003002166748047"/>
    <x v="2"/>
    <s v="Pos"/>
    <n v="1"/>
    <n v="32.100837845807412"/>
    <s v="Aliquot"/>
  </r>
  <r>
    <x v="1"/>
    <x v="1"/>
    <x v="0"/>
    <x v="0"/>
    <x v="0"/>
    <x v="0"/>
    <x v="0"/>
    <x v="1"/>
    <x v="2"/>
    <n v="6.3353362083435059"/>
    <x v="2"/>
    <s v="Pos"/>
    <n v="1"/>
    <n v="181.28200348593364"/>
    <s v="Aliquot"/>
  </r>
  <r>
    <x v="1"/>
    <x v="1"/>
    <x v="0"/>
    <x v="0"/>
    <x v="0"/>
    <x v="0"/>
    <x v="0"/>
    <x v="2"/>
    <x v="2"/>
    <n v="0"/>
    <x v="2"/>
    <s v="Neg"/>
    <n v="1"/>
    <s v=""/>
    <s v="Aliquot"/>
  </r>
  <r>
    <x v="1"/>
    <x v="1"/>
    <x v="0"/>
    <x v="0"/>
    <x v="0"/>
    <x v="0"/>
    <x v="0"/>
    <x v="2"/>
    <x v="2"/>
    <n v="0"/>
    <x v="2"/>
    <s v="Neg"/>
    <n v="1"/>
    <s v=""/>
    <s v="Aliquot"/>
  </r>
  <r>
    <x v="2"/>
    <x v="1"/>
    <x v="0"/>
    <x v="1"/>
    <x v="1"/>
    <x v="0"/>
    <x v="0"/>
    <x v="2"/>
    <x v="2"/>
    <n v="0"/>
    <x v="2"/>
    <s v="Neg"/>
    <n v="1"/>
    <s v=""/>
    <s v="Aliquot"/>
  </r>
  <r>
    <x v="2"/>
    <x v="1"/>
    <x v="0"/>
    <x v="1"/>
    <x v="1"/>
    <x v="0"/>
    <x v="0"/>
    <x v="2"/>
    <x v="2"/>
    <n v="0"/>
    <x v="2"/>
    <s v="Neg"/>
    <n v="1"/>
    <s v=""/>
    <s v="Aliquot"/>
  </r>
  <r>
    <x v="11"/>
    <x v="1"/>
    <x v="1"/>
    <x v="1"/>
    <x v="1"/>
    <x v="0"/>
    <x v="0"/>
    <x v="0"/>
    <x v="2"/>
    <n v="47.986019999024982"/>
    <x v="1"/>
    <s v="Pos"/>
    <n v="1"/>
    <s v=""/>
    <s v="WetWt"/>
  </r>
  <r>
    <x v="11"/>
    <x v="1"/>
    <x v="1"/>
    <x v="1"/>
    <x v="1"/>
    <x v="0"/>
    <x v="0"/>
    <x v="0"/>
    <x v="2"/>
    <n v="49.350655036194595"/>
    <x v="1"/>
    <s v="Pos"/>
    <n v="1"/>
    <s v=""/>
    <s v="WetWt"/>
  </r>
  <r>
    <x v="12"/>
    <x v="1"/>
    <x v="1"/>
    <x v="1"/>
    <x v="1"/>
    <x v="0"/>
    <x v="2"/>
    <x v="0"/>
    <x v="2"/>
    <n v="0.43369952006492513"/>
    <x v="1"/>
    <s v="Pos"/>
    <n v="1"/>
    <s v=""/>
    <s v="WetWt"/>
  </r>
  <r>
    <x v="12"/>
    <x v="1"/>
    <x v="1"/>
    <x v="1"/>
    <x v="1"/>
    <x v="0"/>
    <x v="2"/>
    <x v="0"/>
    <x v="2"/>
    <n v="3.5038063837606144"/>
    <x v="1"/>
    <s v="Pos"/>
    <n v="1"/>
    <s v=""/>
    <s v="WetWt"/>
  </r>
  <r>
    <x v="12"/>
    <x v="1"/>
    <x v="1"/>
    <x v="1"/>
    <x v="1"/>
    <x v="0"/>
    <x v="3"/>
    <x v="0"/>
    <x v="2"/>
    <n v="6.7960414134084131"/>
    <x v="1"/>
    <s v="Pos"/>
    <n v="1"/>
    <s v=""/>
    <s v="WetWt"/>
  </r>
  <r>
    <x v="12"/>
    <x v="1"/>
    <x v="1"/>
    <x v="1"/>
    <x v="1"/>
    <x v="0"/>
    <x v="3"/>
    <x v="0"/>
    <x v="2"/>
    <n v="7.8378384222765405"/>
    <x v="1"/>
    <s v="Pos"/>
    <n v="1"/>
    <s v=""/>
    <s v="WetWt"/>
  </r>
  <r>
    <x v="12"/>
    <x v="1"/>
    <x v="1"/>
    <x v="1"/>
    <x v="1"/>
    <x v="0"/>
    <x v="4"/>
    <x v="0"/>
    <x v="2"/>
    <n v="2.3268491937070039"/>
    <x v="1"/>
    <s v="Pos"/>
    <n v="1"/>
    <s v=""/>
    <s v="WetWt"/>
  </r>
  <r>
    <x v="12"/>
    <x v="1"/>
    <x v="1"/>
    <x v="1"/>
    <x v="1"/>
    <x v="0"/>
    <x v="4"/>
    <x v="0"/>
    <x v="2"/>
    <n v="3.3625537870723008"/>
    <x v="1"/>
    <s v="Pos"/>
    <n v="1"/>
    <s v=""/>
    <s v="WetWt"/>
  </r>
  <r>
    <x v="12"/>
    <x v="1"/>
    <x v="1"/>
    <x v="1"/>
    <x v="1"/>
    <x v="0"/>
    <x v="5"/>
    <x v="0"/>
    <x v="2"/>
    <n v="4.5511045504494172"/>
    <x v="1"/>
    <s v="Pos"/>
    <n v="1"/>
    <s v=""/>
    <s v="WetWt"/>
  </r>
  <r>
    <x v="12"/>
    <x v="1"/>
    <x v="1"/>
    <x v="1"/>
    <x v="1"/>
    <x v="0"/>
    <x v="5"/>
    <x v="0"/>
    <x v="2"/>
    <n v="4.3256187242937241"/>
    <x v="1"/>
    <s v="Pos"/>
    <n v="1"/>
    <s v=""/>
    <s v="WetWt"/>
  </r>
  <r>
    <x v="12"/>
    <x v="1"/>
    <x v="1"/>
    <x v="1"/>
    <x v="1"/>
    <x v="0"/>
    <x v="6"/>
    <x v="0"/>
    <x v="2"/>
    <n v="4.8968412680460842"/>
    <x v="1"/>
    <s v="Pos"/>
    <n v="1"/>
    <s v=""/>
    <s v="WetWt"/>
  </r>
  <r>
    <x v="12"/>
    <x v="1"/>
    <x v="1"/>
    <x v="1"/>
    <x v="1"/>
    <x v="0"/>
    <x v="6"/>
    <x v="0"/>
    <x v="2"/>
    <n v="16.803839765350148"/>
    <x v="1"/>
    <s v="Pos"/>
    <n v="1"/>
    <s v=""/>
    <s v="WetWt"/>
  </r>
  <r>
    <x v="12"/>
    <x v="1"/>
    <x v="1"/>
    <x v="1"/>
    <x v="1"/>
    <x v="0"/>
    <x v="7"/>
    <x v="0"/>
    <x v="2"/>
    <n v="8.1050940779520033"/>
    <x v="1"/>
    <s v="Pos"/>
    <n v="1"/>
    <s v=""/>
    <s v="WetWt"/>
  </r>
  <r>
    <x v="12"/>
    <x v="1"/>
    <x v="1"/>
    <x v="1"/>
    <x v="1"/>
    <x v="0"/>
    <x v="7"/>
    <x v="0"/>
    <x v="2"/>
    <n v="4.8406577266549693"/>
    <x v="1"/>
    <s v="Pos"/>
    <n v="1"/>
    <s v=""/>
    <s v="WetWt"/>
  </r>
  <r>
    <x v="12"/>
    <x v="1"/>
    <x v="1"/>
    <x v="1"/>
    <x v="1"/>
    <x v="0"/>
    <x v="8"/>
    <x v="0"/>
    <x v="2"/>
    <n v="9.9631093854281172"/>
    <x v="1"/>
    <s v="Pos"/>
    <n v="1"/>
    <s v=""/>
    <s v="WetWt"/>
  </r>
  <r>
    <x v="12"/>
    <x v="1"/>
    <x v="1"/>
    <x v="1"/>
    <x v="1"/>
    <x v="0"/>
    <x v="8"/>
    <x v="0"/>
    <x v="2"/>
    <n v="51.54450480880903"/>
    <x v="1"/>
    <s v="Pos"/>
    <n v="1"/>
    <s v=""/>
    <s v="WetWt"/>
  </r>
  <r>
    <x v="12"/>
    <x v="1"/>
    <x v="1"/>
    <x v="1"/>
    <x v="1"/>
    <x v="0"/>
    <x v="9"/>
    <x v="0"/>
    <x v="2"/>
    <n v="6.3302901372130327"/>
    <x v="1"/>
    <s v="Pos"/>
    <n v="1"/>
    <s v=""/>
    <s v="WetWt"/>
  </r>
  <r>
    <x v="12"/>
    <x v="1"/>
    <x v="1"/>
    <x v="1"/>
    <x v="1"/>
    <x v="0"/>
    <x v="9"/>
    <x v="0"/>
    <x v="2"/>
    <n v="2.1167208101147805"/>
    <x v="1"/>
    <s v="Pos"/>
    <n v="1"/>
    <s v=""/>
    <s v="WetWt"/>
  </r>
  <r>
    <x v="12"/>
    <x v="1"/>
    <x v="1"/>
    <x v="1"/>
    <x v="1"/>
    <x v="0"/>
    <x v="10"/>
    <x v="0"/>
    <x v="2"/>
    <n v="6.3263525933891405"/>
    <x v="1"/>
    <s v="Pos"/>
    <n v="1"/>
    <s v=""/>
    <s v="WetWt"/>
  </r>
  <r>
    <x v="12"/>
    <x v="1"/>
    <x v="1"/>
    <x v="1"/>
    <x v="1"/>
    <x v="0"/>
    <x v="10"/>
    <x v="0"/>
    <x v="2"/>
    <n v="10.681880778403736"/>
    <x v="1"/>
    <s v="Pos"/>
    <n v="1"/>
    <s v=""/>
    <s v="WetWt"/>
  </r>
  <r>
    <x v="12"/>
    <x v="1"/>
    <x v="1"/>
    <x v="2"/>
    <x v="0"/>
    <x v="3"/>
    <x v="0"/>
    <x v="0"/>
    <x v="2"/>
    <n v="1.8638591835464255"/>
    <x v="1"/>
    <s v="Pos"/>
    <n v="1"/>
    <s v=""/>
    <s v="WetWt"/>
  </r>
  <r>
    <x v="12"/>
    <x v="1"/>
    <x v="1"/>
    <x v="2"/>
    <x v="0"/>
    <x v="3"/>
    <x v="0"/>
    <x v="0"/>
    <x v="2"/>
    <n v="30.193398798395428"/>
    <x v="1"/>
    <s v="Pos"/>
    <n v="1"/>
    <s v=""/>
    <s v="WetWt"/>
  </r>
  <r>
    <x v="12"/>
    <x v="1"/>
    <x v="1"/>
    <x v="3"/>
    <x v="1"/>
    <x v="3"/>
    <x v="0"/>
    <x v="0"/>
    <x v="2"/>
    <n v="322.81516506017545"/>
    <x v="1"/>
    <s v="Pos"/>
    <n v="1"/>
    <s v=""/>
    <s v="WetWt"/>
  </r>
  <r>
    <x v="12"/>
    <x v="1"/>
    <x v="1"/>
    <x v="3"/>
    <x v="1"/>
    <x v="3"/>
    <x v="0"/>
    <x v="0"/>
    <x v="2"/>
    <n v="745.621135528075"/>
    <x v="1"/>
    <s v="Pos"/>
    <n v="1"/>
    <s v=""/>
    <s v="WetWt"/>
  </r>
  <r>
    <x v="12"/>
    <x v="1"/>
    <x v="1"/>
    <x v="2"/>
    <x v="0"/>
    <x v="2"/>
    <x v="0"/>
    <x v="0"/>
    <x v="2"/>
    <n v="21.529010585934063"/>
    <x v="1"/>
    <s v="Pos"/>
    <n v="1"/>
    <s v=""/>
    <s v="WetWt"/>
  </r>
  <r>
    <x v="12"/>
    <x v="1"/>
    <x v="1"/>
    <x v="2"/>
    <x v="0"/>
    <x v="2"/>
    <x v="0"/>
    <x v="0"/>
    <x v="2"/>
    <n v="45.775467722039473"/>
    <x v="1"/>
    <s v="Pos"/>
    <n v="1"/>
    <s v=""/>
    <s v="WetWt"/>
  </r>
  <r>
    <x v="12"/>
    <x v="1"/>
    <x v="1"/>
    <x v="3"/>
    <x v="1"/>
    <x v="2"/>
    <x v="0"/>
    <x v="0"/>
    <x v="2"/>
    <n v="149.99232503339019"/>
    <x v="1"/>
    <s v="Pos"/>
    <n v="1"/>
    <s v=""/>
    <s v="WetWt"/>
  </r>
  <r>
    <x v="12"/>
    <x v="1"/>
    <x v="1"/>
    <x v="3"/>
    <x v="1"/>
    <x v="2"/>
    <x v="0"/>
    <x v="0"/>
    <x v="2"/>
    <n v="157.47882337017225"/>
    <x v="1"/>
    <s v="Pos"/>
    <n v="1"/>
    <s v=""/>
    <s v="WetWt"/>
  </r>
  <r>
    <x v="13"/>
    <x v="1"/>
    <x v="1"/>
    <x v="2"/>
    <x v="0"/>
    <x v="3"/>
    <x v="11"/>
    <x v="0"/>
    <x v="2"/>
    <n v="63.15931862731982"/>
    <x v="1"/>
    <s v="Pos"/>
    <n v="1"/>
    <s v=""/>
    <s v="WetWt"/>
  </r>
  <r>
    <x v="13"/>
    <x v="1"/>
    <x v="1"/>
    <x v="2"/>
    <x v="0"/>
    <x v="3"/>
    <x v="11"/>
    <x v="0"/>
    <x v="2"/>
    <n v="48.699737876974119"/>
    <x v="1"/>
    <s v="Pos"/>
    <n v="1"/>
    <s v=""/>
    <s v="WetWt"/>
  </r>
  <r>
    <x v="13"/>
    <x v="1"/>
    <x v="1"/>
    <x v="3"/>
    <x v="1"/>
    <x v="3"/>
    <x v="11"/>
    <x v="0"/>
    <x v="2"/>
    <n v="401.77206973826253"/>
    <x v="1"/>
    <s v="Pos"/>
    <n v="1"/>
    <s v=""/>
    <s v="WetWt"/>
  </r>
  <r>
    <x v="13"/>
    <x v="1"/>
    <x v="1"/>
    <x v="3"/>
    <x v="1"/>
    <x v="3"/>
    <x v="11"/>
    <x v="0"/>
    <x v="2"/>
    <n v="181.95216228507158"/>
    <x v="1"/>
    <s v="Pos"/>
    <n v="1"/>
    <s v=""/>
    <s v="WetWt"/>
  </r>
  <r>
    <x v="13"/>
    <x v="1"/>
    <x v="1"/>
    <x v="2"/>
    <x v="0"/>
    <x v="3"/>
    <x v="12"/>
    <x v="0"/>
    <x v="2"/>
    <n v="24.28834256496609"/>
    <x v="1"/>
    <s v="Pos"/>
    <n v="1"/>
    <s v=""/>
    <s v="WetWt"/>
  </r>
  <r>
    <x v="13"/>
    <x v="1"/>
    <x v="1"/>
    <x v="2"/>
    <x v="0"/>
    <x v="3"/>
    <x v="12"/>
    <x v="0"/>
    <x v="2"/>
    <n v="1.6602193138624826"/>
    <x v="1"/>
    <s v="Pos"/>
    <n v="1"/>
    <s v=""/>
    <s v="WetWt"/>
  </r>
  <r>
    <x v="13"/>
    <x v="1"/>
    <x v="1"/>
    <x v="3"/>
    <x v="1"/>
    <x v="3"/>
    <x v="12"/>
    <x v="0"/>
    <x v="2"/>
    <n v="24.479325458815325"/>
    <x v="1"/>
    <s v="Pos"/>
    <n v="1"/>
    <s v=""/>
    <s v="WetWt"/>
  </r>
  <r>
    <x v="13"/>
    <x v="1"/>
    <x v="1"/>
    <x v="3"/>
    <x v="1"/>
    <x v="3"/>
    <x v="12"/>
    <x v="0"/>
    <x v="2"/>
    <n v="19.728093107869803"/>
    <x v="1"/>
    <s v="Pos"/>
    <n v="1"/>
    <s v=""/>
    <s v="WetWt"/>
  </r>
  <r>
    <x v="13"/>
    <x v="1"/>
    <x v="1"/>
    <x v="2"/>
    <x v="0"/>
    <x v="3"/>
    <x v="13"/>
    <x v="0"/>
    <x v="2"/>
    <n v="108.63561476075347"/>
    <x v="1"/>
    <s v="Pos"/>
    <n v="1"/>
    <s v=""/>
    <s v="WetWt"/>
  </r>
  <r>
    <x v="13"/>
    <x v="1"/>
    <x v="1"/>
    <x v="2"/>
    <x v="0"/>
    <x v="3"/>
    <x v="13"/>
    <x v="0"/>
    <x v="2"/>
    <n v="22.854064627331688"/>
    <x v="1"/>
    <s v="Pos"/>
    <n v="1"/>
    <s v=""/>
    <s v="WetWt"/>
  </r>
  <r>
    <x v="13"/>
    <x v="1"/>
    <x v="1"/>
    <x v="3"/>
    <x v="1"/>
    <x v="3"/>
    <x v="13"/>
    <x v="0"/>
    <x v="2"/>
    <n v="316.51252133790922"/>
    <x v="1"/>
    <s v="Pos"/>
    <n v="2"/>
    <s v=""/>
    <s v="WetWt"/>
  </r>
  <r>
    <x v="13"/>
    <x v="1"/>
    <x v="1"/>
    <x v="3"/>
    <x v="1"/>
    <x v="3"/>
    <x v="13"/>
    <x v="0"/>
    <x v="2"/>
    <n v="574.13596333991359"/>
    <x v="1"/>
    <s v="Pos"/>
    <n v="3"/>
    <s v=""/>
    <s v="WetWt"/>
  </r>
  <r>
    <x v="11"/>
    <x v="1"/>
    <x v="1"/>
    <x v="0"/>
    <x v="0"/>
    <x v="0"/>
    <x v="0"/>
    <x v="0"/>
    <x v="2"/>
    <n v="7.4250326156616211"/>
    <x v="2"/>
    <s v="Pos"/>
    <n v="4"/>
    <s v=""/>
    <s v="Aliquot"/>
  </r>
  <r>
    <x v="11"/>
    <x v="1"/>
    <x v="1"/>
    <x v="0"/>
    <x v="0"/>
    <x v="0"/>
    <x v="0"/>
    <x v="0"/>
    <x v="2"/>
    <n v="0.11510844528675079"/>
    <x v="2"/>
    <s v="Pos"/>
    <n v="5"/>
    <s v=""/>
    <s v="Aliquot"/>
  </r>
  <r>
    <x v="3"/>
    <x v="1"/>
    <x v="0"/>
    <x v="2"/>
    <x v="0"/>
    <x v="2"/>
    <x v="0"/>
    <x v="0"/>
    <x v="3"/>
    <n v="1769.798538773148"/>
    <x v="1"/>
    <s v="Pos"/>
    <n v="1"/>
    <s v=""/>
    <s v="WetWt"/>
  </r>
  <r>
    <x v="3"/>
    <x v="1"/>
    <x v="0"/>
    <x v="2"/>
    <x v="0"/>
    <x v="2"/>
    <x v="0"/>
    <x v="0"/>
    <x v="3"/>
    <n v="55.278096789101696"/>
    <x v="1"/>
    <s v="Pos"/>
    <n v="1"/>
    <s v=""/>
    <s v="WetWt"/>
  </r>
  <r>
    <x v="2"/>
    <x v="1"/>
    <x v="0"/>
    <x v="1"/>
    <x v="1"/>
    <x v="0"/>
    <x v="0"/>
    <x v="0"/>
    <x v="3"/>
    <n v="4.9310440318481596"/>
    <x v="1"/>
    <s v="Pos"/>
    <n v="1"/>
    <s v=""/>
    <s v="WetWt"/>
  </r>
  <r>
    <x v="2"/>
    <x v="1"/>
    <x v="0"/>
    <x v="1"/>
    <x v="1"/>
    <x v="0"/>
    <x v="0"/>
    <x v="0"/>
    <x v="3"/>
    <n v="5.5711724214460752"/>
    <x v="1"/>
    <s v="Pos"/>
    <n v="1"/>
    <s v=""/>
    <s v="WetWt"/>
  </r>
  <r>
    <x v="2"/>
    <x v="1"/>
    <x v="0"/>
    <x v="1"/>
    <x v="1"/>
    <x v="0"/>
    <x v="0"/>
    <x v="1"/>
    <x v="3"/>
    <n v="10.659805983775046"/>
    <x v="1"/>
    <s v="Pos"/>
    <n v="1"/>
    <n v="73.488769966823298"/>
    <s v="WetWt"/>
  </r>
  <r>
    <x v="2"/>
    <x v="1"/>
    <x v="0"/>
    <x v="1"/>
    <x v="1"/>
    <x v="0"/>
    <x v="0"/>
    <x v="1"/>
    <x v="3"/>
    <n v="12.880129691882011"/>
    <x v="1"/>
    <s v="Pos"/>
    <n v="1"/>
    <n v="79.224297835938572"/>
    <s v="WetWt"/>
  </r>
  <r>
    <x v="3"/>
    <x v="1"/>
    <x v="0"/>
    <x v="3"/>
    <x v="1"/>
    <x v="2"/>
    <x v="0"/>
    <x v="0"/>
    <x v="3"/>
    <n v="17725.538437757623"/>
    <x v="1"/>
    <s v="Pos"/>
    <n v="1"/>
    <s v=""/>
    <s v="WetWt"/>
  </r>
  <r>
    <x v="3"/>
    <x v="1"/>
    <x v="0"/>
    <x v="3"/>
    <x v="1"/>
    <x v="2"/>
    <x v="0"/>
    <x v="0"/>
    <x v="3"/>
    <n v="19128.067276349146"/>
    <x v="1"/>
    <s v="Pos"/>
    <n v="1"/>
    <s v=""/>
    <s v="WetWt"/>
  </r>
  <r>
    <x v="3"/>
    <x v="1"/>
    <x v="0"/>
    <x v="3"/>
    <x v="1"/>
    <x v="3"/>
    <x v="0"/>
    <x v="0"/>
    <x v="3"/>
    <n v="959.07597299029896"/>
    <x v="1"/>
    <s v="Pos"/>
    <n v="1"/>
    <s v=""/>
    <s v="WetWt"/>
  </r>
  <r>
    <x v="3"/>
    <x v="1"/>
    <x v="0"/>
    <x v="3"/>
    <x v="1"/>
    <x v="3"/>
    <x v="0"/>
    <x v="0"/>
    <x v="3"/>
    <n v="318.89893302885122"/>
    <x v="1"/>
    <s v="Pos"/>
    <n v="1"/>
    <s v=""/>
    <s v="WetWt"/>
  </r>
  <r>
    <x v="1"/>
    <x v="1"/>
    <x v="0"/>
    <x v="0"/>
    <x v="0"/>
    <x v="0"/>
    <x v="0"/>
    <x v="0"/>
    <x v="3"/>
    <n v="30.995979309082031"/>
    <x v="2"/>
    <s v="Pos"/>
    <n v="1"/>
    <s v=""/>
    <s v="Aliquot"/>
  </r>
  <r>
    <x v="1"/>
    <x v="1"/>
    <x v="0"/>
    <x v="0"/>
    <x v="0"/>
    <x v="0"/>
    <x v="0"/>
    <x v="0"/>
    <x v="3"/>
    <n v="2.3864214420318604"/>
    <x v="2"/>
    <s v="Pos"/>
    <n v="1"/>
    <s v=""/>
    <s v="Aliquot"/>
  </r>
  <r>
    <x v="1"/>
    <x v="1"/>
    <x v="0"/>
    <x v="0"/>
    <x v="0"/>
    <x v="0"/>
    <x v="0"/>
    <x v="1"/>
    <x v="3"/>
    <n v="13.292457580566406"/>
    <x v="2"/>
    <s v="Pos"/>
    <n v="1"/>
    <n v="79.946473489803751"/>
    <s v="Aliquot"/>
  </r>
  <r>
    <x v="1"/>
    <x v="1"/>
    <x v="0"/>
    <x v="0"/>
    <x v="0"/>
    <x v="0"/>
    <x v="0"/>
    <x v="1"/>
    <x v="3"/>
    <n v="19.657266616821289"/>
    <x v="2"/>
    <s v="Pos"/>
    <n v="1"/>
    <n v="156.69651220502678"/>
    <s v="Aliquot"/>
  </r>
  <r>
    <x v="1"/>
    <x v="1"/>
    <x v="0"/>
    <x v="0"/>
    <x v="0"/>
    <x v="0"/>
    <x v="0"/>
    <x v="2"/>
    <x v="3"/>
    <n v="0"/>
    <x v="2"/>
    <s v="Neg"/>
    <n v="1"/>
    <s v=""/>
    <s v="Aliquot"/>
  </r>
  <r>
    <x v="1"/>
    <x v="1"/>
    <x v="0"/>
    <x v="0"/>
    <x v="0"/>
    <x v="0"/>
    <x v="0"/>
    <x v="2"/>
    <x v="3"/>
    <n v="0"/>
    <x v="2"/>
    <s v="Neg"/>
    <n v="1"/>
    <s v=""/>
    <s v="Aliquot"/>
  </r>
  <r>
    <x v="2"/>
    <x v="1"/>
    <x v="0"/>
    <x v="1"/>
    <x v="1"/>
    <x v="0"/>
    <x v="0"/>
    <x v="2"/>
    <x v="3"/>
    <n v="0"/>
    <x v="2"/>
    <s v="Neg"/>
    <n v="1"/>
    <s v=""/>
    <s v="Aliquot"/>
  </r>
  <r>
    <x v="2"/>
    <x v="1"/>
    <x v="0"/>
    <x v="1"/>
    <x v="1"/>
    <x v="0"/>
    <x v="0"/>
    <x v="2"/>
    <x v="3"/>
    <n v="0"/>
    <x v="2"/>
    <s v="Neg"/>
    <n v="1"/>
    <s v=""/>
    <s v="Aliquot"/>
  </r>
  <r>
    <x v="11"/>
    <x v="1"/>
    <x v="1"/>
    <x v="1"/>
    <x v="1"/>
    <x v="0"/>
    <x v="0"/>
    <x v="0"/>
    <x v="3"/>
    <n v="165.44224758722513"/>
    <x v="1"/>
    <s v="Pos"/>
    <n v="1"/>
    <s v=""/>
    <s v="WetWt"/>
  </r>
  <r>
    <x v="11"/>
    <x v="1"/>
    <x v="1"/>
    <x v="1"/>
    <x v="1"/>
    <x v="0"/>
    <x v="0"/>
    <x v="0"/>
    <x v="3"/>
    <n v="156.51506453550908"/>
    <x v="1"/>
    <s v="Pos"/>
    <n v="1"/>
    <s v=""/>
    <s v="WetWt"/>
  </r>
  <r>
    <x v="12"/>
    <x v="1"/>
    <x v="1"/>
    <x v="1"/>
    <x v="1"/>
    <x v="0"/>
    <x v="2"/>
    <x v="0"/>
    <x v="3"/>
    <n v="6.0161963143839126"/>
    <x v="1"/>
    <s v="Pos"/>
    <n v="1"/>
    <s v=""/>
    <s v="WetWt"/>
  </r>
  <r>
    <x v="12"/>
    <x v="1"/>
    <x v="1"/>
    <x v="1"/>
    <x v="1"/>
    <x v="0"/>
    <x v="2"/>
    <x v="0"/>
    <x v="3"/>
    <n v="13.213173714777962"/>
    <x v="1"/>
    <s v="Pos"/>
    <n v="1"/>
    <s v=""/>
    <s v="WetWt"/>
  </r>
  <r>
    <x v="12"/>
    <x v="1"/>
    <x v="1"/>
    <x v="1"/>
    <x v="1"/>
    <x v="0"/>
    <x v="3"/>
    <x v="0"/>
    <x v="3"/>
    <n v="20.931391271937905"/>
    <x v="1"/>
    <s v="Pos"/>
    <n v="1"/>
    <s v=""/>
    <s v="WetWt"/>
  </r>
  <r>
    <x v="12"/>
    <x v="1"/>
    <x v="1"/>
    <x v="1"/>
    <x v="1"/>
    <x v="0"/>
    <x v="3"/>
    <x v="0"/>
    <x v="3"/>
    <n v="23.031494384278318"/>
    <x v="1"/>
    <s v="Pos"/>
    <n v="1"/>
    <s v=""/>
    <s v="WetWt"/>
  </r>
  <r>
    <x v="12"/>
    <x v="1"/>
    <x v="1"/>
    <x v="1"/>
    <x v="1"/>
    <x v="0"/>
    <x v="4"/>
    <x v="0"/>
    <x v="3"/>
    <n v="8.5778747844472694"/>
    <x v="1"/>
    <s v="Pos"/>
    <n v="1"/>
    <s v=""/>
    <s v="WetWt"/>
  </r>
  <r>
    <x v="12"/>
    <x v="1"/>
    <x v="1"/>
    <x v="1"/>
    <x v="1"/>
    <x v="0"/>
    <x v="4"/>
    <x v="0"/>
    <x v="3"/>
    <n v="6.7619161402925538"/>
    <x v="1"/>
    <s v="Pos"/>
    <n v="1"/>
    <s v=""/>
    <s v="WetWt"/>
  </r>
  <r>
    <x v="12"/>
    <x v="1"/>
    <x v="1"/>
    <x v="1"/>
    <x v="1"/>
    <x v="0"/>
    <x v="5"/>
    <x v="0"/>
    <x v="3"/>
    <n v="18.634947056962702"/>
    <x v="1"/>
    <s v="Pos"/>
    <n v="1"/>
    <s v=""/>
    <s v="WetWt"/>
  </r>
  <r>
    <x v="12"/>
    <x v="1"/>
    <x v="1"/>
    <x v="1"/>
    <x v="1"/>
    <x v="0"/>
    <x v="5"/>
    <x v="0"/>
    <x v="3"/>
    <n v="20.028505393927048"/>
    <x v="1"/>
    <s v="Pos"/>
    <n v="1"/>
    <s v=""/>
    <s v="WetWt"/>
  </r>
  <r>
    <x v="12"/>
    <x v="1"/>
    <x v="1"/>
    <x v="1"/>
    <x v="1"/>
    <x v="0"/>
    <x v="6"/>
    <x v="0"/>
    <x v="3"/>
    <n v="13.617403912479336"/>
    <x v="1"/>
    <s v="Pos"/>
    <n v="1"/>
    <s v=""/>
    <s v="WetWt"/>
  </r>
  <r>
    <x v="12"/>
    <x v="1"/>
    <x v="1"/>
    <x v="1"/>
    <x v="1"/>
    <x v="0"/>
    <x v="6"/>
    <x v="0"/>
    <x v="3"/>
    <n v="42.718387369626093"/>
    <x v="1"/>
    <s v="Pos"/>
    <n v="1"/>
    <s v=""/>
    <s v="WetWt"/>
  </r>
  <r>
    <x v="12"/>
    <x v="1"/>
    <x v="1"/>
    <x v="1"/>
    <x v="1"/>
    <x v="0"/>
    <x v="7"/>
    <x v="0"/>
    <x v="3"/>
    <n v="16.905718629465163"/>
    <x v="1"/>
    <s v="Pos"/>
    <n v="1"/>
    <s v=""/>
    <s v="WetWt"/>
  </r>
  <r>
    <x v="12"/>
    <x v="1"/>
    <x v="1"/>
    <x v="1"/>
    <x v="1"/>
    <x v="0"/>
    <x v="7"/>
    <x v="0"/>
    <x v="3"/>
    <n v="11.34690188999709"/>
    <x v="1"/>
    <s v="Pos"/>
    <n v="1"/>
    <s v=""/>
    <s v="WetWt"/>
  </r>
  <r>
    <x v="12"/>
    <x v="1"/>
    <x v="1"/>
    <x v="1"/>
    <x v="1"/>
    <x v="0"/>
    <x v="8"/>
    <x v="0"/>
    <x v="3"/>
    <n v="27.658259968462101"/>
    <x v="1"/>
    <s v="Pos"/>
    <n v="1"/>
    <s v=""/>
    <s v="WetWt"/>
  </r>
  <r>
    <x v="12"/>
    <x v="1"/>
    <x v="1"/>
    <x v="1"/>
    <x v="1"/>
    <x v="0"/>
    <x v="8"/>
    <x v="0"/>
    <x v="3"/>
    <n v="115.71714582436321"/>
    <x v="1"/>
    <s v="Pos"/>
    <n v="1"/>
    <s v=""/>
    <s v="WetWt"/>
  </r>
  <r>
    <x v="12"/>
    <x v="1"/>
    <x v="1"/>
    <x v="1"/>
    <x v="1"/>
    <x v="0"/>
    <x v="9"/>
    <x v="0"/>
    <x v="3"/>
    <n v="21.546618281631304"/>
    <x v="1"/>
    <s v="Pos"/>
    <n v="1"/>
    <s v=""/>
    <s v="WetWt"/>
  </r>
  <r>
    <x v="12"/>
    <x v="1"/>
    <x v="1"/>
    <x v="1"/>
    <x v="1"/>
    <x v="0"/>
    <x v="9"/>
    <x v="0"/>
    <x v="3"/>
    <n v="15.611192519048295"/>
    <x v="1"/>
    <s v="Pos"/>
    <n v="1"/>
    <s v=""/>
    <s v="WetWt"/>
  </r>
  <r>
    <x v="12"/>
    <x v="1"/>
    <x v="1"/>
    <x v="1"/>
    <x v="1"/>
    <x v="0"/>
    <x v="10"/>
    <x v="0"/>
    <x v="3"/>
    <n v="21.595644291718912"/>
    <x v="1"/>
    <s v="Pos"/>
    <n v="1"/>
    <s v=""/>
    <s v="WetWt"/>
  </r>
  <r>
    <x v="12"/>
    <x v="1"/>
    <x v="1"/>
    <x v="1"/>
    <x v="1"/>
    <x v="0"/>
    <x v="10"/>
    <x v="0"/>
    <x v="3"/>
    <n v="17.439585491982793"/>
    <x v="1"/>
    <s v="Pos"/>
    <n v="1"/>
    <s v=""/>
    <s v="WetWt"/>
  </r>
  <r>
    <x v="12"/>
    <x v="1"/>
    <x v="1"/>
    <x v="2"/>
    <x v="0"/>
    <x v="3"/>
    <x v="0"/>
    <x v="0"/>
    <x v="3"/>
    <n v="10.051706562871518"/>
    <x v="1"/>
    <s v="Pos"/>
    <n v="1"/>
    <s v=""/>
    <s v="WetWt"/>
  </r>
  <r>
    <x v="12"/>
    <x v="1"/>
    <x v="1"/>
    <x v="2"/>
    <x v="0"/>
    <x v="3"/>
    <x v="0"/>
    <x v="0"/>
    <x v="3"/>
    <n v="63.550029664298258"/>
    <x v="1"/>
    <s v="Pos"/>
    <n v="1"/>
    <s v=""/>
    <s v="WetWt"/>
  </r>
  <r>
    <x v="12"/>
    <x v="1"/>
    <x v="1"/>
    <x v="3"/>
    <x v="1"/>
    <x v="3"/>
    <x v="0"/>
    <x v="0"/>
    <x v="3"/>
    <n v="367.97563406782479"/>
    <x v="1"/>
    <s v="Pos"/>
    <n v="1"/>
    <s v=""/>
    <s v="WetWt"/>
  </r>
  <r>
    <x v="12"/>
    <x v="1"/>
    <x v="1"/>
    <x v="3"/>
    <x v="1"/>
    <x v="3"/>
    <x v="0"/>
    <x v="0"/>
    <x v="3"/>
    <n v="1055.2584981080502"/>
    <x v="1"/>
    <s v="Pos"/>
    <n v="1"/>
    <s v=""/>
    <s v="WetWt"/>
  </r>
  <r>
    <x v="12"/>
    <x v="1"/>
    <x v="1"/>
    <x v="2"/>
    <x v="0"/>
    <x v="2"/>
    <x v="0"/>
    <x v="0"/>
    <x v="3"/>
    <n v="33.884613477835231"/>
    <x v="1"/>
    <s v="Pos"/>
    <n v="1"/>
    <s v=""/>
    <s v="WetWt"/>
  </r>
  <r>
    <x v="12"/>
    <x v="1"/>
    <x v="1"/>
    <x v="2"/>
    <x v="0"/>
    <x v="2"/>
    <x v="0"/>
    <x v="0"/>
    <x v="3"/>
    <n v="76.206639340049335"/>
    <x v="1"/>
    <s v="Pos"/>
    <n v="1"/>
    <s v=""/>
    <s v="WetWt"/>
  </r>
  <r>
    <x v="12"/>
    <x v="1"/>
    <x v="1"/>
    <x v="3"/>
    <x v="1"/>
    <x v="2"/>
    <x v="0"/>
    <x v="0"/>
    <x v="3"/>
    <n v="194.91278572750386"/>
    <x v="1"/>
    <s v="Pos"/>
    <n v="1"/>
    <s v=""/>
    <s v="WetWt"/>
  </r>
  <r>
    <x v="12"/>
    <x v="1"/>
    <x v="1"/>
    <x v="3"/>
    <x v="1"/>
    <x v="2"/>
    <x v="0"/>
    <x v="0"/>
    <x v="3"/>
    <n v="229.84550300337568"/>
    <x v="1"/>
    <s v="Pos"/>
    <n v="1"/>
    <s v=""/>
    <s v="WetWt"/>
  </r>
  <r>
    <x v="13"/>
    <x v="1"/>
    <x v="1"/>
    <x v="2"/>
    <x v="0"/>
    <x v="3"/>
    <x v="11"/>
    <x v="0"/>
    <x v="3"/>
    <n v="92.338592750616939"/>
    <x v="1"/>
    <s v="Pos"/>
    <n v="1"/>
    <s v=""/>
    <s v="WetWt"/>
  </r>
  <r>
    <x v="13"/>
    <x v="1"/>
    <x v="1"/>
    <x v="2"/>
    <x v="0"/>
    <x v="3"/>
    <x v="11"/>
    <x v="0"/>
    <x v="3"/>
    <n v="47.45654210150699"/>
    <x v="1"/>
    <s v="Pos"/>
    <n v="1"/>
    <s v=""/>
    <s v="WetWt"/>
  </r>
  <r>
    <x v="13"/>
    <x v="1"/>
    <x v="1"/>
    <x v="3"/>
    <x v="1"/>
    <x v="3"/>
    <x v="11"/>
    <x v="0"/>
    <x v="3"/>
    <n v="1511.751768651231"/>
    <x v="1"/>
    <s v="Pos"/>
    <n v="1"/>
    <s v=""/>
    <s v="WetWt"/>
  </r>
  <r>
    <x v="13"/>
    <x v="1"/>
    <x v="1"/>
    <x v="3"/>
    <x v="1"/>
    <x v="3"/>
    <x v="11"/>
    <x v="0"/>
    <x v="3"/>
    <n v="1667.0283499480672"/>
    <x v="1"/>
    <s v="Pos"/>
    <n v="1"/>
    <s v=""/>
    <s v="WetWt"/>
  </r>
  <r>
    <x v="13"/>
    <x v="1"/>
    <x v="1"/>
    <x v="2"/>
    <x v="0"/>
    <x v="3"/>
    <x v="12"/>
    <x v="0"/>
    <x v="3"/>
    <n v="122.64776679319301"/>
    <x v="1"/>
    <s v="Pos"/>
    <n v="1"/>
    <s v=""/>
    <s v="WetWt"/>
  </r>
  <r>
    <x v="13"/>
    <x v="1"/>
    <x v="1"/>
    <x v="2"/>
    <x v="0"/>
    <x v="3"/>
    <x v="12"/>
    <x v="0"/>
    <x v="3"/>
    <n v="6.4687080004496718"/>
    <x v="1"/>
    <s v="Pos"/>
    <n v="1"/>
    <s v=""/>
    <s v="WetWt"/>
  </r>
  <r>
    <x v="13"/>
    <x v="1"/>
    <x v="1"/>
    <x v="3"/>
    <x v="1"/>
    <x v="3"/>
    <x v="12"/>
    <x v="0"/>
    <x v="3"/>
    <n v="124.46029097945602"/>
    <x v="1"/>
    <s v="Pos"/>
    <n v="1"/>
    <s v=""/>
    <s v="WetWt"/>
  </r>
  <r>
    <x v="13"/>
    <x v="1"/>
    <x v="1"/>
    <x v="3"/>
    <x v="1"/>
    <x v="3"/>
    <x v="12"/>
    <x v="0"/>
    <x v="3"/>
    <n v="100.44861470372224"/>
    <x v="1"/>
    <s v="Pos"/>
    <n v="1"/>
    <s v=""/>
    <s v="WetWt"/>
  </r>
  <r>
    <x v="13"/>
    <x v="1"/>
    <x v="1"/>
    <x v="2"/>
    <x v="0"/>
    <x v="3"/>
    <x v="13"/>
    <x v="0"/>
    <x v="3"/>
    <n v="634.37528191758088"/>
    <x v="1"/>
    <s v="Pos"/>
    <n v="1"/>
    <s v=""/>
    <s v="WetWt"/>
  </r>
  <r>
    <x v="13"/>
    <x v="1"/>
    <x v="1"/>
    <x v="2"/>
    <x v="0"/>
    <x v="3"/>
    <x v="13"/>
    <x v="0"/>
    <x v="3"/>
    <n v="93.66812076208727"/>
    <x v="1"/>
    <s v="Pos"/>
    <n v="1"/>
    <s v=""/>
    <s v="WetWt"/>
  </r>
  <r>
    <x v="13"/>
    <x v="1"/>
    <x v="1"/>
    <x v="3"/>
    <x v="1"/>
    <x v="3"/>
    <x v="13"/>
    <x v="0"/>
    <x v="3"/>
    <n v="5347.0610933336511"/>
    <x v="1"/>
    <s v="Pos"/>
    <n v="2"/>
    <s v=""/>
    <s v="WetWt"/>
  </r>
  <r>
    <x v="13"/>
    <x v="1"/>
    <x v="1"/>
    <x v="3"/>
    <x v="1"/>
    <x v="3"/>
    <x v="13"/>
    <x v="0"/>
    <x v="3"/>
    <n v="2993.1035365762814"/>
    <x v="1"/>
    <s v="Pos"/>
    <n v="3"/>
    <s v=""/>
    <s v="WetWt"/>
  </r>
  <r>
    <x v="11"/>
    <x v="1"/>
    <x v="1"/>
    <x v="0"/>
    <x v="0"/>
    <x v="0"/>
    <x v="0"/>
    <x v="0"/>
    <x v="3"/>
    <n v="22.167352676391602"/>
    <x v="2"/>
    <s v="Pos"/>
    <n v="4"/>
    <s v=""/>
    <s v="Aliquot"/>
  </r>
  <r>
    <x v="11"/>
    <x v="1"/>
    <x v="1"/>
    <x v="0"/>
    <x v="0"/>
    <x v="0"/>
    <x v="0"/>
    <x v="0"/>
    <x v="3"/>
    <n v="3.5340268611907959"/>
    <x v="2"/>
    <s v="Pos"/>
    <n v="5"/>
    <s v=""/>
    <s v="Aliquot"/>
  </r>
  <r>
    <x v="3"/>
    <x v="1"/>
    <x v="0"/>
    <x v="2"/>
    <x v="0"/>
    <x v="2"/>
    <x v="0"/>
    <x v="0"/>
    <x v="4"/>
    <n v="0.65712552011748893"/>
    <x v="1"/>
    <s v="Neg"/>
    <n v="1"/>
    <s v=""/>
    <s v="WetWt"/>
  </r>
  <r>
    <x v="3"/>
    <x v="1"/>
    <x v="0"/>
    <x v="2"/>
    <x v="0"/>
    <x v="2"/>
    <x v="0"/>
    <x v="0"/>
    <x v="4"/>
    <n v="0"/>
    <x v="1"/>
    <s v="Neg"/>
    <n v="1"/>
    <s v=""/>
    <s v="WetWt"/>
  </r>
  <r>
    <x v="2"/>
    <x v="1"/>
    <x v="0"/>
    <x v="1"/>
    <x v="1"/>
    <x v="0"/>
    <x v="0"/>
    <x v="0"/>
    <x v="4"/>
    <n v="2.8518826128488568"/>
    <x v="1"/>
    <s v="Pos"/>
    <n v="1"/>
    <s v=""/>
    <s v="WetWt"/>
  </r>
  <r>
    <x v="2"/>
    <x v="1"/>
    <x v="0"/>
    <x v="1"/>
    <x v="1"/>
    <x v="0"/>
    <x v="0"/>
    <x v="0"/>
    <x v="4"/>
    <n v="3.7168622968888645"/>
    <x v="1"/>
    <s v="Pos"/>
    <n v="1"/>
    <s v=""/>
    <s v="WetWt"/>
  </r>
  <r>
    <x v="2"/>
    <x v="1"/>
    <x v="0"/>
    <x v="1"/>
    <x v="1"/>
    <x v="0"/>
    <x v="0"/>
    <x v="1"/>
    <x v="4"/>
    <n v="2.8716301316342521"/>
    <x v="1"/>
    <s v="Pos"/>
    <n v="1"/>
    <n v="0.69004891460859907"/>
    <s v="WetWt"/>
  </r>
  <r>
    <x v="2"/>
    <x v="1"/>
    <x v="0"/>
    <x v="1"/>
    <x v="1"/>
    <x v="0"/>
    <x v="0"/>
    <x v="1"/>
    <x v="4"/>
    <n v="1.0940743944583795"/>
    <x v="1"/>
    <s v="Pos"/>
    <n v="1"/>
    <n v="109.03439686278659"/>
    <s v="WetWt"/>
  </r>
  <r>
    <x v="3"/>
    <x v="1"/>
    <x v="0"/>
    <x v="3"/>
    <x v="1"/>
    <x v="2"/>
    <x v="0"/>
    <x v="0"/>
    <x v="4"/>
    <n v="6.4452801080941162"/>
    <x v="1"/>
    <s v="Pos"/>
    <n v="1"/>
    <s v=""/>
    <s v="WetWt"/>
  </r>
  <r>
    <x v="3"/>
    <x v="1"/>
    <x v="0"/>
    <x v="3"/>
    <x v="1"/>
    <x v="2"/>
    <x v="0"/>
    <x v="0"/>
    <x v="4"/>
    <n v="4.9503686332219061"/>
    <x v="1"/>
    <s v="Pos"/>
    <n v="1"/>
    <s v=""/>
    <s v="WetWt"/>
  </r>
  <r>
    <x v="3"/>
    <x v="1"/>
    <x v="0"/>
    <x v="3"/>
    <x v="1"/>
    <x v="3"/>
    <x v="0"/>
    <x v="0"/>
    <x v="4"/>
    <n v="6.3172810394694405"/>
    <x v="1"/>
    <s v="Pos"/>
    <n v="1"/>
    <s v=""/>
    <s v="WetWt"/>
  </r>
  <r>
    <x v="3"/>
    <x v="1"/>
    <x v="0"/>
    <x v="3"/>
    <x v="1"/>
    <x v="3"/>
    <x v="0"/>
    <x v="0"/>
    <x v="4"/>
    <n v="62.488442664433578"/>
    <x v="1"/>
    <s v="Pos"/>
    <n v="1"/>
    <s v=""/>
    <s v="WetWt"/>
  </r>
  <r>
    <x v="1"/>
    <x v="1"/>
    <x v="0"/>
    <x v="0"/>
    <x v="0"/>
    <x v="0"/>
    <x v="0"/>
    <x v="0"/>
    <x v="4"/>
    <n v="6.6957106590270996"/>
    <x v="2"/>
    <s v="Pos"/>
    <n v="1"/>
    <s v=""/>
    <s v="Aliquot"/>
  </r>
  <r>
    <x v="1"/>
    <x v="1"/>
    <x v="0"/>
    <x v="0"/>
    <x v="0"/>
    <x v="0"/>
    <x v="0"/>
    <x v="0"/>
    <x v="4"/>
    <n v="0"/>
    <x v="2"/>
    <s v="Pos"/>
    <n v="1"/>
    <s v=""/>
    <s v="Aliquot"/>
  </r>
  <r>
    <x v="1"/>
    <x v="1"/>
    <x v="0"/>
    <x v="0"/>
    <x v="0"/>
    <x v="0"/>
    <x v="0"/>
    <x v="1"/>
    <x v="4"/>
    <n v="0.44937539100646973"/>
    <x v="2"/>
    <s v="Neg"/>
    <n v="1"/>
    <n v="174.84282832370599"/>
    <s v="Aliquot"/>
  </r>
  <r>
    <x v="1"/>
    <x v="1"/>
    <x v="0"/>
    <x v="0"/>
    <x v="0"/>
    <x v="0"/>
    <x v="0"/>
    <x v="1"/>
    <x v="4"/>
    <n v="1.4419651031494141"/>
    <x v="2"/>
    <s v="Neg"/>
    <n v="1"/>
    <n v="200"/>
    <s v="Aliquot"/>
  </r>
  <r>
    <x v="1"/>
    <x v="1"/>
    <x v="0"/>
    <x v="0"/>
    <x v="0"/>
    <x v="0"/>
    <x v="0"/>
    <x v="2"/>
    <x v="4"/>
    <n v="0"/>
    <x v="2"/>
    <s v="Neg"/>
    <n v="1"/>
    <s v=""/>
    <s v="Aliquot"/>
  </r>
  <r>
    <x v="1"/>
    <x v="1"/>
    <x v="0"/>
    <x v="0"/>
    <x v="0"/>
    <x v="0"/>
    <x v="0"/>
    <x v="2"/>
    <x v="4"/>
    <n v="0"/>
    <x v="2"/>
    <s v="Neg"/>
    <n v="1"/>
    <s v=""/>
    <s v="Aliquot"/>
  </r>
  <r>
    <x v="2"/>
    <x v="1"/>
    <x v="0"/>
    <x v="1"/>
    <x v="1"/>
    <x v="0"/>
    <x v="0"/>
    <x v="2"/>
    <x v="4"/>
    <n v="0"/>
    <x v="2"/>
    <s v="Neg"/>
    <n v="1"/>
    <s v=""/>
    <s v="Aliquot"/>
  </r>
  <r>
    <x v="2"/>
    <x v="1"/>
    <x v="0"/>
    <x v="1"/>
    <x v="1"/>
    <x v="0"/>
    <x v="0"/>
    <x v="2"/>
    <x v="4"/>
    <n v="0"/>
    <x v="2"/>
    <s v="Neg"/>
    <n v="1"/>
    <s v=""/>
    <s v="Aliquot"/>
  </r>
  <r>
    <x v="11"/>
    <x v="1"/>
    <x v="1"/>
    <x v="1"/>
    <x v="1"/>
    <x v="0"/>
    <x v="0"/>
    <x v="0"/>
    <x v="4"/>
    <n v="5.7522188842579984"/>
    <x v="1"/>
    <s v="Pos"/>
    <n v="1"/>
    <s v=""/>
    <s v="WetWt"/>
  </r>
  <r>
    <x v="11"/>
    <x v="1"/>
    <x v="1"/>
    <x v="1"/>
    <x v="1"/>
    <x v="0"/>
    <x v="0"/>
    <x v="0"/>
    <x v="4"/>
    <n v="2.1166308107387484"/>
    <x v="1"/>
    <s v="Pos"/>
    <n v="1"/>
    <s v=""/>
    <s v="WetWt"/>
  </r>
  <r>
    <x v="12"/>
    <x v="1"/>
    <x v="1"/>
    <x v="1"/>
    <x v="1"/>
    <x v="0"/>
    <x v="2"/>
    <x v="0"/>
    <x v="4"/>
    <n v="1.5719666394470266"/>
    <x v="1"/>
    <s v="Pos"/>
    <n v="1"/>
    <s v=""/>
    <s v="WetWt"/>
  </r>
  <r>
    <x v="12"/>
    <x v="1"/>
    <x v="1"/>
    <x v="1"/>
    <x v="1"/>
    <x v="0"/>
    <x v="2"/>
    <x v="0"/>
    <x v="4"/>
    <n v="2.175386677995073"/>
    <x v="1"/>
    <s v="Pos"/>
    <n v="1"/>
    <s v=""/>
    <s v="WetWt"/>
  </r>
  <r>
    <x v="12"/>
    <x v="1"/>
    <x v="1"/>
    <x v="1"/>
    <x v="1"/>
    <x v="0"/>
    <x v="3"/>
    <x v="0"/>
    <x v="4"/>
    <n v="11.226143668268985"/>
    <x v="1"/>
    <s v="Pos"/>
    <n v="1"/>
    <s v=""/>
    <s v="WetWt"/>
  </r>
  <r>
    <x v="12"/>
    <x v="1"/>
    <x v="1"/>
    <x v="1"/>
    <x v="1"/>
    <x v="0"/>
    <x v="3"/>
    <x v="0"/>
    <x v="4"/>
    <n v="5.8727233947632076"/>
    <x v="1"/>
    <s v="Pos"/>
    <n v="1"/>
    <s v=""/>
    <s v="WetWt"/>
  </r>
  <r>
    <x v="12"/>
    <x v="1"/>
    <x v="1"/>
    <x v="1"/>
    <x v="1"/>
    <x v="0"/>
    <x v="4"/>
    <x v="0"/>
    <x v="4"/>
    <n v="1.8150258120105753"/>
    <x v="1"/>
    <s v="Pos"/>
    <n v="1"/>
    <s v=""/>
    <s v="WetWt"/>
  </r>
  <r>
    <x v="12"/>
    <x v="1"/>
    <x v="1"/>
    <x v="1"/>
    <x v="1"/>
    <x v="0"/>
    <x v="4"/>
    <x v="0"/>
    <x v="4"/>
    <n v="2.080499006899188"/>
    <x v="1"/>
    <s v="Pos"/>
    <n v="1"/>
    <s v=""/>
    <s v="WetWt"/>
  </r>
  <r>
    <x v="12"/>
    <x v="1"/>
    <x v="1"/>
    <x v="1"/>
    <x v="1"/>
    <x v="0"/>
    <x v="5"/>
    <x v="0"/>
    <x v="4"/>
    <n v="3.5157631389589525"/>
    <x v="1"/>
    <s v="Pos"/>
    <n v="1"/>
    <s v=""/>
    <s v="WetWt"/>
  </r>
  <r>
    <x v="12"/>
    <x v="1"/>
    <x v="1"/>
    <x v="1"/>
    <x v="1"/>
    <x v="0"/>
    <x v="5"/>
    <x v="0"/>
    <x v="4"/>
    <n v="2.4688519121400705"/>
    <x v="1"/>
    <s v="Pos"/>
    <n v="1"/>
    <s v=""/>
    <s v="WetWt"/>
  </r>
  <r>
    <x v="12"/>
    <x v="1"/>
    <x v="1"/>
    <x v="1"/>
    <x v="1"/>
    <x v="0"/>
    <x v="6"/>
    <x v="0"/>
    <x v="4"/>
    <n v="0.70527262003307711"/>
    <x v="1"/>
    <s v="Pos"/>
    <n v="1"/>
    <s v=""/>
    <s v="WetWt"/>
  </r>
  <r>
    <x v="12"/>
    <x v="1"/>
    <x v="1"/>
    <x v="1"/>
    <x v="1"/>
    <x v="0"/>
    <x v="6"/>
    <x v="0"/>
    <x v="4"/>
    <n v="0.19130570559470927"/>
    <x v="1"/>
    <s v="Pos"/>
    <n v="1"/>
    <s v=""/>
    <s v="WetWt"/>
  </r>
  <r>
    <x v="12"/>
    <x v="1"/>
    <x v="1"/>
    <x v="1"/>
    <x v="1"/>
    <x v="0"/>
    <x v="7"/>
    <x v="0"/>
    <x v="4"/>
    <n v="3.7882726230794614"/>
    <x v="1"/>
    <s v="Pos"/>
    <n v="1"/>
    <s v=""/>
    <s v="WetWt"/>
  </r>
  <r>
    <x v="12"/>
    <x v="1"/>
    <x v="1"/>
    <x v="1"/>
    <x v="1"/>
    <x v="0"/>
    <x v="7"/>
    <x v="0"/>
    <x v="4"/>
    <n v="4.5937560845671461"/>
    <x v="1"/>
    <s v="Pos"/>
    <n v="1"/>
    <s v=""/>
    <s v="WetWt"/>
  </r>
  <r>
    <x v="12"/>
    <x v="1"/>
    <x v="1"/>
    <x v="1"/>
    <x v="1"/>
    <x v="0"/>
    <x v="8"/>
    <x v="0"/>
    <x v="4"/>
    <n v="1.6492490592713731"/>
    <x v="1"/>
    <s v="Pos"/>
    <n v="1"/>
    <s v=""/>
    <s v="WetWt"/>
  </r>
  <r>
    <x v="12"/>
    <x v="1"/>
    <x v="1"/>
    <x v="1"/>
    <x v="1"/>
    <x v="0"/>
    <x v="8"/>
    <x v="0"/>
    <x v="4"/>
    <n v="1.7819995893958342"/>
    <x v="1"/>
    <s v="Pos"/>
    <n v="1"/>
    <s v=""/>
    <s v="WetWt"/>
  </r>
  <r>
    <x v="12"/>
    <x v="1"/>
    <x v="1"/>
    <x v="1"/>
    <x v="1"/>
    <x v="0"/>
    <x v="9"/>
    <x v="0"/>
    <x v="4"/>
    <n v="1.536257268722214"/>
    <x v="1"/>
    <s v="Pos"/>
    <n v="1"/>
    <s v=""/>
    <s v="WetWt"/>
  </r>
  <r>
    <x v="12"/>
    <x v="1"/>
    <x v="1"/>
    <x v="1"/>
    <x v="1"/>
    <x v="0"/>
    <x v="9"/>
    <x v="0"/>
    <x v="4"/>
    <n v="3.7784884651873347"/>
    <x v="1"/>
    <s v="Pos"/>
    <n v="1"/>
    <s v=""/>
    <s v="WetWt"/>
  </r>
  <r>
    <x v="12"/>
    <x v="1"/>
    <x v="1"/>
    <x v="1"/>
    <x v="1"/>
    <x v="0"/>
    <x v="10"/>
    <x v="0"/>
    <x v="4"/>
    <n v="1.4111809206426909"/>
    <x v="1"/>
    <s v="Pos"/>
    <n v="1"/>
    <s v=""/>
    <s v="WetWt"/>
  </r>
  <r>
    <x v="12"/>
    <x v="1"/>
    <x v="1"/>
    <x v="1"/>
    <x v="1"/>
    <x v="0"/>
    <x v="10"/>
    <x v="0"/>
    <x v="4"/>
    <n v="1.8707420529860517"/>
    <x v="1"/>
    <s v="Pos"/>
    <n v="1"/>
    <s v=""/>
    <s v="WetWt"/>
  </r>
  <r>
    <x v="12"/>
    <x v="1"/>
    <x v="1"/>
    <x v="2"/>
    <x v="0"/>
    <x v="3"/>
    <x v="0"/>
    <x v="0"/>
    <x v="4"/>
    <n v="2.8217014303241951E-2"/>
    <x v="1"/>
    <s v="Neg"/>
    <n v="1"/>
    <s v=""/>
    <s v="WetWt"/>
  </r>
  <r>
    <x v="12"/>
    <x v="1"/>
    <x v="1"/>
    <x v="2"/>
    <x v="0"/>
    <x v="3"/>
    <x v="0"/>
    <x v="0"/>
    <x v="4"/>
    <n v="0.11804448319719986"/>
    <x v="1"/>
    <s v="Neg"/>
    <n v="1"/>
    <s v=""/>
    <s v="WetWt"/>
  </r>
  <r>
    <x v="12"/>
    <x v="1"/>
    <x v="1"/>
    <x v="3"/>
    <x v="1"/>
    <x v="3"/>
    <x v="0"/>
    <x v="0"/>
    <x v="4"/>
    <n v="8.445785962080686E-2"/>
    <x v="1"/>
    <s v="Neg"/>
    <n v="1"/>
    <s v=""/>
    <s v="WetWt"/>
  </r>
  <r>
    <x v="12"/>
    <x v="1"/>
    <x v="1"/>
    <x v="3"/>
    <x v="1"/>
    <x v="3"/>
    <x v="0"/>
    <x v="0"/>
    <x v="4"/>
    <n v="0.67066741044326461"/>
    <x v="1"/>
    <s v="Neg"/>
    <n v="1"/>
    <s v=""/>
    <s v="WetWt"/>
  </r>
  <r>
    <x v="12"/>
    <x v="1"/>
    <x v="1"/>
    <x v="2"/>
    <x v="0"/>
    <x v="2"/>
    <x v="0"/>
    <x v="0"/>
    <x v="4"/>
    <n v="0.68465375950656426"/>
    <x v="1"/>
    <s v="Pos"/>
    <n v="1"/>
    <s v=""/>
    <s v="WetWt"/>
  </r>
  <r>
    <x v="12"/>
    <x v="1"/>
    <x v="1"/>
    <x v="2"/>
    <x v="0"/>
    <x v="2"/>
    <x v="0"/>
    <x v="0"/>
    <x v="4"/>
    <n v="11.109844810084292"/>
    <x v="1"/>
    <s v="Pos"/>
    <n v="1"/>
    <s v=""/>
    <s v="WetWt"/>
  </r>
  <r>
    <x v="12"/>
    <x v="1"/>
    <x v="1"/>
    <x v="3"/>
    <x v="1"/>
    <x v="2"/>
    <x v="0"/>
    <x v="0"/>
    <x v="4"/>
    <n v="0.40483008206934196"/>
    <x v="1"/>
    <s v="Pos"/>
    <n v="1"/>
    <s v=""/>
    <s v="WetWt"/>
  </r>
  <r>
    <x v="12"/>
    <x v="1"/>
    <x v="1"/>
    <x v="3"/>
    <x v="1"/>
    <x v="2"/>
    <x v="0"/>
    <x v="0"/>
    <x v="4"/>
    <n v="2.7141144959295995"/>
    <x v="1"/>
    <s v="Pos"/>
    <n v="1"/>
    <s v=""/>
    <s v="WetWt"/>
  </r>
  <r>
    <x v="13"/>
    <x v="1"/>
    <x v="1"/>
    <x v="2"/>
    <x v="0"/>
    <x v="3"/>
    <x v="11"/>
    <x v="0"/>
    <x v="4"/>
    <n v="0.14790156548490069"/>
    <x v="1"/>
    <s v="Pos"/>
    <n v="1"/>
    <s v=""/>
    <s v="WetWt"/>
  </r>
  <r>
    <x v="13"/>
    <x v="1"/>
    <x v="1"/>
    <x v="2"/>
    <x v="0"/>
    <x v="3"/>
    <x v="11"/>
    <x v="0"/>
    <x v="4"/>
    <n v="0.54813333187601343"/>
    <x v="1"/>
    <s v="Pos"/>
    <n v="1"/>
    <s v=""/>
    <s v="WetWt"/>
  </r>
  <r>
    <x v="13"/>
    <x v="1"/>
    <x v="1"/>
    <x v="3"/>
    <x v="1"/>
    <x v="3"/>
    <x v="11"/>
    <x v="0"/>
    <x v="4"/>
    <n v="0.60864057404203731"/>
    <x v="1"/>
    <s v="Pos"/>
    <n v="1"/>
    <s v=""/>
    <s v="WetWt"/>
  </r>
  <r>
    <x v="13"/>
    <x v="1"/>
    <x v="1"/>
    <x v="3"/>
    <x v="1"/>
    <x v="3"/>
    <x v="11"/>
    <x v="0"/>
    <x v="4"/>
    <n v="9.1543190741125553"/>
    <x v="1"/>
    <s v="Pos"/>
    <n v="1"/>
    <s v=""/>
    <s v="WetWt"/>
  </r>
  <r>
    <x v="13"/>
    <x v="1"/>
    <x v="1"/>
    <x v="2"/>
    <x v="0"/>
    <x v="3"/>
    <x v="12"/>
    <x v="0"/>
    <x v="4"/>
    <n v="0"/>
    <x v="1"/>
    <s v="Neg"/>
    <n v="1"/>
    <s v=""/>
    <s v="WetWt"/>
  </r>
  <r>
    <x v="13"/>
    <x v="1"/>
    <x v="1"/>
    <x v="2"/>
    <x v="0"/>
    <x v="3"/>
    <x v="12"/>
    <x v="0"/>
    <x v="4"/>
    <n v="0"/>
    <x v="1"/>
    <s v="Neg"/>
    <n v="1"/>
    <s v=""/>
    <s v="WetWt"/>
  </r>
  <r>
    <x v="13"/>
    <x v="1"/>
    <x v="1"/>
    <x v="3"/>
    <x v="1"/>
    <x v="3"/>
    <x v="12"/>
    <x v="0"/>
    <x v="4"/>
    <n v="2.3410711887378048"/>
    <x v="1"/>
    <s v="Pos"/>
    <n v="1"/>
    <s v=""/>
    <s v="WetWt"/>
  </r>
  <r>
    <x v="13"/>
    <x v="1"/>
    <x v="1"/>
    <x v="3"/>
    <x v="1"/>
    <x v="3"/>
    <x v="12"/>
    <x v="0"/>
    <x v="4"/>
    <n v="0.82391485695011357"/>
    <x v="1"/>
    <s v="Pos"/>
    <n v="1"/>
    <s v=""/>
    <s v="WetWt"/>
  </r>
  <r>
    <x v="13"/>
    <x v="1"/>
    <x v="1"/>
    <x v="2"/>
    <x v="0"/>
    <x v="3"/>
    <x v="13"/>
    <x v="0"/>
    <x v="4"/>
    <n v="0.4005690920435529"/>
    <x v="1"/>
    <s v="Neg"/>
    <n v="1"/>
    <s v=""/>
    <s v="WetWt"/>
  </r>
  <r>
    <x v="13"/>
    <x v="1"/>
    <x v="1"/>
    <x v="2"/>
    <x v="0"/>
    <x v="3"/>
    <x v="13"/>
    <x v="0"/>
    <x v="4"/>
    <n v="0.11022784084235006"/>
    <x v="1"/>
    <s v="Neg"/>
    <n v="1"/>
    <s v=""/>
    <s v="WetWt"/>
  </r>
  <r>
    <x v="13"/>
    <x v="1"/>
    <x v="1"/>
    <x v="3"/>
    <x v="1"/>
    <x v="3"/>
    <x v="13"/>
    <x v="0"/>
    <x v="4"/>
    <n v="28.772427457614139"/>
    <x v="1"/>
    <s v="Pos"/>
    <n v="1"/>
    <s v=""/>
    <s v="WetWt"/>
  </r>
  <r>
    <x v="13"/>
    <x v="1"/>
    <x v="1"/>
    <x v="3"/>
    <x v="1"/>
    <x v="3"/>
    <x v="13"/>
    <x v="0"/>
    <x v="4"/>
    <n v="2.3286332201285167"/>
    <x v="1"/>
    <s v="Pos"/>
    <n v="1"/>
    <s v=""/>
    <s v="WetWt"/>
  </r>
  <r>
    <x v="11"/>
    <x v="1"/>
    <x v="1"/>
    <x v="0"/>
    <x v="0"/>
    <x v="0"/>
    <x v="0"/>
    <x v="0"/>
    <x v="4"/>
    <n v="0"/>
    <x v="2"/>
    <s v="Neg"/>
    <n v="1"/>
    <s v=""/>
    <s v="Aliquot"/>
  </r>
  <r>
    <x v="11"/>
    <x v="1"/>
    <x v="1"/>
    <x v="0"/>
    <x v="0"/>
    <x v="0"/>
    <x v="0"/>
    <x v="0"/>
    <x v="4"/>
    <n v="0"/>
    <x v="2"/>
    <s v="Neg"/>
    <n v="1"/>
    <s v=""/>
    <s v="Aliquot"/>
  </r>
  <r>
    <x v="18"/>
    <x v="7"/>
    <x v="0"/>
    <x v="1"/>
    <x v="1"/>
    <x v="5"/>
    <x v="15"/>
    <x v="0"/>
    <x v="7"/>
    <n v="0"/>
    <x v="0"/>
    <s v="&lt;0.000"/>
    <n v="1"/>
    <m/>
    <s v="Aliquot"/>
  </r>
  <r>
    <x v="18"/>
    <x v="8"/>
    <x v="0"/>
    <x v="1"/>
    <x v="1"/>
    <x v="5"/>
    <x v="16"/>
    <x v="0"/>
    <x v="7"/>
    <n v="0"/>
    <x v="0"/>
    <s v="&lt;0.000"/>
    <n v="1"/>
    <m/>
    <s v="Aliquot"/>
  </r>
  <r>
    <x v="18"/>
    <x v="9"/>
    <x v="0"/>
    <x v="1"/>
    <x v="1"/>
    <x v="5"/>
    <x v="17"/>
    <x v="0"/>
    <x v="7"/>
    <n v="0"/>
    <x v="0"/>
    <n v="4.2000000000000003E-2"/>
    <n v="1"/>
    <m/>
    <s v="Aliquot"/>
  </r>
  <r>
    <x v="18"/>
    <x v="10"/>
    <x v="0"/>
    <x v="1"/>
    <x v="1"/>
    <x v="5"/>
    <x v="18"/>
    <x v="0"/>
    <x v="7"/>
    <n v="0"/>
    <x v="0"/>
    <s v="&lt;0.023"/>
    <n v="1"/>
    <m/>
    <s v="Aliquot"/>
  </r>
  <r>
    <x v="18"/>
    <x v="11"/>
    <x v="0"/>
    <x v="1"/>
    <x v="1"/>
    <x v="5"/>
    <x v="15"/>
    <x v="0"/>
    <x v="7"/>
    <n v="0"/>
    <x v="0"/>
    <s v="&lt;0.000"/>
    <n v="1"/>
    <m/>
    <s v="Aliquot"/>
  </r>
  <r>
    <x v="18"/>
    <x v="12"/>
    <x v="0"/>
    <x v="1"/>
    <x v="1"/>
    <x v="5"/>
    <x v="16"/>
    <x v="0"/>
    <x v="7"/>
    <n v="0"/>
    <x v="0"/>
    <s v="&lt;0.000"/>
    <n v="1"/>
    <m/>
    <s v="Aliquot"/>
  </r>
  <r>
    <x v="18"/>
    <x v="13"/>
    <x v="0"/>
    <x v="1"/>
    <x v="1"/>
    <x v="5"/>
    <x v="17"/>
    <x v="0"/>
    <x v="7"/>
    <n v="0"/>
    <x v="0"/>
    <s v="&lt;0.014"/>
    <n v="1"/>
    <m/>
    <s v="Aliquot"/>
  </r>
  <r>
    <x v="18"/>
    <x v="14"/>
    <x v="0"/>
    <x v="1"/>
    <x v="1"/>
    <x v="5"/>
    <x v="15"/>
    <x v="0"/>
    <x v="7"/>
    <n v="0"/>
    <x v="0"/>
    <s v="&lt;0.016"/>
    <n v="1"/>
    <m/>
    <s v="Aliquot"/>
  </r>
  <r>
    <x v="18"/>
    <x v="15"/>
    <x v="0"/>
    <x v="1"/>
    <x v="1"/>
    <x v="5"/>
    <x v="17"/>
    <x v="0"/>
    <x v="7"/>
    <n v="0"/>
    <x v="0"/>
    <n v="6.0999999999999999E-2"/>
    <n v="1"/>
    <m/>
    <s v="Aliquot"/>
  </r>
  <r>
    <x v="18"/>
    <x v="16"/>
    <x v="0"/>
    <x v="1"/>
    <x v="1"/>
    <x v="5"/>
    <x v="19"/>
    <x v="0"/>
    <x v="7"/>
    <n v="0"/>
    <x v="0"/>
    <s v="&lt;0.024"/>
    <n v="1"/>
    <m/>
    <s v="Aliquot"/>
  </r>
  <r>
    <x v="18"/>
    <x v="17"/>
    <x v="0"/>
    <x v="1"/>
    <x v="1"/>
    <x v="5"/>
    <x v="19"/>
    <x v="0"/>
    <x v="7"/>
    <n v="0"/>
    <x v="0"/>
    <s v="&lt;0.000"/>
    <n v="1"/>
    <m/>
    <s v="Aliquot"/>
  </r>
  <r>
    <x v="18"/>
    <x v="18"/>
    <x v="0"/>
    <x v="1"/>
    <x v="1"/>
    <x v="5"/>
    <x v="19"/>
    <x v="0"/>
    <x v="7"/>
    <n v="0"/>
    <x v="0"/>
    <s v="&lt;0.027"/>
    <n v="1"/>
    <m/>
    <s v="Aliquot"/>
  </r>
  <r>
    <x v="18"/>
    <x v="19"/>
    <x v="0"/>
    <x v="1"/>
    <x v="1"/>
    <x v="5"/>
    <x v="18"/>
    <x v="0"/>
    <x v="7"/>
    <n v="0"/>
    <x v="0"/>
    <s v="&lt;0.022"/>
    <n v="1"/>
    <m/>
    <s v="Aliquot"/>
  </r>
  <r>
    <x v="18"/>
    <x v="20"/>
    <x v="0"/>
    <x v="1"/>
    <x v="1"/>
    <x v="5"/>
    <x v="18"/>
    <x v="0"/>
    <x v="7"/>
    <n v="0"/>
    <x v="0"/>
    <n v="3.5999999999999997E-2"/>
    <n v="1"/>
    <m/>
    <s v="Aliquot"/>
  </r>
  <r>
    <x v="18"/>
    <x v="21"/>
    <x v="0"/>
    <x v="1"/>
    <x v="1"/>
    <x v="5"/>
    <x v="16"/>
    <x v="0"/>
    <x v="7"/>
    <n v="0"/>
    <x v="0"/>
    <s v="&lt;0.004"/>
    <n v="1"/>
    <m/>
    <s v="Aliquot"/>
  </r>
  <r>
    <x v="18"/>
    <x v="21"/>
    <x v="0"/>
    <x v="1"/>
    <x v="1"/>
    <x v="5"/>
    <x v="16"/>
    <x v="1"/>
    <x v="7"/>
    <n v="0"/>
    <x v="0"/>
    <s v="&lt;0.001"/>
    <n v="1"/>
    <n v="0"/>
    <s v="Aliquot"/>
  </r>
  <r>
    <x v="0"/>
    <x v="0"/>
    <x v="0"/>
    <x v="0"/>
    <x v="0"/>
    <x v="0"/>
    <x v="0"/>
    <x v="0"/>
    <x v="7"/>
    <n v="8.4000000000000005E-2"/>
    <x v="0"/>
    <n v="8.4000000000000005E-2"/>
    <n v="1"/>
    <m/>
    <s v="Aliquot"/>
  </r>
  <r>
    <x v="0"/>
    <x v="0"/>
    <x v="0"/>
    <x v="1"/>
    <x v="1"/>
    <x v="0"/>
    <x v="0"/>
    <x v="0"/>
    <x v="7"/>
    <n v="0.14599999999999999"/>
    <x v="0"/>
    <n v="0.14599999999999999"/>
    <n v="1"/>
    <m/>
    <s v="Aliquot"/>
  </r>
  <r>
    <x v="0"/>
    <x v="0"/>
    <x v="0"/>
    <x v="2"/>
    <x v="0"/>
    <x v="1"/>
    <x v="0"/>
    <x v="0"/>
    <x v="7"/>
    <n v="9.0999999999999998E-2"/>
    <x v="0"/>
    <n v="9.0999999999999998E-2"/>
    <n v="1"/>
    <m/>
    <s v="Aliquot"/>
  </r>
  <r>
    <x v="0"/>
    <x v="0"/>
    <x v="0"/>
    <x v="3"/>
    <x v="1"/>
    <x v="1"/>
    <x v="0"/>
    <x v="0"/>
    <x v="7"/>
    <n v="0.13500000000000001"/>
    <x v="0"/>
    <n v="0.13500000000000001"/>
    <n v="1"/>
    <m/>
    <s v="Aliquot"/>
  </r>
  <r>
    <x v="0"/>
    <x v="0"/>
    <x v="0"/>
    <x v="2"/>
    <x v="0"/>
    <x v="2"/>
    <x v="0"/>
    <x v="0"/>
    <x v="7"/>
    <n v="7.2999999999999995E-2"/>
    <x v="0"/>
    <n v="7.2999999999999995E-2"/>
    <n v="1"/>
    <m/>
    <s v="Aliquot"/>
  </r>
  <r>
    <x v="0"/>
    <x v="0"/>
    <x v="0"/>
    <x v="3"/>
    <x v="1"/>
    <x v="2"/>
    <x v="0"/>
    <x v="0"/>
    <x v="7"/>
    <n v="8.2000000000000003E-2"/>
    <x v="0"/>
    <n v="8.2000000000000003E-2"/>
    <n v="1"/>
    <m/>
    <s v="Aliquot"/>
  </r>
  <r>
    <x v="1"/>
    <x v="1"/>
    <x v="0"/>
    <x v="0"/>
    <x v="0"/>
    <x v="0"/>
    <x v="0"/>
    <x v="0"/>
    <x v="7"/>
    <n v="0"/>
    <x v="0"/>
    <s v="&lt;0.000"/>
    <n v="1"/>
    <m/>
    <s v="Aliquot"/>
  </r>
  <r>
    <x v="1"/>
    <x v="1"/>
    <x v="0"/>
    <x v="0"/>
    <x v="0"/>
    <x v="0"/>
    <x v="0"/>
    <x v="1"/>
    <x v="7"/>
    <n v="0"/>
    <x v="0"/>
    <s v="&lt;0.054"/>
    <n v="1"/>
    <n v="0"/>
    <s v="Aliquot"/>
  </r>
  <r>
    <x v="1"/>
    <x v="1"/>
    <x v="0"/>
    <x v="0"/>
    <x v="0"/>
    <x v="0"/>
    <x v="0"/>
    <x v="2"/>
    <x v="7"/>
    <n v="0"/>
    <x v="0"/>
    <n v="3.9E-2"/>
    <n v="1"/>
    <m/>
    <s v="Aliquot"/>
  </r>
  <r>
    <x v="2"/>
    <x v="1"/>
    <x v="0"/>
    <x v="1"/>
    <x v="1"/>
    <x v="0"/>
    <x v="0"/>
    <x v="0"/>
    <x v="7"/>
    <n v="0"/>
    <x v="0"/>
    <s v="&lt;0.029"/>
    <n v="1"/>
    <m/>
    <s v="Aliquot"/>
  </r>
  <r>
    <x v="2"/>
    <x v="1"/>
    <x v="0"/>
    <x v="1"/>
    <x v="1"/>
    <x v="0"/>
    <x v="0"/>
    <x v="1"/>
    <x v="7"/>
    <n v="0"/>
    <x v="0"/>
    <n v="5.3999999999999999E-2"/>
    <n v="1"/>
    <n v="0"/>
    <s v="Aliquot"/>
  </r>
  <r>
    <x v="2"/>
    <x v="1"/>
    <x v="0"/>
    <x v="1"/>
    <x v="1"/>
    <x v="0"/>
    <x v="0"/>
    <x v="2"/>
    <x v="7"/>
    <n v="0"/>
    <x v="0"/>
    <s v="&lt;0.020"/>
    <n v="1"/>
    <m/>
    <s v="Aliquot"/>
  </r>
  <r>
    <x v="3"/>
    <x v="1"/>
    <x v="0"/>
    <x v="2"/>
    <x v="0"/>
    <x v="3"/>
    <x v="0"/>
    <x v="0"/>
    <x v="7"/>
    <n v="0"/>
    <x v="0"/>
    <s v="&lt;0.000"/>
    <n v="1"/>
    <m/>
    <s v="Aliquot"/>
  </r>
  <r>
    <x v="3"/>
    <x v="1"/>
    <x v="0"/>
    <x v="3"/>
    <x v="1"/>
    <x v="3"/>
    <x v="0"/>
    <x v="0"/>
    <x v="7"/>
    <n v="0"/>
    <x v="0"/>
    <s v="&lt;0.020"/>
    <n v="1"/>
    <m/>
    <s v="Aliquot"/>
  </r>
  <r>
    <x v="3"/>
    <x v="1"/>
    <x v="0"/>
    <x v="2"/>
    <x v="0"/>
    <x v="2"/>
    <x v="0"/>
    <x v="0"/>
    <x v="7"/>
    <n v="0"/>
    <x v="0"/>
    <n v="0.01"/>
    <n v="1"/>
    <m/>
    <s v="Aliquot"/>
  </r>
  <r>
    <x v="3"/>
    <x v="1"/>
    <x v="0"/>
    <x v="3"/>
    <x v="1"/>
    <x v="2"/>
    <x v="0"/>
    <x v="0"/>
    <x v="7"/>
    <n v="0.79"/>
    <x v="0"/>
    <n v="0.79"/>
    <n v="1"/>
    <m/>
    <s v="Aliquot"/>
  </r>
  <r>
    <x v="4"/>
    <x v="3"/>
    <x v="0"/>
    <x v="0"/>
    <x v="0"/>
    <x v="0"/>
    <x v="0"/>
    <x v="0"/>
    <x v="7"/>
    <n v="11.5"/>
    <x v="0"/>
    <n v="0.115"/>
    <s v="1:100"/>
    <m/>
    <s v="Aliquot"/>
  </r>
  <r>
    <x v="4"/>
    <x v="3"/>
    <x v="0"/>
    <x v="0"/>
    <x v="0"/>
    <x v="0"/>
    <x v="0"/>
    <x v="1"/>
    <x v="7"/>
    <n v="19.5"/>
    <x v="0"/>
    <n v="0.19500000000000001"/>
    <s v="1:100"/>
    <n v="51.612903225806448"/>
    <s v="Aliquot"/>
  </r>
  <r>
    <x v="4"/>
    <x v="3"/>
    <x v="0"/>
    <x v="1"/>
    <x v="1"/>
    <x v="0"/>
    <x v="0"/>
    <x v="0"/>
    <x v="7"/>
    <n v="37.299999999999997"/>
    <x v="0"/>
    <n v="3.7330000000000001"/>
    <s v="1:10"/>
    <m/>
    <s v="Aliquot"/>
  </r>
  <r>
    <x v="4"/>
    <x v="3"/>
    <x v="0"/>
    <x v="1"/>
    <x v="1"/>
    <x v="0"/>
    <x v="0"/>
    <x v="1"/>
    <x v="7"/>
    <n v="0"/>
    <x v="0"/>
    <n v="9.2999999999999999E-2"/>
    <n v="1"/>
    <n v="200"/>
    <s v="Aliquot"/>
  </r>
  <r>
    <x v="4"/>
    <x v="3"/>
    <x v="0"/>
    <x v="2"/>
    <x v="0"/>
    <x v="3"/>
    <x v="0"/>
    <x v="0"/>
    <x v="7"/>
    <n v="19.559999999999999"/>
    <x v="0"/>
    <n v="1.956"/>
    <s v="1:10"/>
    <m/>
    <s v="Aliquot"/>
  </r>
  <r>
    <x v="4"/>
    <x v="3"/>
    <x v="0"/>
    <x v="3"/>
    <x v="1"/>
    <x v="3"/>
    <x v="0"/>
    <x v="0"/>
    <x v="7"/>
    <n v="174.2"/>
    <x v="0"/>
    <n v="1.742"/>
    <s v="1:100"/>
    <m/>
    <s v="Aliquot"/>
  </r>
  <r>
    <x v="4"/>
    <x v="3"/>
    <x v="0"/>
    <x v="2"/>
    <x v="0"/>
    <x v="2"/>
    <x v="0"/>
    <x v="0"/>
    <x v="7"/>
    <n v="19.850000000000001"/>
    <x v="0"/>
    <n v="1.9850000000000001"/>
    <s v="1:10"/>
    <m/>
    <s v="Aliquot"/>
  </r>
  <r>
    <x v="4"/>
    <x v="3"/>
    <x v="0"/>
    <x v="3"/>
    <x v="1"/>
    <x v="2"/>
    <x v="0"/>
    <x v="0"/>
    <x v="7"/>
    <n v="25.6"/>
    <x v="0"/>
    <n v="0.25600000000000001"/>
    <s v="1:100"/>
    <m/>
    <s v="Aliquot"/>
  </r>
  <r>
    <x v="4"/>
    <x v="3"/>
    <x v="0"/>
    <x v="0"/>
    <x v="0"/>
    <x v="0"/>
    <x v="0"/>
    <x v="2"/>
    <x v="7"/>
    <n v="0"/>
    <x v="0"/>
    <s v="&lt;0.000"/>
    <n v="1"/>
    <m/>
    <s v="Aliquot"/>
  </r>
  <r>
    <x v="4"/>
    <x v="3"/>
    <x v="0"/>
    <x v="1"/>
    <x v="1"/>
    <x v="0"/>
    <x v="1"/>
    <x v="0"/>
    <x v="7"/>
    <n v="0"/>
    <x v="0"/>
    <n v="9.7000000000000003E-2"/>
    <n v="1"/>
    <m/>
    <s v="Aliquot"/>
  </r>
  <r>
    <x v="5"/>
    <x v="4"/>
    <x v="0"/>
    <x v="0"/>
    <x v="0"/>
    <x v="0"/>
    <x v="0"/>
    <x v="0"/>
    <x v="7"/>
    <n v="1.425"/>
    <x v="0"/>
    <n v="1.425"/>
    <n v="1"/>
    <m/>
    <s v="Aliquot"/>
  </r>
  <r>
    <x v="5"/>
    <x v="4"/>
    <x v="0"/>
    <x v="0"/>
    <x v="0"/>
    <x v="0"/>
    <x v="0"/>
    <x v="1"/>
    <x v="7"/>
    <n v="1.4550000000000001"/>
    <x v="0"/>
    <n v="1.4550000000000001"/>
    <n v="1"/>
    <n v="2.0833333333333353"/>
    <s v="Aliquot"/>
  </r>
  <r>
    <x v="5"/>
    <x v="4"/>
    <x v="0"/>
    <x v="1"/>
    <x v="1"/>
    <x v="0"/>
    <x v="0"/>
    <x v="0"/>
    <x v="7"/>
    <n v="1.292"/>
    <x v="0"/>
    <n v="1.292"/>
    <n v="1"/>
    <m/>
    <s v="Aliquot"/>
  </r>
  <r>
    <x v="5"/>
    <x v="4"/>
    <x v="0"/>
    <x v="1"/>
    <x v="1"/>
    <x v="0"/>
    <x v="0"/>
    <x v="1"/>
    <x v="7"/>
    <n v="1.341"/>
    <x v="0"/>
    <n v="1.341"/>
    <n v="1"/>
    <n v="3.7219901253323155"/>
    <s v="Aliquot"/>
  </r>
  <r>
    <x v="5"/>
    <x v="4"/>
    <x v="0"/>
    <x v="2"/>
    <x v="0"/>
    <x v="3"/>
    <x v="0"/>
    <x v="0"/>
    <x v="7"/>
    <n v="1.409"/>
    <x v="0"/>
    <n v="1.409"/>
    <n v="1"/>
    <m/>
    <s v="Aliquot"/>
  </r>
  <r>
    <x v="5"/>
    <x v="4"/>
    <x v="0"/>
    <x v="3"/>
    <x v="1"/>
    <x v="3"/>
    <x v="0"/>
    <x v="0"/>
    <x v="7"/>
    <n v="1.329"/>
    <x v="0"/>
    <n v="1.329"/>
    <n v="1"/>
    <m/>
    <s v="Aliquot"/>
  </r>
  <r>
    <x v="5"/>
    <x v="4"/>
    <x v="0"/>
    <x v="2"/>
    <x v="0"/>
    <x v="2"/>
    <x v="0"/>
    <x v="0"/>
    <x v="7"/>
    <n v="1.3939999999999999"/>
    <x v="0"/>
    <n v="1.3939999999999999"/>
    <n v="1"/>
    <m/>
    <s v="Aliquot"/>
  </r>
  <r>
    <x v="5"/>
    <x v="4"/>
    <x v="0"/>
    <x v="3"/>
    <x v="1"/>
    <x v="2"/>
    <x v="0"/>
    <x v="0"/>
    <x v="7"/>
    <n v="1.2889999999999999"/>
    <x v="0"/>
    <n v="1.2889999999999999"/>
    <n v="1"/>
    <m/>
    <s v="Aliquot"/>
  </r>
  <r>
    <x v="5"/>
    <x v="4"/>
    <x v="0"/>
    <x v="0"/>
    <x v="0"/>
    <x v="0"/>
    <x v="0"/>
    <x v="2"/>
    <x v="7"/>
    <n v="1.506"/>
    <x v="0"/>
    <n v="1.506"/>
    <n v="1"/>
    <m/>
    <s v="Aliquot"/>
  </r>
  <r>
    <x v="5"/>
    <x v="5"/>
    <x v="0"/>
    <x v="0"/>
    <x v="0"/>
    <x v="0"/>
    <x v="0"/>
    <x v="0"/>
    <x v="7"/>
    <n v="1.4930000000000001"/>
    <x v="0"/>
    <n v="1.4930000000000001"/>
    <n v="1"/>
    <m/>
    <s v="Aliquot"/>
  </r>
  <r>
    <x v="5"/>
    <x v="5"/>
    <x v="0"/>
    <x v="0"/>
    <x v="0"/>
    <x v="0"/>
    <x v="0"/>
    <x v="1"/>
    <x v="7"/>
    <n v="1.389"/>
    <x v="0"/>
    <n v="1.389"/>
    <n v="1"/>
    <n v="7.2172102706453911"/>
    <s v="Aliquot"/>
  </r>
  <r>
    <x v="5"/>
    <x v="5"/>
    <x v="0"/>
    <x v="1"/>
    <x v="1"/>
    <x v="0"/>
    <x v="0"/>
    <x v="0"/>
    <x v="7"/>
    <n v="1.212"/>
    <x v="0"/>
    <n v="1.212"/>
    <n v="1"/>
    <m/>
    <s v="Aliquot"/>
  </r>
  <r>
    <x v="5"/>
    <x v="5"/>
    <x v="0"/>
    <x v="1"/>
    <x v="1"/>
    <x v="0"/>
    <x v="0"/>
    <x v="1"/>
    <x v="7"/>
    <n v="1.26"/>
    <x v="0"/>
    <n v="1.26"/>
    <n v="1"/>
    <n v="3.8834951456310716"/>
    <s v="Aliquot"/>
  </r>
  <r>
    <x v="5"/>
    <x v="5"/>
    <x v="0"/>
    <x v="2"/>
    <x v="0"/>
    <x v="3"/>
    <x v="0"/>
    <x v="0"/>
    <x v="7"/>
    <n v="1.329"/>
    <x v="0"/>
    <n v="1.329"/>
    <n v="1"/>
    <m/>
    <s v="Aliquot"/>
  </r>
  <r>
    <x v="5"/>
    <x v="5"/>
    <x v="0"/>
    <x v="3"/>
    <x v="1"/>
    <x v="3"/>
    <x v="0"/>
    <x v="0"/>
    <x v="7"/>
    <n v="1.0740000000000001"/>
    <x v="0"/>
    <n v="1.0740000000000001"/>
    <n v="1"/>
    <m/>
    <s v="Aliquot"/>
  </r>
  <r>
    <x v="5"/>
    <x v="5"/>
    <x v="0"/>
    <x v="2"/>
    <x v="0"/>
    <x v="2"/>
    <x v="0"/>
    <x v="0"/>
    <x v="7"/>
    <n v="1.274"/>
    <x v="0"/>
    <n v="1.274"/>
    <n v="1"/>
    <m/>
    <s v="Aliquot"/>
  </r>
  <r>
    <x v="5"/>
    <x v="5"/>
    <x v="0"/>
    <x v="3"/>
    <x v="1"/>
    <x v="2"/>
    <x v="0"/>
    <x v="0"/>
    <x v="7"/>
    <n v="1.2509999999999999"/>
    <x v="0"/>
    <n v="1.2509999999999999"/>
    <n v="1"/>
    <m/>
    <s v="Aliquot"/>
  </r>
  <r>
    <x v="5"/>
    <x v="5"/>
    <x v="0"/>
    <x v="0"/>
    <x v="0"/>
    <x v="0"/>
    <x v="0"/>
    <x v="2"/>
    <x v="7"/>
    <n v="1.357"/>
    <x v="0"/>
    <n v="1.357"/>
    <n v="1"/>
    <m/>
    <s v="Aliquot"/>
  </r>
  <r>
    <x v="6"/>
    <x v="7"/>
    <x v="2"/>
    <x v="1"/>
    <x v="1"/>
    <x v="5"/>
    <x v="15"/>
    <x v="0"/>
    <x v="7"/>
    <n v="1.288"/>
    <x v="0"/>
    <n v="1.288"/>
    <n v="1"/>
    <m/>
    <s v="Aliquot"/>
  </r>
  <r>
    <x v="6"/>
    <x v="8"/>
    <x v="2"/>
    <x v="1"/>
    <x v="1"/>
    <x v="5"/>
    <x v="16"/>
    <x v="0"/>
    <x v="7"/>
    <n v="1.296"/>
    <x v="0"/>
    <n v="1.296"/>
    <n v="1"/>
    <m/>
    <s v="Aliquot"/>
  </r>
  <r>
    <x v="6"/>
    <x v="9"/>
    <x v="2"/>
    <x v="1"/>
    <x v="1"/>
    <x v="5"/>
    <x v="17"/>
    <x v="0"/>
    <x v="7"/>
    <n v="1.375"/>
    <x v="0"/>
    <n v="1.375"/>
    <n v="1"/>
    <m/>
    <s v="Aliquot"/>
  </r>
  <r>
    <x v="6"/>
    <x v="10"/>
    <x v="2"/>
    <x v="1"/>
    <x v="1"/>
    <x v="5"/>
    <x v="18"/>
    <x v="0"/>
    <x v="7"/>
    <n v="1.397"/>
    <x v="0"/>
    <n v="1.397"/>
    <n v="1"/>
    <m/>
    <s v="Aliquot"/>
  </r>
  <r>
    <x v="6"/>
    <x v="11"/>
    <x v="2"/>
    <x v="1"/>
    <x v="1"/>
    <x v="5"/>
    <x v="15"/>
    <x v="0"/>
    <x v="7"/>
    <n v="1.36"/>
    <x v="0"/>
    <n v="1.36"/>
    <n v="1"/>
    <m/>
    <s v="Aliquot"/>
  </r>
  <r>
    <x v="6"/>
    <x v="12"/>
    <x v="2"/>
    <x v="1"/>
    <x v="1"/>
    <x v="5"/>
    <x v="16"/>
    <x v="0"/>
    <x v="7"/>
    <n v="1.349"/>
    <x v="0"/>
    <n v="1.349"/>
    <n v="1"/>
    <m/>
    <s v="Aliquot"/>
  </r>
  <r>
    <x v="6"/>
    <x v="13"/>
    <x v="2"/>
    <x v="1"/>
    <x v="1"/>
    <x v="5"/>
    <x v="17"/>
    <x v="0"/>
    <x v="7"/>
    <n v="1.347"/>
    <x v="0"/>
    <n v="1.347"/>
    <n v="1"/>
    <m/>
    <s v="Aliquot"/>
  </r>
  <r>
    <x v="6"/>
    <x v="14"/>
    <x v="2"/>
    <x v="1"/>
    <x v="1"/>
    <x v="5"/>
    <x v="15"/>
    <x v="0"/>
    <x v="7"/>
    <n v="1.3129999999999999"/>
    <x v="0"/>
    <n v="1.3129999999999999"/>
    <n v="1"/>
    <m/>
    <s v="Aliquot"/>
  </r>
  <r>
    <x v="6"/>
    <x v="15"/>
    <x v="2"/>
    <x v="1"/>
    <x v="1"/>
    <x v="5"/>
    <x v="17"/>
    <x v="0"/>
    <x v="7"/>
    <n v="1.306"/>
    <x v="0"/>
    <n v="1.306"/>
    <n v="1"/>
    <m/>
    <s v="Aliquot"/>
  </r>
  <r>
    <x v="6"/>
    <x v="16"/>
    <x v="2"/>
    <x v="1"/>
    <x v="1"/>
    <x v="5"/>
    <x v="19"/>
    <x v="0"/>
    <x v="7"/>
    <n v="1.329"/>
    <x v="0"/>
    <n v="1.329"/>
    <n v="1"/>
    <m/>
    <s v="Aliquot"/>
  </r>
  <r>
    <x v="6"/>
    <x v="17"/>
    <x v="2"/>
    <x v="1"/>
    <x v="1"/>
    <x v="5"/>
    <x v="19"/>
    <x v="0"/>
    <x v="7"/>
    <n v="1.349"/>
    <x v="0"/>
    <n v="1.349"/>
    <n v="1"/>
    <m/>
    <s v="Aliquot"/>
  </r>
  <r>
    <x v="6"/>
    <x v="18"/>
    <x v="2"/>
    <x v="1"/>
    <x v="1"/>
    <x v="5"/>
    <x v="19"/>
    <x v="0"/>
    <x v="7"/>
    <n v="1.333"/>
    <x v="0"/>
    <n v="1.333"/>
    <n v="1"/>
    <m/>
    <s v="Aliquot"/>
  </r>
  <r>
    <x v="6"/>
    <x v="19"/>
    <x v="2"/>
    <x v="1"/>
    <x v="1"/>
    <x v="5"/>
    <x v="18"/>
    <x v="0"/>
    <x v="7"/>
    <n v="1.4"/>
    <x v="0"/>
    <n v="1.4"/>
    <n v="1"/>
    <m/>
    <s v="Aliquot"/>
  </r>
  <r>
    <x v="6"/>
    <x v="20"/>
    <x v="2"/>
    <x v="1"/>
    <x v="1"/>
    <x v="5"/>
    <x v="18"/>
    <x v="0"/>
    <x v="7"/>
    <n v="1.3480000000000001"/>
    <x v="0"/>
    <n v="1.3480000000000001"/>
    <n v="1"/>
    <m/>
    <s v="Aliquot"/>
  </r>
  <r>
    <x v="6"/>
    <x v="21"/>
    <x v="2"/>
    <x v="1"/>
    <x v="1"/>
    <x v="5"/>
    <x v="16"/>
    <x v="0"/>
    <x v="7"/>
    <n v="1.292"/>
    <x v="0"/>
    <n v="1.292"/>
    <n v="1"/>
    <m/>
    <s v="Aliquot"/>
  </r>
  <r>
    <x v="6"/>
    <x v="21"/>
    <x v="2"/>
    <x v="1"/>
    <x v="1"/>
    <x v="5"/>
    <x v="16"/>
    <x v="1"/>
    <x v="7"/>
    <n v="1.3420000000000001"/>
    <x v="0"/>
    <n v="1.3420000000000001"/>
    <n v="1"/>
    <n v="3.7965072133637081"/>
    <s v="Aliquot"/>
  </r>
  <r>
    <x v="6"/>
    <x v="7"/>
    <x v="2"/>
    <x v="1"/>
    <x v="1"/>
    <x v="6"/>
    <x v="15"/>
    <x v="0"/>
    <x v="7"/>
    <n v="1.472"/>
    <x v="0"/>
    <n v="1.472"/>
    <n v="1"/>
    <m/>
    <s v="Aliquot"/>
  </r>
  <r>
    <x v="6"/>
    <x v="8"/>
    <x v="2"/>
    <x v="1"/>
    <x v="1"/>
    <x v="6"/>
    <x v="16"/>
    <x v="0"/>
    <x v="7"/>
    <n v="1.464"/>
    <x v="0"/>
    <n v="1.464"/>
    <n v="1"/>
    <m/>
    <s v="Aliquot"/>
  </r>
  <r>
    <x v="6"/>
    <x v="9"/>
    <x v="2"/>
    <x v="1"/>
    <x v="1"/>
    <x v="6"/>
    <x v="17"/>
    <x v="0"/>
    <x v="7"/>
    <n v="1.389"/>
    <x v="0"/>
    <n v="1.389"/>
    <n v="1"/>
    <m/>
    <s v="Aliquot"/>
  </r>
  <r>
    <x v="6"/>
    <x v="10"/>
    <x v="2"/>
    <x v="1"/>
    <x v="1"/>
    <x v="6"/>
    <x v="18"/>
    <x v="0"/>
    <x v="7"/>
    <n v="1.486"/>
    <x v="0"/>
    <n v="1.486"/>
    <n v="1"/>
    <m/>
    <s v="Aliquot"/>
  </r>
  <r>
    <x v="6"/>
    <x v="11"/>
    <x v="2"/>
    <x v="1"/>
    <x v="1"/>
    <x v="6"/>
    <x v="15"/>
    <x v="0"/>
    <x v="7"/>
    <n v="0"/>
    <x v="0"/>
    <n v="6.8000000000000005E-2"/>
    <n v="1"/>
    <m/>
    <s v="Aliquot"/>
  </r>
  <r>
    <x v="6"/>
    <x v="12"/>
    <x v="2"/>
    <x v="1"/>
    <x v="1"/>
    <x v="6"/>
    <x v="16"/>
    <x v="0"/>
    <x v="7"/>
    <n v="0"/>
    <x v="0"/>
    <n v="7.5999999999999998E-2"/>
    <n v="1"/>
    <m/>
    <s v="Aliquot"/>
  </r>
  <r>
    <x v="6"/>
    <x v="13"/>
    <x v="2"/>
    <x v="1"/>
    <x v="1"/>
    <x v="6"/>
    <x v="17"/>
    <x v="0"/>
    <x v="7"/>
    <n v="0"/>
    <x v="0"/>
    <n v="0.11700000000000001"/>
    <n v="1"/>
    <m/>
    <s v="Aliquot"/>
  </r>
  <r>
    <x v="6"/>
    <x v="14"/>
    <x v="2"/>
    <x v="1"/>
    <x v="1"/>
    <x v="6"/>
    <x v="15"/>
    <x v="0"/>
    <x v="7"/>
    <n v="0"/>
    <x v="0"/>
    <n v="8.1000000000000003E-2"/>
    <n v="1"/>
    <m/>
    <s v="Aliquot"/>
  </r>
  <r>
    <x v="6"/>
    <x v="15"/>
    <x v="2"/>
    <x v="1"/>
    <x v="1"/>
    <x v="6"/>
    <x v="17"/>
    <x v="0"/>
    <x v="7"/>
    <n v="0"/>
    <x v="0"/>
    <n v="8.3000000000000004E-2"/>
    <n v="1"/>
    <m/>
    <s v="Aliquot"/>
  </r>
  <r>
    <x v="6"/>
    <x v="16"/>
    <x v="2"/>
    <x v="1"/>
    <x v="1"/>
    <x v="6"/>
    <x v="19"/>
    <x v="0"/>
    <x v="7"/>
    <n v="0"/>
    <x v="0"/>
    <n v="5.3999999999999999E-2"/>
    <n v="1"/>
    <m/>
    <s v="Aliquot"/>
  </r>
  <r>
    <x v="6"/>
    <x v="17"/>
    <x v="2"/>
    <x v="1"/>
    <x v="1"/>
    <x v="6"/>
    <x v="19"/>
    <x v="0"/>
    <x v="7"/>
    <n v="0"/>
    <x v="0"/>
    <n v="5.0000000000000001E-3"/>
    <n v="1"/>
    <m/>
    <s v="Aliquot"/>
  </r>
  <r>
    <x v="6"/>
    <x v="18"/>
    <x v="2"/>
    <x v="1"/>
    <x v="1"/>
    <x v="6"/>
    <x v="19"/>
    <x v="0"/>
    <x v="7"/>
    <n v="0"/>
    <x v="0"/>
    <s v="&lt;0.012"/>
    <n v="1"/>
    <m/>
    <s v="Aliquot"/>
  </r>
  <r>
    <x v="6"/>
    <x v="19"/>
    <x v="2"/>
    <x v="1"/>
    <x v="1"/>
    <x v="6"/>
    <x v="18"/>
    <x v="0"/>
    <x v="7"/>
    <n v="0"/>
    <x v="0"/>
    <n v="6.0999999999999999E-2"/>
    <n v="1"/>
    <m/>
    <s v="Aliquot"/>
  </r>
  <r>
    <x v="6"/>
    <x v="20"/>
    <x v="2"/>
    <x v="1"/>
    <x v="1"/>
    <x v="6"/>
    <x v="18"/>
    <x v="0"/>
    <x v="7"/>
    <n v="0"/>
    <x v="0"/>
    <n v="9.9000000000000005E-2"/>
    <n v="1"/>
    <m/>
    <s v="Aliquot"/>
  </r>
  <r>
    <x v="6"/>
    <x v="21"/>
    <x v="2"/>
    <x v="1"/>
    <x v="1"/>
    <x v="6"/>
    <x v="16"/>
    <x v="0"/>
    <x v="7"/>
    <n v="0"/>
    <x v="0"/>
    <n v="0.08"/>
    <n v="1"/>
    <m/>
    <s v="Aliquot"/>
  </r>
  <r>
    <x v="6"/>
    <x v="21"/>
    <x v="2"/>
    <x v="1"/>
    <x v="1"/>
    <x v="6"/>
    <x v="16"/>
    <x v="1"/>
    <x v="7"/>
    <n v="0"/>
    <x v="0"/>
    <n v="7.2999999999999995E-2"/>
    <n v="1"/>
    <n v="0"/>
    <s v="Aliquot"/>
  </r>
  <r>
    <x v="6"/>
    <x v="2"/>
    <x v="1"/>
    <x v="0"/>
    <x v="0"/>
    <x v="0"/>
    <x v="0"/>
    <x v="0"/>
    <x v="7"/>
    <n v="0"/>
    <x v="0"/>
    <s v="&lt;0.000"/>
    <n v="1"/>
    <m/>
    <s v="Aliquot"/>
  </r>
  <r>
    <x v="6"/>
    <x v="2"/>
    <x v="1"/>
    <x v="1"/>
    <x v="1"/>
    <x v="0"/>
    <x v="0"/>
    <x v="0"/>
    <x v="7"/>
    <n v="0"/>
    <x v="0"/>
    <s v="&lt;0.002"/>
    <n v="1"/>
    <m/>
    <s v="Aliquot"/>
  </r>
  <r>
    <x v="6"/>
    <x v="2"/>
    <x v="1"/>
    <x v="2"/>
    <x v="0"/>
    <x v="1"/>
    <x v="0"/>
    <x v="0"/>
    <x v="7"/>
    <n v="0"/>
    <x v="0"/>
    <s v="&lt;0.000"/>
    <n v="1"/>
    <m/>
    <s v="Aliquot"/>
  </r>
  <r>
    <x v="6"/>
    <x v="2"/>
    <x v="1"/>
    <x v="3"/>
    <x v="1"/>
    <x v="1"/>
    <x v="0"/>
    <x v="0"/>
    <x v="7"/>
    <n v="0"/>
    <x v="0"/>
    <s v="&lt;0.000"/>
    <n v="1"/>
    <m/>
    <s v="Aliquot"/>
  </r>
  <r>
    <x v="6"/>
    <x v="2"/>
    <x v="1"/>
    <x v="2"/>
    <x v="0"/>
    <x v="2"/>
    <x v="0"/>
    <x v="0"/>
    <x v="7"/>
    <n v="0"/>
    <x v="0"/>
    <n v="2.9000000000000001E-2"/>
    <n v="1"/>
    <m/>
    <s v="Aliquot"/>
  </r>
  <r>
    <x v="6"/>
    <x v="2"/>
    <x v="1"/>
    <x v="3"/>
    <x v="1"/>
    <x v="2"/>
    <x v="0"/>
    <x v="0"/>
    <x v="7"/>
    <n v="0"/>
    <x v="0"/>
    <n v="0.14399999999999999"/>
    <n v="1"/>
    <m/>
    <s v="Aliquot"/>
  </r>
  <r>
    <x v="6"/>
    <x v="2"/>
    <x v="1"/>
    <x v="1"/>
    <x v="1"/>
    <x v="0"/>
    <x v="2"/>
    <x v="0"/>
    <x v="7"/>
    <n v="0"/>
    <x v="0"/>
    <n v="5.0000000000000001E-3"/>
    <n v="1"/>
    <m/>
    <s v="Aliquot"/>
  </r>
  <r>
    <x v="6"/>
    <x v="2"/>
    <x v="1"/>
    <x v="1"/>
    <x v="1"/>
    <x v="0"/>
    <x v="3"/>
    <x v="0"/>
    <x v="7"/>
    <n v="0"/>
    <x v="0"/>
    <s v="&lt;0.017"/>
    <n v="1"/>
    <m/>
    <s v="Aliquot"/>
  </r>
  <r>
    <x v="6"/>
    <x v="2"/>
    <x v="1"/>
    <x v="1"/>
    <x v="1"/>
    <x v="0"/>
    <x v="4"/>
    <x v="0"/>
    <x v="7"/>
    <n v="0"/>
    <x v="0"/>
    <s v="&lt;0.008"/>
    <n v="1"/>
    <m/>
    <s v="Aliquot"/>
  </r>
  <r>
    <x v="6"/>
    <x v="2"/>
    <x v="1"/>
    <x v="1"/>
    <x v="1"/>
    <x v="0"/>
    <x v="5"/>
    <x v="0"/>
    <x v="7"/>
    <n v="0"/>
    <x v="0"/>
    <n v="7.0000000000000007E-2"/>
    <n v="1"/>
    <m/>
    <s v="Aliquot"/>
  </r>
  <r>
    <x v="6"/>
    <x v="2"/>
    <x v="1"/>
    <x v="1"/>
    <x v="1"/>
    <x v="0"/>
    <x v="6"/>
    <x v="0"/>
    <x v="7"/>
    <n v="0"/>
    <x v="0"/>
    <s v="&lt;0.000"/>
    <n v="1"/>
    <m/>
    <s v="Aliquot"/>
  </r>
  <r>
    <x v="6"/>
    <x v="2"/>
    <x v="1"/>
    <x v="1"/>
    <x v="1"/>
    <x v="0"/>
    <x v="7"/>
    <x v="0"/>
    <x v="7"/>
    <n v="0"/>
    <x v="0"/>
    <s v="&lt;0.000"/>
    <n v="1"/>
    <m/>
    <s v="Aliquot"/>
  </r>
  <r>
    <x v="6"/>
    <x v="2"/>
    <x v="1"/>
    <x v="1"/>
    <x v="1"/>
    <x v="0"/>
    <x v="8"/>
    <x v="0"/>
    <x v="7"/>
    <n v="0"/>
    <x v="0"/>
    <n v="4.1000000000000002E-2"/>
    <n v="1"/>
    <m/>
    <s v="Aliquot"/>
  </r>
  <r>
    <x v="6"/>
    <x v="2"/>
    <x v="1"/>
    <x v="1"/>
    <x v="1"/>
    <x v="0"/>
    <x v="9"/>
    <x v="0"/>
    <x v="7"/>
    <n v="0"/>
    <x v="0"/>
    <s v="&lt;0.018"/>
    <n v="1"/>
    <m/>
    <s v="Aliquot"/>
  </r>
  <r>
    <x v="6"/>
    <x v="2"/>
    <x v="1"/>
    <x v="1"/>
    <x v="1"/>
    <x v="0"/>
    <x v="10"/>
    <x v="0"/>
    <x v="7"/>
    <n v="0"/>
    <x v="0"/>
    <s v="&lt;0.017"/>
    <n v="1"/>
    <m/>
    <s v="Aliquot"/>
  </r>
  <r>
    <x v="6"/>
    <x v="2"/>
    <x v="1"/>
    <x v="2"/>
    <x v="0"/>
    <x v="3"/>
    <x v="11"/>
    <x v="0"/>
    <x v="7"/>
    <n v="0"/>
    <x v="0"/>
    <s v="&lt;0.000"/>
    <n v="1"/>
    <m/>
    <s v="Aliquot"/>
  </r>
  <r>
    <x v="6"/>
    <x v="2"/>
    <x v="1"/>
    <x v="3"/>
    <x v="1"/>
    <x v="3"/>
    <x v="11"/>
    <x v="0"/>
    <x v="7"/>
    <n v="0"/>
    <x v="0"/>
    <n v="2.9000000000000001E-2"/>
    <n v="1"/>
    <m/>
    <s v="Aliquot"/>
  </r>
  <r>
    <x v="6"/>
    <x v="2"/>
    <x v="1"/>
    <x v="2"/>
    <x v="0"/>
    <x v="1"/>
    <x v="12"/>
    <x v="0"/>
    <x v="7"/>
    <n v="0"/>
    <x v="0"/>
    <s v="&lt;0.000"/>
    <n v="1"/>
    <m/>
    <s v="Aliquot"/>
  </r>
  <r>
    <x v="6"/>
    <x v="2"/>
    <x v="1"/>
    <x v="3"/>
    <x v="1"/>
    <x v="1"/>
    <x v="12"/>
    <x v="0"/>
    <x v="7"/>
    <n v="0"/>
    <x v="0"/>
    <s v="&lt;0.000"/>
    <n v="1"/>
    <m/>
    <s v="Aliquot"/>
  </r>
  <r>
    <x v="6"/>
    <x v="2"/>
    <x v="1"/>
    <x v="2"/>
    <x v="0"/>
    <x v="1"/>
    <x v="13"/>
    <x v="0"/>
    <x v="7"/>
    <n v="0"/>
    <x v="0"/>
    <s v="&lt;0.000"/>
    <n v="1"/>
    <m/>
    <s v="Aliquot"/>
  </r>
  <r>
    <x v="6"/>
    <x v="2"/>
    <x v="1"/>
    <x v="3"/>
    <x v="1"/>
    <x v="1"/>
    <x v="13"/>
    <x v="0"/>
    <x v="7"/>
    <n v="0"/>
    <x v="0"/>
    <s v="&lt;0.007"/>
    <n v="1"/>
    <m/>
    <s v="Aliquot"/>
  </r>
  <r>
    <x v="7"/>
    <x v="3"/>
    <x v="1"/>
    <x v="0"/>
    <x v="0"/>
    <x v="0"/>
    <x v="0"/>
    <x v="0"/>
    <x v="7"/>
    <n v="17.399999999999999"/>
    <x v="0"/>
    <n v="0.17399999999999999"/>
    <s v="1:100"/>
    <m/>
    <s v="Aliquot"/>
  </r>
  <r>
    <x v="7"/>
    <x v="3"/>
    <x v="1"/>
    <x v="1"/>
    <x v="1"/>
    <x v="0"/>
    <x v="0"/>
    <x v="0"/>
    <x v="7"/>
    <n v="2.5"/>
    <x v="0"/>
    <n v="2.5000000000000001E-2"/>
    <s v="1:100"/>
    <m/>
    <s v="Aliquot"/>
  </r>
  <r>
    <x v="7"/>
    <x v="3"/>
    <x v="1"/>
    <x v="2"/>
    <x v="0"/>
    <x v="3"/>
    <x v="0"/>
    <x v="0"/>
    <x v="7"/>
    <n v="7.9"/>
    <x v="0"/>
    <n v="7.9000000000000001E-2"/>
    <s v="1:100"/>
    <m/>
    <s v="Aliquot"/>
  </r>
  <r>
    <x v="7"/>
    <x v="3"/>
    <x v="1"/>
    <x v="3"/>
    <x v="1"/>
    <x v="3"/>
    <x v="0"/>
    <x v="0"/>
    <x v="7"/>
    <n v="27.5"/>
    <x v="0"/>
    <n v="0.27500000000000002"/>
    <s v="1:100"/>
    <m/>
    <s v="Aliquot"/>
  </r>
  <r>
    <x v="7"/>
    <x v="3"/>
    <x v="1"/>
    <x v="2"/>
    <x v="0"/>
    <x v="2"/>
    <x v="0"/>
    <x v="0"/>
    <x v="7"/>
    <n v="10.5"/>
    <x v="0"/>
    <n v="0.105"/>
    <s v="1:100"/>
    <m/>
    <s v="Aliquot"/>
  </r>
  <r>
    <x v="7"/>
    <x v="3"/>
    <x v="1"/>
    <x v="3"/>
    <x v="1"/>
    <x v="2"/>
    <x v="0"/>
    <x v="0"/>
    <x v="7"/>
    <n v="29.2"/>
    <x v="0"/>
    <n v="0.29199999999999998"/>
    <s v="1:100"/>
    <m/>
    <s v="Aliquot"/>
  </r>
  <r>
    <x v="7"/>
    <x v="3"/>
    <x v="1"/>
    <x v="1"/>
    <x v="1"/>
    <x v="0"/>
    <x v="2"/>
    <x v="0"/>
    <x v="7"/>
    <n v="6.1"/>
    <x v="0"/>
    <n v="6.0999999999999999E-2"/>
    <s v="1:100"/>
    <m/>
    <s v="Aliquot"/>
  </r>
  <r>
    <x v="7"/>
    <x v="3"/>
    <x v="1"/>
    <x v="1"/>
    <x v="1"/>
    <x v="0"/>
    <x v="3"/>
    <x v="0"/>
    <x v="7"/>
    <n v="10.9"/>
    <x v="0"/>
    <n v="0.109"/>
    <s v="1:100"/>
    <m/>
    <s v="Aliquot"/>
  </r>
  <r>
    <x v="7"/>
    <x v="3"/>
    <x v="1"/>
    <x v="1"/>
    <x v="1"/>
    <x v="0"/>
    <x v="4"/>
    <x v="0"/>
    <x v="7"/>
    <n v="11.4"/>
    <x v="0"/>
    <n v="0.114"/>
    <s v="1:100"/>
    <m/>
    <s v="Aliquot"/>
  </r>
  <r>
    <x v="7"/>
    <x v="3"/>
    <x v="1"/>
    <x v="1"/>
    <x v="1"/>
    <x v="0"/>
    <x v="5"/>
    <x v="0"/>
    <x v="7"/>
    <n v="19.399999999999999"/>
    <x v="0"/>
    <n v="0.19400000000000001"/>
    <s v="1:100"/>
    <m/>
    <s v="Aliquot"/>
  </r>
  <r>
    <x v="7"/>
    <x v="3"/>
    <x v="1"/>
    <x v="1"/>
    <x v="1"/>
    <x v="0"/>
    <x v="6"/>
    <x v="0"/>
    <x v="7"/>
    <n v="27"/>
    <x v="0"/>
    <n v="0.27"/>
    <s v="1:100"/>
    <m/>
    <s v="Aliquot"/>
  </r>
  <r>
    <x v="7"/>
    <x v="3"/>
    <x v="1"/>
    <x v="1"/>
    <x v="1"/>
    <x v="0"/>
    <x v="7"/>
    <x v="0"/>
    <x v="7"/>
    <n v="11.7"/>
    <x v="0"/>
    <n v="0.11700000000000001"/>
    <s v="1:100"/>
    <m/>
    <s v="Aliquot"/>
  </r>
  <r>
    <x v="7"/>
    <x v="3"/>
    <x v="1"/>
    <x v="1"/>
    <x v="1"/>
    <x v="0"/>
    <x v="8"/>
    <x v="0"/>
    <x v="7"/>
    <n v="16.100000000000001"/>
    <x v="0"/>
    <n v="0.161"/>
    <s v="1:100"/>
    <m/>
    <s v="Aliquot"/>
  </r>
  <r>
    <x v="7"/>
    <x v="3"/>
    <x v="1"/>
    <x v="1"/>
    <x v="1"/>
    <x v="0"/>
    <x v="9"/>
    <x v="0"/>
    <x v="7"/>
    <n v="13.9"/>
    <x v="0"/>
    <n v="0.13900000000000001"/>
    <s v="1:100"/>
    <m/>
    <s v="Aliquot"/>
  </r>
  <r>
    <x v="7"/>
    <x v="3"/>
    <x v="1"/>
    <x v="1"/>
    <x v="1"/>
    <x v="0"/>
    <x v="10"/>
    <x v="0"/>
    <x v="7"/>
    <n v="14.6"/>
    <x v="0"/>
    <n v="0.14599999999999999"/>
    <s v="1:100"/>
    <m/>
    <s v="Aliquot"/>
  </r>
  <r>
    <x v="7"/>
    <x v="3"/>
    <x v="1"/>
    <x v="2"/>
    <x v="0"/>
    <x v="3"/>
    <x v="11"/>
    <x v="0"/>
    <x v="7"/>
    <n v="4.7"/>
    <x v="0"/>
    <n v="4.7E-2"/>
    <s v="1:100"/>
    <m/>
    <s v="Aliquot"/>
  </r>
  <r>
    <x v="7"/>
    <x v="3"/>
    <x v="1"/>
    <x v="3"/>
    <x v="1"/>
    <x v="3"/>
    <x v="11"/>
    <x v="0"/>
    <x v="7"/>
    <n v="38.299999999999997"/>
    <x v="0"/>
    <n v="0.38300000000000001"/>
    <s v="1:100"/>
    <m/>
    <s v="Aliquot"/>
  </r>
  <r>
    <x v="7"/>
    <x v="3"/>
    <x v="1"/>
    <x v="2"/>
    <x v="0"/>
    <x v="3"/>
    <x v="12"/>
    <x v="0"/>
    <x v="7"/>
    <n v="13"/>
    <x v="0"/>
    <n v="0.13"/>
    <s v="1:100"/>
    <m/>
    <s v="Aliquot"/>
  </r>
  <r>
    <x v="7"/>
    <x v="3"/>
    <x v="1"/>
    <x v="3"/>
    <x v="1"/>
    <x v="3"/>
    <x v="12"/>
    <x v="0"/>
    <x v="7"/>
    <n v="14.4"/>
    <x v="0"/>
    <n v="0.14399999999999999"/>
    <s v="1:100"/>
    <m/>
    <s v="Aliquot"/>
  </r>
  <r>
    <x v="7"/>
    <x v="3"/>
    <x v="1"/>
    <x v="2"/>
    <x v="0"/>
    <x v="3"/>
    <x v="13"/>
    <x v="0"/>
    <x v="7"/>
    <n v="13.1"/>
    <x v="0"/>
    <n v="0.13100000000000001"/>
    <s v="1:100"/>
    <m/>
    <s v="Aliquot"/>
  </r>
  <r>
    <x v="7"/>
    <x v="3"/>
    <x v="1"/>
    <x v="3"/>
    <x v="1"/>
    <x v="3"/>
    <x v="13"/>
    <x v="0"/>
    <x v="7"/>
    <n v="59"/>
    <x v="0"/>
    <n v="0.59"/>
    <s v="1:100"/>
    <m/>
    <s v="Aliquot"/>
  </r>
  <r>
    <x v="8"/>
    <x v="6"/>
    <x v="0"/>
    <x v="0"/>
    <x v="0"/>
    <x v="0"/>
    <x v="0"/>
    <x v="0"/>
    <x v="7"/>
    <n v="0"/>
    <x v="0"/>
    <s v="&lt;0.000"/>
    <n v="1"/>
    <m/>
    <s v="Aliquot"/>
  </r>
  <r>
    <x v="8"/>
    <x v="6"/>
    <x v="0"/>
    <x v="0"/>
    <x v="0"/>
    <x v="0"/>
    <x v="0"/>
    <x v="1"/>
    <x v="7"/>
    <n v="0"/>
    <x v="0"/>
    <s v="&lt;0.000"/>
    <n v="1"/>
    <n v="0"/>
    <s v="Aliquot"/>
  </r>
  <r>
    <x v="8"/>
    <x v="6"/>
    <x v="0"/>
    <x v="0"/>
    <x v="0"/>
    <x v="0"/>
    <x v="0"/>
    <x v="2"/>
    <x v="7"/>
    <n v="0"/>
    <x v="0"/>
    <n v="0"/>
    <n v="1"/>
    <m/>
    <s v="Aliquot"/>
  </r>
  <r>
    <x v="8"/>
    <x v="6"/>
    <x v="0"/>
    <x v="1"/>
    <x v="1"/>
    <x v="0"/>
    <x v="0"/>
    <x v="0"/>
    <x v="7"/>
    <n v="0"/>
    <x v="0"/>
    <n v="3.4000000000000002E-2"/>
    <n v="1"/>
    <m/>
    <s v="Aliquot"/>
  </r>
  <r>
    <x v="8"/>
    <x v="6"/>
    <x v="0"/>
    <x v="1"/>
    <x v="1"/>
    <x v="0"/>
    <x v="0"/>
    <x v="1"/>
    <x v="7"/>
    <n v="0"/>
    <x v="0"/>
    <n v="0.03"/>
    <n v="1"/>
    <n v="0"/>
    <s v="Aliquot"/>
  </r>
  <r>
    <x v="8"/>
    <x v="6"/>
    <x v="0"/>
    <x v="2"/>
    <x v="0"/>
    <x v="1"/>
    <x v="0"/>
    <x v="0"/>
    <x v="7"/>
    <n v="0"/>
    <x v="0"/>
    <n v="1E-3"/>
    <n v="1"/>
    <m/>
    <s v="Aliquot"/>
  </r>
  <r>
    <x v="8"/>
    <x v="6"/>
    <x v="0"/>
    <x v="3"/>
    <x v="1"/>
    <x v="1"/>
    <x v="0"/>
    <x v="0"/>
    <x v="7"/>
    <n v="0"/>
    <x v="0"/>
    <n v="0.112"/>
    <n v="1"/>
    <m/>
    <s v="Aliquot"/>
  </r>
  <r>
    <x v="8"/>
    <x v="6"/>
    <x v="0"/>
    <x v="2"/>
    <x v="0"/>
    <x v="2"/>
    <x v="0"/>
    <x v="0"/>
    <x v="7"/>
    <n v="0"/>
    <x v="0"/>
    <s v="&lt;0.000"/>
    <n v="1"/>
    <m/>
    <s v="Aliquot"/>
  </r>
  <r>
    <x v="8"/>
    <x v="6"/>
    <x v="0"/>
    <x v="3"/>
    <x v="1"/>
    <x v="2"/>
    <x v="0"/>
    <x v="0"/>
    <x v="7"/>
    <n v="0"/>
    <x v="0"/>
    <s v="&lt;0.000"/>
    <n v="1"/>
    <m/>
    <s v="Aliquot"/>
  </r>
  <r>
    <x v="9"/>
    <x v="6"/>
    <x v="0"/>
    <x v="1"/>
    <x v="1"/>
    <x v="0"/>
    <x v="2"/>
    <x v="0"/>
    <x v="7"/>
    <n v="0"/>
    <x v="0"/>
    <n v="9.1999999999999998E-2"/>
    <n v="1"/>
    <m/>
    <s v="Aliquot"/>
  </r>
  <r>
    <x v="9"/>
    <x v="6"/>
    <x v="0"/>
    <x v="1"/>
    <x v="1"/>
    <x v="0"/>
    <x v="3"/>
    <x v="0"/>
    <x v="7"/>
    <n v="0"/>
    <x v="0"/>
    <n v="1.0999999999999999E-2"/>
    <n v="1"/>
    <m/>
    <s v="Aliquot"/>
  </r>
  <r>
    <x v="9"/>
    <x v="6"/>
    <x v="0"/>
    <x v="1"/>
    <x v="1"/>
    <x v="0"/>
    <x v="4"/>
    <x v="0"/>
    <x v="7"/>
    <n v="0"/>
    <x v="0"/>
    <n v="1E-3"/>
    <n v="1"/>
    <m/>
    <s v="Aliquot"/>
  </r>
  <r>
    <x v="9"/>
    <x v="6"/>
    <x v="0"/>
    <x v="1"/>
    <x v="1"/>
    <x v="0"/>
    <x v="5"/>
    <x v="0"/>
    <x v="7"/>
    <n v="0"/>
    <x v="0"/>
    <n v="1.6E-2"/>
    <n v="1"/>
    <m/>
    <s v="Aliquot"/>
  </r>
  <r>
    <x v="9"/>
    <x v="6"/>
    <x v="0"/>
    <x v="1"/>
    <x v="1"/>
    <x v="0"/>
    <x v="6"/>
    <x v="0"/>
    <x v="7"/>
    <n v="0"/>
    <x v="0"/>
    <n v="5.0000000000000001E-3"/>
    <n v="1"/>
    <m/>
    <s v="Aliquot"/>
  </r>
  <r>
    <x v="9"/>
    <x v="6"/>
    <x v="0"/>
    <x v="1"/>
    <x v="1"/>
    <x v="0"/>
    <x v="7"/>
    <x v="0"/>
    <x v="7"/>
    <n v="0"/>
    <x v="0"/>
    <n v="1E-3"/>
    <n v="1"/>
    <m/>
    <s v="Aliquot"/>
  </r>
  <r>
    <x v="9"/>
    <x v="6"/>
    <x v="0"/>
    <x v="1"/>
    <x v="1"/>
    <x v="0"/>
    <x v="8"/>
    <x v="0"/>
    <x v="7"/>
    <n v="0"/>
    <x v="0"/>
    <n v="4.4999999999999998E-2"/>
    <n v="1"/>
    <m/>
    <s v="Aliquot"/>
  </r>
  <r>
    <x v="9"/>
    <x v="6"/>
    <x v="0"/>
    <x v="1"/>
    <x v="1"/>
    <x v="0"/>
    <x v="9"/>
    <x v="0"/>
    <x v="7"/>
    <n v="0"/>
    <x v="0"/>
    <n v="4.2999999999999997E-2"/>
    <n v="1"/>
    <m/>
    <s v="Aliquot"/>
  </r>
  <r>
    <x v="9"/>
    <x v="6"/>
    <x v="0"/>
    <x v="1"/>
    <x v="1"/>
    <x v="0"/>
    <x v="10"/>
    <x v="0"/>
    <x v="7"/>
    <n v="0"/>
    <x v="0"/>
    <n v="1.2999999999999999E-2"/>
    <n v="1"/>
    <m/>
    <s v="Aliquot"/>
  </r>
  <r>
    <x v="10"/>
    <x v="6"/>
    <x v="0"/>
    <x v="2"/>
    <x v="0"/>
    <x v="1"/>
    <x v="11"/>
    <x v="0"/>
    <x v="7"/>
    <n v="0"/>
    <x v="0"/>
    <s v="&lt;0.000"/>
    <n v="1"/>
    <m/>
    <s v="Aliquot"/>
  </r>
  <r>
    <x v="10"/>
    <x v="6"/>
    <x v="0"/>
    <x v="3"/>
    <x v="1"/>
    <x v="1"/>
    <x v="11"/>
    <x v="0"/>
    <x v="7"/>
    <n v="0.442"/>
    <x v="0"/>
    <n v="0.442"/>
    <n v="1"/>
    <m/>
    <s v="Aliquot"/>
  </r>
  <r>
    <x v="10"/>
    <x v="6"/>
    <x v="0"/>
    <x v="2"/>
    <x v="0"/>
    <x v="1"/>
    <x v="12"/>
    <x v="0"/>
    <x v="7"/>
    <n v="0"/>
    <x v="0"/>
    <s v="&lt;0.000"/>
    <n v="1"/>
    <m/>
    <s v="Aliquot"/>
  </r>
  <r>
    <x v="10"/>
    <x v="6"/>
    <x v="0"/>
    <x v="3"/>
    <x v="1"/>
    <x v="1"/>
    <x v="12"/>
    <x v="0"/>
    <x v="7"/>
    <n v="0"/>
    <x v="0"/>
    <n v="1.0999999999999999E-2"/>
    <n v="1"/>
    <m/>
    <s v="Aliquot"/>
  </r>
  <r>
    <x v="10"/>
    <x v="6"/>
    <x v="0"/>
    <x v="2"/>
    <x v="0"/>
    <x v="1"/>
    <x v="13"/>
    <x v="0"/>
    <x v="7"/>
    <n v="0.193"/>
    <x v="0"/>
    <n v="0.193"/>
    <n v="1"/>
    <m/>
    <s v="Aliquot"/>
  </r>
  <r>
    <x v="10"/>
    <x v="6"/>
    <x v="0"/>
    <x v="3"/>
    <x v="1"/>
    <x v="1"/>
    <x v="13"/>
    <x v="0"/>
    <x v="7"/>
    <n v="0"/>
    <x v="0"/>
    <s v="&lt;0.000"/>
    <n v="1"/>
    <m/>
    <s v="Aliquot"/>
  </r>
  <r>
    <x v="2"/>
    <x v="2"/>
    <x v="0"/>
    <x v="0"/>
    <x v="0"/>
    <x v="0"/>
    <x v="0"/>
    <x v="0"/>
    <x v="7"/>
    <n v="0"/>
    <x v="0"/>
    <s v="&lt;0.000"/>
    <n v="1"/>
    <m/>
    <s v="Aliquot"/>
  </r>
  <r>
    <x v="2"/>
    <x v="2"/>
    <x v="0"/>
    <x v="0"/>
    <x v="0"/>
    <x v="0"/>
    <x v="0"/>
    <x v="1"/>
    <x v="7"/>
    <n v="0"/>
    <x v="0"/>
    <s v="&lt;0.000"/>
    <n v="1"/>
    <n v="0"/>
    <s v="Aliquot"/>
  </r>
  <r>
    <x v="2"/>
    <x v="2"/>
    <x v="0"/>
    <x v="0"/>
    <x v="0"/>
    <x v="0"/>
    <x v="0"/>
    <x v="2"/>
    <x v="7"/>
    <n v="0"/>
    <x v="0"/>
    <s v="&lt;0.000"/>
    <n v="1"/>
    <m/>
    <s v="Aliquot"/>
  </r>
  <r>
    <x v="2"/>
    <x v="2"/>
    <x v="0"/>
    <x v="1"/>
    <x v="1"/>
    <x v="0"/>
    <x v="0"/>
    <x v="0"/>
    <x v="7"/>
    <n v="0"/>
    <x v="0"/>
    <s v="&lt;0.000"/>
    <n v="1"/>
    <m/>
    <s v="Aliquot"/>
  </r>
  <r>
    <x v="2"/>
    <x v="2"/>
    <x v="0"/>
    <x v="1"/>
    <x v="1"/>
    <x v="0"/>
    <x v="0"/>
    <x v="1"/>
    <x v="7"/>
    <n v="0"/>
    <x v="0"/>
    <s v="&lt;0.000"/>
    <n v="1"/>
    <n v="0"/>
    <s v="Aliquot"/>
  </r>
  <r>
    <x v="2"/>
    <x v="2"/>
    <x v="0"/>
    <x v="2"/>
    <x v="0"/>
    <x v="2"/>
    <x v="0"/>
    <x v="0"/>
    <x v="7"/>
    <n v="0"/>
    <x v="0"/>
    <s v="&lt;0.011"/>
    <n v="1"/>
    <m/>
    <s v="Aliquot"/>
  </r>
  <r>
    <x v="2"/>
    <x v="2"/>
    <x v="0"/>
    <x v="3"/>
    <x v="1"/>
    <x v="2"/>
    <x v="0"/>
    <x v="0"/>
    <x v="7"/>
    <n v="0"/>
    <x v="0"/>
    <s v="&lt;0.000"/>
    <n v="1"/>
    <m/>
    <s v="Aliquot"/>
  </r>
  <r>
    <x v="2"/>
    <x v="2"/>
    <x v="0"/>
    <x v="2"/>
    <x v="0"/>
    <x v="1"/>
    <x v="0"/>
    <x v="0"/>
    <x v="7"/>
    <n v="0"/>
    <x v="0"/>
    <s v="&lt;0.000"/>
    <n v="1"/>
    <m/>
    <s v="Aliquot"/>
  </r>
  <r>
    <x v="2"/>
    <x v="2"/>
    <x v="0"/>
    <x v="3"/>
    <x v="1"/>
    <x v="1"/>
    <x v="0"/>
    <x v="0"/>
    <x v="7"/>
    <n v="0"/>
    <x v="0"/>
    <s v="&lt;0.000"/>
    <n v="1"/>
    <m/>
    <s v="Aliquot"/>
  </r>
  <r>
    <x v="11"/>
    <x v="1"/>
    <x v="1"/>
    <x v="0"/>
    <x v="0"/>
    <x v="0"/>
    <x v="0"/>
    <x v="0"/>
    <x v="7"/>
    <n v="0"/>
    <x v="0"/>
    <s v="&lt;0.000"/>
    <n v="1"/>
    <m/>
    <s v="Aliquot"/>
  </r>
  <r>
    <x v="11"/>
    <x v="1"/>
    <x v="1"/>
    <x v="1"/>
    <x v="1"/>
    <x v="0"/>
    <x v="0"/>
    <x v="0"/>
    <x v="7"/>
    <n v="0"/>
    <x v="0"/>
    <s v="&lt;0.000"/>
    <n v="1"/>
    <m/>
    <s v="Aliquot"/>
  </r>
  <r>
    <x v="12"/>
    <x v="1"/>
    <x v="1"/>
    <x v="1"/>
    <x v="1"/>
    <x v="0"/>
    <x v="2"/>
    <x v="0"/>
    <x v="7"/>
    <n v="0"/>
    <x v="0"/>
    <s v="&lt;0.020"/>
    <n v="1"/>
    <m/>
    <s v="Aliquot"/>
  </r>
  <r>
    <x v="12"/>
    <x v="1"/>
    <x v="1"/>
    <x v="1"/>
    <x v="1"/>
    <x v="0"/>
    <x v="3"/>
    <x v="0"/>
    <x v="7"/>
    <n v="0"/>
    <x v="0"/>
    <s v="&lt;0.038"/>
    <n v="1"/>
    <m/>
    <s v="Aliquot"/>
  </r>
  <r>
    <x v="12"/>
    <x v="1"/>
    <x v="1"/>
    <x v="1"/>
    <x v="1"/>
    <x v="0"/>
    <x v="4"/>
    <x v="0"/>
    <x v="7"/>
    <n v="0"/>
    <x v="0"/>
    <n v="2.8000000000000001E-2"/>
    <n v="1"/>
    <m/>
    <s v="Aliquot"/>
  </r>
  <r>
    <x v="12"/>
    <x v="1"/>
    <x v="1"/>
    <x v="1"/>
    <x v="1"/>
    <x v="0"/>
    <x v="5"/>
    <x v="0"/>
    <x v="7"/>
    <n v="0"/>
    <x v="0"/>
    <s v="&lt;0.000"/>
    <n v="1"/>
    <m/>
    <s v="Aliquot"/>
  </r>
  <r>
    <x v="12"/>
    <x v="1"/>
    <x v="1"/>
    <x v="1"/>
    <x v="1"/>
    <x v="0"/>
    <x v="6"/>
    <x v="0"/>
    <x v="7"/>
    <n v="0"/>
    <x v="0"/>
    <n v="2.5000000000000001E-2"/>
    <n v="1"/>
    <m/>
    <s v="Aliquot"/>
  </r>
  <r>
    <x v="12"/>
    <x v="1"/>
    <x v="1"/>
    <x v="1"/>
    <x v="1"/>
    <x v="0"/>
    <x v="7"/>
    <x v="0"/>
    <x v="7"/>
    <n v="0"/>
    <x v="0"/>
    <n v="4.3999999999999997E-2"/>
    <n v="1"/>
    <m/>
    <s v="Aliquot"/>
  </r>
  <r>
    <x v="12"/>
    <x v="1"/>
    <x v="1"/>
    <x v="1"/>
    <x v="1"/>
    <x v="0"/>
    <x v="8"/>
    <x v="0"/>
    <x v="7"/>
    <n v="0"/>
    <x v="0"/>
    <s v="&lt;0.019"/>
    <n v="1"/>
    <m/>
    <s v="Aliquot"/>
  </r>
  <r>
    <x v="12"/>
    <x v="1"/>
    <x v="1"/>
    <x v="1"/>
    <x v="1"/>
    <x v="0"/>
    <x v="9"/>
    <x v="0"/>
    <x v="7"/>
    <n v="0"/>
    <x v="0"/>
    <s v="&lt;0.010"/>
    <n v="1"/>
    <m/>
    <s v="Aliquot"/>
  </r>
  <r>
    <x v="12"/>
    <x v="1"/>
    <x v="1"/>
    <x v="1"/>
    <x v="1"/>
    <x v="0"/>
    <x v="10"/>
    <x v="0"/>
    <x v="7"/>
    <n v="0"/>
    <x v="0"/>
    <s v="&lt;0.023"/>
    <n v="1"/>
    <m/>
    <s v="Aliquot"/>
  </r>
  <r>
    <x v="12"/>
    <x v="1"/>
    <x v="1"/>
    <x v="2"/>
    <x v="0"/>
    <x v="3"/>
    <x v="0"/>
    <x v="0"/>
    <x v="7"/>
    <n v="0"/>
    <x v="0"/>
    <s v="&lt;0.000"/>
    <n v="1"/>
    <m/>
    <s v="Aliquot"/>
  </r>
  <r>
    <x v="12"/>
    <x v="1"/>
    <x v="1"/>
    <x v="3"/>
    <x v="1"/>
    <x v="3"/>
    <x v="0"/>
    <x v="0"/>
    <x v="7"/>
    <n v="0"/>
    <x v="0"/>
    <s v="&lt;0.021"/>
    <n v="1"/>
    <m/>
    <s v="Aliquot"/>
  </r>
  <r>
    <x v="12"/>
    <x v="1"/>
    <x v="1"/>
    <x v="2"/>
    <x v="0"/>
    <x v="2"/>
    <x v="0"/>
    <x v="0"/>
    <x v="7"/>
    <n v="0"/>
    <x v="0"/>
    <s v="&lt;0.000"/>
    <n v="1"/>
    <m/>
    <s v="Aliquot"/>
  </r>
  <r>
    <x v="12"/>
    <x v="1"/>
    <x v="1"/>
    <x v="3"/>
    <x v="1"/>
    <x v="2"/>
    <x v="0"/>
    <x v="0"/>
    <x v="7"/>
    <n v="0"/>
    <x v="0"/>
    <n v="4.3999999999999997E-2"/>
    <n v="1"/>
    <m/>
    <s v="Aliquot"/>
  </r>
  <r>
    <x v="13"/>
    <x v="1"/>
    <x v="1"/>
    <x v="2"/>
    <x v="0"/>
    <x v="3"/>
    <x v="11"/>
    <x v="0"/>
    <x v="7"/>
    <n v="0"/>
    <x v="0"/>
    <s v="&lt;0.024"/>
    <n v="1"/>
    <m/>
    <s v="Aliquot"/>
  </r>
  <r>
    <x v="13"/>
    <x v="1"/>
    <x v="1"/>
    <x v="3"/>
    <x v="1"/>
    <x v="3"/>
    <x v="11"/>
    <x v="0"/>
    <x v="7"/>
    <n v="0"/>
    <x v="0"/>
    <n v="4.8000000000000001E-2"/>
    <n v="1"/>
    <m/>
    <s v="Aliquot"/>
  </r>
  <r>
    <x v="13"/>
    <x v="1"/>
    <x v="1"/>
    <x v="2"/>
    <x v="0"/>
    <x v="3"/>
    <x v="12"/>
    <x v="0"/>
    <x v="7"/>
    <n v="0"/>
    <x v="0"/>
    <n v="3.5000000000000003E-2"/>
    <n v="1"/>
    <m/>
    <s v="Aliquot"/>
  </r>
  <r>
    <x v="13"/>
    <x v="1"/>
    <x v="1"/>
    <x v="3"/>
    <x v="1"/>
    <x v="3"/>
    <x v="12"/>
    <x v="0"/>
    <x v="7"/>
    <n v="0"/>
    <x v="0"/>
    <n v="6.5000000000000002E-2"/>
    <n v="1"/>
    <m/>
    <s v="Aliquot"/>
  </r>
  <r>
    <x v="13"/>
    <x v="1"/>
    <x v="1"/>
    <x v="2"/>
    <x v="0"/>
    <x v="3"/>
    <x v="13"/>
    <x v="0"/>
    <x v="7"/>
    <n v="0"/>
    <x v="0"/>
    <n v="0.11600000000000001"/>
    <n v="1"/>
    <m/>
    <s v="Aliquot"/>
  </r>
  <r>
    <x v="13"/>
    <x v="1"/>
    <x v="1"/>
    <x v="3"/>
    <x v="1"/>
    <x v="3"/>
    <x v="13"/>
    <x v="0"/>
    <x v="7"/>
    <n v="0"/>
    <x v="0"/>
    <n v="0.115"/>
    <n v="1"/>
    <m/>
    <s v="Aliquot"/>
  </r>
  <r>
    <x v="14"/>
    <x v="5"/>
    <x v="1"/>
    <x v="0"/>
    <x v="0"/>
    <x v="0"/>
    <x v="0"/>
    <x v="0"/>
    <x v="7"/>
    <n v="0"/>
    <x v="0"/>
    <s v="&lt;0.000"/>
    <n v="1"/>
    <m/>
    <s v="Aliquot"/>
  </r>
  <r>
    <x v="14"/>
    <x v="5"/>
    <x v="1"/>
    <x v="1"/>
    <x v="1"/>
    <x v="0"/>
    <x v="0"/>
    <x v="0"/>
    <x v="7"/>
    <n v="0.21099999999999999"/>
    <x v="0"/>
    <n v="0.21099999999999999"/>
    <n v="1"/>
    <m/>
    <s v="Aliquot"/>
  </r>
  <r>
    <x v="14"/>
    <x v="5"/>
    <x v="1"/>
    <x v="2"/>
    <x v="0"/>
    <x v="3"/>
    <x v="0"/>
    <x v="0"/>
    <x v="7"/>
    <n v="0"/>
    <x v="0"/>
    <s v="&lt;0.021"/>
    <n v="1"/>
    <m/>
    <s v="Aliquot"/>
  </r>
  <r>
    <x v="14"/>
    <x v="5"/>
    <x v="1"/>
    <x v="3"/>
    <x v="1"/>
    <x v="3"/>
    <x v="0"/>
    <x v="0"/>
    <x v="7"/>
    <n v="0"/>
    <x v="0"/>
    <n v="0.122"/>
    <n v="1"/>
    <m/>
    <s v="Aliquot"/>
  </r>
  <r>
    <x v="14"/>
    <x v="5"/>
    <x v="1"/>
    <x v="2"/>
    <x v="0"/>
    <x v="2"/>
    <x v="0"/>
    <x v="0"/>
    <x v="7"/>
    <n v="0"/>
    <x v="0"/>
    <s v="&lt;0.000"/>
    <n v="1"/>
    <m/>
    <s v="Aliquot"/>
  </r>
  <r>
    <x v="14"/>
    <x v="5"/>
    <x v="1"/>
    <x v="3"/>
    <x v="1"/>
    <x v="2"/>
    <x v="0"/>
    <x v="0"/>
    <x v="7"/>
    <n v="0"/>
    <x v="0"/>
    <s v="&lt;0.000"/>
    <n v="1"/>
    <m/>
    <s v="Aliquot"/>
  </r>
  <r>
    <x v="14"/>
    <x v="5"/>
    <x v="1"/>
    <x v="1"/>
    <x v="1"/>
    <x v="0"/>
    <x v="2"/>
    <x v="0"/>
    <x v="7"/>
    <n v="0"/>
    <x v="0"/>
    <s v="&lt;0.028"/>
    <n v="1"/>
    <m/>
    <s v="Aliquot"/>
  </r>
  <r>
    <x v="14"/>
    <x v="5"/>
    <x v="1"/>
    <x v="1"/>
    <x v="1"/>
    <x v="0"/>
    <x v="3"/>
    <x v="0"/>
    <x v="7"/>
    <n v="0"/>
    <x v="0"/>
    <s v="&lt;0.000"/>
    <n v="1"/>
    <m/>
    <s v="Aliquot"/>
  </r>
  <r>
    <x v="14"/>
    <x v="5"/>
    <x v="1"/>
    <x v="1"/>
    <x v="1"/>
    <x v="0"/>
    <x v="4"/>
    <x v="0"/>
    <x v="7"/>
    <n v="0"/>
    <x v="0"/>
    <n v="0.107"/>
    <n v="1"/>
    <m/>
    <s v="Aliquot"/>
  </r>
  <r>
    <x v="14"/>
    <x v="5"/>
    <x v="1"/>
    <x v="1"/>
    <x v="1"/>
    <x v="0"/>
    <x v="5"/>
    <x v="0"/>
    <x v="7"/>
    <n v="0"/>
    <x v="0"/>
    <n v="0.115"/>
    <n v="1"/>
    <m/>
    <s v="Aliquot"/>
  </r>
  <r>
    <x v="14"/>
    <x v="5"/>
    <x v="1"/>
    <x v="1"/>
    <x v="1"/>
    <x v="0"/>
    <x v="6"/>
    <x v="0"/>
    <x v="7"/>
    <n v="0"/>
    <x v="0"/>
    <n v="0.114"/>
    <n v="1"/>
    <m/>
    <s v="Aliquot"/>
  </r>
  <r>
    <x v="14"/>
    <x v="5"/>
    <x v="1"/>
    <x v="1"/>
    <x v="1"/>
    <x v="0"/>
    <x v="7"/>
    <x v="0"/>
    <x v="7"/>
    <n v="0"/>
    <x v="0"/>
    <n v="7.2999999999999995E-2"/>
    <n v="1"/>
    <m/>
    <s v="Aliquot"/>
  </r>
  <r>
    <x v="14"/>
    <x v="5"/>
    <x v="1"/>
    <x v="1"/>
    <x v="1"/>
    <x v="0"/>
    <x v="8"/>
    <x v="0"/>
    <x v="7"/>
    <n v="0"/>
    <x v="0"/>
    <s v="&lt;0.043"/>
    <n v="1"/>
    <m/>
    <s v="Aliquot"/>
  </r>
  <r>
    <x v="14"/>
    <x v="5"/>
    <x v="1"/>
    <x v="1"/>
    <x v="1"/>
    <x v="0"/>
    <x v="9"/>
    <x v="0"/>
    <x v="7"/>
    <n v="0"/>
    <x v="0"/>
    <n v="6.0999999999999999E-2"/>
    <n v="1"/>
    <m/>
    <s v="Aliquot"/>
  </r>
  <r>
    <x v="14"/>
    <x v="5"/>
    <x v="1"/>
    <x v="1"/>
    <x v="1"/>
    <x v="0"/>
    <x v="10"/>
    <x v="0"/>
    <x v="7"/>
    <n v="0"/>
    <x v="0"/>
    <n v="6.2E-2"/>
    <n v="1"/>
    <m/>
    <s v="Aliquot"/>
  </r>
  <r>
    <x v="14"/>
    <x v="5"/>
    <x v="1"/>
    <x v="2"/>
    <x v="0"/>
    <x v="3"/>
    <x v="11"/>
    <x v="0"/>
    <x v="7"/>
    <n v="0"/>
    <x v="0"/>
    <s v="&lt;0.027"/>
    <n v="1"/>
    <m/>
    <s v="Aliquot"/>
  </r>
  <r>
    <x v="14"/>
    <x v="5"/>
    <x v="1"/>
    <x v="3"/>
    <x v="1"/>
    <x v="3"/>
    <x v="11"/>
    <x v="0"/>
    <x v="7"/>
    <n v="0"/>
    <x v="0"/>
    <n v="4.1000000000000002E-2"/>
    <n v="1"/>
    <m/>
    <s v="Aliquot"/>
  </r>
  <r>
    <x v="14"/>
    <x v="5"/>
    <x v="1"/>
    <x v="2"/>
    <x v="0"/>
    <x v="3"/>
    <x v="12"/>
    <x v="0"/>
    <x v="7"/>
    <n v="0"/>
    <x v="0"/>
    <s v="&lt;0.000"/>
    <n v="1"/>
    <m/>
    <s v="Aliquot"/>
  </r>
  <r>
    <x v="14"/>
    <x v="5"/>
    <x v="1"/>
    <x v="3"/>
    <x v="1"/>
    <x v="3"/>
    <x v="12"/>
    <x v="0"/>
    <x v="7"/>
    <n v="0"/>
    <x v="0"/>
    <s v="&lt;0.014"/>
    <n v="1"/>
    <m/>
    <s v="Aliquot"/>
  </r>
  <r>
    <x v="14"/>
    <x v="5"/>
    <x v="1"/>
    <x v="2"/>
    <x v="0"/>
    <x v="3"/>
    <x v="13"/>
    <x v="0"/>
    <x v="7"/>
    <n v="0"/>
    <x v="0"/>
    <s v="&lt;0.000"/>
    <n v="1"/>
    <m/>
    <s v="Aliquot"/>
  </r>
  <r>
    <x v="14"/>
    <x v="5"/>
    <x v="1"/>
    <x v="3"/>
    <x v="1"/>
    <x v="3"/>
    <x v="13"/>
    <x v="0"/>
    <x v="7"/>
    <n v="0"/>
    <x v="0"/>
    <n v="9.6000000000000002E-2"/>
    <n v="1"/>
    <m/>
    <s v="Aliquot"/>
  </r>
  <r>
    <x v="14"/>
    <x v="5"/>
    <x v="1"/>
    <x v="1"/>
    <x v="1"/>
    <x v="0"/>
    <x v="1"/>
    <x v="0"/>
    <x v="7"/>
    <n v="0"/>
    <x v="0"/>
    <n v="6.8000000000000005E-2"/>
    <n v="1"/>
    <m/>
    <s v="Aliquot"/>
  </r>
  <r>
    <x v="14"/>
    <x v="0"/>
    <x v="1"/>
    <x v="0"/>
    <x v="0"/>
    <x v="0"/>
    <x v="0"/>
    <x v="0"/>
    <x v="7"/>
    <n v="0"/>
    <x v="0"/>
    <s v="&lt;0.000"/>
    <n v="1"/>
    <n v="0"/>
    <s v="Aliquot"/>
  </r>
  <r>
    <x v="14"/>
    <x v="0"/>
    <x v="1"/>
    <x v="0"/>
    <x v="0"/>
    <x v="0"/>
    <x v="0"/>
    <x v="1"/>
    <x v="7"/>
    <n v="0"/>
    <x v="0"/>
    <s v="&lt;0.000"/>
    <n v="1"/>
    <n v="0"/>
    <s v="Aliquot"/>
  </r>
  <r>
    <x v="14"/>
    <x v="0"/>
    <x v="1"/>
    <x v="0"/>
    <x v="0"/>
    <x v="0"/>
    <x v="0"/>
    <x v="2"/>
    <x v="7"/>
    <n v="0"/>
    <x v="0"/>
    <s v="&lt;0.000"/>
    <n v="1"/>
    <m/>
    <s v="Aliquot"/>
  </r>
  <r>
    <x v="14"/>
    <x v="0"/>
    <x v="1"/>
    <x v="1"/>
    <x v="1"/>
    <x v="0"/>
    <x v="0"/>
    <x v="0"/>
    <x v="7"/>
    <n v="0"/>
    <x v="0"/>
    <s v="&lt;0.000"/>
    <n v="1"/>
    <m/>
    <s v="Aliquot"/>
  </r>
  <r>
    <x v="14"/>
    <x v="0"/>
    <x v="1"/>
    <x v="1"/>
    <x v="1"/>
    <x v="0"/>
    <x v="0"/>
    <x v="1"/>
    <x v="7"/>
    <n v="0"/>
    <x v="0"/>
    <s v="&lt;0.000"/>
    <n v="1"/>
    <n v="0"/>
    <s v="Aliquot"/>
  </r>
  <r>
    <x v="14"/>
    <x v="0"/>
    <x v="1"/>
    <x v="2"/>
    <x v="0"/>
    <x v="1"/>
    <x v="0"/>
    <x v="0"/>
    <x v="7"/>
    <n v="0"/>
    <x v="0"/>
    <s v="&lt;0.001"/>
    <n v="1"/>
    <m/>
    <s v="Aliquot"/>
  </r>
  <r>
    <x v="14"/>
    <x v="0"/>
    <x v="1"/>
    <x v="3"/>
    <x v="1"/>
    <x v="1"/>
    <x v="0"/>
    <x v="0"/>
    <x v="7"/>
    <n v="0"/>
    <x v="0"/>
    <s v="&lt;0.000"/>
    <n v="1"/>
    <m/>
    <s v="Aliquot"/>
  </r>
  <r>
    <x v="14"/>
    <x v="0"/>
    <x v="1"/>
    <x v="2"/>
    <x v="0"/>
    <x v="2"/>
    <x v="0"/>
    <x v="0"/>
    <x v="7"/>
    <n v="0"/>
    <x v="0"/>
    <s v="&lt;0.020"/>
    <n v="1"/>
    <m/>
    <s v="Aliquot"/>
  </r>
  <r>
    <x v="14"/>
    <x v="0"/>
    <x v="1"/>
    <x v="3"/>
    <x v="1"/>
    <x v="2"/>
    <x v="0"/>
    <x v="0"/>
    <x v="7"/>
    <n v="0"/>
    <x v="0"/>
    <n v="7.6999999999999999E-2"/>
    <n v="1"/>
    <m/>
    <s v="Aliquot"/>
  </r>
  <r>
    <x v="14"/>
    <x v="0"/>
    <x v="1"/>
    <x v="1"/>
    <x v="1"/>
    <x v="0"/>
    <x v="2"/>
    <x v="0"/>
    <x v="7"/>
    <n v="0"/>
    <x v="0"/>
    <s v="&lt;0.000"/>
    <n v="1"/>
    <m/>
    <s v="Aliquot"/>
  </r>
  <r>
    <x v="14"/>
    <x v="0"/>
    <x v="1"/>
    <x v="1"/>
    <x v="1"/>
    <x v="0"/>
    <x v="3"/>
    <x v="0"/>
    <x v="7"/>
    <n v="0"/>
    <x v="0"/>
    <s v="&lt;0.000"/>
    <n v="1"/>
    <m/>
    <s v="Aliquot"/>
  </r>
  <r>
    <x v="14"/>
    <x v="0"/>
    <x v="1"/>
    <x v="1"/>
    <x v="1"/>
    <x v="0"/>
    <x v="4"/>
    <x v="0"/>
    <x v="7"/>
    <n v="0"/>
    <x v="0"/>
    <s v="&lt;0.000"/>
    <n v="1"/>
    <m/>
    <s v="Aliquot"/>
  </r>
  <r>
    <x v="14"/>
    <x v="0"/>
    <x v="1"/>
    <x v="1"/>
    <x v="1"/>
    <x v="0"/>
    <x v="5"/>
    <x v="0"/>
    <x v="7"/>
    <n v="0"/>
    <x v="0"/>
    <s v="&lt;0.000"/>
    <n v="1"/>
    <m/>
    <s v="Aliquot"/>
  </r>
  <r>
    <x v="14"/>
    <x v="0"/>
    <x v="1"/>
    <x v="1"/>
    <x v="1"/>
    <x v="0"/>
    <x v="6"/>
    <x v="0"/>
    <x v="7"/>
    <n v="0"/>
    <x v="0"/>
    <s v="&lt;0.000"/>
    <n v="1"/>
    <m/>
    <s v="Aliquot"/>
  </r>
  <r>
    <x v="14"/>
    <x v="0"/>
    <x v="1"/>
    <x v="1"/>
    <x v="1"/>
    <x v="0"/>
    <x v="7"/>
    <x v="0"/>
    <x v="7"/>
    <n v="0"/>
    <x v="0"/>
    <n v="5.0000000000000001E-3"/>
    <n v="1"/>
    <m/>
    <s v="Aliquot"/>
  </r>
  <r>
    <x v="14"/>
    <x v="0"/>
    <x v="1"/>
    <x v="1"/>
    <x v="1"/>
    <x v="0"/>
    <x v="8"/>
    <x v="0"/>
    <x v="7"/>
    <n v="0"/>
    <x v="0"/>
    <s v="&lt;0.024"/>
    <n v="1"/>
    <m/>
    <s v="Aliquot"/>
  </r>
  <r>
    <x v="14"/>
    <x v="0"/>
    <x v="1"/>
    <x v="1"/>
    <x v="1"/>
    <x v="0"/>
    <x v="9"/>
    <x v="0"/>
    <x v="7"/>
    <n v="0"/>
    <x v="0"/>
    <n v="5.0999999999999997E-2"/>
    <n v="1"/>
    <m/>
    <s v="Aliquot"/>
  </r>
  <r>
    <x v="14"/>
    <x v="0"/>
    <x v="1"/>
    <x v="1"/>
    <x v="1"/>
    <x v="0"/>
    <x v="10"/>
    <x v="0"/>
    <x v="7"/>
    <n v="0"/>
    <x v="0"/>
    <s v="&lt;0.021"/>
    <n v="1"/>
    <m/>
    <s v="Aliquot"/>
  </r>
  <r>
    <x v="15"/>
    <x v="0"/>
    <x v="1"/>
    <x v="2"/>
    <x v="0"/>
    <x v="1"/>
    <x v="12"/>
    <x v="0"/>
    <x v="7"/>
    <n v="0"/>
    <x v="0"/>
    <s v="&lt;0.000"/>
    <n v="1"/>
    <m/>
    <s v="Aliquot"/>
  </r>
  <r>
    <x v="15"/>
    <x v="0"/>
    <x v="1"/>
    <x v="2"/>
    <x v="0"/>
    <x v="1"/>
    <x v="13"/>
    <x v="0"/>
    <x v="7"/>
    <n v="0"/>
    <x v="0"/>
    <s v="&lt;0.000"/>
    <n v="1"/>
    <m/>
    <s v="Aliquot"/>
  </r>
  <r>
    <x v="15"/>
    <x v="0"/>
    <x v="1"/>
    <x v="3"/>
    <x v="1"/>
    <x v="1"/>
    <x v="13"/>
    <x v="0"/>
    <x v="7"/>
    <n v="0"/>
    <x v="0"/>
    <s v="&lt;0.028"/>
    <n v="1"/>
    <m/>
    <s v="Aliquot"/>
  </r>
  <r>
    <x v="15"/>
    <x v="0"/>
    <x v="1"/>
    <x v="1"/>
    <x v="1"/>
    <x v="0"/>
    <x v="1"/>
    <x v="0"/>
    <x v="7"/>
    <n v="0"/>
    <x v="0"/>
    <s v="&lt;0.033"/>
    <n v="1"/>
    <m/>
    <s v="Aliquot"/>
  </r>
  <r>
    <x v="16"/>
    <x v="4"/>
    <x v="1"/>
    <x v="0"/>
    <x v="0"/>
    <x v="0"/>
    <x v="0"/>
    <x v="0"/>
    <x v="7"/>
    <n v="0"/>
    <x v="0"/>
    <s v="&lt;0.000"/>
    <n v="1"/>
    <m/>
    <s v="Aliquot"/>
  </r>
  <r>
    <x v="16"/>
    <x v="4"/>
    <x v="1"/>
    <x v="1"/>
    <x v="1"/>
    <x v="0"/>
    <x v="0"/>
    <x v="0"/>
    <x v="7"/>
    <n v="0"/>
    <x v="0"/>
    <n v="1.7999999999999999E-2"/>
    <n v="1"/>
    <m/>
    <s v="Aliquot"/>
  </r>
  <r>
    <x v="16"/>
    <x v="4"/>
    <x v="1"/>
    <x v="1"/>
    <x v="1"/>
    <x v="0"/>
    <x v="2"/>
    <x v="0"/>
    <x v="7"/>
    <n v="0"/>
    <x v="0"/>
    <s v="&lt;0.000"/>
    <n v="1"/>
    <m/>
    <s v="Aliquot"/>
  </r>
  <r>
    <x v="16"/>
    <x v="4"/>
    <x v="1"/>
    <x v="1"/>
    <x v="1"/>
    <x v="0"/>
    <x v="3"/>
    <x v="0"/>
    <x v="7"/>
    <n v="0"/>
    <x v="0"/>
    <s v="&lt;0.030"/>
    <n v="1"/>
    <m/>
    <s v="Aliquot"/>
  </r>
  <r>
    <x v="16"/>
    <x v="4"/>
    <x v="1"/>
    <x v="1"/>
    <x v="1"/>
    <x v="0"/>
    <x v="4"/>
    <x v="0"/>
    <x v="7"/>
    <n v="0"/>
    <x v="0"/>
    <s v="&lt;0.016"/>
    <n v="1"/>
    <m/>
    <s v="Aliquot"/>
  </r>
  <r>
    <x v="16"/>
    <x v="4"/>
    <x v="1"/>
    <x v="1"/>
    <x v="1"/>
    <x v="0"/>
    <x v="5"/>
    <x v="0"/>
    <x v="7"/>
    <n v="0"/>
    <x v="0"/>
    <s v="&lt;0.000"/>
    <n v="1"/>
    <m/>
    <s v="Aliquot"/>
  </r>
  <r>
    <x v="16"/>
    <x v="4"/>
    <x v="1"/>
    <x v="1"/>
    <x v="1"/>
    <x v="0"/>
    <x v="6"/>
    <x v="0"/>
    <x v="7"/>
    <n v="0"/>
    <x v="0"/>
    <s v="&lt;0.000"/>
    <n v="1"/>
    <m/>
    <s v="Aliquot"/>
  </r>
  <r>
    <x v="16"/>
    <x v="4"/>
    <x v="1"/>
    <x v="1"/>
    <x v="1"/>
    <x v="0"/>
    <x v="7"/>
    <x v="0"/>
    <x v="7"/>
    <n v="0"/>
    <x v="0"/>
    <n v="6.6000000000000003E-2"/>
    <n v="1"/>
    <m/>
    <s v="Aliquot"/>
  </r>
  <r>
    <x v="16"/>
    <x v="4"/>
    <x v="1"/>
    <x v="1"/>
    <x v="1"/>
    <x v="0"/>
    <x v="8"/>
    <x v="0"/>
    <x v="7"/>
    <n v="0"/>
    <x v="0"/>
    <s v="&lt;0.000"/>
    <n v="1"/>
    <m/>
    <s v="Aliquot"/>
  </r>
  <r>
    <x v="16"/>
    <x v="4"/>
    <x v="1"/>
    <x v="1"/>
    <x v="1"/>
    <x v="0"/>
    <x v="9"/>
    <x v="0"/>
    <x v="7"/>
    <n v="0"/>
    <x v="0"/>
    <n v="0.04"/>
    <n v="1"/>
    <m/>
    <s v="Aliquot"/>
  </r>
  <r>
    <x v="16"/>
    <x v="4"/>
    <x v="1"/>
    <x v="1"/>
    <x v="1"/>
    <x v="0"/>
    <x v="10"/>
    <x v="0"/>
    <x v="7"/>
    <n v="0"/>
    <x v="0"/>
    <n v="0.04"/>
    <n v="1"/>
    <m/>
    <s v="Aliquot"/>
  </r>
  <r>
    <x v="16"/>
    <x v="4"/>
    <x v="1"/>
    <x v="1"/>
    <x v="1"/>
    <x v="0"/>
    <x v="1"/>
    <x v="0"/>
    <x v="7"/>
    <n v="0"/>
    <x v="0"/>
    <n v="8.2000000000000003E-2"/>
    <n v="1"/>
    <m/>
    <s v="Aliquot"/>
  </r>
  <r>
    <x v="17"/>
    <x v="6"/>
    <x v="1"/>
    <x v="0"/>
    <x v="0"/>
    <x v="0"/>
    <x v="0"/>
    <x v="0"/>
    <x v="7"/>
    <n v="0"/>
    <x v="0"/>
    <s v="&lt;0.012"/>
    <n v="1"/>
    <m/>
    <s v="Aliquot"/>
  </r>
  <r>
    <x v="17"/>
    <x v="6"/>
    <x v="1"/>
    <x v="1"/>
    <x v="1"/>
    <x v="0"/>
    <x v="0"/>
    <x v="0"/>
    <x v="7"/>
    <n v="0"/>
    <x v="0"/>
    <n v="9.5000000000000001E-2"/>
    <n v="1"/>
    <m/>
    <s v="Aliquot"/>
  </r>
  <r>
    <x v="17"/>
    <x v="6"/>
    <x v="1"/>
    <x v="2"/>
    <x v="0"/>
    <x v="1"/>
    <x v="0"/>
    <x v="0"/>
    <x v="7"/>
    <n v="0"/>
    <x v="0"/>
    <s v="&lt;0.000"/>
    <n v="1"/>
    <m/>
    <s v="Aliquot"/>
  </r>
  <r>
    <x v="17"/>
    <x v="6"/>
    <x v="1"/>
    <x v="3"/>
    <x v="1"/>
    <x v="1"/>
    <x v="0"/>
    <x v="0"/>
    <x v="7"/>
    <n v="0.871"/>
    <x v="0"/>
    <n v="0.871"/>
    <n v="1"/>
    <m/>
    <s v="Aliquot"/>
  </r>
  <r>
    <x v="17"/>
    <x v="6"/>
    <x v="1"/>
    <x v="2"/>
    <x v="0"/>
    <x v="2"/>
    <x v="0"/>
    <x v="0"/>
    <x v="7"/>
    <n v="0"/>
    <x v="0"/>
    <s v="&lt;0.000"/>
    <n v="1"/>
    <m/>
    <s v="Aliquot"/>
  </r>
  <r>
    <x v="17"/>
    <x v="6"/>
    <x v="1"/>
    <x v="3"/>
    <x v="1"/>
    <x v="2"/>
    <x v="0"/>
    <x v="0"/>
    <x v="7"/>
    <n v="0.216"/>
    <x v="0"/>
    <n v="0.216"/>
    <n v="1"/>
    <m/>
    <s v="Aliquot"/>
  </r>
  <r>
    <x v="17"/>
    <x v="6"/>
    <x v="1"/>
    <x v="1"/>
    <x v="1"/>
    <x v="0"/>
    <x v="1"/>
    <x v="0"/>
    <x v="7"/>
    <n v="0"/>
    <x v="0"/>
    <n v="5.7000000000000002E-2"/>
    <n v="1"/>
    <m/>
    <s v="Aliquot"/>
  </r>
  <r>
    <x v="0"/>
    <x v="0"/>
    <x v="0"/>
    <x v="1"/>
    <x v="3"/>
    <x v="7"/>
    <x v="0"/>
    <x v="0"/>
    <x v="8"/>
    <n v="10"/>
    <x v="3"/>
    <s v="Point"/>
    <m/>
    <m/>
    <m/>
  </r>
  <r>
    <x v="0"/>
    <x v="0"/>
    <x v="0"/>
    <x v="1"/>
    <x v="3"/>
    <x v="7"/>
    <x v="0"/>
    <x v="0"/>
    <x v="9"/>
    <n v="45"/>
    <x v="3"/>
    <s v="Point"/>
    <m/>
    <m/>
    <m/>
  </r>
  <r>
    <x v="0"/>
    <x v="0"/>
    <x v="0"/>
    <x v="1"/>
    <x v="3"/>
    <x v="7"/>
    <x v="0"/>
    <x v="0"/>
    <x v="10"/>
    <n v="0"/>
    <x v="3"/>
    <s v="Point"/>
    <m/>
    <m/>
    <m/>
  </r>
  <r>
    <x v="0"/>
    <x v="0"/>
    <x v="0"/>
    <x v="1"/>
    <x v="3"/>
    <x v="7"/>
    <x v="0"/>
    <x v="0"/>
    <x v="11"/>
    <n v="0"/>
    <x v="3"/>
    <s v="Point"/>
    <m/>
    <m/>
    <m/>
  </r>
  <r>
    <x v="0"/>
    <x v="0"/>
    <x v="0"/>
    <x v="1"/>
    <x v="3"/>
    <x v="7"/>
    <x v="0"/>
    <x v="0"/>
    <x v="12"/>
    <n v="45"/>
    <x v="3"/>
    <s v="Point"/>
    <m/>
    <m/>
    <m/>
  </r>
  <r>
    <x v="0"/>
    <x v="0"/>
    <x v="0"/>
    <x v="1"/>
    <x v="3"/>
    <x v="7"/>
    <x v="0"/>
    <x v="0"/>
    <x v="13"/>
    <n v="0"/>
    <x v="3"/>
    <s v="Point"/>
    <m/>
    <m/>
    <m/>
  </r>
  <r>
    <x v="0"/>
    <x v="0"/>
    <x v="0"/>
    <x v="1"/>
    <x v="3"/>
    <x v="7"/>
    <x v="0"/>
    <x v="0"/>
    <x v="14"/>
    <n v="0"/>
    <x v="3"/>
    <s v="Point"/>
    <m/>
    <m/>
    <m/>
  </r>
  <r>
    <x v="0"/>
    <x v="0"/>
    <x v="0"/>
    <x v="1"/>
    <x v="3"/>
    <x v="8"/>
    <x v="0"/>
    <x v="1"/>
    <x v="8"/>
    <n v="25"/>
    <x v="3"/>
    <s v="Point"/>
    <m/>
    <m/>
    <m/>
  </r>
  <r>
    <x v="0"/>
    <x v="0"/>
    <x v="0"/>
    <x v="1"/>
    <x v="3"/>
    <x v="8"/>
    <x v="0"/>
    <x v="1"/>
    <x v="9"/>
    <n v="75"/>
    <x v="3"/>
    <s v="Point"/>
    <m/>
    <m/>
    <m/>
  </r>
  <r>
    <x v="0"/>
    <x v="0"/>
    <x v="0"/>
    <x v="1"/>
    <x v="3"/>
    <x v="8"/>
    <x v="0"/>
    <x v="1"/>
    <x v="10"/>
    <n v="0"/>
    <x v="3"/>
    <s v="Point"/>
    <m/>
    <m/>
    <m/>
  </r>
  <r>
    <x v="0"/>
    <x v="0"/>
    <x v="0"/>
    <x v="1"/>
    <x v="3"/>
    <x v="8"/>
    <x v="0"/>
    <x v="1"/>
    <x v="11"/>
    <n v="0"/>
    <x v="3"/>
    <s v="Point"/>
    <m/>
    <m/>
    <m/>
  </r>
  <r>
    <x v="0"/>
    <x v="0"/>
    <x v="0"/>
    <x v="1"/>
    <x v="3"/>
    <x v="8"/>
    <x v="0"/>
    <x v="1"/>
    <x v="12"/>
    <n v="0"/>
    <x v="3"/>
    <s v="Point"/>
    <m/>
    <m/>
    <m/>
  </r>
  <r>
    <x v="0"/>
    <x v="0"/>
    <x v="0"/>
    <x v="1"/>
    <x v="3"/>
    <x v="8"/>
    <x v="0"/>
    <x v="1"/>
    <x v="13"/>
    <n v="0"/>
    <x v="3"/>
    <s v="Point"/>
    <m/>
    <m/>
    <m/>
  </r>
  <r>
    <x v="0"/>
    <x v="0"/>
    <x v="0"/>
    <x v="1"/>
    <x v="3"/>
    <x v="8"/>
    <x v="0"/>
    <x v="1"/>
    <x v="14"/>
    <n v="0"/>
    <x v="3"/>
    <s v="Point"/>
    <m/>
    <m/>
    <m/>
  </r>
  <r>
    <x v="0"/>
    <x v="0"/>
    <x v="0"/>
    <x v="1"/>
    <x v="3"/>
    <x v="8"/>
    <x v="0"/>
    <x v="0"/>
    <x v="8"/>
    <n v="5"/>
    <x v="3"/>
    <s v="Point"/>
    <m/>
    <m/>
    <m/>
  </r>
  <r>
    <x v="0"/>
    <x v="0"/>
    <x v="0"/>
    <x v="1"/>
    <x v="3"/>
    <x v="8"/>
    <x v="0"/>
    <x v="0"/>
    <x v="9"/>
    <n v="95"/>
    <x v="3"/>
    <s v="Point"/>
    <m/>
    <m/>
    <m/>
  </r>
  <r>
    <x v="0"/>
    <x v="0"/>
    <x v="0"/>
    <x v="1"/>
    <x v="3"/>
    <x v="8"/>
    <x v="0"/>
    <x v="0"/>
    <x v="10"/>
    <n v="0"/>
    <x v="3"/>
    <s v="Point"/>
    <m/>
    <m/>
    <m/>
  </r>
  <r>
    <x v="0"/>
    <x v="0"/>
    <x v="0"/>
    <x v="1"/>
    <x v="3"/>
    <x v="8"/>
    <x v="0"/>
    <x v="0"/>
    <x v="11"/>
    <n v="0"/>
    <x v="3"/>
    <s v="Point"/>
    <m/>
    <m/>
    <m/>
  </r>
  <r>
    <x v="0"/>
    <x v="0"/>
    <x v="0"/>
    <x v="1"/>
    <x v="3"/>
    <x v="8"/>
    <x v="0"/>
    <x v="0"/>
    <x v="12"/>
    <n v="0"/>
    <x v="3"/>
    <s v="Point"/>
    <m/>
    <m/>
    <m/>
  </r>
  <r>
    <x v="0"/>
    <x v="0"/>
    <x v="0"/>
    <x v="1"/>
    <x v="3"/>
    <x v="8"/>
    <x v="0"/>
    <x v="0"/>
    <x v="13"/>
    <n v="0"/>
    <x v="3"/>
    <s v="Point"/>
    <m/>
    <m/>
    <m/>
  </r>
  <r>
    <x v="0"/>
    <x v="0"/>
    <x v="0"/>
    <x v="1"/>
    <x v="3"/>
    <x v="8"/>
    <x v="0"/>
    <x v="0"/>
    <x v="14"/>
    <n v="0"/>
    <x v="3"/>
    <s v="Point"/>
    <m/>
    <m/>
    <m/>
  </r>
  <r>
    <x v="0"/>
    <x v="0"/>
    <x v="0"/>
    <x v="1"/>
    <x v="3"/>
    <x v="9"/>
    <x v="0"/>
    <x v="0"/>
    <x v="8"/>
    <n v="25"/>
    <x v="3"/>
    <s v="Point"/>
    <m/>
    <m/>
    <m/>
  </r>
  <r>
    <x v="0"/>
    <x v="0"/>
    <x v="0"/>
    <x v="1"/>
    <x v="3"/>
    <x v="9"/>
    <x v="0"/>
    <x v="0"/>
    <x v="9"/>
    <n v="75"/>
    <x v="3"/>
    <s v="Point"/>
    <m/>
    <m/>
    <m/>
  </r>
  <r>
    <x v="0"/>
    <x v="0"/>
    <x v="0"/>
    <x v="1"/>
    <x v="3"/>
    <x v="9"/>
    <x v="0"/>
    <x v="0"/>
    <x v="10"/>
    <n v="0"/>
    <x v="3"/>
    <s v="Point"/>
    <m/>
    <m/>
    <m/>
  </r>
  <r>
    <x v="0"/>
    <x v="0"/>
    <x v="0"/>
    <x v="1"/>
    <x v="3"/>
    <x v="9"/>
    <x v="0"/>
    <x v="0"/>
    <x v="11"/>
    <n v="0"/>
    <x v="3"/>
    <s v="Point"/>
    <m/>
    <m/>
    <m/>
  </r>
  <r>
    <x v="0"/>
    <x v="0"/>
    <x v="0"/>
    <x v="1"/>
    <x v="3"/>
    <x v="9"/>
    <x v="0"/>
    <x v="0"/>
    <x v="12"/>
    <n v="0"/>
    <x v="3"/>
    <s v="Point"/>
    <m/>
    <m/>
    <m/>
  </r>
  <r>
    <x v="0"/>
    <x v="0"/>
    <x v="0"/>
    <x v="1"/>
    <x v="3"/>
    <x v="9"/>
    <x v="0"/>
    <x v="0"/>
    <x v="13"/>
    <n v="0"/>
    <x v="3"/>
    <s v="Point"/>
    <m/>
    <m/>
    <m/>
  </r>
  <r>
    <x v="0"/>
    <x v="0"/>
    <x v="0"/>
    <x v="1"/>
    <x v="3"/>
    <x v="9"/>
    <x v="0"/>
    <x v="0"/>
    <x v="14"/>
    <n v="0"/>
    <x v="3"/>
    <s v="Point"/>
    <m/>
    <m/>
    <m/>
  </r>
  <r>
    <x v="0"/>
    <x v="0"/>
    <x v="0"/>
    <x v="1"/>
    <x v="3"/>
    <x v="10"/>
    <x v="0"/>
    <x v="0"/>
    <x v="8"/>
    <n v="30"/>
    <x v="3"/>
    <s v="Point"/>
    <m/>
    <m/>
    <m/>
  </r>
  <r>
    <x v="0"/>
    <x v="0"/>
    <x v="0"/>
    <x v="1"/>
    <x v="3"/>
    <x v="10"/>
    <x v="0"/>
    <x v="0"/>
    <x v="9"/>
    <n v="50"/>
    <x v="3"/>
    <s v="Point"/>
    <m/>
    <m/>
    <m/>
  </r>
  <r>
    <x v="0"/>
    <x v="0"/>
    <x v="0"/>
    <x v="1"/>
    <x v="3"/>
    <x v="10"/>
    <x v="0"/>
    <x v="0"/>
    <x v="10"/>
    <n v="0"/>
    <x v="3"/>
    <s v="Point"/>
    <m/>
    <m/>
    <m/>
  </r>
  <r>
    <x v="0"/>
    <x v="0"/>
    <x v="0"/>
    <x v="1"/>
    <x v="3"/>
    <x v="10"/>
    <x v="0"/>
    <x v="0"/>
    <x v="11"/>
    <n v="0"/>
    <x v="3"/>
    <s v="Point"/>
    <m/>
    <m/>
    <m/>
  </r>
  <r>
    <x v="0"/>
    <x v="0"/>
    <x v="0"/>
    <x v="1"/>
    <x v="3"/>
    <x v="10"/>
    <x v="0"/>
    <x v="0"/>
    <x v="12"/>
    <n v="20"/>
    <x v="3"/>
    <s v="Point"/>
    <m/>
    <m/>
    <m/>
  </r>
  <r>
    <x v="0"/>
    <x v="0"/>
    <x v="0"/>
    <x v="1"/>
    <x v="3"/>
    <x v="10"/>
    <x v="0"/>
    <x v="0"/>
    <x v="13"/>
    <n v="0"/>
    <x v="3"/>
    <s v="Point"/>
    <m/>
    <m/>
    <m/>
  </r>
  <r>
    <x v="0"/>
    <x v="0"/>
    <x v="0"/>
    <x v="1"/>
    <x v="3"/>
    <x v="10"/>
    <x v="0"/>
    <x v="0"/>
    <x v="14"/>
    <n v="0"/>
    <x v="3"/>
    <s v="Point"/>
    <m/>
    <m/>
    <m/>
  </r>
  <r>
    <x v="0"/>
    <x v="0"/>
    <x v="0"/>
    <x v="1"/>
    <x v="3"/>
    <x v="11"/>
    <x v="0"/>
    <x v="0"/>
    <x v="8"/>
    <n v="95"/>
    <x v="3"/>
    <s v="Point"/>
    <m/>
    <m/>
    <m/>
  </r>
  <r>
    <x v="0"/>
    <x v="0"/>
    <x v="0"/>
    <x v="1"/>
    <x v="3"/>
    <x v="11"/>
    <x v="0"/>
    <x v="0"/>
    <x v="9"/>
    <n v="0"/>
    <x v="3"/>
    <s v="Point"/>
    <m/>
    <m/>
    <m/>
  </r>
  <r>
    <x v="0"/>
    <x v="0"/>
    <x v="0"/>
    <x v="1"/>
    <x v="3"/>
    <x v="11"/>
    <x v="0"/>
    <x v="0"/>
    <x v="10"/>
    <n v="0"/>
    <x v="3"/>
    <s v="Point"/>
    <m/>
    <m/>
    <m/>
  </r>
  <r>
    <x v="0"/>
    <x v="0"/>
    <x v="0"/>
    <x v="1"/>
    <x v="3"/>
    <x v="11"/>
    <x v="0"/>
    <x v="0"/>
    <x v="11"/>
    <n v="0"/>
    <x v="3"/>
    <s v="Point"/>
    <m/>
    <m/>
    <m/>
  </r>
  <r>
    <x v="0"/>
    <x v="0"/>
    <x v="0"/>
    <x v="1"/>
    <x v="3"/>
    <x v="11"/>
    <x v="0"/>
    <x v="0"/>
    <x v="12"/>
    <n v="5"/>
    <x v="3"/>
    <s v="Point"/>
    <m/>
    <m/>
    <m/>
  </r>
  <r>
    <x v="0"/>
    <x v="0"/>
    <x v="0"/>
    <x v="1"/>
    <x v="3"/>
    <x v="11"/>
    <x v="0"/>
    <x v="0"/>
    <x v="13"/>
    <n v="0"/>
    <x v="3"/>
    <s v="Point"/>
    <m/>
    <m/>
    <m/>
  </r>
  <r>
    <x v="0"/>
    <x v="0"/>
    <x v="0"/>
    <x v="1"/>
    <x v="3"/>
    <x v="11"/>
    <x v="0"/>
    <x v="0"/>
    <x v="14"/>
    <n v="0"/>
    <x v="3"/>
    <s v="Point"/>
    <m/>
    <m/>
    <m/>
  </r>
  <r>
    <x v="0"/>
    <x v="0"/>
    <x v="0"/>
    <x v="1"/>
    <x v="3"/>
    <x v="12"/>
    <x v="0"/>
    <x v="1"/>
    <x v="8"/>
    <n v="0"/>
    <x v="3"/>
    <s v="Point"/>
    <m/>
    <m/>
    <m/>
  </r>
  <r>
    <x v="0"/>
    <x v="0"/>
    <x v="0"/>
    <x v="1"/>
    <x v="3"/>
    <x v="12"/>
    <x v="0"/>
    <x v="1"/>
    <x v="9"/>
    <n v="60"/>
    <x v="3"/>
    <s v="Point"/>
    <m/>
    <m/>
    <m/>
  </r>
  <r>
    <x v="0"/>
    <x v="0"/>
    <x v="0"/>
    <x v="1"/>
    <x v="3"/>
    <x v="12"/>
    <x v="0"/>
    <x v="1"/>
    <x v="10"/>
    <n v="0"/>
    <x v="3"/>
    <s v="Point"/>
    <m/>
    <m/>
    <m/>
  </r>
  <r>
    <x v="0"/>
    <x v="0"/>
    <x v="0"/>
    <x v="1"/>
    <x v="3"/>
    <x v="12"/>
    <x v="0"/>
    <x v="1"/>
    <x v="11"/>
    <n v="0"/>
    <x v="3"/>
    <s v="Point"/>
    <m/>
    <m/>
    <m/>
  </r>
  <r>
    <x v="0"/>
    <x v="0"/>
    <x v="0"/>
    <x v="1"/>
    <x v="3"/>
    <x v="12"/>
    <x v="0"/>
    <x v="1"/>
    <x v="12"/>
    <n v="40"/>
    <x v="3"/>
    <s v="Point"/>
    <m/>
    <m/>
    <m/>
  </r>
  <r>
    <x v="0"/>
    <x v="0"/>
    <x v="0"/>
    <x v="1"/>
    <x v="3"/>
    <x v="12"/>
    <x v="0"/>
    <x v="1"/>
    <x v="13"/>
    <n v="0"/>
    <x v="3"/>
    <s v="Point"/>
    <m/>
    <m/>
    <m/>
  </r>
  <r>
    <x v="0"/>
    <x v="0"/>
    <x v="0"/>
    <x v="1"/>
    <x v="3"/>
    <x v="12"/>
    <x v="0"/>
    <x v="1"/>
    <x v="14"/>
    <n v="0"/>
    <x v="3"/>
    <s v="Point"/>
    <m/>
    <m/>
    <m/>
  </r>
  <r>
    <x v="0"/>
    <x v="0"/>
    <x v="0"/>
    <x v="1"/>
    <x v="3"/>
    <x v="12"/>
    <x v="0"/>
    <x v="0"/>
    <x v="8"/>
    <n v="0"/>
    <x v="3"/>
    <s v="Point"/>
    <m/>
    <m/>
    <m/>
  </r>
  <r>
    <x v="0"/>
    <x v="0"/>
    <x v="0"/>
    <x v="1"/>
    <x v="3"/>
    <x v="12"/>
    <x v="0"/>
    <x v="0"/>
    <x v="9"/>
    <n v="70"/>
    <x v="3"/>
    <s v="Point"/>
    <m/>
    <m/>
    <m/>
  </r>
  <r>
    <x v="0"/>
    <x v="0"/>
    <x v="0"/>
    <x v="1"/>
    <x v="3"/>
    <x v="12"/>
    <x v="0"/>
    <x v="0"/>
    <x v="10"/>
    <n v="0"/>
    <x v="3"/>
    <s v="Point"/>
    <m/>
    <m/>
    <m/>
  </r>
  <r>
    <x v="0"/>
    <x v="0"/>
    <x v="0"/>
    <x v="1"/>
    <x v="3"/>
    <x v="12"/>
    <x v="0"/>
    <x v="0"/>
    <x v="11"/>
    <n v="0"/>
    <x v="3"/>
    <s v="Point"/>
    <m/>
    <m/>
    <m/>
  </r>
  <r>
    <x v="0"/>
    <x v="0"/>
    <x v="0"/>
    <x v="1"/>
    <x v="3"/>
    <x v="12"/>
    <x v="0"/>
    <x v="0"/>
    <x v="12"/>
    <n v="30"/>
    <x v="3"/>
    <s v="Point"/>
    <m/>
    <m/>
    <m/>
  </r>
  <r>
    <x v="0"/>
    <x v="0"/>
    <x v="0"/>
    <x v="1"/>
    <x v="3"/>
    <x v="12"/>
    <x v="0"/>
    <x v="0"/>
    <x v="13"/>
    <n v="0"/>
    <x v="3"/>
    <s v="Point"/>
    <m/>
    <m/>
    <m/>
  </r>
  <r>
    <x v="0"/>
    <x v="0"/>
    <x v="0"/>
    <x v="1"/>
    <x v="3"/>
    <x v="12"/>
    <x v="0"/>
    <x v="0"/>
    <x v="14"/>
    <n v="0"/>
    <x v="3"/>
    <s v="Point"/>
    <m/>
    <m/>
    <m/>
  </r>
  <r>
    <x v="0"/>
    <x v="0"/>
    <x v="0"/>
    <x v="1"/>
    <x v="3"/>
    <x v="13"/>
    <x v="0"/>
    <x v="0"/>
    <x v="8"/>
    <n v="25"/>
    <x v="3"/>
    <s v="Point"/>
    <m/>
    <m/>
    <m/>
  </r>
  <r>
    <x v="0"/>
    <x v="0"/>
    <x v="0"/>
    <x v="1"/>
    <x v="3"/>
    <x v="13"/>
    <x v="0"/>
    <x v="0"/>
    <x v="9"/>
    <n v="75"/>
    <x v="3"/>
    <s v="Point"/>
    <m/>
    <m/>
    <m/>
  </r>
  <r>
    <x v="0"/>
    <x v="0"/>
    <x v="0"/>
    <x v="1"/>
    <x v="3"/>
    <x v="13"/>
    <x v="0"/>
    <x v="0"/>
    <x v="10"/>
    <n v="0"/>
    <x v="3"/>
    <s v="Point"/>
    <m/>
    <m/>
    <m/>
  </r>
  <r>
    <x v="0"/>
    <x v="0"/>
    <x v="0"/>
    <x v="1"/>
    <x v="3"/>
    <x v="13"/>
    <x v="0"/>
    <x v="0"/>
    <x v="11"/>
    <n v="0"/>
    <x v="3"/>
    <s v="Point"/>
    <m/>
    <m/>
    <m/>
  </r>
  <r>
    <x v="0"/>
    <x v="0"/>
    <x v="0"/>
    <x v="1"/>
    <x v="3"/>
    <x v="13"/>
    <x v="0"/>
    <x v="0"/>
    <x v="12"/>
    <n v="0"/>
    <x v="3"/>
    <s v="Point"/>
    <m/>
    <m/>
    <m/>
  </r>
  <r>
    <x v="0"/>
    <x v="0"/>
    <x v="0"/>
    <x v="1"/>
    <x v="3"/>
    <x v="13"/>
    <x v="0"/>
    <x v="0"/>
    <x v="13"/>
    <n v="0"/>
    <x v="3"/>
    <s v="Point"/>
    <m/>
    <m/>
    <m/>
  </r>
  <r>
    <x v="0"/>
    <x v="0"/>
    <x v="0"/>
    <x v="1"/>
    <x v="3"/>
    <x v="13"/>
    <x v="0"/>
    <x v="0"/>
    <x v="14"/>
    <n v="0"/>
    <x v="3"/>
    <s v="Point"/>
    <m/>
    <m/>
    <m/>
  </r>
  <r>
    <x v="0"/>
    <x v="0"/>
    <x v="0"/>
    <x v="1"/>
    <x v="3"/>
    <x v="14"/>
    <x v="0"/>
    <x v="0"/>
    <x v="8"/>
    <n v="30"/>
    <x v="3"/>
    <s v="Point"/>
    <m/>
    <m/>
    <m/>
  </r>
  <r>
    <x v="0"/>
    <x v="0"/>
    <x v="0"/>
    <x v="1"/>
    <x v="3"/>
    <x v="14"/>
    <x v="0"/>
    <x v="0"/>
    <x v="9"/>
    <n v="30"/>
    <x v="3"/>
    <s v="Point"/>
    <m/>
    <m/>
    <m/>
  </r>
  <r>
    <x v="0"/>
    <x v="0"/>
    <x v="0"/>
    <x v="1"/>
    <x v="3"/>
    <x v="14"/>
    <x v="0"/>
    <x v="0"/>
    <x v="10"/>
    <n v="0"/>
    <x v="3"/>
    <s v="Point"/>
    <m/>
    <m/>
    <m/>
  </r>
  <r>
    <x v="0"/>
    <x v="0"/>
    <x v="0"/>
    <x v="1"/>
    <x v="3"/>
    <x v="14"/>
    <x v="0"/>
    <x v="0"/>
    <x v="11"/>
    <n v="0"/>
    <x v="3"/>
    <s v="Point"/>
    <m/>
    <m/>
    <m/>
  </r>
  <r>
    <x v="0"/>
    <x v="0"/>
    <x v="0"/>
    <x v="1"/>
    <x v="3"/>
    <x v="14"/>
    <x v="0"/>
    <x v="0"/>
    <x v="12"/>
    <n v="40"/>
    <x v="3"/>
    <s v="Point"/>
    <m/>
    <m/>
    <m/>
  </r>
  <r>
    <x v="0"/>
    <x v="0"/>
    <x v="0"/>
    <x v="1"/>
    <x v="3"/>
    <x v="14"/>
    <x v="0"/>
    <x v="0"/>
    <x v="13"/>
    <n v="0"/>
    <x v="3"/>
    <s v="Point"/>
    <m/>
    <m/>
    <m/>
  </r>
  <r>
    <x v="0"/>
    <x v="0"/>
    <x v="0"/>
    <x v="1"/>
    <x v="3"/>
    <x v="14"/>
    <x v="0"/>
    <x v="0"/>
    <x v="14"/>
    <n v="0"/>
    <x v="3"/>
    <s v="Point"/>
    <m/>
    <m/>
    <m/>
  </r>
  <r>
    <x v="0"/>
    <x v="0"/>
    <x v="0"/>
    <x v="1"/>
    <x v="3"/>
    <x v="15"/>
    <x v="0"/>
    <x v="0"/>
    <x v="8"/>
    <n v="75"/>
    <x v="3"/>
    <s v="Point"/>
    <m/>
    <m/>
    <m/>
  </r>
  <r>
    <x v="0"/>
    <x v="0"/>
    <x v="0"/>
    <x v="1"/>
    <x v="3"/>
    <x v="15"/>
    <x v="0"/>
    <x v="0"/>
    <x v="9"/>
    <n v="10"/>
    <x v="3"/>
    <s v="Point"/>
    <m/>
    <m/>
    <m/>
  </r>
  <r>
    <x v="0"/>
    <x v="0"/>
    <x v="0"/>
    <x v="1"/>
    <x v="3"/>
    <x v="15"/>
    <x v="0"/>
    <x v="0"/>
    <x v="10"/>
    <n v="0"/>
    <x v="3"/>
    <s v="Point"/>
    <m/>
    <m/>
    <m/>
  </r>
  <r>
    <x v="0"/>
    <x v="0"/>
    <x v="0"/>
    <x v="1"/>
    <x v="3"/>
    <x v="15"/>
    <x v="0"/>
    <x v="0"/>
    <x v="11"/>
    <n v="0"/>
    <x v="3"/>
    <s v="Point"/>
    <m/>
    <m/>
    <m/>
  </r>
  <r>
    <x v="0"/>
    <x v="0"/>
    <x v="0"/>
    <x v="1"/>
    <x v="3"/>
    <x v="15"/>
    <x v="0"/>
    <x v="0"/>
    <x v="12"/>
    <n v="15"/>
    <x v="3"/>
    <s v="Point"/>
    <m/>
    <m/>
    <m/>
  </r>
  <r>
    <x v="0"/>
    <x v="0"/>
    <x v="0"/>
    <x v="1"/>
    <x v="3"/>
    <x v="15"/>
    <x v="0"/>
    <x v="0"/>
    <x v="13"/>
    <n v="0"/>
    <x v="3"/>
    <s v="Point"/>
    <m/>
    <m/>
    <m/>
  </r>
  <r>
    <x v="0"/>
    <x v="0"/>
    <x v="0"/>
    <x v="1"/>
    <x v="3"/>
    <x v="15"/>
    <x v="0"/>
    <x v="0"/>
    <x v="14"/>
    <n v="0"/>
    <x v="3"/>
    <s v="Point"/>
    <m/>
    <m/>
    <m/>
  </r>
  <r>
    <x v="0"/>
    <x v="0"/>
    <x v="0"/>
    <x v="1"/>
    <x v="3"/>
    <x v="16"/>
    <x v="0"/>
    <x v="0"/>
    <x v="8"/>
    <n v="95"/>
    <x v="3"/>
    <s v="Point"/>
    <m/>
    <m/>
    <m/>
  </r>
  <r>
    <x v="0"/>
    <x v="0"/>
    <x v="0"/>
    <x v="1"/>
    <x v="3"/>
    <x v="16"/>
    <x v="0"/>
    <x v="0"/>
    <x v="9"/>
    <n v="0"/>
    <x v="3"/>
    <s v="Point"/>
    <m/>
    <m/>
    <m/>
  </r>
  <r>
    <x v="0"/>
    <x v="0"/>
    <x v="0"/>
    <x v="1"/>
    <x v="3"/>
    <x v="16"/>
    <x v="0"/>
    <x v="0"/>
    <x v="10"/>
    <n v="0"/>
    <x v="3"/>
    <s v="Point"/>
    <m/>
    <m/>
    <m/>
  </r>
  <r>
    <x v="0"/>
    <x v="0"/>
    <x v="0"/>
    <x v="1"/>
    <x v="3"/>
    <x v="16"/>
    <x v="0"/>
    <x v="0"/>
    <x v="11"/>
    <n v="0"/>
    <x v="3"/>
    <s v="Point"/>
    <m/>
    <m/>
    <m/>
  </r>
  <r>
    <x v="0"/>
    <x v="0"/>
    <x v="0"/>
    <x v="1"/>
    <x v="3"/>
    <x v="16"/>
    <x v="0"/>
    <x v="0"/>
    <x v="12"/>
    <n v="5"/>
    <x v="3"/>
    <s v="Point"/>
    <m/>
    <m/>
    <m/>
  </r>
  <r>
    <x v="0"/>
    <x v="0"/>
    <x v="0"/>
    <x v="1"/>
    <x v="3"/>
    <x v="16"/>
    <x v="0"/>
    <x v="0"/>
    <x v="13"/>
    <n v="0"/>
    <x v="3"/>
    <s v="Point"/>
    <m/>
    <m/>
    <m/>
  </r>
  <r>
    <x v="0"/>
    <x v="0"/>
    <x v="0"/>
    <x v="1"/>
    <x v="3"/>
    <x v="16"/>
    <x v="0"/>
    <x v="0"/>
    <x v="14"/>
    <n v="0"/>
    <x v="3"/>
    <s v="Point"/>
    <m/>
    <m/>
    <m/>
  </r>
  <r>
    <x v="0"/>
    <x v="0"/>
    <x v="0"/>
    <x v="1"/>
    <x v="3"/>
    <x v="17"/>
    <x v="0"/>
    <x v="1"/>
    <x v="8"/>
    <n v="25"/>
    <x v="3"/>
    <s v="Point"/>
    <m/>
    <m/>
    <m/>
  </r>
  <r>
    <x v="0"/>
    <x v="0"/>
    <x v="0"/>
    <x v="1"/>
    <x v="3"/>
    <x v="17"/>
    <x v="0"/>
    <x v="1"/>
    <x v="9"/>
    <n v="0"/>
    <x v="3"/>
    <s v="Point"/>
    <m/>
    <m/>
    <m/>
  </r>
  <r>
    <x v="0"/>
    <x v="0"/>
    <x v="0"/>
    <x v="1"/>
    <x v="3"/>
    <x v="17"/>
    <x v="0"/>
    <x v="1"/>
    <x v="10"/>
    <n v="0"/>
    <x v="3"/>
    <s v="Point"/>
    <m/>
    <m/>
    <m/>
  </r>
  <r>
    <x v="0"/>
    <x v="0"/>
    <x v="0"/>
    <x v="1"/>
    <x v="3"/>
    <x v="17"/>
    <x v="0"/>
    <x v="1"/>
    <x v="11"/>
    <n v="0"/>
    <x v="3"/>
    <s v="Point"/>
    <m/>
    <m/>
    <m/>
  </r>
  <r>
    <x v="0"/>
    <x v="0"/>
    <x v="0"/>
    <x v="1"/>
    <x v="3"/>
    <x v="17"/>
    <x v="0"/>
    <x v="1"/>
    <x v="12"/>
    <n v="75"/>
    <x v="3"/>
    <s v="Point"/>
    <m/>
    <m/>
    <m/>
  </r>
  <r>
    <x v="0"/>
    <x v="0"/>
    <x v="0"/>
    <x v="1"/>
    <x v="3"/>
    <x v="17"/>
    <x v="0"/>
    <x v="1"/>
    <x v="13"/>
    <n v="0"/>
    <x v="3"/>
    <s v="Point"/>
    <m/>
    <m/>
    <m/>
  </r>
  <r>
    <x v="0"/>
    <x v="0"/>
    <x v="0"/>
    <x v="1"/>
    <x v="3"/>
    <x v="17"/>
    <x v="0"/>
    <x v="1"/>
    <x v="14"/>
    <n v="0"/>
    <x v="3"/>
    <s v="Point"/>
    <m/>
    <m/>
    <m/>
  </r>
  <r>
    <x v="0"/>
    <x v="0"/>
    <x v="0"/>
    <x v="1"/>
    <x v="3"/>
    <x v="17"/>
    <x v="0"/>
    <x v="0"/>
    <x v="8"/>
    <n v="67"/>
    <x v="3"/>
    <s v="Point"/>
    <m/>
    <m/>
    <m/>
  </r>
  <r>
    <x v="0"/>
    <x v="0"/>
    <x v="0"/>
    <x v="1"/>
    <x v="3"/>
    <x v="17"/>
    <x v="0"/>
    <x v="0"/>
    <x v="9"/>
    <n v="0"/>
    <x v="3"/>
    <s v="Point"/>
    <m/>
    <m/>
    <m/>
  </r>
  <r>
    <x v="0"/>
    <x v="0"/>
    <x v="0"/>
    <x v="1"/>
    <x v="3"/>
    <x v="17"/>
    <x v="0"/>
    <x v="0"/>
    <x v="10"/>
    <n v="0"/>
    <x v="3"/>
    <s v="Point"/>
    <m/>
    <m/>
    <m/>
  </r>
  <r>
    <x v="0"/>
    <x v="0"/>
    <x v="0"/>
    <x v="1"/>
    <x v="3"/>
    <x v="17"/>
    <x v="0"/>
    <x v="0"/>
    <x v="11"/>
    <n v="0"/>
    <x v="3"/>
    <s v="Point"/>
    <m/>
    <m/>
    <m/>
  </r>
  <r>
    <x v="0"/>
    <x v="0"/>
    <x v="0"/>
    <x v="1"/>
    <x v="3"/>
    <x v="17"/>
    <x v="0"/>
    <x v="0"/>
    <x v="12"/>
    <n v="33"/>
    <x v="3"/>
    <s v="Point"/>
    <m/>
    <m/>
    <m/>
  </r>
  <r>
    <x v="0"/>
    <x v="0"/>
    <x v="0"/>
    <x v="1"/>
    <x v="3"/>
    <x v="17"/>
    <x v="0"/>
    <x v="0"/>
    <x v="13"/>
    <n v="0"/>
    <x v="3"/>
    <s v="Point"/>
    <m/>
    <m/>
    <m/>
  </r>
  <r>
    <x v="0"/>
    <x v="0"/>
    <x v="0"/>
    <x v="1"/>
    <x v="3"/>
    <x v="17"/>
    <x v="0"/>
    <x v="0"/>
    <x v="14"/>
    <n v="0"/>
    <x v="3"/>
    <s v="Point"/>
    <m/>
    <m/>
    <m/>
  </r>
  <r>
    <x v="0"/>
    <x v="0"/>
    <x v="0"/>
    <x v="1"/>
    <x v="3"/>
    <x v="18"/>
    <x v="0"/>
    <x v="0"/>
    <x v="8"/>
    <n v="34"/>
    <x v="3"/>
    <s v="Point"/>
    <m/>
    <m/>
    <m/>
  </r>
  <r>
    <x v="0"/>
    <x v="0"/>
    <x v="0"/>
    <x v="1"/>
    <x v="3"/>
    <x v="18"/>
    <x v="0"/>
    <x v="0"/>
    <x v="9"/>
    <n v="0"/>
    <x v="3"/>
    <s v="Point"/>
    <m/>
    <m/>
    <m/>
  </r>
  <r>
    <x v="0"/>
    <x v="0"/>
    <x v="0"/>
    <x v="1"/>
    <x v="3"/>
    <x v="18"/>
    <x v="0"/>
    <x v="0"/>
    <x v="10"/>
    <n v="0"/>
    <x v="3"/>
    <s v="Point"/>
    <m/>
    <m/>
    <m/>
  </r>
  <r>
    <x v="0"/>
    <x v="0"/>
    <x v="0"/>
    <x v="1"/>
    <x v="3"/>
    <x v="18"/>
    <x v="0"/>
    <x v="0"/>
    <x v="11"/>
    <n v="0"/>
    <x v="3"/>
    <s v="Point"/>
    <m/>
    <m/>
    <m/>
  </r>
  <r>
    <x v="0"/>
    <x v="0"/>
    <x v="0"/>
    <x v="1"/>
    <x v="3"/>
    <x v="18"/>
    <x v="0"/>
    <x v="0"/>
    <x v="12"/>
    <n v="66"/>
    <x v="3"/>
    <s v="Point"/>
    <m/>
    <m/>
    <m/>
  </r>
  <r>
    <x v="0"/>
    <x v="0"/>
    <x v="0"/>
    <x v="1"/>
    <x v="3"/>
    <x v="18"/>
    <x v="0"/>
    <x v="0"/>
    <x v="13"/>
    <n v="0"/>
    <x v="3"/>
    <s v="Point"/>
    <m/>
    <m/>
    <m/>
  </r>
  <r>
    <x v="0"/>
    <x v="0"/>
    <x v="0"/>
    <x v="1"/>
    <x v="3"/>
    <x v="18"/>
    <x v="0"/>
    <x v="0"/>
    <x v="14"/>
    <n v="0"/>
    <x v="3"/>
    <s v="Point"/>
    <m/>
    <m/>
    <m/>
  </r>
  <r>
    <x v="0"/>
    <x v="0"/>
    <x v="0"/>
    <x v="1"/>
    <x v="3"/>
    <x v="19"/>
    <x v="0"/>
    <x v="0"/>
    <x v="8"/>
    <n v="10"/>
    <x v="3"/>
    <s v="Point"/>
    <m/>
    <m/>
    <m/>
  </r>
  <r>
    <x v="0"/>
    <x v="0"/>
    <x v="0"/>
    <x v="1"/>
    <x v="3"/>
    <x v="19"/>
    <x v="0"/>
    <x v="0"/>
    <x v="9"/>
    <n v="0"/>
    <x v="3"/>
    <s v="Point"/>
    <m/>
    <m/>
    <m/>
  </r>
  <r>
    <x v="0"/>
    <x v="0"/>
    <x v="0"/>
    <x v="1"/>
    <x v="3"/>
    <x v="19"/>
    <x v="0"/>
    <x v="0"/>
    <x v="10"/>
    <n v="0"/>
    <x v="3"/>
    <s v="Point"/>
    <m/>
    <m/>
    <m/>
  </r>
  <r>
    <x v="0"/>
    <x v="0"/>
    <x v="0"/>
    <x v="1"/>
    <x v="3"/>
    <x v="19"/>
    <x v="0"/>
    <x v="0"/>
    <x v="11"/>
    <n v="0"/>
    <x v="3"/>
    <s v="Point"/>
    <m/>
    <m/>
    <m/>
  </r>
  <r>
    <x v="0"/>
    <x v="0"/>
    <x v="0"/>
    <x v="1"/>
    <x v="3"/>
    <x v="19"/>
    <x v="0"/>
    <x v="0"/>
    <x v="12"/>
    <n v="90"/>
    <x v="3"/>
    <s v="Point"/>
    <m/>
    <m/>
    <m/>
  </r>
  <r>
    <x v="0"/>
    <x v="0"/>
    <x v="0"/>
    <x v="1"/>
    <x v="3"/>
    <x v="19"/>
    <x v="0"/>
    <x v="0"/>
    <x v="13"/>
    <n v="0"/>
    <x v="3"/>
    <s v="Point"/>
    <m/>
    <m/>
    <m/>
  </r>
  <r>
    <x v="0"/>
    <x v="0"/>
    <x v="0"/>
    <x v="1"/>
    <x v="3"/>
    <x v="19"/>
    <x v="0"/>
    <x v="0"/>
    <x v="14"/>
    <n v="0"/>
    <x v="3"/>
    <s v="Point"/>
    <m/>
    <m/>
    <m/>
  </r>
  <r>
    <x v="0"/>
    <x v="0"/>
    <x v="0"/>
    <x v="1"/>
    <x v="3"/>
    <x v="20"/>
    <x v="0"/>
    <x v="1"/>
    <x v="8"/>
    <n v="20"/>
    <x v="3"/>
    <s v="Point"/>
    <m/>
    <m/>
    <m/>
  </r>
  <r>
    <x v="0"/>
    <x v="0"/>
    <x v="0"/>
    <x v="1"/>
    <x v="3"/>
    <x v="20"/>
    <x v="0"/>
    <x v="1"/>
    <x v="9"/>
    <n v="80"/>
    <x v="3"/>
    <s v="Point"/>
    <m/>
    <m/>
    <m/>
  </r>
  <r>
    <x v="0"/>
    <x v="0"/>
    <x v="0"/>
    <x v="1"/>
    <x v="3"/>
    <x v="20"/>
    <x v="0"/>
    <x v="1"/>
    <x v="10"/>
    <n v="0"/>
    <x v="3"/>
    <s v="Point"/>
    <m/>
    <m/>
    <m/>
  </r>
  <r>
    <x v="0"/>
    <x v="0"/>
    <x v="0"/>
    <x v="1"/>
    <x v="3"/>
    <x v="20"/>
    <x v="0"/>
    <x v="1"/>
    <x v="11"/>
    <n v="0"/>
    <x v="3"/>
    <s v="Point"/>
    <m/>
    <m/>
    <m/>
  </r>
  <r>
    <x v="0"/>
    <x v="0"/>
    <x v="0"/>
    <x v="1"/>
    <x v="3"/>
    <x v="20"/>
    <x v="0"/>
    <x v="1"/>
    <x v="12"/>
    <n v="0"/>
    <x v="3"/>
    <s v="Point"/>
    <m/>
    <m/>
    <m/>
  </r>
  <r>
    <x v="0"/>
    <x v="0"/>
    <x v="0"/>
    <x v="1"/>
    <x v="3"/>
    <x v="20"/>
    <x v="0"/>
    <x v="1"/>
    <x v="13"/>
    <n v="0"/>
    <x v="3"/>
    <s v="Point"/>
    <m/>
    <m/>
    <m/>
  </r>
  <r>
    <x v="0"/>
    <x v="0"/>
    <x v="0"/>
    <x v="1"/>
    <x v="3"/>
    <x v="20"/>
    <x v="0"/>
    <x v="1"/>
    <x v="14"/>
    <n v="0"/>
    <x v="3"/>
    <s v="Point"/>
    <m/>
    <m/>
    <m/>
  </r>
  <r>
    <x v="0"/>
    <x v="0"/>
    <x v="0"/>
    <x v="1"/>
    <x v="3"/>
    <x v="20"/>
    <x v="0"/>
    <x v="0"/>
    <x v="8"/>
    <n v="10"/>
    <x v="3"/>
    <s v="Point"/>
    <m/>
    <m/>
    <m/>
  </r>
  <r>
    <x v="0"/>
    <x v="0"/>
    <x v="0"/>
    <x v="1"/>
    <x v="3"/>
    <x v="20"/>
    <x v="0"/>
    <x v="0"/>
    <x v="9"/>
    <n v="75"/>
    <x v="3"/>
    <s v="Point"/>
    <m/>
    <m/>
    <m/>
  </r>
  <r>
    <x v="0"/>
    <x v="0"/>
    <x v="0"/>
    <x v="1"/>
    <x v="3"/>
    <x v="20"/>
    <x v="0"/>
    <x v="0"/>
    <x v="10"/>
    <n v="0"/>
    <x v="3"/>
    <s v="Point"/>
    <m/>
    <m/>
    <m/>
  </r>
  <r>
    <x v="0"/>
    <x v="0"/>
    <x v="0"/>
    <x v="1"/>
    <x v="3"/>
    <x v="20"/>
    <x v="0"/>
    <x v="0"/>
    <x v="11"/>
    <n v="0"/>
    <x v="3"/>
    <s v="Point"/>
    <m/>
    <m/>
    <m/>
  </r>
  <r>
    <x v="0"/>
    <x v="0"/>
    <x v="0"/>
    <x v="1"/>
    <x v="3"/>
    <x v="20"/>
    <x v="0"/>
    <x v="0"/>
    <x v="12"/>
    <n v="15"/>
    <x v="3"/>
    <s v="Point"/>
    <m/>
    <m/>
    <m/>
  </r>
  <r>
    <x v="0"/>
    <x v="0"/>
    <x v="0"/>
    <x v="1"/>
    <x v="3"/>
    <x v="20"/>
    <x v="0"/>
    <x v="0"/>
    <x v="13"/>
    <n v="0"/>
    <x v="3"/>
    <s v="Point"/>
    <m/>
    <m/>
    <m/>
  </r>
  <r>
    <x v="0"/>
    <x v="0"/>
    <x v="0"/>
    <x v="1"/>
    <x v="3"/>
    <x v="20"/>
    <x v="0"/>
    <x v="0"/>
    <x v="14"/>
    <n v="0"/>
    <x v="3"/>
    <s v="Point"/>
    <m/>
    <m/>
    <m/>
  </r>
  <r>
    <x v="0"/>
    <x v="0"/>
    <x v="0"/>
    <x v="1"/>
    <x v="3"/>
    <x v="21"/>
    <x v="0"/>
    <x v="0"/>
    <x v="8"/>
    <n v="20"/>
    <x v="3"/>
    <s v="Point"/>
    <m/>
    <m/>
    <m/>
  </r>
  <r>
    <x v="0"/>
    <x v="0"/>
    <x v="0"/>
    <x v="1"/>
    <x v="3"/>
    <x v="21"/>
    <x v="0"/>
    <x v="0"/>
    <x v="9"/>
    <n v="0"/>
    <x v="3"/>
    <s v="Point"/>
    <m/>
    <m/>
    <m/>
  </r>
  <r>
    <x v="0"/>
    <x v="0"/>
    <x v="0"/>
    <x v="1"/>
    <x v="3"/>
    <x v="21"/>
    <x v="0"/>
    <x v="0"/>
    <x v="10"/>
    <n v="0"/>
    <x v="3"/>
    <s v="Point"/>
    <m/>
    <m/>
    <m/>
  </r>
  <r>
    <x v="0"/>
    <x v="0"/>
    <x v="0"/>
    <x v="1"/>
    <x v="3"/>
    <x v="21"/>
    <x v="0"/>
    <x v="0"/>
    <x v="11"/>
    <n v="0"/>
    <x v="3"/>
    <s v="Point"/>
    <m/>
    <m/>
    <m/>
  </r>
  <r>
    <x v="0"/>
    <x v="0"/>
    <x v="0"/>
    <x v="1"/>
    <x v="3"/>
    <x v="21"/>
    <x v="0"/>
    <x v="0"/>
    <x v="12"/>
    <n v="80"/>
    <x v="3"/>
    <s v="Point"/>
    <m/>
    <m/>
    <m/>
  </r>
  <r>
    <x v="0"/>
    <x v="0"/>
    <x v="0"/>
    <x v="1"/>
    <x v="3"/>
    <x v="21"/>
    <x v="0"/>
    <x v="0"/>
    <x v="13"/>
    <n v="0"/>
    <x v="3"/>
    <s v="Point"/>
    <m/>
    <m/>
    <m/>
  </r>
  <r>
    <x v="0"/>
    <x v="0"/>
    <x v="0"/>
    <x v="1"/>
    <x v="3"/>
    <x v="21"/>
    <x v="0"/>
    <x v="0"/>
    <x v="14"/>
    <n v="0"/>
    <x v="3"/>
    <s v="Point"/>
    <m/>
    <m/>
    <m/>
  </r>
  <r>
    <x v="0"/>
    <x v="0"/>
    <x v="0"/>
    <x v="1"/>
    <x v="3"/>
    <x v="22"/>
    <x v="0"/>
    <x v="0"/>
    <x v="8"/>
    <n v="25"/>
    <x v="3"/>
    <s v="Point"/>
    <m/>
    <m/>
    <m/>
  </r>
  <r>
    <x v="0"/>
    <x v="0"/>
    <x v="0"/>
    <x v="1"/>
    <x v="3"/>
    <x v="22"/>
    <x v="0"/>
    <x v="0"/>
    <x v="9"/>
    <n v="0"/>
    <x v="3"/>
    <s v="Point"/>
    <m/>
    <m/>
    <m/>
  </r>
  <r>
    <x v="0"/>
    <x v="0"/>
    <x v="0"/>
    <x v="1"/>
    <x v="3"/>
    <x v="22"/>
    <x v="0"/>
    <x v="0"/>
    <x v="10"/>
    <n v="0"/>
    <x v="3"/>
    <s v="Point"/>
    <m/>
    <m/>
    <m/>
  </r>
  <r>
    <x v="0"/>
    <x v="0"/>
    <x v="0"/>
    <x v="1"/>
    <x v="3"/>
    <x v="22"/>
    <x v="0"/>
    <x v="0"/>
    <x v="11"/>
    <n v="0"/>
    <x v="3"/>
    <s v="Point"/>
    <m/>
    <m/>
    <m/>
  </r>
  <r>
    <x v="0"/>
    <x v="0"/>
    <x v="0"/>
    <x v="1"/>
    <x v="3"/>
    <x v="22"/>
    <x v="0"/>
    <x v="0"/>
    <x v="12"/>
    <n v="75"/>
    <x v="3"/>
    <s v="Point"/>
    <m/>
    <m/>
    <m/>
  </r>
  <r>
    <x v="0"/>
    <x v="0"/>
    <x v="0"/>
    <x v="1"/>
    <x v="3"/>
    <x v="22"/>
    <x v="0"/>
    <x v="0"/>
    <x v="13"/>
    <n v="0"/>
    <x v="3"/>
    <s v="Point"/>
    <m/>
    <m/>
    <m/>
  </r>
  <r>
    <x v="0"/>
    <x v="0"/>
    <x v="0"/>
    <x v="1"/>
    <x v="3"/>
    <x v="22"/>
    <x v="0"/>
    <x v="0"/>
    <x v="14"/>
    <n v="0"/>
    <x v="3"/>
    <s v="Point"/>
    <m/>
    <m/>
    <m/>
  </r>
  <r>
    <x v="0"/>
    <x v="0"/>
    <x v="0"/>
    <x v="1"/>
    <x v="3"/>
    <x v="23"/>
    <x v="0"/>
    <x v="0"/>
    <x v="8"/>
    <n v="55"/>
    <x v="3"/>
    <s v="Point"/>
    <m/>
    <m/>
    <m/>
  </r>
  <r>
    <x v="0"/>
    <x v="0"/>
    <x v="0"/>
    <x v="1"/>
    <x v="3"/>
    <x v="23"/>
    <x v="0"/>
    <x v="0"/>
    <x v="9"/>
    <n v="0"/>
    <x v="3"/>
    <s v="Point"/>
    <m/>
    <m/>
    <m/>
  </r>
  <r>
    <x v="0"/>
    <x v="0"/>
    <x v="0"/>
    <x v="1"/>
    <x v="3"/>
    <x v="23"/>
    <x v="0"/>
    <x v="0"/>
    <x v="10"/>
    <n v="0"/>
    <x v="3"/>
    <s v="Point"/>
    <m/>
    <m/>
    <m/>
  </r>
  <r>
    <x v="0"/>
    <x v="0"/>
    <x v="0"/>
    <x v="1"/>
    <x v="3"/>
    <x v="23"/>
    <x v="0"/>
    <x v="0"/>
    <x v="11"/>
    <n v="0"/>
    <x v="3"/>
    <s v="Point"/>
    <m/>
    <m/>
    <m/>
  </r>
  <r>
    <x v="0"/>
    <x v="0"/>
    <x v="0"/>
    <x v="1"/>
    <x v="3"/>
    <x v="23"/>
    <x v="0"/>
    <x v="0"/>
    <x v="12"/>
    <n v="45"/>
    <x v="3"/>
    <s v="Point"/>
    <m/>
    <m/>
    <m/>
  </r>
  <r>
    <x v="0"/>
    <x v="0"/>
    <x v="0"/>
    <x v="1"/>
    <x v="3"/>
    <x v="23"/>
    <x v="0"/>
    <x v="0"/>
    <x v="13"/>
    <n v="0"/>
    <x v="3"/>
    <s v="Point"/>
    <m/>
    <m/>
    <m/>
  </r>
  <r>
    <x v="0"/>
    <x v="0"/>
    <x v="0"/>
    <x v="1"/>
    <x v="3"/>
    <x v="23"/>
    <x v="0"/>
    <x v="0"/>
    <x v="14"/>
    <n v="0"/>
    <x v="3"/>
    <s v="Point"/>
    <m/>
    <m/>
    <m/>
  </r>
  <r>
    <x v="0"/>
    <x v="0"/>
    <x v="0"/>
    <x v="1"/>
    <x v="3"/>
    <x v="24"/>
    <x v="0"/>
    <x v="1"/>
    <x v="8"/>
    <n v="30"/>
    <x v="3"/>
    <s v="Point"/>
    <m/>
    <m/>
    <m/>
  </r>
  <r>
    <x v="0"/>
    <x v="0"/>
    <x v="0"/>
    <x v="1"/>
    <x v="3"/>
    <x v="24"/>
    <x v="0"/>
    <x v="1"/>
    <x v="9"/>
    <n v="0"/>
    <x v="3"/>
    <s v="Point"/>
    <m/>
    <m/>
    <m/>
  </r>
  <r>
    <x v="0"/>
    <x v="0"/>
    <x v="0"/>
    <x v="1"/>
    <x v="3"/>
    <x v="24"/>
    <x v="0"/>
    <x v="1"/>
    <x v="10"/>
    <n v="0"/>
    <x v="3"/>
    <s v="Point"/>
    <m/>
    <m/>
    <m/>
  </r>
  <r>
    <x v="0"/>
    <x v="0"/>
    <x v="0"/>
    <x v="1"/>
    <x v="3"/>
    <x v="24"/>
    <x v="0"/>
    <x v="1"/>
    <x v="11"/>
    <n v="0"/>
    <x v="3"/>
    <s v="Point"/>
    <m/>
    <m/>
    <m/>
  </r>
  <r>
    <x v="0"/>
    <x v="0"/>
    <x v="0"/>
    <x v="1"/>
    <x v="3"/>
    <x v="24"/>
    <x v="0"/>
    <x v="1"/>
    <x v="12"/>
    <n v="70"/>
    <x v="3"/>
    <s v="Point"/>
    <m/>
    <m/>
    <m/>
  </r>
  <r>
    <x v="0"/>
    <x v="0"/>
    <x v="0"/>
    <x v="1"/>
    <x v="3"/>
    <x v="24"/>
    <x v="0"/>
    <x v="1"/>
    <x v="13"/>
    <n v="0"/>
    <x v="3"/>
    <s v="Point"/>
    <m/>
    <m/>
    <m/>
  </r>
  <r>
    <x v="0"/>
    <x v="0"/>
    <x v="0"/>
    <x v="1"/>
    <x v="3"/>
    <x v="24"/>
    <x v="0"/>
    <x v="1"/>
    <x v="14"/>
    <n v="0"/>
    <x v="3"/>
    <s v="Point"/>
    <m/>
    <m/>
    <m/>
  </r>
  <r>
    <x v="0"/>
    <x v="0"/>
    <x v="0"/>
    <x v="1"/>
    <x v="3"/>
    <x v="24"/>
    <x v="0"/>
    <x v="0"/>
    <x v="8"/>
    <n v="20"/>
    <x v="3"/>
    <s v="Point"/>
    <m/>
    <m/>
    <m/>
  </r>
  <r>
    <x v="0"/>
    <x v="0"/>
    <x v="0"/>
    <x v="1"/>
    <x v="3"/>
    <x v="24"/>
    <x v="0"/>
    <x v="0"/>
    <x v="9"/>
    <n v="0"/>
    <x v="3"/>
    <s v="Point"/>
    <m/>
    <m/>
    <m/>
  </r>
  <r>
    <x v="0"/>
    <x v="0"/>
    <x v="0"/>
    <x v="1"/>
    <x v="3"/>
    <x v="24"/>
    <x v="0"/>
    <x v="0"/>
    <x v="10"/>
    <n v="0"/>
    <x v="3"/>
    <s v="Point"/>
    <m/>
    <m/>
    <m/>
  </r>
  <r>
    <x v="0"/>
    <x v="0"/>
    <x v="0"/>
    <x v="1"/>
    <x v="3"/>
    <x v="24"/>
    <x v="0"/>
    <x v="0"/>
    <x v="11"/>
    <n v="0"/>
    <x v="3"/>
    <s v="Point"/>
    <m/>
    <m/>
    <m/>
  </r>
  <r>
    <x v="0"/>
    <x v="0"/>
    <x v="0"/>
    <x v="1"/>
    <x v="3"/>
    <x v="24"/>
    <x v="0"/>
    <x v="0"/>
    <x v="12"/>
    <n v="80"/>
    <x v="3"/>
    <s v="Point"/>
    <m/>
    <m/>
    <m/>
  </r>
  <r>
    <x v="0"/>
    <x v="0"/>
    <x v="0"/>
    <x v="1"/>
    <x v="3"/>
    <x v="24"/>
    <x v="0"/>
    <x v="0"/>
    <x v="13"/>
    <n v="0"/>
    <x v="3"/>
    <s v="Point"/>
    <m/>
    <m/>
    <m/>
  </r>
  <r>
    <x v="0"/>
    <x v="0"/>
    <x v="0"/>
    <x v="1"/>
    <x v="3"/>
    <x v="24"/>
    <x v="0"/>
    <x v="0"/>
    <x v="14"/>
    <n v="0"/>
    <x v="3"/>
    <s v="Point"/>
    <m/>
    <m/>
    <m/>
  </r>
  <r>
    <x v="0"/>
    <x v="0"/>
    <x v="0"/>
    <x v="1"/>
    <x v="3"/>
    <x v="25"/>
    <x v="0"/>
    <x v="0"/>
    <x v="8"/>
    <n v="10"/>
    <x v="3"/>
    <s v="Point"/>
    <m/>
    <m/>
    <m/>
  </r>
  <r>
    <x v="0"/>
    <x v="0"/>
    <x v="0"/>
    <x v="1"/>
    <x v="3"/>
    <x v="25"/>
    <x v="0"/>
    <x v="0"/>
    <x v="9"/>
    <n v="0"/>
    <x v="3"/>
    <s v="Point"/>
    <m/>
    <m/>
    <m/>
  </r>
  <r>
    <x v="0"/>
    <x v="0"/>
    <x v="0"/>
    <x v="1"/>
    <x v="3"/>
    <x v="25"/>
    <x v="0"/>
    <x v="0"/>
    <x v="10"/>
    <n v="0"/>
    <x v="3"/>
    <s v="Point"/>
    <m/>
    <m/>
    <m/>
  </r>
  <r>
    <x v="0"/>
    <x v="0"/>
    <x v="0"/>
    <x v="1"/>
    <x v="3"/>
    <x v="25"/>
    <x v="0"/>
    <x v="0"/>
    <x v="11"/>
    <n v="0"/>
    <x v="3"/>
    <s v="Point"/>
    <m/>
    <m/>
    <m/>
  </r>
  <r>
    <x v="0"/>
    <x v="0"/>
    <x v="0"/>
    <x v="1"/>
    <x v="3"/>
    <x v="25"/>
    <x v="0"/>
    <x v="0"/>
    <x v="12"/>
    <n v="90"/>
    <x v="3"/>
    <s v="Point"/>
    <m/>
    <m/>
    <m/>
  </r>
  <r>
    <x v="0"/>
    <x v="0"/>
    <x v="0"/>
    <x v="1"/>
    <x v="3"/>
    <x v="25"/>
    <x v="0"/>
    <x v="0"/>
    <x v="13"/>
    <n v="0"/>
    <x v="3"/>
    <s v="Point"/>
    <m/>
    <m/>
    <m/>
  </r>
  <r>
    <x v="0"/>
    <x v="0"/>
    <x v="0"/>
    <x v="1"/>
    <x v="3"/>
    <x v="25"/>
    <x v="0"/>
    <x v="0"/>
    <x v="14"/>
    <n v="0"/>
    <x v="3"/>
    <s v="Point"/>
    <m/>
    <m/>
    <m/>
  </r>
  <r>
    <x v="0"/>
    <x v="0"/>
    <x v="0"/>
    <x v="1"/>
    <x v="3"/>
    <x v="26"/>
    <x v="0"/>
    <x v="0"/>
    <x v="8"/>
    <n v="15"/>
    <x v="3"/>
    <s v="Point"/>
    <m/>
    <m/>
    <m/>
  </r>
  <r>
    <x v="0"/>
    <x v="0"/>
    <x v="0"/>
    <x v="1"/>
    <x v="3"/>
    <x v="26"/>
    <x v="0"/>
    <x v="0"/>
    <x v="9"/>
    <n v="0"/>
    <x v="3"/>
    <s v="Point"/>
    <m/>
    <m/>
    <m/>
  </r>
  <r>
    <x v="0"/>
    <x v="0"/>
    <x v="0"/>
    <x v="1"/>
    <x v="3"/>
    <x v="26"/>
    <x v="0"/>
    <x v="0"/>
    <x v="10"/>
    <n v="0"/>
    <x v="3"/>
    <s v="Point"/>
    <m/>
    <m/>
    <m/>
  </r>
  <r>
    <x v="0"/>
    <x v="0"/>
    <x v="0"/>
    <x v="1"/>
    <x v="3"/>
    <x v="26"/>
    <x v="0"/>
    <x v="0"/>
    <x v="11"/>
    <n v="0"/>
    <x v="3"/>
    <s v="Point"/>
    <m/>
    <m/>
    <m/>
  </r>
  <r>
    <x v="0"/>
    <x v="0"/>
    <x v="0"/>
    <x v="1"/>
    <x v="3"/>
    <x v="26"/>
    <x v="0"/>
    <x v="0"/>
    <x v="12"/>
    <n v="85"/>
    <x v="3"/>
    <s v="Point"/>
    <m/>
    <m/>
    <m/>
  </r>
  <r>
    <x v="0"/>
    <x v="0"/>
    <x v="0"/>
    <x v="1"/>
    <x v="3"/>
    <x v="26"/>
    <x v="0"/>
    <x v="0"/>
    <x v="13"/>
    <n v="0"/>
    <x v="3"/>
    <s v="Point"/>
    <m/>
    <m/>
    <m/>
  </r>
  <r>
    <x v="0"/>
    <x v="0"/>
    <x v="0"/>
    <x v="1"/>
    <x v="3"/>
    <x v="26"/>
    <x v="0"/>
    <x v="0"/>
    <x v="14"/>
    <n v="0"/>
    <x v="3"/>
    <s v="Point"/>
    <m/>
    <m/>
    <m/>
  </r>
  <r>
    <x v="0"/>
    <x v="0"/>
    <x v="0"/>
    <x v="3"/>
    <x v="3"/>
    <x v="27"/>
    <x v="20"/>
    <x v="0"/>
    <x v="8"/>
    <n v="10"/>
    <x v="3"/>
    <s v="Point"/>
    <m/>
    <m/>
    <m/>
  </r>
  <r>
    <x v="0"/>
    <x v="0"/>
    <x v="0"/>
    <x v="3"/>
    <x v="3"/>
    <x v="27"/>
    <x v="20"/>
    <x v="0"/>
    <x v="9"/>
    <n v="45"/>
    <x v="3"/>
    <s v="Point"/>
    <m/>
    <m/>
    <m/>
  </r>
  <r>
    <x v="0"/>
    <x v="0"/>
    <x v="0"/>
    <x v="3"/>
    <x v="3"/>
    <x v="27"/>
    <x v="20"/>
    <x v="0"/>
    <x v="10"/>
    <n v="0"/>
    <x v="3"/>
    <s v="Point"/>
    <m/>
    <m/>
    <m/>
  </r>
  <r>
    <x v="0"/>
    <x v="0"/>
    <x v="0"/>
    <x v="3"/>
    <x v="3"/>
    <x v="27"/>
    <x v="20"/>
    <x v="0"/>
    <x v="11"/>
    <n v="0"/>
    <x v="3"/>
    <s v="Point"/>
    <m/>
    <m/>
    <m/>
  </r>
  <r>
    <x v="0"/>
    <x v="0"/>
    <x v="0"/>
    <x v="3"/>
    <x v="3"/>
    <x v="27"/>
    <x v="20"/>
    <x v="0"/>
    <x v="12"/>
    <n v="45"/>
    <x v="3"/>
    <s v="Point"/>
    <m/>
    <m/>
    <m/>
  </r>
  <r>
    <x v="0"/>
    <x v="0"/>
    <x v="0"/>
    <x v="3"/>
    <x v="3"/>
    <x v="27"/>
    <x v="20"/>
    <x v="0"/>
    <x v="13"/>
    <n v="0"/>
    <x v="3"/>
    <s v="Point"/>
    <m/>
    <m/>
    <m/>
  </r>
  <r>
    <x v="0"/>
    <x v="0"/>
    <x v="0"/>
    <x v="3"/>
    <x v="3"/>
    <x v="27"/>
    <x v="20"/>
    <x v="0"/>
    <x v="14"/>
    <n v="0"/>
    <x v="3"/>
    <s v="Point"/>
    <m/>
    <m/>
    <m/>
  </r>
  <r>
    <x v="0"/>
    <x v="0"/>
    <x v="0"/>
    <x v="3"/>
    <x v="3"/>
    <x v="28"/>
    <x v="21"/>
    <x v="0"/>
    <x v="8"/>
    <n v="10"/>
    <x v="3"/>
    <s v="Point"/>
    <m/>
    <m/>
    <m/>
  </r>
  <r>
    <x v="0"/>
    <x v="0"/>
    <x v="0"/>
    <x v="3"/>
    <x v="3"/>
    <x v="28"/>
    <x v="21"/>
    <x v="0"/>
    <x v="9"/>
    <n v="45"/>
    <x v="3"/>
    <s v="Point"/>
    <m/>
    <m/>
    <m/>
  </r>
  <r>
    <x v="0"/>
    <x v="0"/>
    <x v="0"/>
    <x v="3"/>
    <x v="3"/>
    <x v="28"/>
    <x v="21"/>
    <x v="0"/>
    <x v="10"/>
    <n v="0"/>
    <x v="3"/>
    <s v="Point"/>
    <m/>
    <m/>
    <m/>
  </r>
  <r>
    <x v="0"/>
    <x v="0"/>
    <x v="0"/>
    <x v="3"/>
    <x v="3"/>
    <x v="28"/>
    <x v="21"/>
    <x v="0"/>
    <x v="11"/>
    <n v="0"/>
    <x v="3"/>
    <s v="Point"/>
    <m/>
    <m/>
    <m/>
  </r>
  <r>
    <x v="0"/>
    <x v="0"/>
    <x v="0"/>
    <x v="3"/>
    <x v="3"/>
    <x v="28"/>
    <x v="21"/>
    <x v="0"/>
    <x v="12"/>
    <n v="45"/>
    <x v="3"/>
    <s v="Point"/>
    <m/>
    <m/>
    <m/>
  </r>
  <r>
    <x v="0"/>
    <x v="0"/>
    <x v="0"/>
    <x v="3"/>
    <x v="3"/>
    <x v="28"/>
    <x v="21"/>
    <x v="0"/>
    <x v="13"/>
    <n v="0"/>
    <x v="3"/>
    <s v="Point"/>
    <m/>
    <m/>
    <m/>
  </r>
  <r>
    <x v="0"/>
    <x v="0"/>
    <x v="0"/>
    <x v="3"/>
    <x v="3"/>
    <x v="28"/>
    <x v="21"/>
    <x v="0"/>
    <x v="14"/>
    <n v="0"/>
    <x v="3"/>
    <s v="Point"/>
    <m/>
    <m/>
    <m/>
  </r>
  <r>
    <x v="2"/>
    <x v="1"/>
    <x v="0"/>
    <x v="1"/>
    <x v="3"/>
    <x v="7"/>
    <x v="0"/>
    <x v="0"/>
    <x v="8"/>
    <n v="20"/>
    <x v="3"/>
    <s v="Point"/>
    <m/>
    <m/>
    <m/>
  </r>
  <r>
    <x v="2"/>
    <x v="1"/>
    <x v="0"/>
    <x v="1"/>
    <x v="3"/>
    <x v="7"/>
    <x v="0"/>
    <x v="0"/>
    <x v="9"/>
    <n v="40"/>
    <x v="3"/>
    <s v="Point"/>
    <m/>
    <m/>
    <m/>
  </r>
  <r>
    <x v="2"/>
    <x v="1"/>
    <x v="0"/>
    <x v="1"/>
    <x v="3"/>
    <x v="7"/>
    <x v="0"/>
    <x v="0"/>
    <x v="10"/>
    <n v="0"/>
    <x v="3"/>
    <s v="Point"/>
    <m/>
    <m/>
    <m/>
  </r>
  <r>
    <x v="2"/>
    <x v="1"/>
    <x v="0"/>
    <x v="1"/>
    <x v="3"/>
    <x v="7"/>
    <x v="0"/>
    <x v="0"/>
    <x v="11"/>
    <n v="0"/>
    <x v="3"/>
    <s v="Point"/>
    <m/>
    <m/>
    <m/>
  </r>
  <r>
    <x v="2"/>
    <x v="1"/>
    <x v="0"/>
    <x v="1"/>
    <x v="3"/>
    <x v="7"/>
    <x v="0"/>
    <x v="0"/>
    <x v="12"/>
    <n v="0"/>
    <x v="3"/>
    <s v="Point"/>
    <m/>
    <m/>
    <m/>
  </r>
  <r>
    <x v="2"/>
    <x v="1"/>
    <x v="0"/>
    <x v="1"/>
    <x v="3"/>
    <x v="7"/>
    <x v="0"/>
    <x v="0"/>
    <x v="13"/>
    <n v="0"/>
    <x v="3"/>
    <s v="Point"/>
    <m/>
    <m/>
    <m/>
  </r>
  <r>
    <x v="2"/>
    <x v="1"/>
    <x v="0"/>
    <x v="1"/>
    <x v="3"/>
    <x v="7"/>
    <x v="0"/>
    <x v="0"/>
    <x v="14"/>
    <n v="40"/>
    <x v="3"/>
    <s v="Point"/>
    <m/>
    <m/>
    <m/>
  </r>
  <r>
    <x v="2"/>
    <x v="1"/>
    <x v="0"/>
    <x v="1"/>
    <x v="3"/>
    <x v="8"/>
    <x v="0"/>
    <x v="0"/>
    <x v="8"/>
    <n v="0"/>
    <x v="3"/>
    <s v="Point"/>
    <m/>
    <m/>
    <m/>
  </r>
  <r>
    <x v="2"/>
    <x v="1"/>
    <x v="0"/>
    <x v="1"/>
    <x v="3"/>
    <x v="8"/>
    <x v="0"/>
    <x v="0"/>
    <x v="9"/>
    <n v="50"/>
    <x v="3"/>
    <s v="Point"/>
    <m/>
    <m/>
    <m/>
  </r>
  <r>
    <x v="2"/>
    <x v="1"/>
    <x v="0"/>
    <x v="1"/>
    <x v="3"/>
    <x v="8"/>
    <x v="0"/>
    <x v="0"/>
    <x v="10"/>
    <n v="0"/>
    <x v="3"/>
    <s v="Point"/>
    <m/>
    <m/>
    <m/>
  </r>
  <r>
    <x v="2"/>
    <x v="1"/>
    <x v="0"/>
    <x v="1"/>
    <x v="3"/>
    <x v="8"/>
    <x v="0"/>
    <x v="0"/>
    <x v="11"/>
    <n v="0"/>
    <x v="3"/>
    <s v="Point"/>
    <m/>
    <m/>
    <m/>
  </r>
  <r>
    <x v="2"/>
    <x v="1"/>
    <x v="0"/>
    <x v="1"/>
    <x v="3"/>
    <x v="8"/>
    <x v="0"/>
    <x v="0"/>
    <x v="12"/>
    <n v="0"/>
    <x v="3"/>
    <s v="Point"/>
    <m/>
    <m/>
    <m/>
  </r>
  <r>
    <x v="2"/>
    <x v="1"/>
    <x v="0"/>
    <x v="1"/>
    <x v="3"/>
    <x v="8"/>
    <x v="0"/>
    <x v="0"/>
    <x v="13"/>
    <n v="0"/>
    <x v="3"/>
    <s v="Point"/>
    <m/>
    <m/>
    <m/>
  </r>
  <r>
    <x v="2"/>
    <x v="1"/>
    <x v="0"/>
    <x v="1"/>
    <x v="3"/>
    <x v="8"/>
    <x v="0"/>
    <x v="0"/>
    <x v="14"/>
    <n v="50"/>
    <x v="3"/>
    <s v="Point"/>
    <m/>
    <m/>
    <m/>
  </r>
  <r>
    <x v="2"/>
    <x v="1"/>
    <x v="0"/>
    <x v="1"/>
    <x v="3"/>
    <x v="9"/>
    <x v="0"/>
    <x v="0"/>
    <x v="8"/>
    <n v="50"/>
    <x v="3"/>
    <s v="Point"/>
    <m/>
    <m/>
    <m/>
  </r>
  <r>
    <x v="2"/>
    <x v="1"/>
    <x v="0"/>
    <x v="1"/>
    <x v="3"/>
    <x v="9"/>
    <x v="0"/>
    <x v="0"/>
    <x v="9"/>
    <n v="25"/>
    <x v="3"/>
    <s v="Point"/>
    <m/>
    <m/>
    <m/>
  </r>
  <r>
    <x v="2"/>
    <x v="1"/>
    <x v="0"/>
    <x v="1"/>
    <x v="3"/>
    <x v="9"/>
    <x v="0"/>
    <x v="0"/>
    <x v="10"/>
    <n v="0"/>
    <x v="3"/>
    <s v="Point"/>
    <m/>
    <m/>
    <m/>
  </r>
  <r>
    <x v="2"/>
    <x v="1"/>
    <x v="0"/>
    <x v="1"/>
    <x v="3"/>
    <x v="9"/>
    <x v="0"/>
    <x v="0"/>
    <x v="11"/>
    <n v="0"/>
    <x v="3"/>
    <s v="Point"/>
    <m/>
    <m/>
    <m/>
  </r>
  <r>
    <x v="2"/>
    <x v="1"/>
    <x v="0"/>
    <x v="1"/>
    <x v="3"/>
    <x v="9"/>
    <x v="0"/>
    <x v="0"/>
    <x v="12"/>
    <n v="0"/>
    <x v="3"/>
    <s v="Point"/>
    <m/>
    <m/>
    <m/>
  </r>
  <r>
    <x v="2"/>
    <x v="1"/>
    <x v="0"/>
    <x v="1"/>
    <x v="3"/>
    <x v="9"/>
    <x v="0"/>
    <x v="0"/>
    <x v="13"/>
    <n v="0"/>
    <x v="3"/>
    <s v="Point"/>
    <m/>
    <m/>
    <m/>
  </r>
  <r>
    <x v="2"/>
    <x v="1"/>
    <x v="0"/>
    <x v="1"/>
    <x v="3"/>
    <x v="9"/>
    <x v="0"/>
    <x v="0"/>
    <x v="14"/>
    <n v="25"/>
    <x v="3"/>
    <s v="Point"/>
    <m/>
    <m/>
    <m/>
  </r>
  <r>
    <x v="2"/>
    <x v="1"/>
    <x v="0"/>
    <x v="1"/>
    <x v="3"/>
    <x v="10"/>
    <x v="0"/>
    <x v="0"/>
    <x v="8"/>
    <n v="60"/>
    <x v="3"/>
    <s v="Point"/>
    <m/>
    <m/>
    <m/>
  </r>
  <r>
    <x v="2"/>
    <x v="1"/>
    <x v="0"/>
    <x v="1"/>
    <x v="3"/>
    <x v="10"/>
    <x v="0"/>
    <x v="0"/>
    <x v="9"/>
    <n v="20"/>
    <x v="3"/>
    <s v="Point"/>
    <m/>
    <m/>
    <m/>
  </r>
  <r>
    <x v="2"/>
    <x v="1"/>
    <x v="0"/>
    <x v="1"/>
    <x v="3"/>
    <x v="10"/>
    <x v="0"/>
    <x v="0"/>
    <x v="10"/>
    <n v="0"/>
    <x v="3"/>
    <s v="Point"/>
    <m/>
    <m/>
    <m/>
  </r>
  <r>
    <x v="2"/>
    <x v="1"/>
    <x v="0"/>
    <x v="1"/>
    <x v="3"/>
    <x v="10"/>
    <x v="0"/>
    <x v="0"/>
    <x v="11"/>
    <n v="0"/>
    <x v="3"/>
    <s v="Point"/>
    <m/>
    <m/>
    <m/>
  </r>
  <r>
    <x v="2"/>
    <x v="1"/>
    <x v="0"/>
    <x v="1"/>
    <x v="3"/>
    <x v="10"/>
    <x v="0"/>
    <x v="0"/>
    <x v="12"/>
    <n v="0"/>
    <x v="3"/>
    <s v="Point"/>
    <m/>
    <m/>
    <m/>
  </r>
  <r>
    <x v="2"/>
    <x v="1"/>
    <x v="0"/>
    <x v="1"/>
    <x v="3"/>
    <x v="10"/>
    <x v="0"/>
    <x v="0"/>
    <x v="13"/>
    <n v="0"/>
    <x v="3"/>
    <s v="Point"/>
    <m/>
    <m/>
    <m/>
  </r>
  <r>
    <x v="2"/>
    <x v="1"/>
    <x v="0"/>
    <x v="1"/>
    <x v="3"/>
    <x v="10"/>
    <x v="0"/>
    <x v="0"/>
    <x v="14"/>
    <n v="20"/>
    <x v="3"/>
    <s v="Point"/>
    <m/>
    <m/>
    <m/>
  </r>
  <r>
    <x v="2"/>
    <x v="1"/>
    <x v="0"/>
    <x v="1"/>
    <x v="3"/>
    <x v="11"/>
    <x v="0"/>
    <x v="0"/>
    <x v="8"/>
    <n v="85"/>
    <x v="3"/>
    <s v="Point"/>
    <m/>
    <m/>
    <m/>
  </r>
  <r>
    <x v="2"/>
    <x v="1"/>
    <x v="0"/>
    <x v="1"/>
    <x v="3"/>
    <x v="11"/>
    <x v="0"/>
    <x v="0"/>
    <x v="9"/>
    <n v="7.5"/>
    <x v="3"/>
    <s v="Point"/>
    <m/>
    <m/>
    <m/>
  </r>
  <r>
    <x v="2"/>
    <x v="1"/>
    <x v="0"/>
    <x v="1"/>
    <x v="3"/>
    <x v="11"/>
    <x v="0"/>
    <x v="0"/>
    <x v="10"/>
    <n v="0"/>
    <x v="3"/>
    <s v="Point"/>
    <m/>
    <m/>
    <m/>
  </r>
  <r>
    <x v="2"/>
    <x v="1"/>
    <x v="0"/>
    <x v="1"/>
    <x v="3"/>
    <x v="11"/>
    <x v="0"/>
    <x v="0"/>
    <x v="11"/>
    <n v="0"/>
    <x v="3"/>
    <s v="Point"/>
    <m/>
    <m/>
    <m/>
  </r>
  <r>
    <x v="2"/>
    <x v="1"/>
    <x v="0"/>
    <x v="1"/>
    <x v="3"/>
    <x v="11"/>
    <x v="0"/>
    <x v="0"/>
    <x v="12"/>
    <n v="0"/>
    <x v="3"/>
    <s v="Point"/>
    <m/>
    <m/>
    <m/>
  </r>
  <r>
    <x v="2"/>
    <x v="1"/>
    <x v="0"/>
    <x v="1"/>
    <x v="3"/>
    <x v="11"/>
    <x v="0"/>
    <x v="0"/>
    <x v="13"/>
    <n v="0"/>
    <x v="3"/>
    <s v="Point"/>
    <m/>
    <m/>
    <m/>
  </r>
  <r>
    <x v="2"/>
    <x v="1"/>
    <x v="0"/>
    <x v="1"/>
    <x v="3"/>
    <x v="11"/>
    <x v="0"/>
    <x v="0"/>
    <x v="14"/>
    <n v="7.5"/>
    <x v="3"/>
    <s v="Point"/>
    <m/>
    <m/>
    <m/>
  </r>
  <r>
    <x v="2"/>
    <x v="1"/>
    <x v="0"/>
    <x v="1"/>
    <x v="3"/>
    <x v="12"/>
    <x v="0"/>
    <x v="0"/>
    <x v="8"/>
    <n v="40"/>
    <x v="3"/>
    <s v="Point"/>
    <m/>
    <m/>
    <m/>
  </r>
  <r>
    <x v="2"/>
    <x v="1"/>
    <x v="0"/>
    <x v="1"/>
    <x v="3"/>
    <x v="12"/>
    <x v="0"/>
    <x v="0"/>
    <x v="9"/>
    <n v="30"/>
    <x v="3"/>
    <s v="Point"/>
    <m/>
    <m/>
    <m/>
  </r>
  <r>
    <x v="2"/>
    <x v="1"/>
    <x v="0"/>
    <x v="1"/>
    <x v="3"/>
    <x v="12"/>
    <x v="0"/>
    <x v="0"/>
    <x v="10"/>
    <n v="0"/>
    <x v="3"/>
    <s v="Point"/>
    <m/>
    <m/>
    <m/>
  </r>
  <r>
    <x v="2"/>
    <x v="1"/>
    <x v="0"/>
    <x v="1"/>
    <x v="3"/>
    <x v="12"/>
    <x v="0"/>
    <x v="0"/>
    <x v="11"/>
    <n v="0"/>
    <x v="3"/>
    <s v="Point"/>
    <m/>
    <m/>
    <m/>
  </r>
  <r>
    <x v="2"/>
    <x v="1"/>
    <x v="0"/>
    <x v="1"/>
    <x v="3"/>
    <x v="12"/>
    <x v="0"/>
    <x v="0"/>
    <x v="12"/>
    <n v="0"/>
    <x v="3"/>
    <s v="Point"/>
    <m/>
    <m/>
    <m/>
  </r>
  <r>
    <x v="2"/>
    <x v="1"/>
    <x v="0"/>
    <x v="1"/>
    <x v="3"/>
    <x v="12"/>
    <x v="0"/>
    <x v="0"/>
    <x v="13"/>
    <n v="0"/>
    <x v="3"/>
    <s v="Point"/>
    <m/>
    <m/>
    <m/>
  </r>
  <r>
    <x v="2"/>
    <x v="1"/>
    <x v="0"/>
    <x v="1"/>
    <x v="3"/>
    <x v="12"/>
    <x v="0"/>
    <x v="0"/>
    <x v="14"/>
    <n v="30"/>
    <x v="3"/>
    <s v="Point"/>
    <m/>
    <m/>
    <m/>
  </r>
  <r>
    <x v="2"/>
    <x v="1"/>
    <x v="0"/>
    <x v="1"/>
    <x v="3"/>
    <x v="13"/>
    <x v="0"/>
    <x v="0"/>
    <x v="8"/>
    <n v="20"/>
    <x v="3"/>
    <s v="Point"/>
    <m/>
    <m/>
    <m/>
  </r>
  <r>
    <x v="2"/>
    <x v="1"/>
    <x v="0"/>
    <x v="1"/>
    <x v="3"/>
    <x v="13"/>
    <x v="0"/>
    <x v="0"/>
    <x v="9"/>
    <n v="40"/>
    <x v="3"/>
    <s v="Point"/>
    <m/>
    <m/>
    <m/>
  </r>
  <r>
    <x v="2"/>
    <x v="1"/>
    <x v="0"/>
    <x v="1"/>
    <x v="3"/>
    <x v="13"/>
    <x v="0"/>
    <x v="0"/>
    <x v="10"/>
    <n v="0"/>
    <x v="3"/>
    <s v="Point"/>
    <m/>
    <m/>
    <m/>
  </r>
  <r>
    <x v="2"/>
    <x v="1"/>
    <x v="0"/>
    <x v="1"/>
    <x v="3"/>
    <x v="13"/>
    <x v="0"/>
    <x v="0"/>
    <x v="11"/>
    <n v="0"/>
    <x v="3"/>
    <s v="Point"/>
    <m/>
    <m/>
    <m/>
  </r>
  <r>
    <x v="2"/>
    <x v="1"/>
    <x v="0"/>
    <x v="1"/>
    <x v="3"/>
    <x v="13"/>
    <x v="0"/>
    <x v="0"/>
    <x v="12"/>
    <n v="0"/>
    <x v="3"/>
    <s v="Point"/>
    <m/>
    <m/>
    <m/>
  </r>
  <r>
    <x v="2"/>
    <x v="1"/>
    <x v="0"/>
    <x v="1"/>
    <x v="3"/>
    <x v="13"/>
    <x v="0"/>
    <x v="0"/>
    <x v="13"/>
    <n v="0"/>
    <x v="3"/>
    <s v="Point"/>
    <m/>
    <m/>
    <m/>
  </r>
  <r>
    <x v="2"/>
    <x v="1"/>
    <x v="0"/>
    <x v="1"/>
    <x v="3"/>
    <x v="13"/>
    <x v="0"/>
    <x v="0"/>
    <x v="14"/>
    <n v="40"/>
    <x v="3"/>
    <s v="Point"/>
    <m/>
    <m/>
    <m/>
  </r>
  <r>
    <x v="2"/>
    <x v="1"/>
    <x v="0"/>
    <x v="1"/>
    <x v="3"/>
    <x v="14"/>
    <x v="0"/>
    <x v="0"/>
    <x v="8"/>
    <n v="20"/>
    <x v="3"/>
    <s v="Point"/>
    <m/>
    <m/>
    <m/>
  </r>
  <r>
    <x v="2"/>
    <x v="1"/>
    <x v="0"/>
    <x v="1"/>
    <x v="3"/>
    <x v="14"/>
    <x v="0"/>
    <x v="0"/>
    <x v="9"/>
    <n v="40"/>
    <x v="3"/>
    <s v="Point"/>
    <m/>
    <m/>
    <m/>
  </r>
  <r>
    <x v="2"/>
    <x v="1"/>
    <x v="0"/>
    <x v="1"/>
    <x v="3"/>
    <x v="14"/>
    <x v="0"/>
    <x v="0"/>
    <x v="10"/>
    <n v="0"/>
    <x v="3"/>
    <s v="Point"/>
    <m/>
    <m/>
    <m/>
  </r>
  <r>
    <x v="2"/>
    <x v="1"/>
    <x v="0"/>
    <x v="1"/>
    <x v="3"/>
    <x v="14"/>
    <x v="0"/>
    <x v="0"/>
    <x v="11"/>
    <n v="0"/>
    <x v="3"/>
    <s v="Point"/>
    <m/>
    <m/>
    <m/>
  </r>
  <r>
    <x v="2"/>
    <x v="1"/>
    <x v="0"/>
    <x v="1"/>
    <x v="3"/>
    <x v="14"/>
    <x v="0"/>
    <x v="0"/>
    <x v="12"/>
    <n v="0"/>
    <x v="3"/>
    <s v="Point"/>
    <m/>
    <m/>
    <m/>
  </r>
  <r>
    <x v="2"/>
    <x v="1"/>
    <x v="0"/>
    <x v="1"/>
    <x v="3"/>
    <x v="14"/>
    <x v="0"/>
    <x v="0"/>
    <x v="13"/>
    <n v="0"/>
    <x v="3"/>
    <s v="Point"/>
    <m/>
    <m/>
    <m/>
  </r>
  <r>
    <x v="2"/>
    <x v="1"/>
    <x v="0"/>
    <x v="1"/>
    <x v="3"/>
    <x v="14"/>
    <x v="0"/>
    <x v="0"/>
    <x v="14"/>
    <n v="40"/>
    <x v="3"/>
    <s v="Point"/>
    <m/>
    <m/>
    <m/>
  </r>
  <r>
    <x v="2"/>
    <x v="1"/>
    <x v="0"/>
    <x v="1"/>
    <x v="3"/>
    <x v="15"/>
    <x v="0"/>
    <x v="0"/>
    <x v="8"/>
    <n v="40"/>
    <x v="3"/>
    <s v="Point"/>
    <m/>
    <m/>
    <m/>
  </r>
  <r>
    <x v="2"/>
    <x v="1"/>
    <x v="0"/>
    <x v="1"/>
    <x v="3"/>
    <x v="15"/>
    <x v="0"/>
    <x v="0"/>
    <x v="9"/>
    <n v="30"/>
    <x v="3"/>
    <s v="Point"/>
    <m/>
    <m/>
    <m/>
  </r>
  <r>
    <x v="2"/>
    <x v="1"/>
    <x v="0"/>
    <x v="1"/>
    <x v="3"/>
    <x v="15"/>
    <x v="0"/>
    <x v="0"/>
    <x v="10"/>
    <n v="0"/>
    <x v="3"/>
    <s v="Point"/>
    <m/>
    <m/>
    <m/>
  </r>
  <r>
    <x v="2"/>
    <x v="1"/>
    <x v="0"/>
    <x v="1"/>
    <x v="3"/>
    <x v="15"/>
    <x v="0"/>
    <x v="0"/>
    <x v="11"/>
    <n v="0"/>
    <x v="3"/>
    <s v="Point"/>
    <m/>
    <m/>
    <m/>
  </r>
  <r>
    <x v="2"/>
    <x v="1"/>
    <x v="0"/>
    <x v="1"/>
    <x v="3"/>
    <x v="15"/>
    <x v="0"/>
    <x v="0"/>
    <x v="12"/>
    <n v="0"/>
    <x v="3"/>
    <s v="Point"/>
    <m/>
    <m/>
    <m/>
  </r>
  <r>
    <x v="2"/>
    <x v="1"/>
    <x v="0"/>
    <x v="1"/>
    <x v="3"/>
    <x v="15"/>
    <x v="0"/>
    <x v="0"/>
    <x v="13"/>
    <n v="0"/>
    <x v="3"/>
    <s v="Point"/>
    <m/>
    <m/>
    <m/>
  </r>
  <r>
    <x v="2"/>
    <x v="1"/>
    <x v="0"/>
    <x v="1"/>
    <x v="3"/>
    <x v="15"/>
    <x v="0"/>
    <x v="0"/>
    <x v="14"/>
    <n v="30"/>
    <x v="3"/>
    <s v="Point"/>
    <m/>
    <m/>
    <m/>
  </r>
  <r>
    <x v="2"/>
    <x v="1"/>
    <x v="0"/>
    <x v="1"/>
    <x v="3"/>
    <x v="16"/>
    <x v="0"/>
    <x v="0"/>
    <x v="8"/>
    <n v="90"/>
    <x v="3"/>
    <s v="Point"/>
    <m/>
    <m/>
    <m/>
  </r>
  <r>
    <x v="2"/>
    <x v="1"/>
    <x v="0"/>
    <x v="1"/>
    <x v="3"/>
    <x v="16"/>
    <x v="0"/>
    <x v="0"/>
    <x v="9"/>
    <n v="5"/>
    <x v="3"/>
    <s v="Point"/>
    <m/>
    <m/>
    <m/>
  </r>
  <r>
    <x v="2"/>
    <x v="1"/>
    <x v="0"/>
    <x v="1"/>
    <x v="3"/>
    <x v="16"/>
    <x v="0"/>
    <x v="0"/>
    <x v="10"/>
    <n v="0"/>
    <x v="3"/>
    <s v="Point"/>
    <m/>
    <m/>
    <m/>
  </r>
  <r>
    <x v="2"/>
    <x v="1"/>
    <x v="0"/>
    <x v="1"/>
    <x v="3"/>
    <x v="16"/>
    <x v="0"/>
    <x v="0"/>
    <x v="11"/>
    <n v="0"/>
    <x v="3"/>
    <s v="Point"/>
    <m/>
    <m/>
    <m/>
  </r>
  <r>
    <x v="2"/>
    <x v="1"/>
    <x v="0"/>
    <x v="1"/>
    <x v="3"/>
    <x v="16"/>
    <x v="0"/>
    <x v="0"/>
    <x v="12"/>
    <n v="0"/>
    <x v="3"/>
    <s v="Point"/>
    <m/>
    <m/>
    <m/>
  </r>
  <r>
    <x v="2"/>
    <x v="1"/>
    <x v="0"/>
    <x v="1"/>
    <x v="3"/>
    <x v="16"/>
    <x v="0"/>
    <x v="0"/>
    <x v="13"/>
    <n v="0"/>
    <x v="3"/>
    <s v="Point"/>
    <m/>
    <m/>
    <m/>
  </r>
  <r>
    <x v="2"/>
    <x v="1"/>
    <x v="0"/>
    <x v="1"/>
    <x v="3"/>
    <x v="16"/>
    <x v="0"/>
    <x v="0"/>
    <x v="14"/>
    <n v="5"/>
    <x v="3"/>
    <s v="Point"/>
    <m/>
    <m/>
    <m/>
  </r>
  <r>
    <x v="2"/>
    <x v="1"/>
    <x v="0"/>
    <x v="3"/>
    <x v="3"/>
    <x v="17"/>
    <x v="20"/>
    <x v="0"/>
    <x v="8"/>
    <n v="20"/>
    <x v="3"/>
    <s v="Point"/>
    <m/>
    <m/>
    <m/>
  </r>
  <r>
    <x v="2"/>
    <x v="1"/>
    <x v="0"/>
    <x v="3"/>
    <x v="3"/>
    <x v="17"/>
    <x v="20"/>
    <x v="0"/>
    <x v="9"/>
    <n v="40"/>
    <x v="3"/>
    <s v="Point"/>
    <m/>
    <m/>
    <m/>
  </r>
  <r>
    <x v="2"/>
    <x v="1"/>
    <x v="0"/>
    <x v="3"/>
    <x v="3"/>
    <x v="17"/>
    <x v="20"/>
    <x v="0"/>
    <x v="10"/>
    <n v="0"/>
    <x v="3"/>
    <s v="Point"/>
    <m/>
    <m/>
    <m/>
  </r>
  <r>
    <x v="2"/>
    <x v="1"/>
    <x v="0"/>
    <x v="3"/>
    <x v="3"/>
    <x v="17"/>
    <x v="20"/>
    <x v="0"/>
    <x v="11"/>
    <n v="0"/>
    <x v="3"/>
    <s v="Point"/>
    <m/>
    <m/>
    <m/>
  </r>
  <r>
    <x v="2"/>
    <x v="1"/>
    <x v="0"/>
    <x v="3"/>
    <x v="3"/>
    <x v="17"/>
    <x v="20"/>
    <x v="0"/>
    <x v="12"/>
    <n v="0"/>
    <x v="3"/>
    <s v="Point"/>
    <m/>
    <m/>
    <m/>
  </r>
  <r>
    <x v="2"/>
    <x v="1"/>
    <x v="0"/>
    <x v="3"/>
    <x v="3"/>
    <x v="17"/>
    <x v="20"/>
    <x v="0"/>
    <x v="13"/>
    <n v="0"/>
    <x v="3"/>
    <s v="Point"/>
    <m/>
    <m/>
    <m/>
  </r>
  <r>
    <x v="2"/>
    <x v="1"/>
    <x v="0"/>
    <x v="3"/>
    <x v="3"/>
    <x v="17"/>
    <x v="20"/>
    <x v="0"/>
    <x v="14"/>
    <n v="40"/>
    <x v="3"/>
    <s v="Point"/>
    <m/>
    <m/>
    <m/>
  </r>
  <r>
    <x v="2"/>
    <x v="1"/>
    <x v="0"/>
    <x v="3"/>
    <x v="3"/>
    <x v="17"/>
    <x v="21"/>
    <x v="0"/>
    <x v="8"/>
    <n v="20"/>
    <x v="3"/>
    <s v="Point"/>
    <m/>
    <m/>
    <m/>
  </r>
  <r>
    <x v="2"/>
    <x v="1"/>
    <x v="0"/>
    <x v="3"/>
    <x v="3"/>
    <x v="17"/>
    <x v="21"/>
    <x v="0"/>
    <x v="9"/>
    <n v="40"/>
    <x v="3"/>
    <s v="Point"/>
    <m/>
    <m/>
    <m/>
  </r>
  <r>
    <x v="2"/>
    <x v="1"/>
    <x v="0"/>
    <x v="3"/>
    <x v="3"/>
    <x v="17"/>
    <x v="21"/>
    <x v="0"/>
    <x v="10"/>
    <n v="0"/>
    <x v="3"/>
    <s v="Point"/>
    <m/>
    <m/>
    <m/>
  </r>
  <r>
    <x v="2"/>
    <x v="1"/>
    <x v="0"/>
    <x v="3"/>
    <x v="3"/>
    <x v="17"/>
    <x v="21"/>
    <x v="0"/>
    <x v="11"/>
    <n v="0"/>
    <x v="3"/>
    <s v="Point"/>
    <m/>
    <m/>
    <m/>
  </r>
  <r>
    <x v="2"/>
    <x v="1"/>
    <x v="0"/>
    <x v="3"/>
    <x v="3"/>
    <x v="17"/>
    <x v="21"/>
    <x v="0"/>
    <x v="12"/>
    <n v="0"/>
    <x v="3"/>
    <s v="Point"/>
    <m/>
    <m/>
    <m/>
  </r>
  <r>
    <x v="2"/>
    <x v="1"/>
    <x v="0"/>
    <x v="3"/>
    <x v="3"/>
    <x v="17"/>
    <x v="21"/>
    <x v="0"/>
    <x v="13"/>
    <n v="0"/>
    <x v="3"/>
    <s v="Point"/>
    <m/>
    <m/>
    <m/>
  </r>
  <r>
    <x v="2"/>
    <x v="1"/>
    <x v="0"/>
    <x v="3"/>
    <x v="3"/>
    <x v="17"/>
    <x v="21"/>
    <x v="0"/>
    <x v="14"/>
    <n v="40"/>
    <x v="3"/>
    <s v="Point"/>
    <m/>
    <m/>
    <m/>
  </r>
  <r>
    <x v="2"/>
    <x v="1"/>
    <x v="0"/>
    <x v="1"/>
    <x v="3"/>
    <x v="18"/>
    <x v="0"/>
    <x v="0"/>
    <x v="8"/>
    <n v="10"/>
    <x v="3"/>
    <s v="Point"/>
    <m/>
    <m/>
    <m/>
  </r>
  <r>
    <x v="2"/>
    <x v="1"/>
    <x v="0"/>
    <x v="1"/>
    <x v="3"/>
    <x v="18"/>
    <x v="0"/>
    <x v="0"/>
    <x v="9"/>
    <n v="45"/>
    <x v="3"/>
    <s v="Point"/>
    <m/>
    <m/>
    <m/>
  </r>
  <r>
    <x v="2"/>
    <x v="1"/>
    <x v="0"/>
    <x v="1"/>
    <x v="3"/>
    <x v="18"/>
    <x v="0"/>
    <x v="0"/>
    <x v="10"/>
    <n v="0"/>
    <x v="3"/>
    <s v="Point"/>
    <m/>
    <m/>
    <m/>
  </r>
  <r>
    <x v="2"/>
    <x v="1"/>
    <x v="0"/>
    <x v="1"/>
    <x v="3"/>
    <x v="18"/>
    <x v="0"/>
    <x v="0"/>
    <x v="11"/>
    <n v="0"/>
    <x v="3"/>
    <s v="Point"/>
    <m/>
    <m/>
    <m/>
  </r>
  <r>
    <x v="2"/>
    <x v="1"/>
    <x v="0"/>
    <x v="1"/>
    <x v="3"/>
    <x v="18"/>
    <x v="0"/>
    <x v="0"/>
    <x v="12"/>
    <n v="0"/>
    <x v="3"/>
    <s v="Point"/>
    <m/>
    <m/>
    <m/>
  </r>
  <r>
    <x v="2"/>
    <x v="1"/>
    <x v="0"/>
    <x v="1"/>
    <x v="3"/>
    <x v="18"/>
    <x v="0"/>
    <x v="0"/>
    <x v="13"/>
    <n v="0"/>
    <x v="3"/>
    <s v="Point"/>
    <m/>
    <m/>
    <m/>
  </r>
  <r>
    <x v="2"/>
    <x v="1"/>
    <x v="0"/>
    <x v="1"/>
    <x v="3"/>
    <x v="18"/>
    <x v="0"/>
    <x v="0"/>
    <x v="14"/>
    <n v="45"/>
    <x v="3"/>
    <s v="Point"/>
    <m/>
    <m/>
    <m/>
  </r>
  <r>
    <x v="2"/>
    <x v="1"/>
    <x v="0"/>
    <x v="1"/>
    <x v="3"/>
    <x v="19"/>
    <x v="0"/>
    <x v="0"/>
    <x v="8"/>
    <n v="10"/>
    <x v="3"/>
    <s v="Point"/>
    <m/>
    <m/>
    <m/>
  </r>
  <r>
    <x v="2"/>
    <x v="1"/>
    <x v="0"/>
    <x v="1"/>
    <x v="3"/>
    <x v="19"/>
    <x v="0"/>
    <x v="0"/>
    <x v="9"/>
    <n v="45"/>
    <x v="3"/>
    <s v="Point"/>
    <m/>
    <m/>
    <m/>
  </r>
  <r>
    <x v="2"/>
    <x v="1"/>
    <x v="0"/>
    <x v="1"/>
    <x v="3"/>
    <x v="19"/>
    <x v="0"/>
    <x v="0"/>
    <x v="10"/>
    <n v="0"/>
    <x v="3"/>
    <s v="Point"/>
    <m/>
    <m/>
    <m/>
  </r>
  <r>
    <x v="2"/>
    <x v="1"/>
    <x v="0"/>
    <x v="1"/>
    <x v="3"/>
    <x v="19"/>
    <x v="0"/>
    <x v="0"/>
    <x v="11"/>
    <n v="0"/>
    <x v="3"/>
    <s v="Point"/>
    <m/>
    <m/>
    <m/>
  </r>
  <r>
    <x v="2"/>
    <x v="1"/>
    <x v="0"/>
    <x v="1"/>
    <x v="3"/>
    <x v="19"/>
    <x v="0"/>
    <x v="0"/>
    <x v="12"/>
    <n v="0"/>
    <x v="3"/>
    <s v="Point"/>
    <m/>
    <m/>
    <m/>
  </r>
  <r>
    <x v="2"/>
    <x v="1"/>
    <x v="0"/>
    <x v="1"/>
    <x v="3"/>
    <x v="19"/>
    <x v="0"/>
    <x v="0"/>
    <x v="13"/>
    <n v="0"/>
    <x v="3"/>
    <s v="Point"/>
    <m/>
    <m/>
    <m/>
  </r>
  <r>
    <x v="2"/>
    <x v="1"/>
    <x v="0"/>
    <x v="1"/>
    <x v="3"/>
    <x v="19"/>
    <x v="0"/>
    <x v="0"/>
    <x v="14"/>
    <n v="45"/>
    <x v="3"/>
    <s v="Point"/>
    <m/>
    <m/>
    <m/>
  </r>
  <r>
    <x v="2"/>
    <x v="1"/>
    <x v="0"/>
    <x v="1"/>
    <x v="3"/>
    <x v="20"/>
    <x v="0"/>
    <x v="0"/>
    <x v="8"/>
    <n v="40"/>
    <x v="3"/>
    <s v="Point"/>
    <m/>
    <m/>
    <m/>
  </r>
  <r>
    <x v="2"/>
    <x v="1"/>
    <x v="0"/>
    <x v="1"/>
    <x v="3"/>
    <x v="20"/>
    <x v="0"/>
    <x v="0"/>
    <x v="9"/>
    <n v="30"/>
    <x v="3"/>
    <s v="Point"/>
    <m/>
    <m/>
    <m/>
  </r>
  <r>
    <x v="2"/>
    <x v="1"/>
    <x v="0"/>
    <x v="1"/>
    <x v="3"/>
    <x v="20"/>
    <x v="0"/>
    <x v="0"/>
    <x v="10"/>
    <n v="0"/>
    <x v="3"/>
    <s v="Point"/>
    <m/>
    <m/>
    <m/>
  </r>
  <r>
    <x v="2"/>
    <x v="1"/>
    <x v="0"/>
    <x v="1"/>
    <x v="3"/>
    <x v="20"/>
    <x v="0"/>
    <x v="0"/>
    <x v="11"/>
    <n v="0"/>
    <x v="3"/>
    <s v="Point"/>
    <m/>
    <m/>
    <m/>
  </r>
  <r>
    <x v="2"/>
    <x v="1"/>
    <x v="0"/>
    <x v="1"/>
    <x v="3"/>
    <x v="20"/>
    <x v="0"/>
    <x v="0"/>
    <x v="12"/>
    <n v="0"/>
    <x v="3"/>
    <s v="Point"/>
    <m/>
    <m/>
    <m/>
  </r>
  <r>
    <x v="2"/>
    <x v="1"/>
    <x v="0"/>
    <x v="1"/>
    <x v="3"/>
    <x v="20"/>
    <x v="0"/>
    <x v="0"/>
    <x v="13"/>
    <n v="0"/>
    <x v="3"/>
    <s v="Point"/>
    <m/>
    <m/>
    <m/>
  </r>
  <r>
    <x v="2"/>
    <x v="1"/>
    <x v="0"/>
    <x v="1"/>
    <x v="3"/>
    <x v="20"/>
    <x v="0"/>
    <x v="0"/>
    <x v="14"/>
    <n v="30"/>
    <x v="3"/>
    <s v="Point"/>
    <m/>
    <m/>
    <m/>
  </r>
  <r>
    <x v="2"/>
    <x v="1"/>
    <x v="0"/>
    <x v="1"/>
    <x v="3"/>
    <x v="21"/>
    <x v="0"/>
    <x v="0"/>
    <x v="8"/>
    <n v="70"/>
    <x v="3"/>
    <s v="Point"/>
    <m/>
    <m/>
    <m/>
  </r>
  <r>
    <x v="2"/>
    <x v="1"/>
    <x v="0"/>
    <x v="1"/>
    <x v="3"/>
    <x v="21"/>
    <x v="0"/>
    <x v="0"/>
    <x v="9"/>
    <n v="15"/>
    <x v="3"/>
    <s v="Point"/>
    <m/>
    <m/>
    <m/>
  </r>
  <r>
    <x v="2"/>
    <x v="1"/>
    <x v="0"/>
    <x v="1"/>
    <x v="3"/>
    <x v="21"/>
    <x v="0"/>
    <x v="0"/>
    <x v="10"/>
    <n v="0"/>
    <x v="3"/>
    <s v="Point"/>
    <m/>
    <m/>
    <m/>
  </r>
  <r>
    <x v="2"/>
    <x v="1"/>
    <x v="0"/>
    <x v="1"/>
    <x v="3"/>
    <x v="21"/>
    <x v="0"/>
    <x v="0"/>
    <x v="11"/>
    <n v="0"/>
    <x v="3"/>
    <s v="Point"/>
    <m/>
    <m/>
    <m/>
  </r>
  <r>
    <x v="2"/>
    <x v="1"/>
    <x v="0"/>
    <x v="1"/>
    <x v="3"/>
    <x v="21"/>
    <x v="0"/>
    <x v="0"/>
    <x v="12"/>
    <n v="0"/>
    <x v="3"/>
    <s v="Point"/>
    <m/>
    <m/>
    <m/>
  </r>
  <r>
    <x v="2"/>
    <x v="1"/>
    <x v="0"/>
    <x v="1"/>
    <x v="3"/>
    <x v="21"/>
    <x v="0"/>
    <x v="0"/>
    <x v="13"/>
    <n v="0"/>
    <x v="3"/>
    <s v="Point"/>
    <m/>
    <m/>
    <m/>
  </r>
  <r>
    <x v="2"/>
    <x v="1"/>
    <x v="0"/>
    <x v="1"/>
    <x v="3"/>
    <x v="21"/>
    <x v="0"/>
    <x v="0"/>
    <x v="14"/>
    <n v="15"/>
    <x v="3"/>
    <s v="Point"/>
    <m/>
    <m/>
    <m/>
  </r>
  <r>
    <x v="2"/>
    <x v="1"/>
    <x v="0"/>
    <x v="1"/>
    <x v="3"/>
    <x v="22"/>
    <x v="0"/>
    <x v="0"/>
    <x v="8"/>
    <n v="30"/>
    <x v="3"/>
    <s v="Point"/>
    <m/>
    <m/>
    <m/>
  </r>
  <r>
    <x v="2"/>
    <x v="1"/>
    <x v="0"/>
    <x v="1"/>
    <x v="3"/>
    <x v="22"/>
    <x v="0"/>
    <x v="0"/>
    <x v="9"/>
    <n v="35"/>
    <x v="3"/>
    <s v="Point"/>
    <m/>
    <m/>
    <m/>
  </r>
  <r>
    <x v="2"/>
    <x v="1"/>
    <x v="0"/>
    <x v="1"/>
    <x v="3"/>
    <x v="22"/>
    <x v="0"/>
    <x v="0"/>
    <x v="10"/>
    <n v="0"/>
    <x v="3"/>
    <s v="Point"/>
    <m/>
    <m/>
    <m/>
  </r>
  <r>
    <x v="2"/>
    <x v="1"/>
    <x v="0"/>
    <x v="1"/>
    <x v="3"/>
    <x v="22"/>
    <x v="0"/>
    <x v="0"/>
    <x v="11"/>
    <n v="0"/>
    <x v="3"/>
    <s v="Point"/>
    <m/>
    <m/>
    <m/>
  </r>
  <r>
    <x v="2"/>
    <x v="1"/>
    <x v="0"/>
    <x v="1"/>
    <x v="3"/>
    <x v="22"/>
    <x v="0"/>
    <x v="0"/>
    <x v="12"/>
    <n v="0"/>
    <x v="3"/>
    <s v="Point"/>
    <m/>
    <m/>
    <m/>
  </r>
  <r>
    <x v="2"/>
    <x v="1"/>
    <x v="0"/>
    <x v="1"/>
    <x v="3"/>
    <x v="22"/>
    <x v="0"/>
    <x v="0"/>
    <x v="13"/>
    <n v="0"/>
    <x v="3"/>
    <s v="Point"/>
    <m/>
    <m/>
    <m/>
  </r>
  <r>
    <x v="2"/>
    <x v="1"/>
    <x v="0"/>
    <x v="1"/>
    <x v="3"/>
    <x v="22"/>
    <x v="0"/>
    <x v="0"/>
    <x v="14"/>
    <n v="35"/>
    <x v="3"/>
    <s v="Point"/>
    <m/>
    <m/>
    <m/>
  </r>
  <r>
    <x v="2"/>
    <x v="1"/>
    <x v="0"/>
    <x v="1"/>
    <x v="3"/>
    <x v="23"/>
    <x v="0"/>
    <x v="0"/>
    <x v="8"/>
    <n v="15"/>
    <x v="3"/>
    <s v="Point"/>
    <m/>
    <m/>
    <m/>
  </r>
  <r>
    <x v="2"/>
    <x v="1"/>
    <x v="0"/>
    <x v="1"/>
    <x v="3"/>
    <x v="23"/>
    <x v="0"/>
    <x v="0"/>
    <x v="9"/>
    <n v="42.5"/>
    <x v="3"/>
    <s v="Point"/>
    <m/>
    <m/>
    <m/>
  </r>
  <r>
    <x v="2"/>
    <x v="1"/>
    <x v="0"/>
    <x v="1"/>
    <x v="3"/>
    <x v="23"/>
    <x v="0"/>
    <x v="0"/>
    <x v="10"/>
    <n v="0"/>
    <x v="3"/>
    <s v="Point"/>
    <m/>
    <m/>
    <m/>
  </r>
  <r>
    <x v="2"/>
    <x v="1"/>
    <x v="0"/>
    <x v="1"/>
    <x v="3"/>
    <x v="23"/>
    <x v="0"/>
    <x v="0"/>
    <x v="11"/>
    <n v="0"/>
    <x v="3"/>
    <s v="Point"/>
    <m/>
    <m/>
    <m/>
  </r>
  <r>
    <x v="2"/>
    <x v="1"/>
    <x v="0"/>
    <x v="1"/>
    <x v="3"/>
    <x v="23"/>
    <x v="0"/>
    <x v="0"/>
    <x v="12"/>
    <n v="0"/>
    <x v="3"/>
    <s v="Point"/>
    <m/>
    <m/>
    <m/>
  </r>
  <r>
    <x v="2"/>
    <x v="1"/>
    <x v="0"/>
    <x v="1"/>
    <x v="3"/>
    <x v="23"/>
    <x v="0"/>
    <x v="0"/>
    <x v="13"/>
    <n v="0"/>
    <x v="3"/>
    <s v="Point"/>
    <m/>
    <m/>
    <m/>
  </r>
  <r>
    <x v="2"/>
    <x v="1"/>
    <x v="0"/>
    <x v="1"/>
    <x v="3"/>
    <x v="23"/>
    <x v="0"/>
    <x v="0"/>
    <x v="14"/>
    <n v="42.5"/>
    <x v="3"/>
    <s v="Point"/>
    <m/>
    <m/>
    <m/>
  </r>
  <r>
    <x v="2"/>
    <x v="1"/>
    <x v="0"/>
    <x v="1"/>
    <x v="3"/>
    <x v="24"/>
    <x v="0"/>
    <x v="0"/>
    <x v="8"/>
    <n v="15"/>
    <x v="3"/>
    <s v="Point"/>
    <m/>
    <m/>
    <m/>
  </r>
  <r>
    <x v="2"/>
    <x v="1"/>
    <x v="0"/>
    <x v="1"/>
    <x v="3"/>
    <x v="24"/>
    <x v="0"/>
    <x v="0"/>
    <x v="9"/>
    <n v="42.5"/>
    <x v="3"/>
    <s v="Point"/>
    <m/>
    <m/>
    <m/>
  </r>
  <r>
    <x v="2"/>
    <x v="1"/>
    <x v="0"/>
    <x v="1"/>
    <x v="3"/>
    <x v="24"/>
    <x v="0"/>
    <x v="0"/>
    <x v="10"/>
    <n v="0"/>
    <x v="3"/>
    <s v="Point"/>
    <m/>
    <m/>
    <m/>
  </r>
  <r>
    <x v="2"/>
    <x v="1"/>
    <x v="0"/>
    <x v="1"/>
    <x v="3"/>
    <x v="24"/>
    <x v="0"/>
    <x v="0"/>
    <x v="11"/>
    <n v="0"/>
    <x v="3"/>
    <s v="Point"/>
    <m/>
    <m/>
    <m/>
  </r>
  <r>
    <x v="2"/>
    <x v="1"/>
    <x v="0"/>
    <x v="1"/>
    <x v="3"/>
    <x v="24"/>
    <x v="0"/>
    <x v="0"/>
    <x v="12"/>
    <n v="0"/>
    <x v="3"/>
    <s v="Point"/>
    <m/>
    <m/>
    <m/>
  </r>
  <r>
    <x v="2"/>
    <x v="1"/>
    <x v="0"/>
    <x v="1"/>
    <x v="3"/>
    <x v="24"/>
    <x v="0"/>
    <x v="0"/>
    <x v="13"/>
    <n v="0"/>
    <x v="3"/>
    <s v="Point"/>
    <m/>
    <m/>
    <m/>
  </r>
  <r>
    <x v="2"/>
    <x v="1"/>
    <x v="0"/>
    <x v="1"/>
    <x v="3"/>
    <x v="24"/>
    <x v="0"/>
    <x v="0"/>
    <x v="14"/>
    <n v="42.5"/>
    <x v="3"/>
    <s v="Point"/>
    <m/>
    <m/>
    <m/>
  </r>
  <r>
    <x v="2"/>
    <x v="1"/>
    <x v="0"/>
    <x v="1"/>
    <x v="3"/>
    <x v="25"/>
    <x v="0"/>
    <x v="0"/>
    <x v="8"/>
    <n v="60"/>
    <x v="3"/>
    <s v="Point"/>
    <m/>
    <m/>
    <m/>
  </r>
  <r>
    <x v="2"/>
    <x v="1"/>
    <x v="0"/>
    <x v="1"/>
    <x v="3"/>
    <x v="25"/>
    <x v="0"/>
    <x v="0"/>
    <x v="9"/>
    <n v="20"/>
    <x v="3"/>
    <s v="Point"/>
    <m/>
    <m/>
    <m/>
  </r>
  <r>
    <x v="2"/>
    <x v="1"/>
    <x v="0"/>
    <x v="1"/>
    <x v="3"/>
    <x v="25"/>
    <x v="0"/>
    <x v="0"/>
    <x v="10"/>
    <n v="0"/>
    <x v="3"/>
    <s v="Point"/>
    <m/>
    <m/>
    <m/>
  </r>
  <r>
    <x v="2"/>
    <x v="1"/>
    <x v="0"/>
    <x v="1"/>
    <x v="3"/>
    <x v="25"/>
    <x v="0"/>
    <x v="0"/>
    <x v="11"/>
    <n v="0"/>
    <x v="3"/>
    <s v="Point"/>
    <m/>
    <m/>
    <m/>
  </r>
  <r>
    <x v="2"/>
    <x v="1"/>
    <x v="0"/>
    <x v="1"/>
    <x v="3"/>
    <x v="25"/>
    <x v="0"/>
    <x v="0"/>
    <x v="12"/>
    <n v="0"/>
    <x v="3"/>
    <s v="Point"/>
    <m/>
    <m/>
    <m/>
  </r>
  <r>
    <x v="2"/>
    <x v="1"/>
    <x v="0"/>
    <x v="1"/>
    <x v="3"/>
    <x v="25"/>
    <x v="0"/>
    <x v="0"/>
    <x v="13"/>
    <n v="0"/>
    <x v="3"/>
    <s v="Point"/>
    <m/>
    <m/>
    <m/>
  </r>
  <r>
    <x v="2"/>
    <x v="1"/>
    <x v="0"/>
    <x v="1"/>
    <x v="3"/>
    <x v="25"/>
    <x v="0"/>
    <x v="0"/>
    <x v="14"/>
    <n v="20"/>
    <x v="3"/>
    <s v="Point"/>
    <m/>
    <m/>
    <m/>
  </r>
  <r>
    <x v="2"/>
    <x v="1"/>
    <x v="0"/>
    <x v="1"/>
    <x v="3"/>
    <x v="26"/>
    <x v="0"/>
    <x v="0"/>
    <x v="8"/>
    <n v="65"/>
    <x v="3"/>
    <s v="Point"/>
    <m/>
    <m/>
    <m/>
  </r>
  <r>
    <x v="2"/>
    <x v="1"/>
    <x v="0"/>
    <x v="1"/>
    <x v="3"/>
    <x v="26"/>
    <x v="0"/>
    <x v="0"/>
    <x v="9"/>
    <n v="17.5"/>
    <x v="3"/>
    <s v="Point"/>
    <m/>
    <m/>
    <m/>
  </r>
  <r>
    <x v="2"/>
    <x v="1"/>
    <x v="0"/>
    <x v="1"/>
    <x v="3"/>
    <x v="26"/>
    <x v="0"/>
    <x v="0"/>
    <x v="10"/>
    <n v="0"/>
    <x v="3"/>
    <s v="Point"/>
    <m/>
    <m/>
    <m/>
  </r>
  <r>
    <x v="2"/>
    <x v="1"/>
    <x v="0"/>
    <x v="1"/>
    <x v="3"/>
    <x v="26"/>
    <x v="0"/>
    <x v="0"/>
    <x v="11"/>
    <n v="0"/>
    <x v="3"/>
    <s v="Point"/>
    <m/>
    <m/>
    <m/>
  </r>
  <r>
    <x v="2"/>
    <x v="1"/>
    <x v="0"/>
    <x v="1"/>
    <x v="3"/>
    <x v="26"/>
    <x v="0"/>
    <x v="0"/>
    <x v="12"/>
    <n v="0"/>
    <x v="3"/>
    <s v="Point"/>
    <m/>
    <m/>
    <m/>
  </r>
  <r>
    <x v="2"/>
    <x v="1"/>
    <x v="0"/>
    <x v="1"/>
    <x v="3"/>
    <x v="26"/>
    <x v="0"/>
    <x v="0"/>
    <x v="13"/>
    <n v="0"/>
    <x v="3"/>
    <s v="Point"/>
    <m/>
    <m/>
    <m/>
  </r>
  <r>
    <x v="2"/>
    <x v="1"/>
    <x v="0"/>
    <x v="1"/>
    <x v="3"/>
    <x v="26"/>
    <x v="0"/>
    <x v="0"/>
    <x v="14"/>
    <n v="17.5"/>
    <x v="3"/>
    <s v="Point"/>
    <m/>
    <m/>
    <m/>
  </r>
  <r>
    <x v="2"/>
    <x v="2"/>
    <x v="0"/>
    <x v="1"/>
    <x v="3"/>
    <x v="7"/>
    <x v="0"/>
    <x v="0"/>
    <x v="8"/>
    <n v="60"/>
    <x v="3"/>
    <s v="Point"/>
    <m/>
    <m/>
    <m/>
  </r>
  <r>
    <x v="2"/>
    <x v="2"/>
    <x v="0"/>
    <x v="1"/>
    <x v="3"/>
    <x v="7"/>
    <x v="0"/>
    <x v="0"/>
    <x v="9"/>
    <n v="40"/>
    <x v="3"/>
    <s v="Point"/>
    <m/>
    <m/>
    <m/>
  </r>
  <r>
    <x v="2"/>
    <x v="2"/>
    <x v="0"/>
    <x v="1"/>
    <x v="3"/>
    <x v="7"/>
    <x v="0"/>
    <x v="0"/>
    <x v="10"/>
    <n v="0"/>
    <x v="3"/>
    <s v="Point"/>
    <m/>
    <m/>
    <m/>
  </r>
  <r>
    <x v="2"/>
    <x v="2"/>
    <x v="0"/>
    <x v="1"/>
    <x v="3"/>
    <x v="7"/>
    <x v="0"/>
    <x v="0"/>
    <x v="11"/>
    <n v="0"/>
    <x v="3"/>
    <s v="Point"/>
    <m/>
    <m/>
    <m/>
  </r>
  <r>
    <x v="2"/>
    <x v="2"/>
    <x v="0"/>
    <x v="1"/>
    <x v="3"/>
    <x v="7"/>
    <x v="0"/>
    <x v="0"/>
    <x v="12"/>
    <n v="0"/>
    <x v="3"/>
    <s v="Point"/>
    <m/>
    <m/>
    <m/>
  </r>
  <r>
    <x v="2"/>
    <x v="2"/>
    <x v="0"/>
    <x v="1"/>
    <x v="3"/>
    <x v="7"/>
    <x v="0"/>
    <x v="0"/>
    <x v="13"/>
    <n v="0"/>
    <x v="3"/>
    <s v="Point"/>
    <m/>
    <m/>
    <m/>
  </r>
  <r>
    <x v="2"/>
    <x v="2"/>
    <x v="0"/>
    <x v="1"/>
    <x v="3"/>
    <x v="7"/>
    <x v="0"/>
    <x v="0"/>
    <x v="14"/>
    <n v="0"/>
    <x v="3"/>
    <s v="Point"/>
    <m/>
    <m/>
    <m/>
  </r>
  <r>
    <x v="2"/>
    <x v="2"/>
    <x v="0"/>
    <x v="1"/>
    <x v="3"/>
    <x v="8"/>
    <x v="0"/>
    <x v="0"/>
    <x v="8"/>
    <n v="70"/>
    <x v="3"/>
    <s v="Point"/>
    <m/>
    <m/>
    <m/>
  </r>
  <r>
    <x v="2"/>
    <x v="2"/>
    <x v="0"/>
    <x v="1"/>
    <x v="3"/>
    <x v="8"/>
    <x v="0"/>
    <x v="0"/>
    <x v="9"/>
    <n v="30"/>
    <x v="3"/>
    <s v="Point"/>
    <m/>
    <m/>
    <m/>
  </r>
  <r>
    <x v="2"/>
    <x v="2"/>
    <x v="0"/>
    <x v="1"/>
    <x v="3"/>
    <x v="8"/>
    <x v="0"/>
    <x v="0"/>
    <x v="10"/>
    <n v="0"/>
    <x v="3"/>
    <s v="Point"/>
    <m/>
    <m/>
    <m/>
  </r>
  <r>
    <x v="2"/>
    <x v="2"/>
    <x v="0"/>
    <x v="1"/>
    <x v="3"/>
    <x v="8"/>
    <x v="0"/>
    <x v="0"/>
    <x v="11"/>
    <n v="0"/>
    <x v="3"/>
    <s v="Point"/>
    <m/>
    <m/>
    <m/>
  </r>
  <r>
    <x v="2"/>
    <x v="2"/>
    <x v="0"/>
    <x v="1"/>
    <x v="3"/>
    <x v="8"/>
    <x v="0"/>
    <x v="0"/>
    <x v="12"/>
    <n v="0"/>
    <x v="3"/>
    <s v="Point"/>
    <m/>
    <m/>
    <m/>
  </r>
  <r>
    <x v="2"/>
    <x v="2"/>
    <x v="0"/>
    <x v="1"/>
    <x v="3"/>
    <x v="8"/>
    <x v="0"/>
    <x v="0"/>
    <x v="13"/>
    <n v="0"/>
    <x v="3"/>
    <s v="Point"/>
    <m/>
    <m/>
    <m/>
  </r>
  <r>
    <x v="2"/>
    <x v="2"/>
    <x v="0"/>
    <x v="1"/>
    <x v="3"/>
    <x v="8"/>
    <x v="0"/>
    <x v="0"/>
    <x v="14"/>
    <n v="0"/>
    <x v="3"/>
    <s v="Point"/>
    <m/>
    <m/>
    <m/>
  </r>
  <r>
    <x v="2"/>
    <x v="2"/>
    <x v="0"/>
    <x v="1"/>
    <x v="3"/>
    <x v="9"/>
    <x v="0"/>
    <x v="0"/>
    <x v="8"/>
    <n v="40"/>
    <x v="3"/>
    <s v="Point"/>
    <m/>
    <m/>
    <m/>
  </r>
  <r>
    <x v="2"/>
    <x v="2"/>
    <x v="0"/>
    <x v="1"/>
    <x v="3"/>
    <x v="9"/>
    <x v="0"/>
    <x v="0"/>
    <x v="9"/>
    <n v="60"/>
    <x v="3"/>
    <s v="Point"/>
    <m/>
    <m/>
    <m/>
  </r>
  <r>
    <x v="2"/>
    <x v="2"/>
    <x v="0"/>
    <x v="1"/>
    <x v="3"/>
    <x v="9"/>
    <x v="0"/>
    <x v="0"/>
    <x v="10"/>
    <n v="0"/>
    <x v="3"/>
    <s v="Point"/>
    <m/>
    <m/>
    <m/>
  </r>
  <r>
    <x v="2"/>
    <x v="2"/>
    <x v="0"/>
    <x v="1"/>
    <x v="3"/>
    <x v="9"/>
    <x v="0"/>
    <x v="0"/>
    <x v="11"/>
    <n v="0"/>
    <x v="3"/>
    <s v="Point"/>
    <m/>
    <m/>
    <m/>
  </r>
  <r>
    <x v="2"/>
    <x v="2"/>
    <x v="0"/>
    <x v="1"/>
    <x v="3"/>
    <x v="9"/>
    <x v="0"/>
    <x v="0"/>
    <x v="12"/>
    <n v="0"/>
    <x v="3"/>
    <s v="Point"/>
    <m/>
    <m/>
    <m/>
  </r>
  <r>
    <x v="2"/>
    <x v="2"/>
    <x v="0"/>
    <x v="1"/>
    <x v="3"/>
    <x v="9"/>
    <x v="0"/>
    <x v="0"/>
    <x v="13"/>
    <n v="0"/>
    <x v="3"/>
    <s v="Point"/>
    <m/>
    <m/>
    <m/>
  </r>
  <r>
    <x v="2"/>
    <x v="2"/>
    <x v="0"/>
    <x v="1"/>
    <x v="3"/>
    <x v="9"/>
    <x v="0"/>
    <x v="0"/>
    <x v="14"/>
    <n v="0"/>
    <x v="3"/>
    <s v="Point"/>
    <m/>
    <m/>
    <m/>
  </r>
  <r>
    <x v="2"/>
    <x v="2"/>
    <x v="0"/>
    <x v="1"/>
    <x v="3"/>
    <x v="10"/>
    <x v="0"/>
    <x v="0"/>
    <x v="8"/>
    <n v="20"/>
    <x v="3"/>
    <s v="Point"/>
    <m/>
    <m/>
    <m/>
  </r>
  <r>
    <x v="2"/>
    <x v="2"/>
    <x v="0"/>
    <x v="1"/>
    <x v="3"/>
    <x v="10"/>
    <x v="0"/>
    <x v="0"/>
    <x v="9"/>
    <n v="80"/>
    <x v="3"/>
    <s v="Point"/>
    <m/>
    <m/>
    <m/>
  </r>
  <r>
    <x v="2"/>
    <x v="2"/>
    <x v="0"/>
    <x v="1"/>
    <x v="3"/>
    <x v="10"/>
    <x v="0"/>
    <x v="0"/>
    <x v="10"/>
    <n v="0"/>
    <x v="3"/>
    <s v="Point"/>
    <m/>
    <m/>
    <m/>
  </r>
  <r>
    <x v="2"/>
    <x v="2"/>
    <x v="0"/>
    <x v="1"/>
    <x v="3"/>
    <x v="10"/>
    <x v="0"/>
    <x v="0"/>
    <x v="11"/>
    <n v="0"/>
    <x v="3"/>
    <s v="Point"/>
    <m/>
    <m/>
    <m/>
  </r>
  <r>
    <x v="2"/>
    <x v="2"/>
    <x v="0"/>
    <x v="1"/>
    <x v="3"/>
    <x v="10"/>
    <x v="0"/>
    <x v="0"/>
    <x v="12"/>
    <n v="0"/>
    <x v="3"/>
    <s v="Point"/>
    <m/>
    <m/>
    <m/>
  </r>
  <r>
    <x v="2"/>
    <x v="2"/>
    <x v="0"/>
    <x v="1"/>
    <x v="3"/>
    <x v="10"/>
    <x v="0"/>
    <x v="0"/>
    <x v="13"/>
    <n v="0"/>
    <x v="3"/>
    <s v="Point"/>
    <m/>
    <m/>
    <m/>
  </r>
  <r>
    <x v="2"/>
    <x v="2"/>
    <x v="0"/>
    <x v="1"/>
    <x v="3"/>
    <x v="10"/>
    <x v="0"/>
    <x v="0"/>
    <x v="14"/>
    <n v="0"/>
    <x v="3"/>
    <s v="Point"/>
    <m/>
    <m/>
    <m/>
  </r>
  <r>
    <x v="2"/>
    <x v="2"/>
    <x v="0"/>
    <x v="1"/>
    <x v="3"/>
    <x v="11"/>
    <x v="0"/>
    <x v="0"/>
    <x v="8"/>
    <n v="25"/>
    <x v="3"/>
    <s v="Point"/>
    <m/>
    <m/>
    <m/>
  </r>
  <r>
    <x v="2"/>
    <x v="2"/>
    <x v="0"/>
    <x v="1"/>
    <x v="3"/>
    <x v="11"/>
    <x v="0"/>
    <x v="0"/>
    <x v="9"/>
    <n v="60"/>
    <x v="3"/>
    <s v="Point"/>
    <m/>
    <m/>
    <m/>
  </r>
  <r>
    <x v="2"/>
    <x v="2"/>
    <x v="0"/>
    <x v="1"/>
    <x v="3"/>
    <x v="11"/>
    <x v="0"/>
    <x v="0"/>
    <x v="10"/>
    <n v="0"/>
    <x v="3"/>
    <s v="Point"/>
    <m/>
    <m/>
    <m/>
  </r>
  <r>
    <x v="2"/>
    <x v="2"/>
    <x v="0"/>
    <x v="1"/>
    <x v="3"/>
    <x v="11"/>
    <x v="0"/>
    <x v="0"/>
    <x v="11"/>
    <n v="0"/>
    <x v="3"/>
    <s v="Point"/>
    <m/>
    <m/>
    <m/>
  </r>
  <r>
    <x v="2"/>
    <x v="2"/>
    <x v="0"/>
    <x v="1"/>
    <x v="3"/>
    <x v="11"/>
    <x v="0"/>
    <x v="0"/>
    <x v="12"/>
    <n v="0"/>
    <x v="3"/>
    <s v="Point"/>
    <m/>
    <m/>
    <m/>
  </r>
  <r>
    <x v="2"/>
    <x v="2"/>
    <x v="0"/>
    <x v="1"/>
    <x v="3"/>
    <x v="11"/>
    <x v="0"/>
    <x v="0"/>
    <x v="13"/>
    <n v="0"/>
    <x v="3"/>
    <s v="Point"/>
    <m/>
    <m/>
    <m/>
  </r>
  <r>
    <x v="2"/>
    <x v="2"/>
    <x v="0"/>
    <x v="1"/>
    <x v="3"/>
    <x v="11"/>
    <x v="0"/>
    <x v="0"/>
    <x v="14"/>
    <n v="15"/>
    <x v="3"/>
    <s v="Point"/>
    <m/>
    <m/>
    <m/>
  </r>
  <r>
    <x v="2"/>
    <x v="2"/>
    <x v="0"/>
    <x v="1"/>
    <x v="3"/>
    <x v="12"/>
    <x v="0"/>
    <x v="0"/>
    <x v="8"/>
    <n v="80"/>
    <x v="3"/>
    <s v="Point"/>
    <m/>
    <m/>
    <m/>
  </r>
  <r>
    <x v="2"/>
    <x v="2"/>
    <x v="0"/>
    <x v="1"/>
    <x v="3"/>
    <x v="12"/>
    <x v="0"/>
    <x v="0"/>
    <x v="9"/>
    <n v="20"/>
    <x v="3"/>
    <s v="Point"/>
    <m/>
    <m/>
    <m/>
  </r>
  <r>
    <x v="2"/>
    <x v="2"/>
    <x v="0"/>
    <x v="1"/>
    <x v="3"/>
    <x v="12"/>
    <x v="0"/>
    <x v="0"/>
    <x v="10"/>
    <n v="0"/>
    <x v="3"/>
    <s v="Point"/>
    <m/>
    <m/>
    <m/>
  </r>
  <r>
    <x v="2"/>
    <x v="2"/>
    <x v="0"/>
    <x v="1"/>
    <x v="3"/>
    <x v="12"/>
    <x v="0"/>
    <x v="0"/>
    <x v="11"/>
    <n v="0"/>
    <x v="3"/>
    <s v="Point"/>
    <m/>
    <m/>
    <m/>
  </r>
  <r>
    <x v="2"/>
    <x v="2"/>
    <x v="0"/>
    <x v="1"/>
    <x v="3"/>
    <x v="12"/>
    <x v="0"/>
    <x v="0"/>
    <x v="12"/>
    <n v="0"/>
    <x v="3"/>
    <s v="Point"/>
    <m/>
    <m/>
    <m/>
  </r>
  <r>
    <x v="2"/>
    <x v="2"/>
    <x v="0"/>
    <x v="1"/>
    <x v="3"/>
    <x v="12"/>
    <x v="0"/>
    <x v="0"/>
    <x v="13"/>
    <n v="0"/>
    <x v="3"/>
    <s v="Point"/>
    <m/>
    <m/>
    <m/>
  </r>
  <r>
    <x v="2"/>
    <x v="2"/>
    <x v="0"/>
    <x v="1"/>
    <x v="3"/>
    <x v="12"/>
    <x v="0"/>
    <x v="0"/>
    <x v="14"/>
    <n v="0"/>
    <x v="3"/>
    <s v="Point"/>
    <m/>
    <m/>
    <m/>
  </r>
  <r>
    <x v="2"/>
    <x v="2"/>
    <x v="0"/>
    <x v="1"/>
    <x v="3"/>
    <x v="13"/>
    <x v="0"/>
    <x v="0"/>
    <x v="8"/>
    <n v="75"/>
    <x v="3"/>
    <s v="Point"/>
    <m/>
    <m/>
    <m/>
  </r>
  <r>
    <x v="2"/>
    <x v="2"/>
    <x v="0"/>
    <x v="1"/>
    <x v="3"/>
    <x v="13"/>
    <x v="0"/>
    <x v="0"/>
    <x v="9"/>
    <n v="25"/>
    <x v="3"/>
    <s v="Point"/>
    <m/>
    <m/>
    <m/>
  </r>
  <r>
    <x v="2"/>
    <x v="2"/>
    <x v="0"/>
    <x v="1"/>
    <x v="3"/>
    <x v="13"/>
    <x v="0"/>
    <x v="0"/>
    <x v="10"/>
    <n v="0"/>
    <x v="3"/>
    <s v="Point"/>
    <m/>
    <m/>
    <m/>
  </r>
  <r>
    <x v="2"/>
    <x v="2"/>
    <x v="0"/>
    <x v="1"/>
    <x v="3"/>
    <x v="13"/>
    <x v="0"/>
    <x v="0"/>
    <x v="11"/>
    <n v="0"/>
    <x v="3"/>
    <s v="Point"/>
    <m/>
    <m/>
    <m/>
  </r>
  <r>
    <x v="2"/>
    <x v="2"/>
    <x v="0"/>
    <x v="1"/>
    <x v="3"/>
    <x v="13"/>
    <x v="0"/>
    <x v="0"/>
    <x v="12"/>
    <n v="0"/>
    <x v="3"/>
    <s v="Point"/>
    <m/>
    <m/>
    <m/>
  </r>
  <r>
    <x v="2"/>
    <x v="2"/>
    <x v="0"/>
    <x v="1"/>
    <x v="3"/>
    <x v="13"/>
    <x v="0"/>
    <x v="0"/>
    <x v="13"/>
    <n v="0"/>
    <x v="3"/>
    <s v="Point"/>
    <m/>
    <m/>
    <m/>
  </r>
  <r>
    <x v="2"/>
    <x v="2"/>
    <x v="0"/>
    <x v="1"/>
    <x v="3"/>
    <x v="13"/>
    <x v="0"/>
    <x v="0"/>
    <x v="14"/>
    <n v="0"/>
    <x v="3"/>
    <s v="Point"/>
    <m/>
    <m/>
    <m/>
  </r>
  <r>
    <x v="2"/>
    <x v="2"/>
    <x v="0"/>
    <x v="1"/>
    <x v="3"/>
    <x v="14"/>
    <x v="0"/>
    <x v="0"/>
    <x v="8"/>
    <n v="100"/>
    <x v="3"/>
    <s v="Point"/>
    <m/>
    <m/>
    <m/>
  </r>
  <r>
    <x v="2"/>
    <x v="2"/>
    <x v="0"/>
    <x v="1"/>
    <x v="3"/>
    <x v="14"/>
    <x v="0"/>
    <x v="0"/>
    <x v="9"/>
    <n v="0"/>
    <x v="3"/>
    <s v="Point"/>
    <m/>
    <m/>
    <m/>
  </r>
  <r>
    <x v="2"/>
    <x v="2"/>
    <x v="0"/>
    <x v="1"/>
    <x v="3"/>
    <x v="14"/>
    <x v="0"/>
    <x v="0"/>
    <x v="10"/>
    <n v="0"/>
    <x v="3"/>
    <s v="Point"/>
    <m/>
    <m/>
    <m/>
  </r>
  <r>
    <x v="2"/>
    <x v="2"/>
    <x v="0"/>
    <x v="1"/>
    <x v="3"/>
    <x v="14"/>
    <x v="0"/>
    <x v="0"/>
    <x v="11"/>
    <n v="0"/>
    <x v="3"/>
    <s v="Point"/>
    <m/>
    <m/>
    <m/>
  </r>
  <r>
    <x v="2"/>
    <x v="2"/>
    <x v="0"/>
    <x v="1"/>
    <x v="3"/>
    <x v="14"/>
    <x v="0"/>
    <x v="0"/>
    <x v="12"/>
    <n v="0"/>
    <x v="3"/>
    <s v="Point"/>
    <m/>
    <m/>
    <m/>
  </r>
  <r>
    <x v="2"/>
    <x v="2"/>
    <x v="0"/>
    <x v="1"/>
    <x v="3"/>
    <x v="14"/>
    <x v="0"/>
    <x v="0"/>
    <x v="13"/>
    <n v="0"/>
    <x v="3"/>
    <s v="Point"/>
    <m/>
    <m/>
    <m/>
  </r>
  <r>
    <x v="2"/>
    <x v="2"/>
    <x v="0"/>
    <x v="1"/>
    <x v="3"/>
    <x v="14"/>
    <x v="0"/>
    <x v="0"/>
    <x v="14"/>
    <n v="0"/>
    <x v="3"/>
    <s v="Point"/>
    <m/>
    <m/>
    <m/>
  </r>
  <r>
    <x v="2"/>
    <x v="2"/>
    <x v="0"/>
    <x v="1"/>
    <x v="3"/>
    <x v="15"/>
    <x v="0"/>
    <x v="0"/>
    <x v="8"/>
    <n v="90"/>
    <x v="3"/>
    <s v="Point"/>
    <m/>
    <m/>
    <m/>
  </r>
  <r>
    <x v="2"/>
    <x v="2"/>
    <x v="0"/>
    <x v="1"/>
    <x v="3"/>
    <x v="15"/>
    <x v="0"/>
    <x v="0"/>
    <x v="9"/>
    <n v="10"/>
    <x v="3"/>
    <s v="Point"/>
    <m/>
    <m/>
    <m/>
  </r>
  <r>
    <x v="2"/>
    <x v="2"/>
    <x v="0"/>
    <x v="1"/>
    <x v="3"/>
    <x v="15"/>
    <x v="0"/>
    <x v="0"/>
    <x v="10"/>
    <n v="0"/>
    <x v="3"/>
    <s v="Point"/>
    <m/>
    <m/>
    <m/>
  </r>
  <r>
    <x v="2"/>
    <x v="2"/>
    <x v="0"/>
    <x v="1"/>
    <x v="3"/>
    <x v="15"/>
    <x v="0"/>
    <x v="0"/>
    <x v="11"/>
    <n v="0"/>
    <x v="3"/>
    <s v="Point"/>
    <m/>
    <m/>
    <m/>
  </r>
  <r>
    <x v="2"/>
    <x v="2"/>
    <x v="0"/>
    <x v="1"/>
    <x v="3"/>
    <x v="15"/>
    <x v="0"/>
    <x v="0"/>
    <x v="12"/>
    <n v="0"/>
    <x v="3"/>
    <s v="Point"/>
    <m/>
    <m/>
    <m/>
  </r>
  <r>
    <x v="2"/>
    <x v="2"/>
    <x v="0"/>
    <x v="1"/>
    <x v="3"/>
    <x v="15"/>
    <x v="0"/>
    <x v="0"/>
    <x v="13"/>
    <n v="0"/>
    <x v="3"/>
    <s v="Point"/>
    <m/>
    <m/>
    <m/>
  </r>
  <r>
    <x v="2"/>
    <x v="2"/>
    <x v="0"/>
    <x v="1"/>
    <x v="3"/>
    <x v="15"/>
    <x v="0"/>
    <x v="0"/>
    <x v="14"/>
    <n v="0"/>
    <x v="3"/>
    <s v="Point"/>
    <m/>
    <m/>
    <m/>
  </r>
  <r>
    <x v="2"/>
    <x v="2"/>
    <x v="0"/>
    <x v="1"/>
    <x v="3"/>
    <x v="16"/>
    <x v="0"/>
    <x v="0"/>
    <x v="8"/>
    <n v="100"/>
    <x v="3"/>
    <s v="Point"/>
    <m/>
    <m/>
    <m/>
  </r>
  <r>
    <x v="2"/>
    <x v="2"/>
    <x v="0"/>
    <x v="1"/>
    <x v="3"/>
    <x v="16"/>
    <x v="0"/>
    <x v="0"/>
    <x v="9"/>
    <n v="0"/>
    <x v="3"/>
    <s v="Point"/>
    <m/>
    <m/>
    <m/>
  </r>
  <r>
    <x v="2"/>
    <x v="2"/>
    <x v="0"/>
    <x v="1"/>
    <x v="3"/>
    <x v="16"/>
    <x v="0"/>
    <x v="0"/>
    <x v="10"/>
    <n v="0"/>
    <x v="3"/>
    <s v="Point"/>
    <m/>
    <m/>
    <m/>
  </r>
  <r>
    <x v="2"/>
    <x v="2"/>
    <x v="0"/>
    <x v="1"/>
    <x v="3"/>
    <x v="16"/>
    <x v="0"/>
    <x v="0"/>
    <x v="11"/>
    <n v="0"/>
    <x v="3"/>
    <s v="Point"/>
    <m/>
    <m/>
    <m/>
  </r>
  <r>
    <x v="2"/>
    <x v="2"/>
    <x v="0"/>
    <x v="1"/>
    <x v="3"/>
    <x v="16"/>
    <x v="0"/>
    <x v="0"/>
    <x v="12"/>
    <n v="0"/>
    <x v="3"/>
    <s v="Point"/>
    <m/>
    <m/>
    <m/>
  </r>
  <r>
    <x v="2"/>
    <x v="2"/>
    <x v="0"/>
    <x v="1"/>
    <x v="3"/>
    <x v="16"/>
    <x v="0"/>
    <x v="0"/>
    <x v="13"/>
    <n v="0"/>
    <x v="3"/>
    <s v="Point"/>
    <m/>
    <m/>
    <m/>
  </r>
  <r>
    <x v="2"/>
    <x v="2"/>
    <x v="0"/>
    <x v="1"/>
    <x v="3"/>
    <x v="16"/>
    <x v="0"/>
    <x v="0"/>
    <x v="14"/>
    <n v="0"/>
    <x v="3"/>
    <s v="Point"/>
    <m/>
    <m/>
    <m/>
  </r>
  <r>
    <x v="2"/>
    <x v="2"/>
    <x v="0"/>
    <x v="1"/>
    <x v="3"/>
    <x v="17"/>
    <x v="0"/>
    <x v="0"/>
    <x v="8"/>
    <n v="60"/>
    <x v="3"/>
    <s v="Point"/>
    <m/>
    <m/>
    <m/>
  </r>
  <r>
    <x v="2"/>
    <x v="2"/>
    <x v="0"/>
    <x v="1"/>
    <x v="3"/>
    <x v="17"/>
    <x v="0"/>
    <x v="0"/>
    <x v="9"/>
    <n v="40"/>
    <x v="3"/>
    <s v="Point"/>
    <m/>
    <m/>
    <m/>
  </r>
  <r>
    <x v="2"/>
    <x v="2"/>
    <x v="0"/>
    <x v="1"/>
    <x v="3"/>
    <x v="17"/>
    <x v="0"/>
    <x v="0"/>
    <x v="10"/>
    <n v="0"/>
    <x v="3"/>
    <s v="Point"/>
    <m/>
    <m/>
    <m/>
  </r>
  <r>
    <x v="2"/>
    <x v="2"/>
    <x v="0"/>
    <x v="1"/>
    <x v="3"/>
    <x v="17"/>
    <x v="0"/>
    <x v="0"/>
    <x v="11"/>
    <n v="0"/>
    <x v="3"/>
    <s v="Point"/>
    <m/>
    <m/>
    <m/>
  </r>
  <r>
    <x v="2"/>
    <x v="2"/>
    <x v="0"/>
    <x v="1"/>
    <x v="3"/>
    <x v="17"/>
    <x v="0"/>
    <x v="0"/>
    <x v="12"/>
    <n v="0"/>
    <x v="3"/>
    <s v="Point"/>
    <m/>
    <m/>
    <m/>
  </r>
  <r>
    <x v="2"/>
    <x v="2"/>
    <x v="0"/>
    <x v="1"/>
    <x v="3"/>
    <x v="17"/>
    <x v="0"/>
    <x v="0"/>
    <x v="13"/>
    <n v="0"/>
    <x v="3"/>
    <s v="Point"/>
    <m/>
    <m/>
    <m/>
  </r>
  <r>
    <x v="2"/>
    <x v="2"/>
    <x v="0"/>
    <x v="1"/>
    <x v="3"/>
    <x v="17"/>
    <x v="0"/>
    <x v="0"/>
    <x v="14"/>
    <n v="0"/>
    <x v="3"/>
    <s v="Point"/>
    <m/>
    <m/>
    <m/>
  </r>
  <r>
    <x v="2"/>
    <x v="2"/>
    <x v="0"/>
    <x v="1"/>
    <x v="3"/>
    <x v="18"/>
    <x v="0"/>
    <x v="0"/>
    <x v="8"/>
    <n v="90"/>
    <x v="3"/>
    <s v="Point"/>
    <m/>
    <m/>
    <m/>
  </r>
  <r>
    <x v="2"/>
    <x v="2"/>
    <x v="0"/>
    <x v="1"/>
    <x v="3"/>
    <x v="18"/>
    <x v="0"/>
    <x v="0"/>
    <x v="9"/>
    <n v="10"/>
    <x v="3"/>
    <s v="Point"/>
    <m/>
    <m/>
    <m/>
  </r>
  <r>
    <x v="2"/>
    <x v="2"/>
    <x v="0"/>
    <x v="1"/>
    <x v="3"/>
    <x v="18"/>
    <x v="0"/>
    <x v="0"/>
    <x v="10"/>
    <n v="0"/>
    <x v="3"/>
    <s v="Point"/>
    <m/>
    <m/>
    <m/>
  </r>
  <r>
    <x v="2"/>
    <x v="2"/>
    <x v="0"/>
    <x v="1"/>
    <x v="3"/>
    <x v="18"/>
    <x v="0"/>
    <x v="0"/>
    <x v="11"/>
    <n v="0"/>
    <x v="3"/>
    <s v="Point"/>
    <m/>
    <m/>
    <m/>
  </r>
  <r>
    <x v="2"/>
    <x v="2"/>
    <x v="0"/>
    <x v="1"/>
    <x v="3"/>
    <x v="18"/>
    <x v="0"/>
    <x v="0"/>
    <x v="12"/>
    <n v="0"/>
    <x v="3"/>
    <s v="Point"/>
    <m/>
    <m/>
    <m/>
  </r>
  <r>
    <x v="2"/>
    <x v="2"/>
    <x v="0"/>
    <x v="1"/>
    <x v="3"/>
    <x v="18"/>
    <x v="0"/>
    <x v="0"/>
    <x v="13"/>
    <n v="0"/>
    <x v="3"/>
    <s v="Point"/>
    <m/>
    <m/>
    <m/>
  </r>
  <r>
    <x v="2"/>
    <x v="2"/>
    <x v="0"/>
    <x v="1"/>
    <x v="3"/>
    <x v="18"/>
    <x v="0"/>
    <x v="0"/>
    <x v="14"/>
    <n v="0"/>
    <x v="3"/>
    <s v="Point"/>
    <m/>
    <m/>
    <m/>
  </r>
  <r>
    <x v="2"/>
    <x v="2"/>
    <x v="0"/>
    <x v="1"/>
    <x v="3"/>
    <x v="19"/>
    <x v="0"/>
    <x v="0"/>
    <x v="8"/>
    <n v="95"/>
    <x v="3"/>
    <s v="Point"/>
    <m/>
    <m/>
    <m/>
  </r>
  <r>
    <x v="2"/>
    <x v="2"/>
    <x v="0"/>
    <x v="1"/>
    <x v="3"/>
    <x v="19"/>
    <x v="0"/>
    <x v="0"/>
    <x v="9"/>
    <n v="0"/>
    <x v="3"/>
    <s v="Point"/>
    <m/>
    <m/>
    <m/>
  </r>
  <r>
    <x v="2"/>
    <x v="2"/>
    <x v="0"/>
    <x v="1"/>
    <x v="3"/>
    <x v="19"/>
    <x v="0"/>
    <x v="0"/>
    <x v="10"/>
    <n v="0"/>
    <x v="3"/>
    <s v="Point"/>
    <m/>
    <m/>
    <m/>
  </r>
  <r>
    <x v="2"/>
    <x v="2"/>
    <x v="0"/>
    <x v="1"/>
    <x v="3"/>
    <x v="19"/>
    <x v="0"/>
    <x v="0"/>
    <x v="11"/>
    <n v="0"/>
    <x v="3"/>
    <s v="Point"/>
    <m/>
    <m/>
    <m/>
  </r>
  <r>
    <x v="2"/>
    <x v="2"/>
    <x v="0"/>
    <x v="1"/>
    <x v="3"/>
    <x v="19"/>
    <x v="0"/>
    <x v="0"/>
    <x v="12"/>
    <n v="0"/>
    <x v="3"/>
    <s v="Point"/>
    <m/>
    <m/>
    <m/>
  </r>
  <r>
    <x v="2"/>
    <x v="2"/>
    <x v="0"/>
    <x v="1"/>
    <x v="3"/>
    <x v="19"/>
    <x v="0"/>
    <x v="0"/>
    <x v="13"/>
    <n v="5"/>
    <x v="3"/>
    <s v="Point"/>
    <m/>
    <m/>
    <m/>
  </r>
  <r>
    <x v="2"/>
    <x v="2"/>
    <x v="0"/>
    <x v="1"/>
    <x v="3"/>
    <x v="19"/>
    <x v="0"/>
    <x v="0"/>
    <x v="14"/>
    <n v="0"/>
    <x v="3"/>
    <s v="Point"/>
    <m/>
    <m/>
    <m/>
  </r>
  <r>
    <x v="2"/>
    <x v="2"/>
    <x v="0"/>
    <x v="1"/>
    <x v="3"/>
    <x v="20"/>
    <x v="0"/>
    <x v="0"/>
    <x v="8"/>
    <n v="95"/>
    <x v="3"/>
    <s v="Point"/>
    <m/>
    <m/>
    <m/>
  </r>
  <r>
    <x v="2"/>
    <x v="2"/>
    <x v="0"/>
    <x v="1"/>
    <x v="3"/>
    <x v="20"/>
    <x v="0"/>
    <x v="0"/>
    <x v="9"/>
    <n v="5"/>
    <x v="3"/>
    <s v="Point"/>
    <m/>
    <m/>
    <m/>
  </r>
  <r>
    <x v="2"/>
    <x v="2"/>
    <x v="0"/>
    <x v="1"/>
    <x v="3"/>
    <x v="20"/>
    <x v="0"/>
    <x v="0"/>
    <x v="10"/>
    <n v="0"/>
    <x v="3"/>
    <s v="Point"/>
    <m/>
    <m/>
    <m/>
  </r>
  <r>
    <x v="2"/>
    <x v="2"/>
    <x v="0"/>
    <x v="1"/>
    <x v="3"/>
    <x v="20"/>
    <x v="0"/>
    <x v="0"/>
    <x v="11"/>
    <n v="0"/>
    <x v="3"/>
    <s v="Point"/>
    <m/>
    <m/>
    <m/>
  </r>
  <r>
    <x v="2"/>
    <x v="2"/>
    <x v="0"/>
    <x v="1"/>
    <x v="3"/>
    <x v="20"/>
    <x v="0"/>
    <x v="0"/>
    <x v="12"/>
    <n v="0"/>
    <x v="3"/>
    <s v="Point"/>
    <m/>
    <m/>
    <m/>
  </r>
  <r>
    <x v="2"/>
    <x v="2"/>
    <x v="0"/>
    <x v="1"/>
    <x v="3"/>
    <x v="20"/>
    <x v="0"/>
    <x v="0"/>
    <x v="13"/>
    <n v="0"/>
    <x v="3"/>
    <s v="Point"/>
    <m/>
    <m/>
    <m/>
  </r>
  <r>
    <x v="2"/>
    <x v="2"/>
    <x v="0"/>
    <x v="1"/>
    <x v="3"/>
    <x v="20"/>
    <x v="0"/>
    <x v="0"/>
    <x v="14"/>
    <n v="0"/>
    <x v="3"/>
    <s v="Point"/>
    <m/>
    <m/>
    <m/>
  </r>
  <r>
    <x v="2"/>
    <x v="2"/>
    <x v="0"/>
    <x v="1"/>
    <x v="3"/>
    <x v="21"/>
    <x v="0"/>
    <x v="0"/>
    <x v="8"/>
    <n v="10"/>
    <x v="3"/>
    <s v="Point"/>
    <m/>
    <m/>
    <m/>
  </r>
  <r>
    <x v="2"/>
    <x v="2"/>
    <x v="0"/>
    <x v="1"/>
    <x v="3"/>
    <x v="21"/>
    <x v="0"/>
    <x v="0"/>
    <x v="9"/>
    <n v="90"/>
    <x v="3"/>
    <s v="Point"/>
    <m/>
    <m/>
    <m/>
  </r>
  <r>
    <x v="2"/>
    <x v="2"/>
    <x v="0"/>
    <x v="1"/>
    <x v="3"/>
    <x v="21"/>
    <x v="0"/>
    <x v="0"/>
    <x v="10"/>
    <n v="0"/>
    <x v="3"/>
    <s v="Point"/>
    <m/>
    <m/>
    <m/>
  </r>
  <r>
    <x v="2"/>
    <x v="2"/>
    <x v="0"/>
    <x v="1"/>
    <x v="3"/>
    <x v="21"/>
    <x v="0"/>
    <x v="0"/>
    <x v="11"/>
    <n v="0"/>
    <x v="3"/>
    <s v="Point"/>
    <m/>
    <m/>
    <m/>
  </r>
  <r>
    <x v="2"/>
    <x v="2"/>
    <x v="0"/>
    <x v="1"/>
    <x v="3"/>
    <x v="21"/>
    <x v="0"/>
    <x v="0"/>
    <x v="12"/>
    <n v="0"/>
    <x v="3"/>
    <s v="Point"/>
    <m/>
    <m/>
    <m/>
  </r>
  <r>
    <x v="2"/>
    <x v="2"/>
    <x v="0"/>
    <x v="1"/>
    <x v="3"/>
    <x v="21"/>
    <x v="0"/>
    <x v="0"/>
    <x v="13"/>
    <n v="0"/>
    <x v="3"/>
    <s v="Point"/>
    <m/>
    <m/>
    <m/>
  </r>
  <r>
    <x v="2"/>
    <x v="2"/>
    <x v="0"/>
    <x v="1"/>
    <x v="3"/>
    <x v="21"/>
    <x v="0"/>
    <x v="0"/>
    <x v="14"/>
    <n v="0"/>
    <x v="3"/>
    <s v="Point"/>
    <m/>
    <m/>
    <m/>
  </r>
  <r>
    <x v="2"/>
    <x v="2"/>
    <x v="0"/>
    <x v="1"/>
    <x v="3"/>
    <x v="22"/>
    <x v="0"/>
    <x v="0"/>
    <x v="8"/>
    <n v="50"/>
    <x v="3"/>
    <s v="Point"/>
    <m/>
    <m/>
    <m/>
  </r>
  <r>
    <x v="2"/>
    <x v="2"/>
    <x v="0"/>
    <x v="1"/>
    <x v="3"/>
    <x v="22"/>
    <x v="0"/>
    <x v="0"/>
    <x v="9"/>
    <n v="50"/>
    <x v="3"/>
    <s v="Point"/>
    <m/>
    <m/>
    <m/>
  </r>
  <r>
    <x v="2"/>
    <x v="2"/>
    <x v="0"/>
    <x v="1"/>
    <x v="3"/>
    <x v="22"/>
    <x v="0"/>
    <x v="0"/>
    <x v="10"/>
    <n v="0"/>
    <x v="3"/>
    <s v="Point"/>
    <m/>
    <m/>
    <m/>
  </r>
  <r>
    <x v="2"/>
    <x v="2"/>
    <x v="0"/>
    <x v="1"/>
    <x v="3"/>
    <x v="22"/>
    <x v="0"/>
    <x v="0"/>
    <x v="11"/>
    <n v="0"/>
    <x v="3"/>
    <s v="Point"/>
    <m/>
    <m/>
    <m/>
  </r>
  <r>
    <x v="2"/>
    <x v="2"/>
    <x v="0"/>
    <x v="1"/>
    <x v="3"/>
    <x v="22"/>
    <x v="0"/>
    <x v="0"/>
    <x v="12"/>
    <n v="0"/>
    <x v="3"/>
    <s v="Point"/>
    <m/>
    <m/>
    <m/>
  </r>
  <r>
    <x v="2"/>
    <x v="2"/>
    <x v="0"/>
    <x v="1"/>
    <x v="3"/>
    <x v="22"/>
    <x v="0"/>
    <x v="0"/>
    <x v="13"/>
    <n v="0"/>
    <x v="3"/>
    <s v="Point"/>
    <m/>
    <m/>
    <m/>
  </r>
  <r>
    <x v="2"/>
    <x v="2"/>
    <x v="0"/>
    <x v="1"/>
    <x v="3"/>
    <x v="22"/>
    <x v="0"/>
    <x v="0"/>
    <x v="14"/>
    <n v="0"/>
    <x v="3"/>
    <s v="Point"/>
    <m/>
    <m/>
    <m/>
  </r>
  <r>
    <x v="2"/>
    <x v="2"/>
    <x v="0"/>
    <x v="1"/>
    <x v="3"/>
    <x v="23"/>
    <x v="0"/>
    <x v="0"/>
    <x v="8"/>
    <n v="84"/>
    <x v="3"/>
    <s v="Point"/>
    <m/>
    <m/>
    <m/>
  </r>
  <r>
    <x v="2"/>
    <x v="2"/>
    <x v="0"/>
    <x v="1"/>
    <x v="3"/>
    <x v="23"/>
    <x v="0"/>
    <x v="0"/>
    <x v="9"/>
    <n v="0"/>
    <x v="3"/>
    <s v="Point"/>
    <m/>
    <m/>
    <m/>
  </r>
  <r>
    <x v="2"/>
    <x v="2"/>
    <x v="0"/>
    <x v="1"/>
    <x v="3"/>
    <x v="23"/>
    <x v="0"/>
    <x v="0"/>
    <x v="10"/>
    <n v="0"/>
    <x v="3"/>
    <s v="Point"/>
    <m/>
    <m/>
    <m/>
  </r>
  <r>
    <x v="2"/>
    <x v="2"/>
    <x v="0"/>
    <x v="1"/>
    <x v="3"/>
    <x v="23"/>
    <x v="0"/>
    <x v="0"/>
    <x v="11"/>
    <n v="0"/>
    <x v="3"/>
    <s v="Point"/>
    <m/>
    <m/>
    <m/>
  </r>
  <r>
    <x v="2"/>
    <x v="2"/>
    <x v="0"/>
    <x v="1"/>
    <x v="3"/>
    <x v="23"/>
    <x v="0"/>
    <x v="0"/>
    <x v="12"/>
    <n v="0"/>
    <x v="3"/>
    <s v="Point"/>
    <m/>
    <m/>
    <m/>
  </r>
  <r>
    <x v="2"/>
    <x v="2"/>
    <x v="0"/>
    <x v="1"/>
    <x v="3"/>
    <x v="23"/>
    <x v="0"/>
    <x v="0"/>
    <x v="13"/>
    <n v="1"/>
    <x v="3"/>
    <s v="Point"/>
    <m/>
    <m/>
    <m/>
  </r>
  <r>
    <x v="2"/>
    <x v="2"/>
    <x v="0"/>
    <x v="1"/>
    <x v="3"/>
    <x v="23"/>
    <x v="0"/>
    <x v="0"/>
    <x v="14"/>
    <n v="15"/>
    <x v="3"/>
    <s v="Point"/>
    <m/>
    <m/>
    <m/>
  </r>
  <r>
    <x v="2"/>
    <x v="2"/>
    <x v="0"/>
    <x v="1"/>
    <x v="3"/>
    <x v="24"/>
    <x v="0"/>
    <x v="0"/>
    <x v="8"/>
    <n v="65"/>
    <x v="3"/>
    <s v="Point"/>
    <m/>
    <m/>
    <m/>
  </r>
  <r>
    <x v="2"/>
    <x v="2"/>
    <x v="0"/>
    <x v="1"/>
    <x v="3"/>
    <x v="24"/>
    <x v="0"/>
    <x v="0"/>
    <x v="9"/>
    <n v="0"/>
    <x v="3"/>
    <s v="Point"/>
    <m/>
    <m/>
    <m/>
  </r>
  <r>
    <x v="2"/>
    <x v="2"/>
    <x v="0"/>
    <x v="1"/>
    <x v="3"/>
    <x v="24"/>
    <x v="0"/>
    <x v="0"/>
    <x v="10"/>
    <n v="0"/>
    <x v="3"/>
    <s v="Point"/>
    <m/>
    <m/>
    <m/>
  </r>
  <r>
    <x v="2"/>
    <x v="2"/>
    <x v="0"/>
    <x v="1"/>
    <x v="3"/>
    <x v="24"/>
    <x v="0"/>
    <x v="0"/>
    <x v="11"/>
    <n v="0"/>
    <x v="3"/>
    <s v="Point"/>
    <m/>
    <m/>
    <m/>
  </r>
  <r>
    <x v="2"/>
    <x v="2"/>
    <x v="0"/>
    <x v="1"/>
    <x v="3"/>
    <x v="24"/>
    <x v="0"/>
    <x v="0"/>
    <x v="12"/>
    <n v="0"/>
    <x v="3"/>
    <s v="Point"/>
    <m/>
    <m/>
    <m/>
  </r>
  <r>
    <x v="2"/>
    <x v="2"/>
    <x v="0"/>
    <x v="1"/>
    <x v="3"/>
    <x v="24"/>
    <x v="0"/>
    <x v="0"/>
    <x v="13"/>
    <n v="5"/>
    <x v="3"/>
    <s v="Point"/>
    <m/>
    <m/>
    <m/>
  </r>
  <r>
    <x v="2"/>
    <x v="2"/>
    <x v="0"/>
    <x v="1"/>
    <x v="3"/>
    <x v="24"/>
    <x v="0"/>
    <x v="0"/>
    <x v="14"/>
    <n v="30"/>
    <x v="3"/>
    <s v="Point"/>
    <m/>
    <m/>
    <m/>
  </r>
  <r>
    <x v="2"/>
    <x v="2"/>
    <x v="0"/>
    <x v="1"/>
    <x v="3"/>
    <x v="25"/>
    <x v="0"/>
    <x v="0"/>
    <x v="8"/>
    <n v="35"/>
    <x v="3"/>
    <s v="Point"/>
    <m/>
    <m/>
    <m/>
  </r>
  <r>
    <x v="2"/>
    <x v="2"/>
    <x v="0"/>
    <x v="1"/>
    <x v="3"/>
    <x v="25"/>
    <x v="0"/>
    <x v="0"/>
    <x v="9"/>
    <n v="65"/>
    <x v="3"/>
    <s v="Point"/>
    <m/>
    <m/>
    <m/>
  </r>
  <r>
    <x v="2"/>
    <x v="2"/>
    <x v="0"/>
    <x v="1"/>
    <x v="3"/>
    <x v="25"/>
    <x v="0"/>
    <x v="0"/>
    <x v="10"/>
    <n v="0"/>
    <x v="3"/>
    <s v="Point"/>
    <m/>
    <m/>
    <m/>
  </r>
  <r>
    <x v="2"/>
    <x v="2"/>
    <x v="0"/>
    <x v="1"/>
    <x v="3"/>
    <x v="25"/>
    <x v="0"/>
    <x v="0"/>
    <x v="11"/>
    <n v="0"/>
    <x v="3"/>
    <s v="Point"/>
    <m/>
    <m/>
    <m/>
  </r>
  <r>
    <x v="2"/>
    <x v="2"/>
    <x v="0"/>
    <x v="1"/>
    <x v="3"/>
    <x v="25"/>
    <x v="0"/>
    <x v="0"/>
    <x v="12"/>
    <n v="0"/>
    <x v="3"/>
    <s v="Point"/>
    <m/>
    <m/>
    <m/>
  </r>
  <r>
    <x v="2"/>
    <x v="2"/>
    <x v="0"/>
    <x v="1"/>
    <x v="3"/>
    <x v="25"/>
    <x v="0"/>
    <x v="0"/>
    <x v="13"/>
    <n v="0"/>
    <x v="3"/>
    <s v="Point"/>
    <m/>
    <m/>
    <m/>
  </r>
  <r>
    <x v="2"/>
    <x v="2"/>
    <x v="0"/>
    <x v="1"/>
    <x v="3"/>
    <x v="25"/>
    <x v="0"/>
    <x v="0"/>
    <x v="14"/>
    <n v="0"/>
    <x v="3"/>
    <s v="Point"/>
    <m/>
    <m/>
    <m/>
  </r>
  <r>
    <x v="2"/>
    <x v="2"/>
    <x v="0"/>
    <x v="1"/>
    <x v="3"/>
    <x v="26"/>
    <x v="0"/>
    <x v="0"/>
    <x v="8"/>
    <n v="0"/>
    <x v="3"/>
    <s v="Point"/>
    <m/>
    <m/>
    <m/>
  </r>
  <r>
    <x v="2"/>
    <x v="2"/>
    <x v="0"/>
    <x v="1"/>
    <x v="3"/>
    <x v="26"/>
    <x v="0"/>
    <x v="0"/>
    <x v="9"/>
    <n v="0"/>
    <x v="3"/>
    <s v="Point"/>
    <m/>
    <m/>
    <m/>
  </r>
  <r>
    <x v="2"/>
    <x v="2"/>
    <x v="0"/>
    <x v="1"/>
    <x v="3"/>
    <x v="26"/>
    <x v="0"/>
    <x v="0"/>
    <x v="10"/>
    <n v="50"/>
    <x v="3"/>
    <s v="Point"/>
    <m/>
    <m/>
    <m/>
  </r>
  <r>
    <x v="2"/>
    <x v="2"/>
    <x v="0"/>
    <x v="1"/>
    <x v="3"/>
    <x v="26"/>
    <x v="0"/>
    <x v="0"/>
    <x v="11"/>
    <n v="0"/>
    <x v="3"/>
    <s v="Point"/>
    <m/>
    <m/>
    <m/>
  </r>
  <r>
    <x v="2"/>
    <x v="2"/>
    <x v="0"/>
    <x v="1"/>
    <x v="3"/>
    <x v="26"/>
    <x v="0"/>
    <x v="0"/>
    <x v="12"/>
    <n v="50"/>
    <x v="3"/>
    <s v="Point"/>
    <m/>
    <m/>
    <m/>
  </r>
  <r>
    <x v="2"/>
    <x v="2"/>
    <x v="0"/>
    <x v="1"/>
    <x v="3"/>
    <x v="26"/>
    <x v="0"/>
    <x v="0"/>
    <x v="13"/>
    <n v="0"/>
    <x v="3"/>
    <s v="Point"/>
    <m/>
    <m/>
    <m/>
  </r>
  <r>
    <x v="2"/>
    <x v="2"/>
    <x v="0"/>
    <x v="1"/>
    <x v="3"/>
    <x v="26"/>
    <x v="0"/>
    <x v="0"/>
    <x v="14"/>
    <n v="0"/>
    <x v="3"/>
    <s v="Point"/>
    <m/>
    <m/>
    <m/>
  </r>
  <r>
    <x v="2"/>
    <x v="2"/>
    <x v="0"/>
    <x v="1"/>
    <x v="3"/>
    <x v="22"/>
    <x v="0"/>
    <x v="1"/>
    <x v="8"/>
    <n v="50"/>
    <x v="3"/>
    <s v="Point"/>
    <m/>
    <m/>
    <m/>
  </r>
  <r>
    <x v="2"/>
    <x v="2"/>
    <x v="0"/>
    <x v="1"/>
    <x v="3"/>
    <x v="22"/>
    <x v="0"/>
    <x v="1"/>
    <x v="9"/>
    <n v="50"/>
    <x v="3"/>
    <s v="Point"/>
    <m/>
    <m/>
    <m/>
  </r>
  <r>
    <x v="2"/>
    <x v="2"/>
    <x v="0"/>
    <x v="1"/>
    <x v="3"/>
    <x v="22"/>
    <x v="0"/>
    <x v="1"/>
    <x v="10"/>
    <n v="0"/>
    <x v="3"/>
    <s v="Point"/>
    <m/>
    <m/>
    <m/>
  </r>
  <r>
    <x v="2"/>
    <x v="2"/>
    <x v="0"/>
    <x v="1"/>
    <x v="3"/>
    <x v="22"/>
    <x v="0"/>
    <x v="1"/>
    <x v="11"/>
    <n v="0"/>
    <x v="3"/>
    <s v="Point"/>
    <m/>
    <m/>
    <m/>
  </r>
  <r>
    <x v="2"/>
    <x v="2"/>
    <x v="0"/>
    <x v="1"/>
    <x v="3"/>
    <x v="22"/>
    <x v="0"/>
    <x v="1"/>
    <x v="12"/>
    <n v="0"/>
    <x v="3"/>
    <s v="Point"/>
    <m/>
    <m/>
    <m/>
  </r>
  <r>
    <x v="2"/>
    <x v="2"/>
    <x v="0"/>
    <x v="1"/>
    <x v="3"/>
    <x v="22"/>
    <x v="0"/>
    <x v="1"/>
    <x v="13"/>
    <n v="0"/>
    <x v="3"/>
    <s v="Point"/>
    <m/>
    <m/>
    <m/>
  </r>
  <r>
    <x v="2"/>
    <x v="2"/>
    <x v="0"/>
    <x v="1"/>
    <x v="3"/>
    <x v="22"/>
    <x v="0"/>
    <x v="1"/>
    <x v="14"/>
    <n v="0"/>
    <x v="3"/>
    <s v="Point"/>
    <m/>
    <m/>
    <m/>
  </r>
  <r>
    <x v="2"/>
    <x v="2"/>
    <x v="0"/>
    <x v="1"/>
    <x v="3"/>
    <x v="23"/>
    <x v="0"/>
    <x v="1"/>
    <x v="8"/>
    <n v="77"/>
    <x v="3"/>
    <s v="Point"/>
    <m/>
    <m/>
    <m/>
  </r>
  <r>
    <x v="2"/>
    <x v="2"/>
    <x v="0"/>
    <x v="1"/>
    <x v="3"/>
    <x v="23"/>
    <x v="0"/>
    <x v="1"/>
    <x v="9"/>
    <n v="0"/>
    <x v="3"/>
    <s v="Point"/>
    <m/>
    <m/>
    <m/>
  </r>
  <r>
    <x v="2"/>
    <x v="2"/>
    <x v="0"/>
    <x v="1"/>
    <x v="3"/>
    <x v="23"/>
    <x v="0"/>
    <x v="1"/>
    <x v="10"/>
    <n v="0"/>
    <x v="3"/>
    <s v="Point"/>
    <m/>
    <m/>
    <m/>
  </r>
  <r>
    <x v="2"/>
    <x v="2"/>
    <x v="0"/>
    <x v="1"/>
    <x v="3"/>
    <x v="23"/>
    <x v="0"/>
    <x v="1"/>
    <x v="11"/>
    <n v="0"/>
    <x v="3"/>
    <s v="Point"/>
    <m/>
    <m/>
    <m/>
  </r>
  <r>
    <x v="2"/>
    <x v="2"/>
    <x v="0"/>
    <x v="1"/>
    <x v="3"/>
    <x v="23"/>
    <x v="0"/>
    <x v="1"/>
    <x v="12"/>
    <n v="0"/>
    <x v="3"/>
    <s v="Point"/>
    <m/>
    <m/>
    <m/>
  </r>
  <r>
    <x v="2"/>
    <x v="2"/>
    <x v="0"/>
    <x v="1"/>
    <x v="3"/>
    <x v="23"/>
    <x v="0"/>
    <x v="1"/>
    <x v="13"/>
    <n v="3"/>
    <x v="3"/>
    <s v="Point"/>
    <m/>
    <m/>
    <m/>
  </r>
  <r>
    <x v="2"/>
    <x v="2"/>
    <x v="0"/>
    <x v="1"/>
    <x v="3"/>
    <x v="23"/>
    <x v="0"/>
    <x v="1"/>
    <x v="14"/>
    <n v="20"/>
    <x v="3"/>
    <s v="Point"/>
    <m/>
    <m/>
    <m/>
  </r>
  <r>
    <x v="2"/>
    <x v="2"/>
    <x v="0"/>
    <x v="1"/>
    <x v="3"/>
    <x v="24"/>
    <x v="0"/>
    <x v="1"/>
    <x v="8"/>
    <n v="75"/>
    <x v="3"/>
    <s v="Point"/>
    <m/>
    <m/>
    <m/>
  </r>
  <r>
    <x v="2"/>
    <x v="2"/>
    <x v="0"/>
    <x v="1"/>
    <x v="3"/>
    <x v="24"/>
    <x v="0"/>
    <x v="1"/>
    <x v="9"/>
    <n v="0"/>
    <x v="3"/>
    <s v="Point"/>
    <m/>
    <m/>
    <m/>
  </r>
  <r>
    <x v="2"/>
    <x v="2"/>
    <x v="0"/>
    <x v="1"/>
    <x v="3"/>
    <x v="24"/>
    <x v="0"/>
    <x v="1"/>
    <x v="10"/>
    <n v="0"/>
    <x v="3"/>
    <s v="Point"/>
    <m/>
    <m/>
    <m/>
  </r>
  <r>
    <x v="2"/>
    <x v="2"/>
    <x v="0"/>
    <x v="1"/>
    <x v="3"/>
    <x v="24"/>
    <x v="0"/>
    <x v="1"/>
    <x v="11"/>
    <n v="0"/>
    <x v="3"/>
    <s v="Point"/>
    <m/>
    <m/>
    <m/>
  </r>
  <r>
    <x v="2"/>
    <x v="2"/>
    <x v="0"/>
    <x v="1"/>
    <x v="3"/>
    <x v="24"/>
    <x v="0"/>
    <x v="1"/>
    <x v="12"/>
    <n v="0"/>
    <x v="3"/>
    <s v="Point"/>
    <m/>
    <m/>
    <m/>
  </r>
  <r>
    <x v="2"/>
    <x v="2"/>
    <x v="0"/>
    <x v="1"/>
    <x v="3"/>
    <x v="24"/>
    <x v="0"/>
    <x v="1"/>
    <x v="13"/>
    <n v="5"/>
    <x v="3"/>
    <s v="Point"/>
    <m/>
    <m/>
    <m/>
  </r>
  <r>
    <x v="2"/>
    <x v="2"/>
    <x v="0"/>
    <x v="1"/>
    <x v="3"/>
    <x v="24"/>
    <x v="0"/>
    <x v="1"/>
    <x v="14"/>
    <n v="20"/>
    <x v="3"/>
    <s v="Point"/>
    <m/>
    <m/>
    <m/>
  </r>
  <r>
    <x v="2"/>
    <x v="2"/>
    <x v="0"/>
    <x v="1"/>
    <x v="3"/>
    <x v="25"/>
    <x v="0"/>
    <x v="1"/>
    <x v="8"/>
    <n v="75"/>
    <x v="3"/>
    <s v="Point"/>
    <m/>
    <m/>
    <m/>
  </r>
  <r>
    <x v="2"/>
    <x v="2"/>
    <x v="0"/>
    <x v="1"/>
    <x v="3"/>
    <x v="25"/>
    <x v="0"/>
    <x v="1"/>
    <x v="9"/>
    <n v="20"/>
    <x v="3"/>
    <s v="Point"/>
    <m/>
    <m/>
    <m/>
  </r>
  <r>
    <x v="2"/>
    <x v="2"/>
    <x v="0"/>
    <x v="1"/>
    <x v="3"/>
    <x v="25"/>
    <x v="0"/>
    <x v="1"/>
    <x v="10"/>
    <n v="0"/>
    <x v="3"/>
    <s v="Point"/>
    <m/>
    <m/>
    <m/>
  </r>
  <r>
    <x v="2"/>
    <x v="2"/>
    <x v="0"/>
    <x v="1"/>
    <x v="3"/>
    <x v="25"/>
    <x v="0"/>
    <x v="1"/>
    <x v="11"/>
    <n v="0"/>
    <x v="3"/>
    <s v="Point"/>
    <m/>
    <m/>
    <m/>
  </r>
  <r>
    <x v="2"/>
    <x v="2"/>
    <x v="0"/>
    <x v="1"/>
    <x v="3"/>
    <x v="25"/>
    <x v="0"/>
    <x v="1"/>
    <x v="12"/>
    <n v="0"/>
    <x v="3"/>
    <s v="Point"/>
    <m/>
    <m/>
    <m/>
  </r>
  <r>
    <x v="2"/>
    <x v="2"/>
    <x v="0"/>
    <x v="1"/>
    <x v="3"/>
    <x v="25"/>
    <x v="0"/>
    <x v="1"/>
    <x v="13"/>
    <n v="5"/>
    <x v="3"/>
    <s v="Point"/>
    <m/>
    <m/>
    <m/>
  </r>
  <r>
    <x v="2"/>
    <x v="2"/>
    <x v="0"/>
    <x v="1"/>
    <x v="3"/>
    <x v="25"/>
    <x v="0"/>
    <x v="1"/>
    <x v="14"/>
    <n v="0"/>
    <x v="3"/>
    <s v="Point"/>
    <m/>
    <m/>
    <m/>
  </r>
  <r>
    <x v="2"/>
    <x v="2"/>
    <x v="0"/>
    <x v="1"/>
    <x v="3"/>
    <x v="26"/>
    <x v="0"/>
    <x v="1"/>
    <x v="8"/>
    <n v="20"/>
    <x v="3"/>
    <s v="Point"/>
    <m/>
    <m/>
    <m/>
  </r>
  <r>
    <x v="2"/>
    <x v="2"/>
    <x v="0"/>
    <x v="1"/>
    <x v="3"/>
    <x v="26"/>
    <x v="0"/>
    <x v="1"/>
    <x v="9"/>
    <n v="80"/>
    <x v="3"/>
    <s v="Point"/>
    <m/>
    <m/>
    <m/>
  </r>
  <r>
    <x v="2"/>
    <x v="2"/>
    <x v="0"/>
    <x v="1"/>
    <x v="3"/>
    <x v="26"/>
    <x v="0"/>
    <x v="1"/>
    <x v="10"/>
    <n v="0"/>
    <x v="3"/>
    <s v="Point"/>
    <m/>
    <m/>
    <m/>
  </r>
  <r>
    <x v="2"/>
    <x v="2"/>
    <x v="0"/>
    <x v="1"/>
    <x v="3"/>
    <x v="26"/>
    <x v="0"/>
    <x v="1"/>
    <x v="11"/>
    <n v="0"/>
    <x v="3"/>
    <s v="Point"/>
    <m/>
    <m/>
    <m/>
  </r>
  <r>
    <x v="2"/>
    <x v="2"/>
    <x v="0"/>
    <x v="1"/>
    <x v="3"/>
    <x v="26"/>
    <x v="0"/>
    <x v="1"/>
    <x v="12"/>
    <n v="0"/>
    <x v="3"/>
    <s v="Point"/>
    <m/>
    <m/>
    <m/>
  </r>
  <r>
    <x v="2"/>
    <x v="2"/>
    <x v="0"/>
    <x v="1"/>
    <x v="3"/>
    <x v="26"/>
    <x v="0"/>
    <x v="1"/>
    <x v="13"/>
    <n v="0"/>
    <x v="3"/>
    <s v="Point"/>
    <m/>
    <m/>
    <m/>
  </r>
  <r>
    <x v="2"/>
    <x v="2"/>
    <x v="0"/>
    <x v="1"/>
    <x v="3"/>
    <x v="26"/>
    <x v="0"/>
    <x v="1"/>
    <x v="14"/>
    <n v="0"/>
    <x v="3"/>
    <s v="Point"/>
    <m/>
    <m/>
    <m/>
  </r>
  <r>
    <x v="4"/>
    <x v="3"/>
    <x v="0"/>
    <x v="1"/>
    <x v="3"/>
    <x v="7"/>
    <x v="0"/>
    <x v="1"/>
    <x v="8"/>
    <n v="0"/>
    <x v="3"/>
    <s v="Point"/>
    <m/>
    <m/>
    <m/>
  </r>
  <r>
    <x v="4"/>
    <x v="3"/>
    <x v="0"/>
    <x v="1"/>
    <x v="3"/>
    <x v="7"/>
    <x v="0"/>
    <x v="1"/>
    <x v="9"/>
    <n v="0"/>
    <x v="3"/>
    <s v="Point"/>
    <m/>
    <m/>
    <m/>
  </r>
  <r>
    <x v="4"/>
    <x v="3"/>
    <x v="0"/>
    <x v="1"/>
    <x v="3"/>
    <x v="7"/>
    <x v="0"/>
    <x v="1"/>
    <x v="10"/>
    <n v="0"/>
    <x v="3"/>
    <s v="Point"/>
    <m/>
    <m/>
    <m/>
  </r>
  <r>
    <x v="4"/>
    <x v="3"/>
    <x v="0"/>
    <x v="1"/>
    <x v="3"/>
    <x v="7"/>
    <x v="0"/>
    <x v="1"/>
    <x v="11"/>
    <n v="0"/>
    <x v="3"/>
    <s v="Point"/>
    <m/>
    <m/>
    <m/>
  </r>
  <r>
    <x v="4"/>
    <x v="3"/>
    <x v="0"/>
    <x v="1"/>
    <x v="3"/>
    <x v="7"/>
    <x v="0"/>
    <x v="1"/>
    <x v="12"/>
    <n v="100"/>
    <x v="3"/>
    <s v="Point"/>
    <m/>
    <m/>
    <m/>
  </r>
  <r>
    <x v="4"/>
    <x v="3"/>
    <x v="0"/>
    <x v="1"/>
    <x v="3"/>
    <x v="7"/>
    <x v="0"/>
    <x v="1"/>
    <x v="13"/>
    <n v="0"/>
    <x v="3"/>
    <s v="Point"/>
    <m/>
    <m/>
    <m/>
  </r>
  <r>
    <x v="4"/>
    <x v="3"/>
    <x v="0"/>
    <x v="1"/>
    <x v="3"/>
    <x v="7"/>
    <x v="0"/>
    <x v="1"/>
    <x v="14"/>
    <n v="0"/>
    <x v="3"/>
    <s v="Point"/>
    <m/>
    <m/>
    <m/>
  </r>
  <r>
    <x v="4"/>
    <x v="3"/>
    <x v="0"/>
    <x v="1"/>
    <x v="3"/>
    <x v="7"/>
    <x v="0"/>
    <x v="0"/>
    <x v="8"/>
    <n v="5"/>
    <x v="3"/>
    <s v="Point"/>
    <m/>
    <m/>
    <m/>
  </r>
  <r>
    <x v="4"/>
    <x v="3"/>
    <x v="0"/>
    <x v="1"/>
    <x v="3"/>
    <x v="7"/>
    <x v="0"/>
    <x v="0"/>
    <x v="9"/>
    <n v="0"/>
    <x v="3"/>
    <s v="Point"/>
    <m/>
    <m/>
    <m/>
  </r>
  <r>
    <x v="4"/>
    <x v="3"/>
    <x v="0"/>
    <x v="1"/>
    <x v="3"/>
    <x v="7"/>
    <x v="0"/>
    <x v="0"/>
    <x v="10"/>
    <n v="0"/>
    <x v="3"/>
    <s v="Point"/>
    <m/>
    <m/>
    <m/>
  </r>
  <r>
    <x v="4"/>
    <x v="3"/>
    <x v="0"/>
    <x v="1"/>
    <x v="3"/>
    <x v="7"/>
    <x v="0"/>
    <x v="0"/>
    <x v="11"/>
    <n v="0"/>
    <x v="3"/>
    <s v="Point"/>
    <m/>
    <m/>
    <m/>
  </r>
  <r>
    <x v="4"/>
    <x v="3"/>
    <x v="0"/>
    <x v="1"/>
    <x v="3"/>
    <x v="7"/>
    <x v="0"/>
    <x v="0"/>
    <x v="12"/>
    <n v="95"/>
    <x v="3"/>
    <s v="Point"/>
    <m/>
    <m/>
    <m/>
  </r>
  <r>
    <x v="4"/>
    <x v="3"/>
    <x v="0"/>
    <x v="1"/>
    <x v="3"/>
    <x v="7"/>
    <x v="0"/>
    <x v="0"/>
    <x v="13"/>
    <n v="0"/>
    <x v="3"/>
    <s v="Point"/>
    <m/>
    <m/>
    <m/>
  </r>
  <r>
    <x v="4"/>
    <x v="3"/>
    <x v="0"/>
    <x v="1"/>
    <x v="3"/>
    <x v="7"/>
    <x v="0"/>
    <x v="0"/>
    <x v="14"/>
    <n v="0"/>
    <x v="3"/>
    <s v="Point"/>
    <m/>
    <m/>
    <m/>
  </r>
  <r>
    <x v="4"/>
    <x v="3"/>
    <x v="0"/>
    <x v="1"/>
    <x v="3"/>
    <x v="8"/>
    <x v="0"/>
    <x v="1"/>
    <x v="8"/>
    <n v="0"/>
    <x v="3"/>
    <s v="Point"/>
    <m/>
    <m/>
    <m/>
  </r>
  <r>
    <x v="4"/>
    <x v="3"/>
    <x v="0"/>
    <x v="1"/>
    <x v="3"/>
    <x v="8"/>
    <x v="0"/>
    <x v="1"/>
    <x v="9"/>
    <n v="0"/>
    <x v="3"/>
    <s v="Point"/>
    <m/>
    <m/>
    <m/>
  </r>
  <r>
    <x v="4"/>
    <x v="3"/>
    <x v="0"/>
    <x v="1"/>
    <x v="3"/>
    <x v="8"/>
    <x v="0"/>
    <x v="1"/>
    <x v="10"/>
    <n v="0"/>
    <x v="3"/>
    <s v="Point"/>
    <m/>
    <m/>
    <m/>
  </r>
  <r>
    <x v="4"/>
    <x v="3"/>
    <x v="0"/>
    <x v="1"/>
    <x v="3"/>
    <x v="8"/>
    <x v="0"/>
    <x v="1"/>
    <x v="11"/>
    <n v="0"/>
    <x v="3"/>
    <s v="Point"/>
    <m/>
    <m/>
    <m/>
  </r>
  <r>
    <x v="4"/>
    <x v="3"/>
    <x v="0"/>
    <x v="1"/>
    <x v="3"/>
    <x v="8"/>
    <x v="0"/>
    <x v="1"/>
    <x v="12"/>
    <n v="100"/>
    <x v="3"/>
    <s v="Point"/>
    <m/>
    <m/>
    <m/>
  </r>
  <r>
    <x v="4"/>
    <x v="3"/>
    <x v="0"/>
    <x v="1"/>
    <x v="3"/>
    <x v="8"/>
    <x v="0"/>
    <x v="1"/>
    <x v="13"/>
    <n v="0"/>
    <x v="3"/>
    <s v="Point"/>
    <m/>
    <m/>
    <m/>
  </r>
  <r>
    <x v="4"/>
    <x v="3"/>
    <x v="0"/>
    <x v="1"/>
    <x v="3"/>
    <x v="8"/>
    <x v="0"/>
    <x v="1"/>
    <x v="14"/>
    <n v="0"/>
    <x v="3"/>
    <s v="Point"/>
    <m/>
    <m/>
    <m/>
  </r>
  <r>
    <x v="4"/>
    <x v="3"/>
    <x v="0"/>
    <x v="1"/>
    <x v="3"/>
    <x v="8"/>
    <x v="0"/>
    <x v="0"/>
    <x v="8"/>
    <n v="0"/>
    <x v="3"/>
    <s v="Point"/>
    <m/>
    <m/>
    <m/>
  </r>
  <r>
    <x v="4"/>
    <x v="3"/>
    <x v="0"/>
    <x v="1"/>
    <x v="3"/>
    <x v="8"/>
    <x v="0"/>
    <x v="0"/>
    <x v="9"/>
    <n v="0"/>
    <x v="3"/>
    <s v="Point"/>
    <m/>
    <m/>
    <m/>
  </r>
  <r>
    <x v="4"/>
    <x v="3"/>
    <x v="0"/>
    <x v="1"/>
    <x v="3"/>
    <x v="8"/>
    <x v="0"/>
    <x v="0"/>
    <x v="10"/>
    <n v="0"/>
    <x v="3"/>
    <s v="Point"/>
    <m/>
    <m/>
    <m/>
  </r>
  <r>
    <x v="4"/>
    <x v="3"/>
    <x v="0"/>
    <x v="1"/>
    <x v="3"/>
    <x v="8"/>
    <x v="0"/>
    <x v="0"/>
    <x v="11"/>
    <n v="0"/>
    <x v="3"/>
    <s v="Point"/>
    <m/>
    <m/>
    <m/>
  </r>
  <r>
    <x v="4"/>
    <x v="3"/>
    <x v="0"/>
    <x v="1"/>
    <x v="3"/>
    <x v="8"/>
    <x v="0"/>
    <x v="0"/>
    <x v="12"/>
    <n v="100"/>
    <x v="3"/>
    <s v="Point"/>
    <m/>
    <m/>
    <m/>
  </r>
  <r>
    <x v="4"/>
    <x v="3"/>
    <x v="0"/>
    <x v="1"/>
    <x v="3"/>
    <x v="8"/>
    <x v="0"/>
    <x v="0"/>
    <x v="13"/>
    <n v="0"/>
    <x v="3"/>
    <s v="Point"/>
    <m/>
    <m/>
    <m/>
  </r>
  <r>
    <x v="4"/>
    <x v="3"/>
    <x v="0"/>
    <x v="1"/>
    <x v="3"/>
    <x v="8"/>
    <x v="0"/>
    <x v="0"/>
    <x v="14"/>
    <n v="0"/>
    <x v="3"/>
    <s v="Point"/>
    <m/>
    <m/>
    <m/>
  </r>
  <r>
    <x v="4"/>
    <x v="3"/>
    <x v="0"/>
    <x v="1"/>
    <x v="3"/>
    <x v="9"/>
    <x v="0"/>
    <x v="1"/>
    <x v="8"/>
    <n v="0"/>
    <x v="3"/>
    <s v="Point"/>
    <m/>
    <m/>
    <m/>
  </r>
  <r>
    <x v="4"/>
    <x v="3"/>
    <x v="0"/>
    <x v="1"/>
    <x v="3"/>
    <x v="9"/>
    <x v="0"/>
    <x v="1"/>
    <x v="9"/>
    <n v="0"/>
    <x v="3"/>
    <s v="Point"/>
    <m/>
    <m/>
    <m/>
  </r>
  <r>
    <x v="4"/>
    <x v="3"/>
    <x v="0"/>
    <x v="1"/>
    <x v="3"/>
    <x v="9"/>
    <x v="0"/>
    <x v="1"/>
    <x v="10"/>
    <n v="0"/>
    <x v="3"/>
    <s v="Point"/>
    <m/>
    <m/>
    <m/>
  </r>
  <r>
    <x v="4"/>
    <x v="3"/>
    <x v="0"/>
    <x v="1"/>
    <x v="3"/>
    <x v="9"/>
    <x v="0"/>
    <x v="1"/>
    <x v="11"/>
    <n v="0"/>
    <x v="3"/>
    <s v="Point"/>
    <m/>
    <m/>
    <m/>
  </r>
  <r>
    <x v="4"/>
    <x v="3"/>
    <x v="0"/>
    <x v="1"/>
    <x v="3"/>
    <x v="9"/>
    <x v="0"/>
    <x v="1"/>
    <x v="12"/>
    <n v="100"/>
    <x v="3"/>
    <s v="Point"/>
    <m/>
    <m/>
    <m/>
  </r>
  <r>
    <x v="4"/>
    <x v="3"/>
    <x v="0"/>
    <x v="1"/>
    <x v="3"/>
    <x v="9"/>
    <x v="0"/>
    <x v="1"/>
    <x v="13"/>
    <n v="0"/>
    <x v="3"/>
    <s v="Point"/>
    <m/>
    <m/>
    <m/>
  </r>
  <r>
    <x v="4"/>
    <x v="3"/>
    <x v="0"/>
    <x v="1"/>
    <x v="3"/>
    <x v="9"/>
    <x v="0"/>
    <x v="1"/>
    <x v="14"/>
    <n v="0"/>
    <x v="3"/>
    <s v="Point"/>
    <m/>
    <m/>
    <m/>
  </r>
  <r>
    <x v="4"/>
    <x v="3"/>
    <x v="0"/>
    <x v="1"/>
    <x v="3"/>
    <x v="9"/>
    <x v="0"/>
    <x v="0"/>
    <x v="8"/>
    <n v="0"/>
    <x v="3"/>
    <s v="Point"/>
    <m/>
    <m/>
    <m/>
  </r>
  <r>
    <x v="4"/>
    <x v="3"/>
    <x v="0"/>
    <x v="1"/>
    <x v="3"/>
    <x v="9"/>
    <x v="0"/>
    <x v="0"/>
    <x v="9"/>
    <n v="0"/>
    <x v="3"/>
    <s v="Point"/>
    <m/>
    <m/>
    <m/>
  </r>
  <r>
    <x v="4"/>
    <x v="3"/>
    <x v="0"/>
    <x v="1"/>
    <x v="3"/>
    <x v="9"/>
    <x v="0"/>
    <x v="0"/>
    <x v="10"/>
    <n v="0"/>
    <x v="3"/>
    <s v="Point"/>
    <m/>
    <m/>
    <m/>
  </r>
  <r>
    <x v="4"/>
    <x v="3"/>
    <x v="0"/>
    <x v="1"/>
    <x v="3"/>
    <x v="9"/>
    <x v="0"/>
    <x v="0"/>
    <x v="11"/>
    <n v="0"/>
    <x v="3"/>
    <s v="Point"/>
    <m/>
    <m/>
    <m/>
  </r>
  <r>
    <x v="4"/>
    <x v="3"/>
    <x v="0"/>
    <x v="1"/>
    <x v="3"/>
    <x v="9"/>
    <x v="0"/>
    <x v="0"/>
    <x v="12"/>
    <n v="100"/>
    <x v="3"/>
    <s v="Point"/>
    <m/>
    <m/>
    <m/>
  </r>
  <r>
    <x v="4"/>
    <x v="3"/>
    <x v="0"/>
    <x v="1"/>
    <x v="3"/>
    <x v="9"/>
    <x v="0"/>
    <x v="0"/>
    <x v="13"/>
    <n v="0"/>
    <x v="3"/>
    <s v="Point"/>
    <m/>
    <m/>
    <m/>
  </r>
  <r>
    <x v="4"/>
    <x v="3"/>
    <x v="0"/>
    <x v="1"/>
    <x v="3"/>
    <x v="9"/>
    <x v="0"/>
    <x v="0"/>
    <x v="14"/>
    <n v="0"/>
    <x v="3"/>
    <s v="Point"/>
    <m/>
    <m/>
    <m/>
  </r>
  <r>
    <x v="4"/>
    <x v="3"/>
    <x v="0"/>
    <x v="1"/>
    <x v="3"/>
    <x v="10"/>
    <x v="0"/>
    <x v="1"/>
    <x v="8"/>
    <n v="0"/>
    <x v="3"/>
    <s v="Point"/>
    <m/>
    <m/>
    <m/>
  </r>
  <r>
    <x v="4"/>
    <x v="3"/>
    <x v="0"/>
    <x v="1"/>
    <x v="3"/>
    <x v="10"/>
    <x v="0"/>
    <x v="1"/>
    <x v="9"/>
    <n v="0"/>
    <x v="3"/>
    <s v="Point"/>
    <m/>
    <m/>
    <m/>
  </r>
  <r>
    <x v="4"/>
    <x v="3"/>
    <x v="0"/>
    <x v="1"/>
    <x v="3"/>
    <x v="10"/>
    <x v="0"/>
    <x v="1"/>
    <x v="10"/>
    <n v="0"/>
    <x v="3"/>
    <s v="Point"/>
    <m/>
    <m/>
    <m/>
  </r>
  <r>
    <x v="4"/>
    <x v="3"/>
    <x v="0"/>
    <x v="1"/>
    <x v="3"/>
    <x v="10"/>
    <x v="0"/>
    <x v="1"/>
    <x v="11"/>
    <n v="0"/>
    <x v="3"/>
    <s v="Point"/>
    <m/>
    <m/>
    <m/>
  </r>
  <r>
    <x v="4"/>
    <x v="3"/>
    <x v="0"/>
    <x v="1"/>
    <x v="3"/>
    <x v="10"/>
    <x v="0"/>
    <x v="1"/>
    <x v="12"/>
    <n v="100"/>
    <x v="3"/>
    <s v="Point"/>
    <m/>
    <m/>
    <m/>
  </r>
  <r>
    <x v="4"/>
    <x v="3"/>
    <x v="0"/>
    <x v="1"/>
    <x v="3"/>
    <x v="10"/>
    <x v="0"/>
    <x v="1"/>
    <x v="13"/>
    <n v="0"/>
    <x v="3"/>
    <s v="Point"/>
    <m/>
    <m/>
    <m/>
  </r>
  <r>
    <x v="4"/>
    <x v="3"/>
    <x v="0"/>
    <x v="1"/>
    <x v="3"/>
    <x v="10"/>
    <x v="0"/>
    <x v="1"/>
    <x v="14"/>
    <n v="0"/>
    <x v="3"/>
    <s v="Point"/>
    <m/>
    <m/>
    <m/>
  </r>
  <r>
    <x v="4"/>
    <x v="3"/>
    <x v="0"/>
    <x v="1"/>
    <x v="3"/>
    <x v="10"/>
    <x v="0"/>
    <x v="0"/>
    <x v="8"/>
    <n v="0"/>
    <x v="3"/>
    <s v="Point"/>
    <m/>
    <m/>
    <m/>
  </r>
  <r>
    <x v="4"/>
    <x v="3"/>
    <x v="0"/>
    <x v="1"/>
    <x v="3"/>
    <x v="10"/>
    <x v="0"/>
    <x v="0"/>
    <x v="9"/>
    <n v="0"/>
    <x v="3"/>
    <s v="Point"/>
    <m/>
    <m/>
    <m/>
  </r>
  <r>
    <x v="4"/>
    <x v="3"/>
    <x v="0"/>
    <x v="1"/>
    <x v="3"/>
    <x v="10"/>
    <x v="0"/>
    <x v="0"/>
    <x v="10"/>
    <n v="0"/>
    <x v="3"/>
    <s v="Point"/>
    <m/>
    <m/>
    <m/>
  </r>
  <r>
    <x v="4"/>
    <x v="3"/>
    <x v="0"/>
    <x v="1"/>
    <x v="3"/>
    <x v="10"/>
    <x v="0"/>
    <x v="0"/>
    <x v="11"/>
    <n v="0"/>
    <x v="3"/>
    <s v="Point"/>
    <m/>
    <m/>
    <m/>
  </r>
  <r>
    <x v="4"/>
    <x v="3"/>
    <x v="0"/>
    <x v="1"/>
    <x v="3"/>
    <x v="10"/>
    <x v="0"/>
    <x v="0"/>
    <x v="12"/>
    <n v="100"/>
    <x v="3"/>
    <s v="Point"/>
    <m/>
    <m/>
    <m/>
  </r>
  <r>
    <x v="4"/>
    <x v="3"/>
    <x v="0"/>
    <x v="1"/>
    <x v="3"/>
    <x v="10"/>
    <x v="0"/>
    <x v="0"/>
    <x v="13"/>
    <n v="0"/>
    <x v="3"/>
    <s v="Point"/>
    <m/>
    <m/>
    <m/>
  </r>
  <r>
    <x v="4"/>
    <x v="3"/>
    <x v="0"/>
    <x v="1"/>
    <x v="3"/>
    <x v="10"/>
    <x v="0"/>
    <x v="0"/>
    <x v="14"/>
    <n v="0"/>
    <x v="3"/>
    <s v="Point"/>
    <m/>
    <m/>
    <m/>
  </r>
  <r>
    <x v="4"/>
    <x v="3"/>
    <x v="0"/>
    <x v="1"/>
    <x v="3"/>
    <x v="11"/>
    <x v="0"/>
    <x v="1"/>
    <x v="8"/>
    <n v="0"/>
    <x v="3"/>
    <s v="Point"/>
    <m/>
    <m/>
    <m/>
  </r>
  <r>
    <x v="4"/>
    <x v="3"/>
    <x v="0"/>
    <x v="1"/>
    <x v="3"/>
    <x v="11"/>
    <x v="0"/>
    <x v="1"/>
    <x v="9"/>
    <n v="0"/>
    <x v="3"/>
    <s v="Point"/>
    <m/>
    <m/>
    <m/>
  </r>
  <r>
    <x v="4"/>
    <x v="3"/>
    <x v="0"/>
    <x v="1"/>
    <x v="3"/>
    <x v="11"/>
    <x v="0"/>
    <x v="1"/>
    <x v="10"/>
    <n v="0"/>
    <x v="3"/>
    <s v="Point"/>
    <m/>
    <m/>
    <m/>
  </r>
  <r>
    <x v="4"/>
    <x v="3"/>
    <x v="0"/>
    <x v="1"/>
    <x v="3"/>
    <x v="11"/>
    <x v="0"/>
    <x v="1"/>
    <x v="11"/>
    <n v="0"/>
    <x v="3"/>
    <s v="Point"/>
    <m/>
    <m/>
    <m/>
  </r>
  <r>
    <x v="4"/>
    <x v="3"/>
    <x v="0"/>
    <x v="1"/>
    <x v="3"/>
    <x v="11"/>
    <x v="0"/>
    <x v="1"/>
    <x v="12"/>
    <n v="100"/>
    <x v="3"/>
    <s v="Point"/>
    <m/>
    <m/>
    <m/>
  </r>
  <r>
    <x v="4"/>
    <x v="3"/>
    <x v="0"/>
    <x v="1"/>
    <x v="3"/>
    <x v="11"/>
    <x v="0"/>
    <x v="1"/>
    <x v="13"/>
    <n v="0"/>
    <x v="3"/>
    <s v="Point"/>
    <m/>
    <m/>
    <m/>
  </r>
  <r>
    <x v="4"/>
    <x v="3"/>
    <x v="0"/>
    <x v="1"/>
    <x v="3"/>
    <x v="11"/>
    <x v="0"/>
    <x v="1"/>
    <x v="14"/>
    <n v="0"/>
    <x v="3"/>
    <s v="Point"/>
    <m/>
    <m/>
    <m/>
  </r>
  <r>
    <x v="4"/>
    <x v="3"/>
    <x v="0"/>
    <x v="1"/>
    <x v="3"/>
    <x v="11"/>
    <x v="0"/>
    <x v="0"/>
    <x v="8"/>
    <n v="0"/>
    <x v="3"/>
    <s v="Point"/>
    <m/>
    <m/>
    <m/>
  </r>
  <r>
    <x v="4"/>
    <x v="3"/>
    <x v="0"/>
    <x v="1"/>
    <x v="3"/>
    <x v="11"/>
    <x v="0"/>
    <x v="0"/>
    <x v="9"/>
    <n v="0"/>
    <x v="3"/>
    <s v="Point"/>
    <m/>
    <m/>
    <m/>
  </r>
  <r>
    <x v="4"/>
    <x v="3"/>
    <x v="0"/>
    <x v="1"/>
    <x v="3"/>
    <x v="11"/>
    <x v="0"/>
    <x v="0"/>
    <x v="10"/>
    <n v="0"/>
    <x v="3"/>
    <s v="Point"/>
    <m/>
    <m/>
    <m/>
  </r>
  <r>
    <x v="4"/>
    <x v="3"/>
    <x v="0"/>
    <x v="1"/>
    <x v="3"/>
    <x v="11"/>
    <x v="0"/>
    <x v="0"/>
    <x v="11"/>
    <n v="0"/>
    <x v="3"/>
    <s v="Point"/>
    <m/>
    <m/>
    <m/>
  </r>
  <r>
    <x v="4"/>
    <x v="3"/>
    <x v="0"/>
    <x v="1"/>
    <x v="3"/>
    <x v="11"/>
    <x v="0"/>
    <x v="0"/>
    <x v="12"/>
    <n v="100"/>
    <x v="3"/>
    <s v="Point"/>
    <m/>
    <m/>
    <m/>
  </r>
  <r>
    <x v="4"/>
    <x v="3"/>
    <x v="0"/>
    <x v="1"/>
    <x v="3"/>
    <x v="11"/>
    <x v="0"/>
    <x v="0"/>
    <x v="13"/>
    <n v="0"/>
    <x v="3"/>
    <s v="Point"/>
    <m/>
    <m/>
    <m/>
  </r>
  <r>
    <x v="4"/>
    <x v="3"/>
    <x v="0"/>
    <x v="1"/>
    <x v="3"/>
    <x v="11"/>
    <x v="0"/>
    <x v="0"/>
    <x v="14"/>
    <n v="0"/>
    <x v="3"/>
    <s v="Point"/>
    <m/>
    <m/>
    <m/>
  </r>
  <r>
    <x v="4"/>
    <x v="3"/>
    <x v="0"/>
    <x v="1"/>
    <x v="3"/>
    <x v="12"/>
    <x v="0"/>
    <x v="0"/>
    <x v="8"/>
    <n v="0"/>
    <x v="3"/>
    <s v="Point"/>
    <m/>
    <m/>
    <m/>
  </r>
  <r>
    <x v="4"/>
    <x v="3"/>
    <x v="0"/>
    <x v="1"/>
    <x v="3"/>
    <x v="12"/>
    <x v="0"/>
    <x v="0"/>
    <x v="9"/>
    <n v="0"/>
    <x v="3"/>
    <s v="Point"/>
    <m/>
    <m/>
    <m/>
  </r>
  <r>
    <x v="4"/>
    <x v="3"/>
    <x v="0"/>
    <x v="1"/>
    <x v="3"/>
    <x v="12"/>
    <x v="0"/>
    <x v="0"/>
    <x v="10"/>
    <n v="0"/>
    <x v="3"/>
    <s v="Point"/>
    <m/>
    <m/>
    <m/>
  </r>
  <r>
    <x v="4"/>
    <x v="3"/>
    <x v="0"/>
    <x v="1"/>
    <x v="3"/>
    <x v="12"/>
    <x v="0"/>
    <x v="0"/>
    <x v="11"/>
    <n v="0"/>
    <x v="3"/>
    <s v="Point"/>
    <m/>
    <m/>
    <m/>
  </r>
  <r>
    <x v="4"/>
    <x v="3"/>
    <x v="0"/>
    <x v="1"/>
    <x v="3"/>
    <x v="12"/>
    <x v="0"/>
    <x v="0"/>
    <x v="12"/>
    <n v="100"/>
    <x v="3"/>
    <s v="Point"/>
    <m/>
    <m/>
    <m/>
  </r>
  <r>
    <x v="4"/>
    <x v="3"/>
    <x v="0"/>
    <x v="1"/>
    <x v="3"/>
    <x v="12"/>
    <x v="0"/>
    <x v="0"/>
    <x v="13"/>
    <n v="0"/>
    <x v="3"/>
    <s v="Point"/>
    <m/>
    <m/>
    <m/>
  </r>
  <r>
    <x v="4"/>
    <x v="3"/>
    <x v="0"/>
    <x v="1"/>
    <x v="3"/>
    <x v="12"/>
    <x v="0"/>
    <x v="0"/>
    <x v="14"/>
    <n v="0"/>
    <x v="3"/>
    <s v="Point"/>
    <m/>
    <m/>
    <m/>
  </r>
  <r>
    <x v="4"/>
    <x v="3"/>
    <x v="0"/>
    <x v="1"/>
    <x v="3"/>
    <x v="13"/>
    <x v="0"/>
    <x v="0"/>
    <x v="8"/>
    <n v="30"/>
    <x v="3"/>
    <s v="Point"/>
    <m/>
    <m/>
    <m/>
  </r>
  <r>
    <x v="4"/>
    <x v="3"/>
    <x v="0"/>
    <x v="1"/>
    <x v="3"/>
    <x v="13"/>
    <x v="0"/>
    <x v="0"/>
    <x v="9"/>
    <n v="0"/>
    <x v="3"/>
    <s v="Point"/>
    <m/>
    <m/>
    <m/>
  </r>
  <r>
    <x v="4"/>
    <x v="3"/>
    <x v="0"/>
    <x v="1"/>
    <x v="3"/>
    <x v="13"/>
    <x v="0"/>
    <x v="0"/>
    <x v="10"/>
    <n v="0"/>
    <x v="3"/>
    <s v="Point"/>
    <m/>
    <m/>
    <m/>
  </r>
  <r>
    <x v="4"/>
    <x v="3"/>
    <x v="0"/>
    <x v="1"/>
    <x v="3"/>
    <x v="13"/>
    <x v="0"/>
    <x v="0"/>
    <x v="11"/>
    <n v="0"/>
    <x v="3"/>
    <s v="Point"/>
    <m/>
    <m/>
    <m/>
  </r>
  <r>
    <x v="4"/>
    <x v="3"/>
    <x v="0"/>
    <x v="1"/>
    <x v="3"/>
    <x v="13"/>
    <x v="0"/>
    <x v="0"/>
    <x v="12"/>
    <n v="70"/>
    <x v="3"/>
    <s v="Point"/>
    <m/>
    <m/>
    <m/>
  </r>
  <r>
    <x v="4"/>
    <x v="3"/>
    <x v="0"/>
    <x v="1"/>
    <x v="3"/>
    <x v="13"/>
    <x v="0"/>
    <x v="0"/>
    <x v="13"/>
    <n v="0"/>
    <x v="3"/>
    <s v="Point"/>
    <m/>
    <m/>
    <m/>
  </r>
  <r>
    <x v="4"/>
    <x v="3"/>
    <x v="0"/>
    <x v="1"/>
    <x v="3"/>
    <x v="13"/>
    <x v="0"/>
    <x v="0"/>
    <x v="14"/>
    <n v="0"/>
    <x v="3"/>
    <s v="Point"/>
    <m/>
    <m/>
    <m/>
  </r>
  <r>
    <x v="4"/>
    <x v="3"/>
    <x v="0"/>
    <x v="1"/>
    <x v="3"/>
    <x v="14"/>
    <x v="0"/>
    <x v="0"/>
    <x v="8"/>
    <n v="10"/>
    <x v="3"/>
    <s v="Point"/>
    <m/>
    <m/>
    <m/>
  </r>
  <r>
    <x v="4"/>
    <x v="3"/>
    <x v="0"/>
    <x v="1"/>
    <x v="3"/>
    <x v="14"/>
    <x v="0"/>
    <x v="0"/>
    <x v="9"/>
    <n v="0"/>
    <x v="3"/>
    <s v="Point"/>
    <m/>
    <m/>
    <m/>
  </r>
  <r>
    <x v="4"/>
    <x v="3"/>
    <x v="0"/>
    <x v="1"/>
    <x v="3"/>
    <x v="14"/>
    <x v="0"/>
    <x v="0"/>
    <x v="10"/>
    <n v="0"/>
    <x v="3"/>
    <s v="Point"/>
    <m/>
    <m/>
    <m/>
  </r>
  <r>
    <x v="4"/>
    <x v="3"/>
    <x v="0"/>
    <x v="1"/>
    <x v="3"/>
    <x v="14"/>
    <x v="0"/>
    <x v="0"/>
    <x v="11"/>
    <n v="0"/>
    <x v="3"/>
    <s v="Point"/>
    <m/>
    <m/>
    <m/>
  </r>
  <r>
    <x v="4"/>
    <x v="3"/>
    <x v="0"/>
    <x v="1"/>
    <x v="3"/>
    <x v="14"/>
    <x v="0"/>
    <x v="0"/>
    <x v="12"/>
    <n v="90"/>
    <x v="3"/>
    <s v="Point"/>
    <m/>
    <m/>
    <m/>
  </r>
  <r>
    <x v="4"/>
    <x v="3"/>
    <x v="0"/>
    <x v="1"/>
    <x v="3"/>
    <x v="14"/>
    <x v="0"/>
    <x v="0"/>
    <x v="13"/>
    <n v="0"/>
    <x v="3"/>
    <s v="Point"/>
    <m/>
    <m/>
    <m/>
  </r>
  <r>
    <x v="4"/>
    <x v="3"/>
    <x v="0"/>
    <x v="1"/>
    <x v="3"/>
    <x v="14"/>
    <x v="0"/>
    <x v="0"/>
    <x v="14"/>
    <n v="0"/>
    <x v="3"/>
    <s v="Point"/>
    <m/>
    <m/>
    <m/>
  </r>
  <r>
    <x v="4"/>
    <x v="3"/>
    <x v="0"/>
    <x v="1"/>
    <x v="3"/>
    <x v="15"/>
    <x v="0"/>
    <x v="0"/>
    <x v="8"/>
    <n v="20"/>
    <x v="3"/>
    <s v="Point"/>
    <m/>
    <m/>
    <m/>
  </r>
  <r>
    <x v="4"/>
    <x v="3"/>
    <x v="0"/>
    <x v="1"/>
    <x v="3"/>
    <x v="15"/>
    <x v="0"/>
    <x v="0"/>
    <x v="9"/>
    <n v="0"/>
    <x v="3"/>
    <s v="Point"/>
    <m/>
    <m/>
    <m/>
  </r>
  <r>
    <x v="4"/>
    <x v="3"/>
    <x v="0"/>
    <x v="1"/>
    <x v="3"/>
    <x v="15"/>
    <x v="0"/>
    <x v="0"/>
    <x v="10"/>
    <n v="0"/>
    <x v="3"/>
    <s v="Point"/>
    <m/>
    <m/>
    <m/>
  </r>
  <r>
    <x v="4"/>
    <x v="3"/>
    <x v="0"/>
    <x v="1"/>
    <x v="3"/>
    <x v="15"/>
    <x v="0"/>
    <x v="0"/>
    <x v="11"/>
    <n v="0"/>
    <x v="3"/>
    <s v="Point"/>
    <m/>
    <m/>
    <m/>
  </r>
  <r>
    <x v="4"/>
    <x v="3"/>
    <x v="0"/>
    <x v="1"/>
    <x v="3"/>
    <x v="15"/>
    <x v="0"/>
    <x v="0"/>
    <x v="12"/>
    <n v="80"/>
    <x v="3"/>
    <s v="Point"/>
    <m/>
    <m/>
    <m/>
  </r>
  <r>
    <x v="4"/>
    <x v="3"/>
    <x v="0"/>
    <x v="1"/>
    <x v="3"/>
    <x v="15"/>
    <x v="0"/>
    <x v="0"/>
    <x v="13"/>
    <n v="0"/>
    <x v="3"/>
    <s v="Point"/>
    <m/>
    <m/>
    <m/>
  </r>
  <r>
    <x v="4"/>
    <x v="3"/>
    <x v="0"/>
    <x v="1"/>
    <x v="3"/>
    <x v="15"/>
    <x v="0"/>
    <x v="0"/>
    <x v="14"/>
    <n v="0"/>
    <x v="3"/>
    <s v="Point"/>
    <m/>
    <m/>
    <m/>
  </r>
  <r>
    <x v="4"/>
    <x v="3"/>
    <x v="0"/>
    <x v="1"/>
    <x v="3"/>
    <x v="16"/>
    <x v="0"/>
    <x v="0"/>
    <x v="8"/>
    <n v="50"/>
    <x v="3"/>
    <s v="Point"/>
    <m/>
    <m/>
    <m/>
  </r>
  <r>
    <x v="4"/>
    <x v="3"/>
    <x v="0"/>
    <x v="1"/>
    <x v="3"/>
    <x v="16"/>
    <x v="0"/>
    <x v="0"/>
    <x v="9"/>
    <n v="0"/>
    <x v="3"/>
    <s v="Point"/>
    <m/>
    <m/>
    <m/>
  </r>
  <r>
    <x v="4"/>
    <x v="3"/>
    <x v="0"/>
    <x v="1"/>
    <x v="3"/>
    <x v="16"/>
    <x v="0"/>
    <x v="0"/>
    <x v="10"/>
    <n v="0"/>
    <x v="3"/>
    <s v="Point"/>
    <m/>
    <m/>
    <m/>
  </r>
  <r>
    <x v="4"/>
    <x v="3"/>
    <x v="0"/>
    <x v="1"/>
    <x v="3"/>
    <x v="16"/>
    <x v="0"/>
    <x v="0"/>
    <x v="11"/>
    <n v="0"/>
    <x v="3"/>
    <s v="Point"/>
    <m/>
    <m/>
    <m/>
  </r>
  <r>
    <x v="4"/>
    <x v="3"/>
    <x v="0"/>
    <x v="1"/>
    <x v="3"/>
    <x v="16"/>
    <x v="0"/>
    <x v="0"/>
    <x v="12"/>
    <n v="50"/>
    <x v="3"/>
    <s v="Point"/>
    <m/>
    <m/>
    <m/>
  </r>
  <r>
    <x v="4"/>
    <x v="3"/>
    <x v="0"/>
    <x v="1"/>
    <x v="3"/>
    <x v="16"/>
    <x v="0"/>
    <x v="0"/>
    <x v="13"/>
    <n v="0"/>
    <x v="3"/>
    <s v="Point"/>
    <m/>
    <m/>
    <m/>
  </r>
  <r>
    <x v="4"/>
    <x v="3"/>
    <x v="0"/>
    <x v="1"/>
    <x v="3"/>
    <x v="16"/>
    <x v="0"/>
    <x v="0"/>
    <x v="14"/>
    <n v="0"/>
    <x v="3"/>
    <s v="Point"/>
    <m/>
    <m/>
    <m/>
  </r>
  <r>
    <x v="4"/>
    <x v="3"/>
    <x v="0"/>
    <x v="1"/>
    <x v="3"/>
    <x v="17"/>
    <x v="0"/>
    <x v="0"/>
    <x v="8"/>
    <n v="0"/>
    <x v="3"/>
    <s v="Point"/>
    <m/>
    <m/>
    <m/>
  </r>
  <r>
    <x v="4"/>
    <x v="3"/>
    <x v="0"/>
    <x v="1"/>
    <x v="3"/>
    <x v="17"/>
    <x v="0"/>
    <x v="0"/>
    <x v="9"/>
    <n v="0"/>
    <x v="3"/>
    <s v="Point"/>
    <m/>
    <m/>
    <m/>
  </r>
  <r>
    <x v="4"/>
    <x v="3"/>
    <x v="0"/>
    <x v="1"/>
    <x v="3"/>
    <x v="17"/>
    <x v="0"/>
    <x v="0"/>
    <x v="10"/>
    <n v="0"/>
    <x v="3"/>
    <s v="Point"/>
    <m/>
    <m/>
    <m/>
  </r>
  <r>
    <x v="4"/>
    <x v="3"/>
    <x v="0"/>
    <x v="1"/>
    <x v="3"/>
    <x v="17"/>
    <x v="0"/>
    <x v="0"/>
    <x v="11"/>
    <n v="0"/>
    <x v="3"/>
    <s v="Point"/>
    <m/>
    <m/>
    <m/>
  </r>
  <r>
    <x v="4"/>
    <x v="3"/>
    <x v="0"/>
    <x v="1"/>
    <x v="3"/>
    <x v="17"/>
    <x v="0"/>
    <x v="0"/>
    <x v="12"/>
    <n v="100"/>
    <x v="3"/>
    <s v="Point"/>
    <m/>
    <m/>
    <m/>
  </r>
  <r>
    <x v="4"/>
    <x v="3"/>
    <x v="0"/>
    <x v="1"/>
    <x v="3"/>
    <x v="17"/>
    <x v="0"/>
    <x v="0"/>
    <x v="13"/>
    <n v="0"/>
    <x v="3"/>
    <s v="Point"/>
    <m/>
    <m/>
    <m/>
  </r>
  <r>
    <x v="4"/>
    <x v="3"/>
    <x v="0"/>
    <x v="1"/>
    <x v="3"/>
    <x v="17"/>
    <x v="0"/>
    <x v="0"/>
    <x v="14"/>
    <n v="0"/>
    <x v="3"/>
    <s v="Point"/>
    <m/>
    <m/>
    <m/>
  </r>
  <r>
    <x v="4"/>
    <x v="3"/>
    <x v="0"/>
    <x v="1"/>
    <x v="3"/>
    <x v="18"/>
    <x v="0"/>
    <x v="0"/>
    <x v="8"/>
    <n v="10"/>
    <x v="3"/>
    <s v="Point"/>
    <m/>
    <m/>
    <m/>
  </r>
  <r>
    <x v="4"/>
    <x v="3"/>
    <x v="0"/>
    <x v="1"/>
    <x v="3"/>
    <x v="18"/>
    <x v="0"/>
    <x v="0"/>
    <x v="9"/>
    <n v="0"/>
    <x v="3"/>
    <s v="Point"/>
    <m/>
    <m/>
    <m/>
  </r>
  <r>
    <x v="4"/>
    <x v="3"/>
    <x v="0"/>
    <x v="1"/>
    <x v="3"/>
    <x v="18"/>
    <x v="0"/>
    <x v="0"/>
    <x v="10"/>
    <n v="0"/>
    <x v="3"/>
    <s v="Point"/>
    <m/>
    <m/>
    <m/>
  </r>
  <r>
    <x v="4"/>
    <x v="3"/>
    <x v="0"/>
    <x v="1"/>
    <x v="3"/>
    <x v="18"/>
    <x v="0"/>
    <x v="0"/>
    <x v="11"/>
    <n v="0"/>
    <x v="3"/>
    <s v="Point"/>
    <m/>
    <m/>
    <m/>
  </r>
  <r>
    <x v="4"/>
    <x v="3"/>
    <x v="0"/>
    <x v="1"/>
    <x v="3"/>
    <x v="18"/>
    <x v="0"/>
    <x v="0"/>
    <x v="12"/>
    <n v="90"/>
    <x v="3"/>
    <s v="Point"/>
    <m/>
    <m/>
    <m/>
  </r>
  <r>
    <x v="4"/>
    <x v="3"/>
    <x v="0"/>
    <x v="1"/>
    <x v="3"/>
    <x v="18"/>
    <x v="0"/>
    <x v="0"/>
    <x v="13"/>
    <n v="0"/>
    <x v="3"/>
    <s v="Point"/>
    <m/>
    <m/>
    <m/>
  </r>
  <r>
    <x v="4"/>
    <x v="3"/>
    <x v="0"/>
    <x v="1"/>
    <x v="3"/>
    <x v="18"/>
    <x v="0"/>
    <x v="0"/>
    <x v="14"/>
    <n v="0"/>
    <x v="3"/>
    <s v="Point"/>
    <m/>
    <m/>
    <m/>
  </r>
  <r>
    <x v="4"/>
    <x v="3"/>
    <x v="0"/>
    <x v="3"/>
    <x v="3"/>
    <x v="19"/>
    <x v="20"/>
    <x v="0"/>
    <x v="8"/>
    <n v="10"/>
    <x v="3"/>
    <s v="Point"/>
    <m/>
    <m/>
    <m/>
  </r>
  <r>
    <x v="4"/>
    <x v="3"/>
    <x v="0"/>
    <x v="3"/>
    <x v="3"/>
    <x v="19"/>
    <x v="20"/>
    <x v="0"/>
    <x v="9"/>
    <n v="0"/>
    <x v="3"/>
    <s v="Point"/>
    <m/>
    <m/>
    <m/>
  </r>
  <r>
    <x v="4"/>
    <x v="3"/>
    <x v="0"/>
    <x v="3"/>
    <x v="3"/>
    <x v="19"/>
    <x v="20"/>
    <x v="0"/>
    <x v="10"/>
    <n v="0"/>
    <x v="3"/>
    <s v="Point"/>
    <m/>
    <m/>
    <m/>
  </r>
  <r>
    <x v="4"/>
    <x v="3"/>
    <x v="0"/>
    <x v="3"/>
    <x v="3"/>
    <x v="19"/>
    <x v="20"/>
    <x v="0"/>
    <x v="11"/>
    <n v="0"/>
    <x v="3"/>
    <s v="Point"/>
    <m/>
    <m/>
    <m/>
  </r>
  <r>
    <x v="4"/>
    <x v="3"/>
    <x v="0"/>
    <x v="3"/>
    <x v="3"/>
    <x v="19"/>
    <x v="20"/>
    <x v="0"/>
    <x v="12"/>
    <n v="90"/>
    <x v="3"/>
    <s v="Point"/>
    <m/>
    <m/>
    <m/>
  </r>
  <r>
    <x v="4"/>
    <x v="3"/>
    <x v="0"/>
    <x v="3"/>
    <x v="3"/>
    <x v="19"/>
    <x v="20"/>
    <x v="0"/>
    <x v="13"/>
    <n v="0"/>
    <x v="3"/>
    <s v="Point"/>
    <m/>
    <m/>
    <m/>
  </r>
  <r>
    <x v="4"/>
    <x v="3"/>
    <x v="0"/>
    <x v="3"/>
    <x v="3"/>
    <x v="19"/>
    <x v="20"/>
    <x v="0"/>
    <x v="14"/>
    <n v="0"/>
    <x v="3"/>
    <s v="Point"/>
    <m/>
    <m/>
    <m/>
  </r>
  <r>
    <x v="4"/>
    <x v="3"/>
    <x v="0"/>
    <x v="3"/>
    <x v="3"/>
    <x v="19"/>
    <x v="21"/>
    <x v="0"/>
    <x v="8"/>
    <n v="10"/>
    <x v="3"/>
    <s v="Point"/>
    <m/>
    <m/>
    <m/>
  </r>
  <r>
    <x v="4"/>
    <x v="3"/>
    <x v="0"/>
    <x v="3"/>
    <x v="3"/>
    <x v="19"/>
    <x v="21"/>
    <x v="0"/>
    <x v="9"/>
    <n v="0"/>
    <x v="3"/>
    <s v="Point"/>
    <m/>
    <m/>
    <m/>
  </r>
  <r>
    <x v="4"/>
    <x v="3"/>
    <x v="0"/>
    <x v="3"/>
    <x v="3"/>
    <x v="19"/>
    <x v="21"/>
    <x v="0"/>
    <x v="10"/>
    <n v="0"/>
    <x v="3"/>
    <s v="Point"/>
    <m/>
    <m/>
    <m/>
  </r>
  <r>
    <x v="4"/>
    <x v="3"/>
    <x v="0"/>
    <x v="3"/>
    <x v="3"/>
    <x v="19"/>
    <x v="21"/>
    <x v="0"/>
    <x v="11"/>
    <n v="0"/>
    <x v="3"/>
    <s v="Point"/>
    <m/>
    <m/>
    <m/>
  </r>
  <r>
    <x v="4"/>
    <x v="3"/>
    <x v="0"/>
    <x v="3"/>
    <x v="3"/>
    <x v="19"/>
    <x v="21"/>
    <x v="0"/>
    <x v="12"/>
    <n v="90"/>
    <x v="3"/>
    <s v="Point"/>
    <m/>
    <m/>
    <m/>
  </r>
  <r>
    <x v="4"/>
    <x v="3"/>
    <x v="0"/>
    <x v="3"/>
    <x v="3"/>
    <x v="19"/>
    <x v="21"/>
    <x v="0"/>
    <x v="13"/>
    <n v="0"/>
    <x v="3"/>
    <s v="Point"/>
    <m/>
    <m/>
    <m/>
  </r>
  <r>
    <x v="4"/>
    <x v="3"/>
    <x v="0"/>
    <x v="3"/>
    <x v="3"/>
    <x v="19"/>
    <x v="21"/>
    <x v="0"/>
    <x v="14"/>
    <n v="0"/>
    <x v="3"/>
    <s v="Point"/>
    <m/>
    <m/>
    <m/>
  </r>
  <r>
    <x v="4"/>
    <x v="3"/>
    <x v="0"/>
    <x v="1"/>
    <x v="3"/>
    <x v="20"/>
    <x v="0"/>
    <x v="0"/>
    <x v="8"/>
    <n v="10"/>
    <x v="3"/>
    <s v="Point"/>
    <m/>
    <m/>
    <m/>
  </r>
  <r>
    <x v="4"/>
    <x v="3"/>
    <x v="0"/>
    <x v="1"/>
    <x v="3"/>
    <x v="20"/>
    <x v="0"/>
    <x v="0"/>
    <x v="9"/>
    <n v="0"/>
    <x v="3"/>
    <s v="Point"/>
    <m/>
    <m/>
    <m/>
  </r>
  <r>
    <x v="4"/>
    <x v="3"/>
    <x v="0"/>
    <x v="1"/>
    <x v="3"/>
    <x v="20"/>
    <x v="0"/>
    <x v="0"/>
    <x v="10"/>
    <n v="0"/>
    <x v="3"/>
    <s v="Point"/>
    <m/>
    <m/>
    <m/>
  </r>
  <r>
    <x v="4"/>
    <x v="3"/>
    <x v="0"/>
    <x v="1"/>
    <x v="3"/>
    <x v="20"/>
    <x v="0"/>
    <x v="0"/>
    <x v="11"/>
    <n v="0"/>
    <x v="3"/>
    <s v="Point"/>
    <m/>
    <m/>
    <m/>
  </r>
  <r>
    <x v="4"/>
    <x v="3"/>
    <x v="0"/>
    <x v="1"/>
    <x v="3"/>
    <x v="20"/>
    <x v="0"/>
    <x v="0"/>
    <x v="12"/>
    <n v="90"/>
    <x v="3"/>
    <s v="Point"/>
    <m/>
    <m/>
    <m/>
  </r>
  <r>
    <x v="4"/>
    <x v="3"/>
    <x v="0"/>
    <x v="1"/>
    <x v="3"/>
    <x v="20"/>
    <x v="0"/>
    <x v="0"/>
    <x v="13"/>
    <n v="0"/>
    <x v="3"/>
    <s v="Point"/>
    <m/>
    <m/>
    <m/>
  </r>
  <r>
    <x v="4"/>
    <x v="3"/>
    <x v="0"/>
    <x v="1"/>
    <x v="3"/>
    <x v="20"/>
    <x v="0"/>
    <x v="0"/>
    <x v="14"/>
    <n v="0"/>
    <x v="3"/>
    <s v="Point"/>
    <m/>
    <m/>
    <m/>
  </r>
  <r>
    <x v="4"/>
    <x v="3"/>
    <x v="0"/>
    <x v="1"/>
    <x v="3"/>
    <x v="21"/>
    <x v="0"/>
    <x v="0"/>
    <x v="8"/>
    <n v="10"/>
    <x v="3"/>
    <s v="Point"/>
    <m/>
    <m/>
    <m/>
  </r>
  <r>
    <x v="4"/>
    <x v="3"/>
    <x v="0"/>
    <x v="1"/>
    <x v="3"/>
    <x v="21"/>
    <x v="0"/>
    <x v="0"/>
    <x v="9"/>
    <n v="0"/>
    <x v="3"/>
    <s v="Point"/>
    <m/>
    <m/>
    <m/>
  </r>
  <r>
    <x v="4"/>
    <x v="3"/>
    <x v="0"/>
    <x v="1"/>
    <x v="3"/>
    <x v="21"/>
    <x v="0"/>
    <x v="0"/>
    <x v="10"/>
    <n v="0"/>
    <x v="3"/>
    <s v="Point"/>
    <m/>
    <m/>
    <m/>
  </r>
  <r>
    <x v="4"/>
    <x v="3"/>
    <x v="0"/>
    <x v="1"/>
    <x v="3"/>
    <x v="21"/>
    <x v="0"/>
    <x v="0"/>
    <x v="11"/>
    <n v="0"/>
    <x v="3"/>
    <s v="Point"/>
    <m/>
    <m/>
    <m/>
  </r>
  <r>
    <x v="4"/>
    <x v="3"/>
    <x v="0"/>
    <x v="1"/>
    <x v="3"/>
    <x v="21"/>
    <x v="0"/>
    <x v="0"/>
    <x v="12"/>
    <n v="90"/>
    <x v="3"/>
    <s v="Point"/>
    <m/>
    <m/>
    <m/>
  </r>
  <r>
    <x v="4"/>
    <x v="3"/>
    <x v="0"/>
    <x v="1"/>
    <x v="3"/>
    <x v="21"/>
    <x v="0"/>
    <x v="0"/>
    <x v="13"/>
    <n v="0"/>
    <x v="3"/>
    <s v="Point"/>
    <m/>
    <m/>
    <m/>
  </r>
  <r>
    <x v="4"/>
    <x v="3"/>
    <x v="0"/>
    <x v="1"/>
    <x v="3"/>
    <x v="21"/>
    <x v="0"/>
    <x v="0"/>
    <x v="14"/>
    <n v="0"/>
    <x v="3"/>
    <s v="Point"/>
    <m/>
    <m/>
    <m/>
  </r>
  <r>
    <x v="4"/>
    <x v="3"/>
    <x v="0"/>
    <x v="1"/>
    <x v="3"/>
    <x v="22"/>
    <x v="0"/>
    <x v="0"/>
    <x v="8"/>
    <n v="0"/>
    <x v="3"/>
    <s v="Point"/>
    <m/>
    <m/>
    <m/>
  </r>
  <r>
    <x v="4"/>
    <x v="3"/>
    <x v="0"/>
    <x v="1"/>
    <x v="3"/>
    <x v="22"/>
    <x v="0"/>
    <x v="0"/>
    <x v="9"/>
    <n v="0"/>
    <x v="3"/>
    <s v="Point"/>
    <m/>
    <m/>
    <m/>
  </r>
  <r>
    <x v="4"/>
    <x v="3"/>
    <x v="0"/>
    <x v="1"/>
    <x v="3"/>
    <x v="22"/>
    <x v="0"/>
    <x v="0"/>
    <x v="10"/>
    <n v="0"/>
    <x v="3"/>
    <s v="Point"/>
    <m/>
    <m/>
    <m/>
  </r>
  <r>
    <x v="4"/>
    <x v="3"/>
    <x v="0"/>
    <x v="1"/>
    <x v="3"/>
    <x v="22"/>
    <x v="0"/>
    <x v="0"/>
    <x v="11"/>
    <n v="0"/>
    <x v="3"/>
    <s v="Point"/>
    <m/>
    <m/>
    <m/>
  </r>
  <r>
    <x v="4"/>
    <x v="3"/>
    <x v="0"/>
    <x v="1"/>
    <x v="3"/>
    <x v="22"/>
    <x v="0"/>
    <x v="0"/>
    <x v="12"/>
    <n v="100"/>
    <x v="3"/>
    <s v="Point"/>
    <m/>
    <m/>
    <m/>
  </r>
  <r>
    <x v="4"/>
    <x v="3"/>
    <x v="0"/>
    <x v="1"/>
    <x v="3"/>
    <x v="22"/>
    <x v="0"/>
    <x v="0"/>
    <x v="13"/>
    <n v="0"/>
    <x v="3"/>
    <s v="Point"/>
    <m/>
    <m/>
    <m/>
  </r>
  <r>
    <x v="4"/>
    <x v="3"/>
    <x v="0"/>
    <x v="1"/>
    <x v="3"/>
    <x v="22"/>
    <x v="0"/>
    <x v="0"/>
    <x v="14"/>
    <n v="0"/>
    <x v="3"/>
    <s v="Point"/>
    <m/>
    <m/>
    <m/>
  </r>
  <r>
    <x v="4"/>
    <x v="3"/>
    <x v="0"/>
    <x v="1"/>
    <x v="3"/>
    <x v="23"/>
    <x v="0"/>
    <x v="0"/>
    <x v="8"/>
    <n v="0"/>
    <x v="3"/>
    <s v="Point"/>
    <m/>
    <m/>
    <m/>
  </r>
  <r>
    <x v="4"/>
    <x v="3"/>
    <x v="0"/>
    <x v="1"/>
    <x v="3"/>
    <x v="23"/>
    <x v="0"/>
    <x v="0"/>
    <x v="9"/>
    <n v="0"/>
    <x v="3"/>
    <s v="Point"/>
    <m/>
    <m/>
    <m/>
  </r>
  <r>
    <x v="4"/>
    <x v="3"/>
    <x v="0"/>
    <x v="1"/>
    <x v="3"/>
    <x v="23"/>
    <x v="0"/>
    <x v="0"/>
    <x v="10"/>
    <n v="0"/>
    <x v="3"/>
    <s v="Point"/>
    <m/>
    <m/>
    <m/>
  </r>
  <r>
    <x v="4"/>
    <x v="3"/>
    <x v="0"/>
    <x v="1"/>
    <x v="3"/>
    <x v="23"/>
    <x v="0"/>
    <x v="0"/>
    <x v="11"/>
    <n v="0"/>
    <x v="3"/>
    <s v="Point"/>
    <m/>
    <m/>
    <m/>
  </r>
  <r>
    <x v="4"/>
    <x v="3"/>
    <x v="0"/>
    <x v="1"/>
    <x v="3"/>
    <x v="23"/>
    <x v="0"/>
    <x v="0"/>
    <x v="12"/>
    <n v="100"/>
    <x v="3"/>
    <s v="Point"/>
    <m/>
    <m/>
    <m/>
  </r>
  <r>
    <x v="4"/>
    <x v="3"/>
    <x v="0"/>
    <x v="1"/>
    <x v="3"/>
    <x v="23"/>
    <x v="0"/>
    <x v="0"/>
    <x v="13"/>
    <n v="0"/>
    <x v="3"/>
    <s v="Point"/>
    <m/>
    <m/>
    <m/>
  </r>
  <r>
    <x v="4"/>
    <x v="3"/>
    <x v="0"/>
    <x v="1"/>
    <x v="3"/>
    <x v="23"/>
    <x v="0"/>
    <x v="0"/>
    <x v="14"/>
    <n v="0"/>
    <x v="3"/>
    <s v="Point"/>
    <m/>
    <m/>
    <m/>
  </r>
  <r>
    <x v="4"/>
    <x v="3"/>
    <x v="0"/>
    <x v="1"/>
    <x v="3"/>
    <x v="24"/>
    <x v="0"/>
    <x v="0"/>
    <x v="8"/>
    <n v="0"/>
    <x v="3"/>
    <s v="Point"/>
    <m/>
    <m/>
    <m/>
  </r>
  <r>
    <x v="4"/>
    <x v="3"/>
    <x v="0"/>
    <x v="1"/>
    <x v="3"/>
    <x v="24"/>
    <x v="0"/>
    <x v="0"/>
    <x v="9"/>
    <n v="40"/>
    <x v="3"/>
    <s v="Point"/>
    <m/>
    <m/>
    <m/>
  </r>
  <r>
    <x v="4"/>
    <x v="3"/>
    <x v="0"/>
    <x v="1"/>
    <x v="3"/>
    <x v="24"/>
    <x v="0"/>
    <x v="0"/>
    <x v="10"/>
    <n v="0"/>
    <x v="3"/>
    <s v="Point"/>
    <m/>
    <m/>
    <m/>
  </r>
  <r>
    <x v="4"/>
    <x v="3"/>
    <x v="0"/>
    <x v="1"/>
    <x v="3"/>
    <x v="24"/>
    <x v="0"/>
    <x v="0"/>
    <x v="11"/>
    <n v="0"/>
    <x v="3"/>
    <s v="Point"/>
    <m/>
    <m/>
    <m/>
  </r>
  <r>
    <x v="4"/>
    <x v="3"/>
    <x v="0"/>
    <x v="1"/>
    <x v="3"/>
    <x v="24"/>
    <x v="0"/>
    <x v="0"/>
    <x v="12"/>
    <n v="60"/>
    <x v="3"/>
    <s v="Point"/>
    <m/>
    <m/>
    <m/>
  </r>
  <r>
    <x v="4"/>
    <x v="3"/>
    <x v="0"/>
    <x v="1"/>
    <x v="3"/>
    <x v="24"/>
    <x v="0"/>
    <x v="0"/>
    <x v="13"/>
    <n v="0"/>
    <x v="3"/>
    <s v="Point"/>
    <m/>
    <m/>
    <m/>
  </r>
  <r>
    <x v="4"/>
    <x v="3"/>
    <x v="0"/>
    <x v="1"/>
    <x v="3"/>
    <x v="24"/>
    <x v="0"/>
    <x v="0"/>
    <x v="14"/>
    <n v="0"/>
    <x v="3"/>
    <s v="Point"/>
    <m/>
    <m/>
    <m/>
  </r>
  <r>
    <x v="4"/>
    <x v="3"/>
    <x v="0"/>
    <x v="1"/>
    <x v="3"/>
    <x v="25"/>
    <x v="0"/>
    <x v="0"/>
    <x v="8"/>
    <n v="100"/>
    <x v="3"/>
    <s v="Point"/>
    <m/>
    <m/>
    <m/>
  </r>
  <r>
    <x v="4"/>
    <x v="3"/>
    <x v="0"/>
    <x v="1"/>
    <x v="3"/>
    <x v="25"/>
    <x v="0"/>
    <x v="0"/>
    <x v="9"/>
    <n v="0"/>
    <x v="3"/>
    <s v="Point"/>
    <m/>
    <m/>
    <m/>
  </r>
  <r>
    <x v="4"/>
    <x v="3"/>
    <x v="0"/>
    <x v="1"/>
    <x v="3"/>
    <x v="25"/>
    <x v="0"/>
    <x v="0"/>
    <x v="10"/>
    <n v="0"/>
    <x v="3"/>
    <s v="Point"/>
    <m/>
    <m/>
    <m/>
  </r>
  <r>
    <x v="4"/>
    <x v="3"/>
    <x v="0"/>
    <x v="1"/>
    <x v="3"/>
    <x v="25"/>
    <x v="0"/>
    <x v="0"/>
    <x v="11"/>
    <n v="0"/>
    <x v="3"/>
    <s v="Point"/>
    <m/>
    <m/>
    <m/>
  </r>
  <r>
    <x v="4"/>
    <x v="3"/>
    <x v="0"/>
    <x v="1"/>
    <x v="3"/>
    <x v="25"/>
    <x v="0"/>
    <x v="0"/>
    <x v="12"/>
    <n v="0"/>
    <x v="3"/>
    <s v="Point"/>
    <m/>
    <m/>
    <m/>
  </r>
  <r>
    <x v="4"/>
    <x v="3"/>
    <x v="0"/>
    <x v="1"/>
    <x v="3"/>
    <x v="25"/>
    <x v="0"/>
    <x v="0"/>
    <x v="13"/>
    <n v="0"/>
    <x v="3"/>
    <s v="Point"/>
    <m/>
    <m/>
    <m/>
  </r>
  <r>
    <x v="4"/>
    <x v="3"/>
    <x v="0"/>
    <x v="1"/>
    <x v="3"/>
    <x v="25"/>
    <x v="0"/>
    <x v="0"/>
    <x v="14"/>
    <n v="0"/>
    <x v="3"/>
    <s v="Point"/>
    <m/>
    <m/>
    <m/>
  </r>
  <r>
    <x v="4"/>
    <x v="3"/>
    <x v="0"/>
    <x v="1"/>
    <x v="3"/>
    <x v="26"/>
    <x v="0"/>
    <x v="0"/>
    <x v="8"/>
    <n v="0"/>
    <x v="3"/>
    <s v="Point"/>
    <m/>
    <m/>
    <m/>
  </r>
  <r>
    <x v="4"/>
    <x v="3"/>
    <x v="0"/>
    <x v="1"/>
    <x v="3"/>
    <x v="26"/>
    <x v="0"/>
    <x v="0"/>
    <x v="9"/>
    <n v="100"/>
    <x v="3"/>
    <s v="Point"/>
    <m/>
    <m/>
    <m/>
  </r>
  <r>
    <x v="4"/>
    <x v="3"/>
    <x v="0"/>
    <x v="1"/>
    <x v="3"/>
    <x v="26"/>
    <x v="0"/>
    <x v="0"/>
    <x v="10"/>
    <n v="0"/>
    <x v="3"/>
    <s v="Point"/>
    <m/>
    <m/>
    <m/>
  </r>
  <r>
    <x v="4"/>
    <x v="3"/>
    <x v="0"/>
    <x v="1"/>
    <x v="3"/>
    <x v="26"/>
    <x v="0"/>
    <x v="0"/>
    <x v="11"/>
    <n v="0"/>
    <x v="3"/>
    <s v="Point"/>
    <m/>
    <m/>
    <m/>
  </r>
  <r>
    <x v="4"/>
    <x v="3"/>
    <x v="0"/>
    <x v="1"/>
    <x v="3"/>
    <x v="26"/>
    <x v="0"/>
    <x v="0"/>
    <x v="12"/>
    <n v="0"/>
    <x v="3"/>
    <s v="Point"/>
    <m/>
    <m/>
    <m/>
  </r>
  <r>
    <x v="4"/>
    <x v="3"/>
    <x v="0"/>
    <x v="1"/>
    <x v="3"/>
    <x v="26"/>
    <x v="0"/>
    <x v="0"/>
    <x v="13"/>
    <n v="0"/>
    <x v="3"/>
    <s v="Point"/>
    <m/>
    <m/>
    <m/>
  </r>
  <r>
    <x v="4"/>
    <x v="3"/>
    <x v="0"/>
    <x v="1"/>
    <x v="3"/>
    <x v="26"/>
    <x v="0"/>
    <x v="0"/>
    <x v="14"/>
    <n v="0"/>
    <x v="3"/>
    <s v="Point"/>
    <m/>
    <m/>
    <m/>
  </r>
  <r>
    <x v="5"/>
    <x v="4"/>
    <x v="0"/>
    <x v="1"/>
    <x v="3"/>
    <x v="7"/>
    <x v="0"/>
    <x v="0"/>
    <x v="8"/>
    <n v="50"/>
    <x v="3"/>
    <s v="Point"/>
    <m/>
    <m/>
    <m/>
  </r>
  <r>
    <x v="5"/>
    <x v="4"/>
    <x v="0"/>
    <x v="1"/>
    <x v="3"/>
    <x v="7"/>
    <x v="0"/>
    <x v="0"/>
    <x v="9"/>
    <n v="0"/>
    <x v="3"/>
    <s v="Point"/>
    <m/>
    <m/>
    <m/>
  </r>
  <r>
    <x v="5"/>
    <x v="4"/>
    <x v="0"/>
    <x v="1"/>
    <x v="3"/>
    <x v="7"/>
    <x v="0"/>
    <x v="0"/>
    <x v="10"/>
    <n v="0"/>
    <x v="3"/>
    <s v="Point"/>
    <m/>
    <m/>
    <m/>
  </r>
  <r>
    <x v="5"/>
    <x v="4"/>
    <x v="0"/>
    <x v="1"/>
    <x v="3"/>
    <x v="7"/>
    <x v="0"/>
    <x v="0"/>
    <x v="11"/>
    <n v="0"/>
    <x v="3"/>
    <s v="Point"/>
    <m/>
    <m/>
    <m/>
  </r>
  <r>
    <x v="5"/>
    <x v="4"/>
    <x v="0"/>
    <x v="1"/>
    <x v="3"/>
    <x v="7"/>
    <x v="0"/>
    <x v="0"/>
    <x v="12"/>
    <n v="0"/>
    <x v="3"/>
    <s v="Point"/>
    <m/>
    <m/>
    <m/>
  </r>
  <r>
    <x v="5"/>
    <x v="4"/>
    <x v="0"/>
    <x v="1"/>
    <x v="3"/>
    <x v="7"/>
    <x v="0"/>
    <x v="0"/>
    <x v="13"/>
    <n v="50"/>
    <x v="3"/>
    <s v="Point"/>
    <m/>
    <m/>
    <m/>
  </r>
  <r>
    <x v="5"/>
    <x v="4"/>
    <x v="0"/>
    <x v="1"/>
    <x v="3"/>
    <x v="7"/>
    <x v="0"/>
    <x v="0"/>
    <x v="14"/>
    <n v="0"/>
    <x v="3"/>
    <s v="Point"/>
    <m/>
    <m/>
    <m/>
  </r>
  <r>
    <x v="5"/>
    <x v="4"/>
    <x v="0"/>
    <x v="1"/>
    <x v="3"/>
    <x v="8"/>
    <x v="0"/>
    <x v="0"/>
    <x v="8"/>
    <n v="25"/>
    <x v="3"/>
    <s v="Point"/>
    <m/>
    <m/>
    <m/>
  </r>
  <r>
    <x v="5"/>
    <x v="4"/>
    <x v="0"/>
    <x v="1"/>
    <x v="3"/>
    <x v="8"/>
    <x v="0"/>
    <x v="0"/>
    <x v="9"/>
    <n v="75"/>
    <x v="3"/>
    <s v="Point"/>
    <m/>
    <m/>
    <m/>
  </r>
  <r>
    <x v="5"/>
    <x v="4"/>
    <x v="0"/>
    <x v="1"/>
    <x v="3"/>
    <x v="8"/>
    <x v="0"/>
    <x v="0"/>
    <x v="10"/>
    <n v="0"/>
    <x v="3"/>
    <s v="Point"/>
    <m/>
    <m/>
    <m/>
  </r>
  <r>
    <x v="5"/>
    <x v="4"/>
    <x v="0"/>
    <x v="1"/>
    <x v="3"/>
    <x v="8"/>
    <x v="0"/>
    <x v="0"/>
    <x v="11"/>
    <n v="0"/>
    <x v="3"/>
    <s v="Point"/>
    <m/>
    <m/>
    <m/>
  </r>
  <r>
    <x v="5"/>
    <x v="4"/>
    <x v="0"/>
    <x v="1"/>
    <x v="3"/>
    <x v="8"/>
    <x v="0"/>
    <x v="0"/>
    <x v="12"/>
    <n v="0"/>
    <x v="3"/>
    <s v="Point"/>
    <m/>
    <m/>
    <m/>
  </r>
  <r>
    <x v="5"/>
    <x v="4"/>
    <x v="0"/>
    <x v="1"/>
    <x v="3"/>
    <x v="8"/>
    <x v="0"/>
    <x v="0"/>
    <x v="13"/>
    <n v="0"/>
    <x v="3"/>
    <s v="Point"/>
    <m/>
    <m/>
    <m/>
  </r>
  <r>
    <x v="5"/>
    <x v="4"/>
    <x v="0"/>
    <x v="1"/>
    <x v="3"/>
    <x v="8"/>
    <x v="0"/>
    <x v="0"/>
    <x v="14"/>
    <n v="0"/>
    <x v="3"/>
    <s v="Point"/>
    <m/>
    <m/>
    <m/>
  </r>
  <r>
    <x v="5"/>
    <x v="4"/>
    <x v="0"/>
    <x v="1"/>
    <x v="3"/>
    <x v="9"/>
    <x v="0"/>
    <x v="0"/>
    <x v="8"/>
    <n v="10"/>
    <x v="3"/>
    <s v="Point"/>
    <m/>
    <m/>
    <m/>
  </r>
  <r>
    <x v="5"/>
    <x v="4"/>
    <x v="0"/>
    <x v="1"/>
    <x v="3"/>
    <x v="9"/>
    <x v="0"/>
    <x v="0"/>
    <x v="9"/>
    <n v="80"/>
    <x v="3"/>
    <s v="Point"/>
    <m/>
    <m/>
    <m/>
  </r>
  <r>
    <x v="5"/>
    <x v="4"/>
    <x v="0"/>
    <x v="1"/>
    <x v="3"/>
    <x v="9"/>
    <x v="0"/>
    <x v="0"/>
    <x v="10"/>
    <n v="0"/>
    <x v="3"/>
    <s v="Point"/>
    <m/>
    <m/>
    <m/>
  </r>
  <r>
    <x v="5"/>
    <x v="4"/>
    <x v="0"/>
    <x v="1"/>
    <x v="3"/>
    <x v="9"/>
    <x v="0"/>
    <x v="0"/>
    <x v="11"/>
    <n v="0"/>
    <x v="3"/>
    <s v="Point"/>
    <m/>
    <m/>
    <m/>
  </r>
  <r>
    <x v="5"/>
    <x v="4"/>
    <x v="0"/>
    <x v="1"/>
    <x v="3"/>
    <x v="9"/>
    <x v="0"/>
    <x v="0"/>
    <x v="12"/>
    <n v="0"/>
    <x v="3"/>
    <s v="Point"/>
    <m/>
    <m/>
    <m/>
  </r>
  <r>
    <x v="5"/>
    <x v="4"/>
    <x v="0"/>
    <x v="1"/>
    <x v="3"/>
    <x v="9"/>
    <x v="0"/>
    <x v="0"/>
    <x v="13"/>
    <n v="10"/>
    <x v="3"/>
    <s v="Point"/>
    <m/>
    <m/>
    <m/>
  </r>
  <r>
    <x v="5"/>
    <x v="4"/>
    <x v="0"/>
    <x v="1"/>
    <x v="3"/>
    <x v="9"/>
    <x v="0"/>
    <x v="0"/>
    <x v="14"/>
    <n v="0"/>
    <x v="3"/>
    <s v="Point"/>
    <m/>
    <m/>
    <m/>
  </r>
  <r>
    <x v="5"/>
    <x v="4"/>
    <x v="0"/>
    <x v="1"/>
    <x v="3"/>
    <x v="10"/>
    <x v="0"/>
    <x v="0"/>
    <x v="8"/>
    <n v="10"/>
    <x v="3"/>
    <s v="Point"/>
    <m/>
    <m/>
    <m/>
  </r>
  <r>
    <x v="5"/>
    <x v="4"/>
    <x v="0"/>
    <x v="1"/>
    <x v="3"/>
    <x v="10"/>
    <x v="0"/>
    <x v="0"/>
    <x v="9"/>
    <n v="80"/>
    <x v="3"/>
    <s v="Point"/>
    <m/>
    <m/>
    <m/>
  </r>
  <r>
    <x v="5"/>
    <x v="4"/>
    <x v="0"/>
    <x v="1"/>
    <x v="3"/>
    <x v="10"/>
    <x v="0"/>
    <x v="0"/>
    <x v="10"/>
    <n v="0"/>
    <x v="3"/>
    <s v="Point"/>
    <m/>
    <m/>
    <m/>
  </r>
  <r>
    <x v="5"/>
    <x v="4"/>
    <x v="0"/>
    <x v="1"/>
    <x v="3"/>
    <x v="10"/>
    <x v="0"/>
    <x v="0"/>
    <x v="11"/>
    <n v="0"/>
    <x v="3"/>
    <s v="Point"/>
    <m/>
    <m/>
    <m/>
  </r>
  <r>
    <x v="5"/>
    <x v="4"/>
    <x v="0"/>
    <x v="1"/>
    <x v="3"/>
    <x v="10"/>
    <x v="0"/>
    <x v="0"/>
    <x v="12"/>
    <n v="0"/>
    <x v="3"/>
    <s v="Point"/>
    <m/>
    <m/>
    <m/>
  </r>
  <r>
    <x v="5"/>
    <x v="4"/>
    <x v="0"/>
    <x v="1"/>
    <x v="3"/>
    <x v="10"/>
    <x v="0"/>
    <x v="0"/>
    <x v="13"/>
    <n v="10"/>
    <x v="3"/>
    <s v="Point"/>
    <m/>
    <m/>
    <m/>
  </r>
  <r>
    <x v="5"/>
    <x v="4"/>
    <x v="0"/>
    <x v="1"/>
    <x v="3"/>
    <x v="10"/>
    <x v="0"/>
    <x v="0"/>
    <x v="14"/>
    <n v="0"/>
    <x v="3"/>
    <s v="Point"/>
    <m/>
    <m/>
    <m/>
  </r>
  <r>
    <x v="5"/>
    <x v="4"/>
    <x v="0"/>
    <x v="1"/>
    <x v="3"/>
    <x v="11"/>
    <x v="0"/>
    <x v="0"/>
    <x v="8"/>
    <n v="10"/>
    <x v="3"/>
    <s v="Point"/>
    <m/>
    <m/>
    <m/>
  </r>
  <r>
    <x v="5"/>
    <x v="4"/>
    <x v="0"/>
    <x v="1"/>
    <x v="3"/>
    <x v="11"/>
    <x v="0"/>
    <x v="0"/>
    <x v="9"/>
    <n v="10"/>
    <x v="3"/>
    <s v="Point"/>
    <m/>
    <m/>
    <m/>
  </r>
  <r>
    <x v="5"/>
    <x v="4"/>
    <x v="0"/>
    <x v="1"/>
    <x v="3"/>
    <x v="11"/>
    <x v="0"/>
    <x v="0"/>
    <x v="10"/>
    <n v="0"/>
    <x v="3"/>
    <s v="Point"/>
    <m/>
    <m/>
    <m/>
  </r>
  <r>
    <x v="5"/>
    <x v="4"/>
    <x v="0"/>
    <x v="1"/>
    <x v="3"/>
    <x v="11"/>
    <x v="0"/>
    <x v="0"/>
    <x v="11"/>
    <n v="0"/>
    <x v="3"/>
    <s v="Point"/>
    <m/>
    <m/>
    <m/>
  </r>
  <r>
    <x v="5"/>
    <x v="4"/>
    <x v="0"/>
    <x v="1"/>
    <x v="3"/>
    <x v="11"/>
    <x v="0"/>
    <x v="0"/>
    <x v="12"/>
    <n v="0"/>
    <x v="3"/>
    <s v="Point"/>
    <m/>
    <m/>
    <m/>
  </r>
  <r>
    <x v="5"/>
    <x v="4"/>
    <x v="0"/>
    <x v="1"/>
    <x v="3"/>
    <x v="11"/>
    <x v="0"/>
    <x v="0"/>
    <x v="13"/>
    <n v="80"/>
    <x v="3"/>
    <s v="Point"/>
    <m/>
    <m/>
    <m/>
  </r>
  <r>
    <x v="5"/>
    <x v="4"/>
    <x v="0"/>
    <x v="1"/>
    <x v="3"/>
    <x v="11"/>
    <x v="0"/>
    <x v="0"/>
    <x v="14"/>
    <n v="0"/>
    <x v="3"/>
    <s v="Point"/>
    <m/>
    <m/>
    <m/>
  </r>
  <r>
    <x v="5"/>
    <x v="4"/>
    <x v="0"/>
    <x v="1"/>
    <x v="3"/>
    <x v="12"/>
    <x v="0"/>
    <x v="0"/>
    <x v="8"/>
    <n v="70"/>
    <x v="3"/>
    <s v="Point"/>
    <m/>
    <m/>
    <m/>
  </r>
  <r>
    <x v="5"/>
    <x v="4"/>
    <x v="0"/>
    <x v="1"/>
    <x v="3"/>
    <x v="12"/>
    <x v="0"/>
    <x v="0"/>
    <x v="9"/>
    <n v="10"/>
    <x v="3"/>
    <s v="Point"/>
    <m/>
    <m/>
    <m/>
  </r>
  <r>
    <x v="5"/>
    <x v="4"/>
    <x v="0"/>
    <x v="1"/>
    <x v="3"/>
    <x v="12"/>
    <x v="0"/>
    <x v="0"/>
    <x v="10"/>
    <n v="0"/>
    <x v="3"/>
    <s v="Point"/>
    <m/>
    <m/>
    <m/>
  </r>
  <r>
    <x v="5"/>
    <x v="4"/>
    <x v="0"/>
    <x v="1"/>
    <x v="3"/>
    <x v="12"/>
    <x v="0"/>
    <x v="0"/>
    <x v="11"/>
    <n v="0"/>
    <x v="3"/>
    <s v="Point"/>
    <m/>
    <m/>
    <m/>
  </r>
  <r>
    <x v="5"/>
    <x v="4"/>
    <x v="0"/>
    <x v="1"/>
    <x v="3"/>
    <x v="12"/>
    <x v="0"/>
    <x v="0"/>
    <x v="12"/>
    <n v="0"/>
    <x v="3"/>
    <s v="Point"/>
    <m/>
    <m/>
    <m/>
  </r>
  <r>
    <x v="5"/>
    <x v="4"/>
    <x v="0"/>
    <x v="1"/>
    <x v="3"/>
    <x v="12"/>
    <x v="0"/>
    <x v="0"/>
    <x v="13"/>
    <n v="20"/>
    <x v="3"/>
    <s v="Point"/>
    <m/>
    <m/>
    <m/>
  </r>
  <r>
    <x v="5"/>
    <x v="4"/>
    <x v="0"/>
    <x v="1"/>
    <x v="3"/>
    <x v="12"/>
    <x v="0"/>
    <x v="0"/>
    <x v="14"/>
    <n v="0"/>
    <x v="3"/>
    <s v="Point"/>
    <m/>
    <m/>
    <m/>
  </r>
  <r>
    <x v="5"/>
    <x v="4"/>
    <x v="0"/>
    <x v="1"/>
    <x v="3"/>
    <x v="13"/>
    <x v="0"/>
    <x v="0"/>
    <x v="8"/>
    <n v="60"/>
    <x v="3"/>
    <s v="Point"/>
    <m/>
    <m/>
    <m/>
  </r>
  <r>
    <x v="5"/>
    <x v="4"/>
    <x v="0"/>
    <x v="1"/>
    <x v="3"/>
    <x v="13"/>
    <x v="0"/>
    <x v="0"/>
    <x v="9"/>
    <n v="20"/>
    <x v="3"/>
    <s v="Point"/>
    <m/>
    <m/>
    <m/>
  </r>
  <r>
    <x v="5"/>
    <x v="4"/>
    <x v="0"/>
    <x v="1"/>
    <x v="3"/>
    <x v="13"/>
    <x v="0"/>
    <x v="0"/>
    <x v="10"/>
    <n v="0"/>
    <x v="3"/>
    <s v="Point"/>
    <m/>
    <m/>
    <m/>
  </r>
  <r>
    <x v="5"/>
    <x v="4"/>
    <x v="0"/>
    <x v="1"/>
    <x v="3"/>
    <x v="13"/>
    <x v="0"/>
    <x v="0"/>
    <x v="11"/>
    <n v="0"/>
    <x v="3"/>
    <s v="Point"/>
    <m/>
    <m/>
    <m/>
  </r>
  <r>
    <x v="5"/>
    <x v="4"/>
    <x v="0"/>
    <x v="1"/>
    <x v="3"/>
    <x v="13"/>
    <x v="0"/>
    <x v="0"/>
    <x v="12"/>
    <n v="0"/>
    <x v="3"/>
    <s v="Point"/>
    <m/>
    <m/>
    <m/>
  </r>
  <r>
    <x v="5"/>
    <x v="4"/>
    <x v="0"/>
    <x v="1"/>
    <x v="3"/>
    <x v="13"/>
    <x v="0"/>
    <x v="0"/>
    <x v="13"/>
    <n v="20"/>
    <x v="3"/>
    <s v="Point"/>
    <m/>
    <m/>
    <m/>
  </r>
  <r>
    <x v="5"/>
    <x v="4"/>
    <x v="0"/>
    <x v="1"/>
    <x v="3"/>
    <x v="13"/>
    <x v="0"/>
    <x v="0"/>
    <x v="14"/>
    <n v="0"/>
    <x v="3"/>
    <s v="Point"/>
    <m/>
    <m/>
    <m/>
  </r>
  <r>
    <x v="5"/>
    <x v="4"/>
    <x v="0"/>
    <x v="1"/>
    <x v="3"/>
    <x v="14"/>
    <x v="0"/>
    <x v="0"/>
    <x v="8"/>
    <n v="60"/>
    <x v="3"/>
    <s v="Point"/>
    <m/>
    <m/>
    <m/>
  </r>
  <r>
    <x v="5"/>
    <x v="4"/>
    <x v="0"/>
    <x v="1"/>
    <x v="3"/>
    <x v="14"/>
    <x v="0"/>
    <x v="0"/>
    <x v="9"/>
    <n v="30"/>
    <x v="3"/>
    <s v="Point"/>
    <m/>
    <m/>
    <m/>
  </r>
  <r>
    <x v="5"/>
    <x v="4"/>
    <x v="0"/>
    <x v="1"/>
    <x v="3"/>
    <x v="14"/>
    <x v="0"/>
    <x v="0"/>
    <x v="10"/>
    <n v="0"/>
    <x v="3"/>
    <s v="Point"/>
    <m/>
    <m/>
    <m/>
  </r>
  <r>
    <x v="5"/>
    <x v="4"/>
    <x v="0"/>
    <x v="1"/>
    <x v="3"/>
    <x v="14"/>
    <x v="0"/>
    <x v="0"/>
    <x v="11"/>
    <n v="0"/>
    <x v="3"/>
    <s v="Point"/>
    <m/>
    <m/>
    <m/>
  </r>
  <r>
    <x v="5"/>
    <x v="4"/>
    <x v="0"/>
    <x v="1"/>
    <x v="3"/>
    <x v="14"/>
    <x v="0"/>
    <x v="0"/>
    <x v="12"/>
    <n v="0"/>
    <x v="3"/>
    <s v="Point"/>
    <m/>
    <m/>
    <m/>
  </r>
  <r>
    <x v="5"/>
    <x v="4"/>
    <x v="0"/>
    <x v="1"/>
    <x v="3"/>
    <x v="14"/>
    <x v="0"/>
    <x v="0"/>
    <x v="13"/>
    <n v="10"/>
    <x v="3"/>
    <s v="Point"/>
    <m/>
    <m/>
    <m/>
  </r>
  <r>
    <x v="5"/>
    <x v="4"/>
    <x v="0"/>
    <x v="1"/>
    <x v="3"/>
    <x v="14"/>
    <x v="0"/>
    <x v="0"/>
    <x v="14"/>
    <n v="0"/>
    <x v="3"/>
    <s v="Point"/>
    <m/>
    <m/>
    <m/>
  </r>
  <r>
    <x v="5"/>
    <x v="4"/>
    <x v="0"/>
    <x v="1"/>
    <x v="3"/>
    <x v="15"/>
    <x v="0"/>
    <x v="0"/>
    <x v="8"/>
    <n v="30"/>
    <x v="3"/>
    <s v="Point"/>
    <m/>
    <m/>
    <m/>
  </r>
  <r>
    <x v="5"/>
    <x v="4"/>
    <x v="0"/>
    <x v="1"/>
    <x v="3"/>
    <x v="15"/>
    <x v="0"/>
    <x v="0"/>
    <x v="9"/>
    <n v="40"/>
    <x v="3"/>
    <s v="Point"/>
    <m/>
    <m/>
    <m/>
  </r>
  <r>
    <x v="5"/>
    <x v="4"/>
    <x v="0"/>
    <x v="1"/>
    <x v="3"/>
    <x v="15"/>
    <x v="0"/>
    <x v="0"/>
    <x v="10"/>
    <n v="0"/>
    <x v="3"/>
    <s v="Point"/>
    <m/>
    <m/>
    <m/>
  </r>
  <r>
    <x v="5"/>
    <x v="4"/>
    <x v="0"/>
    <x v="1"/>
    <x v="3"/>
    <x v="15"/>
    <x v="0"/>
    <x v="0"/>
    <x v="11"/>
    <n v="0"/>
    <x v="3"/>
    <s v="Point"/>
    <m/>
    <m/>
    <m/>
  </r>
  <r>
    <x v="5"/>
    <x v="4"/>
    <x v="0"/>
    <x v="1"/>
    <x v="3"/>
    <x v="15"/>
    <x v="0"/>
    <x v="0"/>
    <x v="12"/>
    <n v="0"/>
    <x v="3"/>
    <s v="Point"/>
    <m/>
    <m/>
    <m/>
  </r>
  <r>
    <x v="5"/>
    <x v="4"/>
    <x v="0"/>
    <x v="1"/>
    <x v="3"/>
    <x v="15"/>
    <x v="0"/>
    <x v="0"/>
    <x v="13"/>
    <n v="30"/>
    <x v="3"/>
    <s v="Point"/>
    <m/>
    <m/>
    <m/>
  </r>
  <r>
    <x v="5"/>
    <x v="4"/>
    <x v="0"/>
    <x v="1"/>
    <x v="3"/>
    <x v="15"/>
    <x v="0"/>
    <x v="0"/>
    <x v="14"/>
    <n v="0"/>
    <x v="3"/>
    <s v="Point"/>
    <m/>
    <m/>
    <m/>
  </r>
  <r>
    <x v="5"/>
    <x v="4"/>
    <x v="0"/>
    <x v="1"/>
    <x v="3"/>
    <x v="16"/>
    <x v="0"/>
    <x v="0"/>
    <x v="8"/>
    <n v="30"/>
    <x v="3"/>
    <s v="Point"/>
    <m/>
    <m/>
    <m/>
  </r>
  <r>
    <x v="5"/>
    <x v="4"/>
    <x v="0"/>
    <x v="1"/>
    <x v="3"/>
    <x v="16"/>
    <x v="0"/>
    <x v="0"/>
    <x v="9"/>
    <n v="30"/>
    <x v="3"/>
    <s v="Point"/>
    <m/>
    <m/>
    <m/>
  </r>
  <r>
    <x v="5"/>
    <x v="4"/>
    <x v="0"/>
    <x v="1"/>
    <x v="3"/>
    <x v="16"/>
    <x v="0"/>
    <x v="0"/>
    <x v="10"/>
    <n v="0"/>
    <x v="3"/>
    <s v="Point"/>
    <m/>
    <m/>
    <m/>
  </r>
  <r>
    <x v="5"/>
    <x v="4"/>
    <x v="0"/>
    <x v="1"/>
    <x v="3"/>
    <x v="16"/>
    <x v="0"/>
    <x v="0"/>
    <x v="11"/>
    <n v="0"/>
    <x v="3"/>
    <s v="Point"/>
    <m/>
    <m/>
    <m/>
  </r>
  <r>
    <x v="5"/>
    <x v="4"/>
    <x v="0"/>
    <x v="1"/>
    <x v="3"/>
    <x v="16"/>
    <x v="0"/>
    <x v="0"/>
    <x v="12"/>
    <n v="0"/>
    <x v="3"/>
    <s v="Point"/>
    <m/>
    <m/>
    <m/>
  </r>
  <r>
    <x v="5"/>
    <x v="4"/>
    <x v="0"/>
    <x v="1"/>
    <x v="3"/>
    <x v="16"/>
    <x v="0"/>
    <x v="0"/>
    <x v="13"/>
    <n v="40"/>
    <x v="3"/>
    <s v="Point"/>
    <m/>
    <m/>
    <m/>
  </r>
  <r>
    <x v="5"/>
    <x v="4"/>
    <x v="0"/>
    <x v="1"/>
    <x v="3"/>
    <x v="16"/>
    <x v="0"/>
    <x v="0"/>
    <x v="14"/>
    <n v="0"/>
    <x v="3"/>
    <s v="Point"/>
    <m/>
    <m/>
    <m/>
  </r>
  <r>
    <x v="5"/>
    <x v="4"/>
    <x v="0"/>
    <x v="1"/>
    <x v="3"/>
    <x v="17"/>
    <x v="0"/>
    <x v="0"/>
    <x v="8"/>
    <n v="80"/>
    <x v="3"/>
    <s v="Point"/>
    <m/>
    <m/>
    <m/>
  </r>
  <r>
    <x v="5"/>
    <x v="4"/>
    <x v="0"/>
    <x v="1"/>
    <x v="3"/>
    <x v="17"/>
    <x v="0"/>
    <x v="0"/>
    <x v="9"/>
    <n v="20"/>
    <x v="3"/>
    <s v="Point"/>
    <m/>
    <m/>
    <m/>
  </r>
  <r>
    <x v="5"/>
    <x v="4"/>
    <x v="0"/>
    <x v="1"/>
    <x v="3"/>
    <x v="17"/>
    <x v="0"/>
    <x v="0"/>
    <x v="10"/>
    <n v="0"/>
    <x v="3"/>
    <s v="Point"/>
    <m/>
    <m/>
    <m/>
  </r>
  <r>
    <x v="5"/>
    <x v="4"/>
    <x v="0"/>
    <x v="1"/>
    <x v="3"/>
    <x v="17"/>
    <x v="0"/>
    <x v="0"/>
    <x v="11"/>
    <n v="0"/>
    <x v="3"/>
    <s v="Point"/>
    <m/>
    <m/>
    <m/>
  </r>
  <r>
    <x v="5"/>
    <x v="4"/>
    <x v="0"/>
    <x v="1"/>
    <x v="3"/>
    <x v="17"/>
    <x v="0"/>
    <x v="0"/>
    <x v="12"/>
    <n v="0"/>
    <x v="3"/>
    <s v="Point"/>
    <m/>
    <m/>
    <m/>
  </r>
  <r>
    <x v="5"/>
    <x v="4"/>
    <x v="0"/>
    <x v="1"/>
    <x v="3"/>
    <x v="17"/>
    <x v="0"/>
    <x v="0"/>
    <x v="13"/>
    <n v="0"/>
    <x v="3"/>
    <s v="Point"/>
    <m/>
    <m/>
    <m/>
  </r>
  <r>
    <x v="5"/>
    <x v="4"/>
    <x v="0"/>
    <x v="1"/>
    <x v="3"/>
    <x v="17"/>
    <x v="0"/>
    <x v="0"/>
    <x v="14"/>
    <n v="0"/>
    <x v="3"/>
    <s v="Point"/>
    <m/>
    <m/>
    <m/>
  </r>
  <r>
    <x v="5"/>
    <x v="4"/>
    <x v="0"/>
    <x v="1"/>
    <x v="3"/>
    <x v="18"/>
    <x v="0"/>
    <x v="0"/>
    <x v="8"/>
    <n v="80"/>
    <x v="3"/>
    <s v="Point"/>
    <m/>
    <m/>
    <m/>
  </r>
  <r>
    <x v="5"/>
    <x v="4"/>
    <x v="0"/>
    <x v="1"/>
    <x v="3"/>
    <x v="18"/>
    <x v="0"/>
    <x v="0"/>
    <x v="9"/>
    <n v="20"/>
    <x v="3"/>
    <s v="Point"/>
    <m/>
    <m/>
    <m/>
  </r>
  <r>
    <x v="5"/>
    <x v="4"/>
    <x v="0"/>
    <x v="1"/>
    <x v="3"/>
    <x v="18"/>
    <x v="0"/>
    <x v="0"/>
    <x v="10"/>
    <n v="0"/>
    <x v="3"/>
    <s v="Point"/>
    <m/>
    <m/>
    <m/>
  </r>
  <r>
    <x v="5"/>
    <x v="4"/>
    <x v="0"/>
    <x v="1"/>
    <x v="3"/>
    <x v="18"/>
    <x v="0"/>
    <x v="0"/>
    <x v="11"/>
    <n v="0"/>
    <x v="3"/>
    <s v="Point"/>
    <m/>
    <m/>
    <m/>
  </r>
  <r>
    <x v="5"/>
    <x v="4"/>
    <x v="0"/>
    <x v="1"/>
    <x v="3"/>
    <x v="18"/>
    <x v="0"/>
    <x v="0"/>
    <x v="12"/>
    <n v="0"/>
    <x v="3"/>
    <s v="Point"/>
    <m/>
    <m/>
    <m/>
  </r>
  <r>
    <x v="5"/>
    <x v="4"/>
    <x v="0"/>
    <x v="1"/>
    <x v="3"/>
    <x v="18"/>
    <x v="0"/>
    <x v="0"/>
    <x v="13"/>
    <n v="0"/>
    <x v="3"/>
    <s v="Point"/>
    <m/>
    <m/>
    <m/>
  </r>
  <r>
    <x v="5"/>
    <x v="4"/>
    <x v="0"/>
    <x v="1"/>
    <x v="3"/>
    <x v="18"/>
    <x v="0"/>
    <x v="0"/>
    <x v="14"/>
    <n v="0"/>
    <x v="3"/>
    <s v="Point"/>
    <m/>
    <m/>
    <m/>
  </r>
  <r>
    <x v="5"/>
    <x v="4"/>
    <x v="0"/>
    <x v="1"/>
    <x v="3"/>
    <x v="19"/>
    <x v="0"/>
    <x v="0"/>
    <x v="8"/>
    <n v="40"/>
    <x v="3"/>
    <s v="Point"/>
    <m/>
    <m/>
    <m/>
  </r>
  <r>
    <x v="5"/>
    <x v="4"/>
    <x v="0"/>
    <x v="1"/>
    <x v="3"/>
    <x v="19"/>
    <x v="0"/>
    <x v="0"/>
    <x v="9"/>
    <n v="40"/>
    <x v="3"/>
    <s v="Point"/>
    <m/>
    <m/>
    <m/>
  </r>
  <r>
    <x v="5"/>
    <x v="4"/>
    <x v="0"/>
    <x v="1"/>
    <x v="3"/>
    <x v="19"/>
    <x v="0"/>
    <x v="0"/>
    <x v="10"/>
    <n v="0"/>
    <x v="3"/>
    <s v="Point"/>
    <m/>
    <m/>
    <m/>
  </r>
  <r>
    <x v="5"/>
    <x v="4"/>
    <x v="0"/>
    <x v="1"/>
    <x v="3"/>
    <x v="19"/>
    <x v="0"/>
    <x v="0"/>
    <x v="11"/>
    <n v="0"/>
    <x v="3"/>
    <s v="Point"/>
    <m/>
    <m/>
    <m/>
  </r>
  <r>
    <x v="5"/>
    <x v="4"/>
    <x v="0"/>
    <x v="1"/>
    <x v="3"/>
    <x v="19"/>
    <x v="0"/>
    <x v="0"/>
    <x v="12"/>
    <n v="0"/>
    <x v="3"/>
    <s v="Point"/>
    <m/>
    <m/>
    <m/>
  </r>
  <r>
    <x v="5"/>
    <x v="4"/>
    <x v="0"/>
    <x v="1"/>
    <x v="3"/>
    <x v="19"/>
    <x v="0"/>
    <x v="0"/>
    <x v="13"/>
    <n v="20"/>
    <x v="3"/>
    <s v="Point"/>
    <m/>
    <m/>
    <m/>
  </r>
  <r>
    <x v="5"/>
    <x v="4"/>
    <x v="0"/>
    <x v="1"/>
    <x v="3"/>
    <x v="19"/>
    <x v="0"/>
    <x v="0"/>
    <x v="14"/>
    <n v="0"/>
    <x v="3"/>
    <s v="Point"/>
    <m/>
    <m/>
    <m/>
  </r>
  <r>
    <x v="5"/>
    <x v="4"/>
    <x v="0"/>
    <x v="1"/>
    <x v="3"/>
    <x v="20"/>
    <x v="0"/>
    <x v="0"/>
    <x v="8"/>
    <n v="40"/>
    <x v="3"/>
    <s v="Point"/>
    <m/>
    <m/>
    <m/>
  </r>
  <r>
    <x v="5"/>
    <x v="4"/>
    <x v="0"/>
    <x v="1"/>
    <x v="3"/>
    <x v="20"/>
    <x v="0"/>
    <x v="0"/>
    <x v="9"/>
    <n v="10"/>
    <x v="3"/>
    <s v="Point"/>
    <m/>
    <m/>
    <m/>
  </r>
  <r>
    <x v="5"/>
    <x v="4"/>
    <x v="0"/>
    <x v="1"/>
    <x v="3"/>
    <x v="20"/>
    <x v="0"/>
    <x v="0"/>
    <x v="10"/>
    <n v="0"/>
    <x v="3"/>
    <s v="Point"/>
    <m/>
    <m/>
    <m/>
  </r>
  <r>
    <x v="5"/>
    <x v="4"/>
    <x v="0"/>
    <x v="1"/>
    <x v="3"/>
    <x v="20"/>
    <x v="0"/>
    <x v="0"/>
    <x v="11"/>
    <n v="0"/>
    <x v="3"/>
    <s v="Point"/>
    <m/>
    <m/>
    <m/>
  </r>
  <r>
    <x v="5"/>
    <x v="4"/>
    <x v="0"/>
    <x v="1"/>
    <x v="3"/>
    <x v="20"/>
    <x v="0"/>
    <x v="0"/>
    <x v="12"/>
    <n v="0"/>
    <x v="3"/>
    <s v="Point"/>
    <m/>
    <m/>
    <m/>
  </r>
  <r>
    <x v="5"/>
    <x v="4"/>
    <x v="0"/>
    <x v="1"/>
    <x v="3"/>
    <x v="20"/>
    <x v="0"/>
    <x v="0"/>
    <x v="13"/>
    <n v="50"/>
    <x v="3"/>
    <s v="Point"/>
    <m/>
    <m/>
    <m/>
  </r>
  <r>
    <x v="5"/>
    <x v="4"/>
    <x v="0"/>
    <x v="1"/>
    <x v="3"/>
    <x v="20"/>
    <x v="0"/>
    <x v="0"/>
    <x v="14"/>
    <n v="0"/>
    <x v="3"/>
    <s v="Point"/>
    <m/>
    <m/>
    <m/>
  </r>
  <r>
    <x v="5"/>
    <x v="4"/>
    <x v="0"/>
    <x v="1"/>
    <x v="3"/>
    <x v="21"/>
    <x v="0"/>
    <x v="0"/>
    <x v="8"/>
    <n v="40"/>
    <x v="3"/>
    <s v="Point"/>
    <m/>
    <m/>
    <m/>
  </r>
  <r>
    <x v="5"/>
    <x v="4"/>
    <x v="0"/>
    <x v="1"/>
    <x v="3"/>
    <x v="21"/>
    <x v="0"/>
    <x v="0"/>
    <x v="9"/>
    <n v="10"/>
    <x v="3"/>
    <s v="Point"/>
    <m/>
    <m/>
    <m/>
  </r>
  <r>
    <x v="5"/>
    <x v="4"/>
    <x v="0"/>
    <x v="1"/>
    <x v="3"/>
    <x v="21"/>
    <x v="0"/>
    <x v="0"/>
    <x v="10"/>
    <n v="50"/>
    <x v="3"/>
    <s v="Point"/>
    <m/>
    <m/>
    <m/>
  </r>
  <r>
    <x v="5"/>
    <x v="4"/>
    <x v="0"/>
    <x v="1"/>
    <x v="3"/>
    <x v="21"/>
    <x v="0"/>
    <x v="0"/>
    <x v="11"/>
    <n v="0"/>
    <x v="3"/>
    <s v="Point"/>
    <m/>
    <m/>
    <m/>
  </r>
  <r>
    <x v="5"/>
    <x v="4"/>
    <x v="0"/>
    <x v="1"/>
    <x v="3"/>
    <x v="21"/>
    <x v="0"/>
    <x v="0"/>
    <x v="12"/>
    <n v="0"/>
    <x v="3"/>
    <s v="Point"/>
    <m/>
    <m/>
    <m/>
  </r>
  <r>
    <x v="5"/>
    <x v="4"/>
    <x v="0"/>
    <x v="1"/>
    <x v="3"/>
    <x v="21"/>
    <x v="0"/>
    <x v="0"/>
    <x v="13"/>
    <n v="0"/>
    <x v="3"/>
    <s v="Point"/>
    <m/>
    <m/>
    <m/>
  </r>
  <r>
    <x v="5"/>
    <x v="4"/>
    <x v="0"/>
    <x v="1"/>
    <x v="3"/>
    <x v="21"/>
    <x v="0"/>
    <x v="0"/>
    <x v="14"/>
    <n v="0"/>
    <x v="3"/>
    <s v="Point"/>
    <m/>
    <m/>
    <m/>
  </r>
  <r>
    <x v="5"/>
    <x v="4"/>
    <x v="0"/>
    <x v="1"/>
    <x v="3"/>
    <x v="22"/>
    <x v="0"/>
    <x v="1"/>
    <x v="8"/>
    <s v="nd"/>
    <x v="3"/>
    <s v="Point"/>
    <m/>
    <m/>
    <m/>
  </r>
  <r>
    <x v="5"/>
    <x v="4"/>
    <x v="0"/>
    <x v="1"/>
    <x v="3"/>
    <x v="22"/>
    <x v="0"/>
    <x v="1"/>
    <x v="9"/>
    <s v="nd"/>
    <x v="3"/>
    <s v="Point"/>
    <m/>
    <m/>
    <m/>
  </r>
  <r>
    <x v="5"/>
    <x v="4"/>
    <x v="0"/>
    <x v="1"/>
    <x v="3"/>
    <x v="22"/>
    <x v="0"/>
    <x v="1"/>
    <x v="10"/>
    <s v="nd"/>
    <x v="3"/>
    <s v="Point"/>
    <m/>
    <m/>
    <m/>
  </r>
  <r>
    <x v="5"/>
    <x v="4"/>
    <x v="0"/>
    <x v="1"/>
    <x v="3"/>
    <x v="22"/>
    <x v="0"/>
    <x v="1"/>
    <x v="11"/>
    <s v="nd"/>
    <x v="3"/>
    <s v="Point"/>
    <m/>
    <m/>
    <m/>
  </r>
  <r>
    <x v="5"/>
    <x v="4"/>
    <x v="0"/>
    <x v="1"/>
    <x v="3"/>
    <x v="22"/>
    <x v="0"/>
    <x v="1"/>
    <x v="12"/>
    <s v="nd"/>
    <x v="3"/>
    <s v="Point"/>
    <m/>
    <m/>
    <m/>
  </r>
  <r>
    <x v="5"/>
    <x v="4"/>
    <x v="0"/>
    <x v="1"/>
    <x v="3"/>
    <x v="22"/>
    <x v="0"/>
    <x v="1"/>
    <x v="13"/>
    <s v="nd"/>
    <x v="3"/>
    <s v="Point"/>
    <m/>
    <m/>
    <m/>
  </r>
  <r>
    <x v="5"/>
    <x v="4"/>
    <x v="0"/>
    <x v="1"/>
    <x v="3"/>
    <x v="22"/>
    <x v="0"/>
    <x v="1"/>
    <x v="14"/>
    <s v="nd"/>
    <x v="3"/>
    <s v="Point"/>
    <m/>
    <m/>
    <m/>
  </r>
  <r>
    <x v="5"/>
    <x v="4"/>
    <x v="0"/>
    <x v="1"/>
    <x v="3"/>
    <x v="22"/>
    <x v="0"/>
    <x v="0"/>
    <x v="8"/>
    <n v="20"/>
    <x v="3"/>
    <s v="Point"/>
    <m/>
    <m/>
    <m/>
  </r>
  <r>
    <x v="5"/>
    <x v="4"/>
    <x v="0"/>
    <x v="1"/>
    <x v="3"/>
    <x v="22"/>
    <x v="0"/>
    <x v="0"/>
    <x v="9"/>
    <n v="0"/>
    <x v="3"/>
    <s v="Point"/>
    <m/>
    <m/>
    <m/>
  </r>
  <r>
    <x v="5"/>
    <x v="4"/>
    <x v="0"/>
    <x v="1"/>
    <x v="3"/>
    <x v="22"/>
    <x v="0"/>
    <x v="0"/>
    <x v="10"/>
    <n v="40"/>
    <x v="3"/>
    <s v="Point"/>
    <m/>
    <m/>
    <m/>
  </r>
  <r>
    <x v="5"/>
    <x v="4"/>
    <x v="0"/>
    <x v="1"/>
    <x v="3"/>
    <x v="22"/>
    <x v="0"/>
    <x v="0"/>
    <x v="11"/>
    <n v="0"/>
    <x v="3"/>
    <s v="Point"/>
    <m/>
    <m/>
    <m/>
  </r>
  <r>
    <x v="5"/>
    <x v="4"/>
    <x v="0"/>
    <x v="1"/>
    <x v="3"/>
    <x v="22"/>
    <x v="0"/>
    <x v="0"/>
    <x v="12"/>
    <n v="0"/>
    <x v="3"/>
    <s v="Point"/>
    <m/>
    <m/>
    <m/>
  </r>
  <r>
    <x v="5"/>
    <x v="4"/>
    <x v="0"/>
    <x v="1"/>
    <x v="3"/>
    <x v="22"/>
    <x v="0"/>
    <x v="0"/>
    <x v="13"/>
    <n v="40"/>
    <x v="3"/>
    <s v="Point"/>
    <m/>
    <m/>
    <m/>
  </r>
  <r>
    <x v="5"/>
    <x v="4"/>
    <x v="0"/>
    <x v="1"/>
    <x v="3"/>
    <x v="22"/>
    <x v="0"/>
    <x v="0"/>
    <x v="14"/>
    <n v="0"/>
    <x v="3"/>
    <s v="Point"/>
    <m/>
    <m/>
    <m/>
  </r>
  <r>
    <x v="5"/>
    <x v="4"/>
    <x v="0"/>
    <x v="1"/>
    <x v="3"/>
    <x v="23"/>
    <x v="0"/>
    <x v="1"/>
    <x v="8"/>
    <n v="50"/>
    <x v="3"/>
    <s v="Point"/>
    <m/>
    <m/>
    <m/>
  </r>
  <r>
    <x v="5"/>
    <x v="4"/>
    <x v="0"/>
    <x v="1"/>
    <x v="3"/>
    <x v="23"/>
    <x v="0"/>
    <x v="1"/>
    <x v="9"/>
    <n v="10"/>
    <x v="3"/>
    <s v="Point"/>
    <m/>
    <m/>
    <m/>
  </r>
  <r>
    <x v="5"/>
    <x v="4"/>
    <x v="0"/>
    <x v="1"/>
    <x v="3"/>
    <x v="23"/>
    <x v="0"/>
    <x v="1"/>
    <x v="10"/>
    <n v="0"/>
    <x v="3"/>
    <s v="Point"/>
    <m/>
    <m/>
    <m/>
  </r>
  <r>
    <x v="5"/>
    <x v="4"/>
    <x v="0"/>
    <x v="1"/>
    <x v="3"/>
    <x v="23"/>
    <x v="0"/>
    <x v="1"/>
    <x v="11"/>
    <n v="0"/>
    <x v="3"/>
    <s v="Point"/>
    <m/>
    <m/>
    <m/>
  </r>
  <r>
    <x v="5"/>
    <x v="4"/>
    <x v="0"/>
    <x v="1"/>
    <x v="3"/>
    <x v="23"/>
    <x v="0"/>
    <x v="1"/>
    <x v="12"/>
    <n v="0"/>
    <x v="3"/>
    <s v="Point"/>
    <m/>
    <m/>
    <m/>
  </r>
  <r>
    <x v="5"/>
    <x v="4"/>
    <x v="0"/>
    <x v="1"/>
    <x v="3"/>
    <x v="23"/>
    <x v="0"/>
    <x v="1"/>
    <x v="13"/>
    <n v="40"/>
    <x v="3"/>
    <s v="Point"/>
    <m/>
    <m/>
    <m/>
  </r>
  <r>
    <x v="5"/>
    <x v="4"/>
    <x v="0"/>
    <x v="1"/>
    <x v="3"/>
    <x v="23"/>
    <x v="0"/>
    <x v="1"/>
    <x v="14"/>
    <n v="0"/>
    <x v="3"/>
    <s v="Point"/>
    <m/>
    <m/>
    <m/>
  </r>
  <r>
    <x v="5"/>
    <x v="4"/>
    <x v="0"/>
    <x v="1"/>
    <x v="3"/>
    <x v="23"/>
    <x v="0"/>
    <x v="0"/>
    <x v="8"/>
    <n v="15"/>
    <x v="3"/>
    <s v="Point"/>
    <m/>
    <m/>
    <m/>
  </r>
  <r>
    <x v="5"/>
    <x v="4"/>
    <x v="0"/>
    <x v="1"/>
    <x v="3"/>
    <x v="23"/>
    <x v="0"/>
    <x v="0"/>
    <x v="9"/>
    <n v="10"/>
    <x v="3"/>
    <s v="Point"/>
    <m/>
    <m/>
    <m/>
  </r>
  <r>
    <x v="5"/>
    <x v="4"/>
    <x v="0"/>
    <x v="1"/>
    <x v="3"/>
    <x v="23"/>
    <x v="0"/>
    <x v="0"/>
    <x v="10"/>
    <n v="0"/>
    <x v="3"/>
    <s v="Point"/>
    <m/>
    <m/>
    <m/>
  </r>
  <r>
    <x v="5"/>
    <x v="4"/>
    <x v="0"/>
    <x v="1"/>
    <x v="3"/>
    <x v="23"/>
    <x v="0"/>
    <x v="0"/>
    <x v="11"/>
    <n v="0"/>
    <x v="3"/>
    <s v="Point"/>
    <m/>
    <m/>
    <m/>
  </r>
  <r>
    <x v="5"/>
    <x v="4"/>
    <x v="0"/>
    <x v="1"/>
    <x v="3"/>
    <x v="23"/>
    <x v="0"/>
    <x v="0"/>
    <x v="12"/>
    <n v="0"/>
    <x v="3"/>
    <s v="Point"/>
    <m/>
    <m/>
    <m/>
  </r>
  <r>
    <x v="5"/>
    <x v="4"/>
    <x v="0"/>
    <x v="1"/>
    <x v="3"/>
    <x v="23"/>
    <x v="0"/>
    <x v="0"/>
    <x v="13"/>
    <n v="75"/>
    <x v="3"/>
    <s v="Point"/>
    <m/>
    <m/>
    <m/>
  </r>
  <r>
    <x v="5"/>
    <x v="4"/>
    <x v="0"/>
    <x v="1"/>
    <x v="3"/>
    <x v="23"/>
    <x v="0"/>
    <x v="0"/>
    <x v="14"/>
    <n v="0"/>
    <x v="3"/>
    <s v="Point"/>
    <m/>
    <m/>
    <m/>
  </r>
  <r>
    <x v="5"/>
    <x v="4"/>
    <x v="0"/>
    <x v="1"/>
    <x v="3"/>
    <x v="24"/>
    <x v="0"/>
    <x v="1"/>
    <x v="8"/>
    <n v="40"/>
    <x v="3"/>
    <s v="Point"/>
    <m/>
    <m/>
    <m/>
  </r>
  <r>
    <x v="5"/>
    <x v="4"/>
    <x v="0"/>
    <x v="1"/>
    <x v="3"/>
    <x v="24"/>
    <x v="0"/>
    <x v="1"/>
    <x v="9"/>
    <n v="10"/>
    <x v="3"/>
    <s v="Point"/>
    <m/>
    <m/>
    <m/>
  </r>
  <r>
    <x v="5"/>
    <x v="4"/>
    <x v="0"/>
    <x v="1"/>
    <x v="3"/>
    <x v="24"/>
    <x v="0"/>
    <x v="1"/>
    <x v="10"/>
    <n v="40"/>
    <x v="3"/>
    <s v="Point"/>
    <m/>
    <m/>
    <m/>
  </r>
  <r>
    <x v="5"/>
    <x v="4"/>
    <x v="0"/>
    <x v="1"/>
    <x v="3"/>
    <x v="24"/>
    <x v="0"/>
    <x v="1"/>
    <x v="11"/>
    <n v="0"/>
    <x v="3"/>
    <s v="Point"/>
    <m/>
    <m/>
    <m/>
  </r>
  <r>
    <x v="5"/>
    <x v="4"/>
    <x v="0"/>
    <x v="1"/>
    <x v="3"/>
    <x v="24"/>
    <x v="0"/>
    <x v="1"/>
    <x v="12"/>
    <n v="0"/>
    <x v="3"/>
    <s v="Point"/>
    <m/>
    <m/>
    <m/>
  </r>
  <r>
    <x v="5"/>
    <x v="4"/>
    <x v="0"/>
    <x v="1"/>
    <x v="3"/>
    <x v="24"/>
    <x v="0"/>
    <x v="1"/>
    <x v="13"/>
    <n v="10"/>
    <x v="3"/>
    <s v="Point"/>
    <m/>
    <m/>
    <m/>
  </r>
  <r>
    <x v="5"/>
    <x v="4"/>
    <x v="0"/>
    <x v="1"/>
    <x v="3"/>
    <x v="24"/>
    <x v="0"/>
    <x v="1"/>
    <x v="14"/>
    <n v="0"/>
    <x v="3"/>
    <s v="Point"/>
    <m/>
    <m/>
    <m/>
  </r>
  <r>
    <x v="5"/>
    <x v="4"/>
    <x v="0"/>
    <x v="1"/>
    <x v="3"/>
    <x v="24"/>
    <x v="0"/>
    <x v="0"/>
    <x v="8"/>
    <n v="40"/>
    <x v="3"/>
    <s v="Point"/>
    <m/>
    <m/>
    <m/>
  </r>
  <r>
    <x v="5"/>
    <x v="4"/>
    <x v="0"/>
    <x v="1"/>
    <x v="3"/>
    <x v="24"/>
    <x v="0"/>
    <x v="0"/>
    <x v="9"/>
    <n v="10"/>
    <x v="3"/>
    <s v="Point"/>
    <m/>
    <m/>
    <m/>
  </r>
  <r>
    <x v="5"/>
    <x v="4"/>
    <x v="0"/>
    <x v="1"/>
    <x v="3"/>
    <x v="24"/>
    <x v="0"/>
    <x v="0"/>
    <x v="10"/>
    <n v="40"/>
    <x v="3"/>
    <s v="Point"/>
    <m/>
    <m/>
    <m/>
  </r>
  <r>
    <x v="5"/>
    <x v="4"/>
    <x v="0"/>
    <x v="1"/>
    <x v="3"/>
    <x v="24"/>
    <x v="0"/>
    <x v="0"/>
    <x v="11"/>
    <n v="0"/>
    <x v="3"/>
    <s v="Point"/>
    <m/>
    <m/>
    <m/>
  </r>
  <r>
    <x v="5"/>
    <x v="4"/>
    <x v="0"/>
    <x v="1"/>
    <x v="3"/>
    <x v="24"/>
    <x v="0"/>
    <x v="0"/>
    <x v="12"/>
    <n v="0"/>
    <x v="3"/>
    <s v="Point"/>
    <m/>
    <m/>
    <m/>
  </r>
  <r>
    <x v="5"/>
    <x v="4"/>
    <x v="0"/>
    <x v="1"/>
    <x v="3"/>
    <x v="24"/>
    <x v="0"/>
    <x v="0"/>
    <x v="13"/>
    <n v="10"/>
    <x v="3"/>
    <s v="Point"/>
    <m/>
    <m/>
    <m/>
  </r>
  <r>
    <x v="5"/>
    <x v="4"/>
    <x v="0"/>
    <x v="1"/>
    <x v="3"/>
    <x v="24"/>
    <x v="0"/>
    <x v="0"/>
    <x v="14"/>
    <n v="0"/>
    <x v="3"/>
    <s v="Point"/>
    <m/>
    <m/>
    <m/>
  </r>
  <r>
    <x v="5"/>
    <x v="4"/>
    <x v="0"/>
    <x v="1"/>
    <x v="3"/>
    <x v="25"/>
    <x v="0"/>
    <x v="1"/>
    <x v="8"/>
    <n v="45"/>
    <x v="3"/>
    <s v="Point"/>
    <m/>
    <m/>
    <m/>
  </r>
  <r>
    <x v="5"/>
    <x v="4"/>
    <x v="0"/>
    <x v="1"/>
    <x v="3"/>
    <x v="25"/>
    <x v="0"/>
    <x v="1"/>
    <x v="9"/>
    <n v="50"/>
    <x v="3"/>
    <s v="Point"/>
    <m/>
    <m/>
    <m/>
  </r>
  <r>
    <x v="5"/>
    <x v="4"/>
    <x v="0"/>
    <x v="1"/>
    <x v="3"/>
    <x v="25"/>
    <x v="0"/>
    <x v="1"/>
    <x v="10"/>
    <n v="0"/>
    <x v="3"/>
    <s v="Point"/>
    <m/>
    <m/>
    <m/>
  </r>
  <r>
    <x v="5"/>
    <x v="4"/>
    <x v="0"/>
    <x v="1"/>
    <x v="3"/>
    <x v="25"/>
    <x v="0"/>
    <x v="1"/>
    <x v="11"/>
    <n v="0"/>
    <x v="3"/>
    <s v="Point"/>
    <m/>
    <m/>
    <m/>
  </r>
  <r>
    <x v="5"/>
    <x v="4"/>
    <x v="0"/>
    <x v="1"/>
    <x v="3"/>
    <x v="25"/>
    <x v="0"/>
    <x v="1"/>
    <x v="12"/>
    <n v="0"/>
    <x v="3"/>
    <s v="Point"/>
    <m/>
    <m/>
    <m/>
  </r>
  <r>
    <x v="5"/>
    <x v="4"/>
    <x v="0"/>
    <x v="1"/>
    <x v="3"/>
    <x v="25"/>
    <x v="0"/>
    <x v="1"/>
    <x v="13"/>
    <n v="5"/>
    <x v="3"/>
    <s v="Point"/>
    <m/>
    <m/>
    <m/>
  </r>
  <r>
    <x v="5"/>
    <x v="4"/>
    <x v="0"/>
    <x v="1"/>
    <x v="3"/>
    <x v="25"/>
    <x v="0"/>
    <x v="1"/>
    <x v="14"/>
    <n v="0"/>
    <x v="3"/>
    <s v="Point"/>
    <m/>
    <m/>
    <m/>
  </r>
  <r>
    <x v="5"/>
    <x v="4"/>
    <x v="0"/>
    <x v="1"/>
    <x v="3"/>
    <x v="25"/>
    <x v="0"/>
    <x v="0"/>
    <x v="8"/>
    <n v="25"/>
    <x v="3"/>
    <s v="Point"/>
    <m/>
    <m/>
    <m/>
  </r>
  <r>
    <x v="5"/>
    <x v="4"/>
    <x v="0"/>
    <x v="1"/>
    <x v="3"/>
    <x v="25"/>
    <x v="0"/>
    <x v="0"/>
    <x v="9"/>
    <n v="70"/>
    <x v="3"/>
    <s v="Point"/>
    <m/>
    <m/>
    <m/>
  </r>
  <r>
    <x v="5"/>
    <x v="4"/>
    <x v="0"/>
    <x v="1"/>
    <x v="3"/>
    <x v="25"/>
    <x v="0"/>
    <x v="0"/>
    <x v="10"/>
    <n v="0"/>
    <x v="3"/>
    <s v="Point"/>
    <m/>
    <m/>
    <m/>
  </r>
  <r>
    <x v="5"/>
    <x v="4"/>
    <x v="0"/>
    <x v="1"/>
    <x v="3"/>
    <x v="25"/>
    <x v="0"/>
    <x v="0"/>
    <x v="11"/>
    <n v="0"/>
    <x v="3"/>
    <s v="Point"/>
    <m/>
    <m/>
    <m/>
  </r>
  <r>
    <x v="5"/>
    <x v="4"/>
    <x v="0"/>
    <x v="1"/>
    <x v="3"/>
    <x v="25"/>
    <x v="0"/>
    <x v="0"/>
    <x v="12"/>
    <n v="0"/>
    <x v="3"/>
    <s v="Point"/>
    <m/>
    <m/>
    <m/>
  </r>
  <r>
    <x v="5"/>
    <x v="4"/>
    <x v="0"/>
    <x v="1"/>
    <x v="3"/>
    <x v="25"/>
    <x v="0"/>
    <x v="0"/>
    <x v="13"/>
    <n v="5"/>
    <x v="3"/>
    <s v="Point"/>
    <m/>
    <m/>
    <m/>
  </r>
  <r>
    <x v="5"/>
    <x v="4"/>
    <x v="0"/>
    <x v="1"/>
    <x v="3"/>
    <x v="25"/>
    <x v="0"/>
    <x v="0"/>
    <x v="14"/>
    <n v="0"/>
    <x v="3"/>
    <s v="Point"/>
    <m/>
    <m/>
    <m/>
  </r>
  <r>
    <x v="5"/>
    <x v="4"/>
    <x v="0"/>
    <x v="3"/>
    <x v="3"/>
    <x v="25"/>
    <x v="20"/>
    <x v="0"/>
    <x v="8"/>
    <n v="25"/>
    <x v="3"/>
    <s v="Point"/>
    <m/>
    <m/>
    <m/>
  </r>
  <r>
    <x v="5"/>
    <x v="4"/>
    <x v="0"/>
    <x v="3"/>
    <x v="3"/>
    <x v="25"/>
    <x v="20"/>
    <x v="0"/>
    <x v="9"/>
    <n v="70"/>
    <x v="3"/>
    <s v="Point"/>
    <m/>
    <m/>
    <m/>
  </r>
  <r>
    <x v="5"/>
    <x v="4"/>
    <x v="0"/>
    <x v="3"/>
    <x v="3"/>
    <x v="25"/>
    <x v="20"/>
    <x v="0"/>
    <x v="10"/>
    <n v="0"/>
    <x v="3"/>
    <s v="Point"/>
    <m/>
    <m/>
    <m/>
  </r>
  <r>
    <x v="5"/>
    <x v="4"/>
    <x v="0"/>
    <x v="3"/>
    <x v="3"/>
    <x v="25"/>
    <x v="20"/>
    <x v="0"/>
    <x v="11"/>
    <n v="0"/>
    <x v="3"/>
    <s v="Point"/>
    <m/>
    <m/>
    <m/>
  </r>
  <r>
    <x v="5"/>
    <x v="4"/>
    <x v="0"/>
    <x v="3"/>
    <x v="3"/>
    <x v="25"/>
    <x v="20"/>
    <x v="0"/>
    <x v="12"/>
    <n v="0"/>
    <x v="3"/>
    <s v="Point"/>
    <m/>
    <m/>
    <m/>
  </r>
  <r>
    <x v="5"/>
    <x v="4"/>
    <x v="0"/>
    <x v="3"/>
    <x v="3"/>
    <x v="25"/>
    <x v="20"/>
    <x v="0"/>
    <x v="13"/>
    <n v="5"/>
    <x v="3"/>
    <s v="Point"/>
    <m/>
    <m/>
    <m/>
  </r>
  <r>
    <x v="5"/>
    <x v="4"/>
    <x v="0"/>
    <x v="3"/>
    <x v="3"/>
    <x v="25"/>
    <x v="20"/>
    <x v="0"/>
    <x v="14"/>
    <n v="0"/>
    <x v="3"/>
    <s v="Point"/>
    <m/>
    <m/>
    <m/>
  </r>
  <r>
    <x v="5"/>
    <x v="4"/>
    <x v="0"/>
    <x v="3"/>
    <x v="3"/>
    <x v="25"/>
    <x v="21"/>
    <x v="0"/>
    <x v="8"/>
    <n v="25"/>
    <x v="3"/>
    <s v="Point"/>
    <m/>
    <m/>
    <m/>
  </r>
  <r>
    <x v="5"/>
    <x v="4"/>
    <x v="0"/>
    <x v="3"/>
    <x v="3"/>
    <x v="25"/>
    <x v="21"/>
    <x v="0"/>
    <x v="9"/>
    <n v="70"/>
    <x v="3"/>
    <s v="Point"/>
    <m/>
    <m/>
    <m/>
  </r>
  <r>
    <x v="5"/>
    <x v="4"/>
    <x v="0"/>
    <x v="3"/>
    <x v="3"/>
    <x v="25"/>
    <x v="21"/>
    <x v="0"/>
    <x v="10"/>
    <n v="0"/>
    <x v="3"/>
    <s v="Point"/>
    <m/>
    <m/>
    <m/>
  </r>
  <r>
    <x v="5"/>
    <x v="4"/>
    <x v="0"/>
    <x v="3"/>
    <x v="3"/>
    <x v="25"/>
    <x v="21"/>
    <x v="0"/>
    <x v="11"/>
    <n v="0"/>
    <x v="3"/>
    <s v="Point"/>
    <m/>
    <m/>
    <m/>
  </r>
  <r>
    <x v="5"/>
    <x v="4"/>
    <x v="0"/>
    <x v="3"/>
    <x v="3"/>
    <x v="25"/>
    <x v="21"/>
    <x v="0"/>
    <x v="12"/>
    <n v="0"/>
    <x v="3"/>
    <s v="Point"/>
    <m/>
    <m/>
    <m/>
  </r>
  <r>
    <x v="5"/>
    <x v="4"/>
    <x v="0"/>
    <x v="3"/>
    <x v="3"/>
    <x v="25"/>
    <x v="21"/>
    <x v="0"/>
    <x v="13"/>
    <n v="5"/>
    <x v="3"/>
    <s v="Point"/>
    <m/>
    <m/>
    <m/>
  </r>
  <r>
    <x v="5"/>
    <x v="4"/>
    <x v="0"/>
    <x v="3"/>
    <x v="3"/>
    <x v="25"/>
    <x v="21"/>
    <x v="0"/>
    <x v="14"/>
    <n v="0"/>
    <x v="3"/>
    <s v="Point"/>
    <m/>
    <m/>
    <m/>
  </r>
  <r>
    <x v="5"/>
    <x v="4"/>
    <x v="0"/>
    <x v="1"/>
    <x v="3"/>
    <x v="26"/>
    <x v="0"/>
    <x v="1"/>
    <x v="8"/>
    <n v="40"/>
    <x v="3"/>
    <s v="Point"/>
    <m/>
    <m/>
    <m/>
  </r>
  <r>
    <x v="5"/>
    <x v="4"/>
    <x v="0"/>
    <x v="1"/>
    <x v="3"/>
    <x v="26"/>
    <x v="0"/>
    <x v="1"/>
    <x v="9"/>
    <n v="60"/>
    <x v="3"/>
    <s v="Point"/>
    <m/>
    <m/>
    <m/>
  </r>
  <r>
    <x v="5"/>
    <x v="4"/>
    <x v="0"/>
    <x v="1"/>
    <x v="3"/>
    <x v="26"/>
    <x v="0"/>
    <x v="1"/>
    <x v="10"/>
    <n v="0"/>
    <x v="3"/>
    <s v="Point"/>
    <m/>
    <m/>
    <m/>
  </r>
  <r>
    <x v="5"/>
    <x v="4"/>
    <x v="0"/>
    <x v="1"/>
    <x v="3"/>
    <x v="26"/>
    <x v="0"/>
    <x v="1"/>
    <x v="11"/>
    <n v="0"/>
    <x v="3"/>
    <s v="Point"/>
    <m/>
    <m/>
    <m/>
  </r>
  <r>
    <x v="5"/>
    <x v="4"/>
    <x v="0"/>
    <x v="1"/>
    <x v="3"/>
    <x v="26"/>
    <x v="0"/>
    <x v="1"/>
    <x v="12"/>
    <n v="0"/>
    <x v="3"/>
    <s v="Point"/>
    <m/>
    <m/>
    <m/>
  </r>
  <r>
    <x v="5"/>
    <x v="4"/>
    <x v="0"/>
    <x v="1"/>
    <x v="3"/>
    <x v="26"/>
    <x v="0"/>
    <x v="1"/>
    <x v="13"/>
    <n v="0"/>
    <x v="3"/>
    <s v="Point"/>
    <m/>
    <m/>
    <m/>
  </r>
  <r>
    <x v="5"/>
    <x v="4"/>
    <x v="0"/>
    <x v="1"/>
    <x v="3"/>
    <x v="26"/>
    <x v="0"/>
    <x v="1"/>
    <x v="14"/>
    <n v="0"/>
    <x v="3"/>
    <s v="Point"/>
    <m/>
    <m/>
    <m/>
  </r>
  <r>
    <x v="5"/>
    <x v="4"/>
    <x v="0"/>
    <x v="1"/>
    <x v="3"/>
    <x v="26"/>
    <x v="0"/>
    <x v="0"/>
    <x v="8"/>
    <n v="35"/>
    <x v="3"/>
    <s v="Point"/>
    <m/>
    <m/>
    <m/>
  </r>
  <r>
    <x v="5"/>
    <x v="4"/>
    <x v="0"/>
    <x v="1"/>
    <x v="3"/>
    <x v="26"/>
    <x v="0"/>
    <x v="0"/>
    <x v="9"/>
    <n v="65"/>
    <x v="3"/>
    <s v="Point"/>
    <m/>
    <m/>
    <m/>
  </r>
  <r>
    <x v="5"/>
    <x v="4"/>
    <x v="0"/>
    <x v="1"/>
    <x v="3"/>
    <x v="26"/>
    <x v="0"/>
    <x v="0"/>
    <x v="10"/>
    <n v="0"/>
    <x v="3"/>
    <s v="Point"/>
    <m/>
    <m/>
    <m/>
  </r>
  <r>
    <x v="5"/>
    <x v="4"/>
    <x v="0"/>
    <x v="1"/>
    <x v="3"/>
    <x v="26"/>
    <x v="0"/>
    <x v="0"/>
    <x v="11"/>
    <n v="0"/>
    <x v="3"/>
    <s v="Point"/>
    <m/>
    <m/>
    <m/>
  </r>
  <r>
    <x v="5"/>
    <x v="4"/>
    <x v="0"/>
    <x v="1"/>
    <x v="3"/>
    <x v="26"/>
    <x v="0"/>
    <x v="0"/>
    <x v="12"/>
    <n v="0"/>
    <x v="3"/>
    <s v="Point"/>
    <m/>
    <m/>
    <m/>
  </r>
  <r>
    <x v="5"/>
    <x v="4"/>
    <x v="0"/>
    <x v="1"/>
    <x v="3"/>
    <x v="26"/>
    <x v="0"/>
    <x v="0"/>
    <x v="13"/>
    <n v="0"/>
    <x v="3"/>
    <s v="Point"/>
    <m/>
    <m/>
    <m/>
  </r>
  <r>
    <x v="5"/>
    <x v="4"/>
    <x v="0"/>
    <x v="1"/>
    <x v="3"/>
    <x v="26"/>
    <x v="0"/>
    <x v="0"/>
    <x v="14"/>
    <n v="0"/>
    <x v="3"/>
    <s v="Point"/>
    <m/>
    <m/>
    <m/>
  </r>
  <r>
    <x v="5"/>
    <x v="5"/>
    <x v="0"/>
    <x v="1"/>
    <x v="3"/>
    <x v="7"/>
    <x v="0"/>
    <x v="0"/>
    <x v="8"/>
    <n v="10"/>
    <x v="3"/>
    <s v="Point"/>
    <m/>
    <m/>
    <m/>
  </r>
  <r>
    <x v="5"/>
    <x v="5"/>
    <x v="0"/>
    <x v="1"/>
    <x v="3"/>
    <x v="7"/>
    <x v="0"/>
    <x v="0"/>
    <x v="9"/>
    <n v="0"/>
    <x v="3"/>
    <s v="Point"/>
    <m/>
    <m/>
    <m/>
  </r>
  <r>
    <x v="5"/>
    <x v="5"/>
    <x v="0"/>
    <x v="1"/>
    <x v="3"/>
    <x v="7"/>
    <x v="0"/>
    <x v="0"/>
    <x v="10"/>
    <n v="0"/>
    <x v="3"/>
    <s v="Point"/>
    <m/>
    <m/>
    <m/>
  </r>
  <r>
    <x v="5"/>
    <x v="5"/>
    <x v="0"/>
    <x v="1"/>
    <x v="3"/>
    <x v="7"/>
    <x v="0"/>
    <x v="0"/>
    <x v="11"/>
    <n v="0"/>
    <x v="3"/>
    <s v="Point"/>
    <m/>
    <m/>
    <m/>
  </r>
  <r>
    <x v="5"/>
    <x v="5"/>
    <x v="0"/>
    <x v="1"/>
    <x v="3"/>
    <x v="7"/>
    <x v="0"/>
    <x v="0"/>
    <x v="12"/>
    <n v="80"/>
    <x v="3"/>
    <s v="Point"/>
    <m/>
    <m/>
    <m/>
  </r>
  <r>
    <x v="5"/>
    <x v="5"/>
    <x v="0"/>
    <x v="1"/>
    <x v="3"/>
    <x v="7"/>
    <x v="0"/>
    <x v="0"/>
    <x v="13"/>
    <n v="10"/>
    <x v="3"/>
    <s v="Point"/>
    <m/>
    <m/>
    <m/>
  </r>
  <r>
    <x v="5"/>
    <x v="5"/>
    <x v="0"/>
    <x v="1"/>
    <x v="3"/>
    <x v="7"/>
    <x v="0"/>
    <x v="0"/>
    <x v="14"/>
    <n v="0"/>
    <x v="3"/>
    <s v="Point"/>
    <m/>
    <m/>
    <m/>
  </r>
  <r>
    <x v="5"/>
    <x v="5"/>
    <x v="0"/>
    <x v="1"/>
    <x v="3"/>
    <x v="8"/>
    <x v="0"/>
    <x v="0"/>
    <x v="8"/>
    <n v="50"/>
    <x v="3"/>
    <s v="Point"/>
    <m/>
    <m/>
    <m/>
  </r>
  <r>
    <x v="5"/>
    <x v="5"/>
    <x v="0"/>
    <x v="1"/>
    <x v="3"/>
    <x v="8"/>
    <x v="0"/>
    <x v="0"/>
    <x v="9"/>
    <n v="0"/>
    <x v="3"/>
    <s v="Point"/>
    <m/>
    <m/>
    <m/>
  </r>
  <r>
    <x v="5"/>
    <x v="5"/>
    <x v="0"/>
    <x v="1"/>
    <x v="3"/>
    <x v="8"/>
    <x v="0"/>
    <x v="0"/>
    <x v="10"/>
    <n v="0"/>
    <x v="3"/>
    <s v="Point"/>
    <m/>
    <m/>
    <m/>
  </r>
  <r>
    <x v="5"/>
    <x v="5"/>
    <x v="0"/>
    <x v="1"/>
    <x v="3"/>
    <x v="8"/>
    <x v="0"/>
    <x v="0"/>
    <x v="11"/>
    <n v="0"/>
    <x v="3"/>
    <s v="Point"/>
    <m/>
    <m/>
    <m/>
  </r>
  <r>
    <x v="5"/>
    <x v="5"/>
    <x v="0"/>
    <x v="1"/>
    <x v="3"/>
    <x v="8"/>
    <x v="0"/>
    <x v="0"/>
    <x v="12"/>
    <n v="0"/>
    <x v="3"/>
    <s v="Point"/>
    <m/>
    <m/>
    <m/>
  </r>
  <r>
    <x v="5"/>
    <x v="5"/>
    <x v="0"/>
    <x v="1"/>
    <x v="3"/>
    <x v="8"/>
    <x v="0"/>
    <x v="0"/>
    <x v="13"/>
    <n v="50"/>
    <x v="3"/>
    <s v="Point"/>
    <m/>
    <m/>
    <m/>
  </r>
  <r>
    <x v="5"/>
    <x v="5"/>
    <x v="0"/>
    <x v="1"/>
    <x v="3"/>
    <x v="8"/>
    <x v="0"/>
    <x v="0"/>
    <x v="14"/>
    <n v="0"/>
    <x v="3"/>
    <s v="Point"/>
    <m/>
    <m/>
    <m/>
  </r>
  <r>
    <x v="5"/>
    <x v="5"/>
    <x v="0"/>
    <x v="1"/>
    <x v="3"/>
    <x v="9"/>
    <x v="0"/>
    <x v="0"/>
    <x v="8"/>
    <n v="0"/>
    <x v="3"/>
    <s v="Point"/>
    <m/>
    <m/>
    <m/>
  </r>
  <r>
    <x v="5"/>
    <x v="5"/>
    <x v="0"/>
    <x v="1"/>
    <x v="3"/>
    <x v="9"/>
    <x v="0"/>
    <x v="0"/>
    <x v="9"/>
    <n v="0"/>
    <x v="3"/>
    <s v="Point"/>
    <m/>
    <m/>
    <m/>
  </r>
  <r>
    <x v="5"/>
    <x v="5"/>
    <x v="0"/>
    <x v="1"/>
    <x v="3"/>
    <x v="9"/>
    <x v="0"/>
    <x v="0"/>
    <x v="10"/>
    <n v="0"/>
    <x v="3"/>
    <s v="Point"/>
    <m/>
    <m/>
    <m/>
  </r>
  <r>
    <x v="5"/>
    <x v="5"/>
    <x v="0"/>
    <x v="1"/>
    <x v="3"/>
    <x v="9"/>
    <x v="0"/>
    <x v="0"/>
    <x v="11"/>
    <n v="0"/>
    <x v="3"/>
    <s v="Point"/>
    <m/>
    <m/>
    <m/>
  </r>
  <r>
    <x v="5"/>
    <x v="5"/>
    <x v="0"/>
    <x v="1"/>
    <x v="3"/>
    <x v="9"/>
    <x v="0"/>
    <x v="0"/>
    <x v="12"/>
    <n v="100"/>
    <x v="3"/>
    <s v="Point"/>
    <m/>
    <m/>
    <m/>
  </r>
  <r>
    <x v="5"/>
    <x v="5"/>
    <x v="0"/>
    <x v="1"/>
    <x v="3"/>
    <x v="9"/>
    <x v="0"/>
    <x v="0"/>
    <x v="13"/>
    <n v="0"/>
    <x v="3"/>
    <s v="Point"/>
    <m/>
    <m/>
    <m/>
  </r>
  <r>
    <x v="5"/>
    <x v="5"/>
    <x v="0"/>
    <x v="1"/>
    <x v="3"/>
    <x v="9"/>
    <x v="0"/>
    <x v="0"/>
    <x v="14"/>
    <n v="0"/>
    <x v="3"/>
    <s v="Point"/>
    <m/>
    <m/>
    <m/>
  </r>
  <r>
    <x v="5"/>
    <x v="5"/>
    <x v="0"/>
    <x v="1"/>
    <x v="3"/>
    <x v="10"/>
    <x v="0"/>
    <x v="0"/>
    <x v="8"/>
    <n v="35"/>
    <x v="3"/>
    <s v="Point"/>
    <m/>
    <m/>
    <m/>
  </r>
  <r>
    <x v="5"/>
    <x v="5"/>
    <x v="0"/>
    <x v="1"/>
    <x v="3"/>
    <x v="10"/>
    <x v="0"/>
    <x v="0"/>
    <x v="9"/>
    <n v="0"/>
    <x v="3"/>
    <s v="Point"/>
    <m/>
    <m/>
    <m/>
  </r>
  <r>
    <x v="5"/>
    <x v="5"/>
    <x v="0"/>
    <x v="1"/>
    <x v="3"/>
    <x v="10"/>
    <x v="0"/>
    <x v="0"/>
    <x v="10"/>
    <n v="0"/>
    <x v="3"/>
    <s v="Point"/>
    <m/>
    <m/>
    <m/>
  </r>
  <r>
    <x v="5"/>
    <x v="5"/>
    <x v="0"/>
    <x v="1"/>
    <x v="3"/>
    <x v="10"/>
    <x v="0"/>
    <x v="0"/>
    <x v="11"/>
    <n v="0"/>
    <x v="3"/>
    <s v="Point"/>
    <m/>
    <m/>
    <m/>
  </r>
  <r>
    <x v="5"/>
    <x v="5"/>
    <x v="0"/>
    <x v="1"/>
    <x v="3"/>
    <x v="10"/>
    <x v="0"/>
    <x v="0"/>
    <x v="12"/>
    <n v="0"/>
    <x v="3"/>
    <s v="Point"/>
    <m/>
    <m/>
    <m/>
  </r>
  <r>
    <x v="5"/>
    <x v="5"/>
    <x v="0"/>
    <x v="1"/>
    <x v="3"/>
    <x v="10"/>
    <x v="0"/>
    <x v="0"/>
    <x v="13"/>
    <n v="65"/>
    <x v="3"/>
    <s v="Point"/>
    <m/>
    <m/>
    <m/>
  </r>
  <r>
    <x v="5"/>
    <x v="5"/>
    <x v="0"/>
    <x v="1"/>
    <x v="3"/>
    <x v="10"/>
    <x v="0"/>
    <x v="0"/>
    <x v="14"/>
    <n v="0"/>
    <x v="3"/>
    <s v="Point"/>
    <m/>
    <m/>
    <m/>
  </r>
  <r>
    <x v="5"/>
    <x v="5"/>
    <x v="0"/>
    <x v="1"/>
    <x v="3"/>
    <x v="11"/>
    <x v="0"/>
    <x v="0"/>
    <x v="8"/>
    <n v="0"/>
    <x v="3"/>
    <s v="Point"/>
    <m/>
    <m/>
    <m/>
  </r>
  <r>
    <x v="5"/>
    <x v="5"/>
    <x v="0"/>
    <x v="1"/>
    <x v="3"/>
    <x v="11"/>
    <x v="0"/>
    <x v="0"/>
    <x v="9"/>
    <n v="0"/>
    <x v="3"/>
    <s v="Point"/>
    <m/>
    <m/>
    <m/>
  </r>
  <r>
    <x v="5"/>
    <x v="5"/>
    <x v="0"/>
    <x v="1"/>
    <x v="3"/>
    <x v="11"/>
    <x v="0"/>
    <x v="0"/>
    <x v="10"/>
    <n v="0"/>
    <x v="3"/>
    <s v="Point"/>
    <m/>
    <m/>
    <m/>
  </r>
  <r>
    <x v="5"/>
    <x v="5"/>
    <x v="0"/>
    <x v="1"/>
    <x v="3"/>
    <x v="11"/>
    <x v="0"/>
    <x v="0"/>
    <x v="11"/>
    <n v="0"/>
    <x v="3"/>
    <s v="Point"/>
    <m/>
    <m/>
    <m/>
  </r>
  <r>
    <x v="5"/>
    <x v="5"/>
    <x v="0"/>
    <x v="1"/>
    <x v="3"/>
    <x v="11"/>
    <x v="0"/>
    <x v="0"/>
    <x v="12"/>
    <n v="0"/>
    <x v="3"/>
    <s v="Point"/>
    <m/>
    <m/>
    <m/>
  </r>
  <r>
    <x v="5"/>
    <x v="5"/>
    <x v="0"/>
    <x v="1"/>
    <x v="3"/>
    <x v="11"/>
    <x v="0"/>
    <x v="0"/>
    <x v="13"/>
    <n v="100"/>
    <x v="3"/>
    <s v="Point"/>
    <m/>
    <m/>
    <m/>
  </r>
  <r>
    <x v="5"/>
    <x v="5"/>
    <x v="0"/>
    <x v="1"/>
    <x v="3"/>
    <x v="11"/>
    <x v="0"/>
    <x v="0"/>
    <x v="14"/>
    <n v="0"/>
    <x v="3"/>
    <s v="Point"/>
    <m/>
    <m/>
    <m/>
  </r>
  <r>
    <x v="5"/>
    <x v="5"/>
    <x v="0"/>
    <x v="1"/>
    <x v="3"/>
    <x v="12"/>
    <x v="0"/>
    <x v="0"/>
    <x v="8"/>
    <n v="5"/>
    <x v="3"/>
    <s v="Point"/>
    <m/>
    <m/>
    <m/>
  </r>
  <r>
    <x v="5"/>
    <x v="5"/>
    <x v="0"/>
    <x v="1"/>
    <x v="3"/>
    <x v="12"/>
    <x v="0"/>
    <x v="0"/>
    <x v="9"/>
    <n v="0"/>
    <x v="3"/>
    <s v="Point"/>
    <m/>
    <m/>
    <m/>
  </r>
  <r>
    <x v="5"/>
    <x v="5"/>
    <x v="0"/>
    <x v="1"/>
    <x v="3"/>
    <x v="12"/>
    <x v="0"/>
    <x v="0"/>
    <x v="10"/>
    <n v="0"/>
    <x v="3"/>
    <s v="Point"/>
    <m/>
    <m/>
    <m/>
  </r>
  <r>
    <x v="5"/>
    <x v="5"/>
    <x v="0"/>
    <x v="1"/>
    <x v="3"/>
    <x v="12"/>
    <x v="0"/>
    <x v="0"/>
    <x v="11"/>
    <n v="0"/>
    <x v="3"/>
    <s v="Point"/>
    <m/>
    <m/>
    <m/>
  </r>
  <r>
    <x v="5"/>
    <x v="5"/>
    <x v="0"/>
    <x v="1"/>
    <x v="3"/>
    <x v="12"/>
    <x v="0"/>
    <x v="0"/>
    <x v="12"/>
    <n v="0"/>
    <x v="3"/>
    <s v="Point"/>
    <m/>
    <m/>
    <m/>
  </r>
  <r>
    <x v="5"/>
    <x v="5"/>
    <x v="0"/>
    <x v="1"/>
    <x v="3"/>
    <x v="12"/>
    <x v="0"/>
    <x v="0"/>
    <x v="13"/>
    <n v="95"/>
    <x v="3"/>
    <s v="Point"/>
    <m/>
    <m/>
    <m/>
  </r>
  <r>
    <x v="5"/>
    <x v="5"/>
    <x v="0"/>
    <x v="1"/>
    <x v="3"/>
    <x v="12"/>
    <x v="0"/>
    <x v="0"/>
    <x v="14"/>
    <n v="0"/>
    <x v="3"/>
    <s v="Point"/>
    <m/>
    <m/>
    <m/>
  </r>
  <r>
    <x v="5"/>
    <x v="5"/>
    <x v="0"/>
    <x v="1"/>
    <x v="3"/>
    <x v="13"/>
    <x v="0"/>
    <x v="0"/>
    <x v="8"/>
    <n v="30"/>
    <x v="3"/>
    <s v="Point"/>
    <m/>
    <m/>
    <m/>
  </r>
  <r>
    <x v="5"/>
    <x v="5"/>
    <x v="0"/>
    <x v="1"/>
    <x v="3"/>
    <x v="13"/>
    <x v="0"/>
    <x v="0"/>
    <x v="9"/>
    <n v="0"/>
    <x v="3"/>
    <s v="Point"/>
    <m/>
    <m/>
    <m/>
  </r>
  <r>
    <x v="5"/>
    <x v="5"/>
    <x v="0"/>
    <x v="1"/>
    <x v="3"/>
    <x v="13"/>
    <x v="0"/>
    <x v="0"/>
    <x v="10"/>
    <n v="0"/>
    <x v="3"/>
    <s v="Point"/>
    <m/>
    <m/>
    <m/>
  </r>
  <r>
    <x v="5"/>
    <x v="5"/>
    <x v="0"/>
    <x v="1"/>
    <x v="3"/>
    <x v="13"/>
    <x v="0"/>
    <x v="0"/>
    <x v="11"/>
    <n v="0"/>
    <x v="3"/>
    <s v="Point"/>
    <m/>
    <m/>
    <m/>
  </r>
  <r>
    <x v="5"/>
    <x v="5"/>
    <x v="0"/>
    <x v="1"/>
    <x v="3"/>
    <x v="13"/>
    <x v="0"/>
    <x v="0"/>
    <x v="12"/>
    <n v="0"/>
    <x v="3"/>
    <s v="Point"/>
    <m/>
    <m/>
    <m/>
  </r>
  <r>
    <x v="5"/>
    <x v="5"/>
    <x v="0"/>
    <x v="1"/>
    <x v="3"/>
    <x v="13"/>
    <x v="0"/>
    <x v="0"/>
    <x v="13"/>
    <n v="70"/>
    <x v="3"/>
    <s v="Point"/>
    <m/>
    <m/>
    <m/>
  </r>
  <r>
    <x v="5"/>
    <x v="5"/>
    <x v="0"/>
    <x v="1"/>
    <x v="3"/>
    <x v="13"/>
    <x v="0"/>
    <x v="0"/>
    <x v="14"/>
    <n v="0"/>
    <x v="3"/>
    <s v="Point"/>
    <m/>
    <m/>
    <m/>
  </r>
  <r>
    <x v="5"/>
    <x v="5"/>
    <x v="0"/>
    <x v="1"/>
    <x v="3"/>
    <x v="14"/>
    <x v="0"/>
    <x v="0"/>
    <x v="8"/>
    <n v="25"/>
    <x v="3"/>
    <s v="Point"/>
    <m/>
    <m/>
    <m/>
  </r>
  <r>
    <x v="5"/>
    <x v="5"/>
    <x v="0"/>
    <x v="1"/>
    <x v="3"/>
    <x v="14"/>
    <x v="0"/>
    <x v="0"/>
    <x v="9"/>
    <n v="0"/>
    <x v="3"/>
    <s v="Point"/>
    <m/>
    <m/>
    <m/>
  </r>
  <r>
    <x v="5"/>
    <x v="5"/>
    <x v="0"/>
    <x v="1"/>
    <x v="3"/>
    <x v="14"/>
    <x v="0"/>
    <x v="0"/>
    <x v="10"/>
    <n v="0"/>
    <x v="3"/>
    <s v="Point"/>
    <m/>
    <m/>
    <m/>
  </r>
  <r>
    <x v="5"/>
    <x v="5"/>
    <x v="0"/>
    <x v="1"/>
    <x v="3"/>
    <x v="14"/>
    <x v="0"/>
    <x v="0"/>
    <x v="11"/>
    <n v="0"/>
    <x v="3"/>
    <s v="Point"/>
    <m/>
    <m/>
    <m/>
  </r>
  <r>
    <x v="5"/>
    <x v="5"/>
    <x v="0"/>
    <x v="1"/>
    <x v="3"/>
    <x v="14"/>
    <x v="0"/>
    <x v="0"/>
    <x v="12"/>
    <n v="0"/>
    <x v="3"/>
    <s v="Point"/>
    <m/>
    <m/>
    <m/>
  </r>
  <r>
    <x v="5"/>
    <x v="5"/>
    <x v="0"/>
    <x v="1"/>
    <x v="3"/>
    <x v="14"/>
    <x v="0"/>
    <x v="0"/>
    <x v="13"/>
    <n v="75"/>
    <x v="3"/>
    <s v="Point"/>
    <m/>
    <m/>
    <m/>
  </r>
  <r>
    <x v="5"/>
    <x v="5"/>
    <x v="0"/>
    <x v="1"/>
    <x v="3"/>
    <x v="14"/>
    <x v="0"/>
    <x v="0"/>
    <x v="14"/>
    <n v="0"/>
    <x v="3"/>
    <s v="Point"/>
    <m/>
    <m/>
    <m/>
  </r>
  <r>
    <x v="5"/>
    <x v="5"/>
    <x v="0"/>
    <x v="1"/>
    <x v="3"/>
    <x v="15"/>
    <x v="0"/>
    <x v="0"/>
    <x v="8"/>
    <n v="0"/>
    <x v="3"/>
    <s v="Point"/>
    <m/>
    <m/>
    <m/>
  </r>
  <r>
    <x v="5"/>
    <x v="5"/>
    <x v="0"/>
    <x v="1"/>
    <x v="3"/>
    <x v="15"/>
    <x v="0"/>
    <x v="0"/>
    <x v="9"/>
    <n v="0"/>
    <x v="3"/>
    <s v="Point"/>
    <m/>
    <m/>
    <m/>
  </r>
  <r>
    <x v="5"/>
    <x v="5"/>
    <x v="0"/>
    <x v="1"/>
    <x v="3"/>
    <x v="15"/>
    <x v="0"/>
    <x v="0"/>
    <x v="10"/>
    <n v="0"/>
    <x v="3"/>
    <s v="Point"/>
    <m/>
    <m/>
    <m/>
  </r>
  <r>
    <x v="5"/>
    <x v="5"/>
    <x v="0"/>
    <x v="1"/>
    <x v="3"/>
    <x v="15"/>
    <x v="0"/>
    <x v="0"/>
    <x v="11"/>
    <n v="0"/>
    <x v="3"/>
    <s v="Point"/>
    <m/>
    <m/>
    <m/>
  </r>
  <r>
    <x v="5"/>
    <x v="5"/>
    <x v="0"/>
    <x v="1"/>
    <x v="3"/>
    <x v="15"/>
    <x v="0"/>
    <x v="0"/>
    <x v="12"/>
    <n v="0"/>
    <x v="3"/>
    <s v="Point"/>
    <m/>
    <m/>
    <m/>
  </r>
  <r>
    <x v="5"/>
    <x v="5"/>
    <x v="0"/>
    <x v="1"/>
    <x v="3"/>
    <x v="15"/>
    <x v="0"/>
    <x v="0"/>
    <x v="13"/>
    <n v="100"/>
    <x v="3"/>
    <s v="Point"/>
    <m/>
    <m/>
    <m/>
  </r>
  <r>
    <x v="5"/>
    <x v="5"/>
    <x v="0"/>
    <x v="1"/>
    <x v="3"/>
    <x v="15"/>
    <x v="0"/>
    <x v="0"/>
    <x v="14"/>
    <n v="0"/>
    <x v="3"/>
    <s v="Point"/>
    <m/>
    <m/>
    <m/>
  </r>
  <r>
    <x v="5"/>
    <x v="5"/>
    <x v="0"/>
    <x v="1"/>
    <x v="3"/>
    <x v="16"/>
    <x v="0"/>
    <x v="0"/>
    <x v="8"/>
    <n v="10"/>
    <x v="3"/>
    <s v="Point"/>
    <m/>
    <m/>
    <m/>
  </r>
  <r>
    <x v="5"/>
    <x v="5"/>
    <x v="0"/>
    <x v="1"/>
    <x v="3"/>
    <x v="16"/>
    <x v="0"/>
    <x v="0"/>
    <x v="9"/>
    <n v="0"/>
    <x v="3"/>
    <s v="Point"/>
    <m/>
    <m/>
    <m/>
  </r>
  <r>
    <x v="5"/>
    <x v="5"/>
    <x v="0"/>
    <x v="1"/>
    <x v="3"/>
    <x v="16"/>
    <x v="0"/>
    <x v="0"/>
    <x v="10"/>
    <n v="0"/>
    <x v="3"/>
    <s v="Point"/>
    <m/>
    <m/>
    <m/>
  </r>
  <r>
    <x v="5"/>
    <x v="5"/>
    <x v="0"/>
    <x v="1"/>
    <x v="3"/>
    <x v="16"/>
    <x v="0"/>
    <x v="0"/>
    <x v="11"/>
    <n v="0"/>
    <x v="3"/>
    <s v="Point"/>
    <m/>
    <m/>
    <m/>
  </r>
  <r>
    <x v="5"/>
    <x v="5"/>
    <x v="0"/>
    <x v="1"/>
    <x v="3"/>
    <x v="16"/>
    <x v="0"/>
    <x v="0"/>
    <x v="12"/>
    <n v="0"/>
    <x v="3"/>
    <s v="Point"/>
    <m/>
    <m/>
    <m/>
  </r>
  <r>
    <x v="5"/>
    <x v="5"/>
    <x v="0"/>
    <x v="1"/>
    <x v="3"/>
    <x v="16"/>
    <x v="0"/>
    <x v="0"/>
    <x v="13"/>
    <n v="90"/>
    <x v="3"/>
    <s v="Point"/>
    <m/>
    <m/>
    <m/>
  </r>
  <r>
    <x v="5"/>
    <x v="5"/>
    <x v="0"/>
    <x v="1"/>
    <x v="3"/>
    <x v="16"/>
    <x v="0"/>
    <x v="0"/>
    <x v="14"/>
    <n v="0"/>
    <x v="3"/>
    <s v="Point"/>
    <m/>
    <m/>
    <m/>
  </r>
  <r>
    <x v="5"/>
    <x v="5"/>
    <x v="0"/>
    <x v="1"/>
    <x v="3"/>
    <x v="17"/>
    <x v="0"/>
    <x v="1"/>
    <x v="8"/>
    <n v="0"/>
    <x v="3"/>
    <s v="Point"/>
    <m/>
    <m/>
    <m/>
  </r>
  <r>
    <x v="5"/>
    <x v="5"/>
    <x v="0"/>
    <x v="1"/>
    <x v="3"/>
    <x v="17"/>
    <x v="0"/>
    <x v="1"/>
    <x v="9"/>
    <n v="0"/>
    <x v="3"/>
    <s v="Point"/>
    <m/>
    <m/>
    <m/>
  </r>
  <r>
    <x v="5"/>
    <x v="5"/>
    <x v="0"/>
    <x v="1"/>
    <x v="3"/>
    <x v="17"/>
    <x v="0"/>
    <x v="1"/>
    <x v="10"/>
    <n v="0"/>
    <x v="3"/>
    <s v="Point"/>
    <m/>
    <m/>
    <m/>
  </r>
  <r>
    <x v="5"/>
    <x v="5"/>
    <x v="0"/>
    <x v="1"/>
    <x v="3"/>
    <x v="17"/>
    <x v="0"/>
    <x v="1"/>
    <x v="11"/>
    <n v="0"/>
    <x v="3"/>
    <s v="Point"/>
    <m/>
    <m/>
    <m/>
  </r>
  <r>
    <x v="5"/>
    <x v="5"/>
    <x v="0"/>
    <x v="1"/>
    <x v="3"/>
    <x v="17"/>
    <x v="0"/>
    <x v="1"/>
    <x v="12"/>
    <n v="0"/>
    <x v="3"/>
    <s v="Point"/>
    <m/>
    <m/>
    <m/>
  </r>
  <r>
    <x v="5"/>
    <x v="5"/>
    <x v="0"/>
    <x v="1"/>
    <x v="3"/>
    <x v="17"/>
    <x v="0"/>
    <x v="1"/>
    <x v="13"/>
    <n v="100"/>
    <x v="3"/>
    <s v="Point"/>
    <m/>
    <m/>
    <m/>
  </r>
  <r>
    <x v="5"/>
    <x v="5"/>
    <x v="0"/>
    <x v="1"/>
    <x v="3"/>
    <x v="17"/>
    <x v="0"/>
    <x v="1"/>
    <x v="14"/>
    <n v="0"/>
    <x v="3"/>
    <s v="Point"/>
    <m/>
    <m/>
    <m/>
  </r>
  <r>
    <x v="5"/>
    <x v="5"/>
    <x v="0"/>
    <x v="1"/>
    <x v="3"/>
    <x v="17"/>
    <x v="0"/>
    <x v="0"/>
    <x v="8"/>
    <n v="0"/>
    <x v="3"/>
    <s v="Point"/>
    <m/>
    <m/>
    <m/>
  </r>
  <r>
    <x v="5"/>
    <x v="5"/>
    <x v="0"/>
    <x v="1"/>
    <x v="3"/>
    <x v="17"/>
    <x v="0"/>
    <x v="0"/>
    <x v="9"/>
    <n v="0"/>
    <x v="3"/>
    <s v="Point"/>
    <m/>
    <m/>
    <m/>
  </r>
  <r>
    <x v="5"/>
    <x v="5"/>
    <x v="0"/>
    <x v="1"/>
    <x v="3"/>
    <x v="17"/>
    <x v="0"/>
    <x v="0"/>
    <x v="10"/>
    <n v="0"/>
    <x v="3"/>
    <s v="Point"/>
    <m/>
    <m/>
    <m/>
  </r>
  <r>
    <x v="5"/>
    <x v="5"/>
    <x v="0"/>
    <x v="1"/>
    <x v="3"/>
    <x v="17"/>
    <x v="0"/>
    <x v="0"/>
    <x v="11"/>
    <n v="0"/>
    <x v="3"/>
    <s v="Point"/>
    <m/>
    <m/>
    <m/>
  </r>
  <r>
    <x v="5"/>
    <x v="5"/>
    <x v="0"/>
    <x v="1"/>
    <x v="3"/>
    <x v="17"/>
    <x v="0"/>
    <x v="0"/>
    <x v="12"/>
    <n v="0"/>
    <x v="3"/>
    <s v="Point"/>
    <m/>
    <m/>
    <m/>
  </r>
  <r>
    <x v="5"/>
    <x v="5"/>
    <x v="0"/>
    <x v="1"/>
    <x v="3"/>
    <x v="17"/>
    <x v="0"/>
    <x v="0"/>
    <x v="13"/>
    <n v="100"/>
    <x v="3"/>
    <s v="Point"/>
    <m/>
    <m/>
    <m/>
  </r>
  <r>
    <x v="5"/>
    <x v="5"/>
    <x v="0"/>
    <x v="1"/>
    <x v="3"/>
    <x v="17"/>
    <x v="0"/>
    <x v="0"/>
    <x v="14"/>
    <n v="0"/>
    <x v="3"/>
    <s v="Point"/>
    <m/>
    <m/>
    <m/>
  </r>
  <r>
    <x v="5"/>
    <x v="5"/>
    <x v="0"/>
    <x v="1"/>
    <x v="3"/>
    <x v="18"/>
    <x v="0"/>
    <x v="1"/>
    <x v="8"/>
    <n v="10"/>
    <x v="3"/>
    <s v="Point"/>
    <m/>
    <m/>
    <m/>
  </r>
  <r>
    <x v="5"/>
    <x v="5"/>
    <x v="0"/>
    <x v="1"/>
    <x v="3"/>
    <x v="18"/>
    <x v="0"/>
    <x v="1"/>
    <x v="9"/>
    <n v="0"/>
    <x v="3"/>
    <s v="Point"/>
    <m/>
    <m/>
    <m/>
  </r>
  <r>
    <x v="5"/>
    <x v="5"/>
    <x v="0"/>
    <x v="1"/>
    <x v="3"/>
    <x v="18"/>
    <x v="0"/>
    <x v="1"/>
    <x v="10"/>
    <n v="0"/>
    <x v="3"/>
    <s v="Point"/>
    <m/>
    <m/>
    <m/>
  </r>
  <r>
    <x v="5"/>
    <x v="5"/>
    <x v="0"/>
    <x v="1"/>
    <x v="3"/>
    <x v="18"/>
    <x v="0"/>
    <x v="1"/>
    <x v="11"/>
    <n v="0"/>
    <x v="3"/>
    <s v="Point"/>
    <m/>
    <m/>
    <m/>
  </r>
  <r>
    <x v="5"/>
    <x v="5"/>
    <x v="0"/>
    <x v="1"/>
    <x v="3"/>
    <x v="18"/>
    <x v="0"/>
    <x v="1"/>
    <x v="12"/>
    <n v="60"/>
    <x v="3"/>
    <s v="Point"/>
    <m/>
    <m/>
    <m/>
  </r>
  <r>
    <x v="5"/>
    <x v="5"/>
    <x v="0"/>
    <x v="1"/>
    <x v="3"/>
    <x v="18"/>
    <x v="0"/>
    <x v="1"/>
    <x v="13"/>
    <n v="30"/>
    <x v="3"/>
    <s v="Point"/>
    <m/>
    <m/>
    <m/>
  </r>
  <r>
    <x v="5"/>
    <x v="5"/>
    <x v="0"/>
    <x v="1"/>
    <x v="3"/>
    <x v="18"/>
    <x v="0"/>
    <x v="1"/>
    <x v="14"/>
    <n v="0"/>
    <x v="3"/>
    <s v="Point"/>
    <m/>
    <m/>
    <m/>
  </r>
  <r>
    <x v="5"/>
    <x v="5"/>
    <x v="0"/>
    <x v="1"/>
    <x v="3"/>
    <x v="18"/>
    <x v="0"/>
    <x v="0"/>
    <x v="8"/>
    <n v="15"/>
    <x v="3"/>
    <s v="Point"/>
    <m/>
    <m/>
    <m/>
  </r>
  <r>
    <x v="5"/>
    <x v="5"/>
    <x v="0"/>
    <x v="1"/>
    <x v="3"/>
    <x v="18"/>
    <x v="0"/>
    <x v="0"/>
    <x v="9"/>
    <n v="0"/>
    <x v="3"/>
    <s v="Point"/>
    <m/>
    <m/>
    <m/>
  </r>
  <r>
    <x v="5"/>
    <x v="5"/>
    <x v="0"/>
    <x v="1"/>
    <x v="3"/>
    <x v="18"/>
    <x v="0"/>
    <x v="0"/>
    <x v="10"/>
    <n v="0"/>
    <x v="3"/>
    <s v="Point"/>
    <m/>
    <m/>
    <m/>
  </r>
  <r>
    <x v="5"/>
    <x v="5"/>
    <x v="0"/>
    <x v="1"/>
    <x v="3"/>
    <x v="18"/>
    <x v="0"/>
    <x v="0"/>
    <x v="11"/>
    <n v="0"/>
    <x v="3"/>
    <s v="Point"/>
    <m/>
    <m/>
    <m/>
  </r>
  <r>
    <x v="5"/>
    <x v="5"/>
    <x v="0"/>
    <x v="1"/>
    <x v="3"/>
    <x v="18"/>
    <x v="0"/>
    <x v="0"/>
    <x v="12"/>
    <n v="50"/>
    <x v="3"/>
    <s v="Point"/>
    <m/>
    <m/>
    <m/>
  </r>
  <r>
    <x v="5"/>
    <x v="5"/>
    <x v="0"/>
    <x v="1"/>
    <x v="3"/>
    <x v="18"/>
    <x v="0"/>
    <x v="0"/>
    <x v="13"/>
    <n v="35"/>
    <x v="3"/>
    <s v="Point"/>
    <m/>
    <m/>
    <m/>
  </r>
  <r>
    <x v="5"/>
    <x v="5"/>
    <x v="0"/>
    <x v="1"/>
    <x v="3"/>
    <x v="18"/>
    <x v="0"/>
    <x v="0"/>
    <x v="14"/>
    <n v="0"/>
    <x v="3"/>
    <s v="Point"/>
    <m/>
    <m/>
    <m/>
  </r>
  <r>
    <x v="5"/>
    <x v="5"/>
    <x v="0"/>
    <x v="1"/>
    <x v="3"/>
    <x v="19"/>
    <x v="0"/>
    <x v="1"/>
    <x v="8"/>
    <n v="15"/>
    <x v="3"/>
    <s v="Point"/>
    <m/>
    <m/>
    <m/>
  </r>
  <r>
    <x v="5"/>
    <x v="5"/>
    <x v="0"/>
    <x v="1"/>
    <x v="3"/>
    <x v="19"/>
    <x v="0"/>
    <x v="1"/>
    <x v="9"/>
    <n v="0"/>
    <x v="3"/>
    <s v="Point"/>
    <m/>
    <m/>
    <m/>
  </r>
  <r>
    <x v="5"/>
    <x v="5"/>
    <x v="0"/>
    <x v="1"/>
    <x v="3"/>
    <x v="19"/>
    <x v="0"/>
    <x v="1"/>
    <x v="10"/>
    <n v="0"/>
    <x v="3"/>
    <s v="Point"/>
    <m/>
    <m/>
    <m/>
  </r>
  <r>
    <x v="5"/>
    <x v="5"/>
    <x v="0"/>
    <x v="1"/>
    <x v="3"/>
    <x v="19"/>
    <x v="0"/>
    <x v="1"/>
    <x v="11"/>
    <n v="0"/>
    <x v="3"/>
    <s v="Point"/>
    <m/>
    <m/>
    <m/>
  </r>
  <r>
    <x v="5"/>
    <x v="5"/>
    <x v="0"/>
    <x v="1"/>
    <x v="3"/>
    <x v="19"/>
    <x v="0"/>
    <x v="1"/>
    <x v="12"/>
    <n v="5"/>
    <x v="3"/>
    <s v="Point"/>
    <m/>
    <m/>
    <m/>
  </r>
  <r>
    <x v="5"/>
    <x v="5"/>
    <x v="0"/>
    <x v="1"/>
    <x v="3"/>
    <x v="19"/>
    <x v="0"/>
    <x v="1"/>
    <x v="13"/>
    <n v="80"/>
    <x v="3"/>
    <s v="Point"/>
    <m/>
    <m/>
    <m/>
  </r>
  <r>
    <x v="5"/>
    <x v="5"/>
    <x v="0"/>
    <x v="1"/>
    <x v="3"/>
    <x v="19"/>
    <x v="0"/>
    <x v="1"/>
    <x v="14"/>
    <n v="0"/>
    <x v="3"/>
    <s v="Point"/>
    <m/>
    <m/>
    <m/>
  </r>
  <r>
    <x v="5"/>
    <x v="5"/>
    <x v="0"/>
    <x v="1"/>
    <x v="3"/>
    <x v="19"/>
    <x v="0"/>
    <x v="0"/>
    <x v="8"/>
    <n v="25"/>
    <x v="3"/>
    <s v="Point"/>
    <m/>
    <m/>
    <m/>
  </r>
  <r>
    <x v="5"/>
    <x v="5"/>
    <x v="0"/>
    <x v="1"/>
    <x v="3"/>
    <x v="19"/>
    <x v="0"/>
    <x v="0"/>
    <x v="9"/>
    <n v="0"/>
    <x v="3"/>
    <s v="Point"/>
    <m/>
    <m/>
    <m/>
  </r>
  <r>
    <x v="5"/>
    <x v="5"/>
    <x v="0"/>
    <x v="1"/>
    <x v="3"/>
    <x v="19"/>
    <x v="0"/>
    <x v="0"/>
    <x v="10"/>
    <n v="0"/>
    <x v="3"/>
    <s v="Point"/>
    <m/>
    <m/>
    <m/>
  </r>
  <r>
    <x v="5"/>
    <x v="5"/>
    <x v="0"/>
    <x v="1"/>
    <x v="3"/>
    <x v="19"/>
    <x v="0"/>
    <x v="0"/>
    <x v="11"/>
    <n v="0"/>
    <x v="3"/>
    <s v="Point"/>
    <m/>
    <m/>
    <m/>
  </r>
  <r>
    <x v="5"/>
    <x v="5"/>
    <x v="0"/>
    <x v="1"/>
    <x v="3"/>
    <x v="19"/>
    <x v="0"/>
    <x v="0"/>
    <x v="12"/>
    <n v="0"/>
    <x v="3"/>
    <s v="Point"/>
    <m/>
    <m/>
    <m/>
  </r>
  <r>
    <x v="5"/>
    <x v="5"/>
    <x v="0"/>
    <x v="1"/>
    <x v="3"/>
    <x v="19"/>
    <x v="0"/>
    <x v="0"/>
    <x v="13"/>
    <n v="75"/>
    <x v="3"/>
    <s v="Point"/>
    <m/>
    <m/>
    <m/>
  </r>
  <r>
    <x v="5"/>
    <x v="5"/>
    <x v="0"/>
    <x v="1"/>
    <x v="3"/>
    <x v="19"/>
    <x v="0"/>
    <x v="0"/>
    <x v="14"/>
    <n v="0"/>
    <x v="3"/>
    <s v="Point"/>
    <m/>
    <m/>
    <m/>
  </r>
  <r>
    <x v="5"/>
    <x v="5"/>
    <x v="0"/>
    <x v="1"/>
    <x v="3"/>
    <x v="20"/>
    <x v="0"/>
    <x v="1"/>
    <x v="8"/>
    <n v="60"/>
    <x v="3"/>
    <s v="Point"/>
    <m/>
    <m/>
    <m/>
  </r>
  <r>
    <x v="5"/>
    <x v="5"/>
    <x v="0"/>
    <x v="1"/>
    <x v="3"/>
    <x v="20"/>
    <x v="0"/>
    <x v="1"/>
    <x v="9"/>
    <n v="0"/>
    <x v="3"/>
    <s v="Point"/>
    <m/>
    <m/>
    <m/>
  </r>
  <r>
    <x v="5"/>
    <x v="5"/>
    <x v="0"/>
    <x v="1"/>
    <x v="3"/>
    <x v="20"/>
    <x v="0"/>
    <x v="1"/>
    <x v="10"/>
    <n v="0"/>
    <x v="3"/>
    <s v="Point"/>
    <m/>
    <m/>
    <m/>
  </r>
  <r>
    <x v="5"/>
    <x v="5"/>
    <x v="0"/>
    <x v="1"/>
    <x v="3"/>
    <x v="20"/>
    <x v="0"/>
    <x v="1"/>
    <x v="11"/>
    <n v="0"/>
    <x v="3"/>
    <s v="Point"/>
    <m/>
    <m/>
    <m/>
  </r>
  <r>
    <x v="5"/>
    <x v="5"/>
    <x v="0"/>
    <x v="1"/>
    <x v="3"/>
    <x v="20"/>
    <x v="0"/>
    <x v="1"/>
    <x v="12"/>
    <n v="0"/>
    <x v="3"/>
    <s v="Point"/>
    <m/>
    <m/>
    <m/>
  </r>
  <r>
    <x v="5"/>
    <x v="5"/>
    <x v="0"/>
    <x v="1"/>
    <x v="3"/>
    <x v="20"/>
    <x v="0"/>
    <x v="1"/>
    <x v="13"/>
    <n v="40"/>
    <x v="3"/>
    <s v="Point"/>
    <m/>
    <m/>
    <m/>
  </r>
  <r>
    <x v="5"/>
    <x v="5"/>
    <x v="0"/>
    <x v="1"/>
    <x v="3"/>
    <x v="20"/>
    <x v="0"/>
    <x v="1"/>
    <x v="14"/>
    <n v="0"/>
    <x v="3"/>
    <s v="Point"/>
    <m/>
    <m/>
    <m/>
  </r>
  <r>
    <x v="5"/>
    <x v="5"/>
    <x v="0"/>
    <x v="1"/>
    <x v="3"/>
    <x v="20"/>
    <x v="0"/>
    <x v="0"/>
    <x v="8"/>
    <n v="45"/>
    <x v="3"/>
    <s v="Point"/>
    <m/>
    <m/>
    <m/>
  </r>
  <r>
    <x v="5"/>
    <x v="5"/>
    <x v="0"/>
    <x v="1"/>
    <x v="3"/>
    <x v="20"/>
    <x v="0"/>
    <x v="0"/>
    <x v="9"/>
    <n v="0"/>
    <x v="3"/>
    <s v="Point"/>
    <m/>
    <m/>
    <m/>
  </r>
  <r>
    <x v="5"/>
    <x v="5"/>
    <x v="0"/>
    <x v="1"/>
    <x v="3"/>
    <x v="20"/>
    <x v="0"/>
    <x v="0"/>
    <x v="10"/>
    <n v="0"/>
    <x v="3"/>
    <s v="Point"/>
    <m/>
    <m/>
    <m/>
  </r>
  <r>
    <x v="5"/>
    <x v="5"/>
    <x v="0"/>
    <x v="1"/>
    <x v="3"/>
    <x v="20"/>
    <x v="0"/>
    <x v="0"/>
    <x v="11"/>
    <n v="0"/>
    <x v="3"/>
    <s v="Point"/>
    <m/>
    <m/>
    <m/>
  </r>
  <r>
    <x v="5"/>
    <x v="5"/>
    <x v="0"/>
    <x v="1"/>
    <x v="3"/>
    <x v="20"/>
    <x v="0"/>
    <x v="0"/>
    <x v="12"/>
    <n v="5"/>
    <x v="3"/>
    <s v="Point"/>
    <m/>
    <m/>
    <m/>
  </r>
  <r>
    <x v="5"/>
    <x v="5"/>
    <x v="0"/>
    <x v="1"/>
    <x v="3"/>
    <x v="20"/>
    <x v="0"/>
    <x v="0"/>
    <x v="13"/>
    <n v="50"/>
    <x v="3"/>
    <s v="Point"/>
    <m/>
    <m/>
    <m/>
  </r>
  <r>
    <x v="5"/>
    <x v="5"/>
    <x v="0"/>
    <x v="1"/>
    <x v="3"/>
    <x v="20"/>
    <x v="0"/>
    <x v="0"/>
    <x v="14"/>
    <n v="0"/>
    <x v="3"/>
    <s v="Point"/>
    <m/>
    <m/>
    <m/>
  </r>
  <r>
    <x v="5"/>
    <x v="5"/>
    <x v="0"/>
    <x v="1"/>
    <x v="3"/>
    <x v="21"/>
    <x v="0"/>
    <x v="1"/>
    <x v="8"/>
    <n v="100"/>
    <x v="3"/>
    <s v="Point"/>
    <m/>
    <m/>
    <m/>
  </r>
  <r>
    <x v="5"/>
    <x v="5"/>
    <x v="0"/>
    <x v="1"/>
    <x v="3"/>
    <x v="21"/>
    <x v="0"/>
    <x v="1"/>
    <x v="9"/>
    <n v="0"/>
    <x v="3"/>
    <s v="Point"/>
    <m/>
    <m/>
    <m/>
  </r>
  <r>
    <x v="5"/>
    <x v="5"/>
    <x v="0"/>
    <x v="1"/>
    <x v="3"/>
    <x v="21"/>
    <x v="0"/>
    <x v="1"/>
    <x v="10"/>
    <n v="0"/>
    <x v="3"/>
    <s v="Point"/>
    <m/>
    <m/>
    <m/>
  </r>
  <r>
    <x v="5"/>
    <x v="5"/>
    <x v="0"/>
    <x v="1"/>
    <x v="3"/>
    <x v="21"/>
    <x v="0"/>
    <x v="1"/>
    <x v="11"/>
    <n v="0"/>
    <x v="3"/>
    <s v="Point"/>
    <m/>
    <m/>
    <m/>
  </r>
  <r>
    <x v="5"/>
    <x v="5"/>
    <x v="0"/>
    <x v="1"/>
    <x v="3"/>
    <x v="21"/>
    <x v="0"/>
    <x v="1"/>
    <x v="12"/>
    <n v="0"/>
    <x v="3"/>
    <s v="Point"/>
    <m/>
    <m/>
    <m/>
  </r>
  <r>
    <x v="5"/>
    <x v="5"/>
    <x v="0"/>
    <x v="1"/>
    <x v="3"/>
    <x v="21"/>
    <x v="0"/>
    <x v="1"/>
    <x v="13"/>
    <n v="0"/>
    <x v="3"/>
    <s v="Point"/>
    <m/>
    <m/>
    <m/>
  </r>
  <r>
    <x v="5"/>
    <x v="5"/>
    <x v="0"/>
    <x v="1"/>
    <x v="3"/>
    <x v="21"/>
    <x v="0"/>
    <x v="1"/>
    <x v="14"/>
    <n v="0"/>
    <x v="3"/>
    <s v="Point"/>
    <m/>
    <m/>
    <m/>
  </r>
  <r>
    <x v="5"/>
    <x v="5"/>
    <x v="0"/>
    <x v="1"/>
    <x v="3"/>
    <x v="21"/>
    <x v="0"/>
    <x v="0"/>
    <x v="8"/>
    <n v="100"/>
    <x v="3"/>
    <s v="Point"/>
    <m/>
    <m/>
    <m/>
  </r>
  <r>
    <x v="5"/>
    <x v="5"/>
    <x v="0"/>
    <x v="1"/>
    <x v="3"/>
    <x v="21"/>
    <x v="0"/>
    <x v="0"/>
    <x v="9"/>
    <n v="0"/>
    <x v="3"/>
    <s v="Point"/>
    <m/>
    <m/>
    <m/>
  </r>
  <r>
    <x v="5"/>
    <x v="5"/>
    <x v="0"/>
    <x v="1"/>
    <x v="3"/>
    <x v="21"/>
    <x v="0"/>
    <x v="0"/>
    <x v="10"/>
    <n v="0"/>
    <x v="3"/>
    <s v="Point"/>
    <m/>
    <m/>
    <m/>
  </r>
  <r>
    <x v="5"/>
    <x v="5"/>
    <x v="0"/>
    <x v="1"/>
    <x v="3"/>
    <x v="21"/>
    <x v="0"/>
    <x v="0"/>
    <x v="11"/>
    <n v="0"/>
    <x v="3"/>
    <s v="Point"/>
    <m/>
    <m/>
    <m/>
  </r>
  <r>
    <x v="5"/>
    <x v="5"/>
    <x v="0"/>
    <x v="1"/>
    <x v="3"/>
    <x v="21"/>
    <x v="0"/>
    <x v="0"/>
    <x v="12"/>
    <n v="0"/>
    <x v="3"/>
    <s v="Point"/>
    <m/>
    <m/>
    <m/>
  </r>
  <r>
    <x v="5"/>
    <x v="5"/>
    <x v="0"/>
    <x v="1"/>
    <x v="3"/>
    <x v="21"/>
    <x v="0"/>
    <x v="0"/>
    <x v="13"/>
    <n v="0"/>
    <x v="3"/>
    <s v="Point"/>
    <m/>
    <m/>
    <m/>
  </r>
  <r>
    <x v="5"/>
    <x v="5"/>
    <x v="0"/>
    <x v="1"/>
    <x v="3"/>
    <x v="21"/>
    <x v="0"/>
    <x v="0"/>
    <x v="14"/>
    <n v="0"/>
    <x v="3"/>
    <s v="Point"/>
    <m/>
    <m/>
    <m/>
  </r>
  <r>
    <x v="5"/>
    <x v="5"/>
    <x v="0"/>
    <x v="1"/>
    <x v="3"/>
    <x v="22"/>
    <x v="0"/>
    <x v="0"/>
    <x v="8"/>
    <n v="10"/>
    <x v="3"/>
    <s v="Point"/>
    <m/>
    <m/>
    <m/>
  </r>
  <r>
    <x v="5"/>
    <x v="5"/>
    <x v="0"/>
    <x v="1"/>
    <x v="3"/>
    <x v="22"/>
    <x v="0"/>
    <x v="0"/>
    <x v="9"/>
    <n v="0"/>
    <x v="3"/>
    <s v="Point"/>
    <m/>
    <m/>
    <m/>
  </r>
  <r>
    <x v="5"/>
    <x v="5"/>
    <x v="0"/>
    <x v="1"/>
    <x v="3"/>
    <x v="22"/>
    <x v="0"/>
    <x v="0"/>
    <x v="10"/>
    <n v="0"/>
    <x v="3"/>
    <s v="Point"/>
    <m/>
    <m/>
    <m/>
  </r>
  <r>
    <x v="5"/>
    <x v="5"/>
    <x v="0"/>
    <x v="1"/>
    <x v="3"/>
    <x v="22"/>
    <x v="0"/>
    <x v="0"/>
    <x v="11"/>
    <n v="0"/>
    <x v="3"/>
    <s v="Point"/>
    <m/>
    <m/>
    <m/>
  </r>
  <r>
    <x v="5"/>
    <x v="5"/>
    <x v="0"/>
    <x v="1"/>
    <x v="3"/>
    <x v="22"/>
    <x v="0"/>
    <x v="0"/>
    <x v="12"/>
    <n v="0"/>
    <x v="3"/>
    <s v="Point"/>
    <m/>
    <m/>
    <m/>
  </r>
  <r>
    <x v="5"/>
    <x v="5"/>
    <x v="0"/>
    <x v="1"/>
    <x v="3"/>
    <x v="22"/>
    <x v="0"/>
    <x v="0"/>
    <x v="13"/>
    <n v="90"/>
    <x v="3"/>
    <s v="Point"/>
    <m/>
    <m/>
    <m/>
  </r>
  <r>
    <x v="5"/>
    <x v="5"/>
    <x v="0"/>
    <x v="1"/>
    <x v="3"/>
    <x v="22"/>
    <x v="0"/>
    <x v="0"/>
    <x v="14"/>
    <n v="0"/>
    <x v="3"/>
    <s v="Point"/>
    <m/>
    <m/>
    <m/>
  </r>
  <r>
    <x v="5"/>
    <x v="5"/>
    <x v="0"/>
    <x v="3"/>
    <x v="3"/>
    <x v="23"/>
    <x v="20"/>
    <x v="0"/>
    <x v="8"/>
    <n v="2"/>
    <x v="3"/>
    <s v="Point"/>
    <m/>
    <m/>
    <m/>
  </r>
  <r>
    <x v="5"/>
    <x v="5"/>
    <x v="0"/>
    <x v="3"/>
    <x v="3"/>
    <x v="23"/>
    <x v="20"/>
    <x v="0"/>
    <x v="9"/>
    <n v="0"/>
    <x v="3"/>
    <s v="Point"/>
    <m/>
    <m/>
    <m/>
  </r>
  <r>
    <x v="5"/>
    <x v="5"/>
    <x v="0"/>
    <x v="3"/>
    <x v="3"/>
    <x v="23"/>
    <x v="20"/>
    <x v="0"/>
    <x v="10"/>
    <n v="0"/>
    <x v="3"/>
    <s v="Point"/>
    <m/>
    <m/>
    <m/>
  </r>
  <r>
    <x v="5"/>
    <x v="5"/>
    <x v="0"/>
    <x v="3"/>
    <x v="3"/>
    <x v="23"/>
    <x v="20"/>
    <x v="0"/>
    <x v="11"/>
    <n v="0"/>
    <x v="3"/>
    <s v="Point"/>
    <m/>
    <m/>
    <m/>
  </r>
  <r>
    <x v="5"/>
    <x v="5"/>
    <x v="0"/>
    <x v="3"/>
    <x v="3"/>
    <x v="23"/>
    <x v="20"/>
    <x v="0"/>
    <x v="12"/>
    <n v="95"/>
    <x v="3"/>
    <s v="Point"/>
    <m/>
    <m/>
    <m/>
  </r>
  <r>
    <x v="5"/>
    <x v="5"/>
    <x v="0"/>
    <x v="3"/>
    <x v="3"/>
    <x v="23"/>
    <x v="20"/>
    <x v="0"/>
    <x v="13"/>
    <n v="3"/>
    <x v="3"/>
    <s v="Point"/>
    <m/>
    <m/>
    <m/>
  </r>
  <r>
    <x v="5"/>
    <x v="5"/>
    <x v="0"/>
    <x v="3"/>
    <x v="3"/>
    <x v="23"/>
    <x v="20"/>
    <x v="0"/>
    <x v="14"/>
    <n v="0"/>
    <x v="3"/>
    <s v="Point"/>
    <m/>
    <m/>
    <m/>
  </r>
  <r>
    <x v="5"/>
    <x v="5"/>
    <x v="0"/>
    <x v="3"/>
    <x v="3"/>
    <x v="23"/>
    <x v="21"/>
    <x v="0"/>
    <x v="8"/>
    <n v="2"/>
    <x v="3"/>
    <s v="Point"/>
    <m/>
    <m/>
    <m/>
  </r>
  <r>
    <x v="5"/>
    <x v="5"/>
    <x v="0"/>
    <x v="3"/>
    <x v="3"/>
    <x v="23"/>
    <x v="21"/>
    <x v="0"/>
    <x v="9"/>
    <n v="0"/>
    <x v="3"/>
    <s v="Point"/>
    <m/>
    <m/>
    <m/>
  </r>
  <r>
    <x v="5"/>
    <x v="5"/>
    <x v="0"/>
    <x v="3"/>
    <x v="3"/>
    <x v="23"/>
    <x v="21"/>
    <x v="0"/>
    <x v="10"/>
    <n v="0"/>
    <x v="3"/>
    <s v="Point"/>
    <m/>
    <m/>
    <m/>
  </r>
  <r>
    <x v="5"/>
    <x v="5"/>
    <x v="0"/>
    <x v="3"/>
    <x v="3"/>
    <x v="23"/>
    <x v="21"/>
    <x v="0"/>
    <x v="11"/>
    <n v="0"/>
    <x v="3"/>
    <s v="Point"/>
    <m/>
    <m/>
    <m/>
  </r>
  <r>
    <x v="5"/>
    <x v="5"/>
    <x v="0"/>
    <x v="3"/>
    <x v="3"/>
    <x v="23"/>
    <x v="21"/>
    <x v="0"/>
    <x v="12"/>
    <n v="95"/>
    <x v="3"/>
    <s v="Point"/>
    <m/>
    <m/>
    <m/>
  </r>
  <r>
    <x v="5"/>
    <x v="5"/>
    <x v="0"/>
    <x v="3"/>
    <x v="3"/>
    <x v="23"/>
    <x v="21"/>
    <x v="0"/>
    <x v="13"/>
    <n v="3"/>
    <x v="3"/>
    <s v="Point"/>
    <m/>
    <m/>
    <m/>
  </r>
  <r>
    <x v="5"/>
    <x v="5"/>
    <x v="0"/>
    <x v="3"/>
    <x v="3"/>
    <x v="23"/>
    <x v="21"/>
    <x v="0"/>
    <x v="14"/>
    <n v="0"/>
    <x v="3"/>
    <s v="Point"/>
    <m/>
    <m/>
    <m/>
  </r>
  <r>
    <x v="5"/>
    <x v="5"/>
    <x v="0"/>
    <x v="1"/>
    <x v="3"/>
    <x v="24"/>
    <x v="0"/>
    <x v="0"/>
    <x v="8"/>
    <n v="5"/>
    <x v="3"/>
    <s v="Point"/>
    <m/>
    <m/>
    <m/>
  </r>
  <r>
    <x v="5"/>
    <x v="5"/>
    <x v="0"/>
    <x v="1"/>
    <x v="3"/>
    <x v="24"/>
    <x v="0"/>
    <x v="0"/>
    <x v="9"/>
    <n v="0"/>
    <x v="3"/>
    <s v="Point"/>
    <m/>
    <m/>
    <m/>
  </r>
  <r>
    <x v="5"/>
    <x v="5"/>
    <x v="0"/>
    <x v="1"/>
    <x v="3"/>
    <x v="24"/>
    <x v="0"/>
    <x v="0"/>
    <x v="10"/>
    <n v="0"/>
    <x v="3"/>
    <s v="Point"/>
    <m/>
    <m/>
    <m/>
  </r>
  <r>
    <x v="5"/>
    <x v="5"/>
    <x v="0"/>
    <x v="1"/>
    <x v="3"/>
    <x v="24"/>
    <x v="0"/>
    <x v="0"/>
    <x v="11"/>
    <n v="0"/>
    <x v="3"/>
    <s v="Point"/>
    <m/>
    <m/>
    <m/>
  </r>
  <r>
    <x v="5"/>
    <x v="5"/>
    <x v="0"/>
    <x v="1"/>
    <x v="3"/>
    <x v="24"/>
    <x v="0"/>
    <x v="0"/>
    <x v="12"/>
    <n v="65"/>
    <x v="3"/>
    <s v="Point"/>
    <m/>
    <m/>
    <m/>
  </r>
  <r>
    <x v="5"/>
    <x v="5"/>
    <x v="0"/>
    <x v="1"/>
    <x v="3"/>
    <x v="24"/>
    <x v="0"/>
    <x v="0"/>
    <x v="13"/>
    <n v="30"/>
    <x v="3"/>
    <s v="Point"/>
    <m/>
    <m/>
    <m/>
  </r>
  <r>
    <x v="5"/>
    <x v="5"/>
    <x v="0"/>
    <x v="1"/>
    <x v="3"/>
    <x v="24"/>
    <x v="0"/>
    <x v="0"/>
    <x v="14"/>
    <n v="0"/>
    <x v="3"/>
    <s v="Point"/>
    <m/>
    <m/>
    <m/>
  </r>
  <r>
    <x v="5"/>
    <x v="5"/>
    <x v="0"/>
    <x v="1"/>
    <x v="3"/>
    <x v="25"/>
    <x v="0"/>
    <x v="0"/>
    <x v="8"/>
    <n v="25"/>
    <x v="3"/>
    <s v="Point"/>
    <m/>
    <m/>
    <m/>
  </r>
  <r>
    <x v="5"/>
    <x v="5"/>
    <x v="0"/>
    <x v="1"/>
    <x v="3"/>
    <x v="25"/>
    <x v="0"/>
    <x v="0"/>
    <x v="9"/>
    <n v="0"/>
    <x v="3"/>
    <s v="Point"/>
    <m/>
    <m/>
    <m/>
  </r>
  <r>
    <x v="5"/>
    <x v="5"/>
    <x v="0"/>
    <x v="1"/>
    <x v="3"/>
    <x v="25"/>
    <x v="0"/>
    <x v="0"/>
    <x v="10"/>
    <n v="0"/>
    <x v="3"/>
    <s v="Point"/>
    <m/>
    <m/>
    <m/>
  </r>
  <r>
    <x v="5"/>
    <x v="5"/>
    <x v="0"/>
    <x v="1"/>
    <x v="3"/>
    <x v="25"/>
    <x v="0"/>
    <x v="0"/>
    <x v="11"/>
    <n v="0"/>
    <x v="3"/>
    <s v="Point"/>
    <m/>
    <m/>
    <m/>
  </r>
  <r>
    <x v="5"/>
    <x v="5"/>
    <x v="0"/>
    <x v="1"/>
    <x v="3"/>
    <x v="25"/>
    <x v="0"/>
    <x v="0"/>
    <x v="12"/>
    <n v="10"/>
    <x v="3"/>
    <s v="Point"/>
    <m/>
    <m/>
    <m/>
  </r>
  <r>
    <x v="5"/>
    <x v="5"/>
    <x v="0"/>
    <x v="1"/>
    <x v="3"/>
    <x v="25"/>
    <x v="0"/>
    <x v="0"/>
    <x v="13"/>
    <n v="65"/>
    <x v="3"/>
    <s v="Point"/>
    <m/>
    <m/>
    <m/>
  </r>
  <r>
    <x v="5"/>
    <x v="5"/>
    <x v="0"/>
    <x v="1"/>
    <x v="3"/>
    <x v="25"/>
    <x v="0"/>
    <x v="0"/>
    <x v="14"/>
    <n v="0"/>
    <x v="3"/>
    <s v="Point"/>
    <m/>
    <m/>
    <m/>
  </r>
  <r>
    <x v="5"/>
    <x v="5"/>
    <x v="0"/>
    <x v="1"/>
    <x v="3"/>
    <x v="26"/>
    <x v="0"/>
    <x v="0"/>
    <x v="8"/>
    <n v="95"/>
    <x v="3"/>
    <s v="Point"/>
    <m/>
    <m/>
    <m/>
  </r>
  <r>
    <x v="5"/>
    <x v="5"/>
    <x v="0"/>
    <x v="1"/>
    <x v="3"/>
    <x v="26"/>
    <x v="0"/>
    <x v="0"/>
    <x v="9"/>
    <n v="0"/>
    <x v="3"/>
    <s v="Point"/>
    <m/>
    <m/>
    <m/>
  </r>
  <r>
    <x v="5"/>
    <x v="5"/>
    <x v="0"/>
    <x v="1"/>
    <x v="3"/>
    <x v="26"/>
    <x v="0"/>
    <x v="0"/>
    <x v="10"/>
    <n v="0"/>
    <x v="3"/>
    <s v="Point"/>
    <m/>
    <m/>
    <m/>
  </r>
  <r>
    <x v="5"/>
    <x v="5"/>
    <x v="0"/>
    <x v="1"/>
    <x v="3"/>
    <x v="26"/>
    <x v="0"/>
    <x v="0"/>
    <x v="11"/>
    <n v="0"/>
    <x v="3"/>
    <s v="Point"/>
    <m/>
    <m/>
    <m/>
  </r>
  <r>
    <x v="5"/>
    <x v="5"/>
    <x v="0"/>
    <x v="1"/>
    <x v="3"/>
    <x v="26"/>
    <x v="0"/>
    <x v="0"/>
    <x v="12"/>
    <n v="5"/>
    <x v="3"/>
    <s v="Point"/>
    <m/>
    <m/>
    <m/>
  </r>
  <r>
    <x v="5"/>
    <x v="5"/>
    <x v="0"/>
    <x v="1"/>
    <x v="3"/>
    <x v="26"/>
    <x v="0"/>
    <x v="0"/>
    <x v="13"/>
    <n v="0"/>
    <x v="3"/>
    <s v="Point"/>
    <m/>
    <m/>
    <m/>
  </r>
  <r>
    <x v="5"/>
    <x v="5"/>
    <x v="0"/>
    <x v="1"/>
    <x v="3"/>
    <x v="26"/>
    <x v="0"/>
    <x v="0"/>
    <x v="14"/>
    <n v="0"/>
    <x v="3"/>
    <s v="Point"/>
    <m/>
    <m/>
    <m/>
  </r>
  <r>
    <x v="6"/>
    <x v="2"/>
    <x v="1"/>
    <x v="3"/>
    <x v="3"/>
    <x v="29"/>
    <x v="20"/>
    <x v="0"/>
    <x v="8"/>
    <n v="10"/>
    <x v="3"/>
    <s v="Point"/>
    <m/>
    <m/>
    <m/>
  </r>
  <r>
    <x v="6"/>
    <x v="2"/>
    <x v="1"/>
    <x v="3"/>
    <x v="3"/>
    <x v="29"/>
    <x v="20"/>
    <x v="0"/>
    <x v="9"/>
    <n v="90"/>
    <x v="3"/>
    <s v="Point"/>
    <m/>
    <m/>
    <m/>
  </r>
  <r>
    <x v="6"/>
    <x v="2"/>
    <x v="1"/>
    <x v="3"/>
    <x v="3"/>
    <x v="29"/>
    <x v="20"/>
    <x v="0"/>
    <x v="10"/>
    <n v="0"/>
    <x v="3"/>
    <s v="Point"/>
    <m/>
    <m/>
    <m/>
  </r>
  <r>
    <x v="6"/>
    <x v="2"/>
    <x v="1"/>
    <x v="3"/>
    <x v="3"/>
    <x v="29"/>
    <x v="20"/>
    <x v="0"/>
    <x v="11"/>
    <n v="0"/>
    <x v="3"/>
    <s v="Point"/>
    <m/>
    <m/>
    <m/>
  </r>
  <r>
    <x v="6"/>
    <x v="2"/>
    <x v="1"/>
    <x v="3"/>
    <x v="3"/>
    <x v="29"/>
    <x v="20"/>
    <x v="0"/>
    <x v="12"/>
    <n v="0"/>
    <x v="3"/>
    <s v="Point"/>
    <m/>
    <m/>
    <m/>
  </r>
  <r>
    <x v="6"/>
    <x v="2"/>
    <x v="1"/>
    <x v="3"/>
    <x v="3"/>
    <x v="29"/>
    <x v="20"/>
    <x v="0"/>
    <x v="13"/>
    <n v="0"/>
    <x v="3"/>
    <s v="Point"/>
    <m/>
    <m/>
    <m/>
  </r>
  <r>
    <x v="6"/>
    <x v="2"/>
    <x v="1"/>
    <x v="3"/>
    <x v="3"/>
    <x v="29"/>
    <x v="20"/>
    <x v="0"/>
    <x v="14"/>
    <n v="0"/>
    <x v="3"/>
    <s v="Point"/>
    <m/>
    <m/>
    <m/>
  </r>
  <r>
    <x v="6"/>
    <x v="2"/>
    <x v="1"/>
    <x v="3"/>
    <x v="3"/>
    <x v="30"/>
    <x v="21"/>
    <x v="0"/>
    <x v="8"/>
    <n v="10"/>
    <x v="3"/>
    <s v="Point"/>
    <m/>
    <m/>
    <m/>
  </r>
  <r>
    <x v="6"/>
    <x v="2"/>
    <x v="1"/>
    <x v="3"/>
    <x v="3"/>
    <x v="30"/>
    <x v="21"/>
    <x v="0"/>
    <x v="9"/>
    <n v="90"/>
    <x v="3"/>
    <s v="Point"/>
    <m/>
    <m/>
    <m/>
  </r>
  <r>
    <x v="6"/>
    <x v="2"/>
    <x v="1"/>
    <x v="3"/>
    <x v="3"/>
    <x v="30"/>
    <x v="21"/>
    <x v="0"/>
    <x v="10"/>
    <n v="0"/>
    <x v="3"/>
    <s v="Point"/>
    <m/>
    <m/>
    <m/>
  </r>
  <r>
    <x v="6"/>
    <x v="2"/>
    <x v="1"/>
    <x v="3"/>
    <x v="3"/>
    <x v="30"/>
    <x v="21"/>
    <x v="0"/>
    <x v="11"/>
    <n v="0"/>
    <x v="3"/>
    <s v="Point"/>
    <m/>
    <m/>
    <m/>
  </r>
  <r>
    <x v="6"/>
    <x v="2"/>
    <x v="1"/>
    <x v="3"/>
    <x v="3"/>
    <x v="30"/>
    <x v="21"/>
    <x v="0"/>
    <x v="12"/>
    <n v="0"/>
    <x v="3"/>
    <s v="Point"/>
    <m/>
    <m/>
    <m/>
  </r>
  <r>
    <x v="6"/>
    <x v="2"/>
    <x v="1"/>
    <x v="3"/>
    <x v="3"/>
    <x v="30"/>
    <x v="21"/>
    <x v="0"/>
    <x v="13"/>
    <n v="0"/>
    <x v="3"/>
    <s v="Point"/>
    <m/>
    <m/>
    <m/>
  </r>
  <r>
    <x v="6"/>
    <x v="2"/>
    <x v="1"/>
    <x v="3"/>
    <x v="3"/>
    <x v="30"/>
    <x v="21"/>
    <x v="0"/>
    <x v="14"/>
    <n v="0"/>
    <x v="3"/>
    <s v="Point"/>
    <m/>
    <m/>
    <m/>
  </r>
  <r>
    <x v="6"/>
    <x v="2"/>
    <x v="1"/>
    <x v="3"/>
    <x v="3"/>
    <x v="0"/>
    <x v="11"/>
    <x v="0"/>
    <x v="8"/>
    <n v="30"/>
    <x v="3"/>
    <s v="Point"/>
    <m/>
    <m/>
    <m/>
  </r>
  <r>
    <x v="6"/>
    <x v="2"/>
    <x v="1"/>
    <x v="3"/>
    <x v="3"/>
    <x v="0"/>
    <x v="11"/>
    <x v="0"/>
    <x v="9"/>
    <n v="0"/>
    <x v="3"/>
    <s v="Point"/>
    <m/>
    <m/>
    <m/>
  </r>
  <r>
    <x v="6"/>
    <x v="2"/>
    <x v="1"/>
    <x v="3"/>
    <x v="3"/>
    <x v="0"/>
    <x v="11"/>
    <x v="0"/>
    <x v="10"/>
    <n v="0"/>
    <x v="3"/>
    <s v="Point"/>
    <m/>
    <m/>
    <m/>
  </r>
  <r>
    <x v="6"/>
    <x v="2"/>
    <x v="1"/>
    <x v="3"/>
    <x v="3"/>
    <x v="0"/>
    <x v="11"/>
    <x v="0"/>
    <x v="11"/>
    <n v="0"/>
    <x v="3"/>
    <s v="Point"/>
    <m/>
    <m/>
    <m/>
  </r>
  <r>
    <x v="6"/>
    <x v="2"/>
    <x v="1"/>
    <x v="3"/>
    <x v="3"/>
    <x v="0"/>
    <x v="11"/>
    <x v="0"/>
    <x v="12"/>
    <n v="0"/>
    <x v="3"/>
    <s v="Point"/>
    <m/>
    <m/>
    <m/>
  </r>
  <r>
    <x v="6"/>
    <x v="2"/>
    <x v="1"/>
    <x v="3"/>
    <x v="3"/>
    <x v="0"/>
    <x v="11"/>
    <x v="0"/>
    <x v="13"/>
    <n v="70"/>
    <x v="3"/>
    <s v="Point"/>
    <m/>
    <m/>
    <m/>
  </r>
  <r>
    <x v="6"/>
    <x v="2"/>
    <x v="1"/>
    <x v="3"/>
    <x v="3"/>
    <x v="0"/>
    <x v="11"/>
    <x v="0"/>
    <x v="14"/>
    <n v="0"/>
    <x v="3"/>
    <s v="Point"/>
    <m/>
    <m/>
    <m/>
  </r>
  <r>
    <x v="6"/>
    <x v="2"/>
    <x v="1"/>
    <x v="3"/>
    <x v="3"/>
    <x v="0"/>
    <x v="12"/>
    <x v="0"/>
    <x v="8"/>
    <n v="20"/>
    <x v="3"/>
    <s v="Point"/>
    <m/>
    <m/>
    <m/>
  </r>
  <r>
    <x v="6"/>
    <x v="2"/>
    <x v="1"/>
    <x v="3"/>
    <x v="3"/>
    <x v="0"/>
    <x v="12"/>
    <x v="0"/>
    <x v="9"/>
    <n v="0"/>
    <x v="3"/>
    <s v="Point"/>
    <m/>
    <m/>
    <m/>
  </r>
  <r>
    <x v="6"/>
    <x v="2"/>
    <x v="1"/>
    <x v="3"/>
    <x v="3"/>
    <x v="0"/>
    <x v="12"/>
    <x v="0"/>
    <x v="10"/>
    <n v="0"/>
    <x v="3"/>
    <s v="Point"/>
    <m/>
    <m/>
    <m/>
  </r>
  <r>
    <x v="6"/>
    <x v="2"/>
    <x v="1"/>
    <x v="3"/>
    <x v="3"/>
    <x v="0"/>
    <x v="12"/>
    <x v="0"/>
    <x v="11"/>
    <n v="0"/>
    <x v="3"/>
    <s v="Point"/>
    <m/>
    <m/>
    <m/>
  </r>
  <r>
    <x v="6"/>
    <x v="2"/>
    <x v="1"/>
    <x v="3"/>
    <x v="3"/>
    <x v="0"/>
    <x v="12"/>
    <x v="0"/>
    <x v="12"/>
    <n v="80"/>
    <x v="3"/>
    <s v="Point"/>
    <m/>
    <m/>
    <m/>
  </r>
  <r>
    <x v="6"/>
    <x v="2"/>
    <x v="1"/>
    <x v="3"/>
    <x v="3"/>
    <x v="0"/>
    <x v="12"/>
    <x v="0"/>
    <x v="13"/>
    <n v="0"/>
    <x v="3"/>
    <s v="Point"/>
    <m/>
    <m/>
    <m/>
  </r>
  <r>
    <x v="6"/>
    <x v="2"/>
    <x v="1"/>
    <x v="3"/>
    <x v="3"/>
    <x v="0"/>
    <x v="12"/>
    <x v="0"/>
    <x v="14"/>
    <n v="0"/>
    <x v="3"/>
    <s v="Point"/>
    <m/>
    <m/>
    <m/>
  </r>
  <r>
    <x v="6"/>
    <x v="2"/>
    <x v="1"/>
    <x v="3"/>
    <x v="3"/>
    <x v="0"/>
    <x v="13"/>
    <x v="0"/>
    <x v="8"/>
    <n v="30"/>
    <x v="3"/>
    <s v="Point"/>
    <m/>
    <m/>
    <m/>
  </r>
  <r>
    <x v="6"/>
    <x v="2"/>
    <x v="1"/>
    <x v="3"/>
    <x v="3"/>
    <x v="0"/>
    <x v="13"/>
    <x v="0"/>
    <x v="9"/>
    <n v="0"/>
    <x v="3"/>
    <s v="Point"/>
    <m/>
    <m/>
    <m/>
  </r>
  <r>
    <x v="6"/>
    <x v="2"/>
    <x v="1"/>
    <x v="3"/>
    <x v="3"/>
    <x v="0"/>
    <x v="13"/>
    <x v="0"/>
    <x v="10"/>
    <n v="0"/>
    <x v="3"/>
    <s v="Point"/>
    <m/>
    <m/>
    <m/>
  </r>
  <r>
    <x v="6"/>
    <x v="2"/>
    <x v="1"/>
    <x v="3"/>
    <x v="3"/>
    <x v="0"/>
    <x v="13"/>
    <x v="0"/>
    <x v="11"/>
    <n v="0"/>
    <x v="3"/>
    <s v="Point"/>
    <m/>
    <m/>
    <m/>
  </r>
  <r>
    <x v="6"/>
    <x v="2"/>
    <x v="1"/>
    <x v="3"/>
    <x v="3"/>
    <x v="0"/>
    <x v="13"/>
    <x v="0"/>
    <x v="12"/>
    <n v="70"/>
    <x v="3"/>
    <s v="Point"/>
    <m/>
    <m/>
    <m/>
  </r>
  <r>
    <x v="6"/>
    <x v="2"/>
    <x v="1"/>
    <x v="3"/>
    <x v="3"/>
    <x v="0"/>
    <x v="13"/>
    <x v="0"/>
    <x v="13"/>
    <n v="0"/>
    <x v="3"/>
    <s v="Point"/>
    <m/>
    <m/>
    <m/>
  </r>
  <r>
    <x v="6"/>
    <x v="2"/>
    <x v="1"/>
    <x v="3"/>
    <x v="3"/>
    <x v="0"/>
    <x v="13"/>
    <x v="0"/>
    <x v="14"/>
    <n v="0"/>
    <x v="3"/>
    <s v="Point"/>
    <m/>
    <m/>
    <m/>
  </r>
  <r>
    <x v="6"/>
    <x v="2"/>
    <x v="1"/>
    <x v="1"/>
    <x v="3"/>
    <x v="31"/>
    <x v="0"/>
    <x v="0"/>
    <x v="8"/>
    <n v="30"/>
    <x v="3"/>
    <s v="Point"/>
    <m/>
    <m/>
    <m/>
  </r>
  <r>
    <x v="6"/>
    <x v="2"/>
    <x v="1"/>
    <x v="1"/>
    <x v="3"/>
    <x v="31"/>
    <x v="0"/>
    <x v="0"/>
    <x v="9"/>
    <n v="70"/>
    <x v="3"/>
    <s v="Point"/>
    <m/>
    <m/>
    <m/>
  </r>
  <r>
    <x v="6"/>
    <x v="2"/>
    <x v="1"/>
    <x v="1"/>
    <x v="3"/>
    <x v="31"/>
    <x v="0"/>
    <x v="0"/>
    <x v="10"/>
    <n v="0"/>
    <x v="3"/>
    <s v="Point"/>
    <m/>
    <m/>
    <m/>
  </r>
  <r>
    <x v="6"/>
    <x v="2"/>
    <x v="1"/>
    <x v="1"/>
    <x v="3"/>
    <x v="31"/>
    <x v="0"/>
    <x v="0"/>
    <x v="11"/>
    <n v="0"/>
    <x v="3"/>
    <s v="Point"/>
    <m/>
    <m/>
    <m/>
  </r>
  <r>
    <x v="6"/>
    <x v="2"/>
    <x v="1"/>
    <x v="1"/>
    <x v="3"/>
    <x v="31"/>
    <x v="0"/>
    <x v="0"/>
    <x v="12"/>
    <n v="0"/>
    <x v="3"/>
    <s v="Point"/>
    <m/>
    <m/>
    <m/>
  </r>
  <r>
    <x v="6"/>
    <x v="2"/>
    <x v="1"/>
    <x v="1"/>
    <x v="3"/>
    <x v="31"/>
    <x v="0"/>
    <x v="0"/>
    <x v="13"/>
    <n v="0"/>
    <x v="3"/>
    <s v="Point"/>
    <m/>
    <m/>
    <m/>
  </r>
  <r>
    <x v="6"/>
    <x v="2"/>
    <x v="1"/>
    <x v="1"/>
    <x v="3"/>
    <x v="31"/>
    <x v="0"/>
    <x v="0"/>
    <x v="14"/>
    <n v="0"/>
    <x v="3"/>
    <s v="Point"/>
    <m/>
    <m/>
    <m/>
  </r>
  <r>
    <x v="6"/>
    <x v="2"/>
    <x v="1"/>
    <x v="1"/>
    <x v="3"/>
    <x v="32"/>
    <x v="0"/>
    <x v="0"/>
    <x v="8"/>
    <n v="50"/>
    <x v="3"/>
    <s v="Point"/>
    <m/>
    <m/>
    <m/>
  </r>
  <r>
    <x v="6"/>
    <x v="2"/>
    <x v="1"/>
    <x v="1"/>
    <x v="3"/>
    <x v="32"/>
    <x v="0"/>
    <x v="0"/>
    <x v="9"/>
    <n v="0"/>
    <x v="3"/>
    <s v="Point"/>
    <m/>
    <m/>
    <m/>
  </r>
  <r>
    <x v="6"/>
    <x v="2"/>
    <x v="1"/>
    <x v="1"/>
    <x v="3"/>
    <x v="32"/>
    <x v="0"/>
    <x v="0"/>
    <x v="10"/>
    <n v="25"/>
    <x v="3"/>
    <s v="Point"/>
    <m/>
    <m/>
    <m/>
  </r>
  <r>
    <x v="6"/>
    <x v="2"/>
    <x v="1"/>
    <x v="1"/>
    <x v="3"/>
    <x v="32"/>
    <x v="0"/>
    <x v="0"/>
    <x v="11"/>
    <n v="0"/>
    <x v="3"/>
    <s v="Point"/>
    <m/>
    <m/>
    <m/>
  </r>
  <r>
    <x v="6"/>
    <x v="2"/>
    <x v="1"/>
    <x v="1"/>
    <x v="3"/>
    <x v="32"/>
    <x v="0"/>
    <x v="0"/>
    <x v="12"/>
    <n v="25"/>
    <x v="3"/>
    <s v="Point"/>
    <m/>
    <m/>
    <m/>
  </r>
  <r>
    <x v="6"/>
    <x v="2"/>
    <x v="1"/>
    <x v="1"/>
    <x v="3"/>
    <x v="32"/>
    <x v="0"/>
    <x v="0"/>
    <x v="13"/>
    <n v="0"/>
    <x v="3"/>
    <s v="Point"/>
    <m/>
    <m/>
    <m/>
  </r>
  <r>
    <x v="6"/>
    <x v="2"/>
    <x v="1"/>
    <x v="1"/>
    <x v="3"/>
    <x v="32"/>
    <x v="0"/>
    <x v="0"/>
    <x v="14"/>
    <n v="0"/>
    <x v="3"/>
    <s v="Point"/>
    <m/>
    <m/>
    <m/>
  </r>
  <r>
    <x v="6"/>
    <x v="2"/>
    <x v="1"/>
    <x v="1"/>
    <x v="3"/>
    <x v="33"/>
    <x v="0"/>
    <x v="0"/>
    <x v="8"/>
    <n v="75"/>
    <x v="3"/>
    <s v="Point"/>
    <m/>
    <m/>
    <m/>
  </r>
  <r>
    <x v="6"/>
    <x v="2"/>
    <x v="1"/>
    <x v="1"/>
    <x v="3"/>
    <x v="33"/>
    <x v="0"/>
    <x v="0"/>
    <x v="9"/>
    <n v="0"/>
    <x v="3"/>
    <s v="Point"/>
    <m/>
    <m/>
    <m/>
  </r>
  <r>
    <x v="6"/>
    <x v="2"/>
    <x v="1"/>
    <x v="1"/>
    <x v="3"/>
    <x v="33"/>
    <x v="0"/>
    <x v="0"/>
    <x v="10"/>
    <n v="2.5"/>
    <x v="3"/>
    <s v="Point"/>
    <m/>
    <m/>
    <m/>
  </r>
  <r>
    <x v="6"/>
    <x v="2"/>
    <x v="1"/>
    <x v="1"/>
    <x v="3"/>
    <x v="33"/>
    <x v="0"/>
    <x v="0"/>
    <x v="11"/>
    <n v="0"/>
    <x v="3"/>
    <s v="Point"/>
    <m/>
    <m/>
    <m/>
  </r>
  <r>
    <x v="6"/>
    <x v="2"/>
    <x v="1"/>
    <x v="1"/>
    <x v="3"/>
    <x v="33"/>
    <x v="0"/>
    <x v="0"/>
    <x v="12"/>
    <n v="2.5"/>
    <x v="3"/>
    <s v="Point"/>
    <m/>
    <m/>
    <m/>
  </r>
  <r>
    <x v="6"/>
    <x v="2"/>
    <x v="1"/>
    <x v="1"/>
    <x v="3"/>
    <x v="33"/>
    <x v="0"/>
    <x v="0"/>
    <x v="13"/>
    <n v="20"/>
    <x v="3"/>
    <s v="Point"/>
    <m/>
    <m/>
    <m/>
  </r>
  <r>
    <x v="6"/>
    <x v="2"/>
    <x v="1"/>
    <x v="1"/>
    <x v="3"/>
    <x v="33"/>
    <x v="0"/>
    <x v="0"/>
    <x v="14"/>
    <n v="0"/>
    <x v="3"/>
    <s v="Point"/>
    <m/>
    <m/>
    <m/>
  </r>
  <r>
    <x v="6"/>
    <x v="2"/>
    <x v="1"/>
    <x v="1"/>
    <x v="3"/>
    <x v="34"/>
    <x v="0"/>
    <x v="0"/>
    <x v="8"/>
    <n v="75"/>
    <x v="3"/>
    <s v="Point"/>
    <m/>
    <m/>
    <m/>
  </r>
  <r>
    <x v="6"/>
    <x v="2"/>
    <x v="1"/>
    <x v="1"/>
    <x v="3"/>
    <x v="34"/>
    <x v="0"/>
    <x v="0"/>
    <x v="9"/>
    <n v="0"/>
    <x v="3"/>
    <s v="Point"/>
    <m/>
    <m/>
    <m/>
  </r>
  <r>
    <x v="6"/>
    <x v="2"/>
    <x v="1"/>
    <x v="1"/>
    <x v="3"/>
    <x v="34"/>
    <x v="0"/>
    <x v="0"/>
    <x v="10"/>
    <n v="10"/>
    <x v="3"/>
    <s v="Point"/>
    <m/>
    <m/>
    <m/>
  </r>
  <r>
    <x v="6"/>
    <x v="2"/>
    <x v="1"/>
    <x v="1"/>
    <x v="3"/>
    <x v="34"/>
    <x v="0"/>
    <x v="0"/>
    <x v="11"/>
    <n v="0"/>
    <x v="3"/>
    <s v="Point"/>
    <m/>
    <m/>
    <m/>
  </r>
  <r>
    <x v="6"/>
    <x v="2"/>
    <x v="1"/>
    <x v="1"/>
    <x v="3"/>
    <x v="34"/>
    <x v="0"/>
    <x v="0"/>
    <x v="12"/>
    <n v="10"/>
    <x v="3"/>
    <s v="Point"/>
    <m/>
    <m/>
    <m/>
  </r>
  <r>
    <x v="6"/>
    <x v="2"/>
    <x v="1"/>
    <x v="1"/>
    <x v="3"/>
    <x v="34"/>
    <x v="0"/>
    <x v="0"/>
    <x v="13"/>
    <n v="5"/>
    <x v="3"/>
    <s v="Point"/>
    <m/>
    <m/>
    <m/>
  </r>
  <r>
    <x v="6"/>
    <x v="2"/>
    <x v="1"/>
    <x v="1"/>
    <x v="3"/>
    <x v="34"/>
    <x v="0"/>
    <x v="0"/>
    <x v="14"/>
    <n v="0"/>
    <x v="3"/>
    <s v="Point"/>
    <m/>
    <m/>
    <m/>
  </r>
  <r>
    <x v="6"/>
    <x v="2"/>
    <x v="1"/>
    <x v="1"/>
    <x v="3"/>
    <x v="35"/>
    <x v="0"/>
    <x v="0"/>
    <x v="8"/>
    <n v="40"/>
    <x v="3"/>
    <s v="Point"/>
    <m/>
    <m/>
    <m/>
  </r>
  <r>
    <x v="6"/>
    <x v="2"/>
    <x v="1"/>
    <x v="1"/>
    <x v="3"/>
    <x v="35"/>
    <x v="0"/>
    <x v="0"/>
    <x v="9"/>
    <n v="0"/>
    <x v="3"/>
    <s v="Point"/>
    <m/>
    <m/>
    <m/>
  </r>
  <r>
    <x v="6"/>
    <x v="2"/>
    <x v="1"/>
    <x v="1"/>
    <x v="3"/>
    <x v="35"/>
    <x v="0"/>
    <x v="0"/>
    <x v="10"/>
    <n v="22.5"/>
    <x v="3"/>
    <s v="Point"/>
    <m/>
    <m/>
    <m/>
  </r>
  <r>
    <x v="6"/>
    <x v="2"/>
    <x v="1"/>
    <x v="1"/>
    <x v="3"/>
    <x v="35"/>
    <x v="0"/>
    <x v="0"/>
    <x v="11"/>
    <n v="0"/>
    <x v="3"/>
    <s v="Point"/>
    <m/>
    <m/>
    <m/>
  </r>
  <r>
    <x v="6"/>
    <x v="2"/>
    <x v="1"/>
    <x v="1"/>
    <x v="3"/>
    <x v="35"/>
    <x v="0"/>
    <x v="0"/>
    <x v="12"/>
    <n v="22.5"/>
    <x v="3"/>
    <s v="Point"/>
    <m/>
    <m/>
    <m/>
  </r>
  <r>
    <x v="6"/>
    <x v="2"/>
    <x v="1"/>
    <x v="1"/>
    <x v="3"/>
    <x v="35"/>
    <x v="0"/>
    <x v="0"/>
    <x v="13"/>
    <n v="15"/>
    <x v="3"/>
    <s v="Point"/>
    <m/>
    <m/>
    <m/>
  </r>
  <r>
    <x v="6"/>
    <x v="2"/>
    <x v="1"/>
    <x v="1"/>
    <x v="3"/>
    <x v="35"/>
    <x v="0"/>
    <x v="0"/>
    <x v="14"/>
    <n v="0"/>
    <x v="3"/>
    <s v="Point"/>
    <m/>
    <m/>
    <m/>
  </r>
  <r>
    <x v="6"/>
    <x v="2"/>
    <x v="1"/>
    <x v="1"/>
    <x v="3"/>
    <x v="7"/>
    <x v="0"/>
    <x v="0"/>
    <x v="8"/>
    <n v="69"/>
    <x v="3"/>
    <s v="Point"/>
    <m/>
    <m/>
    <m/>
  </r>
  <r>
    <x v="6"/>
    <x v="2"/>
    <x v="1"/>
    <x v="1"/>
    <x v="3"/>
    <x v="7"/>
    <x v="0"/>
    <x v="0"/>
    <x v="9"/>
    <n v="0"/>
    <x v="3"/>
    <s v="Point"/>
    <m/>
    <m/>
    <m/>
  </r>
  <r>
    <x v="6"/>
    <x v="2"/>
    <x v="1"/>
    <x v="1"/>
    <x v="3"/>
    <x v="7"/>
    <x v="0"/>
    <x v="0"/>
    <x v="10"/>
    <n v="15"/>
    <x v="3"/>
    <s v="Point"/>
    <m/>
    <m/>
    <m/>
  </r>
  <r>
    <x v="6"/>
    <x v="2"/>
    <x v="1"/>
    <x v="1"/>
    <x v="3"/>
    <x v="7"/>
    <x v="0"/>
    <x v="0"/>
    <x v="11"/>
    <n v="0"/>
    <x v="3"/>
    <s v="Point"/>
    <m/>
    <m/>
    <m/>
  </r>
  <r>
    <x v="6"/>
    <x v="2"/>
    <x v="1"/>
    <x v="1"/>
    <x v="3"/>
    <x v="7"/>
    <x v="0"/>
    <x v="0"/>
    <x v="12"/>
    <n v="15"/>
    <x v="3"/>
    <s v="Point"/>
    <m/>
    <m/>
    <m/>
  </r>
  <r>
    <x v="6"/>
    <x v="2"/>
    <x v="1"/>
    <x v="1"/>
    <x v="3"/>
    <x v="7"/>
    <x v="0"/>
    <x v="0"/>
    <x v="13"/>
    <n v="1"/>
    <x v="3"/>
    <s v="Point"/>
    <m/>
    <m/>
    <m/>
  </r>
  <r>
    <x v="6"/>
    <x v="2"/>
    <x v="1"/>
    <x v="1"/>
    <x v="3"/>
    <x v="7"/>
    <x v="0"/>
    <x v="0"/>
    <x v="14"/>
    <n v="0"/>
    <x v="3"/>
    <s v="Point"/>
    <m/>
    <m/>
    <m/>
  </r>
  <r>
    <x v="6"/>
    <x v="2"/>
    <x v="1"/>
    <x v="1"/>
    <x v="3"/>
    <x v="8"/>
    <x v="2"/>
    <x v="0"/>
    <x v="8"/>
    <n v="15"/>
    <x v="3"/>
    <s v="Point"/>
    <m/>
    <m/>
    <m/>
  </r>
  <r>
    <x v="6"/>
    <x v="2"/>
    <x v="1"/>
    <x v="1"/>
    <x v="3"/>
    <x v="8"/>
    <x v="2"/>
    <x v="0"/>
    <x v="9"/>
    <n v="0"/>
    <x v="3"/>
    <s v="Point"/>
    <m/>
    <m/>
    <m/>
  </r>
  <r>
    <x v="6"/>
    <x v="2"/>
    <x v="1"/>
    <x v="1"/>
    <x v="3"/>
    <x v="8"/>
    <x v="2"/>
    <x v="0"/>
    <x v="10"/>
    <n v="42.5"/>
    <x v="3"/>
    <s v="Point"/>
    <m/>
    <m/>
    <m/>
  </r>
  <r>
    <x v="6"/>
    <x v="2"/>
    <x v="1"/>
    <x v="1"/>
    <x v="3"/>
    <x v="8"/>
    <x v="2"/>
    <x v="0"/>
    <x v="11"/>
    <n v="0"/>
    <x v="3"/>
    <s v="Point"/>
    <m/>
    <m/>
    <m/>
  </r>
  <r>
    <x v="6"/>
    <x v="2"/>
    <x v="1"/>
    <x v="1"/>
    <x v="3"/>
    <x v="8"/>
    <x v="2"/>
    <x v="0"/>
    <x v="12"/>
    <n v="42.5"/>
    <x v="3"/>
    <s v="Point"/>
    <m/>
    <m/>
    <m/>
  </r>
  <r>
    <x v="6"/>
    <x v="2"/>
    <x v="1"/>
    <x v="1"/>
    <x v="3"/>
    <x v="8"/>
    <x v="2"/>
    <x v="0"/>
    <x v="13"/>
    <n v="0"/>
    <x v="3"/>
    <s v="Point"/>
    <m/>
    <m/>
    <m/>
  </r>
  <r>
    <x v="6"/>
    <x v="2"/>
    <x v="1"/>
    <x v="1"/>
    <x v="3"/>
    <x v="8"/>
    <x v="2"/>
    <x v="0"/>
    <x v="14"/>
    <n v="0"/>
    <x v="3"/>
    <s v="Point"/>
    <m/>
    <m/>
    <m/>
  </r>
  <r>
    <x v="6"/>
    <x v="2"/>
    <x v="1"/>
    <x v="1"/>
    <x v="3"/>
    <x v="9"/>
    <x v="0"/>
    <x v="0"/>
    <x v="8"/>
    <n v="85"/>
    <x v="3"/>
    <s v="Point"/>
    <m/>
    <m/>
    <m/>
  </r>
  <r>
    <x v="6"/>
    <x v="2"/>
    <x v="1"/>
    <x v="1"/>
    <x v="3"/>
    <x v="9"/>
    <x v="0"/>
    <x v="0"/>
    <x v="9"/>
    <n v="0"/>
    <x v="3"/>
    <s v="Point"/>
    <m/>
    <m/>
    <m/>
  </r>
  <r>
    <x v="6"/>
    <x v="2"/>
    <x v="1"/>
    <x v="1"/>
    <x v="3"/>
    <x v="9"/>
    <x v="0"/>
    <x v="0"/>
    <x v="10"/>
    <n v="0"/>
    <x v="3"/>
    <s v="Point"/>
    <m/>
    <m/>
    <m/>
  </r>
  <r>
    <x v="6"/>
    <x v="2"/>
    <x v="1"/>
    <x v="1"/>
    <x v="3"/>
    <x v="9"/>
    <x v="0"/>
    <x v="0"/>
    <x v="11"/>
    <n v="0"/>
    <x v="3"/>
    <s v="Point"/>
    <m/>
    <m/>
    <m/>
  </r>
  <r>
    <x v="6"/>
    <x v="2"/>
    <x v="1"/>
    <x v="1"/>
    <x v="3"/>
    <x v="9"/>
    <x v="0"/>
    <x v="0"/>
    <x v="12"/>
    <n v="0"/>
    <x v="3"/>
    <s v="Point"/>
    <m/>
    <m/>
    <m/>
  </r>
  <r>
    <x v="6"/>
    <x v="2"/>
    <x v="1"/>
    <x v="1"/>
    <x v="3"/>
    <x v="9"/>
    <x v="0"/>
    <x v="0"/>
    <x v="13"/>
    <n v="15"/>
    <x v="3"/>
    <s v="Point"/>
    <m/>
    <m/>
    <m/>
  </r>
  <r>
    <x v="6"/>
    <x v="2"/>
    <x v="1"/>
    <x v="1"/>
    <x v="3"/>
    <x v="9"/>
    <x v="0"/>
    <x v="0"/>
    <x v="14"/>
    <n v="0"/>
    <x v="3"/>
    <s v="Point"/>
    <m/>
    <m/>
    <m/>
  </r>
  <r>
    <x v="6"/>
    <x v="2"/>
    <x v="1"/>
    <x v="1"/>
    <x v="3"/>
    <x v="10"/>
    <x v="3"/>
    <x v="0"/>
    <x v="8"/>
    <n v="95"/>
    <x v="3"/>
    <s v="Point"/>
    <m/>
    <m/>
    <m/>
  </r>
  <r>
    <x v="6"/>
    <x v="2"/>
    <x v="1"/>
    <x v="1"/>
    <x v="3"/>
    <x v="10"/>
    <x v="3"/>
    <x v="0"/>
    <x v="9"/>
    <n v="0"/>
    <x v="3"/>
    <s v="Point"/>
    <m/>
    <m/>
    <m/>
  </r>
  <r>
    <x v="6"/>
    <x v="2"/>
    <x v="1"/>
    <x v="1"/>
    <x v="3"/>
    <x v="10"/>
    <x v="3"/>
    <x v="0"/>
    <x v="10"/>
    <n v="0"/>
    <x v="3"/>
    <s v="Point"/>
    <m/>
    <m/>
    <m/>
  </r>
  <r>
    <x v="6"/>
    <x v="2"/>
    <x v="1"/>
    <x v="1"/>
    <x v="3"/>
    <x v="10"/>
    <x v="3"/>
    <x v="0"/>
    <x v="11"/>
    <n v="0"/>
    <x v="3"/>
    <s v="Point"/>
    <m/>
    <m/>
    <m/>
  </r>
  <r>
    <x v="6"/>
    <x v="2"/>
    <x v="1"/>
    <x v="1"/>
    <x v="3"/>
    <x v="10"/>
    <x v="3"/>
    <x v="0"/>
    <x v="12"/>
    <n v="0"/>
    <x v="3"/>
    <s v="Point"/>
    <m/>
    <m/>
    <m/>
  </r>
  <r>
    <x v="6"/>
    <x v="2"/>
    <x v="1"/>
    <x v="1"/>
    <x v="3"/>
    <x v="10"/>
    <x v="3"/>
    <x v="0"/>
    <x v="13"/>
    <n v="5"/>
    <x v="3"/>
    <s v="Point"/>
    <m/>
    <m/>
    <m/>
  </r>
  <r>
    <x v="6"/>
    <x v="2"/>
    <x v="1"/>
    <x v="1"/>
    <x v="3"/>
    <x v="10"/>
    <x v="3"/>
    <x v="0"/>
    <x v="14"/>
    <n v="0"/>
    <x v="3"/>
    <s v="Point"/>
    <m/>
    <m/>
    <m/>
  </r>
  <r>
    <x v="6"/>
    <x v="2"/>
    <x v="1"/>
    <x v="1"/>
    <x v="3"/>
    <x v="11"/>
    <x v="0"/>
    <x v="0"/>
    <x v="8"/>
    <n v="40"/>
    <x v="3"/>
    <s v="Point"/>
    <m/>
    <m/>
    <m/>
  </r>
  <r>
    <x v="6"/>
    <x v="2"/>
    <x v="1"/>
    <x v="1"/>
    <x v="3"/>
    <x v="11"/>
    <x v="0"/>
    <x v="0"/>
    <x v="9"/>
    <n v="60"/>
    <x v="3"/>
    <s v="Point"/>
    <m/>
    <m/>
    <m/>
  </r>
  <r>
    <x v="6"/>
    <x v="2"/>
    <x v="1"/>
    <x v="1"/>
    <x v="3"/>
    <x v="11"/>
    <x v="0"/>
    <x v="0"/>
    <x v="10"/>
    <n v="0"/>
    <x v="3"/>
    <s v="Point"/>
    <m/>
    <m/>
    <m/>
  </r>
  <r>
    <x v="6"/>
    <x v="2"/>
    <x v="1"/>
    <x v="1"/>
    <x v="3"/>
    <x v="11"/>
    <x v="0"/>
    <x v="0"/>
    <x v="11"/>
    <n v="0"/>
    <x v="3"/>
    <s v="Point"/>
    <m/>
    <m/>
    <m/>
  </r>
  <r>
    <x v="6"/>
    <x v="2"/>
    <x v="1"/>
    <x v="1"/>
    <x v="3"/>
    <x v="11"/>
    <x v="0"/>
    <x v="0"/>
    <x v="12"/>
    <n v="0"/>
    <x v="3"/>
    <s v="Point"/>
    <m/>
    <m/>
    <m/>
  </r>
  <r>
    <x v="6"/>
    <x v="2"/>
    <x v="1"/>
    <x v="1"/>
    <x v="3"/>
    <x v="11"/>
    <x v="0"/>
    <x v="0"/>
    <x v="13"/>
    <n v="0"/>
    <x v="3"/>
    <s v="Point"/>
    <m/>
    <m/>
    <m/>
  </r>
  <r>
    <x v="6"/>
    <x v="2"/>
    <x v="1"/>
    <x v="1"/>
    <x v="3"/>
    <x v="11"/>
    <x v="0"/>
    <x v="0"/>
    <x v="14"/>
    <n v="0"/>
    <x v="3"/>
    <s v="Point"/>
    <m/>
    <m/>
    <m/>
  </r>
  <r>
    <x v="6"/>
    <x v="2"/>
    <x v="1"/>
    <x v="1"/>
    <x v="3"/>
    <x v="36"/>
    <x v="0"/>
    <x v="0"/>
    <x v="8"/>
    <n v="55"/>
    <x v="3"/>
    <s v="Point"/>
    <m/>
    <m/>
    <m/>
  </r>
  <r>
    <x v="6"/>
    <x v="2"/>
    <x v="1"/>
    <x v="1"/>
    <x v="3"/>
    <x v="36"/>
    <x v="0"/>
    <x v="0"/>
    <x v="9"/>
    <n v="0"/>
    <x v="3"/>
    <s v="Point"/>
    <m/>
    <m/>
    <m/>
  </r>
  <r>
    <x v="6"/>
    <x v="2"/>
    <x v="1"/>
    <x v="1"/>
    <x v="3"/>
    <x v="36"/>
    <x v="0"/>
    <x v="0"/>
    <x v="10"/>
    <n v="22.5"/>
    <x v="3"/>
    <s v="Point"/>
    <m/>
    <m/>
    <m/>
  </r>
  <r>
    <x v="6"/>
    <x v="2"/>
    <x v="1"/>
    <x v="1"/>
    <x v="3"/>
    <x v="36"/>
    <x v="0"/>
    <x v="0"/>
    <x v="11"/>
    <n v="0"/>
    <x v="3"/>
    <s v="Point"/>
    <m/>
    <m/>
    <m/>
  </r>
  <r>
    <x v="6"/>
    <x v="2"/>
    <x v="1"/>
    <x v="1"/>
    <x v="3"/>
    <x v="36"/>
    <x v="0"/>
    <x v="0"/>
    <x v="12"/>
    <n v="22.5"/>
    <x v="3"/>
    <s v="Point"/>
    <m/>
    <m/>
    <m/>
  </r>
  <r>
    <x v="6"/>
    <x v="2"/>
    <x v="1"/>
    <x v="1"/>
    <x v="3"/>
    <x v="36"/>
    <x v="0"/>
    <x v="0"/>
    <x v="13"/>
    <n v="0"/>
    <x v="3"/>
    <s v="Point"/>
    <m/>
    <m/>
    <m/>
  </r>
  <r>
    <x v="6"/>
    <x v="2"/>
    <x v="1"/>
    <x v="1"/>
    <x v="3"/>
    <x v="36"/>
    <x v="0"/>
    <x v="0"/>
    <x v="14"/>
    <n v="0"/>
    <x v="3"/>
    <s v="Point"/>
    <m/>
    <m/>
    <m/>
  </r>
  <r>
    <x v="6"/>
    <x v="2"/>
    <x v="1"/>
    <x v="1"/>
    <x v="3"/>
    <x v="37"/>
    <x v="0"/>
    <x v="0"/>
    <x v="8"/>
    <n v="30"/>
    <x v="3"/>
    <s v="Point"/>
    <m/>
    <m/>
    <m/>
  </r>
  <r>
    <x v="6"/>
    <x v="2"/>
    <x v="1"/>
    <x v="1"/>
    <x v="3"/>
    <x v="37"/>
    <x v="0"/>
    <x v="0"/>
    <x v="9"/>
    <n v="0"/>
    <x v="3"/>
    <s v="Point"/>
    <m/>
    <m/>
    <m/>
  </r>
  <r>
    <x v="6"/>
    <x v="2"/>
    <x v="1"/>
    <x v="1"/>
    <x v="3"/>
    <x v="37"/>
    <x v="0"/>
    <x v="0"/>
    <x v="10"/>
    <n v="35"/>
    <x v="3"/>
    <s v="Point"/>
    <m/>
    <m/>
    <m/>
  </r>
  <r>
    <x v="6"/>
    <x v="2"/>
    <x v="1"/>
    <x v="1"/>
    <x v="3"/>
    <x v="37"/>
    <x v="0"/>
    <x v="0"/>
    <x v="11"/>
    <n v="0"/>
    <x v="3"/>
    <s v="Point"/>
    <m/>
    <m/>
    <m/>
  </r>
  <r>
    <x v="6"/>
    <x v="2"/>
    <x v="1"/>
    <x v="1"/>
    <x v="3"/>
    <x v="37"/>
    <x v="0"/>
    <x v="0"/>
    <x v="12"/>
    <n v="35"/>
    <x v="3"/>
    <s v="Point"/>
    <m/>
    <m/>
    <m/>
  </r>
  <r>
    <x v="6"/>
    <x v="2"/>
    <x v="1"/>
    <x v="1"/>
    <x v="3"/>
    <x v="37"/>
    <x v="0"/>
    <x v="0"/>
    <x v="13"/>
    <n v="0"/>
    <x v="3"/>
    <s v="Point"/>
    <m/>
    <m/>
    <m/>
  </r>
  <r>
    <x v="6"/>
    <x v="2"/>
    <x v="1"/>
    <x v="1"/>
    <x v="3"/>
    <x v="37"/>
    <x v="0"/>
    <x v="0"/>
    <x v="14"/>
    <n v="0"/>
    <x v="3"/>
    <s v="Point"/>
    <m/>
    <m/>
    <m/>
  </r>
  <r>
    <x v="6"/>
    <x v="2"/>
    <x v="1"/>
    <x v="1"/>
    <x v="3"/>
    <x v="38"/>
    <x v="0"/>
    <x v="0"/>
    <x v="8"/>
    <n v="75"/>
    <x v="3"/>
    <s v="Point"/>
    <m/>
    <m/>
    <m/>
  </r>
  <r>
    <x v="6"/>
    <x v="2"/>
    <x v="1"/>
    <x v="1"/>
    <x v="3"/>
    <x v="38"/>
    <x v="0"/>
    <x v="0"/>
    <x v="9"/>
    <n v="0"/>
    <x v="3"/>
    <s v="Point"/>
    <m/>
    <m/>
    <m/>
  </r>
  <r>
    <x v="6"/>
    <x v="2"/>
    <x v="1"/>
    <x v="1"/>
    <x v="3"/>
    <x v="38"/>
    <x v="0"/>
    <x v="0"/>
    <x v="10"/>
    <n v="10"/>
    <x v="3"/>
    <s v="Point"/>
    <m/>
    <m/>
    <m/>
  </r>
  <r>
    <x v="6"/>
    <x v="2"/>
    <x v="1"/>
    <x v="1"/>
    <x v="3"/>
    <x v="38"/>
    <x v="0"/>
    <x v="0"/>
    <x v="11"/>
    <n v="0"/>
    <x v="3"/>
    <s v="Point"/>
    <m/>
    <m/>
    <m/>
  </r>
  <r>
    <x v="6"/>
    <x v="2"/>
    <x v="1"/>
    <x v="1"/>
    <x v="3"/>
    <x v="38"/>
    <x v="0"/>
    <x v="0"/>
    <x v="12"/>
    <n v="10"/>
    <x v="3"/>
    <s v="Point"/>
    <m/>
    <m/>
    <m/>
  </r>
  <r>
    <x v="6"/>
    <x v="2"/>
    <x v="1"/>
    <x v="1"/>
    <x v="3"/>
    <x v="38"/>
    <x v="0"/>
    <x v="0"/>
    <x v="13"/>
    <n v="5"/>
    <x v="3"/>
    <s v="Point"/>
    <m/>
    <m/>
    <m/>
  </r>
  <r>
    <x v="6"/>
    <x v="2"/>
    <x v="1"/>
    <x v="1"/>
    <x v="3"/>
    <x v="38"/>
    <x v="0"/>
    <x v="0"/>
    <x v="14"/>
    <n v="0"/>
    <x v="3"/>
    <s v="Point"/>
    <m/>
    <m/>
    <m/>
  </r>
  <r>
    <x v="6"/>
    <x v="2"/>
    <x v="1"/>
    <x v="1"/>
    <x v="3"/>
    <x v="39"/>
    <x v="0"/>
    <x v="0"/>
    <x v="8"/>
    <n v="75"/>
    <x v="3"/>
    <s v="Point"/>
    <m/>
    <m/>
    <m/>
  </r>
  <r>
    <x v="6"/>
    <x v="2"/>
    <x v="1"/>
    <x v="1"/>
    <x v="3"/>
    <x v="39"/>
    <x v="0"/>
    <x v="0"/>
    <x v="9"/>
    <n v="0"/>
    <x v="3"/>
    <s v="Point"/>
    <m/>
    <m/>
    <m/>
  </r>
  <r>
    <x v="6"/>
    <x v="2"/>
    <x v="1"/>
    <x v="1"/>
    <x v="3"/>
    <x v="39"/>
    <x v="0"/>
    <x v="0"/>
    <x v="10"/>
    <n v="2.5"/>
    <x v="3"/>
    <s v="Point"/>
    <m/>
    <m/>
    <m/>
  </r>
  <r>
    <x v="6"/>
    <x v="2"/>
    <x v="1"/>
    <x v="1"/>
    <x v="3"/>
    <x v="39"/>
    <x v="0"/>
    <x v="0"/>
    <x v="11"/>
    <n v="0"/>
    <x v="3"/>
    <s v="Point"/>
    <m/>
    <m/>
    <m/>
  </r>
  <r>
    <x v="6"/>
    <x v="2"/>
    <x v="1"/>
    <x v="1"/>
    <x v="3"/>
    <x v="39"/>
    <x v="0"/>
    <x v="0"/>
    <x v="12"/>
    <n v="2.5"/>
    <x v="3"/>
    <s v="Point"/>
    <m/>
    <m/>
    <m/>
  </r>
  <r>
    <x v="6"/>
    <x v="2"/>
    <x v="1"/>
    <x v="1"/>
    <x v="3"/>
    <x v="39"/>
    <x v="0"/>
    <x v="0"/>
    <x v="13"/>
    <n v="0"/>
    <x v="3"/>
    <s v="Point"/>
    <m/>
    <m/>
    <m/>
  </r>
  <r>
    <x v="6"/>
    <x v="2"/>
    <x v="1"/>
    <x v="1"/>
    <x v="3"/>
    <x v="39"/>
    <x v="0"/>
    <x v="0"/>
    <x v="14"/>
    <n v="20"/>
    <x v="3"/>
    <s v="Point"/>
    <m/>
    <m/>
    <m/>
  </r>
  <r>
    <x v="6"/>
    <x v="2"/>
    <x v="1"/>
    <x v="1"/>
    <x v="3"/>
    <x v="40"/>
    <x v="0"/>
    <x v="0"/>
    <x v="8"/>
    <n v="30"/>
    <x v="3"/>
    <s v="Point"/>
    <m/>
    <m/>
    <m/>
  </r>
  <r>
    <x v="6"/>
    <x v="2"/>
    <x v="1"/>
    <x v="1"/>
    <x v="3"/>
    <x v="40"/>
    <x v="0"/>
    <x v="0"/>
    <x v="9"/>
    <n v="0"/>
    <x v="3"/>
    <s v="Point"/>
    <m/>
    <m/>
    <m/>
  </r>
  <r>
    <x v="6"/>
    <x v="2"/>
    <x v="1"/>
    <x v="1"/>
    <x v="3"/>
    <x v="40"/>
    <x v="0"/>
    <x v="0"/>
    <x v="10"/>
    <n v="35"/>
    <x v="3"/>
    <s v="Point"/>
    <m/>
    <m/>
    <m/>
  </r>
  <r>
    <x v="6"/>
    <x v="2"/>
    <x v="1"/>
    <x v="1"/>
    <x v="3"/>
    <x v="40"/>
    <x v="0"/>
    <x v="0"/>
    <x v="11"/>
    <n v="0"/>
    <x v="3"/>
    <s v="Point"/>
    <m/>
    <m/>
    <m/>
  </r>
  <r>
    <x v="6"/>
    <x v="2"/>
    <x v="1"/>
    <x v="1"/>
    <x v="3"/>
    <x v="40"/>
    <x v="0"/>
    <x v="0"/>
    <x v="12"/>
    <n v="35"/>
    <x v="3"/>
    <s v="Point"/>
    <m/>
    <m/>
    <m/>
  </r>
  <r>
    <x v="6"/>
    <x v="2"/>
    <x v="1"/>
    <x v="1"/>
    <x v="3"/>
    <x v="40"/>
    <x v="0"/>
    <x v="0"/>
    <x v="13"/>
    <n v="0"/>
    <x v="3"/>
    <s v="Point"/>
    <m/>
    <m/>
    <m/>
  </r>
  <r>
    <x v="6"/>
    <x v="2"/>
    <x v="1"/>
    <x v="1"/>
    <x v="3"/>
    <x v="40"/>
    <x v="0"/>
    <x v="0"/>
    <x v="14"/>
    <n v="0"/>
    <x v="3"/>
    <s v="Point"/>
    <m/>
    <m/>
    <m/>
  </r>
  <r>
    <x v="6"/>
    <x v="2"/>
    <x v="1"/>
    <x v="1"/>
    <x v="3"/>
    <x v="12"/>
    <x v="4"/>
    <x v="0"/>
    <x v="8"/>
    <n v="30"/>
    <x v="3"/>
    <s v="Point"/>
    <m/>
    <m/>
    <m/>
  </r>
  <r>
    <x v="6"/>
    <x v="2"/>
    <x v="1"/>
    <x v="1"/>
    <x v="3"/>
    <x v="12"/>
    <x v="4"/>
    <x v="0"/>
    <x v="9"/>
    <n v="0"/>
    <x v="3"/>
    <s v="Point"/>
    <m/>
    <m/>
    <m/>
  </r>
  <r>
    <x v="6"/>
    <x v="2"/>
    <x v="1"/>
    <x v="1"/>
    <x v="3"/>
    <x v="12"/>
    <x v="4"/>
    <x v="0"/>
    <x v="10"/>
    <n v="35"/>
    <x v="3"/>
    <s v="Point"/>
    <m/>
    <m/>
    <m/>
  </r>
  <r>
    <x v="6"/>
    <x v="2"/>
    <x v="1"/>
    <x v="1"/>
    <x v="3"/>
    <x v="12"/>
    <x v="4"/>
    <x v="0"/>
    <x v="11"/>
    <n v="0"/>
    <x v="3"/>
    <s v="Point"/>
    <m/>
    <m/>
    <m/>
  </r>
  <r>
    <x v="6"/>
    <x v="2"/>
    <x v="1"/>
    <x v="1"/>
    <x v="3"/>
    <x v="12"/>
    <x v="4"/>
    <x v="0"/>
    <x v="12"/>
    <n v="35"/>
    <x v="3"/>
    <s v="Point"/>
    <m/>
    <m/>
    <m/>
  </r>
  <r>
    <x v="6"/>
    <x v="2"/>
    <x v="1"/>
    <x v="1"/>
    <x v="3"/>
    <x v="12"/>
    <x v="4"/>
    <x v="0"/>
    <x v="13"/>
    <n v="0"/>
    <x v="3"/>
    <s v="Point"/>
    <m/>
    <m/>
    <m/>
  </r>
  <r>
    <x v="6"/>
    <x v="2"/>
    <x v="1"/>
    <x v="1"/>
    <x v="3"/>
    <x v="12"/>
    <x v="4"/>
    <x v="0"/>
    <x v="14"/>
    <n v="0"/>
    <x v="3"/>
    <s v="Point"/>
    <m/>
    <m/>
    <m/>
  </r>
  <r>
    <x v="6"/>
    <x v="2"/>
    <x v="1"/>
    <x v="1"/>
    <x v="3"/>
    <x v="13"/>
    <x v="0"/>
    <x v="0"/>
    <x v="8"/>
    <n v="84"/>
    <x v="3"/>
    <s v="Point"/>
    <m/>
    <m/>
    <m/>
  </r>
  <r>
    <x v="6"/>
    <x v="2"/>
    <x v="1"/>
    <x v="1"/>
    <x v="3"/>
    <x v="13"/>
    <x v="0"/>
    <x v="0"/>
    <x v="9"/>
    <n v="0"/>
    <x v="3"/>
    <s v="Point"/>
    <m/>
    <m/>
    <m/>
  </r>
  <r>
    <x v="6"/>
    <x v="2"/>
    <x v="1"/>
    <x v="1"/>
    <x v="3"/>
    <x v="13"/>
    <x v="0"/>
    <x v="0"/>
    <x v="10"/>
    <n v="7.5"/>
    <x v="3"/>
    <s v="Point"/>
    <m/>
    <m/>
    <m/>
  </r>
  <r>
    <x v="6"/>
    <x v="2"/>
    <x v="1"/>
    <x v="1"/>
    <x v="3"/>
    <x v="13"/>
    <x v="0"/>
    <x v="0"/>
    <x v="11"/>
    <n v="0"/>
    <x v="3"/>
    <s v="Point"/>
    <m/>
    <m/>
    <m/>
  </r>
  <r>
    <x v="6"/>
    <x v="2"/>
    <x v="1"/>
    <x v="1"/>
    <x v="3"/>
    <x v="13"/>
    <x v="0"/>
    <x v="0"/>
    <x v="12"/>
    <n v="7.5"/>
    <x v="3"/>
    <s v="Point"/>
    <m/>
    <m/>
    <m/>
  </r>
  <r>
    <x v="6"/>
    <x v="2"/>
    <x v="1"/>
    <x v="1"/>
    <x v="3"/>
    <x v="13"/>
    <x v="0"/>
    <x v="0"/>
    <x v="13"/>
    <n v="1"/>
    <x v="3"/>
    <s v="Point"/>
    <m/>
    <m/>
    <m/>
  </r>
  <r>
    <x v="6"/>
    <x v="2"/>
    <x v="1"/>
    <x v="1"/>
    <x v="3"/>
    <x v="13"/>
    <x v="0"/>
    <x v="0"/>
    <x v="14"/>
    <n v="0"/>
    <x v="3"/>
    <s v="Point"/>
    <m/>
    <m/>
    <m/>
  </r>
  <r>
    <x v="6"/>
    <x v="2"/>
    <x v="1"/>
    <x v="1"/>
    <x v="3"/>
    <x v="14"/>
    <x v="5"/>
    <x v="0"/>
    <x v="8"/>
    <n v="93"/>
    <x v="3"/>
    <s v="Point"/>
    <m/>
    <m/>
    <m/>
  </r>
  <r>
    <x v="6"/>
    <x v="2"/>
    <x v="1"/>
    <x v="1"/>
    <x v="3"/>
    <x v="14"/>
    <x v="5"/>
    <x v="0"/>
    <x v="9"/>
    <n v="5"/>
    <x v="3"/>
    <s v="Point"/>
    <m/>
    <m/>
    <m/>
  </r>
  <r>
    <x v="6"/>
    <x v="2"/>
    <x v="1"/>
    <x v="1"/>
    <x v="3"/>
    <x v="14"/>
    <x v="5"/>
    <x v="0"/>
    <x v="10"/>
    <n v="0"/>
    <x v="3"/>
    <s v="Point"/>
    <m/>
    <m/>
    <m/>
  </r>
  <r>
    <x v="6"/>
    <x v="2"/>
    <x v="1"/>
    <x v="1"/>
    <x v="3"/>
    <x v="14"/>
    <x v="5"/>
    <x v="0"/>
    <x v="11"/>
    <n v="0"/>
    <x v="3"/>
    <s v="Point"/>
    <m/>
    <m/>
    <m/>
  </r>
  <r>
    <x v="6"/>
    <x v="2"/>
    <x v="1"/>
    <x v="1"/>
    <x v="3"/>
    <x v="14"/>
    <x v="5"/>
    <x v="0"/>
    <x v="12"/>
    <n v="0"/>
    <x v="3"/>
    <s v="Point"/>
    <m/>
    <m/>
    <m/>
  </r>
  <r>
    <x v="6"/>
    <x v="2"/>
    <x v="1"/>
    <x v="1"/>
    <x v="3"/>
    <x v="14"/>
    <x v="5"/>
    <x v="0"/>
    <x v="13"/>
    <n v="2"/>
    <x v="3"/>
    <s v="Point"/>
    <m/>
    <m/>
    <m/>
  </r>
  <r>
    <x v="6"/>
    <x v="2"/>
    <x v="1"/>
    <x v="1"/>
    <x v="3"/>
    <x v="14"/>
    <x v="5"/>
    <x v="0"/>
    <x v="14"/>
    <n v="0"/>
    <x v="3"/>
    <s v="Point"/>
    <m/>
    <m/>
    <m/>
  </r>
  <r>
    <x v="6"/>
    <x v="2"/>
    <x v="1"/>
    <x v="1"/>
    <x v="3"/>
    <x v="15"/>
    <x v="0"/>
    <x v="0"/>
    <x v="8"/>
    <n v="78"/>
    <x v="3"/>
    <s v="Point"/>
    <m/>
    <m/>
    <m/>
  </r>
  <r>
    <x v="6"/>
    <x v="2"/>
    <x v="1"/>
    <x v="1"/>
    <x v="3"/>
    <x v="15"/>
    <x v="0"/>
    <x v="0"/>
    <x v="9"/>
    <n v="0"/>
    <x v="3"/>
    <s v="Point"/>
    <m/>
    <m/>
    <m/>
  </r>
  <r>
    <x v="6"/>
    <x v="2"/>
    <x v="1"/>
    <x v="1"/>
    <x v="3"/>
    <x v="15"/>
    <x v="0"/>
    <x v="0"/>
    <x v="10"/>
    <n v="10"/>
    <x v="3"/>
    <s v="Point"/>
    <m/>
    <m/>
    <m/>
  </r>
  <r>
    <x v="6"/>
    <x v="2"/>
    <x v="1"/>
    <x v="1"/>
    <x v="3"/>
    <x v="15"/>
    <x v="0"/>
    <x v="0"/>
    <x v="11"/>
    <n v="0"/>
    <x v="3"/>
    <s v="Point"/>
    <m/>
    <m/>
    <m/>
  </r>
  <r>
    <x v="6"/>
    <x v="2"/>
    <x v="1"/>
    <x v="1"/>
    <x v="3"/>
    <x v="15"/>
    <x v="0"/>
    <x v="0"/>
    <x v="12"/>
    <n v="10"/>
    <x v="3"/>
    <s v="Point"/>
    <m/>
    <m/>
    <m/>
  </r>
  <r>
    <x v="6"/>
    <x v="2"/>
    <x v="1"/>
    <x v="1"/>
    <x v="3"/>
    <x v="15"/>
    <x v="0"/>
    <x v="0"/>
    <x v="13"/>
    <n v="2"/>
    <x v="3"/>
    <s v="Point"/>
    <m/>
    <m/>
    <m/>
  </r>
  <r>
    <x v="6"/>
    <x v="2"/>
    <x v="1"/>
    <x v="1"/>
    <x v="3"/>
    <x v="15"/>
    <x v="0"/>
    <x v="0"/>
    <x v="14"/>
    <n v="0"/>
    <x v="3"/>
    <s v="Point"/>
    <m/>
    <m/>
    <m/>
  </r>
  <r>
    <x v="6"/>
    <x v="2"/>
    <x v="1"/>
    <x v="1"/>
    <x v="3"/>
    <x v="16"/>
    <x v="0"/>
    <x v="0"/>
    <x v="8"/>
    <n v="85"/>
    <x v="3"/>
    <s v="Point"/>
    <m/>
    <m/>
    <m/>
  </r>
  <r>
    <x v="6"/>
    <x v="2"/>
    <x v="1"/>
    <x v="1"/>
    <x v="3"/>
    <x v="16"/>
    <x v="0"/>
    <x v="0"/>
    <x v="9"/>
    <n v="15"/>
    <x v="3"/>
    <s v="Point"/>
    <m/>
    <m/>
    <m/>
  </r>
  <r>
    <x v="6"/>
    <x v="2"/>
    <x v="1"/>
    <x v="1"/>
    <x v="3"/>
    <x v="16"/>
    <x v="0"/>
    <x v="0"/>
    <x v="10"/>
    <n v="0"/>
    <x v="3"/>
    <s v="Point"/>
    <m/>
    <m/>
    <m/>
  </r>
  <r>
    <x v="6"/>
    <x v="2"/>
    <x v="1"/>
    <x v="1"/>
    <x v="3"/>
    <x v="16"/>
    <x v="0"/>
    <x v="0"/>
    <x v="11"/>
    <n v="0"/>
    <x v="3"/>
    <s v="Point"/>
    <m/>
    <m/>
    <m/>
  </r>
  <r>
    <x v="6"/>
    <x v="2"/>
    <x v="1"/>
    <x v="1"/>
    <x v="3"/>
    <x v="16"/>
    <x v="0"/>
    <x v="0"/>
    <x v="12"/>
    <n v="0"/>
    <x v="3"/>
    <s v="Point"/>
    <m/>
    <m/>
    <m/>
  </r>
  <r>
    <x v="6"/>
    <x v="2"/>
    <x v="1"/>
    <x v="1"/>
    <x v="3"/>
    <x v="16"/>
    <x v="0"/>
    <x v="0"/>
    <x v="13"/>
    <n v="0"/>
    <x v="3"/>
    <s v="Point"/>
    <m/>
    <m/>
    <m/>
  </r>
  <r>
    <x v="6"/>
    <x v="2"/>
    <x v="1"/>
    <x v="1"/>
    <x v="3"/>
    <x v="16"/>
    <x v="0"/>
    <x v="0"/>
    <x v="14"/>
    <n v="0"/>
    <x v="3"/>
    <s v="Point"/>
    <m/>
    <m/>
    <m/>
  </r>
  <r>
    <x v="6"/>
    <x v="2"/>
    <x v="1"/>
    <x v="1"/>
    <x v="3"/>
    <x v="41"/>
    <x v="0"/>
    <x v="0"/>
    <x v="8"/>
    <n v="75"/>
    <x v="3"/>
    <s v="Point"/>
    <m/>
    <m/>
    <m/>
  </r>
  <r>
    <x v="6"/>
    <x v="2"/>
    <x v="1"/>
    <x v="1"/>
    <x v="3"/>
    <x v="41"/>
    <x v="0"/>
    <x v="0"/>
    <x v="9"/>
    <n v="12.5"/>
    <x v="3"/>
    <s v="Point"/>
    <m/>
    <m/>
    <m/>
  </r>
  <r>
    <x v="6"/>
    <x v="2"/>
    <x v="1"/>
    <x v="1"/>
    <x v="3"/>
    <x v="41"/>
    <x v="0"/>
    <x v="0"/>
    <x v="10"/>
    <n v="6.25"/>
    <x v="3"/>
    <s v="Point"/>
    <m/>
    <m/>
    <m/>
  </r>
  <r>
    <x v="6"/>
    <x v="2"/>
    <x v="1"/>
    <x v="1"/>
    <x v="3"/>
    <x v="41"/>
    <x v="0"/>
    <x v="0"/>
    <x v="11"/>
    <n v="0"/>
    <x v="3"/>
    <s v="Point"/>
    <m/>
    <m/>
    <m/>
  </r>
  <r>
    <x v="6"/>
    <x v="2"/>
    <x v="1"/>
    <x v="1"/>
    <x v="3"/>
    <x v="41"/>
    <x v="0"/>
    <x v="0"/>
    <x v="12"/>
    <n v="6.25"/>
    <x v="3"/>
    <s v="Point"/>
    <m/>
    <m/>
    <m/>
  </r>
  <r>
    <x v="6"/>
    <x v="2"/>
    <x v="1"/>
    <x v="1"/>
    <x v="3"/>
    <x v="41"/>
    <x v="0"/>
    <x v="0"/>
    <x v="13"/>
    <n v="0"/>
    <x v="3"/>
    <s v="Point"/>
    <m/>
    <m/>
    <m/>
  </r>
  <r>
    <x v="6"/>
    <x v="2"/>
    <x v="1"/>
    <x v="1"/>
    <x v="3"/>
    <x v="41"/>
    <x v="0"/>
    <x v="0"/>
    <x v="14"/>
    <n v="0"/>
    <x v="3"/>
    <s v="Point"/>
    <m/>
    <m/>
    <m/>
  </r>
  <r>
    <x v="6"/>
    <x v="2"/>
    <x v="1"/>
    <x v="1"/>
    <x v="3"/>
    <x v="42"/>
    <x v="0"/>
    <x v="0"/>
    <x v="8"/>
    <n v="80"/>
    <x v="3"/>
    <s v="Point"/>
    <m/>
    <m/>
    <m/>
  </r>
  <r>
    <x v="6"/>
    <x v="2"/>
    <x v="1"/>
    <x v="1"/>
    <x v="3"/>
    <x v="42"/>
    <x v="0"/>
    <x v="0"/>
    <x v="9"/>
    <n v="0"/>
    <x v="3"/>
    <s v="Point"/>
    <m/>
    <m/>
    <m/>
  </r>
  <r>
    <x v="6"/>
    <x v="2"/>
    <x v="1"/>
    <x v="1"/>
    <x v="3"/>
    <x v="42"/>
    <x v="0"/>
    <x v="0"/>
    <x v="10"/>
    <n v="10"/>
    <x v="3"/>
    <s v="Point"/>
    <m/>
    <m/>
    <m/>
  </r>
  <r>
    <x v="6"/>
    <x v="2"/>
    <x v="1"/>
    <x v="1"/>
    <x v="3"/>
    <x v="42"/>
    <x v="0"/>
    <x v="0"/>
    <x v="11"/>
    <n v="0"/>
    <x v="3"/>
    <s v="Point"/>
    <m/>
    <m/>
    <m/>
  </r>
  <r>
    <x v="6"/>
    <x v="2"/>
    <x v="1"/>
    <x v="1"/>
    <x v="3"/>
    <x v="42"/>
    <x v="0"/>
    <x v="0"/>
    <x v="12"/>
    <n v="10"/>
    <x v="3"/>
    <s v="Point"/>
    <m/>
    <m/>
    <m/>
  </r>
  <r>
    <x v="6"/>
    <x v="2"/>
    <x v="1"/>
    <x v="1"/>
    <x v="3"/>
    <x v="42"/>
    <x v="0"/>
    <x v="0"/>
    <x v="13"/>
    <n v="0"/>
    <x v="3"/>
    <s v="Point"/>
    <m/>
    <m/>
    <m/>
  </r>
  <r>
    <x v="6"/>
    <x v="2"/>
    <x v="1"/>
    <x v="1"/>
    <x v="3"/>
    <x v="42"/>
    <x v="0"/>
    <x v="0"/>
    <x v="14"/>
    <n v="0"/>
    <x v="3"/>
    <s v="Point"/>
    <m/>
    <m/>
    <m/>
  </r>
  <r>
    <x v="6"/>
    <x v="2"/>
    <x v="1"/>
    <x v="1"/>
    <x v="3"/>
    <x v="43"/>
    <x v="0"/>
    <x v="0"/>
    <x v="8"/>
    <n v="75"/>
    <x v="3"/>
    <s v="Point"/>
    <m/>
    <m/>
    <m/>
  </r>
  <r>
    <x v="6"/>
    <x v="2"/>
    <x v="1"/>
    <x v="1"/>
    <x v="3"/>
    <x v="43"/>
    <x v="0"/>
    <x v="0"/>
    <x v="9"/>
    <n v="0"/>
    <x v="3"/>
    <s v="Point"/>
    <m/>
    <m/>
    <m/>
  </r>
  <r>
    <x v="6"/>
    <x v="2"/>
    <x v="1"/>
    <x v="1"/>
    <x v="3"/>
    <x v="43"/>
    <x v="0"/>
    <x v="0"/>
    <x v="10"/>
    <n v="2.5"/>
    <x v="3"/>
    <s v="Point"/>
    <m/>
    <m/>
    <m/>
  </r>
  <r>
    <x v="6"/>
    <x v="2"/>
    <x v="1"/>
    <x v="1"/>
    <x v="3"/>
    <x v="43"/>
    <x v="0"/>
    <x v="0"/>
    <x v="11"/>
    <n v="0"/>
    <x v="3"/>
    <s v="Point"/>
    <m/>
    <m/>
    <m/>
  </r>
  <r>
    <x v="6"/>
    <x v="2"/>
    <x v="1"/>
    <x v="1"/>
    <x v="3"/>
    <x v="43"/>
    <x v="0"/>
    <x v="0"/>
    <x v="12"/>
    <n v="2.5"/>
    <x v="3"/>
    <s v="Point"/>
    <m/>
    <m/>
    <m/>
  </r>
  <r>
    <x v="6"/>
    <x v="2"/>
    <x v="1"/>
    <x v="1"/>
    <x v="3"/>
    <x v="43"/>
    <x v="0"/>
    <x v="0"/>
    <x v="13"/>
    <n v="20"/>
    <x v="3"/>
    <s v="Point"/>
    <m/>
    <m/>
    <m/>
  </r>
  <r>
    <x v="6"/>
    <x v="2"/>
    <x v="1"/>
    <x v="1"/>
    <x v="3"/>
    <x v="43"/>
    <x v="0"/>
    <x v="0"/>
    <x v="14"/>
    <n v="0"/>
    <x v="3"/>
    <s v="Point"/>
    <m/>
    <m/>
    <m/>
  </r>
  <r>
    <x v="6"/>
    <x v="2"/>
    <x v="1"/>
    <x v="1"/>
    <x v="3"/>
    <x v="44"/>
    <x v="0"/>
    <x v="0"/>
    <x v="8"/>
    <n v="70"/>
    <x v="3"/>
    <s v="Point"/>
    <m/>
    <m/>
    <m/>
  </r>
  <r>
    <x v="6"/>
    <x v="2"/>
    <x v="1"/>
    <x v="1"/>
    <x v="3"/>
    <x v="44"/>
    <x v="0"/>
    <x v="0"/>
    <x v="9"/>
    <n v="0"/>
    <x v="3"/>
    <s v="Point"/>
    <m/>
    <m/>
    <m/>
  </r>
  <r>
    <x v="6"/>
    <x v="2"/>
    <x v="1"/>
    <x v="1"/>
    <x v="3"/>
    <x v="44"/>
    <x v="0"/>
    <x v="0"/>
    <x v="10"/>
    <n v="12.5"/>
    <x v="3"/>
    <s v="Point"/>
    <m/>
    <m/>
    <m/>
  </r>
  <r>
    <x v="6"/>
    <x v="2"/>
    <x v="1"/>
    <x v="1"/>
    <x v="3"/>
    <x v="44"/>
    <x v="0"/>
    <x v="0"/>
    <x v="11"/>
    <n v="0"/>
    <x v="3"/>
    <s v="Point"/>
    <m/>
    <m/>
    <m/>
  </r>
  <r>
    <x v="6"/>
    <x v="2"/>
    <x v="1"/>
    <x v="1"/>
    <x v="3"/>
    <x v="44"/>
    <x v="0"/>
    <x v="0"/>
    <x v="12"/>
    <n v="12.5"/>
    <x v="3"/>
    <s v="Point"/>
    <m/>
    <m/>
    <m/>
  </r>
  <r>
    <x v="6"/>
    <x v="2"/>
    <x v="1"/>
    <x v="1"/>
    <x v="3"/>
    <x v="44"/>
    <x v="0"/>
    <x v="0"/>
    <x v="13"/>
    <n v="5"/>
    <x v="3"/>
    <s v="Point"/>
    <m/>
    <m/>
    <m/>
  </r>
  <r>
    <x v="6"/>
    <x v="2"/>
    <x v="1"/>
    <x v="1"/>
    <x v="3"/>
    <x v="44"/>
    <x v="0"/>
    <x v="0"/>
    <x v="14"/>
    <n v="0"/>
    <x v="3"/>
    <s v="Point"/>
    <m/>
    <m/>
    <m/>
  </r>
  <r>
    <x v="6"/>
    <x v="2"/>
    <x v="1"/>
    <x v="1"/>
    <x v="3"/>
    <x v="45"/>
    <x v="0"/>
    <x v="0"/>
    <x v="8"/>
    <n v="25"/>
    <x v="3"/>
    <s v="Point"/>
    <m/>
    <m/>
    <m/>
  </r>
  <r>
    <x v="6"/>
    <x v="2"/>
    <x v="1"/>
    <x v="1"/>
    <x v="3"/>
    <x v="45"/>
    <x v="0"/>
    <x v="0"/>
    <x v="9"/>
    <n v="37.5"/>
    <x v="3"/>
    <s v="Point"/>
    <m/>
    <m/>
    <m/>
  </r>
  <r>
    <x v="6"/>
    <x v="2"/>
    <x v="1"/>
    <x v="1"/>
    <x v="3"/>
    <x v="45"/>
    <x v="0"/>
    <x v="0"/>
    <x v="10"/>
    <n v="18.75"/>
    <x v="3"/>
    <s v="Point"/>
    <m/>
    <m/>
    <m/>
  </r>
  <r>
    <x v="6"/>
    <x v="2"/>
    <x v="1"/>
    <x v="1"/>
    <x v="3"/>
    <x v="45"/>
    <x v="0"/>
    <x v="0"/>
    <x v="11"/>
    <n v="0"/>
    <x v="3"/>
    <s v="Point"/>
    <m/>
    <m/>
    <m/>
  </r>
  <r>
    <x v="6"/>
    <x v="2"/>
    <x v="1"/>
    <x v="1"/>
    <x v="3"/>
    <x v="45"/>
    <x v="0"/>
    <x v="0"/>
    <x v="12"/>
    <n v="18.75"/>
    <x v="3"/>
    <s v="Point"/>
    <m/>
    <m/>
    <m/>
  </r>
  <r>
    <x v="6"/>
    <x v="2"/>
    <x v="1"/>
    <x v="1"/>
    <x v="3"/>
    <x v="45"/>
    <x v="0"/>
    <x v="0"/>
    <x v="13"/>
    <n v="0"/>
    <x v="3"/>
    <s v="Point"/>
    <m/>
    <m/>
    <m/>
  </r>
  <r>
    <x v="6"/>
    <x v="2"/>
    <x v="1"/>
    <x v="1"/>
    <x v="3"/>
    <x v="45"/>
    <x v="0"/>
    <x v="0"/>
    <x v="14"/>
    <n v="0"/>
    <x v="3"/>
    <s v="Point"/>
    <m/>
    <m/>
    <m/>
  </r>
  <r>
    <x v="6"/>
    <x v="2"/>
    <x v="1"/>
    <x v="1"/>
    <x v="3"/>
    <x v="17"/>
    <x v="0"/>
    <x v="0"/>
    <x v="8"/>
    <n v="95"/>
    <x v="3"/>
    <s v="Point"/>
    <m/>
    <m/>
    <m/>
  </r>
  <r>
    <x v="6"/>
    <x v="2"/>
    <x v="1"/>
    <x v="1"/>
    <x v="3"/>
    <x v="17"/>
    <x v="0"/>
    <x v="0"/>
    <x v="9"/>
    <n v="0"/>
    <x v="3"/>
    <s v="Point"/>
    <m/>
    <m/>
    <m/>
  </r>
  <r>
    <x v="6"/>
    <x v="2"/>
    <x v="1"/>
    <x v="1"/>
    <x v="3"/>
    <x v="17"/>
    <x v="0"/>
    <x v="0"/>
    <x v="10"/>
    <n v="2.5"/>
    <x v="3"/>
    <s v="Point"/>
    <m/>
    <m/>
    <m/>
  </r>
  <r>
    <x v="6"/>
    <x v="2"/>
    <x v="1"/>
    <x v="1"/>
    <x v="3"/>
    <x v="17"/>
    <x v="0"/>
    <x v="0"/>
    <x v="11"/>
    <n v="0"/>
    <x v="3"/>
    <s v="Point"/>
    <m/>
    <m/>
    <m/>
  </r>
  <r>
    <x v="6"/>
    <x v="2"/>
    <x v="1"/>
    <x v="1"/>
    <x v="3"/>
    <x v="17"/>
    <x v="0"/>
    <x v="0"/>
    <x v="12"/>
    <n v="2.5"/>
    <x v="3"/>
    <s v="Point"/>
    <m/>
    <m/>
    <m/>
  </r>
  <r>
    <x v="6"/>
    <x v="2"/>
    <x v="1"/>
    <x v="1"/>
    <x v="3"/>
    <x v="17"/>
    <x v="0"/>
    <x v="0"/>
    <x v="13"/>
    <n v="0"/>
    <x v="3"/>
    <s v="Point"/>
    <m/>
    <m/>
    <m/>
  </r>
  <r>
    <x v="6"/>
    <x v="2"/>
    <x v="1"/>
    <x v="1"/>
    <x v="3"/>
    <x v="17"/>
    <x v="0"/>
    <x v="0"/>
    <x v="14"/>
    <n v="0"/>
    <x v="3"/>
    <s v="Point"/>
    <m/>
    <m/>
    <m/>
  </r>
  <r>
    <x v="6"/>
    <x v="2"/>
    <x v="1"/>
    <x v="1"/>
    <x v="3"/>
    <x v="18"/>
    <x v="0"/>
    <x v="0"/>
    <x v="8"/>
    <n v="80"/>
    <x v="3"/>
    <s v="Point"/>
    <m/>
    <m/>
    <m/>
  </r>
  <r>
    <x v="6"/>
    <x v="2"/>
    <x v="1"/>
    <x v="1"/>
    <x v="3"/>
    <x v="18"/>
    <x v="0"/>
    <x v="0"/>
    <x v="9"/>
    <n v="0"/>
    <x v="3"/>
    <s v="Point"/>
    <m/>
    <m/>
    <m/>
  </r>
  <r>
    <x v="6"/>
    <x v="2"/>
    <x v="1"/>
    <x v="1"/>
    <x v="3"/>
    <x v="18"/>
    <x v="0"/>
    <x v="0"/>
    <x v="10"/>
    <n v="10"/>
    <x v="3"/>
    <s v="Point"/>
    <m/>
    <m/>
    <m/>
  </r>
  <r>
    <x v="6"/>
    <x v="2"/>
    <x v="1"/>
    <x v="1"/>
    <x v="3"/>
    <x v="18"/>
    <x v="0"/>
    <x v="0"/>
    <x v="11"/>
    <n v="0"/>
    <x v="3"/>
    <s v="Point"/>
    <m/>
    <m/>
    <m/>
  </r>
  <r>
    <x v="6"/>
    <x v="2"/>
    <x v="1"/>
    <x v="1"/>
    <x v="3"/>
    <x v="18"/>
    <x v="0"/>
    <x v="0"/>
    <x v="12"/>
    <n v="10"/>
    <x v="3"/>
    <s v="Point"/>
    <m/>
    <m/>
    <m/>
  </r>
  <r>
    <x v="6"/>
    <x v="2"/>
    <x v="1"/>
    <x v="1"/>
    <x v="3"/>
    <x v="18"/>
    <x v="0"/>
    <x v="0"/>
    <x v="13"/>
    <n v="0"/>
    <x v="3"/>
    <s v="Point"/>
    <m/>
    <m/>
    <m/>
  </r>
  <r>
    <x v="6"/>
    <x v="2"/>
    <x v="1"/>
    <x v="1"/>
    <x v="3"/>
    <x v="18"/>
    <x v="0"/>
    <x v="0"/>
    <x v="14"/>
    <n v="0"/>
    <x v="3"/>
    <s v="Point"/>
    <m/>
    <m/>
    <m/>
  </r>
  <r>
    <x v="6"/>
    <x v="2"/>
    <x v="1"/>
    <x v="1"/>
    <x v="3"/>
    <x v="19"/>
    <x v="6"/>
    <x v="0"/>
    <x v="8"/>
    <n v="90"/>
    <x v="3"/>
    <s v="Point"/>
    <m/>
    <m/>
    <m/>
  </r>
  <r>
    <x v="6"/>
    <x v="2"/>
    <x v="1"/>
    <x v="1"/>
    <x v="3"/>
    <x v="19"/>
    <x v="6"/>
    <x v="0"/>
    <x v="9"/>
    <n v="0"/>
    <x v="3"/>
    <s v="Point"/>
    <m/>
    <m/>
    <m/>
  </r>
  <r>
    <x v="6"/>
    <x v="2"/>
    <x v="1"/>
    <x v="1"/>
    <x v="3"/>
    <x v="19"/>
    <x v="6"/>
    <x v="0"/>
    <x v="10"/>
    <n v="0"/>
    <x v="3"/>
    <s v="Point"/>
    <m/>
    <m/>
    <m/>
  </r>
  <r>
    <x v="6"/>
    <x v="2"/>
    <x v="1"/>
    <x v="1"/>
    <x v="3"/>
    <x v="19"/>
    <x v="6"/>
    <x v="0"/>
    <x v="11"/>
    <n v="0"/>
    <x v="3"/>
    <s v="Point"/>
    <m/>
    <m/>
    <m/>
  </r>
  <r>
    <x v="6"/>
    <x v="2"/>
    <x v="1"/>
    <x v="1"/>
    <x v="3"/>
    <x v="19"/>
    <x v="6"/>
    <x v="0"/>
    <x v="12"/>
    <n v="0"/>
    <x v="3"/>
    <s v="Point"/>
    <m/>
    <m/>
    <m/>
  </r>
  <r>
    <x v="6"/>
    <x v="2"/>
    <x v="1"/>
    <x v="1"/>
    <x v="3"/>
    <x v="19"/>
    <x v="6"/>
    <x v="0"/>
    <x v="13"/>
    <n v="10"/>
    <x v="3"/>
    <s v="Point"/>
    <m/>
    <m/>
    <m/>
  </r>
  <r>
    <x v="6"/>
    <x v="2"/>
    <x v="1"/>
    <x v="1"/>
    <x v="3"/>
    <x v="19"/>
    <x v="6"/>
    <x v="0"/>
    <x v="14"/>
    <n v="0"/>
    <x v="3"/>
    <s v="Point"/>
    <m/>
    <m/>
    <m/>
  </r>
  <r>
    <x v="6"/>
    <x v="2"/>
    <x v="1"/>
    <x v="1"/>
    <x v="3"/>
    <x v="20"/>
    <x v="7"/>
    <x v="0"/>
    <x v="8"/>
    <n v="60"/>
    <x v="3"/>
    <s v="Point"/>
    <m/>
    <m/>
    <m/>
  </r>
  <r>
    <x v="6"/>
    <x v="2"/>
    <x v="1"/>
    <x v="1"/>
    <x v="3"/>
    <x v="20"/>
    <x v="7"/>
    <x v="0"/>
    <x v="9"/>
    <n v="0"/>
    <x v="3"/>
    <s v="Point"/>
    <m/>
    <m/>
    <m/>
  </r>
  <r>
    <x v="6"/>
    <x v="2"/>
    <x v="1"/>
    <x v="1"/>
    <x v="3"/>
    <x v="20"/>
    <x v="7"/>
    <x v="0"/>
    <x v="10"/>
    <n v="0"/>
    <x v="3"/>
    <s v="Point"/>
    <m/>
    <m/>
    <m/>
  </r>
  <r>
    <x v="6"/>
    <x v="2"/>
    <x v="1"/>
    <x v="1"/>
    <x v="3"/>
    <x v="20"/>
    <x v="7"/>
    <x v="0"/>
    <x v="11"/>
    <n v="0"/>
    <x v="3"/>
    <s v="Point"/>
    <m/>
    <m/>
    <m/>
  </r>
  <r>
    <x v="6"/>
    <x v="2"/>
    <x v="1"/>
    <x v="1"/>
    <x v="3"/>
    <x v="20"/>
    <x v="7"/>
    <x v="0"/>
    <x v="12"/>
    <n v="40"/>
    <x v="3"/>
    <s v="Point"/>
    <m/>
    <m/>
    <m/>
  </r>
  <r>
    <x v="6"/>
    <x v="2"/>
    <x v="1"/>
    <x v="1"/>
    <x v="3"/>
    <x v="20"/>
    <x v="7"/>
    <x v="0"/>
    <x v="13"/>
    <n v="0"/>
    <x v="3"/>
    <s v="Point"/>
    <m/>
    <m/>
    <m/>
  </r>
  <r>
    <x v="6"/>
    <x v="2"/>
    <x v="1"/>
    <x v="1"/>
    <x v="3"/>
    <x v="20"/>
    <x v="7"/>
    <x v="0"/>
    <x v="14"/>
    <n v="0"/>
    <x v="3"/>
    <s v="Point"/>
    <m/>
    <m/>
    <m/>
  </r>
  <r>
    <x v="6"/>
    <x v="2"/>
    <x v="1"/>
    <x v="1"/>
    <x v="3"/>
    <x v="21"/>
    <x v="0"/>
    <x v="0"/>
    <x v="8"/>
    <n v="30"/>
    <x v="3"/>
    <s v="Point"/>
    <m/>
    <m/>
    <m/>
  </r>
  <r>
    <x v="6"/>
    <x v="2"/>
    <x v="1"/>
    <x v="1"/>
    <x v="3"/>
    <x v="21"/>
    <x v="0"/>
    <x v="0"/>
    <x v="9"/>
    <n v="0"/>
    <x v="3"/>
    <s v="Point"/>
    <m/>
    <m/>
    <m/>
  </r>
  <r>
    <x v="6"/>
    <x v="2"/>
    <x v="1"/>
    <x v="1"/>
    <x v="3"/>
    <x v="21"/>
    <x v="0"/>
    <x v="0"/>
    <x v="10"/>
    <n v="35"/>
    <x v="3"/>
    <s v="Point"/>
    <m/>
    <m/>
    <m/>
  </r>
  <r>
    <x v="6"/>
    <x v="2"/>
    <x v="1"/>
    <x v="1"/>
    <x v="3"/>
    <x v="21"/>
    <x v="0"/>
    <x v="0"/>
    <x v="11"/>
    <n v="0"/>
    <x v="3"/>
    <s v="Point"/>
    <m/>
    <m/>
    <m/>
  </r>
  <r>
    <x v="6"/>
    <x v="2"/>
    <x v="1"/>
    <x v="1"/>
    <x v="3"/>
    <x v="21"/>
    <x v="0"/>
    <x v="0"/>
    <x v="12"/>
    <n v="35"/>
    <x v="3"/>
    <s v="Point"/>
    <m/>
    <m/>
    <m/>
  </r>
  <r>
    <x v="6"/>
    <x v="2"/>
    <x v="1"/>
    <x v="1"/>
    <x v="3"/>
    <x v="21"/>
    <x v="0"/>
    <x v="0"/>
    <x v="13"/>
    <n v="0"/>
    <x v="3"/>
    <s v="Point"/>
    <m/>
    <m/>
    <m/>
  </r>
  <r>
    <x v="6"/>
    <x v="2"/>
    <x v="1"/>
    <x v="1"/>
    <x v="3"/>
    <x v="21"/>
    <x v="0"/>
    <x v="0"/>
    <x v="14"/>
    <n v="0"/>
    <x v="3"/>
    <s v="Point"/>
    <m/>
    <m/>
    <m/>
  </r>
  <r>
    <x v="6"/>
    <x v="2"/>
    <x v="1"/>
    <x v="1"/>
    <x v="3"/>
    <x v="17"/>
    <x v="0"/>
    <x v="1"/>
    <x v="8"/>
    <n v="95"/>
    <x v="3"/>
    <s v="Point"/>
    <m/>
    <m/>
    <m/>
  </r>
  <r>
    <x v="6"/>
    <x v="2"/>
    <x v="1"/>
    <x v="1"/>
    <x v="3"/>
    <x v="17"/>
    <x v="0"/>
    <x v="1"/>
    <x v="9"/>
    <n v="0"/>
    <x v="3"/>
    <s v="Point"/>
    <m/>
    <m/>
    <m/>
  </r>
  <r>
    <x v="6"/>
    <x v="2"/>
    <x v="1"/>
    <x v="1"/>
    <x v="3"/>
    <x v="17"/>
    <x v="0"/>
    <x v="1"/>
    <x v="10"/>
    <n v="2.5"/>
    <x v="3"/>
    <s v="Point"/>
    <m/>
    <m/>
    <m/>
  </r>
  <r>
    <x v="6"/>
    <x v="2"/>
    <x v="1"/>
    <x v="1"/>
    <x v="3"/>
    <x v="17"/>
    <x v="0"/>
    <x v="1"/>
    <x v="11"/>
    <n v="0"/>
    <x v="3"/>
    <s v="Point"/>
    <m/>
    <m/>
    <m/>
  </r>
  <r>
    <x v="6"/>
    <x v="2"/>
    <x v="1"/>
    <x v="1"/>
    <x v="3"/>
    <x v="17"/>
    <x v="0"/>
    <x v="1"/>
    <x v="12"/>
    <n v="2.5"/>
    <x v="3"/>
    <s v="Point"/>
    <m/>
    <m/>
    <m/>
  </r>
  <r>
    <x v="6"/>
    <x v="2"/>
    <x v="1"/>
    <x v="1"/>
    <x v="3"/>
    <x v="17"/>
    <x v="0"/>
    <x v="1"/>
    <x v="13"/>
    <n v="0"/>
    <x v="3"/>
    <s v="Point"/>
    <m/>
    <m/>
    <m/>
  </r>
  <r>
    <x v="6"/>
    <x v="2"/>
    <x v="1"/>
    <x v="1"/>
    <x v="3"/>
    <x v="17"/>
    <x v="0"/>
    <x v="1"/>
    <x v="14"/>
    <n v="0"/>
    <x v="3"/>
    <s v="Point"/>
    <m/>
    <m/>
    <m/>
  </r>
  <r>
    <x v="6"/>
    <x v="2"/>
    <x v="1"/>
    <x v="1"/>
    <x v="3"/>
    <x v="18"/>
    <x v="0"/>
    <x v="1"/>
    <x v="8"/>
    <n v="70"/>
    <x v="3"/>
    <s v="Point"/>
    <m/>
    <m/>
    <m/>
  </r>
  <r>
    <x v="6"/>
    <x v="2"/>
    <x v="1"/>
    <x v="1"/>
    <x v="3"/>
    <x v="18"/>
    <x v="0"/>
    <x v="1"/>
    <x v="9"/>
    <n v="0"/>
    <x v="3"/>
    <s v="Point"/>
    <m/>
    <m/>
    <m/>
  </r>
  <r>
    <x v="6"/>
    <x v="2"/>
    <x v="1"/>
    <x v="1"/>
    <x v="3"/>
    <x v="18"/>
    <x v="0"/>
    <x v="1"/>
    <x v="10"/>
    <n v="0"/>
    <x v="3"/>
    <s v="Point"/>
    <m/>
    <m/>
    <m/>
  </r>
  <r>
    <x v="6"/>
    <x v="2"/>
    <x v="1"/>
    <x v="1"/>
    <x v="3"/>
    <x v="18"/>
    <x v="0"/>
    <x v="1"/>
    <x v="11"/>
    <n v="0"/>
    <x v="3"/>
    <s v="Point"/>
    <m/>
    <m/>
    <m/>
  </r>
  <r>
    <x v="6"/>
    <x v="2"/>
    <x v="1"/>
    <x v="1"/>
    <x v="3"/>
    <x v="18"/>
    <x v="0"/>
    <x v="1"/>
    <x v="12"/>
    <n v="0"/>
    <x v="3"/>
    <s v="Point"/>
    <m/>
    <m/>
    <m/>
  </r>
  <r>
    <x v="6"/>
    <x v="2"/>
    <x v="1"/>
    <x v="1"/>
    <x v="3"/>
    <x v="18"/>
    <x v="0"/>
    <x v="1"/>
    <x v="13"/>
    <n v="0"/>
    <x v="3"/>
    <s v="Point"/>
    <m/>
    <m/>
    <m/>
  </r>
  <r>
    <x v="6"/>
    <x v="2"/>
    <x v="1"/>
    <x v="1"/>
    <x v="3"/>
    <x v="18"/>
    <x v="0"/>
    <x v="1"/>
    <x v="14"/>
    <n v="30"/>
    <x v="3"/>
    <s v="Point"/>
    <m/>
    <m/>
    <m/>
  </r>
  <r>
    <x v="6"/>
    <x v="2"/>
    <x v="1"/>
    <x v="1"/>
    <x v="3"/>
    <x v="19"/>
    <x v="0"/>
    <x v="1"/>
    <x v="8"/>
    <n v="70"/>
    <x v="3"/>
    <s v="Point"/>
    <m/>
    <m/>
    <m/>
  </r>
  <r>
    <x v="6"/>
    <x v="2"/>
    <x v="1"/>
    <x v="1"/>
    <x v="3"/>
    <x v="19"/>
    <x v="0"/>
    <x v="1"/>
    <x v="9"/>
    <n v="0"/>
    <x v="3"/>
    <s v="Point"/>
    <m/>
    <m/>
    <m/>
  </r>
  <r>
    <x v="6"/>
    <x v="2"/>
    <x v="1"/>
    <x v="1"/>
    <x v="3"/>
    <x v="19"/>
    <x v="0"/>
    <x v="1"/>
    <x v="10"/>
    <n v="0"/>
    <x v="3"/>
    <s v="Point"/>
    <m/>
    <m/>
    <m/>
  </r>
  <r>
    <x v="6"/>
    <x v="2"/>
    <x v="1"/>
    <x v="1"/>
    <x v="3"/>
    <x v="19"/>
    <x v="0"/>
    <x v="1"/>
    <x v="11"/>
    <n v="0"/>
    <x v="3"/>
    <s v="Point"/>
    <m/>
    <m/>
    <m/>
  </r>
  <r>
    <x v="6"/>
    <x v="2"/>
    <x v="1"/>
    <x v="1"/>
    <x v="3"/>
    <x v="19"/>
    <x v="0"/>
    <x v="1"/>
    <x v="12"/>
    <n v="0"/>
    <x v="3"/>
    <s v="Point"/>
    <m/>
    <m/>
    <m/>
  </r>
  <r>
    <x v="6"/>
    <x v="2"/>
    <x v="1"/>
    <x v="1"/>
    <x v="3"/>
    <x v="19"/>
    <x v="0"/>
    <x v="1"/>
    <x v="13"/>
    <n v="15"/>
    <x v="3"/>
    <s v="Point"/>
    <m/>
    <m/>
    <m/>
  </r>
  <r>
    <x v="6"/>
    <x v="2"/>
    <x v="1"/>
    <x v="1"/>
    <x v="3"/>
    <x v="19"/>
    <x v="0"/>
    <x v="1"/>
    <x v="14"/>
    <n v="15"/>
    <x v="3"/>
    <s v="Point"/>
    <m/>
    <m/>
    <m/>
  </r>
  <r>
    <x v="6"/>
    <x v="2"/>
    <x v="1"/>
    <x v="1"/>
    <x v="3"/>
    <x v="20"/>
    <x v="0"/>
    <x v="1"/>
    <x v="8"/>
    <n v="40"/>
    <x v="3"/>
    <s v="Point"/>
    <m/>
    <m/>
    <m/>
  </r>
  <r>
    <x v="6"/>
    <x v="2"/>
    <x v="1"/>
    <x v="1"/>
    <x v="3"/>
    <x v="20"/>
    <x v="0"/>
    <x v="1"/>
    <x v="9"/>
    <n v="0"/>
    <x v="3"/>
    <s v="Point"/>
    <m/>
    <m/>
    <m/>
  </r>
  <r>
    <x v="6"/>
    <x v="2"/>
    <x v="1"/>
    <x v="1"/>
    <x v="3"/>
    <x v="20"/>
    <x v="0"/>
    <x v="1"/>
    <x v="10"/>
    <n v="0"/>
    <x v="3"/>
    <s v="Point"/>
    <m/>
    <m/>
    <m/>
  </r>
  <r>
    <x v="6"/>
    <x v="2"/>
    <x v="1"/>
    <x v="1"/>
    <x v="3"/>
    <x v="20"/>
    <x v="0"/>
    <x v="1"/>
    <x v="11"/>
    <n v="0"/>
    <x v="3"/>
    <s v="Point"/>
    <m/>
    <m/>
    <m/>
  </r>
  <r>
    <x v="6"/>
    <x v="2"/>
    <x v="1"/>
    <x v="1"/>
    <x v="3"/>
    <x v="20"/>
    <x v="0"/>
    <x v="1"/>
    <x v="12"/>
    <n v="0"/>
    <x v="3"/>
    <s v="Point"/>
    <m/>
    <m/>
    <m/>
  </r>
  <r>
    <x v="6"/>
    <x v="2"/>
    <x v="1"/>
    <x v="1"/>
    <x v="3"/>
    <x v="20"/>
    <x v="0"/>
    <x v="1"/>
    <x v="13"/>
    <n v="0"/>
    <x v="3"/>
    <s v="Point"/>
    <m/>
    <m/>
    <m/>
  </r>
  <r>
    <x v="6"/>
    <x v="2"/>
    <x v="1"/>
    <x v="1"/>
    <x v="3"/>
    <x v="20"/>
    <x v="0"/>
    <x v="1"/>
    <x v="14"/>
    <n v="60"/>
    <x v="3"/>
    <s v="Point"/>
    <m/>
    <m/>
    <m/>
  </r>
  <r>
    <x v="6"/>
    <x v="2"/>
    <x v="1"/>
    <x v="1"/>
    <x v="3"/>
    <x v="21"/>
    <x v="0"/>
    <x v="1"/>
    <x v="8"/>
    <n v="30"/>
    <x v="3"/>
    <s v="Point"/>
    <m/>
    <m/>
    <m/>
  </r>
  <r>
    <x v="6"/>
    <x v="2"/>
    <x v="1"/>
    <x v="1"/>
    <x v="3"/>
    <x v="21"/>
    <x v="0"/>
    <x v="1"/>
    <x v="9"/>
    <n v="0"/>
    <x v="3"/>
    <s v="Point"/>
    <m/>
    <m/>
    <m/>
  </r>
  <r>
    <x v="6"/>
    <x v="2"/>
    <x v="1"/>
    <x v="1"/>
    <x v="3"/>
    <x v="21"/>
    <x v="0"/>
    <x v="1"/>
    <x v="10"/>
    <n v="35"/>
    <x v="3"/>
    <s v="Point"/>
    <m/>
    <m/>
    <m/>
  </r>
  <r>
    <x v="6"/>
    <x v="2"/>
    <x v="1"/>
    <x v="1"/>
    <x v="3"/>
    <x v="21"/>
    <x v="0"/>
    <x v="1"/>
    <x v="11"/>
    <n v="0"/>
    <x v="3"/>
    <s v="Point"/>
    <m/>
    <m/>
    <m/>
  </r>
  <r>
    <x v="6"/>
    <x v="2"/>
    <x v="1"/>
    <x v="1"/>
    <x v="3"/>
    <x v="21"/>
    <x v="0"/>
    <x v="1"/>
    <x v="12"/>
    <n v="35"/>
    <x v="3"/>
    <s v="Point"/>
    <m/>
    <m/>
    <m/>
  </r>
  <r>
    <x v="6"/>
    <x v="2"/>
    <x v="1"/>
    <x v="1"/>
    <x v="3"/>
    <x v="21"/>
    <x v="0"/>
    <x v="1"/>
    <x v="13"/>
    <n v="0"/>
    <x v="3"/>
    <s v="Point"/>
    <m/>
    <m/>
    <m/>
  </r>
  <r>
    <x v="6"/>
    <x v="2"/>
    <x v="1"/>
    <x v="1"/>
    <x v="3"/>
    <x v="21"/>
    <x v="0"/>
    <x v="1"/>
    <x v="14"/>
    <n v="0"/>
    <x v="3"/>
    <s v="Point"/>
    <m/>
    <m/>
    <m/>
  </r>
  <r>
    <x v="6"/>
    <x v="2"/>
    <x v="1"/>
    <x v="1"/>
    <x v="3"/>
    <x v="46"/>
    <x v="0"/>
    <x v="0"/>
    <x v="8"/>
    <n v="85"/>
    <x v="3"/>
    <s v="Point"/>
    <m/>
    <m/>
    <m/>
  </r>
  <r>
    <x v="6"/>
    <x v="2"/>
    <x v="1"/>
    <x v="1"/>
    <x v="3"/>
    <x v="46"/>
    <x v="0"/>
    <x v="0"/>
    <x v="9"/>
    <n v="0"/>
    <x v="3"/>
    <s v="Point"/>
    <m/>
    <m/>
    <m/>
  </r>
  <r>
    <x v="6"/>
    <x v="2"/>
    <x v="1"/>
    <x v="1"/>
    <x v="3"/>
    <x v="46"/>
    <x v="0"/>
    <x v="0"/>
    <x v="10"/>
    <n v="7.5"/>
    <x v="3"/>
    <s v="Point"/>
    <m/>
    <m/>
    <m/>
  </r>
  <r>
    <x v="6"/>
    <x v="2"/>
    <x v="1"/>
    <x v="1"/>
    <x v="3"/>
    <x v="46"/>
    <x v="0"/>
    <x v="0"/>
    <x v="11"/>
    <n v="0"/>
    <x v="3"/>
    <s v="Point"/>
    <m/>
    <m/>
    <m/>
  </r>
  <r>
    <x v="6"/>
    <x v="2"/>
    <x v="1"/>
    <x v="1"/>
    <x v="3"/>
    <x v="46"/>
    <x v="0"/>
    <x v="0"/>
    <x v="12"/>
    <n v="7.5"/>
    <x v="3"/>
    <s v="Point"/>
    <m/>
    <m/>
    <m/>
  </r>
  <r>
    <x v="6"/>
    <x v="2"/>
    <x v="1"/>
    <x v="1"/>
    <x v="3"/>
    <x v="46"/>
    <x v="0"/>
    <x v="0"/>
    <x v="13"/>
    <n v="0"/>
    <x v="3"/>
    <s v="Point"/>
    <m/>
    <m/>
    <m/>
  </r>
  <r>
    <x v="6"/>
    <x v="2"/>
    <x v="1"/>
    <x v="1"/>
    <x v="3"/>
    <x v="46"/>
    <x v="0"/>
    <x v="0"/>
    <x v="14"/>
    <n v="0"/>
    <x v="3"/>
    <s v="Point"/>
    <m/>
    <m/>
    <m/>
  </r>
  <r>
    <x v="6"/>
    <x v="2"/>
    <x v="1"/>
    <x v="1"/>
    <x v="3"/>
    <x v="47"/>
    <x v="0"/>
    <x v="0"/>
    <x v="8"/>
    <n v="75"/>
    <x v="3"/>
    <s v="Point"/>
    <m/>
    <m/>
    <m/>
  </r>
  <r>
    <x v="6"/>
    <x v="2"/>
    <x v="1"/>
    <x v="1"/>
    <x v="3"/>
    <x v="47"/>
    <x v="0"/>
    <x v="0"/>
    <x v="9"/>
    <n v="0"/>
    <x v="3"/>
    <s v="Point"/>
    <m/>
    <m/>
    <m/>
  </r>
  <r>
    <x v="6"/>
    <x v="2"/>
    <x v="1"/>
    <x v="1"/>
    <x v="3"/>
    <x v="47"/>
    <x v="0"/>
    <x v="0"/>
    <x v="10"/>
    <n v="11.5"/>
    <x v="3"/>
    <s v="Point"/>
    <m/>
    <m/>
    <m/>
  </r>
  <r>
    <x v="6"/>
    <x v="2"/>
    <x v="1"/>
    <x v="1"/>
    <x v="3"/>
    <x v="47"/>
    <x v="0"/>
    <x v="0"/>
    <x v="11"/>
    <n v="0"/>
    <x v="3"/>
    <s v="Point"/>
    <m/>
    <m/>
    <m/>
  </r>
  <r>
    <x v="6"/>
    <x v="2"/>
    <x v="1"/>
    <x v="1"/>
    <x v="3"/>
    <x v="47"/>
    <x v="0"/>
    <x v="0"/>
    <x v="12"/>
    <n v="11.5"/>
    <x v="3"/>
    <s v="Point"/>
    <m/>
    <m/>
    <m/>
  </r>
  <r>
    <x v="6"/>
    <x v="2"/>
    <x v="1"/>
    <x v="1"/>
    <x v="3"/>
    <x v="47"/>
    <x v="0"/>
    <x v="0"/>
    <x v="13"/>
    <n v="2"/>
    <x v="3"/>
    <s v="Point"/>
    <m/>
    <m/>
    <m/>
  </r>
  <r>
    <x v="6"/>
    <x v="2"/>
    <x v="1"/>
    <x v="1"/>
    <x v="3"/>
    <x v="47"/>
    <x v="0"/>
    <x v="0"/>
    <x v="14"/>
    <n v="0"/>
    <x v="3"/>
    <s v="Point"/>
    <m/>
    <m/>
    <m/>
  </r>
  <r>
    <x v="6"/>
    <x v="2"/>
    <x v="1"/>
    <x v="1"/>
    <x v="3"/>
    <x v="48"/>
    <x v="0"/>
    <x v="0"/>
    <x v="8"/>
    <n v="30"/>
    <x v="3"/>
    <s v="Point"/>
    <m/>
    <m/>
    <m/>
  </r>
  <r>
    <x v="6"/>
    <x v="2"/>
    <x v="1"/>
    <x v="1"/>
    <x v="3"/>
    <x v="48"/>
    <x v="0"/>
    <x v="0"/>
    <x v="9"/>
    <n v="0"/>
    <x v="3"/>
    <s v="Point"/>
    <m/>
    <m/>
    <m/>
  </r>
  <r>
    <x v="6"/>
    <x v="2"/>
    <x v="1"/>
    <x v="1"/>
    <x v="3"/>
    <x v="48"/>
    <x v="0"/>
    <x v="0"/>
    <x v="10"/>
    <n v="17.5"/>
    <x v="3"/>
    <s v="Point"/>
    <m/>
    <m/>
    <m/>
  </r>
  <r>
    <x v="6"/>
    <x v="2"/>
    <x v="1"/>
    <x v="1"/>
    <x v="3"/>
    <x v="48"/>
    <x v="0"/>
    <x v="0"/>
    <x v="11"/>
    <n v="0"/>
    <x v="3"/>
    <s v="Point"/>
    <m/>
    <m/>
    <m/>
  </r>
  <r>
    <x v="6"/>
    <x v="2"/>
    <x v="1"/>
    <x v="1"/>
    <x v="3"/>
    <x v="48"/>
    <x v="0"/>
    <x v="0"/>
    <x v="12"/>
    <n v="17.5"/>
    <x v="3"/>
    <s v="Point"/>
    <m/>
    <m/>
    <m/>
  </r>
  <r>
    <x v="6"/>
    <x v="2"/>
    <x v="1"/>
    <x v="1"/>
    <x v="3"/>
    <x v="48"/>
    <x v="0"/>
    <x v="0"/>
    <x v="13"/>
    <n v="0"/>
    <x v="3"/>
    <s v="Point"/>
    <m/>
    <m/>
    <m/>
  </r>
  <r>
    <x v="6"/>
    <x v="2"/>
    <x v="1"/>
    <x v="1"/>
    <x v="3"/>
    <x v="48"/>
    <x v="0"/>
    <x v="0"/>
    <x v="14"/>
    <n v="35"/>
    <x v="3"/>
    <s v="Point"/>
    <m/>
    <m/>
    <m/>
  </r>
  <r>
    <x v="6"/>
    <x v="2"/>
    <x v="1"/>
    <x v="1"/>
    <x v="3"/>
    <x v="49"/>
    <x v="0"/>
    <x v="0"/>
    <x v="8"/>
    <n v="85"/>
    <x v="3"/>
    <s v="Point"/>
    <m/>
    <m/>
    <m/>
  </r>
  <r>
    <x v="6"/>
    <x v="2"/>
    <x v="1"/>
    <x v="1"/>
    <x v="3"/>
    <x v="49"/>
    <x v="0"/>
    <x v="0"/>
    <x v="9"/>
    <n v="0"/>
    <x v="3"/>
    <s v="Point"/>
    <m/>
    <m/>
    <m/>
  </r>
  <r>
    <x v="6"/>
    <x v="2"/>
    <x v="1"/>
    <x v="1"/>
    <x v="3"/>
    <x v="49"/>
    <x v="0"/>
    <x v="0"/>
    <x v="10"/>
    <n v="7.5"/>
    <x v="3"/>
    <s v="Point"/>
    <m/>
    <m/>
    <m/>
  </r>
  <r>
    <x v="6"/>
    <x v="2"/>
    <x v="1"/>
    <x v="1"/>
    <x v="3"/>
    <x v="49"/>
    <x v="0"/>
    <x v="0"/>
    <x v="11"/>
    <n v="0"/>
    <x v="3"/>
    <s v="Point"/>
    <m/>
    <m/>
    <m/>
  </r>
  <r>
    <x v="6"/>
    <x v="2"/>
    <x v="1"/>
    <x v="1"/>
    <x v="3"/>
    <x v="49"/>
    <x v="0"/>
    <x v="0"/>
    <x v="12"/>
    <n v="7.5"/>
    <x v="3"/>
    <s v="Point"/>
    <m/>
    <m/>
    <m/>
  </r>
  <r>
    <x v="6"/>
    <x v="2"/>
    <x v="1"/>
    <x v="1"/>
    <x v="3"/>
    <x v="49"/>
    <x v="0"/>
    <x v="0"/>
    <x v="13"/>
    <n v="0"/>
    <x v="3"/>
    <s v="Point"/>
    <m/>
    <m/>
    <m/>
  </r>
  <r>
    <x v="6"/>
    <x v="2"/>
    <x v="1"/>
    <x v="1"/>
    <x v="3"/>
    <x v="49"/>
    <x v="0"/>
    <x v="0"/>
    <x v="14"/>
    <n v="0"/>
    <x v="3"/>
    <s v="Point"/>
    <m/>
    <m/>
    <m/>
  </r>
  <r>
    <x v="6"/>
    <x v="2"/>
    <x v="1"/>
    <x v="1"/>
    <x v="3"/>
    <x v="50"/>
    <x v="0"/>
    <x v="0"/>
    <x v="8"/>
    <n v="15"/>
    <x v="3"/>
    <s v="Point"/>
    <m/>
    <m/>
    <m/>
  </r>
  <r>
    <x v="6"/>
    <x v="2"/>
    <x v="1"/>
    <x v="1"/>
    <x v="3"/>
    <x v="50"/>
    <x v="0"/>
    <x v="0"/>
    <x v="9"/>
    <n v="0"/>
    <x v="3"/>
    <s v="Point"/>
    <m/>
    <m/>
    <m/>
  </r>
  <r>
    <x v="6"/>
    <x v="2"/>
    <x v="1"/>
    <x v="1"/>
    <x v="3"/>
    <x v="50"/>
    <x v="0"/>
    <x v="0"/>
    <x v="10"/>
    <n v="42.5"/>
    <x v="3"/>
    <s v="Point"/>
    <m/>
    <m/>
    <m/>
  </r>
  <r>
    <x v="6"/>
    <x v="2"/>
    <x v="1"/>
    <x v="1"/>
    <x v="3"/>
    <x v="50"/>
    <x v="0"/>
    <x v="0"/>
    <x v="11"/>
    <n v="0"/>
    <x v="3"/>
    <s v="Point"/>
    <m/>
    <m/>
    <m/>
  </r>
  <r>
    <x v="6"/>
    <x v="2"/>
    <x v="1"/>
    <x v="1"/>
    <x v="3"/>
    <x v="50"/>
    <x v="0"/>
    <x v="0"/>
    <x v="12"/>
    <n v="42.5"/>
    <x v="3"/>
    <s v="Point"/>
    <m/>
    <m/>
    <m/>
  </r>
  <r>
    <x v="6"/>
    <x v="2"/>
    <x v="1"/>
    <x v="1"/>
    <x v="3"/>
    <x v="50"/>
    <x v="0"/>
    <x v="0"/>
    <x v="13"/>
    <n v="0"/>
    <x v="3"/>
    <s v="Point"/>
    <m/>
    <m/>
    <m/>
  </r>
  <r>
    <x v="6"/>
    <x v="2"/>
    <x v="1"/>
    <x v="1"/>
    <x v="3"/>
    <x v="50"/>
    <x v="0"/>
    <x v="0"/>
    <x v="14"/>
    <n v="0"/>
    <x v="3"/>
    <s v="Point"/>
    <m/>
    <m/>
    <m/>
  </r>
  <r>
    <x v="6"/>
    <x v="2"/>
    <x v="1"/>
    <x v="1"/>
    <x v="3"/>
    <x v="22"/>
    <x v="0"/>
    <x v="0"/>
    <x v="8"/>
    <n v="20"/>
    <x v="3"/>
    <s v="Point"/>
    <m/>
    <m/>
    <m/>
  </r>
  <r>
    <x v="6"/>
    <x v="2"/>
    <x v="1"/>
    <x v="1"/>
    <x v="3"/>
    <x v="22"/>
    <x v="0"/>
    <x v="0"/>
    <x v="9"/>
    <n v="0"/>
    <x v="3"/>
    <s v="Point"/>
    <m/>
    <m/>
    <m/>
  </r>
  <r>
    <x v="6"/>
    <x v="2"/>
    <x v="1"/>
    <x v="1"/>
    <x v="3"/>
    <x v="22"/>
    <x v="0"/>
    <x v="0"/>
    <x v="10"/>
    <n v="40"/>
    <x v="3"/>
    <s v="Point"/>
    <m/>
    <m/>
    <m/>
  </r>
  <r>
    <x v="6"/>
    <x v="2"/>
    <x v="1"/>
    <x v="1"/>
    <x v="3"/>
    <x v="22"/>
    <x v="0"/>
    <x v="0"/>
    <x v="11"/>
    <n v="0"/>
    <x v="3"/>
    <s v="Point"/>
    <m/>
    <m/>
    <m/>
  </r>
  <r>
    <x v="6"/>
    <x v="2"/>
    <x v="1"/>
    <x v="1"/>
    <x v="3"/>
    <x v="22"/>
    <x v="0"/>
    <x v="0"/>
    <x v="12"/>
    <n v="0"/>
    <x v="3"/>
    <s v="Point"/>
    <m/>
    <m/>
    <m/>
  </r>
  <r>
    <x v="6"/>
    <x v="2"/>
    <x v="1"/>
    <x v="1"/>
    <x v="3"/>
    <x v="22"/>
    <x v="0"/>
    <x v="0"/>
    <x v="13"/>
    <n v="40"/>
    <x v="3"/>
    <s v="Point"/>
    <m/>
    <m/>
    <m/>
  </r>
  <r>
    <x v="6"/>
    <x v="2"/>
    <x v="1"/>
    <x v="1"/>
    <x v="3"/>
    <x v="22"/>
    <x v="0"/>
    <x v="0"/>
    <x v="14"/>
    <n v="0"/>
    <x v="3"/>
    <s v="Point"/>
    <m/>
    <m/>
    <m/>
  </r>
  <r>
    <x v="6"/>
    <x v="2"/>
    <x v="1"/>
    <x v="1"/>
    <x v="3"/>
    <x v="23"/>
    <x v="8"/>
    <x v="0"/>
    <x v="8"/>
    <n v="25"/>
    <x v="3"/>
    <s v="Point"/>
    <m/>
    <m/>
    <m/>
  </r>
  <r>
    <x v="6"/>
    <x v="2"/>
    <x v="1"/>
    <x v="1"/>
    <x v="3"/>
    <x v="23"/>
    <x v="8"/>
    <x v="0"/>
    <x v="9"/>
    <n v="0"/>
    <x v="3"/>
    <s v="Point"/>
    <m/>
    <m/>
    <m/>
  </r>
  <r>
    <x v="6"/>
    <x v="2"/>
    <x v="1"/>
    <x v="1"/>
    <x v="3"/>
    <x v="23"/>
    <x v="8"/>
    <x v="0"/>
    <x v="10"/>
    <n v="75"/>
    <x v="3"/>
    <s v="Point"/>
    <m/>
    <m/>
    <m/>
  </r>
  <r>
    <x v="6"/>
    <x v="2"/>
    <x v="1"/>
    <x v="1"/>
    <x v="3"/>
    <x v="23"/>
    <x v="8"/>
    <x v="0"/>
    <x v="11"/>
    <n v="0"/>
    <x v="3"/>
    <s v="Point"/>
    <m/>
    <m/>
    <m/>
  </r>
  <r>
    <x v="6"/>
    <x v="2"/>
    <x v="1"/>
    <x v="1"/>
    <x v="3"/>
    <x v="23"/>
    <x v="8"/>
    <x v="0"/>
    <x v="12"/>
    <n v="0"/>
    <x v="3"/>
    <s v="Point"/>
    <m/>
    <m/>
    <m/>
  </r>
  <r>
    <x v="6"/>
    <x v="2"/>
    <x v="1"/>
    <x v="1"/>
    <x v="3"/>
    <x v="23"/>
    <x v="8"/>
    <x v="0"/>
    <x v="13"/>
    <n v="0"/>
    <x v="3"/>
    <s v="Point"/>
    <m/>
    <m/>
    <m/>
  </r>
  <r>
    <x v="6"/>
    <x v="2"/>
    <x v="1"/>
    <x v="1"/>
    <x v="3"/>
    <x v="23"/>
    <x v="8"/>
    <x v="0"/>
    <x v="14"/>
    <n v="0"/>
    <x v="3"/>
    <s v="Point"/>
    <m/>
    <m/>
    <m/>
  </r>
  <r>
    <x v="6"/>
    <x v="2"/>
    <x v="1"/>
    <x v="1"/>
    <x v="3"/>
    <x v="24"/>
    <x v="0"/>
    <x v="0"/>
    <x v="8"/>
    <n v="20"/>
    <x v="3"/>
    <s v="Point"/>
    <m/>
    <m/>
    <m/>
  </r>
  <r>
    <x v="6"/>
    <x v="2"/>
    <x v="1"/>
    <x v="1"/>
    <x v="3"/>
    <x v="24"/>
    <x v="0"/>
    <x v="0"/>
    <x v="9"/>
    <n v="0"/>
    <x v="3"/>
    <s v="Point"/>
    <m/>
    <m/>
    <m/>
  </r>
  <r>
    <x v="6"/>
    <x v="2"/>
    <x v="1"/>
    <x v="1"/>
    <x v="3"/>
    <x v="24"/>
    <x v="0"/>
    <x v="0"/>
    <x v="10"/>
    <n v="80"/>
    <x v="3"/>
    <s v="Point"/>
    <m/>
    <m/>
    <m/>
  </r>
  <r>
    <x v="6"/>
    <x v="2"/>
    <x v="1"/>
    <x v="1"/>
    <x v="3"/>
    <x v="24"/>
    <x v="0"/>
    <x v="0"/>
    <x v="11"/>
    <n v="0"/>
    <x v="3"/>
    <s v="Point"/>
    <m/>
    <m/>
    <m/>
  </r>
  <r>
    <x v="6"/>
    <x v="2"/>
    <x v="1"/>
    <x v="1"/>
    <x v="3"/>
    <x v="24"/>
    <x v="0"/>
    <x v="0"/>
    <x v="12"/>
    <n v="0"/>
    <x v="3"/>
    <s v="Point"/>
    <m/>
    <m/>
    <m/>
  </r>
  <r>
    <x v="6"/>
    <x v="2"/>
    <x v="1"/>
    <x v="1"/>
    <x v="3"/>
    <x v="24"/>
    <x v="0"/>
    <x v="0"/>
    <x v="13"/>
    <n v="0"/>
    <x v="3"/>
    <s v="Point"/>
    <m/>
    <m/>
    <m/>
  </r>
  <r>
    <x v="6"/>
    <x v="2"/>
    <x v="1"/>
    <x v="1"/>
    <x v="3"/>
    <x v="24"/>
    <x v="0"/>
    <x v="0"/>
    <x v="14"/>
    <n v="0"/>
    <x v="3"/>
    <s v="Point"/>
    <m/>
    <m/>
    <m/>
  </r>
  <r>
    <x v="6"/>
    <x v="2"/>
    <x v="1"/>
    <x v="1"/>
    <x v="3"/>
    <x v="25"/>
    <x v="9"/>
    <x v="0"/>
    <x v="8"/>
    <n v="10"/>
    <x v="3"/>
    <s v="Point"/>
    <m/>
    <m/>
    <m/>
  </r>
  <r>
    <x v="6"/>
    <x v="2"/>
    <x v="1"/>
    <x v="1"/>
    <x v="3"/>
    <x v="25"/>
    <x v="9"/>
    <x v="0"/>
    <x v="9"/>
    <n v="0"/>
    <x v="3"/>
    <s v="Point"/>
    <m/>
    <m/>
    <m/>
  </r>
  <r>
    <x v="6"/>
    <x v="2"/>
    <x v="1"/>
    <x v="1"/>
    <x v="3"/>
    <x v="25"/>
    <x v="9"/>
    <x v="0"/>
    <x v="10"/>
    <n v="45"/>
    <x v="3"/>
    <s v="Point"/>
    <m/>
    <m/>
    <m/>
  </r>
  <r>
    <x v="6"/>
    <x v="2"/>
    <x v="1"/>
    <x v="1"/>
    <x v="3"/>
    <x v="25"/>
    <x v="9"/>
    <x v="0"/>
    <x v="11"/>
    <n v="0"/>
    <x v="3"/>
    <s v="Point"/>
    <m/>
    <m/>
    <m/>
  </r>
  <r>
    <x v="6"/>
    <x v="2"/>
    <x v="1"/>
    <x v="1"/>
    <x v="3"/>
    <x v="25"/>
    <x v="9"/>
    <x v="0"/>
    <x v="12"/>
    <n v="0"/>
    <x v="3"/>
    <s v="Point"/>
    <m/>
    <m/>
    <m/>
  </r>
  <r>
    <x v="6"/>
    <x v="2"/>
    <x v="1"/>
    <x v="1"/>
    <x v="3"/>
    <x v="25"/>
    <x v="9"/>
    <x v="0"/>
    <x v="13"/>
    <n v="45"/>
    <x v="3"/>
    <s v="Point"/>
    <m/>
    <m/>
    <m/>
  </r>
  <r>
    <x v="6"/>
    <x v="2"/>
    <x v="1"/>
    <x v="1"/>
    <x v="3"/>
    <x v="25"/>
    <x v="9"/>
    <x v="0"/>
    <x v="14"/>
    <n v="0"/>
    <x v="3"/>
    <s v="Point"/>
    <m/>
    <m/>
    <m/>
  </r>
  <r>
    <x v="6"/>
    <x v="2"/>
    <x v="1"/>
    <x v="1"/>
    <x v="3"/>
    <x v="26"/>
    <x v="0"/>
    <x v="0"/>
    <x v="8"/>
    <n v="50"/>
    <x v="3"/>
    <s v="Point"/>
    <m/>
    <m/>
    <m/>
  </r>
  <r>
    <x v="6"/>
    <x v="2"/>
    <x v="1"/>
    <x v="1"/>
    <x v="3"/>
    <x v="26"/>
    <x v="0"/>
    <x v="0"/>
    <x v="9"/>
    <n v="0"/>
    <x v="3"/>
    <s v="Point"/>
    <m/>
    <m/>
    <m/>
  </r>
  <r>
    <x v="6"/>
    <x v="2"/>
    <x v="1"/>
    <x v="1"/>
    <x v="3"/>
    <x v="26"/>
    <x v="0"/>
    <x v="0"/>
    <x v="10"/>
    <n v="50"/>
    <x v="3"/>
    <s v="Point"/>
    <m/>
    <m/>
    <m/>
  </r>
  <r>
    <x v="6"/>
    <x v="2"/>
    <x v="1"/>
    <x v="1"/>
    <x v="3"/>
    <x v="26"/>
    <x v="0"/>
    <x v="0"/>
    <x v="11"/>
    <n v="0"/>
    <x v="3"/>
    <s v="Point"/>
    <m/>
    <m/>
    <m/>
  </r>
  <r>
    <x v="6"/>
    <x v="2"/>
    <x v="1"/>
    <x v="1"/>
    <x v="3"/>
    <x v="26"/>
    <x v="0"/>
    <x v="0"/>
    <x v="12"/>
    <n v="0"/>
    <x v="3"/>
    <s v="Point"/>
    <m/>
    <m/>
    <m/>
  </r>
  <r>
    <x v="6"/>
    <x v="2"/>
    <x v="1"/>
    <x v="1"/>
    <x v="3"/>
    <x v="26"/>
    <x v="0"/>
    <x v="0"/>
    <x v="13"/>
    <n v="0"/>
    <x v="3"/>
    <s v="Point"/>
    <m/>
    <m/>
    <m/>
  </r>
  <r>
    <x v="6"/>
    <x v="2"/>
    <x v="1"/>
    <x v="1"/>
    <x v="3"/>
    <x v="26"/>
    <x v="0"/>
    <x v="0"/>
    <x v="14"/>
    <n v="0"/>
    <x v="3"/>
    <s v="Point"/>
    <m/>
    <m/>
    <m/>
  </r>
  <r>
    <x v="7"/>
    <x v="3"/>
    <x v="1"/>
    <x v="1"/>
    <x v="3"/>
    <x v="31"/>
    <x v="0"/>
    <x v="0"/>
    <x v="8"/>
    <n v="0"/>
    <x v="3"/>
    <s v="Point"/>
    <m/>
    <m/>
    <m/>
  </r>
  <r>
    <x v="7"/>
    <x v="3"/>
    <x v="1"/>
    <x v="1"/>
    <x v="3"/>
    <x v="31"/>
    <x v="0"/>
    <x v="0"/>
    <x v="9"/>
    <n v="0"/>
    <x v="3"/>
    <s v="Point"/>
    <m/>
    <m/>
    <m/>
  </r>
  <r>
    <x v="7"/>
    <x v="3"/>
    <x v="1"/>
    <x v="1"/>
    <x v="3"/>
    <x v="31"/>
    <x v="0"/>
    <x v="0"/>
    <x v="10"/>
    <n v="0"/>
    <x v="3"/>
    <s v="Point"/>
    <m/>
    <m/>
    <m/>
  </r>
  <r>
    <x v="7"/>
    <x v="3"/>
    <x v="1"/>
    <x v="1"/>
    <x v="3"/>
    <x v="31"/>
    <x v="0"/>
    <x v="0"/>
    <x v="11"/>
    <n v="0"/>
    <x v="3"/>
    <s v="Point"/>
    <m/>
    <m/>
    <m/>
  </r>
  <r>
    <x v="7"/>
    <x v="3"/>
    <x v="1"/>
    <x v="1"/>
    <x v="3"/>
    <x v="31"/>
    <x v="0"/>
    <x v="0"/>
    <x v="12"/>
    <n v="100"/>
    <x v="3"/>
    <s v="Point"/>
    <m/>
    <m/>
    <m/>
  </r>
  <r>
    <x v="7"/>
    <x v="3"/>
    <x v="1"/>
    <x v="1"/>
    <x v="3"/>
    <x v="31"/>
    <x v="0"/>
    <x v="0"/>
    <x v="13"/>
    <n v="0"/>
    <x v="3"/>
    <s v="Point"/>
    <m/>
    <m/>
    <m/>
  </r>
  <r>
    <x v="7"/>
    <x v="3"/>
    <x v="1"/>
    <x v="1"/>
    <x v="3"/>
    <x v="31"/>
    <x v="0"/>
    <x v="0"/>
    <x v="14"/>
    <n v="0"/>
    <x v="3"/>
    <s v="Point"/>
    <m/>
    <m/>
    <m/>
  </r>
  <r>
    <x v="7"/>
    <x v="3"/>
    <x v="1"/>
    <x v="1"/>
    <x v="3"/>
    <x v="32"/>
    <x v="0"/>
    <x v="0"/>
    <x v="8"/>
    <n v="0"/>
    <x v="3"/>
    <s v="Point"/>
    <m/>
    <m/>
    <m/>
  </r>
  <r>
    <x v="7"/>
    <x v="3"/>
    <x v="1"/>
    <x v="1"/>
    <x v="3"/>
    <x v="32"/>
    <x v="0"/>
    <x v="0"/>
    <x v="9"/>
    <n v="0"/>
    <x v="3"/>
    <s v="Point"/>
    <m/>
    <m/>
    <m/>
  </r>
  <r>
    <x v="7"/>
    <x v="3"/>
    <x v="1"/>
    <x v="1"/>
    <x v="3"/>
    <x v="32"/>
    <x v="0"/>
    <x v="0"/>
    <x v="10"/>
    <n v="0"/>
    <x v="3"/>
    <s v="Point"/>
    <m/>
    <m/>
    <m/>
  </r>
  <r>
    <x v="7"/>
    <x v="3"/>
    <x v="1"/>
    <x v="1"/>
    <x v="3"/>
    <x v="32"/>
    <x v="0"/>
    <x v="0"/>
    <x v="11"/>
    <n v="0"/>
    <x v="3"/>
    <s v="Point"/>
    <m/>
    <m/>
    <m/>
  </r>
  <r>
    <x v="7"/>
    <x v="3"/>
    <x v="1"/>
    <x v="1"/>
    <x v="3"/>
    <x v="32"/>
    <x v="0"/>
    <x v="0"/>
    <x v="12"/>
    <n v="100"/>
    <x v="3"/>
    <s v="Point"/>
    <m/>
    <m/>
    <m/>
  </r>
  <r>
    <x v="7"/>
    <x v="3"/>
    <x v="1"/>
    <x v="1"/>
    <x v="3"/>
    <x v="32"/>
    <x v="0"/>
    <x v="0"/>
    <x v="13"/>
    <n v="0"/>
    <x v="3"/>
    <s v="Point"/>
    <m/>
    <m/>
    <m/>
  </r>
  <r>
    <x v="7"/>
    <x v="3"/>
    <x v="1"/>
    <x v="1"/>
    <x v="3"/>
    <x v="32"/>
    <x v="0"/>
    <x v="0"/>
    <x v="14"/>
    <n v="0"/>
    <x v="3"/>
    <s v="Point"/>
    <m/>
    <m/>
    <m/>
  </r>
  <r>
    <x v="7"/>
    <x v="3"/>
    <x v="1"/>
    <x v="1"/>
    <x v="3"/>
    <x v="33"/>
    <x v="0"/>
    <x v="0"/>
    <x v="8"/>
    <n v="20"/>
    <x v="3"/>
    <s v="Point"/>
    <m/>
    <m/>
    <m/>
  </r>
  <r>
    <x v="7"/>
    <x v="3"/>
    <x v="1"/>
    <x v="1"/>
    <x v="3"/>
    <x v="33"/>
    <x v="0"/>
    <x v="0"/>
    <x v="9"/>
    <n v="0"/>
    <x v="3"/>
    <s v="Point"/>
    <m/>
    <m/>
    <m/>
  </r>
  <r>
    <x v="7"/>
    <x v="3"/>
    <x v="1"/>
    <x v="1"/>
    <x v="3"/>
    <x v="33"/>
    <x v="0"/>
    <x v="0"/>
    <x v="10"/>
    <n v="0"/>
    <x v="3"/>
    <s v="Point"/>
    <m/>
    <m/>
    <m/>
  </r>
  <r>
    <x v="7"/>
    <x v="3"/>
    <x v="1"/>
    <x v="1"/>
    <x v="3"/>
    <x v="33"/>
    <x v="0"/>
    <x v="0"/>
    <x v="11"/>
    <n v="0"/>
    <x v="3"/>
    <s v="Point"/>
    <m/>
    <m/>
    <m/>
  </r>
  <r>
    <x v="7"/>
    <x v="3"/>
    <x v="1"/>
    <x v="1"/>
    <x v="3"/>
    <x v="33"/>
    <x v="0"/>
    <x v="0"/>
    <x v="12"/>
    <n v="80"/>
    <x v="3"/>
    <s v="Point"/>
    <m/>
    <m/>
    <m/>
  </r>
  <r>
    <x v="7"/>
    <x v="3"/>
    <x v="1"/>
    <x v="1"/>
    <x v="3"/>
    <x v="33"/>
    <x v="0"/>
    <x v="0"/>
    <x v="13"/>
    <n v="0"/>
    <x v="3"/>
    <s v="Point"/>
    <m/>
    <m/>
    <m/>
  </r>
  <r>
    <x v="7"/>
    <x v="3"/>
    <x v="1"/>
    <x v="1"/>
    <x v="3"/>
    <x v="33"/>
    <x v="0"/>
    <x v="0"/>
    <x v="14"/>
    <n v="0"/>
    <x v="3"/>
    <s v="Point"/>
    <m/>
    <m/>
    <m/>
  </r>
  <r>
    <x v="7"/>
    <x v="3"/>
    <x v="1"/>
    <x v="1"/>
    <x v="3"/>
    <x v="34"/>
    <x v="0"/>
    <x v="0"/>
    <x v="8"/>
    <n v="60"/>
    <x v="3"/>
    <s v="Point"/>
    <m/>
    <m/>
    <m/>
  </r>
  <r>
    <x v="7"/>
    <x v="3"/>
    <x v="1"/>
    <x v="1"/>
    <x v="3"/>
    <x v="34"/>
    <x v="0"/>
    <x v="0"/>
    <x v="9"/>
    <n v="0"/>
    <x v="3"/>
    <s v="Point"/>
    <m/>
    <m/>
    <m/>
  </r>
  <r>
    <x v="7"/>
    <x v="3"/>
    <x v="1"/>
    <x v="1"/>
    <x v="3"/>
    <x v="34"/>
    <x v="0"/>
    <x v="0"/>
    <x v="10"/>
    <n v="0"/>
    <x v="3"/>
    <s v="Point"/>
    <m/>
    <m/>
    <m/>
  </r>
  <r>
    <x v="7"/>
    <x v="3"/>
    <x v="1"/>
    <x v="1"/>
    <x v="3"/>
    <x v="34"/>
    <x v="0"/>
    <x v="0"/>
    <x v="11"/>
    <n v="0"/>
    <x v="3"/>
    <s v="Point"/>
    <m/>
    <m/>
    <m/>
  </r>
  <r>
    <x v="7"/>
    <x v="3"/>
    <x v="1"/>
    <x v="1"/>
    <x v="3"/>
    <x v="34"/>
    <x v="0"/>
    <x v="0"/>
    <x v="12"/>
    <n v="40"/>
    <x v="3"/>
    <s v="Point"/>
    <m/>
    <m/>
    <m/>
  </r>
  <r>
    <x v="7"/>
    <x v="3"/>
    <x v="1"/>
    <x v="1"/>
    <x v="3"/>
    <x v="34"/>
    <x v="0"/>
    <x v="0"/>
    <x v="13"/>
    <n v="0"/>
    <x v="3"/>
    <s v="Point"/>
    <m/>
    <m/>
    <m/>
  </r>
  <r>
    <x v="7"/>
    <x v="3"/>
    <x v="1"/>
    <x v="1"/>
    <x v="3"/>
    <x v="34"/>
    <x v="0"/>
    <x v="0"/>
    <x v="14"/>
    <n v="0"/>
    <x v="3"/>
    <s v="Point"/>
    <m/>
    <m/>
    <m/>
  </r>
  <r>
    <x v="7"/>
    <x v="3"/>
    <x v="1"/>
    <x v="1"/>
    <x v="3"/>
    <x v="35"/>
    <x v="0"/>
    <x v="0"/>
    <x v="8"/>
    <n v="60"/>
    <x v="3"/>
    <s v="Point"/>
    <m/>
    <m/>
    <m/>
  </r>
  <r>
    <x v="7"/>
    <x v="3"/>
    <x v="1"/>
    <x v="1"/>
    <x v="3"/>
    <x v="35"/>
    <x v="0"/>
    <x v="0"/>
    <x v="9"/>
    <n v="0"/>
    <x v="3"/>
    <s v="Point"/>
    <m/>
    <m/>
    <m/>
  </r>
  <r>
    <x v="7"/>
    <x v="3"/>
    <x v="1"/>
    <x v="1"/>
    <x v="3"/>
    <x v="35"/>
    <x v="0"/>
    <x v="0"/>
    <x v="10"/>
    <n v="0"/>
    <x v="3"/>
    <s v="Point"/>
    <m/>
    <m/>
    <m/>
  </r>
  <r>
    <x v="7"/>
    <x v="3"/>
    <x v="1"/>
    <x v="1"/>
    <x v="3"/>
    <x v="35"/>
    <x v="0"/>
    <x v="0"/>
    <x v="11"/>
    <n v="0"/>
    <x v="3"/>
    <s v="Point"/>
    <m/>
    <m/>
    <m/>
  </r>
  <r>
    <x v="7"/>
    <x v="3"/>
    <x v="1"/>
    <x v="1"/>
    <x v="3"/>
    <x v="35"/>
    <x v="0"/>
    <x v="0"/>
    <x v="12"/>
    <n v="40"/>
    <x v="3"/>
    <s v="Point"/>
    <m/>
    <m/>
    <m/>
  </r>
  <r>
    <x v="7"/>
    <x v="3"/>
    <x v="1"/>
    <x v="1"/>
    <x v="3"/>
    <x v="35"/>
    <x v="0"/>
    <x v="0"/>
    <x v="13"/>
    <n v="0"/>
    <x v="3"/>
    <s v="Point"/>
    <m/>
    <m/>
    <m/>
  </r>
  <r>
    <x v="7"/>
    <x v="3"/>
    <x v="1"/>
    <x v="1"/>
    <x v="3"/>
    <x v="35"/>
    <x v="0"/>
    <x v="0"/>
    <x v="14"/>
    <n v="0"/>
    <x v="3"/>
    <s v="Point"/>
    <m/>
    <m/>
    <m/>
  </r>
  <r>
    <x v="7"/>
    <x v="3"/>
    <x v="1"/>
    <x v="1"/>
    <x v="3"/>
    <x v="7"/>
    <x v="2"/>
    <x v="0"/>
    <x v="8"/>
    <n v="10"/>
    <x v="3"/>
    <s v="Point"/>
    <m/>
    <m/>
    <m/>
  </r>
  <r>
    <x v="7"/>
    <x v="3"/>
    <x v="1"/>
    <x v="1"/>
    <x v="3"/>
    <x v="7"/>
    <x v="2"/>
    <x v="0"/>
    <x v="9"/>
    <n v="0"/>
    <x v="3"/>
    <s v="Point"/>
    <m/>
    <m/>
    <m/>
  </r>
  <r>
    <x v="7"/>
    <x v="3"/>
    <x v="1"/>
    <x v="1"/>
    <x v="3"/>
    <x v="7"/>
    <x v="2"/>
    <x v="0"/>
    <x v="10"/>
    <n v="0"/>
    <x v="3"/>
    <s v="Point"/>
    <m/>
    <m/>
    <m/>
  </r>
  <r>
    <x v="7"/>
    <x v="3"/>
    <x v="1"/>
    <x v="1"/>
    <x v="3"/>
    <x v="7"/>
    <x v="2"/>
    <x v="0"/>
    <x v="11"/>
    <n v="0"/>
    <x v="3"/>
    <s v="Point"/>
    <m/>
    <m/>
    <m/>
  </r>
  <r>
    <x v="7"/>
    <x v="3"/>
    <x v="1"/>
    <x v="1"/>
    <x v="3"/>
    <x v="7"/>
    <x v="2"/>
    <x v="0"/>
    <x v="12"/>
    <n v="90"/>
    <x v="3"/>
    <s v="Point"/>
    <m/>
    <m/>
    <m/>
  </r>
  <r>
    <x v="7"/>
    <x v="3"/>
    <x v="1"/>
    <x v="1"/>
    <x v="3"/>
    <x v="7"/>
    <x v="2"/>
    <x v="0"/>
    <x v="13"/>
    <n v="0"/>
    <x v="3"/>
    <s v="Point"/>
    <m/>
    <m/>
    <m/>
  </r>
  <r>
    <x v="7"/>
    <x v="3"/>
    <x v="1"/>
    <x v="1"/>
    <x v="3"/>
    <x v="7"/>
    <x v="2"/>
    <x v="0"/>
    <x v="14"/>
    <n v="0"/>
    <x v="3"/>
    <s v="Point"/>
    <m/>
    <m/>
    <m/>
  </r>
  <r>
    <x v="7"/>
    <x v="3"/>
    <x v="1"/>
    <x v="1"/>
    <x v="3"/>
    <x v="7"/>
    <x v="0"/>
    <x v="1"/>
    <x v="8"/>
    <n v="10"/>
    <x v="3"/>
    <s v="Point"/>
    <m/>
    <m/>
    <m/>
  </r>
  <r>
    <x v="7"/>
    <x v="3"/>
    <x v="1"/>
    <x v="1"/>
    <x v="3"/>
    <x v="7"/>
    <x v="0"/>
    <x v="1"/>
    <x v="9"/>
    <n v="0"/>
    <x v="3"/>
    <s v="Point"/>
    <m/>
    <m/>
    <m/>
  </r>
  <r>
    <x v="7"/>
    <x v="3"/>
    <x v="1"/>
    <x v="1"/>
    <x v="3"/>
    <x v="7"/>
    <x v="0"/>
    <x v="1"/>
    <x v="10"/>
    <n v="0"/>
    <x v="3"/>
    <s v="Point"/>
    <m/>
    <m/>
    <m/>
  </r>
  <r>
    <x v="7"/>
    <x v="3"/>
    <x v="1"/>
    <x v="1"/>
    <x v="3"/>
    <x v="7"/>
    <x v="0"/>
    <x v="1"/>
    <x v="11"/>
    <n v="0"/>
    <x v="3"/>
    <s v="Point"/>
    <m/>
    <m/>
    <m/>
  </r>
  <r>
    <x v="7"/>
    <x v="3"/>
    <x v="1"/>
    <x v="1"/>
    <x v="3"/>
    <x v="7"/>
    <x v="0"/>
    <x v="1"/>
    <x v="12"/>
    <n v="90"/>
    <x v="3"/>
    <s v="Point"/>
    <m/>
    <m/>
    <m/>
  </r>
  <r>
    <x v="7"/>
    <x v="3"/>
    <x v="1"/>
    <x v="1"/>
    <x v="3"/>
    <x v="7"/>
    <x v="0"/>
    <x v="1"/>
    <x v="13"/>
    <n v="0"/>
    <x v="3"/>
    <s v="Point"/>
    <m/>
    <m/>
    <m/>
  </r>
  <r>
    <x v="7"/>
    <x v="3"/>
    <x v="1"/>
    <x v="1"/>
    <x v="3"/>
    <x v="7"/>
    <x v="0"/>
    <x v="1"/>
    <x v="14"/>
    <n v="0"/>
    <x v="3"/>
    <s v="Point"/>
    <m/>
    <m/>
    <m/>
  </r>
  <r>
    <x v="7"/>
    <x v="3"/>
    <x v="1"/>
    <x v="1"/>
    <x v="3"/>
    <x v="8"/>
    <x v="3"/>
    <x v="0"/>
    <x v="8"/>
    <n v="40"/>
    <x v="3"/>
    <s v="Point"/>
    <m/>
    <m/>
    <m/>
  </r>
  <r>
    <x v="7"/>
    <x v="3"/>
    <x v="1"/>
    <x v="1"/>
    <x v="3"/>
    <x v="8"/>
    <x v="3"/>
    <x v="0"/>
    <x v="9"/>
    <n v="0"/>
    <x v="3"/>
    <s v="Point"/>
    <m/>
    <m/>
    <m/>
  </r>
  <r>
    <x v="7"/>
    <x v="3"/>
    <x v="1"/>
    <x v="1"/>
    <x v="3"/>
    <x v="8"/>
    <x v="3"/>
    <x v="0"/>
    <x v="10"/>
    <n v="0"/>
    <x v="3"/>
    <s v="Point"/>
    <m/>
    <m/>
    <m/>
  </r>
  <r>
    <x v="7"/>
    <x v="3"/>
    <x v="1"/>
    <x v="1"/>
    <x v="3"/>
    <x v="8"/>
    <x v="3"/>
    <x v="0"/>
    <x v="11"/>
    <n v="0"/>
    <x v="3"/>
    <s v="Point"/>
    <m/>
    <m/>
    <m/>
  </r>
  <r>
    <x v="7"/>
    <x v="3"/>
    <x v="1"/>
    <x v="1"/>
    <x v="3"/>
    <x v="8"/>
    <x v="3"/>
    <x v="0"/>
    <x v="12"/>
    <n v="60"/>
    <x v="3"/>
    <s v="Point"/>
    <m/>
    <m/>
    <m/>
  </r>
  <r>
    <x v="7"/>
    <x v="3"/>
    <x v="1"/>
    <x v="1"/>
    <x v="3"/>
    <x v="8"/>
    <x v="3"/>
    <x v="0"/>
    <x v="13"/>
    <n v="0"/>
    <x v="3"/>
    <s v="Point"/>
    <m/>
    <m/>
    <m/>
  </r>
  <r>
    <x v="7"/>
    <x v="3"/>
    <x v="1"/>
    <x v="1"/>
    <x v="3"/>
    <x v="8"/>
    <x v="3"/>
    <x v="0"/>
    <x v="14"/>
    <n v="0"/>
    <x v="3"/>
    <s v="Point"/>
    <m/>
    <m/>
    <m/>
  </r>
  <r>
    <x v="7"/>
    <x v="3"/>
    <x v="1"/>
    <x v="1"/>
    <x v="3"/>
    <x v="8"/>
    <x v="0"/>
    <x v="1"/>
    <x v="8"/>
    <n v="40"/>
    <x v="3"/>
    <s v="Point"/>
    <m/>
    <m/>
    <m/>
  </r>
  <r>
    <x v="7"/>
    <x v="3"/>
    <x v="1"/>
    <x v="1"/>
    <x v="3"/>
    <x v="8"/>
    <x v="0"/>
    <x v="1"/>
    <x v="9"/>
    <n v="0"/>
    <x v="3"/>
    <s v="Point"/>
    <m/>
    <m/>
    <m/>
  </r>
  <r>
    <x v="7"/>
    <x v="3"/>
    <x v="1"/>
    <x v="1"/>
    <x v="3"/>
    <x v="8"/>
    <x v="0"/>
    <x v="1"/>
    <x v="10"/>
    <n v="0"/>
    <x v="3"/>
    <s v="Point"/>
    <m/>
    <m/>
    <m/>
  </r>
  <r>
    <x v="7"/>
    <x v="3"/>
    <x v="1"/>
    <x v="1"/>
    <x v="3"/>
    <x v="8"/>
    <x v="0"/>
    <x v="1"/>
    <x v="11"/>
    <n v="0"/>
    <x v="3"/>
    <s v="Point"/>
    <m/>
    <m/>
    <m/>
  </r>
  <r>
    <x v="7"/>
    <x v="3"/>
    <x v="1"/>
    <x v="1"/>
    <x v="3"/>
    <x v="8"/>
    <x v="0"/>
    <x v="1"/>
    <x v="12"/>
    <n v="60"/>
    <x v="3"/>
    <s v="Point"/>
    <m/>
    <m/>
    <m/>
  </r>
  <r>
    <x v="7"/>
    <x v="3"/>
    <x v="1"/>
    <x v="1"/>
    <x v="3"/>
    <x v="8"/>
    <x v="0"/>
    <x v="1"/>
    <x v="13"/>
    <n v="0"/>
    <x v="3"/>
    <s v="Point"/>
    <m/>
    <m/>
    <m/>
  </r>
  <r>
    <x v="7"/>
    <x v="3"/>
    <x v="1"/>
    <x v="1"/>
    <x v="3"/>
    <x v="8"/>
    <x v="0"/>
    <x v="1"/>
    <x v="14"/>
    <n v="0"/>
    <x v="3"/>
    <s v="Point"/>
    <m/>
    <m/>
    <m/>
  </r>
  <r>
    <x v="7"/>
    <x v="3"/>
    <x v="1"/>
    <x v="1"/>
    <x v="3"/>
    <x v="9"/>
    <x v="0"/>
    <x v="1"/>
    <x v="8"/>
    <n v="40"/>
    <x v="3"/>
    <s v="Point"/>
    <m/>
    <m/>
    <m/>
  </r>
  <r>
    <x v="7"/>
    <x v="3"/>
    <x v="1"/>
    <x v="1"/>
    <x v="3"/>
    <x v="9"/>
    <x v="0"/>
    <x v="1"/>
    <x v="9"/>
    <n v="0"/>
    <x v="3"/>
    <s v="Point"/>
    <m/>
    <m/>
    <m/>
  </r>
  <r>
    <x v="7"/>
    <x v="3"/>
    <x v="1"/>
    <x v="1"/>
    <x v="3"/>
    <x v="9"/>
    <x v="0"/>
    <x v="1"/>
    <x v="10"/>
    <n v="0"/>
    <x v="3"/>
    <s v="Point"/>
    <m/>
    <m/>
    <m/>
  </r>
  <r>
    <x v="7"/>
    <x v="3"/>
    <x v="1"/>
    <x v="1"/>
    <x v="3"/>
    <x v="9"/>
    <x v="0"/>
    <x v="1"/>
    <x v="11"/>
    <n v="0"/>
    <x v="3"/>
    <s v="Point"/>
    <m/>
    <m/>
    <m/>
  </r>
  <r>
    <x v="7"/>
    <x v="3"/>
    <x v="1"/>
    <x v="1"/>
    <x v="3"/>
    <x v="9"/>
    <x v="0"/>
    <x v="1"/>
    <x v="12"/>
    <n v="60"/>
    <x v="3"/>
    <s v="Point"/>
    <m/>
    <m/>
    <m/>
  </r>
  <r>
    <x v="7"/>
    <x v="3"/>
    <x v="1"/>
    <x v="1"/>
    <x v="3"/>
    <x v="9"/>
    <x v="0"/>
    <x v="1"/>
    <x v="13"/>
    <n v="0"/>
    <x v="3"/>
    <s v="Point"/>
    <m/>
    <m/>
    <m/>
  </r>
  <r>
    <x v="7"/>
    <x v="3"/>
    <x v="1"/>
    <x v="1"/>
    <x v="3"/>
    <x v="9"/>
    <x v="0"/>
    <x v="1"/>
    <x v="14"/>
    <n v="0"/>
    <x v="3"/>
    <s v="Point"/>
    <m/>
    <m/>
    <m/>
  </r>
  <r>
    <x v="7"/>
    <x v="3"/>
    <x v="1"/>
    <x v="1"/>
    <x v="3"/>
    <x v="9"/>
    <x v="0"/>
    <x v="0"/>
    <x v="8"/>
    <n v="20"/>
    <x v="3"/>
    <s v="Point"/>
    <m/>
    <m/>
    <m/>
  </r>
  <r>
    <x v="7"/>
    <x v="3"/>
    <x v="1"/>
    <x v="1"/>
    <x v="3"/>
    <x v="9"/>
    <x v="0"/>
    <x v="0"/>
    <x v="9"/>
    <n v="0"/>
    <x v="3"/>
    <s v="Point"/>
    <m/>
    <m/>
    <m/>
  </r>
  <r>
    <x v="7"/>
    <x v="3"/>
    <x v="1"/>
    <x v="1"/>
    <x v="3"/>
    <x v="9"/>
    <x v="0"/>
    <x v="0"/>
    <x v="10"/>
    <n v="0"/>
    <x v="3"/>
    <s v="Point"/>
    <m/>
    <m/>
    <m/>
  </r>
  <r>
    <x v="7"/>
    <x v="3"/>
    <x v="1"/>
    <x v="1"/>
    <x v="3"/>
    <x v="9"/>
    <x v="0"/>
    <x v="0"/>
    <x v="11"/>
    <n v="0"/>
    <x v="3"/>
    <s v="Point"/>
    <m/>
    <m/>
    <m/>
  </r>
  <r>
    <x v="7"/>
    <x v="3"/>
    <x v="1"/>
    <x v="1"/>
    <x v="3"/>
    <x v="9"/>
    <x v="0"/>
    <x v="0"/>
    <x v="12"/>
    <n v="80"/>
    <x v="3"/>
    <s v="Point"/>
    <m/>
    <m/>
    <m/>
  </r>
  <r>
    <x v="7"/>
    <x v="3"/>
    <x v="1"/>
    <x v="1"/>
    <x v="3"/>
    <x v="9"/>
    <x v="0"/>
    <x v="0"/>
    <x v="13"/>
    <n v="0"/>
    <x v="3"/>
    <s v="Point"/>
    <m/>
    <m/>
    <m/>
  </r>
  <r>
    <x v="7"/>
    <x v="3"/>
    <x v="1"/>
    <x v="1"/>
    <x v="3"/>
    <x v="9"/>
    <x v="0"/>
    <x v="0"/>
    <x v="14"/>
    <n v="0"/>
    <x v="3"/>
    <s v="Point"/>
    <m/>
    <m/>
    <m/>
  </r>
  <r>
    <x v="7"/>
    <x v="3"/>
    <x v="1"/>
    <x v="1"/>
    <x v="3"/>
    <x v="10"/>
    <x v="0"/>
    <x v="1"/>
    <x v="8"/>
    <n v="40"/>
    <x v="3"/>
    <s v="Point"/>
    <m/>
    <m/>
    <m/>
  </r>
  <r>
    <x v="7"/>
    <x v="3"/>
    <x v="1"/>
    <x v="1"/>
    <x v="3"/>
    <x v="10"/>
    <x v="0"/>
    <x v="1"/>
    <x v="9"/>
    <n v="0"/>
    <x v="3"/>
    <s v="Point"/>
    <m/>
    <m/>
    <m/>
  </r>
  <r>
    <x v="7"/>
    <x v="3"/>
    <x v="1"/>
    <x v="1"/>
    <x v="3"/>
    <x v="10"/>
    <x v="0"/>
    <x v="1"/>
    <x v="10"/>
    <n v="0"/>
    <x v="3"/>
    <s v="Point"/>
    <m/>
    <m/>
    <m/>
  </r>
  <r>
    <x v="7"/>
    <x v="3"/>
    <x v="1"/>
    <x v="1"/>
    <x v="3"/>
    <x v="10"/>
    <x v="0"/>
    <x v="1"/>
    <x v="11"/>
    <n v="0"/>
    <x v="3"/>
    <s v="Point"/>
    <m/>
    <m/>
    <m/>
  </r>
  <r>
    <x v="7"/>
    <x v="3"/>
    <x v="1"/>
    <x v="1"/>
    <x v="3"/>
    <x v="10"/>
    <x v="0"/>
    <x v="1"/>
    <x v="12"/>
    <n v="60"/>
    <x v="3"/>
    <s v="Point"/>
    <m/>
    <m/>
    <m/>
  </r>
  <r>
    <x v="7"/>
    <x v="3"/>
    <x v="1"/>
    <x v="1"/>
    <x v="3"/>
    <x v="10"/>
    <x v="0"/>
    <x v="1"/>
    <x v="13"/>
    <n v="0"/>
    <x v="3"/>
    <s v="Point"/>
    <m/>
    <m/>
    <m/>
  </r>
  <r>
    <x v="7"/>
    <x v="3"/>
    <x v="1"/>
    <x v="1"/>
    <x v="3"/>
    <x v="10"/>
    <x v="0"/>
    <x v="1"/>
    <x v="14"/>
    <n v="0"/>
    <x v="3"/>
    <s v="Point"/>
    <m/>
    <m/>
    <m/>
  </r>
  <r>
    <x v="7"/>
    <x v="3"/>
    <x v="1"/>
    <x v="1"/>
    <x v="3"/>
    <x v="10"/>
    <x v="0"/>
    <x v="0"/>
    <x v="8"/>
    <n v="45"/>
    <x v="3"/>
    <s v="Point"/>
    <m/>
    <m/>
    <m/>
  </r>
  <r>
    <x v="7"/>
    <x v="3"/>
    <x v="1"/>
    <x v="1"/>
    <x v="3"/>
    <x v="10"/>
    <x v="0"/>
    <x v="0"/>
    <x v="9"/>
    <n v="0"/>
    <x v="3"/>
    <s v="Point"/>
    <m/>
    <m/>
    <m/>
  </r>
  <r>
    <x v="7"/>
    <x v="3"/>
    <x v="1"/>
    <x v="1"/>
    <x v="3"/>
    <x v="10"/>
    <x v="0"/>
    <x v="0"/>
    <x v="10"/>
    <n v="0"/>
    <x v="3"/>
    <s v="Point"/>
    <m/>
    <m/>
    <m/>
  </r>
  <r>
    <x v="7"/>
    <x v="3"/>
    <x v="1"/>
    <x v="1"/>
    <x v="3"/>
    <x v="10"/>
    <x v="0"/>
    <x v="0"/>
    <x v="11"/>
    <n v="0"/>
    <x v="3"/>
    <s v="Point"/>
    <m/>
    <m/>
    <m/>
  </r>
  <r>
    <x v="7"/>
    <x v="3"/>
    <x v="1"/>
    <x v="1"/>
    <x v="3"/>
    <x v="10"/>
    <x v="0"/>
    <x v="0"/>
    <x v="12"/>
    <n v="55"/>
    <x v="3"/>
    <s v="Point"/>
    <m/>
    <m/>
    <m/>
  </r>
  <r>
    <x v="7"/>
    <x v="3"/>
    <x v="1"/>
    <x v="1"/>
    <x v="3"/>
    <x v="10"/>
    <x v="0"/>
    <x v="0"/>
    <x v="13"/>
    <n v="0"/>
    <x v="3"/>
    <s v="Point"/>
    <m/>
    <m/>
    <m/>
  </r>
  <r>
    <x v="7"/>
    <x v="3"/>
    <x v="1"/>
    <x v="1"/>
    <x v="3"/>
    <x v="10"/>
    <x v="0"/>
    <x v="0"/>
    <x v="14"/>
    <n v="0"/>
    <x v="3"/>
    <s v="Point"/>
    <m/>
    <m/>
    <m/>
  </r>
  <r>
    <x v="7"/>
    <x v="3"/>
    <x v="1"/>
    <x v="1"/>
    <x v="3"/>
    <x v="11"/>
    <x v="0"/>
    <x v="1"/>
    <x v="8"/>
    <n v="30"/>
    <x v="3"/>
    <s v="Point"/>
    <m/>
    <m/>
    <m/>
  </r>
  <r>
    <x v="7"/>
    <x v="3"/>
    <x v="1"/>
    <x v="1"/>
    <x v="3"/>
    <x v="11"/>
    <x v="0"/>
    <x v="1"/>
    <x v="9"/>
    <n v="0"/>
    <x v="3"/>
    <s v="Point"/>
    <m/>
    <m/>
    <m/>
  </r>
  <r>
    <x v="7"/>
    <x v="3"/>
    <x v="1"/>
    <x v="1"/>
    <x v="3"/>
    <x v="11"/>
    <x v="0"/>
    <x v="1"/>
    <x v="10"/>
    <n v="0"/>
    <x v="3"/>
    <s v="Point"/>
    <m/>
    <m/>
    <m/>
  </r>
  <r>
    <x v="7"/>
    <x v="3"/>
    <x v="1"/>
    <x v="1"/>
    <x v="3"/>
    <x v="11"/>
    <x v="0"/>
    <x v="1"/>
    <x v="11"/>
    <n v="0"/>
    <x v="3"/>
    <s v="Point"/>
    <m/>
    <m/>
    <m/>
  </r>
  <r>
    <x v="7"/>
    <x v="3"/>
    <x v="1"/>
    <x v="1"/>
    <x v="3"/>
    <x v="11"/>
    <x v="0"/>
    <x v="1"/>
    <x v="12"/>
    <n v="70"/>
    <x v="3"/>
    <s v="Point"/>
    <m/>
    <m/>
    <m/>
  </r>
  <r>
    <x v="7"/>
    <x v="3"/>
    <x v="1"/>
    <x v="1"/>
    <x v="3"/>
    <x v="11"/>
    <x v="0"/>
    <x v="1"/>
    <x v="13"/>
    <n v="0"/>
    <x v="3"/>
    <s v="Point"/>
    <m/>
    <m/>
    <m/>
  </r>
  <r>
    <x v="7"/>
    <x v="3"/>
    <x v="1"/>
    <x v="1"/>
    <x v="3"/>
    <x v="11"/>
    <x v="0"/>
    <x v="1"/>
    <x v="14"/>
    <n v="0"/>
    <x v="3"/>
    <s v="Point"/>
    <m/>
    <m/>
    <m/>
  </r>
  <r>
    <x v="7"/>
    <x v="3"/>
    <x v="1"/>
    <x v="1"/>
    <x v="3"/>
    <x v="11"/>
    <x v="0"/>
    <x v="0"/>
    <x v="8"/>
    <n v="30"/>
    <x v="3"/>
    <s v="Point"/>
    <m/>
    <m/>
    <m/>
  </r>
  <r>
    <x v="7"/>
    <x v="3"/>
    <x v="1"/>
    <x v="1"/>
    <x v="3"/>
    <x v="11"/>
    <x v="0"/>
    <x v="0"/>
    <x v="9"/>
    <n v="0"/>
    <x v="3"/>
    <s v="Point"/>
    <m/>
    <m/>
    <m/>
  </r>
  <r>
    <x v="7"/>
    <x v="3"/>
    <x v="1"/>
    <x v="1"/>
    <x v="3"/>
    <x v="11"/>
    <x v="0"/>
    <x v="0"/>
    <x v="10"/>
    <n v="0"/>
    <x v="3"/>
    <s v="Point"/>
    <m/>
    <m/>
    <m/>
  </r>
  <r>
    <x v="7"/>
    <x v="3"/>
    <x v="1"/>
    <x v="1"/>
    <x v="3"/>
    <x v="11"/>
    <x v="0"/>
    <x v="0"/>
    <x v="11"/>
    <n v="0"/>
    <x v="3"/>
    <s v="Point"/>
    <m/>
    <m/>
    <m/>
  </r>
  <r>
    <x v="7"/>
    <x v="3"/>
    <x v="1"/>
    <x v="1"/>
    <x v="3"/>
    <x v="11"/>
    <x v="0"/>
    <x v="0"/>
    <x v="12"/>
    <n v="70"/>
    <x v="3"/>
    <s v="Point"/>
    <m/>
    <m/>
    <m/>
  </r>
  <r>
    <x v="7"/>
    <x v="3"/>
    <x v="1"/>
    <x v="1"/>
    <x v="3"/>
    <x v="11"/>
    <x v="0"/>
    <x v="0"/>
    <x v="13"/>
    <n v="0"/>
    <x v="3"/>
    <s v="Point"/>
    <m/>
    <m/>
    <m/>
  </r>
  <r>
    <x v="7"/>
    <x v="3"/>
    <x v="1"/>
    <x v="1"/>
    <x v="3"/>
    <x v="11"/>
    <x v="0"/>
    <x v="0"/>
    <x v="14"/>
    <n v="0"/>
    <x v="3"/>
    <s v="Point"/>
    <m/>
    <m/>
    <m/>
  </r>
  <r>
    <x v="7"/>
    <x v="3"/>
    <x v="1"/>
    <x v="1"/>
    <x v="3"/>
    <x v="36"/>
    <x v="0"/>
    <x v="0"/>
    <x v="8"/>
    <n v="10"/>
    <x v="3"/>
    <s v="Point"/>
    <m/>
    <m/>
    <m/>
  </r>
  <r>
    <x v="7"/>
    <x v="3"/>
    <x v="1"/>
    <x v="1"/>
    <x v="3"/>
    <x v="36"/>
    <x v="0"/>
    <x v="0"/>
    <x v="9"/>
    <n v="0"/>
    <x v="3"/>
    <s v="Point"/>
    <m/>
    <m/>
    <m/>
  </r>
  <r>
    <x v="7"/>
    <x v="3"/>
    <x v="1"/>
    <x v="1"/>
    <x v="3"/>
    <x v="36"/>
    <x v="0"/>
    <x v="0"/>
    <x v="10"/>
    <n v="0"/>
    <x v="3"/>
    <s v="Point"/>
    <m/>
    <m/>
    <m/>
  </r>
  <r>
    <x v="7"/>
    <x v="3"/>
    <x v="1"/>
    <x v="1"/>
    <x v="3"/>
    <x v="36"/>
    <x v="0"/>
    <x v="0"/>
    <x v="11"/>
    <n v="0"/>
    <x v="3"/>
    <s v="Point"/>
    <m/>
    <m/>
    <m/>
  </r>
  <r>
    <x v="7"/>
    <x v="3"/>
    <x v="1"/>
    <x v="1"/>
    <x v="3"/>
    <x v="36"/>
    <x v="0"/>
    <x v="0"/>
    <x v="12"/>
    <n v="90"/>
    <x v="3"/>
    <s v="Point"/>
    <m/>
    <m/>
    <m/>
  </r>
  <r>
    <x v="7"/>
    <x v="3"/>
    <x v="1"/>
    <x v="1"/>
    <x v="3"/>
    <x v="36"/>
    <x v="0"/>
    <x v="0"/>
    <x v="13"/>
    <n v="0"/>
    <x v="3"/>
    <s v="Point"/>
    <m/>
    <m/>
    <m/>
  </r>
  <r>
    <x v="7"/>
    <x v="3"/>
    <x v="1"/>
    <x v="1"/>
    <x v="3"/>
    <x v="36"/>
    <x v="0"/>
    <x v="0"/>
    <x v="14"/>
    <n v="0"/>
    <x v="3"/>
    <s v="Point"/>
    <m/>
    <m/>
    <m/>
  </r>
  <r>
    <x v="7"/>
    <x v="3"/>
    <x v="1"/>
    <x v="1"/>
    <x v="3"/>
    <x v="37"/>
    <x v="0"/>
    <x v="0"/>
    <x v="8"/>
    <n v="0"/>
    <x v="3"/>
    <s v="Point"/>
    <m/>
    <m/>
    <m/>
  </r>
  <r>
    <x v="7"/>
    <x v="3"/>
    <x v="1"/>
    <x v="1"/>
    <x v="3"/>
    <x v="37"/>
    <x v="0"/>
    <x v="0"/>
    <x v="9"/>
    <n v="0"/>
    <x v="3"/>
    <s v="Point"/>
    <m/>
    <m/>
    <m/>
  </r>
  <r>
    <x v="7"/>
    <x v="3"/>
    <x v="1"/>
    <x v="1"/>
    <x v="3"/>
    <x v="37"/>
    <x v="0"/>
    <x v="0"/>
    <x v="10"/>
    <n v="0"/>
    <x v="3"/>
    <s v="Point"/>
    <m/>
    <m/>
    <m/>
  </r>
  <r>
    <x v="7"/>
    <x v="3"/>
    <x v="1"/>
    <x v="1"/>
    <x v="3"/>
    <x v="37"/>
    <x v="0"/>
    <x v="0"/>
    <x v="11"/>
    <n v="0"/>
    <x v="3"/>
    <s v="Point"/>
    <m/>
    <m/>
    <m/>
  </r>
  <r>
    <x v="7"/>
    <x v="3"/>
    <x v="1"/>
    <x v="1"/>
    <x v="3"/>
    <x v="37"/>
    <x v="0"/>
    <x v="0"/>
    <x v="12"/>
    <n v="100"/>
    <x v="3"/>
    <s v="Point"/>
    <m/>
    <m/>
    <m/>
  </r>
  <r>
    <x v="7"/>
    <x v="3"/>
    <x v="1"/>
    <x v="1"/>
    <x v="3"/>
    <x v="37"/>
    <x v="0"/>
    <x v="0"/>
    <x v="13"/>
    <n v="0"/>
    <x v="3"/>
    <s v="Point"/>
    <m/>
    <m/>
    <m/>
  </r>
  <r>
    <x v="7"/>
    <x v="3"/>
    <x v="1"/>
    <x v="1"/>
    <x v="3"/>
    <x v="37"/>
    <x v="0"/>
    <x v="0"/>
    <x v="14"/>
    <n v="0"/>
    <x v="3"/>
    <s v="Point"/>
    <m/>
    <m/>
    <m/>
  </r>
  <r>
    <x v="7"/>
    <x v="3"/>
    <x v="1"/>
    <x v="1"/>
    <x v="3"/>
    <x v="38"/>
    <x v="0"/>
    <x v="0"/>
    <x v="8"/>
    <n v="30"/>
    <x v="3"/>
    <s v="Point"/>
    <m/>
    <m/>
    <m/>
  </r>
  <r>
    <x v="7"/>
    <x v="3"/>
    <x v="1"/>
    <x v="1"/>
    <x v="3"/>
    <x v="38"/>
    <x v="0"/>
    <x v="0"/>
    <x v="9"/>
    <n v="0"/>
    <x v="3"/>
    <s v="Point"/>
    <m/>
    <m/>
    <m/>
  </r>
  <r>
    <x v="7"/>
    <x v="3"/>
    <x v="1"/>
    <x v="1"/>
    <x v="3"/>
    <x v="38"/>
    <x v="0"/>
    <x v="0"/>
    <x v="10"/>
    <n v="0"/>
    <x v="3"/>
    <s v="Point"/>
    <m/>
    <m/>
    <m/>
  </r>
  <r>
    <x v="7"/>
    <x v="3"/>
    <x v="1"/>
    <x v="1"/>
    <x v="3"/>
    <x v="38"/>
    <x v="0"/>
    <x v="0"/>
    <x v="11"/>
    <n v="0"/>
    <x v="3"/>
    <s v="Point"/>
    <m/>
    <m/>
    <m/>
  </r>
  <r>
    <x v="7"/>
    <x v="3"/>
    <x v="1"/>
    <x v="1"/>
    <x v="3"/>
    <x v="38"/>
    <x v="0"/>
    <x v="0"/>
    <x v="12"/>
    <n v="70"/>
    <x v="3"/>
    <s v="Point"/>
    <m/>
    <m/>
    <m/>
  </r>
  <r>
    <x v="7"/>
    <x v="3"/>
    <x v="1"/>
    <x v="1"/>
    <x v="3"/>
    <x v="38"/>
    <x v="0"/>
    <x v="0"/>
    <x v="13"/>
    <n v="0"/>
    <x v="3"/>
    <s v="Point"/>
    <m/>
    <m/>
    <m/>
  </r>
  <r>
    <x v="7"/>
    <x v="3"/>
    <x v="1"/>
    <x v="1"/>
    <x v="3"/>
    <x v="38"/>
    <x v="0"/>
    <x v="0"/>
    <x v="14"/>
    <n v="0"/>
    <x v="3"/>
    <s v="Point"/>
    <m/>
    <m/>
    <m/>
  </r>
  <r>
    <x v="7"/>
    <x v="3"/>
    <x v="1"/>
    <x v="1"/>
    <x v="3"/>
    <x v="39"/>
    <x v="0"/>
    <x v="0"/>
    <x v="8"/>
    <n v="40"/>
    <x v="3"/>
    <s v="Point"/>
    <m/>
    <m/>
    <m/>
  </r>
  <r>
    <x v="7"/>
    <x v="3"/>
    <x v="1"/>
    <x v="1"/>
    <x v="3"/>
    <x v="39"/>
    <x v="0"/>
    <x v="0"/>
    <x v="9"/>
    <n v="0"/>
    <x v="3"/>
    <s v="Point"/>
    <m/>
    <m/>
    <m/>
  </r>
  <r>
    <x v="7"/>
    <x v="3"/>
    <x v="1"/>
    <x v="1"/>
    <x v="3"/>
    <x v="39"/>
    <x v="0"/>
    <x v="0"/>
    <x v="10"/>
    <n v="0"/>
    <x v="3"/>
    <s v="Point"/>
    <m/>
    <m/>
    <m/>
  </r>
  <r>
    <x v="7"/>
    <x v="3"/>
    <x v="1"/>
    <x v="1"/>
    <x v="3"/>
    <x v="39"/>
    <x v="0"/>
    <x v="0"/>
    <x v="11"/>
    <n v="0"/>
    <x v="3"/>
    <s v="Point"/>
    <m/>
    <m/>
    <m/>
  </r>
  <r>
    <x v="7"/>
    <x v="3"/>
    <x v="1"/>
    <x v="1"/>
    <x v="3"/>
    <x v="39"/>
    <x v="0"/>
    <x v="0"/>
    <x v="12"/>
    <n v="60"/>
    <x v="3"/>
    <s v="Point"/>
    <m/>
    <m/>
    <m/>
  </r>
  <r>
    <x v="7"/>
    <x v="3"/>
    <x v="1"/>
    <x v="1"/>
    <x v="3"/>
    <x v="39"/>
    <x v="0"/>
    <x v="0"/>
    <x v="13"/>
    <n v="0"/>
    <x v="3"/>
    <s v="Point"/>
    <m/>
    <m/>
    <m/>
  </r>
  <r>
    <x v="7"/>
    <x v="3"/>
    <x v="1"/>
    <x v="1"/>
    <x v="3"/>
    <x v="39"/>
    <x v="0"/>
    <x v="0"/>
    <x v="14"/>
    <n v="0"/>
    <x v="3"/>
    <s v="Point"/>
    <m/>
    <m/>
    <m/>
  </r>
  <r>
    <x v="7"/>
    <x v="3"/>
    <x v="1"/>
    <x v="1"/>
    <x v="3"/>
    <x v="40"/>
    <x v="0"/>
    <x v="0"/>
    <x v="8"/>
    <n v="30"/>
    <x v="3"/>
    <s v="Point"/>
    <m/>
    <m/>
    <m/>
  </r>
  <r>
    <x v="7"/>
    <x v="3"/>
    <x v="1"/>
    <x v="1"/>
    <x v="3"/>
    <x v="40"/>
    <x v="0"/>
    <x v="0"/>
    <x v="9"/>
    <n v="0"/>
    <x v="3"/>
    <s v="Point"/>
    <m/>
    <m/>
    <m/>
  </r>
  <r>
    <x v="7"/>
    <x v="3"/>
    <x v="1"/>
    <x v="1"/>
    <x v="3"/>
    <x v="40"/>
    <x v="0"/>
    <x v="0"/>
    <x v="10"/>
    <n v="0"/>
    <x v="3"/>
    <s v="Point"/>
    <m/>
    <m/>
    <m/>
  </r>
  <r>
    <x v="7"/>
    <x v="3"/>
    <x v="1"/>
    <x v="1"/>
    <x v="3"/>
    <x v="40"/>
    <x v="0"/>
    <x v="0"/>
    <x v="11"/>
    <n v="0"/>
    <x v="3"/>
    <s v="Point"/>
    <m/>
    <m/>
    <m/>
  </r>
  <r>
    <x v="7"/>
    <x v="3"/>
    <x v="1"/>
    <x v="1"/>
    <x v="3"/>
    <x v="40"/>
    <x v="0"/>
    <x v="0"/>
    <x v="12"/>
    <n v="70"/>
    <x v="3"/>
    <s v="Point"/>
    <m/>
    <m/>
    <m/>
  </r>
  <r>
    <x v="7"/>
    <x v="3"/>
    <x v="1"/>
    <x v="1"/>
    <x v="3"/>
    <x v="40"/>
    <x v="0"/>
    <x v="0"/>
    <x v="13"/>
    <n v="0"/>
    <x v="3"/>
    <s v="Point"/>
    <m/>
    <m/>
    <m/>
  </r>
  <r>
    <x v="7"/>
    <x v="3"/>
    <x v="1"/>
    <x v="1"/>
    <x v="3"/>
    <x v="40"/>
    <x v="0"/>
    <x v="0"/>
    <x v="14"/>
    <n v="0"/>
    <x v="3"/>
    <s v="Point"/>
    <m/>
    <m/>
    <m/>
  </r>
  <r>
    <x v="7"/>
    <x v="3"/>
    <x v="1"/>
    <x v="1"/>
    <x v="3"/>
    <x v="12"/>
    <x v="0"/>
    <x v="0"/>
    <x v="8"/>
    <n v="0"/>
    <x v="3"/>
    <s v="Point"/>
    <m/>
    <m/>
    <m/>
  </r>
  <r>
    <x v="7"/>
    <x v="3"/>
    <x v="1"/>
    <x v="1"/>
    <x v="3"/>
    <x v="12"/>
    <x v="0"/>
    <x v="0"/>
    <x v="9"/>
    <n v="0"/>
    <x v="3"/>
    <s v="Point"/>
    <m/>
    <m/>
    <m/>
  </r>
  <r>
    <x v="7"/>
    <x v="3"/>
    <x v="1"/>
    <x v="1"/>
    <x v="3"/>
    <x v="12"/>
    <x v="0"/>
    <x v="0"/>
    <x v="10"/>
    <n v="0"/>
    <x v="3"/>
    <s v="Point"/>
    <m/>
    <m/>
    <m/>
  </r>
  <r>
    <x v="7"/>
    <x v="3"/>
    <x v="1"/>
    <x v="1"/>
    <x v="3"/>
    <x v="12"/>
    <x v="0"/>
    <x v="0"/>
    <x v="11"/>
    <n v="0"/>
    <x v="3"/>
    <s v="Point"/>
    <m/>
    <m/>
    <m/>
  </r>
  <r>
    <x v="7"/>
    <x v="3"/>
    <x v="1"/>
    <x v="1"/>
    <x v="3"/>
    <x v="12"/>
    <x v="0"/>
    <x v="0"/>
    <x v="12"/>
    <n v="100"/>
    <x v="3"/>
    <s v="Point"/>
    <m/>
    <m/>
    <m/>
  </r>
  <r>
    <x v="7"/>
    <x v="3"/>
    <x v="1"/>
    <x v="1"/>
    <x v="3"/>
    <x v="12"/>
    <x v="0"/>
    <x v="0"/>
    <x v="13"/>
    <n v="0"/>
    <x v="3"/>
    <s v="Point"/>
    <m/>
    <m/>
    <m/>
  </r>
  <r>
    <x v="7"/>
    <x v="3"/>
    <x v="1"/>
    <x v="1"/>
    <x v="3"/>
    <x v="12"/>
    <x v="0"/>
    <x v="0"/>
    <x v="14"/>
    <n v="0"/>
    <x v="3"/>
    <s v="Point"/>
    <m/>
    <m/>
    <m/>
  </r>
  <r>
    <x v="7"/>
    <x v="3"/>
    <x v="1"/>
    <x v="1"/>
    <x v="3"/>
    <x v="13"/>
    <x v="4"/>
    <x v="0"/>
    <x v="8"/>
    <n v="70"/>
    <x v="3"/>
    <s v="Point"/>
    <m/>
    <m/>
    <m/>
  </r>
  <r>
    <x v="7"/>
    <x v="3"/>
    <x v="1"/>
    <x v="1"/>
    <x v="3"/>
    <x v="13"/>
    <x v="4"/>
    <x v="0"/>
    <x v="9"/>
    <n v="0"/>
    <x v="3"/>
    <s v="Point"/>
    <m/>
    <m/>
    <m/>
  </r>
  <r>
    <x v="7"/>
    <x v="3"/>
    <x v="1"/>
    <x v="1"/>
    <x v="3"/>
    <x v="13"/>
    <x v="4"/>
    <x v="0"/>
    <x v="10"/>
    <n v="0"/>
    <x v="3"/>
    <s v="Point"/>
    <m/>
    <m/>
    <m/>
  </r>
  <r>
    <x v="7"/>
    <x v="3"/>
    <x v="1"/>
    <x v="1"/>
    <x v="3"/>
    <x v="13"/>
    <x v="4"/>
    <x v="0"/>
    <x v="11"/>
    <n v="0"/>
    <x v="3"/>
    <s v="Point"/>
    <m/>
    <m/>
    <m/>
  </r>
  <r>
    <x v="7"/>
    <x v="3"/>
    <x v="1"/>
    <x v="1"/>
    <x v="3"/>
    <x v="13"/>
    <x v="4"/>
    <x v="0"/>
    <x v="12"/>
    <n v="30"/>
    <x v="3"/>
    <s v="Point"/>
    <m/>
    <m/>
    <m/>
  </r>
  <r>
    <x v="7"/>
    <x v="3"/>
    <x v="1"/>
    <x v="1"/>
    <x v="3"/>
    <x v="13"/>
    <x v="4"/>
    <x v="0"/>
    <x v="13"/>
    <n v="0"/>
    <x v="3"/>
    <s v="Point"/>
    <m/>
    <m/>
    <m/>
  </r>
  <r>
    <x v="7"/>
    <x v="3"/>
    <x v="1"/>
    <x v="1"/>
    <x v="3"/>
    <x v="13"/>
    <x v="4"/>
    <x v="0"/>
    <x v="14"/>
    <n v="0"/>
    <x v="3"/>
    <s v="Point"/>
    <m/>
    <m/>
    <m/>
  </r>
  <r>
    <x v="7"/>
    <x v="3"/>
    <x v="1"/>
    <x v="1"/>
    <x v="3"/>
    <x v="14"/>
    <x v="0"/>
    <x v="0"/>
    <x v="8"/>
    <n v="70"/>
    <x v="3"/>
    <s v="Point"/>
    <m/>
    <m/>
    <m/>
  </r>
  <r>
    <x v="7"/>
    <x v="3"/>
    <x v="1"/>
    <x v="1"/>
    <x v="3"/>
    <x v="14"/>
    <x v="0"/>
    <x v="0"/>
    <x v="9"/>
    <n v="0"/>
    <x v="3"/>
    <s v="Point"/>
    <m/>
    <m/>
    <m/>
  </r>
  <r>
    <x v="7"/>
    <x v="3"/>
    <x v="1"/>
    <x v="1"/>
    <x v="3"/>
    <x v="14"/>
    <x v="0"/>
    <x v="0"/>
    <x v="10"/>
    <n v="0"/>
    <x v="3"/>
    <s v="Point"/>
    <m/>
    <m/>
    <m/>
  </r>
  <r>
    <x v="7"/>
    <x v="3"/>
    <x v="1"/>
    <x v="1"/>
    <x v="3"/>
    <x v="14"/>
    <x v="0"/>
    <x v="0"/>
    <x v="11"/>
    <n v="0"/>
    <x v="3"/>
    <s v="Point"/>
    <m/>
    <m/>
    <m/>
  </r>
  <r>
    <x v="7"/>
    <x v="3"/>
    <x v="1"/>
    <x v="1"/>
    <x v="3"/>
    <x v="14"/>
    <x v="0"/>
    <x v="0"/>
    <x v="12"/>
    <n v="30"/>
    <x v="3"/>
    <s v="Point"/>
    <m/>
    <m/>
    <m/>
  </r>
  <r>
    <x v="7"/>
    <x v="3"/>
    <x v="1"/>
    <x v="1"/>
    <x v="3"/>
    <x v="14"/>
    <x v="0"/>
    <x v="0"/>
    <x v="13"/>
    <n v="0"/>
    <x v="3"/>
    <s v="Point"/>
    <m/>
    <m/>
    <m/>
  </r>
  <r>
    <x v="7"/>
    <x v="3"/>
    <x v="1"/>
    <x v="1"/>
    <x v="3"/>
    <x v="14"/>
    <x v="0"/>
    <x v="0"/>
    <x v="14"/>
    <n v="0"/>
    <x v="3"/>
    <s v="Point"/>
    <m/>
    <m/>
    <m/>
  </r>
  <r>
    <x v="7"/>
    <x v="3"/>
    <x v="1"/>
    <x v="1"/>
    <x v="3"/>
    <x v="15"/>
    <x v="0"/>
    <x v="0"/>
    <x v="8"/>
    <n v="40"/>
    <x v="3"/>
    <s v="Point"/>
    <m/>
    <m/>
    <m/>
  </r>
  <r>
    <x v="7"/>
    <x v="3"/>
    <x v="1"/>
    <x v="1"/>
    <x v="3"/>
    <x v="15"/>
    <x v="0"/>
    <x v="0"/>
    <x v="9"/>
    <n v="0"/>
    <x v="3"/>
    <s v="Point"/>
    <m/>
    <m/>
    <m/>
  </r>
  <r>
    <x v="7"/>
    <x v="3"/>
    <x v="1"/>
    <x v="1"/>
    <x v="3"/>
    <x v="15"/>
    <x v="0"/>
    <x v="0"/>
    <x v="10"/>
    <n v="0"/>
    <x v="3"/>
    <s v="Point"/>
    <m/>
    <m/>
    <m/>
  </r>
  <r>
    <x v="7"/>
    <x v="3"/>
    <x v="1"/>
    <x v="1"/>
    <x v="3"/>
    <x v="15"/>
    <x v="0"/>
    <x v="0"/>
    <x v="11"/>
    <n v="0"/>
    <x v="3"/>
    <s v="Point"/>
    <m/>
    <m/>
    <m/>
  </r>
  <r>
    <x v="7"/>
    <x v="3"/>
    <x v="1"/>
    <x v="1"/>
    <x v="3"/>
    <x v="15"/>
    <x v="0"/>
    <x v="0"/>
    <x v="12"/>
    <n v="60"/>
    <x v="3"/>
    <s v="Point"/>
    <m/>
    <m/>
    <m/>
  </r>
  <r>
    <x v="7"/>
    <x v="3"/>
    <x v="1"/>
    <x v="1"/>
    <x v="3"/>
    <x v="15"/>
    <x v="0"/>
    <x v="0"/>
    <x v="13"/>
    <n v="0"/>
    <x v="3"/>
    <s v="Point"/>
    <m/>
    <m/>
    <m/>
  </r>
  <r>
    <x v="7"/>
    <x v="3"/>
    <x v="1"/>
    <x v="1"/>
    <x v="3"/>
    <x v="15"/>
    <x v="0"/>
    <x v="0"/>
    <x v="14"/>
    <n v="0"/>
    <x v="3"/>
    <s v="Point"/>
    <m/>
    <m/>
    <m/>
  </r>
  <r>
    <x v="7"/>
    <x v="3"/>
    <x v="1"/>
    <x v="1"/>
    <x v="3"/>
    <x v="16"/>
    <x v="5"/>
    <x v="0"/>
    <x v="8"/>
    <n v="20"/>
    <x v="3"/>
    <s v="Point"/>
    <m/>
    <m/>
    <m/>
  </r>
  <r>
    <x v="7"/>
    <x v="3"/>
    <x v="1"/>
    <x v="1"/>
    <x v="3"/>
    <x v="16"/>
    <x v="5"/>
    <x v="0"/>
    <x v="9"/>
    <n v="0"/>
    <x v="3"/>
    <s v="Point"/>
    <m/>
    <m/>
    <m/>
  </r>
  <r>
    <x v="7"/>
    <x v="3"/>
    <x v="1"/>
    <x v="1"/>
    <x v="3"/>
    <x v="16"/>
    <x v="5"/>
    <x v="0"/>
    <x v="10"/>
    <n v="0"/>
    <x v="3"/>
    <s v="Point"/>
    <m/>
    <m/>
    <m/>
  </r>
  <r>
    <x v="7"/>
    <x v="3"/>
    <x v="1"/>
    <x v="1"/>
    <x v="3"/>
    <x v="16"/>
    <x v="5"/>
    <x v="0"/>
    <x v="11"/>
    <n v="0"/>
    <x v="3"/>
    <s v="Point"/>
    <m/>
    <m/>
    <m/>
  </r>
  <r>
    <x v="7"/>
    <x v="3"/>
    <x v="1"/>
    <x v="1"/>
    <x v="3"/>
    <x v="16"/>
    <x v="5"/>
    <x v="0"/>
    <x v="12"/>
    <n v="80"/>
    <x v="3"/>
    <s v="Point"/>
    <m/>
    <m/>
    <m/>
  </r>
  <r>
    <x v="7"/>
    <x v="3"/>
    <x v="1"/>
    <x v="1"/>
    <x v="3"/>
    <x v="16"/>
    <x v="5"/>
    <x v="0"/>
    <x v="13"/>
    <n v="0"/>
    <x v="3"/>
    <s v="Point"/>
    <m/>
    <m/>
    <m/>
  </r>
  <r>
    <x v="7"/>
    <x v="3"/>
    <x v="1"/>
    <x v="1"/>
    <x v="3"/>
    <x v="16"/>
    <x v="5"/>
    <x v="0"/>
    <x v="14"/>
    <n v="0"/>
    <x v="3"/>
    <s v="Point"/>
    <m/>
    <m/>
    <m/>
  </r>
  <r>
    <x v="7"/>
    <x v="3"/>
    <x v="1"/>
    <x v="1"/>
    <x v="3"/>
    <x v="41"/>
    <x v="0"/>
    <x v="0"/>
    <x v="8"/>
    <n v="0"/>
    <x v="3"/>
    <s v="Point"/>
    <m/>
    <m/>
    <m/>
  </r>
  <r>
    <x v="7"/>
    <x v="3"/>
    <x v="1"/>
    <x v="1"/>
    <x v="3"/>
    <x v="41"/>
    <x v="0"/>
    <x v="0"/>
    <x v="9"/>
    <n v="0"/>
    <x v="3"/>
    <s v="Point"/>
    <m/>
    <m/>
    <m/>
  </r>
  <r>
    <x v="7"/>
    <x v="3"/>
    <x v="1"/>
    <x v="1"/>
    <x v="3"/>
    <x v="41"/>
    <x v="0"/>
    <x v="0"/>
    <x v="10"/>
    <n v="0"/>
    <x v="3"/>
    <s v="Point"/>
    <m/>
    <m/>
    <m/>
  </r>
  <r>
    <x v="7"/>
    <x v="3"/>
    <x v="1"/>
    <x v="1"/>
    <x v="3"/>
    <x v="41"/>
    <x v="0"/>
    <x v="0"/>
    <x v="11"/>
    <n v="0"/>
    <x v="3"/>
    <s v="Point"/>
    <m/>
    <m/>
    <m/>
  </r>
  <r>
    <x v="7"/>
    <x v="3"/>
    <x v="1"/>
    <x v="1"/>
    <x v="3"/>
    <x v="41"/>
    <x v="0"/>
    <x v="0"/>
    <x v="12"/>
    <n v="100"/>
    <x v="3"/>
    <s v="Point"/>
    <m/>
    <m/>
    <m/>
  </r>
  <r>
    <x v="7"/>
    <x v="3"/>
    <x v="1"/>
    <x v="1"/>
    <x v="3"/>
    <x v="41"/>
    <x v="0"/>
    <x v="0"/>
    <x v="13"/>
    <n v="0"/>
    <x v="3"/>
    <s v="Point"/>
    <m/>
    <m/>
    <m/>
  </r>
  <r>
    <x v="7"/>
    <x v="3"/>
    <x v="1"/>
    <x v="1"/>
    <x v="3"/>
    <x v="41"/>
    <x v="0"/>
    <x v="0"/>
    <x v="14"/>
    <n v="0"/>
    <x v="3"/>
    <s v="Point"/>
    <m/>
    <m/>
    <m/>
  </r>
  <r>
    <x v="7"/>
    <x v="3"/>
    <x v="1"/>
    <x v="1"/>
    <x v="3"/>
    <x v="42"/>
    <x v="0"/>
    <x v="0"/>
    <x v="8"/>
    <n v="20"/>
    <x v="3"/>
    <s v="Point"/>
    <m/>
    <m/>
    <m/>
  </r>
  <r>
    <x v="7"/>
    <x v="3"/>
    <x v="1"/>
    <x v="1"/>
    <x v="3"/>
    <x v="42"/>
    <x v="0"/>
    <x v="0"/>
    <x v="9"/>
    <n v="0"/>
    <x v="3"/>
    <s v="Point"/>
    <m/>
    <m/>
    <m/>
  </r>
  <r>
    <x v="7"/>
    <x v="3"/>
    <x v="1"/>
    <x v="1"/>
    <x v="3"/>
    <x v="42"/>
    <x v="0"/>
    <x v="0"/>
    <x v="10"/>
    <n v="0"/>
    <x v="3"/>
    <s v="Point"/>
    <m/>
    <m/>
    <m/>
  </r>
  <r>
    <x v="7"/>
    <x v="3"/>
    <x v="1"/>
    <x v="1"/>
    <x v="3"/>
    <x v="42"/>
    <x v="0"/>
    <x v="0"/>
    <x v="11"/>
    <n v="0"/>
    <x v="3"/>
    <s v="Point"/>
    <m/>
    <m/>
    <m/>
  </r>
  <r>
    <x v="7"/>
    <x v="3"/>
    <x v="1"/>
    <x v="1"/>
    <x v="3"/>
    <x v="42"/>
    <x v="0"/>
    <x v="0"/>
    <x v="12"/>
    <n v="80"/>
    <x v="3"/>
    <s v="Point"/>
    <m/>
    <m/>
    <m/>
  </r>
  <r>
    <x v="7"/>
    <x v="3"/>
    <x v="1"/>
    <x v="1"/>
    <x v="3"/>
    <x v="42"/>
    <x v="0"/>
    <x v="0"/>
    <x v="13"/>
    <n v="0"/>
    <x v="3"/>
    <s v="Point"/>
    <m/>
    <m/>
    <m/>
  </r>
  <r>
    <x v="7"/>
    <x v="3"/>
    <x v="1"/>
    <x v="1"/>
    <x v="3"/>
    <x v="42"/>
    <x v="0"/>
    <x v="0"/>
    <x v="14"/>
    <n v="0"/>
    <x v="3"/>
    <s v="Point"/>
    <m/>
    <m/>
    <m/>
  </r>
  <r>
    <x v="7"/>
    <x v="3"/>
    <x v="1"/>
    <x v="1"/>
    <x v="3"/>
    <x v="43"/>
    <x v="0"/>
    <x v="0"/>
    <x v="8"/>
    <n v="40"/>
    <x v="3"/>
    <s v="Point"/>
    <m/>
    <m/>
    <m/>
  </r>
  <r>
    <x v="7"/>
    <x v="3"/>
    <x v="1"/>
    <x v="1"/>
    <x v="3"/>
    <x v="43"/>
    <x v="0"/>
    <x v="0"/>
    <x v="9"/>
    <n v="0"/>
    <x v="3"/>
    <s v="Point"/>
    <m/>
    <m/>
    <m/>
  </r>
  <r>
    <x v="7"/>
    <x v="3"/>
    <x v="1"/>
    <x v="1"/>
    <x v="3"/>
    <x v="43"/>
    <x v="0"/>
    <x v="0"/>
    <x v="10"/>
    <n v="0"/>
    <x v="3"/>
    <s v="Point"/>
    <m/>
    <m/>
    <m/>
  </r>
  <r>
    <x v="7"/>
    <x v="3"/>
    <x v="1"/>
    <x v="1"/>
    <x v="3"/>
    <x v="43"/>
    <x v="0"/>
    <x v="0"/>
    <x v="11"/>
    <n v="0"/>
    <x v="3"/>
    <s v="Point"/>
    <m/>
    <m/>
    <m/>
  </r>
  <r>
    <x v="7"/>
    <x v="3"/>
    <x v="1"/>
    <x v="1"/>
    <x v="3"/>
    <x v="43"/>
    <x v="0"/>
    <x v="0"/>
    <x v="12"/>
    <n v="60"/>
    <x v="3"/>
    <s v="Point"/>
    <m/>
    <m/>
    <m/>
  </r>
  <r>
    <x v="7"/>
    <x v="3"/>
    <x v="1"/>
    <x v="1"/>
    <x v="3"/>
    <x v="43"/>
    <x v="0"/>
    <x v="0"/>
    <x v="13"/>
    <n v="0"/>
    <x v="3"/>
    <s v="Point"/>
    <m/>
    <m/>
    <m/>
  </r>
  <r>
    <x v="7"/>
    <x v="3"/>
    <x v="1"/>
    <x v="1"/>
    <x v="3"/>
    <x v="43"/>
    <x v="0"/>
    <x v="0"/>
    <x v="14"/>
    <n v="0"/>
    <x v="3"/>
    <s v="Point"/>
    <m/>
    <m/>
    <m/>
  </r>
  <r>
    <x v="7"/>
    <x v="3"/>
    <x v="1"/>
    <x v="1"/>
    <x v="3"/>
    <x v="44"/>
    <x v="0"/>
    <x v="0"/>
    <x v="8"/>
    <n v="80"/>
    <x v="3"/>
    <s v="Point"/>
    <m/>
    <m/>
    <m/>
  </r>
  <r>
    <x v="7"/>
    <x v="3"/>
    <x v="1"/>
    <x v="1"/>
    <x v="3"/>
    <x v="44"/>
    <x v="0"/>
    <x v="0"/>
    <x v="9"/>
    <n v="0"/>
    <x v="3"/>
    <s v="Point"/>
    <m/>
    <m/>
    <m/>
  </r>
  <r>
    <x v="7"/>
    <x v="3"/>
    <x v="1"/>
    <x v="1"/>
    <x v="3"/>
    <x v="44"/>
    <x v="0"/>
    <x v="0"/>
    <x v="10"/>
    <n v="0"/>
    <x v="3"/>
    <s v="Point"/>
    <m/>
    <m/>
    <m/>
  </r>
  <r>
    <x v="7"/>
    <x v="3"/>
    <x v="1"/>
    <x v="1"/>
    <x v="3"/>
    <x v="44"/>
    <x v="0"/>
    <x v="0"/>
    <x v="11"/>
    <n v="0"/>
    <x v="3"/>
    <s v="Point"/>
    <m/>
    <m/>
    <m/>
  </r>
  <r>
    <x v="7"/>
    <x v="3"/>
    <x v="1"/>
    <x v="1"/>
    <x v="3"/>
    <x v="44"/>
    <x v="0"/>
    <x v="0"/>
    <x v="12"/>
    <n v="20"/>
    <x v="3"/>
    <s v="Point"/>
    <m/>
    <m/>
    <m/>
  </r>
  <r>
    <x v="7"/>
    <x v="3"/>
    <x v="1"/>
    <x v="1"/>
    <x v="3"/>
    <x v="44"/>
    <x v="0"/>
    <x v="0"/>
    <x v="13"/>
    <n v="0"/>
    <x v="3"/>
    <s v="Point"/>
    <m/>
    <m/>
    <m/>
  </r>
  <r>
    <x v="7"/>
    <x v="3"/>
    <x v="1"/>
    <x v="1"/>
    <x v="3"/>
    <x v="44"/>
    <x v="0"/>
    <x v="0"/>
    <x v="14"/>
    <n v="0"/>
    <x v="3"/>
    <s v="Point"/>
    <m/>
    <m/>
    <m/>
  </r>
  <r>
    <x v="7"/>
    <x v="3"/>
    <x v="1"/>
    <x v="1"/>
    <x v="3"/>
    <x v="45"/>
    <x v="0"/>
    <x v="0"/>
    <x v="8"/>
    <n v="50"/>
    <x v="3"/>
    <s v="Point"/>
    <m/>
    <m/>
    <m/>
  </r>
  <r>
    <x v="7"/>
    <x v="3"/>
    <x v="1"/>
    <x v="1"/>
    <x v="3"/>
    <x v="45"/>
    <x v="0"/>
    <x v="0"/>
    <x v="9"/>
    <n v="0"/>
    <x v="3"/>
    <s v="Point"/>
    <m/>
    <m/>
    <m/>
  </r>
  <r>
    <x v="7"/>
    <x v="3"/>
    <x v="1"/>
    <x v="1"/>
    <x v="3"/>
    <x v="45"/>
    <x v="0"/>
    <x v="0"/>
    <x v="10"/>
    <n v="0"/>
    <x v="3"/>
    <s v="Point"/>
    <m/>
    <m/>
    <m/>
  </r>
  <r>
    <x v="7"/>
    <x v="3"/>
    <x v="1"/>
    <x v="1"/>
    <x v="3"/>
    <x v="45"/>
    <x v="0"/>
    <x v="0"/>
    <x v="11"/>
    <n v="0"/>
    <x v="3"/>
    <s v="Point"/>
    <m/>
    <m/>
    <m/>
  </r>
  <r>
    <x v="7"/>
    <x v="3"/>
    <x v="1"/>
    <x v="1"/>
    <x v="3"/>
    <x v="45"/>
    <x v="0"/>
    <x v="0"/>
    <x v="12"/>
    <n v="50"/>
    <x v="3"/>
    <s v="Point"/>
    <m/>
    <m/>
    <m/>
  </r>
  <r>
    <x v="7"/>
    <x v="3"/>
    <x v="1"/>
    <x v="1"/>
    <x v="3"/>
    <x v="45"/>
    <x v="0"/>
    <x v="0"/>
    <x v="13"/>
    <n v="0"/>
    <x v="3"/>
    <s v="Point"/>
    <m/>
    <m/>
    <m/>
  </r>
  <r>
    <x v="7"/>
    <x v="3"/>
    <x v="1"/>
    <x v="1"/>
    <x v="3"/>
    <x v="45"/>
    <x v="0"/>
    <x v="0"/>
    <x v="14"/>
    <n v="0"/>
    <x v="3"/>
    <s v="Point"/>
    <m/>
    <m/>
    <m/>
  </r>
  <r>
    <x v="7"/>
    <x v="3"/>
    <x v="1"/>
    <x v="1"/>
    <x v="3"/>
    <x v="17"/>
    <x v="0"/>
    <x v="0"/>
    <x v="8"/>
    <n v="0"/>
    <x v="3"/>
    <s v="Point"/>
    <m/>
    <m/>
    <m/>
  </r>
  <r>
    <x v="7"/>
    <x v="3"/>
    <x v="1"/>
    <x v="1"/>
    <x v="3"/>
    <x v="17"/>
    <x v="0"/>
    <x v="0"/>
    <x v="9"/>
    <n v="0"/>
    <x v="3"/>
    <s v="Point"/>
    <m/>
    <m/>
    <m/>
  </r>
  <r>
    <x v="7"/>
    <x v="3"/>
    <x v="1"/>
    <x v="1"/>
    <x v="3"/>
    <x v="17"/>
    <x v="0"/>
    <x v="0"/>
    <x v="10"/>
    <n v="0"/>
    <x v="3"/>
    <s v="Point"/>
    <m/>
    <m/>
    <m/>
  </r>
  <r>
    <x v="7"/>
    <x v="3"/>
    <x v="1"/>
    <x v="1"/>
    <x v="3"/>
    <x v="17"/>
    <x v="0"/>
    <x v="0"/>
    <x v="11"/>
    <n v="0"/>
    <x v="3"/>
    <s v="Point"/>
    <m/>
    <m/>
    <m/>
  </r>
  <r>
    <x v="7"/>
    <x v="3"/>
    <x v="1"/>
    <x v="1"/>
    <x v="3"/>
    <x v="17"/>
    <x v="0"/>
    <x v="0"/>
    <x v="12"/>
    <n v="100"/>
    <x v="3"/>
    <s v="Point"/>
    <m/>
    <m/>
    <m/>
  </r>
  <r>
    <x v="7"/>
    <x v="3"/>
    <x v="1"/>
    <x v="1"/>
    <x v="3"/>
    <x v="17"/>
    <x v="0"/>
    <x v="0"/>
    <x v="13"/>
    <n v="0"/>
    <x v="3"/>
    <s v="Point"/>
    <m/>
    <m/>
    <m/>
  </r>
  <r>
    <x v="7"/>
    <x v="3"/>
    <x v="1"/>
    <x v="1"/>
    <x v="3"/>
    <x v="17"/>
    <x v="0"/>
    <x v="0"/>
    <x v="14"/>
    <n v="0"/>
    <x v="3"/>
    <s v="Point"/>
    <m/>
    <m/>
    <m/>
  </r>
  <r>
    <x v="7"/>
    <x v="3"/>
    <x v="1"/>
    <x v="1"/>
    <x v="3"/>
    <x v="18"/>
    <x v="11"/>
    <x v="0"/>
    <x v="8"/>
    <n v="10"/>
    <x v="3"/>
    <s v="Point"/>
    <m/>
    <m/>
    <m/>
  </r>
  <r>
    <x v="7"/>
    <x v="3"/>
    <x v="1"/>
    <x v="1"/>
    <x v="3"/>
    <x v="18"/>
    <x v="11"/>
    <x v="0"/>
    <x v="9"/>
    <n v="0"/>
    <x v="3"/>
    <s v="Point"/>
    <m/>
    <m/>
    <m/>
  </r>
  <r>
    <x v="7"/>
    <x v="3"/>
    <x v="1"/>
    <x v="1"/>
    <x v="3"/>
    <x v="18"/>
    <x v="11"/>
    <x v="0"/>
    <x v="10"/>
    <n v="0"/>
    <x v="3"/>
    <s v="Point"/>
    <m/>
    <m/>
    <m/>
  </r>
  <r>
    <x v="7"/>
    <x v="3"/>
    <x v="1"/>
    <x v="1"/>
    <x v="3"/>
    <x v="18"/>
    <x v="11"/>
    <x v="0"/>
    <x v="11"/>
    <n v="0"/>
    <x v="3"/>
    <s v="Point"/>
    <m/>
    <m/>
    <m/>
  </r>
  <r>
    <x v="7"/>
    <x v="3"/>
    <x v="1"/>
    <x v="1"/>
    <x v="3"/>
    <x v="18"/>
    <x v="11"/>
    <x v="0"/>
    <x v="12"/>
    <n v="90"/>
    <x v="3"/>
    <s v="Point"/>
    <m/>
    <m/>
    <m/>
  </r>
  <r>
    <x v="7"/>
    <x v="3"/>
    <x v="1"/>
    <x v="1"/>
    <x v="3"/>
    <x v="18"/>
    <x v="11"/>
    <x v="0"/>
    <x v="13"/>
    <n v="0"/>
    <x v="3"/>
    <s v="Point"/>
    <m/>
    <m/>
    <m/>
  </r>
  <r>
    <x v="7"/>
    <x v="3"/>
    <x v="1"/>
    <x v="1"/>
    <x v="3"/>
    <x v="18"/>
    <x v="11"/>
    <x v="0"/>
    <x v="14"/>
    <n v="0"/>
    <x v="3"/>
    <s v="Point"/>
    <m/>
    <m/>
    <m/>
  </r>
  <r>
    <x v="7"/>
    <x v="3"/>
    <x v="1"/>
    <x v="3"/>
    <x v="3"/>
    <x v="19"/>
    <x v="20"/>
    <x v="0"/>
    <x v="8"/>
    <n v="30"/>
    <x v="3"/>
    <s v="Point"/>
    <m/>
    <m/>
    <m/>
  </r>
  <r>
    <x v="7"/>
    <x v="3"/>
    <x v="1"/>
    <x v="3"/>
    <x v="3"/>
    <x v="19"/>
    <x v="20"/>
    <x v="0"/>
    <x v="9"/>
    <n v="0"/>
    <x v="3"/>
    <s v="Point"/>
    <m/>
    <m/>
    <m/>
  </r>
  <r>
    <x v="7"/>
    <x v="3"/>
    <x v="1"/>
    <x v="3"/>
    <x v="3"/>
    <x v="19"/>
    <x v="20"/>
    <x v="0"/>
    <x v="10"/>
    <n v="0"/>
    <x v="3"/>
    <s v="Point"/>
    <m/>
    <m/>
    <m/>
  </r>
  <r>
    <x v="7"/>
    <x v="3"/>
    <x v="1"/>
    <x v="3"/>
    <x v="3"/>
    <x v="19"/>
    <x v="20"/>
    <x v="0"/>
    <x v="11"/>
    <n v="0"/>
    <x v="3"/>
    <s v="Point"/>
    <m/>
    <m/>
    <m/>
  </r>
  <r>
    <x v="7"/>
    <x v="3"/>
    <x v="1"/>
    <x v="3"/>
    <x v="3"/>
    <x v="19"/>
    <x v="20"/>
    <x v="0"/>
    <x v="12"/>
    <n v="70"/>
    <x v="3"/>
    <s v="Point"/>
    <m/>
    <m/>
    <m/>
  </r>
  <r>
    <x v="7"/>
    <x v="3"/>
    <x v="1"/>
    <x v="3"/>
    <x v="3"/>
    <x v="19"/>
    <x v="20"/>
    <x v="0"/>
    <x v="13"/>
    <n v="0"/>
    <x v="3"/>
    <s v="Point"/>
    <m/>
    <m/>
    <m/>
  </r>
  <r>
    <x v="7"/>
    <x v="3"/>
    <x v="1"/>
    <x v="3"/>
    <x v="3"/>
    <x v="19"/>
    <x v="20"/>
    <x v="0"/>
    <x v="14"/>
    <n v="0"/>
    <x v="3"/>
    <s v="Point"/>
    <m/>
    <m/>
    <m/>
  </r>
  <r>
    <x v="7"/>
    <x v="3"/>
    <x v="1"/>
    <x v="3"/>
    <x v="3"/>
    <x v="19"/>
    <x v="21"/>
    <x v="0"/>
    <x v="8"/>
    <n v="30"/>
    <x v="3"/>
    <s v="Point"/>
    <m/>
    <m/>
    <m/>
  </r>
  <r>
    <x v="7"/>
    <x v="3"/>
    <x v="1"/>
    <x v="3"/>
    <x v="3"/>
    <x v="19"/>
    <x v="21"/>
    <x v="0"/>
    <x v="9"/>
    <n v="0"/>
    <x v="3"/>
    <s v="Point"/>
    <m/>
    <m/>
    <m/>
  </r>
  <r>
    <x v="7"/>
    <x v="3"/>
    <x v="1"/>
    <x v="3"/>
    <x v="3"/>
    <x v="19"/>
    <x v="21"/>
    <x v="0"/>
    <x v="10"/>
    <n v="0"/>
    <x v="3"/>
    <s v="Point"/>
    <m/>
    <m/>
    <m/>
  </r>
  <r>
    <x v="7"/>
    <x v="3"/>
    <x v="1"/>
    <x v="3"/>
    <x v="3"/>
    <x v="19"/>
    <x v="21"/>
    <x v="0"/>
    <x v="11"/>
    <n v="0"/>
    <x v="3"/>
    <s v="Point"/>
    <m/>
    <m/>
    <m/>
  </r>
  <r>
    <x v="7"/>
    <x v="3"/>
    <x v="1"/>
    <x v="3"/>
    <x v="3"/>
    <x v="19"/>
    <x v="21"/>
    <x v="0"/>
    <x v="12"/>
    <n v="70"/>
    <x v="3"/>
    <s v="Point"/>
    <m/>
    <m/>
    <m/>
  </r>
  <r>
    <x v="7"/>
    <x v="3"/>
    <x v="1"/>
    <x v="3"/>
    <x v="3"/>
    <x v="19"/>
    <x v="21"/>
    <x v="0"/>
    <x v="13"/>
    <n v="0"/>
    <x v="3"/>
    <s v="Point"/>
    <m/>
    <m/>
    <m/>
  </r>
  <r>
    <x v="7"/>
    <x v="3"/>
    <x v="1"/>
    <x v="3"/>
    <x v="3"/>
    <x v="19"/>
    <x v="21"/>
    <x v="0"/>
    <x v="14"/>
    <n v="0"/>
    <x v="3"/>
    <s v="Point"/>
    <m/>
    <m/>
    <m/>
  </r>
  <r>
    <x v="7"/>
    <x v="3"/>
    <x v="1"/>
    <x v="1"/>
    <x v="3"/>
    <x v="18"/>
    <x v="6"/>
    <x v="0"/>
    <x v="8"/>
    <n v="10"/>
    <x v="3"/>
    <s v="Point"/>
    <m/>
    <m/>
    <m/>
  </r>
  <r>
    <x v="7"/>
    <x v="3"/>
    <x v="1"/>
    <x v="1"/>
    <x v="3"/>
    <x v="18"/>
    <x v="6"/>
    <x v="0"/>
    <x v="9"/>
    <n v="0"/>
    <x v="3"/>
    <s v="Point"/>
    <m/>
    <m/>
    <m/>
  </r>
  <r>
    <x v="7"/>
    <x v="3"/>
    <x v="1"/>
    <x v="1"/>
    <x v="3"/>
    <x v="18"/>
    <x v="6"/>
    <x v="0"/>
    <x v="10"/>
    <n v="0"/>
    <x v="3"/>
    <s v="Point"/>
    <m/>
    <m/>
    <m/>
  </r>
  <r>
    <x v="7"/>
    <x v="3"/>
    <x v="1"/>
    <x v="1"/>
    <x v="3"/>
    <x v="18"/>
    <x v="6"/>
    <x v="0"/>
    <x v="11"/>
    <n v="0"/>
    <x v="3"/>
    <s v="Point"/>
    <m/>
    <m/>
    <m/>
  </r>
  <r>
    <x v="7"/>
    <x v="3"/>
    <x v="1"/>
    <x v="1"/>
    <x v="3"/>
    <x v="18"/>
    <x v="6"/>
    <x v="0"/>
    <x v="12"/>
    <n v="90"/>
    <x v="3"/>
    <s v="Point"/>
    <m/>
    <m/>
    <m/>
  </r>
  <r>
    <x v="7"/>
    <x v="3"/>
    <x v="1"/>
    <x v="1"/>
    <x v="3"/>
    <x v="18"/>
    <x v="6"/>
    <x v="0"/>
    <x v="13"/>
    <n v="0"/>
    <x v="3"/>
    <s v="Point"/>
    <m/>
    <m/>
    <m/>
  </r>
  <r>
    <x v="7"/>
    <x v="3"/>
    <x v="1"/>
    <x v="1"/>
    <x v="3"/>
    <x v="18"/>
    <x v="6"/>
    <x v="0"/>
    <x v="14"/>
    <n v="0"/>
    <x v="3"/>
    <s v="Point"/>
    <m/>
    <m/>
    <m/>
  </r>
  <r>
    <x v="7"/>
    <x v="3"/>
    <x v="1"/>
    <x v="1"/>
    <x v="3"/>
    <x v="19"/>
    <x v="7"/>
    <x v="0"/>
    <x v="8"/>
    <n v="30"/>
    <x v="3"/>
    <s v="Point"/>
    <m/>
    <m/>
    <m/>
  </r>
  <r>
    <x v="7"/>
    <x v="3"/>
    <x v="1"/>
    <x v="1"/>
    <x v="3"/>
    <x v="19"/>
    <x v="7"/>
    <x v="0"/>
    <x v="9"/>
    <n v="0"/>
    <x v="3"/>
    <s v="Point"/>
    <m/>
    <m/>
    <m/>
  </r>
  <r>
    <x v="7"/>
    <x v="3"/>
    <x v="1"/>
    <x v="1"/>
    <x v="3"/>
    <x v="19"/>
    <x v="7"/>
    <x v="0"/>
    <x v="10"/>
    <n v="0"/>
    <x v="3"/>
    <s v="Point"/>
    <m/>
    <m/>
    <m/>
  </r>
  <r>
    <x v="7"/>
    <x v="3"/>
    <x v="1"/>
    <x v="1"/>
    <x v="3"/>
    <x v="19"/>
    <x v="7"/>
    <x v="0"/>
    <x v="11"/>
    <n v="0"/>
    <x v="3"/>
    <s v="Point"/>
    <m/>
    <m/>
    <m/>
  </r>
  <r>
    <x v="7"/>
    <x v="3"/>
    <x v="1"/>
    <x v="1"/>
    <x v="3"/>
    <x v="19"/>
    <x v="7"/>
    <x v="0"/>
    <x v="12"/>
    <n v="70"/>
    <x v="3"/>
    <s v="Point"/>
    <m/>
    <m/>
    <m/>
  </r>
  <r>
    <x v="7"/>
    <x v="3"/>
    <x v="1"/>
    <x v="1"/>
    <x v="3"/>
    <x v="19"/>
    <x v="7"/>
    <x v="0"/>
    <x v="13"/>
    <n v="0"/>
    <x v="3"/>
    <s v="Point"/>
    <m/>
    <m/>
    <m/>
  </r>
  <r>
    <x v="7"/>
    <x v="3"/>
    <x v="1"/>
    <x v="1"/>
    <x v="3"/>
    <x v="19"/>
    <x v="7"/>
    <x v="0"/>
    <x v="14"/>
    <n v="0"/>
    <x v="3"/>
    <s v="Point"/>
    <m/>
    <m/>
    <m/>
  </r>
  <r>
    <x v="7"/>
    <x v="3"/>
    <x v="1"/>
    <x v="1"/>
    <x v="3"/>
    <x v="20"/>
    <x v="0"/>
    <x v="0"/>
    <x v="8"/>
    <n v="70"/>
    <x v="3"/>
    <s v="Point"/>
    <m/>
    <m/>
    <m/>
  </r>
  <r>
    <x v="7"/>
    <x v="3"/>
    <x v="1"/>
    <x v="1"/>
    <x v="3"/>
    <x v="20"/>
    <x v="0"/>
    <x v="0"/>
    <x v="9"/>
    <n v="0"/>
    <x v="3"/>
    <s v="Point"/>
    <m/>
    <m/>
    <m/>
  </r>
  <r>
    <x v="7"/>
    <x v="3"/>
    <x v="1"/>
    <x v="1"/>
    <x v="3"/>
    <x v="20"/>
    <x v="0"/>
    <x v="0"/>
    <x v="10"/>
    <n v="0"/>
    <x v="3"/>
    <s v="Point"/>
    <m/>
    <m/>
    <m/>
  </r>
  <r>
    <x v="7"/>
    <x v="3"/>
    <x v="1"/>
    <x v="1"/>
    <x v="3"/>
    <x v="20"/>
    <x v="0"/>
    <x v="0"/>
    <x v="11"/>
    <n v="0"/>
    <x v="3"/>
    <s v="Point"/>
    <m/>
    <m/>
    <m/>
  </r>
  <r>
    <x v="7"/>
    <x v="3"/>
    <x v="1"/>
    <x v="1"/>
    <x v="3"/>
    <x v="20"/>
    <x v="0"/>
    <x v="0"/>
    <x v="12"/>
    <n v="30"/>
    <x v="3"/>
    <s v="Point"/>
    <m/>
    <m/>
    <m/>
  </r>
  <r>
    <x v="7"/>
    <x v="3"/>
    <x v="1"/>
    <x v="1"/>
    <x v="3"/>
    <x v="20"/>
    <x v="0"/>
    <x v="0"/>
    <x v="13"/>
    <n v="0"/>
    <x v="3"/>
    <s v="Point"/>
    <m/>
    <m/>
    <m/>
  </r>
  <r>
    <x v="7"/>
    <x v="3"/>
    <x v="1"/>
    <x v="1"/>
    <x v="3"/>
    <x v="20"/>
    <x v="0"/>
    <x v="0"/>
    <x v="14"/>
    <n v="0"/>
    <x v="3"/>
    <s v="Point"/>
    <m/>
    <m/>
    <m/>
  </r>
  <r>
    <x v="7"/>
    <x v="3"/>
    <x v="1"/>
    <x v="1"/>
    <x v="3"/>
    <x v="21"/>
    <x v="0"/>
    <x v="0"/>
    <x v="8"/>
    <n v="30"/>
    <x v="3"/>
    <s v="Point"/>
    <m/>
    <m/>
    <m/>
  </r>
  <r>
    <x v="7"/>
    <x v="3"/>
    <x v="1"/>
    <x v="1"/>
    <x v="3"/>
    <x v="21"/>
    <x v="0"/>
    <x v="0"/>
    <x v="9"/>
    <n v="0"/>
    <x v="3"/>
    <s v="Point"/>
    <m/>
    <m/>
    <m/>
  </r>
  <r>
    <x v="7"/>
    <x v="3"/>
    <x v="1"/>
    <x v="1"/>
    <x v="3"/>
    <x v="21"/>
    <x v="0"/>
    <x v="0"/>
    <x v="10"/>
    <n v="0"/>
    <x v="3"/>
    <s v="Point"/>
    <m/>
    <m/>
    <m/>
  </r>
  <r>
    <x v="7"/>
    <x v="3"/>
    <x v="1"/>
    <x v="1"/>
    <x v="3"/>
    <x v="21"/>
    <x v="0"/>
    <x v="0"/>
    <x v="11"/>
    <n v="0"/>
    <x v="3"/>
    <s v="Point"/>
    <m/>
    <m/>
    <m/>
  </r>
  <r>
    <x v="7"/>
    <x v="3"/>
    <x v="1"/>
    <x v="1"/>
    <x v="3"/>
    <x v="21"/>
    <x v="0"/>
    <x v="0"/>
    <x v="12"/>
    <n v="70"/>
    <x v="3"/>
    <s v="Point"/>
    <m/>
    <m/>
    <m/>
  </r>
  <r>
    <x v="7"/>
    <x v="3"/>
    <x v="1"/>
    <x v="1"/>
    <x v="3"/>
    <x v="21"/>
    <x v="0"/>
    <x v="0"/>
    <x v="13"/>
    <n v="0"/>
    <x v="3"/>
    <s v="Point"/>
    <m/>
    <m/>
    <m/>
  </r>
  <r>
    <x v="7"/>
    <x v="3"/>
    <x v="1"/>
    <x v="1"/>
    <x v="3"/>
    <x v="21"/>
    <x v="0"/>
    <x v="0"/>
    <x v="14"/>
    <n v="0"/>
    <x v="3"/>
    <s v="Point"/>
    <m/>
    <m/>
    <m/>
  </r>
  <r>
    <x v="7"/>
    <x v="3"/>
    <x v="1"/>
    <x v="1"/>
    <x v="3"/>
    <x v="46"/>
    <x v="0"/>
    <x v="0"/>
    <x v="8"/>
    <n v="10"/>
    <x v="3"/>
    <s v="Point"/>
    <m/>
    <m/>
    <m/>
  </r>
  <r>
    <x v="7"/>
    <x v="3"/>
    <x v="1"/>
    <x v="1"/>
    <x v="3"/>
    <x v="46"/>
    <x v="0"/>
    <x v="0"/>
    <x v="9"/>
    <n v="0"/>
    <x v="3"/>
    <s v="Point"/>
    <m/>
    <m/>
    <m/>
  </r>
  <r>
    <x v="7"/>
    <x v="3"/>
    <x v="1"/>
    <x v="1"/>
    <x v="3"/>
    <x v="46"/>
    <x v="0"/>
    <x v="0"/>
    <x v="10"/>
    <n v="0"/>
    <x v="3"/>
    <s v="Point"/>
    <m/>
    <m/>
    <m/>
  </r>
  <r>
    <x v="7"/>
    <x v="3"/>
    <x v="1"/>
    <x v="1"/>
    <x v="3"/>
    <x v="46"/>
    <x v="0"/>
    <x v="0"/>
    <x v="11"/>
    <n v="0"/>
    <x v="3"/>
    <s v="Point"/>
    <m/>
    <m/>
    <m/>
  </r>
  <r>
    <x v="7"/>
    <x v="3"/>
    <x v="1"/>
    <x v="1"/>
    <x v="3"/>
    <x v="46"/>
    <x v="0"/>
    <x v="0"/>
    <x v="12"/>
    <n v="90"/>
    <x v="3"/>
    <s v="Point"/>
    <m/>
    <m/>
    <m/>
  </r>
  <r>
    <x v="7"/>
    <x v="3"/>
    <x v="1"/>
    <x v="1"/>
    <x v="3"/>
    <x v="46"/>
    <x v="0"/>
    <x v="0"/>
    <x v="13"/>
    <n v="0"/>
    <x v="3"/>
    <s v="Point"/>
    <m/>
    <m/>
    <m/>
  </r>
  <r>
    <x v="7"/>
    <x v="3"/>
    <x v="1"/>
    <x v="1"/>
    <x v="3"/>
    <x v="46"/>
    <x v="0"/>
    <x v="0"/>
    <x v="14"/>
    <n v="0"/>
    <x v="3"/>
    <s v="Point"/>
    <m/>
    <m/>
    <m/>
  </r>
  <r>
    <x v="7"/>
    <x v="3"/>
    <x v="1"/>
    <x v="1"/>
    <x v="3"/>
    <x v="47"/>
    <x v="0"/>
    <x v="0"/>
    <x v="8"/>
    <n v="70"/>
    <x v="3"/>
    <s v="Point"/>
    <m/>
    <m/>
    <m/>
  </r>
  <r>
    <x v="7"/>
    <x v="3"/>
    <x v="1"/>
    <x v="1"/>
    <x v="3"/>
    <x v="47"/>
    <x v="0"/>
    <x v="0"/>
    <x v="9"/>
    <n v="0"/>
    <x v="3"/>
    <s v="Point"/>
    <m/>
    <m/>
    <m/>
  </r>
  <r>
    <x v="7"/>
    <x v="3"/>
    <x v="1"/>
    <x v="1"/>
    <x v="3"/>
    <x v="47"/>
    <x v="0"/>
    <x v="0"/>
    <x v="10"/>
    <n v="0"/>
    <x v="3"/>
    <s v="Point"/>
    <m/>
    <m/>
    <m/>
  </r>
  <r>
    <x v="7"/>
    <x v="3"/>
    <x v="1"/>
    <x v="1"/>
    <x v="3"/>
    <x v="47"/>
    <x v="0"/>
    <x v="0"/>
    <x v="11"/>
    <n v="0"/>
    <x v="3"/>
    <s v="Point"/>
    <m/>
    <m/>
    <m/>
  </r>
  <r>
    <x v="7"/>
    <x v="3"/>
    <x v="1"/>
    <x v="1"/>
    <x v="3"/>
    <x v="47"/>
    <x v="0"/>
    <x v="0"/>
    <x v="12"/>
    <n v="30"/>
    <x v="3"/>
    <s v="Point"/>
    <m/>
    <m/>
    <m/>
  </r>
  <r>
    <x v="7"/>
    <x v="3"/>
    <x v="1"/>
    <x v="1"/>
    <x v="3"/>
    <x v="47"/>
    <x v="0"/>
    <x v="0"/>
    <x v="13"/>
    <n v="0"/>
    <x v="3"/>
    <s v="Point"/>
    <m/>
    <m/>
    <m/>
  </r>
  <r>
    <x v="7"/>
    <x v="3"/>
    <x v="1"/>
    <x v="1"/>
    <x v="3"/>
    <x v="47"/>
    <x v="0"/>
    <x v="0"/>
    <x v="14"/>
    <n v="0"/>
    <x v="3"/>
    <s v="Point"/>
    <m/>
    <m/>
    <m/>
  </r>
  <r>
    <x v="7"/>
    <x v="3"/>
    <x v="1"/>
    <x v="1"/>
    <x v="3"/>
    <x v="48"/>
    <x v="0"/>
    <x v="0"/>
    <x v="8"/>
    <n v="50"/>
    <x v="3"/>
    <s v="Point"/>
    <m/>
    <m/>
    <m/>
  </r>
  <r>
    <x v="7"/>
    <x v="3"/>
    <x v="1"/>
    <x v="1"/>
    <x v="3"/>
    <x v="48"/>
    <x v="0"/>
    <x v="0"/>
    <x v="9"/>
    <n v="0"/>
    <x v="3"/>
    <s v="Point"/>
    <m/>
    <m/>
    <m/>
  </r>
  <r>
    <x v="7"/>
    <x v="3"/>
    <x v="1"/>
    <x v="1"/>
    <x v="3"/>
    <x v="48"/>
    <x v="0"/>
    <x v="0"/>
    <x v="10"/>
    <n v="0"/>
    <x v="3"/>
    <s v="Point"/>
    <m/>
    <m/>
    <m/>
  </r>
  <r>
    <x v="7"/>
    <x v="3"/>
    <x v="1"/>
    <x v="1"/>
    <x v="3"/>
    <x v="48"/>
    <x v="0"/>
    <x v="0"/>
    <x v="11"/>
    <n v="0"/>
    <x v="3"/>
    <s v="Point"/>
    <m/>
    <m/>
    <m/>
  </r>
  <r>
    <x v="7"/>
    <x v="3"/>
    <x v="1"/>
    <x v="1"/>
    <x v="3"/>
    <x v="48"/>
    <x v="0"/>
    <x v="0"/>
    <x v="12"/>
    <n v="50"/>
    <x v="3"/>
    <s v="Point"/>
    <m/>
    <m/>
    <m/>
  </r>
  <r>
    <x v="7"/>
    <x v="3"/>
    <x v="1"/>
    <x v="1"/>
    <x v="3"/>
    <x v="48"/>
    <x v="0"/>
    <x v="0"/>
    <x v="13"/>
    <n v="0"/>
    <x v="3"/>
    <s v="Point"/>
    <m/>
    <m/>
    <m/>
  </r>
  <r>
    <x v="7"/>
    <x v="3"/>
    <x v="1"/>
    <x v="1"/>
    <x v="3"/>
    <x v="48"/>
    <x v="0"/>
    <x v="0"/>
    <x v="14"/>
    <n v="0"/>
    <x v="3"/>
    <s v="Point"/>
    <m/>
    <m/>
    <m/>
  </r>
  <r>
    <x v="7"/>
    <x v="3"/>
    <x v="1"/>
    <x v="1"/>
    <x v="3"/>
    <x v="49"/>
    <x v="0"/>
    <x v="0"/>
    <x v="8"/>
    <n v="20"/>
    <x v="3"/>
    <s v="Point"/>
    <m/>
    <m/>
    <m/>
  </r>
  <r>
    <x v="7"/>
    <x v="3"/>
    <x v="1"/>
    <x v="1"/>
    <x v="3"/>
    <x v="49"/>
    <x v="0"/>
    <x v="0"/>
    <x v="9"/>
    <n v="0"/>
    <x v="3"/>
    <s v="Point"/>
    <m/>
    <m/>
    <m/>
  </r>
  <r>
    <x v="7"/>
    <x v="3"/>
    <x v="1"/>
    <x v="1"/>
    <x v="3"/>
    <x v="49"/>
    <x v="0"/>
    <x v="0"/>
    <x v="10"/>
    <n v="0"/>
    <x v="3"/>
    <s v="Point"/>
    <m/>
    <m/>
    <m/>
  </r>
  <r>
    <x v="7"/>
    <x v="3"/>
    <x v="1"/>
    <x v="1"/>
    <x v="3"/>
    <x v="49"/>
    <x v="0"/>
    <x v="0"/>
    <x v="11"/>
    <n v="0"/>
    <x v="3"/>
    <s v="Point"/>
    <m/>
    <m/>
    <m/>
  </r>
  <r>
    <x v="7"/>
    <x v="3"/>
    <x v="1"/>
    <x v="1"/>
    <x v="3"/>
    <x v="49"/>
    <x v="0"/>
    <x v="0"/>
    <x v="12"/>
    <n v="80"/>
    <x v="3"/>
    <s v="Point"/>
    <m/>
    <m/>
    <m/>
  </r>
  <r>
    <x v="7"/>
    <x v="3"/>
    <x v="1"/>
    <x v="1"/>
    <x v="3"/>
    <x v="49"/>
    <x v="0"/>
    <x v="0"/>
    <x v="13"/>
    <n v="0"/>
    <x v="3"/>
    <s v="Point"/>
    <m/>
    <m/>
    <m/>
  </r>
  <r>
    <x v="7"/>
    <x v="3"/>
    <x v="1"/>
    <x v="1"/>
    <x v="3"/>
    <x v="49"/>
    <x v="0"/>
    <x v="0"/>
    <x v="14"/>
    <n v="0"/>
    <x v="3"/>
    <s v="Point"/>
    <m/>
    <m/>
    <m/>
  </r>
  <r>
    <x v="7"/>
    <x v="3"/>
    <x v="1"/>
    <x v="1"/>
    <x v="3"/>
    <x v="50"/>
    <x v="0"/>
    <x v="0"/>
    <x v="8"/>
    <n v="10"/>
    <x v="3"/>
    <s v="Point"/>
    <m/>
    <m/>
    <m/>
  </r>
  <r>
    <x v="7"/>
    <x v="3"/>
    <x v="1"/>
    <x v="1"/>
    <x v="3"/>
    <x v="50"/>
    <x v="0"/>
    <x v="0"/>
    <x v="9"/>
    <n v="0"/>
    <x v="3"/>
    <s v="Point"/>
    <m/>
    <m/>
    <m/>
  </r>
  <r>
    <x v="7"/>
    <x v="3"/>
    <x v="1"/>
    <x v="1"/>
    <x v="3"/>
    <x v="50"/>
    <x v="0"/>
    <x v="0"/>
    <x v="10"/>
    <n v="0"/>
    <x v="3"/>
    <s v="Point"/>
    <m/>
    <m/>
    <m/>
  </r>
  <r>
    <x v="7"/>
    <x v="3"/>
    <x v="1"/>
    <x v="1"/>
    <x v="3"/>
    <x v="50"/>
    <x v="0"/>
    <x v="0"/>
    <x v="11"/>
    <n v="0"/>
    <x v="3"/>
    <s v="Point"/>
    <m/>
    <m/>
    <m/>
  </r>
  <r>
    <x v="7"/>
    <x v="3"/>
    <x v="1"/>
    <x v="1"/>
    <x v="3"/>
    <x v="50"/>
    <x v="0"/>
    <x v="0"/>
    <x v="12"/>
    <n v="90"/>
    <x v="3"/>
    <s v="Point"/>
    <m/>
    <m/>
    <m/>
  </r>
  <r>
    <x v="7"/>
    <x v="3"/>
    <x v="1"/>
    <x v="1"/>
    <x v="3"/>
    <x v="50"/>
    <x v="0"/>
    <x v="0"/>
    <x v="13"/>
    <n v="0"/>
    <x v="3"/>
    <s v="Point"/>
    <m/>
    <m/>
    <m/>
  </r>
  <r>
    <x v="7"/>
    <x v="3"/>
    <x v="1"/>
    <x v="1"/>
    <x v="3"/>
    <x v="50"/>
    <x v="0"/>
    <x v="0"/>
    <x v="14"/>
    <n v="0"/>
    <x v="3"/>
    <s v="Point"/>
    <m/>
    <m/>
    <m/>
  </r>
  <r>
    <x v="7"/>
    <x v="3"/>
    <x v="1"/>
    <x v="1"/>
    <x v="3"/>
    <x v="22"/>
    <x v="12"/>
    <x v="0"/>
    <x v="8"/>
    <n v="10"/>
    <x v="3"/>
    <s v="Point"/>
    <m/>
    <m/>
    <m/>
  </r>
  <r>
    <x v="7"/>
    <x v="3"/>
    <x v="1"/>
    <x v="1"/>
    <x v="3"/>
    <x v="22"/>
    <x v="12"/>
    <x v="0"/>
    <x v="9"/>
    <n v="0"/>
    <x v="3"/>
    <s v="Point"/>
    <m/>
    <m/>
    <m/>
  </r>
  <r>
    <x v="7"/>
    <x v="3"/>
    <x v="1"/>
    <x v="1"/>
    <x v="3"/>
    <x v="22"/>
    <x v="12"/>
    <x v="0"/>
    <x v="10"/>
    <n v="0"/>
    <x v="3"/>
    <s v="Point"/>
    <m/>
    <m/>
    <m/>
  </r>
  <r>
    <x v="7"/>
    <x v="3"/>
    <x v="1"/>
    <x v="1"/>
    <x v="3"/>
    <x v="22"/>
    <x v="12"/>
    <x v="0"/>
    <x v="11"/>
    <n v="0"/>
    <x v="3"/>
    <s v="Point"/>
    <m/>
    <m/>
    <m/>
  </r>
  <r>
    <x v="7"/>
    <x v="3"/>
    <x v="1"/>
    <x v="1"/>
    <x v="3"/>
    <x v="22"/>
    <x v="12"/>
    <x v="0"/>
    <x v="12"/>
    <n v="90"/>
    <x v="3"/>
    <s v="Point"/>
    <m/>
    <m/>
    <m/>
  </r>
  <r>
    <x v="7"/>
    <x v="3"/>
    <x v="1"/>
    <x v="1"/>
    <x v="3"/>
    <x v="22"/>
    <x v="12"/>
    <x v="0"/>
    <x v="13"/>
    <n v="0"/>
    <x v="3"/>
    <s v="Point"/>
    <m/>
    <m/>
    <m/>
  </r>
  <r>
    <x v="7"/>
    <x v="3"/>
    <x v="1"/>
    <x v="1"/>
    <x v="3"/>
    <x v="22"/>
    <x v="12"/>
    <x v="0"/>
    <x v="14"/>
    <n v="0"/>
    <x v="3"/>
    <s v="Point"/>
    <m/>
    <m/>
    <m/>
  </r>
  <r>
    <x v="7"/>
    <x v="3"/>
    <x v="1"/>
    <x v="1"/>
    <x v="3"/>
    <x v="23"/>
    <x v="13"/>
    <x v="0"/>
    <x v="8"/>
    <n v="10"/>
    <x v="3"/>
    <s v="Point"/>
    <m/>
    <m/>
    <m/>
  </r>
  <r>
    <x v="7"/>
    <x v="3"/>
    <x v="1"/>
    <x v="1"/>
    <x v="3"/>
    <x v="23"/>
    <x v="13"/>
    <x v="0"/>
    <x v="9"/>
    <n v="0"/>
    <x v="3"/>
    <s v="Point"/>
    <m/>
    <m/>
    <m/>
  </r>
  <r>
    <x v="7"/>
    <x v="3"/>
    <x v="1"/>
    <x v="1"/>
    <x v="3"/>
    <x v="23"/>
    <x v="13"/>
    <x v="0"/>
    <x v="10"/>
    <n v="0"/>
    <x v="3"/>
    <s v="Point"/>
    <m/>
    <m/>
    <m/>
  </r>
  <r>
    <x v="7"/>
    <x v="3"/>
    <x v="1"/>
    <x v="1"/>
    <x v="3"/>
    <x v="23"/>
    <x v="13"/>
    <x v="0"/>
    <x v="11"/>
    <n v="0"/>
    <x v="3"/>
    <s v="Point"/>
    <m/>
    <m/>
    <m/>
  </r>
  <r>
    <x v="7"/>
    <x v="3"/>
    <x v="1"/>
    <x v="1"/>
    <x v="3"/>
    <x v="23"/>
    <x v="13"/>
    <x v="0"/>
    <x v="12"/>
    <n v="90"/>
    <x v="3"/>
    <s v="Point"/>
    <m/>
    <m/>
    <m/>
  </r>
  <r>
    <x v="7"/>
    <x v="3"/>
    <x v="1"/>
    <x v="1"/>
    <x v="3"/>
    <x v="23"/>
    <x v="13"/>
    <x v="0"/>
    <x v="13"/>
    <n v="0"/>
    <x v="3"/>
    <s v="Point"/>
    <m/>
    <m/>
    <m/>
  </r>
  <r>
    <x v="7"/>
    <x v="3"/>
    <x v="1"/>
    <x v="1"/>
    <x v="3"/>
    <x v="23"/>
    <x v="13"/>
    <x v="0"/>
    <x v="14"/>
    <n v="0"/>
    <x v="3"/>
    <s v="Point"/>
    <m/>
    <m/>
    <m/>
  </r>
  <r>
    <x v="7"/>
    <x v="3"/>
    <x v="1"/>
    <x v="1"/>
    <x v="3"/>
    <x v="22"/>
    <x v="8"/>
    <x v="0"/>
    <x v="8"/>
    <n v="10"/>
    <x v="3"/>
    <s v="Point"/>
    <m/>
    <m/>
    <m/>
  </r>
  <r>
    <x v="7"/>
    <x v="3"/>
    <x v="1"/>
    <x v="1"/>
    <x v="3"/>
    <x v="22"/>
    <x v="8"/>
    <x v="0"/>
    <x v="9"/>
    <n v="0"/>
    <x v="3"/>
    <s v="Point"/>
    <m/>
    <m/>
    <m/>
  </r>
  <r>
    <x v="7"/>
    <x v="3"/>
    <x v="1"/>
    <x v="1"/>
    <x v="3"/>
    <x v="22"/>
    <x v="8"/>
    <x v="0"/>
    <x v="10"/>
    <n v="0"/>
    <x v="3"/>
    <s v="Point"/>
    <m/>
    <m/>
    <m/>
  </r>
  <r>
    <x v="7"/>
    <x v="3"/>
    <x v="1"/>
    <x v="1"/>
    <x v="3"/>
    <x v="22"/>
    <x v="8"/>
    <x v="0"/>
    <x v="11"/>
    <n v="0"/>
    <x v="3"/>
    <s v="Point"/>
    <m/>
    <m/>
    <m/>
  </r>
  <r>
    <x v="7"/>
    <x v="3"/>
    <x v="1"/>
    <x v="1"/>
    <x v="3"/>
    <x v="22"/>
    <x v="8"/>
    <x v="0"/>
    <x v="12"/>
    <n v="90"/>
    <x v="3"/>
    <s v="Point"/>
    <m/>
    <m/>
    <m/>
  </r>
  <r>
    <x v="7"/>
    <x v="3"/>
    <x v="1"/>
    <x v="1"/>
    <x v="3"/>
    <x v="22"/>
    <x v="8"/>
    <x v="0"/>
    <x v="13"/>
    <n v="0"/>
    <x v="3"/>
    <s v="Point"/>
    <m/>
    <m/>
    <m/>
  </r>
  <r>
    <x v="7"/>
    <x v="3"/>
    <x v="1"/>
    <x v="1"/>
    <x v="3"/>
    <x v="22"/>
    <x v="8"/>
    <x v="0"/>
    <x v="14"/>
    <n v="0"/>
    <x v="3"/>
    <s v="Point"/>
    <m/>
    <m/>
    <m/>
  </r>
  <r>
    <x v="7"/>
    <x v="3"/>
    <x v="1"/>
    <x v="1"/>
    <x v="3"/>
    <x v="23"/>
    <x v="9"/>
    <x v="0"/>
    <x v="8"/>
    <n v="10"/>
    <x v="3"/>
    <s v="Point"/>
    <m/>
    <m/>
    <m/>
  </r>
  <r>
    <x v="7"/>
    <x v="3"/>
    <x v="1"/>
    <x v="1"/>
    <x v="3"/>
    <x v="23"/>
    <x v="9"/>
    <x v="0"/>
    <x v="9"/>
    <n v="0"/>
    <x v="3"/>
    <s v="Point"/>
    <m/>
    <m/>
    <m/>
  </r>
  <r>
    <x v="7"/>
    <x v="3"/>
    <x v="1"/>
    <x v="1"/>
    <x v="3"/>
    <x v="23"/>
    <x v="9"/>
    <x v="0"/>
    <x v="10"/>
    <n v="0"/>
    <x v="3"/>
    <s v="Point"/>
    <m/>
    <m/>
    <m/>
  </r>
  <r>
    <x v="7"/>
    <x v="3"/>
    <x v="1"/>
    <x v="1"/>
    <x v="3"/>
    <x v="23"/>
    <x v="9"/>
    <x v="0"/>
    <x v="11"/>
    <n v="0"/>
    <x v="3"/>
    <s v="Point"/>
    <m/>
    <m/>
    <m/>
  </r>
  <r>
    <x v="7"/>
    <x v="3"/>
    <x v="1"/>
    <x v="1"/>
    <x v="3"/>
    <x v="23"/>
    <x v="9"/>
    <x v="0"/>
    <x v="12"/>
    <n v="90"/>
    <x v="3"/>
    <s v="Point"/>
    <m/>
    <m/>
    <m/>
  </r>
  <r>
    <x v="7"/>
    <x v="3"/>
    <x v="1"/>
    <x v="1"/>
    <x v="3"/>
    <x v="23"/>
    <x v="9"/>
    <x v="0"/>
    <x v="13"/>
    <n v="0"/>
    <x v="3"/>
    <s v="Point"/>
    <m/>
    <m/>
    <m/>
  </r>
  <r>
    <x v="7"/>
    <x v="3"/>
    <x v="1"/>
    <x v="1"/>
    <x v="3"/>
    <x v="23"/>
    <x v="9"/>
    <x v="0"/>
    <x v="14"/>
    <n v="0"/>
    <x v="3"/>
    <s v="Point"/>
    <m/>
    <m/>
    <m/>
  </r>
  <r>
    <x v="7"/>
    <x v="3"/>
    <x v="1"/>
    <x v="1"/>
    <x v="3"/>
    <x v="24"/>
    <x v="0"/>
    <x v="0"/>
    <x v="8"/>
    <n v="80"/>
    <x v="3"/>
    <s v="Point"/>
    <m/>
    <m/>
    <m/>
  </r>
  <r>
    <x v="7"/>
    <x v="3"/>
    <x v="1"/>
    <x v="1"/>
    <x v="3"/>
    <x v="24"/>
    <x v="0"/>
    <x v="0"/>
    <x v="9"/>
    <n v="0"/>
    <x v="3"/>
    <s v="Point"/>
    <m/>
    <m/>
    <m/>
  </r>
  <r>
    <x v="7"/>
    <x v="3"/>
    <x v="1"/>
    <x v="1"/>
    <x v="3"/>
    <x v="24"/>
    <x v="0"/>
    <x v="0"/>
    <x v="10"/>
    <n v="0"/>
    <x v="3"/>
    <s v="Point"/>
    <m/>
    <m/>
    <m/>
  </r>
  <r>
    <x v="7"/>
    <x v="3"/>
    <x v="1"/>
    <x v="1"/>
    <x v="3"/>
    <x v="24"/>
    <x v="0"/>
    <x v="0"/>
    <x v="11"/>
    <n v="0"/>
    <x v="3"/>
    <s v="Point"/>
    <m/>
    <m/>
    <m/>
  </r>
  <r>
    <x v="7"/>
    <x v="3"/>
    <x v="1"/>
    <x v="1"/>
    <x v="3"/>
    <x v="24"/>
    <x v="0"/>
    <x v="0"/>
    <x v="12"/>
    <n v="20"/>
    <x v="3"/>
    <s v="Point"/>
    <m/>
    <m/>
    <m/>
  </r>
  <r>
    <x v="7"/>
    <x v="3"/>
    <x v="1"/>
    <x v="1"/>
    <x v="3"/>
    <x v="24"/>
    <x v="0"/>
    <x v="0"/>
    <x v="13"/>
    <n v="0"/>
    <x v="3"/>
    <s v="Point"/>
    <m/>
    <m/>
    <m/>
  </r>
  <r>
    <x v="7"/>
    <x v="3"/>
    <x v="1"/>
    <x v="1"/>
    <x v="3"/>
    <x v="24"/>
    <x v="0"/>
    <x v="0"/>
    <x v="14"/>
    <n v="0"/>
    <x v="3"/>
    <s v="Point"/>
    <m/>
    <m/>
    <m/>
  </r>
  <r>
    <x v="7"/>
    <x v="3"/>
    <x v="1"/>
    <x v="1"/>
    <x v="3"/>
    <x v="25"/>
    <x v="0"/>
    <x v="0"/>
    <x v="8"/>
    <n v="95"/>
    <x v="3"/>
    <s v="Point"/>
    <m/>
    <m/>
    <m/>
  </r>
  <r>
    <x v="7"/>
    <x v="3"/>
    <x v="1"/>
    <x v="1"/>
    <x v="3"/>
    <x v="25"/>
    <x v="0"/>
    <x v="0"/>
    <x v="9"/>
    <n v="0"/>
    <x v="3"/>
    <s v="Point"/>
    <m/>
    <m/>
    <m/>
  </r>
  <r>
    <x v="7"/>
    <x v="3"/>
    <x v="1"/>
    <x v="1"/>
    <x v="3"/>
    <x v="25"/>
    <x v="0"/>
    <x v="0"/>
    <x v="10"/>
    <n v="0"/>
    <x v="3"/>
    <s v="Point"/>
    <m/>
    <m/>
    <m/>
  </r>
  <r>
    <x v="7"/>
    <x v="3"/>
    <x v="1"/>
    <x v="1"/>
    <x v="3"/>
    <x v="25"/>
    <x v="0"/>
    <x v="0"/>
    <x v="11"/>
    <n v="0"/>
    <x v="3"/>
    <s v="Point"/>
    <m/>
    <m/>
    <m/>
  </r>
  <r>
    <x v="7"/>
    <x v="3"/>
    <x v="1"/>
    <x v="1"/>
    <x v="3"/>
    <x v="25"/>
    <x v="0"/>
    <x v="0"/>
    <x v="12"/>
    <n v="5"/>
    <x v="3"/>
    <s v="Point"/>
    <m/>
    <m/>
    <m/>
  </r>
  <r>
    <x v="7"/>
    <x v="3"/>
    <x v="1"/>
    <x v="1"/>
    <x v="3"/>
    <x v="25"/>
    <x v="0"/>
    <x v="0"/>
    <x v="13"/>
    <n v="0"/>
    <x v="3"/>
    <s v="Point"/>
    <m/>
    <m/>
    <m/>
  </r>
  <r>
    <x v="7"/>
    <x v="3"/>
    <x v="1"/>
    <x v="1"/>
    <x v="3"/>
    <x v="25"/>
    <x v="0"/>
    <x v="0"/>
    <x v="14"/>
    <n v="0"/>
    <x v="3"/>
    <s v="Point"/>
    <m/>
    <m/>
    <m/>
  </r>
  <r>
    <x v="7"/>
    <x v="3"/>
    <x v="1"/>
    <x v="1"/>
    <x v="3"/>
    <x v="26"/>
    <x v="0"/>
    <x v="0"/>
    <x v="8"/>
    <n v="10"/>
    <x v="3"/>
    <s v="Point"/>
    <m/>
    <m/>
    <m/>
  </r>
  <r>
    <x v="7"/>
    <x v="3"/>
    <x v="1"/>
    <x v="1"/>
    <x v="3"/>
    <x v="26"/>
    <x v="0"/>
    <x v="0"/>
    <x v="9"/>
    <n v="0"/>
    <x v="3"/>
    <s v="Point"/>
    <m/>
    <m/>
    <m/>
  </r>
  <r>
    <x v="7"/>
    <x v="3"/>
    <x v="1"/>
    <x v="1"/>
    <x v="3"/>
    <x v="26"/>
    <x v="0"/>
    <x v="0"/>
    <x v="10"/>
    <n v="0"/>
    <x v="3"/>
    <s v="Point"/>
    <m/>
    <m/>
    <m/>
  </r>
  <r>
    <x v="7"/>
    <x v="3"/>
    <x v="1"/>
    <x v="1"/>
    <x v="3"/>
    <x v="26"/>
    <x v="0"/>
    <x v="0"/>
    <x v="11"/>
    <n v="0"/>
    <x v="3"/>
    <s v="Point"/>
    <m/>
    <m/>
    <m/>
  </r>
  <r>
    <x v="7"/>
    <x v="3"/>
    <x v="1"/>
    <x v="1"/>
    <x v="3"/>
    <x v="26"/>
    <x v="0"/>
    <x v="0"/>
    <x v="12"/>
    <n v="90"/>
    <x v="3"/>
    <s v="Point"/>
    <m/>
    <m/>
    <m/>
  </r>
  <r>
    <x v="7"/>
    <x v="3"/>
    <x v="1"/>
    <x v="1"/>
    <x v="3"/>
    <x v="26"/>
    <x v="0"/>
    <x v="0"/>
    <x v="13"/>
    <n v="0"/>
    <x v="3"/>
    <s v="Point"/>
    <m/>
    <m/>
    <m/>
  </r>
  <r>
    <x v="7"/>
    <x v="3"/>
    <x v="1"/>
    <x v="1"/>
    <x v="3"/>
    <x v="26"/>
    <x v="0"/>
    <x v="0"/>
    <x v="14"/>
    <n v="0"/>
    <x v="3"/>
    <s v="Point"/>
    <m/>
    <m/>
    <m/>
  </r>
  <r>
    <x v="8"/>
    <x v="6"/>
    <x v="0"/>
    <x v="1"/>
    <x v="3"/>
    <x v="51"/>
    <x v="0"/>
    <x v="1"/>
    <x v="8"/>
    <s v="nd"/>
    <x v="3"/>
    <s v="Point"/>
    <m/>
    <m/>
    <m/>
  </r>
  <r>
    <x v="8"/>
    <x v="6"/>
    <x v="0"/>
    <x v="1"/>
    <x v="3"/>
    <x v="51"/>
    <x v="0"/>
    <x v="1"/>
    <x v="9"/>
    <s v="nd"/>
    <x v="3"/>
    <s v="Point"/>
    <m/>
    <m/>
    <m/>
  </r>
  <r>
    <x v="8"/>
    <x v="6"/>
    <x v="0"/>
    <x v="1"/>
    <x v="3"/>
    <x v="51"/>
    <x v="0"/>
    <x v="1"/>
    <x v="10"/>
    <s v="nd"/>
    <x v="3"/>
    <s v="Point"/>
    <m/>
    <m/>
    <m/>
  </r>
  <r>
    <x v="8"/>
    <x v="6"/>
    <x v="0"/>
    <x v="1"/>
    <x v="3"/>
    <x v="51"/>
    <x v="0"/>
    <x v="1"/>
    <x v="11"/>
    <s v="nd"/>
    <x v="3"/>
    <s v="Point"/>
    <m/>
    <m/>
    <m/>
  </r>
  <r>
    <x v="8"/>
    <x v="6"/>
    <x v="0"/>
    <x v="1"/>
    <x v="3"/>
    <x v="51"/>
    <x v="0"/>
    <x v="1"/>
    <x v="12"/>
    <s v="nd"/>
    <x v="3"/>
    <s v="Point"/>
    <m/>
    <m/>
    <m/>
  </r>
  <r>
    <x v="8"/>
    <x v="6"/>
    <x v="0"/>
    <x v="1"/>
    <x v="3"/>
    <x v="51"/>
    <x v="0"/>
    <x v="1"/>
    <x v="13"/>
    <s v="nd"/>
    <x v="3"/>
    <s v="Point"/>
    <m/>
    <m/>
    <m/>
  </r>
  <r>
    <x v="8"/>
    <x v="6"/>
    <x v="0"/>
    <x v="1"/>
    <x v="3"/>
    <x v="51"/>
    <x v="0"/>
    <x v="1"/>
    <x v="14"/>
    <s v="nd"/>
    <x v="3"/>
    <s v="Point"/>
    <m/>
    <m/>
    <m/>
  </r>
  <r>
    <x v="8"/>
    <x v="6"/>
    <x v="0"/>
    <x v="1"/>
    <x v="3"/>
    <x v="52"/>
    <x v="0"/>
    <x v="1"/>
    <x v="8"/>
    <s v="nd"/>
    <x v="3"/>
    <s v="Point"/>
    <m/>
    <m/>
    <m/>
  </r>
  <r>
    <x v="8"/>
    <x v="6"/>
    <x v="0"/>
    <x v="1"/>
    <x v="3"/>
    <x v="52"/>
    <x v="0"/>
    <x v="1"/>
    <x v="9"/>
    <s v="nd"/>
    <x v="3"/>
    <s v="Point"/>
    <m/>
    <m/>
    <m/>
  </r>
  <r>
    <x v="8"/>
    <x v="6"/>
    <x v="0"/>
    <x v="1"/>
    <x v="3"/>
    <x v="52"/>
    <x v="0"/>
    <x v="1"/>
    <x v="10"/>
    <s v="nd"/>
    <x v="3"/>
    <s v="Point"/>
    <m/>
    <m/>
    <m/>
  </r>
  <r>
    <x v="8"/>
    <x v="6"/>
    <x v="0"/>
    <x v="1"/>
    <x v="3"/>
    <x v="52"/>
    <x v="0"/>
    <x v="1"/>
    <x v="11"/>
    <s v="nd"/>
    <x v="3"/>
    <s v="Point"/>
    <m/>
    <m/>
    <m/>
  </r>
  <r>
    <x v="8"/>
    <x v="6"/>
    <x v="0"/>
    <x v="1"/>
    <x v="3"/>
    <x v="52"/>
    <x v="0"/>
    <x v="1"/>
    <x v="12"/>
    <s v="nd"/>
    <x v="3"/>
    <s v="Point"/>
    <m/>
    <m/>
    <m/>
  </r>
  <r>
    <x v="8"/>
    <x v="6"/>
    <x v="0"/>
    <x v="1"/>
    <x v="3"/>
    <x v="52"/>
    <x v="0"/>
    <x v="1"/>
    <x v="13"/>
    <s v="nd"/>
    <x v="3"/>
    <s v="Point"/>
    <m/>
    <m/>
    <m/>
  </r>
  <r>
    <x v="8"/>
    <x v="6"/>
    <x v="0"/>
    <x v="1"/>
    <x v="3"/>
    <x v="52"/>
    <x v="0"/>
    <x v="1"/>
    <x v="14"/>
    <s v="nd"/>
    <x v="3"/>
    <s v="Point"/>
    <m/>
    <m/>
    <m/>
  </r>
  <r>
    <x v="8"/>
    <x v="6"/>
    <x v="0"/>
    <x v="1"/>
    <x v="3"/>
    <x v="53"/>
    <x v="0"/>
    <x v="1"/>
    <x v="8"/>
    <s v="nd"/>
    <x v="3"/>
    <s v="Point"/>
    <m/>
    <m/>
    <m/>
  </r>
  <r>
    <x v="8"/>
    <x v="6"/>
    <x v="0"/>
    <x v="1"/>
    <x v="3"/>
    <x v="53"/>
    <x v="0"/>
    <x v="1"/>
    <x v="9"/>
    <s v="nd"/>
    <x v="3"/>
    <s v="Point"/>
    <m/>
    <m/>
    <m/>
  </r>
  <r>
    <x v="8"/>
    <x v="6"/>
    <x v="0"/>
    <x v="1"/>
    <x v="3"/>
    <x v="53"/>
    <x v="0"/>
    <x v="1"/>
    <x v="10"/>
    <s v="nd"/>
    <x v="3"/>
    <s v="Point"/>
    <m/>
    <m/>
    <m/>
  </r>
  <r>
    <x v="8"/>
    <x v="6"/>
    <x v="0"/>
    <x v="1"/>
    <x v="3"/>
    <x v="53"/>
    <x v="0"/>
    <x v="1"/>
    <x v="11"/>
    <s v="nd"/>
    <x v="3"/>
    <s v="Point"/>
    <m/>
    <m/>
    <m/>
  </r>
  <r>
    <x v="8"/>
    <x v="6"/>
    <x v="0"/>
    <x v="1"/>
    <x v="3"/>
    <x v="53"/>
    <x v="0"/>
    <x v="1"/>
    <x v="12"/>
    <s v="nd"/>
    <x v="3"/>
    <s v="Point"/>
    <m/>
    <m/>
    <m/>
  </r>
  <r>
    <x v="8"/>
    <x v="6"/>
    <x v="0"/>
    <x v="1"/>
    <x v="3"/>
    <x v="53"/>
    <x v="0"/>
    <x v="1"/>
    <x v="13"/>
    <s v="nd"/>
    <x v="3"/>
    <s v="Point"/>
    <m/>
    <m/>
    <m/>
  </r>
  <r>
    <x v="8"/>
    <x v="6"/>
    <x v="0"/>
    <x v="1"/>
    <x v="3"/>
    <x v="53"/>
    <x v="0"/>
    <x v="1"/>
    <x v="14"/>
    <s v="nd"/>
    <x v="3"/>
    <s v="Point"/>
    <m/>
    <m/>
    <m/>
  </r>
  <r>
    <x v="8"/>
    <x v="6"/>
    <x v="0"/>
    <x v="1"/>
    <x v="3"/>
    <x v="54"/>
    <x v="0"/>
    <x v="1"/>
    <x v="8"/>
    <s v="nd"/>
    <x v="3"/>
    <s v="Point"/>
    <m/>
    <m/>
    <m/>
  </r>
  <r>
    <x v="8"/>
    <x v="6"/>
    <x v="0"/>
    <x v="1"/>
    <x v="3"/>
    <x v="54"/>
    <x v="0"/>
    <x v="1"/>
    <x v="9"/>
    <s v="nd"/>
    <x v="3"/>
    <s v="Point"/>
    <m/>
    <m/>
    <m/>
  </r>
  <r>
    <x v="8"/>
    <x v="6"/>
    <x v="0"/>
    <x v="1"/>
    <x v="3"/>
    <x v="54"/>
    <x v="0"/>
    <x v="1"/>
    <x v="10"/>
    <s v="nd"/>
    <x v="3"/>
    <s v="Point"/>
    <m/>
    <m/>
    <m/>
  </r>
  <r>
    <x v="8"/>
    <x v="6"/>
    <x v="0"/>
    <x v="1"/>
    <x v="3"/>
    <x v="54"/>
    <x v="0"/>
    <x v="1"/>
    <x v="11"/>
    <s v="nd"/>
    <x v="3"/>
    <s v="Point"/>
    <m/>
    <m/>
    <m/>
  </r>
  <r>
    <x v="8"/>
    <x v="6"/>
    <x v="0"/>
    <x v="1"/>
    <x v="3"/>
    <x v="54"/>
    <x v="0"/>
    <x v="1"/>
    <x v="12"/>
    <s v="nd"/>
    <x v="3"/>
    <s v="Point"/>
    <m/>
    <m/>
    <m/>
  </r>
  <r>
    <x v="8"/>
    <x v="6"/>
    <x v="0"/>
    <x v="1"/>
    <x v="3"/>
    <x v="54"/>
    <x v="0"/>
    <x v="1"/>
    <x v="13"/>
    <s v="nd"/>
    <x v="3"/>
    <s v="Point"/>
    <m/>
    <m/>
    <m/>
  </r>
  <r>
    <x v="8"/>
    <x v="6"/>
    <x v="0"/>
    <x v="1"/>
    <x v="3"/>
    <x v="54"/>
    <x v="0"/>
    <x v="1"/>
    <x v="14"/>
    <s v="nd"/>
    <x v="3"/>
    <s v="Point"/>
    <m/>
    <m/>
    <m/>
  </r>
  <r>
    <x v="8"/>
    <x v="6"/>
    <x v="0"/>
    <x v="1"/>
    <x v="3"/>
    <x v="55"/>
    <x v="0"/>
    <x v="1"/>
    <x v="8"/>
    <s v="nd"/>
    <x v="3"/>
    <s v="Point"/>
    <m/>
    <m/>
    <m/>
  </r>
  <r>
    <x v="8"/>
    <x v="6"/>
    <x v="0"/>
    <x v="1"/>
    <x v="3"/>
    <x v="55"/>
    <x v="0"/>
    <x v="1"/>
    <x v="9"/>
    <s v="nd"/>
    <x v="3"/>
    <s v="Point"/>
    <m/>
    <m/>
    <m/>
  </r>
  <r>
    <x v="8"/>
    <x v="6"/>
    <x v="0"/>
    <x v="1"/>
    <x v="3"/>
    <x v="55"/>
    <x v="0"/>
    <x v="1"/>
    <x v="10"/>
    <s v="nd"/>
    <x v="3"/>
    <s v="Point"/>
    <m/>
    <m/>
    <m/>
  </r>
  <r>
    <x v="8"/>
    <x v="6"/>
    <x v="0"/>
    <x v="1"/>
    <x v="3"/>
    <x v="55"/>
    <x v="0"/>
    <x v="1"/>
    <x v="11"/>
    <s v="nd"/>
    <x v="3"/>
    <s v="Point"/>
    <m/>
    <m/>
    <m/>
  </r>
  <r>
    <x v="8"/>
    <x v="6"/>
    <x v="0"/>
    <x v="1"/>
    <x v="3"/>
    <x v="55"/>
    <x v="0"/>
    <x v="1"/>
    <x v="12"/>
    <s v="nd"/>
    <x v="3"/>
    <s v="Point"/>
    <m/>
    <m/>
    <m/>
  </r>
  <r>
    <x v="8"/>
    <x v="6"/>
    <x v="0"/>
    <x v="1"/>
    <x v="3"/>
    <x v="55"/>
    <x v="0"/>
    <x v="1"/>
    <x v="13"/>
    <s v="nd"/>
    <x v="3"/>
    <s v="Point"/>
    <m/>
    <m/>
    <m/>
  </r>
  <r>
    <x v="8"/>
    <x v="6"/>
    <x v="0"/>
    <x v="1"/>
    <x v="3"/>
    <x v="55"/>
    <x v="0"/>
    <x v="1"/>
    <x v="14"/>
    <s v="nd"/>
    <x v="3"/>
    <s v="Point"/>
    <m/>
    <m/>
    <m/>
  </r>
  <r>
    <x v="8"/>
    <x v="6"/>
    <x v="0"/>
    <x v="1"/>
    <x v="3"/>
    <x v="31"/>
    <x v="0"/>
    <x v="0"/>
    <x v="8"/>
    <n v="40"/>
    <x v="3"/>
    <s v="Point"/>
    <m/>
    <m/>
    <m/>
  </r>
  <r>
    <x v="8"/>
    <x v="6"/>
    <x v="0"/>
    <x v="1"/>
    <x v="3"/>
    <x v="31"/>
    <x v="0"/>
    <x v="0"/>
    <x v="9"/>
    <n v="0"/>
    <x v="3"/>
    <s v="Point"/>
    <m/>
    <m/>
    <m/>
  </r>
  <r>
    <x v="8"/>
    <x v="6"/>
    <x v="0"/>
    <x v="1"/>
    <x v="3"/>
    <x v="31"/>
    <x v="0"/>
    <x v="0"/>
    <x v="10"/>
    <n v="0"/>
    <x v="3"/>
    <s v="Point"/>
    <m/>
    <m/>
    <m/>
  </r>
  <r>
    <x v="8"/>
    <x v="6"/>
    <x v="0"/>
    <x v="1"/>
    <x v="3"/>
    <x v="31"/>
    <x v="0"/>
    <x v="0"/>
    <x v="11"/>
    <n v="0"/>
    <x v="3"/>
    <s v="Point"/>
    <m/>
    <m/>
    <m/>
  </r>
  <r>
    <x v="8"/>
    <x v="6"/>
    <x v="0"/>
    <x v="1"/>
    <x v="3"/>
    <x v="31"/>
    <x v="0"/>
    <x v="0"/>
    <x v="12"/>
    <n v="0"/>
    <x v="3"/>
    <s v="Point"/>
    <m/>
    <m/>
    <m/>
  </r>
  <r>
    <x v="8"/>
    <x v="6"/>
    <x v="0"/>
    <x v="1"/>
    <x v="3"/>
    <x v="31"/>
    <x v="0"/>
    <x v="0"/>
    <x v="13"/>
    <n v="0"/>
    <x v="3"/>
    <s v="Point"/>
    <m/>
    <m/>
    <m/>
  </r>
  <r>
    <x v="8"/>
    <x v="6"/>
    <x v="0"/>
    <x v="1"/>
    <x v="3"/>
    <x v="31"/>
    <x v="0"/>
    <x v="0"/>
    <x v="14"/>
    <n v="60"/>
    <x v="3"/>
    <s v="Point"/>
    <m/>
    <m/>
    <m/>
  </r>
  <r>
    <x v="8"/>
    <x v="6"/>
    <x v="0"/>
    <x v="1"/>
    <x v="3"/>
    <x v="32"/>
    <x v="0"/>
    <x v="0"/>
    <x v="8"/>
    <n v="100"/>
    <x v="3"/>
    <s v="Point"/>
    <m/>
    <m/>
    <m/>
  </r>
  <r>
    <x v="8"/>
    <x v="6"/>
    <x v="0"/>
    <x v="1"/>
    <x v="3"/>
    <x v="32"/>
    <x v="0"/>
    <x v="0"/>
    <x v="9"/>
    <n v="0"/>
    <x v="3"/>
    <s v="Point"/>
    <m/>
    <m/>
    <m/>
  </r>
  <r>
    <x v="8"/>
    <x v="6"/>
    <x v="0"/>
    <x v="1"/>
    <x v="3"/>
    <x v="32"/>
    <x v="0"/>
    <x v="0"/>
    <x v="10"/>
    <n v="0"/>
    <x v="3"/>
    <s v="Point"/>
    <m/>
    <m/>
    <m/>
  </r>
  <r>
    <x v="8"/>
    <x v="6"/>
    <x v="0"/>
    <x v="1"/>
    <x v="3"/>
    <x v="32"/>
    <x v="0"/>
    <x v="0"/>
    <x v="11"/>
    <n v="0"/>
    <x v="3"/>
    <s v="Point"/>
    <m/>
    <m/>
    <m/>
  </r>
  <r>
    <x v="8"/>
    <x v="6"/>
    <x v="0"/>
    <x v="1"/>
    <x v="3"/>
    <x v="32"/>
    <x v="0"/>
    <x v="0"/>
    <x v="12"/>
    <n v="0"/>
    <x v="3"/>
    <s v="Point"/>
    <m/>
    <m/>
    <m/>
  </r>
  <r>
    <x v="8"/>
    <x v="6"/>
    <x v="0"/>
    <x v="1"/>
    <x v="3"/>
    <x v="32"/>
    <x v="0"/>
    <x v="0"/>
    <x v="13"/>
    <n v="0"/>
    <x v="3"/>
    <s v="Point"/>
    <m/>
    <m/>
    <m/>
  </r>
  <r>
    <x v="8"/>
    <x v="6"/>
    <x v="0"/>
    <x v="1"/>
    <x v="3"/>
    <x v="32"/>
    <x v="0"/>
    <x v="0"/>
    <x v="14"/>
    <n v="0"/>
    <x v="3"/>
    <s v="Point"/>
    <m/>
    <m/>
    <m/>
  </r>
  <r>
    <x v="8"/>
    <x v="6"/>
    <x v="0"/>
    <x v="1"/>
    <x v="3"/>
    <x v="33"/>
    <x v="0"/>
    <x v="0"/>
    <x v="8"/>
    <n v="10"/>
    <x v="3"/>
    <s v="Point"/>
    <m/>
    <m/>
    <m/>
  </r>
  <r>
    <x v="8"/>
    <x v="6"/>
    <x v="0"/>
    <x v="1"/>
    <x v="3"/>
    <x v="33"/>
    <x v="0"/>
    <x v="0"/>
    <x v="9"/>
    <n v="0"/>
    <x v="3"/>
    <s v="Point"/>
    <m/>
    <m/>
    <m/>
  </r>
  <r>
    <x v="8"/>
    <x v="6"/>
    <x v="0"/>
    <x v="1"/>
    <x v="3"/>
    <x v="33"/>
    <x v="0"/>
    <x v="0"/>
    <x v="10"/>
    <n v="0"/>
    <x v="3"/>
    <s v="Point"/>
    <m/>
    <m/>
    <m/>
  </r>
  <r>
    <x v="8"/>
    <x v="6"/>
    <x v="0"/>
    <x v="1"/>
    <x v="3"/>
    <x v="33"/>
    <x v="0"/>
    <x v="0"/>
    <x v="11"/>
    <n v="0"/>
    <x v="3"/>
    <s v="Point"/>
    <m/>
    <m/>
    <m/>
  </r>
  <r>
    <x v="8"/>
    <x v="6"/>
    <x v="0"/>
    <x v="1"/>
    <x v="3"/>
    <x v="33"/>
    <x v="0"/>
    <x v="0"/>
    <x v="12"/>
    <n v="0"/>
    <x v="3"/>
    <s v="Point"/>
    <m/>
    <m/>
    <m/>
  </r>
  <r>
    <x v="8"/>
    <x v="6"/>
    <x v="0"/>
    <x v="1"/>
    <x v="3"/>
    <x v="33"/>
    <x v="0"/>
    <x v="0"/>
    <x v="13"/>
    <n v="0"/>
    <x v="3"/>
    <s v="Point"/>
    <m/>
    <m/>
    <m/>
  </r>
  <r>
    <x v="8"/>
    <x v="6"/>
    <x v="0"/>
    <x v="1"/>
    <x v="3"/>
    <x v="33"/>
    <x v="0"/>
    <x v="0"/>
    <x v="14"/>
    <n v="90"/>
    <x v="3"/>
    <s v="Point"/>
    <m/>
    <m/>
    <m/>
  </r>
  <r>
    <x v="8"/>
    <x v="6"/>
    <x v="0"/>
    <x v="1"/>
    <x v="3"/>
    <x v="34"/>
    <x v="0"/>
    <x v="0"/>
    <x v="8"/>
    <n v="20"/>
    <x v="3"/>
    <s v="Point"/>
    <m/>
    <m/>
    <m/>
  </r>
  <r>
    <x v="8"/>
    <x v="6"/>
    <x v="0"/>
    <x v="1"/>
    <x v="3"/>
    <x v="34"/>
    <x v="0"/>
    <x v="0"/>
    <x v="9"/>
    <n v="0"/>
    <x v="3"/>
    <s v="Point"/>
    <m/>
    <m/>
    <m/>
  </r>
  <r>
    <x v="8"/>
    <x v="6"/>
    <x v="0"/>
    <x v="1"/>
    <x v="3"/>
    <x v="34"/>
    <x v="0"/>
    <x v="0"/>
    <x v="10"/>
    <n v="0"/>
    <x v="3"/>
    <s v="Point"/>
    <m/>
    <m/>
    <m/>
  </r>
  <r>
    <x v="8"/>
    <x v="6"/>
    <x v="0"/>
    <x v="1"/>
    <x v="3"/>
    <x v="34"/>
    <x v="0"/>
    <x v="0"/>
    <x v="11"/>
    <n v="0"/>
    <x v="3"/>
    <s v="Point"/>
    <m/>
    <m/>
    <m/>
  </r>
  <r>
    <x v="8"/>
    <x v="6"/>
    <x v="0"/>
    <x v="1"/>
    <x v="3"/>
    <x v="34"/>
    <x v="0"/>
    <x v="0"/>
    <x v="12"/>
    <n v="0"/>
    <x v="3"/>
    <s v="Point"/>
    <m/>
    <m/>
    <m/>
  </r>
  <r>
    <x v="8"/>
    <x v="6"/>
    <x v="0"/>
    <x v="1"/>
    <x v="3"/>
    <x v="34"/>
    <x v="0"/>
    <x v="0"/>
    <x v="13"/>
    <n v="0"/>
    <x v="3"/>
    <s v="Point"/>
    <m/>
    <m/>
    <m/>
  </r>
  <r>
    <x v="8"/>
    <x v="6"/>
    <x v="0"/>
    <x v="1"/>
    <x v="3"/>
    <x v="34"/>
    <x v="0"/>
    <x v="0"/>
    <x v="14"/>
    <n v="80"/>
    <x v="3"/>
    <s v="Point"/>
    <m/>
    <m/>
    <m/>
  </r>
  <r>
    <x v="8"/>
    <x v="6"/>
    <x v="0"/>
    <x v="1"/>
    <x v="3"/>
    <x v="35"/>
    <x v="0"/>
    <x v="0"/>
    <x v="8"/>
    <n v="0"/>
    <x v="3"/>
    <s v="Point"/>
    <m/>
    <m/>
    <m/>
  </r>
  <r>
    <x v="8"/>
    <x v="6"/>
    <x v="0"/>
    <x v="1"/>
    <x v="3"/>
    <x v="35"/>
    <x v="0"/>
    <x v="0"/>
    <x v="9"/>
    <n v="0"/>
    <x v="3"/>
    <s v="Point"/>
    <m/>
    <m/>
    <m/>
  </r>
  <r>
    <x v="8"/>
    <x v="6"/>
    <x v="0"/>
    <x v="1"/>
    <x v="3"/>
    <x v="35"/>
    <x v="0"/>
    <x v="0"/>
    <x v="10"/>
    <n v="0"/>
    <x v="3"/>
    <s v="Point"/>
    <m/>
    <m/>
    <m/>
  </r>
  <r>
    <x v="8"/>
    <x v="6"/>
    <x v="0"/>
    <x v="1"/>
    <x v="3"/>
    <x v="35"/>
    <x v="0"/>
    <x v="0"/>
    <x v="11"/>
    <n v="0"/>
    <x v="3"/>
    <s v="Point"/>
    <m/>
    <m/>
    <m/>
  </r>
  <r>
    <x v="8"/>
    <x v="6"/>
    <x v="0"/>
    <x v="1"/>
    <x v="3"/>
    <x v="35"/>
    <x v="0"/>
    <x v="0"/>
    <x v="12"/>
    <n v="0"/>
    <x v="3"/>
    <s v="Point"/>
    <m/>
    <m/>
    <m/>
  </r>
  <r>
    <x v="8"/>
    <x v="6"/>
    <x v="0"/>
    <x v="1"/>
    <x v="3"/>
    <x v="35"/>
    <x v="0"/>
    <x v="0"/>
    <x v="13"/>
    <n v="0"/>
    <x v="3"/>
    <s v="Point"/>
    <m/>
    <m/>
    <m/>
  </r>
  <r>
    <x v="8"/>
    <x v="6"/>
    <x v="0"/>
    <x v="1"/>
    <x v="3"/>
    <x v="35"/>
    <x v="0"/>
    <x v="0"/>
    <x v="14"/>
    <n v="100"/>
    <x v="3"/>
    <s v="Point"/>
    <m/>
    <m/>
    <m/>
  </r>
  <r>
    <x v="8"/>
    <x v="6"/>
    <x v="0"/>
    <x v="1"/>
    <x v="3"/>
    <x v="7"/>
    <x v="0"/>
    <x v="0"/>
    <x v="8"/>
    <n v="95"/>
    <x v="3"/>
    <s v="Point"/>
    <m/>
    <m/>
    <m/>
  </r>
  <r>
    <x v="8"/>
    <x v="6"/>
    <x v="0"/>
    <x v="1"/>
    <x v="3"/>
    <x v="7"/>
    <x v="0"/>
    <x v="0"/>
    <x v="9"/>
    <n v="0"/>
    <x v="3"/>
    <s v="Point"/>
    <m/>
    <m/>
    <m/>
  </r>
  <r>
    <x v="8"/>
    <x v="6"/>
    <x v="0"/>
    <x v="1"/>
    <x v="3"/>
    <x v="7"/>
    <x v="0"/>
    <x v="0"/>
    <x v="10"/>
    <n v="0"/>
    <x v="3"/>
    <s v="Point"/>
    <m/>
    <m/>
    <m/>
  </r>
  <r>
    <x v="8"/>
    <x v="6"/>
    <x v="0"/>
    <x v="1"/>
    <x v="3"/>
    <x v="7"/>
    <x v="0"/>
    <x v="0"/>
    <x v="11"/>
    <n v="0"/>
    <x v="3"/>
    <s v="Point"/>
    <m/>
    <m/>
    <m/>
  </r>
  <r>
    <x v="8"/>
    <x v="6"/>
    <x v="0"/>
    <x v="1"/>
    <x v="3"/>
    <x v="7"/>
    <x v="0"/>
    <x v="0"/>
    <x v="12"/>
    <n v="0"/>
    <x v="3"/>
    <s v="Point"/>
    <m/>
    <m/>
    <m/>
  </r>
  <r>
    <x v="8"/>
    <x v="6"/>
    <x v="0"/>
    <x v="1"/>
    <x v="3"/>
    <x v="7"/>
    <x v="0"/>
    <x v="0"/>
    <x v="13"/>
    <n v="5"/>
    <x v="3"/>
    <s v="Point"/>
    <m/>
    <m/>
    <m/>
  </r>
  <r>
    <x v="8"/>
    <x v="6"/>
    <x v="0"/>
    <x v="1"/>
    <x v="3"/>
    <x v="7"/>
    <x v="0"/>
    <x v="0"/>
    <x v="14"/>
    <n v="0"/>
    <x v="3"/>
    <s v="Point"/>
    <m/>
    <m/>
    <m/>
  </r>
  <r>
    <x v="8"/>
    <x v="6"/>
    <x v="0"/>
    <x v="1"/>
    <x v="3"/>
    <x v="8"/>
    <x v="0"/>
    <x v="0"/>
    <x v="8"/>
    <n v="95"/>
    <x v="3"/>
    <s v="Point"/>
    <m/>
    <m/>
    <m/>
  </r>
  <r>
    <x v="8"/>
    <x v="6"/>
    <x v="0"/>
    <x v="1"/>
    <x v="3"/>
    <x v="8"/>
    <x v="0"/>
    <x v="0"/>
    <x v="9"/>
    <n v="5"/>
    <x v="3"/>
    <s v="Point"/>
    <m/>
    <m/>
    <m/>
  </r>
  <r>
    <x v="8"/>
    <x v="6"/>
    <x v="0"/>
    <x v="1"/>
    <x v="3"/>
    <x v="8"/>
    <x v="0"/>
    <x v="0"/>
    <x v="10"/>
    <n v="0"/>
    <x v="3"/>
    <s v="Point"/>
    <m/>
    <m/>
    <m/>
  </r>
  <r>
    <x v="8"/>
    <x v="6"/>
    <x v="0"/>
    <x v="1"/>
    <x v="3"/>
    <x v="8"/>
    <x v="0"/>
    <x v="0"/>
    <x v="11"/>
    <n v="0"/>
    <x v="3"/>
    <s v="Point"/>
    <m/>
    <m/>
    <m/>
  </r>
  <r>
    <x v="8"/>
    <x v="6"/>
    <x v="0"/>
    <x v="1"/>
    <x v="3"/>
    <x v="8"/>
    <x v="0"/>
    <x v="0"/>
    <x v="12"/>
    <n v="0"/>
    <x v="3"/>
    <s v="Point"/>
    <m/>
    <m/>
    <m/>
  </r>
  <r>
    <x v="8"/>
    <x v="6"/>
    <x v="0"/>
    <x v="1"/>
    <x v="3"/>
    <x v="8"/>
    <x v="0"/>
    <x v="0"/>
    <x v="13"/>
    <n v="0"/>
    <x v="3"/>
    <s v="Point"/>
    <m/>
    <m/>
    <m/>
  </r>
  <r>
    <x v="8"/>
    <x v="6"/>
    <x v="0"/>
    <x v="1"/>
    <x v="3"/>
    <x v="8"/>
    <x v="0"/>
    <x v="0"/>
    <x v="14"/>
    <n v="0"/>
    <x v="3"/>
    <s v="Point"/>
    <m/>
    <m/>
    <m/>
  </r>
  <r>
    <x v="8"/>
    <x v="6"/>
    <x v="0"/>
    <x v="1"/>
    <x v="3"/>
    <x v="9"/>
    <x v="0"/>
    <x v="0"/>
    <x v="8"/>
    <n v="30"/>
    <x v="3"/>
    <s v="Point"/>
    <m/>
    <m/>
    <m/>
  </r>
  <r>
    <x v="8"/>
    <x v="6"/>
    <x v="0"/>
    <x v="1"/>
    <x v="3"/>
    <x v="9"/>
    <x v="0"/>
    <x v="0"/>
    <x v="9"/>
    <n v="0"/>
    <x v="3"/>
    <s v="Point"/>
    <m/>
    <m/>
    <m/>
  </r>
  <r>
    <x v="8"/>
    <x v="6"/>
    <x v="0"/>
    <x v="1"/>
    <x v="3"/>
    <x v="9"/>
    <x v="0"/>
    <x v="0"/>
    <x v="10"/>
    <n v="0"/>
    <x v="3"/>
    <s v="Point"/>
    <m/>
    <m/>
    <m/>
  </r>
  <r>
    <x v="8"/>
    <x v="6"/>
    <x v="0"/>
    <x v="1"/>
    <x v="3"/>
    <x v="9"/>
    <x v="0"/>
    <x v="0"/>
    <x v="11"/>
    <n v="0"/>
    <x v="3"/>
    <s v="Point"/>
    <m/>
    <m/>
    <m/>
  </r>
  <r>
    <x v="8"/>
    <x v="6"/>
    <x v="0"/>
    <x v="1"/>
    <x v="3"/>
    <x v="9"/>
    <x v="0"/>
    <x v="0"/>
    <x v="12"/>
    <n v="0"/>
    <x v="3"/>
    <s v="Point"/>
    <m/>
    <m/>
    <m/>
  </r>
  <r>
    <x v="8"/>
    <x v="6"/>
    <x v="0"/>
    <x v="1"/>
    <x v="3"/>
    <x v="9"/>
    <x v="0"/>
    <x v="0"/>
    <x v="13"/>
    <n v="0"/>
    <x v="3"/>
    <s v="Point"/>
    <m/>
    <m/>
    <m/>
  </r>
  <r>
    <x v="8"/>
    <x v="6"/>
    <x v="0"/>
    <x v="1"/>
    <x v="3"/>
    <x v="9"/>
    <x v="0"/>
    <x v="0"/>
    <x v="14"/>
    <n v="70"/>
    <x v="3"/>
    <s v="Point"/>
    <m/>
    <m/>
    <m/>
  </r>
  <r>
    <x v="9"/>
    <x v="6"/>
    <x v="0"/>
    <x v="1"/>
    <x v="3"/>
    <x v="10"/>
    <x v="2"/>
    <x v="0"/>
    <x v="8"/>
    <n v="10"/>
    <x v="3"/>
    <s v="Point"/>
    <m/>
    <m/>
    <m/>
  </r>
  <r>
    <x v="9"/>
    <x v="6"/>
    <x v="0"/>
    <x v="1"/>
    <x v="3"/>
    <x v="10"/>
    <x v="2"/>
    <x v="0"/>
    <x v="9"/>
    <n v="0"/>
    <x v="3"/>
    <s v="Point"/>
    <m/>
    <m/>
    <m/>
  </r>
  <r>
    <x v="9"/>
    <x v="6"/>
    <x v="0"/>
    <x v="1"/>
    <x v="3"/>
    <x v="10"/>
    <x v="2"/>
    <x v="0"/>
    <x v="10"/>
    <n v="0"/>
    <x v="3"/>
    <s v="Point"/>
    <m/>
    <m/>
    <m/>
  </r>
  <r>
    <x v="9"/>
    <x v="6"/>
    <x v="0"/>
    <x v="1"/>
    <x v="3"/>
    <x v="10"/>
    <x v="2"/>
    <x v="0"/>
    <x v="11"/>
    <n v="0"/>
    <x v="3"/>
    <s v="Point"/>
    <m/>
    <m/>
    <m/>
  </r>
  <r>
    <x v="9"/>
    <x v="6"/>
    <x v="0"/>
    <x v="1"/>
    <x v="3"/>
    <x v="10"/>
    <x v="2"/>
    <x v="0"/>
    <x v="12"/>
    <n v="15"/>
    <x v="3"/>
    <s v="Point"/>
    <m/>
    <m/>
    <m/>
  </r>
  <r>
    <x v="9"/>
    <x v="6"/>
    <x v="0"/>
    <x v="1"/>
    <x v="3"/>
    <x v="10"/>
    <x v="2"/>
    <x v="0"/>
    <x v="13"/>
    <n v="0"/>
    <x v="3"/>
    <s v="Point"/>
    <m/>
    <m/>
    <m/>
  </r>
  <r>
    <x v="9"/>
    <x v="6"/>
    <x v="0"/>
    <x v="1"/>
    <x v="3"/>
    <x v="10"/>
    <x v="2"/>
    <x v="0"/>
    <x v="14"/>
    <n v="75"/>
    <x v="3"/>
    <s v="Point"/>
    <m/>
    <m/>
    <m/>
  </r>
  <r>
    <x v="9"/>
    <x v="6"/>
    <x v="0"/>
    <x v="1"/>
    <x v="3"/>
    <x v="11"/>
    <x v="3"/>
    <x v="0"/>
    <x v="8"/>
    <n v="60"/>
    <x v="3"/>
    <s v="Point"/>
    <m/>
    <m/>
    <m/>
  </r>
  <r>
    <x v="9"/>
    <x v="6"/>
    <x v="0"/>
    <x v="1"/>
    <x v="3"/>
    <x v="11"/>
    <x v="3"/>
    <x v="0"/>
    <x v="9"/>
    <n v="0"/>
    <x v="3"/>
    <s v="Point"/>
    <m/>
    <m/>
    <m/>
  </r>
  <r>
    <x v="9"/>
    <x v="6"/>
    <x v="0"/>
    <x v="1"/>
    <x v="3"/>
    <x v="11"/>
    <x v="3"/>
    <x v="0"/>
    <x v="10"/>
    <n v="0"/>
    <x v="3"/>
    <s v="Point"/>
    <m/>
    <m/>
    <m/>
  </r>
  <r>
    <x v="9"/>
    <x v="6"/>
    <x v="0"/>
    <x v="1"/>
    <x v="3"/>
    <x v="11"/>
    <x v="3"/>
    <x v="0"/>
    <x v="11"/>
    <n v="0"/>
    <x v="3"/>
    <s v="Point"/>
    <m/>
    <m/>
    <m/>
  </r>
  <r>
    <x v="9"/>
    <x v="6"/>
    <x v="0"/>
    <x v="1"/>
    <x v="3"/>
    <x v="11"/>
    <x v="3"/>
    <x v="0"/>
    <x v="12"/>
    <n v="0"/>
    <x v="3"/>
    <s v="Point"/>
    <m/>
    <m/>
    <m/>
  </r>
  <r>
    <x v="9"/>
    <x v="6"/>
    <x v="0"/>
    <x v="1"/>
    <x v="3"/>
    <x v="11"/>
    <x v="3"/>
    <x v="0"/>
    <x v="13"/>
    <n v="0"/>
    <x v="3"/>
    <s v="Point"/>
    <m/>
    <m/>
    <m/>
  </r>
  <r>
    <x v="9"/>
    <x v="6"/>
    <x v="0"/>
    <x v="1"/>
    <x v="3"/>
    <x v="11"/>
    <x v="3"/>
    <x v="0"/>
    <x v="14"/>
    <n v="40"/>
    <x v="3"/>
    <s v="Point"/>
    <m/>
    <m/>
    <m/>
  </r>
  <r>
    <x v="8"/>
    <x v="6"/>
    <x v="0"/>
    <x v="1"/>
    <x v="3"/>
    <x v="36"/>
    <x v="0"/>
    <x v="0"/>
    <x v="8"/>
    <n v="0"/>
    <x v="3"/>
    <s v="Point"/>
    <m/>
    <m/>
    <m/>
  </r>
  <r>
    <x v="8"/>
    <x v="6"/>
    <x v="0"/>
    <x v="1"/>
    <x v="3"/>
    <x v="36"/>
    <x v="0"/>
    <x v="0"/>
    <x v="9"/>
    <n v="0"/>
    <x v="3"/>
    <s v="Point"/>
    <m/>
    <m/>
    <m/>
  </r>
  <r>
    <x v="8"/>
    <x v="6"/>
    <x v="0"/>
    <x v="1"/>
    <x v="3"/>
    <x v="36"/>
    <x v="0"/>
    <x v="0"/>
    <x v="10"/>
    <n v="0"/>
    <x v="3"/>
    <s v="Point"/>
    <m/>
    <m/>
    <m/>
  </r>
  <r>
    <x v="8"/>
    <x v="6"/>
    <x v="0"/>
    <x v="1"/>
    <x v="3"/>
    <x v="36"/>
    <x v="0"/>
    <x v="0"/>
    <x v="11"/>
    <n v="0"/>
    <x v="3"/>
    <s v="Point"/>
    <m/>
    <m/>
    <m/>
  </r>
  <r>
    <x v="8"/>
    <x v="6"/>
    <x v="0"/>
    <x v="1"/>
    <x v="3"/>
    <x v="36"/>
    <x v="0"/>
    <x v="0"/>
    <x v="12"/>
    <n v="0"/>
    <x v="3"/>
    <s v="Point"/>
    <m/>
    <m/>
    <m/>
  </r>
  <r>
    <x v="8"/>
    <x v="6"/>
    <x v="0"/>
    <x v="1"/>
    <x v="3"/>
    <x v="36"/>
    <x v="0"/>
    <x v="0"/>
    <x v="13"/>
    <n v="0"/>
    <x v="3"/>
    <s v="Point"/>
    <m/>
    <m/>
    <m/>
  </r>
  <r>
    <x v="8"/>
    <x v="6"/>
    <x v="0"/>
    <x v="1"/>
    <x v="3"/>
    <x v="36"/>
    <x v="0"/>
    <x v="0"/>
    <x v="14"/>
    <n v="100"/>
    <x v="3"/>
    <s v="Point"/>
    <m/>
    <m/>
    <m/>
  </r>
  <r>
    <x v="8"/>
    <x v="6"/>
    <x v="0"/>
    <x v="1"/>
    <x v="3"/>
    <x v="37"/>
    <x v="0"/>
    <x v="0"/>
    <x v="8"/>
    <n v="10"/>
    <x v="3"/>
    <s v="Point"/>
    <m/>
    <m/>
    <m/>
  </r>
  <r>
    <x v="8"/>
    <x v="6"/>
    <x v="0"/>
    <x v="1"/>
    <x v="3"/>
    <x v="37"/>
    <x v="0"/>
    <x v="0"/>
    <x v="9"/>
    <n v="0"/>
    <x v="3"/>
    <s v="Point"/>
    <m/>
    <m/>
    <m/>
  </r>
  <r>
    <x v="8"/>
    <x v="6"/>
    <x v="0"/>
    <x v="1"/>
    <x v="3"/>
    <x v="37"/>
    <x v="0"/>
    <x v="0"/>
    <x v="10"/>
    <n v="0"/>
    <x v="3"/>
    <s v="Point"/>
    <m/>
    <m/>
    <m/>
  </r>
  <r>
    <x v="8"/>
    <x v="6"/>
    <x v="0"/>
    <x v="1"/>
    <x v="3"/>
    <x v="37"/>
    <x v="0"/>
    <x v="0"/>
    <x v="11"/>
    <n v="0"/>
    <x v="3"/>
    <s v="Point"/>
    <m/>
    <m/>
    <m/>
  </r>
  <r>
    <x v="8"/>
    <x v="6"/>
    <x v="0"/>
    <x v="1"/>
    <x v="3"/>
    <x v="37"/>
    <x v="0"/>
    <x v="0"/>
    <x v="12"/>
    <n v="0"/>
    <x v="3"/>
    <s v="Point"/>
    <m/>
    <m/>
    <m/>
  </r>
  <r>
    <x v="8"/>
    <x v="6"/>
    <x v="0"/>
    <x v="1"/>
    <x v="3"/>
    <x v="37"/>
    <x v="0"/>
    <x v="0"/>
    <x v="13"/>
    <n v="0"/>
    <x v="3"/>
    <s v="Point"/>
    <m/>
    <m/>
    <m/>
  </r>
  <r>
    <x v="8"/>
    <x v="6"/>
    <x v="0"/>
    <x v="1"/>
    <x v="3"/>
    <x v="37"/>
    <x v="0"/>
    <x v="0"/>
    <x v="14"/>
    <n v="90"/>
    <x v="3"/>
    <s v="Point"/>
    <m/>
    <m/>
    <m/>
  </r>
  <r>
    <x v="8"/>
    <x v="6"/>
    <x v="0"/>
    <x v="1"/>
    <x v="3"/>
    <x v="38"/>
    <x v="0"/>
    <x v="0"/>
    <x v="8"/>
    <n v="45"/>
    <x v="3"/>
    <s v="Point"/>
    <m/>
    <m/>
    <m/>
  </r>
  <r>
    <x v="8"/>
    <x v="6"/>
    <x v="0"/>
    <x v="1"/>
    <x v="3"/>
    <x v="38"/>
    <x v="0"/>
    <x v="0"/>
    <x v="9"/>
    <n v="0"/>
    <x v="3"/>
    <s v="Point"/>
    <m/>
    <m/>
    <m/>
  </r>
  <r>
    <x v="8"/>
    <x v="6"/>
    <x v="0"/>
    <x v="1"/>
    <x v="3"/>
    <x v="38"/>
    <x v="0"/>
    <x v="0"/>
    <x v="10"/>
    <n v="0"/>
    <x v="3"/>
    <s v="Point"/>
    <m/>
    <m/>
    <m/>
  </r>
  <r>
    <x v="8"/>
    <x v="6"/>
    <x v="0"/>
    <x v="1"/>
    <x v="3"/>
    <x v="38"/>
    <x v="0"/>
    <x v="0"/>
    <x v="11"/>
    <n v="0"/>
    <x v="3"/>
    <s v="Point"/>
    <m/>
    <m/>
    <m/>
  </r>
  <r>
    <x v="8"/>
    <x v="6"/>
    <x v="0"/>
    <x v="1"/>
    <x v="3"/>
    <x v="38"/>
    <x v="0"/>
    <x v="0"/>
    <x v="12"/>
    <n v="5"/>
    <x v="3"/>
    <s v="Point"/>
    <m/>
    <m/>
    <m/>
  </r>
  <r>
    <x v="8"/>
    <x v="6"/>
    <x v="0"/>
    <x v="1"/>
    <x v="3"/>
    <x v="38"/>
    <x v="0"/>
    <x v="0"/>
    <x v="13"/>
    <n v="0"/>
    <x v="3"/>
    <s v="Point"/>
    <m/>
    <m/>
    <m/>
  </r>
  <r>
    <x v="8"/>
    <x v="6"/>
    <x v="0"/>
    <x v="1"/>
    <x v="3"/>
    <x v="38"/>
    <x v="0"/>
    <x v="0"/>
    <x v="14"/>
    <n v="50"/>
    <x v="3"/>
    <s v="Point"/>
    <m/>
    <m/>
    <m/>
  </r>
  <r>
    <x v="8"/>
    <x v="6"/>
    <x v="0"/>
    <x v="1"/>
    <x v="3"/>
    <x v="39"/>
    <x v="0"/>
    <x v="0"/>
    <x v="8"/>
    <n v="70"/>
    <x v="3"/>
    <s v="Point"/>
    <m/>
    <m/>
    <m/>
  </r>
  <r>
    <x v="8"/>
    <x v="6"/>
    <x v="0"/>
    <x v="1"/>
    <x v="3"/>
    <x v="39"/>
    <x v="0"/>
    <x v="0"/>
    <x v="9"/>
    <n v="0"/>
    <x v="3"/>
    <s v="Point"/>
    <m/>
    <m/>
    <m/>
  </r>
  <r>
    <x v="8"/>
    <x v="6"/>
    <x v="0"/>
    <x v="1"/>
    <x v="3"/>
    <x v="39"/>
    <x v="0"/>
    <x v="0"/>
    <x v="10"/>
    <n v="0"/>
    <x v="3"/>
    <s v="Point"/>
    <m/>
    <m/>
    <m/>
  </r>
  <r>
    <x v="8"/>
    <x v="6"/>
    <x v="0"/>
    <x v="1"/>
    <x v="3"/>
    <x v="39"/>
    <x v="0"/>
    <x v="0"/>
    <x v="11"/>
    <n v="0"/>
    <x v="3"/>
    <s v="Point"/>
    <m/>
    <m/>
    <m/>
  </r>
  <r>
    <x v="8"/>
    <x v="6"/>
    <x v="0"/>
    <x v="1"/>
    <x v="3"/>
    <x v="39"/>
    <x v="0"/>
    <x v="0"/>
    <x v="12"/>
    <n v="10"/>
    <x v="3"/>
    <s v="Point"/>
    <m/>
    <m/>
    <m/>
  </r>
  <r>
    <x v="8"/>
    <x v="6"/>
    <x v="0"/>
    <x v="1"/>
    <x v="3"/>
    <x v="39"/>
    <x v="0"/>
    <x v="0"/>
    <x v="13"/>
    <n v="0"/>
    <x v="3"/>
    <s v="Point"/>
    <m/>
    <m/>
    <m/>
  </r>
  <r>
    <x v="8"/>
    <x v="6"/>
    <x v="0"/>
    <x v="1"/>
    <x v="3"/>
    <x v="39"/>
    <x v="0"/>
    <x v="0"/>
    <x v="14"/>
    <n v="20"/>
    <x v="3"/>
    <s v="Point"/>
    <m/>
    <m/>
    <m/>
  </r>
  <r>
    <x v="8"/>
    <x v="6"/>
    <x v="0"/>
    <x v="1"/>
    <x v="3"/>
    <x v="40"/>
    <x v="0"/>
    <x v="0"/>
    <x v="8"/>
    <n v="100"/>
    <x v="3"/>
    <s v="Point"/>
    <m/>
    <m/>
    <m/>
  </r>
  <r>
    <x v="8"/>
    <x v="6"/>
    <x v="0"/>
    <x v="1"/>
    <x v="3"/>
    <x v="40"/>
    <x v="0"/>
    <x v="0"/>
    <x v="9"/>
    <n v="0"/>
    <x v="3"/>
    <s v="Point"/>
    <m/>
    <m/>
    <m/>
  </r>
  <r>
    <x v="8"/>
    <x v="6"/>
    <x v="0"/>
    <x v="1"/>
    <x v="3"/>
    <x v="40"/>
    <x v="0"/>
    <x v="0"/>
    <x v="10"/>
    <n v="0"/>
    <x v="3"/>
    <s v="Point"/>
    <m/>
    <m/>
    <m/>
  </r>
  <r>
    <x v="8"/>
    <x v="6"/>
    <x v="0"/>
    <x v="1"/>
    <x v="3"/>
    <x v="40"/>
    <x v="0"/>
    <x v="0"/>
    <x v="11"/>
    <n v="0"/>
    <x v="3"/>
    <s v="Point"/>
    <m/>
    <m/>
    <m/>
  </r>
  <r>
    <x v="8"/>
    <x v="6"/>
    <x v="0"/>
    <x v="1"/>
    <x v="3"/>
    <x v="40"/>
    <x v="0"/>
    <x v="0"/>
    <x v="12"/>
    <n v="0"/>
    <x v="3"/>
    <s v="Point"/>
    <m/>
    <m/>
    <m/>
  </r>
  <r>
    <x v="8"/>
    <x v="6"/>
    <x v="0"/>
    <x v="1"/>
    <x v="3"/>
    <x v="40"/>
    <x v="0"/>
    <x v="0"/>
    <x v="13"/>
    <n v="0"/>
    <x v="3"/>
    <s v="Point"/>
    <m/>
    <m/>
    <m/>
  </r>
  <r>
    <x v="8"/>
    <x v="6"/>
    <x v="0"/>
    <x v="1"/>
    <x v="3"/>
    <x v="40"/>
    <x v="0"/>
    <x v="0"/>
    <x v="14"/>
    <n v="0"/>
    <x v="3"/>
    <s v="Point"/>
    <m/>
    <m/>
    <m/>
  </r>
  <r>
    <x v="8"/>
    <x v="6"/>
    <x v="0"/>
    <x v="1"/>
    <x v="3"/>
    <x v="12"/>
    <x v="0"/>
    <x v="0"/>
    <x v="8"/>
    <n v="30"/>
    <x v="3"/>
    <s v="Point"/>
    <m/>
    <m/>
    <m/>
  </r>
  <r>
    <x v="8"/>
    <x v="6"/>
    <x v="0"/>
    <x v="1"/>
    <x v="3"/>
    <x v="12"/>
    <x v="0"/>
    <x v="0"/>
    <x v="9"/>
    <n v="0"/>
    <x v="3"/>
    <s v="Point"/>
    <m/>
    <m/>
    <m/>
  </r>
  <r>
    <x v="8"/>
    <x v="6"/>
    <x v="0"/>
    <x v="1"/>
    <x v="3"/>
    <x v="12"/>
    <x v="0"/>
    <x v="0"/>
    <x v="10"/>
    <n v="0"/>
    <x v="3"/>
    <s v="Point"/>
    <m/>
    <m/>
    <m/>
  </r>
  <r>
    <x v="8"/>
    <x v="6"/>
    <x v="0"/>
    <x v="1"/>
    <x v="3"/>
    <x v="12"/>
    <x v="0"/>
    <x v="0"/>
    <x v="11"/>
    <n v="0"/>
    <x v="3"/>
    <s v="Point"/>
    <m/>
    <m/>
    <m/>
  </r>
  <r>
    <x v="8"/>
    <x v="6"/>
    <x v="0"/>
    <x v="1"/>
    <x v="3"/>
    <x v="12"/>
    <x v="0"/>
    <x v="0"/>
    <x v="12"/>
    <n v="0"/>
    <x v="3"/>
    <s v="Point"/>
    <m/>
    <m/>
    <m/>
  </r>
  <r>
    <x v="8"/>
    <x v="6"/>
    <x v="0"/>
    <x v="1"/>
    <x v="3"/>
    <x v="12"/>
    <x v="0"/>
    <x v="0"/>
    <x v="13"/>
    <n v="0"/>
    <x v="3"/>
    <s v="Point"/>
    <m/>
    <m/>
    <m/>
  </r>
  <r>
    <x v="8"/>
    <x v="6"/>
    <x v="0"/>
    <x v="1"/>
    <x v="3"/>
    <x v="12"/>
    <x v="0"/>
    <x v="0"/>
    <x v="14"/>
    <n v="70"/>
    <x v="3"/>
    <s v="Point"/>
    <m/>
    <m/>
    <m/>
  </r>
  <r>
    <x v="8"/>
    <x v="6"/>
    <x v="0"/>
    <x v="1"/>
    <x v="3"/>
    <x v="13"/>
    <x v="0"/>
    <x v="0"/>
    <x v="8"/>
    <n v="10"/>
    <x v="3"/>
    <s v="Point"/>
    <m/>
    <m/>
    <m/>
  </r>
  <r>
    <x v="8"/>
    <x v="6"/>
    <x v="0"/>
    <x v="1"/>
    <x v="3"/>
    <x v="13"/>
    <x v="0"/>
    <x v="0"/>
    <x v="9"/>
    <n v="0"/>
    <x v="3"/>
    <s v="Point"/>
    <m/>
    <m/>
    <m/>
  </r>
  <r>
    <x v="8"/>
    <x v="6"/>
    <x v="0"/>
    <x v="1"/>
    <x v="3"/>
    <x v="13"/>
    <x v="0"/>
    <x v="0"/>
    <x v="10"/>
    <n v="0"/>
    <x v="3"/>
    <s v="Point"/>
    <m/>
    <m/>
    <m/>
  </r>
  <r>
    <x v="8"/>
    <x v="6"/>
    <x v="0"/>
    <x v="1"/>
    <x v="3"/>
    <x v="13"/>
    <x v="0"/>
    <x v="0"/>
    <x v="11"/>
    <n v="0"/>
    <x v="3"/>
    <s v="Point"/>
    <m/>
    <m/>
    <m/>
  </r>
  <r>
    <x v="8"/>
    <x v="6"/>
    <x v="0"/>
    <x v="1"/>
    <x v="3"/>
    <x v="13"/>
    <x v="0"/>
    <x v="0"/>
    <x v="12"/>
    <n v="0"/>
    <x v="3"/>
    <s v="Point"/>
    <m/>
    <m/>
    <m/>
  </r>
  <r>
    <x v="8"/>
    <x v="6"/>
    <x v="0"/>
    <x v="1"/>
    <x v="3"/>
    <x v="13"/>
    <x v="0"/>
    <x v="0"/>
    <x v="13"/>
    <n v="0"/>
    <x v="3"/>
    <s v="Point"/>
    <m/>
    <m/>
    <m/>
  </r>
  <r>
    <x v="8"/>
    <x v="6"/>
    <x v="0"/>
    <x v="1"/>
    <x v="3"/>
    <x v="13"/>
    <x v="0"/>
    <x v="0"/>
    <x v="14"/>
    <n v="90"/>
    <x v="3"/>
    <s v="Point"/>
    <m/>
    <m/>
    <m/>
  </r>
  <r>
    <x v="8"/>
    <x v="6"/>
    <x v="0"/>
    <x v="1"/>
    <x v="3"/>
    <x v="14"/>
    <x v="0"/>
    <x v="0"/>
    <x v="8"/>
    <n v="35"/>
    <x v="3"/>
    <s v="Point"/>
    <m/>
    <m/>
    <m/>
  </r>
  <r>
    <x v="8"/>
    <x v="6"/>
    <x v="0"/>
    <x v="1"/>
    <x v="3"/>
    <x v="14"/>
    <x v="0"/>
    <x v="0"/>
    <x v="9"/>
    <n v="0"/>
    <x v="3"/>
    <s v="Point"/>
    <m/>
    <m/>
    <m/>
  </r>
  <r>
    <x v="8"/>
    <x v="6"/>
    <x v="0"/>
    <x v="1"/>
    <x v="3"/>
    <x v="14"/>
    <x v="0"/>
    <x v="0"/>
    <x v="10"/>
    <n v="0"/>
    <x v="3"/>
    <s v="Point"/>
    <m/>
    <m/>
    <m/>
  </r>
  <r>
    <x v="8"/>
    <x v="6"/>
    <x v="0"/>
    <x v="1"/>
    <x v="3"/>
    <x v="14"/>
    <x v="0"/>
    <x v="0"/>
    <x v="11"/>
    <n v="0"/>
    <x v="3"/>
    <s v="Point"/>
    <m/>
    <m/>
    <m/>
  </r>
  <r>
    <x v="8"/>
    <x v="6"/>
    <x v="0"/>
    <x v="1"/>
    <x v="3"/>
    <x v="14"/>
    <x v="0"/>
    <x v="0"/>
    <x v="12"/>
    <n v="0"/>
    <x v="3"/>
    <s v="Point"/>
    <m/>
    <m/>
    <m/>
  </r>
  <r>
    <x v="8"/>
    <x v="6"/>
    <x v="0"/>
    <x v="1"/>
    <x v="3"/>
    <x v="14"/>
    <x v="0"/>
    <x v="0"/>
    <x v="13"/>
    <n v="0"/>
    <x v="3"/>
    <s v="Point"/>
    <m/>
    <m/>
    <m/>
  </r>
  <r>
    <x v="8"/>
    <x v="6"/>
    <x v="0"/>
    <x v="1"/>
    <x v="3"/>
    <x v="14"/>
    <x v="0"/>
    <x v="0"/>
    <x v="14"/>
    <n v="65"/>
    <x v="3"/>
    <s v="Point"/>
    <m/>
    <m/>
    <m/>
  </r>
  <r>
    <x v="9"/>
    <x v="6"/>
    <x v="0"/>
    <x v="1"/>
    <x v="3"/>
    <x v="15"/>
    <x v="4"/>
    <x v="0"/>
    <x v="8"/>
    <n v="55"/>
    <x v="3"/>
    <s v="Point"/>
    <m/>
    <m/>
    <m/>
  </r>
  <r>
    <x v="9"/>
    <x v="6"/>
    <x v="0"/>
    <x v="1"/>
    <x v="3"/>
    <x v="15"/>
    <x v="4"/>
    <x v="0"/>
    <x v="9"/>
    <n v="0"/>
    <x v="3"/>
    <s v="Point"/>
    <m/>
    <m/>
    <m/>
  </r>
  <r>
    <x v="9"/>
    <x v="6"/>
    <x v="0"/>
    <x v="1"/>
    <x v="3"/>
    <x v="15"/>
    <x v="4"/>
    <x v="0"/>
    <x v="10"/>
    <n v="0"/>
    <x v="3"/>
    <s v="Point"/>
    <m/>
    <m/>
    <m/>
  </r>
  <r>
    <x v="9"/>
    <x v="6"/>
    <x v="0"/>
    <x v="1"/>
    <x v="3"/>
    <x v="15"/>
    <x v="4"/>
    <x v="0"/>
    <x v="11"/>
    <n v="0"/>
    <x v="3"/>
    <s v="Point"/>
    <m/>
    <m/>
    <m/>
  </r>
  <r>
    <x v="9"/>
    <x v="6"/>
    <x v="0"/>
    <x v="1"/>
    <x v="3"/>
    <x v="15"/>
    <x v="4"/>
    <x v="0"/>
    <x v="12"/>
    <n v="5"/>
    <x v="3"/>
    <s v="Point"/>
    <m/>
    <m/>
    <m/>
  </r>
  <r>
    <x v="9"/>
    <x v="6"/>
    <x v="0"/>
    <x v="1"/>
    <x v="3"/>
    <x v="15"/>
    <x v="4"/>
    <x v="0"/>
    <x v="13"/>
    <n v="0"/>
    <x v="3"/>
    <s v="Point"/>
    <m/>
    <m/>
    <m/>
  </r>
  <r>
    <x v="9"/>
    <x v="6"/>
    <x v="0"/>
    <x v="1"/>
    <x v="3"/>
    <x v="15"/>
    <x v="4"/>
    <x v="0"/>
    <x v="14"/>
    <n v="40"/>
    <x v="3"/>
    <s v="Point"/>
    <m/>
    <m/>
    <m/>
  </r>
  <r>
    <x v="9"/>
    <x v="6"/>
    <x v="0"/>
    <x v="1"/>
    <x v="3"/>
    <x v="16"/>
    <x v="5"/>
    <x v="0"/>
    <x v="8"/>
    <n v="50"/>
    <x v="3"/>
    <s v="Point"/>
    <m/>
    <m/>
    <m/>
  </r>
  <r>
    <x v="9"/>
    <x v="6"/>
    <x v="0"/>
    <x v="1"/>
    <x v="3"/>
    <x v="16"/>
    <x v="5"/>
    <x v="0"/>
    <x v="9"/>
    <n v="0"/>
    <x v="3"/>
    <s v="Point"/>
    <m/>
    <m/>
    <m/>
  </r>
  <r>
    <x v="9"/>
    <x v="6"/>
    <x v="0"/>
    <x v="1"/>
    <x v="3"/>
    <x v="16"/>
    <x v="5"/>
    <x v="0"/>
    <x v="10"/>
    <n v="0"/>
    <x v="3"/>
    <s v="Point"/>
    <m/>
    <m/>
    <m/>
  </r>
  <r>
    <x v="9"/>
    <x v="6"/>
    <x v="0"/>
    <x v="1"/>
    <x v="3"/>
    <x v="16"/>
    <x v="5"/>
    <x v="0"/>
    <x v="11"/>
    <n v="0"/>
    <x v="3"/>
    <s v="Point"/>
    <m/>
    <m/>
    <m/>
  </r>
  <r>
    <x v="9"/>
    <x v="6"/>
    <x v="0"/>
    <x v="1"/>
    <x v="3"/>
    <x v="16"/>
    <x v="5"/>
    <x v="0"/>
    <x v="12"/>
    <n v="20"/>
    <x v="3"/>
    <s v="Point"/>
    <m/>
    <m/>
    <m/>
  </r>
  <r>
    <x v="9"/>
    <x v="6"/>
    <x v="0"/>
    <x v="1"/>
    <x v="3"/>
    <x v="16"/>
    <x v="5"/>
    <x v="0"/>
    <x v="13"/>
    <n v="0"/>
    <x v="3"/>
    <s v="Point"/>
    <m/>
    <m/>
    <m/>
  </r>
  <r>
    <x v="9"/>
    <x v="6"/>
    <x v="0"/>
    <x v="1"/>
    <x v="3"/>
    <x v="16"/>
    <x v="5"/>
    <x v="0"/>
    <x v="14"/>
    <n v="30"/>
    <x v="3"/>
    <s v="Point"/>
    <m/>
    <m/>
    <m/>
  </r>
  <r>
    <x v="8"/>
    <x v="6"/>
    <x v="0"/>
    <x v="1"/>
    <x v="3"/>
    <x v="41"/>
    <x v="0"/>
    <x v="0"/>
    <x v="8"/>
    <s v="nd"/>
    <x v="3"/>
    <s v="Point"/>
    <m/>
    <m/>
    <m/>
  </r>
  <r>
    <x v="8"/>
    <x v="6"/>
    <x v="0"/>
    <x v="1"/>
    <x v="3"/>
    <x v="41"/>
    <x v="0"/>
    <x v="0"/>
    <x v="9"/>
    <s v="nd"/>
    <x v="3"/>
    <s v="Point"/>
    <m/>
    <m/>
    <m/>
  </r>
  <r>
    <x v="8"/>
    <x v="6"/>
    <x v="0"/>
    <x v="1"/>
    <x v="3"/>
    <x v="41"/>
    <x v="0"/>
    <x v="0"/>
    <x v="10"/>
    <s v="nd"/>
    <x v="3"/>
    <s v="Point"/>
    <m/>
    <m/>
    <m/>
  </r>
  <r>
    <x v="8"/>
    <x v="6"/>
    <x v="0"/>
    <x v="1"/>
    <x v="3"/>
    <x v="41"/>
    <x v="0"/>
    <x v="0"/>
    <x v="11"/>
    <s v="nd"/>
    <x v="3"/>
    <s v="Point"/>
    <m/>
    <m/>
    <m/>
  </r>
  <r>
    <x v="8"/>
    <x v="6"/>
    <x v="0"/>
    <x v="1"/>
    <x v="3"/>
    <x v="41"/>
    <x v="0"/>
    <x v="0"/>
    <x v="12"/>
    <s v="nd"/>
    <x v="3"/>
    <s v="Point"/>
    <m/>
    <m/>
    <m/>
  </r>
  <r>
    <x v="8"/>
    <x v="6"/>
    <x v="0"/>
    <x v="1"/>
    <x v="3"/>
    <x v="41"/>
    <x v="0"/>
    <x v="0"/>
    <x v="13"/>
    <s v="nd"/>
    <x v="3"/>
    <s v="Point"/>
    <m/>
    <m/>
    <m/>
  </r>
  <r>
    <x v="8"/>
    <x v="6"/>
    <x v="0"/>
    <x v="1"/>
    <x v="3"/>
    <x v="41"/>
    <x v="0"/>
    <x v="0"/>
    <x v="14"/>
    <s v="nd"/>
    <x v="3"/>
    <s v="Point"/>
    <m/>
    <m/>
    <m/>
  </r>
  <r>
    <x v="8"/>
    <x v="6"/>
    <x v="0"/>
    <x v="1"/>
    <x v="3"/>
    <x v="42"/>
    <x v="0"/>
    <x v="0"/>
    <x v="8"/>
    <s v="nd"/>
    <x v="3"/>
    <s v="Point"/>
    <m/>
    <m/>
    <m/>
  </r>
  <r>
    <x v="8"/>
    <x v="6"/>
    <x v="0"/>
    <x v="1"/>
    <x v="3"/>
    <x v="42"/>
    <x v="0"/>
    <x v="0"/>
    <x v="9"/>
    <s v="nd"/>
    <x v="3"/>
    <s v="Point"/>
    <m/>
    <m/>
    <m/>
  </r>
  <r>
    <x v="8"/>
    <x v="6"/>
    <x v="0"/>
    <x v="1"/>
    <x v="3"/>
    <x v="42"/>
    <x v="0"/>
    <x v="0"/>
    <x v="10"/>
    <s v="nd"/>
    <x v="3"/>
    <s v="Point"/>
    <m/>
    <m/>
    <m/>
  </r>
  <r>
    <x v="8"/>
    <x v="6"/>
    <x v="0"/>
    <x v="1"/>
    <x v="3"/>
    <x v="42"/>
    <x v="0"/>
    <x v="0"/>
    <x v="11"/>
    <s v="nd"/>
    <x v="3"/>
    <s v="Point"/>
    <m/>
    <m/>
    <m/>
  </r>
  <r>
    <x v="8"/>
    <x v="6"/>
    <x v="0"/>
    <x v="1"/>
    <x v="3"/>
    <x v="42"/>
    <x v="0"/>
    <x v="0"/>
    <x v="12"/>
    <s v="nd"/>
    <x v="3"/>
    <s v="Point"/>
    <m/>
    <m/>
    <m/>
  </r>
  <r>
    <x v="8"/>
    <x v="6"/>
    <x v="0"/>
    <x v="1"/>
    <x v="3"/>
    <x v="42"/>
    <x v="0"/>
    <x v="0"/>
    <x v="13"/>
    <s v="nd"/>
    <x v="3"/>
    <s v="Point"/>
    <m/>
    <m/>
    <m/>
  </r>
  <r>
    <x v="8"/>
    <x v="6"/>
    <x v="0"/>
    <x v="1"/>
    <x v="3"/>
    <x v="42"/>
    <x v="0"/>
    <x v="0"/>
    <x v="14"/>
    <s v="nd"/>
    <x v="3"/>
    <s v="Point"/>
    <m/>
    <m/>
    <m/>
  </r>
  <r>
    <x v="8"/>
    <x v="6"/>
    <x v="0"/>
    <x v="1"/>
    <x v="3"/>
    <x v="43"/>
    <x v="0"/>
    <x v="0"/>
    <x v="8"/>
    <s v="nd"/>
    <x v="3"/>
    <s v="Point"/>
    <m/>
    <m/>
    <m/>
  </r>
  <r>
    <x v="8"/>
    <x v="6"/>
    <x v="0"/>
    <x v="1"/>
    <x v="3"/>
    <x v="43"/>
    <x v="0"/>
    <x v="0"/>
    <x v="9"/>
    <s v="nd"/>
    <x v="3"/>
    <s v="Point"/>
    <m/>
    <m/>
    <m/>
  </r>
  <r>
    <x v="8"/>
    <x v="6"/>
    <x v="0"/>
    <x v="1"/>
    <x v="3"/>
    <x v="43"/>
    <x v="0"/>
    <x v="0"/>
    <x v="10"/>
    <s v="nd"/>
    <x v="3"/>
    <s v="Point"/>
    <m/>
    <m/>
    <m/>
  </r>
  <r>
    <x v="8"/>
    <x v="6"/>
    <x v="0"/>
    <x v="1"/>
    <x v="3"/>
    <x v="43"/>
    <x v="0"/>
    <x v="0"/>
    <x v="11"/>
    <s v="nd"/>
    <x v="3"/>
    <s v="Point"/>
    <m/>
    <m/>
    <m/>
  </r>
  <r>
    <x v="8"/>
    <x v="6"/>
    <x v="0"/>
    <x v="1"/>
    <x v="3"/>
    <x v="43"/>
    <x v="0"/>
    <x v="0"/>
    <x v="12"/>
    <s v="nd"/>
    <x v="3"/>
    <s v="Point"/>
    <m/>
    <m/>
    <m/>
  </r>
  <r>
    <x v="8"/>
    <x v="6"/>
    <x v="0"/>
    <x v="1"/>
    <x v="3"/>
    <x v="43"/>
    <x v="0"/>
    <x v="0"/>
    <x v="13"/>
    <s v="nd"/>
    <x v="3"/>
    <s v="Point"/>
    <m/>
    <m/>
    <m/>
  </r>
  <r>
    <x v="8"/>
    <x v="6"/>
    <x v="0"/>
    <x v="1"/>
    <x v="3"/>
    <x v="43"/>
    <x v="0"/>
    <x v="0"/>
    <x v="14"/>
    <s v="nd"/>
    <x v="3"/>
    <s v="Point"/>
    <m/>
    <m/>
    <m/>
  </r>
  <r>
    <x v="8"/>
    <x v="6"/>
    <x v="0"/>
    <x v="1"/>
    <x v="3"/>
    <x v="44"/>
    <x v="0"/>
    <x v="0"/>
    <x v="8"/>
    <s v="nd"/>
    <x v="3"/>
    <s v="Point"/>
    <m/>
    <m/>
    <m/>
  </r>
  <r>
    <x v="8"/>
    <x v="6"/>
    <x v="0"/>
    <x v="1"/>
    <x v="3"/>
    <x v="44"/>
    <x v="0"/>
    <x v="0"/>
    <x v="9"/>
    <s v="nd"/>
    <x v="3"/>
    <s v="Point"/>
    <m/>
    <m/>
    <m/>
  </r>
  <r>
    <x v="8"/>
    <x v="6"/>
    <x v="0"/>
    <x v="1"/>
    <x v="3"/>
    <x v="44"/>
    <x v="0"/>
    <x v="0"/>
    <x v="10"/>
    <s v="nd"/>
    <x v="3"/>
    <s v="Point"/>
    <m/>
    <m/>
    <m/>
  </r>
  <r>
    <x v="8"/>
    <x v="6"/>
    <x v="0"/>
    <x v="1"/>
    <x v="3"/>
    <x v="44"/>
    <x v="0"/>
    <x v="0"/>
    <x v="11"/>
    <s v="nd"/>
    <x v="3"/>
    <s v="Point"/>
    <m/>
    <m/>
    <m/>
  </r>
  <r>
    <x v="8"/>
    <x v="6"/>
    <x v="0"/>
    <x v="1"/>
    <x v="3"/>
    <x v="44"/>
    <x v="0"/>
    <x v="0"/>
    <x v="12"/>
    <s v="nd"/>
    <x v="3"/>
    <s v="Point"/>
    <m/>
    <m/>
    <m/>
  </r>
  <r>
    <x v="8"/>
    <x v="6"/>
    <x v="0"/>
    <x v="1"/>
    <x v="3"/>
    <x v="44"/>
    <x v="0"/>
    <x v="0"/>
    <x v="13"/>
    <s v="nd"/>
    <x v="3"/>
    <s v="Point"/>
    <m/>
    <m/>
    <m/>
  </r>
  <r>
    <x v="8"/>
    <x v="6"/>
    <x v="0"/>
    <x v="1"/>
    <x v="3"/>
    <x v="44"/>
    <x v="0"/>
    <x v="0"/>
    <x v="14"/>
    <s v="nd"/>
    <x v="3"/>
    <s v="Point"/>
    <m/>
    <m/>
    <m/>
  </r>
  <r>
    <x v="8"/>
    <x v="6"/>
    <x v="0"/>
    <x v="1"/>
    <x v="3"/>
    <x v="45"/>
    <x v="0"/>
    <x v="0"/>
    <x v="8"/>
    <s v="nd"/>
    <x v="3"/>
    <s v="Point"/>
    <m/>
    <m/>
    <m/>
  </r>
  <r>
    <x v="8"/>
    <x v="6"/>
    <x v="0"/>
    <x v="1"/>
    <x v="3"/>
    <x v="45"/>
    <x v="0"/>
    <x v="0"/>
    <x v="9"/>
    <s v="nd"/>
    <x v="3"/>
    <s v="Point"/>
    <m/>
    <m/>
    <m/>
  </r>
  <r>
    <x v="8"/>
    <x v="6"/>
    <x v="0"/>
    <x v="1"/>
    <x v="3"/>
    <x v="45"/>
    <x v="0"/>
    <x v="0"/>
    <x v="10"/>
    <s v="nd"/>
    <x v="3"/>
    <s v="Point"/>
    <m/>
    <m/>
    <m/>
  </r>
  <r>
    <x v="8"/>
    <x v="6"/>
    <x v="0"/>
    <x v="1"/>
    <x v="3"/>
    <x v="45"/>
    <x v="0"/>
    <x v="0"/>
    <x v="11"/>
    <s v="nd"/>
    <x v="3"/>
    <s v="Point"/>
    <m/>
    <m/>
    <m/>
  </r>
  <r>
    <x v="8"/>
    <x v="6"/>
    <x v="0"/>
    <x v="1"/>
    <x v="3"/>
    <x v="45"/>
    <x v="0"/>
    <x v="0"/>
    <x v="12"/>
    <s v="nd"/>
    <x v="3"/>
    <s v="Point"/>
    <m/>
    <m/>
    <m/>
  </r>
  <r>
    <x v="8"/>
    <x v="6"/>
    <x v="0"/>
    <x v="1"/>
    <x v="3"/>
    <x v="45"/>
    <x v="0"/>
    <x v="0"/>
    <x v="13"/>
    <s v="nd"/>
    <x v="3"/>
    <s v="Point"/>
    <m/>
    <m/>
    <m/>
  </r>
  <r>
    <x v="8"/>
    <x v="6"/>
    <x v="0"/>
    <x v="1"/>
    <x v="3"/>
    <x v="45"/>
    <x v="0"/>
    <x v="0"/>
    <x v="14"/>
    <s v="nd"/>
    <x v="3"/>
    <s v="Point"/>
    <m/>
    <m/>
    <m/>
  </r>
  <r>
    <x v="8"/>
    <x v="6"/>
    <x v="0"/>
    <x v="1"/>
    <x v="3"/>
    <x v="17"/>
    <x v="0"/>
    <x v="0"/>
    <x v="8"/>
    <n v="10"/>
    <x v="3"/>
    <s v="Point"/>
    <m/>
    <m/>
    <m/>
  </r>
  <r>
    <x v="8"/>
    <x v="6"/>
    <x v="0"/>
    <x v="1"/>
    <x v="3"/>
    <x v="17"/>
    <x v="0"/>
    <x v="0"/>
    <x v="9"/>
    <n v="0"/>
    <x v="3"/>
    <s v="Point"/>
    <m/>
    <m/>
    <m/>
  </r>
  <r>
    <x v="8"/>
    <x v="6"/>
    <x v="0"/>
    <x v="1"/>
    <x v="3"/>
    <x v="17"/>
    <x v="0"/>
    <x v="0"/>
    <x v="10"/>
    <n v="0"/>
    <x v="3"/>
    <s v="Point"/>
    <m/>
    <m/>
    <m/>
  </r>
  <r>
    <x v="8"/>
    <x v="6"/>
    <x v="0"/>
    <x v="1"/>
    <x v="3"/>
    <x v="17"/>
    <x v="0"/>
    <x v="0"/>
    <x v="11"/>
    <n v="0"/>
    <x v="3"/>
    <s v="Point"/>
    <m/>
    <m/>
    <m/>
  </r>
  <r>
    <x v="8"/>
    <x v="6"/>
    <x v="0"/>
    <x v="1"/>
    <x v="3"/>
    <x v="17"/>
    <x v="0"/>
    <x v="0"/>
    <x v="12"/>
    <n v="0"/>
    <x v="3"/>
    <s v="Point"/>
    <m/>
    <m/>
    <m/>
  </r>
  <r>
    <x v="8"/>
    <x v="6"/>
    <x v="0"/>
    <x v="1"/>
    <x v="3"/>
    <x v="17"/>
    <x v="0"/>
    <x v="0"/>
    <x v="13"/>
    <n v="0"/>
    <x v="3"/>
    <s v="Point"/>
    <m/>
    <m/>
    <m/>
  </r>
  <r>
    <x v="8"/>
    <x v="6"/>
    <x v="0"/>
    <x v="1"/>
    <x v="3"/>
    <x v="17"/>
    <x v="0"/>
    <x v="0"/>
    <x v="14"/>
    <n v="90"/>
    <x v="3"/>
    <s v="Point"/>
    <m/>
    <m/>
    <m/>
  </r>
  <r>
    <x v="8"/>
    <x v="6"/>
    <x v="0"/>
    <x v="1"/>
    <x v="3"/>
    <x v="18"/>
    <x v="0"/>
    <x v="0"/>
    <x v="8"/>
    <n v="0"/>
    <x v="3"/>
    <s v="Point"/>
    <m/>
    <m/>
    <m/>
  </r>
  <r>
    <x v="8"/>
    <x v="6"/>
    <x v="0"/>
    <x v="1"/>
    <x v="3"/>
    <x v="18"/>
    <x v="0"/>
    <x v="0"/>
    <x v="9"/>
    <n v="0"/>
    <x v="3"/>
    <s v="Point"/>
    <m/>
    <m/>
    <m/>
  </r>
  <r>
    <x v="8"/>
    <x v="6"/>
    <x v="0"/>
    <x v="1"/>
    <x v="3"/>
    <x v="18"/>
    <x v="0"/>
    <x v="0"/>
    <x v="10"/>
    <n v="0"/>
    <x v="3"/>
    <s v="Point"/>
    <m/>
    <m/>
    <m/>
  </r>
  <r>
    <x v="8"/>
    <x v="6"/>
    <x v="0"/>
    <x v="1"/>
    <x v="3"/>
    <x v="18"/>
    <x v="0"/>
    <x v="0"/>
    <x v="11"/>
    <n v="0"/>
    <x v="3"/>
    <s v="Point"/>
    <m/>
    <m/>
    <m/>
  </r>
  <r>
    <x v="8"/>
    <x v="6"/>
    <x v="0"/>
    <x v="1"/>
    <x v="3"/>
    <x v="18"/>
    <x v="0"/>
    <x v="0"/>
    <x v="12"/>
    <n v="0"/>
    <x v="3"/>
    <s v="Point"/>
    <m/>
    <m/>
    <m/>
  </r>
  <r>
    <x v="8"/>
    <x v="6"/>
    <x v="0"/>
    <x v="1"/>
    <x v="3"/>
    <x v="18"/>
    <x v="0"/>
    <x v="0"/>
    <x v="13"/>
    <n v="0"/>
    <x v="3"/>
    <s v="Point"/>
    <m/>
    <m/>
    <m/>
  </r>
  <r>
    <x v="8"/>
    <x v="6"/>
    <x v="0"/>
    <x v="1"/>
    <x v="3"/>
    <x v="18"/>
    <x v="0"/>
    <x v="0"/>
    <x v="14"/>
    <n v="100"/>
    <x v="3"/>
    <s v="Point"/>
    <m/>
    <m/>
    <m/>
  </r>
  <r>
    <x v="8"/>
    <x v="6"/>
    <x v="0"/>
    <x v="1"/>
    <x v="3"/>
    <x v="19"/>
    <x v="0"/>
    <x v="0"/>
    <x v="8"/>
    <n v="0"/>
    <x v="3"/>
    <s v="Point"/>
    <m/>
    <m/>
    <m/>
  </r>
  <r>
    <x v="8"/>
    <x v="6"/>
    <x v="0"/>
    <x v="1"/>
    <x v="3"/>
    <x v="19"/>
    <x v="0"/>
    <x v="0"/>
    <x v="9"/>
    <n v="0"/>
    <x v="3"/>
    <s v="Point"/>
    <m/>
    <m/>
    <m/>
  </r>
  <r>
    <x v="8"/>
    <x v="6"/>
    <x v="0"/>
    <x v="1"/>
    <x v="3"/>
    <x v="19"/>
    <x v="0"/>
    <x v="0"/>
    <x v="10"/>
    <n v="0"/>
    <x v="3"/>
    <s v="Point"/>
    <m/>
    <m/>
    <m/>
  </r>
  <r>
    <x v="8"/>
    <x v="6"/>
    <x v="0"/>
    <x v="1"/>
    <x v="3"/>
    <x v="19"/>
    <x v="0"/>
    <x v="0"/>
    <x v="11"/>
    <n v="0"/>
    <x v="3"/>
    <s v="Point"/>
    <m/>
    <m/>
    <m/>
  </r>
  <r>
    <x v="8"/>
    <x v="6"/>
    <x v="0"/>
    <x v="1"/>
    <x v="3"/>
    <x v="19"/>
    <x v="0"/>
    <x v="0"/>
    <x v="12"/>
    <n v="0"/>
    <x v="3"/>
    <s v="Point"/>
    <m/>
    <m/>
    <m/>
  </r>
  <r>
    <x v="8"/>
    <x v="6"/>
    <x v="0"/>
    <x v="1"/>
    <x v="3"/>
    <x v="19"/>
    <x v="0"/>
    <x v="0"/>
    <x v="13"/>
    <n v="0"/>
    <x v="3"/>
    <s v="Point"/>
    <m/>
    <m/>
    <m/>
  </r>
  <r>
    <x v="8"/>
    <x v="6"/>
    <x v="0"/>
    <x v="1"/>
    <x v="3"/>
    <x v="19"/>
    <x v="0"/>
    <x v="0"/>
    <x v="14"/>
    <n v="100"/>
    <x v="3"/>
    <s v="Point"/>
    <m/>
    <m/>
    <m/>
  </r>
  <r>
    <x v="9"/>
    <x v="6"/>
    <x v="0"/>
    <x v="1"/>
    <x v="3"/>
    <x v="20"/>
    <x v="6"/>
    <x v="0"/>
    <x v="8"/>
    <n v="0"/>
    <x v="3"/>
    <s v="Point"/>
    <m/>
    <m/>
    <m/>
  </r>
  <r>
    <x v="9"/>
    <x v="6"/>
    <x v="0"/>
    <x v="1"/>
    <x v="3"/>
    <x v="20"/>
    <x v="6"/>
    <x v="0"/>
    <x v="9"/>
    <n v="0"/>
    <x v="3"/>
    <s v="Point"/>
    <m/>
    <m/>
    <m/>
  </r>
  <r>
    <x v="9"/>
    <x v="6"/>
    <x v="0"/>
    <x v="1"/>
    <x v="3"/>
    <x v="20"/>
    <x v="6"/>
    <x v="0"/>
    <x v="10"/>
    <n v="0"/>
    <x v="3"/>
    <s v="Point"/>
    <m/>
    <m/>
    <m/>
  </r>
  <r>
    <x v="9"/>
    <x v="6"/>
    <x v="0"/>
    <x v="1"/>
    <x v="3"/>
    <x v="20"/>
    <x v="6"/>
    <x v="0"/>
    <x v="11"/>
    <n v="0"/>
    <x v="3"/>
    <s v="Point"/>
    <m/>
    <m/>
    <m/>
  </r>
  <r>
    <x v="9"/>
    <x v="6"/>
    <x v="0"/>
    <x v="1"/>
    <x v="3"/>
    <x v="20"/>
    <x v="6"/>
    <x v="0"/>
    <x v="12"/>
    <n v="30"/>
    <x v="3"/>
    <s v="Point"/>
    <m/>
    <m/>
    <m/>
  </r>
  <r>
    <x v="9"/>
    <x v="6"/>
    <x v="0"/>
    <x v="1"/>
    <x v="3"/>
    <x v="20"/>
    <x v="6"/>
    <x v="0"/>
    <x v="13"/>
    <n v="0"/>
    <x v="3"/>
    <s v="Point"/>
    <m/>
    <m/>
    <m/>
  </r>
  <r>
    <x v="9"/>
    <x v="6"/>
    <x v="0"/>
    <x v="1"/>
    <x v="3"/>
    <x v="20"/>
    <x v="6"/>
    <x v="0"/>
    <x v="14"/>
    <n v="70"/>
    <x v="3"/>
    <s v="Point"/>
    <m/>
    <m/>
    <m/>
  </r>
  <r>
    <x v="9"/>
    <x v="6"/>
    <x v="0"/>
    <x v="1"/>
    <x v="3"/>
    <x v="21"/>
    <x v="7"/>
    <x v="0"/>
    <x v="8"/>
    <n v="20"/>
    <x v="3"/>
    <s v="Point"/>
    <m/>
    <m/>
    <m/>
  </r>
  <r>
    <x v="9"/>
    <x v="6"/>
    <x v="0"/>
    <x v="1"/>
    <x v="3"/>
    <x v="21"/>
    <x v="7"/>
    <x v="0"/>
    <x v="9"/>
    <n v="0"/>
    <x v="3"/>
    <s v="Point"/>
    <m/>
    <m/>
    <m/>
  </r>
  <r>
    <x v="9"/>
    <x v="6"/>
    <x v="0"/>
    <x v="1"/>
    <x v="3"/>
    <x v="21"/>
    <x v="7"/>
    <x v="0"/>
    <x v="10"/>
    <n v="0"/>
    <x v="3"/>
    <s v="Point"/>
    <m/>
    <m/>
    <m/>
  </r>
  <r>
    <x v="9"/>
    <x v="6"/>
    <x v="0"/>
    <x v="1"/>
    <x v="3"/>
    <x v="21"/>
    <x v="7"/>
    <x v="0"/>
    <x v="11"/>
    <n v="0"/>
    <x v="3"/>
    <s v="Point"/>
    <m/>
    <m/>
    <m/>
  </r>
  <r>
    <x v="9"/>
    <x v="6"/>
    <x v="0"/>
    <x v="1"/>
    <x v="3"/>
    <x v="21"/>
    <x v="7"/>
    <x v="0"/>
    <x v="12"/>
    <n v="15"/>
    <x v="3"/>
    <s v="Point"/>
    <m/>
    <m/>
    <m/>
  </r>
  <r>
    <x v="9"/>
    <x v="6"/>
    <x v="0"/>
    <x v="1"/>
    <x v="3"/>
    <x v="21"/>
    <x v="7"/>
    <x v="0"/>
    <x v="13"/>
    <n v="60"/>
    <x v="3"/>
    <s v="Point"/>
    <m/>
    <m/>
    <m/>
  </r>
  <r>
    <x v="9"/>
    <x v="6"/>
    <x v="0"/>
    <x v="1"/>
    <x v="3"/>
    <x v="21"/>
    <x v="7"/>
    <x v="0"/>
    <x v="14"/>
    <n v="5"/>
    <x v="3"/>
    <s v="Point"/>
    <m/>
    <m/>
    <m/>
  </r>
  <r>
    <x v="8"/>
    <x v="6"/>
    <x v="0"/>
    <x v="1"/>
    <x v="3"/>
    <x v="46"/>
    <x v="0"/>
    <x v="0"/>
    <x v="8"/>
    <s v="nd"/>
    <x v="3"/>
    <s v="Point"/>
    <m/>
    <m/>
    <m/>
  </r>
  <r>
    <x v="8"/>
    <x v="6"/>
    <x v="0"/>
    <x v="1"/>
    <x v="3"/>
    <x v="46"/>
    <x v="0"/>
    <x v="0"/>
    <x v="9"/>
    <s v="nd"/>
    <x v="3"/>
    <s v="Point"/>
    <m/>
    <m/>
    <m/>
  </r>
  <r>
    <x v="8"/>
    <x v="6"/>
    <x v="0"/>
    <x v="1"/>
    <x v="3"/>
    <x v="46"/>
    <x v="0"/>
    <x v="0"/>
    <x v="10"/>
    <s v="nd"/>
    <x v="3"/>
    <s v="Point"/>
    <m/>
    <m/>
    <m/>
  </r>
  <r>
    <x v="8"/>
    <x v="6"/>
    <x v="0"/>
    <x v="1"/>
    <x v="3"/>
    <x v="46"/>
    <x v="0"/>
    <x v="0"/>
    <x v="11"/>
    <s v="nd"/>
    <x v="3"/>
    <s v="Point"/>
    <m/>
    <m/>
    <m/>
  </r>
  <r>
    <x v="8"/>
    <x v="6"/>
    <x v="0"/>
    <x v="1"/>
    <x v="3"/>
    <x v="46"/>
    <x v="0"/>
    <x v="0"/>
    <x v="12"/>
    <s v="nd"/>
    <x v="3"/>
    <s v="Point"/>
    <m/>
    <m/>
    <m/>
  </r>
  <r>
    <x v="8"/>
    <x v="6"/>
    <x v="0"/>
    <x v="1"/>
    <x v="3"/>
    <x v="46"/>
    <x v="0"/>
    <x v="0"/>
    <x v="13"/>
    <s v="nd"/>
    <x v="3"/>
    <s v="Point"/>
    <m/>
    <m/>
    <m/>
  </r>
  <r>
    <x v="8"/>
    <x v="6"/>
    <x v="0"/>
    <x v="1"/>
    <x v="3"/>
    <x v="46"/>
    <x v="0"/>
    <x v="0"/>
    <x v="14"/>
    <s v="nd"/>
    <x v="3"/>
    <s v="Point"/>
    <m/>
    <m/>
    <m/>
  </r>
  <r>
    <x v="8"/>
    <x v="6"/>
    <x v="0"/>
    <x v="1"/>
    <x v="3"/>
    <x v="47"/>
    <x v="0"/>
    <x v="0"/>
    <x v="8"/>
    <s v="nd"/>
    <x v="3"/>
    <s v="Point"/>
    <m/>
    <m/>
    <m/>
  </r>
  <r>
    <x v="8"/>
    <x v="6"/>
    <x v="0"/>
    <x v="1"/>
    <x v="3"/>
    <x v="47"/>
    <x v="0"/>
    <x v="0"/>
    <x v="9"/>
    <s v="nd"/>
    <x v="3"/>
    <s v="Point"/>
    <m/>
    <m/>
    <m/>
  </r>
  <r>
    <x v="8"/>
    <x v="6"/>
    <x v="0"/>
    <x v="1"/>
    <x v="3"/>
    <x v="47"/>
    <x v="0"/>
    <x v="0"/>
    <x v="10"/>
    <s v="nd"/>
    <x v="3"/>
    <s v="Point"/>
    <m/>
    <m/>
    <m/>
  </r>
  <r>
    <x v="8"/>
    <x v="6"/>
    <x v="0"/>
    <x v="1"/>
    <x v="3"/>
    <x v="47"/>
    <x v="0"/>
    <x v="0"/>
    <x v="11"/>
    <s v="nd"/>
    <x v="3"/>
    <s v="Point"/>
    <m/>
    <m/>
    <m/>
  </r>
  <r>
    <x v="8"/>
    <x v="6"/>
    <x v="0"/>
    <x v="1"/>
    <x v="3"/>
    <x v="47"/>
    <x v="0"/>
    <x v="0"/>
    <x v="12"/>
    <s v="nd"/>
    <x v="3"/>
    <s v="Point"/>
    <m/>
    <m/>
    <m/>
  </r>
  <r>
    <x v="8"/>
    <x v="6"/>
    <x v="0"/>
    <x v="1"/>
    <x v="3"/>
    <x v="47"/>
    <x v="0"/>
    <x v="0"/>
    <x v="13"/>
    <s v="nd"/>
    <x v="3"/>
    <s v="Point"/>
    <m/>
    <m/>
    <m/>
  </r>
  <r>
    <x v="8"/>
    <x v="6"/>
    <x v="0"/>
    <x v="1"/>
    <x v="3"/>
    <x v="47"/>
    <x v="0"/>
    <x v="0"/>
    <x v="14"/>
    <s v="nd"/>
    <x v="3"/>
    <s v="Point"/>
    <m/>
    <m/>
    <m/>
  </r>
  <r>
    <x v="8"/>
    <x v="6"/>
    <x v="0"/>
    <x v="1"/>
    <x v="3"/>
    <x v="48"/>
    <x v="0"/>
    <x v="0"/>
    <x v="8"/>
    <s v="nd"/>
    <x v="3"/>
    <s v="Point"/>
    <m/>
    <m/>
    <m/>
  </r>
  <r>
    <x v="8"/>
    <x v="6"/>
    <x v="0"/>
    <x v="1"/>
    <x v="3"/>
    <x v="48"/>
    <x v="0"/>
    <x v="0"/>
    <x v="9"/>
    <s v="nd"/>
    <x v="3"/>
    <s v="Point"/>
    <m/>
    <m/>
    <m/>
  </r>
  <r>
    <x v="8"/>
    <x v="6"/>
    <x v="0"/>
    <x v="1"/>
    <x v="3"/>
    <x v="48"/>
    <x v="0"/>
    <x v="0"/>
    <x v="10"/>
    <s v="nd"/>
    <x v="3"/>
    <s v="Point"/>
    <m/>
    <m/>
    <m/>
  </r>
  <r>
    <x v="8"/>
    <x v="6"/>
    <x v="0"/>
    <x v="1"/>
    <x v="3"/>
    <x v="48"/>
    <x v="0"/>
    <x v="0"/>
    <x v="11"/>
    <s v="nd"/>
    <x v="3"/>
    <s v="Point"/>
    <m/>
    <m/>
    <m/>
  </r>
  <r>
    <x v="8"/>
    <x v="6"/>
    <x v="0"/>
    <x v="1"/>
    <x v="3"/>
    <x v="48"/>
    <x v="0"/>
    <x v="0"/>
    <x v="12"/>
    <s v="nd"/>
    <x v="3"/>
    <s v="Point"/>
    <m/>
    <m/>
    <m/>
  </r>
  <r>
    <x v="8"/>
    <x v="6"/>
    <x v="0"/>
    <x v="1"/>
    <x v="3"/>
    <x v="48"/>
    <x v="0"/>
    <x v="0"/>
    <x v="13"/>
    <s v="nd"/>
    <x v="3"/>
    <s v="Point"/>
    <m/>
    <m/>
    <m/>
  </r>
  <r>
    <x v="8"/>
    <x v="6"/>
    <x v="0"/>
    <x v="1"/>
    <x v="3"/>
    <x v="48"/>
    <x v="0"/>
    <x v="0"/>
    <x v="14"/>
    <s v="nd"/>
    <x v="3"/>
    <s v="Point"/>
    <m/>
    <m/>
    <m/>
  </r>
  <r>
    <x v="8"/>
    <x v="6"/>
    <x v="0"/>
    <x v="1"/>
    <x v="3"/>
    <x v="49"/>
    <x v="0"/>
    <x v="0"/>
    <x v="8"/>
    <s v="nd"/>
    <x v="3"/>
    <s v="Point"/>
    <m/>
    <m/>
    <m/>
  </r>
  <r>
    <x v="8"/>
    <x v="6"/>
    <x v="0"/>
    <x v="1"/>
    <x v="3"/>
    <x v="49"/>
    <x v="0"/>
    <x v="0"/>
    <x v="9"/>
    <s v="nd"/>
    <x v="3"/>
    <s v="Point"/>
    <m/>
    <m/>
    <m/>
  </r>
  <r>
    <x v="8"/>
    <x v="6"/>
    <x v="0"/>
    <x v="1"/>
    <x v="3"/>
    <x v="49"/>
    <x v="0"/>
    <x v="0"/>
    <x v="10"/>
    <s v="nd"/>
    <x v="3"/>
    <s v="Point"/>
    <m/>
    <m/>
    <m/>
  </r>
  <r>
    <x v="8"/>
    <x v="6"/>
    <x v="0"/>
    <x v="1"/>
    <x v="3"/>
    <x v="49"/>
    <x v="0"/>
    <x v="0"/>
    <x v="11"/>
    <s v="nd"/>
    <x v="3"/>
    <s v="Point"/>
    <m/>
    <m/>
    <m/>
  </r>
  <r>
    <x v="8"/>
    <x v="6"/>
    <x v="0"/>
    <x v="1"/>
    <x v="3"/>
    <x v="49"/>
    <x v="0"/>
    <x v="0"/>
    <x v="12"/>
    <s v="nd"/>
    <x v="3"/>
    <s v="Point"/>
    <m/>
    <m/>
    <m/>
  </r>
  <r>
    <x v="8"/>
    <x v="6"/>
    <x v="0"/>
    <x v="1"/>
    <x v="3"/>
    <x v="49"/>
    <x v="0"/>
    <x v="0"/>
    <x v="13"/>
    <s v="nd"/>
    <x v="3"/>
    <s v="Point"/>
    <m/>
    <m/>
    <m/>
  </r>
  <r>
    <x v="8"/>
    <x v="6"/>
    <x v="0"/>
    <x v="1"/>
    <x v="3"/>
    <x v="49"/>
    <x v="0"/>
    <x v="0"/>
    <x v="14"/>
    <s v="nd"/>
    <x v="3"/>
    <s v="Point"/>
    <m/>
    <m/>
    <m/>
  </r>
  <r>
    <x v="8"/>
    <x v="6"/>
    <x v="0"/>
    <x v="1"/>
    <x v="3"/>
    <x v="50"/>
    <x v="0"/>
    <x v="0"/>
    <x v="8"/>
    <s v="nd"/>
    <x v="3"/>
    <s v="Point"/>
    <m/>
    <m/>
    <m/>
  </r>
  <r>
    <x v="8"/>
    <x v="6"/>
    <x v="0"/>
    <x v="1"/>
    <x v="3"/>
    <x v="50"/>
    <x v="0"/>
    <x v="0"/>
    <x v="9"/>
    <s v="nd"/>
    <x v="3"/>
    <s v="Point"/>
    <m/>
    <m/>
    <m/>
  </r>
  <r>
    <x v="8"/>
    <x v="6"/>
    <x v="0"/>
    <x v="1"/>
    <x v="3"/>
    <x v="50"/>
    <x v="0"/>
    <x v="0"/>
    <x v="10"/>
    <s v="nd"/>
    <x v="3"/>
    <s v="Point"/>
    <m/>
    <m/>
    <m/>
  </r>
  <r>
    <x v="8"/>
    <x v="6"/>
    <x v="0"/>
    <x v="1"/>
    <x v="3"/>
    <x v="50"/>
    <x v="0"/>
    <x v="0"/>
    <x v="11"/>
    <s v="nd"/>
    <x v="3"/>
    <s v="Point"/>
    <m/>
    <m/>
    <m/>
  </r>
  <r>
    <x v="8"/>
    <x v="6"/>
    <x v="0"/>
    <x v="1"/>
    <x v="3"/>
    <x v="50"/>
    <x v="0"/>
    <x v="0"/>
    <x v="12"/>
    <s v="nd"/>
    <x v="3"/>
    <s v="Point"/>
    <m/>
    <m/>
    <m/>
  </r>
  <r>
    <x v="8"/>
    <x v="6"/>
    <x v="0"/>
    <x v="1"/>
    <x v="3"/>
    <x v="50"/>
    <x v="0"/>
    <x v="0"/>
    <x v="13"/>
    <s v="nd"/>
    <x v="3"/>
    <s v="Point"/>
    <m/>
    <m/>
    <m/>
  </r>
  <r>
    <x v="8"/>
    <x v="6"/>
    <x v="0"/>
    <x v="1"/>
    <x v="3"/>
    <x v="50"/>
    <x v="0"/>
    <x v="0"/>
    <x v="14"/>
    <s v="nd"/>
    <x v="3"/>
    <s v="Point"/>
    <m/>
    <m/>
    <m/>
  </r>
  <r>
    <x v="9"/>
    <x v="6"/>
    <x v="0"/>
    <x v="1"/>
    <x v="3"/>
    <x v="22"/>
    <x v="8"/>
    <x v="0"/>
    <x v="8"/>
    <n v="5"/>
    <x v="3"/>
    <s v="Point"/>
    <m/>
    <m/>
    <m/>
  </r>
  <r>
    <x v="9"/>
    <x v="6"/>
    <x v="0"/>
    <x v="1"/>
    <x v="3"/>
    <x v="22"/>
    <x v="8"/>
    <x v="0"/>
    <x v="9"/>
    <n v="0"/>
    <x v="3"/>
    <s v="Point"/>
    <m/>
    <m/>
    <m/>
  </r>
  <r>
    <x v="9"/>
    <x v="6"/>
    <x v="0"/>
    <x v="1"/>
    <x v="3"/>
    <x v="22"/>
    <x v="8"/>
    <x v="0"/>
    <x v="10"/>
    <n v="0"/>
    <x v="3"/>
    <s v="Point"/>
    <m/>
    <m/>
    <m/>
  </r>
  <r>
    <x v="9"/>
    <x v="6"/>
    <x v="0"/>
    <x v="1"/>
    <x v="3"/>
    <x v="22"/>
    <x v="8"/>
    <x v="0"/>
    <x v="11"/>
    <n v="0"/>
    <x v="3"/>
    <s v="Point"/>
    <m/>
    <m/>
    <m/>
  </r>
  <r>
    <x v="9"/>
    <x v="6"/>
    <x v="0"/>
    <x v="1"/>
    <x v="3"/>
    <x v="22"/>
    <x v="8"/>
    <x v="0"/>
    <x v="12"/>
    <n v="5"/>
    <x v="3"/>
    <s v="Point"/>
    <m/>
    <m/>
    <m/>
  </r>
  <r>
    <x v="9"/>
    <x v="6"/>
    <x v="0"/>
    <x v="1"/>
    <x v="3"/>
    <x v="22"/>
    <x v="8"/>
    <x v="0"/>
    <x v="13"/>
    <n v="0"/>
    <x v="3"/>
    <s v="Point"/>
    <m/>
    <m/>
    <m/>
  </r>
  <r>
    <x v="9"/>
    <x v="6"/>
    <x v="0"/>
    <x v="1"/>
    <x v="3"/>
    <x v="22"/>
    <x v="8"/>
    <x v="0"/>
    <x v="14"/>
    <n v="90"/>
    <x v="3"/>
    <s v="Point"/>
    <m/>
    <m/>
    <m/>
  </r>
  <r>
    <x v="9"/>
    <x v="6"/>
    <x v="0"/>
    <x v="1"/>
    <x v="3"/>
    <x v="23"/>
    <x v="9"/>
    <x v="0"/>
    <x v="8"/>
    <n v="10"/>
    <x v="3"/>
    <s v="Point"/>
    <m/>
    <m/>
    <m/>
  </r>
  <r>
    <x v="9"/>
    <x v="6"/>
    <x v="0"/>
    <x v="1"/>
    <x v="3"/>
    <x v="23"/>
    <x v="9"/>
    <x v="0"/>
    <x v="9"/>
    <n v="0"/>
    <x v="3"/>
    <s v="Point"/>
    <m/>
    <m/>
    <m/>
  </r>
  <r>
    <x v="9"/>
    <x v="6"/>
    <x v="0"/>
    <x v="1"/>
    <x v="3"/>
    <x v="23"/>
    <x v="9"/>
    <x v="0"/>
    <x v="10"/>
    <n v="0"/>
    <x v="3"/>
    <s v="Point"/>
    <m/>
    <m/>
    <m/>
  </r>
  <r>
    <x v="9"/>
    <x v="6"/>
    <x v="0"/>
    <x v="1"/>
    <x v="3"/>
    <x v="23"/>
    <x v="9"/>
    <x v="0"/>
    <x v="11"/>
    <n v="0"/>
    <x v="3"/>
    <s v="Point"/>
    <m/>
    <m/>
    <m/>
  </r>
  <r>
    <x v="9"/>
    <x v="6"/>
    <x v="0"/>
    <x v="1"/>
    <x v="3"/>
    <x v="23"/>
    <x v="9"/>
    <x v="0"/>
    <x v="12"/>
    <n v="10"/>
    <x v="3"/>
    <s v="Point"/>
    <m/>
    <m/>
    <m/>
  </r>
  <r>
    <x v="9"/>
    <x v="6"/>
    <x v="0"/>
    <x v="1"/>
    <x v="3"/>
    <x v="23"/>
    <x v="9"/>
    <x v="0"/>
    <x v="13"/>
    <n v="0"/>
    <x v="3"/>
    <s v="Point"/>
    <m/>
    <m/>
    <m/>
  </r>
  <r>
    <x v="9"/>
    <x v="6"/>
    <x v="0"/>
    <x v="1"/>
    <x v="3"/>
    <x v="23"/>
    <x v="9"/>
    <x v="0"/>
    <x v="14"/>
    <n v="80"/>
    <x v="3"/>
    <s v="Point"/>
    <m/>
    <m/>
    <m/>
  </r>
  <r>
    <x v="8"/>
    <x v="6"/>
    <x v="0"/>
    <x v="1"/>
    <x v="3"/>
    <x v="24"/>
    <x v="0"/>
    <x v="0"/>
    <x v="8"/>
    <n v="30"/>
    <x v="3"/>
    <s v="Point"/>
    <m/>
    <m/>
    <m/>
  </r>
  <r>
    <x v="8"/>
    <x v="6"/>
    <x v="0"/>
    <x v="1"/>
    <x v="3"/>
    <x v="24"/>
    <x v="0"/>
    <x v="0"/>
    <x v="9"/>
    <n v="0"/>
    <x v="3"/>
    <s v="Point"/>
    <m/>
    <m/>
    <m/>
  </r>
  <r>
    <x v="8"/>
    <x v="6"/>
    <x v="0"/>
    <x v="1"/>
    <x v="3"/>
    <x v="24"/>
    <x v="0"/>
    <x v="0"/>
    <x v="10"/>
    <n v="0"/>
    <x v="3"/>
    <s v="Point"/>
    <m/>
    <m/>
    <m/>
  </r>
  <r>
    <x v="8"/>
    <x v="6"/>
    <x v="0"/>
    <x v="1"/>
    <x v="3"/>
    <x v="24"/>
    <x v="0"/>
    <x v="0"/>
    <x v="11"/>
    <n v="0"/>
    <x v="3"/>
    <s v="Point"/>
    <m/>
    <m/>
    <m/>
  </r>
  <r>
    <x v="8"/>
    <x v="6"/>
    <x v="0"/>
    <x v="1"/>
    <x v="3"/>
    <x v="24"/>
    <x v="0"/>
    <x v="0"/>
    <x v="12"/>
    <n v="0"/>
    <x v="3"/>
    <s v="Point"/>
    <m/>
    <m/>
    <m/>
  </r>
  <r>
    <x v="8"/>
    <x v="6"/>
    <x v="0"/>
    <x v="1"/>
    <x v="3"/>
    <x v="24"/>
    <x v="0"/>
    <x v="0"/>
    <x v="13"/>
    <n v="0"/>
    <x v="3"/>
    <s v="Point"/>
    <m/>
    <m/>
    <m/>
  </r>
  <r>
    <x v="8"/>
    <x v="6"/>
    <x v="0"/>
    <x v="1"/>
    <x v="3"/>
    <x v="24"/>
    <x v="0"/>
    <x v="0"/>
    <x v="14"/>
    <n v="70"/>
    <x v="3"/>
    <s v="Point"/>
    <m/>
    <m/>
    <m/>
  </r>
  <r>
    <x v="8"/>
    <x v="6"/>
    <x v="0"/>
    <x v="1"/>
    <x v="3"/>
    <x v="25"/>
    <x v="0"/>
    <x v="0"/>
    <x v="8"/>
    <n v="25"/>
    <x v="3"/>
    <s v="Point"/>
    <m/>
    <m/>
    <m/>
  </r>
  <r>
    <x v="8"/>
    <x v="6"/>
    <x v="0"/>
    <x v="1"/>
    <x v="3"/>
    <x v="25"/>
    <x v="0"/>
    <x v="0"/>
    <x v="9"/>
    <n v="0"/>
    <x v="3"/>
    <s v="Point"/>
    <m/>
    <m/>
    <m/>
  </r>
  <r>
    <x v="8"/>
    <x v="6"/>
    <x v="0"/>
    <x v="1"/>
    <x v="3"/>
    <x v="25"/>
    <x v="0"/>
    <x v="0"/>
    <x v="10"/>
    <n v="70"/>
    <x v="3"/>
    <s v="Point"/>
    <m/>
    <m/>
    <m/>
  </r>
  <r>
    <x v="8"/>
    <x v="6"/>
    <x v="0"/>
    <x v="1"/>
    <x v="3"/>
    <x v="25"/>
    <x v="0"/>
    <x v="0"/>
    <x v="11"/>
    <n v="0"/>
    <x v="3"/>
    <s v="Point"/>
    <m/>
    <m/>
    <m/>
  </r>
  <r>
    <x v="8"/>
    <x v="6"/>
    <x v="0"/>
    <x v="1"/>
    <x v="3"/>
    <x v="25"/>
    <x v="0"/>
    <x v="0"/>
    <x v="12"/>
    <n v="5"/>
    <x v="3"/>
    <s v="Point"/>
    <m/>
    <m/>
    <m/>
  </r>
  <r>
    <x v="8"/>
    <x v="6"/>
    <x v="0"/>
    <x v="1"/>
    <x v="3"/>
    <x v="25"/>
    <x v="0"/>
    <x v="0"/>
    <x v="13"/>
    <n v="0"/>
    <x v="3"/>
    <s v="Point"/>
    <m/>
    <m/>
    <m/>
  </r>
  <r>
    <x v="8"/>
    <x v="6"/>
    <x v="0"/>
    <x v="1"/>
    <x v="3"/>
    <x v="25"/>
    <x v="0"/>
    <x v="0"/>
    <x v="14"/>
    <n v="0"/>
    <x v="3"/>
    <s v="Point"/>
    <m/>
    <m/>
    <m/>
  </r>
  <r>
    <x v="8"/>
    <x v="6"/>
    <x v="0"/>
    <x v="1"/>
    <x v="3"/>
    <x v="26"/>
    <x v="0"/>
    <x v="0"/>
    <x v="8"/>
    <n v="90"/>
    <x v="3"/>
    <s v="Point"/>
    <m/>
    <m/>
    <m/>
  </r>
  <r>
    <x v="8"/>
    <x v="6"/>
    <x v="0"/>
    <x v="1"/>
    <x v="3"/>
    <x v="26"/>
    <x v="0"/>
    <x v="0"/>
    <x v="9"/>
    <n v="0"/>
    <x v="3"/>
    <s v="Point"/>
    <m/>
    <m/>
    <m/>
  </r>
  <r>
    <x v="8"/>
    <x v="6"/>
    <x v="0"/>
    <x v="1"/>
    <x v="3"/>
    <x v="26"/>
    <x v="0"/>
    <x v="0"/>
    <x v="10"/>
    <n v="10"/>
    <x v="3"/>
    <s v="Point"/>
    <m/>
    <m/>
    <m/>
  </r>
  <r>
    <x v="8"/>
    <x v="6"/>
    <x v="0"/>
    <x v="1"/>
    <x v="3"/>
    <x v="26"/>
    <x v="0"/>
    <x v="0"/>
    <x v="11"/>
    <n v="0"/>
    <x v="3"/>
    <s v="Point"/>
    <m/>
    <m/>
    <m/>
  </r>
  <r>
    <x v="8"/>
    <x v="6"/>
    <x v="0"/>
    <x v="1"/>
    <x v="3"/>
    <x v="26"/>
    <x v="0"/>
    <x v="0"/>
    <x v="12"/>
    <n v="0"/>
    <x v="3"/>
    <s v="Point"/>
    <m/>
    <m/>
    <m/>
  </r>
  <r>
    <x v="8"/>
    <x v="6"/>
    <x v="0"/>
    <x v="1"/>
    <x v="3"/>
    <x v="26"/>
    <x v="0"/>
    <x v="0"/>
    <x v="13"/>
    <n v="0"/>
    <x v="3"/>
    <s v="Point"/>
    <m/>
    <m/>
    <m/>
  </r>
  <r>
    <x v="8"/>
    <x v="6"/>
    <x v="0"/>
    <x v="1"/>
    <x v="3"/>
    <x v="26"/>
    <x v="0"/>
    <x v="0"/>
    <x v="14"/>
    <n v="0"/>
    <x v="3"/>
    <s v="Point"/>
    <m/>
    <m/>
    <m/>
  </r>
  <r>
    <x v="8"/>
    <x v="6"/>
    <x v="0"/>
    <x v="3"/>
    <x v="3"/>
    <x v="29"/>
    <x v="20"/>
    <x v="0"/>
    <x v="8"/>
    <n v="0"/>
    <x v="3"/>
    <s v="Point"/>
    <m/>
    <m/>
    <m/>
  </r>
  <r>
    <x v="8"/>
    <x v="6"/>
    <x v="0"/>
    <x v="3"/>
    <x v="3"/>
    <x v="29"/>
    <x v="20"/>
    <x v="0"/>
    <x v="9"/>
    <n v="0"/>
    <x v="3"/>
    <s v="Point"/>
    <m/>
    <m/>
    <m/>
  </r>
  <r>
    <x v="8"/>
    <x v="6"/>
    <x v="0"/>
    <x v="3"/>
    <x v="3"/>
    <x v="29"/>
    <x v="20"/>
    <x v="0"/>
    <x v="10"/>
    <n v="0"/>
    <x v="3"/>
    <s v="Point"/>
    <m/>
    <m/>
    <m/>
  </r>
  <r>
    <x v="8"/>
    <x v="6"/>
    <x v="0"/>
    <x v="3"/>
    <x v="3"/>
    <x v="29"/>
    <x v="20"/>
    <x v="0"/>
    <x v="11"/>
    <n v="0"/>
    <x v="3"/>
    <s v="Point"/>
    <m/>
    <m/>
    <m/>
  </r>
  <r>
    <x v="8"/>
    <x v="6"/>
    <x v="0"/>
    <x v="3"/>
    <x v="3"/>
    <x v="29"/>
    <x v="20"/>
    <x v="0"/>
    <x v="12"/>
    <n v="80"/>
    <x v="3"/>
    <s v="Point"/>
    <m/>
    <m/>
    <m/>
  </r>
  <r>
    <x v="8"/>
    <x v="6"/>
    <x v="0"/>
    <x v="3"/>
    <x v="3"/>
    <x v="29"/>
    <x v="20"/>
    <x v="0"/>
    <x v="13"/>
    <n v="0"/>
    <x v="3"/>
    <s v="Point"/>
    <m/>
    <m/>
    <m/>
  </r>
  <r>
    <x v="8"/>
    <x v="6"/>
    <x v="0"/>
    <x v="3"/>
    <x v="3"/>
    <x v="29"/>
    <x v="20"/>
    <x v="0"/>
    <x v="14"/>
    <n v="20"/>
    <x v="3"/>
    <s v="Point"/>
    <m/>
    <m/>
    <m/>
  </r>
  <r>
    <x v="8"/>
    <x v="6"/>
    <x v="0"/>
    <x v="3"/>
    <x v="3"/>
    <x v="29"/>
    <x v="21"/>
    <x v="0"/>
    <x v="8"/>
    <n v="0"/>
    <x v="3"/>
    <s v="Point"/>
    <m/>
    <m/>
    <m/>
  </r>
  <r>
    <x v="8"/>
    <x v="6"/>
    <x v="0"/>
    <x v="3"/>
    <x v="3"/>
    <x v="29"/>
    <x v="21"/>
    <x v="0"/>
    <x v="9"/>
    <n v="0"/>
    <x v="3"/>
    <s v="Point"/>
    <m/>
    <m/>
    <m/>
  </r>
  <r>
    <x v="8"/>
    <x v="6"/>
    <x v="0"/>
    <x v="3"/>
    <x v="3"/>
    <x v="29"/>
    <x v="21"/>
    <x v="0"/>
    <x v="10"/>
    <n v="0"/>
    <x v="3"/>
    <s v="Point"/>
    <m/>
    <m/>
    <m/>
  </r>
  <r>
    <x v="8"/>
    <x v="6"/>
    <x v="0"/>
    <x v="3"/>
    <x v="3"/>
    <x v="29"/>
    <x v="21"/>
    <x v="0"/>
    <x v="11"/>
    <n v="0"/>
    <x v="3"/>
    <s v="Point"/>
    <m/>
    <m/>
    <m/>
  </r>
  <r>
    <x v="8"/>
    <x v="6"/>
    <x v="0"/>
    <x v="3"/>
    <x v="3"/>
    <x v="29"/>
    <x v="21"/>
    <x v="0"/>
    <x v="12"/>
    <n v="80"/>
    <x v="3"/>
    <s v="Point"/>
    <m/>
    <m/>
    <m/>
  </r>
  <r>
    <x v="8"/>
    <x v="6"/>
    <x v="0"/>
    <x v="3"/>
    <x v="3"/>
    <x v="29"/>
    <x v="21"/>
    <x v="0"/>
    <x v="13"/>
    <n v="0"/>
    <x v="3"/>
    <s v="Point"/>
    <m/>
    <m/>
    <m/>
  </r>
  <r>
    <x v="8"/>
    <x v="6"/>
    <x v="0"/>
    <x v="3"/>
    <x v="3"/>
    <x v="29"/>
    <x v="21"/>
    <x v="0"/>
    <x v="14"/>
    <n v="20"/>
    <x v="3"/>
    <s v="Point"/>
    <m/>
    <m/>
    <m/>
  </r>
  <r>
    <x v="10"/>
    <x v="6"/>
    <x v="0"/>
    <x v="3"/>
    <x v="3"/>
    <x v="0"/>
    <x v="11"/>
    <x v="0"/>
    <x v="8"/>
    <n v="0"/>
    <x v="3"/>
    <s v="Point"/>
    <m/>
    <m/>
    <m/>
  </r>
  <r>
    <x v="10"/>
    <x v="6"/>
    <x v="0"/>
    <x v="3"/>
    <x v="3"/>
    <x v="0"/>
    <x v="11"/>
    <x v="0"/>
    <x v="9"/>
    <n v="0"/>
    <x v="3"/>
    <s v="Point"/>
    <m/>
    <m/>
    <m/>
  </r>
  <r>
    <x v="10"/>
    <x v="6"/>
    <x v="0"/>
    <x v="3"/>
    <x v="3"/>
    <x v="0"/>
    <x v="11"/>
    <x v="0"/>
    <x v="10"/>
    <n v="0"/>
    <x v="3"/>
    <s v="Point"/>
    <m/>
    <m/>
    <m/>
  </r>
  <r>
    <x v="10"/>
    <x v="6"/>
    <x v="0"/>
    <x v="3"/>
    <x v="3"/>
    <x v="0"/>
    <x v="11"/>
    <x v="0"/>
    <x v="11"/>
    <n v="0"/>
    <x v="3"/>
    <s v="Point"/>
    <m/>
    <m/>
    <m/>
  </r>
  <r>
    <x v="10"/>
    <x v="6"/>
    <x v="0"/>
    <x v="3"/>
    <x v="3"/>
    <x v="0"/>
    <x v="11"/>
    <x v="0"/>
    <x v="12"/>
    <n v="80"/>
    <x v="3"/>
    <s v="Point"/>
    <m/>
    <m/>
    <m/>
  </r>
  <r>
    <x v="10"/>
    <x v="6"/>
    <x v="0"/>
    <x v="3"/>
    <x v="3"/>
    <x v="0"/>
    <x v="11"/>
    <x v="0"/>
    <x v="13"/>
    <n v="0"/>
    <x v="3"/>
    <s v="Point"/>
    <m/>
    <m/>
    <m/>
  </r>
  <r>
    <x v="10"/>
    <x v="6"/>
    <x v="0"/>
    <x v="3"/>
    <x v="3"/>
    <x v="0"/>
    <x v="11"/>
    <x v="0"/>
    <x v="14"/>
    <n v="20"/>
    <x v="3"/>
    <s v="Point"/>
    <m/>
    <m/>
    <m/>
  </r>
  <r>
    <x v="10"/>
    <x v="6"/>
    <x v="0"/>
    <x v="3"/>
    <x v="3"/>
    <x v="0"/>
    <x v="12"/>
    <x v="0"/>
    <x v="8"/>
    <n v="0"/>
    <x v="3"/>
    <s v="Point"/>
    <m/>
    <m/>
    <m/>
  </r>
  <r>
    <x v="10"/>
    <x v="6"/>
    <x v="0"/>
    <x v="3"/>
    <x v="3"/>
    <x v="0"/>
    <x v="12"/>
    <x v="0"/>
    <x v="9"/>
    <n v="0"/>
    <x v="3"/>
    <s v="Point"/>
    <m/>
    <m/>
    <m/>
  </r>
  <r>
    <x v="10"/>
    <x v="6"/>
    <x v="0"/>
    <x v="3"/>
    <x v="3"/>
    <x v="0"/>
    <x v="12"/>
    <x v="0"/>
    <x v="10"/>
    <n v="0"/>
    <x v="3"/>
    <s v="Point"/>
    <m/>
    <m/>
    <m/>
  </r>
  <r>
    <x v="10"/>
    <x v="6"/>
    <x v="0"/>
    <x v="3"/>
    <x v="3"/>
    <x v="0"/>
    <x v="12"/>
    <x v="0"/>
    <x v="11"/>
    <n v="0"/>
    <x v="3"/>
    <s v="Point"/>
    <m/>
    <m/>
    <m/>
  </r>
  <r>
    <x v="10"/>
    <x v="6"/>
    <x v="0"/>
    <x v="3"/>
    <x v="3"/>
    <x v="0"/>
    <x v="12"/>
    <x v="0"/>
    <x v="12"/>
    <n v="50"/>
    <x v="3"/>
    <s v="Point"/>
    <m/>
    <m/>
    <m/>
  </r>
  <r>
    <x v="10"/>
    <x v="6"/>
    <x v="0"/>
    <x v="3"/>
    <x v="3"/>
    <x v="0"/>
    <x v="12"/>
    <x v="0"/>
    <x v="13"/>
    <n v="0"/>
    <x v="3"/>
    <s v="Point"/>
    <m/>
    <m/>
    <m/>
  </r>
  <r>
    <x v="10"/>
    <x v="6"/>
    <x v="0"/>
    <x v="3"/>
    <x v="3"/>
    <x v="0"/>
    <x v="12"/>
    <x v="0"/>
    <x v="14"/>
    <n v="50"/>
    <x v="3"/>
    <s v="Point"/>
    <m/>
    <m/>
    <m/>
  </r>
  <r>
    <x v="10"/>
    <x v="6"/>
    <x v="0"/>
    <x v="3"/>
    <x v="3"/>
    <x v="0"/>
    <x v="13"/>
    <x v="0"/>
    <x v="8"/>
    <n v="0"/>
    <x v="3"/>
    <s v="Point"/>
    <m/>
    <m/>
    <m/>
  </r>
  <r>
    <x v="10"/>
    <x v="6"/>
    <x v="0"/>
    <x v="3"/>
    <x v="3"/>
    <x v="0"/>
    <x v="13"/>
    <x v="0"/>
    <x v="9"/>
    <n v="0"/>
    <x v="3"/>
    <s v="Point"/>
    <m/>
    <m/>
    <m/>
  </r>
  <r>
    <x v="10"/>
    <x v="6"/>
    <x v="0"/>
    <x v="3"/>
    <x v="3"/>
    <x v="0"/>
    <x v="13"/>
    <x v="0"/>
    <x v="10"/>
    <n v="0"/>
    <x v="3"/>
    <s v="Point"/>
    <m/>
    <m/>
    <m/>
  </r>
  <r>
    <x v="10"/>
    <x v="6"/>
    <x v="0"/>
    <x v="3"/>
    <x v="3"/>
    <x v="0"/>
    <x v="13"/>
    <x v="0"/>
    <x v="11"/>
    <n v="0"/>
    <x v="3"/>
    <s v="Point"/>
    <m/>
    <m/>
    <m/>
  </r>
  <r>
    <x v="10"/>
    <x v="6"/>
    <x v="0"/>
    <x v="3"/>
    <x v="3"/>
    <x v="0"/>
    <x v="13"/>
    <x v="0"/>
    <x v="12"/>
    <n v="60"/>
    <x v="3"/>
    <s v="Point"/>
    <m/>
    <m/>
    <m/>
  </r>
  <r>
    <x v="10"/>
    <x v="6"/>
    <x v="0"/>
    <x v="3"/>
    <x v="3"/>
    <x v="0"/>
    <x v="13"/>
    <x v="0"/>
    <x v="13"/>
    <n v="0"/>
    <x v="3"/>
    <s v="Point"/>
    <m/>
    <m/>
    <m/>
  </r>
  <r>
    <x v="10"/>
    <x v="6"/>
    <x v="0"/>
    <x v="3"/>
    <x v="3"/>
    <x v="0"/>
    <x v="13"/>
    <x v="0"/>
    <x v="14"/>
    <n v="40"/>
    <x v="3"/>
    <s v="Point"/>
    <m/>
    <m/>
    <m/>
  </r>
  <r>
    <x v="11"/>
    <x v="1"/>
    <x v="1"/>
    <x v="1"/>
    <x v="3"/>
    <x v="7"/>
    <x v="0"/>
    <x v="0"/>
    <x v="8"/>
    <n v="0"/>
    <x v="3"/>
    <s v="Point"/>
    <m/>
    <m/>
    <m/>
  </r>
  <r>
    <x v="11"/>
    <x v="1"/>
    <x v="1"/>
    <x v="1"/>
    <x v="3"/>
    <x v="7"/>
    <x v="0"/>
    <x v="0"/>
    <x v="9"/>
    <n v="50"/>
    <x v="3"/>
    <s v="Point"/>
    <m/>
    <m/>
    <m/>
  </r>
  <r>
    <x v="11"/>
    <x v="1"/>
    <x v="1"/>
    <x v="1"/>
    <x v="3"/>
    <x v="7"/>
    <x v="0"/>
    <x v="0"/>
    <x v="10"/>
    <n v="0"/>
    <x v="3"/>
    <s v="Point"/>
    <m/>
    <m/>
    <m/>
  </r>
  <r>
    <x v="11"/>
    <x v="1"/>
    <x v="1"/>
    <x v="1"/>
    <x v="3"/>
    <x v="7"/>
    <x v="0"/>
    <x v="0"/>
    <x v="11"/>
    <n v="0"/>
    <x v="3"/>
    <s v="Point"/>
    <m/>
    <m/>
    <m/>
  </r>
  <r>
    <x v="11"/>
    <x v="1"/>
    <x v="1"/>
    <x v="1"/>
    <x v="3"/>
    <x v="7"/>
    <x v="0"/>
    <x v="0"/>
    <x v="12"/>
    <n v="50"/>
    <x v="3"/>
    <s v="Point"/>
    <m/>
    <m/>
    <m/>
  </r>
  <r>
    <x v="11"/>
    <x v="1"/>
    <x v="1"/>
    <x v="1"/>
    <x v="3"/>
    <x v="7"/>
    <x v="0"/>
    <x v="0"/>
    <x v="13"/>
    <n v="0"/>
    <x v="3"/>
    <s v="Point"/>
    <m/>
    <m/>
    <m/>
  </r>
  <r>
    <x v="11"/>
    <x v="1"/>
    <x v="1"/>
    <x v="1"/>
    <x v="3"/>
    <x v="7"/>
    <x v="0"/>
    <x v="0"/>
    <x v="14"/>
    <n v="0"/>
    <x v="3"/>
    <s v="Point"/>
    <m/>
    <m/>
    <m/>
  </r>
  <r>
    <x v="11"/>
    <x v="1"/>
    <x v="1"/>
    <x v="1"/>
    <x v="3"/>
    <x v="8"/>
    <x v="0"/>
    <x v="0"/>
    <x v="8"/>
    <n v="5"/>
    <x v="3"/>
    <s v="Point"/>
    <m/>
    <m/>
    <m/>
  </r>
  <r>
    <x v="11"/>
    <x v="1"/>
    <x v="1"/>
    <x v="1"/>
    <x v="3"/>
    <x v="8"/>
    <x v="0"/>
    <x v="0"/>
    <x v="9"/>
    <n v="47.5"/>
    <x v="3"/>
    <s v="Point"/>
    <m/>
    <m/>
    <m/>
  </r>
  <r>
    <x v="11"/>
    <x v="1"/>
    <x v="1"/>
    <x v="1"/>
    <x v="3"/>
    <x v="8"/>
    <x v="0"/>
    <x v="0"/>
    <x v="10"/>
    <n v="0"/>
    <x v="3"/>
    <s v="Point"/>
    <m/>
    <m/>
    <m/>
  </r>
  <r>
    <x v="11"/>
    <x v="1"/>
    <x v="1"/>
    <x v="1"/>
    <x v="3"/>
    <x v="8"/>
    <x v="0"/>
    <x v="0"/>
    <x v="11"/>
    <n v="0"/>
    <x v="3"/>
    <s v="Point"/>
    <m/>
    <m/>
    <m/>
  </r>
  <r>
    <x v="11"/>
    <x v="1"/>
    <x v="1"/>
    <x v="1"/>
    <x v="3"/>
    <x v="8"/>
    <x v="0"/>
    <x v="0"/>
    <x v="12"/>
    <n v="47.5"/>
    <x v="3"/>
    <s v="Point"/>
    <m/>
    <m/>
    <m/>
  </r>
  <r>
    <x v="11"/>
    <x v="1"/>
    <x v="1"/>
    <x v="1"/>
    <x v="3"/>
    <x v="8"/>
    <x v="0"/>
    <x v="0"/>
    <x v="13"/>
    <n v="0"/>
    <x v="3"/>
    <s v="Point"/>
    <m/>
    <m/>
    <m/>
  </r>
  <r>
    <x v="11"/>
    <x v="1"/>
    <x v="1"/>
    <x v="1"/>
    <x v="3"/>
    <x v="8"/>
    <x v="0"/>
    <x v="0"/>
    <x v="14"/>
    <n v="0"/>
    <x v="3"/>
    <s v="Point"/>
    <m/>
    <m/>
    <m/>
  </r>
  <r>
    <x v="11"/>
    <x v="1"/>
    <x v="1"/>
    <x v="1"/>
    <x v="3"/>
    <x v="9"/>
    <x v="0"/>
    <x v="0"/>
    <x v="8"/>
    <n v="5"/>
    <x v="3"/>
    <s v="Point"/>
    <m/>
    <m/>
    <m/>
  </r>
  <r>
    <x v="11"/>
    <x v="1"/>
    <x v="1"/>
    <x v="1"/>
    <x v="3"/>
    <x v="9"/>
    <x v="0"/>
    <x v="0"/>
    <x v="9"/>
    <n v="47.5"/>
    <x v="3"/>
    <s v="Point"/>
    <m/>
    <m/>
    <m/>
  </r>
  <r>
    <x v="11"/>
    <x v="1"/>
    <x v="1"/>
    <x v="1"/>
    <x v="3"/>
    <x v="9"/>
    <x v="0"/>
    <x v="0"/>
    <x v="10"/>
    <n v="0"/>
    <x v="3"/>
    <s v="Point"/>
    <m/>
    <m/>
    <m/>
  </r>
  <r>
    <x v="11"/>
    <x v="1"/>
    <x v="1"/>
    <x v="1"/>
    <x v="3"/>
    <x v="9"/>
    <x v="0"/>
    <x v="0"/>
    <x v="11"/>
    <n v="0"/>
    <x v="3"/>
    <s v="Point"/>
    <m/>
    <m/>
    <m/>
  </r>
  <r>
    <x v="11"/>
    <x v="1"/>
    <x v="1"/>
    <x v="1"/>
    <x v="3"/>
    <x v="9"/>
    <x v="0"/>
    <x v="0"/>
    <x v="12"/>
    <n v="47.5"/>
    <x v="3"/>
    <s v="Point"/>
    <m/>
    <m/>
    <m/>
  </r>
  <r>
    <x v="11"/>
    <x v="1"/>
    <x v="1"/>
    <x v="1"/>
    <x v="3"/>
    <x v="9"/>
    <x v="0"/>
    <x v="0"/>
    <x v="13"/>
    <n v="0"/>
    <x v="3"/>
    <s v="Point"/>
    <m/>
    <m/>
    <m/>
  </r>
  <r>
    <x v="11"/>
    <x v="1"/>
    <x v="1"/>
    <x v="1"/>
    <x v="3"/>
    <x v="9"/>
    <x v="0"/>
    <x v="0"/>
    <x v="14"/>
    <n v="0"/>
    <x v="3"/>
    <s v="Point"/>
    <m/>
    <m/>
    <m/>
  </r>
  <r>
    <x v="11"/>
    <x v="1"/>
    <x v="1"/>
    <x v="1"/>
    <x v="3"/>
    <x v="10"/>
    <x v="0"/>
    <x v="0"/>
    <x v="8"/>
    <n v="0"/>
    <x v="3"/>
    <s v="Point"/>
    <m/>
    <m/>
    <m/>
  </r>
  <r>
    <x v="11"/>
    <x v="1"/>
    <x v="1"/>
    <x v="1"/>
    <x v="3"/>
    <x v="10"/>
    <x v="0"/>
    <x v="0"/>
    <x v="9"/>
    <n v="50"/>
    <x v="3"/>
    <s v="Point"/>
    <m/>
    <m/>
    <m/>
  </r>
  <r>
    <x v="11"/>
    <x v="1"/>
    <x v="1"/>
    <x v="1"/>
    <x v="3"/>
    <x v="10"/>
    <x v="0"/>
    <x v="0"/>
    <x v="10"/>
    <n v="0"/>
    <x v="3"/>
    <s v="Point"/>
    <m/>
    <m/>
    <m/>
  </r>
  <r>
    <x v="11"/>
    <x v="1"/>
    <x v="1"/>
    <x v="1"/>
    <x v="3"/>
    <x v="10"/>
    <x v="0"/>
    <x v="0"/>
    <x v="11"/>
    <n v="0"/>
    <x v="3"/>
    <s v="Point"/>
    <m/>
    <m/>
    <m/>
  </r>
  <r>
    <x v="11"/>
    <x v="1"/>
    <x v="1"/>
    <x v="1"/>
    <x v="3"/>
    <x v="10"/>
    <x v="0"/>
    <x v="0"/>
    <x v="12"/>
    <n v="50"/>
    <x v="3"/>
    <s v="Point"/>
    <m/>
    <m/>
    <m/>
  </r>
  <r>
    <x v="11"/>
    <x v="1"/>
    <x v="1"/>
    <x v="1"/>
    <x v="3"/>
    <x v="10"/>
    <x v="0"/>
    <x v="0"/>
    <x v="13"/>
    <n v="0"/>
    <x v="3"/>
    <s v="Point"/>
    <m/>
    <m/>
    <m/>
  </r>
  <r>
    <x v="11"/>
    <x v="1"/>
    <x v="1"/>
    <x v="1"/>
    <x v="3"/>
    <x v="10"/>
    <x v="0"/>
    <x v="0"/>
    <x v="14"/>
    <n v="0"/>
    <x v="3"/>
    <s v="Point"/>
    <m/>
    <m/>
    <m/>
  </r>
  <r>
    <x v="11"/>
    <x v="1"/>
    <x v="1"/>
    <x v="1"/>
    <x v="3"/>
    <x v="11"/>
    <x v="0"/>
    <x v="0"/>
    <x v="8"/>
    <n v="5"/>
    <x v="3"/>
    <s v="Point"/>
    <m/>
    <m/>
    <m/>
  </r>
  <r>
    <x v="11"/>
    <x v="1"/>
    <x v="1"/>
    <x v="1"/>
    <x v="3"/>
    <x v="11"/>
    <x v="0"/>
    <x v="0"/>
    <x v="9"/>
    <n v="47.5"/>
    <x v="3"/>
    <s v="Point"/>
    <m/>
    <m/>
    <m/>
  </r>
  <r>
    <x v="11"/>
    <x v="1"/>
    <x v="1"/>
    <x v="1"/>
    <x v="3"/>
    <x v="11"/>
    <x v="0"/>
    <x v="0"/>
    <x v="10"/>
    <n v="0"/>
    <x v="3"/>
    <s v="Point"/>
    <m/>
    <m/>
    <m/>
  </r>
  <r>
    <x v="11"/>
    <x v="1"/>
    <x v="1"/>
    <x v="1"/>
    <x v="3"/>
    <x v="11"/>
    <x v="0"/>
    <x v="0"/>
    <x v="11"/>
    <n v="0"/>
    <x v="3"/>
    <s v="Point"/>
    <m/>
    <m/>
    <m/>
  </r>
  <r>
    <x v="11"/>
    <x v="1"/>
    <x v="1"/>
    <x v="1"/>
    <x v="3"/>
    <x v="11"/>
    <x v="0"/>
    <x v="0"/>
    <x v="12"/>
    <n v="47.5"/>
    <x v="3"/>
    <s v="Point"/>
    <m/>
    <m/>
    <m/>
  </r>
  <r>
    <x v="11"/>
    <x v="1"/>
    <x v="1"/>
    <x v="1"/>
    <x v="3"/>
    <x v="11"/>
    <x v="0"/>
    <x v="0"/>
    <x v="13"/>
    <n v="0"/>
    <x v="3"/>
    <s v="Point"/>
    <m/>
    <m/>
    <m/>
  </r>
  <r>
    <x v="11"/>
    <x v="1"/>
    <x v="1"/>
    <x v="1"/>
    <x v="3"/>
    <x v="11"/>
    <x v="0"/>
    <x v="0"/>
    <x v="14"/>
    <n v="0"/>
    <x v="3"/>
    <s v="Point"/>
    <m/>
    <m/>
    <m/>
  </r>
  <r>
    <x v="11"/>
    <x v="1"/>
    <x v="1"/>
    <x v="3"/>
    <x v="3"/>
    <x v="12"/>
    <x v="20"/>
    <x v="0"/>
    <x v="8"/>
    <n v="5"/>
    <x v="3"/>
    <s v="Point"/>
    <m/>
    <m/>
    <m/>
  </r>
  <r>
    <x v="11"/>
    <x v="1"/>
    <x v="1"/>
    <x v="3"/>
    <x v="3"/>
    <x v="12"/>
    <x v="20"/>
    <x v="0"/>
    <x v="9"/>
    <n v="47.5"/>
    <x v="3"/>
    <s v="Point"/>
    <m/>
    <m/>
    <m/>
  </r>
  <r>
    <x v="11"/>
    <x v="1"/>
    <x v="1"/>
    <x v="3"/>
    <x v="3"/>
    <x v="12"/>
    <x v="20"/>
    <x v="0"/>
    <x v="10"/>
    <n v="0"/>
    <x v="3"/>
    <s v="Point"/>
    <m/>
    <m/>
    <m/>
  </r>
  <r>
    <x v="11"/>
    <x v="1"/>
    <x v="1"/>
    <x v="3"/>
    <x v="3"/>
    <x v="12"/>
    <x v="20"/>
    <x v="0"/>
    <x v="11"/>
    <n v="0"/>
    <x v="3"/>
    <s v="Point"/>
    <m/>
    <m/>
    <m/>
  </r>
  <r>
    <x v="11"/>
    <x v="1"/>
    <x v="1"/>
    <x v="3"/>
    <x v="3"/>
    <x v="12"/>
    <x v="20"/>
    <x v="0"/>
    <x v="12"/>
    <n v="47.5"/>
    <x v="3"/>
    <s v="Point"/>
    <m/>
    <m/>
    <m/>
  </r>
  <r>
    <x v="11"/>
    <x v="1"/>
    <x v="1"/>
    <x v="3"/>
    <x v="3"/>
    <x v="12"/>
    <x v="20"/>
    <x v="0"/>
    <x v="13"/>
    <n v="0"/>
    <x v="3"/>
    <s v="Point"/>
    <m/>
    <m/>
    <m/>
  </r>
  <r>
    <x v="11"/>
    <x v="1"/>
    <x v="1"/>
    <x v="3"/>
    <x v="3"/>
    <x v="12"/>
    <x v="20"/>
    <x v="0"/>
    <x v="14"/>
    <n v="0"/>
    <x v="3"/>
    <s v="Point"/>
    <m/>
    <m/>
    <m/>
  </r>
  <r>
    <x v="11"/>
    <x v="1"/>
    <x v="1"/>
    <x v="1"/>
    <x v="3"/>
    <x v="13"/>
    <x v="0"/>
    <x v="0"/>
    <x v="8"/>
    <n v="5"/>
    <x v="3"/>
    <s v="Point"/>
    <m/>
    <m/>
    <m/>
  </r>
  <r>
    <x v="11"/>
    <x v="1"/>
    <x v="1"/>
    <x v="1"/>
    <x v="3"/>
    <x v="13"/>
    <x v="0"/>
    <x v="0"/>
    <x v="9"/>
    <n v="47.5"/>
    <x v="3"/>
    <s v="Point"/>
    <m/>
    <m/>
    <m/>
  </r>
  <r>
    <x v="11"/>
    <x v="1"/>
    <x v="1"/>
    <x v="1"/>
    <x v="3"/>
    <x v="13"/>
    <x v="0"/>
    <x v="0"/>
    <x v="10"/>
    <n v="0"/>
    <x v="3"/>
    <s v="Point"/>
    <m/>
    <m/>
    <m/>
  </r>
  <r>
    <x v="11"/>
    <x v="1"/>
    <x v="1"/>
    <x v="1"/>
    <x v="3"/>
    <x v="13"/>
    <x v="0"/>
    <x v="0"/>
    <x v="11"/>
    <n v="0"/>
    <x v="3"/>
    <s v="Point"/>
    <m/>
    <m/>
    <m/>
  </r>
  <r>
    <x v="11"/>
    <x v="1"/>
    <x v="1"/>
    <x v="1"/>
    <x v="3"/>
    <x v="13"/>
    <x v="0"/>
    <x v="0"/>
    <x v="12"/>
    <n v="47.5"/>
    <x v="3"/>
    <s v="Point"/>
    <m/>
    <m/>
    <m/>
  </r>
  <r>
    <x v="11"/>
    <x v="1"/>
    <x v="1"/>
    <x v="1"/>
    <x v="3"/>
    <x v="13"/>
    <x v="0"/>
    <x v="0"/>
    <x v="13"/>
    <n v="0"/>
    <x v="3"/>
    <s v="Point"/>
    <m/>
    <m/>
    <m/>
  </r>
  <r>
    <x v="11"/>
    <x v="1"/>
    <x v="1"/>
    <x v="1"/>
    <x v="3"/>
    <x v="13"/>
    <x v="0"/>
    <x v="0"/>
    <x v="14"/>
    <n v="0"/>
    <x v="3"/>
    <s v="Point"/>
    <m/>
    <m/>
    <m/>
  </r>
  <r>
    <x v="11"/>
    <x v="1"/>
    <x v="1"/>
    <x v="1"/>
    <x v="3"/>
    <x v="14"/>
    <x v="0"/>
    <x v="0"/>
    <x v="8"/>
    <n v="5"/>
    <x v="3"/>
    <s v="Point"/>
    <m/>
    <m/>
    <m/>
  </r>
  <r>
    <x v="11"/>
    <x v="1"/>
    <x v="1"/>
    <x v="1"/>
    <x v="3"/>
    <x v="14"/>
    <x v="0"/>
    <x v="0"/>
    <x v="9"/>
    <n v="47.5"/>
    <x v="3"/>
    <s v="Point"/>
    <m/>
    <m/>
    <m/>
  </r>
  <r>
    <x v="11"/>
    <x v="1"/>
    <x v="1"/>
    <x v="1"/>
    <x v="3"/>
    <x v="14"/>
    <x v="0"/>
    <x v="0"/>
    <x v="10"/>
    <n v="0"/>
    <x v="3"/>
    <s v="Point"/>
    <m/>
    <m/>
    <m/>
  </r>
  <r>
    <x v="11"/>
    <x v="1"/>
    <x v="1"/>
    <x v="1"/>
    <x v="3"/>
    <x v="14"/>
    <x v="0"/>
    <x v="0"/>
    <x v="11"/>
    <n v="0"/>
    <x v="3"/>
    <s v="Point"/>
    <m/>
    <m/>
    <m/>
  </r>
  <r>
    <x v="11"/>
    <x v="1"/>
    <x v="1"/>
    <x v="1"/>
    <x v="3"/>
    <x v="14"/>
    <x v="0"/>
    <x v="0"/>
    <x v="12"/>
    <n v="47.5"/>
    <x v="3"/>
    <s v="Point"/>
    <m/>
    <m/>
    <m/>
  </r>
  <r>
    <x v="11"/>
    <x v="1"/>
    <x v="1"/>
    <x v="1"/>
    <x v="3"/>
    <x v="14"/>
    <x v="0"/>
    <x v="0"/>
    <x v="13"/>
    <n v="0"/>
    <x v="3"/>
    <s v="Point"/>
    <m/>
    <m/>
    <m/>
  </r>
  <r>
    <x v="11"/>
    <x v="1"/>
    <x v="1"/>
    <x v="1"/>
    <x v="3"/>
    <x v="14"/>
    <x v="0"/>
    <x v="0"/>
    <x v="14"/>
    <n v="0"/>
    <x v="3"/>
    <s v="Point"/>
    <m/>
    <m/>
    <m/>
  </r>
  <r>
    <x v="11"/>
    <x v="1"/>
    <x v="1"/>
    <x v="1"/>
    <x v="3"/>
    <x v="15"/>
    <x v="0"/>
    <x v="0"/>
    <x v="8"/>
    <n v="5"/>
    <x v="3"/>
    <s v="Point"/>
    <m/>
    <m/>
    <m/>
  </r>
  <r>
    <x v="11"/>
    <x v="1"/>
    <x v="1"/>
    <x v="1"/>
    <x v="3"/>
    <x v="15"/>
    <x v="0"/>
    <x v="0"/>
    <x v="9"/>
    <n v="47.5"/>
    <x v="3"/>
    <s v="Point"/>
    <m/>
    <m/>
    <m/>
  </r>
  <r>
    <x v="11"/>
    <x v="1"/>
    <x v="1"/>
    <x v="1"/>
    <x v="3"/>
    <x v="15"/>
    <x v="0"/>
    <x v="0"/>
    <x v="10"/>
    <n v="0"/>
    <x v="3"/>
    <s v="Point"/>
    <m/>
    <m/>
    <m/>
  </r>
  <r>
    <x v="11"/>
    <x v="1"/>
    <x v="1"/>
    <x v="1"/>
    <x v="3"/>
    <x v="15"/>
    <x v="0"/>
    <x v="0"/>
    <x v="11"/>
    <n v="0"/>
    <x v="3"/>
    <s v="Point"/>
    <m/>
    <m/>
    <m/>
  </r>
  <r>
    <x v="11"/>
    <x v="1"/>
    <x v="1"/>
    <x v="1"/>
    <x v="3"/>
    <x v="15"/>
    <x v="0"/>
    <x v="0"/>
    <x v="12"/>
    <n v="47.5"/>
    <x v="3"/>
    <s v="Point"/>
    <m/>
    <m/>
    <m/>
  </r>
  <r>
    <x v="11"/>
    <x v="1"/>
    <x v="1"/>
    <x v="1"/>
    <x v="3"/>
    <x v="15"/>
    <x v="0"/>
    <x v="0"/>
    <x v="13"/>
    <n v="0"/>
    <x v="3"/>
    <s v="Point"/>
    <m/>
    <m/>
    <m/>
  </r>
  <r>
    <x v="11"/>
    <x v="1"/>
    <x v="1"/>
    <x v="1"/>
    <x v="3"/>
    <x v="15"/>
    <x v="0"/>
    <x v="0"/>
    <x v="14"/>
    <n v="0"/>
    <x v="3"/>
    <s v="Point"/>
    <m/>
    <m/>
    <m/>
  </r>
  <r>
    <x v="11"/>
    <x v="1"/>
    <x v="1"/>
    <x v="1"/>
    <x v="3"/>
    <x v="16"/>
    <x v="0"/>
    <x v="0"/>
    <x v="8"/>
    <n v="5"/>
    <x v="3"/>
    <s v="Point"/>
    <m/>
    <m/>
    <m/>
  </r>
  <r>
    <x v="11"/>
    <x v="1"/>
    <x v="1"/>
    <x v="1"/>
    <x v="3"/>
    <x v="16"/>
    <x v="0"/>
    <x v="0"/>
    <x v="9"/>
    <n v="47.5"/>
    <x v="3"/>
    <s v="Point"/>
    <m/>
    <m/>
    <m/>
  </r>
  <r>
    <x v="11"/>
    <x v="1"/>
    <x v="1"/>
    <x v="1"/>
    <x v="3"/>
    <x v="16"/>
    <x v="0"/>
    <x v="0"/>
    <x v="10"/>
    <n v="0"/>
    <x v="3"/>
    <s v="Point"/>
    <m/>
    <m/>
    <m/>
  </r>
  <r>
    <x v="11"/>
    <x v="1"/>
    <x v="1"/>
    <x v="1"/>
    <x v="3"/>
    <x v="16"/>
    <x v="0"/>
    <x v="0"/>
    <x v="11"/>
    <n v="0"/>
    <x v="3"/>
    <s v="Point"/>
    <m/>
    <m/>
    <m/>
  </r>
  <r>
    <x v="11"/>
    <x v="1"/>
    <x v="1"/>
    <x v="1"/>
    <x v="3"/>
    <x v="16"/>
    <x v="0"/>
    <x v="0"/>
    <x v="12"/>
    <n v="47.5"/>
    <x v="3"/>
    <s v="Point"/>
    <m/>
    <m/>
    <m/>
  </r>
  <r>
    <x v="11"/>
    <x v="1"/>
    <x v="1"/>
    <x v="1"/>
    <x v="3"/>
    <x v="16"/>
    <x v="0"/>
    <x v="0"/>
    <x v="13"/>
    <n v="0"/>
    <x v="3"/>
    <s v="Point"/>
    <m/>
    <m/>
    <m/>
  </r>
  <r>
    <x v="11"/>
    <x v="1"/>
    <x v="1"/>
    <x v="1"/>
    <x v="3"/>
    <x v="16"/>
    <x v="0"/>
    <x v="0"/>
    <x v="14"/>
    <n v="0"/>
    <x v="3"/>
    <s v="Point"/>
    <m/>
    <m/>
    <m/>
  </r>
  <r>
    <x v="11"/>
    <x v="1"/>
    <x v="1"/>
    <x v="1"/>
    <x v="3"/>
    <x v="17"/>
    <x v="0"/>
    <x v="0"/>
    <x v="8"/>
    <n v="5"/>
    <x v="3"/>
    <s v="Point"/>
    <m/>
    <m/>
    <m/>
  </r>
  <r>
    <x v="11"/>
    <x v="1"/>
    <x v="1"/>
    <x v="1"/>
    <x v="3"/>
    <x v="17"/>
    <x v="0"/>
    <x v="0"/>
    <x v="9"/>
    <n v="47.5"/>
    <x v="3"/>
    <s v="Point"/>
    <m/>
    <m/>
    <m/>
  </r>
  <r>
    <x v="11"/>
    <x v="1"/>
    <x v="1"/>
    <x v="1"/>
    <x v="3"/>
    <x v="17"/>
    <x v="0"/>
    <x v="0"/>
    <x v="10"/>
    <n v="0"/>
    <x v="3"/>
    <s v="Point"/>
    <m/>
    <m/>
    <m/>
  </r>
  <r>
    <x v="11"/>
    <x v="1"/>
    <x v="1"/>
    <x v="1"/>
    <x v="3"/>
    <x v="17"/>
    <x v="0"/>
    <x v="0"/>
    <x v="11"/>
    <n v="0"/>
    <x v="3"/>
    <s v="Point"/>
    <m/>
    <m/>
    <m/>
  </r>
  <r>
    <x v="11"/>
    <x v="1"/>
    <x v="1"/>
    <x v="1"/>
    <x v="3"/>
    <x v="17"/>
    <x v="0"/>
    <x v="0"/>
    <x v="12"/>
    <n v="47.5"/>
    <x v="3"/>
    <s v="Point"/>
    <m/>
    <m/>
    <m/>
  </r>
  <r>
    <x v="11"/>
    <x v="1"/>
    <x v="1"/>
    <x v="1"/>
    <x v="3"/>
    <x v="17"/>
    <x v="0"/>
    <x v="0"/>
    <x v="13"/>
    <n v="0"/>
    <x v="3"/>
    <s v="Point"/>
    <m/>
    <m/>
    <m/>
  </r>
  <r>
    <x v="11"/>
    <x v="1"/>
    <x v="1"/>
    <x v="1"/>
    <x v="3"/>
    <x v="17"/>
    <x v="0"/>
    <x v="0"/>
    <x v="14"/>
    <n v="0"/>
    <x v="3"/>
    <s v="Point"/>
    <m/>
    <m/>
    <m/>
  </r>
  <r>
    <x v="11"/>
    <x v="1"/>
    <x v="1"/>
    <x v="1"/>
    <x v="3"/>
    <x v="18"/>
    <x v="0"/>
    <x v="0"/>
    <x v="8"/>
    <n v="5"/>
    <x v="3"/>
    <s v="Point"/>
    <m/>
    <m/>
    <m/>
  </r>
  <r>
    <x v="11"/>
    <x v="1"/>
    <x v="1"/>
    <x v="1"/>
    <x v="3"/>
    <x v="18"/>
    <x v="0"/>
    <x v="0"/>
    <x v="9"/>
    <n v="47.5"/>
    <x v="3"/>
    <s v="Point"/>
    <m/>
    <m/>
    <m/>
  </r>
  <r>
    <x v="11"/>
    <x v="1"/>
    <x v="1"/>
    <x v="1"/>
    <x v="3"/>
    <x v="18"/>
    <x v="0"/>
    <x v="0"/>
    <x v="10"/>
    <n v="0"/>
    <x v="3"/>
    <s v="Point"/>
    <m/>
    <m/>
    <m/>
  </r>
  <r>
    <x v="11"/>
    <x v="1"/>
    <x v="1"/>
    <x v="1"/>
    <x v="3"/>
    <x v="18"/>
    <x v="0"/>
    <x v="0"/>
    <x v="11"/>
    <n v="0"/>
    <x v="3"/>
    <s v="Point"/>
    <m/>
    <m/>
    <m/>
  </r>
  <r>
    <x v="11"/>
    <x v="1"/>
    <x v="1"/>
    <x v="1"/>
    <x v="3"/>
    <x v="18"/>
    <x v="0"/>
    <x v="0"/>
    <x v="12"/>
    <n v="47.5"/>
    <x v="3"/>
    <s v="Point"/>
    <m/>
    <m/>
    <m/>
  </r>
  <r>
    <x v="11"/>
    <x v="1"/>
    <x v="1"/>
    <x v="1"/>
    <x v="3"/>
    <x v="18"/>
    <x v="0"/>
    <x v="0"/>
    <x v="13"/>
    <n v="0"/>
    <x v="3"/>
    <s v="Point"/>
    <m/>
    <m/>
    <m/>
  </r>
  <r>
    <x v="11"/>
    <x v="1"/>
    <x v="1"/>
    <x v="1"/>
    <x v="3"/>
    <x v="18"/>
    <x v="0"/>
    <x v="0"/>
    <x v="14"/>
    <n v="0"/>
    <x v="3"/>
    <s v="Point"/>
    <m/>
    <m/>
    <m/>
  </r>
  <r>
    <x v="11"/>
    <x v="1"/>
    <x v="1"/>
    <x v="1"/>
    <x v="3"/>
    <x v="19"/>
    <x v="0"/>
    <x v="0"/>
    <x v="8"/>
    <n v="5"/>
    <x v="3"/>
    <s v="Point"/>
    <m/>
    <m/>
    <m/>
  </r>
  <r>
    <x v="11"/>
    <x v="1"/>
    <x v="1"/>
    <x v="1"/>
    <x v="3"/>
    <x v="19"/>
    <x v="0"/>
    <x v="0"/>
    <x v="9"/>
    <n v="47.5"/>
    <x v="3"/>
    <s v="Point"/>
    <m/>
    <m/>
    <m/>
  </r>
  <r>
    <x v="11"/>
    <x v="1"/>
    <x v="1"/>
    <x v="1"/>
    <x v="3"/>
    <x v="19"/>
    <x v="0"/>
    <x v="0"/>
    <x v="10"/>
    <n v="0"/>
    <x v="3"/>
    <s v="Point"/>
    <m/>
    <m/>
    <m/>
  </r>
  <r>
    <x v="11"/>
    <x v="1"/>
    <x v="1"/>
    <x v="1"/>
    <x v="3"/>
    <x v="19"/>
    <x v="0"/>
    <x v="0"/>
    <x v="11"/>
    <n v="0"/>
    <x v="3"/>
    <s v="Point"/>
    <m/>
    <m/>
    <m/>
  </r>
  <r>
    <x v="11"/>
    <x v="1"/>
    <x v="1"/>
    <x v="1"/>
    <x v="3"/>
    <x v="19"/>
    <x v="0"/>
    <x v="0"/>
    <x v="12"/>
    <n v="47.5"/>
    <x v="3"/>
    <s v="Point"/>
    <m/>
    <m/>
    <m/>
  </r>
  <r>
    <x v="11"/>
    <x v="1"/>
    <x v="1"/>
    <x v="1"/>
    <x v="3"/>
    <x v="19"/>
    <x v="0"/>
    <x v="0"/>
    <x v="13"/>
    <n v="0"/>
    <x v="3"/>
    <s v="Point"/>
    <m/>
    <m/>
    <m/>
  </r>
  <r>
    <x v="11"/>
    <x v="1"/>
    <x v="1"/>
    <x v="1"/>
    <x v="3"/>
    <x v="19"/>
    <x v="0"/>
    <x v="0"/>
    <x v="14"/>
    <n v="0"/>
    <x v="3"/>
    <s v="Point"/>
    <m/>
    <m/>
    <m/>
  </r>
  <r>
    <x v="11"/>
    <x v="1"/>
    <x v="1"/>
    <x v="1"/>
    <x v="3"/>
    <x v="20"/>
    <x v="0"/>
    <x v="0"/>
    <x v="8"/>
    <n v="5"/>
    <x v="3"/>
    <s v="Point"/>
    <m/>
    <m/>
    <m/>
  </r>
  <r>
    <x v="11"/>
    <x v="1"/>
    <x v="1"/>
    <x v="1"/>
    <x v="3"/>
    <x v="20"/>
    <x v="0"/>
    <x v="0"/>
    <x v="9"/>
    <n v="47.5"/>
    <x v="3"/>
    <s v="Point"/>
    <m/>
    <m/>
    <m/>
  </r>
  <r>
    <x v="11"/>
    <x v="1"/>
    <x v="1"/>
    <x v="1"/>
    <x v="3"/>
    <x v="20"/>
    <x v="0"/>
    <x v="0"/>
    <x v="10"/>
    <n v="0"/>
    <x v="3"/>
    <s v="Point"/>
    <m/>
    <m/>
    <m/>
  </r>
  <r>
    <x v="11"/>
    <x v="1"/>
    <x v="1"/>
    <x v="1"/>
    <x v="3"/>
    <x v="20"/>
    <x v="0"/>
    <x v="0"/>
    <x v="11"/>
    <n v="0"/>
    <x v="3"/>
    <s v="Point"/>
    <m/>
    <m/>
    <m/>
  </r>
  <r>
    <x v="11"/>
    <x v="1"/>
    <x v="1"/>
    <x v="1"/>
    <x v="3"/>
    <x v="20"/>
    <x v="0"/>
    <x v="0"/>
    <x v="12"/>
    <n v="47.5"/>
    <x v="3"/>
    <s v="Point"/>
    <m/>
    <m/>
    <m/>
  </r>
  <r>
    <x v="11"/>
    <x v="1"/>
    <x v="1"/>
    <x v="1"/>
    <x v="3"/>
    <x v="20"/>
    <x v="0"/>
    <x v="0"/>
    <x v="13"/>
    <n v="0"/>
    <x v="3"/>
    <s v="Point"/>
    <m/>
    <m/>
    <m/>
  </r>
  <r>
    <x v="11"/>
    <x v="1"/>
    <x v="1"/>
    <x v="1"/>
    <x v="3"/>
    <x v="20"/>
    <x v="0"/>
    <x v="0"/>
    <x v="14"/>
    <n v="0"/>
    <x v="3"/>
    <s v="Point"/>
    <m/>
    <m/>
    <m/>
  </r>
  <r>
    <x v="11"/>
    <x v="1"/>
    <x v="1"/>
    <x v="1"/>
    <x v="3"/>
    <x v="21"/>
    <x v="0"/>
    <x v="0"/>
    <x v="8"/>
    <n v="5"/>
    <x v="3"/>
    <s v="Point"/>
    <m/>
    <m/>
    <m/>
  </r>
  <r>
    <x v="11"/>
    <x v="1"/>
    <x v="1"/>
    <x v="1"/>
    <x v="3"/>
    <x v="21"/>
    <x v="0"/>
    <x v="0"/>
    <x v="9"/>
    <n v="47.5"/>
    <x v="3"/>
    <s v="Point"/>
    <m/>
    <m/>
    <m/>
  </r>
  <r>
    <x v="11"/>
    <x v="1"/>
    <x v="1"/>
    <x v="1"/>
    <x v="3"/>
    <x v="21"/>
    <x v="0"/>
    <x v="0"/>
    <x v="10"/>
    <n v="0"/>
    <x v="3"/>
    <s v="Point"/>
    <m/>
    <m/>
    <m/>
  </r>
  <r>
    <x v="11"/>
    <x v="1"/>
    <x v="1"/>
    <x v="1"/>
    <x v="3"/>
    <x v="21"/>
    <x v="0"/>
    <x v="0"/>
    <x v="11"/>
    <n v="0"/>
    <x v="3"/>
    <s v="Point"/>
    <m/>
    <m/>
    <m/>
  </r>
  <r>
    <x v="11"/>
    <x v="1"/>
    <x v="1"/>
    <x v="1"/>
    <x v="3"/>
    <x v="21"/>
    <x v="0"/>
    <x v="0"/>
    <x v="12"/>
    <n v="47.5"/>
    <x v="3"/>
    <s v="Point"/>
    <m/>
    <m/>
    <m/>
  </r>
  <r>
    <x v="11"/>
    <x v="1"/>
    <x v="1"/>
    <x v="1"/>
    <x v="3"/>
    <x v="21"/>
    <x v="0"/>
    <x v="0"/>
    <x v="13"/>
    <n v="0"/>
    <x v="3"/>
    <s v="Point"/>
    <m/>
    <m/>
    <m/>
  </r>
  <r>
    <x v="11"/>
    <x v="1"/>
    <x v="1"/>
    <x v="1"/>
    <x v="3"/>
    <x v="21"/>
    <x v="0"/>
    <x v="0"/>
    <x v="14"/>
    <n v="0"/>
    <x v="3"/>
    <s v="Point"/>
    <m/>
    <m/>
    <m/>
  </r>
  <r>
    <x v="11"/>
    <x v="1"/>
    <x v="1"/>
    <x v="3"/>
    <x v="3"/>
    <x v="22"/>
    <x v="21"/>
    <x v="0"/>
    <x v="8"/>
    <n v="10"/>
    <x v="3"/>
    <s v="Point"/>
    <m/>
    <m/>
    <m/>
  </r>
  <r>
    <x v="11"/>
    <x v="1"/>
    <x v="1"/>
    <x v="3"/>
    <x v="3"/>
    <x v="22"/>
    <x v="21"/>
    <x v="0"/>
    <x v="9"/>
    <n v="45"/>
    <x v="3"/>
    <s v="Point"/>
    <m/>
    <m/>
    <m/>
  </r>
  <r>
    <x v="11"/>
    <x v="1"/>
    <x v="1"/>
    <x v="3"/>
    <x v="3"/>
    <x v="22"/>
    <x v="21"/>
    <x v="0"/>
    <x v="10"/>
    <n v="0"/>
    <x v="3"/>
    <s v="Point"/>
    <m/>
    <m/>
    <m/>
  </r>
  <r>
    <x v="11"/>
    <x v="1"/>
    <x v="1"/>
    <x v="3"/>
    <x v="3"/>
    <x v="22"/>
    <x v="21"/>
    <x v="0"/>
    <x v="11"/>
    <n v="0"/>
    <x v="3"/>
    <s v="Point"/>
    <m/>
    <m/>
    <m/>
  </r>
  <r>
    <x v="11"/>
    <x v="1"/>
    <x v="1"/>
    <x v="3"/>
    <x v="3"/>
    <x v="22"/>
    <x v="21"/>
    <x v="0"/>
    <x v="12"/>
    <n v="45"/>
    <x v="3"/>
    <s v="Point"/>
    <m/>
    <m/>
    <m/>
  </r>
  <r>
    <x v="11"/>
    <x v="1"/>
    <x v="1"/>
    <x v="3"/>
    <x v="3"/>
    <x v="22"/>
    <x v="21"/>
    <x v="0"/>
    <x v="13"/>
    <n v="0"/>
    <x v="3"/>
    <s v="Point"/>
    <m/>
    <m/>
    <m/>
  </r>
  <r>
    <x v="11"/>
    <x v="1"/>
    <x v="1"/>
    <x v="3"/>
    <x v="3"/>
    <x v="22"/>
    <x v="21"/>
    <x v="0"/>
    <x v="14"/>
    <n v="0"/>
    <x v="3"/>
    <s v="Point"/>
    <m/>
    <m/>
    <m/>
  </r>
  <r>
    <x v="11"/>
    <x v="1"/>
    <x v="1"/>
    <x v="1"/>
    <x v="3"/>
    <x v="23"/>
    <x v="0"/>
    <x v="0"/>
    <x v="8"/>
    <n v="10"/>
    <x v="3"/>
    <s v="Point"/>
    <m/>
    <m/>
    <m/>
  </r>
  <r>
    <x v="11"/>
    <x v="1"/>
    <x v="1"/>
    <x v="1"/>
    <x v="3"/>
    <x v="23"/>
    <x v="0"/>
    <x v="0"/>
    <x v="9"/>
    <n v="45"/>
    <x v="3"/>
    <s v="Point"/>
    <m/>
    <m/>
    <m/>
  </r>
  <r>
    <x v="11"/>
    <x v="1"/>
    <x v="1"/>
    <x v="1"/>
    <x v="3"/>
    <x v="23"/>
    <x v="0"/>
    <x v="0"/>
    <x v="10"/>
    <n v="0"/>
    <x v="3"/>
    <s v="Point"/>
    <m/>
    <m/>
    <m/>
  </r>
  <r>
    <x v="11"/>
    <x v="1"/>
    <x v="1"/>
    <x v="1"/>
    <x v="3"/>
    <x v="23"/>
    <x v="0"/>
    <x v="0"/>
    <x v="11"/>
    <n v="0"/>
    <x v="3"/>
    <s v="Point"/>
    <m/>
    <m/>
    <m/>
  </r>
  <r>
    <x v="11"/>
    <x v="1"/>
    <x v="1"/>
    <x v="1"/>
    <x v="3"/>
    <x v="23"/>
    <x v="0"/>
    <x v="0"/>
    <x v="12"/>
    <n v="45"/>
    <x v="3"/>
    <s v="Point"/>
    <m/>
    <m/>
    <m/>
  </r>
  <r>
    <x v="11"/>
    <x v="1"/>
    <x v="1"/>
    <x v="1"/>
    <x v="3"/>
    <x v="23"/>
    <x v="0"/>
    <x v="0"/>
    <x v="13"/>
    <n v="0"/>
    <x v="3"/>
    <s v="Point"/>
    <m/>
    <m/>
    <m/>
  </r>
  <r>
    <x v="11"/>
    <x v="1"/>
    <x v="1"/>
    <x v="1"/>
    <x v="3"/>
    <x v="23"/>
    <x v="0"/>
    <x v="0"/>
    <x v="14"/>
    <n v="0"/>
    <x v="3"/>
    <s v="Point"/>
    <m/>
    <m/>
    <m/>
  </r>
  <r>
    <x v="11"/>
    <x v="1"/>
    <x v="1"/>
    <x v="1"/>
    <x v="3"/>
    <x v="24"/>
    <x v="0"/>
    <x v="0"/>
    <x v="8"/>
    <n v="10"/>
    <x v="3"/>
    <s v="Point"/>
    <m/>
    <m/>
    <m/>
  </r>
  <r>
    <x v="11"/>
    <x v="1"/>
    <x v="1"/>
    <x v="1"/>
    <x v="3"/>
    <x v="24"/>
    <x v="0"/>
    <x v="0"/>
    <x v="9"/>
    <n v="45"/>
    <x v="3"/>
    <s v="Point"/>
    <m/>
    <m/>
    <m/>
  </r>
  <r>
    <x v="11"/>
    <x v="1"/>
    <x v="1"/>
    <x v="1"/>
    <x v="3"/>
    <x v="24"/>
    <x v="0"/>
    <x v="0"/>
    <x v="10"/>
    <n v="0"/>
    <x v="3"/>
    <s v="Point"/>
    <m/>
    <m/>
    <m/>
  </r>
  <r>
    <x v="11"/>
    <x v="1"/>
    <x v="1"/>
    <x v="1"/>
    <x v="3"/>
    <x v="24"/>
    <x v="0"/>
    <x v="0"/>
    <x v="11"/>
    <n v="0"/>
    <x v="3"/>
    <s v="Point"/>
    <m/>
    <m/>
    <m/>
  </r>
  <r>
    <x v="11"/>
    <x v="1"/>
    <x v="1"/>
    <x v="1"/>
    <x v="3"/>
    <x v="24"/>
    <x v="0"/>
    <x v="0"/>
    <x v="12"/>
    <n v="45"/>
    <x v="3"/>
    <s v="Point"/>
    <m/>
    <m/>
    <m/>
  </r>
  <r>
    <x v="11"/>
    <x v="1"/>
    <x v="1"/>
    <x v="1"/>
    <x v="3"/>
    <x v="24"/>
    <x v="0"/>
    <x v="0"/>
    <x v="13"/>
    <n v="0"/>
    <x v="3"/>
    <s v="Point"/>
    <m/>
    <m/>
    <m/>
  </r>
  <r>
    <x v="11"/>
    <x v="1"/>
    <x v="1"/>
    <x v="1"/>
    <x v="3"/>
    <x v="24"/>
    <x v="0"/>
    <x v="0"/>
    <x v="14"/>
    <n v="0"/>
    <x v="3"/>
    <s v="Point"/>
    <m/>
    <m/>
    <m/>
  </r>
  <r>
    <x v="11"/>
    <x v="1"/>
    <x v="1"/>
    <x v="1"/>
    <x v="3"/>
    <x v="25"/>
    <x v="0"/>
    <x v="0"/>
    <x v="8"/>
    <n v="10"/>
    <x v="3"/>
    <s v="Point"/>
    <m/>
    <m/>
    <m/>
  </r>
  <r>
    <x v="11"/>
    <x v="1"/>
    <x v="1"/>
    <x v="1"/>
    <x v="3"/>
    <x v="25"/>
    <x v="0"/>
    <x v="0"/>
    <x v="9"/>
    <n v="45"/>
    <x v="3"/>
    <s v="Point"/>
    <m/>
    <m/>
    <m/>
  </r>
  <r>
    <x v="11"/>
    <x v="1"/>
    <x v="1"/>
    <x v="1"/>
    <x v="3"/>
    <x v="25"/>
    <x v="0"/>
    <x v="0"/>
    <x v="10"/>
    <n v="0"/>
    <x v="3"/>
    <s v="Point"/>
    <m/>
    <m/>
    <m/>
  </r>
  <r>
    <x v="11"/>
    <x v="1"/>
    <x v="1"/>
    <x v="1"/>
    <x v="3"/>
    <x v="25"/>
    <x v="0"/>
    <x v="0"/>
    <x v="11"/>
    <n v="0"/>
    <x v="3"/>
    <s v="Point"/>
    <m/>
    <m/>
    <m/>
  </r>
  <r>
    <x v="11"/>
    <x v="1"/>
    <x v="1"/>
    <x v="1"/>
    <x v="3"/>
    <x v="25"/>
    <x v="0"/>
    <x v="0"/>
    <x v="12"/>
    <n v="45"/>
    <x v="3"/>
    <s v="Point"/>
    <m/>
    <m/>
    <m/>
  </r>
  <r>
    <x v="11"/>
    <x v="1"/>
    <x v="1"/>
    <x v="1"/>
    <x v="3"/>
    <x v="25"/>
    <x v="0"/>
    <x v="0"/>
    <x v="13"/>
    <n v="0"/>
    <x v="3"/>
    <s v="Point"/>
    <m/>
    <m/>
    <m/>
  </r>
  <r>
    <x v="11"/>
    <x v="1"/>
    <x v="1"/>
    <x v="1"/>
    <x v="3"/>
    <x v="25"/>
    <x v="0"/>
    <x v="0"/>
    <x v="14"/>
    <n v="0"/>
    <x v="3"/>
    <s v="Point"/>
    <m/>
    <m/>
    <m/>
  </r>
  <r>
    <x v="11"/>
    <x v="1"/>
    <x v="1"/>
    <x v="1"/>
    <x v="3"/>
    <x v="26"/>
    <x v="0"/>
    <x v="0"/>
    <x v="8"/>
    <n v="10"/>
    <x v="3"/>
    <s v="Point"/>
    <m/>
    <m/>
    <m/>
  </r>
  <r>
    <x v="11"/>
    <x v="1"/>
    <x v="1"/>
    <x v="1"/>
    <x v="3"/>
    <x v="26"/>
    <x v="0"/>
    <x v="0"/>
    <x v="9"/>
    <n v="45"/>
    <x v="3"/>
    <s v="Point"/>
    <m/>
    <m/>
    <m/>
  </r>
  <r>
    <x v="11"/>
    <x v="1"/>
    <x v="1"/>
    <x v="1"/>
    <x v="3"/>
    <x v="26"/>
    <x v="0"/>
    <x v="0"/>
    <x v="10"/>
    <n v="0"/>
    <x v="3"/>
    <s v="Point"/>
    <m/>
    <m/>
    <m/>
  </r>
  <r>
    <x v="11"/>
    <x v="1"/>
    <x v="1"/>
    <x v="1"/>
    <x v="3"/>
    <x v="26"/>
    <x v="0"/>
    <x v="0"/>
    <x v="11"/>
    <n v="0"/>
    <x v="3"/>
    <s v="Point"/>
    <m/>
    <m/>
    <m/>
  </r>
  <r>
    <x v="11"/>
    <x v="1"/>
    <x v="1"/>
    <x v="1"/>
    <x v="3"/>
    <x v="26"/>
    <x v="0"/>
    <x v="0"/>
    <x v="12"/>
    <n v="45"/>
    <x v="3"/>
    <s v="Point"/>
    <m/>
    <m/>
    <m/>
  </r>
  <r>
    <x v="11"/>
    <x v="1"/>
    <x v="1"/>
    <x v="1"/>
    <x v="3"/>
    <x v="26"/>
    <x v="0"/>
    <x v="0"/>
    <x v="13"/>
    <n v="0"/>
    <x v="3"/>
    <s v="Point"/>
    <m/>
    <m/>
    <m/>
  </r>
  <r>
    <x v="11"/>
    <x v="1"/>
    <x v="1"/>
    <x v="1"/>
    <x v="3"/>
    <x v="26"/>
    <x v="0"/>
    <x v="0"/>
    <x v="14"/>
    <n v="0"/>
    <x v="3"/>
    <s v="Point"/>
    <m/>
    <m/>
    <m/>
  </r>
  <r>
    <x v="13"/>
    <x v="1"/>
    <x v="1"/>
    <x v="3"/>
    <x v="3"/>
    <x v="0"/>
    <x v="11"/>
    <x v="0"/>
    <x v="8"/>
    <n v="0"/>
    <x v="3"/>
    <s v="Point"/>
    <m/>
    <m/>
    <m/>
  </r>
  <r>
    <x v="13"/>
    <x v="1"/>
    <x v="1"/>
    <x v="3"/>
    <x v="3"/>
    <x v="0"/>
    <x v="11"/>
    <x v="0"/>
    <x v="9"/>
    <n v="0"/>
    <x v="3"/>
    <s v="Point"/>
    <m/>
    <m/>
    <m/>
  </r>
  <r>
    <x v="13"/>
    <x v="1"/>
    <x v="1"/>
    <x v="3"/>
    <x v="3"/>
    <x v="0"/>
    <x v="11"/>
    <x v="0"/>
    <x v="10"/>
    <n v="0"/>
    <x v="3"/>
    <s v="Point"/>
    <m/>
    <m/>
    <m/>
  </r>
  <r>
    <x v="13"/>
    <x v="1"/>
    <x v="1"/>
    <x v="3"/>
    <x v="3"/>
    <x v="0"/>
    <x v="11"/>
    <x v="0"/>
    <x v="11"/>
    <n v="0"/>
    <x v="3"/>
    <s v="Point"/>
    <m/>
    <m/>
    <m/>
  </r>
  <r>
    <x v="13"/>
    <x v="1"/>
    <x v="1"/>
    <x v="3"/>
    <x v="3"/>
    <x v="0"/>
    <x v="11"/>
    <x v="0"/>
    <x v="12"/>
    <n v="100"/>
    <x v="3"/>
    <s v="Point"/>
    <m/>
    <m/>
    <m/>
  </r>
  <r>
    <x v="13"/>
    <x v="1"/>
    <x v="1"/>
    <x v="3"/>
    <x v="3"/>
    <x v="0"/>
    <x v="11"/>
    <x v="0"/>
    <x v="13"/>
    <n v="0"/>
    <x v="3"/>
    <s v="Point"/>
    <m/>
    <m/>
    <m/>
  </r>
  <r>
    <x v="13"/>
    <x v="1"/>
    <x v="1"/>
    <x v="3"/>
    <x v="3"/>
    <x v="0"/>
    <x v="11"/>
    <x v="0"/>
    <x v="14"/>
    <n v="0"/>
    <x v="3"/>
    <s v="Point"/>
    <m/>
    <m/>
    <m/>
  </r>
  <r>
    <x v="13"/>
    <x v="1"/>
    <x v="1"/>
    <x v="3"/>
    <x v="3"/>
    <x v="0"/>
    <x v="12"/>
    <x v="0"/>
    <x v="8"/>
    <n v="0"/>
    <x v="3"/>
    <s v="Point"/>
    <m/>
    <m/>
    <m/>
  </r>
  <r>
    <x v="13"/>
    <x v="1"/>
    <x v="1"/>
    <x v="3"/>
    <x v="3"/>
    <x v="0"/>
    <x v="12"/>
    <x v="0"/>
    <x v="9"/>
    <n v="0"/>
    <x v="3"/>
    <s v="Point"/>
    <m/>
    <m/>
    <m/>
  </r>
  <r>
    <x v="13"/>
    <x v="1"/>
    <x v="1"/>
    <x v="3"/>
    <x v="3"/>
    <x v="0"/>
    <x v="12"/>
    <x v="0"/>
    <x v="10"/>
    <n v="0"/>
    <x v="3"/>
    <s v="Point"/>
    <m/>
    <m/>
    <m/>
  </r>
  <r>
    <x v="13"/>
    <x v="1"/>
    <x v="1"/>
    <x v="3"/>
    <x v="3"/>
    <x v="0"/>
    <x v="12"/>
    <x v="0"/>
    <x v="11"/>
    <n v="0"/>
    <x v="3"/>
    <s v="Point"/>
    <m/>
    <m/>
    <m/>
  </r>
  <r>
    <x v="13"/>
    <x v="1"/>
    <x v="1"/>
    <x v="3"/>
    <x v="3"/>
    <x v="0"/>
    <x v="12"/>
    <x v="0"/>
    <x v="12"/>
    <n v="100"/>
    <x v="3"/>
    <s v="Point"/>
    <m/>
    <m/>
    <m/>
  </r>
  <r>
    <x v="13"/>
    <x v="1"/>
    <x v="1"/>
    <x v="3"/>
    <x v="3"/>
    <x v="0"/>
    <x v="12"/>
    <x v="0"/>
    <x v="13"/>
    <n v="0"/>
    <x v="3"/>
    <s v="Point"/>
    <m/>
    <m/>
    <m/>
  </r>
  <r>
    <x v="13"/>
    <x v="1"/>
    <x v="1"/>
    <x v="3"/>
    <x v="3"/>
    <x v="0"/>
    <x v="12"/>
    <x v="0"/>
    <x v="14"/>
    <n v="0"/>
    <x v="3"/>
    <s v="Point"/>
    <m/>
    <m/>
    <m/>
  </r>
  <r>
    <x v="13"/>
    <x v="1"/>
    <x v="1"/>
    <x v="3"/>
    <x v="3"/>
    <x v="0"/>
    <x v="13"/>
    <x v="0"/>
    <x v="8"/>
    <n v="0"/>
    <x v="3"/>
    <s v="Point"/>
    <m/>
    <m/>
    <m/>
  </r>
  <r>
    <x v="13"/>
    <x v="1"/>
    <x v="1"/>
    <x v="3"/>
    <x v="3"/>
    <x v="0"/>
    <x v="13"/>
    <x v="0"/>
    <x v="9"/>
    <n v="0"/>
    <x v="3"/>
    <s v="Point"/>
    <m/>
    <m/>
    <m/>
  </r>
  <r>
    <x v="13"/>
    <x v="1"/>
    <x v="1"/>
    <x v="3"/>
    <x v="3"/>
    <x v="0"/>
    <x v="13"/>
    <x v="0"/>
    <x v="10"/>
    <n v="0"/>
    <x v="3"/>
    <s v="Point"/>
    <m/>
    <m/>
    <m/>
  </r>
  <r>
    <x v="13"/>
    <x v="1"/>
    <x v="1"/>
    <x v="3"/>
    <x v="3"/>
    <x v="0"/>
    <x v="13"/>
    <x v="0"/>
    <x v="11"/>
    <n v="0"/>
    <x v="3"/>
    <s v="Point"/>
    <m/>
    <m/>
    <m/>
  </r>
  <r>
    <x v="13"/>
    <x v="1"/>
    <x v="1"/>
    <x v="3"/>
    <x v="3"/>
    <x v="0"/>
    <x v="13"/>
    <x v="0"/>
    <x v="12"/>
    <n v="100"/>
    <x v="3"/>
    <s v="Point"/>
    <m/>
    <m/>
    <m/>
  </r>
  <r>
    <x v="13"/>
    <x v="1"/>
    <x v="1"/>
    <x v="3"/>
    <x v="3"/>
    <x v="0"/>
    <x v="13"/>
    <x v="0"/>
    <x v="13"/>
    <n v="0"/>
    <x v="3"/>
    <s v="Point"/>
    <m/>
    <m/>
    <m/>
  </r>
  <r>
    <x v="13"/>
    <x v="1"/>
    <x v="1"/>
    <x v="3"/>
    <x v="3"/>
    <x v="0"/>
    <x v="13"/>
    <x v="0"/>
    <x v="14"/>
    <n v="0"/>
    <x v="3"/>
    <s v="Point"/>
    <m/>
    <m/>
    <m/>
  </r>
  <r>
    <x v="12"/>
    <x v="1"/>
    <x v="1"/>
    <x v="1"/>
    <x v="3"/>
    <x v="31"/>
    <x v="2"/>
    <x v="0"/>
    <x v="8"/>
    <n v="5"/>
    <x v="3"/>
    <s v="Point"/>
    <m/>
    <m/>
    <m/>
  </r>
  <r>
    <x v="12"/>
    <x v="1"/>
    <x v="1"/>
    <x v="1"/>
    <x v="3"/>
    <x v="31"/>
    <x v="2"/>
    <x v="0"/>
    <x v="9"/>
    <n v="47.5"/>
    <x v="3"/>
    <s v="Point"/>
    <m/>
    <m/>
    <m/>
  </r>
  <r>
    <x v="12"/>
    <x v="1"/>
    <x v="1"/>
    <x v="1"/>
    <x v="3"/>
    <x v="31"/>
    <x v="2"/>
    <x v="0"/>
    <x v="10"/>
    <n v="0"/>
    <x v="3"/>
    <s v="Point"/>
    <m/>
    <m/>
    <m/>
  </r>
  <r>
    <x v="12"/>
    <x v="1"/>
    <x v="1"/>
    <x v="1"/>
    <x v="3"/>
    <x v="31"/>
    <x v="2"/>
    <x v="0"/>
    <x v="11"/>
    <n v="0"/>
    <x v="3"/>
    <s v="Point"/>
    <m/>
    <m/>
    <m/>
  </r>
  <r>
    <x v="12"/>
    <x v="1"/>
    <x v="1"/>
    <x v="1"/>
    <x v="3"/>
    <x v="31"/>
    <x v="2"/>
    <x v="0"/>
    <x v="12"/>
    <n v="47.5"/>
    <x v="3"/>
    <s v="Point"/>
    <m/>
    <m/>
    <m/>
  </r>
  <r>
    <x v="12"/>
    <x v="1"/>
    <x v="1"/>
    <x v="1"/>
    <x v="3"/>
    <x v="31"/>
    <x v="2"/>
    <x v="0"/>
    <x v="13"/>
    <n v="0"/>
    <x v="3"/>
    <s v="Point"/>
    <m/>
    <m/>
    <m/>
  </r>
  <r>
    <x v="12"/>
    <x v="1"/>
    <x v="1"/>
    <x v="1"/>
    <x v="3"/>
    <x v="31"/>
    <x v="2"/>
    <x v="0"/>
    <x v="14"/>
    <n v="0"/>
    <x v="3"/>
    <s v="Point"/>
    <m/>
    <m/>
    <m/>
  </r>
  <r>
    <x v="12"/>
    <x v="1"/>
    <x v="1"/>
    <x v="1"/>
    <x v="3"/>
    <x v="31"/>
    <x v="0"/>
    <x v="1"/>
    <x v="8"/>
    <n v="5"/>
    <x v="3"/>
    <s v="Point"/>
    <m/>
    <m/>
    <m/>
  </r>
  <r>
    <x v="12"/>
    <x v="1"/>
    <x v="1"/>
    <x v="1"/>
    <x v="3"/>
    <x v="31"/>
    <x v="0"/>
    <x v="1"/>
    <x v="9"/>
    <n v="47.5"/>
    <x v="3"/>
    <s v="Point"/>
    <m/>
    <m/>
    <m/>
  </r>
  <r>
    <x v="12"/>
    <x v="1"/>
    <x v="1"/>
    <x v="1"/>
    <x v="3"/>
    <x v="31"/>
    <x v="0"/>
    <x v="1"/>
    <x v="10"/>
    <n v="0"/>
    <x v="3"/>
    <s v="Point"/>
    <m/>
    <m/>
    <m/>
  </r>
  <r>
    <x v="12"/>
    <x v="1"/>
    <x v="1"/>
    <x v="1"/>
    <x v="3"/>
    <x v="31"/>
    <x v="0"/>
    <x v="1"/>
    <x v="11"/>
    <n v="0"/>
    <x v="3"/>
    <s v="Point"/>
    <m/>
    <m/>
    <m/>
  </r>
  <r>
    <x v="12"/>
    <x v="1"/>
    <x v="1"/>
    <x v="1"/>
    <x v="3"/>
    <x v="31"/>
    <x v="0"/>
    <x v="1"/>
    <x v="12"/>
    <n v="47.5"/>
    <x v="3"/>
    <s v="Point"/>
    <m/>
    <m/>
    <m/>
  </r>
  <r>
    <x v="12"/>
    <x v="1"/>
    <x v="1"/>
    <x v="1"/>
    <x v="3"/>
    <x v="31"/>
    <x v="0"/>
    <x v="1"/>
    <x v="13"/>
    <n v="0"/>
    <x v="3"/>
    <s v="Point"/>
    <m/>
    <m/>
    <m/>
  </r>
  <r>
    <x v="12"/>
    <x v="1"/>
    <x v="1"/>
    <x v="1"/>
    <x v="3"/>
    <x v="31"/>
    <x v="0"/>
    <x v="1"/>
    <x v="14"/>
    <n v="0"/>
    <x v="3"/>
    <s v="Point"/>
    <m/>
    <m/>
    <m/>
  </r>
  <r>
    <x v="12"/>
    <x v="1"/>
    <x v="1"/>
    <x v="1"/>
    <x v="3"/>
    <x v="32"/>
    <x v="3"/>
    <x v="0"/>
    <x v="8"/>
    <n v="5"/>
    <x v="3"/>
    <s v="Point"/>
    <m/>
    <m/>
    <m/>
  </r>
  <r>
    <x v="12"/>
    <x v="1"/>
    <x v="1"/>
    <x v="1"/>
    <x v="3"/>
    <x v="32"/>
    <x v="3"/>
    <x v="0"/>
    <x v="9"/>
    <n v="47.5"/>
    <x v="3"/>
    <s v="Point"/>
    <m/>
    <m/>
    <m/>
  </r>
  <r>
    <x v="12"/>
    <x v="1"/>
    <x v="1"/>
    <x v="1"/>
    <x v="3"/>
    <x v="32"/>
    <x v="3"/>
    <x v="0"/>
    <x v="10"/>
    <n v="0"/>
    <x v="3"/>
    <s v="Point"/>
    <m/>
    <m/>
    <m/>
  </r>
  <r>
    <x v="12"/>
    <x v="1"/>
    <x v="1"/>
    <x v="1"/>
    <x v="3"/>
    <x v="32"/>
    <x v="3"/>
    <x v="0"/>
    <x v="11"/>
    <n v="0"/>
    <x v="3"/>
    <s v="Point"/>
    <m/>
    <m/>
    <m/>
  </r>
  <r>
    <x v="12"/>
    <x v="1"/>
    <x v="1"/>
    <x v="1"/>
    <x v="3"/>
    <x v="32"/>
    <x v="3"/>
    <x v="0"/>
    <x v="12"/>
    <n v="47.5"/>
    <x v="3"/>
    <s v="Point"/>
    <m/>
    <m/>
    <m/>
  </r>
  <r>
    <x v="12"/>
    <x v="1"/>
    <x v="1"/>
    <x v="1"/>
    <x v="3"/>
    <x v="32"/>
    <x v="3"/>
    <x v="0"/>
    <x v="13"/>
    <n v="0"/>
    <x v="3"/>
    <s v="Point"/>
    <m/>
    <m/>
    <m/>
  </r>
  <r>
    <x v="12"/>
    <x v="1"/>
    <x v="1"/>
    <x v="1"/>
    <x v="3"/>
    <x v="32"/>
    <x v="3"/>
    <x v="0"/>
    <x v="14"/>
    <n v="0"/>
    <x v="3"/>
    <s v="Point"/>
    <m/>
    <m/>
    <m/>
  </r>
  <r>
    <x v="12"/>
    <x v="1"/>
    <x v="1"/>
    <x v="1"/>
    <x v="3"/>
    <x v="32"/>
    <x v="0"/>
    <x v="1"/>
    <x v="8"/>
    <n v="5"/>
    <x v="3"/>
    <s v="Point"/>
    <m/>
    <m/>
    <m/>
  </r>
  <r>
    <x v="12"/>
    <x v="1"/>
    <x v="1"/>
    <x v="1"/>
    <x v="3"/>
    <x v="32"/>
    <x v="0"/>
    <x v="1"/>
    <x v="9"/>
    <n v="47.5"/>
    <x v="3"/>
    <s v="Point"/>
    <m/>
    <m/>
    <m/>
  </r>
  <r>
    <x v="12"/>
    <x v="1"/>
    <x v="1"/>
    <x v="1"/>
    <x v="3"/>
    <x v="32"/>
    <x v="0"/>
    <x v="1"/>
    <x v="10"/>
    <n v="0"/>
    <x v="3"/>
    <s v="Point"/>
    <m/>
    <m/>
    <m/>
  </r>
  <r>
    <x v="12"/>
    <x v="1"/>
    <x v="1"/>
    <x v="1"/>
    <x v="3"/>
    <x v="32"/>
    <x v="0"/>
    <x v="1"/>
    <x v="11"/>
    <n v="0"/>
    <x v="3"/>
    <s v="Point"/>
    <m/>
    <m/>
    <m/>
  </r>
  <r>
    <x v="12"/>
    <x v="1"/>
    <x v="1"/>
    <x v="1"/>
    <x v="3"/>
    <x v="32"/>
    <x v="0"/>
    <x v="1"/>
    <x v="12"/>
    <n v="47.5"/>
    <x v="3"/>
    <s v="Point"/>
    <m/>
    <m/>
    <m/>
  </r>
  <r>
    <x v="12"/>
    <x v="1"/>
    <x v="1"/>
    <x v="1"/>
    <x v="3"/>
    <x v="32"/>
    <x v="0"/>
    <x v="1"/>
    <x v="13"/>
    <n v="0"/>
    <x v="3"/>
    <s v="Point"/>
    <m/>
    <m/>
    <m/>
  </r>
  <r>
    <x v="12"/>
    <x v="1"/>
    <x v="1"/>
    <x v="1"/>
    <x v="3"/>
    <x v="32"/>
    <x v="0"/>
    <x v="1"/>
    <x v="14"/>
    <n v="0"/>
    <x v="3"/>
    <s v="Point"/>
    <m/>
    <m/>
    <m/>
  </r>
  <r>
    <x v="12"/>
    <x v="1"/>
    <x v="1"/>
    <x v="1"/>
    <x v="3"/>
    <x v="33"/>
    <x v="0"/>
    <x v="1"/>
    <x v="8"/>
    <n v="15"/>
    <x v="3"/>
    <s v="Point"/>
    <m/>
    <m/>
    <m/>
  </r>
  <r>
    <x v="12"/>
    <x v="1"/>
    <x v="1"/>
    <x v="1"/>
    <x v="3"/>
    <x v="33"/>
    <x v="0"/>
    <x v="1"/>
    <x v="9"/>
    <n v="42.5"/>
    <x v="3"/>
    <s v="Point"/>
    <m/>
    <m/>
    <m/>
  </r>
  <r>
    <x v="12"/>
    <x v="1"/>
    <x v="1"/>
    <x v="1"/>
    <x v="3"/>
    <x v="33"/>
    <x v="0"/>
    <x v="1"/>
    <x v="10"/>
    <n v="0"/>
    <x v="3"/>
    <s v="Point"/>
    <m/>
    <m/>
    <m/>
  </r>
  <r>
    <x v="12"/>
    <x v="1"/>
    <x v="1"/>
    <x v="1"/>
    <x v="3"/>
    <x v="33"/>
    <x v="0"/>
    <x v="1"/>
    <x v="11"/>
    <n v="0"/>
    <x v="3"/>
    <s v="Point"/>
    <m/>
    <m/>
    <m/>
  </r>
  <r>
    <x v="12"/>
    <x v="1"/>
    <x v="1"/>
    <x v="1"/>
    <x v="3"/>
    <x v="33"/>
    <x v="0"/>
    <x v="1"/>
    <x v="12"/>
    <n v="42.5"/>
    <x v="3"/>
    <s v="Point"/>
    <m/>
    <m/>
    <m/>
  </r>
  <r>
    <x v="12"/>
    <x v="1"/>
    <x v="1"/>
    <x v="1"/>
    <x v="3"/>
    <x v="33"/>
    <x v="0"/>
    <x v="1"/>
    <x v="13"/>
    <n v="0"/>
    <x v="3"/>
    <s v="Point"/>
    <m/>
    <m/>
    <m/>
  </r>
  <r>
    <x v="12"/>
    <x v="1"/>
    <x v="1"/>
    <x v="1"/>
    <x v="3"/>
    <x v="33"/>
    <x v="0"/>
    <x v="1"/>
    <x v="14"/>
    <n v="0"/>
    <x v="3"/>
    <s v="Point"/>
    <m/>
    <m/>
    <m/>
  </r>
  <r>
    <x v="12"/>
    <x v="1"/>
    <x v="1"/>
    <x v="1"/>
    <x v="3"/>
    <x v="33"/>
    <x v="0"/>
    <x v="0"/>
    <x v="8"/>
    <n v="25"/>
    <x v="3"/>
    <s v="Point"/>
    <m/>
    <m/>
    <m/>
  </r>
  <r>
    <x v="12"/>
    <x v="1"/>
    <x v="1"/>
    <x v="1"/>
    <x v="3"/>
    <x v="33"/>
    <x v="0"/>
    <x v="0"/>
    <x v="9"/>
    <n v="37.5"/>
    <x v="3"/>
    <s v="Point"/>
    <m/>
    <m/>
    <m/>
  </r>
  <r>
    <x v="12"/>
    <x v="1"/>
    <x v="1"/>
    <x v="1"/>
    <x v="3"/>
    <x v="33"/>
    <x v="0"/>
    <x v="0"/>
    <x v="10"/>
    <n v="0"/>
    <x v="3"/>
    <s v="Point"/>
    <m/>
    <m/>
    <m/>
  </r>
  <r>
    <x v="12"/>
    <x v="1"/>
    <x v="1"/>
    <x v="1"/>
    <x v="3"/>
    <x v="33"/>
    <x v="0"/>
    <x v="0"/>
    <x v="11"/>
    <n v="0"/>
    <x v="3"/>
    <s v="Point"/>
    <m/>
    <m/>
    <m/>
  </r>
  <r>
    <x v="12"/>
    <x v="1"/>
    <x v="1"/>
    <x v="1"/>
    <x v="3"/>
    <x v="33"/>
    <x v="0"/>
    <x v="0"/>
    <x v="12"/>
    <n v="37.5"/>
    <x v="3"/>
    <s v="Point"/>
    <m/>
    <m/>
    <m/>
  </r>
  <r>
    <x v="12"/>
    <x v="1"/>
    <x v="1"/>
    <x v="1"/>
    <x v="3"/>
    <x v="33"/>
    <x v="0"/>
    <x v="0"/>
    <x v="13"/>
    <n v="0"/>
    <x v="3"/>
    <s v="Point"/>
    <m/>
    <m/>
    <m/>
  </r>
  <r>
    <x v="12"/>
    <x v="1"/>
    <x v="1"/>
    <x v="1"/>
    <x v="3"/>
    <x v="33"/>
    <x v="0"/>
    <x v="0"/>
    <x v="14"/>
    <n v="0"/>
    <x v="3"/>
    <s v="Point"/>
    <m/>
    <m/>
    <m/>
  </r>
  <r>
    <x v="12"/>
    <x v="1"/>
    <x v="1"/>
    <x v="1"/>
    <x v="3"/>
    <x v="34"/>
    <x v="0"/>
    <x v="1"/>
    <x v="8"/>
    <n v="20"/>
    <x v="3"/>
    <s v="Point"/>
    <m/>
    <m/>
    <m/>
  </r>
  <r>
    <x v="12"/>
    <x v="1"/>
    <x v="1"/>
    <x v="1"/>
    <x v="3"/>
    <x v="34"/>
    <x v="0"/>
    <x v="1"/>
    <x v="9"/>
    <n v="40"/>
    <x v="3"/>
    <s v="Point"/>
    <m/>
    <m/>
    <m/>
  </r>
  <r>
    <x v="12"/>
    <x v="1"/>
    <x v="1"/>
    <x v="1"/>
    <x v="3"/>
    <x v="34"/>
    <x v="0"/>
    <x v="1"/>
    <x v="10"/>
    <n v="0"/>
    <x v="3"/>
    <s v="Point"/>
    <m/>
    <m/>
    <m/>
  </r>
  <r>
    <x v="12"/>
    <x v="1"/>
    <x v="1"/>
    <x v="1"/>
    <x v="3"/>
    <x v="34"/>
    <x v="0"/>
    <x v="1"/>
    <x v="11"/>
    <n v="0"/>
    <x v="3"/>
    <s v="Point"/>
    <m/>
    <m/>
    <m/>
  </r>
  <r>
    <x v="12"/>
    <x v="1"/>
    <x v="1"/>
    <x v="1"/>
    <x v="3"/>
    <x v="34"/>
    <x v="0"/>
    <x v="1"/>
    <x v="12"/>
    <n v="40"/>
    <x v="3"/>
    <s v="Point"/>
    <m/>
    <m/>
    <m/>
  </r>
  <r>
    <x v="12"/>
    <x v="1"/>
    <x v="1"/>
    <x v="1"/>
    <x v="3"/>
    <x v="34"/>
    <x v="0"/>
    <x v="1"/>
    <x v="13"/>
    <n v="0"/>
    <x v="3"/>
    <s v="Point"/>
    <m/>
    <m/>
    <m/>
  </r>
  <r>
    <x v="12"/>
    <x v="1"/>
    <x v="1"/>
    <x v="1"/>
    <x v="3"/>
    <x v="34"/>
    <x v="0"/>
    <x v="1"/>
    <x v="14"/>
    <n v="0"/>
    <x v="3"/>
    <s v="Point"/>
    <m/>
    <m/>
    <m/>
  </r>
  <r>
    <x v="12"/>
    <x v="1"/>
    <x v="1"/>
    <x v="1"/>
    <x v="3"/>
    <x v="34"/>
    <x v="0"/>
    <x v="0"/>
    <x v="8"/>
    <n v="30"/>
    <x v="3"/>
    <s v="Point"/>
    <m/>
    <m/>
    <m/>
  </r>
  <r>
    <x v="12"/>
    <x v="1"/>
    <x v="1"/>
    <x v="1"/>
    <x v="3"/>
    <x v="34"/>
    <x v="0"/>
    <x v="0"/>
    <x v="9"/>
    <n v="35"/>
    <x v="3"/>
    <s v="Point"/>
    <m/>
    <m/>
    <m/>
  </r>
  <r>
    <x v="12"/>
    <x v="1"/>
    <x v="1"/>
    <x v="1"/>
    <x v="3"/>
    <x v="34"/>
    <x v="0"/>
    <x v="0"/>
    <x v="10"/>
    <n v="0"/>
    <x v="3"/>
    <s v="Point"/>
    <m/>
    <m/>
    <m/>
  </r>
  <r>
    <x v="12"/>
    <x v="1"/>
    <x v="1"/>
    <x v="1"/>
    <x v="3"/>
    <x v="34"/>
    <x v="0"/>
    <x v="0"/>
    <x v="11"/>
    <n v="0"/>
    <x v="3"/>
    <s v="Point"/>
    <m/>
    <m/>
    <m/>
  </r>
  <r>
    <x v="12"/>
    <x v="1"/>
    <x v="1"/>
    <x v="1"/>
    <x v="3"/>
    <x v="34"/>
    <x v="0"/>
    <x v="0"/>
    <x v="12"/>
    <n v="35"/>
    <x v="3"/>
    <s v="Point"/>
    <m/>
    <m/>
    <m/>
  </r>
  <r>
    <x v="12"/>
    <x v="1"/>
    <x v="1"/>
    <x v="1"/>
    <x v="3"/>
    <x v="34"/>
    <x v="0"/>
    <x v="0"/>
    <x v="13"/>
    <n v="0"/>
    <x v="3"/>
    <s v="Point"/>
    <m/>
    <m/>
    <m/>
  </r>
  <r>
    <x v="12"/>
    <x v="1"/>
    <x v="1"/>
    <x v="1"/>
    <x v="3"/>
    <x v="34"/>
    <x v="0"/>
    <x v="0"/>
    <x v="14"/>
    <n v="0"/>
    <x v="3"/>
    <s v="Point"/>
    <m/>
    <m/>
    <m/>
  </r>
  <r>
    <x v="12"/>
    <x v="1"/>
    <x v="1"/>
    <x v="1"/>
    <x v="3"/>
    <x v="35"/>
    <x v="0"/>
    <x v="1"/>
    <x v="8"/>
    <n v="60"/>
    <x v="3"/>
    <s v="Point"/>
    <m/>
    <m/>
    <m/>
  </r>
  <r>
    <x v="12"/>
    <x v="1"/>
    <x v="1"/>
    <x v="1"/>
    <x v="3"/>
    <x v="35"/>
    <x v="0"/>
    <x v="1"/>
    <x v="9"/>
    <n v="20"/>
    <x v="3"/>
    <s v="Point"/>
    <m/>
    <m/>
    <m/>
  </r>
  <r>
    <x v="12"/>
    <x v="1"/>
    <x v="1"/>
    <x v="1"/>
    <x v="3"/>
    <x v="35"/>
    <x v="0"/>
    <x v="1"/>
    <x v="10"/>
    <n v="0"/>
    <x v="3"/>
    <s v="Point"/>
    <m/>
    <m/>
    <m/>
  </r>
  <r>
    <x v="12"/>
    <x v="1"/>
    <x v="1"/>
    <x v="1"/>
    <x v="3"/>
    <x v="35"/>
    <x v="0"/>
    <x v="1"/>
    <x v="11"/>
    <n v="0"/>
    <x v="3"/>
    <s v="Point"/>
    <m/>
    <m/>
    <m/>
  </r>
  <r>
    <x v="12"/>
    <x v="1"/>
    <x v="1"/>
    <x v="1"/>
    <x v="3"/>
    <x v="35"/>
    <x v="0"/>
    <x v="1"/>
    <x v="12"/>
    <n v="20"/>
    <x v="3"/>
    <s v="Point"/>
    <m/>
    <m/>
    <m/>
  </r>
  <r>
    <x v="12"/>
    <x v="1"/>
    <x v="1"/>
    <x v="1"/>
    <x v="3"/>
    <x v="35"/>
    <x v="0"/>
    <x v="1"/>
    <x v="13"/>
    <n v="0"/>
    <x v="3"/>
    <s v="Point"/>
    <m/>
    <m/>
    <m/>
  </r>
  <r>
    <x v="12"/>
    <x v="1"/>
    <x v="1"/>
    <x v="1"/>
    <x v="3"/>
    <x v="35"/>
    <x v="0"/>
    <x v="1"/>
    <x v="14"/>
    <n v="0"/>
    <x v="3"/>
    <s v="Point"/>
    <m/>
    <m/>
    <m/>
  </r>
  <r>
    <x v="12"/>
    <x v="1"/>
    <x v="1"/>
    <x v="1"/>
    <x v="3"/>
    <x v="35"/>
    <x v="0"/>
    <x v="0"/>
    <x v="8"/>
    <n v="70"/>
    <x v="3"/>
    <s v="Point"/>
    <m/>
    <m/>
    <m/>
  </r>
  <r>
    <x v="12"/>
    <x v="1"/>
    <x v="1"/>
    <x v="1"/>
    <x v="3"/>
    <x v="35"/>
    <x v="0"/>
    <x v="0"/>
    <x v="9"/>
    <n v="15"/>
    <x v="3"/>
    <s v="Point"/>
    <m/>
    <m/>
    <m/>
  </r>
  <r>
    <x v="12"/>
    <x v="1"/>
    <x v="1"/>
    <x v="1"/>
    <x v="3"/>
    <x v="35"/>
    <x v="0"/>
    <x v="0"/>
    <x v="10"/>
    <n v="0"/>
    <x v="3"/>
    <s v="Point"/>
    <m/>
    <m/>
    <m/>
  </r>
  <r>
    <x v="12"/>
    <x v="1"/>
    <x v="1"/>
    <x v="1"/>
    <x v="3"/>
    <x v="35"/>
    <x v="0"/>
    <x v="0"/>
    <x v="11"/>
    <n v="0"/>
    <x v="3"/>
    <s v="Point"/>
    <m/>
    <m/>
    <m/>
  </r>
  <r>
    <x v="12"/>
    <x v="1"/>
    <x v="1"/>
    <x v="1"/>
    <x v="3"/>
    <x v="35"/>
    <x v="0"/>
    <x v="0"/>
    <x v="12"/>
    <n v="15"/>
    <x v="3"/>
    <s v="Point"/>
    <m/>
    <m/>
    <m/>
  </r>
  <r>
    <x v="12"/>
    <x v="1"/>
    <x v="1"/>
    <x v="1"/>
    <x v="3"/>
    <x v="35"/>
    <x v="0"/>
    <x v="0"/>
    <x v="13"/>
    <n v="0"/>
    <x v="3"/>
    <s v="Point"/>
    <m/>
    <m/>
    <m/>
  </r>
  <r>
    <x v="12"/>
    <x v="1"/>
    <x v="1"/>
    <x v="1"/>
    <x v="3"/>
    <x v="35"/>
    <x v="0"/>
    <x v="0"/>
    <x v="14"/>
    <n v="0"/>
    <x v="3"/>
    <s v="Point"/>
    <m/>
    <m/>
    <m/>
  </r>
  <r>
    <x v="12"/>
    <x v="1"/>
    <x v="1"/>
    <x v="1"/>
    <x v="3"/>
    <x v="36"/>
    <x v="4"/>
    <x v="0"/>
    <x v="8"/>
    <n v="10"/>
    <x v="3"/>
    <s v="Point"/>
    <m/>
    <m/>
    <m/>
  </r>
  <r>
    <x v="12"/>
    <x v="1"/>
    <x v="1"/>
    <x v="1"/>
    <x v="3"/>
    <x v="36"/>
    <x v="4"/>
    <x v="0"/>
    <x v="9"/>
    <n v="45"/>
    <x v="3"/>
    <s v="Point"/>
    <m/>
    <m/>
    <m/>
  </r>
  <r>
    <x v="12"/>
    <x v="1"/>
    <x v="1"/>
    <x v="1"/>
    <x v="3"/>
    <x v="36"/>
    <x v="4"/>
    <x v="0"/>
    <x v="10"/>
    <n v="0"/>
    <x v="3"/>
    <s v="Point"/>
    <m/>
    <m/>
    <m/>
  </r>
  <r>
    <x v="12"/>
    <x v="1"/>
    <x v="1"/>
    <x v="1"/>
    <x v="3"/>
    <x v="36"/>
    <x v="4"/>
    <x v="0"/>
    <x v="11"/>
    <n v="0"/>
    <x v="3"/>
    <s v="Point"/>
    <m/>
    <m/>
    <m/>
  </r>
  <r>
    <x v="12"/>
    <x v="1"/>
    <x v="1"/>
    <x v="1"/>
    <x v="3"/>
    <x v="36"/>
    <x v="4"/>
    <x v="0"/>
    <x v="12"/>
    <n v="45"/>
    <x v="3"/>
    <s v="Point"/>
    <m/>
    <m/>
    <m/>
  </r>
  <r>
    <x v="12"/>
    <x v="1"/>
    <x v="1"/>
    <x v="1"/>
    <x v="3"/>
    <x v="36"/>
    <x v="4"/>
    <x v="0"/>
    <x v="13"/>
    <n v="0"/>
    <x v="3"/>
    <s v="Point"/>
    <m/>
    <m/>
    <m/>
  </r>
  <r>
    <x v="12"/>
    <x v="1"/>
    <x v="1"/>
    <x v="1"/>
    <x v="3"/>
    <x v="36"/>
    <x v="4"/>
    <x v="0"/>
    <x v="14"/>
    <n v="0"/>
    <x v="3"/>
    <s v="Point"/>
    <m/>
    <m/>
    <m/>
  </r>
  <r>
    <x v="12"/>
    <x v="1"/>
    <x v="1"/>
    <x v="1"/>
    <x v="3"/>
    <x v="37"/>
    <x v="5"/>
    <x v="0"/>
    <x v="8"/>
    <n v="10"/>
    <x v="3"/>
    <s v="Point"/>
    <m/>
    <m/>
    <m/>
  </r>
  <r>
    <x v="12"/>
    <x v="1"/>
    <x v="1"/>
    <x v="1"/>
    <x v="3"/>
    <x v="37"/>
    <x v="5"/>
    <x v="0"/>
    <x v="9"/>
    <n v="45"/>
    <x v="3"/>
    <s v="Point"/>
    <m/>
    <m/>
    <m/>
  </r>
  <r>
    <x v="12"/>
    <x v="1"/>
    <x v="1"/>
    <x v="1"/>
    <x v="3"/>
    <x v="37"/>
    <x v="5"/>
    <x v="0"/>
    <x v="10"/>
    <n v="0"/>
    <x v="3"/>
    <s v="Point"/>
    <m/>
    <m/>
    <m/>
  </r>
  <r>
    <x v="12"/>
    <x v="1"/>
    <x v="1"/>
    <x v="1"/>
    <x v="3"/>
    <x v="37"/>
    <x v="5"/>
    <x v="0"/>
    <x v="11"/>
    <n v="0"/>
    <x v="3"/>
    <s v="Point"/>
    <m/>
    <m/>
    <m/>
  </r>
  <r>
    <x v="12"/>
    <x v="1"/>
    <x v="1"/>
    <x v="1"/>
    <x v="3"/>
    <x v="37"/>
    <x v="5"/>
    <x v="0"/>
    <x v="12"/>
    <n v="45"/>
    <x v="3"/>
    <s v="Point"/>
    <m/>
    <m/>
    <m/>
  </r>
  <r>
    <x v="12"/>
    <x v="1"/>
    <x v="1"/>
    <x v="1"/>
    <x v="3"/>
    <x v="37"/>
    <x v="5"/>
    <x v="0"/>
    <x v="13"/>
    <n v="0"/>
    <x v="3"/>
    <s v="Point"/>
    <m/>
    <m/>
    <m/>
  </r>
  <r>
    <x v="12"/>
    <x v="1"/>
    <x v="1"/>
    <x v="1"/>
    <x v="3"/>
    <x v="37"/>
    <x v="5"/>
    <x v="0"/>
    <x v="14"/>
    <n v="0"/>
    <x v="3"/>
    <s v="Point"/>
    <m/>
    <m/>
    <m/>
  </r>
  <r>
    <x v="12"/>
    <x v="1"/>
    <x v="1"/>
    <x v="1"/>
    <x v="3"/>
    <x v="38"/>
    <x v="0"/>
    <x v="0"/>
    <x v="8"/>
    <n v="25"/>
    <x v="3"/>
    <s v="Point"/>
    <m/>
    <m/>
    <m/>
  </r>
  <r>
    <x v="12"/>
    <x v="1"/>
    <x v="1"/>
    <x v="1"/>
    <x v="3"/>
    <x v="38"/>
    <x v="0"/>
    <x v="0"/>
    <x v="9"/>
    <n v="37.5"/>
    <x v="3"/>
    <s v="Point"/>
    <m/>
    <m/>
    <m/>
  </r>
  <r>
    <x v="12"/>
    <x v="1"/>
    <x v="1"/>
    <x v="1"/>
    <x v="3"/>
    <x v="38"/>
    <x v="0"/>
    <x v="0"/>
    <x v="10"/>
    <n v="0"/>
    <x v="3"/>
    <s v="Point"/>
    <m/>
    <m/>
    <m/>
  </r>
  <r>
    <x v="12"/>
    <x v="1"/>
    <x v="1"/>
    <x v="1"/>
    <x v="3"/>
    <x v="38"/>
    <x v="0"/>
    <x v="0"/>
    <x v="11"/>
    <n v="0"/>
    <x v="3"/>
    <s v="Point"/>
    <m/>
    <m/>
    <m/>
  </r>
  <r>
    <x v="12"/>
    <x v="1"/>
    <x v="1"/>
    <x v="1"/>
    <x v="3"/>
    <x v="38"/>
    <x v="0"/>
    <x v="0"/>
    <x v="12"/>
    <n v="37.5"/>
    <x v="3"/>
    <s v="Point"/>
    <m/>
    <m/>
    <m/>
  </r>
  <r>
    <x v="12"/>
    <x v="1"/>
    <x v="1"/>
    <x v="1"/>
    <x v="3"/>
    <x v="38"/>
    <x v="0"/>
    <x v="0"/>
    <x v="13"/>
    <n v="0"/>
    <x v="3"/>
    <s v="Point"/>
    <m/>
    <m/>
    <m/>
  </r>
  <r>
    <x v="12"/>
    <x v="1"/>
    <x v="1"/>
    <x v="1"/>
    <x v="3"/>
    <x v="38"/>
    <x v="0"/>
    <x v="0"/>
    <x v="14"/>
    <n v="0"/>
    <x v="3"/>
    <s v="Point"/>
    <m/>
    <m/>
    <m/>
  </r>
  <r>
    <x v="12"/>
    <x v="1"/>
    <x v="1"/>
    <x v="1"/>
    <x v="3"/>
    <x v="39"/>
    <x v="0"/>
    <x v="0"/>
    <x v="8"/>
    <n v="50"/>
    <x v="3"/>
    <s v="Point"/>
    <m/>
    <m/>
    <m/>
  </r>
  <r>
    <x v="12"/>
    <x v="1"/>
    <x v="1"/>
    <x v="1"/>
    <x v="3"/>
    <x v="39"/>
    <x v="0"/>
    <x v="0"/>
    <x v="9"/>
    <n v="25"/>
    <x v="3"/>
    <s v="Point"/>
    <m/>
    <m/>
    <m/>
  </r>
  <r>
    <x v="12"/>
    <x v="1"/>
    <x v="1"/>
    <x v="1"/>
    <x v="3"/>
    <x v="39"/>
    <x v="0"/>
    <x v="0"/>
    <x v="10"/>
    <n v="0"/>
    <x v="3"/>
    <s v="Point"/>
    <m/>
    <m/>
    <m/>
  </r>
  <r>
    <x v="12"/>
    <x v="1"/>
    <x v="1"/>
    <x v="1"/>
    <x v="3"/>
    <x v="39"/>
    <x v="0"/>
    <x v="0"/>
    <x v="11"/>
    <n v="0"/>
    <x v="3"/>
    <s v="Point"/>
    <m/>
    <m/>
    <m/>
  </r>
  <r>
    <x v="12"/>
    <x v="1"/>
    <x v="1"/>
    <x v="1"/>
    <x v="3"/>
    <x v="39"/>
    <x v="0"/>
    <x v="0"/>
    <x v="12"/>
    <n v="25"/>
    <x v="3"/>
    <s v="Point"/>
    <m/>
    <m/>
    <m/>
  </r>
  <r>
    <x v="12"/>
    <x v="1"/>
    <x v="1"/>
    <x v="1"/>
    <x v="3"/>
    <x v="39"/>
    <x v="0"/>
    <x v="0"/>
    <x v="13"/>
    <n v="0"/>
    <x v="3"/>
    <s v="Point"/>
    <m/>
    <m/>
    <m/>
  </r>
  <r>
    <x v="12"/>
    <x v="1"/>
    <x v="1"/>
    <x v="1"/>
    <x v="3"/>
    <x v="39"/>
    <x v="0"/>
    <x v="0"/>
    <x v="14"/>
    <n v="0"/>
    <x v="3"/>
    <s v="Point"/>
    <m/>
    <m/>
    <m/>
  </r>
  <r>
    <x v="12"/>
    <x v="1"/>
    <x v="1"/>
    <x v="1"/>
    <x v="3"/>
    <x v="40"/>
    <x v="0"/>
    <x v="0"/>
    <x v="8"/>
    <n v="80"/>
    <x v="3"/>
    <s v="Point"/>
    <m/>
    <m/>
    <m/>
  </r>
  <r>
    <x v="12"/>
    <x v="1"/>
    <x v="1"/>
    <x v="1"/>
    <x v="3"/>
    <x v="40"/>
    <x v="0"/>
    <x v="0"/>
    <x v="9"/>
    <n v="10"/>
    <x v="3"/>
    <s v="Point"/>
    <m/>
    <m/>
    <m/>
  </r>
  <r>
    <x v="12"/>
    <x v="1"/>
    <x v="1"/>
    <x v="1"/>
    <x v="3"/>
    <x v="40"/>
    <x v="0"/>
    <x v="0"/>
    <x v="10"/>
    <n v="0"/>
    <x v="3"/>
    <s v="Point"/>
    <m/>
    <m/>
    <m/>
  </r>
  <r>
    <x v="12"/>
    <x v="1"/>
    <x v="1"/>
    <x v="1"/>
    <x v="3"/>
    <x v="40"/>
    <x v="0"/>
    <x v="0"/>
    <x v="11"/>
    <n v="0"/>
    <x v="3"/>
    <s v="Point"/>
    <m/>
    <m/>
    <m/>
  </r>
  <r>
    <x v="12"/>
    <x v="1"/>
    <x v="1"/>
    <x v="1"/>
    <x v="3"/>
    <x v="40"/>
    <x v="0"/>
    <x v="0"/>
    <x v="12"/>
    <n v="10"/>
    <x v="3"/>
    <s v="Point"/>
    <m/>
    <m/>
    <m/>
  </r>
  <r>
    <x v="12"/>
    <x v="1"/>
    <x v="1"/>
    <x v="1"/>
    <x v="3"/>
    <x v="40"/>
    <x v="0"/>
    <x v="0"/>
    <x v="13"/>
    <n v="0"/>
    <x v="3"/>
    <s v="Point"/>
    <m/>
    <m/>
    <m/>
  </r>
  <r>
    <x v="12"/>
    <x v="1"/>
    <x v="1"/>
    <x v="1"/>
    <x v="3"/>
    <x v="40"/>
    <x v="0"/>
    <x v="0"/>
    <x v="14"/>
    <n v="0"/>
    <x v="3"/>
    <s v="Point"/>
    <m/>
    <m/>
    <m/>
  </r>
  <r>
    <x v="12"/>
    <x v="1"/>
    <x v="1"/>
    <x v="1"/>
    <x v="3"/>
    <x v="41"/>
    <x v="6"/>
    <x v="0"/>
    <x v="8"/>
    <n v="10"/>
    <x v="3"/>
    <s v="Point"/>
    <m/>
    <m/>
    <m/>
  </r>
  <r>
    <x v="12"/>
    <x v="1"/>
    <x v="1"/>
    <x v="1"/>
    <x v="3"/>
    <x v="41"/>
    <x v="6"/>
    <x v="0"/>
    <x v="9"/>
    <n v="45"/>
    <x v="3"/>
    <s v="Point"/>
    <m/>
    <m/>
    <m/>
  </r>
  <r>
    <x v="12"/>
    <x v="1"/>
    <x v="1"/>
    <x v="1"/>
    <x v="3"/>
    <x v="41"/>
    <x v="6"/>
    <x v="0"/>
    <x v="10"/>
    <n v="0"/>
    <x v="3"/>
    <s v="Point"/>
    <m/>
    <m/>
    <m/>
  </r>
  <r>
    <x v="12"/>
    <x v="1"/>
    <x v="1"/>
    <x v="1"/>
    <x v="3"/>
    <x v="41"/>
    <x v="6"/>
    <x v="0"/>
    <x v="11"/>
    <n v="0"/>
    <x v="3"/>
    <s v="Point"/>
    <m/>
    <m/>
    <m/>
  </r>
  <r>
    <x v="12"/>
    <x v="1"/>
    <x v="1"/>
    <x v="1"/>
    <x v="3"/>
    <x v="41"/>
    <x v="6"/>
    <x v="0"/>
    <x v="12"/>
    <n v="45"/>
    <x v="3"/>
    <s v="Point"/>
    <m/>
    <m/>
    <m/>
  </r>
  <r>
    <x v="12"/>
    <x v="1"/>
    <x v="1"/>
    <x v="1"/>
    <x v="3"/>
    <x v="41"/>
    <x v="6"/>
    <x v="0"/>
    <x v="13"/>
    <n v="0"/>
    <x v="3"/>
    <s v="Point"/>
    <m/>
    <m/>
    <m/>
  </r>
  <r>
    <x v="12"/>
    <x v="1"/>
    <x v="1"/>
    <x v="1"/>
    <x v="3"/>
    <x v="41"/>
    <x v="6"/>
    <x v="0"/>
    <x v="14"/>
    <n v="0"/>
    <x v="3"/>
    <s v="Point"/>
    <m/>
    <m/>
    <m/>
  </r>
  <r>
    <x v="12"/>
    <x v="1"/>
    <x v="1"/>
    <x v="1"/>
    <x v="3"/>
    <x v="41"/>
    <x v="0"/>
    <x v="1"/>
    <x v="8"/>
    <n v="10"/>
    <x v="3"/>
    <s v="Point"/>
    <m/>
    <m/>
    <m/>
  </r>
  <r>
    <x v="12"/>
    <x v="1"/>
    <x v="1"/>
    <x v="1"/>
    <x v="3"/>
    <x v="41"/>
    <x v="0"/>
    <x v="1"/>
    <x v="9"/>
    <n v="45"/>
    <x v="3"/>
    <s v="Point"/>
    <m/>
    <m/>
    <m/>
  </r>
  <r>
    <x v="12"/>
    <x v="1"/>
    <x v="1"/>
    <x v="1"/>
    <x v="3"/>
    <x v="41"/>
    <x v="0"/>
    <x v="1"/>
    <x v="10"/>
    <n v="0"/>
    <x v="3"/>
    <s v="Point"/>
    <m/>
    <m/>
    <m/>
  </r>
  <r>
    <x v="12"/>
    <x v="1"/>
    <x v="1"/>
    <x v="1"/>
    <x v="3"/>
    <x v="41"/>
    <x v="0"/>
    <x v="1"/>
    <x v="11"/>
    <n v="0"/>
    <x v="3"/>
    <s v="Point"/>
    <m/>
    <m/>
    <m/>
  </r>
  <r>
    <x v="12"/>
    <x v="1"/>
    <x v="1"/>
    <x v="1"/>
    <x v="3"/>
    <x v="41"/>
    <x v="0"/>
    <x v="1"/>
    <x v="12"/>
    <n v="45"/>
    <x v="3"/>
    <s v="Point"/>
    <m/>
    <m/>
    <m/>
  </r>
  <r>
    <x v="12"/>
    <x v="1"/>
    <x v="1"/>
    <x v="1"/>
    <x v="3"/>
    <x v="41"/>
    <x v="0"/>
    <x v="1"/>
    <x v="13"/>
    <n v="0"/>
    <x v="3"/>
    <s v="Point"/>
    <m/>
    <m/>
    <m/>
  </r>
  <r>
    <x v="12"/>
    <x v="1"/>
    <x v="1"/>
    <x v="1"/>
    <x v="3"/>
    <x v="41"/>
    <x v="0"/>
    <x v="1"/>
    <x v="14"/>
    <n v="0"/>
    <x v="3"/>
    <s v="Point"/>
    <m/>
    <m/>
    <m/>
  </r>
  <r>
    <x v="12"/>
    <x v="1"/>
    <x v="1"/>
    <x v="1"/>
    <x v="3"/>
    <x v="42"/>
    <x v="7"/>
    <x v="0"/>
    <x v="8"/>
    <n v="10"/>
    <x v="3"/>
    <s v="Point"/>
    <m/>
    <m/>
    <m/>
  </r>
  <r>
    <x v="12"/>
    <x v="1"/>
    <x v="1"/>
    <x v="1"/>
    <x v="3"/>
    <x v="42"/>
    <x v="7"/>
    <x v="0"/>
    <x v="9"/>
    <n v="45"/>
    <x v="3"/>
    <s v="Point"/>
    <m/>
    <m/>
    <m/>
  </r>
  <r>
    <x v="12"/>
    <x v="1"/>
    <x v="1"/>
    <x v="1"/>
    <x v="3"/>
    <x v="42"/>
    <x v="7"/>
    <x v="0"/>
    <x v="10"/>
    <n v="0"/>
    <x v="3"/>
    <s v="Point"/>
    <m/>
    <m/>
    <m/>
  </r>
  <r>
    <x v="12"/>
    <x v="1"/>
    <x v="1"/>
    <x v="1"/>
    <x v="3"/>
    <x v="42"/>
    <x v="7"/>
    <x v="0"/>
    <x v="11"/>
    <n v="0"/>
    <x v="3"/>
    <s v="Point"/>
    <m/>
    <m/>
    <m/>
  </r>
  <r>
    <x v="12"/>
    <x v="1"/>
    <x v="1"/>
    <x v="1"/>
    <x v="3"/>
    <x v="42"/>
    <x v="7"/>
    <x v="0"/>
    <x v="12"/>
    <n v="45"/>
    <x v="3"/>
    <s v="Point"/>
    <m/>
    <m/>
    <m/>
  </r>
  <r>
    <x v="12"/>
    <x v="1"/>
    <x v="1"/>
    <x v="1"/>
    <x v="3"/>
    <x v="42"/>
    <x v="7"/>
    <x v="0"/>
    <x v="13"/>
    <n v="0"/>
    <x v="3"/>
    <s v="Point"/>
    <m/>
    <m/>
    <m/>
  </r>
  <r>
    <x v="12"/>
    <x v="1"/>
    <x v="1"/>
    <x v="1"/>
    <x v="3"/>
    <x v="42"/>
    <x v="7"/>
    <x v="0"/>
    <x v="14"/>
    <n v="0"/>
    <x v="3"/>
    <s v="Point"/>
    <m/>
    <m/>
    <m/>
  </r>
  <r>
    <x v="12"/>
    <x v="1"/>
    <x v="1"/>
    <x v="1"/>
    <x v="3"/>
    <x v="42"/>
    <x v="0"/>
    <x v="1"/>
    <x v="8"/>
    <n v="20"/>
    <x v="3"/>
    <s v="Point"/>
    <m/>
    <m/>
    <m/>
  </r>
  <r>
    <x v="12"/>
    <x v="1"/>
    <x v="1"/>
    <x v="1"/>
    <x v="3"/>
    <x v="42"/>
    <x v="0"/>
    <x v="1"/>
    <x v="9"/>
    <n v="40"/>
    <x v="3"/>
    <s v="Point"/>
    <m/>
    <m/>
    <m/>
  </r>
  <r>
    <x v="12"/>
    <x v="1"/>
    <x v="1"/>
    <x v="1"/>
    <x v="3"/>
    <x v="42"/>
    <x v="0"/>
    <x v="1"/>
    <x v="10"/>
    <n v="0"/>
    <x v="3"/>
    <s v="Point"/>
    <m/>
    <m/>
    <m/>
  </r>
  <r>
    <x v="12"/>
    <x v="1"/>
    <x v="1"/>
    <x v="1"/>
    <x v="3"/>
    <x v="42"/>
    <x v="0"/>
    <x v="1"/>
    <x v="11"/>
    <n v="0"/>
    <x v="3"/>
    <s v="Point"/>
    <m/>
    <m/>
    <m/>
  </r>
  <r>
    <x v="12"/>
    <x v="1"/>
    <x v="1"/>
    <x v="1"/>
    <x v="3"/>
    <x v="42"/>
    <x v="0"/>
    <x v="1"/>
    <x v="12"/>
    <n v="40"/>
    <x v="3"/>
    <s v="Point"/>
    <m/>
    <m/>
    <m/>
  </r>
  <r>
    <x v="12"/>
    <x v="1"/>
    <x v="1"/>
    <x v="1"/>
    <x v="3"/>
    <x v="42"/>
    <x v="0"/>
    <x v="1"/>
    <x v="13"/>
    <n v="0"/>
    <x v="3"/>
    <s v="Point"/>
    <m/>
    <m/>
    <m/>
  </r>
  <r>
    <x v="12"/>
    <x v="1"/>
    <x v="1"/>
    <x v="1"/>
    <x v="3"/>
    <x v="42"/>
    <x v="0"/>
    <x v="1"/>
    <x v="14"/>
    <n v="0"/>
    <x v="3"/>
    <s v="Point"/>
    <m/>
    <m/>
    <m/>
  </r>
  <r>
    <x v="12"/>
    <x v="1"/>
    <x v="1"/>
    <x v="1"/>
    <x v="3"/>
    <x v="43"/>
    <x v="0"/>
    <x v="1"/>
    <x v="8"/>
    <n v="25"/>
    <x v="3"/>
    <s v="Point"/>
    <m/>
    <m/>
    <m/>
  </r>
  <r>
    <x v="12"/>
    <x v="1"/>
    <x v="1"/>
    <x v="1"/>
    <x v="3"/>
    <x v="43"/>
    <x v="0"/>
    <x v="1"/>
    <x v="9"/>
    <n v="37.5"/>
    <x v="3"/>
    <s v="Point"/>
    <m/>
    <m/>
    <m/>
  </r>
  <r>
    <x v="12"/>
    <x v="1"/>
    <x v="1"/>
    <x v="1"/>
    <x v="3"/>
    <x v="43"/>
    <x v="0"/>
    <x v="1"/>
    <x v="10"/>
    <n v="0"/>
    <x v="3"/>
    <s v="Point"/>
    <m/>
    <m/>
    <m/>
  </r>
  <r>
    <x v="12"/>
    <x v="1"/>
    <x v="1"/>
    <x v="1"/>
    <x v="3"/>
    <x v="43"/>
    <x v="0"/>
    <x v="1"/>
    <x v="11"/>
    <n v="0"/>
    <x v="3"/>
    <s v="Point"/>
    <m/>
    <m/>
    <m/>
  </r>
  <r>
    <x v="12"/>
    <x v="1"/>
    <x v="1"/>
    <x v="1"/>
    <x v="3"/>
    <x v="43"/>
    <x v="0"/>
    <x v="1"/>
    <x v="12"/>
    <n v="37.5"/>
    <x v="3"/>
    <s v="Point"/>
    <m/>
    <m/>
    <m/>
  </r>
  <r>
    <x v="12"/>
    <x v="1"/>
    <x v="1"/>
    <x v="1"/>
    <x v="3"/>
    <x v="43"/>
    <x v="0"/>
    <x v="1"/>
    <x v="13"/>
    <n v="0"/>
    <x v="3"/>
    <s v="Point"/>
    <m/>
    <m/>
    <m/>
  </r>
  <r>
    <x v="12"/>
    <x v="1"/>
    <x v="1"/>
    <x v="1"/>
    <x v="3"/>
    <x v="43"/>
    <x v="0"/>
    <x v="1"/>
    <x v="14"/>
    <n v="0"/>
    <x v="3"/>
    <s v="Point"/>
    <m/>
    <m/>
    <m/>
  </r>
  <r>
    <x v="12"/>
    <x v="1"/>
    <x v="1"/>
    <x v="1"/>
    <x v="3"/>
    <x v="43"/>
    <x v="0"/>
    <x v="0"/>
    <x v="8"/>
    <n v="20"/>
    <x v="3"/>
    <s v="Point"/>
    <m/>
    <m/>
    <m/>
  </r>
  <r>
    <x v="12"/>
    <x v="1"/>
    <x v="1"/>
    <x v="1"/>
    <x v="3"/>
    <x v="43"/>
    <x v="0"/>
    <x v="0"/>
    <x v="9"/>
    <n v="40"/>
    <x v="3"/>
    <s v="Point"/>
    <m/>
    <m/>
    <m/>
  </r>
  <r>
    <x v="12"/>
    <x v="1"/>
    <x v="1"/>
    <x v="1"/>
    <x v="3"/>
    <x v="43"/>
    <x v="0"/>
    <x v="0"/>
    <x v="10"/>
    <n v="0"/>
    <x v="3"/>
    <s v="Point"/>
    <m/>
    <m/>
    <m/>
  </r>
  <r>
    <x v="12"/>
    <x v="1"/>
    <x v="1"/>
    <x v="1"/>
    <x v="3"/>
    <x v="43"/>
    <x v="0"/>
    <x v="0"/>
    <x v="11"/>
    <n v="0"/>
    <x v="3"/>
    <s v="Point"/>
    <m/>
    <m/>
    <m/>
  </r>
  <r>
    <x v="12"/>
    <x v="1"/>
    <x v="1"/>
    <x v="1"/>
    <x v="3"/>
    <x v="43"/>
    <x v="0"/>
    <x v="0"/>
    <x v="12"/>
    <n v="40"/>
    <x v="3"/>
    <s v="Point"/>
    <m/>
    <m/>
    <m/>
  </r>
  <r>
    <x v="12"/>
    <x v="1"/>
    <x v="1"/>
    <x v="1"/>
    <x v="3"/>
    <x v="43"/>
    <x v="0"/>
    <x v="0"/>
    <x v="13"/>
    <n v="0"/>
    <x v="3"/>
    <s v="Point"/>
    <m/>
    <m/>
    <m/>
  </r>
  <r>
    <x v="12"/>
    <x v="1"/>
    <x v="1"/>
    <x v="1"/>
    <x v="3"/>
    <x v="43"/>
    <x v="0"/>
    <x v="0"/>
    <x v="14"/>
    <n v="0"/>
    <x v="3"/>
    <s v="Point"/>
    <m/>
    <m/>
    <m/>
  </r>
  <r>
    <x v="12"/>
    <x v="1"/>
    <x v="1"/>
    <x v="1"/>
    <x v="3"/>
    <x v="44"/>
    <x v="0"/>
    <x v="1"/>
    <x v="8"/>
    <n v="50"/>
    <x v="3"/>
    <s v="Point"/>
    <m/>
    <m/>
    <m/>
  </r>
  <r>
    <x v="12"/>
    <x v="1"/>
    <x v="1"/>
    <x v="1"/>
    <x v="3"/>
    <x v="44"/>
    <x v="0"/>
    <x v="1"/>
    <x v="9"/>
    <n v="25"/>
    <x v="3"/>
    <s v="Point"/>
    <m/>
    <m/>
    <m/>
  </r>
  <r>
    <x v="12"/>
    <x v="1"/>
    <x v="1"/>
    <x v="1"/>
    <x v="3"/>
    <x v="44"/>
    <x v="0"/>
    <x v="1"/>
    <x v="10"/>
    <n v="0"/>
    <x v="3"/>
    <s v="Point"/>
    <m/>
    <m/>
    <m/>
  </r>
  <r>
    <x v="12"/>
    <x v="1"/>
    <x v="1"/>
    <x v="1"/>
    <x v="3"/>
    <x v="44"/>
    <x v="0"/>
    <x v="1"/>
    <x v="11"/>
    <n v="0"/>
    <x v="3"/>
    <s v="Point"/>
    <m/>
    <m/>
    <m/>
  </r>
  <r>
    <x v="12"/>
    <x v="1"/>
    <x v="1"/>
    <x v="1"/>
    <x v="3"/>
    <x v="44"/>
    <x v="0"/>
    <x v="1"/>
    <x v="12"/>
    <n v="25"/>
    <x v="3"/>
    <s v="Point"/>
    <m/>
    <m/>
    <m/>
  </r>
  <r>
    <x v="12"/>
    <x v="1"/>
    <x v="1"/>
    <x v="1"/>
    <x v="3"/>
    <x v="44"/>
    <x v="0"/>
    <x v="1"/>
    <x v="13"/>
    <n v="0"/>
    <x v="3"/>
    <s v="Point"/>
    <m/>
    <m/>
    <m/>
  </r>
  <r>
    <x v="12"/>
    <x v="1"/>
    <x v="1"/>
    <x v="1"/>
    <x v="3"/>
    <x v="44"/>
    <x v="0"/>
    <x v="1"/>
    <x v="14"/>
    <n v="0"/>
    <x v="3"/>
    <s v="Point"/>
    <m/>
    <m/>
    <m/>
  </r>
  <r>
    <x v="12"/>
    <x v="1"/>
    <x v="1"/>
    <x v="1"/>
    <x v="3"/>
    <x v="44"/>
    <x v="0"/>
    <x v="0"/>
    <x v="8"/>
    <n v="25"/>
    <x v="3"/>
    <s v="Point"/>
    <m/>
    <m/>
    <m/>
  </r>
  <r>
    <x v="12"/>
    <x v="1"/>
    <x v="1"/>
    <x v="1"/>
    <x v="3"/>
    <x v="44"/>
    <x v="0"/>
    <x v="0"/>
    <x v="9"/>
    <n v="37.5"/>
    <x v="3"/>
    <s v="Point"/>
    <m/>
    <m/>
    <m/>
  </r>
  <r>
    <x v="12"/>
    <x v="1"/>
    <x v="1"/>
    <x v="1"/>
    <x v="3"/>
    <x v="44"/>
    <x v="0"/>
    <x v="0"/>
    <x v="10"/>
    <n v="0"/>
    <x v="3"/>
    <s v="Point"/>
    <m/>
    <m/>
    <m/>
  </r>
  <r>
    <x v="12"/>
    <x v="1"/>
    <x v="1"/>
    <x v="1"/>
    <x v="3"/>
    <x v="44"/>
    <x v="0"/>
    <x v="0"/>
    <x v="11"/>
    <n v="0"/>
    <x v="3"/>
    <s v="Point"/>
    <m/>
    <m/>
    <m/>
  </r>
  <r>
    <x v="12"/>
    <x v="1"/>
    <x v="1"/>
    <x v="1"/>
    <x v="3"/>
    <x v="44"/>
    <x v="0"/>
    <x v="0"/>
    <x v="12"/>
    <n v="37.5"/>
    <x v="3"/>
    <s v="Point"/>
    <m/>
    <m/>
    <m/>
  </r>
  <r>
    <x v="12"/>
    <x v="1"/>
    <x v="1"/>
    <x v="1"/>
    <x v="3"/>
    <x v="44"/>
    <x v="0"/>
    <x v="0"/>
    <x v="13"/>
    <n v="0"/>
    <x v="3"/>
    <s v="Point"/>
    <m/>
    <m/>
    <m/>
  </r>
  <r>
    <x v="12"/>
    <x v="1"/>
    <x v="1"/>
    <x v="1"/>
    <x v="3"/>
    <x v="44"/>
    <x v="0"/>
    <x v="0"/>
    <x v="14"/>
    <n v="0"/>
    <x v="3"/>
    <s v="Point"/>
    <m/>
    <m/>
    <m/>
  </r>
  <r>
    <x v="12"/>
    <x v="1"/>
    <x v="1"/>
    <x v="1"/>
    <x v="3"/>
    <x v="45"/>
    <x v="0"/>
    <x v="1"/>
    <x v="8"/>
    <n v="90"/>
    <x v="3"/>
    <s v="Point"/>
    <m/>
    <m/>
    <m/>
  </r>
  <r>
    <x v="12"/>
    <x v="1"/>
    <x v="1"/>
    <x v="1"/>
    <x v="3"/>
    <x v="45"/>
    <x v="0"/>
    <x v="1"/>
    <x v="9"/>
    <n v="5"/>
    <x v="3"/>
    <s v="Point"/>
    <m/>
    <m/>
    <m/>
  </r>
  <r>
    <x v="12"/>
    <x v="1"/>
    <x v="1"/>
    <x v="1"/>
    <x v="3"/>
    <x v="45"/>
    <x v="0"/>
    <x v="1"/>
    <x v="10"/>
    <n v="0"/>
    <x v="3"/>
    <s v="Point"/>
    <m/>
    <m/>
    <m/>
  </r>
  <r>
    <x v="12"/>
    <x v="1"/>
    <x v="1"/>
    <x v="1"/>
    <x v="3"/>
    <x v="45"/>
    <x v="0"/>
    <x v="1"/>
    <x v="11"/>
    <n v="0"/>
    <x v="3"/>
    <s v="Point"/>
    <m/>
    <m/>
    <m/>
  </r>
  <r>
    <x v="12"/>
    <x v="1"/>
    <x v="1"/>
    <x v="1"/>
    <x v="3"/>
    <x v="45"/>
    <x v="0"/>
    <x v="1"/>
    <x v="12"/>
    <n v="5"/>
    <x v="3"/>
    <s v="Point"/>
    <m/>
    <m/>
    <m/>
  </r>
  <r>
    <x v="12"/>
    <x v="1"/>
    <x v="1"/>
    <x v="1"/>
    <x v="3"/>
    <x v="45"/>
    <x v="0"/>
    <x v="1"/>
    <x v="13"/>
    <n v="0"/>
    <x v="3"/>
    <s v="Point"/>
    <m/>
    <m/>
    <m/>
  </r>
  <r>
    <x v="12"/>
    <x v="1"/>
    <x v="1"/>
    <x v="1"/>
    <x v="3"/>
    <x v="45"/>
    <x v="0"/>
    <x v="1"/>
    <x v="14"/>
    <n v="0"/>
    <x v="3"/>
    <s v="Point"/>
    <m/>
    <m/>
    <m/>
  </r>
  <r>
    <x v="12"/>
    <x v="1"/>
    <x v="1"/>
    <x v="1"/>
    <x v="3"/>
    <x v="45"/>
    <x v="0"/>
    <x v="0"/>
    <x v="8"/>
    <n v="80"/>
    <x v="3"/>
    <s v="Point"/>
    <m/>
    <m/>
    <m/>
  </r>
  <r>
    <x v="12"/>
    <x v="1"/>
    <x v="1"/>
    <x v="1"/>
    <x v="3"/>
    <x v="45"/>
    <x v="0"/>
    <x v="0"/>
    <x v="9"/>
    <n v="10"/>
    <x v="3"/>
    <s v="Point"/>
    <m/>
    <m/>
    <m/>
  </r>
  <r>
    <x v="12"/>
    <x v="1"/>
    <x v="1"/>
    <x v="1"/>
    <x v="3"/>
    <x v="45"/>
    <x v="0"/>
    <x v="0"/>
    <x v="10"/>
    <n v="0"/>
    <x v="3"/>
    <s v="Point"/>
    <m/>
    <m/>
    <m/>
  </r>
  <r>
    <x v="12"/>
    <x v="1"/>
    <x v="1"/>
    <x v="1"/>
    <x v="3"/>
    <x v="45"/>
    <x v="0"/>
    <x v="0"/>
    <x v="11"/>
    <n v="0"/>
    <x v="3"/>
    <s v="Point"/>
    <m/>
    <m/>
    <m/>
  </r>
  <r>
    <x v="12"/>
    <x v="1"/>
    <x v="1"/>
    <x v="1"/>
    <x v="3"/>
    <x v="45"/>
    <x v="0"/>
    <x v="0"/>
    <x v="12"/>
    <n v="10"/>
    <x v="3"/>
    <s v="Point"/>
    <m/>
    <m/>
    <m/>
  </r>
  <r>
    <x v="12"/>
    <x v="1"/>
    <x v="1"/>
    <x v="1"/>
    <x v="3"/>
    <x v="45"/>
    <x v="0"/>
    <x v="0"/>
    <x v="13"/>
    <n v="0"/>
    <x v="3"/>
    <s v="Point"/>
    <m/>
    <m/>
    <m/>
  </r>
  <r>
    <x v="12"/>
    <x v="1"/>
    <x v="1"/>
    <x v="1"/>
    <x v="3"/>
    <x v="45"/>
    <x v="0"/>
    <x v="0"/>
    <x v="14"/>
    <n v="0"/>
    <x v="3"/>
    <s v="Point"/>
    <m/>
    <m/>
    <m/>
  </r>
  <r>
    <x v="12"/>
    <x v="1"/>
    <x v="1"/>
    <x v="1"/>
    <x v="3"/>
    <x v="46"/>
    <x v="8"/>
    <x v="0"/>
    <x v="8"/>
    <n v="10"/>
    <x v="3"/>
    <s v="Point"/>
    <m/>
    <m/>
    <m/>
  </r>
  <r>
    <x v="12"/>
    <x v="1"/>
    <x v="1"/>
    <x v="1"/>
    <x v="3"/>
    <x v="46"/>
    <x v="8"/>
    <x v="0"/>
    <x v="9"/>
    <n v="45"/>
    <x v="3"/>
    <s v="Point"/>
    <m/>
    <m/>
    <m/>
  </r>
  <r>
    <x v="12"/>
    <x v="1"/>
    <x v="1"/>
    <x v="1"/>
    <x v="3"/>
    <x v="46"/>
    <x v="8"/>
    <x v="0"/>
    <x v="10"/>
    <n v="0"/>
    <x v="3"/>
    <s v="Point"/>
    <m/>
    <m/>
    <m/>
  </r>
  <r>
    <x v="12"/>
    <x v="1"/>
    <x v="1"/>
    <x v="1"/>
    <x v="3"/>
    <x v="46"/>
    <x v="8"/>
    <x v="0"/>
    <x v="11"/>
    <n v="0"/>
    <x v="3"/>
    <s v="Point"/>
    <m/>
    <m/>
    <m/>
  </r>
  <r>
    <x v="12"/>
    <x v="1"/>
    <x v="1"/>
    <x v="1"/>
    <x v="3"/>
    <x v="46"/>
    <x v="8"/>
    <x v="0"/>
    <x v="12"/>
    <n v="45"/>
    <x v="3"/>
    <s v="Point"/>
    <m/>
    <m/>
    <m/>
  </r>
  <r>
    <x v="12"/>
    <x v="1"/>
    <x v="1"/>
    <x v="1"/>
    <x v="3"/>
    <x v="46"/>
    <x v="8"/>
    <x v="0"/>
    <x v="13"/>
    <n v="0"/>
    <x v="3"/>
    <s v="Point"/>
    <m/>
    <m/>
    <m/>
  </r>
  <r>
    <x v="12"/>
    <x v="1"/>
    <x v="1"/>
    <x v="1"/>
    <x v="3"/>
    <x v="46"/>
    <x v="8"/>
    <x v="0"/>
    <x v="14"/>
    <n v="0"/>
    <x v="3"/>
    <s v="Point"/>
    <m/>
    <m/>
    <m/>
  </r>
  <r>
    <x v="12"/>
    <x v="1"/>
    <x v="1"/>
    <x v="1"/>
    <x v="3"/>
    <x v="47"/>
    <x v="9"/>
    <x v="0"/>
    <x v="8"/>
    <n v="20"/>
    <x v="3"/>
    <s v="Point"/>
    <m/>
    <m/>
    <m/>
  </r>
  <r>
    <x v="12"/>
    <x v="1"/>
    <x v="1"/>
    <x v="1"/>
    <x v="3"/>
    <x v="47"/>
    <x v="9"/>
    <x v="0"/>
    <x v="9"/>
    <n v="40"/>
    <x v="3"/>
    <s v="Point"/>
    <m/>
    <m/>
    <m/>
  </r>
  <r>
    <x v="12"/>
    <x v="1"/>
    <x v="1"/>
    <x v="1"/>
    <x v="3"/>
    <x v="47"/>
    <x v="9"/>
    <x v="0"/>
    <x v="10"/>
    <n v="0"/>
    <x v="3"/>
    <s v="Point"/>
    <m/>
    <m/>
    <m/>
  </r>
  <r>
    <x v="12"/>
    <x v="1"/>
    <x v="1"/>
    <x v="1"/>
    <x v="3"/>
    <x v="47"/>
    <x v="9"/>
    <x v="0"/>
    <x v="11"/>
    <n v="0"/>
    <x v="3"/>
    <s v="Point"/>
    <m/>
    <m/>
    <m/>
  </r>
  <r>
    <x v="12"/>
    <x v="1"/>
    <x v="1"/>
    <x v="1"/>
    <x v="3"/>
    <x v="47"/>
    <x v="9"/>
    <x v="0"/>
    <x v="12"/>
    <n v="40"/>
    <x v="3"/>
    <s v="Point"/>
    <m/>
    <m/>
    <m/>
  </r>
  <r>
    <x v="12"/>
    <x v="1"/>
    <x v="1"/>
    <x v="1"/>
    <x v="3"/>
    <x v="47"/>
    <x v="9"/>
    <x v="0"/>
    <x v="13"/>
    <n v="0"/>
    <x v="3"/>
    <s v="Point"/>
    <m/>
    <m/>
    <m/>
  </r>
  <r>
    <x v="12"/>
    <x v="1"/>
    <x v="1"/>
    <x v="1"/>
    <x v="3"/>
    <x v="47"/>
    <x v="9"/>
    <x v="0"/>
    <x v="14"/>
    <n v="0"/>
    <x v="3"/>
    <s v="Point"/>
    <m/>
    <m/>
    <m/>
  </r>
  <r>
    <x v="12"/>
    <x v="1"/>
    <x v="1"/>
    <x v="1"/>
    <x v="3"/>
    <x v="48"/>
    <x v="0"/>
    <x v="0"/>
    <x v="8"/>
    <n v="20"/>
    <x v="3"/>
    <s v="Point"/>
    <m/>
    <m/>
    <m/>
  </r>
  <r>
    <x v="12"/>
    <x v="1"/>
    <x v="1"/>
    <x v="1"/>
    <x v="3"/>
    <x v="48"/>
    <x v="0"/>
    <x v="0"/>
    <x v="9"/>
    <n v="40"/>
    <x v="3"/>
    <s v="Point"/>
    <m/>
    <m/>
    <m/>
  </r>
  <r>
    <x v="12"/>
    <x v="1"/>
    <x v="1"/>
    <x v="1"/>
    <x v="3"/>
    <x v="48"/>
    <x v="0"/>
    <x v="0"/>
    <x v="10"/>
    <n v="0"/>
    <x v="3"/>
    <s v="Point"/>
    <m/>
    <m/>
    <m/>
  </r>
  <r>
    <x v="12"/>
    <x v="1"/>
    <x v="1"/>
    <x v="1"/>
    <x v="3"/>
    <x v="48"/>
    <x v="0"/>
    <x v="0"/>
    <x v="11"/>
    <n v="0"/>
    <x v="3"/>
    <s v="Point"/>
    <m/>
    <m/>
    <m/>
  </r>
  <r>
    <x v="12"/>
    <x v="1"/>
    <x v="1"/>
    <x v="1"/>
    <x v="3"/>
    <x v="48"/>
    <x v="0"/>
    <x v="0"/>
    <x v="12"/>
    <n v="40"/>
    <x v="3"/>
    <s v="Point"/>
    <m/>
    <m/>
    <m/>
  </r>
  <r>
    <x v="12"/>
    <x v="1"/>
    <x v="1"/>
    <x v="1"/>
    <x v="3"/>
    <x v="48"/>
    <x v="0"/>
    <x v="0"/>
    <x v="13"/>
    <n v="0"/>
    <x v="3"/>
    <s v="Point"/>
    <m/>
    <m/>
    <m/>
  </r>
  <r>
    <x v="12"/>
    <x v="1"/>
    <x v="1"/>
    <x v="1"/>
    <x v="3"/>
    <x v="48"/>
    <x v="0"/>
    <x v="0"/>
    <x v="14"/>
    <n v="0"/>
    <x v="3"/>
    <s v="Point"/>
    <m/>
    <m/>
    <m/>
  </r>
  <r>
    <x v="12"/>
    <x v="1"/>
    <x v="1"/>
    <x v="1"/>
    <x v="3"/>
    <x v="49"/>
    <x v="0"/>
    <x v="0"/>
    <x v="8"/>
    <n v="50"/>
    <x v="3"/>
    <s v="Point"/>
    <m/>
    <m/>
    <m/>
  </r>
  <r>
    <x v="12"/>
    <x v="1"/>
    <x v="1"/>
    <x v="1"/>
    <x v="3"/>
    <x v="49"/>
    <x v="0"/>
    <x v="0"/>
    <x v="9"/>
    <n v="25"/>
    <x v="3"/>
    <s v="Point"/>
    <m/>
    <m/>
    <m/>
  </r>
  <r>
    <x v="12"/>
    <x v="1"/>
    <x v="1"/>
    <x v="1"/>
    <x v="3"/>
    <x v="49"/>
    <x v="0"/>
    <x v="0"/>
    <x v="10"/>
    <n v="0"/>
    <x v="3"/>
    <s v="Point"/>
    <m/>
    <m/>
    <m/>
  </r>
  <r>
    <x v="12"/>
    <x v="1"/>
    <x v="1"/>
    <x v="1"/>
    <x v="3"/>
    <x v="49"/>
    <x v="0"/>
    <x v="0"/>
    <x v="11"/>
    <n v="0"/>
    <x v="3"/>
    <s v="Point"/>
    <m/>
    <m/>
    <m/>
  </r>
  <r>
    <x v="12"/>
    <x v="1"/>
    <x v="1"/>
    <x v="1"/>
    <x v="3"/>
    <x v="49"/>
    <x v="0"/>
    <x v="0"/>
    <x v="12"/>
    <n v="25"/>
    <x v="3"/>
    <s v="Point"/>
    <m/>
    <m/>
    <m/>
  </r>
  <r>
    <x v="12"/>
    <x v="1"/>
    <x v="1"/>
    <x v="1"/>
    <x v="3"/>
    <x v="49"/>
    <x v="0"/>
    <x v="0"/>
    <x v="13"/>
    <n v="0"/>
    <x v="3"/>
    <s v="Point"/>
    <m/>
    <m/>
    <m/>
  </r>
  <r>
    <x v="12"/>
    <x v="1"/>
    <x v="1"/>
    <x v="1"/>
    <x v="3"/>
    <x v="49"/>
    <x v="0"/>
    <x v="0"/>
    <x v="14"/>
    <n v="0"/>
    <x v="3"/>
    <s v="Point"/>
    <m/>
    <m/>
    <m/>
  </r>
  <r>
    <x v="12"/>
    <x v="1"/>
    <x v="1"/>
    <x v="1"/>
    <x v="3"/>
    <x v="50"/>
    <x v="0"/>
    <x v="0"/>
    <x v="8"/>
    <n v="50"/>
    <x v="3"/>
    <s v="Point"/>
    <m/>
    <m/>
    <m/>
  </r>
  <r>
    <x v="12"/>
    <x v="1"/>
    <x v="1"/>
    <x v="1"/>
    <x v="3"/>
    <x v="50"/>
    <x v="0"/>
    <x v="0"/>
    <x v="9"/>
    <n v="25"/>
    <x v="3"/>
    <s v="Point"/>
    <m/>
    <m/>
    <m/>
  </r>
  <r>
    <x v="12"/>
    <x v="1"/>
    <x v="1"/>
    <x v="1"/>
    <x v="3"/>
    <x v="50"/>
    <x v="0"/>
    <x v="0"/>
    <x v="10"/>
    <n v="0"/>
    <x v="3"/>
    <s v="Point"/>
    <m/>
    <m/>
    <m/>
  </r>
  <r>
    <x v="12"/>
    <x v="1"/>
    <x v="1"/>
    <x v="1"/>
    <x v="3"/>
    <x v="50"/>
    <x v="0"/>
    <x v="0"/>
    <x v="11"/>
    <n v="0"/>
    <x v="3"/>
    <s v="Point"/>
    <m/>
    <m/>
    <m/>
  </r>
  <r>
    <x v="12"/>
    <x v="1"/>
    <x v="1"/>
    <x v="1"/>
    <x v="3"/>
    <x v="50"/>
    <x v="0"/>
    <x v="0"/>
    <x v="12"/>
    <n v="25"/>
    <x v="3"/>
    <s v="Point"/>
    <m/>
    <m/>
    <m/>
  </r>
  <r>
    <x v="12"/>
    <x v="1"/>
    <x v="1"/>
    <x v="1"/>
    <x v="3"/>
    <x v="50"/>
    <x v="0"/>
    <x v="0"/>
    <x v="13"/>
    <n v="0"/>
    <x v="3"/>
    <s v="Point"/>
    <m/>
    <m/>
    <m/>
  </r>
  <r>
    <x v="12"/>
    <x v="1"/>
    <x v="1"/>
    <x v="1"/>
    <x v="3"/>
    <x v="50"/>
    <x v="0"/>
    <x v="0"/>
    <x v="14"/>
    <n v="0"/>
    <x v="3"/>
    <s v="Point"/>
    <m/>
    <m/>
    <m/>
  </r>
  <r>
    <x v="14"/>
    <x v="0"/>
    <x v="1"/>
    <x v="1"/>
    <x v="3"/>
    <x v="7"/>
    <x v="0"/>
    <x v="0"/>
    <x v="8"/>
    <n v="40"/>
    <x v="3"/>
    <s v="Point"/>
    <m/>
    <m/>
    <m/>
  </r>
  <r>
    <x v="14"/>
    <x v="0"/>
    <x v="1"/>
    <x v="1"/>
    <x v="3"/>
    <x v="7"/>
    <x v="0"/>
    <x v="0"/>
    <x v="9"/>
    <n v="60"/>
    <x v="3"/>
    <s v="Point"/>
    <m/>
    <m/>
    <m/>
  </r>
  <r>
    <x v="14"/>
    <x v="0"/>
    <x v="1"/>
    <x v="1"/>
    <x v="3"/>
    <x v="7"/>
    <x v="0"/>
    <x v="0"/>
    <x v="10"/>
    <n v="0"/>
    <x v="3"/>
    <s v="Point"/>
    <m/>
    <m/>
    <m/>
  </r>
  <r>
    <x v="14"/>
    <x v="0"/>
    <x v="1"/>
    <x v="1"/>
    <x v="3"/>
    <x v="7"/>
    <x v="0"/>
    <x v="0"/>
    <x v="11"/>
    <n v="0"/>
    <x v="3"/>
    <s v="Point"/>
    <m/>
    <m/>
    <m/>
  </r>
  <r>
    <x v="14"/>
    <x v="0"/>
    <x v="1"/>
    <x v="1"/>
    <x v="3"/>
    <x v="7"/>
    <x v="0"/>
    <x v="0"/>
    <x v="12"/>
    <n v="0"/>
    <x v="3"/>
    <s v="Point"/>
    <m/>
    <m/>
    <m/>
  </r>
  <r>
    <x v="14"/>
    <x v="0"/>
    <x v="1"/>
    <x v="1"/>
    <x v="3"/>
    <x v="7"/>
    <x v="0"/>
    <x v="0"/>
    <x v="13"/>
    <n v="0"/>
    <x v="3"/>
    <s v="Point"/>
    <m/>
    <m/>
    <m/>
  </r>
  <r>
    <x v="14"/>
    <x v="0"/>
    <x v="1"/>
    <x v="1"/>
    <x v="3"/>
    <x v="7"/>
    <x v="0"/>
    <x v="0"/>
    <x v="14"/>
    <n v="0"/>
    <x v="3"/>
    <s v="Point"/>
    <m/>
    <m/>
    <m/>
  </r>
  <r>
    <x v="14"/>
    <x v="0"/>
    <x v="1"/>
    <x v="1"/>
    <x v="3"/>
    <x v="8"/>
    <x v="2"/>
    <x v="0"/>
    <x v="8"/>
    <n v="10"/>
    <x v="3"/>
    <s v="Point"/>
    <m/>
    <m/>
    <m/>
  </r>
  <r>
    <x v="14"/>
    <x v="0"/>
    <x v="1"/>
    <x v="1"/>
    <x v="3"/>
    <x v="8"/>
    <x v="2"/>
    <x v="0"/>
    <x v="9"/>
    <n v="70"/>
    <x v="3"/>
    <s v="Point"/>
    <m/>
    <m/>
    <m/>
  </r>
  <r>
    <x v="14"/>
    <x v="0"/>
    <x v="1"/>
    <x v="1"/>
    <x v="3"/>
    <x v="8"/>
    <x v="2"/>
    <x v="0"/>
    <x v="10"/>
    <n v="0"/>
    <x v="3"/>
    <s v="Point"/>
    <m/>
    <m/>
    <m/>
  </r>
  <r>
    <x v="14"/>
    <x v="0"/>
    <x v="1"/>
    <x v="1"/>
    <x v="3"/>
    <x v="8"/>
    <x v="2"/>
    <x v="0"/>
    <x v="11"/>
    <n v="0"/>
    <x v="3"/>
    <s v="Point"/>
    <m/>
    <m/>
    <m/>
  </r>
  <r>
    <x v="14"/>
    <x v="0"/>
    <x v="1"/>
    <x v="1"/>
    <x v="3"/>
    <x v="8"/>
    <x v="2"/>
    <x v="0"/>
    <x v="12"/>
    <n v="20"/>
    <x v="3"/>
    <s v="Point"/>
    <m/>
    <m/>
    <m/>
  </r>
  <r>
    <x v="14"/>
    <x v="0"/>
    <x v="1"/>
    <x v="1"/>
    <x v="3"/>
    <x v="8"/>
    <x v="2"/>
    <x v="0"/>
    <x v="13"/>
    <n v="0"/>
    <x v="3"/>
    <s v="Point"/>
    <m/>
    <m/>
    <m/>
  </r>
  <r>
    <x v="14"/>
    <x v="0"/>
    <x v="1"/>
    <x v="1"/>
    <x v="3"/>
    <x v="8"/>
    <x v="2"/>
    <x v="0"/>
    <x v="14"/>
    <n v="0"/>
    <x v="3"/>
    <s v="Point"/>
    <m/>
    <m/>
    <m/>
  </r>
  <r>
    <x v="14"/>
    <x v="0"/>
    <x v="1"/>
    <x v="1"/>
    <x v="3"/>
    <x v="9"/>
    <x v="3"/>
    <x v="0"/>
    <x v="8"/>
    <n v="10"/>
    <x v="3"/>
    <s v="Point"/>
    <m/>
    <m/>
    <m/>
  </r>
  <r>
    <x v="14"/>
    <x v="0"/>
    <x v="1"/>
    <x v="1"/>
    <x v="3"/>
    <x v="9"/>
    <x v="3"/>
    <x v="0"/>
    <x v="9"/>
    <n v="50"/>
    <x v="3"/>
    <s v="Point"/>
    <m/>
    <m/>
    <m/>
  </r>
  <r>
    <x v="14"/>
    <x v="0"/>
    <x v="1"/>
    <x v="1"/>
    <x v="3"/>
    <x v="9"/>
    <x v="3"/>
    <x v="0"/>
    <x v="10"/>
    <n v="0"/>
    <x v="3"/>
    <s v="Point"/>
    <m/>
    <m/>
    <m/>
  </r>
  <r>
    <x v="14"/>
    <x v="0"/>
    <x v="1"/>
    <x v="1"/>
    <x v="3"/>
    <x v="9"/>
    <x v="3"/>
    <x v="0"/>
    <x v="11"/>
    <n v="0"/>
    <x v="3"/>
    <s v="Point"/>
    <m/>
    <m/>
    <m/>
  </r>
  <r>
    <x v="14"/>
    <x v="0"/>
    <x v="1"/>
    <x v="1"/>
    <x v="3"/>
    <x v="9"/>
    <x v="3"/>
    <x v="0"/>
    <x v="12"/>
    <n v="40"/>
    <x v="3"/>
    <s v="Point"/>
    <m/>
    <m/>
    <m/>
  </r>
  <r>
    <x v="14"/>
    <x v="0"/>
    <x v="1"/>
    <x v="1"/>
    <x v="3"/>
    <x v="9"/>
    <x v="3"/>
    <x v="0"/>
    <x v="13"/>
    <n v="0"/>
    <x v="3"/>
    <s v="Point"/>
    <m/>
    <m/>
    <m/>
  </r>
  <r>
    <x v="14"/>
    <x v="0"/>
    <x v="1"/>
    <x v="1"/>
    <x v="3"/>
    <x v="9"/>
    <x v="3"/>
    <x v="0"/>
    <x v="14"/>
    <n v="0"/>
    <x v="3"/>
    <s v="Point"/>
    <m/>
    <m/>
    <m/>
  </r>
  <r>
    <x v="14"/>
    <x v="0"/>
    <x v="1"/>
    <x v="1"/>
    <x v="3"/>
    <x v="9"/>
    <x v="0"/>
    <x v="1"/>
    <x v="8"/>
    <n v="30"/>
    <x v="3"/>
    <s v="Point"/>
    <m/>
    <m/>
    <m/>
  </r>
  <r>
    <x v="14"/>
    <x v="0"/>
    <x v="1"/>
    <x v="1"/>
    <x v="3"/>
    <x v="9"/>
    <x v="0"/>
    <x v="1"/>
    <x v="9"/>
    <n v="60"/>
    <x v="3"/>
    <s v="Point"/>
    <m/>
    <m/>
    <m/>
  </r>
  <r>
    <x v="14"/>
    <x v="0"/>
    <x v="1"/>
    <x v="1"/>
    <x v="3"/>
    <x v="9"/>
    <x v="0"/>
    <x v="1"/>
    <x v="10"/>
    <n v="0"/>
    <x v="3"/>
    <s v="Point"/>
    <m/>
    <m/>
    <m/>
  </r>
  <r>
    <x v="14"/>
    <x v="0"/>
    <x v="1"/>
    <x v="1"/>
    <x v="3"/>
    <x v="9"/>
    <x v="0"/>
    <x v="1"/>
    <x v="11"/>
    <n v="0"/>
    <x v="3"/>
    <s v="Point"/>
    <m/>
    <m/>
    <m/>
  </r>
  <r>
    <x v="14"/>
    <x v="0"/>
    <x v="1"/>
    <x v="1"/>
    <x v="3"/>
    <x v="9"/>
    <x v="0"/>
    <x v="1"/>
    <x v="12"/>
    <n v="10"/>
    <x v="3"/>
    <s v="Point"/>
    <m/>
    <m/>
    <m/>
  </r>
  <r>
    <x v="14"/>
    <x v="0"/>
    <x v="1"/>
    <x v="1"/>
    <x v="3"/>
    <x v="9"/>
    <x v="0"/>
    <x v="1"/>
    <x v="13"/>
    <n v="0"/>
    <x v="3"/>
    <s v="Point"/>
    <m/>
    <m/>
    <m/>
  </r>
  <r>
    <x v="14"/>
    <x v="0"/>
    <x v="1"/>
    <x v="1"/>
    <x v="3"/>
    <x v="9"/>
    <x v="0"/>
    <x v="1"/>
    <x v="14"/>
    <n v="0"/>
    <x v="3"/>
    <s v="Point"/>
    <m/>
    <m/>
    <m/>
  </r>
  <r>
    <x v="14"/>
    <x v="0"/>
    <x v="1"/>
    <x v="1"/>
    <x v="3"/>
    <x v="10"/>
    <x v="0"/>
    <x v="0"/>
    <x v="8"/>
    <n v="60"/>
    <x v="3"/>
    <s v="Point"/>
    <m/>
    <m/>
    <m/>
  </r>
  <r>
    <x v="14"/>
    <x v="0"/>
    <x v="1"/>
    <x v="1"/>
    <x v="3"/>
    <x v="10"/>
    <x v="0"/>
    <x v="0"/>
    <x v="9"/>
    <n v="10"/>
    <x v="3"/>
    <s v="Point"/>
    <m/>
    <m/>
    <m/>
  </r>
  <r>
    <x v="14"/>
    <x v="0"/>
    <x v="1"/>
    <x v="1"/>
    <x v="3"/>
    <x v="10"/>
    <x v="0"/>
    <x v="0"/>
    <x v="10"/>
    <n v="0"/>
    <x v="3"/>
    <s v="Point"/>
    <m/>
    <m/>
    <m/>
  </r>
  <r>
    <x v="14"/>
    <x v="0"/>
    <x v="1"/>
    <x v="1"/>
    <x v="3"/>
    <x v="10"/>
    <x v="0"/>
    <x v="0"/>
    <x v="11"/>
    <n v="0"/>
    <x v="3"/>
    <s v="Point"/>
    <m/>
    <m/>
    <m/>
  </r>
  <r>
    <x v="14"/>
    <x v="0"/>
    <x v="1"/>
    <x v="1"/>
    <x v="3"/>
    <x v="10"/>
    <x v="0"/>
    <x v="0"/>
    <x v="12"/>
    <n v="30"/>
    <x v="3"/>
    <s v="Point"/>
    <m/>
    <m/>
    <m/>
  </r>
  <r>
    <x v="14"/>
    <x v="0"/>
    <x v="1"/>
    <x v="1"/>
    <x v="3"/>
    <x v="10"/>
    <x v="0"/>
    <x v="0"/>
    <x v="13"/>
    <n v="0"/>
    <x v="3"/>
    <s v="Point"/>
    <m/>
    <m/>
    <m/>
  </r>
  <r>
    <x v="14"/>
    <x v="0"/>
    <x v="1"/>
    <x v="1"/>
    <x v="3"/>
    <x v="10"/>
    <x v="0"/>
    <x v="0"/>
    <x v="14"/>
    <n v="0"/>
    <x v="3"/>
    <s v="Point"/>
    <m/>
    <m/>
    <m/>
  </r>
  <r>
    <x v="14"/>
    <x v="0"/>
    <x v="1"/>
    <x v="1"/>
    <x v="3"/>
    <x v="11"/>
    <x v="11"/>
    <x v="0"/>
    <x v="8"/>
    <n v="50"/>
    <x v="3"/>
    <s v="Point"/>
    <m/>
    <m/>
    <m/>
  </r>
  <r>
    <x v="14"/>
    <x v="0"/>
    <x v="1"/>
    <x v="1"/>
    <x v="3"/>
    <x v="11"/>
    <x v="11"/>
    <x v="0"/>
    <x v="9"/>
    <n v="0"/>
    <x v="3"/>
    <s v="Point"/>
    <m/>
    <m/>
    <m/>
  </r>
  <r>
    <x v="14"/>
    <x v="0"/>
    <x v="1"/>
    <x v="1"/>
    <x v="3"/>
    <x v="11"/>
    <x v="11"/>
    <x v="0"/>
    <x v="10"/>
    <n v="0"/>
    <x v="3"/>
    <s v="Point"/>
    <m/>
    <m/>
    <m/>
  </r>
  <r>
    <x v="14"/>
    <x v="0"/>
    <x v="1"/>
    <x v="1"/>
    <x v="3"/>
    <x v="11"/>
    <x v="11"/>
    <x v="0"/>
    <x v="11"/>
    <n v="0"/>
    <x v="3"/>
    <s v="Point"/>
    <m/>
    <m/>
    <m/>
  </r>
  <r>
    <x v="14"/>
    <x v="0"/>
    <x v="1"/>
    <x v="1"/>
    <x v="3"/>
    <x v="11"/>
    <x v="11"/>
    <x v="0"/>
    <x v="12"/>
    <n v="50"/>
    <x v="3"/>
    <s v="Point"/>
    <m/>
    <m/>
    <m/>
  </r>
  <r>
    <x v="14"/>
    <x v="0"/>
    <x v="1"/>
    <x v="1"/>
    <x v="3"/>
    <x v="11"/>
    <x v="11"/>
    <x v="0"/>
    <x v="13"/>
    <n v="0"/>
    <x v="3"/>
    <s v="Point"/>
    <m/>
    <m/>
    <m/>
  </r>
  <r>
    <x v="14"/>
    <x v="0"/>
    <x v="1"/>
    <x v="1"/>
    <x v="3"/>
    <x v="11"/>
    <x v="11"/>
    <x v="0"/>
    <x v="14"/>
    <n v="0"/>
    <x v="3"/>
    <s v="Point"/>
    <m/>
    <m/>
    <m/>
  </r>
  <r>
    <x v="14"/>
    <x v="0"/>
    <x v="1"/>
    <x v="1"/>
    <x v="3"/>
    <x v="12"/>
    <x v="4"/>
    <x v="0"/>
    <x v="8"/>
    <n v="60"/>
    <x v="3"/>
    <s v="Point"/>
    <m/>
    <m/>
    <m/>
  </r>
  <r>
    <x v="14"/>
    <x v="0"/>
    <x v="1"/>
    <x v="1"/>
    <x v="3"/>
    <x v="12"/>
    <x v="4"/>
    <x v="0"/>
    <x v="9"/>
    <n v="40"/>
    <x v="3"/>
    <s v="Point"/>
    <m/>
    <m/>
    <m/>
  </r>
  <r>
    <x v="14"/>
    <x v="0"/>
    <x v="1"/>
    <x v="1"/>
    <x v="3"/>
    <x v="12"/>
    <x v="4"/>
    <x v="0"/>
    <x v="10"/>
    <n v="0"/>
    <x v="3"/>
    <s v="Point"/>
    <m/>
    <m/>
    <m/>
  </r>
  <r>
    <x v="14"/>
    <x v="0"/>
    <x v="1"/>
    <x v="1"/>
    <x v="3"/>
    <x v="12"/>
    <x v="4"/>
    <x v="0"/>
    <x v="11"/>
    <n v="0"/>
    <x v="3"/>
    <s v="Point"/>
    <m/>
    <m/>
    <m/>
  </r>
  <r>
    <x v="14"/>
    <x v="0"/>
    <x v="1"/>
    <x v="1"/>
    <x v="3"/>
    <x v="12"/>
    <x v="4"/>
    <x v="0"/>
    <x v="12"/>
    <n v="0"/>
    <x v="3"/>
    <s v="Point"/>
    <m/>
    <m/>
    <m/>
  </r>
  <r>
    <x v="14"/>
    <x v="0"/>
    <x v="1"/>
    <x v="1"/>
    <x v="3"/>
    <x v="12"/>
    <x v="4"/>
    <x v="0"/>
    <x v="13"/>
    <n v="0"/>
    <x v="3"/>
    <s v="Point"/>
    <m/>
    <m/>
    <m/>
  </r>
  <r>
    <x v="14"/>
    <x v="0"/>
    <x v="1"/>
    <x v="1"/>
    <x v="3"/>
    <x v="12"/>
    <x v="4"/>
    <x v="0"/>
    <x v="14"/>
    <n v="0"/>
    <x v="3"/>
    <s v="Point"/>
    <m/>
    <m/>
    <m/>
  </r>
  <r>
    <x v="14"/>
    <x v="0"/>
    <x v="1"/>
    <x v="1"/>
    <x v="3"/>
    <x v="12"/>
    <x v="0"/>
    <x v="1"/>
    <x v="8"/>
    <n v="55"/>
    <x v="3"/>
    <s v="Point"/>
    <m/>
    <m/>
    <m/>
  </r>
  <r>
    <x v="14"/>
    <x v="0"/>
    <x v="1"/>
    <x v="1"/>
    <x v="3"/>
    <x v="12"/>
    <x v="0"/>
    <x v="1"/>
    <x v="9"/>
    <n v="45"/>
    <x v="3"/>
    <s v="Point"/>
    <m/>
    <m/>
    <m/>
  </r>
  <r>
    <x v="14"/>
    <x v="0"/>
    <x v="1"/>
    <x v="1"/>
    <x v="3"/>
    <x v="12"/>
    <x v="0"/>
    <x v="1"/>
    <x v="10"/>
    <n v="0"/>
    <x v="3"/>
    <s v="Point"/>
    <m/>
    <m/>
    <m/>
  </r>
  <r>
    <x v="14"/>
    <x v="0"/>
    <x v="1"/>
    <x v="1"/>
    <x v="3"/>
    <x v="12"/>
    <x v="0"/>
    <x v="1"/>
    <x v="11"/>
    <n v="0"/>
    <x v="3"/>
    <s v="Point"/>
    <m/>
    <m/>
    <m/>
  </r>
  <r>
    <x v="14"/>
    <x v="0"/>
    <x v="1"/>
    <x v="1"/>
    <x v="3"/>
    <x v="12"/>
    <x v="0"/>
    <x v="1"/>
    <x v="12"/>
    <n v="0"/>
    <x v="3"/>
    <s v="Point"/>
    <m/>
    <m/>
    <m/>
  </r>
  <r>
    <x v="14"/>
    <x v="0"/>
    <x v="1"/>
    <x v="1"/>
    <x v="3"/>
    <x v="12"/>
    <x v="0"/>
    <x v="1"/>
    <x v="13"/>
    <n v="0"/>
    <x v="3"/>
    <s v="Point"/>
    <m/>
    <m/>
    <m/>
  </r>
  <r>
    <x v="14"/>
    <x v="0"/>
    <x v="1"/>
    <x v="1"/>
    <x v="3"/>
    <x v="12"/>
    <x v="0"/>
    <x v="1"/>
    <x v="14"/>
    <n v="0"/>
    <x v="3"/>
    <s v="Point"/>
    <m/>
    <m/>
    <m/>
  </r>
  <r>
    <x v="14"/>
    <x v="0"/>
    <x v="1"/>
    <x v="1"/>
    <x v="3"/>
    <x v="13"/>
    <x v="5"/>
    <x v="0"/>
    <x v="8"/>
    <n v="20"/>
    <x v="3"/>
    <s v="Point"/>
    <m/>
    <m/>
    <m/>
  </r>
  <r>
    <x v="14"/>
    <x v="0"/>
    <x v="1"/>
    <x v="1"/>
    <x v="3"/>
    <x v="13"/>
    <x v="5"/>
    <x v="0"/>
    <x v="9"/>
    <n v="80"/>
    <x v="3"/>
    <s v="Point"/>
    <m/>
    <m/>
    <m/>
  </r>
  <r>
    <x v="14"/>
    <x v="0"/>
    <x v="1"/>
    <x v="1"/>
    <x v="3"/>
    <x v="13"/>
    <x v="5"/>
    <x v="0"/>
    <x v="10"/>
    <n v="0"/>
    <x v="3"/>
    <s v="Point"/>
    <m/>
    <m/>
    <m/>
  </r>
  <r>
    <x v="14"/>
    <x v="0"/>
    <x v="1"/>
    <x v="1"/>
    <x v="3"/>
    <x v="13"/>
    <x v="5"/>
    <x v="0"/>
    <x v="11"/>
    <n v="0"/>
    <x v="3"/>
    <s v="Point"/>
    <m/>
    <m/>
    <m/>
  </r>
  <r>
    <x v="14"/>
    <x v="0"/>
    <x v="1"/>
    <x v="1"/>
    <x v="3"/>
    <x v="13"/>
    <x v="5"/>
    <x v="0"/>
    <x v="12"/>
    <n v="0"/>
    <x v="3"/>
    <s v="Point"/>
    <m/>
    <m/>
    <m/>
  </r>
  <r>
    <x v="14"/>
    <x v="0"/>
    <x v="1"/>
    <x v="1"/>
    <x v="3"/>
    <x v="13"/>
    <x v="5"/>
    <x v="0"/>
    <x v="13"/>
    <n v="0"/>
    <x v="3"/>
    <s v="Point"/>
    <m/>
    <m/>
    <m/>
  </r>
  <r>
    <x v="14"/>
    <x v="0"/>
    <x v="1"/>
    <x v="1"/>
    <x v="3"/>
    <x v="13"/>
    <x v="5"/>
    <x v="0"/>
    <x v="14"/>
    <n v="0"/>
    <x v="3"/>
    <s v="Point"/>
    <m/>
    <m/>
    <m/>
  </r>
  <r>
    <x v="14"/>
    <x v="0"/>
    <x v="1"/>
    <x v="1"/>
    <x v="3"/>
    <x v="14"/>
    <x v="0"/>
    <x v="0"/>
    <x v="8"/>
    <n v="10"/>
    <x v="3"/>
    <s v="Point"/>
    <m/>
    <m/>
    <m/>
  </r>
  <r>
    <x v="14"/>
    <x v="0"/>
    <x v="1"/>
    <x v="1"/>
    <x v="3"/>
    <x v="14"/>
    <x v="0"/>
    <x v="0"/>
    <x v="9"/>
    <n v="80"/>
    <x v="3"/>
    <s v="Point"/>
    <m/>
    <m/>
    <m/>
  </r>
  <r>
    <x v="14"/>
    <x v="0"/>
    <x v="1"/>
    <x v="1"/>
    <x v="3"/>
    <x v="14"/>
    <x v="0"/>
    <x v="0"/>
    <x v="10"/>
    <n v="0"/>
    <x v="3"/>
    <s v="Point"/>
    <m/>
    <m/>
    <m/>
  </r>
  <r>
    <x v="14"/>
    <x v="0"/>
    <x v="1"/>
    <x v="1"/>
    <x v="3"/>
    <x v="14"/>
    <x v="0"/>
    <x v="0"/>
    <x v="11"/>
    <n v="0"/>
    <x v="3"/>
    <s v="Point"/>
    <m/>
    <m/>
    <m/>
  </r>
  <r>
    <x v="14"/>
    <x v="0"/>
    <x v="1"/>
    <x v="1"/>
    <x v="3"/>
    <x v="14"/>
    <x v="0"/>
    <x v="0"/>
    <x v="12"/>
    <n v="10"/>
    <x v="3"/>
    <s v="Point"/>
    <m/>
    <m/>
    <m/>
  </r>
  <r>
    <x v="14"/>
    <x v="0"/>
    <x v="1"/>
    <x v="1"/>
    <x v="3"/>
    <x v="14"/>
    <x v="0"/>
    <x v="0"/>
    <x v="13"/>
    <n v="0"/>
    <x v="3"/>
    <s v="Point"/>
    <m/>
    <m/>
    <m/>
  </r>
  <r>
    <x v="14"/>
    <x v="0"/>
    <x v="1"/>
    <x v="1"/>
    <x v="3"/>
    <x v="14"/>
    <x v="0"/>
    <x v="0"/>
    <x v="14"/>
    <n v="0"/>
    <x v="3"/>
    <s v="Point"/>
    <m/>
    <m/>
    <m/>
  </r>
  <r>
    <x v="14"/>
    <x v="0"/>
    <x v="1"/>
    <x v="1"/>
    <x v="3"/>
    <x v="15"/>
    <x v="0"/>
    <x v="0"/>
    <x v="8"/>
    <n v="50"/>
    <x v="3"/>
    <s v="Point"/>
    <m/>
    <m/>
    <m/>
  </r>
  <r>
    <x v="14"/>
    <x v="0"/>
    <x v="1"/>
    <x v="1"/>
    <x v="3"/>
    <x v="15"/>
    <x v="0"/>
    <x v="0"/>
    <x v="9"/>
    <n v="25"/>
    <x v="3"/>
    <s v="Point"/>
    <m/>
    <m/>
    <m/>
  </r>
  <r>
    <x v="14"/>
    <x v="0"/>
    <x v="1"/>
    <x v="1"/>
    <x v="3"/>
    <x v="15"/>
    <x v="0"/>
    <x v="0"/>
    <x v="10"/>
    <n v="0"/>
    <x v="3"/>
    <s v="Point"/>
    <m/>
    <m/>
    <m/>
  </r>
  <r>
    <x v="14"/>
    <x v="0"/>
    <x v="1"/>
    <x v="1"/>
    <x v="3"/>
    <x v="15"/>
    <x v="0"/>
    <x v="0"/>
    <x v="11"/>
    <n v="0"/>
    <x v="3"/>
    <s v="Point"/>
    <m/>
    <m/>
    <m/>
  </r>
  <r>
    <x v="14"/>
    <x v="0"/>
    <x v="1"/>
    <x v="1"/>
    <x v="3"/>
    <x v="15"/>
    <x v="0"/>
    <x v="0"/>
    <x v="12"/>
    <n v="25"/>
    <x v="3"/>
    <s v="Point"/>
    <m/>
    <m/>
    <m/>
  </r>
  <r>
    <x v="14"/>
    <x v="0"/>
    <x v="1"/>
    <x v="1"/>
    <x v="3"/>
    <x v="15"/>
    <x v="0"/>
    <x v="0"/>
    <x v="13"/>
    <n v="0"/>
    <x v="3"/>
    <s v="Point"/>
    <m/>
    <m/>
    <m/>
  </r>
  <r>
    <x v="14"/>
    <x v="0"/>
    <x v="1"/>
    <x v="1"/>
    <x v="3"/>
    <x v="15"/>
    <x v="0"/>
    <x v="0"/>
    <x v="14"/>
    <n v="0"/>
    <x v="3"/>
    <s v="Point"/>
    <m/>
    <m/>
    <m/>
  </r>
  <r>
    <x v="14"/>
    <x v="0"/>
    <x v="1"/>
    <x v="1"/>
    <x v="3"/>
    <x v="16"/>
    <x v="12"/>
    <x v="0"/>
    <x v="8"/>
    <n v="50"/>
    <x v="3"/>
    <s v="Point"/>
    <m/>
    <m/>
    <m/>
  </r>
  <r>
    <x v="14"/>
    <x v="0"/>
    <x v="1"/>
    <x v="1"/>
    <x v="3"/>
    <x v="16"/>
    <x v="12"/>
    <x v="0"/>
    <x v="9"/>
    <n v="0"/>
    <x v="3"/>
    <s v="Point"/>
    <m/>
    <m/>
    <m/>
  </r>
  <r>
    <x v="14"/>
    <x v="0"/>
    <x v="1"/>
    <x v="1"/>
    <x v="3"/>
    <x v="16"/>
    <x v="12"/>
    <x v="0"/>
    <x v="10"/>
    <n v="0"/>
    <x v="3"/>
    <s v="Point"/>
    <m/>
    <m/>
    <m/>
  </r>
  <r>
    <x v="14"/>
    <x v="0"/>
    <x v="1"/>
    <x v="1"/>
    <x v="3"/>
    <x v="16"/>
    <x v="12"/>
    <x v="0"/>
    <x v="11"/>
    <n v="0"/>
    <x v="3"/>
    <s v="Point"/>
    <m/>
    <m/>
    <m/>
  </r>
  <r>
    <x v="14"/>
    <x v="0"/>
    <x v="1"/>
    <x v="1"/>
    <x v="3"/>
    <x v="16"/>
    <x v="12"/>
    <x v="0"/>
    <x v="12"/>
    <n v="50"/>
    <x v="3"/>
    <s v="Point"/>
    <m/>
    <m/>
    <m/>
  </r>
  <r>
    <x v="14"/>
    <x v="0"/>
    <x v="1"/>
    <x v="1"/>
    <x v="3"/>
    <x v="16"/>
    <x v="12"/>
    <x v="0"/>
    <x v="13"/>
    <n v="0"/>
    <x v="3"/>
    <s v="Point"/>
    <m/>
    <m/>
    <m/>
  </r>
  <r>
    <x v="14"/>
    <x v="0"/>
    <x v="1"/>
    <x v="1"/>
    <x v="3"/>
    <x v="16"/>
    <x v="12"/>
    <x v="0"/>
    <x v="14"/>
    <n v="0"/>
    <x v="3"/>
    <s v="Point"/>
    <m/>
    <m/>
    <m/>
  </r>
  <r>
    <x v="14"/>
    <x v="0"/>
    <x v="1"/>
    <x v="1"/>
    <x v="3"/>
    <x v="17"/>
    <x v="6"/>
    <x v="0"/>
    <x v="8"/>
    <n v="10"/>
    <x v="3"/>
    <s v="Point"/>
    <m/>
    <m/>
    <m/>
  </r>
  <r>
    <x v="14"/>
    <x v="0"/>
    <x v="1"/>
    <x v="1"/>
    <x v="3"/>
    <x v="17"/>
    <x v="6"/>
    <x v="0"/>
    <x v="9"/>
    <n v="90"/>
    <x v="3"/>
    <s v="Point"/>
    <m/>
    <m/>
    <m/>
  </r>
  <r>
    <x v="14"/>
    <x v="0"/>
    <x v="1"/>
    <x v="1"/>
    <x v="3"/>
    <x v="17"/>
    <x v="6"/>
    <x v="0"/>
    <x v="10"/>
    <n v="0"/>
    <x v="3"/>
    <s v="Point"/>
    <m/>
    <m/>
    <m/>
  </r>
  <r>
    <x v="14"/>
    <x v="0"/>
    <x v="1"/>
    <x v="1"/>
    <x v="3"/>
    <x v="17"/>
    <x v="6"/>
    <x v="0"/>
    <x v="11"/>
    <n v="0"/>
    <x v="3"/>
    <s v="Point"/>
    <m/>
    <m/>
    <m/>
  </r>
  <r>
    <x v="14"/>
    <x v="0"/>
    <x v="1"/>
    <x v="1"/>
    <x v="3"/>
    <x v="17"/>
    <x v="6"/>
    <x v="0"/>
    <x v="12"/>
    <n v="0"/>
    <x v="3"/>
    <s v="Point"/>
    <m/>
    <m/>
    <m/>
  </r>
  <r>
    <x v="14"/>
    <x v="0"/>
    <x v="1"/>
    <x v="1"/>
    <x v="3"/>
    <x v="17"/>
    <x v="6"/>
    <x v="0"/>
    <x v="13"/>
    <n v="0"/>
    <x v="3"/>
    <s v="Point"/>
    <m/>
    <m/>
    <m/>
  </r>
  <r>
    <x v="14"/>
    <x v="0"/>
    <x v="1"/>
    <x v="1"/>
    <x v="3"/>
    <x v="17"/>
    <x v="6"/>
    <x v="0"/>
    <x v="14"/>
    <n v="0"/>
    <x v="3"/>
    <s v="Point"/>
    <m/>
    <m/>
    <m/>
  </r>
  <r>
    <x v="14"/>
    <x v="0"/>
    <x v="1"/>
    <x v="1"/>
    <x v="3"/>
    <x v="18"/>
    <x v="7"/>
    <x v="0"/>
    <x v="8"/>
    <n v="10"/>
    <x v="3"/>
    <s v="Point"/>
    <m/>
    <m/>
    <m/>
  </r>
  <r>
    <x v="14"/>
    <x v="0"/>
    <x v="1"/>
    <x v="1"/>
    <x v="3"/>
    <x v="18"/>
    <x v="7"/>
    <x v="0"/>
    <x v="9"/>
    <n v="90"/>
    <x v="3"/>
    <s v="Point"/>
    <m/>
    <m/>
    <m/>
  </r>
  <r>
    <x v="14"/>
    <x v="0"/>
    <x v="1"/>
    <x v="1"/>
    <x v="3"/>
    <x v="18"/>
    <x v="7"/>
    <x v="0"/>
    <x v="10"/>
    <n v="0"/>
    <x v="3"/>
    <s v="Point"/>
    <m/>
    <m/>
    <m/>
  </r>
  <r>
    <x v="14"/>
    <x v="0"/>
    <x v="1"/>
    <x v="1"/>
    <x v="3"/>
    <x v="18"/>
    <x v="7"/>
    <x v="0"/>
    <x v="11"/>
    <n v="0"/>
    <x v="3"/>
    <s v="Point"/>
    <m/>
    <m/>
    <m/>
  </r>
  <r>
    <x v="14"/>
    <x v="0"/>
    <x v="1"/>
    <x v="1"/>
    <x v="3"/>
    <x v="18"/>
    <x v="7"/>
    <x v="0"/>
    <x v="12"/>
    <n v="0"/>
    <x v="3"/>
    <s v="Point"/>
    <m/>
    <m/>
    <m/>
  </r>
  <r>
    <x v="14"/>
    <x v="0"/>
    <x v="1"/>
    <x v="1"/>
    <x v="3"/>
    <x v="18"/>
    <x v="7"/>
    <x v="0"/>
    <x v="13"/>
    <n v="0"/>
    <x v="3"/>
    <s v="Point"/>
    <m/>
    <m/>
    <m/>
  </r>
  <r>
    <x v="14"/>
    <x v="0"/>
    <x v="1"/>
    <x v="1"/>
    <x v="3"/>
    <x v="18"/>
    <x v="7"/>
    <x v="0"/>
    <x v="14"/>
    <n v="0"/>
    <x v="3"/>
    <s v="Point"/>
    <m/>
    <m/>
    <m/>
  </r>
  <r>
    <x v="14"/>
    <x v="0"/>
    <x v="1"/>
    <x v="1"/>
    <x v="3"/>
    <x v="18"/>
    <x v="0"/>
    <x v="1"/>
    <x v="8"/>
    <n v="25"/>
    <x v="3"/>
    <s v="Point"/>
    <m/>
    <m/>
    <m/>
  </r>
  <r>
    <x v="14"/>
    <x v="0"/>
    <x v="1"/>
    <x v="1"/>
    <x v="3"/>
    <x v="18"/>
    <x v="0"/>
    <x v="1"/>
    <x v="9"/>
    <n v="75"/>
    <x v="3"/>
    <s v="Point"/>
    <m/>
    <m/>
    <m/>
  </r>
  <r>
    <x v="14"/>
    <x v="0"/>
    <x v="1"/>
    <x v="1"/>
    <x v="3"/>
    <x v="18"/>
    <x v="0"/>
    <x v="1"/>
    <x v="10"/>
    <n v="0"/>
    <x v="3"/>
    <s v="Point"/>
    <m/>
    <m/>
    <m/>
  </r>
  <r>
    <x v="14"/>
    <x v="0"/>
    <x v="1"/>
    <x v="1"/>
    <x v="3"/>
    <x v="18"/>
    <x v="0"/>
    <x v="1"/>
    <x v="11"/>
    <n v="0"/>
    <x v="3"/>
    <s v="Point"/>
    <m/>
    <m/>
    <m/>
  </r>
  <r>
    <x v="14"/>
    <x v="0"/>
    <x v="1"/>
    <x v="1"/>
    <x v="3"/>
    <x v="18"/>
    <x v="0"/>
    <x v="1"/>
    <x v="12"/>
    <n v="0"/>
    <x v="3"/>
    <s v="Point"/>
    <m/>
    <m/>
    <m/>
  </r>
  <r>
    <x v="14"/>
    <x v="0"/>
    <x v="1"/>
    <x v="1"/>
    <x v="3"/>
    <x v="18"/>
    <x v="0"/>
    <x v="1"/>
    <x v="13"/>
    <n v="0"/>
    <x v="3"/>
    <s v="Point"/>
    <m/>
    <m/>
    <m/>
  </r>
  <r>
    <x v="14"/>
    <x v="0"/>
    <x v="1"/>
    <x v="1"/>
    <x v="3"/>
    <x v="18"/>
    <x v="0"/>
    <x v="1"/>
    <x v="14"/>
    <n v="0"/>
    <x v="3"/>
    <s v="Point"/>
    <m/>
    <m/>
    <m/>
  </r>
  <r>
    <x v="14"/>
    <x v="0"/>
    <x v="1"/>
    <x v="1"/>
    <x v="3"/>
    <x v="19"/>
    <x v="0"/>
    <x v="0"/>
    <x v="8"/>
    <n v="17"/>
    <x v="3"/>
    <s v="Point"/>
    <m/>
    <m/>
    <m/>
  </r>
  <r>
    <x v="14"/>
    <x v="0"/>
    <x v="1"/>
    <x v="1"/>
    <x v="3"/>
    <x v="19"/>
    <x v="0"/>
    <x v="0"/>
    <x v="9"/>
    <n v="50"/>
    <x v="3"/>
    <s v="Point"/>
    <m/>
    <m/>
    <m/>
  </r>
  <r>
    <x v="14"/>
    <x v="0"/>
    <x v="1"/>
    <x v="1"/>
    <x v="3"/>
    <x v="19"/>
    <x v="0"/>
    <x v="0"/>
    <x v="10"/>
    <n v="0"/>
    <x v="3"/>
    <s v="Point"/>
    <m/>
    <m/>
    <m/>
  </r>
  <r>
    <x v="14"/>
    <x v="0"/>
    <x v="1"/>
    <x v="1"/>
    <x v="3"/>
    <x v="19"/>
    <x v="0"/>
    <x v="0"/>
    <x v="11"/>
    <n v="0"/>
    <x v="3"/>
    <s v="Point"/>
    <m/>
    <m/>
    <m/>
  </r>
  <r>
    <x v="14"/>
    <x v="0"/>
    <x v="1"/>
    <x v="1"/>
    <x v="3"/>
    <x v="19"/>
    <x v="0"/>
    <x v="0"/>
    <x v="12"/>
    <n v="33"/>
    <x v="3"/>
    <s v="Point"/>
    <m/>
    <m/>
    <m/>
  </r>
  <r>
    <x v="14"/>
    <x v="0"/>
    <x v="1"/>
    <x v="1"/>
    <x v="3"/>
    <x v="19"/>
    <x v="0"/>
    <x v="0"/>
    <x v="13"/>
    <n v="0"/>
    <x v="3"/>
    <s v="Point"/>
    <m/>
    <m/>
    <m/>
  </r>
  <r>
    <x v="14"/>
    <x v="0"/>
    <x v="1"/>
    <x v="1"/>
    <x v="3"/>
    <x v="19"/>
    <x v="0"/>
    <x v="0"/>
    <x v="14"/>
    <n v="0"/>
    <x v="3"/>
    <s v="Point"/>
    <m/>
    <m/>
    <m/>
  </r>
  <r>
    <x v="14"/>
    <x v="0"/>
    <x v="1"/>
    <x v="1"/>
    <x v="3"/>
    <x v="20"/>
    <x v="0"/>
    <x v="1"/>
    <x v="8"/>
    <n v="50"/>
    <x v="3"/>
    <s v="Point"/>
    <m/>
    <m/>
    <m/>
  </r>
  <r>
    <x v="14"/>
    <x v="0"/>
    <x v="1"/>
    <x v="1"/>
    <x v="3"/>
    <x v="20"/>
    <x v="0"/>
    <x v="1"/>
    <x v="9"/>
    <n v="10"/>
    <x v="3"/>
    <s v="Point"/>
    <m/>
    <m/>
    <m/>
  </r>
  <r>
    <x v="14"/>
    <x v="0"/>
    <x v="1"/>
    <x v="1"/>
    <x v="3"/>
    <x v="20"/>
    <x v="0"/>
    <x v="1"/>
    <x v="10"/>
    <n v="0"/>
    <x v="3"/>
    <s v="Point"/>
    <m/>
    <m/>
    <m/>
  </r>
  <r>
    <x v="14"/>
    <x v="0"/>
    <x v="1"/>
    <x v="1"/>
    <x v="3"/>
    <x v="20"/>
    <x v="0"/>
    <x v="1"/>
    <x v="11"/>
    <n v="0"/>
    <x v="3"/>
    <s v="Point"/>
    <m/>
    <m/>
    <m/>
  </r>
  <r>
    <x v="14"/>
    <x v="0"/>
    <x v="1"/>
    <x v="1"/>
    <x v="3"/>
    <x v="20"/>
    <x v="0"/>
    <x v="1"/>
    <x v="12"/>
    <n v="40"/>
    <x v="3"/>
    <s v="Point"/>
    <m/>
    <m/>
    <m/>
  </r>
  <r>
    <x v="14"/>
    <x v="0"/>
    <x v="1"/>
    <x v="1"/>
    <x v="3"/>
    <x v="20"/>
    <x v="0"/>
    <x v="1"/>
    <x v="13"/>
    <n v="0"/>
    <x v="3"/>
    <s v="Point"/>
    <m/>
    <m/>
    <m/>
  </r>
  <r>
    <x v="14"/>
    <x v="0"/>
    <x v="1"/>
    <x v="1"/>
    <x v="3"/>
    <x v="20"/>
    <x v="0"/>
    <x v="1"/>
    <x v="14"/>
    <n v="0"/>
    <x v="3"/>
    <s v="Point"/>
    <m/>
    <m/>
    <m/>
  </r>
  <r>
    <x v="14"/>
    <x v="0"/>
    <x v="1"/>
    <x v="1"/>
    <x v="3"/>
    <x v="20"/>
    <x v="0"/>
    <x v="0"/>
    <x v="8"/>
    <n v="20"/>
    <x v="3"/>
    <s v="Point"/>
    <m/>
    <m/>
    <m/>
  </r>
  <r>
    <x v="14"/>
    <x v="0"/>
    <x v="1"/>
    <x v="1"/>
    <x v="3"/>
    <x v="20"/>
    <x v="0"/>
    <x v="0"/>
    <x v="9"/>
    <n v="40"/>
    <x v="3"/>
    <s v="Point"/>
    <m/>
    <m/>
    <m/>
  </r>
  <r>
    <x v="14"/>
    <x v="0"/>
    <x v="1"/>
    <x v="1"/>
    <x v="3"/>
    <x v="20"/>
    <x v="0"/>
    <x v="0"/>
    <x v="10"/>
    <n v="0"/>
    <x v="3"/>
    <s v="Point"/>
    <m/>
    <m/>
    <m/>
  </r>
  <r>
    <x v="14"/>
    <x v="0"/>
    <x v="1"/>
    <x v="1"/>
    <x v="3"/>
    <x v="20"/>
    <x v="0"/>
    <x v="0"/>
    <x v="11"/>
    <n v="0"/>
    <x v="3"/>
    <s v="Point"/>
    <m/>
    <m/>
    <m/>
  </r>
  <r>
    <x v="14"/>
    <x v="0"/>
    <x v="1"/>
    <x v="1"/>
    <x v="3"/>
    <x v="20"/>
    <x v="0"/>
    <x v="0"/>
    <x v="12"/>
    <n v="40"/>
    <x v="3"/>
    <s v="Point"/>
    <m/>
    <m/>
    <m/>
  </r>
  <r>
    <x v="14"/>
    <x v="0"/>
    <x v="1"/>
    <x v="1"/>
    <x v="3"/>
    <x v="20"/>
    <x v="0"/>
    <x v="0"/>
    <x v="13"/>
    <n v="0"/>
    <x v="3"/>
    <s v="Point"/>
    <m/>
    <m/>
    <m/>
  </r>
  <r>
    <x v="14"/>
    <x v="0"/>
    <x v="1"/>
    <x v="1"/>
    <x v="3"/>
    <x v="20"/>
    <x v="0"/>
    <x v="0"/>
    <x v="14"/>
    <n v="0"/>
    <x v="3"/>
    <s v="Point"/>
    <m/>
    <m/>
    <m/>
  </r>
  <r>
    <x v="14"/>
    <x v="0"/>
    <x v="1"/>
    <x v="3"/>
    <x v="3"/>
    <x v="21"/>
    <x v="20"/>
    <x v="0"/>
    <x v="8"/>
    <n v="34"/>
    <x v="3"/>
    <s v="Point"/>
    <m/>
    <m/>
    <m/>
  </r>
  <r>
    <x v="14"/>
    <x v="0"/>
    <x v="1"/>
    <x v="3"/>
    <x v="3"/>
    <x v="21"/>
    <x v="20"/>
    <x v="0"/>
    <x v="9"/>
    <n v="0"/>
    <x v="3"/>
    <s v="Point"/>
    <m/>
    <m/>
    <m/>
  </r>
  <r>
    <x v="14"/>
    <x v="0"/>
    <x v="1"/>
    <x v="3"/>
    <x v="3"/>
    <x v="21"/>
    <x v="20"/>
    <x v="0"/>
    <x v="10"/>
    <n v="0"/>
    <x v="3"/>
    <s v="Point"/>
    <m/>
    <m/>
    <m/>
  </r>
  <r>
    <x v="14"/>
    <x v="0"/>
    <x v="1"/>
    <x v="3"/>
    <x v="3"/>
    <x v="21"/>
    <x v="20"/>
    <x v="0"/>
    <x v="11"/>
    <n v="0"/>
    <x v="3"/>
    <s v="Point"/>
    <m/>
    <m/>
    <m/>
  </r>
  <r>
    <x v="14"/>
    <x v="0"/>
    <x v="1"/>
    <x v="3"/>
    <x v="3"/>
    <x v="21"/>
    <x v="20"/>
    <x v="0"/>
    <x v="12"/>
    <n v="66"/>
    <x v="3"/>
    <s v="Point"/>
    <m/>
    <m/>
    <m/>
  </r>
  <r>
    <x v="14"/>
    <x v="0"/>
    <x v="1"/>
    <x v="3"/>
    <x v="3"/>
    <x v="21"/>
    <x v="20"/>
    <x v="0"/>
    <x v="13"/>
    <n v="0"/>
    <x v="3"/>
    <s v="Point"/>
    <m/>
    <m/>
    <m/>
  </r>
  <r>
    <x v="14"/>
    <x v="0"/>
    <x v="1"/>
    <x v="3"/>
    <x v="3"/>
    <x v="21"/>
    <x v="20"/>
    <x v="0"/>
    <x v="14"/>
    <n v="0"/>
    <x v="3"/>
    <s v="Point"/>
    <m/>
    <m/>
    <m/>
  </r>
  <r>
    <x v="14"/>
    <x v="0"/>
    <x v="1"/>
    <x v="3"/>
    <x v="3"/>
    <x v="21"/>
    <x v="21"/>
    <x v="0"/>
    <x v="8"/>
    <n v="34"/>
    <x v="3"/>
    <s v="Point"/>
    <m/>
    <m/>
    <m/>
  </r>
  <r>
    <x v="14"/>
    <x v="0"/>
    <x v="1"/>
    <x v="3"/>
    <x v="3"/>
    <x v="21"/>
    <x v="21"/>
    <x v="0"/>
    <x v="9"/>
    <n v="0"/>
    <x v="3"/>
    <s v="Point"/>
    <m/>
    <m/>
    <m/>
  </r>
  <r>
    <x v="14"/>
    <x v="0"/>
    <x v="1"/>
    <x v="3"/>
    <x v="3"/>
    <x v="21"/>
    <x v="21"/>
    <x v="0"/>
    <x v="10"/>
    <n v="0"/>
    <x v="3"/>
    <s v="Point"/>
    <m/>
    <m/>
    <m/>
  </r>
  <r>
    <x v="14"/>
    <x v="0"/>
    <x v="1"/>
    <x v="3"/>
    <x v="3"/>
    <x v="21"/>
    <x v="21"/>
    <x v="0"/>
    <x v="11"/>
    <n v="0"/>
    <x v="3"/>
    <s v="Point"/>
    <m/>
    <m/>
    <m/>
  </r>
  <r>
    <x v="14"/>
    <x v="0"/>
    <x v="1"/>
    <x v="3"/>
    <x v="3"/>
    <x v="21"/>
    <x v="21"/>
    <x v="0"/>
    <x v="12"/>
    <n v="66"/>
    <x v="3"/>
    <s v="Point"/>
    <m/>
    <m/>
    <m/>
  </r>
  <r>
    <x v="14"/>
    <x v="0"/>
    <x v="1"/>
    <x v="3"/>
    <x v="3"/>
    <x v="21"/>
    <x v="21"/>
    <x v="0"/>
    <x v="13"/>
    <n v="0"/>
    <x v="3"/>
    <s v="Point"/>
    <m/>
    <m/>
    <m/>
  </r>
  <r>
    <x v="14"/>
    <x v="0"/>
    <x v="1"/>
    <x v="3"/>
    <x v="3"/>
    <x v="21"/>
    <x v="21"/>
    <x v="0"/>
    <x v="14"/>
    <n v="0"/>
    <x v="3"/>
    <s v="Point"/>
    <m/>
    <m/>
    <m/>
  </r>
  <r>
    <x v="14"/>
    <x v="0"/>
    <x v="1"/>
    <x v="1"/>
    <x v="3"/>
    <x v="21"/>
    <x v="0"/>
    <x v="1"/>
    <x v="8"/>
    <n v="10"/>
    <x v="3"/>
    <s v="Point"/>
    <m/>
    <m/>
    <m/>
  </r>
  <r>
    <x v="14"/>
    <x v="0"/>
    <x v="1"/>
    <x v="1"/>
    <x v="3"/>
    <x v="21"/>
    <x v="0"/>
    <x v="1"/>
    <x v="9"/>
    <n v="0"/>
    <x v="3"/>
    <s v="Point"/>
    <m/>
    <m/>
    <m/>
  </r>
  <r>
    <x v="14"/>
    <x v="0"/>
    <x v="1"/>
    <x v="1"/>
    <x v="3"/>
    <x v="21"/>
    <x v="0"/>
    <x v="1"/>
    <x v="10"/>
    <n v="0"/>
    <x v="3"/>
    <s v="Point"/>
    <m/>
    <m/>
    <m/>
  </r>
  <r>
    <x v="14"/>
    <x v="0"/>
    <x v="1"/>
    <x v="1"/>
    <x v="3"/>
    <x v="21"/>
    <x v="0"/>
    <x v="1"/>
    <x v="11"/>
    <n v="0"/>
    <x v="3"/>
    <s v="Point"/>
    <m/>
    <m/>
    <m/>
  </r>
  <r>
    <x v="14"/>
    <x v="0"/>
    <x v="1"/>
    <x v="1"/>
    <x v="3"/>
    <x v="21"/>
    <x v="0"/>
    <x v="1"/>
    <x v="12"/>
    <n v="90"/>
    <x v="3"/>
    <s v="Point"/>
    <m/>
    <m/>
    <m/>
  </r>
  <r>
    <x v="14"/>
    <x v="0"/>
    <x v="1"/>
    <x v="1"/>
    <x v="3"/>
    <x v="21"/>
    <x v="0"/>
    <x v="1"/>
    <x v="13"/>
    <n v="0"/>
    <x v="3"/>
    <s v="Point"/>
    <m/>
    <m/>
    <m/>
  </r>
  <r>
    <x v="14"/>
    <x v="0"/>
    <x v="1"/>
    <x v="1"/>
    <x v="3"/>
    <x v="21"/>
    <x v="0"/>
    <x v="1"/>
    <x v="14"/>
    <n v="0"/>
    <x v="3"/>
    <s v="Point"/>
    <m/>
    <m/>
    <m/>
  </r>
  <r>
    <x v="14"/>
    <x v="0"/>
    <x v="1"/>
    <x v="1"/>
    <x v="3"/>
    <x v="22"/>
    <x v="8"/>
    <x v="0"/>
    <x v="8"/>
    <n v="40"/>
    <x v="3"/>
    <s v="Point"/>
    <m/>
    <m/>
    <m/>
  </r>
  <r>
    <x v="14"/>
    <x v="0"/>
    <x v="1"/>
    <x v="1"/>
    <x v="3"/>
    <x v="22"/>
    <x v="8"/>
    <x v="0"/>
    <x v="9"/>
    <n v="60"/>
    <x v="3"/>
    <s v="Point"/>
    <m/>
    <m/>
    <m/>
  </r>
  <r>
    <x v="14"/>
    <x v="0"/>
    <x v="1"/>
    <x v="1"/>
    <x v="3"/>
    <x v="22"/>
    <x v="8"/>
    <x v="0"/>
    <x v="10"/>
    <n v="0"/>
    <x v="3"/>
    <s v="Point"/>
    <m/>
    <m/>
    <m/>
  </r>
  <r>
    <x v="14"/>
    <x v="0"/>
    <x v="1"/>
    <x v="1"/>
    <x v="3"/>
    <x v="22"/>
    <x v="8"/>
    <x v="0"/>
    <x v="11"/>
    <n v="0"/>
    <x v="3"/>
    <s v="Point"/>
    <m/>
    <m/>
    <m/>
  </r>
  <r>
    <x v="14"/>
    <x v="0"/>
    <x v="1"/>
    <x v="1"/>
    <x v="3"/>
    <x v="22"/>
    <x v="8"/>
    <x v="0"/>
    <x v="12"/>
    <n v="0"/>
    <x v="3"/>
    <s v="Point"/>
    <m/>
    <m/>
    <m/>
  </r>
  <r>
    <x v="14"/>
    <x v="0"/>
    <x v="1"/>
    <x v="1"/>
    <x v="3"/>
    <x v="22"/>
    <x v="8"/>
    <x v="0"/>
    <x v="13"/>
    <n v="0"/>
    <x v="3"/>
    <s v="Point"/>
    <m/>
    <m/>
    <m/>
  </r>
  <r>
    <x v="14"/>
    <x v="0"/>
    <x v="1"/>
    <x v="1"/>
    <x v="3"/>
    <x v="22"/>
    <x v="8"/>
    <x v="0"/>
    <x v="14"/>
    <n v="0"/>
    <x v="3"/>
    <s v="Point"/>
    <m/>
    <m/>
    <m/>
  </r>
  <r>
    <x v="14"/>
    <x v="0"/>
    <x v="1"/>
    <x v="1"/>
    <x v="3"/>
    <x v="23"/>
    <x v="9"/>
    <x v="0"/>
    <x v="8"/>
    <n v="14"/>
    <x v="3"/>
    <s v="Point"/>
    <m/>
    <m/>
    <m/>
  </r>
  <r>
    <x v="14"/>
    <x v="0"/>
    <x v="1"/>
    <x v="1"/>
    <x v="3"/>
    <x v="23"/>
    <x v="9"/>
    <x v="0"/>
    <x v="9"/>
    <n v="66"/>
    <x v="3"/>
    <s v="Point"/>
    <m/>
    <m/>
    <m/>
  </r>
  <r>
    <x v="14"/>
    <x v="0"/>
    <x v="1"/>
    <x v="1"/>
    <x v="3"/>
    <x v="23"/>
    <x v="9"/>
    <x v="0"/>
    <x v="10"/>
    <n v="0"/>
    <x v="3"/>
    <s v="Point"/>
    <m/>
    <m/>
    <m/>
  </r>
  <r>
    <x v="14"/>
    <x v="0"/>
    <x v="1"/>
    <x v="1"/>
    <x v="3"/>
    <x v="23"/>
    <x v="9"/>
    <x v="0"/>
    <x v="11"/>
    <n v="0"/>
    <x v="3"/>
    <s v="Point"/>
    <m/>
    <m/>
    <m/>
  </r>
  <r>
    <x v="14"/>
    <x v="0"/>
    <x v="1"/>
    <x v="1"/>
    <x v="3"/>
    <x v="23"/>
    <x v="9"/>
    <x v="0"/>
    <x v="12"/>
    <n v="20"/>
    <x v="3"/>
    <s v="Point"/>
    <m/>
    <m/>
    <m/>
  </r>
  <r>
    <x v="14"/>
    <x v="0"/>
    <x v="1"/>
    <x v="1"/>
    <x v="3"/>
    <x v="23"/>
    <x v="9"/>
    <x v="0"/>
    <x v="13"/>
    <n v="0"/>
    <x v="3"/>
    <s v="Point"/>
    <m/>
    <m/>
    <m/>
  </r>
  <r>
    <x v="14"/>
    <x v="0"/>
    <x v="1"/>
    <x v="1"/>
    <x v="3"/>
    <x v="23"/>
    <x v="9"/>
    <x v="0"/>
    <x v="14"/>
    <n v="0"/>
    <x v="3"/>
    <s v="Point"/>
    <m/>
    <m/>
    <m/>
  </r>
  <r>
    <x v="14"/>
    <x v="0"/>
    <x v="1"/>
    <x v="1"/>
    <x v="3"/>
    <x v="24"/>
    <x v="0"/>
    <x v="0"/>
    <x v="8"/>
    <n v="20"/>
    <x v="3"/>
    <s v="Point"/>
    <m/>
    <m/>
    <m/>
  </r>
  <r>
    <x v="14"/>
    <x v="0"/>
    <x v="1"/>
    <x v="1"/>
    <x v="3"/>
    <x v="24"/>
    <x v="0"/>
    <x v="0"/>
    <x v="9"/>
    <n v="80"/>
    <x v="3"/>
    <s v="Point"/>
    <m/>
    <m/>
    <m/>
  </r>
  <r>
    <x v="14"/>
    <x v="0"/>
    <x v="1"/>
    <x v="1"/>
    <x v="3"/>
    <x v="24"/>
    <x v="0"/>
    <x v="0"/>
    <x v="10"/>
    <n v="0"/>
    <x v="3"/>
    <s v="Point"/>
    <m/>
    <m/>
    <m/>
  </r>
  <r>
    <x v="14"/>
    <x v="0"/>
    <x v="1"/>
    <x v="1"/>
    <x v="3"/>
    <x v="24"/>
    <x v="0"/>
    <x v="0"/>
    <x v="11"/>
    <n v="0"/>
    <x v="3"/>
    <s v="Point"/>
    <m/>
    <m/>
    <m/>
  </r>
  <r>
    <x v="14"/>
    <x v="0"/>
    <x v="1"/>
    <x v="1"/>
    <x v="3"/>
    <x v="24"/>
    <x v="0"/>
    <x v="0"/>
    <x v="12"/>
    <n v="0"/>
    <x v="3"/>
    <s v="Point"/>
    <m/>
    <m/>
    <m/>
  </r>
  <r>
    <x v="14"/>
    <x v="0"/>
    <x v="1"/>
    <x v="1"/>
    <x v="3"/>
    <x v="24"/>
    <x v="0"/>
    <x v="0"/>
    <x v="13"/>
    <n v="0"/>
    <x v="3"/>
    <s v="Point"/>
    <m/>
    <m/>
    <m/>
  </r>
  <r>
    <x v="14"/>
    <x v="0"/>
    <x v="1"/>
    <x v="1"/>
    <x v="3"/>
    <x v="24"/>
    <x v="0"/>
    <x v="0"/>
    <x v="14"/>
    <n v="0"/>
    <x v="3"/>
    <s v="Point"/>
    <m/>
    <m/>
    <m/>
  </r>
  <r>
    <x v="14"/>
    <x v="0"/>
    <x v="1"/>
    <x v="1"/>
    <x v="3"/>
    <x v="25"/>
    <x v="0"/>
    <x v="0"/>
    <x v="8"/>
    <n v="15"/>
    <x v="3"/>
    <s v="Point"/>
    <m/>
    <m/>
    <m/>
  </r>
  <r>
    <x v="14"/>
    <x v="0"/>
    <x v="1"/>
    <x v="1"/>
    <x v="3"/>
    <x v="25"/>
    <x v="0"/>
    <x v="0"/>
    <x v="9"/>
    <n v="75"/>
    <x v="3"/>
    <s v="Point"/>
    <m/>
    <m/>
    <m/>
  </r>
  <r>
    <x v="14"/>
    <x v="0"/>
    <x v="1"/>
    <x v="1"/>
    <x v="3"/>
    <x v="25"/>
    <x v="0"/>
    <x v="0"/>
    <x v="10"/>
    <n v="0"/>
    <x v="3"/>
    <s v="Point"/>
    <m/>
    <m/>
    <m/>
  </r>
  <r>
    <x v="14"/>
    <x v="0"/>
    <x v="1"/>
    <x v="1"/>
    <x v="3"/>
    <x v="25"/>
    <x v="0"/>
    <x v="0"/>
    <x v="11"/>
    <n v="0"/>
    <x v="3"/>
    <s v="Point"/>
    <m/>
    <m/>
    <m/>
  </r>
  <r>
    <x v="14"/>
    <x v="0"/>
    <x v="1"/>
    <x v="1"/>
    <x v="3"/>
    <x v="25"/>
    <x v="0"/>
    <x v="0"/>
    <x v="12"/>
    <n v="10"/>
    <x v="3"/>
    <s v="Point"/>
    <m/>
    <m/>
    <m/>
  </r>
  <r>
    <x v="14"/>
    <x v="0"/>
    <x v="1"/>
    <x v="1"/>
    <x v="3"/>
    <x v="25"/>
    <x v="0"/>
    <x v="0"/>
    <x v="13"/>
    <n v="0"/>
    <x v="3"/>
    <s v="Point"/>
    <m/>
    <m/>
    <m/>
  </r>
  <r>
    <x v="14"/>
    <x v="0"/>
    <x v="1"/>
    <x v="1"/>
    <x v="3"/>
    <x v="25"/>
    <x v="0"/>
    <x v="0"/>
    <x v="14"/>
    <n v="0"/>
    <x v="3"/>
    <s v="Point"/>
    <m/>
    <m/>
    <m/>
  </r>
  <r>
    <x v="14"/>
    <x v="0"/>
    <x v="1"/>
    <x v="1"/>
    <x v="3"/>
    <x v="26"/>
    <x v="13"/>
    <x v="0"/>
    <x v="8"/>
    <n v="30"/>
    <x v="3"/>
    <s v="Point"/>
    <m/>
    <m/>
    <m/>
  </r>
  <r>
    <x v="14"/>
    <x v="0"/>
    <x v="1"/>
    <x v="1"/>
    <x v="3"/>
    <x v="26"/>
    <x v="13"/>
    <x v="0"/>
    <x v="9"/>
    <n v="0"/>
    <x v="3"/>
    <s v="Point"/>
    <m/>
    <m/>
    <m/>
  </r>
  <r>
    <x v="14"/>
    <x v="0"/>
    <x v="1"/>
    <x v="1"/>
    <x v="3"/>
    <x v="26"/>
    <x v="13"/>
    <x v="0"/>
    <x v="10"/>
    <n v="0"/>
    <x v="3"/>
    <s v="Point"/>
    <m/>
    <m/>
    <m/>
  </r>
  <r>
    <x v="14"/>
    <x v="0"/>
    <x v="1"/>
    <x v="1"/>
    <x v="3"/>
    <x v="26"/>
    <x v="13"/>
    <x v="0"/>
    <x v="11"/>
    <n v="0"/>
    <x v="3"/>
    <s v="Point"/>
    <m/>
    <m/>
    <m/>
  </r>
  <r>
    <x v="14"/>
    <x v="0"/>
    <x v="1"/>
    <x v="1"/>
    <x v="3"/>
    <x v="26"/>
    <x v="13"/>
    <x v="0"/>
    <x v="12"/>
    <n v="70"/>
    <x v="3"/>
    <s v="Point"/>
    <m/>
    <m/>
    <m/>
  </r>
  <r>
    <x v="14"/>
    <x v="0"/>
    <x v="1"/>
    <x v="1"/>
    <x v="3"/>
    <x v="26"/>
    <x v="13"/>
    <x v="0"/>
    <x v="13"/>
    <n v="0"/>
    <x v="3"/>
    <s v="Point"/>
    <m/>
    <m/>
    <m/>
  </r>
  <r>
    <x v="14"/>
    <x v="0"/>
    <x v="1"/>
    <x v="1"/>
    <x v="3"/>
    <x v="26"/>
    <x v="13"/>
    <x v="0"/>
    <x v="14"/>
    <n v="0"/>
    <x v="3"/>
    <s v="Point"/>
    <m/>
    <m/>
    <m/>
  </r>
  <r>
    <x v="14"/>
    <x v="5"/>
    <x v="1"/>
    <x v="1"/>
    <x v="3"/>
    <x v="51"/>
    <x v="0"/>
    <x v="1"/>
    <x v="8"/>
    <s v="nd"/>
    <x v="3"/>
    <s v="Point"/>
    <m/>
    <m/>
    <m/>
  </r>
  <r>
    <x v="14"/>
    <x v="5"/>
    <x v="1"/>
    <x v="1"/>
    <x v="3"/>
    <x v="51"/>
    <x v="0"/>
    <x v="1"/>
    <x v="9"/>
    <s v="nd"/>
    <x v="3"/>
    <s v="Point"/>
    <m/>
    <m/>
    <m/>
  </r>
  <r>
    <x v="14"/>
    <x v="5"/>
    <x v="1"/>
    <x v="1"/>
    <x v="3"/>
    <x v="51"/>
    <x v="0"/>
    <x v="1"/>
    <x v="10"/>
    <s v="nd"/>
    <x v="3"/>
    <s v="Point"/>
    <m/>
    <m/>
    <m/>
  </r>
  <r>
    <x v="14"/>
    <x v="5"/>
    <x v="1"/>
    <x v="1"/>
    <x v="3"/>
    <x v="51"/>
    <x v="0"/>
    <x v="1"/>
    <x v="11"/>
    <s v="nd"/>
    <x v="3"/>
    <s v="Point"/>
    <m/>
    <m/>
    <m/>
  </r>
  <r>
    <x v="14"/>
    <x v="5"/>
    <x v="1"/>
    <x v="1"/>
    <x v="3"/>
    <x v="51"/>
    <x v="0"/>
    <x v="1"/>
    <x v="12"/>
    <s v="nd"/>
    <x v="3"/>
    <s v="Point"/>
    <m/>
    <m/>
    <m/>
  </r>
  <r>
    <x v="14"/>
    <x v="5"/>
    <x v="1"/>
    <x v="1"/>
    <x v="3"/>
    <x v="51"/>
    <x v="0"/>
    <x v="1"/>
    <x v="13"/>
    <s v="nd"/>
    <x v="3"/>
    <s v="Point"/>
    <m/>
    <m/>
    <m/>
  </r>
  <r>
    <x v="14"/>
    <x v="5"/>
    <x v="1"/>
    <x v="1"/>
    <x v="3"/>
    <x v="51"/>
    <x v="0"/>
    <x v="1"/>
    <x v="14"/>
    <s v="nd"/>
    <x v="3"/>
    <s v="Point"/>
    <m/>
    <m/>
    <m/>
  </r>
  <r>
    <x v="14"/>
    <x v="5"/>
    <x v="1"/>
    <x v="1"/>
    <x v="3"/>
    <x v="52"/>
    <x v="0"/>
    <x v="1"/>
    <x v="8"/>
    <s v="nd"/>
    <x v="3"/>
    <s v="Point"/>
    <m/>
    <m/>
    <m/>
  </r>
  <r>
    <x v="14"/>
    <x v="5"/>
    <x v="1"/>
    <x v="1"/>
    <x v="3"/>
    <x v="52"/>
    <x v="0"/>
    <x v="1"/>
    <x v="9"/>
    <s v="nd"/>
    <x v="3"/>
    <s v="Point"/>
    <m/>
    <m/>
    <m/>
  </r>
  <r>
    <x v="14"/>
    <x v="5"/>
    <x v="1"/>
    <x v="1"/>
    <x v="3"/>
    <x v="52"/>
    <x v="0"/>
    <x v="1"/>
    <x v="10"/>
    <s v="nd"/>
    <x v="3"/>
    <s v="Point"/>
    <m/>
    <m/>
    <m/>
  </r>
  <r>
    <x v="14"/>
    <x v="5"/>
    <x v="1"/>
    <x v="1"/>
    <x v="3"/>
    <x v="52"/>
    <x v="0"/>
    <x v="1"/>
    <x v="11"/>
    <s v="nd"/>
    <x v="3"/>
    <s v="Point"/>
    <m/>
    <m/>
    <m/>
  </r>
  <r>
    <x v="14"/>
    <x v="5"/>
    <x v="1"/>
    <x v="1"/>
    <x v="3"/>
    <x v="52"/>
    <x v="0"/>
    <x v="1"/>
    <x v="12"/>
    <s v="nd"/>
    <x v="3"/>
    <s v="Point"/>
    <m/>
    <m/>
    <m/>
  </r>
  <r>
    <x v="14"/>
    <x v="5"/>
    <x v="1"/>
    <x v="1"/>
    <x v="3"/>
    <x v="52"/>
    <x v="0"/>
    <x v="1"/>
    <x v="13"/>
    <s v="nd"/>
    <x v="3"/>
    <s v="Point"/>
    <m/>
    <m/>
    <m/>
  </r>
  <r>
    <x v="14"/>
    <x v="5"/>
    <x v="1"/>
    <x v="1"/>
    <x v="3"/>
    <x v="52"/>
    <x v="0"/>
    <x v="1"/>
    <x v="14"/>
    <s v="nd"/>
    <x v="3"/>
    <s v="Point"/>
    <m/>
    <m/>
    <m/>
  </r>
  <r>
    <x v="14"/>
    <x v="5"/>
    <x v="1"/>
    <x v="1"/>
    <x v="3"/>
    <x v="53"/>
    <x v="0"/>
    <x v="1"/>
    <x v="8"/>
    <s v="nd"/>
    <x v="3"/>
    <s v="Point"/>
    <m/>
    <m/>
    <m/>
  </r>
  <r>
    <x v="14"/>
    <x v="5"/>
    <x v="1"/>
    <x v="1"/>
    <x v="3"/>
    <x v="53"/>
    <x v="0"/>
    <x v="1"/>
    <x v="9"/>
    <s v="nd"/>
    <x v="3"/>
    <s v="Point"/>
    <m/>
    <m/>
    <m/>
  </r>
  <r>
    <x v="14"/>
    <x v="5"/>
    <x v="1"/>
    <x v="1"/>
    <x v="3"/>
    <x v="53"/>
    <x v="0"/>
    <x v="1"/>
    <x v="10"/>
    <s v="nd"/>
    <x v="3"/>
    <s v="Point"/>
    <m/>
    <m/>
    <m/>
  </r>
  <r>
    <x v="14"/>
    <x v="5"/>
    <x v="1"/>
    <x v="1"/>
    <x v="3"/>
    <x v="53"/>
    <x v="0"/>
    <x v="1"/>
    <x v="11"/>
    <s v="nd"/>
    <x v="3"/>
    <s v="Point"/>
    <m/>
    <m/>
    <m/>
  </r>
  <r>
    <x v="14"/>
    <x v="5"/>
    <x v="1"/>
    <x v="1"/>
    <x v="3"/>
    <x v="53"/>
    <x v="0"/>
    <x v="1"/>
    <x v="12"/>
    <s v="nd"/>
    <x v="3"/>
    <s v="Point"/>
    <m/>
    <m/>
    <m/>
  </r>
  <r>
    <x v="14"/>
    <x v="5"/>
    <x v="1"/>
    <x v="1"/>
    <x v="3"/>
    <x v="53"/>
    <x v="0"/>
    <x v="1"/>
    <x v="13"/>
    <s v="nd"/>
    <x v="3"/>
    <s v="Point"/>
    <m/>
    <m/>
    <m/>
  </r>
  <r>
    <x v="14"/>
    <x v="5"/>
    <x v="1"/>
    <x v="1"/>
    <x v="3"/>
    <x v="53"/>
    <x v="0"/>
    <x v="1"/>
    <x v="14"/>
    <s v="nd"/>
    <x v="3"/>
    <s v="Point"/>
    <m/>
    <m/>
    <m/>
  </r>
  <r>
    <x v="14"/>
    <x v="5"/>
    <x v="1"/>
    <x v="1"/>
    <x v="3"/>
    <x v="54"/>
    <x v="0"/>
    <x v="1"/>
    <x v="8"/>
    <s v="nd"/>
    <x v="3"/>
    <s v="Point"/>
    <m/>
    <m/>
    <m/>
  </r>
  <r>
    <x v="14"/>
    <x v="5"/>
    <x v="1"/>
    <x v="1"/>
    <x v="3"/>
    <x v="54"/>
    <x v="0"/>
    <x v="1"/>
    <x v="9"/>
    <s v="nd"/>
    <x v="3"/>
    <s v="Point"/>
    <m/>
    <m/>
    <m/>
  </r>
  <r>
    <x v="14"/>
    <x v="5"/>
    <x v="1"/>
    <x v="1"/>
    <x v="3"/>
    <x v="54"/>
    <x v="0"/>
    <x v="1"/>
    <x v="10"/>
    <s v="nd"/>
    <x v="3"/>
    <s v="Point"/>
    <m/>
    <m/>
    <m/>
  </r>
  <r>
    <x v="14"/>
    <x v="5"/>
    <x v="1"/>
    <x v="1"/>
    <x v="3"/>
    <x v="54"/>
    <x v="0"/>
    <x v="1"/>
    <x v="11"/>
    <s v="nd"/>
    <x v="3"/>
    <s v="Point"/>
    <m/>
    <m/>
    <m/>
  </r>
  <r>
    <x v="14"/>
    <x v="5"/>
    <x v="1"/>
    <x v="1"/>
    <x v="3"/>
    <x v="54"/>
    <x v="0"/>
    <x v="1"/>
    <x v="12"/>
    <s v="nd"/>
    <x v="3"/>
    <s v="Point"/>
    <m/>
    <m/>
    <m/>
  </r>
  <r>
    <x v="14"/>
    <x v="5"/>
    <x v="1"/>
    <x v="1"/>
    <x v="3"/>
    <x v="54"/>
    <x v="0"/>
    <x v="1"/>
    <x v="13"/>
    <s v="nd"/>
    <x v="3"/>
    <s v="Point"/>
    <m/>
    <m/>
    <m/>
  </r>
  <r>
    <x v="14"/>
    <x v="5"/>
    <x v="1"/>
    <x v="1"/>
    <x v="3"/>
    <x v="54"/>
    <x v="0"/>
    <x v="1"/>
    <x v="14"/>
    <s v="nd"/>
    <x v="3"/>
    <s v="Point"/>
    <m/>
    <m/>
    <m/>
  </r>
  <r>
    <x v="14"/>
    <x v="5"/>
    <x v="1"/>
    <x v="1"/>
    <x v="3"/>
    <x v="55"/>
    <x v="0"/>
    <x v="1"/>
    <x v="8"/>
    <s v="nd"/>
    <x v="3"/>
    <s v="Point"/>
    <m/>
    <m/>
    <m/>
  </r>
  <r>
    <x v="14"/>
    <x v="5"/>
    <x v="1"/>
    <x v="1"/>
    <x v="3"/>
    <x v="55"/>
    <x v="0"/>
    <x v="1"/>
    <x v="9"/>
    <s v="nd"/>
    <x v="3"/>
    <s v="Point"/>
    <m/>
    <m/>
    <m/>
  </r>
  <r>
    <x v="14"/>
    <x v="5"/>
    <x v="1"/>
    <x v="1"/>
    <x v="3"/>
    <x v="55"/>
    <x v="0"/>
    <x v="1"/>
    <x v="10"/>
    <s v="nd"/>
    <x v="3"/>
    <s v="Point"/>
    <m/>
    <m/>
    <m/>
  </r>
  <r>
    <x v="14"/>
    <x v="5"/>
    <x v="1"/>
    <x v="1"/>
    <x v="3"/>
    <x v="55"/>
    <x v="0"/>
    <x v="1"/>
    <x v="11"/>
    <s v="nd"/>
    <x v="3"/>
    <s v="Point"/>
    <m/>
    <m/>
    <m/>
  </r>
  <r>
    <x v="14"/>
    <x v="5"/>
    <x v="1"/>
    <x v="1"/>
    <x v="3"/>
    <x v="55"/>
    <x v="0"/>
    <x v="1"/>
    <x v="12"/>
    <s v="nd"/>
    <x v="3"/>
    <s v="Point"/>
    <m/>
    <m/>
    <m/>
  </r>
  <r>
    <x v="14"/>
    <x v="5"/>
    <x v="1"/>
    <x v="1"/>
    <x v="3"/>
    <x v="55"/>
    <x v="0"/>
    <x v="1"/>
    <x v="13"/>
    <s v="nd"/>
    <x v="3"/>
    <s v="Point"/>
    <m/>
    <m/>
    <m/>
  </r>
  <r>
    <x v="14"/>
    <x v="5"/>
    <x v="1"/>
    <x v="1"/>
    <x v="3"/>
    <x v="55"/>
    <x v="0"/>
    <x v="1"/>
    <x v="14"/>
    <s v="nd"/>
    <x v="3"/>
    <s v="Point"/>
    <m/>
    <m/>
    <m/>
  </r>
  <r>
    <x v="14"/>
    <x v="5"/>
    <x v="1"/>
    <x v="1"/>
    <x v="3"/>
    <x v="31"/>
    <x v="0"/>
    <x v="0"/>
    <x v="8"/>
    <n v="100"/>
    <x v="3"/>
    <s v="Point"/>
    <m/>
    <m/>
    <m/>
  </r>
  <r>
    <x v="14"/>
    <x v="5"/>
    <x v="1"/>
    <x v="1"/>
    <x v="3"/>
    <x v="31"/>
    <x v="0"/>
    <x v="0"/>
    <x v="9"/>
    <n v="0"/>
    <x v="3"/>
    <s v="Point"/>
    <m/>
    <m/>
    <m/>
  </r>
  <r>
    <x v="14"/>
    <x v="5"/>
    <x v="1"/>
    <x v="1"/>
    <x v="3"/>
    <x v="31"/>
    <x v="0"/>
    <x v="0"/>
    <x v="10"/>
    <n v="0"/>
    <x v="3"/>
    <s v="Point"/>
    <m/>
    <m/>
    <m/>
  </r>
  <r>
    <x v="14"/>
    <x v="5"/>
    <x v="1"/>
    <x v="1"/>
    <x v="3"/>
    <x v="31"/>
    <x v="0"/>
    <x v="0"/>
    <x v="11"/>
    <n v="0"/>
    <x v="3"/>
    <s v="Point"/>
    <m/>
    <m/>
    <m/>
  </r>
  <r>
    <x v="14"/>
    <x v="5"/>
    <x v="1"/>
    <x v="1"/>
    <x v="3"/>
    <x v="31"/>
    <x v="0"/>
    <x v="0"/>
    <x v="12"/>
    <n v="0"/>
    <x v="3"/>
    <s v="Point"/>
    <m/>
    <m/>
    <m/>
  </r>
  <r>
    <x v="14"/>
    <x v="5"/>
    <x v="1"/>
    <x v="1"/>
    <x v="3"/>
    <x v="31"/>
    <x v="0"/>
    <x v="0"/>
    <x v="13"/>
    <n v="0"/>
    <x v="3"/>
    <s v="Point"/>
    <m/>
    <m/>
    <m/>
  </r>
  <r>
    <x v="14"/>
    <x v="5"/>
    <x v="1"/>
    <x v="1"/>
    <x v="3"/>
    <x v="31"/>
    <x v="0"/>
    <x v="0"/>
    <x v="14"/>
    <n v="0"/>
    <x v="3"/>
    <s v="Point"/>
    <m/>
    <m/>
    <m/>
  </r>
  <r>
    <x v="14"/>
    <x v="5"/>
    <x v="1"/>
    <x v="1"/>
    <x v="3"/>
    <x v="32"/>
    <x v="0"/>
    <x v="0"/>
    <x v="8"/>
    <n v="25"/>
    <x v="3"/>
    <s v="Point"/>
    <m/>
    <m/>
    <m/>
  </r>
  <r>
    <x v="14"/>
    <x v="5"/>
    <x v="1"/>
    <x v="1"/>
    <x v="3"/>
    <x v="32"/>
    <x v="0"/>
    <x v="0"/>
    <x v="9"/>
    <n v="0"/>
    <x v="3"/>
    <s v="Point"/>
    <m/>
    <m/>
    <m/>
  </r>
  <r>
    <x v="14"/>
    <x v="5"/>
    <x v="1"/>
    <x v="1"/>
    <x v="3"/>
    <x v="32"/>
    <x v="0"/>
    <x v="0"/>
    <x v="10"/>
    <n v="0"/>
    <x v="3"/>
    <s v="Point"/>
    <m/>
    <m/>
    <m/>
  </r>
  <r>
    <x v="14"/>
    <x v="5"/>
    <x v="1"/>
    <x v="1"/>
    <x v="3"/>
    <x v="32"/>
    <x v="0"/>
    <x v="0"/>
    <x v="11"/>
    <n v="0"/>
    <x v="3"/>
    <s v="Point"/>
    <m/>
    <m/>
    <m/>
  </r>
  <r>
    <x v="14"/>
    <x v="5"/>
    <x v="1"/>
    <x v="1"/>
    <x v="3"/>
    <x v="32"/>
    <x v="0"/>
    <x v="0"/>
    <x v="12"/>
    <n v="75"/>
    <x v="3"/>
    <s v="Point"/>
    <m/>
    <m/>
    <m/>
  </r>
  <r>
    <x v="14"/>
    <x v="5"/>
    <x v="1"/>
    <x v="1"/>
    <x v="3"/>
    <x v="32"/>
    <x v="0"/>
    <x v="0"/>
    <x v="13"/>
    <n v="0"/>
    <x v="3"/>
    <s v="Point"/>
    <m/>
    <m/>
    <m/>
  </r>
  <r>
    <x v="14"/>
    <x v="5"/>
    <x v="1"/>
    <x v="1"/>
    <x v="3"/>
    <x v="32"/>
    <x v="0"/>
    <x v="0"/>
    <x v="14"/>
    <n v="0"/>
    <x v="3"/>
    <s v="Point"/>
    <m/>
    <m/>
    <m/>
  </r>
  <r>
    <x v="14"/>
    <x v="5"/>
    <x v="1"/>
    <x v="1"/>
    <x v="3"/>
    <x v="33"/>
    <x v="0"/>
    <x v="0"/>
    <x v="8"/>
    <n v="19"/>
    <x v="3"/>
    <s v="Point"/>
    <m/>
    <m/>
    <m/>
  </r>
  <r>
    <x v="14"/>
    <x v="5"/>
    <x v="1"/>
    <x v="1"/>
    <x v="3"/>
    <x v="33"/>
    <x v="0"/>
    <x v="0"/>
    <x v="9"/>
    <n v="0"/>
    <x v="3"/>
    <s v="Point"/>
    <m/>
    <m/>
    <m/>
  </r>
  <r>
    <x v="14"/>
    <x v="5"/>
    <x v="1"/>
    <x v="1"/>
    <x v="3"/>
    <x v="33"/>
    <x v="0"/>
    <x v="0"/>
    <x v="10"/>
    <n v="0"/>
    <x v="3"/>
    <s v="Point"/>
    <m/>
    <m/>
    <m/>
  </r>
  <r>
    <x v="14"/>
    <x v="5"/>
    <x v="1"/>
    <x v="1"/>
    <x v="3"/>
    <x v="33"/>
    <x v="0"/>
    <x v="0"/>
    <x v="11"/>
    <n v="0"/>
    <x v="3"/>
    <s v="Point"/>
    <m/>
    <m/>
    <m/>
  </r>
  <r>
    <x v="14"/>
    <x v="5"/>
    <x v="1"/>
    <x v="1"/>
    <x v="3"/>
    <x v="33"/>
    <x v="0"/>
    <x v="0"/>
    <x v="12"/>
    <n v="80"/>
    <x v="3"/>
    <s v="Point"/>
    <m/>
    <m/>
    <m/>
  </r>
  <r>
    <x v="14"/>
    <x v="5"/>
    <x v="1"/>
    <x v="1"/>
    <x v="3"/>
    <x v="33"/>
    <x v="0"/>
    <x v="0"/>
    <x v="13"/>
    <n v="1"/>
    <x v="3"/>
    <s v="Point"/>
    <m/>
    <m/>
    <m/>
  </r>
  <r>
    <x v="14"/>
    <x v="5"/>
    <x v="1"/>
    <x v="1"/>
    <x v="3"/>
    <x v="33"/>
    <x v="0"/>
    <x v="0"/>
    <x v="14"/>
    <n v="0"/>
    <x v="3"/>
    <s v="Point"/>
    <m/>
    <m/>
    <m/>
  </r>
  <r>
    <x v="14"/>
    <x v="5"/>
    <x v="1"/>
    <x v="1"/>
    <x v="3"/>
    <x v="34"/>
    <x v="0"/>
    <x v="0"/>
    <x v="8"/>
    <n v="85"/>
    <x v="3"/>
    <s v="Point"/>
    <m/>
    <m/>
    <m/>
  </r>
  <r>
    <x v="14"/>
    <x v="5"/>
    <x v="1"/>
    <x v="1"/>
    <x v="3"/>
    <x v="34"/>
    <x v="0"/>
    <x v="0"/>
    <x v="9"/>
    <n v="0"/>
    <x v="3"/>
    <s v="Point"/>
    <m/>
    <m/>
    <m/>
  </r>
  <r>
    <x v="14"/>
    <x v="5"/>
    <x v="1"/>
    <x v="1"/>
    <x v="3"/>
    <x v="34"/>
    <x v="0"/>
    <x v="0"/>
    <x v="10"/>
    <n v="0"/>
    <x v="3"/>
    <s v="Point"/>
    <m/>
    <m/>
    <m/>
  </r>
  <r>
    <x v="14"/>
    <x v="5"/>
    <x v="1"/>
    <x v="1"/>
    <x v="3"/>
    <x v="34"/>
    <x v="0"/>
    <x v="0"/>
    <x v="11"/>
    <n v="0"/>
    <x v="3"/>
    <s v="Point"/>
    <m/>
    <m/>
    <m/>
  </r>
  <r>
    <x v="14"/>
    <x v="5"/>
    <x v="1"/>
    <x v="1"/>
    <x v="3"/>
    <x v="34"/>
    <x v="0"/>
    <x v="0"/>
    <x v="12"/>
    <n v="5"/>
    <x v="3"/>
    <s v="Point"/>
    <m/>
    <m/>
    <m/>
  </r>
  <r>
    <x v="14"/>
    <x v="5"/>
    <x v="1"/>
    <x v="1"/>
    <x v="3"/>
    <x v="34"/>
    <x v="0"/>
    <x v="0"/>
    <x v="13"/>
    <n v="10"/>
    <x v="3"/>
    <s v="Point"/>
    <m/>
    <m/>
    <m/>
  </r>
  <r>
    <x v="14"/>
    <x v="5"/>
    <x v="1"/>
    <x v="1"/>
    <x v="3"/>
    <x v="34"/>
    <x v="0"/>
    <x v="0"/>
    <x v="14"/>
    <n v="0"/>
    <x v="3"/>
    <s v="Point"/>
    <m/>
    <m/>
    <m/>
  </r>
  <r>
    <x v="14"/>
    <x v="5"/>
    <x v="1"/>
    <x v="1"/>
    <x v="3"/>
    <x v="35"/>
    <x v="0"/>
    <x v="0"/>
    <x v="8"/>
    <n v="100"/>
    <x v="3"/>
    <s v="Point"/>
    <m/>
    <m/>
    <m/>
  </r>
  <r>
    <x v="14"/>
    <x v="5"/>
    <x v="1"/>
    <x v="1"/>
    <x v="3"/>
    <x v="35"/>
    <x v="0"/>
    <x v="0"/>
    <x v="9"/>
    <n v="0"/>
    <x v="3"/>
    <s v="Point"/>
    <m/>
    <m/>
    <m/>
  </r>
  <r>
    <x v="14"/>
    <x v="5"/>
    <x v="1"/>
    <x v="1"/>
    <x v="3"/>
    <x v="35"/>
    <x v="0"/>
    <x v="0"/>
    <x v="10"/>
    <n v="0"/>
    <x v="3"/>
    <s v="Point"/>
    <m/>
    <m/>
    <m/>
  </r>
  <r>
    <x v="14"/>
    <x v="5"/>
    <x v="1"/>
    <x v="1"/>
    <x v="3"/>
    <x v="35"/>
    <x v="0"/>
    <x v="0"/>
    <x v="11"/>
    <n v="0"/>
    <x v="3"/>
    <s v="Point"/>
    <m/>
    <m/>
    <m/>
  </r>
  <r>
    <x v="14"/>
    <x v="5"/>
    <x v="1"/>
    <x v="1"/>
    <x v="3"/>
    <x v="35"/>
    <x v="0"/>
    <x v="0"/>
    <x v="12"/>
    <n v="0"/>
    <x v="3"/>
    <s v="Point"/>
    <m/>
    <m/>
    <m/>
  </r>
  <r>
    <x v="14"/>
    <x v="5"/>
    <x v="1"/>
    <x v="1"/>
    <x v="3"/>
    <x v="35"/>
    <x v="0"/>
    <x v="0"/>
    <x v="13"/>
    <n v="0"/>
    <x v="3"/>
    <s v="Point"/>
    <m/>
    <m/>
    <m/>
  </r>
  <r>
    <x v="14"/>
    <x v="5"/>
    <x v="1"/>
    <x v="1"/>
    <x v="3"/>
    <x v="35"/>
    <x v="0"/>
    <x v="0"/>
    <x v="14"/>
    <n v="0"/>
    <x v="3"/>
    <s v="Point"/>
    <m/>
    <m/>
    <m/>
  </r>
  <r>
    <x v="14"/>
    <x v="5"/>
    <x v="1"/>
    <x v="1"/>
    <x v="3"/>
    <x v="7"/>
    <x v="0"/>
    <x v="0"/>
    <x v="8"/>
    <n v="100"/>
    <x v="3"/>
    <s v="Point"/>
    <m/>
    <m/>
    <m/>
  </r>
  <r>
    <x v="14"/>
    <x v="5"/>
    <x v="1"/>
    <x v="1"/>
    <x v="3"/>
    <x v="7"/>
    <x v="0"/>
    <x v="0"/>
    <x v="9"/>
    <n v="0"/>
    <x v="3"/>
    <s v="Point"/>
    <m/>
    <m/>
    <m/>
  </r>
  <r>
    <x v="14"/>
    <x v="5"/>
    <x v="1"/>
    <x v="1"/>
    <x v="3"/>
    <x v="7"/>
    <x v="0"/>
    <x v="0"/>
    <x v="10"/>
    <n v="0"/>
    <x v="3"/>
    <s v="Point"/>
    <m/>
    <m/>
    <m/>
  </r>
  <r>
    <x v="14"/>
    <x v="5"/>
    <x v="1"/>
    <x v="1"/>
    <x v="3"/>
    <x v="7"/>
    <x v="0"/>
    <x v="0"/>
    <x v="11"/>
    <n v="0"/>
    <x v="3"/>
    <s v="Point"/>
    <m/>
    <m/>
    <m/>
  </r>
  <r>
    <x v="14"/>
    <x v="5"/>
    <x v="1"/>
    <x v="1"/>
    <x v="3"/>
    <x v="7"/>
    <x v="0"/>
    <x v="0"/>
    <x v="12"/>
    <n v="0"/>
    <x v="3"/>
    <s v="Point"/>
    <m/>
    <m/>
    <m/>
  </r>
  <r>
    <x v="14"/>
    <x v="5"/>
    <x v="1"/>
    <x v="1"/>
    <x v="3"/>
    <x v="7"/>
    <x v="0"/>
    <x v="0"/>
    <x v="13"/>
    <n v="0"/>
    <x v="3"/>
    <s v="Point"/>
    <m/>
    <m/>
    <m/>
  </r>
  <r>
    <x v="14"/>
    <x v="5"/>
    <x v="1"/>
    <x v="1"/>
    <x v="3"/>
    <x v="7"/>
    <x v="0"/>
    <x v="0"/>
    <x v="14"/>
    <n v="0"/>
    <x v="3"/>
    <s v="Point"/>
    <m/>
    <m/>
    <m/>
  </r>
  <r>
    <x v="14"/>
    <x v="5"/>
    <x v="1"/>
    <x v="1"/>
    <x v="3"/>
    <x v="8"/>
    <x v="2"/>
    <x v="0"/>
    <x v="8"/>
    <n v="49"/>
    <x v="3"/>
    <s v="Point"/>
    <m/>
    <m/>
    <m/>
  </r>
  <r>
    <x v="14"/>
    <x v="5"/>
    <x v="1"/>
    <x v="1"/>
    <x v="3"/>
    <x v="8"/>
    <x v="2"/>
    <x v="0"/>
    <x v="9"/>
    <n v="0"/>
    <x v="3"/>
    <s v="Point"/>
    <m/>
    <m/>
    <m/>
  </r>
  <r>
    <x v="14"/>
    <x v="5"/>
    <x v="1"/>
    <x v="1"/>
    <x v="3"/>
    <x v="8"/>
    <x v="2"/>
    <x v="0"/>
    <x v="10"/>
    <n v="0"/>
    <x v="3"/>
    <s v="Point"/>
    <m/>
    <m/>
    <m/>
  </r>
  <r>
    <x v="14"/>
    <x v="5"/>
    <x v="1"/>
    <x v="1"/>
    <x v="3"/>
    <x v="8"/>
    <x v="2"/>
    <x v="0"/>
    <x v="11"/>
    <n v="0"/>
    <x v="3"/>
    <s v="Point"/>
    <m/>
    <m/>
    <m/>
  </r>
  <r>
    <x v="14"/>
    <x v="5"/>
    <x v="1"/>
    <x v="1"/>
    <x v="3"/>
    <x v="8"/>
    <x v="2"/>
    <x v="0"/>
    <x v="12"/>
    <n v="50"/>
    <x v="3"/>
    <s v="Point"/>
    <m/>
    <m/>
    <m/>
  </r>
  <r>
    <x v="14"/>
    <x v="5"/>
    <x v="1"/>
    <x v="1"/>
    <x v="3"/>
    <x v="8"/>
    <x v="2"/>
    <x v="0"/>
    <x v="13"/>
    <n v="1"/>
    <x v="3"/>
    <s v="Point"/>
    <m/>
    <m/>
    <m/>
  </r>
  <r>
    <x v="14"/>
    <x v="5"/>
    <x v="1"/>
    <x v="1"/>
    <x v="3"/>
    <x v="8"/>
    <x v="2"/>
    <x v="0"/>
    <x v="14"/>
    <n v="0"/>
    <x v="3"/>
    <s v="Point"/>
    <m/>
    <m/>
    <m/>
  </r>
  <r>
    <x v="14"/>
    <x v="5"/>
    <x v="1"/>
    <x v="1"/>
    <x v="3"/>
    <x v="9"/>
    <x v="0"/>
    <x v="0"/>
    <x v="8"/>
    <n v="95"/>
    <x v="3"/>
    <s v="Point"/>
    <m/>
    <m/>
    <m/>
  </r>
  <r>
    <x v="14"/>
    <x v="5"/>
    <x v="1"/>
    <x v="1"/>
    <x v="3"/>
    <x v="9"/>
    <x v="0"/>
    <x v="0"/>
    <x v="9"/>
    <n v="0"/>
    <x v="3"/>
    <s v="Point"/>
    <m/>
    <m/>
    <m/>
  </r>
  <r>
    <x v="14"/>
    <x v="5"/>
    <x v="1"/>
    <x v="1"/>
    <x v="3"/>
    <x v="9"/>
    <x v="0"/>
    <x v="0"/>
    <x v="10"/>
    <n v="0"/>
    <x v="3"/>
    <s v="Point"/>
    <m/>
    <m/>
    <m/>
  </r>
  <r>
    <x v="14"/>
    <x v="5"/>
    <x v="1"/>
    <x v="1"/>
    <x v="3"/>
    <x v="9"/>
    <x v="0"/>
    <x v="0"/>
    <x v="11"/>
    <n v="0"/>
    <x v="3"/>
    <s v="Point"/>
    <m/>
    <m/>
    <m/>
  </r>
  <r>
    <x v="14"/>
    <x v="5"/>
    <x v="1"/>
    <x v="1"/>
    <x v="3"/>
    <x v="9"/>
    <x v="0"/>
    <x v="0"/>
    <x v="12"/>
    <n v="5"/>
    <x v="3"/>
    <s v="Point"/>
    <m/>
    <m/>
    <m/>
  </r>
  <r>
    <x v="14"/>
    <x v="5"/>
    <x v="1"/>
    <x v="1"/>
    <x v="3"/>
    <x v="9"/>
    <x v="0"/>
    <x v="0"/>
    <x v="13"/>
    <n v="0"/>
    <x v="3"/>
    <s v="Point"/>
    <m/>
    <m/>
    <m/>
  </r>
  <r>
    <x v="14"/>
    <x v="5"/>
    <x v="1"/>
    <x v="1"/>
    <x v="3"/>
    <x v="9"/>
    <x v="0"/>
    <x v="0"/>
    <x v="14"/>
    <n v="0"/>
    <x v="3"/>
    <s v="Point"/>
    <m/>
    <m/>
    <m/>
  </r>
  <r>
    <x v="14"/>
    <x v="5"/>
    <x v="1"/>
    <x v="3"/>
    <x v="3"/>
    <x v="10"/>
    <x v="20"/>
    <x v="0"/>
    <x v="8"/>
    <n v="20"/>
    <x v="3"/>
    <s v="Point"/>
    <m/>
    <m/>
    <m/>
  </r>
  <r>
    <x v="14"/>
    <x v="5"/>
    <x v="1"/>
    <x v="3"/>
    <x v="3"/>
    <x v="10"/>
    <x v="20"/>
    <x v="0"/>
    <x v="9"/>
    <n v="0"/>
    <x v="3"/>
    <s v="Point"/>
    <m/>
    <m/>
    <m/>
  </r>
  <r>
    <x v="14"/>
    <x v="5"/>
    <x v="1"/>
    <x v="3"/>
    <x v="3"/>
    <x v="10"/>
    <x v="20"/>
    <x v="0"/>
    <x v="10"/>
    <n v="0"/>
    <x v="3"/>
    <s v="Point"/>
    <m/>
    <m/>
    <m/>
  </r>
  <r>
    <x v="14"/>
    <x v="5"/>
    <x v="1"/>
    <x v="3"/>
    <x v="3"/>
    <x v="10"/>
    <x v="20"/>
    <x v="0"/>
    <x v="11"/>
    <n v="0"/>
    <x v="3"/>
    <s v="Point"/>
    <m/>
    <m/>
    <m/>
  </r>
  <r>
    <x v="14"/>
    <x v="5"/>
    <x v="1"/>
    <x v="3"/>
    <x v="3"/>
    <x v="10"/>
    <x v="20"/>
    <x v="0"/>
    <x v="12"/>
    <n v="80"/>
    <x v="3"/>
    <s v="Point"/>
    <m/>
    <m/>
    <m/>
  </r>
  <r>
    <x v="14"/>
    <x v="5"/>
    <x v="1"/>
    <x v="3"/>
    <x v="3"/>
    <x v="10"/>
    <x v="20"/>
    <x v="0"/>
    <x v="13"/>
    <n v="0"/>
    <x v="3"/>
    <s v="Point"/>
    <m/>
    <m/>
    <m/>
  </r>
  <r>
    <x v="14"/>
    <x v="5"/>
    <x v="1"/>
    <x v="3"/>
    <x v="3"/>
    <x v="10"/>
    <x v="20"/>
    <x v="0"/>
    <x v="14"/>
    <n v="0"/>
    <x v="3"/>
    <s v="Point"/>
    <m/>
    <m/>
    <m/>
  </r>
  <r>
    <x v="14"/>
    <x v="5"/>
    <x v="1"/>
    <x v="1"/>
    <x v="3"/>
    <x v="10"/>
    <x v="3"/>
    <x v="0"/>
    <x v="8"/>
    <n v="20"/>
    <x v="3"/>
    <s v="Point"/>
    <m/>
    <m/>
    <m/>
  </r>
  <r>
    <x v="14"/>
    <x v="5"/>
    <x v="1"/>
    <x v="1"/>
    <x v="3"/>
    <x v="10"/>
    <x v="3"/>
    <x v="0"/>
    <x v="9"/>
    <n v="0"/>
    <x v="3"/>
    <s v="Point"/>
    <m/>
    <m/>
    <m/>
  </r>
  <r>
    <x v="14"/>
    <x v="5"/>
    <x v="1"/>
    <x v="1"/>
    <x v="3"/>
    <x v="10"/>
    <x v="3"/>
    <x v="0"/>
    <x v="10"/>
    <n v="0"/>
    <x v="3"/>
    <s v="Point"/>
    <m/>
    <m/>
    <m/>
  </r>
  <r>
    <x v="14"/>
    <x v="5"/>
    <x v="1"/>
    <x v="1"/>
    <x v="3"/>
    <x v="10"/>
    <x v="3"/>
    <x v="0"/>
    <x v="11"/>
    <n v="0"/>
    <x v="3"/>
    <s v="Point"/>
    <m/>
    <m/>
    <m/>
  </r>
  <r>
    <x v="14"/>
    <x v="5"/>
    <x v="1"/>
    <x v="1"/>
    <x v="3"/>
    <x v="10"/>
    <x v="3"/>
    <x v="0"/>
    <x v="12"/>
    <n v="80"/>
    <x v="3"/>
    <s v="Point"/>
    <m/>
    <m/>
    <m/>
  </r>
  <r>
    <x v="14"/>
    <x v="5"/>
    <x v="1"/>
    <x v="1"/>
    <x v="3"/>
    <x v="10"/>
    <x v="3"/>
    <x v="0"/>
    <x v="13"/>
    <n v="0"/>
    <x v="3"/>
    <s v="Point"/>
    <m/>
    <m/>
    <m/>
  </r>
  <r>
    <x v="14"/>
    <x v="5"/>
    <x v="1"/>
    <x v="1"/>
    <x v="3"/>
    <x v="10"/>
    <x v="3"/>
    <x v="0"/>
    <x v="14"/>
    <n v="0"/>
    <x v="3"/>
    <s v="Point"/>
    <m/>
    <m/>
    <m/>
  </r>
  <r>
    <x v="14"/>
    <x v="5"/>
    <x v="1"/>
    <x v="1"/>
    <x v="3"/>
    <x v="11"/>
    <x v="0"/>
    <x v="0"/>
    <x v="8"/>
    <n v="90"/>
    <x v="3"/>
    <s v="Point"/>
    <m/>
    <m/>
    <m/>
  </r>
  <r>
    <x v="14"/>
    <x v="5"/>
    <x v="1"/>
    <x v="1"/>
    <x v="3"/>
    <x v="11"/>
    <x v="0"/>
    <x v="0"/>
    <x v="9"/>
    <n v="0"/>
    <x v="3"/>
    <s v="Point"/>
    <m/>
    <m/>
    <m/>
  </r>
  <r>
    <x v="14"/>
    <x v="5"/>
    <x v="1"/>
    <x v="1"/>
    <x v="3"/>
    <x v="11"/>
    <x v="0"/>
    <x v="0"/>
    <x v="10"/>
    <n v="0"/>
    <x v="3"/>
    <s v="Point"/>
    <m/>
    <m/>
    <m/>
  </r>
  <r>
    <x v="14"/>
    <x v="5"/>
    <x v="1"/>
    <x v="1"/>
    <x v="3"/>
    <x v="11"/>
    <x v="0"/>
    <x v="0"/>
    <x v="11"/>
    <n v="0"/>
    <x v="3"/>
    <s v="Point"/>
    <m/>
    <m/>
    <m/>
  </r>
  <r>
    <x v="14"/>
    <x v="5"/>
    <x v="1"/>
    <x v="1"/>
    <x v="3"/>
    <x v="11"/>
    <x v="0"/>
    <x v="0"/>
    <x v="12"/>
    <n v="0"/>
    <x v="3"/>
    <s v="Point"/>
    <m/>
    <m/>
    <m/>
  </r>
  <r>
    <x v="14"/>
    <x v="5"/>
    <x v="1"/>
    <x v="1"/>
    <x v="3"/>
    <x v="11"/>
    <x v="0"/>
    <x v="0"/>
    <x v="13"/>
    <n v="10"/>
    <x v="3"/>
    <s v="Point"/>
    <m/>
    <m/>
    <m/>
  </r>
  <r>
    <x v="14"/>
    <x v="5"/>
    <x v="1"/>
    <x v="1"/>
    <x v="3"/>
    <x v="11"/>
    <x v="0"/>
    <x v="0"/>
    <x v="14"/>
    <n v="0"/>
    <x v="3"/>
    <s v="Point"/>
    <m/>
    <m/>
    <m/>
  </r>
  <r>
    <x v="14"/>
    <x v="5"/>
    <x v="1"/>
    <x v="1"/>
    <x v="3"/>
    <x v="36"/>
    <x v="0"/>
    <x v="0"/>
    <x v="8"/>
    <n v="15"/>
    <x v="3"/>
    <s v="Point"/>
    <m/>
    <m/>
    <m/>
  </r>
  <r>
    <x v="14"/>
    <x v="5"/>
    <x v="1"/>
    <x v="1"/>
    <x v="3"/>
    <x v="36"/>
    <x v="0"/>
    <x v="0"/>
    <x v="9"/>
    <n v="0"/>
    <x v="3"/>
    <s v="Point"/>
    <m/>
    <m/>
    <m/>
  </r>
  <r>
    <x v="14"/>
    <x v="5"/>
    <x v="1"/>
    <x v="1"/>
    <x v="3"/>
    <x v="36"/>
    <x v="0"/>
    <x v="0"/>
    <x v="10"/>
    <n v="0"/>
    <x v="3"/>
    <s v="Point"/>
    <m/>
    <m/>
    <m/>
  </r>
  <r>
    <x v="14"/>
    <x v="5"/>
    <x v="1"/>
    <x v="1"/>
    <x v="3"/>
    <x v="36"/>
    <x v="0"/>
    <x v="0"/>
    <x v="11"/>
    <n v="0"/>
    <x v="3"/>
    <s v="Point"/>
    <m/>
    <m/>
    <m/>
  </r>
  <r>
    <x v="14"/>
    <x v="5"/>
    <x v="1"/>
    <x v="1"/>
    <x v="3"/>
    <x v="36"/>
    <x v="0"/>
    <x v="0"/>
    <x v="12"/>
    <n v="55"/>
    <x v="3"/>
    <s v="Point"/>
    <m/>
    <m/>
    <m/>
  </r>
  <r>
    <x v="14"/>
    <x v="5"/>
    <x v="1"/>
    <x v="1"/>
    <x v="3"/>
    <x v="36"/>
    <x v="0"/>
    <x v="0"/>
    <x v="13"/>
    <n v="30"/>
    <x v="3"/>
    <s v="Point"/>
    <m/>
    <m/>
    <m/>
  </r>
  <r>
    <x v="14"/>
    <x v="5"/>
    <x v="1"/>
    <x v="1"/>
    <x v="3"/>
    <x v="36"/>
    <x v="0"/>
    <x v="0"/>
    <x v="14"/>
    <n v="0"/>
    <x v="3"/>
    <s v="Point"/>
    <m/>
    <m/>
    <m/>
  </r>
  <r>
    <x v="14"/>
    <x v="5"/>
    <x v="1"/>
    <x v="1"/>
    <x v="3"/>
    <x v="37"/>
    <x v="0"/>
    <x v="0"/>
    <x v="8"/>
    <n v="70"/>
    <x v="3"/>
    <s v="Point"/>
    <m/>
    <m/>
    <m/>
  </r>
  <r>
    <x v="14"/>
    <x v="5"/>
    <x v="1"/>
    <x v="1"/>
    <x v="3"/>
    <x v="37"/>
    <x v="0"/>
    <x v="0"/>
    <x v="9"/>
    <n v="0"/>
    <x v="3"/>
    <s v="Point"/>
    <m/>
    <m/>
    <m/>
  </r>
  <r>
    <x v="14"/>
    <x v="5"/>
    <x v="1"/>
    <x v="1"/>
    <x v="3"/>
    <x v="37"/>
    <x v="0"/>
    <x v="0"/>
    <x v="10"/>
    <n v="0"/>
    <x v="3"/>
    <s v="Point"/>
    <m/>
    <m/>
    <m/>
  </r>
  <r>
    <x v="14"/>
    <x v="5"/>
    <x v="1"/>
    <x v="1"/>
    <x v="3"/>
    <x v="37"/>
    <x v="0"/>
    <x v="0"/>
    <x v="11"/>
    <n v="0"/>
    <x v="3"/>
    <s v="Point"/>
    <m/>
    <m/>
    <m/>
  </r>
  <r>
    <x v="14"/>
    <x v="5"/>
    <x v="1"/>
    <x v="1"/>
    <x v="3"/>
    <x v="37"/>
    <x v="0"/>
    <x v="0"/>
    <x v="12"/>
    <n v="10"/>
    <x v="3"/>
    <s v="Point"/>
    <m/>
    <m/>
    <m/>
  </r>
  <r>
    <x v="14"/>
    <x v="5"/>
    <x v="1"/>
    <x v="1"/>
    <x v="3"/>
    <x v="37"/>
    <x v="0"/>
    <x v="0"/>
    <x v="13"/>
    <n v="20"/>
    <x v="3"/>
    <s v="Point"/>
    <m/>
    <m/>
    <m/>
  </r>
  <r>
    <x v="14"/>
    <x v="5"/>
    <x v="1"/>
    <x v="1"/>
    <x v="3"/>
    <x v="37"/>
    <x v="0"/>
    <x v="0"/>
    <x v="14"/>
    <n v="0"/>
    <x v="3"/>
    <s v="Point"/>
    <m/>
    <m/>
    <m/>
  </r>
  <r>
    <x v="14"/>
    <x v="5"/>
    <x v="1"/>
    <x v="1"/>
    <x v="3"/>
    <x v="38"/>
    <x v="0"/>
    <x v="0"/>
    <x v="8"/>
    <n v="50"/>
    <x v="3"/>
    <s v="Point"/>
    <m/>
    <m/>
    <m/>
  </r>
  <r>
    <x v="14"/>
    <x v="5"/>
    <x v="1"/>
    <x v="1"/>
    <x v="3"/>
    <x v="38"/>
    <x v="0"/>
    <x v="0"/>
    <x v="9"/>
    <n v="0"/>
    <x v="3"/>
    <s v="Point"/>
    <m/>
    <m/>
    <m/>
  </r>
  <r>
    <x v="14"/>
    <x v="5"/>
    <x v="1"/>
    <x v="1"/>
    <x v="3"/>
    <x v="38"/>
    <x v="0"/>
    <x v="0"/>
    <x v="10"/>
    <n v="0"/>
    <x v="3"/>
    <s v="Point"/>
    <m/>
    <m/>
    <m/>
  </r>
  <r>
    <x v="14"/>
    <x v="5"/>
    <x v="1"/>
    <x v="1"/>
    <x v="3"/>
    <x v="38"/>
    <x v="0"/>
    <x v="0"/>
    <x v="11"/>
    <n v="0"/>
    <x v="3"/>
    <s v="Point"/>
    <m/>
    <m/>
    <m/>
  </r>
  <r>
    <x v="14"/>
    <x v="5"/>
    <x v="1"/>
    <x v="1"/>
    <x v="3"/>
    <x v="38"/>
    <x v="0"/>
    <x v="0"/>
    <x v="12"/>
    <n v="40"/>
    <x v="3"/>
    <s v="Point"/>
    <m/>
    <m/>
    <m/>
  </r>
  <r>
    <x v="14"/>
    <x v="5"/>
    <x v="1"/>
    <x v="1"/>
    <x v="3"/>
    <x v="38"/>
    <x v="0"/>
    <x v="0"/>
    <x v="13"/>
    <n v="10"/>
    <x v="3"/>
    <s v="Point"/>
    <m/>
    <m/>
    <m/>
  </r>
  <r>
    <x v="14"/>
    <x v="5"/>
    <x v="1"/>
    <x v="1"/>
    <x v="3"/>
    <x v="38"/>
    <x v="0"/>
    <x v="0"/>
    <x v="14"/>
    <n v="0"/>
    <x v="3"/>
    <s v="Point"/>
    <m/>
    <m/>
    <m/>
  </r>
  <r>
    <x v="14"/>
    <x v="5"/>
    <x v="1"/>
    <x v="1"/>
    <x v="3"/>
    <x v="39"/>
    <x v="0"/>
    <x v="0"/>
    <x v="8"/>
    <n v="0"/>
    <x v="3"/>
    <s v="Point"/>
    <m/>
    <m/>
    <m/>
  </r>
  <r>
    <x v="14"/>
    <x v="5"/>
    <x v="1"/>
    <x v="1"/>
    <x v="3"/>
    <x v="39"/>
    <x v="0"/>
    <x v="0"/>
    <x v="9"/>
    <n v="0"/>
    <x v="3"/>
    <s v="Point"/>
    <m/>
    <m/>
    <m/>
  </r>
  <r>
    <x v="14"/>
    <x v="5"/>
    <x v="1"/>
    <x v="1"/>
    <x v="3"/>
    <x v="39"/>
    <x v="0"/>
    <x v="0"/>
    <x v="10"/>
    <n v="0"/>
    <x v="3"/>
    <s v="Point"/>
    <m/>
    <m/>
    <m/>
  </r>
  <r>
    <x v="14"/>
    <x v="5"/>
    <x v="1"/>
    <x v="1"/>
    <x v="3"/>
    <x v="39"/>
    <x v="0"/>
    <x v="0"/>
    <x v="11"/>
    <n v="0"/>
    <x v="3"/>
    <s v="Point"/>
    <m/>
    <m/>
    <m/>
  </r>
  <r>
    <x v="14"/>
    <x v="5"/>
    <x v="1"/>
    <x v="1"/>
    <x v="3"/>
    <x v="39"/>
    <x v="0"/>
    <x v="0"/>
    <x v="12"/>
    <n v="97"/>
    <x v="3"/>
    <s v="Point"/>
    <m/>
    <m/>
    <m/>
  </r>
  <r>
    <x v="14"/>
    <x v="5"/>
    <x v="1"/>
    <x v="1"/>
    <x v="3"/>
    <x v="39"/>
    <x v="0"/>
    <x v="0"/>
    <x v="13"/>
    <n v="3"/>
    <x v="3"/>
    <s v="Point"/>
    <m/>
    <m/>
    <m/>
  </r>
  <r>
    <x v="14"/>
    <x v="5"/>
    <x v="1"/>
    <x v="1"/>
    <x v="3"/>
    <x v="39"/>
    <x v="0"/>
    <x v="0"/>
    <x v="14"/>
    <n v="0"/>
    <x v="3"/>
    <s v="Point"/>
    <m/>
    <m/>
    <m/>
  </r>
  <r>
    <x v="14"/>
    <x v="5"/>
    <x v="1"/>
    <x v="1"/>
    <x v="3"/>
    <x v="40"/>
    <x v="0"/>
    <x v="0"/>
    <x v="8"/>
    <n v="10"/>
    <x v="3"/>
    <s v="Point"/>
    <m/>
    <m/>
    <m/>
  </r>
  <r>
    <x v="14"/>
    <x v="5"/>
    <x v="1"/>
    <x v="1"/>
    <x v="3"/>
    <x v="40"/>
    <x v="0"/>
    <x v="0"/>
    <x v="9"/>
    <n v="0"/>
    <x v="3"/>
    <s v="Point"/>
    <m/>
    <m/>
    <m/>
  </r>
  <r>
    <x v="14"/>
    <x v="5"/>
    <x v="1"/>
    <x v="1"/>
    <x v="3"/>
    <x v="40"/>
    <x v="0"/>
    <x v="0"/>
    <x v="10"/>
    <n v="0"/>
    <x v="3"/>
    <s v="Point"/>
    <m/>
    <m/>
    <m/>
  </r>
  <r>
    <x v="14"/>
    <x v="5"/>
    <x v="1"/>
    <x v="1"/>
    <x v="3"/>
    <x v="40"/>
    <x v="0"/>
    <x v="0"/>
    <x v="11"/>
    <n v="0"/>
    <x v="3"/>
    <s v="Point"/>
    <m/>
    <m/>
    <m/>
  </r>
  <r>
    <x v="14"/>
    <x v="5"/>
    <x v="1"/>
    <x v="1"/>
    <x v="3"/>
    <x v="40"/>
    <x v="0"/>
    <x v="0"/>
    <x v="12"/>
    <n v="0"/>
    <x v="3"/>
    <s v="Point"/>
    <m/>
    <m/>
    <m/>
  </r>
  <r>
    <x v="14"/>
    <x v="5"/>
    <x v="1"/>
    <x v="1"/>
    <x v="3"/>
    <x v="40"/>
    <x v="0"/>
    <x v="0"/>
    <x v="13"/>
    <n v="90"/>
    <x v="3"/>
    <s v="Point"/>
    <m/>
    <m/>
    <m/>
  </r>
  <r>
    <x v="14"/>
    <x v="5"/>
    <x v="1"/>
    <x v="1"/>
    <x v="3"/>
    <x v="40"/>
    <x v="0"/>
    <x v="0"/>
    <x v="14"/>
    <n v="0"/>
    <x v="3"/>
    <s v="Point"/>
    <m/>
    <m/>
    <m/>
  </r>
  <r>
    <x v="14"/>
    <x v="5"/>
    <x v="1"/>
    <x v="1"/>
    <x v="3"/>
    <x v="12"/>
    <x v="4"/>
    <x v="0"/>
    <x v="8"/>
    <n v="5"/>
    <x v="3"/>
    <s v="Point"/>
    <m/>
    <m/>
    <m/>
  </r>
  <r>
    <x v="14"/>
    <x v="5"/>
    <x v="1"/>
    <x v="1"/>
    <x v="3"/>
    <x v="12"/>
    <x v="4"/>
    <x v="0"/>
    <x v="9"/>
    <n v="0"/>
    <x v="3"/>
    <s v="Point"/>
    <m/>
    <m/>
    <m/>
  </r>
  <r>
    <x v="14"/>
    <x v="5"/>
    <x v="1"/>
    <x v="1"/>
    <x v="3"/>
    <x v="12"/>
    <x v="4"/>
    <x v="0"/>
    <x v="10"/>
    <n v="0"/>
    <x v="3"/>
    <s v="Point"/>
    <m/>
    <m/>
    <m/>
  </r>
  <r>
    <x v="14"/>
    <x v="5"/>
    <x v="1"/>
    <x v="1"/>
    <x v="3"/>
    <x v="12"/>
    <x v="4"/>
    <x v="0"/>
    <x v="11"/>
    <n v="0"/>
    <x v="3"/>
    <s v="Point"/>
    <m/>
    <m/>
    <m/>
  </r>
  <r>
    <x v="14"/>
    <x v="5"/>
    <x v="1"/>
    <x v="1"/>
    <x v="3"/>
    <x v="12"/>
    <x v="4"/>
    <x v="0"/>
    <x v="12"/>
    <n v="95"/>
    <x v="3"/>
    <s v="Point"/>
    <m/>
    <m/>
    <m/>
  </r>
  <r>
    <x v="14"/>
    <x v="5"/>
    <x v="1"/>
    <x v="1"/>
    <x v="3"/>
    <x v="12"/>
    <x v="4"/>
    <x v="0"/>
    <x v="13"/>
    <n v="0"/>
    <x v="3"/>
    <s v="Point"/>
    <m/>
    <m/>
    <m/>
  </r>
  <r>
    <x v="14"/>
    <x v="5"/>
    <x v="1"/>
    <x v="1"/>
    <x v="3"/>
    <x v="12"/>
    <x v="4"/>
    <x v="0"/>
    <x v="14"/>
    <n v="0"/>
    <x v="3"/>
    <s v="Point"/>
    <m/>
    <m/>
    <m/>
  </r>
  <r>
    <x v="14"/>
    <x v="5"/>
    <x v="1"/>
    <x v="1"/>
    <x v="3"/>
    <x v="13"/>
    <x v="0"/>
    <x v="0"/>
    <x v="8"/>
    <n v="50"/>
    <x v="3"/>
    <s v="Point"/>
    <m/>
    <m/>
    <m/>
  </r>
  <r>
    <x v="14"/>
    <x v="5"/>
    <x v="1"/>
    <x v="1"/>
    <x v="3"/>
    <x v="13"/>
    <x v="0"/>
    <x v="0"/>
    <x v="9"/>
    <n v="0"/>
    <x v="3"/>
    <s v="Point"/>
    <m/>
    <m/>
    <m/>
  </r>
  <r>
    <x v="14"/>
    <x v="5"/>
    <x v="1"/>
    <x v="1"/>
    <x v="3"/>
    <x v="13"/>
    <x v="0"/>
    <x v="0"/>
    <x v="10"/>
    <n v="0"/>
    <x v="3"/>
    <s v="Point"/>
    <m/>
    <m/>
    <m/>
  </r>
  <r>
    <x v="14"/>
    <x v="5"/>
    <x v="1"/>
    <x v="1"/>
    <x v="3"/>
    <x v="13"/>
    <x v="0"/>
    <x v="0"/>
    <x v="11"/>
    <n v="0"/>
    <x v="3"/>
    <s v="Point"/>
    <m/>
    <m/>
    <m/>
  </r>
  <r>
    <x v="14"/>
    <x v="5"/>
    <x v="1"/>
    <x v="1"/>
    <x v="3"/>
    <x v="13"/>
    <x v="0"/>
    <x v="0"/>
    <x v="12"/>
    <n v="50"/>
    <x v="3"/>
    <s v="Point"/>
    <m/>
    <m/>
    <m/>
  </r>
  <r>
    <x v="14"/>
    <x v="5"/>
    <x v="1"/>
    <x v="1"/>
    <x v="3"/>
    <x v="13"/>
    <x v="0"/>
    <x v="0"/>
    <x v="13"/>
    <n v="0"/>
    <x v="3"/>
    <s v="Point"/>
    <m/>
    <m/>
    <m/>
  </r>
  <r>
    <x v="14"/>
    <x v="5"/>
    <x v="1"/>
    <x v="1"/>
    <x v="3"/>
    <x v="13"/>
    <x v="0"/>
    <x v="0"/>
    <x v="14"/>
    <n v="0"/>
    <x v="3"/>
    <s v="Point"/>
    <m/>
    <m/>
    <m/>
  </r>
  <r>
    <x v="14"/>
    <x v="5"/>
    <x v="1"/>
    <x v="1"/>
    <x v="3"/>
    <x v="14"/>
    <x v="5"/>
    <x v="0"/>
    <x v="8"/>
    <n v="50"/>
    <x v="3"/>
    <s v="Point"/>
    <m/>
    <m/>
    <m/>
  </r>
  <r>
    <x v="14"/>
    <x v="5"/>
    <x v="1"/>
    <x v="1"/>
    <x v="3"/>
    <x v="14"/>
    <x v="5"/>
    <x v="0"/>
    <x v="9"/>
    <n v="0"/>
    <x v="3"/>
    <s v="Point"/>
    <m/>
    <m/>
    <m/>
  </r>
  <r>
    <x v="14"/>
    <x v="5"/>
    <x v="1"/>
    <x v="1"/>
    <x v="3"/>
    <x v="14"/>
    <x v="5"/>
    <x v="0"/>
    <x v="10"/>
    <n v="0"/>
    <x v="3"/>
    <s v="Point"/>
    <m/>
    <m/>
    <m/>
  </r>
  <r>
    <x v="14"/>
    <x v="5"/>
    <x v="1"/>
    <x v="1"/>
    <x v="3"/>
    <x v="14"/>
    <x v="5"/>
    <x v="0"/>
    <x v="11"/>
    <n v="0"/>
    <x v="3"/>
    <s v="Point"/>
    <m/>
    <m/>
    <m/>
  </r>
  <r>
    <x v="14"/>
    <x v="5"/>
    <x v="1"/>
    <x v="1"/>
    <x v="3"/>
    <x v="14"/>
    <x v="5"/>
    <x v="0"/>
    <x v="12"/>
    <n v="50"/>
    <x v="3"/>
    <s v="Point"/>
    <m/>
    <m/>
    <m/>
  </r>
  <r>
    <x v="14"/>
    <x v="5"/>
    <x v="1"/>
    <x v="1"/>
    <x v="3"/>
    <x v="14"/>
    <x v="5"/>
    <x v="0"/>
    <x v="13"/>
    <n v="0"/>
    <x v="3"/>
    <s v="Point"/>
    <m/>
    <m/>
    <m/>
  </r>
  <r>
    <x v="14"/>
    <x v="5"/>
    <x v="1"/>
    <x v="1"/>
    <x v="3"/>
    <x v="14"/>
    <x v="5"/>
    <x v="0"/>
    <x v="14"/>
    <n v="0"/>
    <x v="3"/>
    <s v="Point"/>
    <m/>
    <m/>
    <m/>
  </r>
  <r>
    <x v="14"/>
    <x v="5"/>
    <x v="1"/>
    <x v="3"/>
    <x v="3"/>
    <x v="14"/>
    <x v="11"/>
    <x v="0"/>
    <x v="8"/>
    <n v="50"/>
    <x v="3"/>
    <s v="Point"/>
    <m/>
    <m/>
    <m/>
  </r>
  <r>
    <x v="14"/>
    <x v="5"/>
    <x v="1"/>
    <x v="3"/>
    <x v="3"/>
    <x v="14"/>
    <x v="11"/>
    <x v="0"/>
    <x v="9"/>
    <n v="0"/>
    <x v="3"/>
    <s v="Point"/>
    <m/>
    <m/>
    <m/>
  </r>
  <r>
    <x v="14"/>
    <x v="5"/>
    <x v="1"/>
    <x v="3"/>
    <x v="3"/>
    <x v="14"/>
    <x v="11"/>
    <x v="0"/>
    <x v="10"/>
    <n v="0"/>
    <x v="3"/>
    <s v="Point"/>
    <m/>
    <m/>
    <m/>
  </r>
  <r>
    <x v="14"/>
    <x v="5"/>
    <x v="1"/>
    <x v="3"/>
    <x v="3"/>
    <x v="14"/>
    <x v="11"/>
    <x v="0"/>
    <x v="11"/>
    <n v="0"/>
    <x v="3"/>
    <s v="Point"/>
    <m/>
    <m/>
    <m/>
  </r>
  <r>
    <x v="14"/>
    <x v="5"/>
    <x v="1"/>
    <x v="3"/>
    <x v="3"/>
    <x v="14"/>
    <x v="11"/>
    <x v="0"/>
    <x v="12"/>
    <n v="50"/>
    <x v="3"/>
    <s v="Point"/>
    <m/>
    <m/>
    <m/>
  </r>
  <r>
    <x v="14"/>
    <x v="5"/>
    <x v="1"/>
    <x v="3"/>
    <x v="3"/>
    <x v="14"/>
    <x v="11"/>
    <x v="0"/>
    <x v="13"/>
    <n v="0"/>
    <x v="3"/>
    <s v="Point"/>
    <m/>
    <m/>
    <m/>
  </r>
  <r>
    <x v="14"/>
    <x v="5"/>
    <x v="1"/>
    <x v="3"/>
    <x v="3"/>
    <x v="14"/>
    <x v="11"/>
    <x v="0"/>
    <x v="14"/>
    <n v="0"/>
    <x v="3"/>
    <s v="Point"/>
    <m/>
    <m/>
    <m/>
  </r>
  <r>
    <x v="14"/>
    <x v="5"/>
    <x v="1"/>
    <x v="1"/>
    <x v="3"/>
    <x v="15"/>
    <x v="0"/>
    <x v="0"/>
    <x v="8"/>
    <n v="70"/>
    <x v="3"/>
    <s v="Point"/>
    <m/>
    <m/>
    <m/>
  </r>
  <r>
    <x v="14"/>
    <x v="5"/>
    <x v="1"/>
    <x v="1"/>
    <x v="3"/>
    <x v="15"/>
    <x v="0"/>
    <x v="0"/>
    <x v="9"/>
    <n v="0"/>
    <x v="3"/>
    <s v="Point"/>
    <m/>
    <m/>
    <m/>
  </r>
  <r>
    <x v="14"/>
    <x v="5"/>
    <x v="1"/>
    <x v="1"/>
    <x v="3"/>
    <x v="15"/>
    <x v="0"/>
    <x v="0"/>
    <x v="10"/>
    <n v="0"/>
    <x v="3"/>
    <s v="Point"/>
    <m/>
    <m/>
    <m/>
  </r>
  <r>
    <x v="14"/>
    <x v="5"/>
    <x v="1"/>
    <x v="1"/>
    <x v="3"/>
    <x v="15"/>
    <x v="0"/>
    <x v="0"/>
    <x v="11"/>
    <n v="0"/>
    <x v="3"/>
    <s v="Point"/>
    <m/>
    <m/>
    <m/>
  </r>
  <r>
    <x v="14"/>
    <x v="5"/>
    <x v="1"/>
    <x v="1"/>
    <x v="3"/>
    <x v="15"/>
    <x v="0"/>
    <x v="0"/>
    <x v="12"/>
    <n v="30"/>
    <x v="3"/>
    <s v="Point"/>
    <m/>
    <m/>
    <m/>
  </r>
  <r>
    <x v="14"/>
    <x v="5"/>
    <x v="1"/>
    <x v="1"/>
    <x v="3"/>
    <x v="15"/>
    <x v="0"/>
    <x v="0"/>
    <x v="13"/>
    <n v="0"/>
    <x v="3"/>
    <s v="Point"/>
    <m/>
    <m/>
    <m/>
  </r>
  <r>
    <x v="14"/>
    <x v="5"/>
    <x v="1"/>
    <x v="1"/>
    <x v="3"/>
    <x v="15"/>
    <x v="0"/>
    <x v="0"/>
    <x v="14"/>
    <n v="0"/>
    <x v="3"/>
    <s v="Point"/>
    <m/>
    <m/>
    <m/>
  </r>
  <r>
    <x v="14"/>
    <x v="5"/>
    <x v="1"/>
    <x v="1"/>
    <x v="3"/>
    <x v="16"/>
    <x v="0"/>
    <x v="0"/>
    <x v="8"/>
    <n v="95"/>
    <x v="3"/>
    <s v="Point"/>
    <m/>
    <m/>
    <m/>
  </r>
  <r>
    <x v="14"/>
    <x v="5"/>
    <x v="1"/>
    <x v="1"/>
    <x v="3"/>
    <x v="16"/>
    <x v="0"/>
    <x v="0"/>
    <x v="9"/>
    <n v="0"/>
    <x v="3"/>
    <s v="Point"/>
    <m/>
    <m/>
    <m/>
  </r>
  <r>
    <x v="14"/>
    <x v="5"/>
    <x v="1"/>
    <x v="1"/>
    <x v="3"/>
    <x v="16"/>
    <x v="0"/>
    <x v="0"/>
    <x v="10"/>
    <n v="0"/>
    <x v="3"/>
    <s v="Point"/>
    <m/>
    <m/>
    <m/>
  </r>
  <r>
    <x v="14"/>
    <x v="5"/>
    <x v="1"/>
    <x v="1"/>
    <x v="3"/>
    <x v="16"/>
    <x v="0"/>
    <x v="0"/>
    <x v="11"/>
    <n v="0"/>
    <x v="3"/>
    <s v="Point"/>
    <m/>
    <m/>
    <m/>
  </r>
  <r>
    <x v="14"/>
    <x v="5"/>
    <x v="1"/>
    <x v="1"/>
    <x v="3"/>
    <x v="16"/>
    <x v="0"/>
    <x v="0"/>
    <x v="12"/>
    <n v="5"/>
    <x v="3"/>
    <s v="Point"/>
    <m/>
    <m/>
    <m/>
  </r>
  <r>
    <x v="14"/>
    <x v="5"/>
    <x v="1"/>
    <x v="1"/>
    <x v="3"/>
    <x v="16"/>
    <x v="0"/>
    <x v="0"/>
    <x v="13"/>
    <n v="0"/>
    <x v="3"/>
    <s v="Point"/>
    <m/>
    <m/>
    <m/>
  </r>
  <r>
    <x v="14"/>
    <x v="5"/>
    <x v="1"/>
    <x v="1"/>
    <x v="3"/>
    <x v="16"/>
    <x v="0"/>
    <x v="0"/>
    <x v="14"/>
    <n v="0"/>
    <x v="3"/>
    <s v="Point"/>
    <m/>
    <m/>
    <m/>
  </r>
  <r>
    <x v="14"/>
    <x v="5"/>
    <x v="1"/>
    <x v="1"/>
    <x v="3"/>
    <x v="41"/>
    <x v="0"/>
    <x v="0"/>
    <x v="8"/>
    <n v="80"/>
    <x v="3"/>
    <s v="Point"/>
    <m/>
    <m/>
    <m/>
  </r>
  <r>
    <x v="14"/>
    <x v="5"/>
    <x v="1"/>
    <x v="1"/>
    <x v="3"/>
    <x v="41"/>
    <x v="0"/>
    <x v="0"/>
    <x v="9"/>
    <n v="0"/>
    <x v="3"/>
    <s v="Point"/>
    <m/>
    <m/>
    <m/>
  </r>
  <r>
    <x v="14"/>
    <x v="5"/>
    <x v="1"/>
    <x v="1"/>
    <x v="3"/>
    <x v="41"/>
    <x v="0"/>
    <x v="0"/>
    <x v="10"/>
    <n v="0"/>
    <x v="3"/>
    <s v="Point"/>
    <m/>
    <m/>
    <m/>
  </r>
  <r>
    <x v="14"/>
    <x v="5"/>
    <x v="1"/>
    <x v="1"/>
    <x v="3"/>
    <x v="41"/>
    <x v="0"/>
    <x v="0"/>
    <x v="11"/>
    <n v="0"/>
    <x v="3"/>
    <s v="Point"/>
    <m/>
    <m/>
    <m/>
  </r>
  <r>
    <x v="14"/>
    <x v="5"/>
    <x v="1"/>
    <x v="1"/>
    <x v="3"/>
    <x v="41"/>
    <x v="0"/>
    <x v="0"/>
    <x v="12"/>
    <n v="5"/>
    <x v="3"/>
    <s v="Point"/>
    <m/>
    <m/>
    <m/>
  </r>
  <r>
    <x v="14"/>
    <x v="5"/>
    <x v="1"/>
    <x v="1"/>
    <x v="3"/>
    <x v="41"/>
    <x v="0"/>
    <x v="0"/>
    <x v="13"/>
    <n v="15"/>
    <x v="3"/>
    <s v="Point"/>
    <m/>
    <m/>
    <m/>
  </r>
  <r>
    <x v="14"/>
    <x v="5"/>
    <x v="1"/>
    <x v="1"/>
    <x v="3"/>
    <x v="41"/>
    <x v="0"/>
    <x v="0"/>
    <x v="14"/>
    <n v="0"/>
    <x v="3"/>
    <s v="Point"/>
    <m/>
    <m/>
    <m/>
  </r>
  <r>
    <x v="14"/>
    <x v="5"/>
    <x v="1"/>
    <x v="1"/>
    <x v="3"/>
    <x v="42"/>
    <x v="0"/>
    <x v="0"/>
    <x v="8"/>
    <n v="73"/>
    <x v="3"/>
    <s v="Point"/>
    <m/>
    <m/>
    <m/>
  </r>
  <r>
    <x v="14"/>
    <x v="5"/>
    <x v="1"/>
    <x v="1"/>
    <x v="3"/>
    <x v="42"/>
    <x v="0"/>
    <x v="0"/>
    <x v="9"/>
    <n v="0"/>
    <x v="3"/>
    <s v="Point"/>
    <m/>
    <m/>
    <m/>
  </r>
  <r>
    <x v="14"/>
    <x v="5"/>
    <x v="1"/>
    <x v="1"/>
    <x v="3"/>
    <x v="42"/>
    <x v="0"/>
    <x v="0"/>
    <x v="10"/>
    <n v="0"/>
    <x v="3"/>
    <s v="Point"/>
    <m/>
    <m/>
    <m/>
  </r>
  <r>
    <x v="14"/>
    <x v="5"/>
    <x v="1"/>
    <x v="1"/>
    <x v="3"/>
    <x v="42"/>
    <x v="0"/>
    <x v="0"/>
    <x v="11"/>
    <n v="0"/>
    <x v="3"/>
    <s v="Point"/>
    <m/>
    <m/>
    <m/>
  </r>
  <r>
    <x v="14"/>
    <x v="5"/>
    <x v="1"/>
    <x v="1"/>
    <x v="3"/>
    <x v="42"/>
    <x v="0"/>
    <x v="0"/>
    <x v="12"/>
    <n v="2"/>
    <x v="3"/>
    <s v="Point"/>
    <m/>
    <m/>
    <m/>
  </r>
  <r>
    <x v="14"/>
    <x v="5"/>
    <x v="1"/>
    <x v="1"/>
    <x v="3"/>
    <x v="42"/>
    <x v="0"/>
    <x v="0"/>
    <x v="13"/>
    <n v="25"/>
    <x v="3"/>
    <s v="Point"/>
    <m/>
    <m/>
    <m/>
  </r>
  <r>
    <x v="14"/>
    <x v="5"/>
    <x v="1"/>
    <x v="1"/>
    <x v="3"/>
    <x v="42"/>
    <x v="0"/>
    <x v="0"/>
    <x v="14"/>
    <n v="0"/>
    <x v="3"/>
    <s v="Point"/>
    <m/>
    <m/>
    <m/>
  </r>
  <r>
    <x v="14"/>
    <x v="5"/>
    <x v="1"/>
    <x v="1"/>
    <x v="3"/>
    <x v="43"/>
    <x v="0"/>
    <x v="0"/>
    <x v="8"/>
    <n v="85"/>
    <x v="3"/>
    <s v="Point"/>
    <m/>
    <m/>
    <m/>
  </r>
  <r>
    <x v="14"/>
    <x v="5"/>
    <x v="1"/>
    <x v="1"/>
    <x v="3"/>
    <x v="43"/>
    <x v="0"/>
    <x v="0"/>
    <x v="9"/>
    <n v="0"/>
    <x v="3"/>
    <s v="Point"/>
    <m/>
    <m/>
    <m/>
  </r>
  <r>
    <x v="14"/>
    <x v="5"/>
    <x v="1"/>
    <x v="1"/>
    <x v="3"/>
    <x v="43"/>
    <x v="0"/>
    <x v="0"/>
    <x v="10"/>
    <n v="0"/>
    <x v="3"/>
    <s v="Point"/>
    <m/>
    <m/>
    <m/>
  </r>
  <r>
    <x v="14"/>
    <x v="5"/>
    <x v="1"/>
    <x v="1"/>
    <x v="3"/>
    <x v="43"/>
    <x v="0"/>
    <x v="0"/>
    <x v="11"/>
    <n v="0"/>
    <x v="3"/>
    <s v="Point"/>
    <m/>
    <m/>
    <m/>
  </r>
  <r>
    <x v="14"/>
    <x v="5"/>
    <x v="1"/>
    <x v="1"/>
    <x v="3"/>
    <x v="43"/>
    <x v="0"/>
    <x v="0"/>
    <x v="12"/>
    <n v="15"/>
    <x v="3"/>
    <s v="Point"/>
    <m/>
    <m/>
    <m/>
  </r>
  <r>
    <x v="14"/>
    <x v="5"/>
    <x v="1"/>
    <x v="1"/>
    <x v="3"/>
    <x v="43"/>
    <x v="0"/>
    <x v="0"/>
    <x v="13"/>
    <n v="0"/>
    <x v="3"/>
    <s v="Point"/>
    <m/>
    <m/>
    <m/>
  </r>
  <r>
    <x v="14"/>
    <x v="5"/>
    <x v="1"/>
    <x v="1"/>
    <x v="3"/>
    <x v="43"/>
    <x v="0"/>
    <x v="0"/>
    <x v="14"/>
    <n v="0"/>
    <x v="3"/>
    <s v="Point"/>
    <m/>
    <m/>
    <m/>
  </r>
  <r>
    <x v="14"/>
    <x v="5"/>
    <x v="1"/>
    <x v="1"/>
    <x v="3"/>
    <x v="44"/>
    <x v="0"/>
    <x v="0"/>
    <x v="8"/>
    <n v="100"/>
    <x v="3"/>
    <s v="Point"/>
    <m/>
    <m/>
    <m/>
  </r>
  <r>
    <x v="14"/>
    <x v="5"/>
    <x v="1"/>
    <x v="1"/>
    <x v="3"/>
    <x v="44"/>
    <x v="0"/>
    <x v="0"/>
    <x v="9"/>
    <n v="0"/>
    <x v="3"/>
    <s v="Point"/>
    <m/>
    <m/>
    <m/>
  </r>
  <r>
    <x v="14"/>
    <x v="5"/>
    <x v="1"/>
    <x v="1"/>
    <x v="3"/>
    <x v="44"/>
    <x v="0"/>
    <x v="0"/>
    <x v="10"/>
    <n v="0"/>
    <x v="3"/>
    <s v="Point"/>
    <m/>
    <m/>
    <m/>
  </r>
  <r>
    <x v="14"/>
    <x v="5"/>
    <x v="1"/>
    <x v="1"/>
    <x v="3"/>
    <x v="44"/>
    <x v="0"/>
    <x v="0"/>
    <x v="11"/>
    <n v="0"/>
    <x v="3"/>
    <s v="Point"/>
    <m/>
    <m/>
    <m/>
  </r>
  <r>
    <x v="14"/>
    <x v="5"/>
    <x v="1"/>
    <x v="1"/>
    <x v="3"/>
    <x v="44"/>
    <x v="0"/>
    <x v="0"/>
    <x v="12"/>
    <n v="0"/>
    <x v="3"/>
    <s v="Point"/>
    <m/>
    <m/>
    <m/>
  </r>
  <r>
    <x v="14"/>
    <x v="5"/>
    <x v="1"/>
    <x v="1"/>
    <x v="3"/>
    <x v="44"/>
    <x v="0"/>
    <x v="0"/>
    <x v="13"/>
    <n v="0"/>
    <x v="3"/>
    <s v="Point"/>
    <m/>
    <m/>
    <m/>
  </r>
  <r>
    <x v="14"/>
    <x v="5"/>
    <x v="1"/>
    <x v="1"/>
    <x v="3"/>
    <x v="44"/>
    <x v="0"/>
    <x v="0"/>
    <x v="14"/>
    <n v="0"/>
    <x v="3"/>
    <s v="Point"/>
    <m/>
    <m/>
    <m/>
  </r>
  <r>
    <x v="14"/>
    <x v="5"/>
    <x v="1"/>
    <x v="1"/>
    <x v="3"/>
    <x v="45"/>
    <x v="0"/>
    <x v="0"/>
    <x v="8"/>
    <n v="100"/>
    <x v="3"/>
    <s v="Point"/>
    <m/>
    <m/>
    <m/>
  </r>
  <r>
    <x v="14"/>
    <x v="5"/>
    <x v="1"/>
    <x v="1"/>
    <x v="3"/>
    <x v="45"/>
    <x v="0"/>
    <x v="0"/>
    <x v="9"/>
    <n v="0"/>
    <x v="3"/>
    <s v="Point"/>
    <m/>
    <m/>
    <m/>
  </r>
  <r>
    <x v="14"/>
    <x v="5"/>
    <x v="1"/>
    <x v="1"/>
    <x v="3"/>
    <x v="45"/>
    <x v="0"/>
    <x v="0"/>
    <x v="10"/>
    <n v="0"/>
    <x v="3"/>
    <s v="Point"/>
    <m/>
    <m/>
    <m/>
  </r>
  <r>
    <x v="14"/>
    <x v="5"/>
    <x v="1"/>
    <x v="1"/>
    <x v="3"/>
    <x v="45"/>
    <x v="0"/>
    <x v="0"/>
    <x v="11"/>
    <n v="0"/>
    <x v="3"/>
    <s v="Point"/>
    <m/>
    <m/>
    <m/>
  </r>
  <r>
    <x v="14"/>
    <x v="5"/>
    <x v="1"/>
    <x v="1"/>
    <x v="3"/>
    <x v="45"/>
    <x v="0"/>
    <x v="0"/>
    <x v="12"/>
    <n v="0"/>
    <x v="3"/>
    <s v="Point"/>
    <m/>
    <m/>
    <m/>
  </r>
  <r>
    <x v="14"/>
    <x v="5"/>
    <x v="1"/>
    <x v="1"/>
    <x v="3"/>
    <x v="45"/>
    <x v="0"/>
    <x v="0"/>
    <x v="13"/>
    <n v="0"/>
    <x v="3"/>
    <s v="Point"/>
    <m/>
    <m/>
    <m/>
  </r>
  <r>
    <x v="14"/>
    <x v="5"/>
    <x v="1"/>
    <x v="1"/>
    <x v="3"/>
    <x v="45"/>
    <x v="0"/>
    <x v="0"/>
    <x v="14"/>
    <n v="0"/>
    <x v="3"/>
    <s v="Point"/>
    <m/>
    <m/>
    <m/>
  </r>
  <r>
    <x v="14"/>
    <x v="5"/>
    <x v="1"/>
    <x v="1"/>
    <x v="3"/>
    <x v="17"/>
    <x v="0"/>
    <x v="0"/>
    <x v="8"/>
    <n v="65"/>
    <x v="3"/>
    <s v="Point"/>
    <m/>
    <m/>
    <m/>
  </r>
  <r>
    <x v="14"/>
    <x v="5"/>
    <x v="1"/>
    <x v="1"/>
    <x v="3"/>
    <x v="17"/>
    <x v="0"/>
    <x v="0"/>
    <x v="9"/>
    <n v="0"/>
    <x v="3"/>
    <s v="Point"/>
    <m/>
    <m/>
    <m/>
  </r>
  <r>
    <x v="14"/>
    <x v="5"/>
    <x v="1"/>
    <x v="1"/>
    <x v="3"/>
    <x v="17"/>
    <x v="0"/>
    <x v="0"/>
    <x v="10"/>
    <n v="0"/>
    <x v="3"/>
    <s v="Point"/>
    <m/>
    <m/>
    <m/>
  </r>
  <r>
    <x v="14"/>
    <x v="5"/>
    <x v="1"/>
    <x v="1"/>
    <x v="3"/>
    <x v="17"/>
    <x v="0"/>
    <x v="0"/>
    <x v="11"/>
    <n v="0"/>
    <x v="3"/>
    <s v="Point"/>
    <m/>
    <m/>
    <m/>
  </r>
  <r>
    <x v="14"/>
    <x v="5"/>
    <x v="1"/>
    <x v="1"/>
    <x v="3"/>
    <x v="17"/>
    <x v="0"/>
    <x v="0"/>
    <x v="12"/>
    <n v="5"/>
    <x v="3"/>
    <s v="Point"/>
    <m/>
    <m/>
    <m/>
  </r>
  <r>
    <x v="14"/>
    <x v="5"/>
    <x v="1"/>
    <x v="1"/>
    <x v="3"/>
    <x v="17"/>
    <x v="0"/>
    <x v="0"/>
    <x v="13"/>
    <n v="30"/>
    <x v="3"/>
    <s v="Point"/>
    <m/>
    <m/>
    <m/>
  </r>
  <r>
    <x v="14"/>
    <x v="5"/>
    <x v="1"/>
    <x v="1"/>
    <x v="3"/>
    <x v="17"/>
    <x v="0"/>
    <x v="0"/>
    <x v="14"/>
    <n v="0"/>
    <x v="3"/>
    <s v="Point"/>
    <m/>
    <m/>
    <m/>
  </r>
  <r>
    <x v="14"/>
    <x v="5"/>
    <x v="1"/>
    <x v="1"/>
    <x v="3"/>
    <x v="18"/>
    <x v="6"/>
    <x v="0"/>
    <x v="8"/>
    <n v="30"/>
    <x v="3"/>
    <s v="Point"/>
    <m/>
    <m/>
    <m/>
  </r>
  <r>
    <x v="14"/>
    <x v="5"/>
    <x v="1"/>
    <x v="1"/>
    <x v="3"/>
    <x v="18"/>
    <x v="6"/>
    <x v="0"/>
    <x v="9"/>
    <n v="0"/>
    <x v="3"/>
    <s v="Point"/>
    <m/>
    <m/>
    <m/>
  </r>
  <r>
    <x v="14"/>
    <x v="5"/>
    <x v="1"/>
    <x v="1"/>
    <x v="3"/>
    <x v="18"/>
    <x v="6"/>
    <x v="0"/>
    <x v="10"/>
    <n v="0"/>
    <x v="3"/>
    <s v="Point"/>
    <m/>
    <m/>
    <m/>
  </r>
  <r>
    <x v="14"/>
    <x v="5"/>
    <x v="1"/>
    <x v="1"/>
    <x v="3"/>
    <x v="18"/>
    <x v="6"/>
    <x v="0"/>
    <x v="11"/>
    <n v="0"/>
    <x v="3"/>
    <s v="Point"/>
    <m/>
    <m/>
    <m/>
  </r>
  <r>
    <x v="14"/>
    <x v="5"/>
    <x v="1"/>
    <x v="1"/>
    <x v="3"/>
    <x v="18"/>
    <x v="6"/>
    <x v="0"/>
    <x v="12"/>
    <n v="40"/>
    <x v="3"/>
    <s v="Point"/>
    <m/>
    <m/>
    <m/>
  </r>
  <r>
    <x v="14"/>
    <x v="5"/>
    <x v="1"/>
    <x v="1"/>
    <x v="3"/>
    <x v="18"/>
    <x v="6"/>
    <x v="0"/>
    <x v="13"/>
    <n v="30"/>
    <x v="3"/>
    <s v="Point"/>
    <m/>
    <m/>
    <m/>
  </r>
  <r>
    <x v="14"/>
    <x v="5"/>
    <x v="1"/>
    <x v="1"/>
    <x v="3"/>
    <x v="18"/>
    <x v="6"/>
    <x v="0"/>
    <x v="14"/>
    <n v="0"/>
    <x v="3"/>
    <s v="Point"/>
    <m/>
    <m/>
    <m/>
  </r>
  <r>
    <x v="14"/>
    <x v="5"/>
    <x v="1"/>
    <x v="3"/>
    <x v="3"/>
    <x v="18"/>
    <x v="12"/>
    <x v="0"/>
    <x v="8"/>
    <n v="30"/>
    <x v="3"/>
    <s v="Point"/>
    <m/>
    <m/>
    <m/>
  </r>
  <r>
    <x v="14"/>
    <x v="5"/>
    <x v="1"/>
    <x v="3"/>
    <x v="3"/>
    <x v="18"/>
    <x v="12"/>
    <x v="0"/>
    <x v="9"/>
    <n v="0"/>
    <x v="3"/>
    <s v="Point"/>
    <m/>
    <m/>
    <m/>
  </r>
  <r>
    <x v="14"/>
    <x v="5"/>
    <x v="1"/>
    <x v="3"/>
    <x v="3"/>
    <x v="18"/>
    <x v="12"/>
    <x v="0"/>
    <x v="10"/>
    <n v="0"/>
    <x v="3"/>
    <s v="Point"/>
    <m/>
    <m/>
    <m/>
  </r>
  <r>
    <x v="14"/>
    <x v="5"/>
    <x v="1"/>
    <x v="3"/>
    <x v="3"/>
    <x v="18"/>
    <x v="12"/>
    <x v="0"/>
    <x v="11"/>
    <n v="0"/>
    <x v="3"/>
    <s v="Point"/>
    <m/>
    <m/>
    <m/>
  </r>
  <r>
    <x v="14"/>
    <x v="5"/>
    <x v="1"/>
    <x v="3"/>
    <x v="3"/>
    <x v="18"/>
    <x v="12"/>
    <x v="0"/>
    <x v="12"/>
    <n v="40"/>
    <x v="3"/>
    <s v="Point"/>
    <m/>
    <m/>
    <m/>
  </r>
  <r>
    <x v="14"/>
    <x v="5"/>
    <x v="1"/>
    <x v="3"/>
    <x v="3"/>
    <x v="18"/>
    <x v="12"/>
    <x v="0"/>
    <x v="13"/>
    <n v="30"/>
    <x v="3"/>
    <s v="Point"/>
    <m/>
    <m/>
    <m/>
  </r>
  <r>
    <x v="14"/>
    <x v="5"/>
    <x v="1"/>
    <x v="3"/>
    <x v="3"/>
    <x v="18"/>
    <x v="12"/>
    <x v="0"/>
    <x v="14"/>
    <n v="0"/>
    <x v="3"/>
    <s v="Point"/>
    <m/>
    <m/>
    <m/>
  </r>
  <r>
    <x v="14"/>
    <x v="5"/>
    <x v="1"/>
    <x v="1"/>
    <x v="3"/>
    <x v="19"/>
    <x v="7"/>
    <x v="0"/>
    <x v="8"/>
    <n v="0"/>
    <x v="3"/>
    <s v="Point"/>
    <m/>
    <m/>
    <m/>
  </r>
  <r>
    <x v="14"/>
    <x v="5"/>
    <x v="1"/>
    <x v="1"/>
    <x v="3"/>
    <x v="19"/>
    <x v="7"/>
    <x v="0"/>
    <x v="9"/>
    <n v="0"/>
    <x v="3"/>
    <s v="Point"/>
    <m/>
    <m/>
    <m/>
  </r>
  <r>
    <x v="14"/>
    <x v="5"/>
    <x v="1"/>
    <x v="1"/>
    <x v="3"/>
    <x v="19"/>
    <x v="7"/>
    <x v="0"/>
    <x v="10"/>
    <n v="0"/>
    <x v="3"/>
    <s v="Point"/>
    <m/>
    <m/>
    <m/>
  </r>
  <r>
    <x v="14"/>
    <x v="5"/>
    <x v="1"/>
    <x v="1"/>
    <x v="3"/>
    <x v="19"/>
    <x v="7"/>
    <x v="0"/>
    <x v="11"/>
    <n v="0"/>
    <x v="3"/>
    <s v="Point"/>
    <m/>
    <m/>
    <m/>
  </r>
  <r>
    <x v="14"/>
    <x v="5"/>
    <x v="1"/>
    <x v="1"/>
    <x v="3"/>
    <x v="19"/>
    <x v="7"/>
    <x v="0"/>
    <x v="12"/>
    <n v="100"/>
    <x v="3"/>
    <s v="Point"/>
    <m/>
    <m/>
    <m/>
  </r>
  <r>
    <x v="14"/>
    <x v="5"/>
    <x v="1"/>
    <x v="1"/>
    <x v="3"/>
    <x v="19"/>
    <x v="7"/>
    <x v="0"/>
    <x v="13"/>
    <n v="0"/>
    <x v="3"/>
    <s v="Point"/>
    <m/>
    <m/>
    <m/>
  </r>
  <r>
    <x v="14"/>
    <x v="5"/>
    <x v="1"/>
    <x v="1"/>
    <x v="3"/>
    <x v="19"/>
    <x v="7"/>
    <x v="0"/>
    <x v="14"/>
    <n v="0"/>
    <x v="3"/>
    <s v="Point"/>
    <m/>
    <m/>
    <m/>
  </r>
  <r>
    <x v="14"/>
    <x v="5"/>
    <x v="1"/>
    <x v="3"/>
    <x v="3"/>
    <x v="19"/>
    <x v="21"/>
    <x v="0"/>
    <x v="8"/>
    <n v="0"/>
    <x v="3"/>
    <s v="Point"/>
    <m/>
    <m/>
    <m/>
  </r>
  <r>
    <x v="14"/>
    <x v="5"/>
    <x v="1"/>
    <x v="3"/>
    <x v="3"/>
    <x v="19"/>
    <x v="21"/>
    <x v="0"/>
    <x v="9"/>
    <n v="0"/>
    <x v="3"/>
    <s v="Point"/>
    <m/>
    <m/>
    <m/>
  </r>
  <r>
    <x v="14"/>
    <x v="5"/>
    <x v="1"/>
    <x v="3"/>
    <x v="3"/>
    <x v="19"/>
    <x v="21"/>
    <x v="0"/>
    <x v="10"/>
    <n v="0"/>
    <x v="3"/>
    <s v="Point"/>
    <m/>
    <m/>
    <m/>
  </r>
  <r>
    <x v="14"/>
    <x v="5"/>
    <x v="1"/>
    <x v="3"/>
    <x v="3"/>
    <x v="19"/>
    <x v="21"/>
    <x v="0"/>
    <x v="11"/>
    <n v="0"/>
    <x v="3"/>
    <s v="Point"/>
    <m/>
    <m/>
    <m/>
  </r>
  <r>
    <x v="14"/>
    <x v="5"/>
    <x v="1"/>
    <x v="3"/>
    <x v="3"/>
    <x v="19"/>
    <x v="21"/>
    <x v="0"/>
    <x v="12"/>
    <n v="100"/>
    <x v="3"/>
    <s v="Point"/>
    <m/>
    <m/>
    <m/>
  </r>
  <r>
    <x v="14"/>
    <x v="5"/>
    <x v="1"/>
    <x v="3"/>
    <x v="3"/>
    <x v="19"/>
    <x v="21"/>
    <x v="0"/>
    <x v="13"/>
    <n v="0"/>
    <x v="3"/>
    <s v="Point"/>
    <m/>
    <m/>
    <m/>
  </r>
  <r>
    <x v="14"/>
    <x v="5"/>
    <x v="1"/>
    <x v="3"/>
    <x v="3"/>
    <x v="19"/>
    <x v="21"/>
    <x v="0"/>
    <x v="14"/>
    <n v="0"/>
    <x v="3"/>
    <s v="Point"/>
    <m/>
    <m/>
    <m/>
  </r>
  <r>
    <x v="14"/>
    <x v="5"/>
    <x v="1"/>
    <x v="3"/>
    <x v="3"/>
    <x v="19"/>
    <x v="13"/>
    <x v="0"/>
    <x v="8"/>
    <n v="0"/>
    <x v="3"/>
    <s v="Point"/>
    <m/>
    <m/>
    <m/>
  </r>
  <r>
    <x v="14"/>
    <x v="5"/>
    <x v="1"/>
    <x v="3"/>
    <x v="3"/>
    <x v="19"/>
    <x v="13"/>
    <x v="0"/>
    <x v="9"/>
    <n v="0"/>
    <x v="3"/>
    <s v="Point"/>
    <m/>
    <m/>
    <m/>
  </r>
  <r>
    <x v="14"/>
    <x v="5"/>
    <x v="1"/>
    <x v="3"/>
    <x v="3"/>
    <x v="19"/>
    <x v="13"/>
    <x v="0"/>
    <x v="10"/>
    <n v="0"/>
    <x v="3"/>
    <s v="Point"/>
    <m/>
    <m/>
    <m/>
  </r>
  <r>
    <x v="14"/>
    <x v="5"/>
    <x v="1"/>
    <x v="3"/>
    <x v="3"/>
    <x v="19"/>
    <x v="13"/>
    <x v="0"/>
    <x v="11"/>
    <n v="0"/>
    <x v="3"/>
    <s v="Point"/>
    <m/>
    <m/>
    <m/>
  </r>
  <r>
    <x v="14"/>
    <x v="5"/>
    <x v="1"/>
    <x v="3"/>
    <x v="3"/>
    <x v="19"/>
    <x v="13"/>
    <x v="0"/>
    <x v="12"/>
    <n v="100"/>
    <x v="3"/>
    <s v="Point"/>
    <m/>
    <m/>
    <m/>
  </r>
  <r>
    <x v="14"/>
    <x v="5"/>
    <x v="1"/>
    <x v="3"/>
    <x v="3"/>
    <x v="19"/>
    <x v="13"/>
    <x v="0"/>
    <x v="13"/>
    <n v="0"/>
    <x v="3"/>
    <s v="Point"/>
    <m/>
    <m/>
    <m/>
  </r>
  <r>
    <x v="14"/>
    <x v="5"/>
    <x v="1"/>
    <x v="3"/>
    <x v="3"/>
    <x v="19"/>
    <x v="13"/>
    <x v="0"/>
    <x v="14"/>
    <n v="0"/>
    <x v="3"/>
    <s v="Point"/>
    <m/>
    <m/>
    <m/>
  </r>
  <r>
    <x v="14"/>
    <x v="5"/>
    <x v="1"/>
    <x v="1"/>
    <x v="3"/>
    <x v="20"/>
    <x v="0"/>
    <x v="0"/>
    <x v="8"/>
    <n v="85"/>
    <x v="3"/>
    <s v="Point"/>
    <m/>
    <m/>
    <m/>
  </r>
  <r>
    <x v="14"/>
    <x v="5"/>
    <x v="1"/>
    <x v="1"/>
    <x v="3"/>
    <x v="20"/>
    <x v="0"/>
    <x v="0"/>
    <x v="9"/>
    <n v="0"/>
    <x v="3"/>
    <s v="Point"/>
    <m/>
    <m/>
    <m/>
  </r>
  <r>
    <x v="14"/>
    <x v="5"/>
    <x v="1"/>
    <x v="1"/>
    <x v="3"/>
    <x v="20"/>
    <x v="0"/>
    <x v="0"/>
    <x v="10"/>
    <n v="0"/>
    <x v="3"/>
    <s v="Point"/>
    <m/>
    <m/>
    <m/>
  </r>
  <r>
    <x v="14"/>
    <x v="5"/>
    <x v="1"/>
    <x v="1"/>
    <x v="3"/>
    <x v="20"/>
    <x v="0"/>
    <x v="0"/>
    <x v="11"/>
    <n v="0"/>
    <x v="3"/>
    <s v="Point"/>
    <m/>
    <m/>
    <m/>
  </r>
  <r>
    <x v="14"/>
    <x v="5"/>
    <x v="1"/>
    <x v="1"/>
    <x v="3"/>
    <x v="20"/>
    <x v="0"/>
    <x v="0"/>
    <x v="12"/>
    <n v="5"/>
    <x v="3"/>
    <s v="Point"/>
    <m/>
    <m/>
    <m/>
  </r>
  <r>
    <x v="14"/>
    <x v="5"/>
    <x v="1"/>
    <x v="1"/>
    <x v="3"/>
    <x v="20"/>
    <x v="0"/>
    <x v="0"/>
    <x v="13"/>
    <n v="10"/>
    <x v="3"/>
    <s v="Point"/>
    <m/>
    <m/>
    <m/>
  </r>
  <r>
    <x v="14"/>
    <x v="5"/>
    <x v="1"/>
    <x v="1"/>
    <x v="3"/>
    <x v="20"/>
    <x v="0"/>
    <x v="0"/>
    <x v="14"/>
    <n v="0"/>
    <x v="3"/>
    <s v="Point"/>
    <m/>
    <m/>
    <m/>
  </r>
  <r>
    <x v="14"/>
    <x v="5"/>
    <x v="1"/>
    <x v="1"/>
    <x v="3"/>
    <x v="21"/>
    <x v="13"/>
    <x v="0"/>
    <x v="8"/>
    <n v="50"/>
    <x v="3"/>
    <s v="Point"/>
    <m/>
    <m/>
    <m/>
  </r>
  <r>
    <x v="14"/>
    <x v="5"/>
    <x v="1"/>
    <x v="1"/>
    <x v="3"/>
    <x v="21"/>
    <x v="13"/>
    <x v="0"/>
    <x v="9"/>
    <n v="0"/>
    <x v="3"/>
    <s v="Point"/>
    <m/>
    <m/>
    <m/>
  </r>
  <r>
    <x v="14"/>
    <x v="5"/>
    <x v="1"/>
    <x v="1"/>
    <x v="3"/>
    <x v="21"/>
    <x v="13"/>
    <x v="0"/>
    <x v="10"/>
    <n v="0"/>
    <x v="3"/>
    <s v="Point"/>
    <m/>
    <m/>
    <m/>
  </r>
  <r>
    <x v="14"/>
    <x v="5"/>
    <x v="1"/>
    <x v="1"/>
    <x v="3"/>
    <x v="21"/>
    <x v="13"/>
    <x v="0"/>
    <x v="11"/>
    <n v="0"/>
    <x v="3"/>
    <s v="Point"/>
    <m/>
    <m/>
    <m/>
  </r>
  <r>
    <x v="14"/>
    <x v="5"/>
    <x v="1"/>
    <x v="1"/>
    <x v="3"/>
    <x v="21"/>
    <x v="13"/>
    <x v="0"/>
    <x v="12"/>
    <n v="0"/>
    <x v="3"/>
    <s v="Point"/>
    <m/>
    <m/>
    <m/>
  </r>
  <r>
    <x v="14"/>
    <x v="5"/>
    <x v="1"/>
    <x v="1"/>
    <x v="3"/>
    <x v="21"/>
    <x v="13"/>
    <x v="0"/>
    <x v="13"/>
    <n v="50"/>
    <x v="3"/>
    <s v="Point"/>
    <m/>
    <m/>
    <m/>
  </r>
  <r>
    <x v="14"/>
    <x v="5"/>
    <x v="1"/>
    <x v="1"/>
    <x v="3"/>
    <x v="21"/>
    <x v="13"/>
    <x v="0"/>
    <x v="14"/>
    <n v="0"/>
    <x v="3"/>
    <s v="Point"/>
    <m/>
    <m/>
    <m/>
  </r>
  <r>
    <x v="14"/>
    <x v="5"/>
    <x v="1"/>
    <x v="1"/>
    <x v="3"/>
    <x v="46"/>
    <x v="0"/>
    <x v="0"/>
    <x v="8"/>
    <n v="95"/>
    <x v="3"/>
    <s v="Point"/>
    <m/>
    <m/>
    <m/>
  </r>
  <r>
    <x v="14"/>
    <x v="5"/>
    <x v="1"/>
    <x v="1"/>
    <x v="3"/>
    <x v="46"/>
    <x v="0"/>
    <x v="0"/>
    <x v="9"/>
    <n v="0"/>
    <x v="3"/>
    <s v="Point"/>
    <m/>
    <m/>
    <m/>
  </r>
  <r>
    <x v="14"/>
    <x v="5"/>
    <x v="1"/>
    <x v="1"/>
    <x v="3"/>
    <x v="46"/>
    <x v="0"/>
    <x v="0"/>
    <x v="10"/>
    <n v="0"/>
    <x v="3"/>
    <s v="Point"/>
    <m/>
    <m/>
    <m/>
  </r>
  <r>
    <x v="14"/>
    <x v="5"/>
    <x v="1"/>
    <x v="1"/>
    <x v="3"/>
    <x v="46"/>
    <x v="0"/>
    <x v="0"/>
    <x v="11"/>
    <n v="0"/>
    <x v="3"/>
    <s v="Point"/>
    <m/>
    <m/>
    <m/>
  </r>
  <r>
    <x v="14"/>
    <x v="5"/>
    <x v="1"/>
    <x v="1"/>
    <x v="3"/>
    <x v="46"/>
    <x v="0"/>
    <x v="0"/>
    <x v="12"/>
    <n v="5"/>
    <x v="3"/>
    <s v="Point"/>
    <m/>
    <m/>
    <m/>
  </r>
  <r>
    <x v="14"/>
    <x v="5"/>
    <x v="1"/>
    <x v="1"/>
    <x v="3"/>
    <x v="46"/>
    <x v="0"/>
    <x v="0"/>
    <x v="13"/>
    <n v="0"/>
    <x v="3"/>
    <s v="Point"/>
    <m/>
    <m/>
    <m/>
  </r>
  <r>
    <x v="14"/>
    <x v="5"/>
    <x v="1"/>
    <x v="1"/>
    <x v="3"/>
    <x v="46"/>
    <x v="0"/>
    <x v="0"/>
    <x v="14"/>
    <n v="0"/>
    <x v="3"/>
    <s v="Point"/>
    <m/>
    <m/>
    <m/>
  </r>
  <r>
    <x v="14"/>
    <x v="5"/>
    <x v="1"/>
    <x v="1"/>
    <x v="3"/>
    <x v="47"/>
    <x v="0"/>
    <x v="0"/>
    <x v="8"/>
    <n v="100"/>
    <x v="3"/>
    <s v="Point"/>
    <m/>
    <m/>
    <m/>
  </r>
  <r>
    <x v="14"/>
    <x v="5"/>
    <x v="1"/>
    <x v="1"/>
    <x v="3"/>
    <x v="47"/>
    <x v="0"/>
    <x v="0"/>
    <x v="9"/>
    <n v="0"/>
    <x v="3"/>
    <s v="Point"/>
    <m/>
    <m/>
    <m/>
  </r>
  <r>
    <x v="14"/>
    <x v="5"/>
    <x v="1"/>
    <x v="1"/>
    <x v="3"/>
    <x v="47"/>
    <x v="0"/>
    <x v="0"/>
    <x v="10"/>
    <n v="0"/>
    <x v="3"/>
    <s v="Point"/>
    <m/>
    <m/>
    <m/>
  </r>
  <r>
    <x v="14"/>
    <x v="5"/>
    <x v="1"/>
    <x v="1"/>
    <x v="3"/>
    <x v="47"/>
    <x v="0"/>
    <x v="0"/>
    <x v="11"/>
    <n v="0"/>
    <x v="3"/>
    <s v="Point"/>
    <m/>
    <m/>
    <m/>
  </r>
  <r>
    <x v="14"/>
    <x v="5"/>
    <x v="1"/>
    <x v="1"/>
    <x v="3"/>
    <x v="47"/>
    <x v="0"/>
    <x v="0"/>
    <x v="12"/>
    <n v="0"/>
    <x v="3"/>
    <s v="Point"/>
    <m/>
    <m/>
    <m/>
  </r>
  <r>
    <x v="14"/>
    <x v="5"/>
    <x v="1"/>
    <x v="1"/>
    <x v="3"/>
    <x v="47"/>
    <x v="0"/>
    <x v="0"/>
    <x v="13"/>
    <n v="0"/>
    <x v="3"/>
    <s v="Point"/>
    <m/>
    <m/>
    <m/>
  </r>
  <r>
    <x v="14"/>
    <x v="5"/>
    <x v="1"/>
    <x v="1"/>
    <x v="3"/>
    <x v="47"/>
    <x v="0"/>
    <x v="0"/>
    <x v="14"/>
    <n v="0"/>
    <x v="3"/>
    <s v="Point"/>
    <m/>
    <m/>
    <m/>
  </r>
  <r>
    <x v="14"/>
    <x v="5"/>
    <x v="1"/>
    <x v="1"/>
    <x v="3"/>
    <x v="48"/>
    <x v="0"/>
    <x v="0"/>
    <x v="8"/>
    <n v="95"/>
    <x v="3"/>
    <s v="Point"/>
    <m/>
    <m/>
    <m/>
  </r>
  <r>
    <x v="14"/>
    <x v="5"/>
    <x v="1"/>
    <x v="1"/>
    <x v="3"/>
    <x v="48"/>
    <x v="0"/>
    <x v="0"/>
    <x v="9"/>
    <n v="0"/>
    <x v="3"/>
    <s v="Point"/>
    <m/>
    <m/>
    <m/>
  </r>
  <r>
    <x v="14"/>
    <x v="5"/>
    <x v="1"/>
    <x v="1"/>
    <x v="3"/>
    <x v="48"/>
    <x v="0"/>
    <x v="0"/>
    <x v="10"/>
    <n v="0"/>
    <x v="3"/>
    <s v="Point"/>
    <m/>
    <m/>
    <m/>
  </r>
  <r>
    <x v="14"/>
    <x v="5"/>
    <x v="1"/>
    <x v="1"/>
    <x v="3"/>
    <x v="48"/>
    <x v="0"/>
    <x v="0"/>
    <x v="11"/>
    <n v="0"/>
    <x v="3"/>
    <s v="Point"/>
    <m/>
    <m/>
    <m/>
  </r>
  <r>
    <x v="14"/>
    <x v="5"/>
    <x v="1"/>
    <x v="1"/>
    <x v="3"/>
    <x v="48"/>
    <x v="0"/>
    <x v="0"/>
    <x v="12"/>
    <n v="5"/>
    <x v="3"/>
    <s v="Point"/>
    <m/>
    <m/>
    <m/>
  </r>
  <r>
    <x v="14"/>
    <x v="5"/>
    <x v="1"/>
    <x v="1"/>
    <x v="3"/>
    <x v="48"/>
    <x v="0"/>
    <x v="0"/>
    <x v="13"/>
    <n v="0"/>
    <x v="3"/>
    <s v="Point"/>
    <m/>
    <m/>
    <m/>
  </r>
  <r>
    <x v="14"/>
    <x v="5"/>
    <x v="1"/>
    <x v="1"/>
    <x v="3"/>
    <x v="48"/>
    <x v="0"/>
    <x v="0"/>
    <x v="14"/>
    <n v="0"/>
    <x v="3"/>
    <s v="Point"/>
    <m/>
    <m/>
    <m/>
  </r>
  <r>
    <x v="14"/>
    <x v="5"/>
    <x v="1"/>
    <x v="1"/>
    <x v="3"/>
    <x v="49"/>
    <x v="0"/>
    <x v="0"/>
    <x v="8"/>
    <n v="95"/>
    <x v="3"/>
    <s v="Point"/>
    <m/>
    <m/>
    <m/>
  </r>
  <r>
    <x v="14"/>
    <x v="5"/>
    <x v="1"/>
    <x v="1"/>
    <x v="3"/>
    <x v="49"/>
    <x v="0"/>
    <x v="0"/>
    <x v="9"/>
    <n v="0"/>
    <x v="3"/>
    <s v="Point"/>
    <m/>
    <m/>
    <m/>
  </r>
  <r>
    <x v="14"/>
    <x v="5"/>
    <x v="1"/>
    <x v="1"/>
    <x v="3"/>
    <x v="49"/>
    <x v="0"/>
    <x v="0"/>
    <x v="10"/>
    <n v="0"/>
    <x v="3"/>
    <s v="Point"/>
    <m/>
    <m/>
    <m/>
  </r>
  <r>
    <x v="14"/>
    <x v="5"/>
    <x v="1"/>
    <x v="1"/>
    <x v="3"/>
    <x v="49"/>
    <x v="0"/>
    <x v="0"/>
    <x v="11"/>
    <n v="0"/>
    <x v="3"/>
    <s v="Point"/>
    <m/>
    <m/>
    <m/>
  </r>
  <r>
    <x v="14"/>
    <x v="5"/>
    <x v="1"/>
    <x v="1"/>
    <x v="3"/>
    <x v="49"/>
    <x v="0"/>
    <x v="0"/>
    <x v="12"/>
    <n v="5"/>
    <x v="3"/>
    <s v="Point"/>
    <m/>
    <m/>
    <m/>
  </r>
  <r>
    <x v="14"/>
    <x v="5"/>
    <x v="1"/>
    <x v="1"/>
    <x v="3"/>
    <x v="49"/>
    <x v="0"/>
    <x v="0"/>
    <x v="13"/>
    <n v="0"/>
    <x v="3"/>
    <s v="Point"/>
    <m/>
    <m/>
    <m/>
  </r>
  <r>
    <x v="14"/>
    <x v="5"/>
    <x v="1"/>
    <x v="1"/>
    <x v="3"/>
    <x v="49"/>
    <x v="0"/>
    <x v="0"/>
    <x v="14"/>
    <n v="0"/>
    <x v="3"/>
    <s v="Point"/>
    <m/>
    <m/>
    <m/>
  </r>
  <r>
    <x v="14"/>
    <x v="5"/>
    <x v="1"/>
    <x v="1"/>
    <x v="3"/>
    <x v="50"/>
    <x v="0"/>
    <x v="0"/>
    <x v="8"/>
    <n v="100"/>
    <x v="3"/>
    <s v="Point"/>
    <m/>
    <m/>
    <m/>
  </r>
  <r>
    <x v="14"/>
    <x v="5"/>
    <x v="1"/>
    <x v="1"/>
    <x v="3"/>
    <x v="50"/>
    <x v="0"/>
    <x v="0"/>
    <x v="9"/>
    <n v="0"/>
    <x v="3"/>
    <s v="Point"/>
    <m/>
    <m/>
    <m/>
  </r>
  <r>
    <x v="14"/>
    <x v="5"/>
    <x v="1"/>
    <x v="1"/>
    <x v="3"/>
    <x v="50"/>
    <x v="0"/>
    <x v="0"/>
    <x v="10"/>
    <n v="0"/>
    <x v="3"/>
    <s v="Point"/>
    <m/>
    <m/>
    <m/>
  </r>
  <r>
    <x v="14"/>
    <x v="5"/>
    <x v="1"/>
    <x v="1"/>
    <x v="3"/>
    <x v="50"/>
    <x v="0"/>
    <x v="0"/>
    <x v="11"/>
    <n v="0"/>
    <x v="3"/>
    <s v="Point"/>
    <m/>
    <m/>
    <m/>
  </r>
  <r>
    <x v="14"/>
    <x v="5"/>
    <x v="1"/>
    <x v="1"/>
    <x v="3"/>
    <x v="50"/>
    <x v="0"/>
    <x v="0"/>
    <x v="12"/>
    <n v="0"/>
    <x v="3"/>
    <s v="Point"/>
    <m/>
    <m/>
    <m/>
  </r>
  <r>
    <x v="14"/>
    <x v="5"/>
    <x v="1"/>
    <x v="1"/>
    <x v="3"/>
    <x v="50"/>
    <x v="0"/>
    <x v="0"/>
    <x v="13"/>
    <n v="0"/>
    <x v="3"/>
    <s v="Point"/>
    <m/>
    <m/>
    <m/>
  </r>
  <r>
    <x v="14"/>
    <x v="5"/>
    <x v="1"/>
    <x v="1"/>
    <x v="3"/>
    <x v="50"/>
    <x v="0"/>
    <x v="0"/>
    <x v="14"/>
    <n v="0"/>
    <x v="3"/>
    <s v="Point"/>
    <m/>
    <m/>
    <m/>
  </r>
  <r>
    <x v="14"/>
    <x v="5"/>
    <x v="1"/>
    <x v="1"/>
    <x v="3"/>
    <x v="22"/>
    <x v="8"/>
    <x v="0"/>
    <x v="8"/>
    <n v="95"/>
    <x v="3"/>
    <s v="Point"/>
    <m/>
    <m/>
    <m/>
  </r>
  <r>
    <x v="14"/>
    <x v="5"/>
    <x v="1"/>
    <x v="1"/>
    <x v="3"/>
    <x v="22"/>
    <x v="8"/>
    <x v="0"/>
    <x v="9"/>
    <n v="0"/>
    <x v="3"/>
    <s v="Point"/>
    <m/>
    <m/>
    <m/>
  </r>
  <r>
    <x v="14"/>
    <x v="5"/>
    <x v="1"/>
    <x v="1"/>
    <x v="3"/>
    <x v="22"/>
    <x v="8"/>
    <x v="0"/>
    <x v="10"/>
    <n v="0"/>
    <x v="3"/>
    <s v="Point"/>
    <m/>
    <m/>
    <m/>
  </r>
  <r>
    <x v="14"/>
    <x v="5"/>
    <x v="1"/>
    <x v="1"/>
    <x v="3"/>
    <x v="22"/>
    <x v="8"/>
    <x v="0"/>
    <x v="11"/>
    <n v="0"/>
    <x v="3"/>
    <s v="Point"/>
    <m/>
    <m/>
    <m/>
  </r>
  <r>
    <x v="14"/>
    <x v="5"/>
    <x v="1"/>
    <x v="1"/>
    <x v="3"/>
    <x v="22"/>
    <x v="8"/>
    <x v="0"/>
    <x v="12"/>
    <n v="5"/>
    <x v="3"/>
    <s v="Point"/>
    <m/>
    <m/>
    <m/>
  </r>
  <r>
    <x v="14"/>
    <x v="5"/>
    <x v="1"/>
    <x v="1"/>
    <x v="3"/>
    <x v="22"/>
    <x v="8"/>
    <x v="0"/>
    <x v="13"/>
    <n v="0"/>
    <x v="3"/>
    <s v="Point"/>
    <m/>
    <m/>
    <m/>
  </r>
  <r>
    <x v="14"/>
    <x v="5"/>
    <x v="1"/>
    <x v="1"/>
    <x v="3"/>
    <x v="22"/>
    <x v="8"/>
    <x v="0"/>
    <x v="14"/>
    <n v="0"/>
    <x v="3"/>
    <s v="Point"/>
    <m/>
    <m/>
    <m/>
  </r>
  <r>
    <x v="14"/>
    <x v="5"/>
    <x v="1"/>
    <x v="1"/>
    <x v="3"/>
    <x v="23"/>
    <x v="9"/>
    <x v="0"/>
    <x v="8"/>
    <n v="95"/>
    <x v="3"/>
    <s v="Point"/>
    <m/>
    <m/>
    <m/>
  </r>
  <r>
    <x v="14"/>
    <x v="5"/>
    <x v="1"/>
    <x v="1"/>
    <x v="3"/>
    <x v="23"/>
    <x v="9"/>
    <x v="0"/>
    <x v="9"/>
    <n v="0"/>
    <x v="3"/>
    <s v="Point"/>
    <m/>
    <m/>
    <m/>
  </r>
  <r>
    <x v="14"/>
    <x v="5"/>
    <x v="1"/>
    <x v="1"/>
    <x v="3"/>
    <x v="23"/>
    <x v="9"/>
    <x v="0"/>
    <x v="10"/>
    <n v="0"/>
    <x v="3"/>
    <s v="Point"/>
    <m/>
    <m/>
    <m/>
  </r>
  <r>
    <x v="14"/>
    <x v="5"/>
    <x v="1"/>
    <x v="1"/>
    <x v="3"/>
    <x v="23"/>
    <x v="9"/>
    <x v="0"/>
    <x v="11"/>
    <n v="0"/>
    <x v="3"/>
    <s v="Point"/>
    <m/>
    <m/>
    <m/>
  </r>
  <r>
    <x v="14"/>
    <x v="5"/>
    <x v="1"/>
    <x v="1"/>
    <x v="3"/>
    <x v="23"/>
    <x v="9"/>
    <x v="0"/>
    <x v="12"/>
    <n v="5"/>
    <x v="3"/>
    <s v="Point"/>
    <m/>
    <m/>
    <m/>
  </r>
  <r>
    <x v="14"/>
    <x v="5"/>
    <x v="1"/>
    <x v="1"/>
    <x v="3"/>
    <x v="23"/>
    <x v="9"/>
    <x v="0"/>
    <x v="13"/>
    <n v="0"/>
    <x v="3"/>
    <s v="Point"/>
    <m/>
    <m/>
    <m/>
  </r>
  <r>
    <x v="14"/>
    <x v="5"/>
    <x v="1"/>
    <x v="1"/>
    <x v="3"/>
    <x v="23"/>
    <x v="9"/>
    <x v="0"/>
    <x v="14"/>
    <n v="0"/>
    <x v="3"/>
    <s v="Point"/>
    <m/>
    <m/>
    <m/>
  </r>
  <r>
    <x v="14"/>
    <x v="5"/>
    <x v="1"/>
    <x v="1"/>
    <x v="3"/>
    <x v="24"/>
    <x v="0"/>
    <x v="0"/>
    <x v="8"/>
    <n v="85"/>
    <x v="3"/>
    <s v="Point"/>
    <m/>
    <m/>
    <m/>
  </r>
  <r>
    <x v="14"/>
    <x v="5"/>
    <x v="1"/>
    <x v="1"/>
    <x v="3"/>
    <x v="24"/>
    <x v="0"/>
    <x v="0"/>
    <x v="9"/>
    <n v="0"/>
    <x v="3"/>
    <s v="Point"/>
    <m/>
    <m/>
    <m/>
  </r>
  <r>
    <x v="14"/>
    <x v="5"/>
    <x v="1"/>
    <x v="1"/>
    <x v="3"/>
    <x v="24"/>
    <x v="0"/>
    <x v="0"/>
    <x v="10"/>
    <n v="0"/>
    <x v="3"/>
    <s v="Point"/>
    <m/>
    <m/>
    <m/>
  </r>
  <r>
    <x v="14"/>
    <x v="5"/>
    <x v="1"/>
    <x v="1"/>
    <x v="3"/>
    <x v="24"/>
    <x v="0"/>
    <x v="0"/>
    <x v="11"/>
    <n v="0"/>
    <x v="3"/>
    <s v="Point"/>
    <m/>
    <m/>
    <m/>
  </r>
  <r>
    <x v="14"/>
    <x v="5"/>
    <x v="1"/>
    <x v="1"/>
    <x v="3"/>
    <x v="24"/>
    <x v="0"/>
    <x v="0"/>
    <x v="12"/>
    <n v="15"/>
    <x v="3"/>
    <s v="Point"/>
    <m/>
    <m/>
    <m/>
  </r>
  <r>
    <x v="14"/>
    <x v="5"/>
    <x v="1"/>
    <x v="1"/>
    <x v="3"/>
    <x v="24"/>
    <x v="0"/>
    <x v="0"/>
    <x v="13"/>
    <n v="0"/>
    <x v="3"/>
    <s v="Point"/>
    <m/>
    <m/>
    <m/>
  </r>
  <r>
    <x v="14"/>
    <x v="5"/>
    <x v="1"/>
    <x v="1"/>
    <x v="3"/>
    <x v="24"/>
    <x v="0"/>
    <x v="0"/>
    <x v="14"/>
    <n v="0"/>
    <x v="3"/>
    <s v="Point"/>
    <m/>
    <m/>
    <m/>
  </r>
  <r>
    <x v="14"/>
    <x v="5"/>
    <x v="1"/>
    <x v="1"/>
    <x v="3"/>
    <x v="25"/>
    <x v="0"/>
    <x v="0"/>
    <x v="8"/>
    <n v="90"/>
    <x v="3"/>
    <s v="Point"/>
    <m/>
    <m/>
    <m/>
  </r>
  <r>
    <x v="14"/>
    <x v="5"/>
    <x v="1"/>
    <x v="1"/>
    <x v="3"/>
    <x v="25"/>
    <x v="0"/>
    <x v="0"/>
    <x v="9"/>
    <n v="0"/>
    <x v="3"/>
    <s v="Point"/>
    <m/>
    <m/>
    <m/>
  </r>
  <r>
    <x v="14"/>
    <x v="5"/>
    <x v="1"/>
    <x v="1"/>
    <x v="3"/>
    <x v="25"/>
    <x v="0"/>
    <x v="0"/>
    <x v="10"/>
    <n v="0"/>
    <x v="3"/>
    <s v="Point"/>
    <m/>
    <m/>
    <m/>
  </r>
  <r>
    <x v="14"/>
    <x v="5"/>
    <x v="1"/>
    <x v="1"/>
    <x v="3"/>
    <x v="25"/>
    <x v="0"/>
    <x v="0"/>
    <x v="11"/>
    <n v="0"/>
    <x v="3"/>
    <s v="Point"/>
    <m/>
    <m/>
    <m/>
  </r>
  <r>
    <x v="14"/>
    <x v="5"/>
    <x v="1"/>
    <x v="1"/>
    <x v="3"/>
    <x v="25"/>
    <x v="0"/>
    <x v="0"/>
    <x v="12"/>
    <n v="10"/>
    <x v="3"/>
    <s v="Point"/>
    <m/>
    <m/>
    <m/>
  </r>
  <r>
    <x v="14"/>
    <x v="5"/>
    <x v="1"/>
    <x v="1"/>
    <x v="3"/>
    <x v="25"/>
    <x v="0"/>
    <x v="0"/>
    <x v="13"/>
    <n v="0"/>
    <x v="3"/>
    <s v="Point"/>
    <m/>
    <m/>
    <m/>
  </r>
  <r>
    <x v="14"/>
    <x v="5"/>
    <x v="1"/>
    <x v="1"/>
    <x v="3"/>
    <x v="25"/>
    <x v="0"/>
    <x v="0"/>
    <x v="14"/>
    <n v="0"/>
    <x v="3"/>
    <s v="Point"/>
    <m/>
    <m/>
    <m/>
  </r>
  <r>
    <x v="14"/>
    <x v="5"/>
    <x v="1"/>
    <x v="1"/>
    <x v="3"/>
    <x v="26"/>
    <x v="0"/>
    <x v="0"/>
    <x v="8"/>
    <n v="99"/>
    <x v="3"/>
    <s v="Point"/>
    <m/>
    <m/>
    <m/>
  </r>
  <r>
    <x v="14"/>
    <x v="5"/>
    <x v="1"/>
    <x v="1"/>
    <x v="3"/>
    <x v="26"/>
    <x v="0"/>
    <x v="0"/>
    <x v="9"/>
    <n v="0"/>
    <x v="3"/>
    <s v="Point"/>
    <m/>
    <m/>
    <m/>
  </r>
  <r>
    <x v="14"/>
    <x v="5"/>
    <x v="1"/>
    <x v="1"/>
    <x v="3"/>
    <x v="26"/>
    <x v="0"/>
    <x v="0"/>
    <x v="10"/>
    <n v="0"/>
    <x v="3"/>
    <s v="Point"/>
    <m/>
    <m/>
    <m/>
  </r>
  <r>
    <x v="14"/>
    <x v="5"/>
    <x v="1"/>
    <x v="1"/>
    <x v="3"/>
    <x v="26"/>
    <x v="0"/>
    <x v="0"/>
    <x v="11"/>
    <n v="0"/>
    <x v="3"/>
    <s v="Point"/>
    <m/>
    <m/>
    <m/>
  </r>
  <r>
    <x v="14"/>
    <x v="5"/>
    <x v="1"/>
    <x v="1"/>
    <x v="3"/>
    <x v="26"/>
    <x v="0"/>
    <x v="0"/>
    <x v="12"/>
    <n v="1"/>
    <x v="3"/>
    <s v="Point"/>
    <m/>
    <m/>
    <m/>
  </r>
  <r>
    <x v="14"/>
    <x v="5"/>
    <x v="1"/>
    <x v="1"/>
    <x v="3"/>
    <x v="26"/>
    <x v="0"/>
    <x v="0"/>
    <x v="13"/>
    <n v="0"/>
    <x v="3"/>
    <s v="Point"/>
    <m/>
    <m/>
    <m/>
  </r>
  <r>
    <x v="14"/>
    <x v="5"/>
    <x v="1"/>
    <x v="1"/>
    <x v="3"/>
    <x v="26"/>
    <x v="0"/>
    <x v="0"/>
    <x v="14"/>
    <n v="0"/>
    <x v="3"/>
    <s v="Point"/>
    <m/>
    <m/>
    <m/>
  </r>
  <r>
    <x v="16"/>
    <x v="4"/>
    <x v="1"/>
    <x v="1"/>
    <x v="3"/>
    <x v="31"/>
    <x v="0"/>
    <x v="0"/>
    <x v="8"/>
    <n v="25"/>
    <x v="3"/>
    <s v="Point"/>
    <m/>
    <m/>
    <m/>
  </r>
  <r>
    <x v="16"/>
    <x v="4"/>
    <x v="1"/>
    <x v="1"/>
    <x v="3"/>
    <x v="31"/>
    <x v="0"/>
    <x v="0"/>
    <x v="9"/>
    <n v="0"/>
    <x v="3"/>
    <s v="Point"/>
    <m/>
    <m/>
    <m/>
  </r>
  <r>
    <x v="16"/>
    <x v="4"/>
    <x v="1"/>
    <x v="1"/>
    <x v="3"/>
    <x v="31"/>
    <x v="0"/>
    <x v="0"/>
    <x v="10"/>
    <n v="0"/>
    <x v="3"/>
    <s v="Point"/>
    <m/>
    <m/>
    <m/>
  </r>
  <r>
    <x v="16"/>
    <x v="4"/>
    <x v="1"/>
    <x v="1"/>
    <x v="3"/>
    <x v="31"/>
    <x v="0"/>
    <x v="0"/>
    <x v="11"/>
    <n v="0"/>
    <x v="3"/>
    <s v="Point"/>
    <m/>
    <m/>
    <m/>
  </r>
  <r>
    <x v="16"/>
    <x v="4"/>
    <x v="1"/>
    <x v="1"/>
    <x v="3"/>
    <x v="31"/>
    <x v="0"/>
    <x v="0"/>
    <x v="12"/>
    <n v="0"/>
    <x v="3"/>
    <s v="Point"/>
    <m/>
    <m/>
    <m/>
  </r>
  <r>
    <x v="16"/>
    <x v="4"/>
    <x v="1"/>
    <x v="1"/>
    <x v="3"/>
    <x v="31"/>
    <x v="0"/>
    <x v="0"/>
    <x v="13"/>
    <n v="75"/>
    <x v="3"/>
    <s v="Point"/>
    <m/>
    <m/>
    <m/>
  </r>
  <r>
    <x v="16"/>
    <x v="4"/>
    <x v="1"/>
    <x v="1"/>
    <x v="3"/>
    <x v="31"/>
    <x v="0"/>
    <x v="0"/>
    <x v="14"/>
    <n v="0"/>
    <x v="3"/>
    <s v="Point"/>
    <m/>
    <m/>
    <m/>
  </r>
  <r>
    <x v="16"/>
    <x v="4"/>
    <x v="1"/>
    <x v="1"/>
    <x v="3"/>
    <x v="32"/>
    <x v="0"/>
    <x v="0"/>
    <x v="8"/>
    <n v="10"/>
    <x v="3"/>
    <s v="Point"/>
    <m/>
    <m/>
    <m/>
  </r>
  <r>
    <x v="16"/>
    <x v="4"/>
    <x v="1"/>
    <x v="1"/>
    <x v="3"/>
    <x v="32"/>
    <x v="0"/>
    <x v="0"/>
    <x v="9"/>
    <n v="0"/>
    <x v="3"/>
    <s v="Point"/>
    <m/>
    <m/>
    <m/>
  </r>
  <r>
    <x v="16"/>
    <x v="4"/>
    <x v="1"/>
    <x v="1"/>
    <x v="3"/>
    <x v="32"/>
    <x v="0"/>
    <x v="0"/>
    <x v="10"/>
    <n v="60"/>
    <x v="3"/>
    <s v="Point"/>
    <m/>
    <m/>
    <m/>
  </r>
  <r>
    <x v="16"/>
    <x v="4"/>
    <x v="1"/>
    <x v="1"/>
    <x v="3"/>
    <x v="32"/>
    <x v="0"/>
    <x v="0"/>
    <x v="11"/>
    <n v="0"/>
    <x v="3"/>
    <s v="Point"/>
    <m/>
    <m/>
    <m/>
  </r>
  <r>
    <x v="16"/>
    <x v="4"/>
    <x v="1"/>
    <x v="1"/>
    <x v="3"/>
    <x v="32"/>
    <x v="0"/>
    <x v="0"/>
    <x v="12"/>
    <n v="0"/>
    <x v="3"/>
    <s v="Point"/>
    <m/>
    <m/>
    <m/>
  </r>
  <r>
    <x v="16"/>
    <x v="4"/>
    <x v="1"/>
    <x v="1"/>
    <x v="3"/>
    <x v="32"/>
    <x v="0"/>
    <x v="0"/>
    <x v="13"/>
    <n v="30"/>
    <x v="3"/>
    <s v="Point"/>
    <m/>
    <m/>
    <m/>
  </r>
  <r>
    <x v="16"/>
    <x v="4"/>
    <x v="1"/>
    <x v="1"/>
    <x v="3"/>
    <x v="32"/>
    <x v="0"/>
    <x v="0"/>
    <x v="14"/>
    <n v="0"/>
    <x v="3"/>
    <s v="Point"/>
    <m/>
    <m/>
    <m/>
  </r>
  <r>
    <x v="16"/>
    <x v="4"/>
    <x v="1"/>
    <x v="1"/>
    <x v="3"/>
    <x v="33"/>
    <x v="0"/>
    <x v="0"/>
    <x v="8"/>
    <n v="25"/>
    <x v="3"/>
    <s v="Point"/>
    <m/>
    <m/>
    <m/>
  </r>
  <r>
    <x v="16"/>
    <x v="4"/>
    <x v="1"/>
    <x v="1"/>
    <x v="3"/>
    <x v="33"/>
    <x v="0"/>
    <x v="0"/>
    <x v="9"/>
    <n v="0"/>
    <x v="3"/>
    <s v="Point"/>
    <m/>
    <m/>
    <m/>
  </r>
  <r>
    <x v="16"/>
    <x v="4"/>
    <x v="1"/>
    <x v="1"/>
    <x v="3"/>
    <x v="33"/>
    <x v="0"/>
    <x v="0"/>
    <x v="10"/>
    <n v="75"/>
    <x v="3"/>
    <s v="Point"/>
    <m/>
    <m/>
    <m/>
  </r>
  <r>
    <x v="16"/>
    <x v="4"/>
    <x v="1"/>
    <x v="1"/>
    <x v="3"/>
    <x v="33"/>
    <x v="0"/>
    <x v="0"/>
    <x v="11"/>
    <n v="0"/>
    <x v="3"/>
    <s v="Point"/>
    <m/>
    <m/>
    <m/>
  </r>
  <r>
    <x v="16"/>
    <x v="4"/>
    <x v="1"/>
    <x v="1"/>
    <x v="3"/>
    <x v="33"/>
    <x v="0"/>
    <x v="0"/>
    <x v="12"/>
    <n v="0"/>
    <x v="3"/>
    <s v="Point"/>
    <m/>
    <m/>
    <m/>
  </r>
  <r>
    <x v="16"/>
    <x v="4"/>
    <x v="1"/>
    <x v="1"/>
    <x v="3"/>
    <x v="33"/>
    <x v="0"/>
    <x v="0"/>
    <x v="13"/>
    <n v="0"/>
    <x v="3"/>
    <s v="Point"/>
    <m/>
    <m/>
    <m/>
  </r>
  <r>
    <x v="16"/>
    <x v="4"/>
    <x v="1"/>
    <x v="1"/>
    <x v="3"/>
    <x v="33"/>
    <x v="0"/>
    <x v="0"/>
    <x v="14"/>
    <n v="0"/>
    <x v="3"/>
    <s v="Point"/>
    <m/>
    <m/>
    <m/>
  </r>
  <r>
    <x v="16"/>
    <x v="4"/>
    <x v="1"/>
    <x v="1"/>
    <x v="3"/>
    <x v="34"/>
    <x v="0"/>
    <x v="0"/>
    <x v="8"/>
    <n v="55"/>
    <x v="3"/>
    <s v="Point"/>
    <m/>
    <m/>
    <m/>
  </r>
  <r>
    <x v="16"/>
    <x v="4"/>
    <x v="1"/>
    <x v="1"/>
    <x v="3"/>
    <x v="34"/>
    <x v="0"/>
    <x v="0"/>
    <x v="9"/>
    <n v="0"/>
    <x v="3"/>
    <s v="Point"/>
    <m/>
    <m/>
    <m/>
  </r>
  <r>
    <x v="16"/>
    <x v="4"/>
    <x v="1"/>
    <x v="1"/>
    <x v="3"/>
    <x v="34"/>
    <x v="0"/>
    <x v="0"/>
    <x v="10"/>
    <n v="0"/>
    <x v="3"/>
    <s v="Point"/>
    <m/>
    <m/>
    <m/>
  </r>
  <r>
    <x v="16"/>
    <x v="4"/>
    <x v="1"/>
    <x v="1"/>
    <x v="3"/>
    <x v="34"/>
    <x v="0"/>
    <x v="0"/>
    <x v="11"/>
    <n v="0"/>
    <x v="3"/>
    <s v="Point"/>
    <m/>
    <m/>
    <m/>
  </r>
  <r>
    <x v="16"/>
    <x v="4"/>
    <x v="1"/>
    <x v="1"/>
    <x v="3"/>
    <x v="34"/>
    <x v="0"/>
    <x v="0"/>
    <x v="12"/>
    <n v="0"/>
    <x v="3"/>
    <s v="Point"/>
    <m/>
    <m/>
    <m/>
  </r>
  <r>
    <x v="16"/>
    <x v="4"/>
    <x v="1"/>
    <x v="1"/>
    <x v="3"/>
    <x v="34"/>
    <x v="0"/>
    <x v="0"/>
    <x v="13"/>
    <n v="45"/>
    <x v="3"/>
    <s v="Point"/>
    <m/>
    <m/>
    <m/>
  </r>
  <r>
    <x v="16"/>
    <x v="4"/>
    <x v="1"/>
    <x v="1"/>
    <x v="3"/>
    <x v="34"/>
    <x v="0"/>
    <x v="0"/>
    <x v="14"/>
    <n v="0"/>
    <x v="3"/>
    <s v="Point"/>
    <m/>
    <m/>
    <m/>
  </r>
  <r>
    <x v="16"/>
    <x v="4"/>
    <x v="1"/>
    <x v="1"/>
    <x v="3"/>
    <x v="35"/>
    <x v="0"/>
    <x v="0"/>
    <x v="8"/>
    <n v="51"/>
    <x v="3"/>
    <s v="Point"/>
    <m/>
    <m/>
    <m/>
  </r>
  <r>
    <x v="16"/>
    <x v="4"/>
    <x v="1"/>
    <x v="1"/>
    <x v="3"/>
    <x v="35"/>
    <x v="0"/>
    <x v="0"/>
    <x v="9"/>
    <n v="0"/>
    <x v="3"/>
    <s v="Point"/>
    <m/>
    <m/>
    <m/>
  </r>
  <r>
    <x v="16"/>
    <x v="4"/>
    <x v="1"/>
    <x v="1"/>
    <x v="3"/>
    <x v="35"/>
    <x v="0"/>
    <x v="0"/>
    <x v="10"/>
    <n v="0"/>
    <x v="3"/>
    <s v="Point"/>
    <m/>
    <m/>
    <m/>
  </r>
  <r>
    <x v="16"/>
    <x v="4"/>
    <x v="1"/>
    <x v="1"/>
    <x v="3"/>
    <x v="35"/>
    <x v="0"/>
    <x v="0"/>
    <x v="11"/>
    <n v="0"/>
    <x v="3"/>
    <s v="Point"/>
    <m/>
    <m/>
    <m/>
  </r>
  <r>
    <x v="16"/>
    <x v="4"/>
    <x v="1"/>
    <x v="1"/>
    <x v="3"/>
    <x v="35"/>
    <x v="0"/>
    <x v="0"/>
    <x v="12"/>
    <n v="0"/>
    <x v="3"/>
    <s v="Point"/>
    <m/>
    <m/>
    <m/>
  </r>
  <r>
    <x v="16"/>
    <x v="4"/>
    <x v="1"/>
    <x v="1"/>
    <x v="3"/>
    <x v="35"/>
    <x v="0"/>
    <x v="0"/>
    <x v="13"/>
    <n v="49"/>
    <x v="3"/>
    <s v="Point"/>
    <m/>
    <m/>
    <m/>
  </r>
  <r>
    <x v="16"/>
    <x v="4"/>
    <x v="1"/>
    <x v="1"/>
    <x v="3"/>
    <x v="35"/>
    <x v="0"/>
    <x v="0"/>
    <x v="14"/>
    <n v="0"/>
    <x v="3"/>
    <s v="Point"/>
    <m/>
    <m/>
    <m/>
  </r>
  <r>
    <x v="16"/>
    <x v="4"/>
    <x v="1"/>
    <x v="1"/>
    <x v="3"/>
    <x v="7"/>
    <x v="2"/>
    <x v="0"/>
    <x v="8"/>
    <n v="25"/>
    <x v="3"/>
    <s v="Point"/>
    <m/>
    <m/>
    <m/>
  </r>
  <r>
    <x v="16"/>
    <x v="4"/>
    <x v="1"/>
    <x v="1"/>
    <x v="3"/>
    <x v="7"/>
    <x v="2"/>
    <x v="0"/>
    <x v="9"/>
    <n v="10"/>
    <x v="3"/>
    <s v="Point"/>
    <m/>
    <m/>
    <m/>
  </r>
  <r>
    <x v="16"/>
    <x v="4"/>
    <x v="1"/>
    <x v="1"/>
    <x v="3"/>
    <x v="7"/>
    <x v="2"/>
    <x v="0"/>
    <x v="10"/>
    <n v="0"/>
    <x v="3"/>
    <s v="Point"/>
    <m/>
    <m/>
    <m/>
  </r>
  <r>
    <x v="16"/>
    <x v="4"/>
    <x v="1"/>
    <x v="1"/>
    <x v="3"/>
    <x v="7"/>
    <x v="2"/>
    <x v="0"/>
    <x v="11"/>
    <n v="0"/>
    <x v="3"/>
    <s v="Point"/>
    <m/>
    <m/>
    <m/>
  </r>
  <r>
    <x v="16"/>
    <x v="4"/>
    <x v="1"/>
    <x v="1"/>
    <x v="3"/>
    <x v="7"/>
    <x v="2"/>
    <x v="0"/>
    <x v="12"/>
    <n v="0"/>
    <x v="3"/>
    <s v="Point"/>
    <m/>
    <m/>
    <m/>
  </r>
  <r>
    <x v="16"/>
    <x v="4"/>
    <x v="1"/>
    <x v="1"/>
    <x v="3"/>
    <x v="7"/>
    <x v="2"/>
    <x v="0"/>
    <x v="13"/>
    <n v="65"/>
    <x v="3"/>
    <s v="Point"/>
    <m/>
    <m/>
    <m/>
  </r>
  <r>
    <x v="16"/>
    <x v="4"/>
    <x v="1"/>
    <x v="1"/>
    <x v="3"/>
    <x v="7"/>
    <x v="2"/>
    <x v="0"/>
    <x v="14"/>
    <n v="0"/>
    <x v="3"/>
    <s v="Point"/>
    <m/>
    <m/>
    <m/>
  </r>
  <r>
    <x v="16"/>
    <x v="4"/>
    <x v="1"/>
    <x v="1"/>
    <x v="3"/>
    <x v="8"/>
    <x v="0"/>
    <x v="0"/>
    <x v="8"/>
    <n v="70"/>
    <x v="3"/>
    <s v="Point"/>
    <m/>
    <m/>
    <m/>
  </r>
  <r>
    <x v="16"/>
    <x v="4"/>
    <x v="1"/>
    <x v="1"/>
    <x v="3"/>
    <x v="8"/>
    <x v="0"/>
    <x v="0"/>
    <x v="9"/>
    <n v="0"/>
    <x v="3"/>
    <s v="Point"/>
    <m/>
    <m/>
    <m/>
  </r>
  <r>
    <x v="16"/>
    <x v="4"/>
    <x v="1"/>
    <x v="1"/>
    <x v="3"/>
    <x v="8"/>
    <x v="0"/>
    <x v="0"/>
    <x v="10"/>
    <n v="0"/>
    <x v="3"/>
    <s v="Point"/>
    <m/>
    <m/>
    <m/>
  </r>
  <r>
    <x v="16"/>
    <x v="4"/>
    <x v="1"/>
    <x v="1"/>
    <x v="3"/>
    <x v="8"/>
    <x v="0"/>
    <x v="0"/>
    <x v="11"/>
    <n v="0"/>
    <x v="3"/>
    <s v="Point"/>
    <m/>
    <m/>
    <m/>
  </r>
  <r>
    <x v="16"/>
    <x v="4"/>
    <x v="1"/>
    <x v="1"/>
    <x v="3"/>
    <x v="8"/>
    <x v="0"/>
    <x v="0"/>
    <x v="12"/>
    <n v="0"/>
    <x v="3"/>
    <s v="Point"/>
    <m/>
    <m/>
    <m/>
  </r>
  <r>
    <x v="16"/>
    <x v="4"/>
    <x v="1"/>
    <x v="1"/>
    <x v="3"/>
    <x v="8"/>
    <x v="0"/>
    <x v="0"/>
    <x v="13"/>
    <n v="30"/>
    <x v="3"/>
    <s v="Point"/>
    <m/>
    <m/>
    <m/>
  </r>
  <r>
    <x v="16"/>
    <x v="4"/>
    <x v="1"/>
    <x v="1"/>
    <x v="3"/>
    <x v="8"/>
    <x v="0"/>
    <x v="0"/>
    <x v="14"/>
    <n v="0"/>
    <x v="3"/>
    <s v="Point"/>
    <m/>
    <m/>
    <m/>
  </r>
  <r>
    <x v="16"/>
    <x v="4"/>
    <x v="1"/>
    <x v="1"/>
    <x v="3"/>
    <x v="9"/>
    <x v="0"/>
    <x v="0"/>
    <x v="8"/>
    <n v="55"/>
    <x v="3"/>
    <s v="Point"/>
    <m/>
    <m/>
    <m/>
  </r>
  <r>
    <x v="16"/>
    <x v="4"/>
    <x v="1"/>
    <x v="1"/>
    <x v="3"/>
    <x v="9"/>
    <x v="0"/>
    <x v="0"/>
    <x v="9"/>
    <n v="0"/>
    <x v="3"/>
    <s v="Point"/>
    <m/>
    <m/>
    <m/>
  </r>
  <r>
    <x v="16"/>
    <x v="4"/>
    <x v="1"/>
    <x v="1"/>
    <x v="3"/>
    <x v="9"/>
    <x v="0"/>
    <x v="0"/>
    <x v="10"/>
    <n v="0"/>
    <x v="3"/>
    <s v="Point"/>
    <m/>
    <m/>
    <m/>
  </r>
  <r>
    <x v="16"/>
    <x v="4"/>
    <x v="1"/>
    <x v="1"/>
    <x v="3"/>
    <x v="9"/>
    <x v="0"/>
    <x v="0"/>
    <x v="11"/>
    <n v="0"/>
    <x v="3"/>
    <s v="Point"/>
    <m/>
    <m/>
    <m/>
  </r>
  <r>
    <x v="16"/>
    <x v="4"/>
    <x v="1"/>
    <x v="1"/>
    <x v="3"/>
    <x v="9"/>
    <x v="0"/>
    <x v="0"/>
    <x v="12"/>
    <n v="0"/>
    <x v="3"/>
    <s v="Point"/>
    <m/>
    <m/>
    <m/>
  </r>
  <r>
    <x v="16"/>
    <x v="4"/>
    <x v="1"/>
    <x v="1"/>
    <x v="3"/>
    <x v="9"/>
    <x v="0"/>
    <x v="0"/>
    <x v="13"/>
    <n v="45"/>
    <x v="3"/>
    <s v="Point"/>
    <m/>
    <m/>
    <m/>
  </r>
  <r>
    <x v="16"/>
    <x v="4"/>
    <x v="1"/>
    <x v="1"/>
    <x v="3"/>
    <x v="9"/>
    <x v="0"/>
    <x v="0"/>
    <x v="14"/>
    <n v="0"/>
    <x v="3"/>
    <s v="Point"/>
    <m/>
    <m/>
    <m/>
  </r>
  <r>
    <x v="16"/>
    <x v="4"/>
    <x v="1"/>
    <x v="1"/>
    <x v="3"/>
    <x v="10"/>
    <x v="0"/>
    <x v="0"/>
    <x v="8"/>
    <n v="50"/>
    <x v="3"/>
    <s v="Point"/>
    <m/>
    <m/>
    <m/>
  </r>
  <r>
    <x v="16"/>
    <x v="4"/>
    <x v="1"/>
    <x v="1"/>
    <x v="3"/>
    <x v="10"/>
    <x v="0"/>
    <x v="0"/>
    <x v="9"/>
    <n v="0"/>
    <x v="3"/>
    <s v="Point"/>
    <m/>
    <m/>
    <m/>
  </r>
  <r>
    <x v="16"/>
    <x v="4"/>
    <x v="1"/>
    <x v="1"/>
    <x v="3"/>
    <x v="10"/>
    <x v="0"/>
    <x v="0"/>
    <x v="10"/>
    <n v="0"/>
    <x v="3"/>
    <s v="Point"/>
    <m/>
    <m/>
    <m/>
  </r>
  <r>
    <x v="16"/>
    <x v="4"/>
    <x v="1"/>
    <x v="1"/>
    <x v="3"/>
    <x v="10"/>
    <x v="0"/>
    <x v="0"/>
    <x v="11"/>
    <n v="0"/>
    <x v="3"/>
    <s v="Point"/>
    <m/>
    <m/>
    <m/>
  </r>
  <r>
    <x v="16"/>
    <x v="4"/>
    <x v="1"/>
    <x v="1"/>
    <x v="3"/>
    <x v="10"/>
    <x v="0"/>
    <x v="0"/>
    <x v="12"/>
    <n v="0"/>
    <x v="3"/>
    <s v="Point"/>
    <m/>
    <m/>
    <m/>
  </r>
  <r>
    <x v="16"/>
    <x v="4"/>
    <x v="1"/>
    <x v="1"/>
    <x v="3"/>
    <x v="10"/>
    <x v="0"/>
    <x v="0"/>
    <x v="13"/>
    <n v="20"/>
    <x v="3"/>
    <s v="Point"/>
    <m/>
    <m/>
    <m/>
  </r>
  <r>
    <x v="16"/>
    <x v="4"/>
    <x v="1"/>
    <x v="1"/>
    <x v="3"/>
    <x v="10"/>
    <x v="0"/>
    <x v="0"/>
    <x v="14"/>
    <n v="30"/>
    <x v="3"/>
    <s v="Point"/>
    <m/>
    <m/>
    <m/>
  </r>
  <r>
    <x v="16"/>
    <x v="4"/>
    <x v="1"/>
    <x v="1"/>
    <x v="3"/>
    <x v="11"/>
    <x v="0"/>
    <x v="0"/>
    <x v="8"/>
    <n v="70"/>
    <x v="3"/>
    <s v="Point"/>
    <m/>
    <m/>
    <m/>
  </r>
  <r>
    <x v="16"/>
    <x v="4"/>
    <x v="1"/>
    <x v="1"/>
    <x v="3"/>
    <x v="11"/>
    <x v="0"/>
    <x v="0"/>
    <x v="9"/>
    <n v="0"/>
    <x v="3"/>
    <s v="Point"/>
    <m/>
    <m/>
    <m/>
  </r>
  <r>
    <x v="16"/>
    <x v="4"/>
    <x v="1"/>
    <x v="1"/>
    <x v="3"/>
    <x v="11"/>
    <x v="0"/>
    <x v="0"/>
    <x v="10"/>
    <n v="0"/>
    <x v="3"/>
    <s v="Point"/>
    <m/>
    <m/>
    <m/>
  </r>
  <r>
    <x v="16"/>
    <x v="4"/>
    <x v="1"/>
    <x v="1"/>
    <x v="3"/>
    <x v="11"/>
    <x v="0"/>
    <x v="0"/>
    <x v="11"/>
    <n v="0"/>
    <x v="3"/>
    <s v="Point"/>
    <m/>
    <m/>
    <m/>
  </r>
  <r>
    <x v="16"/>
    <x v="4"/>
    <x v="1"/>
    <x v="1"/>
    <x v="3"/>
    <x v="11"/>
    <x v="0"/>
    <x v="0"/>
    <x v="12"/>
    <n v="0"/>
    <x v="3"/>
    <s v="Point"/>
    <m/>
    <m/>
    <m/>
  </r>
  <r>
    <x v="16"/>
    <x v="4"/>
    <x v="1"/>
    <x v="1"/>
    <x v="3"/>
    <x v="11"/>
    <x v="0"/>
    <x v="0"/>
    <x v="13"/>
    <n v="0"/>
    <x v="3"/>
    <s v="Point"/>
    <m/>
    <m/>
    <m/>
  </r>
  <r>
    <x v="16"/>
    <x v="4"/>
    <x v="1"/>
    <x v="1"/>
    <x v="3"/>
    <x v="11"/>
    <x v="0"/>
    <x v="0"/>
    <x v="14"/>
    <n v="30"/>
    <x v="3"/>
    <s v="Point"/>
    <m/>
    <m/>
    <m/>
  </r>
  <r>
    <x v="16"/>
    <x v="4"/>
    <x v="1"/>
    <x v="1"/>
    <x v="3"/>
    <x v="36"/>
    <x v="0"/>
    <x v="0"/>
    <x v="8"/>
    <n v="60"/>
    <x v="3"/>
    <s v="Point"/>
    <m/>
    <m/>
    <m/>
  </r>
  <r>
    <x v="16"/>
    <x v="4"/>
    <x v="1"/>
    <x v="1"/>
    <x v="3"/>
    <x v="36"/>
    <x v="0"/>
    <x v="0"/>
    <x v="9"/>
    <n v="0"/>
    <x v="3"/>
    <s v="Point"/>
    <m/>
    <m/>
    <m/>
  </r>
  <r>
    <x v="16"/>
    <x v="4"/>
    <x v="1"/>
    <x v="1"/>
    <x v="3"/>
    <x v="36"/>
    <x v="0"/>
    <x v="0"/>
    <x v="10"/>
    <n v="0"/>
    <x v="3"/>
    <s v="Point"/>
    <m/>
    <m/>
    <m/>
  </r>
  <r>
    <x v="16"/>
    <x v="4"/>
    <x v="1"/>
    <x v="1"/>
    <x v="3"/>
    <x v="36"/>
    <x v="0"/>
    <x v="0"/>
    <x v="11"/>
    <n v="0"/>
    <x v="3"/>
    <s v="Point"/>
    <m/>
    <m/>
    <m/>
  </r>
  <r>
    <x v="16"/>
    <x v="4"/>
    <x v="1"/>
    <x v="1"/>
    <x v="3"/>
    <x v="36"/>
    <x v="0"/>
    <x v="0"/>
    <x v="12"/>
    <n v="0"/>
    <x v="3"/>
    <s v="Point"/>
    <m/>
    <m/>
    <m/>
  </r>
  <r>
    <x v="16"/>
    <x v="4"/>
    <x v="1"/>
    <x v="1"/>
    <x v="3"/>
    <x v="36"/>
    <x v="0"/>
    <x v="0"/>
    <x v="13"/>
    <n v="40"/>
    <x v="3"/>
    <s v="Point"/>
    <m/>
    <m/>
    <m/>
  </r>
  <r>
    <x v="16"/>
    <x v="4"/>
    <x v="1"/>
    <x v="1"/>
    <x v="3"/>
    <x v="36"/>
    <x v="0"/>
    <x v="0"/>
    <x v="14"/>
    <n v="0"/>
    <x v="3"/>
    <s v="Point"/>
    <m/>
    <m/>
    <m/>
  </r>
  <r>
    <x v="16"/>
    <x v="4"/>
    <x v="1"/>
    <x v="1"/>
    <x v="3"/>
    <x v="37"/>
    <x v="0"/>
    <x v="0"/>
    <x v="8"/>
    <n v="60"/>
    <x v="3"/>
    <s v="Point"/>
    <m/>
    <m/>
    <m/>
  </r>
  <r>
    <x v="16"/>
    <x v="4"/>
    <x v="1"/>
    <x v="1"/>
    <x v="3"/>
    <x v="37"/>
    <x v="0"/>
    <x v="0"/>
    <x v="9"/>
    <n v="0"/>
    <x v="3"/>
    <s v="Point"/>
    <m/>
    <m/>
    <m/>
  </r>
  <r>
    <x v="16"/>
    <x v="4"/>
    <x v="1"/>
    <x v="1"/>
    <x v="3"/>
    <x v="37"/>
    <x v="0"/>
    <x v="0"/>
    <x v="10"/>
    <n v="0"/>
    <x v="3"/>
    <s v="Point"/>
    <m/>
    <m/>
    <m/>
  </r>
  <r>
    <x v="16"/>
    <x v="4"/>
    <x v="1"/>
    <x v="1"/>
    <x v="3"/>
    <x v="37"/>
    <x v="0"/>
    <x v="0"/>
    <x v="11"/>
    <n v="0"/>
    <x v="3"/>
    <s v="Point"/>
    <m/>
    <m/>
    <m/>
  </r>
  <r>
    <x v="16"/>
    <x v="4"/>
    <x v="1"/>
    <x v="1"/>
    <x v="3"/>
    <x v="37"/>
    <x v="0"/>
    <x v="0"/>
    <x v="12"/>
    <n v="0"/>
    <x v="3"/>
    <s v="Point"/>
    <m/>
    <m/>
    <m/>
  </r>
  <r>
    <x v="16"/>
    <x v="4"/>
    <x v="1"/>
    <x v="1"/>
    <x v="3"/>
    <x v="37"/>
    <x v="0"/>
    <x v="0"/>
    <x v="13"/>
    <n v="40"/>
    <x v="3"/>
    <s v="Point"/>
    <m/>
    <m/>
    <m/>
  </r>
  <r>
    <x v="16"/>
    <x v="4"/>
    <x v="1"/>
    <x v="1"/>
    <x v="3"/>
    <x v="37"/>
    <x v="0"/>
    <x v="0"/>
    <x v="14"/>
    <n v="0"/>
    <x v="3"/>
    <s v="Point"/>
    <m/>
    <m/>
    <m/>
  </r>
  <r>
    <x v="16"/>
    <x v="4"/>
    <x v="1"/>
    <x v="1"/>
    <x v="3"/>
    <x v="38"/>
    <x v="0"/>
    <x v="0"/>
    <x v="8"/>
    <n v="60"/>
    <x v="3"/>
    <s v="Point"/>
    <m/>
    <m/>
    <m/>
  </r>
  <r>
    <x v="16"/>
    <x v="4"/>
    <x v="1"/>
    <x v="1"/>
    <x v="3"/>
    <x v="38"/>
    <x v="0"/>
    <x v="0"/>
    <x v="9"/>
    <n v="0"/>
    <x v="3"/>
    <s v="Point"/>
    <m/>
    <m/>
    <m/>
  </r>
  <r>
    <x v="16"/>
    <x v="4"/>
    <x v="1"/>
    <x v="1"/>
    <x v="3"/>
    <x v="38"/>
    <x v="0"/>
    <x v="0"/>
    <x v="10"/>
    <n v="0"/>
    <x v="3"/>
    <s v="Point"/>
    <m/>
    <m/>
    <m/>
  </r>
  <r>
    <x v="16"/>
    <x v="4"/>
    <x v="1"/>
    <x v="1"/>
    <x v="3"/>
    <x v="38"/>
    <x v="0"/>
    <x v="0"/>
    <x v="11"/>
    <n v="0"/>
    <x v="3"/>
    <s v="Point"/>
    <m/>
    <m/>
    <m/>
  </r>
  <r>
    <x v="16"/>
    <x v="4"/>
    <x v="1"/>
    <x v="1"/>
    <x v="3"/>
    <x v="38"/>
    <x v="0"/>
    <x v="0"/>
    <x v="12"/>
    <n v="0"/>
    <x v="3"/>
    <s v="Point"/>
    <m/>
    <m/>
    <m/>
  </r>
  <r>
    <x v="16"/>
    <x v="4"/>
    <x v="1"/>
    <x v="1"/>
    <x v="3"/>
    <x v="38"/>
    <x v="0"/>
    <x v="0"/>
    <x v="13"/>
    <n v="40"/>
    <x v="3"/>
    <s v="Point"/>
    <m/>
    <m/>
    <m/>
  </r>
  <r>
    <x v="16"/>
    <x v="4"/>
    <x v="1"/>
    <x v="1"/>
    <x v="3"/>
    <x v="38"/>
    <x v="0"/>
    <x v="0"/>
    <x v="14"/>
    <n v="0"/>
    <x v="3"/>
    <s v="Point"/>
    <m/>
    <m/>
    <m/>
  </r>
  <r>
    <x v="16"/>
    <x v="4"/>
    <x v="1"/>
    <x v="1"/>
    <x v="3"/>
    <x v="39"/>
    <x v="0"/>
    <x v="0"/>
    <x v="8"/>
    <n v="50"/>
    <x v="3"/>
    <s v="Point"/>
    <m/>
    <m/>
    <m/>
  </r>
  <r>
    <x v="16"/>
    <x v="4"/>
    <x v="1"/>
    <x v="1"/>
    <x v="3"/>
    <x v="39"/>
    <x v="0"/>
    <x v="0"/>
    <x v="9"/>
    <n v="0"/>
    <x v="3"/>
    <s v="Point"/>
    <m/>
    <m/>
    <m/>
  </r>
  <r>
    <x v="16"/>
    <x v="4"/>
    <x v="1"/>
    <x v="1"/>
    <x v="3"/>
    <x v="39"/>
    <x v="0"/>
    <x v="0"/>
    <x v="10"/>
    <n v="0"/>
    <x v="3"/>
    <s v="Point"/>
    <m/>
    <m/>
    <m/>
  </r>
  <r>
    <x v="16"/>
    <x v="4"/>
    <x v="1"/>
    <x v="1"/>
    <x v="3"/>
    <x v="39"/>
    <x v="0"/>
    <x v="0"/>
    <x v="11"/>
    <n v="0"/>
    <x v="3"/>
    <s v="Point"/>
    <m/>
    <m/>
    <m/>
  </r>
  <r>
    <x v="16"/>
    <x v="4"/>
    <x v="1"/>
    <x v="1"/>
    <x v="3"/>
    <x v="39"/>
    <x v="0"/>
    <x v="0"/>
    <x v="12"/>
    <n v="0"/>
    <x v="3"/>
    <s v="Point"/>
    <m/>
    <m/>
    <m/>
  </r>
  <r>
    <x v="16"/>
    <x v="4"/>
    <x v="1"/>
    <x v="1"/>
    <x v="3"/>
    <x v="39"/>
    <x v="0"/>
    <x v="0"/>
    <x v="13"/>
    <n v="50"/>
    <x v="3"/>
    <s v="Point"/>
    <m/>
    <m/>
    <m/>
  </r>
  <r>
    <x v="16"/>
    <x v="4"/>
    <x v="1"/>
    <x v="1"/>
    <x v="3"/>
    <x v="39"/>
    <x v="0"/>
    <x v="0"/>
    <x v="14"/>
    <n v="0"/>
    <x v="3"/>
    <s v="Point"/>
    <m/>
    <m/>
    <m/>
  </r>
  <r>
    <x v="16"/>
    <x v="4"/>
    <x v="1"/>
    <x v="1"/>
    <x v="3"/>
    <x v="40"/>
    <x v="0"/>
    <x v="0"/>
    <x v="8"/>
    <n v="10"/>
    <x v="3"/>
    <s v="Point"/>
    <m/>
    <m/>
    <m/>
  </r>
  <r>
    <x v="16"/>
    <x v="4"/>
    <x v="1"/>
    <x v="1"/>
    <x v="3"/>
    <x v="40"/>
    <x v="0"/>
    <x v="0"/>
    <x v="9"/>
    <n v="0"/>
    <x v="3"/>
    <s v="Point"/>
    <m/>
    <m/>
    <m/>
  </r>
  <r>
    <x v="16"/>
    <x v="4"/>
    <x v="1"/>
    <x v="1"/>
    <x v="3"/>
    <x v="40"/>
    <x v="0"/>
    <x v="0"/>
    <x v="10"/>
    <n v="0"/>
    <x v="3"/>
    <s v="Point"/>
    <m/>
    <m/>
    <m/>
  </r>
  <r>
    <x v="16"/>
    <x v="4"/>
    <x v="1"/>
    <x v="1"/>
    <x v="3"/>
    <x v="40"/>
    <x v="0"/>
    <x v="0"/>
    <x v="11"/>
    <n v="0"/>
    <x v="3"/>
    <s v="Point"/>
    <m/>
    <m/>
    <m/>
  </r>
  <r>
    <x v="16"/>
    <x v="4"/>
    <x v="1"/>
    <x v="1"/>
    <x v="3"/>
    <x v="40"/>
    <x v="0"/>
    <x v="0"/>
    <x v="12"/>
    <n v="0"/>
    <x v="3"/>
    <s v="Point"/>
    <m/>
    <m/>
    <m/>
  </r>
  <r>
    <x v="16"/>
    <x v="4"/>
    <x v="1"/>
    <x v="1"/>
    <x v="3"/>
    <x v="40"/>
    <x v="0"/>
    <x v="0"/>
    <x v="13"/>
    <n v="90"/>
    <x v="3"/>
    <s v="Point"/>
    <m/>
    <m/>
    <m/>
  </r>
  <r>
    <x v="16"/>
    <x v="4"/>
    <x v="1"/>
    <x v="1"/>
    <x v="3"/>
    <x v="40"/>
    <x v="0"/>
    <x v="0"/>
    <x v="14"/>
    <n v="0"/>
    <x v="3"/>
    <s v="Point"/>
    <m/>
    <m/>
    <m/>
  </r>
  <r>
    <x v="16"/>
    <x v="4"/>
    <x v="1"/>
    <x v="1"/>
    <x v="3"/>
    <x v="12"/>
    <x v="0"/>
    <x v="1"/>
    <x v="8"/>
    <n v="10"/>
    <x v="3"/>
    <s v="Point"/>
    <m/>
    <m/>
    <m/>
  </r>
  <r>
    <x v="16"/>
    <x v="4"/>
    <x v="1"/>
    <x v="1"/>
    <x v="3"/>
    <x v="12"/>
    <x v="0"/>
    <x v="1"/>
    <x v="9"/>
    <n v="0"/>
    <x v="3"/>
    <s v="Point"/>
    <m/>
    <m/>
    <m/>
  </r>
  <r>
    <x v="16"/>
    <x v="4"/>
    <x v="1"/>
    <x v="1"/>
    <x v="3"/>
    <x v="12"/>
    <x v="0"/>
    <x v="1"/>
    <x v="10"/>
    <n v="0"/>
    <x v="3"/>
    <s v="Point"/>
    <m/>
    <m/>
    <m/>
  </r>
  <r>
    <x v="16"/>
    <x v="4"/>
    <x v="1"/>
    <x v="1"/>
    <x v="3"/>
    <x v="12"/>
    <x v="0"/>
    <x v="1"/>
    <x v="11"/>
    <n v="0"/>
    <x v="3"/>
    <s v="Point"/>
    <m/>
    <m/>
    <m/>
  </r>
  <r>
    <x v="16"/>
    <x v="4"/>
    <x v="1"/>
    <x v="1"/>
    <x v="3"/>
    <x v="12"/>
    <x v="0"/>
    <x v="1"/>
    <x v="12"/>
    <n v="0"/>
    <x v="3"/>
    <s v="Point"/>
    <m/>
    <m/>
    <m/>
  </r>
  <r>
    <x v="16"/>
    <x v="4"/>
    <x v="1"/>
    <x v="1"/>
    <x v="3"/>
    <x v="12"/>
    <x v="0"/>
    <x v="1"/>
    <x v="13"/>
    <n v="90"/>
    <x v="3"/>
    <s v="Point"/>
    <m/>
    <m/>
    <m/>
  </r>
  <r>
    <x v="16"/>
    <x v="4"/>
    <x v="1"/>
    <x v="1"/>
    <x v="3"/>
    <x v="12"/>
    <x v="0"/>
    <x v="1"/>
    <x v="14"/>
    <n v="0"/>
    <x v="3"/>
    <s v="Point"/>
    <m/>
    <m/>
    <m/>
  </r>
  <r>
    <x v="16"/>
    <x v="4"/>
    <x v="1"/>
    <x v="1"/>
    <x v="3"/>
    <x v="12"/>
    <x v="0"/>
    <x v="0"/>
    <x v="8"/>
    <n v="20"/>
    <x v="3"/>
    <s v="Point"/>
    <m/>
    <m/>
    <m/>
  </r>
  <r>
    <x v="16"/>
    <x v="4"/>
    <x v="1"/>
    <x v="1"/>
    <x v="3"/>
    <x v="12"/>
    <x v="0"/>
    <x v="0"/>
    <x v="9"/>
    <n v="0"/>
    <x v="3"/>
    <s v="Point"/>
    <m/>
    <m/>
    <m/>
  </r>
  <r>
    <x v="16"/>
    <x v="4"/>
    <x v="1"/>
    <x v="1"/>
    <x v="3"/>
    <x v="12"/>
    <x v="0"/>
    <x v="0"/>
    <x v="10"/>
    <n v="0"/>
    <x v="3"/>
    <s v="Point"/>
    <m/>
    <m/>
    <m/>
  </r>
  <r>
    <x v="16"/>
    <x v="4"/>
    <x v="1"/>
    <x v="1"/>
    <x v="3"/>
    <x v="12"/>
    <x v="0"/>
    <x v="0"/>
    <x v="11"/>
    <n v="0"/>
    <x v="3"/>
    <s v="Point"/>
    <m/>
    <m/>
    <m/>
  </r>
  <r>
    <x v="16"/>
    <x v="4"/>
    <x v="1"/>
    <x v="1"/>
    <x v="3"/>
    <x v="12"/>
    <x v="0"/>
    <x v="0"/>
    <x v="12"/>
    <n v="0"/>
    <x v="3"/>
    <s v="Point"/>
    <m/>
    <m/>
    <m/>
  </r>
  <r>
    <x v="16"/>
    <x v="4"/>
    <x v="1"/>
    <x v="1"/>
    <x v="3"/>
    <x v="12"/>
    <x v="0"/>
    <x v="0"/>
    <x v="13"/>
    <n v="0"/>
    <x v="3"/>
    <s v="Point"/>
    <m/>
    <m/>
    <m/>
  </r>
  <r>
    <x v="16"/>
    <x v="4"/>
    <x v="1"/>
    <x v="1"/>
    <x v="3"/>
    <x v="12"/>
    <x v="0"/>
    <x v="0"/>
    <x v="14"/>
    <n v="80"/>
    <x v="3"/>
    <s v="Point"/>
    <m/>
    <m/>
    <m/>
  </r>
  <r>
    <x v="16"/>
    <x v="4"/>
    <x v="1"/>
    <x v="1"/>
    <x v="3"/>
    <x v="13"/>
    <x v="3"/>
    <x v="0"/>
    <x v="8"/>
    <n v="0"/>
    <x v="3"/>
    <s v="Point"/>
    <m/>
    <m/>
    <m/>
  </r>
  <r>
    <x v="16"/>
    <x v="4"/>
    <x v="1"/>
    <x v="1"/>
    <x v="3"/>
    <x v="13"/>
    <x v="3"/>
    <x v="0"/>
    <x v="9"/>
    <n v="0"/>
    <x v="3"/>
    <s v="Point"/>
    <m/>
    <m/>
    <m/>
  </r>
  <r>
    <x v="16"/>
    <x v="4"/>
    <x v="1"/>
    <x v="1"/>
    <x v="3"/>
    <x v="13"/>
    <x v="3"/>
    <x v="0"/>
    <x v="10"/>
    <n v="40"/>
    <x v="3"/>
    <s v="Point"/>
    <m/>
    <m/>
    <m/>
  </r>
  <r>
    <x v="16"/>
    <x v="4"/>
    <x v="1"/>
    <x v="1"/>
    <x v="3"/>
    <x v="13"/>
    <x v="3"/>
    <x v="0"/>
    <x v="11"/>
    <n v="0"/>
    <x v="3"/>
    <s v="Point"/>
    <m/>
    <m/>
    <m/>
  </r>
  <r>
    <x v="16"/>
    <x v="4"/>
    <x v="1"/>
    <x v="1"/>
    <x v="3"/>
    <x v="13"/>
    <x v="3"/>
    <x v="0"/>
    <x v="12"/>
    <n v="0"/>
    <x v="3"/>
    <s v="Point"/>
    <m/>
    <m/>
    <m/>
  </r>
  <r>
    <x v="16"/>
    <x v="4"/>
    <x v="1"/>
    <x v="1"/>
    <x v="3"/>
    <x v="13"/>
    <x v="3"/>
    <x v="0"/>
    <x v="13"/>
    <n v="0"/>
    <x v="3"/>
    <s v="Point"/>
    <m/>
    <m/>
    <m/>
  </r>
  <r>
    <x v="16"/>
    <x v="4"/>
    <x v="1"/>
    <x v="1"/>
    <x v="3"/>
    <x v="13"/>
    <x v="3"/>
    <x v="0"/>
    <x v="14"/>
    <n v="60"/>
    <x v="3"/>
    <s v="Point"/>
    <m/>
    <m/>
    <m/>
  </r>
  <r>
    <x v="16"/>
    <x v="4"/>
    <x v="1"/>
    <x v="1"/>
    <x v="3"/>
    <x v="13"/>
    <x v="0"/>
    <x v="1"/>
    <x v="8"/>
    <n v="10"/>
    <x v="3"/>
    <s v="Point"/>
    <m/>
    <m/>
    <m/>
  </r>
  <r>
    <x v="16"/>
    <x v="4"/>
    <x v="1"/>
    <x v="1"/>
    <x v="3"/>
    <x v="13"/>
    <x v="0"/>
    <x v="1"/>
    <x v="9"/>
    <n v="0"/>
    <x v="3"/>
    <s v="Point"/>
    <m/>
    <m/>
    <m/>
  </r>
  <r>
    <x v="16"/>
    <x v="4"/>
    <x v="1"/>
    <x v="1"/>
    <x v="3"/>
    <x v="13"/>
    <x v="0"/>
    <x v="1"/>
    <x v="10"/>
    <n v="60"/>
    <x v="3"/>
    <s v="Point"/>
    <m/>
    <m/>
    <m/>
  </r>
  <r>
    <x v="16"/>
    <x v="4"/>
    <x v="1"/>
    <x v="1"/>
    <x v="3"/>
    <x v="13"/>
    <x v="0"/>
    <x v="1"/>
    <x v="11"/>
    <n v="0"/>
    <x v="3"/>
    <s v="Point"/>
    <m/>
    <m/>
    <m/>
  </r>
  <r>
    <x v="16"/>
    <x v="4"/>
    <x v="1"/>
    <x v="1"/>
    <x v="3"/>
    <x v="13"/>
    <x v="0"/>
    <x v="1"/>
    <x v="12"/>
    <n v="0"/>
    <x v="3"/>
    <s v="Point"/>
    <m/>
    <m/>
    <m/>
  </r>
  <r>
    <x v="16"/>
    <x v="4"/>
    <x v="1"/>
    <x v="1"/>
    <x v="3"/>
    <x v="13"/>
    <x v="0"/>
    <x v="1"/>
    <x v="13"/>
    <n v="30"/>
    <x v="3"/>
    <s v="Point"/>
    <m/>
    <m/>
    <m/>
  </r>
  <r>
    <x v="16"/>
    <x v="4"/>
    <x v="1"/>
    <x v="1"/>
    <x v="3"/>
    <x v="13"/>
    <x v="0"/>
    <x v="1"/>
    <x v="14"/>
    <n v="0"/>
    <x v="3"/>
    <s v="Point"/>
    <m/>
    <m/>
    <m/>
  </r>
  <r>
    <x v="16"/>
    <x v="4"/>
    <x v="1"/>
    <x v="1"/>
    <x v="3"/>
    <x v="14"/>
    <x v="0"/>
    <x v="1"/>
    <x v="8"/>
    <n v="30"/>
    <x v="3"/>
    <s v="Point"/>
    <m/>
    <m/>
    <m/>
  </r>
  <r>
    <x v="16"/>
    <x v="4"/>
    <x v="1"/>
    <x v="1"/>
    <x v="3"/>
    <x v="14"/>
    <x v="0"/>
    <x v="1"/>
    <x v="9"/>
    <n v="0"/>
    <x v="3"/>
    <s v="Point"/>
    <m/>
    <m/>
    <m/>
  </r>
  <r>
    <x v="16"/>
    <x v="4"/>
    <x v="1"/>
    <x v="1"/>
    <x v="3"/>
    <x v="14"/>
    <x v="0"/>
    <x v="1"/>
    <x v="10"/>
    <n v="0"/>
    <x v="3"/>
    <s v="Point"/>
    <m/>
    <m/>
    <m/>
  </r>
  <r>
    <x v="16"/>
    <x v="4"/>
    <x v="1"/>
    <x v="1"/>
    <x v="3"/>
    <x v="14"/>
    <x v="0"/>
    <x v="1"/>
    <x v="11"/>
    <n v="0"/>
    <x v="3"/>
    <s v="Point"/>
    <m/>
    <m/>
    <m/>
  </r>
  <r>
    <x v="16"/>
    <x v="4"/>
    <x v="1"/>
    <x v="1"/>
    <x v="3"/>
    <x v="14"/>
    <x v="0"/>
    <x v="1"/>
    <x v="12"/>
    <n v="0"/>
    <x v="3"/>
    <s v="Point"/>
    <m/>
    <m/>
    <m/>
  </r>
  <r>
    <x v="16"/>
    <x v="4"/>
    <x v="1"/>
    <x v="1"/>
    <x v="3"/>
    <x v="14"/>
    <x v="0"/>
    <x v="1"/>
    <x v="13"/>
    <n v="70"/>
    <x v="3"/>
    <s v="Point"/>
    <m/>
    <m/>
    <m/>
  </r>
  <r>
    <x v="16"/>
    <x v="4"/>
    <x v="1"/>
    <x v="1"/>
    <x v="3"/>
    <x v="14"/>
    <x v="0"/>
    <x v="1"/>
    <x v="14"/>
    <n v="0"/>
    <x v="3"/>
    <s v="Point"/>
    <m/>
    <m/>
    <m/>
  </r>
  <r>
    <x v="16"/>
    <x v="4"/>
    <x v="1"/>
    <x v="1"/>
    <x v="3"/>
    <x v="14"/>
    <x v="0"/>
    <x v="0"/>
    <x v="8"/>
    <n v="30"/>
    <x v="3"/>
    <s v="Point"/>
    <m/>
    <m/>
    <m/>
  </r>
  <r>
    <x v="16"/>
    <x v="4"/>
    <x v="1"/>
    <x v="1"/>
    <x v="3"/>
    <x v="14"/>
    <x v="0"/>
    <x v="0"/>
    <x v="9"/>
    <n v="0"/>
    <x v="3"/>
    <s v="Point"/>
    <m/>
    <m/>
    <m/>
  </r>
  <r>
    <x v="16"/>
    <x v="4"/>
    <x v="1"/>
    <x v="1"/>
    <x v="3"/>
    <x v="14"/>
    <x v="0"/>
    <x v="0"/>
    <x v="10"/>
    <n v="0"/>
    <x v="3"/>
    <s v="Point"/>
    <m/>
    <m/>
    <m/>
  </r>
  <r>
    <x v="16"/>
    <x v="4"/>
    <x v="1"/>
    <x v="1"/>
    <x v="3"/>
    <x v="14"/>
    <x v="0"/>
    <x v="0"/>
    <x v="11"/>
    <n v="0"/>
    <x v="3"/>
    <s v="Point"/>
    <m/>
    <m/>
    <m/>
  </r>
  <r>
    <x v="16"/>
    <x v="4"/>
    <x v="1"/>
    <x v="1"/>
    <x v="3"/>
    <x v="14"/>
    <x v="0"/>
    <x v="0"/>
    <x v="12"/>
    <n v="0"/>
    <x v="3"/>
    <s v="Point"/>
    <m/>
    <m/>
    <m/>
  </r>
  <r>
    <x v="16"/>
    <x v="4"/>
    <x v="1"/>
    <x v="1"/>
    <x v="3"/>
    <x v="14"/>
    <x v="0"/>
    <x v="0"/>
    <x v="13"/>
    <n v="0"/>
    <x v="3"/>
    <s v="Point"/>
    <m/>
    <m/>
    <m/>
  </r>
  <r>
    <x v="16"/>
    <x v="4"/>
    <x v="1"/>
    <x v="1"/>
    <x v="3"/>
    <x v="14"/>
    <x v="0"/>
    <x v="0"/>
    <x v="14"/>
    <n v="70"/>
    <x v="3"/>
    <s v="Point"/>
    <m/>
    <m/>
    <m/>
  </r>
  <r>
    <x v="16"/>
    <x v="4"/>
    <x v="1"/>
    <x v="1"/>
    <x v="3"/>
    <x v="15"/>
    <x v="4"/>
    <x v="0"/>
    <x v="8"/>
    <n v="30"/>
    <x v="3"/>
    <s v="Point"/>
    <m/>
    <m/>
    <m/>
  </r>
  <r>
    <x v="16"/>
    <x v="4"/>
    <x v="1"/>
    <x v="1"/>
    <x v="3"/>
    <x v="15"/>
    <x v="4"/>
    <x v="0"/>
    <x v="9"/>
    <n v="0"/>
    <x v="3"/>
    <s v="Point"/>
    <m/>
    <m/>
    <m/>
  </r>
  <r>
    <x v="16"/>
    <x v="4"/>
    <x v="1"/>
    <x v="1"/>
    <x v="3"/>
    <x v="15"/>
    <x v="4"/>
    <x v="0"/>
    <x v="10"/>
    <n v="0"/>
    <x v="3"/>
    <s v="Point"/>
    <m/>
    <m/>
    <m/>
  </r>
  <r>
    <x v="16"/>
    <x v="4"/>
    <x v="1"/>
    <x v="1"/>
    <x v="3"/>
    <x v="15"/>
    <x v="4"/>
    <x v="0"/>
    <x v="11"/>
    <n v="0"/>
    <x v="3"/>
    <s v="Point"/>
    <m/>
    <m/>
    <m/>
  </r>
  <r>
    <x v="16"/>
    <x v="4"/>
    <x v="1"/>
    <x v="1"/>
    <x v="3"/>
    <x v="15"/>
    <x v="4"/>
    <x v="0"/>
    <x v="12"/>
    <n v="0"/>
    <x v="3"/>
    <s v="Point"/>
    <m/>
    <m/>
    <m/>
  </r>
  <r>
    <x v="16"/>
    <x v="4"/>
    <x v="1"/>
    <x v="1"/>
    <x v="3"/>
    <x v="15"/>
    <x v="4"/>
    <x v="0"/>
    <x v="13"/>
    <n v="70"/>
    <x v="3"/>
    <s v="Point"/>
    <m/>
    <m/>
    <m/>
  </r>
  <r>
    <x v="16"/>
    <x v="4"/>
    <x v="1"/>
    <x v="1"/>
    <x v="3"/>
    <x v="15"/>
    <x v="4"/>
    <x v="0"/>
    <x v="14"/>
    <n v="0"/>
    <x v="3"/>
    <s v="Point"/>
    <m/>
    <m/>
    <m/>
  </r>
  <r>
    <x v="16"/>
    <x v="4"/>
    <x v="1"/>
    <x v="1"/>
    <x v="3"/>
    <x v="15"/>
    <x v="0"/>
    <x v="1"/>
    <x v="8"/>
    <n v="25"/>
    <x v="3"/>
    <s v="Point"/>
    <m/>
    <m/>
    <m/>
  </r>
  <r>
    <x v="16"/>
    <x v="4"/>
    <x v="1"/>
    <x v="1"/>
    <x v="3"/>
    <x v="15"/>
    <x v="0"/>
    <x v="1"/>
    <x v="9"/>
    <n v="0"/>
    <x v="3"/>
    <s v="Point"/>
    <m/>
    <m/>
    <m/>
  </r>
  <r>
    <x v="16"/>
    <x v="4"/>
    <x v="1"/>
    <x v="1"/>
    <x v="3"/>
    <x v="15"/>
    <x v="0"/>
    <x v="1"/>
    <x v="10"/>
    <n v="0"/>
    <x v="3"/>
    <s v="Point"/>
    <m/>
    <m/>
    <m/>
  </r>
  <r>
    <x v="16"/>
    <x v="4"/>
    <x v="1"/>
    <x v="1"/>
    <x v="3"/>
    <x v="15"/>
    <x v="0"/>
    <x v="1"/>
    <x v="11"/>
    <n v="0"/>
    <x v="3"/>
    <s v="Point"/>
    <m/>
    <m/>
    <m/>
  </r>
  <r>
    <x v="16"/>
    <x v="4"/>
    <x v="1"/>
    <x v="1"/>
    <x v="3"/>
    <x v="15"/>
    <x v="0"/>
    <x v="1"/>
    <x v="12"/>
    <n v="0"/>
    <x v="3"/>
    <s v="Point"/>
    <m/>
    <m/>
    <m/>
  </r>
  <r>
    <x v="16"/>
    <x v="4"/>
    <x v="1"/>
    <x v="1"/>
    <x v="3"/>
    <x v="15"/>
    <x v="0"/>
    <x v="1"/>
    <x v="13"/>
    <n v="75"/>
    <x v="3"/>
    <s v="Point"/>
    <m/>
    <m/>
    <m/>
  </r>
  <r>
    <x v="16"/>
    <x v="4"/>
    <x v="1"/>
    <x v="1"/>
    <x v="3"/>
    <x v="15"/>
    <x v="0"/>
    <x v="1"/>
    <x v="14"/>
    <n v="0"/>
    <x v="3"/>
    <s v="Point"/>
    <m/>
    <m/>
    <m/>
  </r>
  <r>
    <x v="16"/>
    <x v="4"/>
    <x v="1"/>
    <x v="1"/>
    <x v="3"/>
    <x v="16"/>
    <x v="0"/>
    <x v="1"/>
    <x v="8"/>
    <n v="40"/>
    <x v="3"/>
    <s v="Point"/>
    <m/>
    <m/>
    <m/>
  </r>
  <r>
    <x v="16"/>
    <x v="4"/>
    <x v="1"/>
    <x v="1"/>
    <x v="3"/>
    <x v="16"/>
    <x v="0"/>
    <x v="1"/>
    <x v="9"/>
    <n v="0"/>
    <x v="3"/>
    <s v="Point"/>
    <m/>
    <m/>
    <m/>
  </r>
  <r>
    <x v="16"/>
    <x v="4"/>
    <x v="1"/>
    <x v="1"/>
    <x v="3"/>
    <x v="16"/>
    <x v="0"/>
    <x v="1"/>
    <x v="10"/>
    <n v="0"/>
    <x v="3"/>
    <s v="Point"/>
    <m/>
    <m/>
    <m/>
  </r>
  <r>
    <x v="16"/>
    <x v="4"/>
    <x v="1"/>
    <x v="1"/>
    <x v="3"/>
    <x v="16"/>
    <x v="0"/>
    <x v="1"/>
    <x v="11"/>
    <n v="0"/>
    <x v="3"/>
    <s v="Point"/>
    <m/>
    <m/>
    <m/>
  </r>
  <r>
    <x v="16"/>
    <x v="4"/>
    <x v="1"/>
    <x v="1"/>
    <x v="3"/>
    <x v="16"/>
    <x v="0"/>
    <x v="1"/>
    <x v="12"/>
    <n v="0"/>
    <x v="3"/>
    <s v="Point"/>
    <m/>
    <m/>
    <m/>
  </r>
  <r>
    <x v="16"/>
    <x v="4"/>
    <x v="1"/>
    <x v="1"/>
    <x v="3"/>
    <x v="16"/>
    <x v="0"/>
    <x v="1"/>
    <x v="13"/>
    <n v="60"/>
    <x v="3"/>
    <s v="Point"/>
    <m/>
    <m/>
    <m/>
  </r>
  <r>
    <x v="16"/>
    <x v="4"/>
    <x v="1"/>
    <x v="1"/>
    <x v="3"/>
    <x v="16"/>
    <x v="0"/>
    <x v="1"/>
    <x v="14"/>
    <n v="0"/>
    <x v="3"/>
    <s v="Point"/>
    <m/>
    <m/>
    <m/>
  </r>
  <r>
    <x v="16"/>
    <x v="4"/>
    <x v="1"/>
    <x v="1"/>
    <x v="3"/>
    <x v="16"/>
    <x v="0"/>
    <x v="0"/>
    <x v="8"/>
    <n v="80"/>
    <x v="3"/>
    <s v="Point"/>
    <m/>
    <m/>
    <m/>
  </r>
  <r>
    <x v="16"/>
    <x v="4"/>
    <x v="1"/>
    <x v="1"/>
    <x v="3"/>
    <x v="16"/>
    <x v="0"/>
    <x v="0"/>
    <x v="9"/>
    <n v="0"/>
    <x v="3"/>
    <s v="Point"/>
    <m/>
    <m/>
    <m/>
  </r>
  <r>
    <x v="16"/>
    <x v="4"/>
    <x v="1"/>
    <x v="1"/>
    <x v="3"/>
    <x v="16"/>
    <x v="0"/>
    <x v="0"/>
    <x v="10"/>
    <n v="0"/>
    <x v="3"/>
    <s v="Point"/>
    <m/>
    <m/>
    <m/>
  </r>
  <r>
    <x v="16"/>
    <x v="4"/>
    <x v="1"/>
    <x v="1"/>
    <x v="3"/>
    <x v="16"/>
    <x v="0"/>
    <x v="0"/>
    <x v="11"/>
    <n v="0"/>
    <x v="3"/>
    <s v="Point"/>
    <m/>
    <m/>
    <m/>
  </r>
  <r>
    <x v="16"/>
    <x v="4"/>
    <x v="1"/>
    <x v="1"/>
    <x v="3"/>
    <x v="16"/>
    <x v="0"/>
    <x v="0"/>
    <x v="12"/>
    <n v="0"/>
    <x v="3"/>
    <s v="Point"/>
    <m/>
    <m/>
    <m/>
  </r>
  <r>
    <x v="16"/>
    <x v="4"/>
    <x v="1"/>
    <x v="1"/>
    <x v="3"/>
    <x v="16"/>
    <x v="0"/>
    <x v="0"/>
    <x v="13"/>
    <n v="20"/>
    <x v="3"/>
    <s v="Point"/>
    <m/>
    <m/>
    <m/>
  </r>
  <r>
    <x v="16"/>
    <x v="4"/>
    <x v="1"/>
    <x v="1"/>
    <x v="3"/>
    <x v="16"/>
    <x v="0"/>
    <x v="0"/>
    <x v="14"/>
    <n v="0"/>
    <x v="3"/>
    <s v="Point"/>
    <m/>
    <m/>
    <m/>
  </r>
  <r>
    <x v="16"/>
    <x v="4"/>
    <x v="1"/>
    <x v="1"/>
    <x v="3"/>
    <x v="41"/>
    <x v="0"/>
    <x v="0"/>
    <x v="8"/>
    <n v="20"/>
    <x v="3"/>
    <s v="Point"/>
    <m/>
    <m/>
    <m/>
  </r>
  <r>
    <x v="16"/>
    <x v="4"/>
    <x v="1"/>
    <x v="1"/>
    <x v="3"/>
    <x v="41"/>
    <x v="0"/>
    <x v="0"/>
    <x v="9"/>
    <n v="0"/>
    <x v="3"/>
    <s v="Point"/>
    <m/>
    <m/>
    <m/>
  </r>
  <r>
    <x v="16"/>
    <x v="4"/>
    <x v="1"/>
    <x v="1"/>
    <x v="3"/>
    <x v="41"/>
    <x v="0"/>
    <x v="0"/>
    <x v="10"/>
    <n v="0"/>
    <x v="3"/>
    <s v="Point"/>
    <m/>
    <m/>
    <m/>
  </r>
  <r>
    <x v="16"/>
    <x v="4"/>
    <x v="1"/>
    <x v="1"/>
    <x v="3"/>
    <x v="41"/>
    <x v="0"/>
    <x v="0"/>
    <x v="11"/>
    <n v="0"/>
    <x v="3"/>
    <s v="Point"/>
    <m/>
    <m/>
    <m/>
  </r>
  <r>
    <x v="16"/>
    <x v="4"/>
    <x v="1"/>
    <x v="1"/>
    <x v="3"/>
    <x v="41"/>
    <x v="0"/>
    <x v="0"/>
    <x v="12"/>
    <n v="0"/>
    <x v="3"/>
    <s v="Point"/>
    <m/>
    <m/>
    <m/>
  </r>
  <r>
    <x v="16"/>
    <x v="4"/>
    <x v="1"/>
    <x v="1"/>
    <x v="3"/>
    <x v="41"/>
    <x v="0"/>
    <x v="0"/>
    <x v="13"/>
    <n v="80"/>
    <x v="3"/>
    <s v="Point"/>
    <m/>
    <m/>
    <m/>
  </r>
  <r>
    <x v="16"/>
    <x v="4"/>
    <x v="1"/>
    <x v="1"/>
    <x v="3"/>
    <x v="41"/>
    <x v="0"/>
    <x v="0"/>
    <x v="14"/>
    <n v="0"/>
    <x v="3"/>
    <s v="Point"/>
    <m/>
    <m/>
    <m/>
  </r>
  <r>
    <x v="16"/>
    <x v="4"/>
    <x v="1"/>
    <x v="1"/>
    <x v="3"/>
    <x v="42"/>
    <x v="0"/>
    <x v="0"/>
    <x v="8"/>
    <n v="30"/>
    <x v="3"/>
    <s v="Point"/>
    <m/>
    <m/>
    <m/>
  </r>
  <r>
    <x v="16"/>
    <x v="4"/>
    <x v="1"/>
    <x v="1"/>
    <x v="3"/>
    <x v="42"/>
    <x v="0"/>
    <x v="0"/>
    <x v="9"/>
    <n v="0"/>
    <x v="3"/>
    <s v="Point"/>
    <m/>
    <m/>
    <m/>
  </r>
  <r>
    <x v="16"/>
    <x v="4"/>
    <x v="1"/>
    <x v="1"/>
    <x v="3"/>
    <x v="42"/>
    <x v="0"/>
    <x v="0"/>
    <x v="10"/>
    <n v="0"/>
    <x v="3"/>
    <s v="Point"/>
    <m/>
    <m/>
    <m/>
  </r>
  <r>
    <x v="16"/>
    <x v="4"/>
    <x v="1"/>
    <x v="1"/>
    <x v="3"/>
    <x v="42"/>
    <x v="0"/>
    <x v="0"/>
    <x v="11"/>
    <n v="0"/>
    <x v="3"/>
    <s v="Point"/>
    <m/>
    <m/>
    <m/>
  </r>
  <r>
    <x v="16"/>
    <x v="4"/>
    <x v="1"/>
    <x v="1"/>
    <x v="3"/>
    <x v="42"/>
    <x v="0"/>
    <x v="0"/>
    <x v="12"/>
    <n v="0"/>
    <x v="3"/>
    <s v="Point"/>
    <m/>
    <m/>
    <m/>
  </r>
  <r>
    <x v="16"/>
    <x v="4"/>
    <x v="1"/>
    <x v="1"/>
    <x v="3"/>
    <x v="42"/>
    <x v="0"/>
    <x v="0"/>
    <x v="13"/>
    <n v="70"/>
    <x v="3"/>
    <s v="Point"/>
    <m/>
    <m/>
    <m/>
  </r>
  <r>
    <x v="16"/>
    <x v="4"/>
    <x v="1"/>
    <x v="1"/>
    <x v="3"/>
    <x v="42"/>
    <x v="0"/>
    <x v="0"/>
    <x v="14"/>
    <n v="0"/>
    <x v="3"/>
    <s v="Point"/>
    <m/>
    <m/>
    <m/>
  </r>
  <r>
    <x v="16"/>
    <x v="4"/>
    <x v="1"/>
    <x v="1"/>
    <x v="3"/>
    <x v="43"/>
    <x v="0"/>
    <x v="0"/>
    <x v="8"/>
    <n v="25"/>
    <x v="3"/>
    <s v="Point"/>
    <m/>
    <m/>
    <m/>
  </r>
  <r>
    <x v="16"/>
    <x v="4"/>
    <x v="1"/>
    <x v="1"/>
    <x v="3"/>
    <x v="43"/>
    <x v="0"/>
    <x v="0"/>
    <x v="9"/>
    <n v="0"/>
    <x v="3"/>
    <s v="Point"/>
    <m/>
    <m/>
    <m/>
  </r>
  <r>
    <x v="16"/>
    <x v="4"/>
    <x v="1"/>
    <x v="1"/>
    <x v="3"/>
    <x v="43"/>
    <x v="0"/>
    <x v="0"/>
    <x v="10"/>
    <n v="0"/>
    <x v="3"/>
    <s v="Point"/>
    <m/>
    <m/>
    <m/>
  </r>
  <r>
    <x v="16"/>
    <x v="4"/>
    <x v="1"/>
    <x v="1"/>
    <x v="3"/>
    <x v="43"/>
    <x v="0"/>
    <x v="0"/>
    <x v="11"/>
    <n v="0"/>
    <x v="3"/>
    <s v="Point"/>
    <m/>
    <m/>
    <m/>
  </r>
  <r>
    <x v="16"/>
    <x v="4"/>
    <x v="1"/>
    <x v="1"/>
    <x v="3"/>
    <x v="43"/>
    <x v="0"/>
    <x v="0"/>
    <x v="12"/>
    <n v="0"/>
    <x v="3"/>
    <s v="Point"/>
    <m/>
    <m/>
    <m/>
  </r>
  <r>
    <x v="16"/>
    <x v="4"/>
    <x v="1"/>
    <x v="1"/>
    <x v="3"/>
    <x v="43"/>
    <x v="0"/>
    <x v="0"/>
    <x v="13"/>
    <n v="75"/>
    <x v="3"/>
    <s v="Point"/>
    <m/>
    <m/>
    <m/>
  </r>
  <r>
    <x v="16"/>
    <x v="4"/>
    <x v="1"/>
    <x v="1"/>
    <x v="3"/>
    <x v="43"/>
    <x v="0"/>
    <x v="0"/>
    <x v="14"/>
    <n v="0"/>
    <x v="3"/>
    <s v="Point"/>
    <m/>
    <m/>
    <m/>
  </r>
  <r>
    <x v="16"/>
    <x v="4"/>
    <x v="1"/>
    <x v="1"/>
    <x v="3"/>
    <x v="44"/>
    <x v="0"/>
    <x v="0"/>
    <x v="8"/>
    <n v="35"/>
    <x v="3"/>
    <s v="Point"/>
    <m/>
    <m/>
    <m/>
  </r>
  <r>
    <x v="16"/>
    <x v="4"/>
    <x v="1"/>
    <x v="1"/>
    <x v="3"/>
    <x v="44"/>
    <x v="0"/>
    <x v="0"/>
    <x v="9"/>
    <n v="0"/>
    <x v="3"/>
    <s v="Point"/>
    <m/>
    <m/>
    <m/>
  </r>
  <r>
    <x v="16"/>
    <x v="4"/>
    <x v="1"/>
    <x v="1"/>
    <x v="3"/>
    <x v="44"/>
    <x v="0"/>
    <x v="0"/>
    <x v="10"/>
    <n v="0"/>
    <x v="3"/>
    <s v="Point"/>
    <m/>
    <m/>
    <m/>
  </r>
  <r>
    <x v="16"/>
    <x v="4"/>
    <x v="1"/>
    <x v="1"/>
    <x v="3"/>
    <x v="44"/>
    <x v="0"/>
    <x v="0"/>
    <x v="11"/>
    <n v="0"/>
    <x v="3"/>
    <s v="Point"/>
    <m/>
    <m/>
    <m/>
  </r>
  <r>
    <x v="16"/>
    <x v="4"/>
    <x v="1"/>
    <x v="1"/>
    <x v="3"/>
    <x v="44"/>
    <x v="0"/>
    <x v="0"/>
    <x v="12"/>
    <n v="0"/>
    <x v="3"/>
    <s v="Point"/>
    <m/>
    <m/>
    <m/>
  </r>
  <r>
    <x v="16"/>
    <x v="4"/>
    <x v="1"/>
    <x v="1"/>
    <x v="3"/>
    <x v="44"/>
    <x v="0"/>
    <x v="0"/>
    <x v="13"/>
    <n v="65"/>
    <x v="3"/>
    <s v="Point"/>
    <m/>
    <m/>
    <m/>
  </r>
  <r>
    <x v="16"/>
    <x v="4"/>
    <x v="1"/>
    <x v="1"/>
    <x v="3"/>
    <x v="44"/>
    <x v="0"/>
    <x v="0"/>
    <x v="14"/>
    <n v="0"/>
    <x v="3"/>
    <s v="Point"/>
    <m/>
    <m/>
    <m/>
  </r>
  <r>
    <x v="16"/>
    <x v="4"/>
    <x v="1"/>
    <x v="1"/>
    <x v="3"/>
    <x v="45"/>
    <x v="0"/>
    <x v="0"/>
    <x v="8"/>
    <n v="40"/>
    <x v="3"/>
    <s v="Point"/>
    <m/>
    <m/>
    <m/>
  </r>
  <r>
    <x v="16"/>
    <x v="4"/>
    <x v="1"/>
    <x v="1"/>
    <x v="3"/>
    <x v="45"/>
    <x v="0"/>
    <x v="0"/>
    <x v="9"/>
    <n v="0"/>
    <x v="3"/>
    <s v="Point"/>
    <m/>
    <m/>
    <m/>
  </r>
  <r>
    <x v="16"/>
    <x v="4"/>
    <x v="1"/>
    <x v="1"/>
    <x v="3"/>
    <x v="45"/>
    <x v="0"/>
    <x v="0"/>
    <x v="10"/>
    <n v="0"/>
    <x v="3"/>
    <s v="Point"/>
    <m/>
    <m/>
    <m/>
  </r>
  <r>
    <x v="16"/>
    <x v="4"/>
    <x v="1"/>
    <x v="1"/>
    <x v="3"/>
    <x v="45"/>
    <x v="0"/>
    <x v="0"/>
    <x v="11"/>
    <n v="0"/>
    <x v="3"/>
    <s v="Point"/>
    <m/>
    <m/>
    <m/>
  </r>
  <r>
    <x v="16"/>
    <x v="4"/>
    <x v="1"/>
    <x v="1"/>
    <x v="3"/>
    <x v="45"/>
    <x v="0"/>
    <x v="0"/>
    <x v="12"/>
    <n v="0"/>
    <x v="3"/>
    <s v="Point"/>
    <m/>
    <m/>
    <m/>
  </r>
  <r>
    <x v="16"/>
    <x v="4"/>
    <x v="1"/>
    <x v="1"/>
    <x v="3"/>
    <x v="45"/>
    <x v="0"/>
    <x v="0"/>
    <x v="13"/>
    <n v="60"/>
    <x v="3"/>
    <s v="Point"/>
    <m/>
    <m/>
    <m/>
  </r>
  <r>
    <x v="16"/>
    <x v="4"/>
    <x v="1"/>
    <x v="1"/>
    <x v="3"/>
    <x v="45"/>
    <x v="0"/>
    <x v="0"/>
    <x v="14"/>
    <n v="0"/>
    <x v="3"/>
    <s v="Point"/>
    <m/>
    <m/>
    <m/>
  </r>
  <r>
    <x v="16"/>
    <x v="4"/>
    <x v="1"/>
    <x v="1"/>
    <x v="3"/>
    <x v="17"/>
    <x v="5"/>
    <x v="0"/>
    <x v="8"/>
    <n v="45"/>
    <x v="3"/>
    <s v="Point"/>
    <m/>
    <m/>
    <m/>
  </r>
  <r>
    <x v="16"/>
    <x v="4"/>
    <x v="1"/>
    <x v="1"/>
    <x v="3"/>
    <x v="17"/>
    <x v="5"/>
    <x v="0"/>
    <x v="9"/>
    <n v="5"/>
    <x v="3"/>
    <s v="Point"/>
    <m/>
    <m/>
    <m/>
  </r>
  <r>
    <x v="16"/>
    <x v="4"/>
    <x v="1"/>
    <x v="1"/>
    <x v="3"/>
    <x v="17"/>
    <x v="5"/>
    <x v="0"/>
    <x v="10"/>
    <n v="0"/>
    <x v="3"/>
    <s v="Point"/>
    <m/>
    <m/>
    <m/>
  </r>
  <r>
    <x v="16"/>
    <x v="4"/>
    <x v="1"/>
    <x v="1"/>
    <x v="3"/>
    <x v="17"/>
    <x v="5"/>
    <x v="0"/>
    <x v="11"/>
    <n v="0"/>
    <x v="3"/>
    <s v="Point"/>
    <m/>
    <m/>
    <m/>
  </r>
  <r>
    <x v="16"/>
    <x v="4"/>
    <x v="1"/>
    <x v="1"/>
    <x v="3"/>
    <x v="17"/>
    <x v="5"/>
    <x v="0"/>
    <x v="12"/>
    <n v="0"/>
    <x v="3"/>
    <s v="Point"/>
    <m/>
    <m/>
    <m/>
  </r>
  <r>
    <x v="16"/>
    <x v="4"/>
    <x v="1"/>
    <x v="1"/>
    <x v="3"/>
    <x v="17"/>
    <x v="5"/>
    <x v="0"/>
    <x v="13"/>
    <n v="50"/>
    <x v="3"/>
    <s v="Point"/>
    <m/>
    <m/>
    <m/>
  </r>
  <r>
    <x v="16"/>
    <x v="4"/>
    <x v="1"/>
    <x v="1"/>
    <x v="3"/>
    <x v="17"/>
    <x v="5"/>
    <x v="0"/>
    <x v="14"/>
    <n v="0"/>
    <x v="3"/>
    <s v="Point"/>
    <m/>
    <m/>
    <m/>
  </r>
  <r>
    <x v="16"/>
    <x v="4"/>
    <x v="1"/>
    <x v="1"/>
    <x v="3"/>
    <x v="18"/>
    <x v="0"/>
    <x v="0"/>
    <x v="8"/>
    <n v="50"/>
    <x v="3"/>
    <s v="Point"/>
    <m/>
    <m/>
    <m/>
  </r>
  <r>
    <x v="16"/>
    <x v="4"/>
    <x v="1"/>
    <x v="1"/>
    <x v="3"/>
    <x v="18"/>
    <x v="0"/>
    <x v="0"/>
    <x v="9"/>
    <n v="0"/>
    <x v="3"/>
    <s v="Point"/>
    <m/>
    <m/>
    <m/>
  </r>
  <r>
    <x v="16"/>
    <x v="4"/>
    <x v="1"/>
    <x v="1"/>
    <x v="3"/>
    <x v="18"/>
    <x v="0"/>
    <x v="0"/>
    <x v="10"/>
    <n v="0"/>
    <x v="3"/>
    <s v="Point"/>
    <m/>
    <m/>
    <m/>
  </r>
  <r>
    <x v="16"/>
    <x v="4"/>
    <x v="1"/>
    <x v="1"/>
    <x v="3"/>
    <x v="18"/>
    <x v="0"/>
    <x v="0"/>
    <x v="11"/>
    <n v="0"/>
    <x v="3"/>
    <s v="Point"/>
    <m/>
    <m/>
    <m/>
  </r>
  <r>
    <x v="16"/>
    <x v="4"/>
    <x v="1"/>
    <x v="1"/>
    <x v="3"/>
    <x v="18"/>
    <x v="0"/>
    <x v="0"/>
    <x v="12"/>
    <n v="0"/>
    <x v="3"/>
    <s v="Point"/>
    <m/>
    <m/>
    <m/>
  </r>
  <r>
    <x v="16"/>
    <x v="4"/>
    <x v="1"/>
    <x v="1"/>
    <x v="3"/>
    <x v="18"/>
    <x v="0"/>
    <x v="0"/>
    <x v="13"/>
    <n v="50"/>
    <x v="3"/>
    <s v="Point"/>
    <m/>
    <m/>
    <m/>
  </r>
  <r>
    <x v="16"/>
    <x v="4"/>
    <x v="1"/>
    <x v="1"/>
    <x v="3"/>
    <x v="18"/>
    <x v="0"/>
    <x v="0"/>
    <x v="14"/>
    <n v="0"/>
    <x v="3"/>
    <s v="Point"/>
    <m/>
    <m/>
    <m/>
  </r>
  <r>
    <x v="16"/>
    <x v="4"/>
    <x v="1"/>
    <x v="1"/>
    <x v="3"/>
    <x v="19"/>
    <x v="6"/>
    <x v="0"/>
    <x v="8"/>
    <n v="50"/>
    <x v="3"/>
    <s v="Point"/>
    <m/>
    <m/>
    <m/>
  </r>
  <r>
    <x v="16"/>
    <x v="4"/>
    <x v="1"/>
    <x v="1"/>
    <x v="3"/>
    <x v="19"/>
    <x v="6"/>
    <x v="0"/>
    <x v="9"/>
    <n v="10"/>
    <x v="3"/>
    <s v="Point"/>
    <m/>
    <m/>
    <m/>
  </r>
  <r>
    <x v="16"/>
    <x v="4"/>
    <x v="1"/>
    <x v="1"/>
    <x v="3"/>
    <x v="19"/>
    <x v="6"/>
    <x v="0"/>
    <x v="10"/>
    <n v="0"/>
    <x v="3"/>
    <s v="Point"/>
    <m/>
    <m/>
    <m/>
  </r>
  <r>
    <x v="16"/>
    <x v="4"/>
    <x v="1"/>
    <x v="1"/>
    <x v="3"/>
    <x v="19"/>
    <x v="6"/>
    <x v="0"/>
    <x v="11"/>
    <n v="0"/>
    <x v="3"/>
    <s v="Point"/>
    <m/>
    <m/>
    <m/>
  </r>
  <r>
    <x v="16"/>
    <x v="4"/>
    <x v="1"/>
    <x v="1"/>
    <x v="3"/>
    <x v="19"/>
    <x v="6"/>
    <x v="0"/>
    <x v="12"/>
    <n v="0"/>
    <x v="3"/>
    <s v="Point"/>
    <m/>
    <m/>
    <m/>
  </r>
  <r>
    <x v="16"/>
    <x v="4"/>
    <x v="1"/>
    <x v="1"/>
    <x v="3"/>
    <x v="19"/>
    <x v="6"/>
    <x v="0"/>
    <x v="13"/>
    <n v="40"/>
    <x v="3"/>
    <s v="Point"/>
    <m/>
    <m/>
    <m/>
  </r>
  <r>
    <x v="16"/>
    <x v="4"/>
    <x v="1"/>
    <x v="1"/>
    <x v="3"/>
    <x v="19"/>
    <x v="6"/>
    <x v="0"/>
    <x v="14"/>
    <n v="0"/>
    <x v="3"/>
    <s v="Point"/>
    <m/>
    <m/>
    <m/>
  </r>
  <r>
    <x v="16"/>
    <x v="4"/>
    <x v="1"/>
    <x v="1"/>
    <x v="3"/>
    <x v="20"/>
    <x v="0"/>
    <x v="0"/>
    <x v="8"/>
    <n v="60"/>
    <x v="3"/>
    <s v="Point"/>
    <m/>
    <m/>
    <m/>
  </r>
  <r>
    <x v="16"/>
    <x v="4"/>
    <x v="1"/>
    <x v="1"/>
    <x v="3"/>
    <x v="20"/>
    <x v="0"/>
    <x v="0"/>
    <x v="9"/>
    <n v="0"/>
    <x v="3"/>
    <s v="Point"/>
    <m/>
    <m/>
    <m/>
  </r>
  <r>
    <x v="16"/>
    <x v="4"/>
    <x v="1"/>
    <x v="1"/>
    <x v="3"/>
    <x v="20"/>
    <x v="0"/>
    <x v="0"/>
    <x v="10"/>
    <n v="0"/>
    <x v="3"/>
    <s v="Point"/>
    <m/>
    <m/>
    <m/>
  </r>
  <r>
    <x v="16"/>
    <x v="4"/>
    <x v="1"/>
    <x v="1"/>
    <x v="3"/>
    <x v="20"/>
    <x v="0"/>
    <x v="0"/>
    <x v="11"/>
    <n v="0"/>
    <x v="3"/>
    <s v="Point"/>
    <m/>
    <m/>
    <m/>
  </r>
  <r>
    <x v="16"/>
    <x v="4"/>
    <x v="1"/>
    <x v="1"/>
    <x v="3"/>
    <x v="20"/>
    <x v="0"/>
    <x v="0"/>
    <x v="12"/>
    <n v="0"/>
    <x v="3"/>
    <s v="Point"/>
    <m/>
    <m/>
    <m/>
  </r>
  <r>
    <x v="16"/>
    <x v="4"/>
    <x v="1"/>
    <x v="1"/>
    <x v="3"/>
    <x v="20"/>
    <x v="0"/>
    <x v="0"/>
    <x v="13"/>
    <n v="40"/>
    <x v="3"/>
    <s v="Point"/>
    <m/>
    <m/>
    <m/>
  </r>
  <r>
    <x v="16"/>
    <x v="4"/>
    <x v="1"/>
    <x v="1"/>
    <x v="3"/>
    <x v="20"/>
    <x v="0"/>
    <x v="0"/>
    <x v="14"/>
    <n v="0"/>
    <x v="3"/>
    <s v="Point"/>
    <m/>
    <m/>
    <m/>
  </r>
  <r>
    <x v="16"/>
    <x v="4"/>
    <x v="1"/>
    <x v="1"/>
    <x v="3"/>
    <x v="21"/>
    <x v="7"/>
    <x v="0"/>
    <x v="8"/>
    <n v="70"/>
    <x v="3"/>
    <s v="Point"/>
    <m/>
    <m/>
    <m/>
  </r>
  <r>
    <x v="16"/>
    <x v="4"/>
    <x v="1"/>
    <x v="1"/>
    <x v="3"/>
    <x v="21"/>
    <x v="7"/>
    <x v="0"/>
    <x v="9"/>
    <n v="15"/>
    <x v="3"/>
    <s v="Point"/>
    <m/>
    <m/>
    <m/>
  </r>
  <r>
    <x v="16"/>
    <x v="4"/>
    <x v="1"/>
    <x v="1"/>
    <x v="3"/>
    <x v="21"/>
    <x v="7"/>
    <x v="0"/>
    <x v="10"/>
    <n v="0"/>
    <x v="3"/>
    <s v="Point"/>
    <m/>
    <m/>
    <m/>
  </r>
  <r>
    <x v="16"/>
    <x v="4"/>
    <x v="1"/>
    <x v="1"/>
    <x v="3"/>
    <x v="21"/>
    <x v="7"/>
    <x v="0"/>
    <x v="11"/>
    <n v="0"/>
    <x v="3"/>
    <s v="Point"/>
    <m/>
    <m/>
    <m/>
  </r>
  <r>
    <x v="16"/>
    <x v="4"/>
    <x v="1"/>
    <x v="1"/>
    <x v="3"/>
    <x v="21"/>
    <x v="7"/>
    <x v="0"/>
    <x v="12"/>
    <n v="0"/>
    <x v="3"/>
    <s v="Point"/>
    <m/>
    <m/>
    <m/>
  </r>
  <r>
    <x v="16"/>
    <x v="4"/>
    <x v="1"/>
    <x v="1"/>
    <x v="3"/>
    <x v="21"/>
    <x v="7"/>
    <x v="0"/>
    <x v="13"/>
    <n v="15"/>
    <x v="3"/>
    <s v="Point"/>
    <m/>
    <m/>
    <m/>
  </r>
  <r>
    <x v="16"/>
    <x v="4"/>
    <x v="1"/>
    <x v="1"/>
    <x v="3"/>
    <x v="21"/>
    <x v="7"/>
    <x v="0"/>
    <x v="14"/>
    <n v="0"/>
    <x v="3"/>
    <s v="Point"/>
    <m/>
    <m/>
    <m/>
  </r>
  <r>
    <x v="16"/>
    <x v="4"/>
    <x v="1"/>
    <x v="1"/>
    <x v="3"/>
    <x v="46"/>
    <x v="0"/>
    <x v="0"/>
    <x v="8"/>
    <n v="90"/>
    <x v="3"/>
    <s v="Point"/>
    <m/>
    <m/>
    <m/>
  </r>
  <r>
    <x v="16"/>
    <x v="4"/>
    <x v="1"/>
    <x v="1"/>
    <x v="3"/>
    <x v="46"/>
    <x v="0"/>
    <x v="0"/>
    <x v="9"/>
    <n v="0"/>
    <x v="3"/>
    <s v="Point"/>
    <m/>
    <m/>
    <m/>
  </r>
  <r>
    <x v="16"/>
    <x v="4"/>
    <x v="1"/>
    <x v="1"/>
    <x v="3"/>
    <x v="46"/>
    <x v="0"/>
    <x v="0"/>
    <x v="10"/>
    <n v="0"/>
    <x v="3"/>
    <s v="Point"/>
    <m/>
    <m/>
    <m/>
  </r>
  <r>
    <x v="16"/>
    <x v="4"/>
    <x v="1"/>
    <x v="1"/>
    <x v="3"/>
    <x v="46"/>
    <x v="0"/>
    <x v="0"/>
    <x v="11"/>
    <n v="0"/>
    <x v="3"/>
    <s v="Point"/>
    <m/>
    <m/>
    <m/>
  </r>
  <r>
    <x v="16"/>
    <x v="4"/>
    <x v="1"/>
    <x v="1"/>
    <x v="3"/>
    <x v="46"/>
    <x v="0"/>
    <x v="0"/>
    <x v="12"/>
    <n v="0"/>
    <x v="3"/>
    <s v="Point"/>
    <m/>
    <m/>
    <m/>
  </r>
  <r>
    <x v="16"/>
    <x v="4"/>
    <x v="1"/>
    <x v="1"/>
    <x v="3"/>
    <x v="46"/>
    <x v="0"/>
    <x v="0"/>
    <x v="13"/>
    <n v="10"/>
    <x v="3"/>
    <s v="Point"/>
    <m/>
    <m/>
    <m/>
  </r>
  <r>
    <x v="16"/>
    <x v="4"/>
    <x v="1"/>
    <x v="1"/>
    <x v="3"/>
    <x v="46"/>
    <x v="0"/>
    <x v="0"/>
    <x v="14"/>
    <n v="0"/>
    <x v="3"/>
    <s v="Point"/>
    <m/>
    <m/>
    <m/>
  </r>
  <r>
    <x v="16"/>
    <x v="4"/>
    <x v="1"/>
    <x v="1"/>
    <x v="3"/>
    <x v="47"/>
    <x v="0"/>
    <x v="0"/>
    <x v="8"/>
    <n v="50"/>
    <x v="3"/>
    <s v="Point"/>
    <m/>
    <m/>
    <m/>
  </r>
  <r>
    <x v="16"/>
    <x v="4"/>
    <x v="1"/>
    <x v="1"/>
    <x v="3"/>
    <x v="47"/>
    <x v="0"/>
    <x v="0"/>
    <x v="9"/>
    <n v="0"/>
    <x v="3"/>
    <s v="Point"/>
    <m/>
    <m/>
    <m/>
  </r>
  <r>
    <x v="16"/>
    <x v="4"/>
    <x v="1"/>
    <x v="1"/>
    <x v="3"/>
    <x v="47"/>
    <x v="0"/>
    <x v="0"/>
    <x v="10"/>
    <n v="0"/>
    <x v="3"/>
    <s v="Point"/>
    <m/>
    <m/>
    <m/>
  </r>
  <r>
    <x v="16"/>
    <x v="4"/>
    <x v="1"/>
    <x v="1"/>
    <x v="3"/>
    <x v="47"/>
    <x v="0"/>
    <x v="0"/>
    <x v="11"/>
    <n v="0"/>
    <x v="3"/>
    <s v="Point"/>
    <m/>
    <m/>
    <m/>
  </r>
  <r>
    <x v="16"/>
    <x v="4"/>
    <x v="1"/>
    <x v="1"/>
    <x v="3"/>
    <x v="47"/>
    <x v="0"/>
    <x v="0"/>
    <x v="12"/>
    <n v="0"/>
    <x v="3"/>
    <s v="Point"/>
    <m/>
    <m/>
    <m/>
  </r>
  <r>
    <x v="16"/>
    <x v="4"/>
    <x v="1"/>
    <x v="1"/>
    <x v="3"/>
    <x v="47"/>
    <x v="0"/>
    <x v="0"/>
    <x v="13"/>
    <n v="50"/>
    <x v="3"/>
    <s v="Point"/>
    <m/>
    <m/>
    <m/>
  </r>
  <r>
    <x v="16"/>
    <x v="4"/>
    <x v="1"/>
    <x v="1"/>
    <x v="3"/>
    <x v="47"/>
    <x v="0"/>
    <x v="0"/>
    <x v="14"/>
    <n v="0"/>
    <x v="3"/>
    <s v="Point"/>
    <m/>
    <m/>
    <m/>
  </r>
  <r>
    <x v="16"/>
    <x v="4"/>
    <x v="1"/>
    <x v="1"/>
    <x v="3"/>
    <x v="48"/>
    <x v="0"/>
    <x v="0"/>
    <x v="8"/>
    <n v="30"/>
    <x v="3"/>
    <s v="Point"/>
    <m/>
    <m/>
    <m/>
  </r>
  <r>
    <x v="16"/>
    <x v="4"/>
    <x v="1"/>
    <x v="1"/>
    <x v="3"/>
    <x v="48"/>
    <x v="0"/>
    <x v="0"/>
    <x v="9"/>
    <n v="0"/>
    <x v="3"/>
    <s v="Point"/>
    <m/>
    <m/>
    <m/>
  </r>
  <r>
    <x v="16"/>
    <x v="4"/>
    <x v="1"/>
    <x v="1"/>
    <x v="3"/>
    <x v="48"/>
    <x v="0"/>
    <x v="0"/>
    <x v="10"/>
    <n v="0"/>
    <x v="3"/>
    <s v="Point"/>
    <m/>
    <m/>
    <m/>
  </r>
  <r>
    <x v="16"/>
    <x v="4"/>
    <x v="1"/>
    <x v="1"/>
    <x v="3"/>
    <x v="48"/>
    <x v="0"/>
    <x v="0"/>
    <x v="11"/>
    <n v="0"/>
    <x v="3"/>
    <s v="Point"/>
    <m/>
    <m/>
    <m/>
  </r>
  <r>
    <x v="16"/>
    <x v="4"/>
    <x v="1"/>
    <x v="1"/>
    <x v="3"/>
    <x v="48"/>
    <x v="0"/>
    <x v="0"/>
    <x v="12"/>
    <n v="0"/>
    <x v="3"/>
    <s v="Point"/>
    <m/>
    <m/>
    <m/>
  </r>
  <r>
    <x v="16"/>
    <x v="4"/>
    <x v="1"/>
    <x v="1"/>
    <x v="3"/>
    <x v="48"/>
    <x v="0"/>
    <x v="0"/>
    <x v="13"/>
    <n v="70"/>
    <x v="3"/>
    <s v="Point"/>
    <m/>
    <m/>
    <m/>
  </r>
  <r>
    <x v="16"/>
    <x v="4"/>
    <x v="1"/>
    <x v="1"/>
    <x v="3"/>
    <x v="48"/>
    <x v="0"/>
    <x v="0"/>
    <x v="14"/>
    <n v="0"/>
    <x v="3"/>
    <s v="Point"/>
    <m/>
    <m/>
    <m/>
  </r>
  <r>
    <x v="16"/>
    <x v="4"/>
    <x v="1"/>
    <x v="1"/>
    <x v="3"/>
    <x v="49"/>
    <x v="0"/>
    <x v="0"/>
    <x v="8"/>
    <n v="55"/>
    <x v="3"/>
    <s v="Point"/>
    <m/>
    <m/>
    <m/>
  </r>
  <r>
    <x v="16"/>
    <x v="4"/>
    <x v="1"/>
    <x v="1"/>
    <x v="3"/>
    <x v="49"/>
    <x v="0"/>
    <x v="0"/>
    <x v="9"/>
    <n v="0"/>
    <x v="3"/>
    <s v="Point"/>
    <m/>
    <m/>
    <m/>
  </r>
  <r>
    <x v="16"/>
    <x v="4"/>
    <x v="1"/>
    <x v="1"/>
    <x v="3"/>
    <x v="49"/>
    <x v="0"/>
    <x v="0"/>
    <x v="10"/>
    <n v="0"/>
    <x v="3"/>
    <s v="Point"/>
    <m/>
    <m/>
    <m/>
  </r>
  <r>
    <x v="16"/>
    <x v="4"/>
    <x v="1"/>
    <x v="1"/>
    <x v="3"/>
    <x v="49"/>
    <x v="0"/>
    <x v="0"/>
    <x v="11"/>
    <n v="0"/>
    <x v="3"/>
    <s v="Point"/>
    <m/>
    <m/>
    <m/>
  </r>
  <r>
    <x v="16"/>
    <x v="4"/>
    <x v="1"/>
    <x v="1"/>
    <x v="3"/>
    <x v="49"/>
    <x v="0"/>
    <x v="0"/>
    <x v="12"/>
    <n v="0"/>
    <x v="3"/>
    <s v="Point"/>
    <m/>
    <m/>
    <m/>
  </r>
  <r>
    <x v="16"/>
    <x v="4"/>
    <x v="1"/>
    <x v="1"/>
    <x v="3"/>
    <x v="49"/>
    <x v="0"/>
    <x v="0"/>
    <x v="13"/>
    <n v="45"/>
    <x v="3"/>
    <s v="Point"/>
    <m/>
    <m/>
    <m/>
  </r>
  <r>
    <x v="16"/>
    <x v="4"/>
    <x v="1"/>
    <x v="1"/>
    <x v="3"/>
    <x v="49"/>
    <x v="0"/>
    <x v="0"/>
    <x v="14"/>
    <n v="0"/>
    <x v="3"/>
    <s v="Point"/>
    <m/>
    <m/>
    <m/>
  </r>
  <r>
    <x v="16"/>
    <x v="4"/>
    <x v="1"/>
    <x v="1"/>
    <x v="3"/>
    <x v="50"/>
    <x v="0"/>
    <x v="0"/>
    <x v="8"/>
    <n v="60"/>
    <x v="3"/>
    <s v="Point"/>
    <m/>
    <m/>
    <m/>
  </r>
  <r>
    <x v="16"/>
    <x v="4"/>
    <x v="1"/>
    <x v="1"/>
    <x v="3"/>
    <x v="50"/>
    <x v="0"/>
    <x v="0"/>
    <x v="9"/>
    <n v="0"/>
    <x v="3"/>
    <s v="Point"/>
    <m/>
    <m/>
    <m/>
  </r>
  <r>
    <x v="16"/>
    <x v="4"/>
    <x v="1"/>
    <x v="1"/>
    <x v="3"/>
    <x v="50"/>
    <x v="0"/>
    <x v="0"/>
    <x v="10"/>
    <n v="0"/>
    <x v="3"/>
    <s v="Point"/>
    <m/>
    <m/>
    <m/>
  </r>
  <r>
    <x v="16"/>
    <x v="4"/>
    <x v="1"/>
    <x v="1"/>
    <x v="3"/>
    <x v="50"/>
    <x v="0"/>
    <x v="0"/>
    <x v="11"/>
    <n v="0"/>
    <x v="3"/>
    <s v="Point"/>
    <m/>
    <m/>
    <m/>
  </r>
  <r>
    <x v="16"/>
    <x v="4"/>
    <x v="1"/>
    <x v="1"/>
    <x v="3"/>
    <x v="50"/>
    <x v="0"/>
    <x v="0"/>
    <x v="12"/>
    <n v="0"/>
    <x v="3"/>
    <s v="Point"/>
    <m/>
    <m/>
    <m/>
  </r>
  <r>
    <x v="16"/>
    <x v="4"/>
    <x v="1"/>
    <x v="1"/>
    <x v="3"/>
    <x v="50"/>
    <x v="0"/>
    <x v="0"/>
    <x v="13"/>
    <n v="40"/>
    <x v="3"/>
    <s v="Point"/>
    <m/>
    <m/>
    <m/>
  </r>
  <r>
    <x v="16"/>
    <x v="4"/>
    <x v="1"/>
    <x v="1"/>
    <x v="3"/>
    <x v="50"/>
    <x v="0"/>
    <x v="0"/>
    <x v="14"/>
    <n v="0"/>
    <x v="3"/>
    <s v="Point"/>
    <m/>
    <m/>
    <m/>
  </r>
  <r>
    <x v="16"/>
    <x v="4"/>
    <x v="1"/>
    <x v="1"/>
    <x v="3"/>
    <x v="22"/>
    <x v="0"/>
    <x v="0"/>
    <x v="8"/>
    <n v="60"/>
    <x v="3"/>
    <s v="Point"/>
    <m/>
    <m/>
    <m/>
  </r>
  <r>
    <x v="16"/>
    <x v="4"/>
    <x v="1"/>
    <x v="1"/>
    <x v="3"/>
    <x v="22"/>
    <x v="0"/>
    <x v="0"/>
    <x v="9"/>
    <n v="0"/>
    <x v="3"/>
    <s v="Point"/>
    <m/>
    <m/>
    <m/>
  </r>
  <r>
    <x v="16"/>
    <x v="4"/>
    <x v="1"/>
    <x v="1"/>
    <x v="3"/>
    <x v="22"/>
    <x v="0"/>
    <x v="0"/>
    <x v="10"/>
    <n v="0"/>
    <x v="3"/>
    <s v="Point"/>
    <m/>
    <m/>
    <m/>
  </r>
  <r>
    <x v="16"/>
    <x v="4"/>
    <x v="1"/>
    <x v="1"/>
    <x v="3"/>
    <x v="22"/>
    <x v="0"/>
    <x v="0"/>
    <x v="11"/>
    <n v="0"/>
    <x v="3"/>
    <s v="Point"/>
    <m/>
    <m/>
    <m/>
  </r>
  <r>
    <x v="16"/>
    <x v="4"/>
    <x v="1"/>
    <x v="1"/>
    <x v="3"/>
    <x v="22"/>
    <x v="0"/>
    <x v="0"/>
    <x v="12"/>
    <n v="0"/>
    <x v="3"/>
    <s v="Point"/>
    <m/>
    <m/>
    <m/>
  </r>
  <r>
    <x v="16"/>
    <x v="4"/>
    <x v="1"/>
    <x v="1"/>
    <x v="3"/>
    <x v="22"/>
    <x v="0"/>
    <x v="0"/>
    <x v="13"/>
    <n v="40"/>
    <x v="3"/>
    <s v="Point"/>
    <m/>
    <m/>
    <m/>
  </r>
  <r>
    <x v="16"/>
    <x v="4"/>
    <x v="1"/>
    <x v="1"/>
    <x v="3"/>
    <x v="22"/>
    <x v="0"/>
    <x v="0"/>
    <x v="14"/>
    <n v="0"/>
    <x v="3"/>
    <s v="Point"/>
    <m/>
    <m/>
    <m/>
  </r>
  <r>
    <x v="16"/>
    <x v="4"/>
    <x v="1"/>
    <x v="1"/>
    <x v="3"/>
    <x v="23"/>
    <x v="0"/>
    <x v="0"/>
    <x v="8"/>
    <n v="60"/>
    <x v="3"/>
    <s v="Point"/>
    <m/>
    <m/>
    <m/>
  </r>
  <r>
    <x v="16"/>
    <x v="4"/>
    <x v="1"/>
    <x v="1"/>
    <x v="3"/>
    <x v="23"/>
    <x v="0"/>
    <x v="0"/>
    <x v="9"/>
    <n v="0"/>
    <x v="3"/>
    <s v="Point"/>
    <m/>
    <m/>
    <m/>
  </r>
  <r>
    <x v="16"/>
    <x v="4"/>
    <x v="1"/>
    <x v="1"/>
    <x v="3"/>
    <x v="23"/>
    <x v="0"/>
    <x v="0"/>
    <x v="10"/>
    <n v="0"/>
    <x v="3"/>
    <s v="Point"/>
    <m/>
    <m/>
    <m/>
  </r>
  <r>
    <x v="16"/>
    <x v="4"/>
    <x v="1"/>
    <x v="1"/>
    <x v="3"/>
    <x v="23"/>
    <x v="0"/>
    <x v="0"/>
    <x v="11"/>
    <n v="0"/>
    <x v="3"/>
    <s v="Point"/>
    <m/>
    <m/>
    <m/>
  </r>
  <r>
    <x v="16"/>
    <x v="4"/>
    <x v="1"/>
    <x v="1"/>
    <x v="3"/>
    <x v="23"/>
    <x v="0"/>
    <x v="0"/>
    <x v="12"/>
    <n v="0"/>
    <x v="3"/>
    <s v="Point"/>
    <m/>
    <m/>
    <m/>
  </r>
  <r>
    <x v="16"/>
    <x v="4"/>
    <x v="1"/>
    <x v="1"/>
    <x v="3"/>
    <x v="23"/>
    <x v="0"/>
    <x v="0"/>
    <x v="13"/>
    <n v="40"/>
    <x v="3"/>
    <s v="Point"/>
    <m/>
    <m/>
    <m/>
  </r>
  <r>
    <x v="16"/>
    <x v="4"/>
    <x v="1"/>
    <x v="1"/>
    <x v="3"/>
    <x v="23"/>
    <x v="0"/>
    <x v="0"/>
    <x v="14"/>
    <n v="0"/>
    <x v="3"/>
    <s v="Point"/>
    <m/>
    <m/>
    <m/>
  </r>
  <r>
    <x v="16"/>
    <x v="4"/>
    <x v="1"/>
    <x v="1"/>
    <x v="3"/>
    <x v="24"/>
    <x v="0"/>
    <x v="0"/>
    <x v="8"/>
    <n v="90"/>
    <x v="3"/>
    <s v="Point"/>
    <m/>
    <m/>
    <m/>
  </r>
  <r>
    <x v="16"/>
    <x v="4"/>
    <x v="1"/>
    <x v="1"/>
    <x v="3"/>
    <x v="24"/>
    <x v="0"/>
    <x v="0"/>
    <x v="9"/>
    <n v="0"/>
    <x v="3"/>
    <s v="Point"/>
    <m/>
    <m/>
    <m/>
  </r>
  <r>
    <x v="16"/>
    <x v="4"/>
    <x v="1"/>
    <x v="1"/>
    <x v="3"/>
    <x v="24"/>
    <x v="0"/>
    <x v="0"/>
    <x v="10"/>
    <n v="0"/>
    <x v="3"/>
    <s v="Point"/>
    <m/>
    <m/>
    <m/>
  </r>
  <r>
    <x v="16"/>
    <x v="4"/>
    <x v="1"/>
    <x v="1"/>
    <x v="3"/>
    <x v="24"/>
    <x v="0"/>
    <x v="0"/>
    <x v="11"/>
    <n v="0"/>
    <x v="3"/>
    <s v="Point"/>
    <m/>
    <m/>
    <m/>
  </r>
  <r>
    <x v="16"/>
    <x v="4"/>
    <x v="1"/>
    <x v="1"/>
    <x v="3"/>
    <x v="24"/>
    <x v="0"/>
    <x v="0"/>
    <x v="12"/>
    <n v="0"/>
    <x v="3"/>
    <s v="Point"/>
    <m/>
    <m/>
    <m/>
  </r>
  <r>
    <x v="16"/>
    <x v="4"/>
    <x v="1"/>
    <x v="1"/>
    <x v="3"/>
    <x v="24"/>
    <x v="0"/>
    <x v="0"/>
    <x v="13"/>
    <n v="10"/>
    <x v="3"/>
    <s v="Point"/>
    <m/>
    <m/>
    <m/>
  </r>
  <r>
    <x v="16"/>
    <x v="4"/>
    <x v="1"/>
    <x v="1"/>
    <x v="3"/>
    <x v="24"/>
    <x v="0"/>
    <x v="0"/>
    <x v="14"/>
    <n v="0"/>
    <x v="3"/>
    <s v="Point"/>
    <m/>
    <m/>
    <m/>
  </r>
  <r>
    <x v="16"/>
    <x v="4"/>
    <x v="1"/>
    <x v="1"/>
    <x v="3"/>
    <x v="25"/>
    <x v="0"/>
    <x v="0"/>
    <x v="8"/>
    <n v="60"/>
    <x v="3"/>
    <s v="Point"/>
    <m/>
    <m/>
    <m/>
  </r>
  <r>
    <x v="16"/>
    <x v="4"/>
    <x v="1"/>
    <x v="1"/>
    <x v="3"/>
    <x v="25"/>
    <x v="0"/>
    <x v="0"/>
    <x v="9"/>
    <n v="0"/>
    <x v="3"/>
    <s v="Point"/>
    <m/>
    <m/>
    <m/>
  </r>
  <r>
    <x v="16"/>
    <x v="4"/>
    <x v="1"/>
    <x v="1"/>
    <x v="3"/>
    <x v="25"/>
    <x v="0"/>
    <x v="0"/>
    <x v="10"/>
    <n v="0"/>
    <x v="3"/>
    <s v="Point"/>
    <m/>
    <m/>
    <m/>
  </r>
  <r>
    <x v="16"/>
    <x v="4"/>
    <x v="1"/>
    <x v="1"/>
    <x v="3"/>
    <x v="25"/>
    <x v="0"/>
    <x v="0"/>
    <x v="11"/>
    <n v="0"/>
    <x v="3"/>
    <s v="Point"/>
    <m/>
    <m/>
    <m/>
  </r>
  <r>
    <x v="16"/>
    <x v="4"/>
    <x v="1"/>
    <x v="1"/>
    <x v="3"/>
    <x v="25"/>
    <x v="0"/>
    <x v="0"/>
    <x v="12"/>
    <n v="0"/>
    <x v="3"/>
    <s v="Point"/>
    <m/>
    <m/>
    <m/>
  </r>
  <r>
    <x v="16"/>
    <x v="4"/>
    <x v="1"/>
    <x v="1"/>
    <x v="3"/>
    <x v="25"/>
    <x v="0"/>
    <x v="0"/>
    <x v="13"/>
    <n v="40"/>
    <x v="3"/>
    <s v="Point"/>
    <m/>
    <m/>
    <m/>
  </r>
  <r>
    <x v="16"/>
    <x v="4"/>
    <x v="1"/>
    <x v="1"/>
    <x v="3"/>
    <x v="25"/>
    <x v="0"/>
    <x v="0"/>
    <x v="14"/>
    <n v="0"/>
    <x v="3"/>
    <s v="Point"/>
    <m/>
    <m/>
    <m/>
  </r>
  <r>
    <x v="16"/>
    <x v="4"/>
    <x v="1"/>
    <x v="1"/>
    <x v="3"/>
    <x v="26"/>
    <x v="8"/>
    <x v="0"/>
    <x v="8"/>
    <n v="90"/>
    <x v="3"/>
    <s v="Point"/>
    <m/>
    <m/>
    <m/>
  </r>
  <r>
    <x v="16"/>
    <x v="4"/>
    <x v="1"/>
    <x v="1"/>
    <x v="3"/>
    <x v="26"/>
    <x v="8"/>
    <x v="0"/>
    <x v="9"/>
    <n v="0"/>
    <x v="3"/>
    <s v="Point"/>
    <m/>
    <m/>
    <m/>
  </r>
  <r>
    <x v="16"/>
    <x v="4"/>
    <x v="1"/>
    <x v="1"/>
    <x v="3"/>
    <x v="26"/>
    <x v="8"/>
    <x v="0"/>
    <x v="10"/>
    <n v="0"/>
    <x v="3"/>
    <s v="Point"/>
    <m/>
    <m/>
    <m/>
  </r>
  <r>
    <x v="16"/>
    <x v="4"/>
    <x v="1"/>
    <x v="1"/>
    <x v="3"/>
    <x v="26"/>
    <x v="8"/>
    <x v="0"/>
    <x v="11"/>
    <n v="0"/>
    <x v="3"/>
    <s v="Point"/>
    <m/>
    <m/>
    <m/>
  </r>
  <r>
    <x v="16"/>
    <x v="4"/>
    <x v="1"/>
    <x v="1"/>
    <x v="3"/>
    <x v="26"/>
    <x v="8"/>
    <x v="0"/>
    <x v="12"/>
    <n v="0"/>
    <x v="3"/>
    <s v="Point"/>
    <m/>
    <m/>
    <m/>
  </r>
  <r>
    <x v="16"/>
    <x v="4"/>
    <x v="1"/>
    <x v="1"/>
    <x v="3"/>
    <x v="26"/>
    <x v="8"/>
    <x v="0"/>
    <x v="13"/>
    <n v="10"/>
    <x v="3"/>
    <s v="Point"/>
    <m/>
    <m/>
    <m/>
  </r>
  <r>
    <x v="16"/>
    <x v="4"/>
    <x v="1"/>
    <x v="1"/>
    <x v="3"/>
    <x v="26"/>
    <x v="8"/>
    <x v="0"/>
    <x v="14"/>
    <n v="0"/>
    <x v="3"/>
    <s v="Point"/>
    <m/>
    <m/>
    <m/>
  </r>
  <r>
    <x v="17"/>
    <x v="6"/>
    <x v="1"/>
    <x v="1"/>
    <x v="3"/>
    <x v="51"/>
    <x v="0"/>
    <x v="1"/>
    <x v="8"/>
    <s v="nd"/>
    <x v="3"/>
    <s v="Point"/>
    <m/>
    <m/>
    <m/>
  </r>
  <r>
    <x v="17"/>
    <x v="6"/>
    <x v="1"/>
    <x v="1"/>
    <x v="3"/>
    <x v="51"/>
    <x v="0"/>
    <x v="1"/>
    <x v="9"/>
    <s v="nd"/>
    <x v="3"/>
    <s v="Point"/>
    <m/>
    <m/>
    <m/>
  </r>
  <r>
    <x v="17"/>
    <x v="6"/>
    <x v="1"/>
    <x v="1"/>
    <x v="3"/>
    <x v="51"/>
    <x v="0"/>
    <x v="1"/>
    <x v="10"/>
    <s v="nd"/>
    <x v="3"/>
    <s v="Point"/>
    <m/>
    <m/>
    <m/>
  </r>
  <r>
    <x v="17"/>
    <x v="6"/>
    <x v="1"/>
    <x v="1"/>
    <x v="3"/>
    <x v="51"/>
    <x v="0"/>
    <x v="1"/>
    <x v="11"/>
    <s v="nd"/>
    <x v="3"/>
    <s v="Point"/>
    <m/>
    <m/>
    <m/>
  </r>
  <r>
    <x v="17"/>
    <x v="6"/>
    <x v="1"/>
    <x v="1"/>
    <x v="3"/>
    <x v="51"/>
    <x v="0"/>
    <x v="1"/>
    <x v="12"/>
    <s v="nd"/>
    <x v="3"/>
    <s v="Point"/>
    <m/>
    <m/>
    <m/>
  </r>
  <r>
    <x v="17"/>
    <x v="6"/>
    <x v="1"/>
    <x v="1"/>
    <x v="3"/>
    <x v="51"/>
    <x v="0"/>
    <x v="1"/>
    <x v="13"/>
    <s v="nd"/>
    <x v="3"/>
    <s v="Point"/>
    <m/>
    <m/>
    <m/>
  </r>
  <r>
    <x v="17"/>
    <x v="6"/>
    <x v="1"/>
    <x v="1"/>
    <x v="3"/>
    <x v="51"/>
    <x v="0"/>
    <x v="1"/>
    <x v="14"/>
    <s v="nd"/>
    <x v="3"/>
    <s v="Point"/>
    <m/>
    <m/>
    <m/>
  </r>
  <r>
    <x v="17"/>
    <x v="6"/>
    <x v="1"/>
    <x v="1"/>
    <x v="3"/>
    <x v="52"/>
    <x v="0"/>
    <x v="1"/>
    <x v="8"/>
    <s v="nd"/>
    <x v="3"/>
    <s v="Point"/>
    <m/>
    <m/>
    <m/>
  </r>
  <r>
    <x v="17"/>
    <x v="6"/>
    <x v="1"/>
    <x v="1"/>
    <x v="3"/>
    <x v="52"/>
    <x v="0"/>
    <x v="1"/>
    <x v="9"/>
    <s v="nd"/>
    <x v="3"/>
    <s v="Point"/>
    <m/>
    <m/>
    <m/>
  </r>
  <r>
    <x v="17"/>
    <x v="6"/>
    <x v="1"/>
    <x v="1"/>
    <x v="3"/>
    <x v="52"/>
    <x v="0"/>
    <x v="1"/>
    <x v="10"/>
    <s v="nd"/>
    <x v="3"/>
    <s v="Point"/>
    <m/>
    <m/>
    <m/>
  </r>
  <r>
    <x v="17"/>
    <x v="6"/>
    <x v="1"/>
    <x v="1"/>
    <x v="3"/>
    <x v="52"/>
    <x v="0"/>
    <x v="1"/>
    <x v="11"/>
    <s v="nd"/>
    <x v="3"/>
    <s v="Point"/>
    <m/>
    <m/>
    <m/>
  </r>
  <r>
    <x v="17"/>
    <x v="6"/>
    <x v="1"/>
    <x v="1"/>
    <x v="3"/>
    <x v="52"/>
    <x v="0"/>
    <x v="1"/>
    <x v="12"/>
    <s v="nd"/>
    <x v="3"/>
    <s v="Point"/>
    <m/>
    <m/>
    <m/>
  </r>
  <r>
    <x v="17"/>
    <x v="6"/>
    <x v="1"/>
    <x v="1"/>
    <x v="3"/>
    <x v="52"/>
    <x v="0"/>
    <x v="1"/>
    <x v="13"/>
    <s v="nd"/>
    <x v="3"/>
    <s v="Point"/>
    <m/>
    <m/>
    <m/>
  </r>
  <r>
    <x v="17"/>
    <x v="6"/>
    <x v="1"/>
    <x v="1"/>
    <x v="3"/>
    <x v="52"/>
    <x v="0"/>
    <x v="1"/>
    <x v="14"/>
    <s v="nd"/>
    <x v="3"/>
    <s v="Point"/>
    <m/>
    <m/>
    <m/>
  </r>
  <r>
    <x v="17"/>
    <x v="6"/>
    <x v="1"/>
    <x v="1"/>
    <x v="3"/>
    <x v="53"/>
    <x v="0"/>
    <x v="1"/>
    <x v="8"/>
    <s v="nd"/>
    <x v="3"/>
    <s v="Point"/>
    <m/>
    <m/>
    <m/>
  </r>
  <r>
    <x v="17"/>
    <x v="6"/>
    <x v="1"/>
    <x v="1"/>
    <x v="3"/>
    <x v="53"/>
    <x v="0"/>
    <x v="1"/>
    <x v="9"/>
    <s v="nd"/>
    <x v="3"/>
    <s v="Point"/>
    <m/>
    <m/>
    <m/>
  </r>
  <r>
    <x v="17"/>
    <x v="6"/>
    <x v="1"/>
    <x v="1"/>
    <x v="3"/>
    <x v="53"/>
    <x v="0"/>
    <x v="1"/>
    <x v="10"/>
    <s v="nd"/>
    <x v="3"/>
    <s v="Point"/>
    <m/>
    <m/>
    <m/>
  </r>
  <r>
    <x v="17"/>
    <x v="6"/>
    <x v="1"/>
    <x v="1"/>
    <x v="3"/>
    <x v="53"/>
    <x v="0"/>
    <x v="1"/>
    <x v="11"/>
    <s v="nd"/>
    <x v="3"/>
    <s v="Point"/>
    <m/>
    <m/>
    <m/>
  </r>
  <r>
    <x v="17"/>
    <x v="6"/>
    <x v="1"/>
    <x v="1"/>
    <x v="3"/>
    <x v="53"/>
    <x v="0"/>
    <x v="1"/>
    <x v="12"/>
    <s v="nd"/>
    <x v="3"/>
    <s v="Point"/>
    <m/>
    <m/>
    <m/>
  </r>
  <r>
    <x v="17"/>
    <x v="6"/>
    <x v="1"/>
    <x v="1"/>
    <x v="3"/>
    <x v="53"/>
    <x v="0"/>
    <x v="1"/>
    <x v="13"/>
    <s v="nd"/>
    <x v="3"/>
    <s v="Point"/>
    <m/>
    <m/>
    <m/>
  </r>
  <r>
    <x v="17"/>
    <x v="6"/>
    <x v="1"/>
    <x v="1"/>
    <x v="3"/>
    <x v="53"/>
    <x v="0"/>
    <x v="1"/>
    <x v="14"/>
    <s v="nd"/>
    <x v="3"/>
    <s v="Point"/>
    <m/>
    <m/>
    <m/>
  </r>
  <r>
    <x v="17"/>
    <x v="6"/>
    <x v="1"/>
    <x v="1"/>
    <x v="3"/>
    <x v="54"/>
    <x v="0"/>
    <x v="1"/>
    <x v="8"/>
    <s v="nd"/>
    <x v="3"/>
    <s v="Point"/>
    <m/>
    <m/>
    <m/>
  </r>
  <r>
    <x v="17"/>
    <x v="6"/>
    <x v="1"/>
    <x v="1"/>
    <x v="3"/>
    <x v="54"/>
    <x v="0"/>
    <x v="1"/>
    <x v="9"/>
    <s v="nd"/>
    <x v="3"/>
    <s v="Point"/>
    <m/>
    <m/>
    <m/>
  </r>
  <r>
    <x v="17"/>
    <x v="6"/>
    <x v="1"/>
    <x v="1"/>
    <x v="3"/>
    <x v="54"/>
    <x v="0"/>
    <x v="1"/>
    <x v="10"/>
    <s v="nd"/>
    <x v="3"/>
    <s v="Point"/>
    <m/>
    <m/>
    <m/>
  </r>
  <r>
    <x v="17"/>
    <x v="6"/>
    <x v="1"/>
    <x v="1"/>
    <x v="3"/>
    <x v="54"/>
    <x v="0"/>
    <x v="1"/>
    <x v="11"/>
    <s v="nd"/>
    <x v="3"/>
    <s v="Point"/>
    <m/>
    <m/>
    <m/>
  </r>
  <r>
    <x v="17"/>
    <x v="6"/>
    <x v="1"/>
    <x v="1"/>
    <x v="3"/>
    <x v="54"/>
    <x v="0"/>
    <x v="1"/>
    <x v="12"/>
    <s v="nd"/>
    <x v="3"/>
    <s v="Point"/>
    <m/>
    <m/>
    <m/>
  </r>
  <r>
    <x v="17"/>
    <x v="6"/>
    <x v="1"/>
    <x v="1"/>
    <x v="3"/>
    <x v="54"/>
    <x v="0"/>
    <x v="1"/>
    <x v="13"/>
    <s v="nd"/>
    <x v="3"/>
    <s v="Point"/>
    <m/>
    <m/>
    <m/>
  </r>
  <r>
    <x v="17"/>
    <x v="6"/>
    <x v="1"/>
    <x v="1"/>
    <x v="3"/>
    <x v="54"/>
    <x v="0"/>
    <x v="1"/>
    <x v="14"/>
    <s v="nd"/>
    <x v="3"/>
    <s v="Point"/>
    <m/>
    <m/>
    <m/>
  </r>
  <r>
    <x v="17"/>
    <x v="6"/>
    <x v="1"/>
    <x v="1"/>
    <x v="3"/>
    <x v="55"/>
    <x v="0"/>
    <x v="1"/>
    <x v="8"/>
    <s v="nd"/>
    <x v="3"/>
    <s v="Point"/>
    <m/>
    <m/>
    <m/>
  </r>
  <r>
    <x v="17"/>
    <x v="6"/>
    <x v="1"/>
    <x v="1"/>
    <x v="3"/>
    <x v="55"/>
    <x v="0"/>
    <x v="1"/>
    <x v="9"/>
    <s v="nd"/>
    <x v="3"/>
    <s v="Point"/>
    <m/>
    <m/>
    <m/>
  </r>
  <r>
    <x v="17"/>
    <x v="6"/>
    <x v="1"/>
    <x v="1"/>
    <x v="3"/>
    <x v="55"/>
    <x v="0"/>
    <x v="1"/>
    <x v="10"/>
    <s v="nd"/>
    <x v="3"/>
    <s v="Point"/>
    <m/>
    <m/>
    <m/>
  </r>
  <r>
    <x v="17"/>
    <x v="6"/>
    <x v="1"/>
    <x v="1"/>
    <x v="3"/>
    <x v="55"/>
    <x v="0"/>
    <x v="1"/>
    <x v="11"/>
    <s v="nd"/>
    <x v="3"/>
    <s v="Point"/>
    <m/>
    <m/>
    <m/>
  </r>
  <r>
    <x v="17"/>
    <x v="6"/>
    <x v="1"/>
    <x v="1"/>
    <x v="3"/>
    <x v="55"/>
    <x v="0"/>
    <x v="1"/>
    <x v="12"/>
    <s v="nd"/>
    <x v="3"/>
    <s v="Point"/>
    <m/>
    <m/>
    <m/>
  </r>
  <r>
    <x v="17"/>
    <x v="6"/>
    <x v="1"/>
    <x v="1"/>
    <x v="3"/>
    <x v="55"/>
    <x v="0"/>
    <x v="1"/>
    <x v="13"/>
    <s v="nd"/>
    <x v="3"/>
    <s v="Point"/>
    <m/>
    <m/>
    <m/>
  </r>
  <r>
    <x v="17"/>
    <x v="6"/>
    <x v="1"/>
    <x v="1"/>
    <x v="3"/>
    <x v="55"/>
    <x v="0"/>
    <x v="1"/>
    <x v="14"/>
    <s v="nd"/>
    <x v="3"/>
    <s v="Point"/>
    <m/>
    <m/>
    <m/>
  </r>
  <r>
    <x v="17"/>
    <x v="6"/>
    <x v="1"/>
    <x v="1"/>
    <x v="3"/>
    <x v="31"/>
    <x v="0"/>
    <x v="0"/>
    <x v="8"/>
    <n v="40"/>
    <x v="3"/>
    <s v="Point"/>
    <m/>
    <m/>
    <m/>
  </r>
  <r>
    <x v="17"/>
    <x v="6"/>
    <x v="1"/>
    <x v="1"/>
    <x v="3"/>
    <x v="31"/>
    <x v="0"/>
    <x v="0"/>
    <x v="9"/>
    <n v="0"/>
    <x v="3"/>
    <s v="Point"/>
    <m/>
    <m/>
    <m/>
  </r>
  <r>
    <x v="17"/>
    <x v="6"/>
    <x v="1"/>
    <x v="1"/>
    <x v="3"/>
    <x v="31"/>
    <x v="0"/>
    <x v="0"/>
    <x v="10"/>
    <n v="0"/>
    <x v="3"/>
    <s v="Point"/>
    <m/>
    <m/>
    <m/>
  </r>
  <r>
    <x v="17"/>
    <x v="6"/>
    <x v="1"/>
    <x v="1"/>
    <x v="3"/>
    <x v="31"/>
    <x v="0"/>
    <x v="0"/>
    <x v="11"/>
    <n v="0"/>
    <x v="3"/>
    <s v="Point"/>
    <m/>
    <m/>
    <m/>
  </r>
  <r>
    <x v="17"/>
    <x v="6"/>
    <x v="1"/>
    <x v="1"/>
    <x v="3"/>
    <x v="31"/>
    <x v="0"/>
    <x v="0"/>
    <x v="12"/>
    <n v="0"/>
    <x v="3"/>
    <s v="Point"/>
    <m/>
    <m/>
    <m/>
  </r>
  <r>
    <x v="17"/>
    <x v="6"/>
    <x v="1"/>
    <x v="1"/>
    <x v="3"/>
    <x v="31"/>
    <x v="0"/>
    <x v="0"/>
    <x v="13"/>
    <n v="0"/>
    <x v="3"/>
    <s v="Point"/>
    <m/>
    <m/>
    <m/>
  </r>
  <r>
    <x v="17"/>
    <x v="6"/>
    <x v="1"/>
    <x v="1"/>
    <x v="3"/>
    <x v="31"/>
    <x v="0"/>
    <x v="0"/>
    <x v="14"/>
    <n v="60"/>
    <x v="3"/>
    <s v="Point"/>
    <m/>
    <m/>
    <m/>
  </r>
  <r>
    <x v="17"/>
    <x v="6"/>
    <x v="1"/>
    <x v="1"/>
    <x v="3"/>
    <x v="32"/>
    <x v="0"/>
    <x v="0"/>
    <x v="8"/>
    <n v="90"/>
    <x v="3"/>
    <s v="Point"/>
    <m/>
    <m/>
    <m/>
  </r>
  <r>
    <x v="17"/>
    <x v="6"/>
    <x v="1"/>
    <x v="1"/>
    <x v="3"/>
    <x v="32"/>
    <x v="0"/>
    <x v="0"/>
    <x v="9"/>
    <n v="0"/>
    <x v="3"/>
    <s v="Point"/>
    <m/>
    <m/>
    <m/>
  </r>
  <r>
    <x v="17"/>
    <x v="6"/>
    <x v="1"/>
    <x v="1"/>
    <x v="3"/>
    <x v="32"/>
    <x v="0"/>
    <x v="0"/>
    <x v="10"/>
    <n v="0"/>
    <x v="3"/>
    <s v="Point"/>
    <m/>
    <m/>
    <m/>
  </r>
  <r>
    <x v="17"/>
    <x v="6"/>
    <x v="1"/>
    <x v="1"/>
    <x v="3"/>
    <x v="32"/>
    <x v="0"/>
    <x v="0"/>
    <x v="11"/>
    <n v="0"/>
    <x v="3"/>
    <s v="Point"/>
    <m/>
    <m/>
    <m/>
  </r>
  <r>
    <x v="17"/>
    <x v="6"/>
    <x v="1"/>
    <x v="1"/>
    <x v="3"/>
    <x v="32"/>
    <x v="0"/>
    <x v="0"/>
    <x v="12"/>
    <n v="0"/>
    <x v="3"/>
    <s v="Point"/>
    <m/>
    <m/>
    <m/>
  </r>
  <r>
    <x v="17"/>
    <x v="6"/>
    <x v="1"/>
    <x v="1"/>
    <x v="3"/>
    <x v="32"/>
    <x v="0"/>
    <x v="0"/>
    <x v="13"/>
    <n v="0"/>
    <x v="3"/>
    <s v="Point"/>
    <m/>
    <m/>
    <m/>
  </r>
  <r>
    <x v="17"/>
    <x v="6"/>
    <x v="1"/>
    <x v="1"/>
    <x v="3"/>
    <x v="32"/>
    <x v="0"/>
    <x v="0"/>
    <x v="14"/>
    <n v="10"/>
    <x v="3"/>
    <s v="Point"/>
    <m/>
    <m/>
    <m/>
  </r>
  <r>
    <x v="17"/>
    <x v="6"/>
    <x v="1"/>
    <x v="1"/>
    <x v="3"/>
    <x v="33"/>
    <x v="0"/>
    <x v="0"/>
    <x v="8"/>
    <n v="20"/>
    <x v="3"/>
    <s v="Point"/>
    <m/>
    <m/>
    <m/>
  </r>
  <r>
    <x v="17"/>
    <x v="6"/>
    <x v="1"/>
    <x v="1"/>
    <x v="3"/>
    <x v="33"/>
    <x v="0"/>
    <x v="0"/>
    <x v="9"/>
    <n v="0"/>
    <x v="3"/>
    <s v="Point"/>
    <m/>
    <m/>
    <m/>
  </r>
  <r>
    <x v="17"/>
    <x v="6"/>
    <x v="1"/>
    <x v="1"/>
    <x v="3"/>
    <x v="33"/>
    <x v="0"/>
    <x v="0"/>
    <x v="10"/>
    <n v="0"/>
    <x v="3"/>
    <s v="Point"/>
    <m/>
    <m/>
    <m/>
  </r>
  <r>
    <x v="17"/>
    <x v="6"/>
    <x v="1"/>
    <x v="1"/>
    <x v="3"/>
    <x v="33"/>
    <x v="0"/>
    <x v="0"/>
    <x v="11"/>
    <n v="0"/>
    <x v="3"/>
    <s v="Point"/>
    <m/>
    <m/>
    <m/>
  </r>
  <r>
    <x v="17"/>
    <x v="6"/>
    <x v="1"/>
    <x v="1"/>
    <x v="3"/>
    <x v="33"/>
    <x v="0"/>
    <x v="0"/>
    <x v="12"/>
    <n v="0"/>
    <x v="3"/>
    <s v="Point"/>
    <m/>
    <m/>
    <m/>
  </r>
  <r>
    <x v="17"/>
    <x v="6"/>
    <x v="1"/>
    <x v="1"/>
    <x v="3"/>
    <x v="33"/>
    <x v="0"/>
    <x v="0"/>
    <x v="13"/>
    <n v="0"/>
    <x v="3"/>
    <s v="Point"/>
    <m/>
    <m/>
    <m/>
  </r>
  <r>
    <x v="17"/>
    <x v="6"/>
    <x v="1"/>
    <x v="1"/>
    <x v="3"/>
    <x v="33"/>
    <x v="0"/>
    <x v="0"/>
    <x v="14"/>
    <n v="80"/>
    <x v="3"/>
    <s v="Point"/>
    <m/>
    <m/>
    <m/>
  </r>
  <r>
    <x v="17"/>
    <x v="6"/>
    <x v="1"/>
    <x v="1"/>
    <x v="3"/>
    <x v="34"/>
    <x v="0"/>
    <x v="0"/>
    <x v="8"/>
    <n v="10"/>
    <x v="3"/>
    <s v="Point"/>
    <m/>
    <m/>
    <m/>
  </r>
  <r>
    <x v="17"/>
    <x v="6"/>
    <x v="1"/>
    <x v="1"/>
    <x v="3"/>
    <x v="34"/>
    <x v="0"/>
    <x v="0"/>
    <x v="9"/>
    <n v="0"/>
    <x v="3"/>
    <s v="Point"/>
    <m/>
    <m/>
    <m/>
  </r>
  <r>
    <x v="17"/>
    <x v="6"/>
    <x v="1"/>
    <x v="1"/>
    <x v="3"/>
    <x v="34"/>
    <x v="0"/>
    <x v="0"/>
    <x v="10"/>
    <n v="0"/>
    <x v="3"/>
    <s v="Point"/>
    <m/>
    <m/>
    <m/>
  </r>
  <r>
    <x v="17"/>
    <x v="6"/>
    <x v="1"/>
    <x v="1"/>
    <x v="3"/>
    <x v="34"/>
    <x v="0"/>
    <x v="0"/>
    <x v="11"/>
    <n v="0"/>
    <x v="3"/>
    <s v="Point"/>
    <m/>
    <m/>
    <m/>
  </r>
  <r>
    <x v="17"/>
    <x v="6"/>
    <x v="1"/>
    <x v="1"/>
    <x v="3"/>
    <x v="34"/>
    <x v="0"/>
    <x v="0"/>
    <x v="12"/>
    <n v="0"/>
    <x v="3"/>
    <s v="Point"/>
    <m/>
    <m/>
    <m/>
  </r>
  <r>
    <x v="17"/>
    <x v="6"/>
    <x v="1"/>
    <x v="1"/>
    <x v="3"/>
    <x v="34"/>
    <x v="0"/>
    <x v="0"/>
    <x v="13"/>
    <n v="0"/>
    <x v="3"/>
    <s v="Point"/>
    <m/>
    <m/>
    <m/>
  </r>
  <r>
    <x v="17"/>
    <x v="6"/>
    <x v="1"/>
    <x v="1"/>
    <x v="3"/>
    <x v="34"/>
    <x v="0"/>
    <x v="0"/>
    <x v="14"/>
    <n v="90"/>
    <x v="3"/>
    <s v="Point"/>
    <m/>
    <m/>
    <m/>
  </r>
  <r>
    <x v="17"/>
    <x v="6"/>
    <x v="1"/>
    <x v="1"/>
    <x v="3"/>
    <x v="35"/>
    <x v="0"/>
    <x v="0"/>
    <x v="8"/>
    <n v="5"/>
    <x v="3"/>
    <s v="Point"/>
    <m/>
    <m/>
    <m/>
  </r>
  <r>
    <x v="17"/>
    <x v="6"/>
    <x v="1"/>
    <x v="1"/>
    <x v="3"/>
    <x v="35"/>
    <x v="0"/>
    <x v="0"/>
    <x v="9"/>
    <n v="0"/>
    <x v="3"/>
    <s v="Point"/>
    <m/>
    <m/>
    <m/>
  </r>
  <r>
    <x v="17"/>
    <x v="6"/>
    <x v="1"/>
    <x v="1"/>
    <x v="3"/>
    <x v="35"/>
    <x v="0"/>
    <x v="0"/>
    <x v="10"/>
    <n v="0"/>
    <x v="3"/>
    <s v="Point"/>
    <m/>
    <m/>
    <m/>
  </r>
  <r>
    <x v="17"/>
    <x v="6"/>
    <x v="1"/>
    <x v="1"/>
    <x v="3"/>
    <x v="35"/>
    <x v="0"/>
    <x v="0"/>
    <x v="11"/>
    <n v="0"/>
    <x v="3"/>
    <s v="Point"/>
    <m/>
    <m/>
    <m/>
  </r>
  <r>
    <x v="17"/>
    <x v="6"/>
    <x v="1"/>
    <x v="1"/>
    <x v="3"/>
    <x v="35"/>
    <x v="0"/>
    <x v="0"/>
    <x v="12"/>
    <n v="0"/>
    <x v="3"/>
    <s v="Point"/>
    <m/>
    <m/>
    <m/>
  </r>
  <r>
    <x v="17"/>
    <x v="6"/>
    <x v="1"/>
    <x v="1"/>
    <x v="3"/>
    <x v="35"/>
    <x v="0"/>
    <x v="0"/>
    <x v="13"/>
    <n v="0"/>
    <x v="3"/>
    <s v="Point"/>
    <m/>
    <m/>
    <m/>
  </r>
  <r>
    <x v="17"/>
    <x v="6"/>
    <x v="1"/>
    <x v="1"/>
    <x v="3"/>
    <x v="35"/>
    <x v="0"/>
    <x v="0"/>
    <x v="14"/>
    <n v="95"/>
    <x v="3"/>
    <s v="Point"/>
    <m/>
    <m/>
    <m/>
  </r>
  <r>
    <x v="17"/>
    <x v="6"/>
    <x v="1"/>
    <x v="1"/>
    <x v="3"/>
    <x v="7"/>
    <x v="0"/>
    <x v="0"/>
    <x v="8"/>
    <n v="60"/>
    <x v="3"/>
    <s v="Point"/>
    <m/>
    <m/>
    <m/>
  </r>
  <r>
    <x v="17"/>
    <x v="6"/>
    <x v="1"/>
    <x v="1"/>
    <x v="3"/>
    <x v="7"/>
    <x v="0"/>
    <x v="0"/>
    <x v="9"/>
    <n v="0"/>
    <x v="3"/>
    <s v="Point"/>
    <m/>
    <m/>
    <m/>
  </r>
  <r>
    <x v="17"/>
    <x v="6"/>
    <x v="1"/>
    <x v="1"/>
    <x v="3"/>
    <x v="7"/>
    <x v="0"/>
    <x v="0"/>
    <x v="10"/>
    <n v="0"/>
    <x v="3"/>
    <s v="Point"/>
    <m/>
    <m/>
    <m/>
  </r>
  <r>
    <x v="17"/>
    <x v="6"/>
    <x v="1"/>
    <x v="1"/>
    <x v="3"/>
    <x v="7"/>
    <x v="0"/>
    <x v="0"/>
    <x v="11"/>
    <n v="0"/>
    <x v="3"/>
    <s v="Point"/>
    <m/>
    <m/>
    <m/>
  </r>
  <r>
    <x v="17"/>
    <x v="6"/>
    <x v="1"/>
    <x v="1"/>
    <x v="3"/>
    <x v="7"/>
    <x v="0"/>
    <x v="0"/>
    <x v="12"/>
    <n v="0"/>
    <x v="3"/>
    <s v="Point"/>
    <m/>
    <m/>
    <m/>
  </r>
  <r>
    <x v="17"/>
    <x v="6"/>
    <x v="1"/>
    <x v="1"/>
    <x v="3"/>
    <x v="7"/>
    <x v="0"/>
    <x v="0"/>
    <x v="13"/>
    <n v="0"/>
    <x v="3"/>
    <s v="Point"/>
    <m/>
    <m/>
    <m/>
  </r>
  <r>
    <x v="17"/>
    <x v="6"/>
    <x v="1"/>
    <x v="1"/>
    <x v="3"/>
    <x v="7"/>
    <x v="0"/>
    <x v="0"/>
    <x v="14"/>
    <n v="40"/>
    <x v="3"/>
    <s v="Point"/>
    <m/>
    <m/>
    <m/>
  </r>
  <r>
    <x v="17"/>
    <x v="6"/>
    <x v="1"/>
    <x v="1"/>
    <x v="3"/>
    <x v="8"/>
    <x v="0"/>
    <x v="0"/>
    <x v="8"/>
    <n v="20"/>
    <x v="3"/>
    <s v="Point"/>
    <m/>
    <m/>
    <m/>
  </r>
  <r>
    <x v="17"/>
    <x v="6"/>
    <x v="1"/>
    <x v="1"/>
    <x v="3"/>
    <x v="8"/>
    <x v="0"/>
    <x v="0"/>
    <x v="9"/>
    <n v="0"/>
    <x v="3"/>
    <s v="Point"/>
    <m/>
    <m/>
    <m/>
  </r>
  <r>
    <x v="17"/>
    <x v="6"/>
    <x v="1"/>
    <x v="1"/>
    <x v="3"/>
    <x v="8"/>
    <x v="0"/>
    <x v="0"/>
    <x v="10"/>
    <n v="0"/>
    <x v="3"/>
    <s v="Point"/>
    <m/>
    <m/>
    <m/>
  </r>
  <r>
    <x v="17"/>
    <x v="6"/>
    <x v="1"/>
    <x v="1"/>
    <x v="3"/>
    <x v="8"/>
    <x v="0"/>
    <x v="0"/>
    <x v="11"/>
    <n v="0"/>
    <x v="3"/>
    <s v="Point"/>
    <m/>
    <m/>
    <m/>
  </r>
  <r>
    <x v="17"/>
    <x v="6"/>
    <x v="1"/>
    <x v="1"/>
    <x v="3"/>
    <x v="8"/>
    <x v="0"/>
    <x v="0"/>
    <x v="12"/>
    <n v="0"/>
    <x v="3"/>
    <s v="Point"/>
    <m/>
    <m/>
    <m/>
  </r>
  <r>
    <x v="17"/>
    <x v="6"/>
    <x v="1"/>
    <x v="1"/>
    <x v="3"/>
    <x v="8"/>
    <x v="0"/>
    <x v="0"/>
    <x v="13"/>
    <n v="0"/>
    <x v="3"/>
    <s v="Point"/>
    <m/>
    <m/>
    <m/>
  </r>
  <r>
    <x v="17"/>
    <x v="6"/>
    <x v="1"/>
    <x v="1"/>
    <x v="3"/>
    <x v="8"/>
    <x v="0"/>
    <x v="0"/>
    <x v="14"/>
    <n v="80"/>
    <x v="3"/>
    <s v="Point"/>
    <m/>
    <m/>
    <m/>
  </r>
  <r>
    <x v="17"/>
    <x v="6"/>
    <x v="1"/>
    <x v="1"/>
    <x v="3"/>
    <x v="9"/>
    <x v="0"/>
    <x v="0"/>
    <x v="8"/>
    <n v="10"/>
    <x v="3"/>
    <s v="Point"/>
    <m/>
    <m/>
    <m/>
  </r>
  <r>
    <x v="17"/>
    <x v="6"/>
    <x v="1"/>
    <x v="1"/>
    <x v="3"/>
    <x v="9"/>
    <x v="0"/>
    <x v="0"/>
    <x v="9"/>
    <n v="0"/>
    <x v="3"/>
    <s v="Point"/>
    <m/>
    <m/>
    <m/>
  </r>
  <r>
    <x v="17"/>
    <x v="6"/>
    <x v="1"/>
    <x v="1"/>
    <x v="3"/>
    <x v="9"/>
    <x v="0"/>
    <x v="0"/>
    <x v="10"/>
    <n v="0"/>
    <x v="3"/>
    <s v="Point"/>
    <m/>
    <m/>
    <m/>
  </r>
  <r>
    <x v="17"/>
    <x v="6"/>
    <x v="1"/>
    <x v="1"/>
    <x v="3"/>
    <x v="9"/>
    <x v="0"/>
    <x v="0"/>
    <x v="11"/>
    <n v="0"/>
    <x v="3"/>
    <s v="Point"/>
    <m/>
    <m/>
    <m/>
  </r>
  <r>
    <x v="17"/>
    <x v="6"/>
    <x v="1"/>
    <x v="1"/>
    <x v="3"/>
    <x v="9"/>
    <x v="0"/>
    <x v="0"/>
    <x v="12"/>
    <n v="30"/>
    <x v="3"/>
    <s v="Point"/>
    <m/>
    <m/>
    <m/>
  </r>
  <r>
    <x v="17"/>
    <x v="6"/>
    <x v="1"/>
    <x v="1"/>
    <x v="3"/>
    <x v="9"/>
    <x v="0"/>
    <x v="0"/>
    <x v="13"/>
    <n v="0"/>
    <x v="3"/>
    <s v="Point"/>
    <m/>
    <m/>
    <m/>
  </r>
  <r>
    <x v="17"/>
    <x v="6"/>
    <x v="1"/>
    <x v="1"/>
    <x v="3"/>
    <x v="9"/>
    <x v="0"/>
    <x v="0"/>
    <x v="14"/>
    <n v="60"/>
    <x v="3"/>
    <s v="Point"/>
    <m/>
    <m/>
    <m/>
  </r>
  <r>
    <x v="17"/>
    <x v="6"/>
    <x v="1"/>
    <x v="1"/>
    <x v="3"/>
    <x v="10"/>
    <x v="0"/>
    <x v="0"/>
    <x v="8"/>
    <n v="35"/>
    <x v="3"/>
    <s v="Point"/>
    <m/>
    <m/>
    <m/>
  </r>
  <r>
    <x v="17"/>
    <x v="6"/>
    <x v="1"/>
    <x v="1"/>
    <x v="3"/>
    <x v="10"/>
    <x v="0"/>
    <x v="0"/>
    <x v="9"/>
    <n v="0"/>
    <x v="3"/>
    <s v="Point"/>
    <m/>
    <m/>
    <m/>
  </r>
  <r>
    <x v="17"/>
    <x v="6"/>
    <x v="1"/>
    <x v="1"/>
    <x v="3"/>
    <x v="10"/>
    <x v="0"/>
    <x v="0"/>
    <x v="10"/>
    <n v="0"/>
    <x v="3"/>
    <s v="Point"/>
    <m/>
    <m/>
    <m/>
  </r>
  <r>
    <x v="17"/>
    <x v="6"/>
    <x v="1"/>
    <x v="1"/>
    <x v="3"/>
    <x v="10"/>
    <x v="0"/>
    <x v="0"/>
    <x v="11"/>
    <n v="0"/>
    <x v="3"/>
    <s v="Point"/>
    <m/>
    <m/>
    <m/>
  </r>
  <r>
    <x v="17"/>
    <x v="6"/>
    <x v="1"/>
    <x v="1"/>
    <x v="3"/>
    <x v="10"/>
    <x v="0"/>
    <x v="0"/>
    <x v="12"/>
    <n v="15"/>
    <x v="3"/>
    <s v="Point"/>
    <m/>
    <m/>
    <m/>
  </r>
  <r>
    <x v="17"/>
    <x v="6"/>
    <x v="1"/>
    <x v="1"/>
    <x v="3"/>
    <x v="10"/>
    <x v="0"/>
    <x v="0"/>
    <x v="13"/>
    <n v="0"/>
    <x v="3"/>
    <s v="Point"/>
    <m/>
    <m/>
    <m/>
  </r>
  <r>
    <x v="17"/>
    <x v="6"/>
    <x v="1"/>
    <x v="1"/>
    <x v="3"/>
    <x v="10"/>
    <x v="0"/>
    <x v="0"/>
    <x v="14"/>
    <n v="50"/>
    <x v="3"/>
    <s v="Point"/>
    <m/>
    <m/>
    <m/>
  </r>
  <r>
    <x v="17"/>
    <x v="6"/>
    <x v="1"/>
    <x v="1"/>
    <x v="3"/>
    <x v="11"/>
    <x v="0"/>
    <x v="0"/>
    <x v="8"/>
    <n v="10"/>
    <x v="3"/>
    <s v="Point"/>
    <m/>
    <m/>
    <m/>
  </r>
  <r>
    <x v="17"/>
    <x v="6"/>
    <x v="1"/>
    <x v="1"/>
    <x v="3"/>
    <x v="11"/>
    <x v="0"/>
    <x v="0"/>
    <x v="9"/>
    <n v="0"/>
    <x v="3"/>
    <s v="Point"/>
    <m/>
    <m/>
    <m/>
  </r>
  <r>
    <x v="17"/>
    <x v="6"/>
    <x v="1"/>
    <x v="1"/>
    <x v="3"/>
    <x v="11"/>
    <x v="0"/>
    <x v="0"/>
    <x v="10"/>
    <n v="0"/>
    <x v="3"/>
    <s v="Point"/>
    <m/>
    <m/>
    <m/>
  </r>
  <r>
    <x v="17"/>
    <x v="6"/>
    <x v="1"/>
    <x v="1"/>
    <x v="3"/>
    <x v="11"/>
    <x v="0"/>
    <x v="0"/>
    <x v="11"/>
    <n v="0"/>
    <x v="3"/>
    <s v="Point"/>
    <m/>
    <m/>
    <m/>
  </r>
  <r>
    <x v="17"/>
    <x v="6"/>
    <x v="1"/>
    <x v="1"/>
    <x v="3"/>
    <x v="11"/>
    <x v="0"/>
    <x v="0"/>
    <x v="12"/>
    <n v="20"/>
    <x v="3"/>
    <s v="Point"/>
    <m/>
    <m/>
    <m/>
  </r>
  <r>
    <x v="17"/>
    <x v="6"/>
    <x v="1"/>
    <x v="1"/>
    <x v="3"/>
    <x v="11"/>
    <x v="0"/>
    <x v="0"/>
    <x v="13"/>
    <n v="0"/>
    <x v="3"/>
    <s v="Point"/>
    <m/>
    <m/>
    <m/>
  </r>
  <r>
    <x v="17"/>
    <x v="6"/>
    <x v="1"/>
    <x v="1"/>
    <x v="3"/>
    <x v="11"/>
    <x v="0"/>
    <x v="0"/>
    <x v="14"/>
    <n v="70"/>
    <x v="3"/>
    <s v="Point"/>
    <m/>
    <m/>
    <m/>
  </r>
  <r>
    <x v="17"/>
    <x v="6"/>
    <x v="1"/>
    <x v="1"/>
    <x v="3"/>
    <x v="36"/>
    <x v="0"/>
    <x v="0"/>
    <x v="8"/>
    <n v="10"/>
    <x v="3"/>
    <s v="Point"/>
    <m/>
    <m/>
    <m/>
  </r>
  <r>
    <x v="17"/>
    <x v="6"/>
    <x v="1"/>
    <x v="1"/>
    <x v="3"/>
    <x v="36"/>
    <x v="0"/>
    <x v="0"/>
    <x v="9"/>
    <n v="0"/>
    <x v="3"/>
    <s v="Point"/>
    <m/>
    <m/>
    <m/>
  </r>
  <r>
    <x v="17"/>
    <x v="6"/>
    <x v="1"/>
    <x v="1"/>
    <x v="3"/>
    <x v="36"/>
    <x v="0"/>
    <x v="0"/>
    <x v="10"/>
    <n v="0"/>
    <x v="3"/>
    <s v="Point"/>
    <m/>
    <m/>
    <m/>
  </r>
  <r>
    <x v="17"/>
    <x v="6"/>
    <x v="1"/>
    <x v="1"/>
    <x v="3"/>
    <x v="36"/>
    <x v="0"/>
    <x v="0"/>
    <x v="11"/>
    <n v="0"/>
    <x v="3"/>
    <s v="Point"/>
    <m/>
    <m/>
    <m/>
  </r>
  <r>
    <x v="17"/>
    <x v="6"/>
    <x v="1"/>
    <x v="1"/>
    <x v="3"/>
    <x v="36"/>
    <x v="0"/>
    <x v="0"/>
    <x v="12"/>
    <n v="0"/>
    <x v="3"/>
    <s v="Point"/>
    <m/>
    <m/>
    <m/>
  </r>
  <r>
    <x v="17"/>
    <x v="6"/>
    <x v="1"/>
    <x v="1"/>
    <x v="3"/>
    <x v="36"/>
    <x v="0"/>
    <x v="0"/>
    <x v="13"/>
    <n v="0"/>
    <x v="3"/>
    <s v="Point"/>
    <m/>
    <m/>
    <m/>
  </r>
  <r>
    <x v="17"/>
    <x v="6"/>
    <x v="1"/>
    <x v="1"/>
    <x v="3"/>
    <x v="36"/>
    <x v="0"/>
    <x v="0"/>
    <x v="14"/>
    <n v="90"/>
    <x v="3"/>
    <s v="Point"/>
    <m/>
    <m/>
    <m/>
  </r>
  <r>
    <x v="17"/>
    <x v="6"/>
    <x v="1"/>
    <x v="1"/>
    <x v="3"/>
    <x v="37"/>
    <x v="0"/>
    <x v="0"/>
    <x v="8"/>
    <n v="5"/>
    <x v="3"/>
    <s v="Point"/>
    <m/>
    <m/>
    <m/>
  </r>
  <r>
    <x v="17"/>
    <x v="6"/>
    <x v="1"/>
    <x v="1"/>
    <x v="3"/>
    <x v="37"/>
    <x v="0"/>
    <x v="0"/>
    <x v="9"/>
    <n v="0"/>
    <x v="3"/>
    <s v="Point"/>
    <m/>
    <m/>
    <m/>
  </r>
  <r>
    <x v="17"/>
    <x v="6"/>
    <x v="1"/>
    <x v="1"/>
    <x v="3"/>
    <x v="37"/>
    <x v="0"/>
    <x v="0"/>
    <x v="10"/>
    <n v="0"/>
    <x v="3"/>
    <s v="Point"/>
    <m/>
    <m/>
    <m/>
  </r>
  <r>
    <x v="17"/>
    <x v="6"/>
    <x v="1"/>
    <x v="1"/>
    <x v="3"/>
    <x v="37"/>
    <x v="0"/>
    <x v="0"/>
    <x v="11"/>
    <n v="0"/>
    <x v="3"/>
    <s v="Point"/>
    <m/>
    <m/>
    <m/>
  </r>
  <r>
    <x v="17"/>
    <x v="6"/>
    <x v="1"/>
    <x v="1"/>
    <x v="3"/>
    <x v="37"/>
    <x v="0"/>
    <x v="0"/>
    <x v="12"/>
    <n v="0"/>
    <x v="3"/>
    <s v="Point"/>
    <m/>
    <m/>
    <m/>
  </r>
  <r>
    <x v="17"/>
    <x v="6"/>
    <x v="1"/>
    <x v="1"/>
    <x v="3"/>
    <x v="37"/>
    <x v="0"/>
    <x v="0"/>
    <x v="13"/>
    <n v="0"/>
    <x v="3"/>
    <s v="Point"/>
    <m/>
    <m/>
    <m/>
  </r>
  <r>
    <x v="17"/>
    <x v="6"/>
    <x v="1"/>
    <x v="1"/>
    <x v="3"/>
    <x v="37"/>
    <x v="0"/>
    <x v="0"/>
    <x v="14"/>
    <n v="95"/>
    <x v="3"/>
    <s v="Point"/>
    <m/>
    <m/>
    <m/>
  </r>
  <r>
    <x v="17"/>
    <x v="6"/>
    <x v="1"/>
    <x v="1"/>
    <x v="3"/>
    <x v="38"/>
    <x v="0"/>
    <x v="0"/>
    <x v="8"/>
    <n v="45"/>
    <x v="3"/>
    <s v="Point"/>
    <m/>
    <m/>
    <m/>
  </r>
  <r>
    <x v="17"/>
    <x v="6"/>
    <x v="1"/>
    <x v="1"/>
    <x v="3"/>
    <x v="38"/>
    <x v="0"/>
    <x v="0"/>
    <x v="9"/>
    <n v="0"/>
    <x v="3"/>
    <s v="Point"/>
    <m/>
    <m/>
    <m/>
  </r>
  <r>
    <x v="17"/>
    <x v="6"/>
    <x v="1"/>
    <x v="1"/>
    <x v="3"/>
    <x v="38"/>
    <x v="0"/>
    <x v="0"/>
    <x v="10"/>
    <n v="0"/>
    <x v="3"/>
    <s v="Point"/>
    <m/>
    <m/>
    <m/>
  </r>
  <r>
    <x v="17"/>
    <x v="6"/>
    <x v="1"/>
    <x v="1"/>
    <x v="3"/>
    <x v="38"/>
    <x v="0"/>
    <x v="0"/>
    <x v="11"/>
    <n v="0"/>
    <x v="3"/>
    <s v="Point"/>
    <m/>
    <m/>
    <m/>
  </r>
  <r>
    <x v="17"/>
    <x v="6"/>
    <x v="1"/>
    <x v="1"/>
    <x v="3"/>
    <x v="38"/>
    <x v="0"/>
    <x v="0"/>
    <x v="12"/>
    <n v="5"/>
    <x v="3"/>
    <s v="Point"/>
    <m/>
    <m/>
    <m/>
  </r>
  <r>
    <x v="17"/>
    <x v="6"/>
    <x v="1"/>
    <x v="1"/>
    <x v="3"/>
    <x v="38"/>
    <x v="0"/>
    <x v="0"/>
    <x v="13"/>
    <n v="0"/>
    <x v="3"/>
    <s v="Point"/>
    <m/>
    <m/>
    <m/>
  </r>
  <r>
    <x v="17"/>
    <x v="6"/>
    <x v="1"/>
    <x v="1"/>
    <x v="3"/>
    <x v="38"/>
    <x v="0"/>
    <x v="0"/>
    <x v="14"/>
    <n v="50"/>
    <x v="3"/>
    <s v="Point"/>
    <m/>
    <m/>
    <m/>
  </r>
  <r>
    <x v="17"/>
    <x v="6"/>
    <x v="1"/>
    <x v="1"/>
    <x v="3"/>
    <x v="39"/>
    <x v="0"/>
    <x v="0"/>
    <x v="8"/>
    <n v="10"/>
    <x v="3"/>
    <s v="Point"/>
    <m/>
    <m/>
    <m/>
  </r>
  <r>
    <x v="17"/>
    <x v="6"/>
    <x v="1"/>
    <x v="1"/>
    <x v="3"/>
    <x v="39"/>
    <x v="0"/>
    <x v="0"/>
    <x v="9"/>
    <n v="0"/>
    <x v="3"/>
    <s v="Point"/>
    <m/>
    <m/>
    <m/>
  </r>
  <r>
    <x v="17"/>
    <x v="6"/>
    <x v="1"/>
    <x v="1"/>
    <x v="3"/>
    <x v="39"/>
    <x v="0"/>
    <x v="0"/>
    <x v="10"/>
    <n v="0"/>
    <x v="3"/>
    <s v="Point"/>
    <m/>
    <m/>
    <m/>
  </r>
  <r>
    <x v="17"/>
    <x v="6"/>
    <x v="1"/>
    <x v="1"/>
    <x v="3"/>
    <x v="39"/>
    <x v="0"/>
    <x v="0"/>
    <x v="11"/>
    <n v="0"/>
    <x v="3"/>
    <s v="Point"/>
    <m/>
    <m/>
    <m/>
  </r>
  <r>
    <x v="17"/>
    <x v="6"/>
    <x v="1"/>
    <x v="1"/>
    <x v="3"/>
    <x v="39"/>
    <x v="0"/>
    <x v="0"/>
    <x v="12"/>
    <n v="80"/>
    <x v="3"/>
    <s v="Point"/>
    <m/>
    <m/>
    <m/>
  </r>
  <r>
    <x v="17"/>
    <x v="6"/>
    <x v="1"/>
    <x v="1"/>
    <x v="3"/>
    <x v="39"/>
    <x v="0"/>
    <x v="0"/>
    <x v="13"/>
    <n v="0"/>
    <x v="3"/>
    <s v="Point"/>
    <m/>
    <m/>
    <m/>
  </r>
  <r>
    <x v="17"/>
    <x v="6"/>
    <x v="1"/>
    <x v="1"/>
    <x v="3"/>
    <x v="39"/>
    <x v="0"/>
    <x v="0"/>
    <x v="14"/>
    <n v="10"/>
    <x v="3"/>
    <s v="Point"/>
    <m/>
    <m/>
    <m/>
  </r>
  <r>
    <x v="17"/>
    <x v="6"/>
    <x v="1"/>
    <x v="1"/>
    <x v="3"/>
    <x v="40"/>
    <x v="0"/>
    <x v="0"/>
    <x v="8"/>
    <n v="50"/>
    <x v="3"/>
    <s v="Point"/>
    <m/>
    <m/>
    <m/>
  </r>
  <r>
    <x v="17"/>
    <x v="6"/>
    <x v="1"/>
    <x v="1"/>
    <x v="3"/>
    <x v="40"/>
    <x v="0"/>
    <x v="0"/>
    <x v="9"/>
    <n v="0"/>
    <x v="3"/>
    <s v="Point"/>
    <m/>
    <m/>
    <m/>
  </r>
  <r>
    <x v="17"/>
    <x v="6"/>
    <x v="1"/>
    <x v="1"/>
    <x v="3"/>
    <x v="40"/>
    <x v="0"/>
    <x v="0"/>
    <x v="10"/>
    <n v="0"/>
    <x v="3"/>
    <s v="Point"/>
    <m/>
    <m/>
    <m/>
  </r>
  <r>
    <x v="17"/>
    <x v="6"/>
    <x v="1"/>
    <x v="1"/>
    <x v="3"/>
    <x v="40"/>
    <x v="0"/>
    <x v="0"/>
    <x v="11"/>
    <n v="0"/>
    <x v="3"/>
    <s v="Point"/>
    <m/>
    <m/>
    <m/>
  </r>
  <r>
    <x v="17"/>
    <x v="6"/>
    <x v="1"/>
    <x v="1"/>
    <x v="3"/>
    <x v="40"/>
    <x v="0"/>
    <x v="0"/>
    <x v="12"/>
    <n v="0"/>
    <x v="3"/>
    <s v="Point"/>
    <m/>
    <m/>
    <m/>
  </r>
  <r>
    <x v="17"/>
    <x v="6"/>
    <x v="1"/>
    <x v="1"/>
    <x v="3"/>
    <x v="40"/>
    <x v="0"/>
    <x v="0"/>
    <x v="13"/>
    <n v="0"/>
    <x v="3"/>
    <s v="Point"/>
    <m/>
    <m/>
    <m/>
  </r>
  <r>
    <x v="17"/>
    <x v="6"/>
    <x v="1"/>
    <x v="1"/>
    <x v="3"/>
    <x v="40"/>
    <x v="0"/>
    <x v="0"/>
    <x v="14"/>
    <n v="50"/>
    <x v="3"/>
    <s v="Point"/>
    <m/>
    <m/>
    <m/>
  </r>
  <r>
    <x v="17"/>
    <x v="6"/>
    <x v="1"/>
    <x v="1"/>
    <x v="3"/>
    <x v="12"/>
    <x v="0"/>
    <x v="0"/>
    <x v="8"/>
    <n v="0"/>
    <x v="3"/>
    <s v="Point"/>
    <m/>
    <m/>
    <m/>
  </r>
  <r>
    <x v="17"/>
    <x v="6"/>
    <x v="1"/>
    <x v="1"/>
    <x v="3"/>
    <x v="12"/>
    <x v="0"/>
    <x v="0"/>
    <x v="9"/>
    <n v="0"/>
    <x v="3"/>
    <s v="Point"/>
    <m/>
    <m/>
    <m/>
  </r>
  <r>
    <x v="17"/>
    <x v="6"/>
    <x v="1"/>
    <x v="1"/>
    <x v="3"/>
    <x v="12"/>
    <x v="0"/>
    <x v="0"/>
    <x v="10"/>
    <n v="0"/>
    <x v="3"/>
    <s v="Point"/>
    <m/>
    <m/>
    <m/>
  </r>
  <r>
    <x v="17"/>
    <x v="6"/>
    <x v="1"/>
    <x v="1"/>
    <x v="3"/>
    <x v="12"/>
    <x v="0"/>
    <x v="0"/>
    <x v="11"/>
    <n v="0"/>
    <x v="3"/>
    <s v="Point"/>
    <m/>
    <m/>
    <m/>
  </r>
  <r>
    <x v="17"/>
    <x v="6"/>
    <x v="1"/>
    <x v="1"/>
    <x v="3"/>
    <x v="12"/>
    <x v="0"/>
    <x v="0"/>
    <x v="12"/>
    <n v="5"/>
    <x v="3"/>
    <s v="Point"/>
    <m/>
    <m/>
    <m/>
  </r>
  <r>
    <x v="17"/>
    <x v="6"/>
    <x v="1"/>
    <x v="1"/>
    <x v="3"/>
    <x v="12"/>
    <x v="0"/>
    <x v="0"/>
    <x v="13"/>
    <n v="0"/>
    <x v="3"/>
    <s v="Point"/>
    <m/>
    <m/>
    <m/>
  </r>
  <r>
    <x v="17"/>
    <x v="6"/>
    <x v="1"/>
    <x v="1"/>
    <x v="3"/>
    <x v="12"/>
    <x v="0"/>
    <x v="0"/>
    <x v="14"/>
    <n v="95"/>
    <x v="3"/>
    <s v="Point"/>
    <m/>
    <m/>
    <m/>
  </r>
  <r>
    <x v="17"/>
    <x v="6"/>
    <x v="1"/>
    <x v="1"/>
    <x v="3"/>
    <x v="13"/>
    <x v="0"/>
    <x v="0"/>
    <x v="8"/>
    <n v="10"/>
    <x v="3"/>
    <s v="Point"/>
    <m/>
    <m/>
    <m/>
  </r>
  <r>
    <x v="17"/>
    <x v="6"/>
    <x v="1"/>
    <x v="1"/>
    <x v="3"/>
    <x v="13"/>
    <x v="0"/>
    <x v="0"/>
    <x v="9"/>
    <n v="0"/>
    <x v="3"/>
    <s v="Point"/>
    <m/>
    <m/>
    <m/>
  </r>
  <r>
    <x v="17"/>
    <x v="6"/>
    <x v="1"/>
    <x v="1"/>
    <x v="3"/>
    <x v="13"/>
    <x v="0"/>
    <x v="0"/>
    <x v="10"/>
    <n v="0"/>
    <x v="3"/>
    <s v="Point"/>
    <m/>
    <m/>
    <m/>
  </r>
  <r>
    <x v="17"/>
    <x v="6"/>
    <x v="1"/>
    <x v="1"/>
    <x v="3"/>
    <x v="13"/>
    <x v="0"/>
    <x v="0"/>
    <x v="11"/>
    <n v="0"/>
    <x v="3"/>
    <s v="Point"/>
    <m/>
    <m/>
    <m/>
  </r>
  <r>
    <x v="17"/>
    <x v="6"/>
    <x v="1"/>
    <x v="1"/>
    <x v="3"/>
    <x v="13"/>
    <x v="0"/>
    <x v="0"/>
    <x v="12"/>
    <n v="10"/>
    <x v="3"/>
    <s v="Point"/>
    <m/>
    <m/>
    <m/>
  </r>
  <r>
    <x v="17"/>
    <x v="6"/>
    <x v="1"/>
    <x v="1"/>
    <x v="3"/>
    <x v="13"/>
    <x v="0"/>
    <x v="0"/>
    <x v="13"/>
    <n v="0"/>
    <x v="3"/>
    <s v="Point"/>
    <m/>
    <m/>
    <m/>
  </r>
  <r>
    <x v="17"/>
    <x v="6"/>
    <x v="1"/>
    <x v="1"/>
    <x v="3"/>
    <x v="13"/>
    <x v="0"/>
    <x v="0"/>
    <x v="14"/>
    <n v="80"/>
    <x v="3"/>
    <s v="Point"/>
    <m/>
    <m/>
    <m/>
  </r>
  <r>
    <x v="17"/>
    <x v="6"/>
    <x v="1"/>
    <x v="1"/>
    <x v="3"/>
    <x v="14"/>
    <x v="0"/>
    <x v="0"/>
    <x v="8"/>
    <n v="65"/>
    <x v="3"/>
    <s v="Point"/>
    <m/>
    <m/>
    <m/>
  </r>
  <r>
    <x v="17"/>
    <x v="6"/>
    <x v="1"/>
    <x v="1"/>
    <x v="3"/>
    <x v="14"/>
    <x v="0"/>
    <x v="0"/>
    <x v="9"/>
    <n v="0"/>
    <x v="3"/>
    <s v="Point"/>
    <m/>
    <m/>
    <m/>
  </r>
  <r>
    <x v="17"/>
    <x v="6"/>
    <x v="1"/>
    <x v="1"/>
    <x v="3"/>
    <x v="14"/>
    <x v="0"/>
    <x v="0"/>
    <x v="10"/>
    <n v="0"/>
    <x v="3"/>
    <s v="Point"/>
    <m/>
    <m/>
    <m/>
  </r>
  <r>
    <x v="17"/>
    <x v="6"/>
    <x v="1"/>
    <x v="1"/>
    <x v="3"/>
    <x v="14"/>
    <x v="0"/>
    <x v="0"/>
    <x v="11"/>
    <n v="0"/>
    <x v="3"/>
    <s v="Point"/>
    <m/>
    <m/>
    <m/>
  </r>
  <r>
    <x v="17"/>
    <x v="6"/>
    <x v="1"/>
    <x v="1"/>
    <x v="3"/>
    <x v="14"/>
    <x v="0"/>
    <x v="0"/>
    <x v="12"/>
    <n v="5"/>
    <x v="3"/>
    <s v="Point"/>
    <m/>
    <m/>
    <m/>
  </r>
  <r>
    <x v="17"/>
    <x v="6"/>
    <x v="1"/>
    <x v="1"/>
    <x v="3"/>
    <x v="14"/>
    <x v="0"/>
    <x v="0"/>
    <x v="13"/>
    <n v="0"/>
    <x v="3"/>
    <s v="Point"/>
    <m/>
    <m/>
    <m/>
  </r>
  <r>
    <x v="17"/>
    <x v="6"/>
    <x v="1"/>
    <x v="1"/>
    <x v="3"/>
    <x v="14"/>
    <x v="0"/>
    <x v="0"/>
    <x v="14"/>
    <n v="30"/>
    <x v="3"/>
    <s v="Point"/>
    <m/>
    <m/>
    <m/>
  </r>
  <r>
    <x v="17"/>
    <x v="6"/>
    <x v="1"/>
    <x v="1"/>
    <x v="3"/>
    <x v="15"/>
    <x v="0"/>
    <x v="0"/>
    <x v="8"/>
    <n v="5"/>
    <x v="3"/>
    <s v="Point"/>
    <m/>
    <m/>
    <m/>
  </r>
  <r>
    <x v="17"/>
    <x v="6"/>
    <x v="1"/>
    <x v="1"/>
    <x v="3"/>
    <x v="15"/>
    <x v="0"/>
    <x v="0"/>
    <x v="9"/>
    <n v="0"/>
    <x v="3"/>
    <s v="Point"/>
    <m/>
    <m/>
    <m/>
  </r>
  <r>
    <x v="17"/>
    <x v="6"/>
    <x v="1"/>
    <x v="1"/>
    <x v="3"/>
    <x v="15"/>
    <x v="0"/>
    <x v="0"/>
    <x v="10"/>
    <n v="0"/>
    <x v="3"/>
    <s v="Point"/>
    <m/>
    <m/>
    <m/>
  </r>
  <r>
    <x v="17"/>
    <x v="6"/>
    <x v="1"/>
    <x v="1"/>
    <x v="3"/>
    <x v="15"/>
    <x v="0"/>
    <x v="0"/>
    <x v="11"/>
    <n v="0"/>
    <x v="3"/>
    <s v="Point"/>
    <m/>
    <m/>
    <m/>
  </r>
  <r>
    <x v="17"/>
    <x v="6"/>
    <x v="1"/>
    <x v="1"/>
    <x v="3"/>
    <x v="15"/>
    <x v="0"/>
    <x v="0"/>
    <x v="12"/>
    <n v="15"/>
    <x v="3"/>
    <s v="Point"/>
    <m/>
    <m/>
    <m/>
  </r>
  <r>
    <x v="17"/>
    <x v="6"/>
    <x v="1"/>
    <x v="1"/>
    <x v="3"/>
    <x v="15"/>
    <x v="0"/>
    <x v="0"/>
    <x v="13"/>
    <n v="0"/>
    <x v="3"/>
    <s v="Point"/>
    <m/>
    <m/>
    <m/>
  </r>
  <r>
    <x v="17"/>
    <x v="6"/>
    <x v="1"/>
    <x v="1"/>
    <x v="3"/>
    <x v="15"/>
    <x v="0"/>
    <x v="0"/>
    <x v="14"/>
    <n v="80"/>
    <x v="3"/>
    <s v="Point"/>
    <m/>
    <m/>
    <m/>
  </r>
  <r>
    <x v="17"/>
    <x v="6"/>
    <x v="1"/>
    <x v="1"/>
    <x v="3"/>
    <x v="16"/>
    <x v="0"/>
    <x v="0"/>
    <x v="8"/>
    <n v="30"/>
    <x v="3"/>
    <s v="Point"/>
    <m/>
    <m/>
    <m/>
  </r>
  <r>
    <x v="17"/>
    <x v="6"/>
    <x v="1"/>
    <x v="1"/>
    <x v="3"/>
    <x v="16"/>
    <x v="0"/>
    <x v="0"/>
    <x v="9"/>
    <n v="0"/>
    <x v="3"/>
    <s v="Point"/>
    <m/>
    <m/>
    <m/>
  </r>
  <r>
    <x v="17"/>
    <x v="6"/>
    <x v="1"/>
    <x v="1"/>
    <x v="3"/>
    <x v="16"/>
    <x v="0"/>
    <x v="0"/>
    <x v="10"/>
    <n v="0"/>
    <x v="3"/>
    <s v="Point"/>
    <m/>
    <m/>
    <m/>
  </r>
  <r>
    <x v="17"/>
    <x v="6"/>
    <x v="1"/>
    <x v="1"/>
    <x v="3"/>
    <x v="16"/>
    <x v="0"/>
    <x v="0"/>
    <x v="11"/>
    <n v="0"/>
    <x v="3"/>
    <s v="Point"/>
    <m/>
    <m/>
    <m/>
  </r>
  <r>
    <x v="17"/>
    <x v="6"/>
    <x v="1"/>
    <x v="1"/>
    <x v="3"/>
    <x v="16"/>
    <x v="0"/>
    <x v="0"/>
    <x v="12"/>
    <n v="10"/>
    <x v="3"/>
    <s v="Point"/>
    <m/>
    <m/>
    <m/>
  </r>
  <r>
    <x v="17"/>
    <x v="6"/>
    <x v="1"/>
    <x v="1"/>
    <x v="3"/>
    <x v="16"/>
    <x v="0"/>
    <x v="0"/>
    <x v="13"/>
    <n v="0"/>
    <x v="3"/>
    <s v="Point"/>
    <m/>
    <m/>
    <m/>
  </r>
  <r>
    <x v="17"/>
    <x v="6"/>
    <x v="1"/>
    <x v="1"/>
    <x v="3"/>
    <x v="16"/>
    <x v="0"/>
    <x v="0"/>
    <x v="14"/>
    <n v="60"/>
    <x v="3"/>
    <s v="Point"/>
    <m/>
    <m/>
    <m/>
  </r>
  <r>
    <x v="17"/>
    <x v="6"/>
    <x v="1"/>
    <x v="1"/>
    <x v="3"/>
    <x v="41"/>
    <x v="0"/>
    <x v="0"/>
    <x v="8"/>
    <n v="5"/>
    <x v="3"/>
    <s v="Point"/>
    <m/>
    <m/>
    <m/>
  </r>
  <r>
    <x v="17"/>
    <x v="6"/>
    <x v="1"/>
    <x v="1"/>
    <x v="3"/>
    <x v="41"/>
    <x v="0"/>
    <x v="0"/>
    <x v="9"/>
    <n v="0"/>
    <x v="3"/>
    <s v="Point"/>
    <m/>
    <m/>
    <m/>
  </r>
  <r>
    <x v="17"/>
    <x v="6"/>
    <x v="1"/>
    <x v="1"/>
    <x v="3"/>
    <x v="41"/>
    <x v="0"/>
    <x v="0"/>
    <x v="10"/>
    <n v="0"/>
    <x v="3"/>
    <s v="Point"/>
    <m/>
    <m/>
    <m/>
  </r>
  <r>
    <x v="17"/>
    <x v="6"/>
    <x v="1"/>
    <x v="1"/>
    <x v="3"/>
    <x v="41"/>
    <x v="0"/>
    <x v="0"/>
    <x v="11"/>
    <n v="0"/>
    <x v="3"/>
    <s v="Point"/>
    <m/>
    <m/>
    <m/>
  </r>
  <r>
    <x v="17"/>
    <x v="6"/>
    <x v="1"/>
    <x v="1"/>
    <x v="3"/>
    <x v="41"/>
    <x v="0"/>
    <x v="0"/>
    <x v="12"/>
    <n v="95"/>
    <x v="3"/>
    <s v="Point"/>
    <m/>
    <m/>
    <m/>
  </r>
  <r>
    <x v="17"/>
    <x v="6"/>
    <x v="1"/>
    <x v="1"/>
    <x v="3"/>
    <x v="41"/>
    <x v="0"/>
    <x v="0"/>
    <x v="13"/>
    <n v="0"/>
    <x v="3"/>
    <s v="Point"/>
    <m/>
    <m/>
    <m/>
  </r>
  <r>
    <x v="17"/>
    <x v="6"/>
    <x v="1"/>
    <x v="1"/>
    <x v="3"/>
    <x v="41"/>
    <x v="0"/>
    <x v="0"/>
    <x v="14"/>
    <n v="0"/>
    <x v="3"/>
    <s v="Point"/>
    <m/>
    <m/>
    <m/>
  </r>
  <r>
    <x v="17"/>
    <x v="6"/>
    <x v="1"/>
    <x v="1"/>
    <x v="3"/>
    <x v="42"/>
    <x v="0"/>
    <x v="0"/>
    <x v="8"/>
    <n v="10"/>
    <x v="3"/>
    <s v="Point"/>
    <m/>
    <m/>
    <m/>
  </r>
  <r>
    <x v="17"/>
    <x v="6"/>
    <x v="1"/>
    <x v="1"/>
    <x v="3"/>
    <x v="42"/>
    <x v="0"/>
    <x v="0"/>
    <x v="9"/>
    <n v="0"/>
    <x v="3"/>
    <s v="Point"/>
    <m/>
    <m/>
    <m/>
  </r>
  <r>
    <x v="17"/>
    <x v="6"/>
    <x v="1"/>
    <x v="1"/>
    <x v="3"/>
    <x v="42"/>
    <x v="0"/>
    <x v="0"/>
    <x v="10"/>
    <n v="0"/>
    <x v="3"/>
    <s v="Point"/>
    <m/>
    <m/>
    <m/>
  </r>
  <r>
    <x v="17"/>
    <x v="6"/>
    <x v="1"/>
    <x v="1"/>
    <x v="3"/>
    <x v="42"/>
    <x v="0"/>
    <x v="0"/>
    <x v="11"/>
    <n v="0"/>
    <x v="3"/>
    <s v="Point"/>
    <m/>
    <m/>
    <m/>
  </r>
  <r>
    <x v="17"/>
    <x v="6"/>
    <x v="1"/>
    <x v="1"/>
    <x v="3"/>
    <x v="42"/>
    <x v="0"/>
    <x v="0"/>
    <x v="12"/>
    <n v="80"/>
    <x v="3"/>
    <s v="Point"/>
    <m/>
    <m/>
    <m/>
  </r>
  <r>
    <x v="17"/>
    <x v="6"/>
    <x v="1"/>
    <x v="1"/>
    <x v="3"/>
    <x v="42"/>
    <x v="0"/>
    <x v="0"/>
    <x v="13"/>
    <n v="0"/>
    <x v="3"/>
    <s v="Point"/>
    <m/>
    <m/>
    <m/>
  </r>
  <r>
    <x v="17"/>
    <x v="6"/>
    <x v="1"/>
    <x v="1"/>
    <x v="3"/>
    <x v="42"/>
    <x v="0"/>
    <x v="0"/>
    <x v="14"/>
    <n v="10"/>
    <x v="3"/>
    <s v="Point"/>
    <m/>
    <m/>
    <m/>
  </r>
  <r>
    <x v="17"/>
    <x v="6"/>
    <x v="1"/>
    <x v="1"/>
    <x v="3"/>
    <x v="43"/>
    <x v="0"/>
    <x v="0"/>
    <x v="8"/>
    <n v="35"/>
    <x v="3"/>
    <s v="Point"/>
    <m/>
    <m/>
    <m/>
  </r>
  <r>
    <x v="17"/>
    <x v="6"/>
    <x v="1"/>
    <x v="1"/>
    <x v="3"/>
    <x v="43"/>
    <x v="0"/>
    <x v="0"/>
    <x v="9"/>
    <n v="0"/>
    <x v="3"/>
    <s v="Point"/>
    <m/>
    <m/>
    <m/>
  </r>
  <r>
    <x v="17"/>
    <x v="6"/>
    <x v="1"/>
    <x v="1"/>
    <x v="3"/>
    <x v="43"/>
    <x v="0"/>
    <x v="0"/>
    <x v="10"/>
    <n v="0"/>
    <x v="3"/>
    <s v="Point"/>
    <m/>
    <m/>
    <m/>
  </r>
  <r>
    <x v="17"/>
    <x v="6"/>
    <x v="1"/>
    <x v="1"/>
    <x v="3"/>
    <x v="43"/>
    <x v="0"/>
    <x v="0"/>
    <x v="11"/>
    <n v="0"/>
    <x v="3"/>
    <s v="Point"/>
    <m/>
    <m/>
    <m/>
  </r>
  <r>
    <x v="17"/>
    <x v="6"/>
    <x v="1"/>
    <x v="1"/>
    <x v="3"/>
    <x v="43"/>
    <x v="0"/>
    <x v="0"/>
    <x v="12"/>
    <n v="25"/>
    <x v="3"/>
    <s v="Point"/>
    <m/>
    <m/>
    <m/>
  </r>
  <r>
    <x v="17"/>
    <x v="6"/>
    <x v="1"/>
    <x v="1"/>
    <x v="3"/>
    <x v="43"/>
    <x v="0"/>
    <x v="0"/>
    <x v="13"/>
    <n v="0"/>
    <x v="3"/>
    <s v="Point"/>
    <m/>
    <m/>
    <m/>
  </r>
  <r>
    <x v="17"/>
    <x v="6"/>
    <x v="1"/>
    <x v="1"/>
    <x v="3"/>
    <x v="43"/>
    <x v="0"/>
    <x v="0"/>
    <x v="14"/>
    <n v="40"/>
    <x v="3"/>
    <s v="Point"/>
    <m/>
    <m/>
    <m/>
  </r>
  <r>
    <x v="17"/>
    <x v="6"/>
    <x v="1"/>
    <x v="1"/>
    <x v="3"/>
    <x v="44"/>
    <x v="0"/>
    <x v="0"/>
    <x v="8"/>
    <n v="20"/>
    <x v="3"/>
    <s v="Point"/>
    <m/>
    <m/>
    <m/>
  </r>
  <r>
    <x v="17"/>
    <x v="6"/>
    <x v="1"/>
    <x v="1"/>
    <x v="3"/>
    <x v="44"/>
    <x v="0"/>
    <x v="0"/>
    <x v="9"/>
    <n v="0"/>
    <x v="3"/>
    <s v="Point"/>
    <m/>
    <m/>
    <m/>
  </r>
  <r>
    <x v="17"/>
    <x v="6"/>
    <x v="1"/>
    <x v="1"/>
    <x v="3"/>
    <x v="44"/>
    <x v="0"/>
    <x v="0"/>
    <x v="10"/>
    <n v="0"/>
    <x v="3"/>
    <s v="Point"/>
    <m/>
    <m/>
    <m/>
  </r>
  <r>
    <x v="17"/>
    <x v="6"/>
    <x v="1"/>
    <x v="1"/>
    <x v="3"/>
    <x v="44"/>
    <x v="0"/>
    <x v="0"/>
    <x v="11"/>
    <n v="0"/>
    <x v="3"/>
    <s v="Point"/>
    <m/>
    <m/>
    <m/>
  </r>
  <r>
    <x v="17"/>
    <x v="6"/>
    <x v="1"/>
    <x v="1"/>
    <x v="3"/>
    <x v="44"/>
    <x v="0"/>
    <x v="0"/>
    <x v="12"/>
    <n v="0"/>
    <x v="3"/>
    <s v="Point"/>
    <m/>
    <m/>
    <m/>
  </r>
  <r>
    <x v="17"/>
    <x v="6"/>
    <x v="1"/>
    <x v="1"/>
    <x v="3"/>
    <x v="44"/>
    <x v="0"/>
    <x v="0"/>
    <x v="13"/>
    <n v="0"/>
    <x v="3"/>
    <s v="Point"/>
    <m/>
    <m/>
    <m/>
  </r>
  <r>
    <x v="17"/>
    <x v="6"/>
    <x v="1"/>
    <x v="1"/>
    <x v="3"/>
    <x v="44"/>
    <x v="0"/>
    <x v="0"/>
    <x v="14"/>
    <n v="80"/>
    <x v="3"/>
    <s v="Point"/>
    <m/>
    <m/>
    <m/>
  </r>
  <r>
    <x v="17"/>
    <x v="6"/>
    <x v="1"/>
    <x v="1"/>
    <x v="3"/>
    <x v="45"/>
    <x v="0"/>
    <x v="0"/>
    <x v="8"/>
    <n v="30"/>
    <x v="3"/>
    <s v="Point"/>
    <m/>
    <m/>
    <m/>
  </r>
  <r>
    <x v="17"/>
    <x v="6"/>
    <x v="1"/>
    <x v="1"/>
    <x v="3"/>
    <x v="45"/>
    <x v="0"/>
    <x v="0"/>
    <x v="9"/>
    <n v="0"/>
    <x v="3"/>
    <s v="Point"/>
    <m/>
    <m/>
    <m/>
  </r>
  <r>
    <x v="17"/>
    <x v="6"/>
    <x v="1"/>
    <x v="1"/>
    <x v="3"/>
    <x v="45"/>
    <x v="0"/>
    <x v="0"/>
    <x v="10"/>
    <n v="0"/>
    <x v="3"/>
    <s v="Point"/>
    <m/>
    <m/>
    <m/>
  </r>
  <r>
    <x v="17"/>
    <x v="6"/>
    <x v="1"/>
    <x v="1"/>
    <x v="3"/>
    <x v="45"/>
    <x v="0"/>
    <x v="0"/>
    <x v="11"/>
    <n v="0"/>
    <x v="3"/>
    <s v="Point"/>
    <m/>
    <m/>
    <m/>
  </r>
  <r>
    <x v="17"/>
    <x v="6"/>
    <x v="1"/>
    <x v="1"/>
    <x v="3"/>
    <x v="45"/>
    <x v="0"/>
    <x v="0"/>
    <x v="12"/>
    <n v="0"/>
    <x v="3"/>
    <s v="Point"/>
    <m/>
    <m/>
    <m/>
  </r>
  <r>
    <x v="17"/>
    <x v="6"/>
    <x v="1"/>
    <x v="1"/>
    <x v="3"/>
    <x v="45"/>
    <x v="0"/>
    <x v="0"/>
    <x v="13"/>
    <n v="0"/>
    <x v="3"/>
    <s v="Point"/>
    <m/>
    <m/>
    <m/>
  </r>
  <r>
    <x v="17"/>
    <x v="6"/>
    <x v="1"/>
    <x v="1"/>
    <x v="3"/>
    <x v="45"/>
    <x v="0"/>
    <x v="0"/>
    <x v="14"/>
    <n v="70"/>
    <x v="3"/>
    <s v="Point"/>
    <m/>
    <m/>
    <m/>
  </r>
  <r>
    <x v="17"/>
    <x v="6"/>
    <x v="1"/>
    <x v="1"/>
    <x v="3"/>
    <x v="17"/>
    <x v="0"/>
    <x v="0"/>
    <x v="8"/>
    <n v="35"/>
    <x v="3"/>
    <s v="Point"/>
    <m/>
    <m/>
    <m/>
  </r>
  <r>
    <x v="17"/>
    <x v="6"/>
    <x v="1"/>
    <x v="1"/>
    <x v="3"/>
    <x v="17"/>
    <x v="0"/>
    <x v="0"/>
    <x v="9"/>
    <n v="0"/>
    <x v="3"/>
    <s v="Point"/>
    <m/>
    <m/>
    <m/>
  </r>
  <r>
    <x v="17"/>
    <x v="6"/>
    <x v="1"/>
    <x v="1"/>
    <x v="3"/>
    <x v="17"/>
    <x v="0"/>
    <x v="0"/>
    <x v="10"/>
    <n v="0"/>
    <x v="3"/>
    <s v="Point"/>
    <m/>
    <m/>
    <m/>
  </r>
  <r>
    <x v="17"/>
    <x v="6"/>
    <x v="1"/>
    <x v="1"/>
    <x v="3"/>
    <x v="17"/>
    <x v="0"/>
    <x v="0"/>
    <x v="11"/>
    <n v="0"/>
    <x v="3"/>
    <s v="Point"/>
    <m/>
    <m/>
    <m/>
  </r>
  <r>
    <x v="17"/>
    <x v="6"/>
    <x v="1"/>
    <x v="1"/>
    <x v="3"/>
    <x v="17"/>
    <x v="0"/>
    <x v="0"/>
    <x v="12"/>
    <n v="5"/>
    <x v="3"/>
    <s v="Point"/>
    <m/>
    <m/>
    <m/>
  </r>
  <r>
    <x v="17"/>
    <x v="6"/>
    <x v="1"/>
    <x v="1"/>
    <x v="3"/>
    <x v="17"/>
    <x v="0"/>
    <x v="0"/>
    <x v="13"/>
    <n v="0"/>
    <x v="3"/>
    <s v="Point"/>
    <m/>
    <m/>
    <m/>
  </r>
  <r>
    <x v="17"/>
    <x v="6"/>
    <x v="1"/>
    <x v="1"/>
    <x v="3"/>
    <x v="17"/>
    <x v="0"/>
    <x v="0"/>
    <x v="14"/>
    <n v="60"/>
    <x v="3"/>
    <s v="Point"/>
    <m/>
    <m/>
    <m/>
  </r>
  <r>
    <x v="17"/>
    <x v="6"/>
    <x v="1"/>
    <x v="1"/>
    <x v="3"/>
    <x v="18"/>
    <x v="0"/>
    <x v="0"/>
    <x v="8"/>
    <n v="30"/>
    <x v="3"/>
    <s v="Point"/>
    <m/>
    <m/>
    <m/>
  </r>
  <r>
    <x v="17"/>
    <x v="6"/>
    <x v="1"/>
    <x v="1"/>
    <x v="3"/>
    <x v="18"/>
    <x v="0"/>
    <x v="0"/>
    <x v="9"/>
    <n v="0"/>
    <x v="3"/>
    <s v="Point"/>
    <m/>
    <m/>
    <m/>
  </r>
  <r>
    <x v="17"/>
    <x v="6"/>
    <x v="1"/>
    <x v="1"/>
    <x v="3"/>
    <x v="18"/>
    <x v="0"/>
    <x v="0"/>
    <x v="10"/>
    <n v="0"/>
    <x v="3"/>
    <s v="Point"/>
    <m/>
    <m/>
    <m/>
  </r>
  <r>
    <x v="17"/>
    <x v="6"/>
    <x v="1"/>
    <x v="1"/>
    <x v="3"/>
    <x v="18"/>
    <x v="0"/>
    <x v="0"/>
    <x v="11"/>
    <n v="0"/>
    <x v="3"/>
    <s v="Point"/>
    <m/>
    <m/>
    <m/>
  </r>
  <r>
    <x v="17"/>
    <x v="6"/>
    <x v="1"/>
    <x v="1"/>
    <x v="3"/>
    <x v="18"/>
    <x v="0"/>
    <x v="0"/>
    <x v="12"/>
    <n v="5"/>
    <x v="3"/>
    <s v="Point"/>
    <m/>
    <m/>
    <m/>
  </r>
  <r>
    <x v="17"/>
    <x v="6"/>
    <x v="1"/>
    <x v="1"/>
    <x v="3"/>
    <x v="18"/>
    <x v="0"/>
    <x v="0"/>
    <x v="13"/>
    <n v="0"/>
    <x v="3"/>
    <s v="Point"/>
    <m/>
    <m/>
    <m/>
  </r>
  <r>
    <x v="17"/>
    <x v="6"/>
    <x v="1"/>
    <x v="1"/>
    <x v="3"/>
    <x v="18"/>
    <x v="0"/>
    <x v="0"/>
    <x v="14"/>
    <n v="65"/>
    <x v="3"/>
    <s v="Point"/>
    <m/>
    <m/>
    <m/>
  </r>
  <r>
    <x v="17"/>
    <x v="6"/>
    <x v="1"/>
    <x v="1"/>
    <x v="3"/>
    <x v="19"/>
    <x v="0"/>
    <x v="0"/>
    <x v="8"/>
    <n v="15"/>
    <x v="3"/>
    <s v="Point"/>
    <m/>
    <m/>
    <m/>
  </r>
  <r>
    <x v="17"/>
    <x v="6"/>
    <x v="1"/>
    <x v="1"/>
    <x v="3"/>
    <x v="19"/>
    <x v="0"/>
    <x v="0"/>
    <x v="9"/>
    <n v="0"/>
    <x v="3"/>
    <s v="Point"/>
    <m/>
    <m/>
    <m/>
  </r>
  <r>
    <x v="17"/>
    <x v="6"/>
    <x v="1"/>
    <x v="1"/>
    <x v="3"/>
    <x v="19"/>
    <x v="0"/>
    <x v="0"/>
    <x v="10"/>
    <n v="0"/>
    <x v="3"/>
    <s v="Point"/>
    <m/>
    <m/>
    <m/>
  </r>
  <r>
    <x v="17"/>
    <x v="6"/>
    <x v="1"/>
    <x v="1"/>
    <x v="3"/>
    <x v="19"/>
    <x v="0"/>
    <x v="0"/>
    <x v="11"/>
    <n v="0"/>
    <x v="3"/>
    <s v="Point"/>
    <m/>
    <m/>
    <m/>
  </r>
  <r>
    <x v="17"/>
    <x v="6"/>
    <x v="1"/>
    <x v="1"/>
    <x v="3"/>
    <x v="19"/>
    <x v="0"/>
    <x v="0"/>
    <x v="12"/>
    <n v="35"/>
    <x v="3"/>
    <s v="Point"/>
    <m/>
    <m/>
    <m/>
  </r>
  <r>
    <x v="17"/>
    <x v="6"/>
    <x v="1"/>
    <x v="1"/>
    <x v="3"/>
    <x v="19"/>
    <x v="0"/>
    <x v="0"/>
    <x v="13"/>
    <n v="0"/>
    <x v="3"/>
    <s v="Point"/>
    <m/>
    <m/>
    <m/>
  </r>
  <r>
    <x v="17"/>
    <x v="6"/>
    <x v="1"/>
    <x v="1"/>
    <x v="3"/>
    <x v="19"/>
    <x v="0"/>
    <x v="0"/>
    <x v="14"/>
    <n v="50"/>
    <x v="3"/>
    <s v="Point"/>
    <m/>
    <m/>
    <m/>
  </r>
  <r>
    <x v="17"/>
    <x v="6"/>
    <x v="1"/>
    <x v="1"/>
    <x v="3"/>
    <x v="20"/>
    <x v="0"/>
    <x v="0"/>
    <x v="8"/>
    <n v="100"/>
    <x v="3"/>
    <s v="Point"/>
    <m/>
    <m/>
    <m/>
  </r>
  <r>
    <x v="17"/>
    <x v="6"/>
    <x v="1"/>
    <x v="1"/>
    <x v="3"/>
    <x v="20"/>
    <x v="0"/>
    <x v="0"/>
    <x v="9"/>
    <n v="0"/>
    <x v="3"/>
    <s v="Point"/>
    <m/>
    <m/>
    <m/>
  </r>
  <r>
    <x v="17"/>
    <x v="6"/>
    <x v="1"/>
    <x v="1"/>
    <x v="3"/>
    <x v="20"/>
    <x v="0"/>
    <x v="0"/>
    <x v="10"/>
    <n v="0"/>
    <x v="3"/>
    <s v="Point"/>
    <m/>
    <m/>
    <m/>
  </r>
  <r>
    <x v="17"/>
    <x v="6"/>
    <x v="1"/>
    <x v="1"/>
    <x v="3"/>
    <x v="20"/>
    <x v="0"/>
    <x v="0"/>
    <x v="11"/>
    <n v="0"/>
    <x v="3"/>
    <s v="Point"/>
    <m/>
    <m/>
    <m/>
  </r>
  <r>
    <x v="17"/>
    <x v="6"/>
    <x v="1"/>
    <x v="1"/>
    <x v="3"/>
    <x v="20"/>
    <x v="0"/>
    <x v="0"/>
    <x v="12"/>
    <n v="0"/>
    <x v="3"/>
    <s v="Point"/>
    <m/>
    <m/>
    <m/>
  </r>
  <r>
    <x v="17"/>
    <x v="6"/>
    <x v="1"/>
    <x v="1"/>
    <x v="3"/>
    <x v="20"/>
    <x v="0"/>
    <x v="0"/>
    <x v="13"/>
    <n v="0"/>
    <x v="3"/>
    <s v="Point"/>
    <m/>
    <m/>
    <m/>
  </r>
  <r>
    <x v="17"/>
    <x v="6"/>
    <x v="1"/>
    <x v="1"/>
    <x v="3"/>
    <x v="20"/>
    <x v="0"/>
    <x v="0"/>
    <x v="14"/>
    <n v="0"/>
    <x v="3"/>
    <s v="Point"/>
    <m/>
    <m/>
    <m/>
  </r>
  <r>
    <x v="17"/>
    <x v="6"/>
    <x v="1"/>
    <x v="1"/>
    <x v="3"/>
    <x v="21"/>
    <x v="0"/>
    <x v="0"/>
    <x v="8"/>
    <n v="10"/>
    <x v="3"/>
    <s v="Point"/>
    <m/>
    <m/>
    <m/>
  </r>
  <r>
    <x v="17"/>
    <x v="6"/>
    <x v="1"/>
    <x v="1"/>
    <x v="3"/>
    <x v="21"/>
    <x v="0"/>
    <x v="0"/>
    <x v="9"/>
    <n v="0"/>
    <x v="3"/>
    <s v="Point"/>
    <m/>
    <m/>
    <m/>
  </r>
  <r>
    <x v="17"/>
    <x v="6"/>
    <x v="1"/>
    <x v="1"/>
    <x v="3"/>
    <x v="21"/>
    <x v="0"/>
    <x v="0"/>
    <x v="10"/>
    <n v="0"/>
    <x v="3"/>
    <s v="Point"/>
    <m/>
    <m/>
    <m/>
  </r>
  <r>
    <x v="17"/>
    <x v="6"/>
    <x v="1"/>
    <x v="1"/>
    <x v="3"/>
    <x v="21"/>
    <x v="0"/>
    <x v="0"/>
    <x v="11"/>
    <n v="0"/>
    <x v="3"/>
    <s v="Point"/>
    <m/>
    <m/>
    <m/>
  </r>
  <r>
    <x v="17"/>
    <x v="6"/>
    <x v="1"/>
    <x v="1"/>
    <x v="3"/>
    <x v="21"/>
    <x v="0"/>
    <x v="0"/>
    <x v="12"/>
    <n v="10"/>
    <x v="3"/>
    <s v="Point"/>
    <m/>
    <m/>
    <m/>
  </r>
  <r>
    <x v="17"/>
    <x v="6"/>
    <x v="1"/>
    <x v="1"/>
    <x v="3"/>
    <x v="21"/>
    <x v="0"/>
    <x v="0"/>
    <x v="13"/>
    <n v="0"/>
    <x v="3"/>
    <s v="Point"/>
    <m/>
    <m/>
    <m/>
  </r>
  <r>
    <x v="17"/>
    <x v="6"/>
    <x v="1"/>
    <x v="1"/>
    <x v="3"/>
    <x v="21"/>
    <x v="0"/>
    <x v="0"/>
    <x v="14"/>
    <n v="80"/>
    <x v="3"/>
    <s v="Point"/>
    <m/>
    <m/>
    <m/>
  </r>
  <r>
    <x v="17"/>
    <x v="6"/>
    <x v="1"/>
    <x v="1"/>
    <x v="3"/>
    <x v="46"/>
    <x v="0"/>
    <x v="0"/>
    <x v="8"/>
    <n v="0"/>
    <x v="3"/>
    <s v="Point"/>
    <m/>
    <m/>
    <m/>
  </r>
  <r>
    <x v="17"/>
    <x v="6"/>
    <x v="1"/>
    <x v="1"/>
    <x v="3"/>
    <x v="46"/>
    <x v="0"/>
    <x v="0"/>
    <x v="9"/>
    <n v="0"/>
    <x v="3"/>
    <s v="Point"/>
    <m/>
    <m/>
    <m/>
  </r>
  <r>
    <x v="17"/>
    <x v="6"/>
    <x v="1"/>
    <x v="1"/>
    <x v="3"/>
    <x v="46"/>
    <x v="0"/>
    <x v="0"/>
    <x v="10"/>
    <n v="0"/>
    <x v="3"/>
    <s v="Point"/>
    <m/>
    <m/>
    <m/>
  </r>
  <r>
    <x v="17"/>
    <x v="6"/>
    <x v="1"/>
    <x v="1"/>
    <x v="3"/>
    <x v="46"/>
    <x v="0"/>
    <x v="0"/>
    <x v="11"/>
    <n v="0"/>
    <x v="3"/>
    <s v="Point"/>
    <m/>
    <m/>
    <m/>
  </r>
  <r>
    <x v="17"/>
    <x v="6"/>
    <x v="1"/>
    <x v="1"/>
    <x v="3"/>
    <x v="46"/>
    <x v="0"/>
    <x v="0"/>
    <x v="12"/>
    <n v="10"/>
    <x v="3"/>
    <s v="Point"/>
    <m/>
    <m/>
    <m/>
  </r>
  <r>
    <x v="17"/>
    <x v="6"/>
    <x v="1"/>
    <x v="1"/>
    <x v="3"/>
    <x v="46"/>
    <x v="0"/>
    <x v="0"/>
    <x v="13"/>
    <n v="0"/>
    <x v="3"/>
    <s v="Point"/>
    <m/>
    <m/>
    <m/>
  </r>
  <r>
    <x v="17"/>
    <x v="6"/>
    <x v="1"/>
    <x v="1"/>
    <x v="3"/>
    <x v="46"/>
    <x v="0"/>
    <x v="0"/>
    <x v="14"/>
    <n v="90"/>
    <x v="3"/>
    <s v="Point"/>
    <m/>
    <m/>
    <m/>
  </r>
  <r>
    <x v="17"/>
    <x v="6"/>
    <x v="1"/>
    <x v="1"/>
    <x v="3"/>
    <x v="47"/>
    <x v="0"/>
    <x v="0"/>
    <x v="8"/>
    <n v="10"/>
    <x v="3"/>
    <s v="Point"/>
    <m/>
    <m/>
    <m/>
  </r>
  <r>
    <x v="17"/>
    <x v="6"/>
    <x v="1"/>
    <x v="1"/>
    <x v="3"/>
    <x v="47"/>
    <x v="0"/>
    <x v="0"/>
    <x v="9"/>
    <n v="0"/>
    <x v="3"/>
    <s v="Point"/>
    <m/>
    <m/>
    <m/>
  </r>
  <r>
    <x v="17"/>
    <x v="6"/>
    <x v="1"/>
    <x v="1"/>
    <x v="3"/>
    <x v="47"/>
    <x v="0"/>
    <x v="0"/>
    <x v="10"/>
    <n v="0"/>
    <x v="3"/>
    <s v="Point"/>
    <m/>
    <m/>
    <m/>
  </r>
  <r>
    <x v="17"/>
    <x v="6"/>
    <x v="1"/>
    <x v="1"/>
    <x v="3"/>
    <x v="47"/>
    <x v="0"/>
    <x v="0"/>
    <x v="11"/>
    <n v="0"/>
    <x v="3"/>
    <s v="Point"/>
    <m/>
    <m/>
    <m/>
  </r>
  <r>
    <x v="17"/>
    <x v="6"/>
    <x v="1"/>
    <x v="1"/>
    <x v="3"/>
    <x v="47"/>
    <x v="0"/>
    <x v="0"/>
    <x v="12"/>
    <n v="20"/>
    <x v="3"/>
    <s v="Point"/>
    <m/>
    <m/>
    <m/>
  </r>
  <r>
    <x v="17"/>
    <x v="6"/>
    <x v="1"/>
    <x v="1"/>
    <x v="3"/>
    <x v="47"/>
    <x v="0"/>
    <x v="0"/>
    <x v="13"/>
    <n v="0"/>
    <x v="3"/>
    <s v="Point"/>
    <m/>
    <m/>
    <m/>
  </r>
  <r>
    <x v="17"/>
    <x v="6"/>
    <x v="1"/>
    <x v="1"/>
    <x v="3"/>
    <x v="47"/>
    <x v="0"/>
    <x v="0"/>
    <x v="14"/>
    <n v="70"/>
    <x v="3"/>
    <s v="Point"/>
    <m/>
    <m/>
    <m/>
  </r>
  <r>
    <x v="17"/>
    <x v="6"/>
    <x v="1"/>
    <x v="1"/>
    <x v="3"/>
    <x v="48"/>
    <x v="0"/>
    <x v="0"/>
    <x v="8"/>
    <n v="10"/>
    <x v="3"/>
    <s v="Point"/>
    <m/>
    <m/>
    <m/>
  </r>
  <r>
    <x v="17"/>
    <x v="6"/>
    <x v="1"/>
    <x v="1"/>
    <x v="3"/>
    <x v="48"/>
    <x v="0"/>
    <x v="0"/>
    <x v="9"/>
    <n v="0"/>
    <x v="3"/>
    <s v="Point"/>
    <m/>
    <m/>
    <m/>
  </r>
  <r>
    <x v="17"/>
    <x v="6"/>
    <x v="1"/>
    <x v="1"/>
    <x v="3"/>
    <x v="48"/>
    <x v="0"/>
    <x v="0"/>
    <x v="10"/>
    <n v="0"/>
    <x v="3"/>
    <s v="Point"/>
    <m/>
    <m/>
    <m/>
  </r>
  <r>
    <x v="17"/>
    <x v="6"/>
    <x v="1"/>
    <x v="1"/>
    <x v="3"/>
    <x v="48"/>
    <x v="0"/>
    <x v="0"/>
    <x v="11"/>
    <n v="0"/>
    <x v="3"/>
    <s v="Point"/>
    <m/>
    <m/>
    <m/>
  </r>
  <r>
    <x v="17"/>
    <x v="6"/>
    <x v="1"/>
    <x v="1"/>
    <x v="3"/>
    <x v="48"/>
    <x v="0"/>
    <x v="0"/>
    <x v="12"/>
    <n v="30"/>
    <x v="3"/>
    <s v="Point"/>
    <m/>
    <m/>
    <m/>
  </r>
  <r>
    <x v="17"/>
    <x v="6"/>
    <x v="1"/>
    <x v="1"/>
    <x v="3"/>
    <x v="48"/>
    <x v="0"/>
    <x v="0"/>
    <x v="13"/>
    <n v="0"/>
    <x v="3"/>
    <s v="Point"/>
    <m/>
    <m/>
    <m/>
  </r>
  <r>
    <x v="17"/>
    <x v="6"/>
    <x v="1"/>
    <x v="1"/>
    <x v="3"/>
    <x v="48"/>
    <x v="0"/>
    <x v="0"/>
    <x v="14"/>
    <n v="60"/>
    <x v="3"/>
    <s v="Point"/>
    <m/>
    <m/>
    <m/>
  </r>
  <r>
    <x v="17"/>
    <x v="6"/>
    <x v="1"/>
    <x v="1"/>
    <x v="3"/>
    <x v="49"/>
    <x v="0"/>
    <x v="0"/>
    <x v="8"/>
    <n v="10"/>
    <x v="3"/>
    <s v="Point"/>
    <m/>
    <m/>
    <m/>
  </r>
  <r>
    <x v="17"/>
    <x v="6"/>
    <x v="1"/>
    <x v="1"/>
    <x v="3"/>
    <x v="49"/>
    <x v="0"/>
    <x v="0"/>
    <x v="9"/>
    <n v="0"/>
    <x v="3"/>
    <s v="Point"/>
    <m/>
    <m/>
    <m/>
  </r>
  <r>
    <x v="17"/>
    <x v="6"/>
    <x v="1"/>
    <x v="1"/>
    <x v="3"/>
    <x v="49"/>
    <x v="0"/>
    <x v="0"/>
    <x v="10"/>
    <n v="0"/>
    <x v="3"/>
    <s v="Point"/>
    <m/>
    <m/>
    <m/>
  </r>
  <r>
    <x v="17"/>
    <x v="6"/>
    <x v="1"/>
    <x v="1"/>
    <x v="3"/>
    <x v="49"/>
    <x v="0"/>
    <x v="0"/>
    <x v="11"/>
    <n v="0"/>
    <x v="3"/>
    <s v="Point"/>
    <m/>
    <m/>
    <m/>
  </r>
  <r>
    <x v="17"/>
    <x v="6"/>
    <x v="1"/>
    <x v="1"/>
    <x v="3"/>
    <x v="49"/>
    <x v="0"/>
    <x v="0"/>
    <x v="12"/>
    <n v="20"/>
    <x v="3"/>
    <s v="Point"/>
    <m/>
    <m/>
    <m/>
  </r>
  <r>
    <x v="17"/>
    <x v="6"/>
    <x v="1"/>
    <x v="1"/>
    <x v="3"/>
    <x v="49"/>
    <x v="0"/>
    <x v="0"/>
    <x v="13"/>
    <n v="0"/>
    <x v="3"/>
    <s v="Point"/>
    <m/>
    <m/>
    <m/>
  </r>
  <r>
    <x v="17"/>
    <x v="6"/>
    <x v="1"/>
    <x v="1"/>
    <x v="3"/>
    <x v="49"/>
    <x v="0"/>
    <x v="0"/>
    <x v="14"/>
    <n v="70"/>
    <x v="3"/>
    <s v="Point"/>
    <m/>
    <m/>
    <m/>
  </r>
  <r>
    <x v="17"/>
    <x v="6"/>
    <x v="1"/>
    <x v="1"/>
    <x v="3"/>
    <x v="50"/>
    <x v="0"/>
    <x v="0"/>
    <x v="8"/>
    <n v="20"/>
    <x v="3"/>
    <s v="Point"/>
    <m/>
    <m/>
    <m/>
  </r>
  <r>
    <x v="17"/>
    <x v="6"/>
    <x v="1"/>
    <x v="1"/>
    <x v="3"/>
    <x v="50"/>
    <x v="0"/>
    <x v="0"/>
    <x v="9"/>
    <n v="0"/>
    <x v="3"/>
    <s v="Point"/>
    <m/>
    <m/>
    <m/>
  </r>
  <r>
    <x v="17"/>
    <x v="6"/>
    <x v="1"/>
    <x v="1"/>
    <x v="3"/>
    <x v="50"/>
    <x v="0"/>
    <x v="0"/>
    <x v="10"/>
    <n v="0"/>
    <x v="3"/>
    <s v="Point"/>
    <m/>
    <m/>
    <m/>
  </r>
  <r>
    <x v="17"/>
    <x v="6"/>
    <x v="1"/>
    <x v="1"/>
    <x v="3"/>
    <x v="50"/>
    <x v="0"/>
    <x v="0"/>
    <x v="11"/>
    <n v="0"/>
    <x v="3"/>
    <s v="Point"/>
    <m/>
    <m/>
    <m/>
  </r>
  <r>
    <x v="17"/>
    <x v="6"/>
    <x v="1"/>
    <x v="1"/>
    <x v="3"/>
    <x v="50"/>
    <x v="0"/>
    <x v="0"/>
    <x v="12"/>
    <n v="5"/>
    <x v="3"/>
    <s v="Point"/>
    <m/>
    <m/>
    <m/>
  </r>
  <r>
    <x v="17"/>
    <x v="6"/>
    <x v="1"/>
    <x v="1"/>
    <x v="3"/>
    <x v="50"/>
    <x v="0"/>
    <x v="0"/>
    <x v="13"/>
    <n v="0"/>
    <x v="3"/>
    <s v="Point"/>
    <m/>
    <m/>
    <m/>
  </r>
  <r>
    <x v="17"/>
    <x v="6"/>
    <x v="1"/>
    <x v="1"/>
    <x v="3"/>
    <x v="50"/>
    <x v="0"/>
    <x v="0"/>
    <x v="14"/>
    <n v="75"/>
    <x v="3"/>
    <s v="Point"/>
    <m/>
    <m/>
    <m/>
  </r>
  <r>
    <x v="17"/>
    <x v="6"/>
    <x v="1"/>
    <x v="1"/>
    <x v="3"/>
    <x v="22"/>
    <x v="0"/>
    <x v="0"/>
    <x v="8"/>
    <n v="0"/>
    <x v="3"/>
    <s v="Point"/>
    <m/>
    <m/>
    <m/>
  </r>
  <r>
    <x v="17"/>
    <x v="6"/>
    <x v="1"/>
    <x v="1"/>
    <x v="3"/>
    <x v="22"/>
    <x v="0"/>
    <x v="0"/>
    <x v="9"/>
    <n v="0"/>
    <x v="3"/>
    <s v="Point"/>
    <m/>
    <m/>
    <m/>
  </r>
  <r>
    <x v="17"/>
    <x v="6"/>
    <x v="1"/>
    <x v="1"/>
    <x v="3"/>
    <x v="22"/>
    <x v="0"/>
    <x v="0"/>
    <x v="10"/>
    <n v="0"/>
    <x v="3"/>
    <s v="Point"/>
    <m/>
    <m/>
    <m/>
  </r>
  <r>
    <x v="17"/>
    <x v="6"/>
    <x v="1"/>
    <x v="1"/>
    <x v="3"/>
    <x v="22"/>
    <x v="0"/>
    <x v="0"/>
    <x v="11"/>
    <n v="0"/>
    <x v="3"/>
    <s v="Point"/>
    <m/>
    <m/>
    <m/>
  </r>
  <r>
    <x v="17"/>
    <x v="6"/>
    <x v="1"/>
    <x v="1"/>
    <x v="3"/>
    <x v="22"/>
    <x v="0"/>
    <x v="0"/>
    <x v="12"/>
    <n v="20"/>
    <x v="3"/>
    <s v="Point"/>
    <m/>
    <m/>
    <m/>
  </r>
  <r>
    <x v="17"/>
    <x v="6"/>
    <x v="1"/>
    <x v="1"/>
    <x v="3"/>
    <x v="22"/>
    <x v="0"/>
    <x v="0"/>
    <x v="13"/>
    <n v="0"/>
    <x v="3"/>
    <s v="Point"/>
    <m/>
    <m/>
    <m/>
  </r>
  <r>
    <x v="17"/>
    <x v="6"/>
    <x v="1"/>
    <x v="1"/>
    <x v="3"/>
    <x v="22"/>
    <x v="0"/>
    <x v="0"/>
    <x v="14"/>
    <n v="80"/>
    <x v="3"/>
    <s v="Point"/>
    <m/>
    <m/>
    <m/>
  </r>
  <r>
    <x v="17"/>
    <x v="6"/>
    <x v="1"/>
    <x v="1"/>
    <x v="3"/>
    <x v="23"/>
    <x v="0"/>
    <x v="0"/>
    <x v="8"/>
    <n v="15"/>
    <x v="3"/>
    <s v="Point"/>
    <m/>
    <m/>
    <m/>
  </r>
  <r>
    <x v="17"/>
    <x v="6"/>
    <x v="1"/>
    <x v="1"/>
    <x v="3"/>
    <x v="23"/>
    <x v="0"/>
    <x v="0"/>
    <x v="9"/>
    <n v="0"/>
    <x v="3"/>
    <s v="Point"/>
    <m/>
    <m/>
    <m/>
  </r>
  <r>
    <x v="17"/>
    <x v="6"/>
    <x v="1"/>
    <x v="1"/>
    <x v="3"/>
    <x v="23"/>
    <x v="0"/>
    <x v="0"/>
    <x v="10"/>
    <n v="0"/>
    <x v="3"/>
    <s v="Point"/>
    <m/>
    <m/>
    <m/>
  </r>
  <r>
    <x v="17"/>
    <x v="6"/>
    <x v="1"/>
    <x v="1"/>
    <x v="3"/>
    <x v="23"/>
    <x v="0"/>
    <x v="0"/>
    <x v="11"/>
    <n v="0"/>
    <x v="3"/>
    <s v="Point"/>
    <m/>
    <m/>
    <m/>
  </r>
  <r>
    <x v="17"/>
    <x v="6"/>
    <x v="1"/>
    <x v="1"/>
    <x v="3"/>
    <x v="23"/>
    <x v="0"/>
    <x v="0"/>
    <x v="12"/>
    <n v="25"/>
    <x v="3"/>
    <s v="Point"/>
    <m/>
    <m/>
    <m/>
  </r>
  <r>
    <x v="17"/>
    <x v="6"/>
    <x v="1"/>
    <x v="1"/>
    <x v="3"/>
    <x v="23"/>
    <x v="0"/>
    <x v="0"/>
    <x v="13"/>
    <n v="0"/>
    <x v="3"/>
    <s v="Point"/>
    <m/>
    <m/>
    <m/>
  </r>
  <r>
    <x v="17"/>
    <x v="6"/>
    <x v="1"/>
    <x v="1"/>
    <x v="3"/>
    <x v="23"/>
    <x v="0"/>
    <x v="0"/>
    <x v="14"/>
    <n v="60"/>
    <x v="3"/>
    <s v="Point"/>
    <m/>
    <m/>
    <m/>
  </r>
  <r>
    <x v="17"/>
    <x v="6"/>
    <x v="1"/>
    <x v="1"/>
    <x v="3"/>
    <x v="24"/>
    <x v="0"/>
    <x v="0"/>
    <x v="8"/>
    <n v="10"/>
    <x v="3"/>
    <s v="Point"/>
    <m/>
    <m/>
    <m/>
  </r>
  <r>
    <x v="17"/>
    <x v="6"/>
    <x v="1"/>
    <x v="1"/>
    <x v="3"/>
    <x v="24"/>
    <x v="0"/>
    <x v="0"/>
    <x v="9"/>
    <n v="0"/>
    <x v="3"/>
    <s v="Point"/>
    <m/>
    <m/>
    <m/>
  </r>
  <r>
    <x v="17"/>
    <x v="6"/>
    <x v="1"/>
    <x v="1"/>
    <x v="3"/>
    <x v="24"/>
    <x v="0"/>
    <x v="0"/>
    <x v="10"/>
    <n v="0"/>
    <x v="3"/>
    <s v="Point"/>
    <m/>
    <m/>
    <m/>
  </r>
  <r>
    <x v="17"/>
    <x v="6"/>
    <x v="1"/>
    <x v="1"/>
    <x v="3"/>
    <x v="24"/>
    <x v="0"/>
    <x v="0"/>
    <x v="11"/>
    <n v="0"/>
    <x v="3"/>
    <s v="Point"/>
    <m/>
    <m/>
    <m/>
  </r>
  <r>
    <x v="17"/>
    <x v="6"/>
    <x v="1"/>
    <x v="1"/>
    <x v="3"/>
    <x v="24"/>
    <x v="0"/>
    <x v="0"/>
    <x v="12"/>
    <n v="60"/>
    <x v="3"/>
    <s v="Point"/>
    <m/>
    <m/>
    <m/>
  </r>
  <r>
    <x v="17"/>
    <x v="6"/>
    <x v="1"/>
    <x v="1"/>
    <x v="3"/>
    <x v="24"/>
    <x v="0"/>
    <x v="0"/>
    <x v="13"/>
    <n v="0"/>
    <x v="3"/>
    <s v="Point"/>
    <m/>
    <m/>
    <m/>
  </r>
  <r>
    <x v="17"/>
    <x v="6"/>
    <x v="1"/>
    <x v="1"/>
    <x v="3"/>
    <x v="24"/>
    <x v="0"/>
    <x v="0"/>
    <x v="14"/>
    <n v="30"/>
    <x v="3"/>
    <s v="Point"/>
    <m/>
    <m/>
    <m/>
  </r>
  <r>
    <x v="17"/>
    <x v="6"/>
    <x v="1"/>
    <x v="1"/>
    <x v="3"/>
    <x v="25"/>
    <x v="0"/>
    <x v="0"/>
    <x v="8"/>
    <n v="15"/>
    <x v="3"/>
    <s v="Point"/>
    <m/>
    <m/>
    <m/>
  </r>
  <r>
    <x v="17"/>
    <x v="6"/>
    <x v="1"/>
    <x v="1"/>
    <x v="3"/>
    <x v="25"/>
    <x v="0"/>
    <x v="0"/>
    <x v="9"/>
    <n v="0"/>
    <x v="3"/>
    <s v="Point"/>
    <m/>
    <m/>
    <m/>
  </r>
  <r>
    <x v="17"/>
    <x v="6"/>
    <x v="1"/>
    <x v="1"/>
    <x v="3"/>
    <x v="25"/>
    <x v="0"/>
    <x v="0"/>
    <x v="10"/>
    <n v="0"/>
    <x v="3"/>
    <s v="Point"/>
    <m/>
    <m/>
    <m/>
  </r>
  <r>
    <x v="17"/>
    <x v="6"/>
    <x v="1"/>
    <x v="1"/>
    <x v="3"/>
    <x v="25"/>
    <x v="0"/>
    <x v="0"/>
    <x v="11"/>
    <n v="0"/>
    <x v="3"/>
    <s v="Point"/>
    <m/>
    <m/>
    <m/>
  </r>
  <r>
    <x v="17"/>
    <x v="6"/>
    <x v="1"/>
    <x v="1"/>
    <x v="3"/>
    <x v="25"/>
    <x v="0"/>
    <x v="0"/>
    <x v="12"/>
    <n v="15"/>
    <x v="3"/>
    <s v="Point"/>
    <m/>
    <m/>
    <m/>
  </r>
  <r>
    <x v="17"/>
    <x v="6"/>
    <x v="1"/>
    <x v="1"/>
    <x v="3"/>
    <x v="25"/>
    <x v="0"/>
    <x v="0"/>
    <x v="13"/>
    <n v="0"/>
    <x v="3"/>
    <s v="Point"/>
    <m/>
    <m/>
    <m/>
  </r>
  <r>
    <x v="17"/>
    <x v="6"/>
    <x v="1"/>
    <x v="1"/>
    <x v="3"/>
    <x v="25"/>
    <x v="0"/>
    <x v="0"/>
    <x v="14"/>
    <n v="70"/>
    <x v="3"/>
    <s v="Point"/>
    <m/>
    <m/>
    <m/>
  </r>
  <r>
    <x v="17"/>
    <x v="6"/>
    <x v="1"/>
    <x v="1"/>
    <x v="3"/>
    <x v="26"/>
    <x v="0"/>
    <x v="0"/>
    <x v="8"/>
    <n v="40"/>
    <x v="3"/>
    <s v="Point"/>
    <m/>
    <m/>
    <m/>
  </r>
  <r>
    <x v="17"/>
    <x v="6"/>
    <x v="1"/>
    <x v="1"/>
    <x v="3"/>
    <x v="26"/>
    <x v="0"/>
    <x v="0"/>
    <x v="9"/>
    <n v="0"/>
    <x v="3"/>
    <s v="Point"/>
    <m/>
    <m/>
    <m/>
  </r>
  <r>
    <x v="17"/>
    <x v="6"/>
    <x v="1"/>
    <x v="1"/>
    <x v="3"/>
    <x v="26"/>
    <x v="0"/>
    <x v="0"/>
    <x v="10"/>
    <n v="0"/>
    <x v="3"/>
    <s v="Point"/>
    <m/>
    <m/>
    <m/>
  </r>
  <r>
    <x v="17"/>
    <x v="6"/>
    <x v="1"/>
    <x v="1"/>
    <x v="3"/>
    <x v="26"/>
    <x v="0"/>
    <x v="0"/>
    <x v="11"/>
    <n v="0"/>
    <x v="3"/>
    <s v="Point"/>
    <m/>
    <m/>
    <m/>
  </r>
  <r>
    <x v="17"/>
    <x v="6"/>
    <x v="1"/>
    <x v="1"/>
    <x v="3"/>
    <x v="26"/>
    <x v="0"/>
    <x v="0"/>
    <x v="12"/>
    <n v="10"/>
    <x v="3"/>
    <s v="Point"/>
    <m/>
    <m/>
    <m/>
  </r>
  <r>
    <x v="17"/>
    <x v="6"/>
    <x v="1"/>
    <x v="1"/>
    <x v="3"/>
    <x v="26"/>
    <x v="0"/>
    <x v="0"/>
    <x v="13"/>
    <n v="0"/>
    <x v="3"/>
    <s v="Point"/>
    <m/>
    <m/>
    <m/>
  </r>
  <r>
    <x v="17"/>
    <x v="6"/>
    <x v="1"/>
    <x v="1"/>
    <x v="3"/>
    <x v="26"/>
    <x v="0"/>
    <x v="0"/>
    <x v="14"/>
    <n v="50"/>
    <x v="3"/>
    <s v="Point"/>
    <m/>
    <m/>
    <m/>
  </r>
  <r>
    <x v="17"/>
    <x v="6"/>
    <x v="1"/>
    <x v="3"/>
    <x v="3"/>
    <x v="56"/>
    <x v="20"/>
    <x v="0"/>
    <x v="8"/>
    <n v="20"/>
    <x v="3"/>
    <s v="Point"/>
    <m/>
    <m/>
    <m/>
  </r>
  <r>
    <x v="17"/>
    <x v="6"/>
    <x v="1"/>
    <x v="3"/>
    <x v="3"/>
    <x v="56"/>
    <x v="20"/>
    <x v="0"/>
    <x v="9"/>
    <n v="0"/>
    <x v="3"/>
    <s v="Point"/>
    <m/>
    <m/>
    <m/>
  </r>
  <r>
    <x v="17"/>
    <x v="6"/>
    <x v="1"/>
    <x v="3"/>
    <x v="3"/>
    <x v="56"/>
    <x v="20"/>
    <x v="0"/>
    <x v="10"/>
    <n v="0"/>
    <x v="3"/>
    <s v="Point"/>
    <m/>
    <m/>
    <m/>
  </r>
  <r>
    <x v="17"/>
    <x v="6"/>
    <x v="1"/>
    <x v="3"/>
    <x v="3"/>
    <x v="56"/>
    <x v="20"/>
    <x v="0"/>
    <x v="11"/>
    <n v="0"/>
    <x v="3"/>
    <s v="Point"/>
    <m/>
    <m/>
    <m/>
  </r>
  <r>
    <x v="17"/>
    <x v="6"/>
    <x v="1"/>
    <x v="3"/>
    <x v="3"/>
    <x v="56"/>
    <x v="20"/>
    <x v="0"/>
    <x v="12"/>
    <n v="80"/>
    <x v="3"/>
    <s v="Point"/>
    <m/>
    <m/>
    <m/>
  </r>
  <r>
    <x v="17"/>
    <x v="6"/>
    <x v="1"/>
    <x v="3"/>
    <x v="3"/>
    <x v="56"/>
    <x v="20"/>
    <x v="0"/>
    <x v="13"/>
    <n v="0"/>
    <x v="3"/>
    <s v="Point"/>
    <m/>
    <m/>
    <m/>
  </r>
  <r>
    <x v="17"/>
    <x v="6"/>
    <x v="1"/>
    <x v="3"/>
    <x v="3"/>
    <x v="56"/>
    <x v="20"/>
    <x v="0"/>
    <x v="14"/>
    <n v="0"/>
    <x v="3"/>
    <s v="Point"/>
    <m/>
    <m/>
    <m/>
  </r>
  <r>
    <x v="17"/>
    <x v="6"/>
    <x v="1"/>
    <x v="3"/>
    <x v="3"/>
    <x v="56"/>
    <x v="21"/>
    <x v="0"/>
    <x v="8"/>
    <n v="20"/>
    <x v="3"/>
    <s v="Point"/>
    <m/>
    <m/>
    <m/>
  </r>
  <r>
    <x v="17"/>
    <x v="6"/>
    <x v="1"/>
    <x v="3"/>
    <x v="3"/>
    <x v="56"/>
    <x v="21"/>
    <x v="0"/>
    <x v="9"/>
    <n v="0"/>
    <x v="3"/>
    <s v="Point"/>
    <m/>
    <m/>
    <m/>
  </r>
  <r>
    <x v="17"/>
    <x v="6"/>
    <x v="1"/>
    <x v="3"/>
    <x v="3"/>
    <x v="56"/>
    <x v="21"/>
    <x v="0"/>
    <x v="10"/>
    <n v="0"/>
    <x v="3"/>
    <s v="Point"/>
    <m/>
    <m/>
    <m/>
  </r>
  <r>
    <x v="17"/>
    <x v="6"/>
    <x v="1"/>
    <x v="3"/>
    <x v="3"/>
    <x v="56"/>
    <x v="21"/>
    <x v="0"/>
    <x v="11"/>
    <n v="0"/>
    <x v="3"/>
    <s v="Point"/>
    <m/>
    <m/>
    <m/>
  </r>
  <r>
    <x v="17"/>
    <x v="6"/>
    <x v="1"/>
    <x v="3"/>
    <x v="3"/>
    <x v="56"/>
    <x v="21"/>
    <x v="0"/>
    <x v="12"/>
    <n v="80"/>
    <x v="3"/>
    <s v="Point"/>
    <m/>
    <m/>
    <m/>
  </r>
  <r>
    <x v="17"/>
    <x v="6"/>
    <x v="1"/>
    <x v="3"/>
    <x v="3"/>
    <x v="56"/>
    <x v="21"/>
    <x v="0"/>
    <x v="13"/>
    <n v="0"/>
    <x v="3"/>
    <s v="Point"/>
    <m/>
    <m/>
    <m/>
  </r>
  <r>
    <x v="17"/>
    <x v="6"/>
    <x v="1"/>
    <x v="3"/>
    <x v="3"/>
    <x v="56"/>
    <x v="21"/>
    <x v="0"/>
    <x v="14"/>
    <n v="0"/>
    <x v="3"/>
    <s v="Point"/>
    <m/>
    <m/>
    <m/>
  </r>
  <r>
    <x v="0"/>
    <x v="0"/>
    <x v="0"/>
    <x v="1"/>
    <x v="3"/>
    <x v="57"/>
    <x v="22"/>
    <x v="0"/>
    <x v="12"/>
    <n v="37.875"/>
    <x v="3"/>
    <s v="Composite"/>
    <m/>
    <m/>
    <m/>
  </r>
  <r>
    <x v="0"/>
    <x v="0"/>
    <x v="0"/>
    <x v="1"/>
    <x v="3"/>
    <x v="57"/>
    <x v="22"/>
    <x v="0"/>
    <x v="9"/>
    <n v="28.75"/>
    <x v="3"/>
    <s v="Composite"/>
    <m/>
    <m/>
    <m/>
  </r>
  <r>
    <x v="0"/>
    <x v="0"/>
    <x v="0"/>
    <x v="1"/>
    <x v="3"/>
    <x v="57"/>
    <x v="22"/>
    <x v="0"/>
    <x v="13"/>
    <n v="0"/>
    <x v="3"/>
    <s v="Composite"/>
    <m/>
    <m/>
    <m/>
  </r>
  <r>
    <x v="0"/>
    <x v="0"/>
    <x v="0"/>
    <x v="1"/>
    <x v="3"/>
    <x v="57"/>
    <x v="22"/>
    <x v="0"/>
    <x v="10"/>
    <n v="0"/>
    <x v="3"/>
    <s v="Composite"/>
    <m/>
    <m/>
    <m/>
  </r>
  <r>
    <x v="0"/>
    <x v="0"/>
    <x v="0"/>
    <x v="1"/>
    <x v="3"/>
    <x v="57"/>
    <x v="22"/>
    <x v="0"/>
    <x v="8"/>
    <n v="33.375"/>
    <x v="3"/>
    <s v="Composite"/>
    <m/>
    <m/>
    <m/>
  </r>
  <r>
    <x v="0"/>
    <x v="0"/>
    <x v="0"/>
    <x v="1"/>
    <x v="3"/>
    <x v="57"/>
    <x v="22"/>
    <x v="0"/>
    <x v="14"/>
    <n v="0"/>
    <x v="3"/>
    <s v="Composite"/>
    <m/>
    <m/>
    <m/>
  </r>
  <r>
    <x v="0"/>
    <x v="0"/>
    <x v="0"/>
    <x v="1"/>
    <x v="3"/>
    <x v="57"/>
    <x v="22"/>
    <x v="0"/>
    <x v="11"/>
    <n v="0"/>
    <x v="3"/>
    <s v="Composite"/>
    <m/>
    <m/>
    <m/>
  </r>
  <r>
    <x v="0"/>
    <x v="0"/>
    <x v="0"/>
    <x v="1"/>
    <x v="3"/>
    <x v="58"/>
    <x v="23"/>
    <x v="0"/>
    <x v="12"/>
    <n v="40.950000000000003"/>
    <x v="3"/>
    <s v="Section"/>
    <m/>
    <m/>
    <m/>
  </r>
  <r>
    <x v="0"/>
    <x v="0"/>
    <x v="0"/>
    <x v="1"/>
    <x v="3"/>
    <x v="58"/>
    <x v="23"/>
    <x v="0"/>
    <x v="9"/>
    <n v="26.25"/>
    <x v="3"/>
    <s v="Section"/>
    <m/>
    <m/>
    <m/>
  </r>
  <r>
    <x v="0"/>
    <x v="0"/>
    <x v="0"/>
    <x v="1"/>
    <x v="3"/>
    <x v="58"/>
    <x v="23"/>
    <x v="0"/>
    <x v="13"/>
    <n v="0"/>
    <x v="3"/>
    <s v="Section"/>
    <m/>
    <m/>
    <m/>
  </r>
  <r>
    <x v="0"/>
    <x v="0"/>
    <x v="0"/>
    <x v="1"/>
    <x v="3"/>
    <x v="58"/>
    <x v="23"/>
    <x v="0"/>
    <x v="10"/>
    <n v="0"/>
    <x v="3"/>
    <s v="Section"/>
    <m/>
    <m/>
    <m/>
  </r>
  <r>
    <x v="0"/>
    <x v="0"/>
    <x v="0"/>
    <x v="1"/>
    <x v="3"/>
    <x v="58"/>
    <x v="23"/>
    <x v="0"/>
    <x v="8"/>
    <n v="32.799999999999997"/>
    <x v="3"/>
    <s v="Section"/>
    <m/>
    <m/>
    <m/>
  </r>
  <r>
    <x v="0"/>
    <x v="0"/>
    <x v="0"/>
    <x v="1"/>
    <x v="3"/>
    <x v="58"/>
    <x v="23"/>
    <x v="0"/>
    <x v="14"/>
    <n v="0"/>
    <x v="3"/>
    <s v="Section"/>
    <m/>
    <m/>
    <m/>
  </r>
  <r>
    <x v="0"/>
    <x v="0"/>
    <x v="0"/>
    <x v="1"/>
    <x v="3"/>
    <x v="58"/>
    <x v="23"/>
    <x v="0"/>
    <x v="11"/>
    <n v="0"/>
    <x v="3"/>
    <s v="Section"/>
    <m/>
    <m/>
    <m/>
  </r>
  <r>
    <x v="2"/>
    <x v="1"/>
    <x v="0"/>
    <x v="1"/>
    <x v="3"/>
    <x v="57"/>
    <x v="22"/>
    <x v="0"/>
    <x v="12"/>
    <n v="0"/>
    <x v="3"/>
    <s v="Composite"/>
    <m/>
    <m/>
    <m/>
  </r>
  <r>
    <x v="2"/>
    <x v="1"/>
    <x v="0"/>
    <x v="1"/>
    <x v="3"/>
    <x v="57"/>
    <x v="22"/>
    <x v="0"/>
    <x v="9"/>
    <n v="37.8125"/>
    <x v="3"/>
    <s v="Composite"/>
    <m/>
    <m/>
    <m/>
  </r>
  <r>
    <x v="2"/>
    <x v="1"/>
    <x v="0"/>
    <x v="1"/>
    <x v="3"/>
    <x v="57"/>
    <x v="22"/>
    <x v="0"/>
    <x v="13"/>
    <n v="0"/>
    <x v="3"/>
    <s v="Composite"/>
    <m/>
    <m/>
    <m/>
  </r>
  <r>
    <x v="2"/>
    <x v="1"/>
    <x v="0"/>
    <x v="1"/>
    <x v="3"/>
    <x v="57"/>
    <x v="22"/>
    <x v="0"/>
    <x v="10"/>
    <n v="0"/>
    <x v="3"/>
    <s v="Composite"/>
    <m/>
    <m/>
    <m/>
  </r>
  <r>
    <x v="2"/>
    <x v="1"/>
    <x v="0"/>
    <x v="1"/>
    <x v="3"/>
    <x v="57"/>
    <x v="22"/>
    <x v="0"/>
    <x v="8"/>
    <n v="24.375"/>
    <x v="3"/>
    <s v="Composite"/>
    <m/>
    <m/>
    <m/>
  </r>
  <r>
    <x v="2"/>
    <x v="1"/>
    <x v="0"/>
    <x v="1"/>
    <x v="3"/>
    <x v="57"/>
    <x v="22"/>
    <x v="0"/>
    <x v="14"/>
    <n v="37.8125"/>
    <x v="3"/>
    <s v="Composite"/>
    <m/>
    <m/>
    <m/>
  </r>
  <r>
    <x v="2"/>
    <x v="1"/>
    <x v="0"/>
    <x v="1"/>
    <x v="3"/>
    <x v="57"/>
    <x v="22"/>
    <x v="0"/>
    <x v="11"/>
    <n v="0"/>
    <x v="3"/>
    <s v="Composite"/>
    <m/>
    <m/>
    <m/>
  </r>
  <r>
    <x v="2"/>
    <x v="1"/>
    <x v="0"/>
    <x v="1"/>
    <x v="3"/>
    <x v="58"/>
    <x v="23"/>
    <x v="0"/>
    <x v="12"/>
    <n v="0"/>
    <x v="3"/>
    <s v="Section"/>
    <m/>
    <m/>
    <m/>
  </r>
  <r>
    <x v="2"/>
    <x v="1"/>
    <x v="0"/>
    <x v="1"/>
    <x v="3"/>
    <x v="58"/>
    <x v="23"/>
    <x v="0"/>
    <x v="9"/>
    <n v="31"/>
    <x v="3"/>
    <s v="Section"/>
    <m/>
    <m/>
    <m/>
  </r>
  <r>
    <x v="2"/>
    <x v="1"/>
    <x v="0"/>
    <x v="1"/>
    <x v="3"/>
    <x v="58"/>
    <x v="23"/>
    <x v="0"/>
    <x v="13"/>
    <n v="0"/>
    <x v="3"/>
    <s v="Section"/>
    <m/>
    <m/>
    <m/>
  </r>
  <r>
    <x v="2"/>
    <x v="1"/>
    <x v="0"/>
    <x v="1"/>
    <x v="3"/>
    <x v="58"/>
    <x v="23"/>
    <x v="0"/>
    <x v="10"/>
    <n v="0"/>
    <x v="3"/>
    <s v="Section"/>
    <m/>
    <m/>
    <m/>
  </r>
  <r>
    <x v="2"/>
    <x v="1"/>
    <x v="0"/>
    <x v="1"/>
    <x v="3"/>
    <x v="58"/>
    <x v="23"/>
    <x v="0"/>
    <x v="8"/>
    <n v="38"/>
    <x v="3"/>
    <s v="Section"/>
    <m/>
    <m/>
    <m/>
  </r>
  <r>
    <x v="2"/>
    <x v="1"/>
    <x v="0"/>
    <x v="1"/>
    <x v="3"/>
    <x v="58"/>
    <x v="23"/>
    <x v="0"/>
    <x v="14"/>
    <n v="31"/>
    <x v="3"/>
    <s v="Section"/>
    <m/>
    <m/>
    <m/>
  </r>
  <r>
    <x v="2"/>
    <x v="1"/>
    <x v="0"/>
    <x v="1"/>
    <x v="3"/>
    <x v="58"/>
    <x v="23"/>
    <x v="0"/>
    <x v="11"/>
    <n v="0"/>
    <x v="3"/>
    <s v="Section"/>
    <m/>
    <m/>
    <m/>
  </r>
  <r>
    <x v="2"/>
    <x v="2"/>
    <x v="0"/>
    <x v="1"/>
    <x v="3"/>
    <x v="57"/>
    <x v="22"/>
    <x v="0"/>
    <x v="12"/>
    <n v="6.25"/>
    <x v="3"/>
    <s v="Composite"/>
    <m/>
    <m/>
    <m/>
  </r>
  <r>
    <x v="2"/>
    <x v="2"/>
    <x v="0"/>
    <x v="1"/>
    <x v="3"/>
    <x v="57"/>
    <x v="22"/>
    <x v="0"/>
    <x v="9"/>
    <n v="33.75"/>
    <x v="3"/>
    <s v="Composite"/>
    <m/>
    <m/>
    <m/>
  </r>
  <r>
    <x v="2"/>
    <x v="2"/>
    <x v="0"/>
    <x v="1"/>
    <x v="3"/>
    <x v="57"/>
    <x v="22"/>
    <x v="0"/>
    <x v="13"/>
    <n v="0"/>
    <x v="3"/>
    <s v="Composite"/>
    <m/>
    <m/>
    <m/>
  </r>
  <r>
    <x v="2"/>
    <x v="2"/>
    <x v="0"/>
    <x v="1"/>
    <x v="3"/>
    <x v="57"/>
    <x v="22"/>
    <x v="0"/>
    <x v="10"/>
    <n v="6.25"/>
    <x v="3"/>
    <s v="Composite"/>
    <m/>
    <m/>
    <m/>
  </r>
  <r>
    <x v="2"/>
    <x v="2"/>
    <x v="0"/>
    <x v="1"/>
    <x v="3"/>
    <x v="57"/>
    <x v="22"/>
    <x v="0"/>
    <x v="8"/>
    <n v="51.875"/>
    <x v="3"/>
    <s v="Composite"/>
    <m/>
    <m/>
    <m/>
  </r>
  <r>
    <x v="2"/>
    <x v="2"/>
    <x v="0"/>
    <x v="1"/>
    <x v="3"/>
    <x v="57"/>
    <x v="22"/>
    <x v="0"/>
    <x v="14"/>
    <n v="1.875"/>
    <x v="3"/>
    <s v="Composite"/>
    <m/>
    <m/>
    <m/>
  </r>
  <r>
    <x v="2"/>
    <x v="2"/>
    <x v="0"/>
    <x v="1"/>
    <x v="3"/>
    <x v="57"/>
    <x v="22"/>
    <x v="0"/>
    <x v="11"/>
    <n v="0"/>
    <x v="3"/>
    <s v="Composite"/>
    <m/>
    <m/>
    <m/>
  </r>
  <r>
    <x v="2"/>
    <x v="2"/>
    <x v="0"/>
    <x v="1"/>
    <x v="3"/>
    <x v="58"/>
    <x v="23"/>
    <x v="0"/>
    <x v="12"/>
    <n v="2.5"/>
    <x v="3"/>
    <s v="Section"/>
    <m/>
    <m/>
    <m/>
  </r>
  <r>
    <x v="2"/>
    <x v="2"/>
    <x v="0"/>
    <x v="1"/>
    <x v="3"/>
    <x v="58"/>
    <x v="23"/>
    <x v="0"/>
    <x v="9"/>
    <n v="29.25"/>
    <x v="3"/>
    <s v="Section"/>
    <m/>
    <m/>
    <m/>
  </r>
  <r>
    <x v="2"/>
    <x v="2"/>
    <x v="0"/>
    <x v="1"/>
    <x v="3"/>
    <x v="58"/>
    <x v="23"/>
    <x v="0"/>
    <x v="13"/>
    <n v="0.55000000000000004"/>
    <x v="3"/>
    <s v="Section"/>
    <m/>
    <m/>
    <m/>
  </r>
  <r>
    <x v="2"/>
    <x v="2"/>
    <x v="0"/>
    <x v="1"/>
    <x v="3"/>
    <x v="58"/>
    <x v="23"/>
    <x v="0"/>
    <x v="10"/>
    <n v="2.5"/>
    <x v="3"/>
    <s v="Section"/>
    <m/>
    <m/>
    <m/>
  </r>
  <r>
    <x v="2"/>
    <x v="2"/>
    <x v="0"/>
    <x v="1"/>
    <x v="3"/>
    <x v="58"/>
    <x v="23"/>
    <x v="0"/>
    <x v="8"/>
    <n v="62.2"/>
    <x v="3"/>
    <s v="Section"/>
    <m/>
    <m/>
    <m/>
  </r>
  <r>
    <x v="2"/>
    <x v="2"/>
    <x v="0"/>
    <x v="1"/>
    <x v="3"/>
    <x v="58"/>
    <x v="23"/>
    <x v="0"/>
    <x v="14"/>
    <n v="3"/>
    <x v="3"/>
    <s v="Section"/>
    <m/>
    <m/>
    <m/>
  </r>
  <r>
    <x v="2"/>
    <x v="2"/>
    <x v="0"/>
    <x v="1"/>
    <x v="3"/>
    <x v="58"/>
    <x v="23"/>
    <x v="0"/>
    <x v="11"/>
    <n v="0"/>
    <x v="3"/>
    <s v="Section"/>
    <m/>
    <m/>
    <m/>
  </r>
  <r>
    <x v="4"/>
    <x v="3"/>
    <x v="0"/>
    <x v="1"/>
    <x v="3"/>
    <x v="57"/>
    <x v="22"/>
    <x v="0"/>
    <x v="12"/>
    <n v="85"/>
    <x v="3"/>
    <s v="Composite"/>
    <m/>
    <m/>
    <m/>
  </r>
  <r>
    <x v="4"/>
    <x v="3"/>
    <x v="0"/>
    <x v="1"/>
    <x v="3"/>
    <x v="57"/>
    <x v="22"/>
    <x v="0"/>
    <x v="9"/>
    <n v="5"/>
    <x v="3"/>
    <s v="Composite"/>
    <m/>
    <m/>
    <m/>
  </r>
  <r>
    <x v="4"/>
    <x v="3"/>
    <x v="0"/>
    <x v="1"/>
    <x v="3"/>
    <x v="57"/>
    <x v="22"/>
    <x v="0"/>
    <x v="13"/>
    <n v="0"/>
    <x v="3"/>
    <s v="Composite"/>
    <m/>
    <m/>
    <m/>
  </r>
  <r>
    <x v="4"/>
    <x v="3"/>
    <x v="0"/>
    <x v="1"/>
    <x v="3"/>
    <x v="57"/>
    <x v="22"/>
    <x v="0"/>
    <x v="10"/>
    <n v="0"/>
    <x v="3"/>
    <s v="Composite"/>
    <m/>
    <m/>
    <m/>
  </r>
  <r>
    <x v="4"/>
    <x v="3"/>
    <x v="0"/>
    <x v="1"/>
    <x v="3"/>
    <x v="57"/>
    <x v="22"/>
    <x v="0"/>
    <x v="8"/>
    <n v="10"/>
    <x v="3"/>
    <s v="Composite"/>
    <m/>
    <m/>
    <m/>
  </r>
  <r>
    <x v="4"/>
    <x v="3"/>
    <x v="0"/>
    <x v="1"/>
    <x v="3"/>
    <x v="57"/>
    <x v="22"/>
    <x v="0"/>
    <x v="14"/>
    <n v="0"/>
    <x v="3"/>
    <s v="Composite"/>
    <m/>
    <m/>
    <m/>
  </r>
  <r>
    <x v="4"/>
    <x v="3"/>
    <x v="0"/>
    <x v="1"/>
    <x v="3"/>
    <x v="57"/>
    <x v="22"/>
    <x v="0"/>
    <x v="11"/>
    <n v="0"/>
    <x v="3"/>
    <s v="Composite"/>
    <m/>
    <m/>
    <m/>
  </r>
  <r>
    <x v="4"/>
    <x v="3"/>
    <x v="0"/>
    <x v="1"/>
    <x v="3"/>
    <x v="58"/>
    <x v="23"/>
    <x v="0"/>
    <x v="12"/>
    <n v="80.25"/>
    <x v="3"/>
    <s v="Section"/>
    <m/>
    <m/>
    <m/>
  </r>
  <r>
    <x v="4"/>
    <x v="3"/>
    <x v="0"/>
    <x v="1"/>
    <x v="3"/>
    <x v="58"/>
    <x v="23"/>
    <x v="0"/>
    <x v="9"/>
    <n v="7"/>
    <x v="3"/>
    <s v="Section"/>
    <m/>
    <m/>
    <m/>
  </r>
  <r>
    <x v="4"/>
    <x v="3"/>
    <x v="0"/>
    <x v="1"/>
    <x v="3"/>
    <x v="58"/>
    <x v="23"/>
    <x v="0"/>
    <x v="13"/>
    <n v="0"/>
    <x v="3"/>
    <s v="Section"/>
    <m/>
    <m/>
    <m/>
  </r>
  <r>
    <x v="4"/>
    <x v="3"/>
    <x v="0"/>
    <x v="1"/>
    <x v="3"/>
    <x v="58"/>
    <x v="23"/>
    <x v="0"/>
    <x v="10"/>
    <n v="0"/>
    <x v="3"/>
    <s v="Section"/>
    <m/>
    <m/>
    <m/>
  </r>
  <r>
    <x v="4"/>
    <x v="3"/>
    <x v="0"/>
    <x v="1"/>
    <x v="3"/>
    <x v="58"/>
    <x v="23"/>
    <x v="0"/>
    <x v="8"/>
    <n v="12.75"/>
    <x v="3"/>
    <s v="Section"/>
    <m/>
    <m/>
    <m/>
  </r>
  <r>
    <x v="4"/>
    <x v="3"/>
    <x v="0"/>
    <x v="1"/>
    <x v="3"/>
    <x v="58"/>
    <x v="23"/>
    <x v="0"/>
    <x v="14"/>
    <n v="0"/>
    <x v="3"/>
    <s v="Section"/>
    <m/>
    <m/>
    <m/>
  </r>
  <r>
    <x v="4"/>
    <x v="3"/>
    <x v="0"/>
    <x v="1"/>
    <x v="3"/>
    <x v="58"/>
    <x v="23"/>
    <x v="0"/>
    <x v="11"/>
    <n v="0"/>
    <x v="3"/>
    <s v="Section"/>
    <m/>
    <m/>
    <m/>
  </r>
  <r>
    <x v="5"/>
    <x v="4"/>
    <x v="0"/>
    <x v="1"/>
    <x v="3"/>
    <x v="57"/>
    <x v="22"/>
    <x v="0"/>
    <x v="12"/>
    <n v="0"/>
    <x v="3"/>
    <s v="Composite"/>
    <m/>
    <m/>
    <m/>
  </r>
  <r>
    <x v="5"/>
    <x v="4"/>
    <x v="0"/>
    <x v="1"/>
    <x v="3"/>
    <x v="57"/>
    <x v="22"/>
    <x v="0"/>
    <x v="9"/>
    <n v="23.333333333333332"/>
    <x v="3"/>
    <s v="Composite"/>
    <m/>
    <m/>
    <m/>
  </r>
  <r>
    <x v="5"/>
    <x v="4"/>
    <x v="0"/>
    <x v="1"/>
    <x v="3"/>
    <x v="57"/>
    <x v="22"/>
    <x v="0"/>
    <x v="13"/>
    <n v="32.5"/>
    <x v="3"/>
    <s v="Composite"/>
    <m/>
    <m/>
    <m/>
  </r>
  <r>
    <x v="5"/>
    <x v="4"/>
    <x v="0"/>
    <x v="1"/>
    <x v="3"/>
    <x v="57"/>
    <x v="22"/>
    <x v="0"/>
    <x v="10"/>
    <n v="8.3333333333333339"/>
    <x v="3"/>
    <s v="Composite"/>
    <m/>
    <m/>
    <m/>
  </r>
  <r>
    <x v="5"/>
    <x v="4"/>
    <x v="0"/>
    <x v="1"/>
    <x v="3"/>
    <x v="57"/>
    <x v="22"/>
    <x v="0"/>
    <x v="8"/>
    <n v="35.833333333333336"/>
    <x v="3"/>
    <s v="Composite"/>
    <m/>
    <m/>
    <m/>
  </r>
  <r>
    <x v="5"/>
    <x v="4"/>
    <x v="0"/>
    <x v="1"/>
    <x v="3"/>
    <x v="57"/>
    <x v="22"/>
    <x v="0"/>
    <x v="14"/>
    <n v="0"/>
    <x v="3"/>
    <s v="Composite"/>
    <m/>
    <m/>
    <m/>
  </r>
  <r>
    <x v="5"/>
    <x v="4"/>
    <x v="0"/>
    <x v="1"/>
    <x v="3"/>
    <x v="57"/>
    <x v="22"/>
    <x v="0"/>
    <x v="11"/>
    <n v="0"/>
    <x v="3"/>
    <s v="Composite"/>
    <m/>
    <m/>
    <m/>
  </r>
  <r>
    <x v="5"/>
    <x v="4"/>
    <x v="0"/>
    <x v="1"/>
    <x v="3"/>
    <x v="58"/>
    <x v="23"/>
    <x v="0"/>
    <x v="12"/>
    <n v="0"/>
    <x v="3"/>
    <s v="Section"/>
    <m/>
    <m/>
    <m/>
  </r>
  <r>
    <x v="5"/>
    <x v="4"/>
    <x v="0"/>
    <x v="1"/>
    <x v="3"/>
    <x v="58"/>
    <x v="23"/>
    <x v="0"/>
    <x v="9"/>
    <n v="33.125"/>
    <x v="3"/>
    <s v="Section"/>
    <m/>
    <m/>
    <m/>
  </r>
  <r>
    <x v="5"/>
    <x v="4"/>
    <x v="0"/>
    <x v="1"/>
    <x v="3"/>
    <x v="58"/>
    <x v="23"/>
    <x v="0"/>
    <x v="13"/>
    <n v="22.625"/>
    <x v="3"/>
    <s v="Section"/>
    <m/>
    <m/>
    <m/>
  </r>
  <r>
    <x v="5"/>
    <x v="4"/>
    <x v="0"/>
    <x v="1"/>
    <x v="3"/>
    <x v="58"/>
    <x v="23"/>
    <x v="0"/>
    <x v="10"/>
    <n v="5.8333333333333339"/>
    <x v="3"/>
    <s v="Section"/>
    <m/>
    <m/>
    <m/>
  </r>
  <r>
    <x v="5"/>
    <x v="4"/>
    <x v="0"/>
    <x v="1"/>
    <x v="3"/>
    <x v="58"/>
    <x v="23"/>
    <x v="0"/>
    <x v="8"/>
    <n v="38.416666666666664"/>
    <x v="3"/>
    <s v="Section"/>
    <m/>
    <m/>
    <m/>
  </r>
  <r>
    <x v="5"/>
    <x v="4"/>
    <x v="0"/>
    <x v="1"/>
    <x v="3"/>
    <x v="58"/>
    <x v="23"/>
    <x v="0"/>
    <x v="14"/>
    <n v="0"/>
    <x v="3"/>
    <s v="Section"/>
    <m/>
    <m/>
    <m/>
  </r>
  <r>
    <x v="5"/>
    <x v="4"/>
    <x v="0"/>
    <x v="1"/>
    <x v="3"/>
    <x v="58"/>
    <x v="23"/>
    <x v="0"/>
    <x v="11"/>
    <n v="0"/>
    <x v="3"/>
    <s v="Section"/>
    <m/>
    <m/>
    <m/>
  </r>
  <r>
    <x v="5"/>
    <x v="5"/>
    <x v="0"/>
    <x v="1"/>
    <x v="3"/>
    <x v="57"/>
    <x v="22"/>
    <x v="0"/>
    <x v="12"/>
    <n v="48.75"/>
    <x v="3"/>
    <s v="Composite"/>
    <m/>
    <m/>
    <m/>
  </r>
  <r>
    <x v="5"/>
    <x v="5"/>
    <x v="0"/>
    <x v="1"/>
    <x v="3"/>
    <x v="57"/>
    <x v="22"/>
    <x v="0"/>
    <x v="9"/>
    <n v="0"/>
    <x v="3"/>
    <s v="Composite"/>
    <m/>
    <m/>
    <m/>
  </r>
  <r>
    <x v="5"/>
    <x v="5"/>
    <x v="0"/>
    <x v="1"/>
    <x v="3"/>
    <x v="57"/>
    <x v="22"/>
    <x v="0"/>
    <x v="13"/>
    <n v="39.75"/>
    <x v="3"/>
    <s v="Composite"/>
    <m/>
    <m/>
    <m/>
  </r>
  <r>
    <x v="5"/>
    <x v="5"/>
    <x v="0"/>
    <x v="1"/>
    <x v="3"/>
    <x v="57"/>
    <x v="22"/>
    <x v="0"/>
    <x v="10"/>
    <n v="0"/>
    <x v="3"/>
    <s v="Composite"/>
    <m/>
    <m/>
    <m/>
  </r>
  <r>
    <x v="5"/>
    <x v="5"/>
    <x v="0"/>
    <x v="1"/>
    <x v="3"/>
    <x v="57"/>
    <x v="22"/>
    <x v="0"/>
    <x v="8"/>
    <n v="11.5"/>
    <x v="3"/>
    <s v="Composite"/>
    <m/>
    <m/>
    <m/>
  </r>
  <r>
    <x v="5"/>
    <x v="5"/>
    <x v="0"/>
    <x v="1"/>
    <x v="3"/>
    <x v="57"/>
    <x v="22"/>
    <x v="0"/>
    <x v="14"/>
    <n v="0"/>
    <x v="3"/>
    <s v="Composite"/>
    <m/>
    <m/>
    <m/>
  </r>
  <r>
    <x v="5"/>
    <x v="5"/>
    <x v="0"/>
    <x v="1"/>
    <x v="3"/>
    <x v="57"/>
    <x v="22"/>
    <x v="0"/>
    <x v="11"/>
    <n v="0"/>
    <x v="3"/>
    <s v="Composite"/>
    <m/>
    <m/>
    <m/>
  </r>
  <r>
    <x v="5"/>
    <x v="5"/>
    <x v="0"/>
    <x v="1"/>
    <x v="3"/>
    <x v="58"/>
    <x v="23"/>
    <x v="0"/>
    <x v="12"/>
    <n v="23"/>
    <x v="3"/>
    <s v="Section"/>
    <m/>
    <m/>
    <m/>
  </r>
  <r>
    <x v="5"/>
    <x v="5"/>
    <x v="0"/>
    <x v="1"/>
    <x v="3"/>
    <x v="58"/>
    <x v="23"/>
    <x v="0"/>
    <x v="9"/>
    <n v="0"/>
    <x v="3"/>
    <s v="Section"/>
    <m/>
    <m/>
    <m/>
  </r>
  <r>
    <x v="5"/>
    <x v="5"/>
    <x v="0"/>
    <x v="1"/>
    <x v="3"/>
    <x v="58"/>
    <x v="23"/>
    <x v="0"/>
    <x v="13"/>
    <n v="53.708333333333336"/>
    <x v="3"/>
    <s v="Section"/>
    <m/>
    <m/>
    <m/>
  </r>
  <r>
    <x v="5"/>
    <x v="5"/>
    <x v="0"/>
    <x v="1"/>
    <x v="3"/>
    <x v="58"/>
    <x v="23"/>
    <x v="0"/>
    <x v="10"/>
    <n v="0"/>
    <x v="3"/>
    <s v="Section"/>
    <m/>
    <m/>
    <m/>
  </r>
  <r>
    <x v="5"/>
    <x v="5"/>
    <x v="0"/>
    <x v="1"/>
    <x v="3"/>
    <x v="58"/>
    <x v="23"/>
    <x v="0"/>
    <x v="8"/>
    <n v="23.291666666666668"/>
    <x v="3"/>
    <s v="Section"/>
    <m/>
    <m/>
    <m/>
  </r>
  <r>
    <x v="5"/>
    <x v="5"/>
    <x v="0"/>
    <x v="1"/>
    <x v="3"/>
    <x v="58"/>
    <x v="23"/>
    <x v="0"/>
    <x v="14"/>
    <n v="0"/>
    <x v="3"/>
    <s v="Section"/>
    <m/>
    <m/>
    <m/>
  </r>
  <r>
    <x v="5"/>
    <x v="5"/>
    <x v="0"/>
    <x v="1"/>
    <x v="3"/>
    <x v="58"/>
    <x v="23"/>
    <x v="0"/>
    <x v="11"/>
    <n v="0"/>
    <x v="3"/>
    <s v="Section"/>
    <m/>
    <m/>
    <m/>
  </r>
  <r>
    <x v="6"/>
    <x v="2"/>
    <x v="1"/>
    <x v="1"/>
    <x v="3"/>
    <x v="57"/>
    <x v="22"/>
    <x v="0"/>
    <x v="12"/>
    <n v="14.6875"/>
    <x v="3"/>
    <s v="Composite"/>
    <m/>
    <m/>
    <m/>
  </r>
  <r>
    <x v="6"/>
    <x v="2"/>
    <x v="1"/>
    <x v="1"/>
    <x v="3"/>
    <x v="57"/>
    <x v="22"/>
    <x v="0"/>
    <x v="9"/>
    <n v="0.625"/>
    <x v="3"/>
    <s v="Composite"/>
    <m/>
    <m/>
    <m/>
  </r>
  <r>
    <x v="6"/>
    <x v="2"/>
    <x v="1"/>
    <x v="1"/>
    <x v="3"/>
    <x v="57"/>
    <x v="22"/>
    <x v="0"/>
    <x v="13"/>
    <n v="7.75"/>
    <x v="3"/>
    <s v="Composite"/>
    <m/>
    <m/>
    <m/>
  </r>
  <r>
    <x v="6"/>
    <x v="2"/>
    <x v="1"/>
    <x v="1"/>
    <x v="3"/>
    <x v="57"/>
    <x v="22"/>
    <x v="0"/>
    <x v="10"/>
    <n v="24.6875"/>
    <x v="3"/>
    <s v="Composite"/>
    <m/>
    <m/>
    <m/>
  </r>
  <r>
    <x v="6"/>
    <x v="2"/>
    <x v="1"/>
    <x v="1"/>
    <x v="3"/>
    <x v="57"/>
    <x v="22"/>
    <x v="0"/>
    <x v="8"/>
    <n v="52.25"/>
    <x v="3"/>
    <s v="Composite"/>
    <m/>
    <m/>
    <m/>
  </r>
  <r>
    <x v="6"/>
    <x v="2"/>
    <x v="1"/>
    <x v="1"/>
    <x v="3"/>
    <x v="57"/>
    <x v="22"/>
    <x v="0"/>
    <x v="14"/>
    <n v="0"/>
    <x v="3"/>
    <s v="Composite"/>
    <m/>
    <m/>
    <m/>
  </r>
  <r>
    <x v="6"/>
    <x v="2"/>
    <x v="1"/>
    <x v="1"/>
    <x v="3"/>
    <x v="57"/>
    <x v="22"/>
    <x v="0"/>
    <x v="11"/>
    <n v="0"/>
    <x v="3"/>
    <s v="Composite"/>
    <m/>
    <m/>
    <m/>
  </r>
  <r>
    <x v="6"/>
    <x v="2"/>
    <x v="1"/>
    <x v="1"/>
    <x v="3"/>
    <x v="57"/>
    <x v="10"/>
    <x v="0"/>
    <x v="12"/>
    <n v="14.6875"/>
    <x v="3"/>
    <s v="Composite"/>
    <m/>
    <m/>
    <m/>
  </r>
  <r>
    <x v="6"/>
    <x v="2"/>
    <x v="1"/>
    <x v="1"/>
    <x v="3"/>
    <x v="57"/>
    <x v="10"/>
    <x v="0"/>
    <x v="9"/>
    <n v="0.625"/>
    <x v="3"/>
    <s v="Composite"/>
    <m/>
    <m/>
    <m/>
  </r>
  <r>
    <x v="6"/>
    <x v="2"/>
    <x v="1"/>
    <x v="1"/>
    <x v="3"/>
    <x v="57"/>
    <x v="10"/>
    <x v="0"/>
    <x v="13"/>
    <n v="7.75"/>
    <x v="3"/>
    <s v="Composite"/>
    <m/>
    <m/>
    <m/>
  </r>
  <r>
    <x v="6"/>
    <x v="2"/>
    <x v="1"/>
    <x v="1"/>
    <x v="3"/>
    <x v="57"/>
    <x v="10"/>
    <x v="0"/>
    <x v="10"/>
    <n v="24.6875"/>
    <x v="3"/>
    <s v="Composite"/>
    <m/>
    <m/>
    <m/>
  </r>
  <r>
    <x v="6"/>
    <x v="2"/>
    <x v="1"/>
    <x v="1"/>
    <x v="3"/>
    <x v="57"/>
    <x v="10"/>
    <x v="0"/>
    <x v="8"/>
    <n v="52.25"/>
    <x v="3"/>
    <s v="Composite"/>
    <m/>
    <m/>
    <m/>
  </r>
  <r>
    <x v="6"/>
    <x v="2"/>
    <x v="1"/>
    <x v="1"/>
    <x v="3"/>
    <x v="57"/>
    <x v="10"/>
    <x v="0"/>
    <x v="14"/>
    <n v="0"/>
    <x v="3"/>
    <s v="Composite"/>
    <m/>
    <m/>
    <m/>
  </r>
  <r>
    <x v="6"/>
    <x v="2"/>
    <x v="1"/>
    <x v="1"/>
    <x v="3"/>
    <x v="57"/>
    <x v="10"/>
    <x v="0"/>
    <x v="11"/>
    <n v="0"/>
    <x v="3"/>
    <s v="Composite"/>
    <m/>
    <m/>
    <m/>
  </r>
  <r>
    <x v="6"/>
    <x v="2"/>
    <x v="1"/>
    <x v="1"/>
    <x v="3"/>
    <x v="58"/>
    <x v="23"/>
    <x v="3"/>
    <x v="12"/>
    <n v="15.074999999999999"/>
    <x v="3"/>
    <s v="Section"/>
    <m/>
    <m/>
    <m/>
  </r>
  <r>
    <x v="6"/>
    <x v="2"/>
    <x v="1"/>
    <x v="1"/>
    <x v="3"/>
    <x v="58"/>
    <x v="23"/>
    <x v="3"/>
    <x v="9"/>
    <n v="6"/>
    <x v="3"/>
    <s v="Section"/>
    <m/>
    <m/>
    <m/>
  </r>
  <r>
    <x v="6"/>
    <x v="2"/>
    <x v="1"/>
    <x v="1"/>
    <x v="3"/>
    <x v="58"/>
    <x v="23"/>
    <x v="3"/>
    <x v="13"/>
    <n v="3.6"/>
    <x v="3"/>
    <s v="Section"/>
    <m/>
    <m/>
    <m/>
  </r>
  <r>
    <x v="6"/>
    <x v="2"/>
    <x v="1"/>
    <x v="1"/>
    <x v="3"/>
    <x v="58"/>
    <x v="23"/>
    <x v="3"/>
    <x v="10"/>
    <n v="15.074999999999999"/>
    <x v="3"/>
    <s v="Section"/>
    <m/>
    <m/>
    <m/>
  </r>
  <r>
    <x v="6"/>
    <x v="2"/>
    <x v="1"/>
    <x v="1"/>
    <x v="3"/>
    <x v="58"/>
    <x v="23"/>
    <x v="3"/>
    <x v="8"/>
    <n v="57.5"/>
    <x v="3"/>
    <s v="Section"/>
    <m/>
    <m/>
    <m/>
  </r>
  <r>
    <x v="6"/>
    <x v="2"/>
    <x v="1"/>
    <x v="1"/>
    <x v="3"/>
    <x v="58"/>
    <x v="23"/>
    <x v="3"/>
    <x v="14"/>
    <n v="2.75"/>
    <x v="3"/>
    <s v="Section"/>
    <m/>
    <m/>
    <m/>
  </r>
  <r>
    <x v="6"/>
    <x v="2"/>
    <x v="1"/>
    <x v="1"/>
    <x v="3"/>
    <x v="58"/>
    <x v="23"/>
    <x v="3"/>
    <x v="11"/>
    <n v="0"/>
    <x v="3"/>
    <s v="Section"/>
    <m/>
    <m/>
    <m/>
  </r>
  <r>
    <x v="6"/>
    <x v="2"/>
    <x v="1"/>
    <x v="1"/>
    <x v="3"/>
    <x v="58"/>
    <x v="23"/>
    <x v="0"/>
    <x v="12"/>
    <n v="9.875"/>
    <x v="3"/>
    <s v="Section"/>
    <m/>
    <m/>
    <m/>
  </r>
  <r>
    <x v="6"/>
    <x v="2"/>
    <x v="1"/>
    <x v="1"/>
    <x v="3"/>
    <x v="58"/>
    <x v="23"/>
    <x v="0"/>
    <x v="9"/>
    <n v="4"/>
    <x v="3"/>
    <s v="Section"/>
    <m/>
    <m/>
    <m/>
  </r>
  <r>
    <x v="6"/>
    <x v="2"/>
    <x v="1"/>
    <x v="1"/>
    <x v="3"/>
    <x v="58"/>
    <x v="23"/>
    <x v="0"/>
    <x v="13"/>
    <n v="6.05"/>
    <x v="3"/>
    <s v="Section"/>
    <m/>
    <m/>
    <m/>
  </r>
  <r>
    <x v="6"/>
    <x v="2"/>
    <x v="1"/>
    <x v="1"/>
    <x v="3"/>
    <x v="58"/>
    <x v="23"/>
    <x v="0"/>
    <x v="10"/>
    <n v="22.375"/>
    <x v="3"/>
    <s v="Section"/>
    <m/>
    <m/>
    <m/>
  </r>
  <r>
    <x v="6"/>
    <x v="2"/>
    <x v="1"/>
    <x v="1"/>
    <x v="3"/>
    <x v="58"/>
    <x v="23"/>
    <x v="0"/>
    <x v="8"/>
    <n v="57.7"/>
    <x v="3"/>
    <s v="Section"/>
    <m/>
    <m/>
    <m/>
  </r>
  <r>
    <x v="6"/>
    <x v="2"/>
    <x v="1"/>
    <x v="1"/>
    <x v="3"/>
    <x v="58"/>
    <x v="23"/>
    <x v="0"/>
    <x v="14"/>
    <n v="0"/>
    <x v="3"/>
    <s v="Section"/>
    <m/>
    <m/>
    <m/>
  </r>
  <r>
    <x v="6"/>
    <x v="2"/>
    <x v="1"/>
    <x v="1"/>
    <x v="3"/>
    <x v="58"/>
    <x v="23"/>
    <x v="0"/>
    <x v="11"/>
    <n v="0"/>
    <x v="3"/>
    <s v="Section"/>
    <m/>
    <m/>
    <m/>
  </r>
  <r>
    <x v="6"/>
    <x v="2"/>
    <x v="1"/>
    <x v="1"/>
    <x v="3"/>
    <x v="59"/>
    <x v="0"/>
    <x v="0"/>
    <x v="12"/>
    <n v="12.475"/>
    <x v="3"/>
    <s v="Section"/>
    <m/>
    <m/>
    <m/>
  </r>
  <r>
    <x v="6"/>
    <x v="2"/>
    <x v="1"/>
    <x v="1"/>
    <x v="3"/>
    <x v="59"/>
    <x v="0"/>
    <x v="0"/>
    <x v="9"/>
    <n v="5"/>
    <x v="3"/>
    <s v="Section"/>
    <m/>
    <m/>
    <m/>
  </r>
  <r>
    <x v="6"/>
    <x v="2"/>
    <x v="1"/>
    <x v="1"/>
    <x v="3"/>
    <x v="59"/>
    <x v="0"/>
    <x v="0"/>
    <x v="13"/>
    <n v="4.8250000000000002"/>
    <x v="3"/>
    <s v="Section"/>
    <m/>
    <m/>
    <m/>
  </r>
  <r>
    <x v="6"/>
    <x v="2"/>
    <x v="1"/>
    <x v="1"/>
    <x v="3"/>
    <x v="59"/>
    <x v="0"/>
    <x v="0"/>
    <x v="10"/>
    <n v="18.725000000000001"/>
    <x v="3"/>
    <s v="Section"/>
    <m/>
    <m/>
    <m/>
  </r>
  <r>
    <x v="6"/>
    <x v="2"/>
    <x v="1"/>
    <x v="1"/>
    <x v="3"/>
    <x v="59"/>
    <x v="0"/>
    <x v="0"/>
    <x v="8"/>
    <n v="57.6"/>
    <x v="3"/>
    <s v="Section"/>
    <m/>
    <m/>
    <m/>
  </r>
  <r>
    <x v="6"/>
    <x v="2"/>
    <x v="1"/>
    <x v="1"/>
    <x v="3"/>
    <x v="59"/>
    <x v="0"/>
    <x v="0"/>
    <x v="14"/>
    <n v="1.375"/>
    <x v="3"/>
    <s v="Section"/>
    <m/>
    <m/>
    <m/>
  </r>
  <r>
    <x v="6"/>
    <x v="2"/>
    <x v="1"/>
    <x v="1"/>
    <x v="3"/>
    <x v="59"/>
    <x v="0"/>
    <x v="0"/>
    <x v="11"/>
    <n v="0"/>
    <x v="3"/>
    <s v="Section"/>
    <m/>
    <m/>
    <m/>
  </r>
  <r>
    <x v="7"/>
    <x v="3"/>
    <x v="1"/>
    <x v="1"/>
    <x v="3"/>
    <x v="57"/>
    <x v="22"/>
    <x v="0"/>
    <x v="12"/>
    <n v="75"/>
    <x v="3"/>
    <s v="Composite"/>
    <m/>
    <m/>
    <m/>
  </r>
  <r>
    <x v="7"/>
    <x v="3"/>
    <x v="1"/>
    <x v="1"/>
    <x v="3"/>
    <x v="57"/>
    <x v="22"/>
    <x v="0"/>
    <x v="9"/>
    <n v="0"/>
    <x v="3"/>
    <s v="Composite"/>
    <m/>
    <m/>
    <m/>
  </r>
  <r>
    <x v="7"/>
    <x v="3"/>
    <x v="1"/>
    <x v="1"/>
    <x v="3"/>
    <x v="57"/>
    <x v="22"/>
    <x v="0"/>
    <x v="13"/>
    <n v="0"/>
    <x v="3"/>
    <s v="Composite"/>
    <m/>
    <m/>
    <m/>
  </r>
  <r>
    <x v="7"/>
    <x v="3"/>
    <x v="1"/>
    <x v="1"/>
    <x v="3"/>
    <x v="57"/>
    <x v="22"/>
    <x v="0"/>
    <x v="10"/>
    <n v="0"/>
    <x v="3"/>
    <s v="Composite"/>
    <m/>
    <m/>
    <m/>
  </r>
  <r>
    <x v="7"/>
    <x v="3"/>
    <x v="1"/>
    <x v="1"/>
    <x v="3"/>
    <x v="57"/>
    <x v="22"/>
    <x v="0"/>
    <x v="8"/>
    <n v="25"/>
    <x v="3"/>
    <s v="Composite"/>
    <m/>
    <m/>
    <m/>
  </r>
  <r>
    <x v="7"/>
    <x v="3"/>
    <x v="1"/>
    <x v="1"/>
    <x v="3"/>
    <x v="57"/>
    <x v="22"/>
    <x v="0"/>
    <x v="14"/>
    <n v="0"/>
    <x v="3"/>
    <s v="Composite"/>
    <m/>
    <m/>
    <m/>
  </r>
  <r>
    <x v="7"/>
    <x v="3"/>
    <x v="1"/>
    <x v="1"/>
    <x v="3"/>
    <x v="57"/>
    <x v="22"/>
    <x v="0"/>
    <x v="11"/>
    <n v="0"/>
    <x v="3"/>
    <s v="Composite"/>
    <m/>
    <m/>
    <m/>
  </r>
  <r>
    <x v="7"/>
    <x v="3"/>
    <x v="1"/>
    <x v="1"/>
    <x v="3"/>
    <x v="57"/>
    <x v="10"/>
    <x v="0"/>
    <x v="12"/>
    <n v="75"/>
    <x v="3"/>
    <s v="Composite"/>
    <m/>
    <m/>
    <m/>
  </r>
  <r>
    <x v="7"/>
    <x v="3"/>
    <x v="1"/>
    <x v="1"/>
    <x v="3"/>
    <x v="57"/>
    <x v="10"/>
    <x v="0"/>
    <x v="9"/>
    <n v="0"/>
    <x v="3"/>
    <s v="Composite"/>
    <m/>
    <m/>
    <m/>
  </r>
  <r>
    <x v="7"/>
    <x v="3"/>
    <x v="1"/>
    <x v="1"/>
    <x v="3"/>
    <x v="57"/>
    <x v="10"/>
    <x v="0"/>
    <x v="13"/>
    <n v="0"/>
    <x v="3"/>
    <s v="Composite"/>
    <m/>
    <m/>
    <m/>
  </r>
  <r>
    <x v="7"/>
    <x v="3"/>
    <x v="1"/>
    <x v="1"/>
    <x v="3"/>
    <x v="57"/>
    <x v="10"/>
    <x v="0"/>
    <x v="10"/>
    <n v="0"/>
    <x v="3"/>
    <s v="Composite"/>
    <m/>
    <m/>
    <m/>
  </r>
  <r>
    <x v="7"/>
    <x v="3"/>
    <x v="1"/>
    <x v="1"/>
    <x v="3"/>
    <x v="57"/>
    <x v="10"/>
    <x v="0"/>
    <x v="8"/>
    <n v="25"/>
    <x v="3"/>
    <s v="Composite"/>
    <m/>
    <m/>
    <m/>
  </r>
  <r>
    <x v="7"/>
    <x v="3"/>
    <x v="1"/>
    <x v="1"/>
    <x v="3"/>
    <x v="57"/>
    <x v="10"/>
    <x v="0"/>
    <x v="14"/>
    <n v="0"/>
    <x v="3"/>
    <s v="Composite"/>
    <m/>
    <m/>
    <m/>
  </r>
  <r>
    <x v="7"/>
    <x v="3"/>
    <x v="1"/>
    <x v="1"/>
    <x v="3"/>
    <x v="57"/>
    <x v="10"/>
    <x v="0"/>
    <x v="11"/>
    <n v="0"/>
    <x v="3"/>
    <s v="Composite"/>
    <m/>
    <m/>
    <m/>
  </r>
  <r>
    <x v="7"/>
    <x v="3"/>
    <x v="1"/>
    <x v="1"/>
    <x v="3"/>
    <x v="58"/>
    <x v="23"/>
    <x v="3"/>
    <x v="12"/>
    <n v="70"/>
    <x v="3"/>
    <s v="Section"/>
    <m/>
    <m/>
    <m/>
  </r>
  <r>
    <x v="7"/>
    <x v="3"/>
    <x v="1"/>
    <x v="1"/>
    <x v="3"/>
    <x v="58"/>
    <x v="23"/>
    <x v="3"/>
    <x v="9"/>
    <n v="0"/>
    <x v="3"/>
    <s v="Section"/>
    <m/>
    <m/>
    <m/>
  </r>
  <r>
    <x v="7"/>
    <x v="3"/>
    <x v="1"/>
    <x v="1"/>
    <x v="3"/>
    <x v="58"/>
    <x v="23"/>
    <x v="3"/>
    <x v="13"/>
    <n v="0"/>
    <x v="3"/>
    <s v="Section"/>
    <m/>
    <m/>
    <m/>
  </r>
  <r>
    <x v="7"/>
    <x v="3"/>
    <x v="1"/>
    <x v="1"/>
    <x v="3"/>
    <x v="58"/>
    <x v="23"/>
    <x v="3"/>
    <x v="10"/>
    <n v="0"/>
    <x v="3"/>
    <s v="Section"/>
    <m/>
    <m/>
    <m/>
  </r>
  <r>
    <x v="7"/>
    <x v="3"/>
    <x v="1"/>
    <x v="1"/>
    <x v="3"/>
    <x v="58"/>
    <x v="23"/>
    <x v="3"/>
    <x v="8"/>
    <n v="30"/>
    <x v="3"/>
    <s v="Section"/>
    <m/>
    <m/>
    <m/>
  </r>
  <r>
    <x v="7"/>
    <x v="3"/>
    <x v="1"/>
    <x v="1"/>
    <x v="3"/>
    <x v="58"/>
    <x v="23"/>
    <x v="3"/>
    <x v="14"/>
    <n v="0"/>
    <x v="3"/>
    <s v="Section"/>
    <m/>
    <m/>
    <m/>
  </r>
  <r>
    <x v="7"/>
    <x v="3"/>
    <x v="1"/>
    <x v="1"/>
    <x v="3"/>
    <x v="58"/>
    <x v="23"/>
    <x v="3"/>
    <x v="11"/>
    <n v="0"/>
    <x v="3"/>
    <s v="Section"/>
    <m/>
    <m/>
    <m/>
  </r>
  <r>
    <x v="7"/>
    <x v="3"/>
    <x v="1"/>
    <x v="1"/>
    <x v="3"/>
    <x v="58"/>
    <x v="23"/>
    <x v="0"/>
    <x v="12"/>
    <n v="65.5"/>
    <x v="3"/>
    <s v="Section"/>
    <m/>
    <m/>
    <m/>
  </r>
  <r>
    <x v="7"/>
    <x v="3"/>
    <x v="1"/>
    <x v="1"/>
    <x v="3"/>
    <x v="58"/>
    <x v="23"/>
    <x v="0"/>
    <x v="9"/>
    <n v="0"/>
    <x v="3"/>
    <s v="Section"/>
    <m/>
    <m/>
    <m/>
  </r>
  <r>
    <x v="7"/>
    <x v="3"/>
    <x v="1"/>
    <x v="1"/>
    <x v="3"/>
    <x v="58"/>
    <x v="23"/>
    <x v="0"/>
    <x v="13"/>
    <n v="0"/>
    <x v="3"/>
    <s v="Section"/>
    <m/>
    <m/>
    <m/>
  </r>
  <r>
    <x v="7"/>
    <x v="3"/>
    <x v="1"/>
    <x v="1"/>
    <x v="3"/>
    <x v="58"/>
    <x v="23"/>
    <x v="0"/>
    <x v="10"/>
    <n v="0"/>
    <x v="3"/>
    <s v="Section"/>
    <m/>
    <m/>
    <m/>
  </r>
  <r>
    <x v="7"/>
    <x v="3"/>
    <x v="1"/>
    <x v="1"/>
    <x v="3"/>
    <x v="58"/>
    <x v="23"/>
    <x v="0"/>
    <x v="8"/>
    <n v="34.5"/>
    <x v="3"/>
    <s v="Section"/>
    <m/>
    <m/>
    <m/>
  </r>
  <r>
    <x v="7"/>
    <x v="3"/>
    <x v="1"/>
    <x v="1"/>
    <x v="3"/>
    <x v="58"/>
    <x v="23"/>
    <x v="0"/>
    <x v="14"/>
    <n v="0"/>
    <x v="3"/>
    <s v="Section"/>
    <m/>
    <m/>
    <m/>
  </r>
  <r>
    <x v="7"/>
    <x v="3"/>
    <x v="1"/>
    <x v="1"/>
    <x v="3"/>
    <x v="58"/>
    <x v="23"/>
    <x v="0"/>
    <x v="11"/>
    <n v="0"/>
    <x v="3"/>
    <s v="Section"/>
    <m/>
    <m/>
    <m/>
  </r>
  <r>
    <x v="7"/>
    <x v="3"/>
    <x v="1"/>
    <x v="1"/>
    <x v="3"/>
    <x v="59"/>
    <x v="0"/>
    <x v="0"/>
    <x v="12"/>
    <n v="67.75"/>
    <x v="3"/>
    <s v="Section"/>
    <m/>
    <m/>
    <m/>
  </r>
  <r>
    <x v="7"/>
    <x v="3"/>
    <x v="1"/>
    <x v="1"/>
    <x v="3"/>
    <x v="59"/>
    <x v="0"/>
    <x v="0"/>
    <x v="9"/>
    <n v="0"/>
    <x v="3"/>
    <s v="Section"/>
    <m/>
    <m/>
    <m/>
  </r>
  <r>
    <x v="7"/>
    <x v="3"/>
    <x v="1"/>
    <x v="1"/>
    <x v="3"/>
    <x v="59"/>
    <x v="0"/>
    <x v="0"/>
    <x v="13"/>
    <n v="0"/>
    <x v="3"/>
    <s v="Section"/>
    <m/>
    <m/>
    <m/>
  </r>
  <r>
    <x v="7"/>
    <x v="3"/>
    <x v="1"/>
    <x v="1"/>
    <x v="3"/>
    <x v="59"/>
    <x v="0"/>
    <x v="0"/>
    <x v="10"/>
    <n v="0"/>
    <x v="3"/>
    <s v="Section"/>
    <m/>
    <m/>
    <m/>
  </r>
  <r>
    <x v="7"/>
    <x v="3"/>
    <x v="1"/>
    <x v="1"/>
    <x v="3"/>
    <x v="59"/>
    <x v="0"/>
    <x v="0"/>
    <x v="8"/>
    <n v="32.25"/>
    <x v="3"/>
    <s v="Section"/>
    <m/>
    <m/>
    <m/>
  </r>
  <r>
    <x v="7"/>
    <x v="3"/>
    <x v="1"/>
    <x v="1"/>
    <x v="3"/>
    <x v="59"/>
    <x v="0"/>
    <x v="0"/>
    <x v="14"/>
    <n v="0"/>
    <x v="3"/>
    <s v="Section"/>
    <m/>
    <m/>
    <m/>
  </r>
  <r>
    <x v="7"/>
    <x v="3"/>
    <x v="1"/>
    <x v="1"/>
    <x v="3"/>
    <x v="59"/>
    <x v="0"/>
    <x v="0"/>
    <x v="11"/>
    <n v="0"/>
    <x v="3"/>
    <s v="Section"/>
    <m/>
    <m/>
    <m/>
  </r>
  <r>
    <x v="8"/>
    <x v="6"/>
    <x v="0"/>
    <x v="1"/>
    <x v="3"/>
    <x v="57"/>
    <x v="22"/>
    <x v="0"/>
    <x v="12"/>
    <n v="12.5"/>
    <x v="3"/>
    <s v="Composite"/>
    <m/>
    <m/>
    <m/>
  </r>
  <r>
    <x v="8"/>
    <x v="6"/>
    <x v="0"/>
    <x v="1"/>
    <x v="3"/>
    <x v="57"/>
    <x v="22"/>
    <x v="0"/>
    <x v="9"/>
    <n v="0"/>
    <x v="3"/>
    <s v="Composite"/>
    <m/>
    <m/>
    <m/>
  </r>
  <r>
    <x v="8"/>
    <x v="6"/>
    <x v="0"/>
    <x v="1"/>
    <x v="3"/>
    <x v="57"/>
    <x v="22"/>
    <x v="0"/>
    <x v="13"/>
    <n v="7.5"/>
    <x v="3"/>
    <s v="Composite"/>
    <m/>
    <m/>
    <m/>
  </r>
  <r>
    <x v="8"/>
    <x v="6"/>
    <x v="0"/>
    <x v="1"/>
    <x v="3"/>
    <x v="57"/>
    <x v="22"/>
    <x v="0"/>
    <x v="10"/>
    <n v="0"/>
    <x v="3"/>
    <s v="Composite"/>
    <m/>
    <m/>
    <m/>
  </r>
  <r>
    <x v="8"/>
    <x v="6"/>
    <x v="0"/>
    <x v="1"/>
    <x v="3"/>
    <x v="57"/>
    <x v="22"/>
    <x v="0"/>
    <x v="8"/>
    <n v="26.25"/>
    <x v="3"/>
    <s v="Composite"/>
    <m/>
    <m/>
    <m/>
  </r>
  <r>
    <x v="8"/>
    <x v="6"/>
    <x v="0"/>
    <x v="1"/>
    <x v="3"/>
    <x v="57"/>
    <x v="22"/>
    <x v="0"/>
    <x v="14"/>
    <n v="53.75"/>
    <x v="3"/>
    <s v="Composite"/>
    <m/>
    <m/>
    <m/>
  </r>
  <r>
    <x v="8"/>
    <x v="6"/>
    <x v="0"/>
    <x v="1"/>
    <x v="3"/>
    <x v="57"/>
    <x v="22"/>
    <x v="0"/>
    <x v="11"/>
    <n v="0"/>
    <x v="3"/>
    <s v="Composite"/>
    <m/>
    <m/>
    <m/>
  </r>
  <r>
    <x v="9"/>
    <x v="6"/>
    <x v="0"/>
    <x v="1"/>
    <x v="3"/>
    <x v="57"/>
    <x v="10"/>
    <x v="0"/>
    <x v="12"/>
    <n v="12.5"/>
    <x v="3"/>
    <s v="Composite"/>
    <m/>
    <m/>
    <m/>
  </r>
  <r>
    <x v="9"/>
    <x v="6"/>
    <x v="0"/>
    <x v="1"/>
    <x v="3"/>
    <x v="57"/>
    <x v="10"/>
    <x v="0"/>
    <x v="9"/>
    <n v="0"/>
    <x v="3"/>
    <s v="Composite"/>
    <m/>
    <m/>
    <m/>
  </r>
  <r>
    <x v="9"/>
    <x v="6"/>
    <x v="0"/>
    <x v="1"/>
    <x v="3"/>
    <x v="57"/>
    <x v="10"/>
    <x v="0"/>
    <x v="13"/>
    <n v="7.5"/>
    <x v="3"/>
    <s v="Composite"/>
    <m/>
    <m/>
    <m/>
  </r>
  <r>
    <x v="9"/>
    <x v="6"/>
    <x v="0"/>
    <x v="1"/>
    <x v="3"/>
    <x v="57"/>
    <x v="10"/>
    <x v="0"/>
    <x v="10"/>
    <n v="0"/>
    <x v="3"/>
    <s v="Composite"/>
    <m/>
    <m/>
    <m/>
  </r>
  <r>
    <x v="9"/>
    <x v="6"/>
    <x v="0"/>
    <x v="1"/>
    <x v="3"/>
    <x v="57"/>
    <x v="10"/>
    <x v="0"/>
    <x v="8"/>
    <n v="26.25"/>
    <x v="3"/>
    <s v="Composite"/>
    <m/>
    <m/>
    <m/>
  </r>
  <r>
    <x v="9"/>
    <x v="6"/>
    <x v="0"/>
    <x v="1"/>
    <x v="3"/>
    <x v="57"/>
    <x v="10"/>
    <x v="0"/>
    <x v="14"/>
    <n v="53.75"/>
    <x v="3"/>
    <s v="Composite"/>
    <m/>
    <m/>
    <m/>
  </r>
  <r>
    <x v="9"/>
    <x v="6"/>
    <x v="0"/>
    <x v="1"/>
    <x v="3"/>
    <x v="57"/>
    <x v="10"/>
    <x v="0"/>
    <x v="11"/>
    <n v="0"/>
    <x v="3"/>
    <s v="Composite"/>
    <m/>
    <m/>
    <m/>
  </r>
  <r>
    <x v="8"/>
    <x v="6"/>
    <x v="0"/>
    <x v="1"/>
    <x v="3"/>
    <x v="58"/>
    <x v="23"/>
    <x v="0"/>
    <x v="12"/>
    <n v="5.25"/>
    <x v="3"/>
    <s v="Section"/>
    <m/>
    <m/>
    <m/>
  </r>
  <r>
    <x v="8"/>
    <x v="6"/>
    <x v="0"/>
    <x v="1"/>
    <x v="3"/>
    <x v="58"/>
    <x v="23"/>
    <x v="0"/>
    <x v="9"/>
    <n v="0.25"/>
    <x v="3"/>
    <s v="Section"/>
    <m/>
    <m/>
    <m/>
  </r>
  <r>
    <x v="8"/>
    <x v="6"/>
    <x v="0"/>
    <x v="1"/>
    <x v="3"/>
    <x v="58"/>
    <x v="23"/>
    <x v="0"/>
    <x v="13"/>
    <n v="3.25"/>
    <x v="3"/>
    <s v="Section"/>
    <m/>
    <m/>
    <m/>
  </r>
  <r>
    <x v="8"/>
    <x v="6"/>
    <x v="0"/>
    <x v="1"/>
    <x v="3"/>
    <x v="58"/>
    <x v="23"/>
    <x v="0"/>
    <x v="10"/>
    <n v="4"/>
    <x v="3"/>
    <s v="Section"/>
    <m/>
    <m/>
    <m/>
  </r>
  <r>
    <x v="8"/>
    <x v="6"/>
    <x v="0"/>
    <x v="1"/>
    <x v="3"/>
    <x v="58"/>
    <x v="23"/>
    <x v="0"/>
    <x v="8"/>
    <n v="33"/>
    <x v="3"/>
    <s v="Section"/>
    <m/>
    <m/>
    <m/>
  </r>
  <r>
    <x v="8"/>
    <x v="6"/>
    <x v="0"/>
    <x v="1"/>
    <x v="3"/>
    <x v="58"/>
    <x v="23"/>
    <x v="0"/>
    <x v="14"/>
    <n v="54.25"/>
    <x v="3"/>
    <s v="Section"/>
    <m/>
    <m/>
    <m/>
  </r>
  <r>
    <x v="8"/>
    <x v="6"/>
    <x v="0"/>
    <x v="1"/>
    <x v="3"/>
    <x v="58"/>
    <x v="23"/>
    <x v="0"/>
    <x v="11"/>
    <n v="0"/>
    <x v="3"/>
    <s v="Section"/>
    <m/>
    <m/>
    <m/>
  </r>
  <r>
    <x v="11"/>
    <x v="1"/>
    <x v="1"/>
    <x v="1"/>
    <x v="3"/>
    <x v="57"/>
    <x v="22"/>
    <x v="0"/>
    <x v="12"/>
    <n v="47.1875"/>
    <x v="3"/>
    <s v="Composite"/>
    <m/>
    <m/>
    <m/>
  </r>
  <r>
    <x v="11"/>
    <x v="1"/>
    <x v="1"/>
    <x v="1"/>
    <x v="3"/>
    <x v="57"/>
    <x v="22"/>
    <x v="0"/>
    <x v="9"/>
    <n v="47.1875"/>
    <x v="3"/>
    <s v="Composite"/>
    <m/>
    <m/>
    <m/>
  </r>
  <r>
    <x v="11"/>
    <x v="1"/>
    <x v="1"/>
    <x v="1"/>
    <x v="3"/>
    <x v="57"/>
    <x v="22"/>
    <x v="0"/>
    <x v="13"/>
    <n v="0"/>
    <x v="3"/>
    <s v="Composite"/>
    <m/>
    <m/>
    <m/>
  </r>
  <r>
    <x v="11"/>
    <x v="1"/>
    <x v="1"/>
    <x v="1"/>
    <x v="3"/>
    <x v="57"/>
    <x v="22"/>
    <x v="0"/>
    <x v="10"/>
    <n v="0"/>
    <x v="3"/>
    <s v="Composite"/>
    <m/>
    <m/>
    <m/>
  </r>
  <r>
    <x v="11"/>
    <x v="1"/>
    <x v="1"/>
    <x v="1"/>
    <x v="3"/>
    <x v="57"/>
    <x v="22"/>
    <x v="0"/>
    <x v="8"/>
    <n v="5.625"/>
    <x v="3"/>
    <s v="Composite"/>
    <m/>
    <m/>
    <m/>
  </r>
  <r>
    <x v="11"/>
    <x v="1"/>
    <x v="1"/>
    <x v="1"/>
    <x v="3"/>
    <x v="57"/>
    <x v="22"/>
    <x v="0"/>
    <x v="14"/>
    <n v="0"/>
    <x v="3"/>
    <s v="Composite"/>
    <m/>
    <m/>
    <m/>
  </r>
  <r>
    <x v="11"/>
    <x v="1"/>
    <x v="1"/>
    <x v="1"/>
    <x v="3"/>
    <x v="57"/>
    <x v="22"/>
    <x v="0"/>
    <x v="11"/>
    <n v="0"/>
    <x v="3"/>
    <s v="Composite"/>
    <m/>
    <m/>
    <m/>
  </r>
  <r>
    <x v="11"/>
    <x v="1"/>
    <x v="1"/>
    <x v="1"/>
    <x v="3"/>
    <x v="58"/>
    <x v="23"/>
    <x v="0"/>
    <x v="12"/>
    <n v="47.125"/>
    <x v="3"/>
    <s v="Section"/>
    <m/>
    <m/>
    <m/>
  </r>
  <r>
    <x v="11"/>
    <x v="1"/>
    <x v="1"/>
    <x v="1"/>
    <x v="3"/>
    <x v="58"/>
    <x v="23"/>
    <x v="0"/>
    <x v="9"/>
    <n v="47.125"/>
    <x v="3"/>
    <s v="Section"/>
    <m/>
    <m/>
    <m/>
  </r>
  <r>
    <x v="11"/>
    <x v="1"/>
    <x v="1"/>
    <x v="1"/>
    <x v="3"/>
    <x v="58"/>
    <x v="23"/>
    <x v="0"/>
    <x v="13"/>
    <n v="0"/>
    <x v="3"/>
    <s v="Section"/>
    <m/>
    <m/>
    <m/>
  </r>
  <r>
    <x v="11"/>
    <x v="1"/>
    <x v="1"/>
    <x v="1"/>
    <x v="3"/>
    <x v="58"/>
    <x v="23"/>
    <x v="0"/>
    <x v="10"/>
    <n v="0"/>
    <x v="3"/>
    <s v="Section"/>
    <m/>
    <m/>
    <m/>
  </r>
  <r>
    <x v="11"/>
    <x v="1"/>
    <x v="1"/>
    <x v="1"/>
    <x v="3"/>
    <x v="58"/>
    <x v="23"/>
    <x v="0"/>
    <x v="8"/>
    <n v="5.75"/>
    <x v="3"/>
    <s v="Section"/>
    <m/>
    <m/>
    <m/>
  </r>
  <r>
    <x v="11"/>
    <x v="1"/>
    <x v="1"/>
    <x v="1"/>
    <x v="3"/>
    <x v="58"/>
    <x v="23"/>
    <x v="0"/>
    <x v="14"/>
    <n v="0"/>
    <x v="3"/>
    <s v="Section"/>
    <m/>
    <m/>
    <m/>
  </r>
  <r>
    <x v="11"/>
    <x v="1"/>
    <x v="1"/>
    <x v="1"/>
    <x v="3"/>
    <x v="58"/>
    <x v="23"/>
    <x v="0"/>
    <x v="11"/>
    <n v="0"/>
    <x v="3"/>
    <s v="Section"/>
    <m/>
    <m/>
    <m/>
  </r>
  <r>
    <x v="12"/>
    <x v="1"/>
    <x v="1"/>
    <x v="1"/>
    <x v="3"/>
    <x v="57"/>
    <x v="10"/>
    <x v="0"/>
    <x v="12"/>
    <n v="45"/>
    <x v="3"/>
    <s v="Composite"/>
    <m/>
    <m/>
    <m/>
  </r>
  <r>
    <x v="12"/>
    <x v="1"/>
    <x v="1"/>
    <x v="1"/>
    <x v="3"/>
    <x v="57"/>
    <x v="10"/>
    <x v="0"/>
    <x v="9"/>
    <n v="45"/>
    <x v="3"/>
    <s v="Composite"/>
    <m/>
    <m/>
    <m/>
  </r>
  <r>
    <x v="12"/>
    <x v="1"/>
    <x v="1"/>
    <x v="1"/>
    <x v="3"/>
    <x v="57"/>
    <x v="10"/>
    <x v="0"/>
    <x v="13"/>
    <n v="0"/>
    <x v="3"/>
    <s v="Composite"/>
    <m/>
    <m/>
    <m/>
  </r>
  <r>
    <x v="12"/>
    <x v="1"/>
    <x v="1"/>
    <x v="1"/>
    <x v="3"/>
    <x v="57"/>
    <x v="10"/>
    <x v="0"/>
    <x v="10"/>
    <n v="0"/>
    <x v="3"/>
    <s v="Composite"/>
    <m/>
    <m/>
    <m/>
  </r>
  <r>
    <x v="12"/>
    <x v="1"/>
    <x v="1"/>
    <x v="1"/>
    <x v="3"/>
    <x v="57"/>
    <x v="10"/>
    <x v="0"/>
    <x v="8"/>
    <n v="10"/>
    <x v="3"/>
    <s v="Composite"/>
    <m/>
    <m/>
    <m/>
  </r>
  <r>
    <x v="12"/>
    <x v="1"/>
    <x v="1"/>
    <x v="1"/>
    <x v="3"/>
    <x v="57"/>
    <x v="10"/>
    <x v="0"/>
    <x v="14"/>
    <n v="0"/>
    <x v="3"/>
    <s v="Composite"/>
    <m/>
    <m/>
    <m/>
  </r>
  <r>
    <x v="12"/>
    <x v="1"/>
    <x v="1"/>
    <x v="1"/>
    <x v="3"/>
    <x v="57"/>
    <x v="10"/>
    <x v="0"/>
    <x v="11"/>
    <n v="0"/>
    <x v="3"/>
    <s v="Composite"/>
    <m/>
    <m/>
    <m/>
  </r>
  <r>
    <x v="12"/>
    <x v="1"/>
    <x v="1"/>
    <x v="1"/>
    <x v="3"/>
    <x v="58"/>
    <x v="23"/>
    <x v="3"/>
    <x v="12"/>
    <n v="34.875"/>
    <x v="3"/>
    <s v="Section"/>
    <m/>
    <m/>
    <m/>
  </r>
  <r>
    <x v="12"/>
    <x v="1"/>
    <x v="1"/>
    <x v="1"/>
    <x v="3"/>
    <x v="58"/>
    <x v="23"/>
    <x v="3"/>
    <x v="9"/>
    <n v="34.875"/>
    <x v="3"/>
    <s v="Section"/>
    <m/>
    <m/>
    <m/>
  </r>
  <r>
    <x v="12"/>
    <x v="1"/>
    <x v="1"/>
    <x v="1"/>
    <x v="3"/>
    <x v="58"/>
    <x v="23"/>
    <x v="3"/>
    <x v="13"/>
    <n v="0"/>
    <x v="3"/>
    <s v="Section"/>
    <m/>
    <m/>
    <m/>
  </r>
  <r>
    <x v="12"/>
    <x v="1"/>
    <x v="1"/>
    <x v="1"/>
    <x v="3"/>
    <x v="58"/>
    <x v="23"/>
    <x v="3"/>
    <x v="10"/>
    <n v="0"/>
    <x v="3"/>
    <s v="Section"/>
    <m/>
    <m/>
    <m/>
  </r>
  <r>
    <x v="12"/>
    <x v="1"/>
    <x v="1"/>
    <x v="1"/>
    <x v="3"/>
    <x v="58"/>
    <x v="23"/>
    <x v="3"/>
    <x v="8"/>
    <n v="30.25"/>
    <x v="3"/>
    <s v="Section"/>
    <m/>
    <m/>
    <m/>
  </r>
  <r>
    <x v="12"/>
    <x v="1"/>
    <x v="1"/>
    <x v="1"/>
    <x v="3"/>
    <x v="58"/>
    <x v="23"/>
    <x v="3"/>
    <x v="14"/>
    <n v="0"/>
    <x v="3"/>
    <s v="Section"/>
    <m/>
    <m/>
    <m/>
  </r>
  <r>
    <x v="12"/>
    <x v="1"/>
    <x v="1"/>
    <x v="1"/>
    <x v="3"/>
    <x v="58"/>
    <x v="23"/>
    <x v="3"/>
    <x v="11"/>
    <n v="0"/>
    <x v="3"/>
    <s v="Section"/>
    <m/>
    <m/>
    <m/>
  </r>
  <r>
    <x v="12"/>
    <x v="1"/>
    <x v="1"/>
    <x v="1"/>
    <x v="3"/>
    <x v="59"/>
    <x v="0"/>
    <x v="0"/>
    <x v="12"/>
    <n v="41"/>
    <x v="3"/>
    <s v="Section"/>
    <m/>
    <m/>
    <m/>
  </r>
  <r>
    <x v="12"/>
    <x v="1"/>
    <x v="1"/>
    <x v="1"/>
    <x v="3"/>
    <x v="59"/>
    <x v="0"/>
    <x v="0"/>
    <x v="9"/>
    <n v="41"/>
    <x v="3"/>
    <s v="Section"/>
    <m/>
    <m/>
    <m/>
  </r>
  <r>
    <x v="12"/>
    <x v="1"/>
    <x v="1"/>
    <x v="1"/>
    <x v="3"/>
    <x v="59"/>
    <x v="0"/>
    <x v="0"/>
    <x v="13"/>
    <n v="0"/>
    <x v="3"/>
    <s v="Section"/>
    <m/>
    <m/>
    <m/>
  </r>
  <r>
    <x v="12"/>
    <x v="1"/>
    <x v="1"/>
    <x v="1"/>
    <x v="3"/>
    <x v="59"/>
    <x v="0"/>
    <x v="0"/>
    <x v="10"/>
    <n v="0"/>
    <x v="3"/>
    <s v="Section"/>
    <m/>
    <m/>
    <m/>
  </r>
  <r>
    <x v="12"/>
    <x v="1"/>
    <x v="1"/>
    <x v="1"/>
    <x v="3"/>
    <x v="59"/>
    <x v="0"/>
    <x v="0"/>
    <x v="8"/>
    <n v="18"/>
    <x v="3"/>
    <s v="Section"/>
    <m/>
    <m/>
    <m/>
  </r>
  <r>
    <x v="12"/>
    <x v="1"/>
    <x v="1"/>
    <x v="1"/>
    <x v="3"/>
    <x v="59"/>
    <x v="0"/>
    <x v="0"/>
    <x v="14"/>
    <n v="0"/>
    <x v="3"/>
    <s v="Section"/>
    <m/>
    <m/>
    <m/>
  </r>
  <r>
    <x v="12"/>
    <x v="1"/>
    <x v="1"/>
    <x v="1"/>
    <x v="3"/>
    <x v="59"/>
    <x v="0"/>
    <x v="0"/>
    <x v="11"/>
    <n v="0"/>
    <x v="3"/>
    <s v="Section"/>
    <m/>
    <m/>
    <m/>
  </r>
  <r>
    <x v="14"/>
    <x v="0"/>
    <x v="1"/>
    <x v="1"/>
    <x v="3"/>
    <x v="57"/>
    <x v="22"/>
    <x v="0"/>
    <x v="12"/>
    <n v="10"/>
    <x v="3"/>
    <s v="Composite"/>
    <m/>
    <m/>
    <m/>
  </r>
  <r>
    <x v="14"/>
    <x v="0"/>
    <x v="1"/>
    <x v="1"/>
    <x v="3"/>
    <x v="57"/>
    <x v="22"/>
    <x v="0"/>
    <x v="9"/>
    <n v="68.25"/>
    <x v="3"/>
    <s v="Composite"/>
    <m/>
    <m/>
    <m/>
  </r>
  <r>
    <x v="14"/>
    <x v="0"/>
    <x v="1"/>
    <x v="1"/>
    <x v="3"/>
    <x v="57"/>
    <x v="22"/>
    <x v="0"/>
    <x v="13"/>
    <n v="0"/>
    <x v="3"/>
    <s v="Composite"/>
    <m/>
    <m/>
    <m/>
  </r>
  <r>
    <x v="14"/>
    <x v="0"/>
    <x v="1"/>
    <x v="1"/>
    <x v="3"/>
    <x v="57"/>
    <x v="22"/>
    <x v="0"/>
    <x v="10"/>
    <n v="0"/>
    <x v="3"/>
    <s v="Composite"/>
    <m/>
    <m/>
    <m/>
  </r>
  <r>
    <x v="14"/>
    <x v="0"/>
    <x v="1"/>
    <x v="1"/>
    <x v="3"/>
    <x v="57"/>
    <x v="22"/>
    <x v="0"/>
    <x v="8"/>
    <n v="21.75"/>
    <x v="3"/>
    <s v="Composite"/>
    <m/>
    <m/>
    <m/>
  </r>
  <r>
    <x v="14"/>
    <x v="0"/>
    <x v="1"/>
    <x v="1"/>
    <x v="3"/>
    <x v="57"/>
    <x v="22"/>
    <x v="0"/>
    <x v="14"/>
    <n v="0"/>
    <x v="3"/>
    <s v="Composite"/>
    <m/>
    <m/>
    <m/>
  </r>
  <r>
    <x v="14"/>
    <x v="0"/>
    <x v="1"/>
    <x v="1"/>
    <x v="3"/>
    <x v="57"/>
    <x v="22"/>
    <x v="0"/>
    <x v="11"/>
    <n v="0"/>
    <x v="3"/>
    <s v="Composite"/>
    <m/>
    <m/>
    <m/>
  </r>
  <r>
    <x v="14"/>
    <x v="0"/>
    <x v="1"/>
    <x v="1"/>
    <x v="3"/>
    <x v="57"/>
    <x v="10"/>
    <x v="0"/>
    <x v="12"/>
    <n v="10"/>
    <x v="3"/>
    <s v="Composite"/>
    <m/>
    <m/>
    <m/>
  </r>
  <r>
    <x v="14"/>
    <x v="0"/>
    <x v="1"/>
    <x v="1"/>
    <x v="3"/>
    <x v="57"/>
    <x v="10"/>
    <x v="0"/>
    <x v="9"/>
    <n v="68.25"/>
    <x v="3"/>
    <s v="Composite"/>
    <m/>
    <m/>
    <m/>
  </r>
  <r>
    <x v="14"/>
    <x v="0"/>
    <x v="1"/>
    <x v="1"/>
    <x v="3"/>
    <x v="57"/>
    <x v="10"/>
    <x v="0"/>
    <x v="13"/>
    <n v="0"/>
    <x v="3"/>
    <s v="Composite"/>
    <m/>
    <m/>
    <m/>
  </r>
  <r>
    <x v="14"/>
    <x v="0"/>
    <x v="1"/>
    <x v="1"/>
    <x v="3"/>
    <x v="57"/>
    <x v="10"/>
    <x v="0"/>
    <x v="10"/>
    <n v="0"/>
    <x v="3"/>
    <s v="Composite"/>
    <m/>
    <m/>
    <m/>
  </r>
  <r>
    <x v="14"/>
    <x v="0"/>
    <x v="1"/>
    <x v="1"/>
    <x v="3"/>
    <x v="57"/>
    <x v="10"/>
    <x v="0"/>
    <x v="8"/>
    <n v="21.75"/>
    <x v="3"/>
    <s v="Composite"/>
    <m/>
    <m/>
    <m/>
  </r>
  <r>
    <x v="14"/>
    <x v="0"/>
    <x v="1"/>
    <x v="1"/>
    <x v="3"/>
    <x v="57"/>
    <x v="10"/>
    <x v="0"/>
    <x v="14"/>
    <n v="0"/>
    <x v="3"/>
    <s v="Composite"/>
    <m/>
    <m/>
    <m/>
  </r>
  <r>
    <x v="14"/>
    <x v="0"/>
    <x v="1"/>
    <x v="1"/>
    <x v="3"/>
    <x v="57"/>
    <x v="10"/>
    <x v="0"/>
    <x v="11"/>
    <n v="0"/>
    <x v="3"/>
    <s v="Composite"/>
    <m/>
    <m/>
    <m/>
  </r>
  <r>
    <x v="14"/>
    <x v="0"/>
    <x v="1"/>
    <x v="1"/>
    <x v="3"/>
    <x v="58"/>
    <x v="23"/>
    <x v="0"/>
    <x v="12"/>
    <n v="23.2"/>
    <x v="3"/>
    <s v="Section"/>
    <m/>
    <m/>
    <m/>
  </r>
  <r>
    <x v="14"/>
    <x v="0"/>
    <x v="1"/>
    <x v="1"/>
    <x v="3"/>
    <x v="58"/>
    <x v="23"/>
    <x v="0"/>
    <x v="9"/>
    <n v="48.3"/>
    <x v="3"/>
    <s v="Section"/>
    <m/>
    <m/>
    <m/>
  </r>
  <r>
    <x v="14"/>
    <x v="0"/>
    <x v="1"/>
    <x v="1"/>
    <x v="3"/>
    <x v="58"/>
    <x v="23"/>
    <x v="0"/>
    <x v="13"/>
    <n v="0"/>
    <x v="3"/>
    <s v="Section"/>
    <m/>
    <m/>
    <m/>
  </r>
  <r>
    <x v="14"/>
    <x v="0"/>
    <x v="1"/>
    <x v="1"/>
    <x v="3"/>
    <x v="58"/>
    <x v="23"/>
    <x v="0"/>
    <x v="10"/>
    <n v="0"/>
    <x v="3"/>
    <s v="Section"/>
    <m/>
    <m/>
    <m/>
  </r>
  <r>
    <x v="14"/>
    <x v="0"/>
    <x v="1"/>
    <x v="1"/>
    <x v="3"/>
    <x v="58"/>
    <x v="23"/>
    <x v="0"/>
    <x v="8"/>
    <n v="28.5"/>
    <x v="3"/>
    <s v="Section"/>
    <m/>
    <m/>
    <m/>
  </r>
  <r>
    <x v="14"/>
    <x v="0"/>
    <x v="1"/>
    <x v="1"/>
    <x v="3"/>
    <x v="58"/>
    <x v="23"/>
    <x v="0"/>
    <x v="14"/>
    <n v="0"/>
    <x v="3"/>
    <s v="Section"/>
    <m/>
    <m/>
    <m/>
  </r>
  <r>
    <x v="14"/>
    <x v="0"/>
    <x v="1"/>
    <x v="1"/>
    <x v="3"/>
    <x v="58"/>
    <x v="23"/>
    <x v="0"/>
    <x v="11"/>
    <n v="0"/>
    <x v="3"/>
    <s v="Section"/>
    <m/>
    <m/>
    <m/>
  </r>
  <r>
    <x v="14"/>
    <x v="5"/>
    <x v="1"/>
    <x v="1"/>
    <x v="3"/>
    <x v="57"/>
    <x v="22"/>
    <x v="0"/>
    <x v="12"/>
    <n v="53.125"/>
    <x v="3"/>
    <s v="Composite"/>
    <m/>
    <m/>
    <m/>
  </r>
  <r>
    <x v="14"/>
    <x v="5"/>
    <x v="1"/>
    <x v="1"/>
    <x v="3"/>
    <x v="57"/>
    <x v="22"/>
    <x v="0"/>
    <x v="9"/>
    <n v="0"/>
    <x v="3"/>
    <s v="Composite"/>
    <m/>
    <m/>
    <m/>
  </r>
  <r>
    <x v="14"/>
    <x v="5"/>
    <x v="1"/>
    <x v="1"/>
    <x v="3"/>
    <x v="57"/>
    <x v="22"/>
    <x v="0"/>
    <x v="13"/>
    <n v="3.875"/>
    <x v="3"/>
    <s v="Composite"/>
    <m/>
    <m/>
    <m/>
  </r>
  <r>
    <x v="14"/>
    <x v="5"/>
    <x v="1"/>
    <x v="1"/>
    <x v="3"/>
    <x v="57"/>
    <x v="22"/>
    <x v="0"/>
    <x v="10"/>
    <n v="0"/>
    <x v="3"/>
    <s v="Composite"/>
    <m/>
    <m/>
    <m/>
  </r>
  <r>
    <x v="14"/>
    <x v="5"/>
    <x v="1"/>
    <x v="1"/>
    <x v="3"/>
    <x v="57"/>
    <x v="22"/>
    <x v="0"/>
    <x v="8"/>
    <n v="43"/>
    <x v="3"/>
    <s v="Composite"/>
    <m/>
    <m/>
    <m/>
  </r>
  <r>
    <x v="14"/>
    <x v="5"/>
    <x v="1"/>
    <x v="1"/>
    <x v="3"/>
    <x v="57"/>
    <x v="22"/>
    <x v="0"/>
    <x v="14"/>
    <n v="0"/>
    <x v="3"/>
    <s v="Composite"/>
    <m/>
    <m/>
    <m/>
  </r>
  <r>
    <x v="14"/>
    <x v="5"/>
    <x v="1"/>
    <x v="1"/>
    <x v="3"/>
    <x v="57"/>
    <x v="22"/>
    <x v="0"/>
    <x v="11"/>
    <n v="0"/>
    <x v="3"/>
    <s v="Composite"/>
    <m/>
    <m/>
    <m/>
  </r>
  <r>
    <x v="14"/>
    <x v="5"/>
    <x v="1"/>
    <x v="1"/>
    <x v="3"/>
    <x v="57"/>
    <x v="10"/>
    <x v="0"/>
    <x v="12"/>
    <n v="24.333333333333332"/>
    <x v="3"/>
    <s v="Composite"/>
    <m/>
    <m/>
    <m/>
  </r>
  <r>
    <x v="14"/>
    <x v="5"/>
    <x v="1"/>
    <x v="1"/>
    <x v="3"/>
    <x v="57"/>
    <x v="10"/>
    <x v="0"/>
    <x v="9"/>
    <n v="0"/>
    <x v="3"/>
    <s v="Composite"/>
    <m/>
    <m/>
    <m/>
  </r>
  <r>
    <x v="14"/>
    <x v="5"/>
    <x v="1"/>
    <x v="1"/>
    <x v="3"/>
    <x v="57"/>
    <x v="10"/>
    <x v="0"/>
    <x v="13"/>
    <n v="13.333333333333334"/>
    <x v="3"/>
    <s v="Composite"/>
    <m/>
    <m/>
    <m/>
  </r>
  <r>
    <x v="14"/>
    <x v="5"/>
    <x v="1"/>
    <x v="1"/>
    <x v="3"/>
    <x v="57"/>
    <x v="10"/>
    <x v="0"/>
    <x v="10"/>
    <n v="0"/>
    <x v="3"/>
    <s v="Composite"/>
    <m/>
    <m/>
    <m/>
  </r>
  <r>
    <x v="14"/>
    <x v="5"/>
    <x v="1"/>
    <x v="1"/>
    <x v="3"/>
    <x v="57"/>
    <x v="10"/>
    <x v="0"/>
    <x v="8"/>
    <n v="62.333333333333336"/>
    <x v="3"/>
    <s v="Composite"/>
    <m/>
    <m/>
    <m/>
  </r>
  <r>
    <x v="14"/>
    <x v="5"/>
    <x v="1"/>
    <x v="1"/>
    <x v="3"/>
    <x v="57"/>
    <x v="10"/>
    <x v="0"/>
    <x v="14"/>
    <n v="0"/>
    <x v="3"/>
    <s v="Composite"/>
    <m/>
    <m/>
    <m/>
  </r>
  <r>
    <x v="14"/>
    <x v="5"/>
    <x v="1"/>
    <x v="1"/>
    <x v="3"/>
    <x v="57"/>
    <x v="10"/>
    <x v="0"/>
    <x v="11"/>
    <n v="0"/>
    <x v="3"/>
    <s v="Composite"/>
    <m/>
    <m/>
    <m/>
  </r>
  <r>
    <x v="14"/>
    <x v="5"/>
    <x v="1"/>
    <x v="1"/>
    <x v="3"/>
    <x v="58"/>
    <x v="23"/>
    <x v="3"/>
    <x v="12"/>
    <n v="19.950000000000003"/>
    <x v="3"/>
    <s v="Section"/>
    <m/>
    <m/>
    <m/>
  </r>
  <r>
    <x v="14"/>
    <x v="5"/>
    <x v="1"/>
    <x v="1"/>
    <x v="3"/>
    <x v="58"/>
    <x v="23"/>
    <x v="3"/>
    <x v="9"/>
    <n v="0"/>
    <x v="3"/>
    <s v="Section"/>
    <m/>
    <m/>
    <m/>
  </r>
  <r>
    <x v="14"/>
    <x v="5"/>
    <x v="1"/>
    <x v="1"/>
    <x v="3"/>
    <x v="58"/>
    <x v="23"/>
    <x v="3"/>
    <x v="13"/>
    <n v="10.200000000000001"/>
    <x v="3"/>
    <s v="Section"/>
    <m/>
    <m/>
    <m/>
  </r>
  <r>
    <x v="14"/>
    <x v="5"/>
    <x v="1"/>
    <x v="1"/>
    <x v="3"/>
    <x v="58"/>
    <x v="23"/>
    <x v="3"/>
    <x v="10"/>
    <n v="0"/>
    <x v="3"/>
    <s v="Section"/>
    <m/>
    <m/>
    <m/>
  </r>
  <r>
    <x v="14"/>
    <x v="5"/>
    <x v="1"/>
    <x v="1"/>
    <x v="3"/>
    <x v="58"/>
    <x v="23"/>
    <x v="3"/>
    <x v="8"/>
    <n v="69.849999999999994"/>
    <x v="3"/>
    <s v="Section"/>
    <m/>
    <m/>
    <m/>
  </r>
  <r>
    <x v="14"/>
    <x v="5"/>
    <x v="1"/>
    <x v="1"/>
    <x v="3"/>
    <x v="58"/>
    <x v="23"/>
    <x v="3"/>
    <x v="14"/>
    <n v="0"/>
    <x v="3"/>
    <s v="Section"/>
    <m/>
    <m/>
    <m/>
  </r>
  <r>
    <x v="14"/>
    <x v="5"/>
    <x v="1"/>
    <x v="1"/>
    <x v="3"/>
    <x v="58"/>
    <x v="23"/>
    <x v="3"/>
    <x v="11"/>
    <n v="0"/>
    <x v="3"/>
    <s v="Section"/>
    <m/>
    <m/>
    <m/>
  </r>
  <r>
    <x v="14"/>
    <x v="5"/>
    <x v="1"/>
    <x v="1"/>
    <x v="3"/>
    <x v="58"/>
    <x v="23"/>
    <x v="0"/>
    <x v="12"/>
    <n v="27.55"/>
    <x v="3"/>
    <s v="Section"/>
    <m/>
    <m/>
    <m/>
  </r>
  <r>
    <x v="14"/>
    <x v="5"/>
    <x v="1"/>
    <x v="1"/>
    <x v="3"/>
    <x v="58"/>
    <x v="23"/>
    <x v="0"/>
    <x v="9"/>
    <n v="0"/>
    <x v="3"/>
    <s v="Section"/>
    <m/>
    <m/>
    <m/>
  </r>
  <r>
    <x v="14"/>
    <x v="5"/>
    <x v="1"/>
    <x v="1"/>
    <x v="3"/>
    <x v="58"/>
    <x v="23"/>
    <x v="0"/>
    <x v="13"/>
    <n v="6.55"/>
    <x v="3"/>
    <s v="Section"/>
    <m/>
    <m/>
    <m/>
  </r>
  <r>
    <x v="14"/>
    <x v="5"/>
    <x v="1"/>
    <x v="1"/>
    <x v="3"/>
    <x v="58"/>
    <x v="23"/>
    <x v="0"/>
    <x v="10"/>
    <n v="0"/>
    <x v="3"/>
    <s v="Section"/>
    <m/>
    <m/>
    <m/>
  </r>
  <r>
    <x v="14"/>
    <x v="5"/>
    <x v="1"/>
    <x v="1"/>
    <x v="3"/>
    <x v="58"/>
    <x v="23"/>
    <x v="0"/>
    <x v="8"/>
    <n v="65.900000000000006"/>
    <x v="3"/>
    <s v="Section"/>
    <m/>
    <m/>
    <m/>
  </r>
  <r>
    <x v="14"/>
    <x v="5"/>
    <x v="1"/>
    <x v="1"/>
    <x v="3"/>
    <x v="58"/>
    <x v="23"/>
    <x v="0"/>
    <x v="14"/>
    <n v="0"/>
    <x v="3"/>
    <s v="Section"/>
    <m/>
    <m/>
    <m/>
  </r>
  <r>
    <x v="14"/>
    <x v="5"/>
    <x v="1"/>
    <x v="1"/>
    <x v="3"/>
    <x v="58"/>
    <x v="23"/>
    <x v="0"/>
    <x v="11"/>
    <n v="0"/>
    <x v="3"/>
    <s v="Section"/>
    <m/>
    <m/>
    <m/>
  </r>
  <r>
    <x v="14"/>
    <x v="5"/>
    <x v="1"/>
    <x v="1"/>
    <x v="3"/>
    <x v="59"/>
    <x v="0"/>
    <x v="0"/>
    <x v="12"/>
    <n v="23.75"/>
    <x v="3"/>
    <s v="Section"/>
    <m/>
    <m/>
    <m/>
  </r>
  <r>
    <x v="14"/>
    <x v="5"/>
    <x v="1"/>
    <x v="1"/>
    <x v="3"/>
    <x v="59"/>
    <x v="0"/>
    <x v="0"/>
    <x v="9"/>
    <n v="0"/>
    <x v="3"/>
    <s v="Section"/>
    <m/>
    <m/>
    <m/>
  </r>
  <r>
    <x v="14"/>
    <x v="5"/>
    <x v="1"/>
    <x v="1"/>
    <x v="3"/>
    <x v="59"/>
    <x v="0"/>
    <x v="0"/>
    <x v="13"/>
    <n v="8.375"/>
    <x v="3"/>
    <s v="Section"/>
    <m/>
    <m/>
    <m/>
  </r>
  <r>
    <x v="14"/>
    <x v="5"/>
    <x v="1"/>
    <x v="1"/>
    <x v="3"/>
    <x v="59"/>
    <x v="0"/>
    <x v="0"/>
    <x v="10"/>
    <n v="0"/>
    <x v="3"/>
    <s v="Section"/>
    <m/>
    <m/>
    <m/>
  </r>
  <r>
    <x v="14"/>
    <x v="5"/>
    <x v="1"/>
    <x v="1"/>
    <x v="3"/>
    <x v="59"/>
    <x v="0"/>
    <x v="0"/>
    <x v="8"/>
    <n v="67.875"/>
    <x v="3"/>
    <s v="Section"/>
    <m/>
    <m/>
    <m/>
  </r>
  <r>
    <x v="14"/>
    <x v="5"/>
    <x v="1"/>
    <x v="1"/>
    <x v="3"/>
    <x v="59"/>
    <x v="0"/>
    <x v="0"/>
    <x v="14"/>
    <n v="0"/>
    <x v="3"/>
    <s v="Section"/>
    <m/>
    <m/>
    <m/>
  </r>
  <r>
    <x v="14"/>
    <x v="5"/>
    <x v="1"/>
    <x v="1"/>
    <x v="3"/>
    <x v="59"/>
    <x v="0"/>
    <x v="0"/>
    <x v="11"/>
    <n v="0"/>
    <x v="3"/>
    <s v="Section"/>
    <m/>
    <m/>
    <m/>
  </r>
  <r>
    <x v="16"/>
    <x v="4"/>
    <x v="1"/>
    <x v="1"/>
    <x v="3"/>
    <x v="57"/>
    <x v="22"/>
    <x v="0"/>
    <x v="12"/>
    <n v="0"/>
    <x v="3"/>
    <s v="Composite"/>
    <m/>
    <m/>
    <m/>
  </r>
  <r>
    <x v="16"/>
    <x v="4"/>
    <x v="1"/>
    <x v="1"/>
    <x v="3"/>
    <x v="57"/>
    <x v="22"/>
    <x v="0"/>
    <x v="9"/>
    <n v="5.7142857142857144"/>
    <x v="3"/>
    <s v="Composite"/>
    <m/>
    <m/>
    <m/>
  </r>
  <r>
    <x v="16"/>
    <x v="4"/>
    <x v="1"/>
    <x v="1"/>
    <x v="3"/>
    <x v="57"/>
    <x v="22"/>
    <x v="0"/>
    <x v="13"/>
    <n v="35.714285714285715"/>
    <x v="3"/>
    <s v="Composite"/>
    <m/>
    <m/>
    <m/>
  </r>
  <r>
    <x v="16"/>
    <x v="4"/>
    <x v="1"/>
    <x v="1"/>
    <x v="3"/>
    <x v="57"/>
    <x v="22"/>
    <x v="0"/>
    <x v="10"/>
    <n v="5.7142857142857144"/>
    <x v="3"/>
    <s v="Composite"/>
    <m/>
    <m/>
    <m/>
  </r>
  <r>
    <x v="16"/>
    <x v="4"/>
    <x v="1"/>
    <x v="1"/>
    <x v="3"/>
    <x v="57"/>
    <x v="22"/>
    <x v="0"/>
    <x v="8"/>
    <n v="44.285714285714285"/>
    <x v="3"/>
    <s v="Composite"/>
    <m/>
    <m/>
    <m/>
  </r>
  <r>
    <x v="16"/>
    <x v="4"/>
    <x v="1"/>
    <x v="1"/>
    <x v="3"/>
    <x v="57"/>
    <x v="22"/>
    <x v="0"/>
    <x v="14"/>
    <n v="8.5714285714285712"/>
    <x v="3"/>
    <s v="Composite"/>
    <m/>
    <m/>
    <m/>
  </r>
  <r>
    <x v="16"/>
    <x v="4"/>
    <x v="1"/>
    <x v="1"/>
    <x v="3"/>
    <x v="57"/>
    <x v="22"/>
    <x v="0"/>
    <x v="11"/>
    <n v="0"/>
    <x v="3"/>
    <s v="Composite"/>
    <m/>
    <m/>
    <m/>
  </r>
  <r>
    <x v="16"/>
    <x v="4"/>
    <x v="1"/>
    <x v="1"/>
    <x v="3"/>
    <x v="57"/>
    <x v="10"/>
    <x v="0"/>
    <x v="12"/>
    <n v="0"/>
    <x v="3"/>
    <s v="Composite"/>
    <m/>
    <m/>
    <m/>
  </r>
  <r>
    <x v="16"/>
    <x v="4"/>
    <x v="1"/>
    <x v="1"/>
    <x v="3"/>
    <x v="57"/>
    <x v="10"/>
    <x v="0"/>
    <x v="9"/>
    <n v="5.7142857142857144"/>
    <x v="3"/>
    <s v="Composite"/>
    <m/>
    <m/>
    <m/>
  </r>
  <r>
    <x v="16"/>
    <x v="4"/>
    <x v="1"/>
    <x v="1"/>
    <x v="3"/>
    <x v="57"/>
    <x v="10"/>
    <x v="0"/>
    <x v="13"/>
    <n v="35.714285714285715"/>
    <x v="3"/>
    <s v="Composite"/>
    <m/>
    <m/>
    <m/>
  </r>
  <r>
    <x v="16"/>
    <x v="4"/>
    <x v="1"/>
    <x v="1"/>
    <x v="3"/>
    <x v="57"/>
    <x v="10"/>
    <x v="0"/>
    <x v="10"/>
    <n v="5.7142857142857144"/>
    <x v="3"/>
    <s v="Composite"/>
    <m/>
    <m/>
    <m/>
  </r>
  <r>
    <x v="16"/>
    <x v="4"/>
    <x v="1"/>
    <x v="1"/>
    <x v="3"/>
    <x v="57"/>
    <x v="10"/>
    <x v="0"/>
    <x v="8"/>
    <n v="44.285714285714285"/>
    <x v="3"/>
    <s v="Composite"/>
    <m/>
    <m/>
    <m/>
  </r>
  <r>
    <x v="16"/>
    <x v="4"/>
    <x v="1"/>
    <x v="1"/>
    <x v="3"/>
    <x v="57"/>
    <x v="10"/>
    <x v="0"/>
    <x v="14"/>
    <n v="8.5714285714285712"/>
    <x v="3"/>
    <s v="Composite"/>
    <m/>
    <m/>
    <m/>
  </r>
  <r>
    <x v="16"/>
    <x v="4"/>
    <x v="1"/>
    <x v="1"/>
    <x v="3"/>
    <x v="57"/>
    <x v="10"/>
    <x v="0"/>
    <x v="11"/>
    <n v="0"/>
    <x v="3"/>
    <s v="Composite"/>
    <m/>
    <m/>
    <m/>
  </r>
  <r>
    <x v="16"/>
    <x v="4"/>
    <x v="1"/>
    <x v="1"/>
    <x v="3"/>
    <x v="58"/>
    <x v="23"/>
    <x v="3"/>
    <x v="12"/>
    <n v="0"/>
    <x v="3"/>
    <s v="Section"/>
    <m/>
    <m/>
    <m/>
  </r>
  <r>
    <x v="16"/>
    <x v="4"/>
    <x v="1"/>
    <x v="1"/>
    <x v="3"/>
    <x v="58"/>
    <x v="23"/>
    <x v="3"/>
    <x v="9"/>
    <n v="0"/>
    <x v="3"/>
    <s v="Section"/>
    <m/>
    <m/>
    <m/>
  </r>
  <r>
    <x v="16"/>
    <x v="4"/>
    <x v="1"/>
    <x v="1"/>
    <x v="3"/>
    <x v="58"/>
    <x v="23"/>
    <x v="3"/>
    <x v="13"/>
    <n v="51.2"/>
    <x v="3"/>
    <s v="Section"/>
    <m/>
    <m/>
    <m/>
  </r>
  <r>
    <x v="16"/>
    <x v="4"/>
    <x v="1"/>
    <x v="1"/>
    <x v="3"/>
    <x v="58"/>
    <x v="23"/>
    <x v="3"/>
    <x v="10"/>
    <n v="6.75"/>
    <x v="3"/>
    <s v="Section"/>
    <m/>
    <m/>
    <m/>
  </r>
  <r>
    <x v="16"/>
    <x v="4"/>
    <x v="1"/>
    <x v="1"/>
    <x v="3"/>
    <x v="58"/>
    <x v="23"/>
    <x v="3"/>
    <x v="8"/>
    <n v="42.05"/>
    <x v="3"/>
    <s v="Section"/>
    <m/>
    <m/>
    <m/>
  </r>
  <r>
    <x v="16"/>
    <x v="4"/>
    <x v="1"/>
    <x v="1"/>
    <x v="3"/>
    <x v="58"/>
    <x v="23"/>
    <x v="3"/>
    <x v="14"/>
    <n v="0"/>
    <x v="3"/>
    <s v="Section"/>
    <m/>
    <m/>
    <m/>
  </r>
  <r>
    <x v="16"/>
    <x v="4"/>
    <x v="1"/>
    <x v="1"/>
    <x v="3"/>
    <x v="58"/>
    <x v="23"/>
    <x v="3"/>
    <x v="11"/>
    <n v="0"/>
    <x v="3"/>
    <s v="Section"/>
    <m/>
    <m/>
    <m/>
  </r>
  <r>
    <x v="16"/>
    <x v="4"/>
    <x v="1"/>
    <x v="1"/>
    <x v="3"/>
    <x v="58"/>
    <x v="23"/>
    <x v="0"/>
    <x v="12"/>
    <n v="0"/>
    <x v="3"/>
    <s v="Section"/>
    <m/>
    <m/>
    <m/>
  </r>
  <r>
    <x v="16"/>
    <x v="4"/>
    <x v="1"/>
    <x v="1"/>
    <x v="3"/>
    <x v="58"/>
    <x v="23"/>
    <x v="0"/>
    <x v="9"/>
    <n v="2"/>
    <x v="3"/>
    <s v="Section"/>
    <m/>
    <m/>
    <m/>
  </r>
  <r>
    <x v="16"/>
    <x v="4"/>
    <x v="1"/>
    <x v="1"/>
    <x v="3"/>
    <x v="58"/>
    <x v="23"/>
    <x v="0"/>
    <x v="13"/>
    <n v="29.25"/>
    <x v="3"/>
    <s v="Section"/>
    <m/>
    <m/>
    <m/>
  </r>
  <r>
    <x v="16"/>
    <x v="4"/>
    <x v="1"/>
    <x v="1"/>
    <x v="3"/>
    <x v="58"/>
    <x v="23"/>
    <x v="0"/>
    <x v="10"/>
    <n v="2"/>
    <x v="3"/>
    <s v="Section"/>
    <m/>
    <m/>
    <m/>
  </r>
  <r>
    <x v="16"/>
    <x v="4"/>
    <x v="1"/>
    <x v="1"/>
    <x v="3"/>
    <x v="58"/>
    <x v="23"/>
    <x v="0"/>
    <x v="8"/>
    <n v="53.25"/>
    <x v="3"/>
    <s v="Section"/>
    <m/>
    <m/>
    <m/>
  </r>
  <r>
    <x v="16"/>
    <x v="4"/>
    <x v="1"/>
    <x v="1"/>
    <x v="3"/>
    <x v="58"/>
    <x v="23"/>
    <x v="0"/>
    <x v="14"/>
    <n v="13.5"/>
    <x v="3"/>
    <s v="Section"/>
    <m/>
    <m/>
    <m/>
  </r>
  <r>
    <x v="16"/>
    <x v="4"/>
    <x v="1"/>
    <x v="1"/>
    <x v="3"/>
    <x v="58"/>
    <x v="23"/>
    <x v="0"/>
    <x v="11"/>
    <n v="0"/>
    <x v="3"/>
    <s v="Section"/>
    <m/>
    <m/>
    <m/>
  </r>
  <r>
    <x v="16"/>
    <x v="4"/>
    <x v="1"/>
    <x v="1"/>
    <x v="3"/>
    <x v="59"/>
    <x v="0"/>
    <x v="0"/>
    <x v="12"/>
    <n v="0"/>
    <x v="3"/>
    <s v="Section"/>
    <m/>
    <m/>
    <m/>
  </r>
  <r>
    <x v="16"/>
    <x v="4"/>
    <x v="1"/>
    <x v="1"/>
    <x v="3"/>
    <x v="59"/>
    <x v="0"/>
    <x v="0"/>
    <x v="9"/>
    <n v="1"/>
    <x v="3"/>
    <s v="Section"/>
    <m/>
    <m/>
    <m/>
  </r>
  <r>
    <x v="16"/>
    <x v="4"/>
    <x v="1"/>
    <x v="1"/>
    <x v="3"/>
    <x v="59"/>
    <x v="0"/>
    <x v="0"/>
    <x v="13"/>
    <n v="40.225000000000001"/>
    <x v="3"/>
    <s v="Section"/>
    <m/>
    <m/>
    <m/>
  </r>
  <r>
    <x v="16"/>
    <x v="4"/>
    <x v="1"/>
    <x v="1"/>
    <x v="3"/>
    <x v="59"/>
    <x v="0"/>
    <x v="0"/>
    <x v="10"/>
    <n v="4.375"/>
    <x v="3"/>
    <s v="Section"/>
    <m/>
    <m/>
    <m/>
  </r>
  <r>
    <x v="16"/>
    <x v="4"/>
    <x v="1"/>
    <x v="1"/>
    <x v="3"/>
    <x v="59"/>
    <x v="0"/>
    <x v="0"/>
    <x v="8"/>
    <n v="47.65"/>
    <x v="3"/>
    <s v="Section"/>
    <m/>
    <m/>
    <m/>
  </r>
  <r>
    <x v="16"/>
    <x v="4"/>
    <x v="1"/>
    <x v="1"/>
    <x v="3"/>
    <x v="59"/>
    <x v="0"/>
    <x v="0"/>
    <x v="14"/>
    <n v="6.75"/>
    <x v="3"/>
    <s v="Section"/>
    <m/>
    <m/>
    <m/>
  </r>
  <r>
    <x v="16"/>
    <x v="4"/>
    <x v="1"/>
    <x v="1"/>
    <x v="3"/>
    <x v="59"/>
    <x v="0"/>
    <x v="0"/>
    <x v="11"/>
    <n v="0"/>
    <x v="3"/>
    <s v="Section"/>
    <m/>
    <m/>
    <m/>
  </r>
  <r>
    <x v="17"/>
    <x v="6"/>
    <x v="1"/>
    <x v="1"/>
    <x v="3"/>
    <x v="57"/>
    <x v="22"/>
    <x v="0"/>
    <x v="12"/>
    <n v="23.125"/>
    <x v="3"/>
    <s v="Composite"/>
    <m/>
    <m/>
    <m/>
  </r>
  <r>
    <x v="17"/>
    <x v="6"/>
    <x v="1"/>
    <x v="1"/>
    <x v="3"/>
    <x v="57"/>
    <x v="22"/>
    <x v="0"/>
    <x v="9"/>
    <n v="0"/>
    <x v="3"/>
    <s v="Composite"/>
    <m/>
    <m/>
    <m/>
  </r>
  <r>
    <x v="17"/>
    <x v="6"/>
    <x v="1"/>
    <x v="1"/>
    <x v="3"/>
    <x v="57"/>
    <x v="22"/>
    <x v="0"/>
    <x v="13"/>
    <n v="0"/>
    <x v="3"/>
    <s v="Composite"/>
    <m/>
    <m/>
    <m/>
  </r>
  <r>
    <x v="17"/>
    <x v="6"/>
    <x v="1"/>
    <x v="1"/>
    <x v="3"/>
    <x v="57"/>
    <x v="22"/>
    <x v="0"/>
    <x v="10"/>
    <n v="0"/>
    <x v="3"/>
    <s v="Composite"/>
    <m/>
    <m/>
    <m/>
  </r>
  <r>
    <x v="17"/>
    <x v="6"/>
    <x v="1"/>
    <x v="1"/>
    <x v="3"/>
    <x v="57"/>
    <x v="22"/>
    <x v="0"/>
    <x v="8"/>
    <n v="16.875"/>
    <x v="3"/>
    <s v="Composite"/>
    <m/>
    <m/>
    <m/>
  </r>
  <r>
    <x v="17"/>
    <x v="6"/>
    <x v="1"/>
    <x v="1"/>
    <x v="3"/>
    <x v="57"/>
    <x v="22"/>
    <x v="0"/>
    <x v="14"/>
    <n v="60"/>
    <x v="3"/>
    <s v="Composite"/>
    <m/>
    <m/>
    <m/>
  </r>
  <r>
    <x v="17"/>
    <x v="6"/>
    <x v="1"/>
    <x v="1"/>
    <x v="3"/>
    <x v="57"/>
    <x v="22"/>
    <x v="0"/>
    <x v="11"/>
    <n v="0"/>
    <x v="3"/>
    <s v="Composite"/>
    <m/>
    <m/>
    <m/>
  </r>
  <r>
    <x v="17"/>
    <x v="6"/>
    <x v="1"/>
    <x v="1"/>
    <x v="3"/>
    <x v="58"/>
    <x v="23"/>
    <x v="3"/>
    <x v="12"/>
    <n v="19"/>
    <x v="3"/>
    <s v="Section"/>
    <m/>
    <m/>
    <m/>
  </r>
  <r>
    <x v="17"/>
    <x v="6"/>
    <x v="1"/>
    <x v="1"/>
    <x v="3"/>
    <x v="58"/>
    <x v="23"/>
    <x v="3"/>
    <x v="9"/>
    <n v="0"/>
    <x v="3"/>
    <s v="Section"/>
    <m/>
    <m/>
    <m/>
  </r>
  <r>
    <x v="17"/>
    <x v="6"/>
    <x v="1"/>
    <x v="1"/>
    <x v="3"/>
    <x v="58"/>
    <x v="23"/>
    <x v="3"/>
    <x v="13"/>
    <n v="0"/>
    <x v="3"/>
    <s v="Section"/>
    <m/>
    <m/>
    <m/>
  </r>
  <r>
    <x v="17"/>
    <x v="6"/>
    <x v="1"/>
    <x v="1"/>
    <x v="3"/>
    <x v="58"/>
    <x v="23"/>
    <x v="3"/>
    <x v="10"/>
    <n v="0"/>
    <x v="3"/>
    <s v="Section"/>
    <m/>
    <m/>
    <m/>
  </r>
  <r>
    <x v="17"/>
    <x v="6"/>
    <x v="1"/>
    <x v="1"/>
    <x v="3"/>
    <x v="58"/>
    <x v="23"/>
    <x v="3"/>
    <x v="8"/>
    <n v="25.666666666666668"/>
    <x v="3"/>
    <s v="Section"/>
    <m/>
    <m/>
    <m/>
  </r>
  <r>
    <x v="17"/>
    <x v="6"/>
    <x v="1"/>
    <x v="1"/>
    <x v="3"/>
    <x v="58"/>
    <x v="23"/>
    <x v="3"/>
    <x v="14"/>
    <n v="55.333333333333336"/>
    <x v="3"/>
    <s v="Section"/>
    <m/>
    <m/>
    <m/>
  </r>
  <r>
    <x v="17"/>
    <x v="6"/>
    <x v="1"/>
    <x v="1"/>
    <x v="3"/>
    <x v="58"/>
    <x v="23"/>
    <x v="3"/>
    <x v="11"/>
    <n v="0"/>
    <x v="3"/>
    <s v="Section"/>
    <m/>
    <m/>
    <m/>
  </r>
  <r>
    <x v="17"/>
    <x v="6"/>
    <x v="1"/>
    <x v="1"/>
    <x v="3"/>
    <x v="58"/>
    <x v="23"/>
    <x v="0"/>
    <x v="12"/>
    <n v="14.75"/>
    <x v="3"/>
    <s v="Section"/>
    <m/>
    <m/>
    <m/>
  </r>
  <r>
    <x v="17"/>
    <x v="6"/>
    <x v="1"/>
    <x v="1"/>
    <x v="3"/>
    <x v="58"/>
    <x v="23"/>
    <x v="0"/>
    <x v="9"/>
    <n v="0"/>
    <x v="3"/>
    <s v="Section"/>
    <m/>
    <m/>
    <m/>
  </r>
  <r>
    <x v="17"/>
    <x v="6"/>
    <x v="1"/>
    <x v="1"/>
    <x v="3"/>
    <x v="58"/>
    <x v="23"/>
    <x v="0"/>
    <x v="13"/>
    <n v="0"/>
    <x v="3"/>
    <s v="Section"/>
    <m/>
    <m/>
    <m/>
  </r>
  <r>
    <x v="17"/>
    <x v="6"/>
    <x v="1"/>
    <x v="1"/>
    <x v="3"/>
    <x v="58"/>
    <x v="23"/>
    <x v="0"/>
    <x v="10"/>
    <n v="0"/>
    <x v="3"/>
    <s v="Section"/>
    <m/>
    <m/>
    <m/>
  </r>
  <r>
    <x v="17"/>
    <x v="6"/>
    <x v="1"/>
    <x v="1"/>
    <x v="3"/>
    <x v="58"/>
    <x v="23"/>
    <x v="0"/>
    <x v="8"/>
    <n v="25.75"/>
    <x v="3"/>
    <s v="Section"/>
    <m/>
    <m/>
    <m/>
  </r>
  <r>
    <x v="17"/>
    <x v="6"/>
    <x v="1"/>
    <x v="1"/>
    <x v="3"/>
    <x v="58"/>
    <x v="23"/>
    <x v="0"/>
    <x v="14"/>
    <n v="59.5"/>
    <x v="3"/>
    <s v="Section"/>
    <m/>
    <m/>
    <m/>
  </r>
  <r>
    <x v="17"/>
    <x v="6"/>
    <x v="1"/>
    <x v="1"/>
    <x v="3"/>
    <x v="58"/>
    <x v="23"/>
    <x v="0"/>
    <x v="11"/>
    <n v="0"/>
    <x v="3"/>
    <s v="Section"/>
    <m/>
    <m/>
    <m/>
  </r>
  <r>
    <x v="17"/>
    <x v="6"/>
    <x v="1"/>
    <x v="1"/>
    <x v="3"/>
    <x v="59"/>
    <x v="0"/>
    <x v="0"/>
    <x v="12"/>
    <n v="16.625"/>
    <x v="3"/>
    <s v="Section"/>
    <m/>
    <m/>
    <m/>
  </r>
  <r>
    <x v="17"/>
    <x v="6"/>
    <x v="1"/>
    <x v="1"/>
    <x v="3"/>
    <x v="59"/>
    <x v="0"/>
    <x v="0"/>
    <x v="9"/>
    <n v="0"/>
    <x v="3"/>
    <s v="Section"/>
    <m/>
    <m/>
    <m/>
  </r>
  <r>
    <x v="17"/>
    <x v="6"/>
    <x v="1"/>
    <x v="1"/>
    <x v="3"/>
    <x v="59"/>
    <x v="0"/>
    <x v="0"/>
    <x v="13"/>
    <n v="0"/>
    <x v="3"/>
    <s v="Section"/>
    <m/>
    <m/>
    <m/>
  </r>
  <r>
    <x v="17"/>
    <x v="6"/>
    <x v="1"/>
    <x v="1"/>
    <x v="3"/>
    <x v="59"/>
    <x v="0"/>
    <x v="0"/>
    <x v="10"/>
    <n v="0"/>
    <x v="3"/>
    <s v="Section"/>
    <m/>
    <m/>
    <m/>
  </r>
  <r>
    <x v="17"/>
    <x v="6"/>
    <x v="1"/>
    <x v="1"/>
    <x v="3"/>
    <x v="59"/>
    <x v="0"/>
    <x v="0"/>
    <x v="8"/>
    <n v="23.75"/>
    <x v="3"/>
    <s v="Section"/>
    <m/>
    <m/>
    <m/>
  </r>
  <r>
    <x v="17"/>
    <x v="6"/>
    <x v="1"/>
    <x v="1"/>
    <x v="3"/>
    <x v="59"/>
    <x v="0"/>
    <x v="0"/>
    <x v="14"/>
    <n v="59.625"/>
    <x v="3"/>
    <s v="Section"/>
    <m/>
    <m/>
    <m/>
  </r>
  <r>
    <x v="17"/>
    <x v="6"/>
    <x v="1"/>
    <x v="1"/>
    <x v="3"/>
    <x v="59"/>
    <x v="0"/>
    <x v="0"/>
    <x v="11"/>
    <n v="0"/>
    <x v="3"/>
    <s v="Section"/>
    <m/>
    <m/>
    <m/>
  </r>
  <r>
    <x v="0"/>
    <x v="0"/>
    <x v="0"/>
    <x v="2"/>
    <x v="0"/>
    <x v="1"/>
    <x v="0"/>
    <x v="0"/>
    <x v="15"/>
    <n v="3.7"/>
    <x v="0"/>
    <n v="0.02"/>
    <n v="1"/>
    <s v=""/>
    <m/>
  </r>
  <r>
    <x v="0"/>
    <x v="0"/>
    <x v="0"/>
    <x v="2"/>
    <x v="0"/>
    <x v="1"/>
    <x v="0"/>
    <x v="0"/>
    <x v="16"/>
    <n v="0"/>
    <x v="0"/>
    <n v="0.05"/>
    <n v="1"/>
    <s v=""/>
    <m/>
  </r>
  <r>
    <x v="0"/>
    <x v="0"/>
    <x v="0"/>
    <x v="2"/>
    <x v="0"/>
    <x v="2"/>
    <x v="0"/>
    <x v="0"/>
    <x v="15"/>
    <n v="130"/>
    <x v="0"/>
    <n v="0.8"/>
    <n v="10"/>
    <s v=""/>
    <m/>
  </r>
  <r>
    <x v="0"/>
    <x v="0"/>
    <x v="0"/>
    <x v="2"/>
    <x v="0"/>
    <x v="2"/>
    <x v="0"/>
    <x v="0"/>
    <x v="16"/>
    <n v="0"/>
    <x v="0"/>
    <n v="0.8"/>
    <n v="1"/>
    <s v=""/>
    <m/>
  </r>
  <r>
    <x v="0"/>
    <x v="0"/>
    <x v="0"/>
    <x v="0"/>
    <x v="0"/>
    <x v="0"/>
    <x v="0"/>
    <x v="0"/>
    <x v="15"/>
    <n v="0.5"/>
    <x v="0"/>
    <n v="0.02"/>
    <n v="1"/>
    <s v=""/>
    <m/>
  </r>
  <r>
    <x v="0"/>
    <x v="0"/>
    <x v="0"/>
    <x v="0"/>
    <x v="0"/>
    <x v="0"/>
    <x v="0"/>
    <x v="0"/>
    <x v="16"/>
    <n v="0"/>
    <x v="0"/>
    <n v="0.05"/>
    <n v="1"/>
    <s v=""/>
    <m/>
  </r>
  <r>
    <x v="1"/>
    <x v="1"/>
    <x v="0"/>
    <x v="0"/>
    <x v="0"/>
    <x v="0"/>
    <x v="0"/>
    <x v="2"/>
    <x v="15"/>
    <n v="0"/>
    <x v="0"/>
    <n v="0.02"/>
    <n v="1"/>
    <s v=""/>
    <m/>
  </r>
  <r>
    <x v="1"/>
    <x v="1"/>
    <x v="0"/>
    <x v="0"/>
    <x v="0"/>
    <x v="0"/>
    <x v="0"/>
    <x v="2"/>
    <x v="16"/>
    <n v="0"/>
    <x v="0"/>
    <n v="0.05"/>
    <n v="1"/>
    <s v=""/>
    <m/>
  </r>
  <r>
    <x v="1"/>
    <x v="1"/>
    <x v="0"/>
    <x v="0"/>
    <x v="0"/>
    <x v="0"/>
    <x v="0"/>
    <x v="0"/>
    <x v="15"/>
    <n v="0.8"/>
    <x v="0"/>
    <n v="0.02"/>
    <n v="1"/>
    <s v=""/>
    <m/>
  </r>
  <r>
    <x v="1"/>
    <x v="1"/>
    <x v="0"/>
    <x v="0"/>
    <x v="0"/>
    <x v="0"/>
    <x v="0"/>
    <x v="1"/>
    <x v="15"/>
    <n v="0.8"/>
    <x v="0"/>
    <n v="0.02"/>
    <n v="1"/>
    <n v="0"/>
    <m/>
  </r>
  <r>
    <x v="1"/>
    <x v="1"/>
    <x v="0"/>
    <x v="0"/>
    <x v="0"/>
    <x v="0"/>
    <x v="0"/>
    <x v="0"/>
    <x v="16"/>
    <n v="0"/>
    <x v="0"/>
    <n v="0.05"/>
    <n v="1"/>
    <s v=""/>
    <m/>
  </r>
  <r>
    <x v="1"/>
    <x v="1"/>
    <x v="0"/>
    <x v="0"/>
    <x v="0"/>
    <x v="0"/>
    <x v="0"/>
    <x v="1"/>
    <x v="16"/>
    <n v="0"/>
    <x v="0"/>
    <n v="0.05"/>
    <n v="1"/>
    <n v="0"/>
    <m/>
  </r>
  <r>
    <x v="3"/>
    <x v="1"/>
    <x v="0"/>
    <x v="2"/>
    <x v="0"/>
    <x v="2"/>
    <x v="0"/>
    <x v="0"/>
    <x v="15"/>
    <n v="47.2"/>
    <x v="0"/>
    <n v="0.5"/>
    <n v="10"/>
    <s v=""/>
    <m/>
  </r>
  <r>
    <x v="3"/>
    <x v="1"/>
    <x v="0"/>
    <x v="2"/>
    <x v="0"/>
    <x v="2"/>
    <x v="0"/>
    <x v="0"/>
    <x v="16"/>
    <n v="0"/>
    <x v="0"/>
    <n v="0.2"/>
    <n v="1"/>
    <s v=""/>
    <m/>
  </r>
  <r>
    <x v="3"/>
    <x v="1"/>
    <x v="0"/>
    <x v="2"/>
    <x v="0"/>
    <x v="3"/>
    <x v="0"/>
    <x v="0"/>
    <x v="15"/>
    <n v="8.1"/>
    <x v="0"/>
    <n v="0.2"/>
    <n v="10"/>
    <s v=""/>
    <m/>
  </r>
  <r>
    <x v="3"/>
    <x v="1"/>
    <x v="0"/>
    <x v="2"/>
    <x v="0"/>
    <x v="3"/>
    <x v="0"/>
    <x v="0"/>
    <x v="16"/>
    <n v="0"/>
    <x v="0"/>
    <n v="0.05"/>
    <n v="1"/>
    <s v=""/>
    <m/>
  </r>
  <r>
    <x v="4"/>
    <x v="3"/>
    <x v="0"/>
    <x v="2"/>
    <x v="0"/>
    <x v="3"/>
    <x v="0"/>
    <x v="0"/>
    <x v="15"/>
    <n v="629"/>
    <x v="0"/>
    <n v="10"/>
    <n v="10"/>
    <s v=""/>
    <m/>
  </r>
  <r>
    <x v="4"/>
    <x v="3"/>
    <x v="0"/>
    <x v="2"/>
    <x v="0"/>
    <x v="3"/>
    <x v="0"/>
    <x v="0"/>
    <x v="16"/>
    <n v="0"/>
    <x v="0"/>
    <n v="0.05"/>
    <n v="1"/>
    <s v=""/>
    <m/>
  </r>
  <r>
    <x v="4"/>
    <x v="3"/>
    <x v="0"/>
    <x v="2"/>
    <x v="0"/>
    <x v="2"/>
    <x v="0"/>
    <x v="0"/>
    <x v="15"/>
    <n v="486"/>
    <x v="0"/>
    <n v="10"/>
    <n v="10"/>
    <s v=""/>
    <m/>
  </r>
  <r>
    <x v="4"/>
    <x v="3"/>
    <x v="0"/>
    <x v="2"/>
    <x v="0"/>
    <x v="2"/>
    <x v="0"/>
    <x v="0"/>
    <x v="16"/>
    <n v="0"/>
    <x v="0"/>
    <n v="0.2"/>
    <n v="1"/>
    <s v=""/>
    <m/>
  </r>
  <r>
    <x v="4"/>
    <x v="3"/>
    <x v="0"/>
    <x v="0"/>
    <x v="0"/>
    <x v="0"/>
    <x v="0"/>
    <x v="0"/>
    <x v="15"/>
    <n v="58.2"/>
    <x v="0"/>
    <n v="0.3"/>
    <n v="10"/>
    <s v=""/>
    <m/>
  </r>
  <r>
    <x v="4"/>
    <x v="3"/>
    <x v="0"/>
    <x v="0"/>
    <x v="0"/>
    <x v="0"/>
    <x v="0"/>
    <x v="1"/>
    <x v="15"/>
    <n v="67.8"/>
    <x v="0"/>
    <n v="0.4"/>
    <n v="10"/>
    <n v="15.238095238095228"/>
    <m/>
  </r>
  <r>
    <x v="4"/>
    <x v="3"/>
    <x v="0"/>
    <x v="0"/>
    <x v="0"/>
    <x v="0"/>
    <x v="0"/>
    <x v="0"/>
    <x v="16"/>
    <n v="0"/>
    <x v="0"/>
    <n v="0.6"/>
    <n v="1"/>
    <s v=""/>
    <m/>
  </r>
  <r>
    <x v="4"/>
    <x v="3"/>
    <x v="0"/>
    <x v="0"/>
    <x v="0"/>
    <x v="0"/>
    <x v="0"/>
    <x v="1"/>
    <x v="16"/>
    <n v="3.7"/>
    <x v="0"/>
    <n v="0.4"/>
    <n v="1"/>
    <n v="200"/>
    <m/>
  </r>
  <r>
    <x v="4"/>
    <x v="3"/>
    <x v="0"/>
    <x v="0"/>
    <x v="0"/>
    <x v="0"/>
    <x v="0"/>
    <x v="2"/>
    <x v="15"/>
    <n v="0.04"/>
    <x v="0"/>
    <n v="0.02"/>
    <n v="1"/>
    <s v=""/>
    <m/>
  </r>
  <r>
    <x v="4"/>
    <x v="3"/>
    <x v="0"/>
    <x v="0"/>
    <x v="0"/>
    <x v="0"/>
    <x v="0"/>
    <x v="2"/>
    <x v="16"/>
    <n v="0"/>
    <x v="0"/>
    <n v="0.05"/>
    <n v="1"/>
    <s v=""/>
    <m/>
  </r>
  <r>
    <x v="5"/>
    <x v="4"/>
    <x v="0"/>
    <x v="2"/>
    <x v="0"/>
    <x v="3"/>
    <x v="0"/>
    <x v="0"/>
    <x v="15"/>
    <n v="58.8"/>
    <x v="0"/>
    <n v="0.08"/>
    <n v="1"/>
    <s v=""/>
    <m/>
  </r>
  <r>
    <x v="5"/>
    <x v="4"/>
    <x v="0"/>
    <x v="2"/>
    <x v="0"/>
    <x v="3"/>
    <x v="0"/>
    <x v="0"/>
    <x v="16"/>
    <n v="0"/>
    <x v="0"/>
    <n v="0.8"/>
    <n v="1"/>
    <s v=""/>
    <m/>
  </r>
  <r>
    <x v="5"/>
    <x v="4"/>
    <x v="0"/>
    <x v="2"/>
    <x v="0"/>
    <x v="2"/>
    <x v="0"/>
    <x v="0"/>
    <x v="15"/>
    <n v="71.2"/>
    <x v="0"/>
    <n v="0.08"/>
    <n v="1"/>
    <s v=""/>
    <m/>
  </r>
  <r>
    <x v="5"/>
    <x v="4"/>
    <x v="0"/>
    <x v="2"/>
    <x v="0"/>
    <x v="2"/>
    <x v="0"/>
    <x v="0"/>
    <x v="16"/>
    <n v="0"/>
    <x v="0"/>
    <n v="0.8"/>
    <n v="1"/>
    <s v=""/>
    <m/>
  </r>
  <r>
    <x v="5"/>
    <x v="4"/>
    <x v="0"/>
    <x v="0"/>
    <x v="0"/>
    <x v="0"/>
    <x v="0"/>
    <x v="0"/>
    <x v="15"/>
    <n v="1.9"/>
    <x v="0"/>
    <n v="0.02"/>
    <n v="1"/>
    <s v=""/>
    <m/>
  </r>
  <r>
    <x v="5"/>
    <x v="4"/>
    <x v="0"/>
    <x v="0"/>
    <x v="0"/>
    <x v="0"/>
    <x v="0"/>
    <x v="1"/>
    <x v="15"/>
    <n v="1.3"/>
    <x v="0"/>
    <n v="0.02"/>
    <n v="1"/>
    <n v="37.499999999999986"/>
    <m/>
  </r>
  <r>
    <x v="5"/>
    <x v="4"/>
    <x v="0"/>
    <x v="0"/>
    <x v="0"/>
    <x v="0"/>
    <x v="0"/>
    <x v="0"/>
    <x v="16"/>
    <n v="0"/>
    <x v="0"/>
    <n v="0.05"/>
    <n v="1"/>
    <s v=""/>
    <m/>
  </r>
  <r>
    <x v="5"/>
    <x v="4"/>
    <x v="0"/>
    <x v="0"/>
    <x v="0"/>
    <x v="0"/>
    <x v="0"/>
    <x v="1"/>
    <x v="16"/>
    <n v="0"/>
    <x v="0"/>
    <n v="0.05"/>
    <n v="1"/>
    <n v="0"/>
    <m/>
  </r>
  <r>
    <x v="5"/>
    <x v="4"/>
    <x v="0"/>
    <x v="0"/>
    <x v="0"/>
    <x v="0"/>
    <x v="0"/>
    <x v="4"/>
    <x v="15"/>
    <n v="0.02"/>
    <x v="0"/>
    <n v="0.02"/>
    <n v="1"/>
    <s v=""/>
    <m/>
  </r>
  <r>
    <x v="5"/>
    <x v="4"/>
    <x v="0"/>
    <x v="0"/>
    <x v="0"/>
    <x v="0"/>
    <x v="0"/>
    <x v="4"/>
    <x v="16"/>
    <n v="0"/>
    <x v="0"/>
    <n v="0.05"/>
    <n v="1"/>
    <s v=""/>
    <m/>
  </r>
  <r>
    <x v="5"/>
    <x v="5"/>
    <x v="0"/>
    <x v="2"/>
    <x v="0"/>
    <x v="3"/>
    <x v="0"/>
    <x v="0"/>
    <x v="15"/>
    <n v="2.1"/>
    <x v="0"/>
    <n v="0.08"/>
    <n v="1"/>
    <s v=""/>
    <m/>
  </r>
  <r>
    <x v="5"/>
    <x v="5"/>
    <x v="0"/>
    <x v="2"/>
    <x v="0"/>
    <x v="3"/>
    <x v="0"/>
    <x v="0"/>
    <x v="16"/>
    <n v="0"/>
    <x v="0"/>
    <n v="0.8"/>
    <n v="1"/>
    <s v=""/>
    <m/>
  </r>
  <r>
    <x v="5"/>
    <x v="5"/>
    <x v="0"/>
    <x v="2"/>
    <x v="0"/>
    <x v="2"/>
    <x v="0"/>
    <x v="0"/>
    <x v="15"/>
    <n v="44.8"/>
    <x v="0"/>
    <n v="0.8"/>
    <n v="10"/>
    <s v=""/>
    <m/>
  </r>
  <r>
    <x v="5"/>
    <x v="5"/>
    <x v="0"/>
    <x v="2"/>
    <x v="0"/>
    <x v="2"/>
    <x v="0"/>
    <x v="0"/>
    <x v="16"/>
    <n v="0"/>
    <x v="0"/>
    <n v="0.8"/>
    <n v="1"/>
    <s v=""/>
    <m/>
  </r>
  <r>
    <x v="5"/>
    <x v="5"/>
    <x v="0"/>
    <x v="0"/>
    <x v="0"/>
    <x v="0"/>
    <x v="0"/>
    <x v="0"/>
    <x v="15"/>
    <n v="0.6"/>
    <x v="0"/>
    <n v="0.08"/>
    <n v="1"/>
    <s v=""/>
    <m/>
  </r>
  <r>
    <x v="5"/>
    <x v="5"/>
    <x v="0"/>
    <x v="0"/>
    <x v="0"/>
    <x v="0"/>
    <x v="0"/>
    <x v="1"/>
    <x v="15"/>
    <n v="0.7"/>
    <x v="0"/>
    <n v="0.08"/>
    <n v="1"/>
    <n v="15.384615384615383"/>
    <m/>
  </r>
  <r>
    <x v="5"/>
    <x v="5"/>
    <x v="0"/>
    <x v="0"/>
    <x v="0"/>
    <x v="0"/>
    <x v="0"/>
    <x v="0"/>
    <x v="16"/>
    <n v="0"/>
    <x v="0"/>
    <n v="0.8"/>
    <n v="1"/>
    <s v=""/>
    <m/>
  </r>
  <r>
    <x v="5"/>
    <x v="5"/>
    <x v="0"/>
    <x v="0"/>
    <x v="0"/>
    <x v="0"/>
    <x v="0"/>
    <x v="1"/>
    <x v="16"/>
    <n v="0"/>
    <x v="0"/>
    <n v="0.8"/>
    <n v="1"/>
    <n v="0"/>
    <m/>
  </r>
  <r>
    <x v="5"/>
    <x v="5"/>
    <x v="0"/>
    <x v="0"/>
    <x v="0"/>
    <x v="0"/>
    <x v="0"/>
    <x v="4"/>
    <x v="15"/>
    <n v="0"/>
    <x v="0"/>
    <n v="0.08"/>
    <n v="1"/>
    <s v=""/>
    <m/>
  </r>
  <r>
    <x v="5"/>
    <x v="5"/>
    <x v="0"/>
    <x v="0"/>
    <x v="0"/>
    <x v="0"/>
    <x v="0"/>
    <x v="4"/>
    <x v="16"/>
    <n v="0"/>
    <x v="0"/>
    <n v="0.8"/>
    <n v="1"/>
    <s v=""/>
    <m/>
  </r>
  <r>
    <x v="6"/>
    <x v="2"/>
    <x v="1"/>
    <x v="2"/>
    <x v="0"/>
    <x v="1"/>
    <x v="0"/>
    <x v="0"/>
    <x v="15"/>
    <n v="0.6"/>
    <x v="0"/>
    <n v="0.02"/>
    <n v="1"/>
    <s v=""/>
    <m/>
  </r>
  <r>
    <x v="6"/>
    <x v="2"/>
    <x v="1"/>
    <x v="2"/>
    <x v="0"/>
    <x v="1"/>
    <x v="0"/>
    <x v="0"/>
    <x v="16"/>
    <n v="0"/>
    <x v="0"/>
    <n v="0.05"/>
    <n v="1"/>
    <s v=""/>
    <m/>
  </r>
  <r>
    <x v="6"/>
    <x v="2"/>
    <x v="1"/>
    <x v="2"/>
    <x v="0"/>
    <x v="2"/>
    <x v="0"/>
    <x v="0"/>
    <x v="15"/>
    <n v="26"/>
    <x v="0"/>
    <n v="0.4"/>
    <n v="10"/>
    <s v=""/>
    <m/>
  </r>
  <r>
    <x v="6"/>
    <x v="2"/>
    <x v="1"/>
    <x v="2"/>
    <x v="0"/>
    <x v="2"/>
    <x v="0"/>
    <x v="0"/>
    <x v="16"/>
    <n v="0"/>
    <x v="0"/>
    <n v="0.05"/>
    <n v="1"/>
    <s v=""/>
    <m/>
  </r>
  <r>
    <x v="6"/>
    <x v="2"/>
    <x v="1"/>
    <x v="2"/>
    <x v="0"/>
    <x v="3"/>
    <x v="11"/>
    <x v="0"/>
    <x v="15"/>
    <n v="7.1"/>
    <x v="0"/>
    <n v="0.05"/>
    <n v="1"/>
    <s v=""/>
    <m/>
  </r>
  <r>
    <x v="6"/>
    <x v="2"/>
    <x v="1"/>
    <x v="2"/>
    <x v="0"/>
    <x v="3"/>
    <x v="11"/>
    <x v="0"/>
    <x v="16"/>
    <n v="0"/>
    <x v="0"/>
    <n v="0.2"/>
    <n v="1"/>
    <s v=""/>
    <m/>
  </r>
  <r>
    <x v="6"/>
    <x v="2"/>
    <x v="1"/>
    <x v="2"/>
    <x v="0"/>
    <x v="1"/>
    <x v="12"/>
    <x v="0"/>
    <x v="15"/>
    <n v="3.6"/>
    <x v="0"/>
    <n v="0.04"/>
    <n v="1"/>
    <s v=""/>
    <m/>
  </r>
  <r>
    <x v="6"/>
    <x v="2"/>
    <x v="1"/>
    <x v="2"/>
    <x v="0"/>
    <x v="1"/>
    <x v="12"/>
    <x v="0"/>
    <x v="16"/>
    <n v="0"/>
    <x v="0"/>
    <n v="0.05"/>
    <n v="1"/>
    <s v=""/>
    <m/>
  </r>
  <r>
    <x v="6"/>
    <x v="2"/>
    <x v="1"/>
    <x v="2"/>
    <x v="0"/>
    <x v="1"/>
    <x v="13"/>
    <x v="0"/>
    <x v="15"/>
    <n v="3.4"/>
    <x v="0"/>
    <n v="0.04"/>
    <n v="1"/>
    <s v=""/>
    <m/>
  </r>
  <r>
    <x v="6"/>
    <x v="2"/>
    <x v="1"/>
    <x v="2"/>
    <x v="0"/>
    <x v="1"/>
    <x v="13"/>
    <x v="0"/>
    <x v="16"/>
    <n v="0"/>
    <x v="0"/>
    <n v="0.2"/>
    <n v="1"/>
    <s v=""/>
    <m/>
  </r>
  <r>
    <x v="6"/>
    <x v="2"/>
    <x v="1"/>
    <x v="0"/>
    <x v="0"/>
    <x v="0"/>
    <x v="0"/>
    <x v="0"/>
    <x v="15"/>
    <n v="0.1"/>
    <x v="0"/>
    <n v="0.02"/>
    <n v="1"/>
    <s v=""/>
    <m/>
  </r>
  <r>
    <x v="6"/>
    <x v="2"/>
    <x v="1"/>
    <x v="0"/>
    <x v="0"/>
    <x v="0"/>
    <x v="0"/>
    <x v="0"/>
    <x v="16"/>
    <n v="0"/>
    <x v="0"/>
    <n v="0.05"/>
    <n v="1"/>
    <s v=""/>
    <m/>
  </r>
  <r>
    <x v="7"/>
    <x v="3"/>
    <x v="1"/>
    <x v="2"/>
    <x v="0"/>
    <x v="3"/>
    <x v="0"/>
    <x v="0"/>
    <x v="15"/>
    <n v="125"/>
    <x v="0"/>
    <n v="2"/>
    <n v="10"/>
    <s v=""/>
    <m/>
  </r>
  <r>
    <x v="7"/>
    <x v="3"/>
    <x v="1"/>
    <x v="2"/>
    <x v="0"/>
    <x v="3"/>
    <x v="0"/>
    <x v="0"/>
    <x v="16"/>
    <n v="0"/>
    <x v="0"/>
    <n v="5"/>
    <n v="1"/>
    <s v=""/>
    <m/>
  </r>
  <r>
    <x v="7"/>
    <x v="3"/>
    <x v="1"/>
    <x v="2"/>
    <x v="0"/>
    <x v="2"/>
    <x v="0"/>
    <x v="0"/>
    <x v="15"/>
    <n v="128"/>
    <x v="0"/>
    <n v="2"/>
    <n v="10"/>
    <s v=""/>
    <m/>
  </r>
  <r>
    <x v="7"/>
    <x v="3"/>
    <x v="1"/>
    <x v="2"/>
    <x v="0"/>
    <x v="2"/>
    <x v="0"/>
    <x v="0"/>
    <x v="16"/>
    <n v="0"/>
    <x v="0"/>
    <n v="5"/>
    <n v="1"/>
    <s v=""/>
    <m/>
  </r>
  <r>
    <x v="7"/>
    <x v="3"/>
    <x v="1"/>
    <x v="2"/>
    <x v="0"/>
    <x v="3"/>
    <x v="11"/>
    <x v="0"/>
    <x v="15"/>
    <n v="131"/>
    <x v="0"/>
    <n v="2"/>
    <n v="10"/>
    <s v=""/>
    <m/>
  </r>
  <r>
    <x v="7"/>
    <x v="3"/>
    <x v="1"/>
    <x v="2"/>
    <x v="0"/>
    <x v="3"/>
    <x v="11"/>
    <x v="0"/>
    <x v="16"/>
    <n v="0"/>
    <x v="0"/>
    <n v="5"/>
    <n v="1"/>
    <s v=""/>
    <m/>
  </r>
  <r>
    <x v="7"/>
    <x v="3"/>
    <x v="1"/>
    <x v="2"/>
    <x v="0"/>
    <x v="3"/>
    <x v="12"/>
    <x v="0"/>
    <x v="15"/>
    <n v="108"/>
    <x v="0"/>
    <n v="2"/>
    <n v="10"/>
    <s v=""/>
    <m/>
  </r>
  <r>
    <x v="7"/>
    <x v="3"/>
    <x v="1"/>
    <x v="2"/>
    <x v="0"/>
    <x v="3"/>
    <x v="12"/>
    <x v="0"/>
    <x v="16"/>
    <n v="0"/>
    <x v="0"/>
    <n v="5"/>
    <n v="1"/>
    <s v=""/>
    <m/>
  </r>
  <r>
    <x v="7"/>
    <x v="3"/>
    <x v="1"/>
    <x v="2"/>
    <x v="0"/>
    <x v="3"/>
    <x v="13"/>
    <x v="0"/>
    <x v="15"/>
    <n v="138"/>
    <x v="0"/>
    <n v="2"/>
    <n v="10"/>
    <s v=""/>
    <m/>
  </r>
  <r>
    <x v="7"/>
    <x v="3"/>
    <x v="1"/>
    <x v="2"/>
    <x v="0"/>
    <x v="3"/>
    <x v="13"/>
    <x v="0"/>
    <x v="16"/>
    <n v="0"/>
    <x v="0"/>
    <n v="5"/>
    <n v="1"/>
    <s v=""/>
    <m/>
  </r>
  <r>
    <x v="7"/>
    <x v="3"/>
    <x v="1"/>
    <x v="0"/>
    <x v="0"/>
    <x v="0"/>
    <x v="0"/>
    <x v="0"/>
    <x v="15"/>
    <n v="114"/>
    <x v="0"/>
    <n v="2"/>
    <n v="10"/>
    <s v=""/>
    <m/>
  </r>
  <r>
    <x v="7"/>
    <x v="3"/>
    <x v="1"/>
    <x v="0"/>
    <x v="0"/>
    <x v="0"/>
    <x v="0"/>
    <x v="0"/>
    <x v="16"/>
    <n v="0"/>
    <x v="0"/>
    <n v="5"/>
    <n v="1"/>
    <s v=""/>
    <m/>
  </r>
  <r>
    <x v="8"/>
    <x v="6"/>
    <x v="0"/>
    <x v="2"/>
    <x v="0"/>
    <x v="1"/>
    <x v="0"/>
    <x v="0"/>
    <x v="15"/>
    <n v="28.3"/>
    <x v="0"/>
    <n v="0.6"/>
    <n v="10"/>
    <s v=""/>
    <m/>
  </r>
  <r>
    <x v="8"/>
    <x v="6"/>
    <x v="0"/>
    <x v="2"/>
    <x v="0"/>
    <x v="1"/>
    <x v="0"/>
    <x v="0"/>
    <x v="16"/>
    <n v="0"/>
    <x v="0"/>
    <n v="0.4"/>
    <n v="1"/>
    <s v=""/>
    <m/>
  </r>
  <r>
    <x v="8"/>
    <x v="6"/>
    <x v="0"/>
    <x v="2"/>
    <x v="0"/>
    <x v="2"/>
    <x v="0"/>
    <x v="0"/>
    <x v="15"/>
    <n v="33.200000000000003"/>
    <x v="0"/>
    <n v="0.7"/>
    <n v="10"/>
    <s v=""/>
    <m/>
  </r>
  <r>
    <x v="8"/>
    <x v="6"/>
    <x v="0"/>
    <x v="2"/>
    <x v="0"/>
    <x v="2"/>
    <x v="0"/>
    <x v="0"/>
    <x v="16"/>
    <n v="0"/>
    <x v="0"/>
    <n v="0.8"/>
    <n v="1"/>
    <s v=""/>
    <m/>
  </r>
  <r>
    <x v="8"/>
    <x v="6"/>
    <x v="0"/>
    <x v="0"/>
    <x v="0"/>
    <x v="0"/>
    <x v="0"/>
    <x v="2"/>
    <x v="15"/>
    <n v="0"/>
    <x v="0"/>
    <n v="0.02"/>
    <n v="1"/>
    <s v=""/>
    <m/>
  </r>
  <r>
    <x v="8"/>
    <x v="6"/>
    <x v="0"/>
    <x v="0"/>
    <x v="0"/>
    <x v="0"/>
    <x v="0"/>
    <x v="2"/>
    <x v="16"/>
    <n v="0"/>
    <x v="0"/>
    <n v="0.05"/>
    <n v="1"/>
    <s v=""/>
    <m/>
  </r>
  <r>
    <x v="8"/>
    <x v="6"/>
    <x v="0"/>
    <x v="0"/>
    <x v="0"/>
    <x v="0"/>
    <x v="0"/>
    <x v="0"/>
    <x v="15"/>
    <n v="0.2"/>
    <x v="0"/>
    <n v="0.02"/>
    <n v="1"/>
    <s v=""/>
    <m/>
  </r>
  <r>
    <x v="8"/>
    <x v="6"/>
    <x v="0"/>
    <x v="0"/>
    <x v="0"/>
    <x v="0"/>
    <x v="0"/>
    <x v="1"/>
    <x v="15"/>
    <n v="0.2"/>
    <x v="0"/>
    <n v="0.02"/>
    <n v="1"/>
    <n v="0"/>
    <m/>
  </r>
  <r>
    <x v="8"/>
    <x v="6"/>
    <x v="0"/>
    <x v="0"/>
    <x v="0"/>
    <x v="0"/>
    <x v="0"/>
    <x v="0"/>
    <x v="16"/>
    <n v="0"/>
    <x v="0"/>
    <n v="0.05"/>
    <n v="1"/>
    <s v=""/>
    <m/>
  </r>
  <r>
    <x v="8"/>
    <x v="6"/>
    <x v="0"/>
    <x v="0"/>
    <x v="0"/>
    <x v="0"/>
    <x v="0"/>
    <x v="1"/>
    <x v="16"/>
    <n v="0"/>
    <x v="0"/>
    <n v="0.05"/>
    <n v="1"/>
    <n v="0"/>
    <m/>
  </r>
  <r>
    <x v="10"/>
    <x v="6"/>
    <x v="0"/>
    <x v="2"/>
    <x v="0"/>
    <x v="1"/>
    <x v="11"/>
    <x v="0"/>
    <x v="15"/>
    <n v="7.5"/>
    <x v="0"/>
    <n v="0.2"/>
    <n v="10"/>
    <s v=""/>
    <m/>
  </r>
  <r>
    <x v="10"/>
    <x v="6"/>
    <x v="0"/>
    <x v="2"/>
    <x v="0"/>
    <x v="1"/>
    <x v="11"/>
    <x v="0"/>
    <x v="16"/>
    <n v="0"/>
    <x v="0"/>
    <n v="7.0000000000000007E-2"/>
    <n v="1"/>
    <s v=""/>
    <m/>
  </r>
  <r>
    <x v="10"/>
    <x v="6"/>
    <x v="0"/>
    <x v="2"/>
    <x v="0"/>
    <x v="1"/>
    <x v="12"/>
    <x v="0"/>
    <x v="15"/>
    <n v="103"/>
    <x v="0"/>
    <n v="1.3"/>
    <n v="10"/>
    <s v=""/>
    <m/>
  </r>
  <r>
    <x v="10"/>
    <x v="6"/>
    <x v="0"/>
    <x v="2"/>
    <x v="0"/>
    <x v="1"/>
    <x v="12"/>
    <x v="0"/>
    <x v="16"/>
    <n v="0"/>
    <x v="0"/>
    <n v="0.8"/>
    <n v="1"/>
    <s v=""/>
    <m/>
  </r>
  <r>
    <x v="10"/>
    <x v="6"/>
    <x v="0"/>
    <x v="2"/>
    <x v="0"/>
    <x v="1"/>
    <x v="13"/>
    <x v="0"/>
    <x v="15"/>
    <n v="34.4"/>
    <x v="0"/>
    <n v="1"/>
    <n v="10"/>
    <s v=""/>
    <m/>
  </r>
  <r>
    <x v="10"/>
    <x v="6"/>
    <x v="0"/>
    <x v="2"/>
    <x v="0"/>
    <x v="1"/>
    <x v="13"/>
    <x v="0"/>
    <x v="16"/>
    <n v="0"/>
    <x v="0"/>
    <n v="0.6"/>
    <n v="1"/>
    <s v=""/>
    <m/>
  </r>
  <r>
    <x v="2"/>
    <x v="2"/>
    <x v="0"/>
    <x v="0"/>
    <x v="0"/>
    <x v="0"/>
    <x v="0"/>
    <x v="4"/>
    <x v="15"/>
    <n v="0"/>
    <x v="0"/>
    <n v="0.02"/>
    <n v="1"/>
    <s v=""/>
    <m/>
  </r>
  <r>
    <x v="2"/>
    <x v="2"/>
    <x v="0"/>
    <x v="0"/>
    <x v="0"/>
    <x v="0"/>
    <x v="0"/>
    <x v="4"/>
    <x v="16"/>
    <n v="0"/>
    <x v="0"/>
    <n v="0.05"/>
    <n v="1"/>
    <s v=""/>
    <m/>
  </r>
  <r>
    <x v="2"/>
    <x v="2"/>
    <x v="0"/>
    <x v="0"/>
    <x v="0"/>
    <x v="0"/>
    <x v="0"/>
    <x v="0"/>
    <x v="15"/>
    <n v="0.09"/>
    <x v="0"/>
    <n v="0.02"/>
    <n v="1"/>
    <s v=""/>
    <m/>
  </r>
  <r>
    <x v="2"/>
    <x v="2"/>
    <x v="0"/>
    <x v="0"/>
    <x v="0"/>
    <x v="0"/>
    <x v="0"/>
    <x v="1"/>
    <x v="15"/>
    <n v="0.2"/>
    <x v="0"/>
    <n v="0.02"/>
    <n v="1"/>
    <n v="75.862068965517238"/>
    <m/>
  </r>
  <r>
    <x v="2"/>
    <x v="2"/>
    <x v="0"/>
    <x v="0"/>
    <x v="0"/>
    <x v="0"/>
    <x v="0"/>
    <x v="0"/>
    <x v="16"/>
    <n v="0"/>
    <x v="0"/>
    <n v="0.05"/>
    <n v="1"/>
    <s v=""/>
    <m/>
  </r>
  <r>
    <x v="2"/>
    <x v="2"/>
    <x v="0"/>
    <x v="0"/>
    <x v="0"/>
    <x v="0"/>
    <x v="0"/>
    <x v="1"/>
    <x v="16"/>
    <n v="0"/>
    <x v="0"/>
    <n v="0.05"/>
    <n v="1"/>
    <n v="0"/>
    <m/>
  </r>
  <r>
    <x v="2"/>
    <x v="2"/>
    <x v="0"/>
    <x v="2"/>
    <x v="0"/>
    <x v="1"/>
    <x v="0"/>
    <x v="0"/>
    <x v="15"/>
    <n v="35.200000000000003"/>
    <x v="0"/>
    <n v="0.4"/>
    <n v="10"/>
    <s v=""/>
    <m/>
  </r>
  <r>
    <x v="2"/>
    <x v="2"/>
    <x v="0"/>
    <x v="2"/>
    <x v="0"/>
    <x v="1"/>
    <x v="0"/>
    <x v="0"/>
    <x v="16"/>
    <n v="0"/>
    <x v="0"/>
    <n v="0.2"/>
    <n v="1"/>
    <s v=""/>
    <m/>
  </r>
  <r>
    <x v="2"/>
    <x v="2"/>
    <x v="0"/>
    <x v="2"/>
    <x v="0"/>
    <x v="2"/>
    <x v="0"/>
    <x v="0"/>
    <x v="15"/>
    <n v="25.1"/>
    <x v="0"/>
    <n v="1"/>
    <n v="1"/>
    <s v=""/>
    <m/>
  </r>
  <r>
    <x v="2"/>
    <x v="2"/>
    <x v="0"/>
    <x v="2"/>
    <x v="0"/>
    <x v="2"/>
    <x v="0"/>
    <x v="0"/>
    <x v="16"/>
    <n v="0"/>
    <x v="0"/>
    <n v="120"/>
    <n v="1"/>
    <s v=""/>
    <m/>
  </r>
  <r>
    <x v="11"/>
    <x v="1"/>
    <x v="1"/>
    <x v="0"/>
    <x v="0"/>
    <x v="0"/>
    <x v="0"/>
    <x v="0"/>
    <x v="15"/>
    <n v="2.2000000000000002"/>
    <x v="0"/>
    <n v="0.02"/>
    <n v="1"/>
    <s v=""/>
    <m/>
  </r>
  <r>
    <x v="11"/>
    <x v="1"/>
    <x v="1"/>
    <x v="0"/>
    <x v="0"/>
    <x v="0"/>
    <x v="0"/>
    <x v="0"/>
    <x v="16"/>
    <n v="0"/>
    <x v="0"/>
    <n v="0.03"/>
    <n v="1"/>
    <s v=""/>
    <m/>
  </r>
  <r>
    <x v="12"/>
    <x v="1"/>
    <x v="1"/>
    <x v="2"/>
    <x v="0"/>
    <x v="3"/>
    <x v="0"/>
    <x v="0"/>
    <x v="15"/>
    <n v="46.3"/>
    <x v="0"/>
    <n v="1.3"/>
    <n v="10"/>
    <s v=""/>
    <m/>
  </r>
  <r>
    <x v="12"/>
    <x v="1"/>
    <x v="1"/>
    <x v="2"/>
    <x v="0"/>
    <x v="3"/>
    <x v="0"/>
    <x v="0"/>
    <x v="16"/>
    <n v="0"/>
    <x v="0"/>
    <n v="2.2000000000000002"/>
    <n v="1"/>
    <s v=""/>
    <m/>
  </r>
  <r>
    <x v="12"/>
    <x v="1"/>
    <x v="1"/>
    <x v="2"/>
    <x v="0"/>
    <x v="2"/>
    <x v="0"/>
    <x v="0"/>
    <x v="15"/>
    <n v="44.5"/>
    <x v="0"/>
    <n v="2"/>
    <n v="10"/>
    <s v=""/>
    <m/>
  </r>
  <r>
    <x v="12"/>
    <x v="1"/>
    <x v="1"/>
    <x v="2"/>
    <x v="0"/>
    <x v="2"/>
    <x v="0"/>
    <x v="0"/>
    <x v="16"/>
    <n v="0"/>
    <x v="0"/>
    <n v="5"/>
    <n v="1"/>
    <s v=""/>
    <m/>
  </r>
  <r>
    <x v="13"/>
    <x v="1"/>
    <x v="1"/>
    <x v="2"/>
    <x v="0"/>
    <x v="3"/>
    <x v="11"/>
    <x v="0"/>
    <x v="15"/>
    <n v="26.9"/>
    <x v="0"/>
    <n v="0.8"/>
    <n v="10"/>
    <s v=""/>
    <m/>
  </r>
  <r>
    <x v="13"/>
    <x v="1"/>
    <x v="1"/>
    <x v="2"/>
    <x v="0"/>
    <x v="3"/>
    <x v="11"/>
    <x v="0"/>
    <x v="16"/>
    <n v="0"/>
    <x v="0"/>
    <n v="0.8"/>
    <n v="1"/>
    <s v=""/>
    <m/>
  </r>
  <r>
    <x v="13"/>
    <x v="1"/>
    <x v="1"/>
    <x v="2"/>
    <x v="0"/>
    <x v="3"/>
    <x v="12"/>
    <x v="0"/>
    <x v="15"/>
    <n v="12.4"/>
    <x v="0"/>
    <n v="7.0000000000000007E-2"/>
    <n v="1"/>
    <s v=""/>
    <m/>
  </r>
  <r>
    <x v="13"/>
    <x v="1"/>
    <x v="1"/>
    <x v="2"/>
    <x v="0"/>
    <x v="3"/>
    <x v="12"/>
    <x v="0"/>
    <x v="16"/>
    <n v="0"/>
    <x v="0"/>
    <n v="0.6"/>
    <n v="1"/>
    <s v=""/>
    <m/>
  </r>
  <r>
    <x v="13"/>
    <x v="1"/>
    <x v="1"/>
    <x v="2"/>
    <x v="0"/>
    <x v="3"/>
    <x v="13"/>
    <x v="0"/>
    <x v="15"/>
    <n v="32.9"/>
    <x v="0"/>
    <n v="1"/>
    <n v="10"/>
    <s v=""/>
    <m/>
  </r>
  <r>
    <x v="13"/>
    <x v="1"/>
    <x v="1"/>
    <x v="2"/>
    <x v="0"/>
    <x v="3"/>
    <x v="13"/>
    <x v="0"/>
    <x v="16"/>
    <n v="0"/>
    <x v="0"/>
    <n v="1.2"/>
    <n v="1"/>
    <s v=""/>
    <m/>
  </r>
  <r>
    <x v="14"/>
    <x v="5"/>
    <x v="1"/>
    <x v="0"/>
    <x v="0"/>
    <x v="0"/>
    <x v="0"/>
    <x v="0"/>
    <x v="15"/>
    <n v="0.3"/>
    <x v="0"/>
    <n v="0.02"/>
    <n v="1"/>
    <s v=""/>
    <m/>
  </r>
  <r>
    <x v="14"/>
    <x v="5"/>
    <x v="1"/>
    <x v="0"/>
    <x v="0"/>
    <x v="0"/>
    <x v="0"/>
    <x v="0"/>
    <x v="16"/>
    <n v="0"/>
    <x v="0"/>
    <n v="0.05"/>
    <n v="1"/>
    <s v=""/>
    <m/>
  </r>
  <r>
    <x v="14"/>
    <x v="5"/>
    <x v="1"/>
    <x v="2"/>
    <x v="0"/>
    <x v="3"/>
    <x v="0"/>
    <x v="0"/>
    <x v="15"/>
    <n v="0.1"/>
    <x v="0"/>
    <n v="0.02"/>
    <n v="1"/>
    <s v=""/>
    <m/>
  </r>
  <r>
    <x v="14"/>
    <x v="5"/>
    <x v="1"/>
    <x v="2"/>
    <x v="0"/>
    <x v="3"/>
    <x v="0"/>
    <x v="0"/>
    <x v="16"/>
    <n v="0"/>
    <x v="0"/>
    <n v="0.05"/>
    <n v="1"/>
    <s v=""/>
    <m/>
  </r>
  <r>
    <x v="14"/>
    <x v="5"/>
    <x v="1"/>
    <x v="2"/>
    <x v="0"/>
    <x v="2"/>
    <x v="0"/>
    <x v="0"/>
    <x v="15"/>
    <n v="0.4"/>
    <x v="0"/>
    <n v="0.02"/>
    <n v="1"/>
    <s v=""/>
    <m/>
  </r>
  <r>
    <x v="14"/>
    <x v="5"/>
    <x v="1"/>
    <x v="2"/>
    <x v="0"/>
    <x v="2"/>
    <x v="0"/>
    <x v="0"/>
    <x v="16"/>
    <n v="0"/>
    <x v="0"/>
    <n v="0.05"/>
    <n v="1"/>
    <s v=""/>
    <m/>
  </r>
  <r>
    <x v="14"/>
    <x v="5"/>
    <x v="1"/>
    <x v="2"/>
    <x v="0"/>
    <x v="3"/>
    <x v="11"/>
    <x v="0"/>
    <x v="15"/>
    <n v="0.3"/>
    <x v="0"/>
    <n v="0.02"/>
    <n v="1"/>
    <s v=""/>
    <m/>
  </r>
  <r>
    <x v="14"/>
    <x v="5"/>
    <x v="1"/>
    <x v="2"/>
    <x v="0"/>
    <x v="3"/>
    <x v="11"/>
    <x v="0"/>
    <x v="16"/>
    <n v="0"/>
    <x v="0"/>
    <n v="0.05"/>
    <n v="1"/>
    <s v=""/>
    <m/>
  </r>
  <r>
    <x v="14"/>
    <x v="5"/>
    <x v="1"/>
    <x v="2"/>
    <x v="0"/>
    <x v="3"/>
    <x v="12"/>
    <x v="0"/>
    <x v="15"/>
    <n v="0.4"/>
    <x v="0"/>
    <n v="0.02"/>
    <n v="1"/>
    <s v=""/>
    <m/>
  </r>
  <r>
    <x v="14"/>
    <x v="5"/>
    <x v="1"/>
    <x v="2"/>
    <x v="0"/>
    <x v="3"/>
    <x v="12"/>
    <x v="0"/>
    <x v="16"/>
    <n v="0"/>
    <x v="0"/>
    <n v="0.05"/>
    <n v="1"/>
    <s v=""/>
    <m/>
  </r>
  <r>
    <x v="14"/>
    <x v="5"/>
    <x v="1"/>
    <x v="2"/>
    <x v="0"/>
    <x v="3"/>
    <x v="13"/>
    <x v="0"/>
    <x v="15"/>
    <n v="0.4"/>
    <x v="0"/>
    <n v="0.02"/>
    <n v="1"/>
    <s v=""/>
    <m/>
  </r>
  <r>
    <x v="14"/>
    <x v="5"/>
    <x v="1"/>
    <x v="2"/>
    <x v="0"/>
    <x v="3"/>
    <x v="13"/>
    <x v="0"/>
    <x v="16"/>
    <m/>
    <x v="0"/>
    <n v="120"/>
    <n v="1"/>
    <s v=""/>
    <m/>
  </r>
  <r>
    <x v="14"/>
    <x v="5"/>
    <x v="1"/>
    <x v="2"/>
    <x v="0"/>
    <x v="3"/>
    <x v="13"/>
    <x v="0"/>
    <x v="16"/>
    <m/>
    <x v="0"/>
    <n v="120"/>
    <n v="1"/>
    <s v=""/>
    <m/>
  </r>
  <r>
    <x v="14"/>
    <x v="0"/>
    <x v="1"/>
    <x v="0"/>
    <x v="0"/>
    <x v="0"/>
    <x v="0"/>
    <x v="4"/>
    <x v="15"/>
    <n v="0"/>
    <x v="0"/>
    <n v="0.08"/>
    <n v="1"/>
    <s v=""/>
    <m/>
  </r>
  <r>
    <x v="14"/>
    <x v="0"/>
    <x v="1"/>
    <x v="0"/>
    <x v="0"/>
    <x v="0"/>
    <x v="0"/>
    <x v="4"/>
    <x v="16"/>
    <n v="0"/>
    <x v="0"/>
    <n v="0.8"/>
    <n v="1"/>
    <s v=""/>
    <m/>
  </r>
  <r>
    <x v="14"/>
    <x v="0"/>
    <x v="1"/>
    <x v="0"/>
    <x v="0"/>
    <x v="0"/>
    <x v="0"/>
    <x v="0"/>
    <x v="15"/>
    <n v="0.5"/>
    <x v="0"/>
    <n v="0.02"/>
    <n v="1"/>
    <s v=""/>
    <m/>
  </r>
  <r>
    <x v="14"/>
    <x v="0"/>
    <x v="1"/>
    <x v="0"/>
    <x v="0"/>
    <x v="0"/>
    <x v="0"/>
    <x v="1"/>
    <x v="15"/>
    <n v="0.6"/>
    <x v="0"/>
    <n v="0.02"/>
    <n v="1"/>
    <n v="18.181818181818176"/>
    <m/>
  </r>
  <r>
    <x v="14"/>
    <x v="0"/>
    <x v="1"/>
    <x v="0"/>
    <x v="0"/>
    <x v="0"/>
    <x v="0"/>
    <x v="0"/>
    <x v="16"/>
    <n v="0"/>
    <x v="0"/>
    <n v="0.05"/>
    <n v="1"/>
    <s v=""/>
    <m/>
  </r>
  <r>
    <x v="14"/>
    <x v="0"/>
    <x v="1"/>
    <x v="0"/>
    <x v="0"/>
    <x v="0"/>
    <x v="0"/>
    <x v="1"/>
    <x v="16"/>
    <n v="0"/>
    <x v="0"/>
    <n v="0.05"/>
    <n v="1"/>
    <n v="0"/>
    <m/>
  </r>
  <r>
    <x v="14"/>
    <x v="0"/>
    <x v="1"/>
    <x v="2"/>
    <x v="0"/>
    <x v="1"/>
    <x v="0"/>
    <x v="0"/>
    <x v="15"/>
    <n v="1.4"/>
    <x v="0"/>
    <n v="0.02"/>
    <n v="1"/>
    <s v=""/>
    <m/>
  </r>
  <r>
    <x v="14"/>
    <x v="0"/>
    <x v="1"/>
    <x v="2"/>
    <x v="0"/>
    <x v="1"/>
    <x v="0"/>
    <x v="0"/>
    <x v="16"/>
    <n v="0"/>
    <x v="0"/>
    <n v="0.05"/>
    <n v="1"/>
    <s v=""/>
    <m/>
  </r>
  <r>
    <x v="14"/>
    <x v="0"/>
    <x v="1"/>
    <x v="2"/>
    <x v="0"/>
    <x v="2"/>
    <x v="0"/>
    <x v="0"/>
    <x v="15"/>
    <n v="21.6"/>
    <x v="0"/>
    <n v="0.4"/>
    <n v="10"/>
    <s v=""/>
    <m/>
  </r>
  <r>
    <x v="14"/>
    <x v="0"/>
    <x v="1"/>
    <x v="2"/>
    <x v="0"/>
    <x v="2"/>
    <x v="0"/>
    <x v="0"/>
    <x v="16"/>
    <n v="0"/>
    <x v="0"/>
    <n v="0.2"/>
    <n v="1"/>
    <s v=""/>
    <m/>
  </r>
  <r>
    <x v="15"/>
    <x v="0"/>
    <x v="1"/>
    <x v="2"/>
    <x v="0"/>
    <x v="1"/>
    <x v="11"/>
    <x v="0"/>
    <x v="15"/>
    <n v="1.8"/>
    <x v="0"/>
    <n v="0.02"/>
    <n v="1"/>
    <s v=""/>
    <m/>
  </r>
  <r>
    <x v="15"/>
    <x v="0"/>
    <x v="1"/>
    <x v="2"/>
    <x v="0"/>
    <x v="1"/>
    <x v="11"/>
    <x v="0"/>
    <x v="16"/>
    <n v="0"/>
    <x v="0"/>
    <n v="0.05"/>
    <n v="1"/>
    <s v=""/>
    <m/>
  </r>
  <r>
    <x v="15"/>
    <x v="0"/>
    <x v="1"/>
    <x v="2"/>
    <x v="0"/>
    <x v="1"/>
    <x v="12"/>
    <x v="0"/>
    <x v="15"/>
    <n v="3.2"/>
    <x v="0"/>
    <n v="0.02"/>
    <n v="1"/>
    <s v=""/>
    <m/>
  </r>
  <r>
    <x v="15"/>
    <x v="0"/>
    <x v="1"/>
    <x v="2"/>
    <x v="0"/>
    <x v="1"/>
    <x v="12"/>
    <x v="0"/>
    <x v="16"/>
    <n v="0"/>
    <x v="0"/>
    <n v="0.05"/>
    <n v="1"/>
    <s v=""/>
    <m/>
  </r>
  <r>
    <x v="15"/>
    <x v="0"/>
    <x v="1"/>
    <x v="2"/>
    <x v="0"/>
    <x v="1"/>
    <x v="13"/>
    <x v="0"/>
    <x v="15"/>
    <n v="9.1"/>
    <x v="0"/>
    <n v="0.2"/>
    <n v="10"/>
    <s v=""/>
    <m/>
  </r>
  <r>
    <x v="15"/>
    <x v="0"/>
    <x v="1"/>
    <x v="2"/>
    <x v="0"/>
    <x v="1"/>
    <x v="13"/>
    <x v="0"/>
    <x v="16"/>
    <n v="0"/>
    <x v="0"/>
    <n v="0.05"/>
    <n v="1"/>
    <s v=""/>
    <m/>
  </r>
  <r>
    <x v="16"/>
    <x v="4"/>
    <x v="1"/>
    <x v="0"/>
    <x v="0"/>
    <x v="0"/>
    <x v="0"/>
    <x v="0"/>
    <x v="15"/>
    <n v="2"/>
    <x v="0"/>
    <n v="0.02"/>
    <n v="1"/>
    <s v=""/>
    <m/>
  </r>
  <r>
    <x v="16"/>
    <x v="4"/>
    <x v="1"/>
    <x v="0"/>
    <x v="0"/>
    <x v="0"/>
    <x v="0"/>
    <x v="0"/>
    <x v="16"/>
    <n v="0"/>
    <x v="0"/>
    <n v="0.05"/>
    <n v="1"/>
    <s v=""/>
    <m/>
  </r>
  <r>
    <x v="17"/>
    <x v="6"/>
    <x v="1"/>
    <x v="0"/>
    <x v="0"/>
    <x v="0"/>
    <x v="0"/>
    <x v="0"/>
    <x v="15"/>
    <n v="0.1"/>
    <x v="0"/>
    <n v="0.02"/>
    <n v="1"/>
    <s v=""/>
    <m/>
  </r>
  <r>
    <x v="17"/>
    <x v="6"/>
    <x v="1"/>
    <x v="0"/>
    <x v="0"/>
    <x v="0"/>
    <x v="0"/>
    <x v="0"/>
    <x v="16"/>
    <n v="0"/>
    <x v="0"/>
    <n v="0.05"/>
    <n v="1"/>
    <s v=""/>
    <m/>
  </r>
  <r>
    <x v="17"/>
    <x v="6"/>
    <x v="1"/>
    <x v="2"/>
    <x v="0"/>
    <x v="1"/>
    <x v="0"/>
    <x v="0"/>
    <x v="15"/>
    <n v="34.700000000000003"/>
    <x v="0"/>
    <n v="0.8"/>
    <n v="10"/>
    <s v=""/>
    <m/>
  </r>
  <r>
    <x v="17"/>
    <x v="6"/>
    <x v="1"/>
    <x v="2"/>
    <x v="0"/>
    <x v="1"/>
    <x v="0"/>
    <x v="0"/>
    <x v="16"/>
    <n v="0"/>
    <x v="0"/>
    <n v="1.2"/>
    <n v="1"/>
    <s v=""/>
    <m/>
  </r>
  <r>
    <x v="17"/>
    <x v="6"/>
    <x v="1"/>
    <x v="2"/>
    <x v="0"/>
    <x v="2"/>
    <x v="0"/>
    <x v="0"/>
    <x v="15"/>
    <n v="32"/>
    <x v="0"/>
    <n v="1.3"/>
    <n v="10"/>
    <s v=""/>
    <m/>
  </r>
  <r>
    <x v="17"/>
    <x v="6"/>
    <x v="1"/>
    <x v="2"/>
    <x v="0"/>
    <x v="2"/>
    <x v="0"/>
    <x v="0"/>
    <x v="16"/>
    <n v="0"/>
    <x v="0"/>
    <n v="2.2000000000000002"/>
    <n v="1"/>
    <s v=""/>
    <m/>
  </r>
  <r>
    <x v="0"/>
    <x v="0"/>
    <x v="0"/>
    <x v="3"/>
    <x v="1"/>
    <x v="2"/>
    <x v="0"/>
    <x v="0"/>
    <x v="15"/>
    <n v="1010"/>
    <x v="4"/>
    <n v="18.3"/>
    <n v="50"/>
    <s v=""/>
    <m/>
  </r>
  <r>
    <x v="0"/>
    <x v="0"/>
    <x v="0"/>
    <x v="3"/>
    <x v="1"/>
    <x v="2"/>
    <x v="0"/>
    <x v="0"/>
    <x v="17"/>
    <n v="1.9000000000000001E-4"/>
    <x v="5"/>
    <n v="1.7999999999999999E-6"/>
    <n v="1"/>
    <s v=""/>
    <m/>
  </r>
  <r>
    <x v="0"/>
    <x v="0"/>
    <x v="0"/>
    <x v="3"/>
    <x v="1"/>
    <x v="2"/>
    <x v="0"/>
    <x v="0"/>
    <x v="18"/>
    <n v="2.5000000000000001E-5"/>
    <x v="5"/>
    <n v="1.7999999999999999E-6"/>
    <n v="1"/>
    <s v=""/>
    <m/>
  </r>
  <r>
    <x v="0"/>
    <x v="0"/>
    <x v="0"/>
    <x v="3"/>
    <x v="1"/>
    <x v="2"/>
    <x v="0"/>
    <x v="0"/>
    <x v="16"/>
    <n v="37"/>
    <x v="4"/>
    <n v="3.7"/>
    <n v="1"/>
    <s v=""/>
    <m/>
  </r>
  <r>
    <x v="0"/>
    <x v="0"/>
    <x v="0"/>
    <x v="3"/>
    <x v="1"/>
    <x v="1"/>
    <x v="0"/>
    <x v="0"/>
    <x v="15"/>
    <n v="11600"/>
    <x v="4"/>
    <n v="197"/>
    <n v="50"/>
    <s v=""/>
    <m/>
  </r>
  <r>
    <x v="0"/>
    <x v="0"/>
    <x v="0"/>
    <x v="3"/>
    <x v="1"/>
    <x v="1"/>
    <x v="0"/>
    <x v="0"/>
    <x v="17"/>
    <n v="7.1000000000000004E-3"/>
    <x v="5"/>
    <n v="2.0000000000000002E-5"/>
    <n v="1"/>
    <s v=""/>
    <m/>
  </r>
  <r>
    <x v="0"/>
    <x v="0"/>
    <x v="0"/>
    <x v="3"/>
    <x v="1"/>
    <x v="1"/>
    <x v="0"/>
    <x v="0"/>
    <x v="18"/>
    <n v="1.1000000000000001E-3"/>
    <x v="5"/>
    <n v="2.0000000000000002E-5"/>
    <n v="1"/>
    <s v=""/>
    <m/>
  </r>
  <r>
    <x v="0"/>
    <x v="0"/>
    <x v="0"/>
    <x v="3"/>
    <x v="1"/>
    <x v="1"/>
    <x v="0"/>
    <x v="0"/>
    <x v="16"/>
    <n v="0"/>
    <x v="4"/>
    <n v="39"/>
    <n v="1"/>
    <s v=""/>
    <m/>
  </r>
  <r>
    <x v="0"/>
    <x v="0"/>
    <x v="0"/>
    <x v="1"/>
    <x v="1"/>
    <x v="0"/>
    <x v="0"/>
    <x v="0"/>
    <x v="15"/>
    <n v="61400"/>
    <x v="4"/>
    <n v="319"/>
    <n v="10"/>
    <s v=""/>
    <m/>
  </r>
  <r>
    <x v="0"/>
    <x v="0"/>
    <x v="0"/>
    <x v="1"/>
    <x v="1"/>
    <x v="0"/>
    <x v="0"/>
    <x v="0"/>
    <x v="17"/>
    <n v="1.4E-2"/>
    <x v="5"/>
    <n v="1.6000000000000001E-4"/>
    <n v="1"/>
    <s v=""/>
    <m/>
  </r>
  <r>
    <x v="0"/>
    <x v="0"/>
    <x v="0"/>
    <x v="1"/>
    <x v="1"/>
    <x v="0"/>
    <x v="0"/>
    <x v="0"/>
    <x v="18"/>
    <n v="2.5000000000000001E-3"/>
    <x v="5"/>
    <n v="1.6000000000000001E-4"/>
    <n v="1"/>
    <s v=""/>
    <m/>
  </r>
  <r>
    <x v="0"/>
    <x v="0"/>
    <x v="0"/>
    <x v="1"/>
    <x v="1"/>
    <x v="0"/>
    <x v="0"/>
    <x v="0"/>
    <x v="16"/>
    <n v="0"/>
    <x v="4"/>
    <n v="320"/>
    <n v="1"/>
    <s v=""/>
    <m/>
  </r>
  <r>
    <x v="2"/>
    <x v="1"/>
    <x v="0"/>
    <x v="1"/>
    <x v="1"/>
    <x v="0"/>
    <x v="0"/>
    <x v="2"/>
    <x v="15"/>
    <n v="0"/>
    <x v="4"/>
    <n v="31.9"/>
    <n v="1"/>
    <s v=""/>
    <m/>
  </r>
  <r>
    <x v="2"/>
    <x v="1"/>
    <x v="0"/>
    <x v="1"/>
    <x v="1"/>
    <x v="0"/>
    <x v="0"/>
    <x v="2"/>
    <x v="17"/>
    <n v="0"/>
    <x v="5"/>
    <n v="1.6000000000000001E-4"/>
    <n v="1"/>
    <s v=""/>
    <m/>
  </r>
  <r>
    <x v="2"/>
    <x v="1"/>
    <x v="0"/>
    <x v="1"/>
    <x v="1"/>
    <x v="0"/>
    <x v="0"/>
    <x v="2"/>
    <x v="18"/>
    <n v="0"/>
    <x v="5"/>
    <n v="1.6000000000000001E-4"/>
    <n v="1"/>
    <s v=""/>
    <m/>
  </r>
  <r>
    <x v="2"/>
    <x v="1"/>
    <x v="0"/>
    <x v="1"/>
    <x v="1"/>
    <x v="0"/>
    <x v="0"/>
    <x v="2"/>
    <x v="16"/>
    <n v="0"/>
    <x v="4"/>
    <n v="320"/>
    <n v="1"/>
    <s v=""/>
    <m/>
  </r>
  <r>
    <x v="2"/>
    <x v="1"/>
    <x v="0"/>
    <x v="1"/>
    <x v="1"/>
    <x v="0"/>
    <x v="0"/>
    <x v="0"/>
    <x v="18"/>
    <n v="1E-3"/>
    <x v="5"/>
    <n v="1.6000000000000001E-4"/>
    <n v="1"/>
    <s v=""/>
    <m/>
  </r>
  <r>
    <x v="2"/>
    <x v="1"/>
    <x v="0"/>
    <x v="1"/>
    <x v="1"/>
    <x v="0"/>
    <x v="0"/>
    <x v="1"/>
    <x v="18"/>
    <n v="1.1000000000000001E-3"/>
    <x v="5"/>
    <n v="1.6000000000000001E-4"/>
    <n v="1"/>
    <n v="9.5238095238095273"/>
    <m/>
  </r>
  <r>
    <x v="2"/>
    <x v="1"/>
    <x v="0"/>
    <x v="1"/>
    <x v="1"/>
    <x v="0"/>
    <x v="0"/>
    <x v="0"/>
    <x v="15"/>
    <n v="28100"/>
    <x v="4"/>
    <n v="319"/>
    <n v="10"/>
    <s v=""/>
    <m/>
  </r>
  <r>
    <x v="2"/>
    <x v="1"/>
    <x v="0"/>
    <x v="1"/>
    <x v="1"/>
    <x v="0"/>
    <x v="0"/>
    <x v="1"/>
    <x v="15"/>
    <n v="28300"/>
    <x v="4"/>
    <n v="319"/>
    <n v="10"/>
    <n v="0.70921985815602839"/>
    <m/>
  </r>
  <r>
    <x v="2"/>
    <x v="1"/>
    <x v="0"/>
    <x v="1"/>
    <x v="1"/>
    <x v="0"/>
    <x v="0"/>
    <x v="0"/>
    <x v="17"/>
    <n v="3.7000000000000002E-3"/>
    <x v="5"/>
    <n v="1.6000000000000001E-4"/>
    <n v="1"/>
    <s v=""/>
    <m/>
  </r>
  <r>
    <x v="2"/>
    <x v="1"/>
    <x v="0"/>
    <x v="1"/>
    <x v="1"/>
    <x v="0"/>
    <x v="0"/>
    <x v="1"/>
    <x v="17"/>
    <n v="4.5999999999999999E-3"/>
    <x v="5"/>
    <n v="1.6000000000000001E-4"/>
    <n v="1"/>
    <n v="21.686746987951803"/>
    <m/>
  </r>
  <r>
    <x v="2"/>
    <x v="1"/>
    <x v="0"/>
    <x v="1"/>
    <x v="1"/>
    <x v="0"/>
    <x v="0"/>
    <x v="0"/>
    <x v="16"/>
    <n v="710"/>
    <x v="4"/>
    <n v="320"/>
    <n v="1"/>
    <s v=""/>
    <m/>
  </r>
  <r>
    <x v="3"/>
    <x v="1"/>
    <x v="0"/>
    <x v="3"/>
    <x v="1"/>
    <x v="2"/>
    <x v="0"/>
    <x v="0"/>
    <x v="15"/>
    <n v="1350"/>
    <x v="4"/>
    <n v="18.3"/>
    <n v="50"/>
    <s v=""/>
    <m/>
  </r>
  <r>
    <x v="3"/>
    <x v="1"/>
    <x v="0"/>
    <x v="3"/>
    <x v="1"/>
    <x v="2"/>
    <x v="0"/>
    <x v="0"/>
    <x v="17"/>
    <n v="1.2999999999999999E-3"/>
    <x v="5"/>
    <n v="2.8E-5"/>
    <n v="1"/>
    <s v=""/>
    <m/>
  </r>
  <r>
    <x v="3"/>
    <x v="1"/>
    <x v="0"/>
    <x v="3"/>
    <x v="1"/>
    <x v="2"/>
    <x v="0"/>
    <x v="0"/>
    <x v="18"/>
    <n v="5.1000000000000004E-4"/>
    <x v="5"/>
    <n v="2.8E-5"/>
    <n v="1"/>
    <s v=""/>
    <m/>
  </r>
  <r>
    <x v="3"/>
    <x v="1"/>
    <x v="0"/>
    <x v="3"/>
    <x v="1"/>
    <x v="2"/>
    <x v="0"/>
    <x v="0"/>
    <x v="16"/>
    <n v="0"/>
    <x v="4"/>
    <n v="3.7"/>
    <n v="1"/>
    <s v=""/>
    <m/>
  </r>
  <r>
    <x v="3"/>
    <x v="1"/>
    <x v="0"/>
    <x v="3"/>
    <x v="1"/>
    <x v="3"/>
    <x v="0"/>
    <x v="0"/>
    <x v="15"/>
    <n v="652"/>
    <x v="4"/>
    <n v="4.3"/>
    <n v="1"/>
    <s v=""/>
    <m/>
  </r>
  <r>
    <x v="3"/>
    <x v="1"/>
    <x v="0"/>
    <x v="3"/>
    <x v="1"/>
    <x v="3"/>
    <x v="0"/>
    <x v="0"/>
    <x v="17"/>
    <n v="0"/>
    <x v="5"/>
    <n v="3.1999999999999999E-5"/>
    <n v="1"/>
    <s v=""/>
    <m/>
  </r>
  <r>
    <x v="3"/>
    <x v="1"/>
    <x v="0"/>
    <x v="3"/>
    <x v="1"/>
    <x v="3"/>
    <x v="0"/>
    <x v="0"/>
    <x v="18"/>
    <n v="0"/>
    <x v="5"/>
    <n v="3.1999999999999999E-5"/>
    <n v="1"/>
    <s v=""/>
    <m/>
  </r>
  <r>
    <x v="3"/>
    <x v="1"/>
    <x v="0"/>
    <x v="3"/>
    <x v="1"/>
    <x v="3"/>
    <x v="0"/>
    <x v="0"/>
    <x v="16"/>
    <n v="0"/>
    <x v="4"/>
    <n v="43"/>
    <n v="1"/>
    <s v=""/>
    <m/>
  </r>
  <r>
    <x v="4"/>
    <x v="3"/>
    <x v="0"/>
    <x v="3"/>
    <x v="1"/>
    <x v="2"/>
    <x v="0"/>
    <x v="0"/>
    <x v="15"/>
    <n v="13300"/>
    <x v="4"/>
    <n v="160"/>
    <n v="50"/>
    <s v=""/>
    <m/>
  </r>
  <r>
    <x v="4"/>
    <x v="3"/>
    <x v="0"/>
    <x v="3"/>
    <x v="1"/>
    <x v="2"/>
    <x v="0"/>
    <x v="0"/>
    <x v="17"/>
    <n v="1.6999999999999999E-3"/>
    <x v="5"/>
    <n v="1.5999999999999999E-5"/>
    <n v="1"/>
    <s v=""/>
    <m/>
  </r>
  <r>
    <x v="4"/>
    <x v="3"/>
    <x v="0"/>
    <x v="3"/>
    <x v="1"/>
    <x v="2"/>
    <x v="0"/>
    <x v="0"/>
    <x v="18"/>
    <n v="3.2000000000000003E-4"/>
    <x v="5"/>
    <n v="1.5999999999999999E-5"/>
    <n v="1"/>
    <s v=""/>
    <m/>
  </r>
  <r>
    <x v="4"/>
    <x v="3"/>
    <x v="0"/>
    <x v="3"/>
    <x v="1"/>
    <x v="2"/>
    <x v="0"/>
    <x v="0"/>
    <x v="16"/>
    <n v="13000"/>
    <x v="4"/>
    <n v="320"/>
    <n v="10"/>
    <s v=""/>
    <m/>
  </r>
  <r>
    <x v="4"/>
    <x v="3"/>
    <x v="0"/>
    <x v="3"/>
    <x v="1"/>
    <x v="3"/>
    <x v="0"/>
    <x v="0"/>
    <x v="15"/>
    <n v="85700"/>
    <x v="4"/>
    <n v="1860"/>
    <n v="50"/>
    <s v=""/>
    <m/>
  </r>
  <r>
    <x v="4"/>
    <x v="3"/>
    <x v="0"/>
    <x v="3"/>
    <x v="1"/>
    <x v="3"/>
    <x v="0"/>
    <x v="0"/>
    <x v="17"/>
    <n v="2.5000000000000001E-2"/>
    <x v="5"/>
    <n v="1.9000000000000001E-4"/>
    <n v="1"/>
    <s v=""/>
    <m/>
  </r>
  <r>
    <x v="4"/>
    <x v="3"/>
    <x v="0"/>
    <x v="3"/>
    <x v="1"/>
    <x v="3"/>
    <x v="0"/>
    <x v="0"/>
    <x v="18"/>
    <n v="5.4000000000000003E-3"/>
    <x v="5"/>
    <n v="1.9000000000000001E-4"/>
    <n v="1"/>
    <s v=""/>
    <m/>
  </r>
  <r>
    <x v="4"/>
    <x v="3"/>
    <x v="0"/>
    <x v="3"/>
    <x v="1"/>
    <x v="3"/>
    <x v="0"/>
    <x v="0"/>
    <x v="16"/>
    <n v="0"/>
    <x v="4"/>
    <n v="370"/>
    <n v="1"/>
    <s v=""/>
    <m/>
  </r>
  <r>
    <x v="4"/>
    <x v="3"/>
    <x v="0"/>
    <x v="1"/>
    <x v="1"/>
    <x v="0"/>
    <x v="0"/>
    <x v="0"/>
    <x v="15"/>
    <n v="1020000"/>
    <x v="4"/>
    <n v="5470"/>
    <n v="10"/>
    <s v=""/>
    <m/>
  </r>
  <r>
    <x v="4"/>
    <x v="3"/>
    <x v="0"/>
    <x v="1"/>
    <x v="1"/>
    <x v="0"/>
    <x v="0"/>
    <x v="1"/>
    <x v="15"/>
    <n v="430000"/>
    <x v="4"/>
    <n v="5470"/>
    <n v="10"/>
    <n v="81.379310344827587"/>
    <m/>
  </r>
  <r>
    <x v="4"/>
    <x v="3"/>
    <x v="0"/>
    <x v="1"/>
    <x v="1"/>
    <x v="0"/>
    <x v="0"/>
    <x v="0"/>
    <x v="17"/>
    <n v="0.19"/>
    <x v="5"/>
    <n v="1.4E-3"/>
    <n v="1"/>
    <s v=""/>
    <m/>
  </r>
  <r>
    <x v="4"/>
    <x v="3"/>
    <x v="0"/>
    <x v="1"/>
    <x v="1"/>
    <x v="0"/>
    <x v="0"/>
    <x v="1"/>
    <x v="17"/>
    <n v="3.9E-2"/>
    <x v="5"/>
    <n v="1.4E-3"/>
    <n v="1"/>
    <n v="131.87772925764193"/>
    <m/>
  </r>
  <r>
    <x v="4"/>
    <x v="3"/>
    <x v="0"/>
    <x v="1"/>
    <x v="1"/>
    <x v="0"/>
    <x v="0"/>
    <x v="0"/>
    <x v="18"/>
    <n v="4.1000000000000002E-2"/>
    <x v="5"/>
    <n v="1.4E-3"/>
    <n v="1"/>
    <s v=""/>
    <m/>
  </r>
  <r>
    <x v="4"/>
    <x v="3"/>
    <x v="0"/>
    <x v="1"/>
    <x v="1"/>
    <x v="0"/>
    <x v="0"/>
    <x v="1"/>
    <x v="18"/>
    <n v="1.2E-2"/>
    <x v="5"/>
    <n v="1.4E-3"/>
    <n v="1"/>
    <n v="109.43396226415094"/>
    <m/>
  </r>
  <r>
    <x v="4"/>
    <x v="3"/>
    <x v="0"/>
    <x v="1"/>
    <x v="1"/>
    <x v="0"/>
    <x v="0"/>
    <x v="0"/>
    <x v="16"/>
    <n v="0"/>
    <x v="4"/>
    <n v="2700"/>
    <n v="1"/>
    <s v=""/>
    <m/>
  </r>
  <r>
    <x v="4"/>
    <x v="3"/>
    <x v="0"/>
    <x v="1"/>
    <x v="1"/>
    <x v="0"/>
    <x v="0"/>
    <x v="1"/>
    <x v="16"/>
    <n v="0"/>
    <x v="4"/>
    <n v="2700"/>
    <n v="1"/>
    <n v="0"/>
    <m/>
  </r>
  <r>
    <x v="4"/>
    <x v="3"/>
    <x v="0"/>
    <x v="1"/>
    <x v="1"/>
    <x v="0"/>
    <x v="0"/>
    <x v="4"/>
    <x v="15"/>
    <n v="720"/>
    <x v="4"/>
    <n v="137"/>
    <n v="1"/>
    <s v=""/>
    <m/>
  </r>
  <r>
    <x v="4"/>
    <x v="3"/>
    <x v="0"/>
    <x v="1"/>
    <x v="1"/>
    <x v="0"/>
    <x v="0"/>
    <x v="4"/>
    <x v="17"/>
    <n v="0"/>
    <x v="5"/>
    <n v="6.8000000000000005E-4"/>
    <n v="1"/>
    <s v=""/>
    <m/>
  </r>
  <r>
    <x v="4"/>
    <x v="3"/>
    <x v="0"/>
    <x v="1"/>
    <x v="1"/>
    <x v="0"/>
    <x v="0"/>
    <x v="4"/>
    <x v="18"/>
    <n v="0"/>
    <x v="5"/>
    <n v="6.8000000000000005E-4"/>
    <n v="1"/>
    <s v=""/>
    <m/>
  </r>
  <r>
    <x v="4"/>
    <x v="3"/>
    <x v="0"/>
    <x v="1"/>
    <x v="1"/>
    <x v="0"/>
    <x v="0"/>
    <x v="4"/>
    <x v="16"/>
    <n v="0"/>
    <x v="4"/>
    <n v="1400"/>
    <n v="1"/>
    <s v=""/>
    <m/>
  </r>
  <r>
    <x v="4"/>
    <x v="3"/>
    <x v="0"/>
    <x v="1"/>
    <x v="1"/>
    <x v="0"/>
    <x v="1"/>
    <x v="0"/>
    <x v="15"/>
    <n v="1350000"/>
    <x v="4"/>
    <n v="16800"/>
    <n v="100"/>
    <s v=""/>
    <m/>
  </r>
  <r>
    <x v="4"/>
    <x v="3"/>
    <x v="0"/>
    <x v="1"/>
    <x v="1"/>
    <x v="0"/>
    <x v="1"/>
    <x v="0"/>
    <x v="17"/>
    <n v="0.13"/>
    <x v="5"/>
    <n v="1.6999999999999999E-3"/>
    <n v="1"/>
    <s v=""/>
    <m/>
  </r>
  <r>
    <x v="4"/>
    <x v="3"/>
    <x v="0"/>
    <x v="1"/>
    <x v="1"/>
    <x v="0"/>
    <x v="1"/>
    <x v="0"/>
    <x v="18"/>
    <n v="3.5000000000000003E-2"/>
    <x v="5"/>
    <n v="1.6999999999999999E-3"/>
    <n v="1"/>
    <s v=""/>
    <m/>
  </r>
  <r>
    <x v="4"/>
    <x v="3"/>
    <x v="0"/>
    <x v="1"/>
    <x v="1"/>
    <x v="0"/>
    <x v="1"/>
    <x v="0"/>
    <x v="16"/>
    <n v="0"/>
    <x v="4"/>
    <n v="1700"/>
    <n v="1"/>
    <s v=""/>
    <m/>
  </r>
  <r>
    <x v="5"/>
    <x v="4"/>
    <x v="0"/>
    <x v="3"/>
    <x v="1"/>
    <x v="2"/>
    <x v="0"/>
    <x v="0"/>
    <x v="15"/>
    <n v="214"/>
    <x v="4"/>
    <n v="4"/>
    <n v="10"/>
    <s v=""/>
    <m/>
  </r>
  <r>
    <x v="5"/>
    <x v="4"/>
    <x v="0"/>
    <x v="3"/>
    <x v="1"/>
    <x v="2"/>
    <x v="0"/>
    <x v="0"/>
    <x v="17"/>
    <n v="3.3000000000000003E-5"/>
    <x v="5"/>
    <n v="1.9999999999999999E-6"/>
    <n v="1"/>
    <s v=""/>
    <m/>
  </r>
  <r>
    <x v="5"/>
    <x v="4"/>
    <x v="0"/>
    <x v="3"/>
    <x v="1"/>
    <x v="2"/>
    <x v="0"/>
    <x v="0"/>
    <x v="18"/>
    <n v="3.4000000000000001E-6"/>
    <x v="5"/>
    <n v="1.9999999999999999E-6"/>
    <n v="1"/>
    <s v=""/>
    <m/>
  </r>
  <r>
    <x v="5"/>
    <x v="4"/>
    <x v="0"/>
    <x v="3"/>
    <x v="1"/>
    <x v="2"/>
    <x v="0"/>
    <x v="0"/>
    <x v="16"/>
    <n v="0"/>
    <x v="4"/>
    <n v="4"/>
    <n v="1"/>
    <s v=""/>
    <m/>
  </r>
  <r>
    <x v="5"/>
    <x v="4"/>
    <x v="0"/>
    <x v="3"/>
    <x v="1"/>
    <x v="3"/>
    <x v="0"/>
    <x v="0"/>
    <x v="15"/>
    <n v="6700"/>
    <x v="4"/>
    <n v="46.5"/>
    <n v="10"/>
    <s v=""/>
    <m/>
  </r>
  <r>
    <x v="5"/>
    <x v="4"/>
    <x v="0"/>
    <x v="3"/>
    <x v="1"/>
    <x v="3"/>
    <x v="0"/>
    <x v="0"/>
    <x v="17"/>
    <n v="2.7999999999999998E-4"/>
    <x v="5"/>
    <n v="2.3E-5"/>
    <n v="1"/>
    <s v=""/>
    <m/>
  </r>
  <r>
    <x v="5"/>
    <x v="4"/>
    <x v="0"/>
    <x v="3"/>
    <x v="1"/>
    <x v="3"/>
    <x v="0"/>
    <x v="0"/>
    <x v="18"/>
    <n v="4.3999999999999999E-5"/>
    <x v="5"/>
    <n v="2.3E-5"/>
    <n v="1"/>
    <s v=""/>
    <m/>
  </r>
  <r>
    <x v="5"/>
    <x v="4"/>
    <x v="0"/>
    <x v="3"/>
    <x v="1"/>
    <x v="3"/>
    <x v="0"/>
    <x v="0"/>
    <x v="16"/>
    <n v="0"/>
    <x v="4"/>
    <n v="47"/>
    <n v="1"/>
    <s v=""/>
    <m/>
  </r>
  <r>
    <x v="5"/>
    <x v="4"/>
    <x v="0"/>
    <x v="1"/>
    <x v="1"/>
    <x v="0"/>
    <x v="0"/>
    <x v="0"/>
    <x v="15"/>
    <n v="48700"/>
    <x v="4"/>
    <n v="711"/>
    <n v="10"/>
    <s v=""/>
    <m/>
  </r>
  <r>
    <x v="5"/>
    <x v="4"/>
    <x v="0"/>
    <x v="1"/>
    <x v="1"/>
    <x v="0"/>
    <x v="0"/>
    <x v="1"/>
    <x v="15"/>
    <n v="63000"/>
    <x v="4"/>
    <n v="711"/>
    <n v="10"/>
    <n v="25.604297224709043"/>
    <m/>
  </r>
  <r>
    <x v="5"/>
    <x v="4"/>
    <x v="0"/>
    <x v="1"/>
    <x v="1"/>
    <x v="0"/>
    <x v="0"/>
    <x v="0"/>
    <x v="17"/>
    <n v="4.3E-3"/>
    <x v="5"/>
    <n v="3.6000000000000002E-4"/>
    <n v="1"/>
    <s v=""/>
    <m/>
  </r>
  <r>
    <x v="5"/>
    <x v="4"/>
    <x v="0"/>
    <x v="1"/>
    <x v="1"/>
    <x v="0"/>
    <x v="0"/>
    <x v="1"/>
    <x v="17"/>
    <n v="0.01"/>
    <x v="5"/>
    <n v="3.6000000000000002E-4"/>
    <n v="1"/>
    <n v="79.72027972027972"/>
    <m/>
  </r>
  <r>
    <x v="5"/>
    <x v="4"/>
    <x v="0"/>
    <x v="1"/>
    <x v="1"/>
    <x v="0"/>
    <x v="0"/>
    <x v="0"/>
    <x v="18"/>
    <n v="5.2999999999999998E-4"/>
    <x v="5"/>
    <n v="3.6000000000000002E-4"/>
    <n v="1"/>
    <s v=""/>
    <m/>
  </r>
  <r>
    <x v="5"/>
    <x v="4"/>
    <x v="0"/>
    <x v="1"/>
    <x v="1"/>
    <x v="0"/>
    <x v="0"/>
    <x v="1"/>
    <x v="18"/>
    <n v="1.4E-3"/>
    <x v="5"/>
    <n v="3.6000000000000002E-4"/>
    <n v="1"/>
    <n v="90.15544041450778"/>
    <m/>
  </r>
  <r>
    <x v="5"/>
    <x v="4"/>
    <x v="0"/>
    <x v="1"/>
    <x v="1"/>
    <x v="0"/>
    <x v="0"/>
    <x v="0"/>
    <x v="16"/>
    <n v="0"/>
    <x v="4"/>
    <n v="710"/>
    <n v="1"/>
    <s v=""/>
    <m/>
  </r>
  <r>
    <x v="5"/>
    <x v="4"/>
    <x v="0"/>
    <x v="1"/>
    <x v="1"/>
    <x v="0"/>
    <x v="0"/>
    <x v="1"/>
    <x v="16"/>
    <n v="0"/>
    <x v="4"/>
    <n v="710"/>
    <n v="1"/>
    <n v="0"/>
    <m/>
  </r>
  <r>
    <x v="5"/>
    <x v="4"/>
    <x v="0"/>
    <x v="1"/>
    <x v="1"/>
    <x v="0"/>
    <x v="0"/>
    <x v="4"/>
    <x v="15"/>
    <n v="0"/>
    <x v="4"/>
    <n v="38.299999999999997"/>
    <n v="1"/>
    <s v=""/>
    <m/>
  </r>
  <r>
    <x v="5"/>
    <x v="4"/>
    <x v="0"/>
    <x v="1"/>
    <x v="1"/>
    <x v="0"/>
    <x v="0"/>
    <x v="4"/>
    <x v="17"/>
    <n v="0"/>
    <x v="5"/>
    <n v="1.9000000000000001E-4"/>
    <n v="1"/>
    <s v=""/>
    <m/>
  </r>
  <r>
    <x v="5"/>
    <x v="4"/>
    <x v="0"/>
    <x v="1"/>
    <x v="1"/>
    <x v="0"/>
    <x v="0"/>
    <x v="4"/>
    <x v="18"/>
    <n v="0"/>
    <x v="5"/>
    <n v="1.9000000000000001E-4"/>
    <n v="1"/>
    <s v=""/>
    <m/>
  </r>
  <r>
    <x v="5"/>
    <x v="4"/>
    <x v="0"/>
    <x v="1"/>
    <x v="1"/>
    <x v="0"/>
    <x v="0"/>
    <x v="4"/>
    <x v="16"/>
    <n v="0"/>
    <x v="4"/>
    <n v="380"/>
    <n v="1"/>
    <s v=""/>
    <m/>
  </r>
  <r>
    <x v="5"/>
    <x v="5"/>
    <x v="0"/>
    <x v="3"/>
    <x v="1"/>
    <x v="2"/>
    <x v="0"/>
    <x v="0"/>
    <x v="15"/>
    <n v="5620"/>
    <x v="4"/>
    <n v="60"/>
    <n v="50"/>
    <s v=""/>
    <m/>
  </r>
  <r>
    <x v="5"/>
    <x v="5"/>
    <x v="0"/>
    <x v="3"/>
    <x v="1"/>
    <x v="2"/>
    <x v="0"/>
    <x v="0"/>
    <x v="17"/>
    <n v="3.2000000000000003E-4"/>
    <x v="5"/>
    <n v="6.0000000000000002E-6"/>
    <n v="1"/>
    <s v=""/>
    <m/>
  </r>
  <r>
    <x v="5"/>
    <x v="5"/>
    <x v="0"/>
    <x v="3"/>
    <x v="1"/>
    <x v="2"/>
    <x v="0"/>
    <x v="0"/>
    <x v="18"/>
    <n v="1E-4"/>
    <x v="5"/>
    <n v="6.0000000000000002E-6"/>
    <n v="1"/>
    <s v=""/>
    <m/>
  </r>
  <r>
    <x v="5"/>
    <x v="5"/>
    <x v="0"/>
    <x v="3"/>
    <x v="1"/>
    <x v="2"/>
    <x v="0"/>
    <x v="0"/>
    <x v="16"/>
    <n v="120"/>
    <x v="4"/>
    <n v="12"/>
    <n v="1"/>
    <s v=""/>
    <m/>
  </r>
  <r>
    <x v="5"/>
    <x v="5"/>
    <x v="0"/>
    <x v="3"/>
    <x v="1"/>
    <x v="3"/>
    <x v="0"/>
    <x v="0"/>
    <x v="15"/>
    <n v="74800"/>
    <x v="4"/>
    <n v="640"/>
    <n v="50"/>
    <s v=""/>
    <m/>
  </r>
  <r>
    <x v="5"/>
    <x v="5"/>
    <x v="0"/>
    <x v="3"/>
    <x v="1"/>
    <x v="3"/>
    <x v="0"/>
    <x v="0"/>
    <x v="17"/>
    <n v="1.0999999999999999E-2"/>
    <x v="5"/>
    <n v="6.3999999999999997E-5"/>
    <n v="1"/>
    <s v=""/>
    <m/>
  </r>
  <r>
    <x v="5"/>
    <x v="5"/>
    <x v="0"/>
    <x v="3"/>
    <x v="1"/>
    <x v="3"/>
    <x v="0"/>
    <x v="0"/>
    <x v="18"/>
    <n v="3.0000000000000001E-3"/>
    <x v="5"/>
    <n v="6.3999999999999997E-5"/>
    <n v="1"/>
    <s v=""/>
    <m/>
  </r>
  <r>
    <x v="5"/>
    <x v="5"/>
    <x v="0"/>
    <x v="3"/>
    <x v="1"/>
    <x v="3"/>
    <x v="0"/>
    <x v="0"/>
    <x v="16"/>
    <n v="22000"/>
    <x v="4"/>
    <n v="130"/>
    <n v="1"/>
    <s v=""/>
    <m/>
  </r>
  <r>
    <x v="5"/>
    <x v="5"/>
    <x v="0"/>
    <x v="1"/>
    <x v="1"/>
    <x v="0"/>
    <x v="0"/>
    <x v="0"/>
    <x v="15"/>
    <n v="281000"/>
    <x v="4"/>
    <n v="2730"/>
    <n v="50"/>
    <s v=""/>
    <m/>
  </r>
  <r>
    <x v="5"/>
    <x v="5"/>
    <x v="0"/>
    <x v="1"/>
    <x v="1"/>
    <x v="0"/>
    <x v="0"/>
    <x v="1"/>
    <x v="15"/>
    <n v="287000"/>
    <x v="4"/>
    <n v="2730"/>
    <n v="50"/>
    <n v="2.112676056338028"/>
    <m/>
  </r>
  <r>
    <x v="5"/>
    <x v="5"/>
    <x v="0"/>
    <x v="1"/>
    <x v="1"/>
    <x v="0"/>
    <x v="0"/>
    <x v="0"/>
    <x v="17"/>
    <n v="1.4E-2"/>
    <x v="5"/>
    <n v="2.7E-4"/>
    <n v="1"/>
    <s v=""/>
    <m/>
  </r>
  <r>
    <x v="5"/>
    <x v="5"/>
    <x v="0"/>
    <x v="1"/>
    <x v="1"/>
    <x v="0"/>
    <x v="0"/>
    <x v="1"/>
    <x v="17"/>
    <n v="1.2E-2"/>
    <x v="5"/>
    <n v="2.7E-4"/>
    <n v="1"/>
    <n v="15.384615384615383"/>
    <m/>
  </r>
  <r>
    <x v="5"/>
    <x v="5"/>
    <x v="0"/>
    <x v="1"/>
    <x v="1"/>
    <x v="0"/>
    <x v="0"/>
    <x v="0"/>
    <x v="18"/>
    <n v="5.3E-3"/>
    <x v="5"/>
    <n v="2.7E-4"/>
    <n v="1"/>
    <s v=""/>
    <m/>
  </r>
  <r>
    <x v="5"/>
    <x v="5"/>
    <x v="0"/>
    <x v="1"/>
    <x v="1"/>
    <x v="0"/>
    <x v="0"/>
    <x v="1"/>
    <x v="18"/>
    <n v="4.4999999999999997E-3"/>
    <x v="5"/>
    <n v="2.7E-4"/>
    <n v="1"/>
    <n v="16.326530612244905"/>
    <m/>
  </r>
  <r>
    <x v="5"/>
    <x v="5"/>
    <x v="0"/>
    <x v="1"/>
    <x v="1"/>
    <x v="0"/>
    <x v="0"/>
    <x v="0"/>
    <x v="16"/>
    <n v="3100"/>
    <x v="4"/>
    <n v="550"/>
    <n v="1"/>
    <s v=""/>
    <m/>
  </r>
  <r>
    <x v="5"/>
    <x v="5"/>
    <x v="0"/>
    <x v="1"/>
    <x v="1"/>
    <x v="0"/>
    <x v="0"/>
    <x v="1"/>
    <x v="16"/>
    <n v="0"/>
    <x v="4"/>
    <n v="550"/>
    <n v="1"/>
    <n v="200"/>
    <m/>
  </r>
  <r>
    <x v="5"/>
    <x v="5"/>
    <x v="0"/>
    <x v="1"/>
    <x v="1"/>
    <x v="0"/>
    <x v="0"/>
    <x v="4"/>
    <x v="15"/>
    <n v="0"/>
    <x v="4"/>
    <n v="54.7"/>
    <n v="1"/>
    <s v=""/>
    <m/>
  </r>
  <r>
    <x v="5"/>
    <x v="5"/>
    <x v="0"/>
    <x v="1"/>
    <x v="1"/>
    <x v="0"/>
    <x v="0"/>
    <x v="4"/>
    <x v="17"/>
    <n v="0"/>
    <x v="5"/>
    <n v="2.7E-4"/>
    <n v="1"/>
    <s v=""/>
    <m/>
  </r>
  <r>
    <x v="5"/>
    <x v="5"/>
    <x v="0"/>
    <x v="1"/>
    <x v="1"/>
    <x v="0"/>
    <x v="0"/>
    <x v="4"/>
    <x v="18"/>
    <n v="0"/>
    <x v="5"/>
    <n v="2.7E-4"/>
    <n v="1"/>
    <s v=""/>
    <m/>
  </r>
  <r>
    <x v="5"/>
    <x v="5"/>
    <x v="0"/>
    <x v="1"/>
    <x v="1"/>
    <x v="0"/>
    <x v="0"/>
    <x v="4"/>
    <x v="16"/>
    <n v="0"/>
    <x v="4"/>
    <n v="380"/>
    <n v="1"/>
    <s v=""/>
    <m/>
  </r>
  <r>
    <x v="6"/>
    <x v="2"/>
    <x v="1"/>
    <x v="3"/>
    <x v="1"/>
    <x v="2"/>
    <x v="0"/>
    <x v="0"/>
    <x v="15"/>
    <n v="2880"/>
    <x v="4"/>
    <n v="55"/>
    <n v="50"/>
    <s v=""/>
    <m/>
  </r>
  <r>
    <x v="6"/>
    <x v="2"/>
    <x v="1"/>
    <x v="3"/>
    <x v="1"/>
    <x v="2"/>
    <x v="0"/>
    <x v="0"/>
    <x v="17"/>
    <n v="4.6000000000000001E-4"/>
    <x v="5"/>
    <n v="5.4999999999999999E-6"/>
    <n v="1"/>
    <s v=""/>
    <m/>
  </r>
  <r>
    <x v="6"/>
    <x v="2"/>
    <x v="1"/>
    <x v="3"/>
    <x v="1"/>
    <x v="2"/>
    <x v="0"/>
    <x v="0"/>
    <x v="18"/>
    <n v="1E-4"/>
    <x v="5"/>
    <n v="5.4999999999999999E-6"/>
    <n v="1"/>
    <s v=""/>
    <m/>
  </r>
  <r>
    <x v="6"/>
    <x v="2"/>
    <x v="1"/>
    <x v="3"/>
    <x v="1"/>
    <x v="2"/>
    <x v="0"/>
    <x v="0"/>
    <x v="16"/>
    <n v="0"/>
    <x v="4"/>
    <n v="11"/>
    <n v="1"/>
    <s v=""/>
    <m/>
  </r>
  <r>
    <x v="6"/>
    <x v="2"/>
    <x v="1"/>
    <x v="3"/>
    <x v="1"/>
    <x v="3"/>
    <x v="11"/>
    <x v="0"/>
    <x v="15"/>
    <n v="38500"/>
    <x v="4"/>
    <n v="640"/>
    <n v="50"/>
    <s v=""/>
    <m/>
  </r>
  <r>
    <x v="6"/>
    <x v="2"/>
    <x v="1"/>
    <x v="3"/>
    <x v="1"/>
    <x v="3"/>
    <x v="11"/>
    <x v="0"/>
    <x v="17"/>
    <n v="8.3999999999999995E-3"/>
    <x v="5"/>
    <n v="6.3999999999999997E-5"/>
    <n v="1"/>
    <s v=""/>
    <m/>
  </r>
  <r>
    <x v="6"/>
    <x v="2"/>
    <x v="1"/>
    <x v="3"/>
    <x v="1"/>
    <x v="3"/>
    <x v="11"/>
    <x v="0"/>
    <x v="18"/>
    <n v="2.3E-3"/>
    <x v="5"/>
    <n v="6.3999999999999997E-5"/>
    <n v="1"/>
    <s v=""/>
    <m/>
  </r>
  <r>
    <x v="6"/>
    <x v="2"/>
    <x v="1"/>
    <x v="3"/>
    <x v="1"/>
    <x v="3"/>
    <x v="11"/>
    <x v="0"/>
    <x v="16"/>
    <n v="0"/>
    <x v="4"/>
    <n v="130"/>
    <n v="1"/>
    <s v=""/>
    <m/>
  </r>
  <r>
    <x v="6"/>
    <x v="2"/>
    <x v="1"/>
    <x v="3"/>
    <x v="1"/>
    <x v="1"/>
    <x v="12"/>
    <x v="0"/>
    <x v="15"/>
    <n v="1120"/>
    <x v="4"/>
    <n v="21.3"/>
    <n v="5"/>
    <s v=""/>
    <m/>
  </r>
  <r>
    <x v="6"/>
    <x v="2"/>
    <x v="1"/>
    <x v="3"/>
    <x v="1"/>
    <x v="1"/>
    <x v="12"/>
    <x v="0"/>
    <x v="17"/>
    <n v="3.1E-4"/>
    <x v="5"/>
    <n v="2.0999999999999999E-5"/>
    <n v="1"/>
    <s v=""/>
    <m/>
  </r>
  <r>
    <x v="6"/>
    <x v="2"/>
    <x v="1"/>
    <x v="3"/>
    <x v="1"/>
    <x v="1"/>
    <x v="12"/>
    <x v="0"/>
    <x v="18"/>
    <n v="7.4999999999999993E-5"/>
    <x v="5"/>
    <n v="2.0999999999999999E-5"/>
    <n v="1"/>
    <s v=""/>
    <m/>
  </r>
  <r>
    <x v="6"/>
    <x v="2"/>
    <x v="1"/>
    <x v="3"/>
    <x v="1"/>
    <x v="1"/>
    <x v="12"/>
    <x v="0"/>
    <x v="16"/>
    <n v="0"/>
    <x v="4"/>
    <n v="43"/>
    <n v="1"/>
    <s v=""/>
    <m/>
  </r>
  <r>
    <x v="6"/>
    <x v="2"/>
    <x v="1"/>
    <x v="3"/>
    <x v="1"/>
    <x v="1"/>
    <x v="13"/>
    <x v="0"/>
    <x v="15"/>
    <n v="2410"/>
    <x v="4"/>
    <n v="25.2"/>
    <n v="5"/>
    <s v=""/>
    <m/>
  </r>
  <r>
    <x v="6"/>
    <x v="2"/>
    <x v="1"/>
    <x v="3"/>
    <x v="1"/>
    <x v="1"/>
    <x v="13"/>
    <x v="0"/>
    <x v="17"/>
    <n v="5.5999999999999995E-4"/>
    <x v="5"/>
    <n v="2.5000000000000001E-5"/>
    <n v="1"/>
    <s v=""/>
    <m/>
  </r>
  <r>
    <x v="6"/>
    <x v="2"/>
    <x v="1"/>
    <x v="3"/>
    <x v="1"/>
    <x v="1"/>
    <x v="13"/>
    <x v="0"/>
    <x v="18"/>
    <n v="2.1000000000000001E-4"/>
    <x v="5"/>
    <n v="2.5000000000000001E-5"/>
    <n v="1"/>
    <s v=""/>
    <m/>
  </r>
  <r>
    <x v="6"/>
    <x v="2"/>
    <x v="1"/>
    <x v="3"/>
    <x v="1"/>
    <x v="1"/>
    <x v="13"/>
    <x v="0"/>
    <x v="16"/>
    <n v="0"/>
    <x v="4"/>
    <n v="50"/>
    <n v="1"/>
    <s v=""/>
    <m/>
  </r>
  <r>
    <x v="6"/>
    <x v="2"/>
    <x v="1"/>
    <x v="3"/>
    <x v="1"/>
    <x v="1"/>
    <x v="0"/>
    <x v="0"/>
    <x v="15"/>
    <n v="1970"/>
    <x v="4"/>
    <n v="23.3"/>
    <n v="5"/>
    <s v=""/>
    <m/>
  </r>
  <r>
    <x v="6"/>
    <x v="2"/>
    <x v="1"/>
    <x v="3"/>
    <x v="1"/>
    <x v="1"/>
    <x v="0"/>
    <x v="0"/>
    <x v="17"/>
    <n v="4.2999999999999999E-4"/>
    <x v="5"/>
    <n v="2.3E-5"/>
    <n v="1"/>
    <s v=""/>
    <m/>
  </r>
  <r>
    <x v="6"/>
    <x v="2"/>
    <x v="1"/>
    <x v="3"/>
    <x v="1"/>
    <x v="1"/>
    <x v="0"/>
    <x v="0"/>
    <x v="18"/>
    <n v="9.7E-5"/>
    <x v="5"/>
    <n v="2.3E-5"/>
    <n v="1"/>
    <s v=""/>
    <m/>
  </r>
  <r>
    <x v="6"/>
    <x v="2"/>
    <x v="1"/>
    <x v="3"/>
    <x v="1"/>
    <x v="1"/>
    <x v="0"/>
    <x v="0"/>
    <x v="16"/>
    <n v="0"/>
    <x v="4"/>
    <n v="47"/>
    <n v="1"/>
    <s v=""/>
    <m/>
  </r>
  <r>
    <x v="6"/>
    <x v="2"/>
    <x v="1"/>
    <x v="1"/>
    <x v="1"/>
    <x v="0"/>
    <x v="2"/>
    <x v="0"/>
    <x v="15"/>
    <n v="23700"/>
    <x v="4"/>
    <n v="319"/>
    <n v="5"/>
    <s v=""/>
    <m/>
  </r>
  <r>
    <x v="6"/>
    <x v="2"/>
    <x v="1"/>
    <x v="1"/>
    <x v="1"/>
    <x v="0"/>
    <x v="2"/>
    <x v="0"/>
    <x v="17"/>
    <n v="3.7000000000000002E-3"/>
    <x v="5"/>
    <n v="3.2000000000000003E-4"/>
    <n v="1"/>
    <s v=""/>
    <m/>
  </r>
  <r>
    <x v="6"/>
    <x v="2"/>
    <x v="1"/>
    <x v="1"/>
    <x v="1"/>
    <x v="0"/>
    <x v="2"/>
    <x v="0"/>
    <x v="18"/>
    <n v="7.7999999999999999E-4"/>
    <x v="5"/>
    <n v="3.2000000000000003E-4"/>
    <n v="1"/>
    <s v=""/>
    <m/>
  </r>
  <r>
    <x v="6"/>
    <x v="2"/>
    <x v="1"/>
    <x v="1"/>
    <x v="1"/>
    <x v="0"/>
    <x v="2"/>
    <x v="0"/>
    <x v="16"/>
    <n v="0"/>
    <x v="4"/>
    <n v="640"/>
    <n v="1"/>
    <s v=""/>
    <m/>
  </r>
  <r>
    <x v="6"/>
    <x v="2"/>
    <x v="1"/>
    <x v="1"/>
    <x v="1"/>
    <x v="0"/>
    <x v="3"/>
    <x v="0"/>
    <x v="15"/>
    <n v="45400"/>
    <x v="4"/>
    <n v="319"/>
    <n v="5"/>
    <s v=""/>
    <m/>
  </r>
  <r>
    <x v="6"/>
    <x v="2"/>
    <x v="1"/>
    <x v="1"/>
    <x v="1"/>
    <x v="0"/>
    <x v="3"/>
    <x v="0"/>
    <x v="17"/>
    <n v="4.4000000000000003E-3"/>
    <x v="5"/>
    <n v="3.2000000000000003E-4"/>
    <n v="1"/>
    <s v=""/>
    <m/>
  </r>
  <r>
    <x v="6"/>
    <x v="2"/>
    <x v="1"/>
    <x v="1"/>
    <x v="1"/>
    <x v="0"/>
    <x v="3"/>
    <x v="0"/>
    <x v="18"/>
    <n v="8.0999999999999996E-4"/>
    <x v="5"/>
    <n v="3.2000000000000003E-4"/>
    <n v="1"/>
    <s v=""/>
    <m/>
  </r>
  <r>
    <x v="6"/>
    <x v="2"/>
    <x v="1"/>
    <x v="1"/>
    <x v="1"/>
    <x v="0"/>
    <x v="3"/>
    <x v="0"/>
    <x v="16"/>
    <n v="0"/>
    <x v="4"/>
    <n v="640"/>
    <n v="1"/>
    <s v=""/>
    <m/>
  </r>
  <r>
    <x v="6"/>
    <x v="2"/>
    <x v="1"/>
    <x v="1"/>
    <x v="1"/>
    <x v="0"/>
    <x v="4"/>
    <x v="0"/>
    <x v="15"/>
    <n v="22600"/>
    <x v="4"/>
    <n v="319"/>
    <n v="5"/>
    <s v=""/>
    <m/>
  </r>
  <r>
    <x v="6"/>
    <x v="2"/>
    <x v="1"/>
    <x v="1"/>
    <x v="1"/>
    <x v="0"/>
    <x v="4"/>
    <x v="0"/>
    <x v="17"/>
    <n v="2E-3"/>
    <x v="5"/>
    <n v="3.2000000000000003E-4"/>
    <n v="1"/>
    <s v=""/>
    <m/>
  </r>
  <r>
    <x v="6"/>
    <x v="2"/>
    <x v="1"/>
    <x v="1"/>
    <x v="1"/>
    <x v="0"/>
    <x v="4"/>
    <x v="0"/>
    <x v="18"/>
    <n v="4.4999999999999999E-4"/>
    <x v="5"/>
    <n v="3.2000000000000003E-4"/>
    <n v="1"/>
    <s v=""/>
    <m/>
  </r>
  <r>
    <x v="6"/>
    <x v="2"/>
    <x v="1"/>
    <x v="1"/>
    <x v="1"/>
    <x v="0"/>
    <x v="4"/>
    <x v="0"/>
    <x v="16"/>
    <n v="0"/>
    <x v="4"/>
    <n v="640"/>
    <n v="1"/>
    <s v=""/>
    <m/>
  </r>
  <r>
    <x v="6"/>
    <x v="2"/>
    <x v="1"/>
    <x v="1"/>
    <x v="1"/>
    <x v="0"/>
    <x v="5"/>
    <x v="0"/>
    <x v="15"/>
    <n v="9500"/>
    <x v="4"/>
    <n v="319"/>
    <n v="5"/>
    <s v=""/>
    <m/>
  </r>
  <r>
    <x v="6"/>
    <x v="2"/>
    <x v="1"/>
    <x v="1"/>
    <x v="1"/>
    <x v="0"/>
    <x v="5"/>
    <x v="0"/>
    <x v="17"/>
    <n v="9.5E-4"/>
    <x v="5"/>
    <n v="3.2000000000000003E-4"/>
    <n v="1"/>
    <s v=""/>
    <m/>
  </r>
  <r>
    <x v="6"/>
    <x v="2"/>
    <x v="1"/>
    <x v="1"/>
    <x v="1"/>
    <x v="0"/>
    <x v="5"/>
    <x v="0"/>
    <x v="18"/>
    <n v="0"/>
    <x v="5"/>
    <n v="3.2000000000000003E-4"/>
    <n v="1"/>
    <s v=""/>
    <m/>
  </r>
  <r>
    <x v="6"/>
    <x v="2"/>
    <x v="1"/>
    <x v="1"/>
    <x v="1"/>
    <x v="0"/>
    <x v="5"/>
    <x v="0"/>
    <x v="16"/>
    <n v="0"/>
    <x v="4"/>
    <n v="640"/>
    <n v="1"/>
    <s v=""/>
    <m/>
  </r>
  <r>
    <x v="6"/>
    <x v="2"/>
    <x v="1"/>
    <x v="1"/>
    <x v="1"/>
    <x v="0"/>
    <x v="6"/>
    <x v="0"/>
    <x v="15"/>
    <n v="24000"/>
    <x v="4"/>
    <n v="319"/>
    <n v="5"/>
    <s v=""/>
    <m/>
  </r>
  <r>
    <x v="6"/>
    <x v="2"/>
    <x v="1"/>
    <x v="1"/>
    <x v="1"/>
    <x v="0"/>
    <x v="6"/>
    <x v="0"/>
    <x v="17"/>
    <n v="2.7000000000000001E-3"/>
    <x v="5"/>
    <n v="3.2000000000000003E-4"/>
    <n v="1"/>
    <s v=""/>
    <m/>
  </r>
  <r>
    <x v="6"/>
    <x v="2"/>
    <x v="1"/>
    <x v="1"/>
    <x v="1"/>
    <x v="0"/>
    <x v="6"/>
    <x v="0"/>
    <x v="18"/>
    <n v="4.0000000000000002E-4"/>
    <x v="5"/>
    <n v="3.2000000000000003E-4"/>
    <n v="1"/>
    <s v=""/>
    <m/>
  </r>
  <r>
    <x v="6"/>
    <x v="2"/>
    <x v="1"/>
    <x v="1"/>
    <x v="1"/>
    <x v="0"/>
    <x v="6"/>
    <x v="0"/>
    <x v="16"/>
    <n v="0"/>
    <x v="4"/>
    <n v="640"/>
    <n v="1"/>
    <s v=""/>
    <m/>
  </r>
  <r>
    <x v="6"/>
    <x v="2"/>
    <x v="1"/>
    <x v="1"/>
    <x v="1"/>
    <x v="0"/>
    <x v="7"/>
    <x v="0"/>
    <x v="15"/>
    <n v="17700"/>
    <x v="4"/>
    <n v="319"/>
    <n v="5"/>
    <s v=""/>
    <m/>
  </r>
  <r>
    <x v="6"/>
    <x v="2"/>
    <x v="1"/>
    <x v="1"/>
    <x v="1"/>
    <x v="0"/>
    <x v="7"/>
    <x v="0"/>
    <x v="17"/>
    <n v="6.9999999999999999E-4"/>
    <x v="5"/>
    <n v="3.2000000000000003E-4"/>
    <n v="1"/>
    <s v=""/>
    <m/>
  </r>
  <r>
    <x v="6"/>
    <x v="2"/>
    <x v="1"/>
    <x v="1"/>
    <x v="1"/>
    <x v="0"/>
    <x v="7"/>
    <x v="0"/>
    <x v="18"/>
    <n v="0"/>
    <x v="5"/>
    <n v="3.2000000000000003E-4"/>
    <n v="1"/>
    <s v=""/>
    <m/>
  </r>
  <r>
    <x v="6"/>
    <x v="2"/>
    <x v="1"/>
    <x v="1"/>
    <x v="1"/>
    <x v="0"/>
    <x v="7"/>
    <x v="0"/>
    <x v="16"/>
    <n v="0"/>
    <x v="4"/>
    <n v="640"/>
    <n v="1"/>
    <s v=""/>
    <m/>
  </r>
  <r>
    <x v="6"/>
    <x v="2"/>
    <x v="1"/>
    <x v="1"/>
    <x v="1"/>
    <x v="0"/>
    <x v="8"/>
    <x v="0"/>
    <x v="15"/>
    <n v="35500"/>
    <x v="4"/>
    <n v="319"/>
    <n v="5"/>
    <s v=""/>
    <m/>
  </r>
  <r>
    <x v="6"/>
    <x v="2"/>
    <x v="1"/>
    <x v="1"/>
    <x v="1"/>
    <x v="0"/>
    <x v="8"/>
    <x v="0"/>
    <x v="17"/>
    <n v="3.0999999999999999E-3"/>
    <x v="5"/>
    <n v="3.2000000000000003E-4"/>
    <n v="1"/>
    <s v=""/>
    <m/>
  </r>
  <r>
    <x v="6"/>
    <x v="2"/>
    <x v="1"/>
    <x v="1"/>
    <x v="1"/>
    <x v="0"/>
    <x v="8"/>
    <x v="0"/>
    <x v="18"/>
    <n v="7.7999999999999999E-4"/>
    <x v="5"/>
    <n v="3.2000000000000003E-4"/>
    <n v="1"/>
    <s v=""/>
    <m/>
  </r>
  <r>
    <x v="6"/>
    <x v="2"/>
    <x v="1"/>
    <x v="1"/>
    <x v="1"/>
    <x v="0"/>
    <x v="8"/>
    <x v="0"/>
    <x v="16"/>
    <n v="0"/>
    <x v="4"/>
    <n v="640"/>
    <n v="1"/>
    <s v=""/>
    <m/>
  </r>
  <r>
    <x v="6"/>
    <x v="2"/>
    <x v="1"/>
    <x v="1"/>
    <x v="1"/>
    <x v="0"/>
    <x v="9"/>
    <x v="0"/>
    <x v="15"/>
    <n v="20000"/>
    <x v="4"/>
    <n v="319"/>
    <n v="5"/>
    <s v=""/>
    <m/>
  </r>
  <r>
    <x v="6"/>
    <x v="2"/>
    <x v="1"/>
    <x v="1"/>
    <x v="1"/>
    <x v="0"/>
    <x v="9"/>
    <x v="0"/>
    <x v="17"/>
    <n v="1.2999999999999999E-3"/>
    <x v="5"/>
    <n v="3.2000000000000003E-4"/>
    <n v="1"/>
    <s v=""/>
    <m/>
  </r>
  <r>
    <x v="6"/>
    <x v="2"/>
    <x v="1"/>
    <x v="1"/>
    <x v="1"/>
    <x v="0"/>
    <x v="9"/>
    <x v="0"/>
    <x v="18"/>
    <n v="3.8000000000000002E-4"/>
    <x v="5"/>
    <n v="3.2000000000000003E-4"/>
    <n v="1"/>
    <s v=""/>
    <m/>
  </r>
  <r>
    <x v="6"/>
    <x v="2"/>
    <x v="1"/>
    <x v="1"/>
    <x v="1"/>
    <x v="0"/>
    <x v="9"/>
    <x v="0"/>
    <x v="16"/>
    <n v="0"/>
    <x v="4"/>
    <n v="640"/>
    <n v="1"/>
    <s v=""/>
    <m/>
  </r>
  <r>
    <x v="6"/>
    <x v="2"/>
    <x v="1"/>
    <x v="1"/>
    <x v="1"/>
    <x v="0"/>
    <x v="10"/>
    <x v="0"/>
    <x v="15"/>
    <n v="28800"/>
    <x v="4"/>
    <n v="365"/>
    <n v="5"/>
    <s v=""/>
    <m/>
  </r>
  <r>
    <x v="6"/>
    <x v="2"/>
    <x v="1"/>
    <x v="1"/>
    <x v="1"/>
    <x v="0"/>
    <x v="10"/>
    <x v="0"/>
    <x v="17"/>
    <n v="1.4E-3"/>
    <x v="5"/>
    <n v="3.6000000000000002E-4"/>
    <n v="1"/>
    <s v=""/>
    <m/>
  </r>
  <r>
    <x v="6"/>
    <x v="2"/>
    <x v="1"/>
    <x v="1"/>
    <x v="1"/>
    <x v="0"/>
    <x v="10"/>
    <x v="0"/>
    <x v="18"/>
    <n v="0"/>
    <x v="5"/>
    <n v="3.6000000000000002E-4"/>
    <n v="1"/>
    <s v=""/>
    <m/>
  </r>
  <r>
    <x v="6"/>
    <x v="2"/>
    <x v="1"/>
    <x v="1"/>
    <x v="1"/>
    <x v="0"/>
    <x v="10"/>
    <x v="0"/>
    <x v="16"/>
    <n v="0"/>
    <x v="4"/>
    <n v="730"/>
    <n v="1"/>
    <s v=""/>
    <m/>
  </r>
  <r>
    <x v="6"/>
    <x v="2"/>
    <x v="1"/>
    <x v="1"/>
    <x v="1"/>
    <x v="0"/>
    <x v="0"/>
    <x v="0"/>
    <x v="15"/>
    <n v="39900"/>
    <x v="4"/>
    <n v="319"/>
    <n v="10"/>
    <s v=""/>
    <m/>
  </r>
  <r>
    <x v="6"/>
    <x v="2"/>
    <x v="1"/>
    <x v="1"/>
    <x v="1"/>
    <x v="0"/>
    <x v="0"/>
    <x v="0"/>
    <x v="17"/>
    <n v="3.0000000000000001E-3"/>
    <x v="5"/>
    <n v="1.6000000000000001E-4"/>
    <n v="1"/>
    <s v=""/>
    <m/>
  </r>
  <r>
    <x v="6"/>
    <x v="2"/>
    <x v="1"/>
    <x v="1"/>
    <x v="1"/>
    <x v="0"/>
    <x v="0"/>
    <x v="0"/>
    <x v="18"/>
    <n v="6.9999999999999999E-4"/>
    <x v="5"/>
    <n v="1.6000000000000001E-4"/>
    <n v="1"/>
    <s v=""/>
    <m/>
  </r>
  <r>
    <x v="6"/>
    <x v="2"/>
    <x v="1"/>
    <x v="1"/>
    <x v="1"/>
    <x v="0"/>
    <x v="0"/>
    <x v="0"/>
    <x v="16"/>
    <n v="0"/>
    <x v="4"/>
    <n v="320"/>
    <n v="1"/>
    <s v=""/>
    <m/>
  </r>
  <r>
    <x v="7"/>
    <x v="3"/>
    <x v="1"/>
    <x v="3"/>
    <x v="1"/>
    <x v="2"/>
    <x v="0"/>
    <x v="0"/>
    <x v="15"/>
    <n v="39200"/>
    <x v="4"/>
    <n v="360"/>
    <n v="100"/>
    <s v=""/>
    <m/>
  </r>
  <r>
    <x v="7"/>
    <x v="3"/>
    <x v="1"/>
    <x v="3"/>
    <x v="1"/>
    <x v="2"/>
    <x v="0"/>
    <x v="0"/>
    <x v="17"/>
    <n v="1.8E-3"/>
    <x v="5"/>
    <n v="1.8E-5"/>
    <n v="1"/>
    <s v=""/>
    <m/>
  </r>
  <r>
    <x v="7"/>
    <x v="3"/>
    <x v="1"/>
    <x v="3"/>
    <x v="1"/>
    <x v="2"/>
    <x v="0"/>
    <x v="0"/>
    <x v="18"/>
    <n v="4.6000000000000001E-4"/>
    <x v="5"/>
    <n v="1.8E-5"/>
    <n v="1"/>
    <s v=""/>
    <m/>
  </r>
  <r>
    <x v="7"/>
    <x v="3"/>
    <x v="1"/>
    <x v="3"/>
    <x v="1"/>
    <x v="2"/>
    <x v="0"/>
    <x v="0"/>
    <x v="16"/>
    <n v="5100"/>
    <x v="4"/>
    <n v="36"/>
    <n v="1"/>
    <s v=""/>
    <m/>
  </r>
  <r>
    <x v="7"/>
    <x v="3"/>
    <x v="1"/>
    <x v="3"/>
    <x v="1"/>
    <x v="3"/>
    <x v="11"/>
    <x v="0"/>
    <x v="15"/>
    <n v="332000"/>
    <x v="4"/>
    <n v="7440"/>
    <n v="100"/>
    <s v=""/>
    <m/>
  </r>
  <r>
    <x v="7"/>
    <x v="3"/>
    <x v="1"/>
    <x v="3"/>
    <x v="1"/>
    <x v="3"/>
    <x v="11"/>
    <x v="0"/>
    <x v="17"/>
    <n v="0.11"/>
    <x v="5"/>
    <n v="3.6999999999999999E-4"/>
    <n v="1"/>
    <s v=""/>
    <m/>
  </r>
  <r>
    <x v="7"/>
    <x v="3"/>
    <x v="1"/>
    <x v="3"/>
    <x v="1"/>
    <x v="3"/>
    <x v="11"/>
    <x v="0"/>
    <x v="18"/>
    <n v="2.1000000000000001E-2"/>
    <x v="5"/>
    <n v="3.6999999999999999E-4"/>
    <n v="1"/>
    <s v=""/>
    <m/>
  </r>
  <r>
    <x v="7"/>
    <x v="3"/>
    <x v="1"/>
    <x v="3"/>
    <x v="1"/>
    <x v="3"/>
    <x v="11"/>
    <x v="0"/>
    <x v="16"/>
    <n v="11000"/>
    <x v="4"/>
    <n v="740"/>
    <n v="1"/>
    <s v=""/>
    <m/>
  </r>
  <r>
    <x v="7"/>
    <x v="3"/>
    <x v="1"/>
    <x v="3"/>
    <x v="1"/>
    <x v="3"/>
    <x v="12"/>
    <x v="0"/>
    <x v="15"/>
    <n v="32000"/>
    <x v="4"/>
    <n v="558"/>
    <n v="10"/>
    <s v=""/>
    <m/>
  </r>
  <r>
    <x v="7"/>
    <x v="3"/>
    <x v="1"/>
    <x v="3"/>
    <x v="1"/>
    <x v="3"/>
    <x v="12"/>
    <x v="0"/>
    <x v="17"/>
    <n v="5.2999999999999999E-2"/>
    <x v="5"/>
    <n v="2.7999999999999998E-4"/>
    <n v="1"/>
    <s v=""/>
    <m/>
  </r>
  <r>
    <x v="7"/>
    <x v="3"/>
    <x v="1"/>
    <x v="3"/>
    <x v="1"/>
    <x v="3"/>
    <x v="12"/>
    <x v="0"/>
    <x v="18"/>
    <n v="2.8E-3"/>
    <x v="5"/>
    <n v="2.7999999999999998E-4"/>
    <n v="1"/>
    <s v=""/>
    <m/>
  </r>
  <r>
    <x v="7"/>
    <x v="3"/>
    <x v="1"/>
    <x v="3"/>
    <x v="1"/>
    <x v="3"/>
    <x v="12"/>
    <x v="0"/>
    <x v="16"/>
    <n v="0"/>
    <x v="4"/>
    <n v="560"/>
    <n v="1"/>
    <s v=""/>
    <m/>
  </r>
  <r>
    <x v="7"/>
    <x v="3"/>
    <x v="1"/>
    <x v="3"/>
    <x v="1"/>
    <x v="3"/>
    <x v="13"/>
    <x v="0"/>
    <x v="15"/>
    <n v="169000"/>
    <x v="4"/>
    <n v="2330"/>
    <n v="100"/>
    <s v=""/>
    <m/>
  </r>
  <r>
    <x v="7"/>
    <x v="3"/>
    <x v="1"/>
    <x v="3"/>
    <x v="1"/>
    <x v="3"/>
    <x v="13"/>
    <x v="0"/>
    <x v="17"/>
    <n v="0.03"/>
    <x v="5"/>
    <n v="1.2E-4"/>
    <n v="1"/>
    <s v=""/>
    <m/>
  </r>
  <r>
    <x v="7"/>
    <x v="3"/>
    <x v="1"/>
    <x v="3"/>
    <x v="1"/>
    <x v="3"/>
    <x v="13"/>
    <x v="0"/>
    <x v="18"/>
    <n v="5.5999999999999999E-3"/>
    <x v="5"/>
    <n v="1.2E-4"/>
    <n v="1"/>
    <s v=""/>
    <m/>
  </r>
  <r>
    <x v="7"/>
    <x v="3"/>
    <x v="1"/>
    <x v="3"/>
    <x v="1"/>
    <x v="3"/>
    <x v="13"/>
    <x v="0"/>
    <x v="16"/>
    <n v="110000"/>
    <x v="4"/>
    <n v="2300"/>
    <n v="10"/>
    <s v=""/>
    <m/>
  </r>
  <r>
    <x v="7"/>
    <x v="3"/>
    <x v="1"/>
    <x v="3"/>
    <x v="1"/>
    <x v="3"/>
    <x v="0"/>
    <x v="0"/>
    <x v="15"/>
    <n v="60300"/>
    <x v="4"/>
    <n v="419"/>
    <n v="10"/>
    <s v=""/>
    <m/>
  </r>
  <r>
    <x v="7"/>
    <x v="3"/>
    <x v="1"/>
    <x v="3"/>
    <x v="1"/>
    <x v="3"/>
    <x v="0"/>
    <x v="0"/>
    <x v="17"/>
    <n v="7.1000000000000004E-3"/>
    <x v="5"/>
    <n v="2.1000000000000001E-4"/>
    <n v="1"/>
    <s v=""/>
    <m/>
  </r>
  <r>
    <x v="7"/>
    <x v="3"/>
    <x v="1"/>
    <x v="3"/>
    <x v="1"/>
    <x v="3"/>
    <x v="0"/>
    <x v="0"/>
    <x v="18"/>
    <n v="1E-3"/>
    <x v="5"/>
    <n v="2.1000000000000001E-4"/>
    <n v="1"/>
    <s v=""/>
    <m/>
  </r>
  <r>
    <x v="7"/>
    <x v="3"/>
    <x v="1"/>
    <x v="3"/>
    <x v="1"/>
    <x v="3"/>
    <x v="0"/>
    <x v="0"/>
    <x v="16"/>
    <n v="0"/>
    <x v="4"/>
    <n v="420"/>
    <n v="1"/>
    <s v=""/>
    <m/>
  </r>
  <r>
    <x v="7"/>
    <x v="3"/>
    <x v="1"/>
    <x v="1"/>
    <x v="1"/>
    <x v="0"/>
    <x v="2"/>
    <x v="0"/>
    <x v="15"/>
    <n v="185000"/>
    <x v="4"/>
    <n v="2190"/>
    <n v="10"/>
    <s v=""/>
    <m/>
  </r>
  <r>
    <x v="7"/>
    <x v="3"/>
    <x v="1"/>
    <x v="1"/>
    <x v="1"/>
    <x v="0"/>
    <x v="2"/>
    <x v="0"/>
    <x v="17"/>
    <n v="0.21"/>
    <x v="5"/>
    <n v="2.2000000000000001E-3"/>
    <n v="1"/>
    <s v=""/>
    <m/>
  </r>
  <r>
    <x v="7"/>
    <x v="3"/>
    <x v="1"/>
    <x v="1"/>
    <x v="1"/>
    <x v="0"/>
    <x v="2"/>
    <x v="0"/>
    <x v="18"/>
    <n v="2.3E-2"/>
    <x v="5"/>
    <n v="2.2000000000000001E-3"/>
    <n v="1"/>
    <s v=""/>
    <m/>
  </r>
  <r>
    <x v="7"/>
    <x v="3"/>
    <x v="1"/>
    <x v="1"/>
    <x v="1"/>
    <x v="0"/>
    <x v="2"/>
    <x v="0"/>
    <x v="16"/>
    <n v="0"/>
    <x v="4"/>
    <n v="4400"/>
    <n v="1"/>
    <s v=""/>
    <m/>
  </r>
  <r>
    <x v="7"/>
    <x v="3"/>
    <x v="1"/>
    <x v="1"/>
    <x v="1"/>
    <x v="0"/>
    <x v="3"/>
    <x v="0"/>
    <x v="15"/>
    <n v="259000"/>
    <x v="4"/>
    <n v="4380"/>
    <n v="10"/>
    <s v=""/>
    <m/>
  </r>
  <r>
    <x v="7"/>
    <x v="3"/>
    <x v="1"/>
    <x v="1"/>
    <x v="1"/>
    <x v="0"/>
    <x v="3"/>
    <x v="0"/>
    <x v="17"/>
    <n v="0.12"/>
    <x v="5"/>
    <n v="2.2000000000000001E-3"/>
    <n v="1"/>
    <s v=""/>
    <m/>
  </r>
  <r>
    <x v="7"/>
    <x v="3"/>
    <x v="1"/>
    <x v="1"/>
    <x v="1"/>
    <x v="0"/>
    <x v="3"/>
    <x v="0"/>
    <x v="18"/>
    <n v="9.9000000000000008E-3"/>
    <x v="5"/>
    <n v="2.2000000000000001E-3"/>
    <n v="1"/>
    <s v=""/>
    <m/>
  </r>
  <r>
    <x v="7"/>
    <x v="3"/>
    <x v="1"/>
    <x v="1"/>
    <x v="1"/>
    <x v="0"/>
    <x v="3"/>
    <x v="0"/>
    <x v="16"/>
    <n v="0"/>
    <x v="4"/>
    <n v="2200"/>
    <n v="1"/>
    <s v=""/>
    <m/>
  </r>
  <r>
    <x v="7"/>
    <x v="3"/>
    <x v="1"/>
    <x v="1"/>
    <x v="1"/>
    <x v="0"/>
    <x v="4"/>
    <x v="0"/>
    <x v="15"/>
    <n v="214000"/>
    <x v="4"/>
    <n v="4380"/>
    <n v="10"/>
    <s v=""/>
    <m/>
  </r>
  <r>
    <x v="7"/>
    <x v="3"/>
    <x v="1"/>
    <x v="1"/>
    <x v="1"/>
    <x v="0"/>
    <x v="4"/>
    <x v="0"/>
    <x v="17"/>
    <n v="0.14000000000000001"/>
    <x v="5"/>
    <n v="2.2000000000000001E-3"/>
    <n v="1"/>
    <s v=""/>
    <m/>
  </r>
  <r>
    <x v="7"/>
    <x v="3"/>
    <x v="1"/>
    <x v="1"/>
    <x v="1"/>
    <x v="0"/>
    <x v="4"/>
    <x v="0"/>
    <x v="18"/>
    <n v="8.3999999999999995E-3"/>
    <x v="5"/>
    <n v="2.2000000000000001E-3"/>
    <n v="1"/>
    <s v=""/>
    <m/>
  </r>
  <r>
    <x v="7"/>
    <x v="3"/>
    <x v="1"/>
    <x v="1"/>
    <x v="1"/>
    <x v="0"/>
    <x v="4"/>
    <x v="0"/>
    <x v="16"/>
    <n v="0"/>
    <x v="4"/>
    <n v="4400"/>
    <n v="1"/>
    <s v=""/>
    <m/>
  </r>
  <r>
    <x v="7"/>
    <x v="3"/>
    <x v="1"/>
    <x v="1"/>
    <x v="1"/>
    <x v="0"/>
    <x v="5"/>
    <x v="0"/>
    <x v="15"/>
    <n v="1480000"/>
    <x v="4"/>
    <n v="43800"/>
    <n v="100"/>
    <s v=""/>
    <m/>
  </r>
  <r>
    <x v="7"/>
    <x v="3"/>
    <x v="1"/>
    <x v="1"/>
    <x v="1"/>
    <x v="0"/>
    <x v="5"/>
    <x v="0"/>
    <x v="17"/>
    <n v="0.26"/>
    <x v="5"/>
    <n v="2.2000000000000001E-3"/>
    <n v="1"/>
    <s v=""/>
    <m/>
  </r>
  <r>
    <x v="7"/>
    <x v="3"/>
    <x v="1"/>
    <x v="1"/>
    <x v="1"/>
    <x v="0"/>
    <x v="5"/>
    <x v="0"/>
    <x v="18"/>
    <n v="3.5000000000000003E-2"/>
    <x v="5"/>
    <n v="2.2000000000000001E-3"/>
    <n v="1"/>
    <s v=""/>
    <m/>
  </r>
  <r>
    <x v="7"/>
    <x v="3"/>
    <x v="1"/>
    <x v="1"/>
    <x v="1"/>
    <x v="0"/>
    <x v="5"/>
    <x v="0"/>
    <x v="16"/>
    <n v="5200"/>
    <x v="4"/>
    <n v="4400"/>
    <n v="1"/>
    <s v=""/>
    <m/>
  </r>
  <r>
    <x v="7"/>
    <x v="3"/>
    <x v="1"/>
    <x v="1"/>
    <x v="1"/>
    <x v="0"/>
    <x v="6"/>
    <x v="0"/>
    <x v="15"/>
    <n v="581000"/>
    <x v="4"/>
    <n v="4380"/>
    <n v="10"/>
    <s v=""/>
    <m/>
  </r>
  <r>
    <x v="7"/>
    <x v="3"/>
    <x v="1"/>
    <x v="1"/>
    <x v="1"/>
    <x v="0"/>
    <x v="6"/>
    <x v="0"/>
    <x v="17"/>
    <n v="4.7E-2"/>
    <x v="5"/>
    <n v="2.2000000000000001E-3"/>
    <n v="1"/>
    <s v=""/>
    <m/>
  </r>
  <r>
    <x v="7"/>
    <x v="3"/>
    <x v="1"/>
    <x v="1"/>
    <x v="1"/>
    <x v="0"/>
    <x v="6"/>
    <x v="0"/>
    <x v="18"/>
    <n v="8.9999999999999993E-3"/>
    <x v="5"/>
    <n v="2.2000000000000001E-3"/>
    <n v="1"/>
    <s v=""/>
    <m/>
  </r>
  <r>
    <x v="7"/>
    <x v="3"/>
    <x v="1"/>
    <x v="1"/>
    <x v="1"/>
    <x v="0"/>
    <x v="6"/>
    <x v="0"/>
    <x v="16"/>
    <n v="0"/>
    <x v="4"/>
    <n v="4400"/>
    <n v="1"/>
    <s v=""/>
    <m/>
  </r>
  <r>
    <x v="7"/>
    <x v="3"/>
    <x v="1"/>
    <x v="1"/>
    <x v="1"/>
    <x v="0"/>
    <x v="7"/>
    <x v="0"/>
    <x v="15"/>
    <n v="206000"/>
    <x v="4"/>
    <n v="4380"/>
    <n v="10"/>
    <s v=""/>
    <m/>
  </r>
  <r>
    <x v="7"/>
    <x v="3"/>
    <x v="1"/>
    <x v="1"/>
    <x v="1"/>
    <x v="0"/>
    <x v="7"/>
    <x v="0"/>
    <x v="17"/>
    <n v="0.16"/>
    <x v="5"/>
    <n v="2.2000000000000001E-3"/>
    <n v="1"/>
    <s v=""/>
    <m/>
  </r>
  <r>
    <x v="7"/>
    <x v="3"/>
    <x v="1"/>
    <x v="1"/>
    <x v="1"/>
    <x v="0"/>
    <x v="7"/>
    <x v="0"/>
    <x v="18"/>
    <n v="9.4999999999999998E-3"/>
    <x v="5"/>
    <n v="2.2000000000000001E-3"/>
    <n v="1"/>
    <s v=""/>
    <m/>
  </r>
  <r>
    <x v="7"/>
    <x v="3"/>
    <x v="1"/>
    <x v="1"/>
    <x v="1"/>
    <x v="0"/>
    <x v="7"/>
    <x v="0"/>
    <x v="16"/>
    <n v="0"/>
    <x v="4"/>
    <n v="4400"/>
    <n v="1"/>
    <s v=""/>
    <m/>
  </r>
  <r>
    <x v="7"/>
    <x v="3"/>
    <x v="1"/>
    <x v="1"/>
    <x v="1"/>
    <x v="0"/>
    <x v="8"/>
    <x v="0"/>
    <x v="15"/>
    <n v="180000"/>
    <x v="4"/>
    <n v="4380"/>
    <n v="10"/>
    <s v=""/>
    <m/>
  </r>
  <r>
    <x v="7"/>
    <x v="3"/>
    <x v="1"/>
    <x v="1"/>
    <x v="1"/>
    <x v="0"/>
    <x v="8"/>
    <x v="0"/>
    <x v="17"/>
    <n v="4.3999999999999997E-2"/>
    <x v="5"/>
    <n v="2.2000000000000001E-3"/>
    <n v="1"/>
    <s v=""/>
    <m/>
  </r>
  <r>
    <x v="7"/>
    <x v="3"/>
    <x v="1"/>
    <x v="1"/>
    <x v="1"/>
    <x v="0"/>
    <x v="8"/>
    <x v="0"/>
    <x v="18"/>
    <n v="3.2000000000000002E-3"/>
    <x v="5"/>
    <n v="2.2000000000000001E-3"/>
    <n v="1"/>
    <s v=""/>
    <m/>
  </r>
  <r>
    <x v="7"/>
    <x v="3"/>
    <x v="1"/>
    <x v="1"/>
    <x v="1"/>
    <x v="0"/>
    <x v="8"/>
    <x v="0"/>
    <x v="16"/>
    <n v="0"/>
    <x v="4"/>
    <n v="4400"/>
    <n v="1"/>
    <s v=""/>
    <m/>
  </r>
  <r>
    <x v="7"/>
    <x v="3"/>
    <x v="1"/>
    <x v="1"/>
    <x v="1"/>
    <x v="0"/>
    <x v="9"/>
    <x v="0"/>
    <x v="15"/>
    <n v="463000"/>
    <x v="4"/>
    <n v="4380"/>
    <n v="10"/>
    <s v=""/>
    <m/>
  </r>
  <r>
    <x v="7"/>
    <x v="3"/>
    <x v="1"/>
    <x v="1"/>
    <x v="1"/>
    <x v="0"/>
    <x v="9"/>
    <x v="0"/>
    <x v="17"/>
    <n v="4.4999999999999998E-2"/>
    <x v="5"/>
    <n v="2.2000000000000001E-3"/>
    <n v="1"/>
    <s v=""/>
    <m/>
  </r>
  <r>
    <x v="7"/>
    <x v="3"/>
    <x v="1"/>
    <x v="1"/>
    <x v="1"/>
    <x v="0"/>
    <x v="9"/>
    <x v="0"/>
    <x v="18"/>
    <n v="1.0999999999999999E-2"/>
    <x v="5"/>
    <n v="2.2000000000000001E-3"/>
    <n v="1"/>
    <s v=""/>
    <m/>
  </r>
  <r>
    <x v="7"/>
    <x v="3"/>
    <x v="1"/>
    <x v="1"/>
    <x v="1"/>
    <x v="0"/>
    <x v="9"/>
    <x v="0"/>
    <x v="16"/>
    <n v="0"/>
    <x v="4"/>
    <n v="4400"/>
    <n v="1"/>
    <s v=""/>
    <m/>
  </r>
  <r>
    <x v="7"/>
    <x v="3"/>
    <x v="1"/>
    <x v="1"/>
    <x v="1"/>
    <x v="0"/>
    <x v="10"/>
    <x v="0"/>
    <x v="15"/>
    <n v="1260000"/>
    <x v="4"/>
    <n v="43800"/>
    <n v="100"/>
    <s v=""/>
    <m/>
  </r>
  <r>
    <x v="7"/>
    <x v="3"/>
    <x v="1"/>
    <x v="1"/>
    <x v="1"/>
    <x v="0"/>
    <x v="10"/>
    <x v="0"/>
    <x v="17"/>
    <n v="0.15"/>
    <x v="5"/>
    <n v="2.2000000000000001E-3"/>
    <n v="1"/>
    <s v=""/>
    <m/>
  </r>
  <r>
    <x v="7"/>
    <x v="3"/>
    <x v="1"/>
    <x v="1"/>
    <x v="1"/>
    <x v="0"/>
    <x v="10"/>
    <x v="0"/>
    <x v="18"/>
    <n v="2.5999999999999999E-2"/>
    <x v="5"/>
    <n v="2.2000000000000001E-3"/>
    <n v="1"/>
    <s v=""/>
    <m/>
  </r>
  <r>
    <x v="7"/>
    <x v="3"/>
    <x v="1"/>
    <x v="1"/>
    <x v="1"/>
    <x v="0"/>
    <x v="10"/>
    <x v="0"/>
    <x v="16"/>
    <n v="9000"/>
    <x v="4"/>
    <n v="4400"/>
    <n v="1"/>
    <s v=""/>
    <m/>
  </r>
  <r>
    <x v="7"/>
    <x v="3"/>
    <x v="1"/>
    <x v="1"/>
    <x v="1"/>
    <x v="0"/>
    <x v="0"/>
    <x v="0"/>
    <x v="15"/>
    <n v="849000"/>
    <x v="4"/>
    <n v="34200"/>
    <n v="100"/>
    <s v=""/>
    <m/>
  </r>
  <r>
    <x v="7"/>
    <x v="3"/>
    <x v="1"/>
    <x v="1"/>
    <x v="1"/>
    <x v="0"/>
    <x v="0"/>
    <x v="0"/>
    <x v="17"/>
    <n v="0.26"/>
    <x v="5"/>
    <n v="1.6999999999999999E-3"/>
    <n v="1"/>
    <s v=""/>
    <m/>
  </r>
  <r>
    <x v="7"/>
    <x v="3"/>
    <x v="1"/>
    <x v="1"/>
    <x v="1"/>
    <x v="0"/>
    <x v="0"/>
    <x v="0"/>
    <x v="18"/>
    <n v="2.7E-2"/>
    <x v="5"/>
    <n v="1.6999999999999999E-3"/>
    <n v="1"/>
    <s v=""/>
    <m/>
  </r>
  <r>
    <x v="7"/>
    <x v="3"/>
    <x v="1"/>
    <x v="1"/>
    <x v="1"/>
    <x v="0"/>
    <x v="0"/>
    <x v="0"/>
    <x v="16"/>
    <n v="0"/>
    <x v="4"/>
    <n v="6800"/>
    <n v="1"/>
    <s v=""/>
    <m/>
  </r>
  <r>
    <x v="8"/>
    <x v="6"/>
    <x v="0"/>
    <x v="3"/>
    <x v="1"/>
    <x v="2"/>
    <x v="0"/>
    <x v="0"/>
    <x v="15"/>
    <n v="8880"/>
    <x v="4"/>
    <n v="200"/>
    <n v="100"/>
    <s v=""/>
    <m/>
  </r>
  <r>
    <x v="8"/>
    <x v="6"/>
    <x v="0"/>
    <x v="3"/>
    <x v="1"/>
    <x v="2"/>
    <x v="0"/>
    <x v="0"/>
    <x v="17"/>
    <n v="1.9E-3"/>
    <x v="5"/>
    <n v="1.0000000000000001E-5"/>
    <n v="1"/>
    <s v=""/>
    <m/>
  </r>
  <r>
    <x v="8"/>
    <x v="6"/>
    <x v="0"/>
    <x v="3"/>
    <x v="1"/>
    <x v="2"/>
    <x v="0"/>
    <x v="0"/>
    <x v="18"/>
    <n v="3.3E-4"/>
    <x v="5"/>
    <n v="1.0000000000000001E-5"/>
    <n v="1"/>
    <s v=""/>
    <m/>
  </r>
  <r>
    <x v="8"/>
    <x v="6"/>
    <x v="0"/>
    <x v="3"/>
    <x v="1"/>
    <x v="2"/>
    <x v="0"/>
    <x v="0"/>
    <x v="16"/>
    <n v="0"/>
    <x v="4"/>
    <n v="20"/>
    <n v="1"/>
    <s v=""/>
    <m/>
  </r>
  <r>
    <x v="8"/>
    <x v="6"/>
    <x v="0"/>
    <x v="3"/>
    <x v="1"/>
    <x v="1"/>
    <x v="0"/>
    <x v="0"/>
    <x v="15"/>
    <n v="139000"/>
    <x v="4"/>
    <n v="3010"/>
    <n v="100"/>
    <s v=""/>
    <m/>
  </r>
  <r>
    <x v="8"/>
    <x v="6"/>
    <x v="0"/>
    <x v="3"/>
    <x v="1"/>
    <x v="1"/>
    <x v="0"/>
    <x v="0"/>
    <x v="17"/>
    <n v="1.7000000000000001E-2"/>
    <x v="5"/>
    <n v="1.4999999999999999E-4"/>
    <n v="1"/>
    <s v=""/>
    <m/>
  </r>
  <r>
    <x v="8"/>
    <x v="6"/>
    <x v="0"/>
    <x v="3"/>
    <x v="1"/>
    <x v="1"/>
    <x v="0"/>
    <x v="0"/>
    <x v="18"/>
    <n v="6.4999999999999997E-3"/>
    <x v="5"/>
    <n v="1.4999999999999999E-4"/>
    <n v="1"/>
    <s v=""/>
    <m/>
  </r>
  <r>
    <x v="8"/>
    <x v="6"/>
    <x v="0"/>
    <x v="3"/>
    <x v="1"/>
    <x v="1"/>
    <x v="0"/>
    <x v="0"/>
    <x v="16"/>
    <n v="0"/>
    <x v="4"/>
    <n v="300"/>
    <n v="1"/>
    <s v=""/>
    <m/>
  </r>
  <r>
    <x v="8"/>
    <x v="6"/>
    <x v="0"/>
    <x v="1"/>
    <x v="1"/>
    <x v="0"/>
    <x v="0"/>
    <x v="2"/>
    <x v="15"/>
    <n v="343"/>
    <x v="4"/>
    <n v="191"/>
    <n v="1"/>
    <s v=""/>
    <m/>
  </r>
  <r>
    <x v="8"/>
    <x v="6"/>
    <x v="0"/>
    <x v="1"/>
    <x v="1"/>
    <x v="0"/>
    <x v="0"/>
    <x v="2"/>
    <x v="17"/>
    <n v="0"/>
    <x v="5"/>
    <n v="9.6000000000000002E-4"/>
    <n v="1"/>
    <s v=""/>
    <m/>
  </r>
  <r>
    <x v="8"/>
    <x v="6"/>
    <x v="0"/>
    <x v="1"/>
    <x v="1"/>
    <x v="0"/>
    <x v="0"/>
    <x v="2"/>
    <x v="18"/>
    <n v="0"/>
    <x v="5"/>
    <n v="9.6000000000000002E-4"/>
    <n v="1"/>
    <s v=""/>
    <m/>
  </r>
  <r>
    <x v="8"/>
    <x v="6"/>
    <x v="0"/>
    <x v="1"/>
    <x v="1"/>
    <x v="0"/>
    <x v="0"/>
    <x v="2"/>
    <x v="16"/>
    <n v="0"/>
    <x v="4"/>
    <n v="1900"/>
    <n v="1"/>
    <s v=""/>
    <m/>
  </r>
  <r>
    <x v="8"/>
    <x v="6"/>
    <x v="0"/>
    <x v="1"/>
    <x v="1"/>
    <x v="0"/>
    <x v="0"/>
    <x v="0"/>
    <x v="15"/>
    <n v="207000"/>
    <x v="4"/>
    <n v="3280"/>
    <n v="10"/>
    <s v=""/>
    <m/>
  </r>
  <r>
    <x v="8"/>
    <x v="6"/>
    <x v="0"/>
    <x v="1"/>
    <x v="1"/>
    <x v="0"/>
    <x v="0"/>
    <x v="1"/>
    <x v="15"/>
    <n v="145000"/>
    <x v="4"/>
    <n v="3280"/>
    <n v="10"/>
    <n v="35.227272727272727"/>
    <m/>
  </r>
  <r>
    <x v="8"/>
    <x v="6"/>
    <x v="0"/>
    <x v="1"/>
    <x v="1"/>
    <x v="0"/>
    <x v="0"/>
    <x v="0"/>
    <x v="17"/>
    <n v="0.2"/>
    <x v="5"/>
    <n v="1.6000000000000001E-3"/>
    <n v="1"/>
    <s v=""/>
    <m/>
  </r>
  <r>
    <x v="8"/>
    <x v="6"/>
    <x v="0"/>
    <x v="1"/>
    <x v="1"/>
    <x v="0"/>
    <x v="0"/>
    <x v="1"/>
    <x v="17"/>
    <n v="0.1"/>
    <x v="5"/>
    <n v="1.6000000000000001E-3"/>
    <n v="1"/>
    <n v="66.666666666666657"/>
    <m/>
  </r>
  <r>
    <x v="8"/>
    <x v="6"/>
    <x v="0"/>
    <x v="1"/>
    <x v="1"/>
    <x v="0"/>
    <x v="0"/>
    <x v="0"/>
    <x v="18"/>
    <n v="6.5000000000000002E-2"/>
    <x v="5"/>
    <n v="1.6000000000000001E-3"/>
    <n v="1"/>
    <s v=""/>
    <m/>
  </r>
  <r>
    <x v="8"/>
    <x v="6"/>
    <x v="0"/>
    <x v="1"/>
    <x v="1"/>
    <x v="0"/>
    <x v="0"/>
    <x v="1"/>
    <x v="18"/>
    <n v="3.5999999999999997E-2"/>
    <x v="5"/>
    <n v="1.6000000000000001E-3"/>
    <n v="1"/>
    <n v="57.425742574257434"/>
    <m/>
  </r>
  <r>
    <x v="8"/>
    <x v="6"/>
    <x v="0"/>
    <x v="1"/>
    <x v="1"/>
    <x v="0"/>
    <x v="0"/>
    <x v="0"/>
    <x v="16"/>
    <n v="0"/>
    <x v="4"/>
    <n v="3300"/>
    <n v="1"/>
    <s v=""/>
    <m/>
  </r>
  <r>
    <x v="8"/>
    <x v="6"/>
    <x v="0"/>
    <x v="1"/>
    <x v="1"/>
    <x v="0"/>
    <x v="0"/>
    <x v="1"/>
    <x v="16"/>
    <n v="18000"/>
    <x v="4"/>
    <n v="3300"/>
    <n v="1"/>
    <n v="200"/>
    <m/>
  </r>
  <r>
    <x v="9"/>
    <x v="6"/>
    <x v="0"/>
    <x v="1"/>
    <x v="1"/>
    <x v="0"/>
    <x v="2"/>
    <x v="0"/>
    <x v="15"/>
    <n v="725000"/>
    <x v="4"/>
    <n v="15600"/>
    <n v="100"/>
    <s v=""/>
    <m/>
  </r>
  <r>
    <x v="9"/>
    <x v="6"/>
    <x v="0"/>
    <x v="1"/>
    <x v="1"/>
    <x v="0"/>
    <x v="2"/>
    <x v="0"/>
    <x v="17"/>
    <n v="5.7000000000000002E-2"/>
    <x v="5"/>
    <n v="7.7999999999999999E-4"/>
    <n v="1"/>
    <s v=""/>
    <m/>
  </r>
  <r>
    <x v="9"/>
    <x v="6"/>
    <x v="0"/>
    <x v="1"/>
    <x v="1"/>
    <x v="0"/>
    <x v="2"/>
    <x v="0"/>
    <x v="18"/>
    <n v="1.4E-2"/>
    <x v="5"/>
    <n v="7.7999999999999999E-4"/>
    <n v="1"/>
    <s v=""/>
    <m/>
  </r>
  <r>
    <x v="9"/>
    <x v="6"/>
    <x v="0"/>
    <x v="1"/>
    <x v="1"/>
    <x v="0"/>
    <x v="2"/>
    <x v="0"/>
    <x v="16"/>
    <n v="0"/>
    <x v="4"/>
    <n v="1000"/>
    <n v="1"/>
    <s v=""/>
    <m/>
  </r>
  <r>
    <x v="9"/>
    <x v="6"/>
    <x v="0"/>
    <x v="1"/>
    <x v="1"/>
    <x v="0"/>
    <x v="3"/>
    <x v="0"/>
    <x v="15"/>
    <n v="201000"/>
    <x v="4"/>
    <n v="1090"/>
    <n v="10"/>
    <s v=""/>
    <m/>
  </r>
  <r>
    <x v="9"/>
    <x v="6"/>
    <x v="0"/>
    <x v="1"/>
    <x v="1"/>
    <x v="0"/>
    <x v="3"/>
    <x v="0"/>
    <x v="17"/>
    <n v="1.6E-2"/>
    <x v="5"/>
    <n v="5.5000000000000003E-4"/>
    <n v="1"/>
    <s v=""/>
    <m/>
  </r>
  <r>
    <x v="9"/>
    <x v="6"/>
    <x v="0"/>
    <x v="1"/>
    <x v="1"/>
    <x v="0"/>
    <x v="3"/>
    <x v="0"/>
    <x v="18"/>
    <n v="4.8999999999999998E-3"/>
    <x v="5"/>
    <n v="5.5000000000000003E-4"/>
    <n v="1"/>
    <s v=""/>
    <m/>
  </r>
  <r>
    <x v="9"/>
    <x v="6"/>
    <x v="0"/>
    <x v="1"/>
    <x v="1"/>
    <x v="0"/>
    <x v="3"/>
    <x v="0"/>
    <x v="16"/>
    <n v="0"/>
    <x v="4"/>
    <n v="1100"/>
    <n v="1"/>
    <s v=""/>
    <m/>
  </r>
  <r>
    <x v="9"/>
    <x v="6"/>
    <x v="0"/>
    <x v="1"/>
    <x v="1"/>
    <x v="0"/>
    <x v="4"/>
    <x v="0"/>
    <x v="15"/>
    <n v="322000"/>
    <x v="4"/>
    <n v="9580"/>
    <n v="100"/>
    <s v=""/>
    <m/>
  </r>
  <r>
    <x v="9"/>
    <x v="6"/>
    <x v="0"/>
    <x v="1"/>
    <x v="1"/>
    <x v="0"/>
    <x v="4"/>
    <x v="0"/>
    <x v="17"/>
    <n v="2.5000000000000001E-2"/>
    <x v="5"/>
    <n v="6.4000000000000005E-4"/>
    <n v="1"/>
    <s v=""/>
    <m/>
  </r>
  <r>
    <x v="9"/>
    <x v="6"/>
    <x v="0"/>
    <x v="1"/>
    <x v="1"/>
    <x v="0"/>
    <x v="4"/>
    <x v="0"/>
    <x v="18"/>
    <n v="5.1999999999999998E-3"/>
    <x v="5"/>
    <n v="6.4000000000000005E-4"/>
    <n v="1"/>
    <s v=""/>
    <m/>
  </r>
  <r>
    <x v="9"/>
    <x v="6"/>
    <x v="0"/>
    <x v="1"/>
    <x v="1"/>
    <x v="0"/>
    <x v="4"/>
    <x v="0"/>
    <x v="16"/>
    <n v="0"/>
    <x v="4"/>
    <n v="960"/>
    <n v="1"/>
    <s v=""/>
    <m/>
  </r>
  <r>
    <x v="9"/>
    <x v="6"/>
    <x v="0"/>
    <x v="1"/>
    <x v="1"/>
    <x v="0"/>
    <x v="5"/>
    <x v="0"/>
    <x v="15"/>
    <n v="272000"/>
    <x v="4"/>
    <n v="10700"/>
    <n v="100"/>
    <s v=""/>
    <m/>
  </r>
  <r>
    <x v="9"/>
    <x v="6"/>
    <x v="0"/>
    <x v="1"/>
    <x v="1"/>
    <x v="0"/>
    <x v="5"/>
    <x v="0"/>
    <x v="17"/>
    <n v="3.1E-2"/>
    <x v="5"/>
    <n v="5.2999999999999998E-4"/>
    <n v="1"/>
    <s v=""/>
    <m/>
  </r>
  <r>
    <x v="9"/>
    <x v="6"/>
    <x v="0"/>
    <x v="1"/>
    <x v="1"/>
    <x v="0"/>
    <x v="5"/>
    <x v="0"/>
    <x v="18"/>
    <n v="6.8999999999999999E-3"/>
    <x v="5"/>
    <n v="5.2999999999999998E-4"/>
    <n v="1"/>
    <s v=""/>
    <m/>
  </r>
  <r>
    <x v="9"/>
    <x v="6"/>
    <x v="0"/>
    <x v="1"/>
    <x v="1"/>
    <x v="0"/>
    <x v="5"/>
    <x v="0"/>
    <x v="16"/>
    <n v="0"/>
    <x v="4"/>
    <n v="800"/>
    <n v="1"/>
    <s v=""/>
    <m/>
  </r>
  <r>
    <x v="9"/>
    <x v="6"/>
    <x v="0"/>
    <x v="1"/>
    <x v="1"/>
    <x v="0"/>
    <x v="6"/>
    <x v="0"/>
    <x v="15"/>
    <n v="584000"/>
    <x v="4"/>
    <n v="9300"/>
    <n v="100"/>
    <s v=""/>
    <m/>
  </r>
  <r>
    <x v="9"/>
    <x v="6"/>
    <x v="0"/>
    <x v="1"/>
    <x v="1"/>
    <x v="0"/>
    <x v="6"/>
    <x v="0"/>
    <x v="17"/>
    <n v="8.8999999999999999E-3"/>
    <x v="5"/>
    <n v="3.1E-4"/>
    <n v="1"/>
    <s v=""/>
    <m/>
  </r>
  <r>
    <x v="9"/>
    <x v="6"/>
    <x v="0"/>
    <x v="1"/>
    <x v="1"/>
    <x v="0"/>
    <x v="6"/>
    <x v="0"/>
    <x v="18"/>
    <n v="2.5000000000000001E-3"/>
    <x v="5"/>
    <n v="3.1E-4"/>
    <n v="1"/>
    <s v=""/>
    <m/>
  </r>
  <r>
    <x v="9"/>
    <x v="6"/>
    <x v="0"/>
    <x v="1"/>
    <x v="1"/>
    <x v="0"/>
    <x v="6"/>
    <x v="0"/>
    <x v="16"/>
    <n v="0"/>
    <x v="4"/>
    <n v="620"/>
    <n v="1"/>
    <s v=""/>
    <m/>
  </r>
  <r>
    <x v="9"/>
    <x v="6"/>
    <x v="0"/>
    <x v="1"/>
    <x v="1"/>
    <x v="0"/>
    <x v="7"/>
    <x v="0"/>
    <x v="15"/>
    <n v="909000"/>
    <x v="4"/>
    <n v="9120"/>
    <n v="100"/>
    <s v=""/>
    <m/>
  </r>
  <r>
    <x v="9"/>
    <x v="6"/>
    <x v="0"/>
    <x v="1"/>
    <x v="1"/>
    <x v="0"/>
    <x v="7"/>
    <x v="0"/>
    <x v="17"/>
    <n v="3.1E-2"/>
    <x v="5"/>
    <n v="4.6000000000000001E-4"/>
    <n v="1"/>
    <s v=""/>
    <m/>
  </r>
  <r>
    <x v="9"/>
    <x v="6"/>
    <x v="0"/>
    <x v="1"/>
    <x v="1"/>
    <x v="0"/>
    <x v="7"/>
    <x v="0"/>
    <x v="18"/>
    <n v="1.4E-2"/>
    <x v="5"/>
    <n v="4.6000000000000001E-4"/>
    <n v="1"/>
    <s v=""/>
    <m/>
  </r>
  <r>
    <x v="9"/>
    <x v="6"/>
    <x v="0"/>
    <x v="1"/>
    <x v="1"/>
    <x v="0"/>
    <x v="7"/>
    <x v="0"/>
    <x v="16"/>
    <n v="0"/>
    <x v="4"/>
    <n v="680"/>
    <n v="1"/>
    <s v=""/>
    <m/>
  </r>
  <r>
    <x v="9"/>
    <x v="6"/>
    <x v="0"/>
    <x v="1"/>
    <x v="1"/>
    <x v="0"/>
    <x v="8"/>
    <x v="0"/>
    <x v="15"/>
    <n v="662000"/>
    <x v="4"/>
    <n v="18600"/>
    <n v="100"/>
    <s v=""/>
    <m/>
  </r>
  <r>
    <x v="9"/>
    <x v="6"/>
    <x v="0"/>
    <x v="1"/>
    <x v="1"/>
    <x v="0"/>
    <x v="8"/>
    <x v="0"/>
    <x v="17"/>
    <n v="7.2999999999999995E-2"/>
    <x v="5"/>
    <n v="1.9E-3"/>
    <n v="1"/>
    <s v=""/>
    <m/>
  </r>
  <r>
    <x v="9"/>
    <x v="6"/>
    <x v="0"/>
    <x v="1"/>
    <x v="1"/>
    <x v="0"/>
    <x v="8"/>
    <x v="0"/>
    <x v="18"/>
    <n v="2.1999999999999999E-2"/>
    <x v="5"/>
    <n v="1.9E-3"/>
    <n v="1"/>
    <s v=""/>
    <m/>
  </r>
  <r>
    <x v="9"/>
    <x v="6"/>
    <x v="0"/>
    <x v="1"/>
    <x v="1"/>
    <x v="0"/>
    <x v="8"/>
    <x v="0"/>
    <x v="16"/>
    <n v="0"/>
    <x v="4"/>
    <n v="1200"/>
    <n v="1"/>
    <s v=""/>
    <m/>
  </r>
  <r>
    <x v="9"/>
    <x v="6"/>
    <x v="0"/>
    <x v="1"/>
    <x v="1"/>
    <x v="0"/>
    <x v="9"/>
    <x v="0"/>
    <x v="15"/>
    <n v="1190000"/>
    <x v="4"/>
    <n v="38300"/>
    <n v="100"/>
    <s v=""/>
    <m/>
  </r>
  <r>
    <x v="9"/>
    <x v="6"/>
    <x v="0"/>
    <x v="1"/>
    <x v="1"/>
    <x v="0"/>
    <x v="9"/>
    <x v="0"/>
    <x v="17"/>
    <n v="0.23"/>
    <x v="5"/>
    <n v="1.9E-3"/>
    <n v="1"/>
    <s v=""/>
    <m/>
  </r>
  <r>
    <x v="9"/>
    <x v="6"/>
    <x v="0"/>
    <x v="1"/>
    <x v="1"/>
    <x v="0"/>
    <x v="9"/>
    <x v="0"/>
    <x v="18"/>
    <n v="7.0000000000000007E-2"/>
    <x v="5"/>
    <n v="1.9E-3"/>
    <n v="1"/>
    <s v=""/>
    <m/>
  </r>
  <r>
    <x v="9"/>
    <x v="6"/>
    <x v="0"/>
    <x v="1"/>
    <x v="1"/>
    <x v="0"/>
    <x v="9"/>
    <x v="0"/>
    <x v="16"/>
    <n v="16000"/>
    <x v="4"/>
    <n v="3800"/>
    <n v="1"/>
    <s v=""/>
    <m/>
  </r>
  <r>
    <x v="9"/>
    <x v="6"/>
    <x v="0"/>
    <x v="1"/>
    <x v="1"/>
    <x v="0"/>
    <x v="10"/>
    <x v="0"/>
    <x v="15"/>
    <n v="1080000"/>
    <x v="4"/>
    <n v="10900"/>
    <n v="100"/>
    <s v=""/>
    <m/>
  </r>
  <r>
    <x v="9"/>
    <x v="6"/>
    <x v="0"/>
    <x v="1"/>
    <x v="1"/>
    <x v="0"/>
    <x v="10"/>
    <x v="0"/>
    <x v="17"/>
    <n v="7.9000000000000001E-2"/>
    <x v="5"/>
    <n v="5.5000000000000003E-4"/>
    <n v="1"/>
    <s v=""/>
    <m/>
  </r>
  <r>
    <x v="9"/>
    <x v="6"/>
    <x v="0"/>
    <x v="1"/>
    <x v="1"/>
    <x v="0"/>
    <x v="10"/>
    <x v="0"/>
    <x v="18"/>
    <n v="2.7E-2"/>
    <x v="5"/>
    <n v="5.5000000000000003E-4"/>
    <n v="1"/>
    <s v=""/>
    <m/>
  </r>
  <r>
    <x v="9"/>
    <x v="6"/>
    <x v="0"/>
    <x v="1"/>
    <x v="1"/>
    <x v="0"/>
    <x v="10"/>
    <x v="0"/>
    <x v="16"/>
    <n v="0"/>
    <x v="4"/>
    <n v="1100"/>
    <n v="1"/>
    <s v=""/>
    <m/>
  </r>
  <r>
    <x v="10"/>
    <x v="6"/>
    <x v="0"/>
    <x v="3"/>
    <x v="1"/>
    <x v="1"/>
    <x v="11"/>
    <x v="0"/>
    <x v="15"/>
    <n v="20700"/>
    <x v="4"/>
    <n v="258"/>
    <n v="10"/>
    <s v=""/>
    <m/>
  </r>
  <r>
    <x v="10"/>
    <x v="6"/>
    <x v="0"/>
    <x v="3"/>
    <x v="1"/>
    <x v="1"/>
    <x v="11"/>
    <x v="0"/>
    <x v="17"/>
    <n v="2.3999999999999998E-3"/>
    <x v="5"/>
    <n v="1.2999999999999999E-4"/>
    <n v="1"/>
    <s v=""/>
    <m/>
  </r>
  <r>
    <x v="10"/>
    <x v="6"/>
    <x v="0"/>
    <x v="3"/>
    <x v="1"/>
    <x v="1"/>
    <x v="11"/>
    <x v="0"/>
    <x v="18"/>
    <n v="6.9999999999999999E-4"/>
    <x v="5"/>
    <n v="1.2999999999999999E-4"/>
    <n v="1"/>
    <s v=""/>
    <m/>
  </r>
  <r>
    <x v="10"/>
    <x v="6"/>
    <x v="0"/>
    <x v="3"/>
    <x v="1"/>
    <x v="1"/>
    <x v="11"/>
    <x v="0"/>
    <x v="16"/>
    <n v="0"/>
    <x v="4"/>
    <n v="260"/>
    <n v="1"/>
    <s v=""/>
    <m/>
  </r>
  <r>
    <x v="10"/>
    <x v="6"/>
    <x v="0"/>
    <x v="3"/>
    <x v="1"/>
    <x v="1"/>
    <x v="12"/>
    <x v="0"/>
    <x v="15"/>
    <n v="6020"/>
    <x v="4"/>
    <n v="68.900000000000006"/>
    <n v="10"/>
    <s v=""/>
    <m/>
  </r>
  <r>
    <x v="10"/>
    <x v="6"/>
    <x v="0"/>
    <x v="3"/>
    <x v="1"/>
    <x v="1"/>
    <x v="12"/>
    <x v="0"/>
    <x v="17"/>
    <n v="6.0999999999999997E-4"/>
    <x v="5"/>
    <n v="3.4E-5"/>
    <n v="1"/>
    <s v=""/>
    <m/>
  </r>
  <r>
    <x v="10"/>
    <x v="6"/>
    <x v="0"/>
    <x v="3"/>
    <x v="1"/>
    <x v="1"/>
    <x v="12"/>
    <x v="0"/>
    <x v="18"/>
    <n v="2.0000000000000001E-4"/>
    <x v="5"/>
    <n v="3.4E-5"/>
    <n v="1"/>
    <s v=""/>
    <m/>
  </r>
  <r>
    <x v="10"/>
    <x v="6"/>
    <x v="0"/>
    <x v="3"/>
    <x v="1"/>
    <x v="1"/>
    <x v="12"/>
    <x v="0"/>
    <x v="16"/>
    <n v="0"/>
    <x v="4"/>
    <n v="69"/>
    <n v="1"/>
    <s v=""/>
    <m/>
  </r>
  <r>
    <x v="10"/>
    <x v="6"/>
    <x v="0"/>
    <x v="3"/>
    <x v="1"/>
    <x v="1"/>
    <x v="13"/>
    <x v="0"/>
    <x v="15"/>
    <n v="15000"/>
    <x v="4"/>
    <n v="172"/>
    <n v="10"/>
    <s v=""/>
    <m/>
  </r>
  <r>
    <x v="10"/>
    <x v="6"/>
    <x v="0"/>
    <x v="3"/>
    <x v="1"/>
    <x v="1"/>
    <x v="13"/>
    <x v="0"/>
    <x v="17"/>
    <n v="1.9E-3"/>
    <x v="5"/>
    <n v="8.6000000000000003E-5"/>
    <n v="1"/>
    <s v=""/>
    <m/>
  </r>
  <r>
    <x v="10"/>
    <x v="6"/>
    <x v="0"/>
    <x v="3"/>
    <x v="1"/>
    <x v="1"/>
    <x v="13"/>
    <x v="0"/>
    <x v="18"/>
    <n v="5.9999999999999995E-4"/>
    <x v="5"/>
    <n v="8.6000000000000003E-5"/>
    <n v="1"/>
    <s v=""/>
    <m/>
  </r>
  <r>
    <x v="10"/>
    <x v="6"/>
    <x v="0"/>
    <x v="3"/>
    <x v="1"/>
    <x v="1"/>
    <x v="13"/>
    <x v="0"/>
    <x v="16"/>
    <n v="0"/>
    <x v="4"/>
    <n v="170"/>
    <n v="1"/>
    <s v=""/>
    <m/>
  </r>
  <r>
    <x v="2"/>
    <x v="2"/>
    <x v="0"/>
    <x v="1"/>
    <x v="1"/>
    <x v="0"/>
    <x v="0"/>
    <x v="4"/>
    <x v="15"/>
    <n v="0"/>
    <x v="4"/>
    <n v="47.8"/>
    <n v="1"/>
    <s v=""/>
    <m/>
  </r>
  <r>
    <x v="2"/>
    <x v="2"/>
    <x v="0"/>
    <x v="1"/>
    <x v="1"/>
    <x v="0"/>
    <x v="0"/>
    <x v="4"/>
    <x v="17"/>
    <n v="0"/>
    <x v="5"/>
    <n v="2.4000000000000001E-4"/>
    <n v="1"/>
    <s v=""/>
    <m/>
  </r>
  <r>
    <x v="2"/>
    <x v="2"/>
    <x v="0"/>
    <x v="1"/>
    <x v="1"/>
    <x v="0"/>
    <x v="0"/>
    <x v="4"/>
    <x v="18"/>
    <n v="0"/>
    <x v="5"/>
    <n v="2.4000000000000001E-4"/>
    <n v="1"/>
    <s v=""/>
    <m/>
  </r>
  <r>
    <x v="2"/>
    <x v="2"/>
    <x v="0"/>
    <x v="1"/>
    <x v="1"/>
    <x v="0"/>
    <x v="0"/>
    <x v="4"/>
    <x v="16"/>
    <n v="0"/>
    <x v="4"/>
    <n v="480"/>
    <n v="1"/>
    <s v=""/>
    <m/>
  </r>
  <r>
    <x v="2"/>
    <x v="2"/>
    <x v="0"/>
    <x v="1"/>
    <x v="1"/>
    <x v="0"/>
    <x v="0"/>
    <x v="0"/>
    <x v="15"/>
    <n v="22000"/>
    <x v="4"/>
    <n v="1030"/>
    <n v="10"/>
    <s v=""/>
    <m/>
  </r>
  <r>
    <x v="2"/>
    <x v="2"/>
    <x v="0"/>
    <x v="1"/>
    <x v="1"/>
    <x v="0"/>
    <x v="0"/>
    <x v="1"/>
    <x v="15"/>
    <n v="10700"/>
    <x v="4"/>
    <n v="1030"/>
    <n v="10"/>
    <n v="69.113149847094803"/>
    <m/>
  </r>
  <r>
    <x v="2"/>
    <x v="2"/>
    <x v="0"/>
    <x v="1"/>
    <x v="1"/>
    <x v="0"/>
    <x v="0"/>
    <x v="0"/>
    <x v="17"/>
    <n v="2E-3"/>
    <x v="5"/>
    <n v="5.1000000000000004E-4"/>
    <n v="1"/>
    <s v=""/>
    <m/>
  </r>
  <r>
    <x v="2"/>
    <x v="2"/>
    <x v="0"/>
    <x v="1"/>
    <x v="1"/>
    <x v="0"/>
    <x v="0"/>
    <x v="1"/>
    <x v="17"/>
    <n v="2.0999999999999999E-3"/>
    <x v="5"/>
    <n v="5.1000000000000004E-4"/>
    <n v="1"/>
    <n v="4.8780487804877977"/>
    <m/>
  </r>
  <r>
    <x v="2"/>
    <x v="2"/>
    <x v="0"/>
    <x v="1"/>
    <x v="1"/>
    <x v="0"/>
    <x v="0"/>
    <x v="0"/>
    <x v="18"/>
    <n v="0"/>
    <x v="5"/>
    <n v="5.1000000000000004E-4"/>
    <n v="1"/>
    <s v=""/>
    <m/>
  </r>
  <r>
    <x v="2"/>
    <x v="2"/>
    <x v="0"/>
    <x v="1"/>
    <x v="1"/>
    <x v="0"/>
    <x v="0"/>
    <x v="1"/>
    <x v="18"/>
    <n v="0"/>
    <x v="5"/>
    <n v="5.1000000000000004E-4"/>
    <n v="1"/>
    <n v="0"/>
    <m/>
  </r>
  <r>
    <x v="2"/>
    <x v="2"/>
    <x v="0"/>
    <x v="1"/>
    <x v="1"/>
    <x v="0"/>
    <x v="0"/>
    <x v="0"/>
    <x v="16"/>
    <n v="0"/>
    <x v="4"/>
    <n v="1000"/>
    <n v="1"/>
    <s v=""/>
    <m/>
  </r>
  <r>
    <x v="2"/>
    <x v="2"/>
    <x v="0"/>
    <x v="1"/>
    <x v="1"/>
    <x v="0"/>
    <x v="0"/>
    <x v="1"/>
    <x v="16"/>
    <n v="0"/>
    <x v="4"/>
    <n v="1000"/>
    <n v="1"/>
    <n v="0"/>
    <m/>
  </r>
  <r>
    <x v="2"/>
    <x v="2"/>
    <x v="0"/>
    <x v="3"/>
    <x v="1"/>
    <x v="1"/>
    <x v="0"/>
    <x v="0"/>
    <x v="15"/>
    <n v="9570"/>
    <x v="4"/>
    <n v="75.3"/>
    <n v="10"/>
    <s v=""/>
    <m/>
  </r>
  <r>
    <x v="2"/>
    <x v="2"/>
    <x v="0"/>
    <x v="3"/>
    <x v="1"/>
    <x v="1"/>
    <x v="0"/>
    <x v="0"/>
    <x v="17"/>
    <n v="2.2000000000000001E-3"/>
    <x v="5"/>
    <n v="3.8000000000000002E-5"/>
    <n v="1"/>
    <s v=""/>
    <m/>
  </r>
  <r>
    <x v="2"/>
    <x v="2"/>
    <x v="0"/>
    <x v="3"/>
    <x v="1"/>
    <x v="1"/>
    <x v="0"/>
    <x v="0"/>
    <x v="18"/>
    <n v="5.2999999999999998E-4"/>
    <x v="5"/>
    <n v="3.8000000000000002E-5"/>
    <n v="1"/>
    <s v=""/>
    <m/>
  </r>
  <r>
    <x v="2"/>
    <x v="2"/>
    <x v="0"/>
    <x v="3"/>
    <x v="1"/>
    <x v="1"/>
    <x v="0"/>
    <x v="0"/>
    <x v="16"/>
    <n v="0"/>
    <x v="4"/>
    <n v="75"/>
    <n v="1"/>
    <s v=""/>
    <m/>
  </r>
  <r>
    <x v="2"/>
    <x v="2"/>
    <x v="0"/>
    <x v="3"/>
    <x v="1"/>
    <x v="2"/>
    <x v="0"/>
    <x v="0"/>
    <x v="15"/>
    <n v="112"/>
    <x v="4"/>
    <n v="5.5"/>
    <n v="10"/>
    <s v=""/>
    <m/>
  </r>
  <r>
    <x v="2"/>
    <x v="2"/>
    <x v="0"/>
    <x v="3"/>
    <x v="1"/>
    <x v="2"/>
    <x v="0"/>
    <x v="0"/>
    <x v="17"/>
    <n v="4.6E-6"/>
    <x v="5"/>
    <n v="2.7999999999999999E-6"/>
    <n v="1"/>
    <s v=""/>
    <m/>
  </r>
  <r>
    <x v="2"/>
    <x v="2"/>
    <x v="0"/>
    <x v="3"/>
    <x v="1"/>
    <x v="2"/>
    <x v="0"/>
    <x v="0"/>
    <x v="18"/>
    <n v="0"/>
    <x v="5"/>
    <n v="2.7999999999999999E-6"/>
    <n v="1"/>
    <s v=""/>
    <m/>
  </r>
  <r>
    <x v="2"/>
    <x v="2"/>
    <x v="0"/>
    <x v="3"/>
    <x v="1"/>
    <x v="2"/>
    <x v="0"/>
    <x v="0"/>
    <x v="16"/>
    <n v="0"/>
    <x v="4"/>
    <n v="5.5"/>
    <n v="1"/>
    <s v=""/>
    <m/>
  </r>
  <r>
    <x v="11"/>
    <x v="1"/>
    <x v="1"/>
    <x v="1"/>
    <x v="1"/>
    <x v="0"/>
    <x v="0"/>
    <x v="0"/>
    <x v="15"/>
    <n v="55600"/>
    <x v="4"/>
    <n v="478"/>
    <n v="10"/>
    <s v=""/>
    <m/>
  </r>
  <r>
    <x v="11"/>
    <x v="1"/>
    <x v="1"/>
    <x v="1"/>
    <x v="1"/>
    <x v="0"/>
    <x v="0"/>
    <x v="0"/>
    <x v="17"/>
    <n v="7.6E-3"/>
    <x v="5"/>
    <n v="2.4000000000000001E-4"/>
    <n v="1"/>
    <s v=""/>
    <m/>
  </r>
  <r>
    <x v="11"/>
    <x v="1"/>
    <x v="1"/>
    <x v="1"/>
    <x v="1"/>
    <x v="0"/>
    <x v="0"/>
    <x v="0"/>
    <x v="18"/>
    <n v="1E-3"/>
    <x v="5"/>
    <n v="2.4000000000000001E-4"/>
    <n v="1"/>
    <s v=""/>
    <m/>
  </r>
  <r>
    <x v="11"/>
    <x v="1"/>
    <x v="1"/>
    <x v="1"/>
    <x v="1"/>
    <x v="0"/>
    <x v="0"/>
    <x v="0"/>
    <x v="16"/>
    <n v="0"/>
    <x v="4"/>
    <n v="480"/>
    <n v="1"/>
    <s v=""/>
    <m/>
  </r>
  <r>
    <x v="12"/>
    <x v="1"/>
    <x v="1"/>
    <x v="1"/>
    <x v="1"/>
    <x v="0"/>
    <x v="2"/>
    <x v="0"/>
    <x v="15"/>
    <n v="32800"/>
    <x v="4"/>
    <n v="444"/>
    <n v="10"/>
    <s v=""/>
    <m/>
  </r>
  <r>
    <x v="12"/>
    <x v="1"/>
    <x v="1"/>
    <x v="1"/>
    <x v="1"/>
    <x v="0"/>
    <x v="2"/>
    <x v="0"/>
    <x v="17"/>
    <n v="5.3E-3"/>
    <x v="5"/>
    <n v="2.2000000000000001E-4"/>
    <n v="1"/>
    <s v=""/>
    <m/>
  </r>
  <r>
    <x v="12"/>
    <x v="1"/>
    <x v="1"/>
    <x v="1"/>
    <x v="1"/>
    <x v="0"/>
    <x v="2"/>
    <x v="0"/>
    <x v="18"/>
    <n v="7.6999999999999996E-4"/>
    <x v="5"/>
    <n v="2.2000000000000001E-4"/>
    <n v="1"/>
    <s v=""/>
    <m/>
  </r>
  <r>
    <x v="12"/>
    <x v="1"/>
    <x v="1"/>
    <x v="1"/>
    <x v="1"/>
    <x v="0"/>
    <x v="2"/>
    <x v="0"/>
    <x v="16"/>
    <n v="0"/>
    <x v="4"/>
    <n v="440"/>
    <n v="1"/>
    <s v=""/>
    <m/>
  </r>
  <r>
    <x v="12"/>
    <x v="1"/>
    <x v="1"/>
    <x v="1"/>
    <x v="1"/>
    <x v="0"/>
    <x v="3"/>
    <x v="0"/>
    <x v="15"/>
    <n v="35800"/>
    <x v="4"/>
    <n v="444"/>
    <n v="10"/>
    <s v=""/>
    <m/>
  </r>
  <r>
    <x v="12"/>
    <x v="1"/>
    <x v="1"/>
    <x v="1"/>
    <x v="1"/>
    <x v="0"/>
    <x v="3"/>
    <x v="0"/>
    <x v="17"/>
    <n v="5.3E-3"/>
    <x v="5"/>
    <n v="2.2000000000000001E-4"/>
    <n v="1"/>
    <s v=""/>
    <m/>
  </r>
  <r>
    <x v="12"/>
    <x v="1"/>
    <x v="1"/>
    <x v="1"/>
    <x v="1"/>
    <x v="0"/>
    <x v="3"/>
    <x v="0"/>
    <x v="18"/>
    <n v="8.0000000000000004E-4"/>
    <x v="5"/>
    <n v="2.2000000000000001E-4"/>
    <n v="1"/>
    <s v=""/>
    <m/>
  </r>
  <r>
    <x v="12"/>
    <x v="1"/>
    <x v="1"/>
    <x v="1"/>
    <x v="1"/>
    <x v="0"/>
    <x v="3"/>
    <x v="0"/>
    <x v="16"/>
    <n v="0"/>
    <x v="4"/>
    <n v="440"/>
    <n v="1"/>
    <s v=""/>
    <m/>
  </r>
  <r>
    <x v="12"/>
    <x v="1"/>
    <x v="1"/>
    <x v="1"/>
    <x v="1"/>
    <x v="0"/>
    <x v="4"/>
    <x v="0"/>
    <x v="15"/>
    <n v="22100"/>
    <x v="4"/>
    <n v="444"/>
    <n v="10"/>
    <s v=""/>
    <m/>
  </r>
  <r>
    <x v="12"/>
    <x v="1"/>
    <x v="1"/>
    <x v="1"/>
    <x v="1"/>
    <x v="0"/>
    <x v="4"/>
    <x v="0"/>
    <x v="17"/>
    <n v="4.4999999999999997E-3"/>
    <x v="5"/>
    <n v="2.2000000000000001E-4"/>
    <n v="1"/>
    <s v=""/>
    <m/>
  </r>
  <r>
    <x v="12"/>
    <x v="1"/>
    <x v="1"/>
    <x v="1"/>
    <x v="1"/>
    <x v="0"/>
    <x v="4"/>
    <x v="0"/>
    <x v="18"/>
    <n v="6.8000000000000005E-4"/>
    <x v="5"/>
    <n v="2.2000000000000001E-4"/>
    <n v="1"/>
    <s v=""/>
    <m/>
  </r>
  <r>
    <x v="12"/>
    <x v="1"/>
    <x v="1"/>
    <x v="1"/>
    <x v="1"/>
    <x v="0"/>
    <x v="4"/>
    <x v="0"/>
    <x v="16"/>
    <n v="0"/>
    <x v="4"/>
    <n v="440"/>
    <n v="1"/>
    <s v=""/>
    <m/>
  </r>
  <r>
    <x v="12"/>
    <x v="1"/>
    <x v="1"/>
    <x v="1"/>
    <x v="1"/>
    <x v="0"/>
    <x v="5"/>
    <x v="0"/>
    <x v="15"/>
    <n v="18400"/>
    <x v="4"/>
    <n v="444"/>
    <n v="10"/>
    <s v=""/>
    <m/>
  </r>
  <r>
    <x v="12"/>
    <x v="1"/>
    <x v="1"/>
    <x v="1"/>
    <x v="1"/>
    <x v="0"/>
    <x v="5"/>
    <x v="0"/>
    <x v="17"/>
    <n v="4.4000000000000003E-3"/>
    <x v="5"/>
    <n v="2.2000000000000001E-4"/>
    <n v="1"/>
    <s v=""/>
    <m/>
  </r>
  <r>
    <x v="12"/>
    <x v="1"/>
    <x v="1"/>
    <x v="1"/>
    <x v="1"/>
    <x v="0"/>
    <x v="5"/>
    <x v="0"/>
    <x v="18"/>
    <n v="6.8999999999999997E-4"/>
    <x v="5"/>
    <n v="2.2000000000000001E-4"/>
    <n v="1"/>
    <s v=""/>
    <m/>
  </r>
  <r>
    <x v="12"/>
    <x v="1"/>
    <x v="1"/>
    <x v="1"/>
    <x v="1"/>
    <x v="0"/>
    <x v="5"/>
    <x v="0"/>
    <x v="16"/>
    <n v="0"/>
    <x v="4"/>
    <n v="440"/>
    <n v="1"/>
    <s v=""/>
    <m/>
  </r>
  <r>
    <x v="12"/>
    <x v="1"/>
    <x v="1"/>
    <x v="1"/>
    <x v="1"/>
    <x v="0"/>
    <x v="6"/>
    <x v="0"/>
    <x v="15"/>
    <n v="21100"/>
    <x v="4"/>
    <n v="444"/>
    <n v="10"/>
    <s v=""/>
    <m/>
  </r>
  <r>
    <x v="12"/>
    <x v="1"/>
    <x v="1"/>
    <x v="1"/>
    <x v="1"/>
    <x v="0"/>
    <x v="6"/>
    <x v="0"/>
    <x v="17"/>
    <n v="4.7999999999999996E-3"/>
    <x v="5"/>
    <n v="2.2000000000000001E-4"/>
    <n v="1"/>
    <s v=""/>
    <m/>
  </r>
  <r>
    <x v="12"/>
    <x v="1"/>
    <x v="1"/>
    <x v="1"/>
    <x v="1"/>
    <x v="0"/>
    <x v="6"/>
    <x v="0"/>
    <x v="18"/>
    <n v="6.6E-4"/>
    <x v="5"/>
    <n v="2.2000000000000001E-4"/>
    <n v="1"/>
    <s v=""/>
    <m/>
  </r>
  <r>
    <x v="12"/>
    <x v="1"/>
    <x v="1"/>
    <x v="1"/>
    <x v="1"/>
    <x v="0"/>
    <x v="6"/>
    <x v="0"/>
    <x v="16"/>
    <n v="0"/>
    <x v="4"/>
    <n v="440"/>
    <n v="1"/>
    <s v=""/>
    <m/>
  </r>
  <r>
    <x v="12"/>
    <x v="1"/>
    <x v="1"/>
    <x v="1"/>
    <x v="1"/>
    <x v="0"/>
    <x v="7"/>
    <x v="0"/>
    <x v="15"/>
    <n v="19100"/>
    <x v="4"/>
    <n v="444"/>
    <n v="10"/>
    <s v=""/>
    <m/>
  </r>
  <r>
    <x v="12"/>
    <x v="1"/>
    <x v="1"/>
    <x v="1"/>
    <x v="1"/>
    <x v="0"/>
    <x v="7"/>
    <x v="0"/>
    <x v="17"/>
    <n v="6.6E-3"/>
    <x v="5"/>
    <n v="2.2000000000000001E-4"/>
    <n v="1"/>
    <s v=""/>
    <m/>
  </r>
  <r>
    <x v="12"/>
    <x v="1"/>
    <x v="1"/>
    <x v="1"/>
    <x v="1"/>
    <x v="0"/>
    <x v="7"/>
    <x v="0"/>
    <x v="18"/>
    <n v="1.1000000000000001E-3"/>
    <x v="5"/>
    <n v="2.2000000000000001E-4"/>
    <n v="1"/>
    <s v=""/>
    <m/>
  </r>
  <r>
    <x v="12"/>
    <x v="1"/>
    <x v="1"/>
    <x v="1"/>
    <x v="1"/>
    <x v="0"/>
    <x v="7"/>
    <x v="0"/>
    <x v="16"/>
    <n v="0"/>
    <x v="4"/>
    <n v="440"/>
    <n v="1"/>
    <s v=""/>
    <m/>
  </r>
  <r>
    <x v="12"/>
    <x v="1"/>
    <x v="1"/>
    <x v="1"/>
    <x v="1"/>
    <x v="0"/>
    <x v="8"/>
    <x v="0"/>
    <x v="15"/>
    <n v="36300"/>
    <x v="4"/>
    <n v="444"/>
    <n v="10"/>
    <s v=""/>
    <m/>
  </r>
  <r>
    <x v="12"/>
    <x v="1"/>
    <x v="1"/>
    <x v="1"/>
    <x v="1"/>
    <x v="0"/>
    <x v="8"/>
    <x v="0"/>
    <x v="17"/>
    <n v="3.5999999999999999E-3"/>
    <x v="5"/>
    <n v="2.2000000000000001E-4"/>
    <n v="1"/>
    <s v=""/>
    <m/>
  </r>
  <r>
    <x v="12"/>
    <x v="1"/>
    <x v="1"/>
    <x v="1"/>
    <x v="1"/>
    <x v="0"/>
    <x v="8"/>
    <x v="0"/>
    <x v="18"/>
    <n v="4.6999999999999999E-4"/>
    <x v="5"/>
    <n v="2.2000000000000001E-4"/>
    <n v="1"/>
    <s v=""/>
    <m/>
  </r>
  <r>
    <x v="12"/>
    <x v="1"/>
    <x v="1"/>
    <x v="1"/>
    <x v="1"/>
    <x v="0"/>
    <x v="8"/>
    <x v="0"/>
    <x v="16"/>
    <n v="0"/>
    <x v="4"/>
    <n v="440"/>
    <n v="1"/>
    <s v=""/>
    <m/>
  </r>
  <r>
    <x v="12"/>
    <x v="1"/>
    <x v="1"/>
    <x v="1"/>
    <x v="1"/>
    <x v="0"/>
    <x v="9"/>
    <x v="0"/>
    <x v="15"/>
    <n v="24600"/>
    <x v="4"/>
    <n v="222"/>
    <n v="5"/>
    <s v=""/>
    <m/>
  </r>
  <r>
    <x v="12"/>
    <x v="1"/>
    <x v="1"/>
    <x v="1"/>
    <x v="1"/>
    <x v="0"/>
    <x v="9"/>
    <x v="0"/>
    <x v="17"/>
    <n v="4.4999999999999997E-3"/>
    <x v="5"/>
    <n v="2.2000000000000001E-4"/>
    <n v="1"/>
    <s v=""/>
    <m/>
  </r>
  <r>
    <x v="12"/>
    <x v="1"/>
    <x v="1"/>
    <x v="1"/>
    <x v="1"/>
    <x v="0"/>
    <x v="9"/>
    <x v="0"/>
    <x v="18"/>
    <n v="7.3999999999999999E-4"/>
    <x v="5"/>
    <n v="2.2000000000000001E-4"/>
    <n v="1"/>
    <s v=""/>
    <m/>
  </r>
  <r>
    <x v="12"/>
    <x v="1"/>
    <x v="1"/>
    <x v="1"/>
    <x v="1"/>
    <x v="0"/>
    <x v="9"/>
    <x v="0"/>
    <x v="16"/>
    <n v="0"/>
    <x v="4"/>
    <n v="440"/>
    <n v="1"/>
    <s v=""/>
    <m/>
  </r>
  <r>
    <x v="12"/>
    <x v="1"/>
    <x v="1"/>
    <x v="1"/>
    <x v="1"/>
    <x v="0"/>
    <x v="10"/>
    <x v="0"/>
    <x v="15"/>
    <n v="19700"/>
    <x v="4"/>
    <n v="222"/>
    <n v="5"/>
    <s v=""/>
    <m/>
  </r>
  <r>
    <x v="12"/>
    <x v="1"/>
    <x v="1"/>
    <x v="1"/>
    <x v="1"/>
    <x v="0"/>
    <x v="10"/>
    <x v="0"/>
    <x v="17"/>
    <n v="3.3E-3"/>
    <x v="5"/>
    <n v="2.2000000000000001E-4"/>
    <n v="1"/>
    <s v=""/>
    <m/>
  </r>
  <r>
    <x v="12"/>
    <x v="1"/>
    <x v="1"/>
    <x v="1"/>
    <x v="1"/>
    <x v="0"/>
    <x v="10"/>
    <x v="0"/>
    <x v="18"/>
    <n v="4.4999999999999999E-4"/>
    <x v="5"/>
    <n v="2.2000000000000001E-4"/>
    <n v="1"/>
    <s v=""/>
    <m/>
  </r>
  <r>
    <x v="12"/>
    <x v="1"/>
    <x v="1"/>
    <x v="1"/>
    <x v="1"/>
    <x v="0"/>
    <x v="10"/>
    <x v="0"/>
    <x v="16"/>
    <n v="0"/>
    <x v="4"/>
    <n v="440"/>
    <n v="1"/>
    <s v=""/>
    <m/>
  </r>
  <r>
    <x v="12"/>
    <x v="1"/>
    <x v="1"/>
    <x v="3"/>
    <x v="1"/>
    <x v="3"/>
    <x v="0"/>
    <x v="0"/>
    <x v="15"/>
    <n v="259"/>
    <x v="4"/>
    <n v="12.8"/>
    <n v="5"/>
    <s v=""/>
    <m/>
  </r>
  <r>
    <x v="12"/>
    <x v="1"/>
    <x v="1"/>
    <x v="3"/>
    <x v="1"/>
    <x v="3"/>
    <x v="0"/>
    <x v="0"/>
    <x v="17"/>
    <n v="7.1000000000000005E-5"/>
    <x v="5"/>
    <n v="3.1999999999999999E-5"/>
    <n v="1"/>
    <s v=""/>
    <m/>
  </r>
  <r>
    <x v="12"/>
    <x v="1"/>
    <x v="1"/>
    <x v="3"/>
    <x v="1"/>
    <x v="3"/>
    <x v="0"/>
    <x v="0"/>
    <x v="18"/>
    <n v="0"/>
    <x v="5"/>
    <n v="3.1999999999999999E-5"/>
    <n v="1"/>
    <s v=""/>
    <m/>
  </r>
  <r>
    <x v="12"/>
    <x v="1"/>
    <x v="1"/>
    <x v="3"/>
    <x v="1"/>
    <x v="3"/>
    <x v="0"/>
    <x v="0"/>
    <x v="16"/>
    <n v="0"/>
    <x v="4"/>
    <n v="43"/>
    <n v="1"/>
    <s v=""/>
    <m/>
  </r>
  <r>
    <x v="12"/>
    <x v="1"/>
    <x v="1"/>
    <x v="3"/>
    <x v="1"/>
    <x v="2"/>
    <x v="0"/>
    <x v="0"/>
    <x v="15"/>
    <n v="144"/>
    <x v="4"/>
    <n v="2.8"/>
    <n v="5"/>
    <s v=""/>
    <m/>
  </r>
  <r>
    <x v="12"/>
    <x v="1"/>
    <x v="1"/>
    <x v="3"/>
    <x v="1"/>
    <x v="2"/>
    <x v="0"/>
    <x v="0"/>
    <x v="17"/>
    <n v="2.4000000000000001E-4"/>
    <x v="5"/>
    <n v="5.4999999999999999E-6"/>
    <n v="1"/>
    <s v=""/>
    <m/>
  </r>
  <r>
    <x v="12"/>
    <x v="1"/>
    <x v="1"/>
    <x v="3"/>
    <x v="1"/>
    <x v="2"/>
    <x v="0"/>
    <x v="0"/>
    <x v="18"/>
    <n v="2.3E-5"/>
    <x v="5"/>
    <n v="5.4999999999999999E-6"/>
    <n v="1"/>
    <s v=""/>
    <m/>
  </r>
  <r>
    <x v="12"/>
    <x v="1"/>
    <x v="1"/>
    <x v="3"/>
    <x v="1"/>
    <x v="2"/>
    <x v="0"/>
    <x v="0"/>
    <x v="16"/>
    <n v="0"/>
    <x v="4"/>
    <n v="5.5"/>
    <n v="1"/>
    <s v=""/>
    <m/>
  </r>
  <r>
    <x v="13"/>
    <x v="1"/>
    <x v="1"/>
    <x v="3"/>
    <x v="1"/>
    <x v="3"/>
    <x v="11"/>
    <x v="0"/>
    <x v="15"/>
    <n v="1100"/>
    <x v="4"/>
    <n v="64"/>
    <n v="5"/>
    <s v=""/>
    <m/>
  </r>
  <r>
    <x v="13"/>
    <x v="1"/>
    <x v="1"/>
    <x v="3"/>
    <x v="1"/>
    <x v="3"/>
    <x v="11"/>
    <x v="0"/>
    <x v="17"/>
    <n v="7.6999999999999996E-4"/>
    <x v="5"/>
    <n v="3.1999999999999999E-5"/>
    <n v="1"/>
    <s v=""/>
    <m/>
  </r>
  <r>
    <x v="13"/>
    <x v="1"/>
    <x v="1"/>
    <x v="3"/>
    <x v="1"/>
    <x v="3"/>
    <x v="11"/>
    <x v="0"/>
    <x v="18"/>
    <n v="1.1E-4"/>
    <x v="5"/>
    <n v="3.1999999999999999E-5"/>
    <n v="1"/>
    <s v=""/>
    <m/>
  </r>
  <r>
    <x v="13"/>
    <x v="1"/>
    <x v="1"/>
    <x v="3"/>
    <x v="1"/>
    <x v="3"/>
    <x v="11"/>
    <x v="0"/>
    <x v="16"/>
    <n v="0"/>
    <x v="4"/>
    <n v="130"/>
    <n v="1"/>
    <s v=""/>
    <m/>
  </r>
  <r>
    <x v="13"/>
    <x v="1"/>
    <x v="1"/>
    <x v="3"/>
    <x v="1"/>
    <x v="3"/>
    <x v="12"/>
    <x v="0"/>
    <x v="15"/>
    <n v="646"/>
    <x v="4"/>
    <n v="32"/>
    <n v="5"/>
    <s v=""/>
    <m/>
  </r>
  <r>
    <x v="13"/>
    <x v="1"/>
    <x v="1"/>
    <x v="3"/>
    <x v="1"/>
    <x v="3"/>
    <x v="12"/>
    <x v="0"/>
    <x v="17"/>
    <n v="3.8000000000000002E-4"/>
    <x v="5"/>
    <n v="3.1999999999999999E-5"/>
    <n v="1"/>
    <s v=""/>
    <m/>
  </r>
  <r>
    <x v="13"/>
    <x v="1"/>
    <x v="1"/>
    <x v="3"/>
    <x v="1"/>
    <x v="3"/>
    <x v="12"/>
    <x v="0"/>
    <x v="18"/>
    <n v="7.1000000000000005E-5"/>
    <x v="5"/>
    <n v="3.1999999999999999E-5"/>
    <n v="1"/>
    <s v=""/>
    <m/>
  </r>
  <r>
    <x v="13"/>
    <x v="1"/>
    <x v="1"/>
    <x v="3"/>
    <x v="1"/>
    <x v="3"/>
    <x v="12"/>
    <x v="0"/>
    <x v="16"/>
    <n v="0"/>
    <x v="4"/>
    <n v="64"/>
    <n v="1"/>
    <s v=""/>
    <m/>
  </r>
  <r>
    <x v="13"/>
    <x v="1"/>
    <x v="1"/>
    <x v="3"/>
    <x v="1"/>
    <x v="3"/>
    <x v="13"/>
    <x v="0"/>
    <x v="15"/>
    <n v="2150"/>
    <x v="4"/>
    <n v="64"/>
    <n v="5"/>
    <s v=""/>
    <m/>
  </r>
  <r>
    <x v="13"/>
    <x v="1"/>
    <x v="1"/>
    <x v="3"/>
    <x v="1"/>
    <x v="3"/>
    <x v="13"/>
    <x v="0"/>
    <x v="17"/>
    <n v="9.1E-4"/>
    <x v="5"/>
    <n v="6.3999999999999997E-5"/>
    <n v="1"/>
    <s v=""/>
    <m/>
  </r>
  <r>
    <x v="13"/>
    <x v="1"/>
    <x v="1"/>
    <x v="3"/>
    <x v="1"/>
    <x v="3"/>
    <x v="13"/>
    <x v="0"/>
    <x v="18"/>
    <n v="1.1E-4"/>
    <x v="5"/>
    <n v="6.3999999999999997E-5"/>
    <n v="1"/>
    <s v=""/>
    <m/>
  </r>
  <r>
    <x v="13"/>
    <x v="1"/>
    <x v="1"/>
    <x v="3"/>
    <x v="1"/>
    <x v="3"/>
    <x v="13"/>
    <x v="0"/>
    <x v="16"/>
    <n v="0"/>
    <x v="4"/>
    <n v="130"/>
    <n v="1"/>
    <s v=""/>
    <m/>
  </r>
  <r>
    <x v="14"/>
    <x v="5"/>
    <x v="1"/>
    <x v="1"/>
    <x v="1"/>
    <x v="0"/>
    <x v="0"/>
    <x v="0"/>
    <x v="15"/>
    <n v="202000"/>
    <x v="4"/>
    <n v="1590"/>
    <n v="50"/>
    <s v=""/>
    <m/>
  </r>
  <r>
    <x v="14"/>
    <x v="5"/>
    <x v="1"/>
    <x v="1"/>
    <x v="1"/>
    <x v="0"/>
    <x v="0"/>
    <x v="0"/>
    <x v="17"/>
    <n v="4.3E-3"/>
    <x v="5"/>
    <n v="1.6000000000000001E-4"/>
    <n v="1"/>
    <s v=""/>
    <m/>
  </r>
  <r>
    <x v="14"/>
    <x v="5"/>
    <x v="1"/>
    <x v="1"/>
    <x v="1"/>
    <x v="0"/>
    <x v="0"/>
    <x v="0"/>
    <x v="18"/>
    <n v="2E-3"/>
    <x v="5"/>
    <n v="1.6000000000000001E-4"/>
    <n v="1"/>
    <s v=""/>
    <m/>
  </r>
  <r>
    <x v="14"/>
    <x v="5"/>
    <x v="1"/>
    <x v="1"/>
    <x v="1"/>
    <x v="0"/>
    <x v="0"/>
    <x v="0"/>
    <x v="16"/>
    <n v="7400"/>
    <x v="4"/>
    <n v="320"/>
    <n v="1"/>
    <s v=""/>
    <m/>
  </r>
  <r>
    <x v="14"/>
    <x v="5"/>
    <x v="1"/>
    <x v="3"/>
    <x v="1"/>
    <x v="2"/>
    <x v="0"/>
    <x v="0"/>
    <x v="15"/>
    <n v="961"/>
    <x v="4"/>
    <n v="36.700000000000003"/>
    <n v="100"/>
    <s v=""/>
    <m/>
  </r>
  <r>
    <x v="14"/>
    <x v="5"/>
    <x v="1"/>
    <x v="3"/>
    <x v="1"/>
    <x v="2"/>
    <x v="0"/>
    <x v="0"/>
    <x v="17"/>
    <n v="2.0000000000000001E-4"/>
    <x v="5"/>
    <n v="2.0999999999999999E-5"/>
    <n v="1"/>
    <s v=""/>
    <m/>
  </r>
  <r>
    <x v="14"/>
    <x v="5"/>
    <x v="1"/>
    <x v="3"/>
    <x v="1"/>
    <x v="2"/>
    <x v="0"/>
    <x v="0"/>
    <x v="18"/>
    <n v="9.3999999999999994E-5"/>
    <x v="5"/>
    <n v="2.0999999999999999E-5"/>
    <n v="1"/>
    <s v=""/>
    <m/>
  </r>
  <r>
    <x v="14"/>
    <x v="5"/>
    <x v="1"/>
    <x v="3"/>
    <x v="1"/>
    <x v="2"/>
    <x v="0"/>
    <x v="0"/>
    <x v="16"/>
    <n v="66"/>
    <x v="4"/>
    <n v="43"/>
    <n v="1"/>
    <s v=""/>
    <m/>
  </r>
  <r>
    <x v="14"/>
    <x v="5"/>
    <x v="1"/>
    <x v="3"/>
    <x v="1"/>
    <x v="3"/>
    <x v="0"/>
    <x v="0"/>
    <x v="15"/>
    <n v="9100"/>
    <x v="4"/>
    <n v="183"/>
    <n v="500"/>
    <s v=""/>
    <m/>
  </r>
  <r>
    <x v="14"/>
    <x v="5"/>
    <x v="1"/>
    <x v="3"/>
    <x v="1"/>
    <x v="3"/>
    <x v="0"/>
    <x v="0"/>
    <x v="17"/>
    <n v="8.8000000000000004E-6"/>
    <x v="5"/>
    <n v="1.7999999999999999E-6"/>
    <n v="1"/>
    <s v=""/>
    <m/>
  </r>
  <r>
    <x v="14"/>
    <x v="5"/>
    <x v="1"/>
    <x v="3"/>
    <x v="1"/>
    <x v="3"/>
    <x v="0"/>
    <x v="0"/>
    <x v="18"/>
    <n v="3.8999999999999999E-6"/>
    <x v="5"/>
    <n v="1.7999999999999999E-6"/>
    <n v="1"/>
    <s v=""/>
    <m/>
  </r>
  <r>
    <x v="14"/>
    <x v="5"/>
    <x v="1"/>
    <x v="3"/>
    <x v="1"/>
    <x v="3"/>
    <x v="0"/>
    <x v="0"/>
    <x v="16"/>
    <n v="3900"/>
    <x v="4"/>
    <n v="37"/>
    <n v="10"/>
    <s v=""/>
    <m/>
  </r>
  <r>
    <x v="14"/>
    <x v="5"/>
    <x v="1"/>
    <x v="1"/>
    <x v="1"/>
    <x v="0"/>
    <x v="2"/>
    <x v="0"/>
    <x v="15"/>
    <n v="277000"/>
    <x v="4"/>
    <n v="6380"/>
    <n v="100"/>
    <s v=""/>
    <m/>
  </r>
  <r>
    <x v="14"/>
    <x v="5"/>
    <x v="1"/>
    <x v="1"/>
    <x v="1"/>
    <x v="0"/>
    <x v="2"/>
    <x v="0"/>
    <x v="17"/>
    <n v="6.1000000000000004E-3"/>
    <x v="5"/>
    <n v="3.2000000000000003E-4"/>
    <n v="1"/>
    <s v=""/>
    <m/>
  </r>
  <r>
    <x v="14"/>
    <x v="5"/>
    <x v="1"/>
    <x v="1"/>
    <x v="1"/>
    <x v="0"/>
    <x v="2"/>
    <x v="0"/>
    <x v="18"/>
    <n v="3.8E-3"/>
    <x v="5"/>
    <n v="3.2000000000000003E-4"/>
    <n v="1"/>
    <s v=""/>
    <m/>
  </r>
  <r>
    <x v="14"/>
    <x v="5"/>
    <x v="1"/>
    <x v="1"/>
    <x v="1"/>
    <x v="0"/>
    <x v="2"/>
    <x v="0"/>
    <x v="16"/>
    <n v="19000"/>
    <x v="4"/>
    <n v="640"/>
    <n v="1"/>
    <s v=""/>
    <m/>
  </r>
  <r>
    <x v="14"/>
    <x v="5"/>
    <x v="1"/>
    <x v="1"/>
    <x v="1"/>
    <x v="0"/>
    <x v="3"/>
    <x v="0"/>
    <x v="15"/>
    <n v="654000"/>
    <x v="4"/>
    <n v="6380"/>
    <n v="100"/>
    <s v=""/>
    <m/>
  </r>
  <r>
    <x v="14"/>
    <x v="5"/>
    <x v="1"/>
    <x v="1"/>
    <x v="1"/>
    <x v="0"/>
    <x v="3"/>
    <x v="0"/>
    <x v="17"/>
    <n v="1.0999999999999999E-2"/>
    <x v="5"/>
    <n v="3.2000000000000003E-4"/>
    <n v="1"/>
    <s v=""/>
    <m/>
  </r>
  <r>
    <x v="14"/>
    <x v="5"/>
    <x v="1"/>
    <x v="1"/>
    <x v="1"/>
    <x v="0"/>
    <x v="3"/>
    <x v="0"/>
    <x v="18"/>
    <n v="6.7999999999999996E-3"/>
    <x v="5"/>
    <n v="3.2000000000000003E-4"/>
    <n v="1"/>
    <s v=""/>
    <m/>
  </r>
  <r>
    <x v="14"/>
    <x v="5"/>
    <x v="1"/>
    <x v="1"/>
    <x v="1"/>
    <x v="0"/>
    <x v="3"/>
    <x v="0"/>
    <x v="16"/>
    <n v="110000"/>
    <x v="4"/>
    <n v="640"/>
    <n v="1"/>
    <s v=""/>
    <m/>
  </r>
  <r>
    <x v="14"/>
    <x v="5"/>
    <x v="1"/>
    <x v="1"/>
    <x v="1"/>
    <x v="0"/>
    <x v="4"/>
    <x v="0"/>
    <x v="15"/>
    <n v="396000"/>
    <x v="4"/>
    <n v="6380"/>
    <n v="100"/>
    <s v=""/>
    <m/>
  </r>
  <r>
    <x v="14"/>
    <x v="5"/>
    <x v="1"/>
    <x v="1"/>
    <x v="1"/>
    <x v="0"/>
    <x v="4"/>
    <x v="0"/>
    <x v="17"/>
    <n v="5.3E-3"/>
    <x v="5"/>
    <n v="3.2000000000000003E-4"/>
    <n v="1"/>
    <s v=""/>
    <m/>
  </r>
  <r>
    <x v="14"/>
    <x v="5"/>
    <x v="1"/>
    <x v="1"/>
    <x v="1"/>
    <x v="0"/>
    <x v="4"/>
    <x v="0"/>
    <x v="18"/>
    <n v="3.5000000000000001E-3"/>
    <x v="5"/>
    <n v="3.2000000000000003E-4"/>
    <n v="1"/>
    <s v=""/>
    <m/>
  </r>
  <r>
    <x v="14"/>
    <x v="5"/>
    <x v="1"/>
    <x v="1"/>
    <x v="1"/>
    <x v="0"/>
    <x v="4"/>
    <x v="0"/>
    <x v="16"/>
    <n v="5000"/>
    <x v="4"/>
    <n v="640"/>
    <n v="1"/>
    <s v=""/>
    <m/>
  </r>
  <r>
    <x v="14"/>
    <x v="5"/>
    <x v="1"/>
    <x v="1"/>
    <x v="1"/>
    <x v="0"/>
    <x v="5"/>
    <x v="0"/>
    <x v="15"/>
    <n v="415000"/>
    <x v="4"/>
    <n v="6380"/>
    <n v="100"/>
    <s v=""/>
    <m/>
  </r>
  <r>
    <x v="14"/>
    <x v="5"/>
    <x v="1"/>
    <x v="1"/>
    <x v="1"/>
    <x v="0"/>
    <x v="5"/>
    <x v="0"/>
    <x v="17"/>
    <n v="7.4000000000000003E-3"/>
    <x v="5"/>
    <n v="3.2000000000000003E-4"/>
    <n v="1"/>
    <s v=""/>
    <m/>
  </r>
  <r>
    <x v="14"/>
    <x v="5"/>
    <x v="1"/>
    <x v="1"/>
    <x v="1"/>
    <x v="0"/>
    <x v="5"/>
    <x v="0"/>
    <x v="18"/>
    <n v="4.4000000000000003E-3"/>
    <x v="5"/>
    <n v="3.2000000000000003E-4"/>
    <n v="1"/>
    <s v=""/>
    <m/>
  </r>
  <r>
    <x v="14"/>
    <x v="5"/>
    <x v="1"/>
    <x v="1"/>
    <x v="1"/>
    <x v="0"/>
    <x v="5"/>
    <x v="0"/>
    <x v="16"/>
    <n v="30000"/>
    <x v="4"/>
    <n v="640"/>
    <n v="1"/>
    <s v=""/>
    <m/>
  </r>
  <r>
    <x v="14"/>
    <x v="5"/>
    <x v="1"/>
    <x v="1"/>
    <x v="1"/>
    <x v="0"/>
    <x v="6"/>
    <x v="0"/>
    <x v="15"/>
    <n v="307000"/>
    <x v="4"/>
    <n v="6380"/>
    <n v="100"/>
    <s v=""/>
    <m/>
  </r>
  <r>
    <x v="14"/>
    <x v="5"/>
    <x v="1"/>
    <x v="1"/>
    <x v="1"/>
    <x v="0"/>
    <x v="6"/>
    <x v="0"/>
    <x v="17"/>
    <n v="6.1000000000000004E-3"/>
    <x v="5"/>
    <n v="3.2000000000000003E-4"/>
    <n v="1"/>
    <s v=""/>
    <m/>
  </r>
  <r>
    <x v="14"/>
    <x v="5"/>
    <x v="1"/>
    <x v="1"/>
    <x v="1"/>
    <x v="0"/>
    <x v="6"/>
    <x v="0"/>
    <x v="18"/>
    <n v="3.2000000000000002E-3"/>
    <x v="5"/>
    <n v="3.2000000000000003E-4"/>
    <n v="1"/>
    <s v=""/>
    <m/>
  </r>
  <r>
    <x v="14"/>
    <x v="5"/>
    <x v="1"/>
    <x v="1"/>
    <x v="1"/>
    <x v="0"/>
    <x v="6"/>
    <x v="0"/>
    <x v="16"/>
    <n v="77000"/>
    <x v="4"/>
    <n v="640"/>
    <n v="1"/>
    <s v=""/>
    <m/>
  </r>
  <r>
    <x v="14"/>
    <x v="5"/>
    <x v="1"/>
    <x v="1"/>
    <x v="1"/>
    <x v="0"/>
    <x v="7"/>
    <x v="0"/>
    <x v="15"/>
    <n v="614000"/>
    <x v="4"/>
    <n v="6380"/>
    <n v="100"/>
    <s v=""/>
    <m/>
  </r>
  <r>
    <x v="14"/>
    <x v="5"/>
    <x v="1"/>
    <x v="1"/>
    <x v="1"/>
    <x v="0"/>
    <x v="7"/>
    <x v="0"/>
    <x v="17"/>
    <n v="1.2E-2"/>
    <x v="5"/>
    <n v="3.2000000000000003E-4"/>
    <n v="1"/>
    <s v=""/>
    <m/>
  </r>
  <r>
    <x v="14"/>
    <x v="5"/>
    <x v="1"/>
    <x v="1"/>
    <x v="1"/>
    <x v="0"/>
    <x v="7"/>
    <x v="0"/>
    <x v="18"/>
    <n v="7.4999999999999997E-3"/>
    <x v="5"/>
    <n v="3.2000000000000003E-4"/>
    <n v="1"/>
    <s v=""/>
    <m/>
  </r>
  <r>
    <x v="14"/>
    <x v="5"/>
    <x v="1"/>
    <x v="1"/>
    <x v="1"/>
    <x v="0"/>
    <x v="7"/>
    <x v="0"/>
    <x v="16"/>
    <n v="47000"/>
    <x v="4"/>
    <n v="640"/>
    <n v="1"/>
    <s v=""/>
    <m/>
  </r>
  <r>
    <x v="14"/>
    <x v="5"/>
    <x v="1"/>
    <x v="1"/>
    <x v="1"/>
    <x v="0"/>
    <x v="8"/>
    <x v="0"/>
    <x v="15"/>
    <n v="44300"/>
    <x v="4"/>
    <n v="319"/>
    <n v="5"/>
    <s v=""/>
    <m/>
  </r>
  <r>
    <x v="14"/>
    <x v="5"/>
    <x v="1"/>
    <x v="1"/>
    <x v="1"/>
    <x v="0"/>
    <x v="8"/>
    <x v="0"/>
    <x v="17"/>
    <n v="4.3E-3"/>
    <x v="5"/>
    <n v="3.2000000000000003E-4"/>
    <n v="1"/>
    <s v=""/>
    <m/>
  </r>
  <r>
    <x v="14"/>
    <x v="5"/>
    <x v="1"/>
    <x v="1"/>
    <x v="1"/>
    <x v="0"/>
    <x v="8"/>
    <x v="0"/>
    <x v="18"/>
    <n v="1.2999999999999999E-3"/>
    <x v="5"/>
    <n v="3.2000000000000003E-4"/>
    <n v="1"/>
    <s v=""/>
    <m/>
  </r>
  <r>
    <x v="14"/>
    <x v="5"/>
    <x v="1"/>
    <x v="1"/>
    <x v="1"/>
    <x v="0"/>
    <x v="8"/>
    <x v="0"/>
    <x v="16"/>
    <n v="0"/>
    <x v="4"/>
    <n v="640"/>
    <n v="1"/>
    <s v=""/>
    <m/>
  </r>
  <r>
    <x v="14"/>
    <x v="5"/>
    <x v="1"/>
    <x v="1"/>
    <x v="1"/>
    <x v="0"/>
    <x v="9"/>
    <x v="0"/>
    <x v="15"/>
    <n v="55500"/>
    <x v="4"/>
    <n v="319"/>
    <n v="5"/>
    <s v=""/>
    <m/>
  </r>
  <r>
    <x v="14"/>
    <x v="5"/>
    <x v="1"/>
    <x v="1"/>
    <x v="1"/>
    <x v="0"/>
    <x v="9"/>
    <x v="0"/>
    <x v="17"/>
    <n v="5.1999999999999998E-3"/>
    <x v="5"/>
    <n v="3.2000000000000003E-4"/>
    <n v="1"/>
    <s v=""/>
    <m/>
  </r>
  <r>
    <x v="14"/>
    <x v="5"/>
    <x v="1"/>
    <x v="1"/>
    <x v="1"/>
    <x v="0"/>
    <x v="9"/>
    <x v="0"/>
    <x v="18"/>
    <n v="1.5E-3"/>
    <x v="5"/>
    <n v="3.2000000000000003E-4"/>
    <n v="1"/>
    <s v=""/>
    <m/>
  </r>
  <r>
    <x v="14"/>
    <x v="5"/>
    <x v="1"/>
    <x v="1"/>
    <x v="1"/>
    <x v="0"/>
    <x v="9"/>
    <x v="0"/>
    <x v="16"/>
    <n v="0"/>
    <x v="4"/>
    <n v="640"/>
    <n v="1"/>
    <s v=""/>
    <m/>
  </r>
  <r>
    <x v="14"/>
    <x v="5"/>
    <x v="1"/>
    <x v="1"/>
    <x v="1"/>
    <x v="0"/>
    <x v="10"/>
    <x v="0"/>
    <x v="15"/>
    <n v="281000"/>
    <x v="4"/>
    <n v="3190"/>
    <n v="50"/>
    <s v=""/>
    <m/>
  </r>
  <r>
    <x v="14"/>
    <x v="5"/>
    <x v="1"/>
    <x v="1"/>
    <x v="1"/>
    <x v="0"/>
    <x v="10"/>
    <x v="0"/>
    <x v="17"/>
    <n v="6.1000000000000004E-3"/>
    <x v="5"/>
    <n v="3.2000000000000003E-4"/>
    <n v="1"/>
    <s v=""/>
    <m/>
  </r>
  <r>
    <x v="14"/>
    <x v="5"/>
    <x v="1"/>
    <x v="1"/>
    <x v="1"/>
    <x v="0"/>
    <x v="10"/>
    <x v="0"/>
    <x v="18"/>
    <n v="3.3999999999999998E-3"/>
    <x v="5"/>
    <n v="3.2000000000000003E-4"/>
    <n v="1"/>
    <s v=""/>
    <m/>
  </r>
  <r>
    <x v="14"/>
    <x v="5"/>
    <x v="1"/>
    <x v="1"/>
    <x v="1"/>
    <x v="0"/>
    <x v="10"/>
    <x v="0"/>
    <x v="16"/>
    <n v="9000"/>
    <x v="4"/>
    <n v="640"/>
    <n v="1"/>
    <s v=""/>
    <m/>
  </r>
  <r>
    <x v="14"/>
    <x v="5"/>
    <x v="1"/>
    <x v="3"/>
    <x v="1"/>
    <x v="3"/>
    <x v="11"/>
    <x v="0"/>
    <x v="15"/>
    <n v="167000"/>
    <x v="4"/>
    <n v="426"/>
    <n v="100"/>
    <s v=""/>
    <m/>
  </r>
  <r>
    <x v="14"/>
    <x v="5"/>
    <x v="1"/>
    <x v="3"/>
    <x v="1"/>
    <x v="3"/>
    <x v="11"/>
    <x v="0"/>
    <x v="17"/>
    <n v="2.7000000000000001E-3"/>
    <x v="5"/>
    <n v="2.0999999999999999E-5"/>
    <n v="1"/>
    <s v=""/>
    <m/>
  </r>
  <r>
    <x v="14"/>
    <x v="5"/>
    <x v="1"/>
    <x v="3"/>
    <x v="1"/>
    <x v="3"/>
    <x v="11"/>
    <x v="0"/>
    <x v="18"/>
    <n v="1.6000000000000001E-3"/>
    <x v="5"/>
    <n v="2.0999999999999999E-5"/>
    <n v="1"/>
    <s v=""/>
    <m/>
  </r>
  <r>
    <x v="14"/>
    <x v="5"/>
    <x v="1"/>
    <x v="3"/>
    <x v="1"/>
    <x v="3"/>
    <x v="11"/>
    <x v="0"/>
    <x v="16"/>
    <n v="190000"/>
    <x v="4"/>
    <n v="4300"/>
    <n v="100"/>
    <s v=""/>
    <m/>
  </r>
  <r>
    <x v="14"/>
    <x v="5"/>
    <x v="1"/>
    <x v="3"/>
    <x v="1"/>
    <x v="3"/>
    <x v="12"/>
    <x v="0"/>
    <x v="15"/>
    <n v="35600"/>
    <x v="4"/>
    <n v="213"/>
    <n v="50"/>
    <s v=""/>
    <m/>
  </r>
  <r>
    <x v="14"/>
    <x v="5"/>
    <x v="1"/>
    <x v="3"/>
    <x v="1"/>
    <x v="3"/>
    <x v="12"/>
    <x v="0"/>
    <x v="17"/>
    <n v="4.6000000000000001E-4"/>
    <x v="5"/>
    <n v="2.0999999999999999E-5"/>
    <n v="1"/>
    <s v=""/>
    <m/>
  </r>
  <r>
    <x v="14"/>
    <x v="5"/>
    <x v="1"/>
    <x v="3"/>
    <x v="1"/>
    <x v="3"/>
    <x v="12"/>
    <x v="0"/>
    <x v="18"/>
    <n v="2.7E-4"/>
    <x v="5"/>
    <n v="2.0999999999999999E-5"/>
    <n v="1"/>
    <s v=""/>
    <m/>
  </r>
  <r>
    <x v="14"/>
    <x v="5"/>
    <x v="1"/>
    <x v="3"/>
    <x v="1"/>
    <x v="3"/>
    <x v="12"/>
    <x v="0"/>
    <x v="16"/>
    <n v="180"/>
    <x v="4"/>
    <n v="43"/>
    <n v="1"/>
    <s v=""/>
    <m/>
  </r>
  <r>
    <x v="14"/>
    <x v="5"/>
    <x v="1"/>
    <x v="3"/>
    <x v="1"/>
    <x v="3"/>
    <x v="13"/>
    <x v="0"/>
    <x v="15"/>
    <n v="101000"/>
    <x v="4"/>
    <n v="426"/>
    <n v="100"/>
    <s v=""/>
    <m/>
  </r>
  <r>
    <x v="14"/>
    <x v="5"/>
    <x v="1"/>
    <x v="3"/>
    <x v="1"/>
    <x v="3"/>
    <x v="13"/>
    <x v="0"/>
    <x v="17"/>
    <n v="3.5000000000000001E-3"/>
    <x v="5"/>
    <n v="2.0999999999999999E-5"/>
    <n v="1"/>
    <s v=""/>
    <m/>
  </r>
  <r>
    <x v="14"/>
    <x v="5"/>
    <x v="1"/>
    <x v="3"/>
    <x v="1"/>
    <x v="3"/>
    <x v="13"/>
    <x v="0"/>
    <x v="18"/>
    <n v="2E-3"/>
    <x v="5"/>
    <n v="2.0999999999999999E-5"/>
    <n v="1"/>
    <s v=""/>
    <m/>
  </r>
  <r>
    <x v="14"/>
    <x v="5"/>
    <x v="1"/>
    <x v="3"/>
    <x v="1"/>
    <x v="3"/>
    <x v="13"/>
    <x v="0"/>
    <x v="16"/>
    <n v="54000"/>
    <x v="4"/>
    <n v="430"/>
    <n v="10"/>
    <s v=""/>
    <m/>
  </r>
  <r>
    <x v="14"/>
    <x v="5"/>
    <x v="1"/>
    <x v="1"/>
    <x v="1"/>
    <x v="0"/>
    <x v="1"/>
    <x v="0"/>
    <x v="15"/>
    <n v="53000"/>
    <x v="4"/>
    <n v="818"/>
    <n v="25"/>
    <s v=""/>
    <m/>
  </r>
  <r>
    <x v="14"/>
    <x v="5"/>
    <x v="1"/>
    <x v="1"/>
    <x v="1"/>
    <x v="0"/>
    <x v="1"/>
    <x v="0"/>
    <x v="17"/>
    <n v="1.6999999999999999E-3"/>
    <x v="5"/>
    <n v="1.6000000000000001E-4"/>
    <n v="1"/>
    <s v=""/>
    <m/>
  </r>
  <r>
    <x v="14"/>
    <x v="5"/>
    <x v="1"/>
    <x v="1"/>
    <x v="1"/>
    <x v="0"/>
    <x v="1"/>
    <x v="0"/>
    <x v="18"/>
    <n v="7.2999999999999996E-4"/>
    <x v="5"/>
    <n v="1.6000000000000001E-4"/>
    <n v="1"/>
    <s v=""/>
    <m/>
  </r>
  <r>
    <x v="14"/>
    <x v="5"/>
    <x v="1"/>
    <x v="1"/>
    <x v="1"/>
    <x v="0"/>
    <x v="1"/>
    <x v="0"/>
    <x v="16"/>
    <n v="0"/>
    <x v="4"/>
    <n v="330"/>
    <n v="1"/>
    <s v=""/>
    <m/>
  </r>
  <r>
    <x v="14"/>
    <x v="0"/>
    <x v="1"/>
    <x v="1"/>
    <x v="1"/>
    <x v="0"/>
    <x v="0"/>
    <x v="0"/>
    <x v="15"/>
    <n v="61800"/>
    <x v="4"/>
    <n v="547"/>
    <n v="10"/>
    <s v=""/>
    <m/>
  </r>
  <r>
    <x v="14"/>
    <x v="0"/>
    <x v="1"/>
    <x v="1"/>
    <x v="1"/>
    <x v="0"/>
    <x v="0"/>
    <x v="1"/>
    <x v="15"/>
    <n v="80100"/>
    <x v="4"/>
    <n v="1370"/>
    <n v="25"/>
    <n v="25.792811839323466"/>
    <m/>
  </r>
  <r>
    <x v="14"/>
    <x v="0"/>
    <x v="1"/>
    <x v="1"/>
    <x v="1"/>
    <x v="0"/>
    <x v="0"/>
    <x v="0"/>
    <x v="17"/>
    <n v="1.2E-2"/>
    <x v="5"/>
    <n v="2.7E-4"/>
    <n v="1"/>
    <s v=""/>
    <m/>
  </r>
  <r>
    <x v="14"/>
    <x v="0"/>
    <x v="1"/>
    <x v="1"/>
    <x v="1"/>
    <x v="0"/>
    <x v="0"/>
    <x v="1"/>
    <x v="17"/>
    <n v="1.4999999999999999E-2"/>
    <x v="5"/>
    <n v="2.7E-4"/>
    <n v="1"/>
    <n v="22.222222222222214"/>
    <m/>
  </r>
  <r>
    <x v="14"/>
    <x v="0"/>
    <x v="1"/>
    <x v="1"/>
    <x v="1"/>
    <x v="0"/>
    <x v="0"/>
    <x v="0"/>
    <x v="18"/>
    <n v="1.8E-3"/>
    <x v="5"/>
    <n v="2.7E-4"/>
    <n v="1"/>
    <s v=""/>
    <m/>
  </r>
  <r>
    <x v="14"/>
    <x v="0"/>
    <x v="1"/>
    <x v="1"/>
    <x v="1"/>
    <x v="0"/>
    <x v="0"/>
    <x v="1"/>
    <x v="18"/>
    <n v="2.0999999999999999E-3"/>
    <x v="5"/>
    <n v="2.7E-4"/>
    <n v="1"/>
    <n v="15.38461538461538"/>
    <m/>
  </r>
  <r>
    <x v="14"/>
    <x v="0"/>
    <x v="1"/>
    <x v="1"/>
    <x v="1"/>
    <x v="0"/>
    <x v="0"/>
    <x v="0"/>
    <x v="16"/>
    <n v="0"/>
    <x v="4"/>
    <n v="550"/>
    <n v="1"/>
    <s v=""/>
    <m/>
  </r>
  <r>
    <x v="14"/>
    <x v="0"/>
    <x v="1"/>
    <x v="1"/>
    <x v="1"/>
    <x v="0"/>
    <x v="0"/>
    <x v="1"/>
    <x v="16"/>
    <n v="0"/>
    <x v="4"/>
    <n v="550"/>
    <n v="1"/>
    <n v="0"/>
    <m/>
  </r>
  <r>
    <x v="14"/>
    <x v="0"/>
    <x v="1"/>
    <x v="1"/>
    <x v="1"/>
    <x v="0"/>
    <x v="0"/>
    <x v="2"/>
    <x v="15"/>
    <n v="0"/>
    <x v="4"/>
    <n v="31.9"/>
    <n v="1"/>
    <s v=""/>
    <m/>
  </r>
  <r>
    <x v="14"/>
    <x v="0"/>
    <x v="1"/>
    <x v="1"/>
    <x v="1"/>
    <x v="0"/>
    <x v="0"/>
    <x v="2"/>
    <x v="17"/>
    <n v="0"/>
    <x v="5"/>
    <n v="2.7E-4"/>
    <n v="1"/>
    <s v=""/>
    <m/>
  </r>
  <r>
    <x v="14"/>
    <x v="0"/>
    <x v="1"/>
    <x v="1"/>
    <x v="1"/>
    <x v="0"/>
    <x v="0"/>
    <x v="2"/>
    <x v="18"/>
    <n v="0"/>
    <x v="5"/>
    <n v="2.7E-4"/>
    <n v="1"/>
    <s v=""/>
    <m/>
  </r>
  <r>
    <x v="14"/>
    <x v="0"/>
    <x v="1"/>
    <x v="1"/>
    <x v="1"/>
    <x v="0"/>
    <x v="0"/>
    <x v="2"/>
    <x v="16"/>
    <n v="440"/>
    <x v="4"/>
    <n v="320"/>
    <n v="1"/>
    <s v=""/>
    <m/>
  </r>
  <r>
    <x v="14"/>
    <x v="0"/>
    <x v="1"/>
    <x v="3"/>
    <x v="1"/>
    <x v="1"/>
    <x v="0"/>
    <x v="0"/>
    <x v="15"/>
    <n v="7050"/>
    <x v="4"/>
    <n v="197"/>
    <n v="25"/>
    <s v=""/>
    <m/>
  </r>
  <r>
    <x v="14"/>
    <x v="0"/>
    <x v="1"/>
    <x v="3"/>
    <x v="1"/>
    <x v="1"/>
    <x v="0"/>
    <x v="0"/>
    <x v="17"/>
    <n v="1.4E-3"/>
    <x v="5"/>
    <n v="3.8999999999999999E-5"/>
    <n v="1"/>
    <s v=""/>
    <m/>
  </r>
  <r>
    <x v="14"/>
    <x v="0"/>
    <x v="1"/>
    <x v="3"/>
    <x v="1"/>
    <x v="1"/>
    <x v="0"/>
    <x v="0"/>
    <x v="18"/>
    <n v="1.9000000000000001E-4"/>
    <x v="5"/>
    <n v="3.8999999999999999E-5"/>
    <n v="1"/>
    <s v=""/>
    <m/>
  </r>
  <r>
    <x v="14"/>
    <x v="0"/>
    <x v="1"/>
    <x v="3"/>
    <x v="1"/>
    <x v="1"/>
    <x v="0"/>
    <x v="0"/>
    <x v="16"/>
    <n v="0"/>
    <x v="4"/>
    <n v="79"/>
    <n v="1"/>
    <s v=""/>
    <m/>
  </r>
  <r>
    <x v="14"/>
    <x v="0"/>
    <x v="1"/>
    <x v="3"/>
    <x v="1"/>
    <x v="2"/>
    <x v="0"/>
    <x v="0"/>
    <x v="15"/>
    <n v="717"/>
    <x v="4"/>
    <n v="20"/>
    <n v="50"/>
    <s v=""/>
    <m/>
  </r>
  <r>
    <x v="14"/>
    <x v="0"/>
    <x v="1"/>
    <x v="3"/>
    <x v="1"/>
    <x v="2"/>
    <x v="0"/>
    <x v="0"/>
    <x v="17"/>
    <n v="1.9000000000000001E-4"/>
    <x v="5"/>
    <n v="1.9999999999999999E-6"/>
    <n v="1"/>
    <s v=""/>
    <m/>
  </r>
  <r>
    <x v="14"/>
    <x v="0"/>
    <x v="1"/>
    <x v="3"/>
    <x v="1"/>
    <x v="2"/>
    <x v="0"/>
    <x v="0"/>
    <x v="18"/>
    <n v="2.4000000000000001E-5"/>
    <x v="5"/>
    <n v="1.9999999999999999E-6"/>
    <n v="1"/>
    <s v=""/>
    <m/>
  </r>
  <r>
    <x v="14"/>
    <x v="0"/>
    <x v="1"/>
    <x v="3"/>
    <x v="1"/>
    <x v="2"/>
    <x v="0"/>
    <x v="0"/>
    <x v="16"/>
    <n v="0"/>
    <x v="4"/>
    <n v="4"/>
    <n v="1"/>
    <s v=""/>
    <m/>
  </r>
  <r>
    <x v="14"/>
    <x v="0"/>
    <x v="1"/>
    <x v="1"/>
    <x v="1"/>
    <x v="0"/>
    <x v="2"/>
    <x v="0"/>
    <x v="15"/>
    <n v="119000"/>
    <x v="4"/>
    <n v="2740"/>
    <n v="50"/>
    <s v=""/>
    <m/>
  </r>
  <r>
    <x v="14"/>
    <x v="0"/>
    <x v="1"/>
    <x v="1"/>
    <x v="1"/>
    <x v="0"/>
    <x v="2"/>
    <x v="0"/>
    <x v="17"/>
    <n v="6.3E-3"/>
    <x v="5"/>
    <n v="2.7E-4"/>
    <n v="1"/>
    <s v=""/>
    <m/>
  </r>
  <r>
    <x v="14"/>
    <x v="0"/>
    <x v="1"/>
    <x v="1"/>
    <x v="1"/>
    <x v="0"/>
    <x v="2"/>
    <x v="0"/>
    <x v="18"/>
    <n v="8.4999999999999995E-4"/>
    <x v="5"/>
    <n v="2.7E-4"/>
    <n v="1"/>
    <s v=""/>
    <m/>
  </r>
  <r>
    <x v="14"/>
    <x v="0"/>
    <x v="1"/>
    <x v="1"/>
    <x v="1"/>
    <x v="0"/>
    <x v="2"/>
    <x v="0"/>
    <x v="16"/>
    <n v="0"/>
    <x v="4"/>
    <n v="550"/>
    <n v="1"/>
    <s v=""/>
    <m/>
  </r>
  <r>
    <x v="14"/>
    <x v="0"/>
    <x v="1"/>
    <x v="1"/>
    <x v="1"/>
    <x v="0"/>
    <x v="3"/>
    <x v="0"/>
    <x v="15"/>
    <n v="110000"/>
    <x v="4"/>
    <n v="1370"/>
    <n v="25"/>
    <s v=""/>
    <m/>
  </r>
  <r>
    <x v="14"/>
    <x v="0"/>
    <x v="1"/>
    <x v="1"/>
    <x v="1"/>
    <x v="0"/>
    <x v="3"/>
    <x v="0"/>
    <x v="17"/>
    <n v="1.7000000000000001E-2"/>
    <x v="5"/>
    <n v="2.7E-4"/>
    <n v="1"/>
    <s v=""/>
    <m/>
  </r>
  <r>
    <x v="14"/>
    <x v="0"/>
    <x v="1"/>
    <x v="1"/>
    <x v="1"/>
    <x v="0"/>
    <x v="3"/>
    <x v="0"/>
    <x v="18"/>
    <n v="2.5000000000000001E-3"/>
    <x v="5"/>
    <n v="2.7E-4"/>
    <n v="1"/>
    <s v=""/>
    <m/>
  </r>
  <r>
    <x v="14"/>
    <x v="0"/>
    <x v="1"/>
    <x v="1"/>
    <x v="1"/>
    <x v="0"/>
    <x v="3"/>
    <x v="0"/>
    <x v="16"/>
    <n v="0"/>
    <x v="4"/>
    <n v="550"/>
    <n v="1"/>
    <s v=""/>
    <m/>
  </r>
  <r>
    <x v="14"/>
    <x v="0"/>
    <x v="1"/>
    <x v="1"/>
    <x v="1"/>
    <x v="0"/>
    <x v="4"/>
    <x v="0"/>
    <x v="15"/>
    <n v="57000"/>
    <x v="4"/>
    <n v="1370"/>
    <n v="25"/>
    <s v=""/>
    <m/>
  </r>
  <r>
    <x v="14"/>
    <x v="0"/>
    <x v="1"/>
    <x v="1"/>
    <x v="1"/>
    <x v="0"/>
    <x v="4"/>
    <x v="0"/>
    <x v="17"/>
    <n v="1.7000000000000001E-2"/>
    <x v="5"/>
    <n v="2.7E-4"/>
    <n v="1"/>
    <s v=""/>
    <m/>
  </r>
  <r>
    <x v="14"/>
    <x v="0"/>
    <x v="1"/>
    <x v="1"/>
    <x v="1"/>
    <x v="0"/>
    <x v="4"/>
    <x v="0"/>
    <x v="18"/>
    <n v="2.5999999999999999E-3"/>
    <x v="5"/>
    <n v="2.7E-4"/>
    <n v="1"/>
    <s v=""/>
    <m/>
  </r>
  <r>
    <x v="14"/>
    <x v="0"/>
    <x v="1"/>
    <x v="1"/>
    <x v="1"/>
    <x v="0"/>
    <x v="4"/>
    <x v="0"/>
    <x v="16"/>
    <n v="0"/>
    <x v="4"/>
    <n v="550"/>
    <n v="1"/>
    <s v=""/>
    <m/>
  </r>
  <r>
    <x v="14"/>
    <x v="0"/>
    <x v="1"/>
    <x v="1"/>
    <x v="1"/>
    <x v="0"/>
    <x v="5"/>
    <x v="0"/>
    <x v="15"/>
    <n v="95300"/>
    <x v="4"/>
    <n v="2740"/>
    <n v="50"/>
    <s v=""/>
    <m/>
  </r>
  <r>
    <x v="14"/>
    <x v="0"/>
    <x v="1"/>
    <x v="1"/>
    <x v="1"/>
    <x v="0"/>
    <x v="5"/>
    <x v="0"/>
    <x v="17"/>
    <n v="1.0999999999999999E-2"/>
    <x v="5"/>
    <n v="2.7E-4"/>
    <n v="1"/>
    <s v=""/>
    <m/>
  </r>
  <r>
    <x v="14"/>
    <x v="0"/>
    <x v="1"/>
    <x v="1"/>
    <x v="1"/>
    <x v="0"/>
    <x v="5"/>
    <x v="0"/>
    <x v="18"/>
    <n v="1.4E-3"/>
    <x v="5"/>
    <n v="2.7E-4"/>
    <n v="1"/>
    <s v=""/>
    <m/>
  </r>
  <r>
    <x v="14"/>
    <x v="0"/>
    <x v="1"/>
    <x v="1"/>
    <x v="1"/>
    <x v="0"/>
    <x v="5"/>
    <x v="0"/>
    <x v="16"/>
    <n v="0"/>
    <x v="4"/>
    <n v="550"/>
    <n v="1"/>
    <s v=""/>
    <m/>
  </r>
  <r>
    <x v="14"/>
    <x v="0"/>
    <x v="1"/>
    <x v="1"/>
    <x v="1"/>
    <x v="0"/>
    <x v="6"/>
    <x v="0"/>
    <x v="15"/>
    <n v="45200"/>
    <x v="4"/>
    <n v="547"/>
    <n v="10"/>
    <s v=""/>
    <m/>
  </r>
  <r>
    <x v="14"/>
    <x v="0"/>
    <x v="1"/>
    <x v="1"/>
    <x v="1"/>
    <x v="0"/>
    <x v="6"/>
    <x v="0"/>
    <x v="17"/>
    <n v="1.0999999999999999E-2"/>
    <x v="5"/>
    <n v="2.7E-4"/>
    <n v="1"/>
    <s v=""/>
    <m/>
  </r>
  <r>
    <x v="14"/>
    <x v="0"/>
    <x v="1"/>
    <x v="1"/>
    <x v="1"/>
    <x v="0"/>
    <x v="6"/>
    <x v="0"/>
    <x v="18"/>
    <n v="1.6999999999999999E-3"/>
    <x v="5"/>
    <n v="2.7E-4"/>
    <n v="1"/>
    <s v=""/>
    <m/>
  </r>
  <r>
    <x v="14"/>
    <x v="0"/>
    <x v="1"/>
    <x v="1"/>
    <x v="1"/>
    <x v="0"/>
    <x v="6"/>
    <x v="0"/>
    <x v="16"/>
    <n v="0"/>
    <x v="4"/>
    <n v="550"/>
    <n v="1"/>
    <s v=""/>
    <m/>
  </r>
  <r>
    <x v="14"/>
    <x v="0"/>
    <x v="1"/>
    <x v="1"/>
    <x v="1"/>
    <x v="0"/>
    <x v="7"/>
    <x v="0"/>
    <x v="15"/>
    <n v="33900"/>
    <x v="4"/>
    <n v="547"/>
    <n v="10"/>
    <s v=""/>
    <m/>
  </r>
  <r>
    <x v="14"/>
    <x v="0"/>
    <x v="1"/>
    <x v="1"/>
    <x v="1"/>
    <x v="0"/>
    <x v="7"/>
    <x v="0"/>
    <x v="17"/>
    <n v="1.0999999999999999E-2"/>
    <x v="5"/>
    <n v="2.7E-4"/>
    <n v="1"/>
    <s v=""/>
    <m/>
  </r>
  <r>
    <x v="14"/>
    <x v="0"/>
    <x v="1"/>
    <x v="1"/>
    <x v="1"/>
    <x v="0"/>
    <x v="7"/>
    <x v="0"/>
    <x v="18"/>
    <n v="1.6000000000000001E-3"/>
    <x v="5"/>
    <n v="2.7E-4"/>
    <n v="1"/>
    <s v=""/>
    <m/>
  </r>
  <r>
    <x v="14"/>
    <x v="0"/>
    <x v="1"/>
    <x v="1"/>
    <x v="1"/>
    <x v="0"/>
    <x v="7"/>
    <x v="0"/>
    <x v="16"/>
    <n v="0"/>
    <x v="4"/>
    <n v="550"/>
    <n v="1"/>
    <s v=""/>
    <m/>
  </r>
  <r>
    <x v="14"/>
    <x v="0"/>
    <x v="1"/>
    <x v="1"/>
    <x v="1"/>
    <x v="0"/>
    <x v="8"/>
    <x v="0"/>
    <x v="15"/>
    <n v="84800"/>
    <x v="4"/>
    <n v="547"/>
    <n v="10"/>
    <s v=""/>
    <m/>
  </r>
  <r>
    <x v="14"/>
    <x v="0"/>
    <x v="1"/>
    <x v="1"/>
    <x v="1"/>
    <x v="0"/>
    <x v="8"/>
    <x v="0"/>
    <x v="17"/>
    <n v="1.2999999999999999E-2"/>
    <x v="5"/>
    <n v="2.7E-4"/>
    <n v="1"/>
    <s v=""/>
    <m/>
  </r>
  <r>
    <x v="14"/>
    <x v="0"/>
    <x v="1"/>
    <x v="1"/>
    <x v="1"/>
    <x v="0"/>
    <x v="8"/>
    <x v="0"/>
    <x v="18"/>
    <n v="2E-3"/>
    <x v="5"/>
    <n v="2.7E-4"/>
    <n v="1"/>
    <s v=""/>
    <m/>
  </r>
  <r>
    <x v="14"/>
    <x v="0"/>
    <x v="1"/>
    <x v="1"/>
    <x v="1"/>
    <x v="0"/>
    <x v="8"/>
    <x v="0"/>
    <x v="16"/>
    <n v="0"/>
    <x v="4"/>
    <n v="550"/>
    <n v="1"/>
    <s v=""/>
    <m/>
  </r>
  <r>
    <x v="14"/>
    <x v="0"/>
    <x v="1"/>
    <x v="1"/>
    <x v="1"/>
    <x v="0"/>
    <x v="9"/>
    <x v="0"/>
    <x v="15"/>
    <n v="164000"/>
    <x v="4"/>
    <n v="2740"/>
    <n v="50"/>
    <s v=""/>
    <m/>
  </r>
  <r>
    <x v="14"/>
    <x v="0"/>
    <x v="1"/>
    <x v="1"/>
    <x v="1"/>
    <x v="0"/>
    <x v="9"/>
    <x v="0"/>
    <x v="17"/>
    <n v="2.5000000000000001E-2"/>
    <x v="5"/>
    <n v="2.7E-4"/>
    <n v="1"/>
    <s v=""/>
    <m/>
  </r>
  <r>
    <x v="14"/>
    <x v="0"/>
    <x v="1"/>
    <x v="1"/>
    <x v="1"/>
    <x v="0"/>
    <x v="9"/>
    <x v="0"/>
    <x v="18"/>
    <n v="3.3999999999999998E-3"/>
    <x v="5"/>
    <n v="2.7E-4"/>
    <n v="1"/>
    <s v=""/>
    <m/>
  </r>
  <r>
    <x v="14"/>
    <x v="0"/>
    <x v="1"/>
    <x v="1"/>
    <x v="1"/>
    <x v="0"/>
    <x v="9"/>
    <x v="0"/>
    <x v="16"/>
    <n v="0"/>
    <x v="4"/>
    <n v="550"/>
    <n v="1"/>
    <s v=""/>
    <m/>
  </r>
  <r>
    <x v="14"/>
    <x v="0"/>
    <x v="1"/>
    <x v="1"/>
    <x v="1"/>
    <x v="0"/>
    <x v="10"/>
    <x v="0"/>
    <x v="15"/>
    <n v="192000"/>
    <x v="4"/>
    <n v="2740"/>
    <n v="50"/>
    <s v=""/>
    <m/>
  </r>
  <r>
    <x v="14"/>
    <x v="0"/>
    <x v="1"/>
    <x v="1"/>
    <x v="1"/>
    <x v="0"/>
    <x v="10"/>
    <x v="0"/>
    <x v="17"/>
    <n v="1.7999999999999999E-2"/>
    <x v="5"/>
    <n v="2.7E-4"/>
    <n v="1"/>
    <s v=""/>
    <m/>
  </r>
  <r>
    <x v="14"/>
    <x v="0"/>
    <x v="1"/>
    <x v="1"/>
    <x v="1"/>
    <x v="0"/>
    <x v="10"/>
    <x v="0"/>
    <x v="18"/>
    <n v="2.3E-3"/>
    <x v="5"/>
    <n v="2.7E-4"/>
    <n v="1"/>
    <s v=""/>
    <m/>
  </r>
  <r>
    <x v="14"/>
    <x v="0"/>
    <x v="1"/>
    <x v="1"/>
    <x v="1"/>
    <x v="0"/>
    <x v="10"/>
    <x v="0"/>
    <x v="16"/>
    <n v="0"/>
    <x v="4"/>
    <n v="550"/>
    <n v="1"/>
    <s v=""/>
    <m/>
  </r>
  <r>
    <x v="15"/>
    <x v="0"/>
    <x v="1"/>
    <x v="3"/>
    <x v="1"/>
    <x v="1"/>
    <x v="11"/>
    <x v="0"/>
    <x v="15"/>
    <n v="2530"/>
    <x v="4"/>
    <n v="39.5"/>
    <n v="10"/>
    <s v=""/>
    <m/>
  </r>
  <r>
    <x v="15"/>
    <x v="0"/>
    <x v="1"/>
    <x v="3"/>
    <x v="1"/>
    <x v="1"/>
    <x v="11"/>
    <x v="0"/>
    <x v="17"/>
    <n v="8.7000000000000001E-4"/>
    <x v="5"/>
    <n v="2.0000000000000002E-5"/>
    <n v="1"/>
    <s v=""/>
    <m/>
  </r>
  <r>
    <x v="15"/>
    <x v="0"/>
    <x v="1"/>
    <x v="3"/>
    <x v="1"/>
    <x v="1"/>
    <x v="11"/>
    <x v="0"/>
    <x v="18"/>
    <n v="1.4999999999999999E-4"/>
    <x v="5"/>
    <n v="2.0000000000000002E-5"/>
    <n v="1"/>
    <s v=""/>
    <m/>
  </r>
  <r>
    <x v="15"/>
    <x v="0"/>
    <x v="1"/>
    <x v="3"/>
    <x v="1"/>
    <x v="1"/>
    <x v="11"/>
    <x v="0"/>
    <x v="16"/>
    <n v="0"/>
    <x v="4"/>
    <n v="39"/>
    <n v="1"/>
    <s v=""/>
    <m/>
  </r>
  <r>
    <x v="15"/>
    <x v="0"/>
    <x v="1"/>
    <x v="3"/>
    <x v="1"/>
    <x v="1"/>
    <x v="12"/>
    <x v="0"/>
    <x v="15"/>
    <n v="3400"/>
    <x v="4"/>
    <n v="39.5"/>
    <n v="10"/>
    <s v=""/>
    <m/>
  </r>
  <r>
    <x v="15"/>
    <x v="0"/>
    <x v="1"/>
    <x v="3"/>
    <x v="1"/>
    <x v="1"/>
    <x v="12"/>
    <x v="0"/>
    <x v="17"/>
    <n v="1.6999999999999999E-3"/>
    <x v="5"/>
    <n v="2.0000000000000002E-5"/>
    <n v="1"/>
    <s v=""/>
    <m/>
  </r>
  <r>
    <x v="15"/>
    <x v="0"/>
    <x v="1"/>
    <x v="3"/>
    <x v="1"/>
    <x v="1"/>
    <x v="12"/>
    <x v="0"/>
    <x v="18"/>
    <n v="2.5000000000000001E-4"/>
    <x v="5"/>
    <n v="2.0000000000000002E-5"/>
    <n v="1"/>
    <s v=""/>
    <m/>
  </r>
  <r>
    <x v="15"/>
    <x v="0"/>
    <x v="1"/>
    <x v="3"/>
    <x v="1"/>
    <x v="1"/>
    <x v="12"/>
    <x v="0"/>
    <x v="16"/>
    <n v="0"/>
    <x v="4"/>
    <n v="39"/>
    <n v="1"/>
    <s v=""/>
    <m/>
  </r>
  <r>
    <x v="15"/>
    <x v="0"/>
    <x v="1"/>
    <x v="3"/>
    <x v="1"/>
    <x v="1"/>
    <x v="13"/>
    <x v="0"/>
    <x v="15"/>
    <n v="566"/>
    <x v="4"/>
    <n v="35.9"/>
    <n v="10"/>
    <s v=""/>
    <m/>
  </r>
  <r>
    <x v="15"/>
    <x v="0"/>
    <x v="1"/>
    <x v="3"/>
    <x v="1"/>
    <x v="1"/>
    <x v="13"/>
    <x v="0"/>
    <x v="17"/>
    <n v="1.2849999999999999E-3"/>
    <x v="5"/>
    <n v="2.0000000000000002E-5"/>
    <n v="1"/>
    <s v=""/>
    <m/>
  </r>
  <r>
    <x v="15"/>
    <x v="0"/>
    <x v="1"/>
    <x v="3"/>
    <x v="1"/>
    <x v="1"/>
    <x v="13"/>
    <x v="0"/>
    <x v="18"/>
    <n v="1.9999999999999998E-4"/>
    <x v="5"/>
    <n v="2.0000000000000002E-5"/>
    <n v="1"/>
    <s v=""/>
    <m/>
  </r>
  <r>
    <x v="15"/>
    <x v="0"/>
    <x v="1"/>
    <x v="3"/>
    <x v="1"/>
    <x v="1"/>
    <x v="13"/>
    <x v="0"/>
    <x v="16"/>
    <n v="0"/>
    <x v="4"/>
    <n v="36"/>
    <n v="1"/>
    <s v=""/>
    <m/>
  </r>
  <r>
    <x v="15"/>
    <x v="0"/>
    <x v="1"/>
    <x v="1"/>
    <x v="1"/>
    <x v="0"/>
    <x v="1"/>
    <x v="0"/>
    <x v="15"/>
    <n v="55900"/>
    <x v="4"/>
    <n v="2340"/>
    <n v="100"/>
    <s v=""/>
    <m/>
  </r>
  <r>
    <x v="15"/>
    <x v="0"/>
    <x v="1"/>
    <x v="1"/>
    <x v="1"/>
    <x v="0"/>
    <x v="1"/>
    <x v="0"/>
    <x v="16"/>
    <n v="0"/>
    <x v="4"/>
    <n v="230"/>
    <n v="1"/>
    <s v=""/>
    <m/>
  </r>
  <r>
    <x v="16"/>
    <x v="4"/>
    <x v="1"/>
    <x v="1"/>
    <x v="1"/>
    <x v="0"/>
    <x v="0"/>
    <x v="0"/>
    <x v="15"/>
    <n v="279000"/>
    <x v="4"/>
    <n v="5470"/>
    <n v="100"/>
    <s v=""/>
    <m/>
  </r>
  <r>
    <x v="16"/>
    <x v="4"/>
    <x v="1"/>
    <x v="1"/>
    <x v="1"/>
    <x v="0"/>
    <x v="0"/>
    <x v="0"/>
    <x v="17"/>
    <n v="1.7999999999999999E-2"/>
    <x v="5"/>
    <n v="2.7E-4"/>
    <n v="1"/>
    <s v=""/>
    <m/>
  </r>
  <r>
    <x v="16"/>
    <x v="4"/>
    <x v="1"/>
    <x v="1"/>
    <x v="1"/>
    <x v="0"/>
    <x v="0"/>
    <x v="0"/>
    <x v="18"/>
    <n v="2.7000000000000001E-3"/>
    <x v="5"/>
    <n v="2.7E-4"/>
    <n v="1"/>
    <s v=""/>
    <m/>
  </r>
  <r>
    <x v="16"/>
    <x v="4"/>
    <x v="1"/>
    <x v="1"/>
    <x v="1"/>
    <x v="0"/>
    <x v="0"/>
    <x v="0"/>
    <x v="16"/>
    <n v="0"/>
    <x v="4"/>
    <n v="550"/>
    <n v="1"/>
    <s v=""/>
    <m/>
  </r>
  <r>
    <x v="16"/>
    <x v="4"/>
    <x v="1"/>
    <x v="1"/>
    <x v="1"/>
    <x v="0"/>
    <x v="2"/>
    <x v="0"/>
    <x v="15"/>
    <n v="546000"/>
    <x v="4"/>
    <n v="7110"/>
    <n v="100"/>
    <s v=""/>
    <m/>
  </r>
  <r>
    <x v="16"/>
    <x v="4"/>
    <x v="1"/>
    <x v="1"/>
    <x v="1"/>
    <x v="0"/>
    <x v="2"/>
    <x v="0"/>
    <x v="17"/>
    <n v="1.9E-2"/>
    <x v="5"/>
    <n v="3.6000000000000002E-4"/>
    <n v="1"/>
    <s v=""/>
    <m/>
  </r>
  <r>
    <x v="16"/>
    <x v="4"/>
    <x v="1"/>
    <x v="1"/>
    <x v="1"/>
    <x v="0"/>
    <x v="2"/>
    <x v="0"/>
    <x v="18"/>
    <n v="5.7000000000000002E-3"/>
    <x v="5"/>
    <n v="3.6000000000000002E-4"/>
    <n v="1"/>
    <s v=""/>
    <m/>
  </r>
  <r>
    <x v="16"/>
    <x v="4"/>
    <x v="1"/>
    <x v="1"/>
    <x v="1"/>
    <x v="0"/>
    <x v="2"/>
    <x v="0"/>
    <x v="16"/>
    <n v="0"/>
    <x v="4"/>
    <n v="710"/>
    <n v="1"/>
    <s v=""/>
    <m/>
  </r>
  <r>
    <x v="16"/>
    <x v="4"/>
    <x v="1"/>
    <x v="1"/>
    <x v="1"/>
    <x v="0"/>
    <x v="3"/>
    <x v="0"/>
    <x v="15"/>
    <n v="170000"/>
    <x v="4"/>
    <n v="7110"/>
    <n v="100"/>
    <s v=""/>
    <m/>
  </r>
  <r>
    <x v="16"/>
    <x v="4"/>
    <x v="1"/>
    <x v="1"/>
    <x v="1"/>
    <x v="0"/>
    <x v="3"/>
    <x v="0"/>
    <x v="17"/>
    <n v="1.4999999999999999E-2"/>
    <x v="5"/>
    <n v="3.6000000000000002E-4"/>
    <n v="1"/>
    <s v=""/>
    <m/>
  </r>
  <r>
    <x v="16"/>
    <x v="4"/>
    <x v="1"/>
    <x v="1"/>
    <x v="1"/>
    <x v="0"/>
    <x v="3"/>
    <x v="0"/>
    <x v="18"/>
    <n v="2.5000000000000001E-3"/>
    <x v="5"/>
    <n v="3.6000000000000002E-4"/>
    <n v="1"/>
    <s v=""/>
    <m/>
  </r>
  <r>
    <x v="16"/>
    <x v="4"/>
    <x v="1"/>
    <x v="1"/>
    <x v="1"/>
    <x v="0"/>
    <x v="3"/>
    <x v="0"/>
    <x v="16"/>
    <n v="0"/>
    <x v="4"/>
    <n v="710"/>
    <n v="1"/>
    <s v=""/>
    <m/>
  </r>
  <r>
    <x v="16"/>
    <x v="4"/>
    <x v="1"/>
    <x v="1"/>
    <x v="1"/>
    <x v="0"/>
    <x v="4"/>
    <x v="0"/>
    <x v="15"/>
    <n v="441000"/>
    <x v="4"/>
    <n v="7110"/>
    <n v="100"/>
    <s v=""/>
    <m/>
  </r>
  <r>
    <x v="16"/>
    <x v="4"/>
    <x v="1"/>
    <x v="1"/>
    <x v="1"/>
    <x v="0"/>
    <x v="4"/>
    <x v="0"/>
    <x v="17"/>
    <n v="0.02"/>
    <x v="5"/>
    <n v="3.6000000000000002E-4"/>
    <n v="1"/>
    <s v=""/>
    <m/>
  </r>
  <r>
    <x v="16"/>
    <x v="4"/>
    <x v="1"/>
    <x v="1"/>
    <x v="1"/>
    <x v="0"/>
    <x v="4"/>
    <x v="0"/>
    <x v="18"/>
    <n v="3.3E-3"/>
    <x v="5"/>
    <n v="3.6000000000000002E-4"/>
    <n v="1"/>
    <s v=""/>
    <m/>
  </r>
  <r>
    <x v="16"/>
    <x v="4"/>
    <x v="1"/>
    <x v="1"/>
    <x v="1"/>
    <x v="0"/>
    <x v="4"/>
    <x v="0"/>
    <x v="16"/>
    <n v="0"/>
    <x v="4"/>
    <n v="710"/>
    <n v="1"/>
    <s v=""/>
    <m/>
  </r>
  <r>
    <x v="16"/>
    <x v="4"/>
    <x v="1"/>
    <x v="1"/>
    <x v="1"/>
    <x v="0"/>
    <x v="5"/>
    <x v="0"/>
    <x v="15"/>
    <n v="345000"/>
    <x v="4"/>
    <n v="7110"/>
    <n v="100"/>
    <s v=""/>
    <m/>
  </r>
  <r>
    <x v="16"/>
    <x v="4"/>
    <x v="1"/>
    <x v="1"/>
    <x v="1"/>
    <x v="0"/>
    <x v="5"/>
    <x v="0"/>
    <x v="17"/>
    <n v="1.6E-2"/>
    <x v="5"/>
    <n v="3.6000000000000002E-4"/>
    <n v="1"/>
    <s v=""/>
    <m/>
  </r>
  <r>
    <x v="16"/>
    <x v="4"/>
    <x v="1"/>
    <x v="1"/>
    <x v="1"/>
    <x v="0"/>
    <x v="5"/>
    <x v="0"/>
    <x v="18"/>
    <n v="3.5000000000000001E-3"/>
    <x v="5"/>
    <n v="3.6000000000000002E-4"/>
    <n v="1"/>
    <s v=""/>
    <m/>
  </r>
  <r>
    <x v="16"/>
    <x v="4"/>
    <x v="1"/>
    <x v="1"/>
    <x v="1"/>
    <x v="0"/>
    <x v="5"/>
    <x v="0"/>
    <x v="16"/>
    <n v="0"/>
    <x v="4"/>
    <n v="710"/>
    <n v="1"/>
    <s v=""/>
    <m/>
  </r>
  <r>
    <x v="16"/>
    <x v="4"/>
    <x v="1"/>
    <x v="1"/>
    <x v="1"/>
    <x v="0"/>
    <x v="6"/>
    <x v="0"/>
    <x v="15"/>
    <n v="311000"/>
    <x v="4"/>
    <n v="7110"/>
    <n v="100"/>
    <s v=""/>
    <m/>
  </r>
  <r>
    <x v="16"/>
    <x v="4"/>
    <x v="1"/>
    <x v="1"/>
    <x v="1"/>
    <x v="0"/>
    <x v="6"/>
    <x v="0"/>
    <x v="17"/>
    <n v="0.02"/>
    <x v="5"/>
    <n v="3.6000000000000002E-4"/>
    <n v="1"/>
    <s v=""/>
    <m/>
  </r>
  <r>
    <x v="16"/>
    <x v="4"/>
    <x v="1"/>
    <x v="1"/>
    <x v="1"/>
    <x v="0"/>
    <x v="6"/>
    <x v="0"/>
    <x v="18"/>
    <n v="3.3E-3"/>
    <x v="5"/>
    <n v="3.6000000000000002E-4"/>
    <n v="1"/>
    <s v=""/>
    <m/>
  </r>
  <r>
    <x v="16"/>
    <x v="4"/>
    <x v="1"/>
    <x v="1"/>
    <x v="1"/>
    <x v="0"/>
    <x v="6"/>
    <x v="0"/>
    <x v="16"/>
    <n v="0"/>
    <x v="4"/>
    <n v="710"/>
    <n v="1"/>
    <s v=""/>
    <m/>
  </r>
  <r>
    <x v="16"/>
    <x v="4"/>
    <x v="1"/>
    <x v="1"/>
    <x v="1"/>
    <x v="0"/>
    <x v="7"/>
    <x v="0"/>
    <x v="15"/>
    <n v="253000"/>
    <x v="4"/>
    <n v="7110"/>
    <n v="100"/>
    <s v=""/>
    <m/>
  </r>
  <r>
    <x v="16"/>
    <x v="4"/>
    <x v="1"/>
    <x v="1"/>
    <x v="1"/>
    <x v="0"/>
    <x v="7"/>
    <x v="0"/>
    <x v="17"/>
    <n v="0.03"/>
    <x v="5"/>
    <n v="3.6000000000000002E-4"/>
    <n v="1"/>
    <s v=""/>
    <m/>
  </r>
  <r>
    <x v="16"/>
    <x v="4"/>
    <x v="1"/>
    <x v="1"/>
    <x v="1"/>
    <x v="0"/>
    <x v="7"/>
    <x v="0"/>
    <x v="18"/>
    <n v="4.0000000000000001E-3"/>
    <x v="5"/>
    <n v="3.6000000000000002E-4"/>
    <n v="1"/>
    <s v=""/>
    <m/>
  </r>
  <r>
    <x v="16"/>
    <x v="4"/>
    <x v="1"/>
    <x v="1"/>
    <x v="1"/>
    <x v="0"/>
    <x v="7"/>
    <x v="0"/>
    <x v="16"/>
    <n v="0"/>
    <x v="4"/>
    <n v="710"/>
    <n v="1"/>
    <s v=""/>
    <m/>
  </r>
  <r>
    <x v="16"/>
    <x v="4"/>
    <x v="1"/>
    <x v="1"/>
    <x v="1"/>
    <x v="0"/>
    <x v="8"/>
    <x v="0"/>
    <x v="15"/>
    <n v="289000"/>
    <x v="4"/>
    <n v="7110"/>
    <n v="100"/>
    <s v=""/>
    <m/>
  </r>
  <r>
    <x v="16"/>
    <x v="4"/>
    <x v="1"/>
    <x v="1"/>
    <x v="1"/>
    <x v="0"/>
    <x v="8"/>
    <x v="0"/>
    <x v="17"/>
    <n v="2.1000000000000001E-2"/>
    <x v="5"/>
    <n v="3.6000000000000002E-4"/>
    <n v="1"/>
    <s v=""/>
    <m/>
  </r>
  <r>
    <x v="16"/>
    <x v="4"/>
    <x v="1"/>
    <x v="1"/>
    <x v="1"/>
    <x v="0"/>
    <x v="8"/>
    <x v="0"/>
    <x v="18"/>
    <n v="3.0999999999999999E-3"/>
    <x v="5"/>
    <n v="3.6000000000000002E-4"/>
    <n v="1"/>
    <s v=""/>
    <m/>
  </r>
  <r>
    <x v="16"/>
    <x v="4"/>
    <x v="1"/>
    <x v="1"/>
    <x v="1"/>
    <x v="0"/>
    <x v="8"/>
    <x v="0"/>
    <x v="16"/>
    <n v="0"/>
    <x v="4"/>
    <n v="710"/>
    <n v="1"/>
    <s v=""/>
    <m/>
  </r>
  <r>
    <x v="16"/>
    <x v="4"/>
    <x v="1"/>
    <x v="1"/>
    <x v="1"/>
    <x v="0"/>
    <x v="9"/>
    <x v="0"/>
    <x v="15"/>
    <n v="100000"/>
    <x v="4"/>
    <n v="711"/>
    <n v="10"/>
    <s v=""/>
    <m/>
  </r>
  <r>
    <x v="16"/>
    <x v="4"/>
    <x v="1"/>
    <x v="1"/>
    <x v="1"/>
    <x v="0"/>
    <x v="9"/>
    <x v="0"/>
    <x v="17"/>
    <n v="2.4E-2"/>
    <x v="5"/>
    <n v="3.6000000000000002E-4"/>
    <n v="1"/>
    <s v=""/>
    <m/>
  </r>
  <r>
    <x v="16"/>
    <x v="4"/>
    <x v="1"/>
    <x v="1"/>
    <x v="1"/>
    <x v="0"/>
    <x v="9"/>
    <x v="0"/>
    <x v="18"/>
    <n v="3.0000000000000001E-3"/>
    <x v="5"/>
    <n v="3.6000000000000002E-4"/>
    <n v="1"/>
    <s v=""/>
    <m/>
  </r>
  <r>
    <x v="16"/>
    <x v="4"/>
    <x v="1"/>
    <x v="1"/>
    <x v="1"/>
    <x v="0"/>
    <x v="9"/>
    <x v="0"/>
    <x v="16"/>
    <n v="0"/>
    <x v="4"/>
    <n v="710"/>
    <n v="1"/>
    <s v=""/>
    <m/>
  </r>
  <r>
    <x v="16"/>
    <x v="4"/>
    <x v="1"/>
    <x v="1"/>
    <x v="1"/>
    <x v="0"/>
    <x v="10"/>
    <x v="0"/>
    <x v="15"/>
    <n v="242000"/>
    <x v="4"/>
    <n v="7110"/>
    <n v="100"/>
    <s v=""/>
    <m/>
  </r>
  <r>
    <x v="16"/>
    <x v="4"/>
    <x v="1"/>
    <x v="1"/>
    <x v="1"/>
    <x v="0"/>
    <x v="10"/>
    <x v="0"/>
    <x v="17"/>
    <n v="1.7999999999999999E-2"/>
    <x v="5"/>
    <n v="3.6000000000000002E-4"/>
    <n v="1"/>
    <s v=""/>
    <m/>
  </r>
  <r>
    <x v="16"/>
    <x v="4"/>
    <x v="1"/>
    <x v="1"/>
    <x v="1"/>
    <x v="0"/>
    <x v="10"/>
    <x v="0"/>
    <x v="18"/>
    <n v="2.8E-3"/>
    <x v="5"/>
    <n v="3.6000000000000002E-4"/>
    <n v="1"/>
    <s v=""/>
    <m/>
  </r>
  <r>
    <x v="16"/>
    <x v="4"/>
    <x v="1"/>
    <x v="1"/>
    <x v="1"/>
    <x v="0"/>
    <x v="10"/>
    <x v="0"/>
    <x v="16"/>
    <n v="0"/>
    <x v="4"/>
    <n v="710"/>
    <n v="1"/>
    <s v=""/>
    <m/>
  </r>
  <r>
    <x v="16"/>
    <x v="4"/>
    <x v="1"/>
    <x v="1"/>
    <x v="1"/>
    <x v="0"/>
    <x v="1"/>
    <x v="0"/>
    <x v="15"/>
    <n v="120000"/>
    <x v="4"/>
    <n v="842"/>
    <n v="10"/>
    <s v=""/>
    <m/>
  </r>
  <r>
    <x v="16"/>
    <x v="4"/>
    <x v="1"/>
    <x v="1"/>
    <x v="1"/>
    <x v="0"/>
    <x v="1"/>
    <x v="0"/>
    <x v="17"/>
    <n v="4.8000000000000001E-2"/>
    <x v="5"/>
    <n v="4.2000000000000002E-4"/>
    <n v="1"/>
    <s v=""/>
    <m/>
  </r>
  <r>
    <x v="16"/>
    <x v="4"/>
    <x v="1"/>
    <x v="1"/>
    <x v="1"/>
    <x v="0"/>
    <x v="1"/>
    <x v="0"/>
    <x v="18"/>
    <n v="4.4000000000000003E-3"/>
    <x v="5"/>
    <n v="4.2000000000000002E-4"/>
    <n v="1"/>
    <s v=""/>
    <m/>
  </r>
  <r>
    <x v="16"/>
    <x v="4"/>
    <x v="1"/>
    <x v="1"/>
    <x v="1"/>
    <x v="0"/>
    <x v="1"/>
    <x v="0"/>
    <x v="16"/>
    <n v="0"/>
    <x v="4"/>
    <n v="840"/>
    <n v="1"/>
    <s v=""/>
    <m/>
  </r>
  <r>
    <x v="17"/>
    <x v="6"/>
    <x v="1"/>
    <x v="1"/>
    <x v="1"/>
    <x v="0"/>
    <x v="0"/>
    <x v="0"/>
    <x v="15"/>
    <n v="45000"/>
    <x v="4"/>
    <n v="1640"/>
    <n v="10"/>
    <s v=""/>
    <m/>
  </r>
  <r>
    <x v="17"/>
    <x v="6"/>
    <x v="1"/>
    <x v="1"/>
    <x v="1"/>
    <x v="0"/>
    <x v="0"/>
    <x v="0"/>
    <x v="17"/>
    <n v="4.8999999999999998E-3"/>
    <x v="5"/>
    <n v="4.0999999999999999E-4"/>
    <n v="1"/>
    <s v=""/>
    <m/>
  </r>
  <r>
    <x v="17"/>
    <x v="6"/>
    <x v="1"/>
    <x v="1"/>
    <x v="1"/>
    <x v="0"/>
    <x v="0"/>
    <x v="0"/>
    <x v="18"/>
    <n v="1.5E-3"/>
    <x v="5"/>
    <n v="4.0999999999999999E-4"/>
    <n v="1"/>
    <s v=""/>
    <m/>
  </r>
  <r>
    <x v="17"/>
    <x v="6"/>
    <x v="1"/>
    <x v="1"/>
    <x v="1"/>
    <x v="0"/>
    <x v="0"/>
    <x v="0"/>
    <x v="16"/>
    <n v="0"/>
    <x v="4"/>
    <n v="820"/>
    <n v="1"/>
    <s v=""/>
    <m/>
  </r>
  <r>
    <x v="17"/>
    <x v="6"/>
    <x v="1"/>
    <x v="3"/>
    <x v="1"/>
    <x v="1"/>
    <x v="0"/>
    <x v="0"/>
    <x v="15"/>
    <n v="98900"/>
    <x v="4"/>
    <n v="2580"/>
    <n v="100"/>
    <s v=""/>
    <m/>
  </r>
  <r>
    <x v="17"/>
    <x v="6"/>
    <x v="1"/>
    <x v="3"/>
    <x v="1"/>
    <x v="1"/>
    <x v="0"/>
    <x v="0"/>
    <x v="17"/>
    <n v="1.4999999999999999E-2"/>
    <x v="5"/>
    <n v="1.2999999999999999E-4"/>
    <n v="1"/>
    <s v=""/>
    <m/>
  </r>
  <r>
    <x v="17"/>
    <x v="6"/>
    <x v="1"/>
    <x v="3"/>
    <x v="1"/>
    <x v="1"/>
    <x v="0"/>
    <x v="0"/>
    <x v="18"/>
    <n v="4.4000000000000003E-3"/>
    <x v="5"/>
    <n v="1.2999999999999999E-4"/>
    <n v="1"/>
    <s v=""/>
    <m/>
  </r>
  <r>
    <x v="17"/>
    <x v="6"/>
    <x v="1"/>
    <x v="3"/>
    <x v="1"/>
    <x v="1"/>
    <x v="0"/>
    <x v="0"/>
    <x v="16"/>
    <n v="0"/>
    <x v="4"/>
    <n v="160"/>
    <n v="1"/>
    <s v=""/>
    <m/>
  </r>
  <r>
    <x v="17"/>
    <x v="6"/>
    <x v="1"/>
    <x v="3"/>
    <x v="1"/>
    <x v="2"/>
    <x v="0"/>
    <x v="0"/>
    <x v="15"/>
    <n v="5780"/>
    <x v="4"/>
    <n v="110"/>
    <n v="100"/>
    <s v=""/>
    <m/>
  </r>
  <r>
    <x v="17"/>
    <x v="6"/>
    <x v="1"/>
    <x v="3"/>
    <x v="1"/>
    <x v="2"/>
    <x v="0"/>
    <x v="0"/>
    <x v="17"/>
    <n v="5.8E-4"/>
    <x v="5"/>
    <n v="5.4999999999999999E-6"/>
    <n v="1"/>
    <s v=""/>
    <m/>
  </r>
  <r>
    <x v="17"/>
    <x v="6"/>
    <x v="1"/>
    <x v="3"/>
    <x v="1"/>
    <x v="2"/>
    <x v="0"/>
    <x v="0"/>
    <x v="18"/>
    <n v="1.7000000000000001E-4"/>
    <x v="5"/>
    <n v="5.4999999999999999E-6"/>
    <n v="1"/>
    <s v=""/>
    <m/>
  </r>
  <r>
    <x v="17"/>
    <x v="6"/>
    <x v="1"/>
    <x v="3"/>
    <x v="1"/>
    <x v="2"/>
    <x v="0"/>
    <x v="0"/>
    <x v="16"/>
    <n v="0"/>
    <x v="4"/>
    <n v="11"/>
    <n v="1"/>
    <s v=""/>
    <m/>
  </r>
  <r>
    <x v="17"/>
    <x v="6"/>
    <x v="1"/>
    <x v="1"/>
    <x v="1"/>
    <x v="0"/>
    <x v="1"/>
    <x v="0"/>
    <x v="15"/>
    <n v="3900"/>
    <x v="4"/>
    <n v="347"/>
    <n v="10"/>
    <s v=""/>
    <m/>
  </r>
  <r>
    <x v="17"/>
    <x v="6"/>
    <x v="1"/>
    <x v="1"/>
    <x v="1"/>
    <x v="0"/>
    <x v="1"/>
    <x v="0"/>
    <x v="17"/>
    <n v="1.8E-3"/>
    <x v="5"/>
    <n v="1.7000000000000001E-4"/>
    <n v="1"/>
    <s v=""/>
    <m/>
  </r>
  <r>
    <x v="17"/>
    <x v="6"/>
    <x v="1"/>
    <x v="1"/>
    <x v="1"/>
    <x v="0"/>
    <x v="1"/>
    <x v="0"/>
    <x v="18"/>
    <n v="2.5000000000000001E-4"/>
    <x v="5"/>
    <n v="1.7000000000000001E-4"/>
    <n v="1"/>
    <s v=""/>
    <m/>
  </r>
  <r>
    <x v="17"/>
    <x v="6"/>
    <x v="1"/>
    <x v="1"/>
    <x v="1"/>
    <x v="0"/>
    <x v="1"/>
    <x v="0"/>
    <x v="16"/>
    <n v="0"/>
    <x v="4"/>
    <n v="350"/>
    <n v="1"/>
    <s v=""/>
    <m/>
  </r>
  <r>
    <x v="19"/>
    <x v="7"/>
    <x v="3"/>
    <x v="1"/>
    <x v="1"/>
    <x v="5"/>
    <x v="15"/>
    <x v="0"/>
    <x v="18"/>
    <n v="0.14484985913556692"/>
    <x v="6"/>
    <m/>
    <m/>
    <m/>
    <m/>
  </r>
  <r>
    <x v="19"/>
    <x v="8"/>
    <x v="3"/>
    <x v="1"/>
    <x v="1"/>
    <x v="5"/>
    <x v="15"/>
    <x v="0"/>
    <x v="18"/>
    <n v="0.17737570555941273"/>
    <x v="6"/>
    <m/>
    <m/>
    <m/>
    <m/>
  </r>
  <r>
    <x v="19"/>
    <x v="9"/>
    <x v="3"/>
    <x v="1"/>
    <x v="1"/>
    <x v="5"/>
    <x v="15"/>
    <x v="0"/>
    <x v="18"/>
    <n v="0.19150579150579403"/>
    <x v="6"/>
    <m/>
    <m/>
    <m/>
    <m/>
  </r>
  <r>
    <x v="19"/>
    <x v="10"/>
    <x v="3"/>
    <x v="1"/>
    <x v="1"/>
    <x v="5"/>
    <x v="15"/>
    <x v="0"/>
    <x v="18"/>
    <n v="0.1295672104624554"/>
    <x v="6"/>
    <m/>
    <m/>
    <m/>
    <m/>
  </r>
  <r>
    <x v="19"/>
    <x v="11"/>
    <x v="3"/>
    <x v="1"/>
    <x v="1"/>
    <x v="5"/>
    <x v="15"/>
    <x v="0"/>
    <x v="18"/>
    <n v="0.13971830985915507"/>
    <x v="6"/>
    <m/>
    <m/>
    <m/>
    <m/>
  </r>
  <r>
    <x v="19"/>
    <x v="12"/>
    <x v="3"/>
    <x v="1"/>
    <x v="1"/>
    <x v="5"/>
    <x v="15"/>
    <x v="0"/>
    <x v="18"/>
    <n v="0.21020130164977144"/>
    <x v="6"/>
    <m/>
    <m/>
    <m/>
    <m/>
  </r>
  <r>
    <x v="19"/>
    <x v="13"/>
    <x v="3"/>
    <x v="1"/>
    <x v="1"/>
    <x v="5"/>
    <x v="15"/>
    <x v="0"/>
    <x v="18"/>
    <n v="0.19516607569289499"/>
    <x v="6"/>
    <m/>
    <m/>
    <m/>
    <m/>
  </r>
  <r>
    <x v="19"/>
    <x v="14"/>
    <x v="3"/>
    <x v="1"/>
    <x v="1"/>
    <x v="5"/>
    <x v="15"/>
    <x v="0"/>
    <x v="18"/>
    <n v="0.21735319894829117"/>
    <x v="6"/>
    <m/>
    <m/>
    <m/>
    <m/>
  </r>
  <r>
    <x v="19"/>
    <x v="15"/>
    <x v="3"/>
    <x v="1"/>
    <x v="1"/>
    <x v="5"/>
    <x v="15"/>
    <x v="0"/>
    <x v="18"/>
    <n v="0.25521071545246543"/>
    <x v="6"/>
    <m/>
    <m/>
    <m/>
    <m/>
  </r>
  <r>
    <x v="19"/>
    <x v="16"/>
    <x v="3"/>
    <x v="1"/>
    <x v="1"/>
    <x v="5"/>
    <x v="15"/>
    <x v="0"/>
    <x v="18"/>
    <n v="0.1304833936205233"/>
    <x v="6"/>
    <m/>
    <m/>
    <m/>
    <m/>
  </r>
  <r>
    <x v="19"/>
    <x v="17"/>
    <x v="3"/>
    <x v="1"/>
    <x v="1"/>
    <x v="5"/>
    <x v="15"/>
    <x v="0"/>
    <x v="18"/>
    <n v="0.20162601626016524"/>
    <x v="6"/>
    <m/>
    <m/>
    <m/>
    <m/>
  </r>
  <r>
    <x v="19"/>
    <x v="18"/>
    <x v="3"/>
    <x v="1"/>
    <x v="1"/>
    <x v="5"/>
    <x v="15"/>
    <x v="0"/>
    <x v="18"/>
    <n v="7.8118437631238768E-2"/>
    <x v="6"/>
    <m/>
    <m/>
    <m/>
    <m/>
  </r>
  <r>
    <x v="19"/>
    <x v="19"/>
    <x v="3"/>
    <x v="1"/>
    <x v="1"/>
    <x v="5"/>
    <x v="15"/>
    <x v="0"/>
    <x v="18"/>
    <n v="0.14748492607582583"/>
    <x v="6"/>
    <m/>
    <m/>
    <m/>
    <m/>
  </r>
  <r>
    <x v="19"/>
    <x v="20"/>
    <x v="3"/>
    <x v="1"/>
    <x v="1"/>
    <x v="5"/>
    <x v="15"/>
    <x v="0"/>
    <x v="18"/>
    <n v="0.1313364055299589"/>
    <x v="6"/>
    <m/>
    <m/>
    <m/>
    <m/>
  </r>
  <r>
    <x v="19"/>
    <x v="21"/>
    <x v="3"/>
    <x v="1"/>
    <x v="1"/>
    <x v="5"/>
    <x v="15"/>
    <x v="0"/>
    <x v="18"/>
    <n v="0.20142672969488523"/>
    <x v="6"/>
    <m/>
    <m/>
    <m/>
    <m/>
  </r>
  <r>
    <x v="18"/>
    <x v="7"/>
    <x v="0"/>
    <x v="1"/>
    <x v="1"/>
    <x v="5"/>
    <x v="15"/>
    <x v="0"/>
    <x v="18"/>
    <n v="0.24651478668888965"/>
    <x v="6"/>
    <m/>
    <m/>
    <m/>
    <m/>
  </r>
  <r>
    <x v="18"/>
    <x v="8"/>
    <x v="0"/>
    <x v="1"/>
    <x v="1"/>
    <x v="5"/>
    <x v="16"/>
    <x v="0"/>
    <x v="18"/>
    <n v="0.24878188592719999"/>
    <x v="6"/>
    <m/>
    <m/>
    <m/>
    <m/>
  </r>
  <r>
    <x v="18"/>
    <x v="9"/>
    <x v="0"/>
    <x v="1"/>
    <x v="1"/>
    <x v="5"/>
    <x v="17"/>
    <x v="0"/>
    <x v="18"/>
    <n v="0.58275618374558702"/>
    <x v="6"/>
    <m/>
    <m/>
    <m/>
    <m/>
  </r>
  <r>
    <x v="18"/>
    <x v="10"/>
    <x v="0"/>
    <x v="1"/>
    <x v="1"/>
    <x v="5"/>
    <x v="18"/>
    <x v="0"/>
    <x v="18"/>
    <n v="0.36764083015671944"/>
    <x v="6"/>
    <m/>
    <m/>
    <m/>
    <m/>
  </r>
  <r>
    <x v="18"/>
    <x v="11"/>
    <x v="0"/>
    <x v="1"/>
    <x v="1"/>
    <x v="5"/>
    <x v="15"/>
    <x v="0"/>
    <x v="18"/>
    <n v="0.25878260869564762"/>
    <x v="6"/>
    <m/>
    <m/>
    <m/>
    <m/>
  </r>
  <r>
    <x v="18"/>
    <x v="12"/>
    <x v="0"/>
    <x v="1"/>
    <x v="1"/>
    <x v="5"/>
    <x v="16"/>
    <x v="0"/>
    <x v="18"/>
    <n v="0.21906619249741682"/>
    <x v="6"/>
    <m/>
    <m/>
    <m/>
    <m/>
  </r>
  <r>
    <x v="18"/>
    <x v="13"/>
    <x v="0"/>
    <x v="1"/>
    <x v="1"/>
    <x v="5"/>
    <x v="17"/>
    <x v="0"/>
    <x v="18"/>
    <n v="0.25444261756002856"/>
    <x v="6"/>
    <m/>
    <m/>
    <m/>
    <m/>
  </r>
  <r>
    <x v="18"/>
    <x v="14"/>
    <x v="0"/>
    <x v="1"/>
    <x v="1"/>
    <x v="5"/>
    <x v="15"/>
    <x v="0"/>
    <x v="18"/>
    <n v="0.295984478805351"/>
    <x v="6"/>
    <m/>
    <m/>
    <m/>
    <m/>
  </r>
  <r>
    <x v="18"/>
    <x v="15"/>
    <x v="0"/>
    <x v="1"/>
    <x v="1"/>
    <x v="5"/>
    <x v="17"/>
    <x v="0"/>
    <x v="18"/>
    <n v="0.42269608204826531"/>
    <x v="6"/>
    <m/>
    <m/>
    <m/>
    <m/>
  </r>
  <r>
    <x v="18"/>
    <x v="16"/>
    <x v="0"/>
    <x v="1"/>
    <x v="1"/>
    <x v="5"/>
    <x v="19"/>
    <x v="0"/>
    <x v="18"/>
    <n v="0.92825515947467796"/>
    <x v="6"/>
    <m/>
    <m/>
    <m/>
    <m/>
  </r>
  <r>
    <x v="18"/>
    <x v="17"/>
    <x v="0"/>
    <x v="1"/>
    <x v="1"/>
    <x v="5"/>
    <x v="19"/>
    <x v="0"/>
    <x v="18"/>
    <n v="0.49905544147844783"/>
    <x v="6"/>
    <m/>
    <m/>
    <m/>
    <m/>
  </r>
  <r>
    <x v="18"/>
    <x v="18"/>
    <x v="0"/>
    <x v="1"/>
    <x v="1"/>
    <x v="5"/>
    <x v="19"/>
    <x v="0"/>
    <x v="18"/>
    <n v="0.51302911777489091"/>
    <x v="6"/>
    <m/>
    <m/>
    <m/>
    <m/>
  </r>
  <r>
    <x v="18"/>
    <x v="19"/>
    <x v="0"/>
    <x v="1"/>
    <x v="1"/>
    <x v="5"/>
    <x v="18"/>
    <x v="0"/>
    <x v="18"/>
    <n v="0.49967105263157668"/>
    <x v="6"/>
    <m/>
    <m/>
    <m/>
    <m/>
  </r>
  <r>
    <x v="18"/>
    <x v="20"/>
    <x v="0"/>
    <x v="1"/>
    <x v="1"/>
    <x v="5"/>
    <x v="18"/>
    <x v="0"/>
    <x v="18"/>
    <n v="0.53964049195839148"/>
    <x v="6"/>
    <m/>
    <m/>
    <m/>
    <m/>
  </r>
  <r>
    <x v="18"/>
    <x v="21"/>
    <x v="0"/>
    <x v="1"/>
    <x v="1"/>
    <x v="5"/>
    <x v="16"/>
    <x v="0"/>
    <x v="18"/>
    <n v="0.50097343189635557"/>
    <x v="6"/>
    <m/>
    <m/>
    <m/>
    <m/>
  </r>
  <r>
    <x v="6"/>
    <x v="7"/>
    <x v="2"/>
    <x v="1"/>
    <x v="1"/>
    <x v="6"/>
    <x v="15"/>
    <x v="0"/>
    <x v="18"/>
    <n v="1.5417789757412377"/>
    <x v="6"/>
    <m/>
    <m/>
    <m/>
    <m/>
  </r>
  <r>
    <x v="6"/>
    <x v="7"/>
    <x v="2"/>
    <x v="1"/>
    <x v="1"/>
    <x v="5"/>
    <x v="15"/>
    <x v="0"/>
    <x v="18"/>
    <n v="0.29131427037185575"/>
    <x v="6"/>
    <m/>
    <m/>
    <m/>
    <m/>
  </r>
  <r>
    <x v="6"/>
    <x v="8"/>
    <x v="2"/>
    <x v="1"/>
    <x v="1"/>
    <x v="6"/>
    <x v="16"/>
    <x v="0"/>
    <x v="18"/>
    <n v="1.2578616352201268"/>
    <x v="6"/>
    <m/>
    <m/>
    <m/>
    <m/>
  </r>
  <r>
    <x v="6"/>
    <x v="8"/>
    <x v="2"/>
    <x v="1"/>
    <x v="1"/>
    <x v="5"/>
    <x v="16"/>
    <x v="0"/>
    <x v="18"/>
    <n v="0.24900247750684343"/>
    <x v="6"/>
    <m/>
    <m/>
    <m/>
    <m/>
  </r>
  <r>
    <x v="6"/>
    <x v="9"/>
    <x v="2"/>
    <x v="1"/>
    <x v="1"/>
    <x v="6"/>
    <x v="17"/>
    <x v="0"/>
    <x v="18"/>
    <n v="2.2138364779874009"/>
    <x v="6"/>
    <m/>
    <m/>
    <m/>
    <m/>
  </r>
  <r>
    <x v="6"/>
    <x v="9"/>
    <x v="2"/>
    <x v="1"/>
    <x v="1"/>
    <x v="5"/>
    <x v="17"/>
    <x v="0"/>
    <x v="18"/>
    <n v="0.41232507382206074"/>
    <x v="6"/>
    <m/>
    <m/>
    <m/>
    <m/>
  </r>
  <r>
    <x v="6"/>
    <x v="10"/>
    <x v="2"/>
    <x v="1"/>
    <x v="1"/>
    <x v="6"/>
    <x v="18"/>
    <x v="0"/>
    <x v="18"/>
    <n v="2.3126684636118569"/>
    <x v="6"/>
    <m/>
    <m/>
    <m/>
    <m/>
  </r>
  <r>
    <x v="6"/>
    <x v="10"/>
    <x v="2"/>
    <x v="1"/>
    <x v="1"/>
    <x v="5"/>
    <x v="18"/>
    <x v="0"/>
    <x v="18"/>
    <n v="0.58120282444607407"/>
    <x v="6"/>
    <m/>
    <m/>
    <m/>
    <m/>
  </r>
  <r>
    <x v="6"/>
    <x v="11"/>
    <x v="2"/>
    <x v="1"/>
    <x v="1"/>
    <x v="6"/>
    <x v="15"/>
    <x v="0"/>
    <x v="18"/>
    <n v="2.0539083557951376"/>
    <x v="6"/>
    <m/>
    <m/>
    <m/>
    <m/>
  </r>
  <r>
    <x v="6"/>
    <x v="11"/>
    <x v="2"/>
    <x v="1"/>
    <x v="1"/>
    <x v="5"/>
    <x v="15"/>
    <x v="0"/>
    <x v="18"/>
    <n v="0.3279098547515033"/>
    <x v="6"/>
    <m/>
    <m/>
    <m/>
    <m/>
  </r>
  <r>
    <x v="6"/>
    <x v="12"/>
    <x v="2"/>
    <x v="1"/>
    <x v="1"/>
    <x v="6"/>
    <x v="16"/>
    <x v="0"/>
    <x v="18"/>
    <n v="1.3081761006289145"/>
    <x v="6"/>
    <m/>
    <m/>
    <m/>
    <m/>
  </r>
  <r>
    <x v="6"/>
    <x v="12"/>
    <x v="2"/>
    <x v="1"/>
    <x v="1"/>
    <x v="5"/>
    <x v="16"/>
    <x v="0"/>
    <x v="18"/>
    <n v="0.40254405724129466"/>
    <x v="6"/>
    <m/>
    <m/>
    <m/>
    <m/>
  </r>
  <r>
    <x v="6"/>
    <x v="13"/>
    <x v="2"/>
    <x v="1"/>
    <x v="1"/>
    <x v="6"/>
    <x v="17"/>
    <x v="0"/>
    <x v="18"/>
    <n v="1.1859838274932906"/>
    <x v="6"/>
    <m/>
    <m/>
    <m/>
    <m/>
  </r>
  <r>
    <x v="6"/>
    <x v="13"/>
    <x v="2"/>
    <x v="1"/>
    <x v="1"/>
    <x v="5"/>
    <x v="17"/>
    <x v="0"/>
    <x v="18"/>
    <n v="0.22219159200553382"/>
    <x v="6"/>
    <m/>
    <m/>
    <m/>
    <m/>
  </r>
  <r>
    <x v="6"/>
    <x v="14"/>
    <x v="2"/>
    <x v="1"/>
    <x v="1"/>
    <x v="6"/>
    <x v="15"/>
    <x v="0"/>
    <x v="18"/>
    <n v="4.8014375561545197"/>
    <x v="6"/>
    <m/>
    <m/>
    <m/>
    <m/>
  </r>
  <r>
    <x v="6"/>
    <x v="14"/>
    <x v="2"/>
    <x v="1"/>
    <x v="1"/>
    <x v="5"/>
    <x v="15"/>
    <x v="0"/>
    <x v="18"/>
    <n v="0.47434779780105185"/>
    <x v="6"/>
    <m/>
    <m/>
    <m/>
    <m/>
  </r>
  <r>
    <x v="6"/>
    <x v="15"/>
    <x v="2"/>
    <x v="1"/>
    <x v="1"/>
    <x v="6"/>
    <x v="17"/>
    <x v="0"/>
    <x v="18"/>
    <n v="2.7888589398023167"/>
    <x v="6"/>
    <m/>
    <m/>
    <m/>
    <m/>
  </r>
  <r>
    <x v="6"/>
    <x v="15"/>
    <x v="2"/>
    <x v="1"/>
    <x v="1"/>
    <x v="5"/>
    <x v="17"/>
    <x v="0"/>
    <x v="18"/>
    <n v="0.3212902372926324"/>
    <x v="6"/>
    <m/>
    <m/>
    <m/>
    <m/>
  </r>
  <r>
    <x v="6"/>
    <x v="16"/>
    <x v="2"/>
    <x v="1"/>
    <x v="1"/>
    <x v="6"/>
    <x v="19"/>
    <x v="0"/>
    <x v="18"/>
    <n v="1.8415094339622962"/>
    <x v="6"/>
    <m/>
    <m/>
    <m/>
    <m/>
  </r>
  <r>
    <x v="6"/>
    <x v="16"/>
    <x v="2"/>
    <x v="1"/>
    <x v="1"/>
    <x v="5"/>
    <x v="19"/>
    <x v="0"/>
    <x v="18"/>
    <n v="0.4905020647685373"/>
    <x v="6"/>
    <m/>
    <m/>
    <m/>
    <m/>
  </r>
  <r>
    <x v="6"/>
    <x v="17"/>
    <x v="2"/>
    <x v="1"/>
    <x v="1"/>
    <x v="6"/>
    <x v="19"/>
    <x v="0"/>
    <x v="18"/>
    <n v="1.2776280323450164"/>
    <x v="6"/>
    <m/>
    <m/>
    <m/>
    <m/>
  </r>
  <r>
    <x v="6"/>
    <x v="17"/>
    <x v="2"/>
    <x v="1"/>
    <x v="1"/>
    <x v="5"/>
    <x v="19"/>
    <x v="0"/>
    <x v="18"/>
    <n v="0.34023112793132598"/>
    <x v="6"/>
    <m/>
    <m/>
    <m/>
    <m/>
  </r>
  <r>
    <x v="6"/>
    <x v="18"/>
    <x v="2"/>
    <x v="1"/>
    <x v="1"/>
    <x v="6"/>
    <x v="19"/>
    <x v="0"/>
    <x v="18"/>
    <n v="2.6037735849056607"/>
    <x v="6"/>
    <m/>
    <m/>
    <m/>
    <m/>
  </r>
  <r>
    <x v="6"/>
    <x v="18"/>
    <x v="2"/>
    <x v="1"/>
    <x v="1"/>
    <x v="5"/>
    <x v="19"/>
    <x v="0"/>
    <x v="18"/>
    <n v="0.6181602373887245"/>
    <x v="6"/>
    <m/>
    <m/>
    <m/>
    <m/>
  </r>
  <r>
    <x v="6"/>
    <x v="19"/>
    <x v="2"/>
    <x v="1"/>
    <x v="1"/>
    <x v="6"/>
    <x v="18"/>
    <x v="0"/>
    <x v="18"/>
    <n v="1.6010781671159062"/>
    <x v="6"/>
    <m/>
    <m/>
    <m/>
    <m/>
  </r>
  <r>
    <x v="6"/>
    <x v="19"/>
    <x v="2"/>
    <x v="1"/>
    <x v="1"/>
    <x v="5"/>
    <x v="18"/>
    <x v="0"/>
    <x v="18"/>
    <n v="0.28835435250693664"/>
    <x v="6"/>
    <m/>
    <m/>
    <m/>
    <m/>
  </r>
  <r>
    <x v="6"/>
    <x v="20"/>
    <x v="2"/>
    <x v="1"/>
    <x v="1"/>
    <x v="6"/>
    <x v="18"/>
    <x v="0"/>
    <x v="18"/>
    <n v="2.4150943396226268"/>
    <x v="6"/>
    <m/>
    <m/>
    <m/>
    <m/>
  </r>
  <r>
    <x v="6"/>
    <x v="20"/>
    <x v="2"/>
    <x v="1"/>
    <x v="1"/>
    <x v="5"/>
    <x v="18"/>
    <x v="0"/>
    <x v="18"/>
    <n v="0.21403272808787069"/>
    <x v="6"/>
    <m/>
    <m/>
    <m/>
    <m/>
  </r>
  <r>
    <x v="6"/>
    <x v="21"/>
    <x v="2"/>
    <x v="1"/>
    <x v="1"/>
    <x v="6"/>
    <x v="16"/>
    <x v="0"/>
    <x v="18"/>
    <n v="1.7789757412398759"/>
    <x v="6"/>
    <m/>
    <m/>
    <m/>
    <m/>
  </r>
  <r>
    <x v="6"/>
    <x v="21"/>
    <x v="2"/>
    <x v="1"/>
    <x v="1"/>
    <x v="5"/>
    <x v="16"/>
    <x v="0"/>
    <x v="18"/>
    <n v="0.47486433152440705"/>
    <x v="6"/>
    <m/>
    <m/>
    <m/>
    <m/>
  </r>
  <r>
    <x v="19"/>
    <x v="7"/>
    <x v="3"/>
    <x v="1"/>
    <x v="1"/>
    <x v="5"/>
    <x v="15"/>
    <x v="0"/>
    <x v="19"/>
    <n v="1.0267298838727319"/>
    <x v="6"/>
    <m/>
    <m/>
    <m/>
    <m/>
  </r>
  <r>
    <x v="19"/>
    <x v="8"/>
    <x v="3"/>
    <x v="1"/>
    <x v="1"/>
    <x v="5"/>
    <x v="15"/>
    <x v="0"/>
    <x v="19"/>
    <n v="1.8840176293203381"/>
    <x v="6"/>
    <m/>
    <m/>
    <m/>
    <m/>
  </r>
  <r>
    <x v="19"/>
    <x v="9"/>
    <x v="3"/>
    <x v="1"/>
    <x v="1"/>
    <x v="5"/>
    <x v="15"/>
    <x v="0"/>
    <x v="19"/>
    <n v="1.2022308022307995"/>
    <x v="6"/>
    <m/>
    <m/>
    <m/>
    <m/>
  </r>
  <r>
    <x v="19"/>
    <x v="10"/>
    <x v="3"/>
    <x v="1"/>
    <x v="1"/>
    <x v="5"/>
    <x v="15"/>
    <x v="0"/>
    <x v="19"/>
    <n v="1.1870028313334318"/>
    <x v="6"/>
    <m/>
    <m/>
    <m/>
    <m/>
  </r>
  <r>
    <x v="19"/>
    <x v="11"/>
    <x v="3"/>
    <x v="1"/>
    <x v="1"/>
    <x v="5"/>
    <x v="15"/>
    <x v="0"/>
    <x v="19"/>
    <n v="1.040901408450698"/>
    <x v="6"/>
    <m/>
    <m/>
    <m/>
    <m/>
  </r>
  <r>
    <x v="19"/>
    <x v="12"/>
    <x v="3"/>
    <x v="1"/>
    <x v="1"/>
    <x v="5"/>
    <x v="15"/>
    <x v="0"/>
    <x v="19"/>
    <n v="2.9887997578326084"/>
    <x v="6"/>
    <m/>
    <m/>
    <m/>
    <m/>
  </r>
  <r>
    <x v="19"/>
    <x v="13"/>
    <x v="3"/>
    <x v="1"/>
    <x v="1"/>
    <x v="5"/>
    <x v="15"/>
    <x v="0"/>
    <x v="19"/>
    <n v="1.4940299587524422"/>
    <x v="6"/>
    <m/>
    <m/>
    <m/>
    <m/>
  </r>
  <r>
    <x v="19"/>
    <x v="14"/>
    <x v="3"/>
    <x v="1"/>
    <x v="1"/>
    <x v="5"/>
    <x v="15"/>
    <x v="0"/>
    <x v="19"/>
    <n v="3.010341805433836"/>
    <x v="6"/>
    <m/>
    <m/>
    <m/>
    <m/>
  </r>
  <r>
    <x v="19"/>
    <x v="15"/>
    <x v="3"/>
    <x v="1"/>
    <x v="1"/>
    <x v="5"/>
    <x v="15"/>
    <x v="0"/>
    <x v="19"/>
    <n v="1.6041816399869311"/>
    <x v="6"/>
    <m/>
    <m/>
    <m/>
    <m/>
  </r>
  <r>
    <x v="19"/>
    <x v="16"/>
    <x v="3"/>
    <x v="1"/>
    <x v="1"/>
    <x v="5"/>
    <x v="15"/>
    <x v="0"/>
    <x v="19"/>
    <n v="0.81552121012824808"/>
    <x v="6"/>
    <m/>
    <m/>
    <m/>
    <m/>
  </r>
  <r>
    <x v="19"/>
    <x v="17"/>
    <x v="3"/>
    <x v="1"/>
    <x v="1"/>
    <x v="5"/>
    <x v="15"/>
    <x v="0"/>
    <x v="19"/>
    <n v="1.6354110207768682"/>
    <x v="6"/>
    <m/>
    <m/>
    <m/>
    <m/>
  </r>
  <r>
    <x v="19"/>
    <x v="18"/>
    <x v="3"/>
    <x v="1"/>
    <x v="1"/>
    <x v="5"/>
    <x v="15"/>
    <x v="0"/>
    <x v="19"/>
    <n v="0.55984880302393569"/>
    <x v="6"/>
    <m/>
    <m/>
    <m/>
    <m/>
  </r>
  <r>
    <x v="19"/>
    <x v="19"/>
    <x v="3"/>
    <x v="1"/>
    <x v="1"/>
    <x v="5"/>
    <x v="15"/>
    <x v="0"/>
    <x v="19"/>
    <n v="1.1962666226150116"/>
    <x v="6"/>
    <m/>
    <m/>
    <m/>
    <m/>
  </r>
  <r>
    <x v="19"/>
    <x v="20"/>
    <x v="3"/>
    <x v="1"/>
    <x v="1"/>
    <x v="5"/>
    <x v="15"/>
    <x v="0"/>
    <x v="19"/>
    <n v="1.0506912442396323"/>
    <x v="6"/>
    <m/>
    <m/>
    <m/>
    <m/>
  </r>
  <r>
    <x v="19"/>
    <x v="21"/>
    <x v="3"/>
    <x v="1"/>
    <x v="1"/>
    <x v="5"/>
    <x v="15"/>
    <x v="0"/>
    <x v="19"/>
    <n v="1.7073313278899909"/>
    <x v="6"/>
    <m/>
    <m/>
    <m/>
    <m/>
  </r>
  <r>
    <x v="18"/>
    <x v="7"/>
    <x v="0"/>
    <x v="1"/>
    <x v="1"/>
    <x v="5"/>
    <x v="15"/>
    <x v="0"/>
    <x v="19"/>
    <n v="0.94318700994010363"/>
    <x v="6"/>
    <m/>
    <m/>
    <m/>
    <m/>
  </r>
  <r>
    <x v="18"/>
    <x v="8"/>
    <x v="0"/>
    <x v="1"/>
    <x v="1"/>
    <x v="5"/>
    <x v="16"/>
    <x v="0"/>
    <x v="19"/>
    <n v="0.72146746918888283"/>
    <x v="6"/>
    <m/>
    <m/>
    <m/>
    <m/>
  </r>
  <r>
    <x v="18"/>
    <x v="9"/>
    <x v="0"/>
    <x v="1"/>
    <x v="1"/>
    <x v="5"/>
    <x v="17"/>
    <x v="0"/>
    <x v="19"/>
    <n v="1.4108833922261632"/>
    <x v="6"/>
    <m/>
    <m/>
    <m/>
    <m/>
  </r>
  <r>
    <x v="18"/>
    <x v="10"/>
    <x v="0"/>
    <x v="1"/>
    <x v="1"/>
    <x v="5"/>
    <x v="18"/>
    <x v="0"/>
    <x v="19"/>
    <n v="0.94536213468868036"/>
    <x v="6"/>
    <m/>
    <m/>
    <m/>
    <m/>
  </r>
  <r>
    <x v="18"/>
    <x v="11"/>
    <x v="0"/>
    <x v="1"/>
    <x v="1"/>
    <x v="5"/>
    <x v="15"/>
    <x v="0"/>
    <x v="19"/>
    <n v="0.95965217391303359"/>
    <x v="6"/>
    <m/>
    <m/>
    <m/>
    <m/>
  </r>
  <r>
    <x v="18"/>
    <x v="12"/>
    <x v="0"/>
    <x v="1"/>
    <x v="1"/>
    <x v="5"/>
    <x v="16"/>
    <x v="0"/>
    <x v="19"/>
    <n v="1.2148216129402307"/>
    <x v="6"/>
    <m/>
    <m/>
    <m/>
    <m/>
  </r>
  <r>
    <x v="18"/>
    <x v="13"/>
    <x v="0"/>
    <x v="1"/>
    <x v="1"/>
    <x v="5"/>
    <x v="17"/>
    <x v="0"/>
    <x v="19"/>
    <n v="0.93948043406776771"/>
    <x v="6"/>
    <m/>
    <m/>
    <m/>
    <m/>
  </r>
  <r>
    <x v="18"/>
    <x v="14"/>
    <x v="0"/>
    <x v="1"/>
    <x v="1"/>
    <x v="5"/>
    <x v="15"/>
    <x v="0"/>
    <x v="19"/>
    <n v="0.84712799106355186"/>
    <x v="6"/>
    <m/>
    <m/>
    <m/>
    <m/>
  </r>
  <r>
    <x v="18"/>
    <x v="15"/>
    <x v="0"/>
    <x v="1"/>
    <x v="1"/>
    <x v="5"/>
    <x v="17"/>
    <x v="0"/>
    <x v="19"/>
    <n v="1.1399985243119488"/>
    <x v="6"/>
    <m/>
    <m/>
    <m/>
    <m/>
  </r>
  <r>
    <x v="18"/>
    <x v="16"/>
    <x v="0"/>
    <x v="1"/>
    <x v="1"/>
    <x v="5"/>
    <x v="19"/>
    <x v="0"/>
    <x v="19"/>
    <n v="1.7587992495309439"/>
    <x v="6"/>
    <m/>
    <m/>
    <m/>
    <m/>
  </r>
  <r>
    <x v="18"/>
    <x v="17"/>
    <x v="0"/>
    <x v="1"/>
    <x v="1"/>
    <x v="5"/>
    <x v="19"/>
    <x v="0"/>
    <x v="19"/>
    <n v="1.9249281314168474"/>
    <x v="6"/>
    <m/>
    <m/>
    <m/>
    <m/>
  </r>
  <r>
    <x v="18"/>
    <x v="18"/>
    <x v="0"/>
    <x v="1"/>
    <x v="1"/>
    <x v="5"/>
    <x v="19"/>
    <x v="0"/>
    <x v="19"/>
    <n v="0.93552368535419117"/>
    <x v="6"/>
    <m/>
    <m/>
    <m/>
    <m/>
  </r>
  <r>
    <x v="18"/>
    <x v="19"/>
    <x v="0"/>
    <x v="1"/>
    <x v="1"/>
    <x v="5"/>
    <x v="18"/>
    <x v="0"/>
    <x v="19"/>
    <n v="1.9748903508771867"/>
    <x v="6"/>
    <m/>
    <m/>
    <m/>
    <m/>
  </r>
  <r>
    <x v="18"/>
    <x v="20"/>
    <x v="0"/>
    <x v="1"/>
    <x v="1"/>
    <x v="5"/>
    <x v="18"/>
    <x v="0"/>
    <x v="19"/>
    <n v="1.7596972563860125"/>
    <x v="6"/>
    <m/>
    <m/>
    <m/>
    <m/>
  </r>
  <r>
    <x v="18"/>
    <x v="21"/>
    <x v="0"/>
    <x v="1"/>
    <x v="1"/>
    <x v="5"/>
    <x v="16"/>
    <x v="0"/>
    <x v="19"/>
    <n v="1.1761984922783832"/>
    <x v="6"/>
    <m/>
    <m/>
    <m/>
    <m/>
  </r>
  <r>
    <x v="6"/>
    <x v="7"/>
    <x v="2"/>
    <x v="1"/>
    <x v="1"/>
    <x v="6"/>
    <x v="15"/>
    <x v="0"/>
    <x v="19"/>
    <n v="2.188679245283017"/>
    <x v="6"/>
    <m/>
    <m/>
    <m/>
    <m/>
  </r>
  <r>
    <x v="6"/>
    <x v="7"/>
    <x v="2"/>
    <x v="1"/>
    <x v="1"/>
    <x v="5"/>
    <x v="15"/>
    <x v="0"/>
    <x v="19"/>
    <n v="0.7108068197073425"/>
    <x v="6"/>
    <m/>
    <m/>
    <m/>
    <m/>
  </r>
  <r>
    <x v="6"/>
    <x v="8"/>
    <x v="2"/>
    <x v="1"/>
    <x v="1"/>
    <x v="6"/>
    <x v="16"/>
    <x v="0"/>
    <x v="19"/>
    <n v="2.6666666666666807"/>
    <x v="6"/>
    <m/>
    <m/>
    <m/>
    <m/>
  </r>
  <r>
    <x v="6"/>
    <x v="8"/>
    <x v="2"/>
    <x v="1"/>
    <x v="1"/>
    <x v="5"/>
    <x v="16"/>
    <x v="0"/>
    <x v="19"/>
    <n v="0.58855131047073683"/>
    <x v="6"/>
    <m/>
    <m/>
    <m/>
    <m/>
  </r>
  <r>
    <x v="6"/>
    <x v="9"/>
    <x v="2"/>
    <x v="1"/>
    <x v="1"/>
    <x v="6"/>
    <x v="17"/>
    <x v="0"/>
    <x v="19"/>
    <n v="3.4465408805031288"/>
    <x v="6"/>
    <m/>
    <m/>
    <m/>
    <m/>
  </r>
  <r>
    <x v="6"/>
    <x v="9"/>
    <x v="2"/>
    <x v="1"/>
    <x v="1"/>
    <x v="5"/>
    <x v="17"/>
    <x v="0"/>
    <x v="19"/>
    <n v="0.96952111952753095"/>
    <x v="6"/>
    <m/>
    <m/>
    <m/>
    <m/>
  </r>
  <r>
    <x v="6"/>
    <x v="10"/>
    <x v="2"/>
    <x v="1"/>
    <x v="1"/>
    <x v="6"/>
    <x v="18"/>
    <x v="0"/>
    <x v="19"/>
    <n v="3.5902964959568724"/>
    <x v="6"/>
    <m/>
    <m/>
    <m/>
    <m/>
  </r>
  <r>
    <x v="6"/>
    <x v="10"/>
    <x v="2"/>
    <x v="1"/>
    <x v="1"/>
    <x v="5"/>
    <x v="18"/>
    <x v="0"/>
    <x v="19"/>
    <n v="1.9760896031166235"/>
    <x v="6"/>
    <m/>
    <m/>
    <m/>
    <m/>
  </r>
  <r>
    <x v="6"/>
    <x v="11"/>
    <x v="2"/>
    <x v="1"/>
    <x v="1"/>
    <x v="6"/>
    <x v="15"/>
    <x v="0"/>
    <x v="19"/>
    <n v="1.9407008086253388"/>
    <x v="6"/>
    <m/>
    <m/>
    <m/>
    <m/>
  </r>
  <r>
    <x v="6"/>
    <x v="11"/>
    <x v="2"/>
    <x v="1"/>
    <x v="1"/>
    <x v="5"/>
    <x v="15"/>
    <x v="0"/>
    <x v="19"/>
    <n v="0.79150654595191927"/>
    <x v="6"/>
    <m/>
    <m/>
    <m/>
    <m/>
  </r>
  <r>
    <x v="6"/>
    <x v="12"/>
    <x v="2"/>
    <x v="1"/>
    <x v="1"/>
    <x v="6"/>
    <x v="16"/>
    <x v="0"/>
    <x v="19"/>
    <n v="1.9550763701706861"/>
    <x v="6"/>
    <m/>
    <m/>
    <m/>
    <m/>
  </r>
  <r>
    <x v="6"/>
    <x v="12"/>
    <x v="2"/>
    <x v="1"/>
    <x v="1"/>
    <x v="5"/>
    <x v="16"/>
    <x v="0"/>
    <x v="19"/>
    <n v="0.82809063203923183"/>
    <x v="6"/>
    <m/>
    <m/>
    <m/>
    <m/>
  </r>
  <r>
    <x v="6"/>
    <x v="13"/>
    <x v="2"/>
    <x v="1"/>
    <x v="1"/>
    <x v="6"/>
    <x v="17"/>
    <x v="0"/>
    <x v="19"/>
    <n v="2.156334231805932"/>
    <x v="6"/>
    <m/>
    <m/>
    <m/>
    <m/>
  </r>
  <r>
    <x v="6"/>
    <x v="13"/>
    <x v="2"/>
    <x v="1"/>
    <x v="1"/>
    <x v="5"/>
    <x v="17"/>
    <x v="0"/>
    <x v="19"/>
    <n v="0.62617630474283126"/>
    <x v="6"/>
    <m/>
    <m/>
    <m/>
    <m/>
  </r>
  <r>
    <x v="6"/>
    <x v="14"/>
    <x v="2"/>
    <x v="1"/>
    <x v="1"/>
    <x v="6"/>
    <x v="15"/>
    <x v="0"/>
    <x v="19"/>
    <n v="7.7053009883198369"/>
    <x v="6"/>
    <m/>
    <m/>
    <m/>
    <m/>
  </r>
  <r>
    <x v="6"/>
    <x v="14"/>
    <x v="2"/>
    <x v="1"/>
    <x v="1"/>
    <x v="5"/>
    <x v="15"/>
    <x v="0"/>
    <x v="19"/>
    <n v="0.93740160041636555"/>
    <x v="6"/>
    <m/>
    <m/>
    <m/>
    <m/>
  </r>
  <r>
    <x v="6"/>
    <x v="15"/>
    <x v="2"/>
    <x v="1"/>
    <x v="1"/>
    <x v="6"/>
    <x v="17"/>
    <x v="0"/>
    <x v="19"/>
    <n v="3.9820305480682605"/>
    <x v="6"/>
    <m/>
    <m/>
    <m/>
    <m/>
  </r>
  <r>
    <x v="6"/>
    <x v="15"/>
    <x v="2"/>
    <x v="1"/>
    <x v="1"/>
    <x v="5"/>
    <x v="17"/>
    <x v="0"/>
    <x v="19"/>
    <n v="0.92944675788221265"/>
    <x v="6"/>
    <m/>
    <m/>
    <m/>
    <m/>
  </r>
  <r>
    <x v="6"/>
    <x v="16"/>
    <x v="2"/>
    <x v="1"/>
    <x v="1"/>
    <x v="6"/>
    <x v="19"/>
    <x v="0"/>
    <x v="19"/>
    <n v="2.7773584905660669"/>
    <x v="6"/>
    <m/>
    <m/>
    <m/>
    <m/>
  </r>
  <r>
    <x v="6"/>
    <x v="16"/>
    <x v="2"/>
    <x v="1"/>
    <x v="1"/>
    <x v="5"/>
    <x v="19"/>
    <x v="0"/>
    <x v="19"/>
    <n v="1.06589871767008"/>
    <x v="6"/>
    <m/>
    <m/>
    <m/>
    <m/>
  </r>
  <r>
    <x v="6"/>
    <x v="17"/>
    <x v="2"/>
    <x v="1"/>
    <x v="1"/>
    <x v="6"/>
    <x v="19"/>
    <x v="0"/>
    <x v="19"/>
    <n v="1.7142857142857051"/>
    <x v="6"/>
    <m/>
    <m/>
    <m/>
    <m/>
  </r>
  <r>
    <x v="6"/>
    <x v="17"/>
    <x v="2"/>
    <x v="1"/>
    <x v="1"/>
    <x v="5"/>
    <x v="19"/>
    <x v="0"/>
    <x v="19"/>
    <n v="0.75085490302087798"/>
    <x v="6"/>
    <m/>
    <m/>
    <m/>
    <m/>
  </r>
  <r>
    <x v="6"/>
    <x v="18"/>
    <x v="2"/>
    <x v="1"/>
    <x v="1"/>
    <x v="6"/>
    <x v="19"/>
    <x v="0"/>
    <x v="19"/>
    <n v="3.5579514824797882"/>
    <x v="6"/>
    <m/>
    <m/>
    <m/>
    <m/>
  </r>
  <r>
    <x v="6"/>
    <x v="18"/>
    <x v="2"/>
    <x v="1"/>
    <x v="1"/>
    <x v="5"/>
    <x v="19"/>
    <x v="0"/>
    <x v="19"/>
    <n v="1.1642017804154392"/>
    <x v="6"/>
    <m/>
    <m/>
    <m/>
    <m/>
  </r>
  <r>
    <x v="6"/>
    <x v="19"/>
    <x v="2"/>
    <x v="1"/>
    <x v="1"/>
    <x v="6"/>
    <x v="18"/>
    <x v="0"/>
    <x v="19"/>
    <n v="2.3935309973046062"/>
    <x v="6"/>
    <m/>
    <m/>
    <m/>
    <m/>
  </r>
  <r>
    <x v="6"/>
    <x v="19"/>
    <x v="2"/>
    <x v="1"/>
    <x v="1"/>
    <x v="5"/>
    <x v="18"/>
    <x v="0"/>
    <x v="19"/>
    <n v="0.69418640418332289"/>
    <x v="6"/>
    <m/>
    <m/>
    <m/>
    <m/>
  </r>
  <r>
    <x v="6"/>
    <x v="20"/>
    <x v="2"/>
    <x v="1"/>
    <x v="1"/>
    <x v="6"/>
    <x v="18"/>
    <x v="0"/>
    <x v="19"/>
    <n v="3.5345911949685553"/>
    <x v="6"/>
    <m/>
    <m/>
    <m/>
    <m/>
  </r>
  <r>
    <x v="6"/>
    <x v="20"/>
    <x v="2"/>
    <x v="1"/>
    <x v="1"/>
    <x v="5"/>
    <x v="18"/>
    <x v="0"/>
    <x v="19"/>
    <n v="0.45725173727862994"/>
    <x v="6"/>
    <m/>
    <m/>
    <m/>
    <m/>
  </r>
  <r>
    <x v="6"/>
    <x v="21"/>
    <x v="2"/>
    <x v="1"/>
    <x v="1"/>
    <x v="6"/>
    <x v="16"/>
    <x v="0"/>
    <x v="19"/>
    <n v="2.442048517520198"/>
    <x v="6"/>
    <m/>
    <m/>
    <m/>
    <m/>
  </r>
  <r>
    <x v="6"/>
    <x v="21"/>
    <x v="2"/>
    <x v="1"/>
    <x v="1"/>
    <x v="5"/>
    <x v="16"/>
    <x v="0"/>
    <x v="19"/>
    <n v="1.1959546127281551"/>
    <x v="6"/>
    <m/>
    <m/>
    <m/>
    <m/>
  </r>
  <r>
    <x v="19"/>
    <x v="7"/>
    <x v="3"/>
    <x v="1"/>
    <x v="1"/>
    <x v="5"/>
    <x v="15"/>
    <x v="0"/>
    <x v="20"/>
    <n v="0.25024943310657599"/>
    <x v="7"/>
    <m/>
    <m/>
    <m/>
    <m/>
  </r>
  <r>
    <x v="19"/>
    <x v="8"/>
    <x v="3"/>
    <x v="1"/>
    <x v="1"/>
    <x v="5"/>
    <x v="15"/>
    <x v="0"/>
    <x v="20"/>
    <n v="0.3967942472744142"/>
    <x v="7"/>
    <m/>
    <m/>
    <m/>
    <m/>
  </r>
  <r>
    <x v="19"/>
    <x v="9"/>
    <x v="3"/>
    <x v="1"/>
    <x v="1"/>
    <x v="5"/>
    <x v="15"/>
    <x v="0"/>
    <x v="20"/>
    <n v="0.8237940797940797"/>
    <x v="7"/>
    <m/>
    <m/>
    <m/>
    <m/>
  </r>
  <r>
    <x v="19"/>
    <x v="10"/>
    <x v="3"/>
    <x v="1"/>
    <x v="1"/>
    <x v="5"/>
    <x v="15"/>
    <x v="0"/>
    <x v="20"/>
    <n v="0.23434946743966564"/>
    <x v="7"/>
    <m/>
    <m/>
    <m/>
    <m/>
  </r>
  <r>
    <x v="19"/>
    <x v="11"/>
    <x v="3"/>
    <x v="1"/>
    <x v="1"/>
    <x v="5"/>
    <x v="15"/>
    <x v="0"/>
    <x v="20"/>
    <n v="0.29843830985915498"/>
    <x v="7"/>
    <m/>
    <m/>
    <m/>
    <m/>
  </r>
  <r>
    <x v="19"/>
    <x v="12"/>
    <x v="3"/>
    <x v="1"/>
    <x v="1"/>
    <x v="5"/>
    <x v="15"/>
    <x v="0"/>
    <x v="20"/>
    <n v="0.17538671106402298"/>
    <x v="7"/>
    <m/>
    <m/>
    <m/>
    <m/>
  </r>
  <r>
    <x v="19"/>
    <x v="13"/>
    <x v="3"/>
    <x v="1"/>
    <x v="1"/>
    <x v="5"/>
    <x v="15"/>
    <x v="0"/>
    <x v="20"/>
    <n v="0.26953108039655543"/>
    <x v="7"/>
    <m/>
    <m/>
    <m/>
    <m/>
  </r>
  <r>
    <x v="19"/>
    <x v="14"/>
    <x v="3"/>
    <x v="1"/>
    <x v="1"/>
    <x v="5"/>
    <x v="15"/>
    <x v="0"/>
    <x v="20"/>
    <n v="0.52229973707274324"/>
    <x v="7"/>
    <m/>
    <m/>
    <m/>
    <m/>
  </r>
  <r>
    <x v="19"/>
    <x v="15"/>
    <x v="3"/>
    <x v="1"/>
    <x v="1"/>
    <x v="5"/>
    <x v="15"/>
    <x v="0"/>
    <x v="20"/>
    <n v="0.7949813786344333"/>
    <x v="7"/>
    <m/>
    <m/>
    <m/>
    <m/>
  </r>
  <r>
    <x v="19"/>
    <x v="16"/>
    <x v="3"/>
    <x v="1"/>
    <x v="1"/>
    <x v="5"/>
    <x v="15"/>
    <x v="0"/>
    <x v="20"/>
    <n v="0.23951857941466617"/>
    <x v="7"/>
    <m/>
    <m/>
    <m/>
    <m/>
  </r>
  <r>
    <x v="19"/>
    <x v="17"/>
    <x v="3"/>
    <x v="1"/>
    <x v="1"/>
    <x v="5"/>
    <x v="15"/>
    <x v="0"/>
    <x v="20"/>
    <n v="0.50843360433604345"/>
    <x v="7"/>
    <m/>
    <m/>
    <m/>
    <m/>
  </r>
  <r>
    <x v="19"/>
    <x v="18"/>
    <x v="3"/>
    <x v="1"/>
    <x v="1"/>
    <x v="5"/>
    <x v="15"/>
    <x v="0"/>
    <x v="20"/>
    <n v="0.19119487610247798"/>
    <x v="7"/>
    <m/>
    <m/>
    <m/>
    <m/>
  </r>
  <r>
    <x v="19"/>
    <x v="19"/>
    <x v="3"/>
    <x v="1"/>
    <x v="1"/>
    <x v="5"/>
    <x v="15"/>
    <x v="0"/>
    <x v="20"/>
    <n v="0.24064623771371921"/>
    <x v="7"/>
    <m/>
    <m/>
    <m/>
    <m/>
  </r>
  <r>
    <x v="19"/>
    <x v="20"/>
    <x v="3"/>
    <x v="1"/>
    <x v="1"/>
    <x v="5"/>
    <x v="15"/>
    <x v="0"/>
    <x v="20"/>
    <n v="0.21040092165898602"/>
    <x v="7"/>
    <m/>
    <m/>
    <m/>
    <m/>
  </r>
  <r>
    <x v="19"/>
    <x v="21"/>
    <x v="3"/>
    <x v="1"/>
    <x v="1"/>
    <x v="5"/>
    <x v="15"/>
    <x v="0"/>
    <x v="20"/>
    <n v="0.40975951869359678"/>
    <x v="7"/>
    <m/>
    <m/>
    <m/>
    <m/>
  </r>
  <r>
    <x v="18"/>
    <x v="7"/>
    <x v="0"/>
    <x v="1"/>
    <x v="1"/>
    <x v="5"/>
    <x v="15"/>
    <x v="0"/>
    <x v="20"/>
    <n v="2.3179892572698644"/>
    <x v="7"/>
    <m/>
    <m/>
    <m/>
    <m/>
  </r>
  <r>
    <x v="18"/>
    <x v="8"/>
    <x v="0"/>
    <x v="1"/>
    <x v="1"/>
    <x v="5"/>
    <x v="16"/>
    <x v="0"/>
    <x v="20"/>
    <n v="1.2288581255374034"/>
    <x v="7"/>
    <m/>
    <m/>
    <m/>
    <m/>
  </r>
  <r>
    <x v="18"/>
    <x v="9"/>
    <x v="0"/>
    <x v="1"/>
    <x v="1"/>
    <x v="5"/>
    <x v="17"/>
    <x v="0"/>
    <x v="20"/>
    <n v="4.4631455830388713"/>
    <x v="7"/>
    <m/>
    <m/>
    <m/>
    <m/>
  </r>
  <r>
    <x v="18"/>
    <x v="10"/>
    <x v="0"/>
    <x v="1"/>
    <x v="1"/>
    <x v="5"/>
    <x v="18"/>
    <x v="0"/>
    <x v="20"/>
    <n v="3.7300838627700132"/>
    <x v="7"/>
    <m/>
    <m/>
    <m/>
    <m/>
  </r>
  <r>
    <x v="18"/>
    <x v="11"/>
    <x v="0"/>
    <x v="1"/>
    <x v="1"/>
    <x v="5"/>
    <x v="15"/>
    <x v="0"/>
    <x v="20"/>
    <n v="2.2455860869565218"/>
    <x v="7"/>
    <m/>
    <m/>
    <m/>
    <m/>
  </r>
  <r>
    <x v="18"/>
    <x v="12"/>
    <x v="0"/>
    <x v="1"/>
    <x v="1"/>
    <x v="5"/>
    <x v="16"/>
    <x v="0"/>
    <x v="20"/>
    <n v="1.4888535046460938"/>
    <x v="7"/>
    <m/>
    <m/>
    <m/>
    <m/>
  </r>
  <r>
    <x v="18"/>
    <x v="13"/>
    <x v="0"/>
    <x v="1"/>
    <x v="1"/>
    <x v="5"/>
    <x v="17"/>
    <x v="0"/>
    <x v="20"/>
    <n v="1.9335681683656689"/>
    <x v="7"/>
    <m/>
    <m/>
    <m/>
    <m/>
  </r>
  <r>
    <x v="18"/>
    <x v="14"/>
    <x v="0"/>
    <x v="1"/>
    <x v="1"/>
    <x v="5"/>
    <x v="15"/>
    <x v="0"/>
    <x v="20"/>
    <n v="2.26183173613969"/>
    <x v="7"/>
    <m/>
    <m/>
    <m/>
    <m/>
  </r>
  <r>
    <x v="18"/>
    <x v="15"/>
    <x v="0"/>
    <x v="1"/>
    <x v="1"/>
    <x v="5"/>
    <x v="17"/>
    <x v="0"/>
    <x v="20"/>
    <n v="2.4623968125138345"/>
    <x v="7"/>
    <m/>
    <m/>
    <m/>
    <m/>
  </r>
  <r>
    <x v="18"/>
    <x v="16"/>
    <x v="0"/>
    <x v="1"/>
    <x v="1"/>
    <x v="5"/>
    <x v="19"/>
    <x v="0"/>
    <x v="20"/>
    <n v="2.9132555347091937"/>
    <x v="7"/>
    <m/>
    <m/>
    <m/>
    <m/>
  </r>
  <r>
    <x v="18"/>
    <x v="17"/>
    <x v="0"/>
    <x v="1"/>
    <x v="1"/>
    <x v="5"/>
    <x v="19"/>
    <x v="0"/>
    <x v="20"/>
    <n v="3.2740888706365516"/>
    <x v="7"/>
    <m/>
    <m/>
    <m/>
    <m/>
  </r>
  <r>
    <x v="18"/>
    <x v="18"/>
    <x v="0"/>
    <x v="1"/>
    <x v="1"/>
    <x v="5"/>
    <x v="19"/>
    <x v="0"/>
    <x v="20"/>
    <n v="2.5381361147327235"/>
    <x v="7"/>
    <m/>
    <m/>
    <m/>
    <m/>
  </r>
  <r>
    <x v="18"/>
    <x v="19"/>
    <x v="0"/>
    <x v="1"/>
    <x v="1"/>
    <x v="5"/>
    <x v="18"/>
    <x v="0"/>
    <x v="20"/>
    <n v="1.7788289473684207"/>
    <x v="7"/>
    <m/>
    <m/>
    <m/>
    <m/>
  </r>
  <r>
    <x v="18"/>
    <x v="20"/>
    <x v="0"/>
    <x v="1"/>
    <x v="1"/>
    <x v="5"/>
    <x v="18"/>
    <x v="0"/>
    <x v="20"/>
    <n v="4.1032620624408693"/>
    <x v="7"/>
    <m/>
    <m/>
    <m/>
    <m/>
  </r>
  <r>
    <x v="18"/>
    <x v="21"/>
    <x v="0"/>
    <x v="1"/>
    <x v="1"/>
    <x v="5"/>
    <x v="16"/>
    <x v="0"/>
    <x v="20"/>
    <n v="3.8383277464685643"/>
    <x v="7"/>
    <m/>
    <m/>
    <m/>
    <m/>
  </r>
  <r>
    <x v="6"/>
    <x v="7"/>
    <x v="2"/>
    <x v="1"/>
    <x v="1"/>
    <x v="6"/>
    <x v="15"/>
    <x v="0"/>
    <x v="20"/>
    <n v="10.190619946091646"/>
    <x v="7"/>
    <m/>
    <m/>
    <m/>
    <m/>
  </r>
  <r>
    <x v="6"/>
    <x v="7"/>
    <x v="2"/>
    <x v="1"/>
    <x v="1"/>
    <x v="5"/>
    <x v="15"/>
    <x v="0"/>
    <x v="20"/>
    <n v="1.4933934756343126"/>
    <x v="7"/>
    <m/>
    <m/>
    <m/>
    <m/>
  </r>
  <r>
    <x v="6"/>
    <x v="8"/>
    <x v="2"/>
    <x v="1"/>
    <x v="1"/>
    <x v="6"/>
    <x v="16"/>
    <x v="0"/>
    <x v="20"/>
    <n v="9.5381132075471662"/>
    <x v="7"/>
    <m/>
    <m/>
    <m/>
    <m/>
  </r>
  <r>
    <x v="6"/>
    <x v="8"/>
    <x v="2"/>
    <x v="1"/>
    <x v="1"/>
    <x v="5"/>
    <x v="16"/>
    <x v="0"/>
    <x v="20"/>
    <n v="2.2362686139001173"/>
    <x v="7"/>
    <m/>
    <m/>
    <m/>
    <m/>
  </r>
  <r>
    <x v="6"/>
    <x v="9"/>
    <x v="2"/>
    <x v="1"/>
    <x v="1"/>
    <x v="6"/>
    <x v="17"/>
    <x v="0"/>
    <x v="20"/>
    <n v="11.821886792452826"/>
    <x v="7"/>
    <m/>
    <m/>
    <m/>
    <m/>
  </r>
  <r>
    <x v="6"/>
    <x v="9"/>
    <x v="2"/>
    <x v="1"/>
    <x v="1"/>
    <x v="5"/>
    <x v="17"/>
    <x v="0"/>
    <x v="20"/>
    <n v="2.6183756579792017"/>
    <x v="7"/>
    <m/>
    <m/>
    <m/>
    <m/>
  </r>
  <r>
    <x v="6"/>
    <x v="10"/>
    <x v="2"/>
    <x v="1"/>
    <x v="1"/>
    <x v="6"/>
    <x v="18"/>
    <x v="0"/>
    <x v="20"/>
    <n v="16.754070080862537"/>
    <x v="7"/>
    <m/>
    <m/>
    <m/>
    <m/>
  </r>
  <r>
    <x v="6"/>
    <x v="10"/>
    <x v="2"/>
    <x v="1"/>
    <x v="1"/>
    <x v="5"/>
    <x v="18"/>
    <x v="0"/>
    <x v="20"/>
    <n v="3.8089919649379098"/>
    <x v="7"/>
    <m/>
    <m/>
    <m/>
    <m/>
  </r>
  <r>
    <x v="6"/>
    <x v="11"/>
    <x v="2"/>
    <x v="1"/>
    <x v="1"/>
    <x v="6"/>
    <x v="15"/>
    <x v="0"/>
    <x v="20"/>
    <n v="42.316981132075476"/>
    <x v="7"/>
    <m/>
    <m/>
    <m/>
    <m/>
  </r>
  <r>
    <x v="6"/>
    <x v="11"/>
    <x v="2"/>
    <x v="1"/>
    <x v="1"/>
    <x v="5"/>
    <x v="15"/>
    <x v="0"/>
    <x v="20"/>
    <n v="2.2038934410212989"/>
    <x v="7"/>
    <m/>
    <m/>
    <m/>
    <m/>
  </r>
  <r>
    <x v="6"/>
    <x v="12"/>
    <x v="2"/>
    <x v="1"/>
    <x v="1"/>
    <x v="6"/>
    <x v="16"/>
    <x v="0"/>
    <x v="20"/>
    <n v="11.092614555256066"/>
    <x v="7"/>
    <m/>
    <m/>
    <m/>
    <m/>
  </r>
  <r>
    <x v="6"/>
    <x v="12"/>
    <x v="2"/>
    <x v="1"/>
    <x v="1"/>
    <x v="5"/>
    <x v="16"/>
    <x v="0"/>
    <x v="20"/>
    <n v="2.518085596925931"/>
    <x v="7"/>
    <m/>
    <m/>
    <m/>
    <m/>
  </r>
  <r>
    <x v="6"/>
    <x v="13"/>
    <x v="2"/>
    <x v="1"/>
    <x v="1"/>
    <x v="6"/>
    <x v="17"/>
    <x v="0"/>
    <x v="20"/>
    <n v="9.0199460916442042"/>
    <x v="7"/>
    <m/>
    <m/>
    <m/>
    <m/>
  </r>
  <r>
    <x v="6"/>
    <x v="13"/>
    <x v="2"/>
    <x v="1"/>
    <x v="1"/>
    <x v="5"/>
    <x v="17"/>
    <x v="0"/>
    <x v="20"/>
    <n v="2.049414447716309"/>
    <x v="7"/>
    <m/>
    <m/>
    <m/>
    <m/>
  </r>
  <r>
    <x v="6"/>
    <x v="14"/>
    <x v="2"/>
    <x v="1"/>
    <x v="1"/>
    <x v="6"/>
    <x v="15"/>
    <x v="0"/>
    <x v="20"/>
    <n v="7.9452291105121295"/>
    <x v="7"/>
    <m/>
    <m/>
    <m/>
    <m/>
  </r>
  <r>
    <x v="6"/>
    <x v="14"/>
    <x v="2"/>
    <x v="1"/>
    <x v="1"/>
    <x v="5"/>
    <x v="15"/>
    <x v="0"/>
    <x v="20"/>
    <n v="1.4172834558584346"/>
    <x v="7"/>
    <m/>
    <m/>
    <m/>
    <m/>
  </r>
  <r>
    <x v="6"/>
    <x v="15"/>
    <x v="2"/>
    <x v="1"/>
    <x v="1"/>
    <x v="6"/>
    <x v="17"/>
    <x v="0"/>
    <x v="20"/>
    <n v="10.401725067385442"/>
    <x v="7"/>
    <m/>
    <m/>
    <m/>
    <m/>
  </r>
  <r>
    <x v="6"/>
    <x v="15"/>
    <x v="2"/>
    <x v="1"/>
    <x v="1"/>
    <x v="5"/>
    <x v="17"/>
    <x v="0"/>
    <x v="20"/>
    <n v="1.7463271861986907"/>
    <x v="7"/>
    <m/>
    <m/>
    <m/>
    <m/>
  </r>
  <r>
    <x v="6"/>
    <x v="16"/>
    <x v="2"/>
    <x v="1"/>
    <x v="1"/>
    <x v="6"/>
    <x v="19"/>
    <x v="0"/>
    <x v="20"/>
    <n v="12.533886792452829"/>
    <x v="7"/>
    <m/>
    <m/>
    <m/>
    <m/>
  </r>
  <r>
    <x v="6"/>
    <x v="16"/>
    <x v="2"/>
    <x v="1"/>
    <x v="1"/>
    <x v="5"/>
    <x v="19"/>
    <x v="0"/>
    <x v="20"/>
    <n v="2.2918708976309494"/>
    <x v="7"/>
    <m/>
    <m/>
    <m/>
    <m/>
  </r>
  <r>
    <x v="6"/>
    <x v="17"/>
    <x v="2"/>
    <x v="1"/>
    <x v="1"/>
    <x v="6"/>
    <x v="19"/>
    <x v="0"/>
    <x v="20"/>
    <n v="11.701940700808629"/>
    <x v="7"/>
    <m/>
    <m/>
    <m/>
    <m/>
  </r>
  <r>
    <x v="6"/>
    <x v="17"/>
    <x v="2"/>
    <x v="1"/>
    <x v="1"/>
    <x v="5"/>
    <x v="19"/>
    <x v="0"/>
    <x v="20"/>
    <n v="2.1300815030073661"/>
    <x v="7"/>
    <m/>
    <m/>
    <m/>
    <m/>
  </r>
  <r>
    <x v="6"/>
    <x v="18"/>
    <x v="2"/>
    <x v="1"/>
    <x v="1"/>
    <x v="6"/>
    <x v="19"/>
    <x v="0"/>
    <x v="20"/>
    <n v="11.74512129380054"/>
    <x v="7"/>
    <m/>
    <m/>
    <m/>
    <m/>
  </r>
  <r>
    <x v="6"/>
    <x v="18"/>
    <x v="2"/>
    <x v="1"/>
    <x v="1"/>
    <x v="5"/>
    <x v="19"/>
    <x v="0"/>
    <x v="20"/>
    <n v="2.7233049258160236"/>
    <x v="7"/>
    <m/>
    <m/>
    <m/>
    <m/>
  </r>
  <r>
    <x v="6"/>
    <x v="19"/>
    <x v="2"/>
    <x v="1"/>
    <x v="1"/>
    <x v="6"/>
    <x v="18"/>
    <x v="0"/>
    <x v="20"/>
    <n v="10.536064690026956"/>
    <x v="7"/>
    <m/>
    <m/>
    <m/>
    <m/>
  </r>
  <r>
    <x v="6"/>
    <x v="19"/>
    <x v="2"/>
    <x v="1"/>
    <x v="1"/>
    <x v="5"/>
    <x v="18"/>
    <x v="0"/>
    <x v="20"/>
    <n v="1.5683272839126421"/>
    <x v="7"/>
    <m/>
    <m/>
    <m/>
    <m/>
  </r>
  <r>
    <x v="6"/>
    <x v="20"/>
    <x v="2"/>
    <x v="1"/>
    <x v="1"/>
    <x v="6"/>
    <x v="18"/>
    <x v="0"/>
    <x v="20"/>
    <n v="12.594339622641506"/>
    <x v="7"/>
    <m/>
    <m/>
    <m/>
    <m/>
  </r>
  <r>
    <x v="6"/>
    <x v="20"/>
    <x v="2"/>
    <x v="1"/>
    <x v="1"/>
    <x v="5"/>
    <x v="18"/>
    <x v="0"/>
    <x v="20"/>
    <n v="1.1948863483523871"/>
    <x v="7"/>
    <m/>
    <m/>
    <m/>
    <m/>
  </r>
  <r>
    <x v="6"/>
    <x v="21"/>
    <x v="2"/>
    <x v="1"/>
    <x v="1"/>
    <x v="6"/>
    <x v="16"/>
    <x v="0"/>
    <x v="20"/>
    <n v="12.781455525606466"/>
    <x v="7"/>
    <m/>
    <m/>
    <m/>
    <m/>
  </r>
  <r>
    <x v="6"/>
    <x v="21"/>
    <x v="2"/>
    <x v="1"/>
    <x v="1"/>
    <x v="5"/>
    <x v="16"/>
    <x v="0"/>
    <x v="20"/>
    <n v="2.1131462752836705"/>
    <x v="7"/>
    <m/>
    <m/>
    <m/>
    <m/>
  </r>
  <r>
    <x v="19"/>
    <x v="7"/>
    <x v="3"/>
    <x v="1"/>
    <x v="1"/>
    <x v="5"/>
    <x v="15"/>
    <x v="0"/>
    <x v="21"/>
    <n v="100"/>
    <x v="8"/>
    <m/>
    <m/>
    <m/>
    <m/>
  </r>
  <r>
    <x v="19"/>
    <x v="8"/>
    <x v="3"/>
    <x v="1"/>
    <x v="1"/>
    <x v="5"/>
    <x v="15"/>
    <x v="0"/>
    <x v="21"/>
    <n v="100"/>
    <x v="8"/>
    <m/>
    <m/>
    <m/>
    <m/>
  </r>
  <r>
    <x v="19"/>
    <x v="9"/>
    <x v="3"/>
    <x v="1"/>
    <x v="1"/>
    <x v="5"/>
    <x v="15"/>
    <x v="0"/>
    <x v="21"/>
    <n v="100"/>
    <x v="8"/>
    <m/>
    <m/>
    <m/>
    <m/>
  </r>
  <r>
    <x v="19"/>
    <x v="10"/>
    <x v="3"/>
    <x v="1"/>
    <x v="1"/>
    <x v="5"/>
    <x v="15"/>
    <x v="0"/>
    <x v="21"/>
    <n v="100"/>
    <x v="8"/>
    <m/>
    <m/>
    <m/>
    <m/>
  </r>
  <r>
    <x v="19"/>
    <x v="11"/>
    <x v="3"/>
    <x v="1"/>
    <x v="1"/>
    <x v="5"/>
    <x v="15"/>
    <x v="0"/>
    <x v="21"/>
    <n v="140"/>
    <x v="8"/>
    <m/>
    <m/>
    <m/>
    <m/>
  </r>
  <r>
    <x v="19"/>
    <x v="12"/>
    <x v="3"/>
    <x v="1"/>
    <x v="1"/>
    <x v="5"/>
    <x v="15"/>
    <x v="0"/>
    <x v="21"/>
    <n v="140"/>
    <x v="8"/>
    <m/>
    <m/>
    <m/>
    <m/>
  </r>
  <r>
    <x v="19"/>
    <x v="13"/>
    <x v="3"/>
    <x v="1"/>
    <x v="1"/>
    <x v="5"/>
    <x v="15"/>
    <x v="0"/>
    <x v="21"/>
    <n v="150"/>
    <x v="8"/>
    <m/>
    <m/>
    <m/>
    <m/>
  </r>
  <r>
    <x v="19"/>
    <x v="14"/>
    <x v="3"/>
    <x v="1"/>
    <x v="1"/>
    <x v="5"/>
    <x v="15"/>
    <x v="0"/>
    <x v="21"/>
    <n v="200"/>
    <x v="8"/>
    <m/>
    <m/>
    <m/>
    <m/>
  </r>
  <r>
    <x v="19"/>
    <x v="15"/>
    <x v="3"/>
    <x v="1"/>
    <x v="1"/>
    <x v="5"/>
    <x v="15"/>
    <x v="0"/>
    <x v="21"/>
    <n v="120"/>
    <x v="8"/>
    <m/>
    <m/>
    <m/>
    <m/>
  </r>
  <r>
    <x v="19"/>
    <x v="16"/>
    <x v="3"/>
    <x v="1"/>
    <x v="1"/>
    <x v="5"/>
    <x v="15"/>
    <x v="0"/>
    <x v="21"/>
    <n v="160"/>
    <x v="8"/>
    <m/>
    <m/>
    <m/>
    <m/>
  </r>
  <r>
    <x v="19"/>
    <x v="17"/>
    <x v="3"/>
    <x v="1"/>
    <x v="1"/>
    <x v="5"/>
    <x v="15"/>
    <x v="0"/>
    <x v="21"/>
    <n v="200"/>
    <x v="8"/>
    <m/>
    <m/>
    <m/>
    <m/>
  </r>
  <r>
    <x v="19"/>
    <x v="18"/>
    <x v="3"/>
    <x v="1"/>
    <x v="1"/>
    <x v="5"/>
    <x v="15"/>
    <x v="0"/>
    <x v="21"/>
    <n v="150"/>
    <x v="8"/>
    <m/>
    <m/>
    <m/>
    <m/>
  </r>
  <r>
    <x v="19"/>
    <x v="19"/>
    <x v="3"/>
    <x v="1"/>
    <x v="1"/>
    <x v="5"/>
    <x v="15"/>
    <x v="0"/>
    <x v="21"/>
    <n v="160"/>
    <x v="8"/>
    <m/>
    <m/>
    <m/>
    <m/>
  </r>
  <r>
    <x v="19"/>
    <x v="20"/>
    <x v="3"/>
    <x v="1"/>
    <x v="1"/>
    <x v="5"/>
    <x v="15"/>
    <x v="0"/>
    <x v="21"/>
    <n v="190"/>
    <x v="8"/>
    <m/>
    <m/>
    <m/>
    <m/>
  </r>
  <r>
    <x v="19"/>
    <x v="21"/>
    <x v="3"/>
    <x v="1"/>
    <x v="1"/>
    <x v="5"/>
    <x v="15"/>
    <x v="0"/>
    <x v="21"/>
    <n v="180"/>
    <x v="8"/>
    <m/>
    <m/>
    <m/>
    <m/>
  </r>
  <r>
    <x v="18"/>
    <x v="7"/>
    <x v="0"/>
    <x v="1"/>
    <x v="1"/>
    <x v="5"/>
    <x v="15"/>
    <x v="0"/>
    <x v="21"/>
    <n v="700"/>
    <x v="8"/>
    <m/>
    <m/>
    <m/>
    <m/>
  </r>
  <r>
    <x v="18"/>
    <x v="8"/>
    <x v="0"/>
    <x v="1"/>
    <x v="1"/>
    <x v="5"/>
    <x v="16"/>
    <x v="0"/>
    <x v="21"/>
    <n v="700"/>
    <x v="8"/>
    <m/>
    <m/>
    <m/>
    <m/>
  </r>
  <r>
    <x v="18"/>
    <x v="9"/>
    <x v="0"/>
    <x v="1"/>
    <x v="1"/>
    <x v="5"/>
    <x v="17"/>
    <x v="0"/>
    <x v="21"/>
    <n v="700"/>
    <x v="8"/>
    <m/>
    <m/>
    <m/>
    <m/>
  </r>
  <r>
    <x v="18"/>
    <x v="10"/>
    <x v="0"/>
    <x v="1"/>
    <x v="1"/>
    <x v="5"/>
    <x v="18"/>
    <x v="0"/>
    <x v="21"/>
    <n v="700"/>
    <x v="8"/>
    <m/>
    <m/>
    <m/>
    <m/>
  </r>
  <r>
    <x v="18"/>
    <x v="11"/>
    <x v="0"/>
    <x v="1"/>
    <x v="1"/>
    <x v="5"/>
    <x v="15"/>
    <x v="0"/>
    <x v="21"/>
    <n v="700"/>
    <x v="8"/>
    <m/>
    <m/>
    <m/>
    <m/>
  </r>
  <r>
    <x v="18"/>
    <x v="12"/>
    <x v="0"/>
    <x v="1"/>
    <x v="1"/>
    <x v="5"/>
    <x v="16"/>
    <x v="0"/>
    <x v="21"/>
    <n v="700"/>
    <x v="8"/>
    <m/>
    <m/>
    <m/>
    <m/>
  </r>
  <r>
    <x v="18"/>
    <x v="13"/>
    <x v="0"/>
    <x v="1"/>
    <x v="1"/>
    <x v="5"/>
    <x v="17"/>
    <x v="0"/>
    <x v="21"/>
    <n v="1200"/>
    <x v="8"/>
    <m/>
    <m/>
    <m/>
    <m/>
  </r>
  <r>
    <x v="18"/>
    <x v="14"/>
    <x v="0"/>
    <x v="1"/>
    <x v="1"/>
    <x v="5"/>
    <x v="15"/>
    <x v="0"/>
    <x v="21"/>
    <n v="700"/>
    <x v="8"/>
    <m/>
    <m/>
    <m/>
    <m/>
  </r>
  <r>
    <x v="18"/>
    <x v="15"/>
    <x v="0"/>
    <x v="1"/>
    <x v="1"/>
    <x v="5"/>
    <x v="17"/>
    <x v="0"/>
    <x v="21"/>
    <n v="700"/>
    <x v="8"/>
    <m/>
    <m/>
    <m/>
    <m/>
  </r>
  <r>
    <x v="18"/>
    <x v="16"/>
    <x v="0"/>
    <x v="1"/>
    <x v="1"/>
    <x v="5"/>
    <x v="19"/>
    <x v="0"/>
    <x v="21"/>
    <n v="700"/>
    <x v="8"/>
    <m/>
    <m/>
    <m/>
    <m/>
  </r>
  <r>
    <x v="18"/>
    <x v="17"/>
    <x v="0"/>
    <x v="1"/>
    <x v="1"/>
    <x v="5"/>
    <x v="19"/>
    <x v="0"/>
    <x v="21"/>
    <n v="700"/>
    <x v="8"/>
    <m/>
    <m/>
    <m/>
    <m/>
  </r>
  <r>
    <x v="18"/>
    <x v="18"/>
    <x v="0"/>
    <x v="1"/>
    <x v="1"/>
    <x v="5"/>
    <x v="19"/>
    <x v="0"/>
    <x v="21"/>
    <n v="700"/>
    <x v="8"/>
    <m/>
    <m/>
    <m/>
    <m/>
  </r>
  <r>
    <x v="18"/>
    <x v="19"/>
    <x v="0"/>
    <x v="1"/>
    <x v="1"/>
    <x v="5"/>
    <x v="18"/>
    <x v="0"/>
    <x v="21"/>
    <n v="700"/>
    <x v="8"/>
    <m/>
    <m/>
    <m/>
    <m/>
  </r>
  <r>
    <x v="18"/>
    <x v="20"/>
    <x v="0"/>
    <x v="1"/>
    <x v="1"/>
    <x v="5"/>
    <x v="18"/>
    <x v="0"/>
    <x v="21"/>
    <n v="700"/>
    <x v="8"/>
    <m/>
    <m/>
    <m/>
    <m/>
  </r>
  <r>
    <x v="18"/>
    <x v="21"/>
    <x v="0"/>
    <x v="1"/>
    <x v="1"/>
    <x v="5"/>
    <x v="16"/>
    <x v="0"/>
    <x v="21"/>
    <n v="1200"/>
    <x v="8"/>
    <m/>
    <m/>
    <m/>
    <m/>
  </r>
  <r>
    <x v="6"/>
    <x v="7"/>
    <x v="2"/>
    <x v="1"/>
    <x v="1"/>
    <x v="6"/>
    <x v="15"/>
    <x v="0"/>
    <x v="21"/>
    <n v="300"/>
    <x v="8"/>
    <m/>
    <m/>
    <m/>
    <m/>
  </r>
  <r>
    <x v="6"/>
    <x v="7"/>
    <x v="2"/>
    <x v="1"/>
    <x v="1"/>
    <x v="5"/>
    <x v="15"/>
    <x v="0"/>
    <x v="21"/>
    <n v="700"/>
    <x v="8"/>
    <m/>
    <m/>
    <m/>
    <m/>
  </r>
  <r>
    <x v="6"/>
    <x v="8"/>
    <x v="2"/>
    <x v="1"/>
    <x v="1"/>
    <x v="6"/>
    <x v="16"/>
    <x v="0"/>
    <x v="21"/>
    <n v="350"/>
    <x v="8"/>
    <m/>
    <m/>
    <m/>
    <m/>
  </r>
  <r>
    <x v="6"/>
    <x v="8"/>
    <x v="2"/>
    <x v="1"/>
    <x v="1"/>
    <x v="5"/>
    <x v="16"/>
    <x v="0"/>
    <x v="21"/>
    <n v="700"/>
    <x v="8"/>
    <m/>
    <m/>
    <m/>
    <m/>
  </r>
  <r>
    <x v="6"/>
    <x v="9"/>
    <x v="2"/>
    <x v="1"/>
    <x v="1"/>
    <x v="6"/>
    <x v="17"/>
    <x v="0"/>
    <x v="21"/>
    <n v="350"/>
    <x v="8"/>
    <m/>
    <m/>
    <m/>
    <m/>
  </r>
  <r>
    <x v="6"/>
    <x v="9"/>
    <x v="2"/>
    <x v="1"/>
    <x v="1"/>
    <x v="5"/>
    <x v="17"/>
    <x v="0"/>
    <x v="21"/>
    <n v="700"/>
    <x v="8"/>
    <m/>
    <m/>
    <m/>
    <m/>
  </r>
  <r>
    <x v="6"/>
    <x v="10"/>
    <x v="2"/>
    <x v="1"/>
    <x v="1"/>
    <x v="6"/>
    <x v="18"/>
    <x v="0"/>
    <x v="21"/>
    <n v="450"/>
    <x v="8"/>
    <m/>
    <m/>
    <m/>
    <m/>
  </r>
  <r>
    <x v="6"/>
    <x v="10"/>
    <x v="2"/>
    <x v="1"/>
    <x v="1"/>
    <x v="5"/>
    <x v="18"/>
    <x v="0"/>
    <x v="21"/>
    <n v="700"/>
    <x v="8"/>
    <m/>
    <m/>
    <m/>
    <m/>
  </r>
  <r>
    <x v="6"/>
    <x v="11"/>
    <x v="2"/>
    <x v="1"/>
    <x v="1"/>
    <x v="6"/>
    <x v="15"/>
    <x v="0"/>
    <x v="21"/>
    <n v="450"/>
    <x v="8"/>
    <m/>
    <m/>
    <m/>
    <m/>
  </r>
  <r>
    <x v="6"/>
    <x v="11"/>
    <x v="2"/>
    <x v="1"/>
    <x v="1"/>
    <x v="5"/>
    <x v="15"/>
    <x v="0"/>
    <x v="21"/>
    <n v="700"/>
    <x v="8"/>
    <m/>
    <m/>
    <m/>
    <m/>
  </r>
  <r>
    <x v="6"/>
    <x v="12"/>
    <x v="2"/>
    <x v="1"/>
    <x v="1"/>
    <x v="6"/>
    <x v="16"/>
    <x v="0"/>
    <x v="21"/>
    <n v="400"/>
    <x v="8"/>
    <m/>
    <m/>
    <m/>
    <m/>
  </r>
  <r>
    <x v="6"/>
    <x v="12"/>
    <x v="2"/>
    <x v="1"/>
    <x v="1"/>
    <x v="5"/>
    <x v="16"/>
    <x v="0"/>
    <x v="21"/>
    <n v="700"/>
    <x v="8"/>
    <m/>
    <m/>
    <m/>
    <m/>
  </r>
  <r>
    <x v="6"/>
    <x v="13"/>
    <x v="2"/>
    <x v="1"/>
    <x v="1"/>
    <x v="6"/>
    <x v="17"/>
    <x v="0"/>
    <x v="21"/>
    <n v="500"/>
    <x v="8"/>
    <m/>
    <m/>
    <m/>
    <m/>
  </r>
  <r>
    <x v="6"/>
    <x v="13"/>
    <x v="2"/>
    <x v="1"/>
    <x v="1"/>
    <x v="5"/>
    <x v="17"/>
    <x v="0"/>
    <x v="21"/>
    <n v="1300"/>
    <x v="8"/>
    <m/>
    <m/>
    <m/>
    <m/>
  </r>
  <r>
    <x v="6"/>
    <x v="14"/>
    <x v="2"/>
    <x v="1"/>
    <x v="1"/>
    <x v="6"/>
    <x v="15"/>
    <x v="0"/>
    <x v="21"/>
    <n v="400"/>
    <x v="8"/>
    <m/>
    <m/>
    <m/>
    <m/>
  </r>
  <r>
    <x v="6"/>
    <x v="14"/>
    <x v="2"/>
    <x v="1"/>
    <x v="1"/>
    <x v="5"/>
    <x v="15"/>
    <x v="0"/>
    <x v="21"/>
    <n v="700"/>
    <x v="8"/>
    <m/>
    <m/>
    <m/>
    <m/>
  </r>
  <r>
    <x v="6"/>
    <x v="15"/>
    <x v="2"/>
    <x v="1"/>
    <x v="1"/>
    <x v="6"/>
    <x v="17"/>
    <x v="0"/>
    <x v="21"/>
    <n v="400"/>
    <x v="8"/>
    <m/>
    <m/>
    <m/>
    <m/>
  </r>
  <r>
    <x v="6"/>
    <x v="15"/>
    <x v="2"/>
    <x v="1"/>
    <x v="1"/>
    <x v="5"/>
    <x v="17"/>
    <x v="0"/>
    <x v="21"/>
    <n v="700"/>
    <x v="8"/>
    <m/>
    <m/>
    <m/>
    <m/>
  </r>
  <r>
    <x v="6"/>
    <x v="16"/>
    <x v="2"/>
    <x v="1"/>
    <x v="1"/>
    <x v="6"/>
    <x v="19"/>
    <x v="0"/>
    <x v="21"/>
    <n v="420"/>
    <x v="8"/>
    <m/>
    <m/>
    <m/>
    <m/>
  </r>
  <r>
    <x v="6"/>
    <x v="16"/>
    <x v="2"/>
    <x v="1"/>
    <x v="1"/>
    <x v="5"/>
    <x v="19"/>
    <x v="0"/>
    <x v="21"/>
    <n v="700"/>
    <x v="8"/>
    <m/>
    <m/>
    <m/>
    <m/>
  </r>
  <r>
    <x v="6"/>
    <x v="17"/>
    <x v="2"/>
    <x v="1"/>
    <x v="1"/>
    <x v="6"/>
    <x v="19"/>
    <x v="0"/>
    <x v="21"/>
    <n v="450"/>
    <x v="8"/>
    <m/>
    <m/>
    <m/>
    <m/>
  </r>
  <r>
    <x v="6"/>
    <x v="17"/>
    <x v="2"/>
    <x v="1"/>
    <x v="1"/>
    <x v="5"/>
    <x v="19"/>
    <x v="0"/>
    <x v="21"/>
    <n v="700"/>
    <x v="8"/>
    <m/>
    <m/>
    <m/>
    <m/>
  </r>
  <r>
    <x v="6"/>
    <x v="18"/>
    <x v="2"/>
    <x v="1"/>
    <x v="1"/>
    <x v="6"/>
    <x v="19"/>
    <x v="0"/>
    <x v="21"/>
    <n v="450"/>
    <x v="8"/>
    <m/>
    <m/>
    <m/>
    <m/>
  </r>
  <r>
    <x v="6"/>
    <x v="18"/>
    <x v="2"/>
    <x v="1"/>
    <x v="1"/>
    <x v="5"/>
    <x v="19"/>
    <x v="0"/>
    <x v="21"/>
    <n v="700"/>
    <x v="8"/>
    <m/>
    <m/>
    <m/>
    <m/>
  </r>
  <r>
    <x v="6"/>
    <x v="19"/>
    <x v="2"/>
    <x v="1"/>
    <x v="1"/>
    <x v="6"/>
    <x v="18"/>
    <x v="0"/>
    <x v="21"/>
    <n v="450"/>
    <x v="8"/>
    <m/>
    <m/>
    <m/>
    <m/>
  </r>
  <r>
    <x v="6"/>
    <x v="19"/>
    <x v="2"/>
    <x v="1"/>
    <x v="1"/>
    <x v="5"/>
    <x v="18"/>
    <x v="0"/>
    <x v="21"/>
    <n v="700"/>
    <x v="8"/>
    <m/>
    <m/>
    <m/>
    <m/>
  </r>
  <r>
    <x v="6"/>
    <x v="20"/>
    <x v="2"/>
    <x v="1"/>
    <x v="1"/>
    <x v="6"/>
    <x v="18"/>
    <x v="0"/>
    <x v="21"/>
    <n v="350"/>
    <x v="8"/>
    <m/>
    <m/>
    <m/>
    <m/>
  </r>
  <r>
    <x v="6"/>
    <x v="20"/>
    <x v="2"/>
    <x v="1"/>
    <x v="1"/>
    <x v="5"/>
    <x v="18"/>
    <x v="0"/>
    <x v="21"/>
    <n v="700"/>
    <x v="8"/>
    <m/>
    <m/>
    <m/>
    <m/>
  </r>
  <r>
    <x v="6"/>
    <x v="21"/>
    <x v="2"/>
    <x v="1"/>
    <x v="1"/>
    <x v="6"/>
    <x v="16"/>
    <x v="0"/>
    <x v="21"/>
    <n v="450"/>
    <x v="8"/>
    <m/>
    <m/>
    <m/>
    <m/>
  </r>
  <r>
    <x v="6"/>
    <x v="21"/>
    <x v="2"/>
    <x v="1"/>
    <x v="1"/>
    <x v="5"/>
    <x v="16"/>
    <x v="0"/>
    <x v="21"/>
    <n v="1150"/>
    <x v="8"/>
    <m/>
    <m/>
    <m/>
    <m/>
  </r>
  <r>
    <x v="19"/>
    <x v="7"/>
    <x v="3"/>
    <x v="1"/>
    <x v="1"/>
    <x v="5"/>
    <x v="15"/>
    <x v="0"/>
    <x v="22"/>
    <n v="117.36290322580646"/>
    <x v="9"/>
    <m/>
    <m/>
    <m/>
    <m/>
  </r>
  <r>
    <x v="19"/>
    <x v="8"/>
    <x v="3"/>
    <x v="1"/>
    <x v="1"/>
    <x v="5"/>
    <x v="15"/>
    <x v="0"/>
    <x v="22"/>
    <n v="104.29838709677419"/>
    <x v="9"/>
    <m/>
    <m/>
    <m/>
    <m/>
  </r>
  <r>
    <x v="19"/>
    <x v="9"/>
    <x v="3"/>
    <x v="1"/>
    <x v="1"/>
    <x v="5"/>
    <x v="15"/>
    <x v="0"/>
    <x v="22"/>
    <n v="93.991935483870975"/>
    <x v="9"/>
    <m/>
    <m/>
    <m/>
    <m/>
  </r>
  <r>
    <x v="19"/>
    <x v="10"/>
    <x v="3"/>
    <x v="1"/>
    <x v="1"/>
    <x v="5"/>
    <x v="15"/>
    <x v="0"/>
    <x v="22"/>
    <n v="119.62903225806453"/>
    <x v="9"/>
    <m/>
    <m/>
    <m/>
    <m/>
  </r>
  <r>
    <x v="19"/>
    <x v="11"/>
    <x v="3"/>
    <x v="1"/>
    <x v="1"/>
    <x v="5"/>
    <x v="15"/>
    <x v="0"/>
    <x v="22"/>
    <n v="100.20161290322581"/>
    <x v="9"/>
    <m/>
    <m/>
    <m/>
    <m/>
  </r>
  <r>
    <x v="19"/>
    <x v="12"/>
    <x v="3"/>
    <x v="1"/>
    <x v="1"/>
    <x v="5"/>
    <x v="15"/>
    <x v="0"/>
    <x v="22"/>
    <n v="106.56451612903226"/>
    <x v="9"/>
    <m/>
    <m/>
    <m/>
    <m/>
  </r>
  <r>
    <x v="19"/>
    <x v="13"/>
    <x v="3"/>
    <x v="1"/>
    <x v="1"/>
    <x v="5"/>
    <x v="15"/>
    <x v="0"/>
    <x v="22"/>
    <n v="111.44354838709677"/>
    <x v="9"/>
    <m/>
    <m/>
    <m/>
    <m/>
  </r>
  <r>
    <x v="19"/>
    <x v="14"/>
    <x v="3"/>
    <x v="1"/>
    <x v="1"/>
    <x v="5"/>
    <x v="15"/>
    <x v="0"/>
    <x v="22"/>
    <n v="92.016129032258064"/>
    <x v="9"/>
    <m/>
    <m/>
    <m/>
    <m/>
  </r>
  <r>
    <x v="19"/>
    <x v="15"/>
    <x v="3"/>
    <x v="1"/>
    <x v="1"/>
    <x v="5"/>
    <x v="15"/>
    <x v="0"/>
    <x v="22"/>
    <n v="98.741935483870961"/>
    <x v="9"/>
    <m/>
    <m/>
    <m/>
    <m/>
  </r>
  <r>
    <x v="19"/>
    <x v="16"/>
    <x v="3"/>
    <x v="1"/>
    <x v="1"/>
    <x v="5"/>
    <x v="15"/>
    <x v="0"/>
    <x v="22"/>
    <n v="98.096774193548384"/>
    <x v="9"/>
    <m/>
    <m/>
    <m/>
    <m/>
  </r>
  <r>
    <x v="19"/>
    <x v="17"/>
    <x v="3"/>
    <x v="1"/>
    <x v="1"/>
    <x v="5"/>
    <x v="15"/>
    <x v="0"/>
    <x v="22"/>
    <n v="89.274193548387103"/>
    <x v="9"/>
    <m/>
    <m/>
    <m/>
    <m/>
  </r>
  <r>
    <x v="19"/>
    <x v="18"/>
    <x v="3"/>
    <x v="1"/>
    <x v="1"/>
    <x v="5"/>
    <x v="15"/>
    <x v="0"/>
    <x v="22"/>
    <n v="115.20967741935485"/>
    <x v="9"/>
    <m/>
    <m/>
    <m/>
    <m/>
  </r>
  <r>
    <x v="19"/>
    <x v="19"/>
    <x v="3"/>
    <x v="1"/>
    <x v="1"/>
    <x v="5"/>
    <x v="15"/>
    <x v="0"/>
    <x v="22"/>
    <n v="97.637096774193566"/>
    <x v="9"/>
    <m/>
    <m/>
    <m/>
    <m/>
  </r>
  <r>
    <x v="19"/>
    <x v="20"/>
    <x v="3"/>
    <x v="1"/>
    <x v="1"/>
    <x v="5"/>
    <x v="15"/>
    <x v="0"/>
    <x v="22"/>
    <n v="108.5"/>
    <x v="9"/>
    <m/>
    <m/>
    <m/>
    <m/>
  </r>
  <r>
    <x v="19"/>
    <x v="21"/>
    <x v="3"/>
    <x v="1"/>
    <x v="1"/>
    <x v="5"/>
    <x v="15"/>
    <x v="0"/>
    <x v="22"/>
    <n v="93.83064516129032"/>
    <x v="9"/>
    <m/>
    <m/>
    <m/>
    <m/>
  </r>
  <r>
    <x v="18"/>
    <x v="7"/>
    <x v="0"/>
    <x v="1"/>
    <x v="1"/>
    <x v="5"/>
    <x v="15"/>
    <x v="0"/>
    <x v="22"/>
    <n v="130.62096774193549"/>
    <x v="9"/>
    <m/>
    <m/>
    <m/>
    <m/>
  </r>
  <r>
    <x v="18"/>
    <x v="8"/>
    <x v="0"/>
    <x v="1"/>
    <x v="1"/>
    <x v="5"/>
    <x v="16"/>
    <x v="0"/>
    <x v="22"/>
    <n v="112.54838709677419"/>
    <x v="9"/>
    <m/>
    <m/>
    <m/>
    <m/>
  </r>
  <r>
    <x v="18"/>
    <x v="9"/>
    <x v="0"/>
    <x v="1"/>
    <x v="1"/>
    <x v="5"/>
    <x v="17"/>
    <x v="0"/>
    <x v="22"/>
    <n v="91.290322580645153"/>
    <x v="9"/>
    <m/>
    <m/>
    <m/>
    <m/>
  </r>
  <r>
    <x v="18"/>
    <x v="10"/>
    <x v="0"/>
    <x v="1"/>
    <x v="1"/>
    <x v="5"/>
    <x v="18"/>
    <x v="0"/>
    <x v="22"/>
    <n v="133.28225806451613"/>
    <x v="9"/>
    <m/>
    <m/>
    <m/>
    <m/>
  </r>
  <r>
    <x v="18"/>
    <x v="11"/>
    <x v="0"/>
    <x v="1"/>
    <x v="1"/>
    <x v="5"/>
    <x v="15"/>
    <x v="0"/>
    <x v="22"/>
    <n v="129.83870967741936"/>
    <x v="9"/>
    <m/>
    <m/>
    <m/>
    <m/>
  </r>
  <r>
    <x v="18"/>
    <x v="12"/>
    <x v="0"/>
    <x v="1"/>
    <x v="1"/>
    <x v="5"/>
    <x v="16"/>
    <x v="0"/>
    <x v="22"/>
    <n v="140.59677419354838"/>
    <x v="9"/>
    <m/>
    <m/>
    <m/>
    <m/>
  </r>
  <r>
    <x v="18"/>
    <x v="13"/>
    <x v="0"/>
    <x v="1"/>
    <x v="1"/>
    <x v="5"/>
    <x v="17"/>
    <x v="0"/>
    <x v="22"/>
    <n v="122.62096774193549"/>
    <x v="9"/>
    <m/>
    <m/>
    <m/>
    <m/>
  </r>
  <r>
    <x v="18"/>
    <x v="14"/>
    <x v="0"/>
    <x v="1"/>
    <x v="1"/>
    <x v="5"/>
    <x v="15"/>
    <x v="0"/>
    <x v="22"/>
    <n v="137.16935483870969"/>
    <x v="9"/>
    <m/>
    <m/>
    <m/>
    <m/>
  </r>
  <r>
    <x v="18"/>
    <x v="15"/>
    <x v="0"/>
    <x v="1"/>
    <x v="1"/>
    <x v="5"/>
    <x v="17"/>
    <x v="0"/>
    <x v="22"/>
    <n v="109.29838709677419"/>
    <x v="9"/>
    <m/>
    <m/>
    <m/>
    <m/>
  </r>
  <r>
    <x v="18"/>
    <x v="16"/>
    <x v="0"/>
    <x v="1"/>
    <x v="1"/>
    <x v="5"/>
    <x v="19"/>
    <x v="0"/>
    <x v="22"/>
    <n v="85.967741935483872"/>
    <x v="9"/>
    <m/>
    <m/>
    <m/>
    <m/>
  </r>
  <r>
    <x v="18"/>
    <x v="17"/>
    <x v="0"/>
    <x v="1"/>
    <x v="1"/>
    <x v="5"/>
    <x v="19"/>
    <x v="0"/>
    <x v="22"/>
    <n v="98.185483870967744"/>
    <x v="9"/>
    <m/>
    <m/>
    <m/>
    <m/>
  </r>
  <r>
    <x v="18"/>
    <x v="18"/>
    <x v="0"/>
    <x v="1"/>
    <x v="1"/>
    <x v="5"/>
    <x v="19"/>
    <x v="0"/>
    <x v="22"/>
    <n v="92.782258064516142"/>
    <x v="9"/>
    <m/>
    <m/>
    <m/>
    <m/>
  </r>
  <r>
    <x v="18"/>
    <x v="19"/>
    <x v="0"/>
    <x v="1"/>
    <x v="1"/>
    <x v="5"/>
    <x v="18"/>
    <x v="0"/>
    <x v="22"/>
    <n v="117.67741935483872"/>
    <x v="9"/>
    <m/>
    <m/>
    <m/>
    <m/>
  </r>
  <r>
    <x v="18"/>
    <x v="20"/>
    <x v="0"/>
    <x v="1"/>
    <x v="1"/>
    <x v="5"/>
    <x v="18"/>
    <x v="0"/>
    <x v="22"/>
    <n v="119.33870967741936"/>
    <x v="9"/>
    <m/>
    <m/>
    <m/>
    <m/>
  </r>
  <r>
    <x v="18"/>
    <x v="21"/>
    <x v="0"/>
    <x v="1"/>
    <x v="1"/>
    <x v="5"/>
    <x v="16"/>
    <x v="0"/>
    <x v="22"/>
    <n v="110.18548387096776"/>
    <x v="9"/>
    <m/>
    <m/>
    <m/>
    <m/>
  </r>
  <r>
    <x v="6"/>
    <x v="7"/>
    <x v="2"/>
    <x v="1"/>
    <x v="1"/>
    <x v="6"/>
    <x v="15"/>
    <x v="0"/>
    <x v="22"/>
    <n v="55.65"/>
    <x v="9"/>
    <m/>
    <m/>
    <m/>
    <m/>
  </r>
  <r>
    <x v="6"/>
    <x v="7"/>
    <x v="2"/>
    <x v="1"/>
    <x v="1"/>
    <x v="5"/>
    <x v="15"/>
    <x v="0"/>
    <x v="22"/>
    <n v="120.14516129032259"/>
    <x v="9"/>
    <m/>
    <m/>
    <m/>
    <m/>
  </r>
  <r>
    <x v="6"/>
    <x v="8"/>
    <x v="2"/>
    <x v="1"/>
    <x v="1"/>
    <x v="6"/>
    <x v="16"/>
    <x v="0"/>
    <x v="22"/>
    <n v="55.65"/>
    <x v="9"/>
    <m/>
    <m/>
    <m/>
    <m/>
  </r>
  <r>
    <x v="6"/>
    <x v="8"/>
    <x v="2"/>
    <x v="1"/>
    <x v="1"/>
    <x v="5"/>
    <x v="16"/>
    <x v="0"/>
    <x v="22"/>
    <n v="123.69354838709678"/>
    <x v="9"/>
    <m/>
    <m/>
    <m/>
    <m/>
  </r>
  <r>
    <x v="6"/>
    <x v="9"/>
    <x v="2"/>
    <x v="1"/>
    <x v="1"/>
    <x v="6"/>
    <x v="17"/>
    <x v="0"/>
    <x v="22"/>
    <n v="55.65"/>
    <x v="9"/>
    <m/>
    <m/>
    <m/>
    <m/>
  </r>
  <r>
    <x v="6"/>
    <x v="9"/>
    <x v="2"/>
    <x v="1"/>
    <x v="1"/>
    <x v="5"/>
    <x v="17"/>
    <x v="0"/>
    <x v="22"/>
    <n v="125.62903225806453"/>
    <x v="9"/>
    <m/>
    <m/>
    <m/>
    <m/>
  </r>
  <r>
    <x v="6"/>
    <x v="10"/>
    <x v="2"/>
    <x v="1"/>
    <x v="1"/>
    <x v="6"/>
    <x v="18"/>
    <x v="0"/>
    <x v="22"/>
    <n v="55.65"/>
    <x v="9"/>
    <m/>
    <m/>
    <m/>
    <m/>
  </r>
  <r>
    <x v="6"/>
    <x v="10"/>
    <x v="2"/>
    <x v="1"/>
    <x v="1"/>
    <x v="5"/>
    <x v="18"/>
    <x v="0"/>
    <x v="22"/>
    <n v="132.48387096774195"/>
    <x v="9"/>
    <m/>
    <m/>
    <m/>
    <m/>
  </r>
  <r>
    <x v="6"/>
    <x v="11"/>
    <x v="2"/>
    <x v="1"/>
    <x v="1"/>
    <x v="6"/>
    <x v="15"/>
    <x v="0"/>
    <x v="22"/>
    <n v="55.65"/>
    <x v="9"/>
    <m/>
    <m/>
    <m/>
    <m/>
  </r>
  <r>
    <x v="6"/>
    <x v="11"/>
    <x v="2"/>
    <x v="1"/>
    <x v="1"/>
    <x v="5"/>
    <x v="15"/>
    <x v="0"/>
    <x v="22"/>
    <n v="123.81451612903227"/>
    <x v="9"/>
    <m/>
    <m/>
    <m/>
    <m/>
  </r>
  <r>
    <x v="6"/>
    <x v="12"/>
    <x v="2"/>
    <x v="1"/>
    <x v="1"/>
    <x v="6"/>
    <x v="16"/>
    <x v="0"/>
    <x v="22"/>
    <n v="55.65"/>
    <x v="9"/>
    <m/>
    <m/>
    <m/>
    <m/>
  </r>
  <r>
    <x v="6"/>
    <x v="12"/>
    <x v="2"/>
    <x v="1"/>
    <x v="1"/>
    <x v="5"/>
    <x v="16"/>
    <x v="0"/>
    <x v="22"/>
    <n v="121.72580645161291"/>
    <x v="9"/>
    <m/>
    <m/>
    <m/>
    <m/>
  </r>
  <r>
    <x v="6"/>
    <x v="13"/>
    <x v="2"/>
    <x v="1"/>
    <x v="1"/>
    <x v="6"/>
    <x v="17"/>
    <x v="0"/>
    <x v="22"/>
    <n v="55.65"/>
    <x v="9"/>
    <m/>
    <m/>
    <m/>
    <m/>
  </r>
  <r>
    <x v="6"/>
    <x v="13"/>
    <x v="2"/>
    <x v="1"/>
    <x v="1"/>
    <x v="5"/>
    <x v="17"/>
    <x v="0"/>
    <x v="22"/>
    <n v="128.71774193548387"/>
    <x v="9"/>
    <m/>
    <m/>
    <m/>
    <m/>
  </r>
  <r>
    <x v="6"/>
    <x v="14"/>
    <x v="2"/>
    <x v="1"/>
    <x v="1"/>
    <x v="6"/>
    <x v="15"/>
    <x v="0"/>
    <x v="22"/>
    <n v="55.65"/>
    <x v="9"/>
    <m/>
    <m/>
    <m/>
    <m/>
  </r>
  <r>
    <x v="6"/>
    <x v="14"/>
    <x v="2"/>
    <x v="1"/>
    <x v="1"/>
    <x v="5"/>
    <x v="15"/>
    <x v="0"/>
    <x v="22"/>
    <n v="123.95967741935483"/>
    <x v="9"/>
    <m/>
    <m/>
    <m/>
    <m/>
  </r>
  <r>
    <x v="6"/>
    <x v="15"/>
    <x v="2"/>
    <x v="1"/>
    <x v="1"/>
    <x v="6"/>
    <x v="17"/>
    <x v="0"/>
    <x v="22"/>
    <n v="55.65"/>
    <x v="9"/>
    <m/>
    <m/>
    <m/>
    <m/>
  </r>
  <r>
    <x v="6"/>
    <x v="15"/>
    <x v="2"/>
    <x v="1"/>
    <x v="1"/>
    <x v="5"/>
    <x v="17"/>
    <x v="0"/>
    <x v="22"/>
    <n v="122.00806451612902"/>
    <x v="9"/>
    <m/>
    <m/>
    <m/>
    <m/>
  </r>
  <r>
    <x v="6"/>
    <x v="16"/>
    <x v="2"/>
    <x v="1"/>
    <x v="1"/>
    <x v="6"/>
    <x v="19"/>
    <x v="0"/>
    <x v="22"/>
    <n v="55.65"/>
    <x v="9"/>
    <m/>
    <m/>
    <m/>
    <m/>
  </r>
  <r>
    <x v="6"/>
    <x v="16"/>
    <x v="2"/>
    <x v="1"/>
    <x v="1"/>
    <x v="5"/>
    <x v="19"/>
    <x v="0"/>
    <x v="22"/>
    <n v="148.41935483870969"/>
    <x v="9"/>
    <m/>
    <m/>
    <m/>
    <m/>
  </r>
  <r>
    <x v="6"/>
    <x v="17"/>
    <x v="2"/>
    <x v="1"/>
    <x v="1"/>
    <x v="6"/>
    <x v="19"/>
    <x v="0"/>
    <x v="22"/>
    <n v="55.65"/>
    <x v="9"/>
    <m/>
    <m/>
    <m/>
    <m/>
  </r>
  <r>
    <x v="6"/>
    <x v="17"/>
    <x v="2"/>
    <x v="1"/>
    <x v="1"/>
    <x v="5"/>
    <x v="19"/>
    <x v="0"/>
    <x v="22"/>
    <n v="119.33064516129033"/>
    <x v="9"/>
    <m/>
    <m/>
    <m/>
    <m/>
  </r>
  <r>
    <x v="6"/>
    <x v="18"/>
    <x v="2"/>
    <x v="1"/>
    <x v="1"/>
    <x v="6"/>
    <x v="19"/>
    <x v="0"/>
    <x v="22"/>
    <n v="55.65"/>
    <x v="9"/>
    <m/>
    <m/>
    <m/>
    <m/>
  </r>
  <r>
    <x v="6"/>
    <x v="18"/>
    <x v="2"/>
    <x v="1"/>
    <x v="1"/>
    <x v="5"/>
    <x v="19"/>
    <x v="0"/>
    <x v="22"/>
    <n v="135.88709677419357"/>
    <x v="9"/>
    <m/>
    <m/>
    <m/>
    <m/>
  </r>
  <r>
    <x v="6"/>
    <x v="19"/>
    <x v="2"/>
    <x v="1"/>
    <x v="1"/>
    <x v="6"/>
    <x v="18"/>
    <x v="0"/>
    <x v="22"/>
    <n v="55.65"/>
    <x v="9"/>
    <m/>
    <m/>
    <m/>
    <m/>
  </r>
  <r>
    <x v="6"/>
    <x v="19"/>
    <x v="2"/>
    <x v="1"/>
    <x v="1"/>
    <x v="5"/>
    <x v="18"/>
    <x v="0"/>
    <x v="22"/>
    <n v="131.08870967741936"/>
    <x v="9"/>
    <m/>
    <m/>
    <m/>
    <m/>
  </r>
  <r>
    <x v="6"/>
    <x v="20"/>
    <x v="2"/>
    <x v="1"/>
    <x v="1"/>
    <x v="6"/>
    <x v="18"/>
    <x v="0"/>
    <x v="22"/>
    <n v="55.65"/>
    <x v="9"/>
    <m/>
    <m/>
    <m/>
    <m/>
  </r>
  <r>
    <x v="6"/>
    <x v="20"/>
    <x v="2"/>
    <x v="1"/>
    <x v="1"/>
    <x v="5"/>
    <x v="18"/>
    <x v="0"/>
    <x v="22"/>
    <n v="143.90322580645162"/>
    <x v="9"/>
    <m/>
    <m/>
    <m/>
    <m/>
  </r>
  <r>
    <x v="6"/>
    <x v="21"/>
    <x v="2"/>
    <x v="1"/>
    <x v="1"/>
    <x v="6"/>
    <x v="16"/>
    <x v="0"/>
    <x v="22"/>
    <n v="55.65"/>
    <x v="9"/>
    <m/>
    <m/>
    <m/>
    <m/>
  </r>
  <r>
    <x v="6"/>
    <x v="21"/>
    <x v="2"/>
    <x v="1"/>
    <x v="1"/>
    <x v="5"/>
    <x v="16"/>
    <x v="0"/>
    <x v="22"/>
    <n v="130.7741935483871"/>
    <x v="9"/>
    <m/>
    <m/>
    <m/>
    <m/>
  </r>
  <r>
    <x v="0"/>
    <x v="0"/>
    <x v="0"/>
    <x v="3"/>
    <x v="1"/>
    <x v="2"/>
    <x v="0"/>
    <x v="0"/>
    <x v="21"/>
    <n v="550"/>
    <x v="8"/>
    <m/>
    <m/>
    <m/>
    <m/>
  </r>
  <r>
    <x v="0"/>
    <x v="0"/>
    <x v="0"/>
    <x v="3"/>
    <x v="1"/>
    <x v="1"/>
    <x v="0"/>
    <x v="0"/>
    <x v="21"/>
    <n v="550"/>
    <x v="8"/>
    <m/>
    <m/>
    <m/>
    <m/>
  </r>
  <r>
    <x v="0"/>
    <x v="0"/>
    <x v="0"/>
    <x v="1"/>
    <x v="1"/>
    <x v="0"/>
    <x v="0"/>
    <x v="0"/>
    <x v="21"/>
    <n v="700"/>
    <x v="8"/>
    <m/>
    <m/>
    <m/>
    <m/>
  </r>
  <r>
    <x v="2"/>
    <x v="1"/>
    <x v="0"/>
    <x v="1"/>
    <x v="1"/>
    <x v="0"/>
    <x v="0"/>
    <x v="2"/>
    <x v="21"/>
    <n v="1400"/>
    <x v="8"/>
    <m/>
    <m/>
    <m/>
    <m/>
  </r>
  <r>
    <x v="2"/>
    <x v="1"/>
    <x v="0"/>
    <x v="1"/>
    <x v="1"/>
    <x v="0"/>
    <x v="0"/>
    <x v="1"/>
    <x v="21"/>
    <n v="1400"/>
    <x v="8"/>
    <m/>
    <m/>
    <m/>
    <m/>
  </r>
  <r>
    <x v="2"/>
    <x v="1"/>
    <x v="0"/>
    <x v="1"/>
    <x v="1"/>
    <x v="0"/>
    <x v="0"/>
    <x v="0"/>
    <x v="21"/>
    <n v="1400"/>
    <x v="8"/>
    <m/>
    <m/>
    <m/>
    <m/>
  </r>
  <r>
    <x v="3"/>
    <x v="1"/>
    <x v="0"/>
    <x v="3"/>
    <x v="1"/>
    <x v="2"/>
    <x v="0"/>
    <x v="0"/>
    <x v="21"/>
    <n v="550"/>
    <x v="8"/>
    <m/>
    <m/>
    <m/>
    <m/>
  </r>
  <r>
    <x v="3"/>
    <x v="1"/>
    <x v="0"/>
    <x v="3"/>
    <x v="1"/>
    <x v="3"/>
    <x v="0"/>
    <x v="0"/>
    <x v="21"/>
    <n v="550"/>
    <x v="8"/>
    <m/>
    <m/>
    <m/>
    <m/>
  </r>
  <r>
    <x v="4"/>
    <x v="3"/>
    <x v="0"/>
    <x v="3"/>
    <x v="1"/>
    <x v="2"/>
    <x v="0"/>
    <x v="0"/>
    <x v="21"/>
    <n v="800"/>
    <x v="8"/>
    <m/>
    <m/>
    <m/>
    <m/>
  </r>
  <r>
    <x v="4"/>
    <x v="3"/>
    <x v="0"/>
    <x v="3"/>
    <x v="1"/>
    <x v="3"/>
    <x v="0"/>
    <x v="0"/>
    <x v="21"/>
    <n v="800"/>
    <x v="8"/>
    <m/>
    <m/>
    <m/>
    <m/>
  </r>
  <r>
    <x v="4"/>
    <x v="3"/>
    <x v="0"/>
    <x v="1"/>
    <x v="1"/>
    <x v="0"/>
    <x v="0"/>
    <x v="1"/>
    <x v="21"/>
    <n v="2000"/>
    <x v="8"/>
    <m/>
    <m/>
    <m/>
    <m/>
  </r>
  <r>
    <x v="4"/>
    <x v="3"/>
    <x v="0"/>
    <x v="1"/>
    <x v="1"/>
    <x v="0"/>
    <x v="0"/>
    <x v="4"/>
    <x v="21"/>
    <n v="2000"/>
    <x v="8"/>
    <m/>
    <m/>
    <m/>
    <m/>
  </r>
  <r>
    <x v="4"/>
    <x v="3"/>
    <x v="0"/>
    <x v="1"/>
    <x v="1"/>
    <x v="0"/>
    <x v="0"/>
    <x v="0"/>
    <x v="21"/>
    <n v="2000"/>
    <x v="8"/>
    <m/>
    <m/>
    <m/>
    <m/>
  </r>
  <r>
    <x v="4"/>
    <x v="3"/>
    <x v="0"/>
    <x v="1"/>
    <x v="1"/>
    <x v="0"/>
    <x v="1"/>
    <x v="0"/>
    <x v="21"/>
    <n v="1200"/>
    <x v="8"/>
    <m/>
    <m/>
    <m/>
    <m/>
  </r>
  <r>
    <x v="5"/>
    <x v="4"/>
    <x v="0"/>
    <x v="3"/>
    <x v="1"/>
    <x v="2"/>
    <x v="0"/>
    <x v="0"/>
    <x v="21"/>
    <n v="500"/>
    <x v="8"/>
    <m/>
    <m/>
    <m/>
    <m/>
  </r>
  <r>
    <x v="5"/>
    <x v="4"/>
    <x v="0"/>
    <x v="3"/>
    <x v="1"/>
    <x v="3"/>
    <x v="0"/>
    <x v="0"/>
    <x v="21"/>
    <n v="500"/>
    <x v="8"/>
    <m/>
    <m/>
    <m/>
    <m/>
  </r>
  <r>
    <x v="5"/>
    <x v="4"/>
    <x v="0"/>
    <x v="1"/>
    <x v="1"/>
    <x v="0"/>
    <x v="0"/>
    <x v="1"/>
    <x v="21"/>
    <n v="1300"/>
    <x v="8"/>
    <m/>
    <m/>
    <m/>
    <m/>
  </r>
  <r>
    <x v="5"/>
    <x v="4"/>
    <x v="0"/>
    <x v="1"/>
    <x v="1"/>
    <x v="0"/>
    <x v="0"/>
    <x v="4"/>
    <x v="21"/>
    <n v="700"/>
    <x v="8"/>
    <m/>
    <m/>
    <m/>
    <m/>
  </r>
  <r>
    <x v="5"/>
    <x v="4"/>
    <x v="0"/>
    <x v="1"/>
    <x v="1"/>
    <x v="0"/>
    <x v="0"/>
    <x v="0"/>
    <x v="21"/>
    <n v="1300"/>
    <x v="8"/>
    <m/>
    <m/>
    <m/>
    <m/>
  </r>
  <r>
    <x v="5"/>
    <x v="5"/>
    <x v="0"/>
    <x v="3"/>
    <x v="1"/>
    <x v="2"/>
    <x v="0"/>
    <x v="0"/>
    <x v="21"/>
    <n v="600"/>
    <x v="8"/>
    <m/>
    <m/>
    <m/>
    <m/>
  </r>
  <r>
    <x v="5"/>
    <x v="5"/>
    <x v="0"/>
    <x v="3"/>
    <x v="1"/>
    <x v="3"/>
    <x v="0"/>
    <x v="0"/>
    <x v="21"/>
    <n v="550"/>
    <x v="8"/>
    <m/>
    <m/>
    <m/>
    <m/>
  </r>
  <r>
    <x v="5"/>
    <x v="5"/>
    <x v="0"/>
    <x v="1"/>
    <x v="1"/>
    <x v="0"/>
    <x v="0"/>
    <x v="1"/>
    <x v="21"/>
    <n v="1200"/>
    <x v="8"/>
    <m/>
    <m/>
    <m/>
    <m/>
  </r>
  <r>
    <x v="5"/>
    <x v="5"/>
    <x v="0"/>
    <x v="1"/>
    <x v="1"/>
    <x v="0"/>
    <x v="0"/>
    <x v="4"/>
    <x v="21"/>
    <n v="1200"/>
    <x v="8"/>
    <m/>
    <m/>
    <m/>
    <m/>
  </r>
  <r>
    <x v="5"/>
    <x v="5"/>
    <x v="0"/>
    <x v="1"/>
    <x v="1"/>
    <x v="0"/>
    <x v="0"/>
    <x v="0"/>
    <x v="21"/>
    <n v="1200"/>
    <x v="8"/>
    <m/>
    <m/>
    <m/>
    <m/>
  </r>
  <r>
    <x v="6"/>
    <x v="2"/>
    <x v="1"/>
    <x v="3"/>
    <x v="1"/>
    <x v="2"/>
    <x v="0"/>
    <x v="0"/>
    <x v="21"/>
    <n v="550"/>
    <x v="8"/>
    <m/>
    <m/>
    <m/>
    <m/>
  </r>
  <r>
    <x v="6"/>
    <x v="2"/>
    <x v="1"/>
    <x v="3"/>
    <x v="1"/>
    <x v="3"/>
    <x v="11"/>
    <x v="0"/>
    <x v="21"/>
    <n v="550"/>
    <x v="8"/>
    <m/>
    <m/>
    <m/>
    <m/>
  </r>
  <r>
    <x v="6"/>
    <x v="2"/>
    <x v="1"/>
    <x v="3"/>
    <x v="1"/>
    <x v="1"/>
    <x v="12"/>
    <x v="0"/>
    <x v="21"/>
    <n v="550"/>
    <x v="8"/>
    <m/>
    <m/>
    <m/>
    <m/>
  </r>
  <r>
    <x v="6"/>
    <x v="2"/>
    <x v="1"/>
    <x v="3"/>
    <x v="1"/>
    <x v="1"/>
    <x v="13"/>
    <x v="0"/>
    <x v="21"/>
    <n v="650"/>
    <x v="8"/>
    <m/>
    <m/>
    <m/>
    <m/>
  </r>
  <r>
    <x v="6"/>
    <x v="2"/>
    <x v="1"/>
    <x v="3"/>
    <x v="1"/>
    <x v="1"/>
    <x v="0"/>
    <x v="0"/>
    <x v="21"/>
    <n v="600"/>
    <x v="8"/>
    <m/>
    <m/>
    <m/>
    <m/>
  </r>
  <r>
    <x v="6"/>
    <x v="2"/>
    <x v="1"/>
    <x v="1"/>
    <x v="1"/>
    <x v="0"/>
    <x v="2"/>
    <x v="0"/>
    <x v="21"/>
    <n v="700"/>
    <x v="8"/>
    <m/>
    <m/>
    <m/>
    <m/>
  </r>
  <r>
    <x v="6"/>
    <x v="2"/>
    <x v="1"/>
    <x v="1"/>
    <x v="1"/>
    <x v="0"/>
    <x v="3"/>
    <x v="0"/>
    <x v="21"/>
    <n v="700"/>
    <x v="8"/>
    <m/>
    <m/>
    <m/>
    <m/>
  </r>
  <r>
    <x v="6"/>
    <x v="2"/>
    <x v="1"/>
    <x v="1"/>
    <x v="1"/>
    <x v="0"/>
    <x v="4"/>
    <x v="0"/>
    <x v="21"/>
    <n v="700"/>
    <x v="8"/>
    <m/>
    <m/>
    <m/>
    <m/>
  </r>
  <r>
    <x v="6"/>
    <x v="2"/>
    <x v="1"/>
    <x v="1"/>
    <x v="1"/>
    <x v="0"/>
    <x v="5"/>
    <x v="0"/>
    <x v="21"/>
    <n v="700"/>
    <x v="8"/>
    <m/>
    <m/>
    <m/>
    <m/>
  </r>
  <r>
    <x v="6"/>
    <x v="2"/>
    <x v="1"/>
    <x v="1"/>
    <x v="1"/>
    <x v="0"/>
    <x v="6"/>
    <x v="0"/>
    <x v="21"/>
    <n v="700"/>
    <x v="8"/>
    <m/>
    <m/>
    <m/>
    <m/>
  </r>
  <r>
    <x v="6"/>
    <x v="2"/>
    <x v="1"/>
    <x v="1"/>
    <x v="1"/>
    <x v="0"/>
    <x v="7"/>
    <x v="0"/>
    <x v="21"/>
    <n v="700"/>
    <x v="8"/>
    <m/>
    <m/>
    <m/>
    <m/>
  </r>
  <r>
    <x v="6"/>
    <x v="2"/>
    <x v="1"/>
    <x v="1"/>
    <x v="1"/>
    <x v="0"/>
    <x v="8"/>
    <x v="0"/>
    <x v="21"/>
    <n v="700"/>
    <x v="8"/>
    <m/>
    <m/>
    <m/>
    <m/>
  </r>
  <r>
    <x v="6"/>
    <x v="2"/>
    <x v="1"/>
    <x v="1"/>
    <x v="1"/>
    <x v="0"/>
    <x v="9"/>
    <x v="0"/>
    <x v="21"/>
    <n v="700"/>
    <x v="8"/>
    <m/>
    <m/>
    <m/>
    <m/>
  </r>
  <r>
    <x v="6"/>
    <x v="2"/>
    <x v="1"/>
    <x v="1"/>
    <x v="1"/>
    <x v="0"/>
    <x v="10"/>
    <x v="0"/>
    <x v="21"/>
    <n v="800"/>
    <x v="8"/>
    <m/>
    <m/>
    <m/>
    <m/>
  </r>
  <r>
    <x v="6"/>
    <x v="2"/>
    <x v="1"/>
    <x v="1"/>
    <x v="1"/>
    <x v="0"/>
    <x v="0"/>
    <x v="0"/>
    <x v="21"/>
    <n v="700"/>
    <x v="8"/>
    <m/>
    <m/>
    <m/>
    <m/>
  </r>
  <r>
    <x v="7"/>
    <x v="3"/>
    <x v="1"/>
    <x v="3"/>
    <x v="1"/>
    <x v="2"/>
    <x v="0"/>
    <x v="0"/>
    <x v="21"/>
    <n v="1250"/>
    <x v="8"/>
    <m/>
    <m/>
    <m/>
    <m/>
  </r>
  <r>
    <x v="7"/>
    <x v="3"/>
    <x v="1"/>
    <x v="3"/>
    <x v="1"/>
    <x v="3"/>
    <x v="11"/>
    <x v="0"/>
    <x v="21"/>
    <n v="900"/>
    <x v="8"/>
    <m/>
    <m/>
    <m/>
    <m/>
  </r>
  <r>
    <x v="7"/>
    <x v="3"/>
    <x v="1"/>
    <x v="3"/>
    <x v="1"/>
    <x v="3"/>
    <x v="12"/>
    <x v="0"/>
    <x v="21"/>
    <n v="900"/>
    <x v="8"/>
    <m/>
    <m/>
    <m/>
    <m/>
  </r>
  <r>
    <x v="7"/>
    <x v="3"/>
    <x v="1"/>
    <x v="3"/>
    <x v="1"/>
    <x v="3"/>
    <x v="13"/>
    <x v="0"/>
    <x v="21"/>
    <n v="800"/>
    <x v="8"/>
    <m/>
    <m/>
    <m/>
    <m/>
  </r>
  <r>
    <x v="7"/>
    <x v="3"/>
    <x v="1"/>
    <x v="3"/>
    <x v="1"/>
    <x v="3"/>
    <x v="0"/>
    <x v="0"/>
    <x v="21"/>
    <n v="800"/>
    <x v="8"/>
    <m/>
    <m/>
    <m/>
    <m/>
  </r>
  <r>
    <x v="7"/>
    <x v="3"/>
    <x v="1"/>
    <x v="1"/>
    <x v="1"/>
    <x v="0"/>
    <x v="2"/>
    <x v="0"/>
    <x v="21"/>
    <n v="800"/>
    <x v="8"/>
    <m/>
    <m/>
    <m/>
    <m/>
  </r>
  <r>
    <x v="7"/>
    <x v="3"/>
    <x v="1"/>
    <x v="1"/>
    <x v="1"/>
    <x v="0"/>
    <x v="3"/>
    <x v="0"/>
    <x v="21"/>
    <n v="800"/>
    <x v="8"/>
    <m/>
    <m/>
    <m/>
    <m/>
  </r>
  <r>
    <x v="7"/>
    <x v="3"/>
    <x v="1"/>
    <x v="1"/>
    <x v="1"/>
    <x v="0"/>
    <x v="4"/>
    <x v="0"/>
    <x v="21"/>
    <n v="800"/>
    <x v="8"/>
    <m/>
    <m/>
    <m/>
    <m/>
  </r>
  <r>
    <x v="7"/>
    <x v="3"/>
    <x v="1"/>
    <x v="1"/>
    <x v="1"/>
    <x v="0"/>
    <x v="5"/>
    <x v="0"/>
    <x v="21"/>
    <n v="800"/>
    <x v="8"/>
    <m/>
    <m/>
    <m/>
    <m/>
  </r>
  <r>
    <x v="7"/>
    <x v="3"/>
    <x v="1"/>
    <x v="1"/>
    <x v="1"/>
    <x v="0"/>
    <x v="6"/>
    <x v="0"/>
    <x v="21"/>
    <n v="800"/>
    <x v="8"/>
    <m/>
    <m/>
    <m/>
    <m/>
  </r>
  <r>
    <x v="7"/>
    <x v="3"/>
    <x v="1"/>
    <x v="1"/>
    <x v="1"/>
    <x v="0"/>
    <x v="7"/>
    <x v="0"/>
    <x v="21"/>
    <n v="800"/>
    <x v="8"/>
    <m/>
    <m/>
    <m/>
    <m/>
  </r>
  <r>
    <x v="7"/>
    <x v="3"/>
    <x v="1"/>
    <x v="1"/>
    <x v="1"/>
    <x v="0"/>
    <x v="8"/>
    <x v="0"/>
    <x v="21"/>
    <n v="800"/>
    <x v="8"/>
    <m/>
    <m/>
    <m/>
    <m/>
  </r>
  <r>
    <x v="7"/>
    <x v="3"/>
    <x v="1"/>
    <x v="1"/>
    <x v="1"/>
    <x v="0"/>
    <x v="9"/>
    <x v="0"/>
    <x v="21"/>
    <n v="1600"/>
    <x v="8"/>
    <m/>
    <m/>
    <m/>
    <m/>
  </r>
  <r>
    <x v="7"/>
    <x v="3"/>
    <x v="1"/>
    <x v="1"/>
    <x v="1"/>
    <x v="0"/>
    <x v="10"/>
    <x v="0"/>
    <x v="21"/>
    <n v="1200"/>
    <x v="8"/>
    <m/>
    <m/>
    <m/>
    <m/>
  </r>
  <r>
    <x v="7"/>
    <x v="3"/>
    <x v="1"/>
    <x v="1"/>
    <x v="1"/>
    <x v="0"/>
    <x v="0"/>
    <x v="0"/>
    <x v="21"/>
    <n v="500"/>
    <x v="8"/>
    <m/>
    <m/>
    <m/>
    <m/>
  </r>
  <r>
    <x v="8"/>
    <x v="6"/>
    <x v="0"/>
    <x v="3"/>
    <x v="1"/>
    <x v="2"/>
    <x v="0"/>
    <x v="0"/>
    <x v="21"/>
    <n v="500"/>
    <x v="8"/>
    <m/>
    <m/>
    <m/>
    <m/>
  </r>
  <r>
    <x v="8"/>
    <x v="6"/>
    <x v="0"/>
    <x v="3"/>
    <x v="1"/>
    <x v="1"/>
    <x v="0"/>
    <x v="0"/>
    <x v="21"/>
    <n v="700"/>
    <x v="8"/>
    <m/>
    <m/>
    <m/>
    <m/>
  </r>
  <r>
    <x v="8"/>
    <x v="6"/>
    <x v="0"/>
    <x v="1"/>
    <x v="1"/>
    <x v="0"/>
    <x v="0"/>
    <x v="2"/>
    <x v="21"/>
    <n v="700"/>
    <x v="8"/>
    <m/>
    <m/>
    <m/>
    <m/>
  </r>
  <r>
    <x v="8"/>
    <x v="6"/>
    <x v="0"/>
    <x v="1"/>
    <x v="1"/>
    <x v="0"/>
    <x v="0"/>
    <x v="1"/>
    <x v="21"/>
    <n v="1200"/>
    <x v="8"/>
    <m/>
    <m/>
    <m/>
    <m/>
  </r>
  <r>
    <x v="8"/>
    <x v="6"/>
    <x v="0"/>
    <x v="1"/>
    <x v="1"/>
    <x v="0"/>
    <x v="0"/>
    <x v="0"/>
    <x v="21"/>
    <n v="1200"/>
    <x v="8"/>
    <m/>
    <m/>
    <m/>
    <m/>
  </r>
  <r>
    <x v="9"/>
    <x v="6"/>
    <x v="0"/>
    <x v="1"/>
    <x v="1"/>
    <x v="0"/>
    <x v="2"/>
    <x v="0"/>
    <x v="21"/>
    <n v="570"/>
    <x v="8"/>
    <m/>
    <m/>
    <m/>
    <m/>
  </r>
  <r>
    <x v="9"/>
    <x v="6"/>
    <x v="0"/>
    <x v="1"/>
    <x v="1"/>
    <x v="0"/>
    <x v="3"/>
    <x v="0"/>
    <x v="21"/>
    <n v="600"/>
    <x v="8"/>
    <m/>
    <m/>
    <m/>
    <m/>
  </r>
  <r>
    <x v="9"/>
    <x v="6"/>
    <x v="0"/>
    <x v="1"/>
    <x v="1"/>
    <x v="0"/>
    <x v="4"/>
    <x v="0"/>
    <x v="21"/>
    <n v="700"/>
    <x v="8"/>
    <m/>
    <m/>
    <m/>
    <m/>
  </r>
  <r>
    <x v="9"/>
    <x v="6"/>
    <x v="0"/>
    <x v="1"/>
    <x v="1"/>
    <x v="0"/>
    <x v="5"/>
    <x v="0"/>
    <x v="21"/>
    <n v="585"/>
    <x v="8"/>
    <m/>
    <m/>
    <m/>
    <m/>
  </r>
  <r>
    <x v="9"/>
    <x v="6"/>
    <x v="0"/>
    <x v="1"/>
    <x v="1"/>
    <x v="0"/>
    <x v="6"/>
    <x v="0"/>
    <x v="21"/>
    <n v="680"/>
    <x v="8"/>
    <m/>
    <m/>
    <m/>
    <m/>
  </r>
  <r>
    <x v="9"/>
    <x v="6"/>
    <x v="0"/>
    <x v="1"/>
    <x v="1"/>
    <x v="0"/>
    <x v="7"/>
    <x v="0"/>
    <x v="21"/>
    <n v="500"/>
    <x v="8"/>
    <m/>
    <m/>
    <m/>
    <m/>
  </r>
  <r>
    <x v="9"/>
    <x v="6"/>
    <x v="0"/>
    <x v="1"/>
    <x v="1"/>
    <x v="0"/>
    <x v="8"/>
    <x v="0"/>
    <x v="21"/>
    <n v="680"/>
    <x v="8"/>
    <m/>
    <m/>
    <m/>
    <m/>
  </r>
  <r>
    <x v="9"/>
    <x v="6"/>
    <x v="0"/>
    <x v="1"/>
    <x v="1"/>
    <x v="0"/>
    <x v="9"/>
    <x v="0"/>
    <x v="21"/>
    <n v="700"/>
    <x v="8"/>
    <m/>
    <m/>
    <m/>
    <m/>
  </r>
  <r>
    <x v="9"/>
    <x v="6"/>
    <x v="0"/>
    <x v="1"/>
    <x v="1"/>
    <x v="0"/>
    <x v="10"/>
    <x v="0"/>
    <x v="21"/>
    <n v="600"/>
    <x v="8"/>
    <m/>
    <m/>
    <m/>
    <m/>
  </r>
  <r>
    <x v="10"/>
    <x v="6"/>
    <x v="0"/>
    <x v="3"/>
    <x v="1"/>
    <x v="1"/>
    <x v="11"/>
    <x v="0"/>
    <x v="21"/>
    <n v="600"/>
    <x v="8"/>
    <m/>
    <m/>
    <m/>
    <m/>
  </r>
  <r>
    <x v="10"/>
    <x v="6"/>
    <x v="0"/>
    <x v="3"/>
    <x v="1"/>
    <x v="1"/>
    <x v="12"/>
    <x v="0"/>
    <x v="21"/>
    <n v="800"/>
    <x v="8"/>
    <m/>
    <m/>
    <m/>
    <m/>
  </r>
  <r>
    <x v="10"/>
    <x v="6"/>
    <x v="0"/>
    <x v="3"/>
    <x v="1"/>
    <x v="1"/>
    <x v="13"/>
    <x v="0"/>
    <x v="21"/>
    <n v="800"/>
    <x v="8"/>
    <m/>
    <m/>
    <m/>
    <m/>
  </r>
  <r>
    <x v="2"/>
    <x v="2"/>
    <x v="0"/>
    <x v="1"/>
    <x v="1"/>
    <x v="0"/>
    <x v="0"/>
    <x v="4"/>
    <x v="21"/>
    <n v="700"/>
    <x v="8"/>
    <m/>
    <m/>
    <m/>
    <m/>
  </r>
  <r>
    <x v="2"/>
    <x v="2"/>
    <x v="0"/>
    <x v="1"/>
    <x v="1"/>
    <x v="0"/>
    <x v="0"/>
    <x v="1"/>
    <x v="21"/>
    <n v="1500"/>
    <x v="8"/>
    <m/>
    <m/>
    <m/>
    <m/>
  </r>
  <r>
    <x v="2"/>
    <x v="2"/>
    <x v="0"/>
    <x v="1"/>
    <x v="1"/>
    <x v="0"/>
    <x v="0"/>
    <x v="0"/>
    <x v="21"/>
    <n v="1500"/>
    <x v="8"/>
    <m/>
    <m/>
    <m/>
    <m/>
  </r>
  <r>
    <x v="2"/>
    <x v="2"/>
    <x v="0"/>
    <x v="3"/>
    <x v="1"/>
    <x v="1"/>
    <x v="0"/>
    <x v="0"/>
    <x v="21"/>
    <n v="700"/>
    <x v="8"/>
    <m/>
    <m/>
    <m/>
    <m/>
  </r>
  <r>
    <x v="2"/>
    <x v="2"/>
    <x v="0"/>
    <x v="3"/>
    <x v="1"/>
    <x v="2"/>
    <x v="0"/>
    <x v="0"/>
    <x v="21"/>
    <n v="550"/>
    <x v="8"/>
    <m/>
    <m/>
    <m/>
    <m/>
  </r>
  <r>
    <x v="11"/>
    <x v="1"/>
    <x v="1"/>
    <x v="1"/>
    <x v="1"/>
    <x v="0"/>
    <x v="0"/>
    <x v="0"/>
    <x v="21"/>
    <n v="700"/>
    <x v="8"/>
    <m/>
    <m/>
    <m/>
    <m/>
  </r>
  <r>
    <x v="12"/>
    <x v="1"/>
    <x v="1"/>
    <x v="1"/>
    <x v="1"/>
    <x v="0"/>
    <x v="2"/>
    <x v="0"/>
    <x v="21"/>
    <n v="650"/>
    <x v="8"/>
    <m/>
    <m/>
    <m/>
    <m/>
  </r>
  <r>
    <x v="12"/>
    <x v="1"/>
    <x v="1"/>
    <x v="1"/>
    <x v="1"/>
    <x v="0"/>
    <x v="3"/>
    <x v="0"/>
    <x v="21"/>
    <n v="650"/>
    <x v="8"/>
    <m/>
    <m/>
    <m/>
    <m/>
  </r>
  <r>
    <x v="12"/>
    <x v="1"/>
    <x v="1"/>
    <x v="1"/>
    <x v="1"/>
    <x v="0"/>
    <x v="4"/>
    <x v="0"/>
    <x v="21"/>
    <n v="650"/>
    <x v="8"/>
    <m/>
    <m/>
    <m/>
    <m/>
  </r>
  <r>
    <x v="12"/>
    <x v="1"/>
    <x v="1"/>
    <x v="1"/>
    <x v="1"/>
    <x v="0"/>
    <x v="5"/>
    <x v="0"/>
    <x v="21"/>
    <n v="650"/>
    <x v="8"/>
    <m/>
    <m/>
    <m/>
    <m/>
  </r>
  <r>
    <x v="12"/>
    <x v="1"/>
    <x v="1"/>
    <x v="1"/>
    <x v="1"/>
    <x v="0"/>
    <x v="6"/>
    <x v="0"/>
    <x v="21"/>
    <n v="650"/>
    <x v="8"/>
    <m/>
    <m/>
    <m/>
    <m/>
  </r>
  <r>
    <x v="12"/>
    <x v="1"/>
    <x v="1"/>
    <x v="1"/>
    <x v="1"/>
    <x v="0"/>
    <x v="7"/>
    <x v="0"/>
    <x v="21"/>
    <n v="650"/>
    <x v="8"/>
    <m/>
    <m/>
    <m/>
    <m/>
  </r>
  <r>
    <x v="12"/>
    <x v="1"/>
    <x v="1"/>
    <x v="1"/>
    <x v="1"/>
    <x v="0"/>
    <x v="8"/>
    <x v="0"/>
    <x v="21"/>
    <n v="650"/>
    <x v="8"/>
    <m/>
    <m/>
    <m/>
    <m/>
  </r>
  <r>
    <x v="12"/>
    <x v="1"/>
    <x v="1"/>
    <x v="1"/>
    <x v="1"/>
    <x v="0"/>
    <x v="9"/>
    <x v="0"/>
    <x v="21"/>
    <n v="650"/>
    <x v="8"/>
    <m/>
    <m/>
    <m/>
    <m/>
  </r>
  <r>
    <x v="12"/>
    <x v="1"/>
    <x v="1"/>
    <x v="1"/>
    <x v="1"/>
    <x v="0"/>
    <x v="10"/>
    <x v="0"/>
    <x v="21"/>
    <n v="650"/>
    <x v="8"/>
    <m/>
    <m/>
    <m/>
    <m/>
  </r>
  <r>
    <x v="12"/>
    <x v="1"/>
    <x v="1"/>
    <x v="3"/>
    <x v="1"/>
    <x v="3"/>
    <x v="0"/>
    <x v="0"/>
    <x v="21"/>
    <n v="550"/>
    <x v="8"/>
    <m/>
    <m/>
    <m/>
    <m/>
  </r>
  <r>
    <x v="12"/>
    <x v="1"/>
    <x v="1"/>
    <x v="3"/>
    <x v="1"/>
    <x v="2"/>
    <x v="0"/>
    <x v="0"/>
    <x v="21"/>
    <n v="550"/>
    <x v="8"/>
    <m/>
    <m/>
    <m/>
    <m/>
  </r>
  <r>
    <x v="13"/>
    <x v="1"/>
    <x v="1"/>
    <x v="3"/>
    <x v="1"/>
    <x v="3"/>
    <x v="11"/>
    <x v="0"/>
    <x v="21"/>
    <n v="550"/>
    <x v="8"/>
    <m/>
    <m/>
    <m/>
    <m/>
  </r>
  <r>
    <x v="13"/>
    <x v="1"/>
    <x v="1"/>
    <x v="3"/>
    <x v="1"/>
    <x v="3"/>
    <x v="12"/>
    <x v="0"/>
    <x v="21"/>
    <n v="550"/>
    <x v="8"/>
    <m/>
    <m/>
    <m/>
    <m/>
  </r>
  <r>
    <x v="13"/>
    <x v="1"/>
    <x v="1"/>
    <x v="3"/>
    <x v="1"/>
    <x v="3"/>
    <x v="13"/>
    <x v="0"/>
    <x v="21"/>
    <n v="550"/>
    <x v="8"/>
    <m/>
    <m/>
    <m/>
    <m/>
  </r>
  <r>
    <x v="14"/>
    <x v="5"/>
    <x v="1"/>
    <x v="1"/>
    <x v="1"/>
    <x v="0"/>
    <x v="0"/>
    <x v="0"/>
    <x v="21"/>
    <n v="700"/>
    <x v="8"/>
    <m/>
    <m/>
    <m/>
    <m/>
  </r>
  <r>
    <x v="14"/>
    <x v="5"/>
    <x v="1"/>
    <x v="3"/>
    <x v="1"/>
    <x v="2"/>
    <x v="0"/>
    <x v="0"/>
    <x v="21"/>
    <n v="550"/>
    <x v="8"/>
    <m/>
    <m/>
    <m/>
    <m/>
  </r>
  <r>
    <x v="14"/>
    <x v="5"/>
    <x v="1"/>
    <x v="3"/>
    <x v="1"/>
    <x v="3"/>
    <x v="0"/>
    <x v="0"/>
    <x v="21"/>
    <n v="550"/>
    <x v="8"/>
    <m/>
    <m/>
    <m/>
    <m/>
  </r>
  <r>
    <x v="14"/>
    <x v="5"/>
    <x v="1"/>
    <x v="1"/>
    <x v="1"/>
    <x v="0"/>
    <x v="2"/>
    <x v="0"/>
    <x v="21"/>
    <n v="700"/>
    <x v="8"/>
    <m/>
    <m/>
    <m/>
    <m/>
  </r>
  <r>
    <x v="14"/>
    <x v="5"/>
    <x v="1"/>
    <x v="1"/>
    <x v="1"/>
    <x v="0"/>
    <x v="3"/>
    <x v="0"/>
    <x v="21"/>
    <n v="700"/>
    <x v="8"/>
    <m/>
    <m/>
    <m/>
    <m/>
  </r>
  <r>
    <x v="14"/>
    <x v="5"/>
    <x v="1"/>
    <x v="1"/>
    <x v="1"/>
    <x v="0"/>
    <x v="4"/>
    <x v="0"/>
    <x v="21"/>
    <n v="700"/>
    <x v="8"/>
    <m/>
    <m/>
    <m/>
    <m/>
  </r>
  <r>
    <x v="14"/>
    <x v="5"/>
    <x v="1"/>
    <x v="1"/>
    <x v="1"/>
    <x v="0"/>
    <x v="5"/>
    <x v="0"/>
    <x v="21"/>
    <n v="700"/>
    <x v="8"/>
    <m/>
    <m/>
    <m/>
    <m/>
  </r>
  <r>
    <x v="14"/>
    <x v="5"/>
    <x v="1"/>
    <x v="1"/>
    <x v="1"/>
    <x v="0"/>
    <x v="6"/>
    <x v="0"/>
    <x v="21"/>
    <n v="700"/>
    <x v="8"/>
    <m/>
    <m/>
    <m/>
    <m/>
  </r>
  <r>
    <x v="14"/>
    <x v="5"/>
    <x v="1"/>
    <x v="1"/>
    <x v="1"/>
    <x v="0"/>
    <x v="7"/>
    <x v="0"/>
    <x v="21"/>
    <n v="700"/>
    <x v="8"/>
    <m/>
    <m/>
    <m/>
    <m/>
  </r>
  <r>
    <x v="14"/>
    <x v="5"/>
    <x v="1"/>
    <x v="1"/>
    <x v="1"/>
    <x v="0"/>
    <x v="8"/>
    <x v="0"/>
    <x v="21"/>
    <n v="700"/>
    <x v="8"/>
    <m/>
    <m/>
    <m/>
    <m/>
  </r>
  <r>
    <x v="14"/>
    <x v="5"/>
    <x v="1"/>
    <x v="1"/>
    <x v="1"/>
    <x v="0"/>
    <x v="9"/>
    <x v="0"/>
    <x v="21"/>
    <n v="700"/>
    <x v="8"/>
    <m/>
    <m/>
    <m/>
    <m/>
  </r>
  <r>
    <x v="14"/>
    <x v="5"/>
    <x v="1"/>
    <x v="1"/>
    <x v="1"/>
    <x v="0"/>
    <x v="10"/>
    <x v="0"/>
    <x v="21"/>
    <n v="700"/>
    <x v="8"/>
    <m/>
    <m/>
    <m/>
    <m/>
  </r>
  <r>
    <x v="14"/>
    <x v="5"/>
    <x v="1"/>
    <x v="3"/>
    <x v="1"/>
    <x v="3"/>
    <x v="11"/>
    <x v="0"/>
    <x v="21"/>
    <n v="550"/>
    <x v="8"/>
    <m/>
    <m/>
    <m/>
    <m/>
  </r>
  <r>
    <x v="14"/>
    <x v="5"/>
    <x v="1"/>
    <x v="3"/>
    <x v="1"/>
    <x v="3"/>
    <x v="12"/>
    <x v="0"/>
    <x v="21"/>
    <n v="550"/>
    <x v="8"/>
    <m/>
    <m/>
    <m/>
    <m/>
  </r>
  <r>
    <x v="14"/>
    <x v="5"/>
    <x v="1"/>
    <x v="3"/>
    <x v="1"/>
    <x v="3"/>
    <x v="13"/>
    <x v="0"/>
    <x v="21"/>
    <n v="550"/>
    <x v="8"/>
    <m/>
    <m/>
    <m/>
    <m/>
  </r>
  <r>
    <x v="14"/>
    <x v="5"/>
    <x v="1"/>
    <x v="1"/>
    <x v="1"/>
    <x v="0"/>
    <x v="1"/>
    <x v="0"/>
    <x v="21"/>
    <n v="700"/>
    <x v="8"/>
    <m/>
    <m/>
    <m/>
    <m/>
  </r>
  <r>
    <x v="14"/>
    <x v="0"/>
    <x v="1"/>
    <x v="1"/>
    <x v="1"/>
    <x v="0"/>
    <x v="0"/>
    <x v="0"/>
    <x v="21"/>
    <n v="1200"/>
    <x v="8"/>
    <m/>
    <m/>
    <m/>
    <m/>
  </r>
  <r>
    <x v="14"/>
    <x v="0"/>
    <x v="1"/>
    <x v="1"/>
    <x v="1"/>
    <x v="0"/>
    <x v="0"/>
    <x v="1"/>
    <x v="21"/>
    <n v="1200"/>
    <x v="8"/>
    <m/>
    <m/>
    <m/>
    <m/>
  </r>
  <r>
    <x v="14"/>
    <x v="0"/>
    <x v="1"/>
    <x v="1"/>
    <x v="1"/>
    <x v="0"/>
    <x v="0"/>
    <x v="2"/>
    <x v="21"/>
    <n v="700"/>
    <x v="8"/>
    <m/>
    <m/>
    <m/>
    <m/>
  </r>
  <r>
    <x v="14"/>
    <x v="0"/>
    <x v="1"/>
    <x v="3"/>
    <x v="1"/>
    <x v="1"/>
    <x v="0"/>
    <x v="0"/>
    <x v="21"/>
    <n v="1100"/>
    <x v="8"/>
    <m/>
    <m/>
    <m/>
    <m/>
  </r>
  <r>
    <x v="14"/>
    <x v="0"/>
    <x v="1"/>
    <x v="3"/>
    <x v="1"/>
    <x v="2"/>
    <x v="0"/>
    <x v="0"/>
    <x v="21"/>
    <n v="600"/>
    <x v="8"/>
    <m/>
    <m/>
    <m/>
    <m/>
  </r>
  <r>
    <x v="14"/>
    <x v="0"/>
    <x v="1"/>
    <x v="1"/>
    <x v="1"/>
    <x v="0"/>
    <x v="2"/>
    <x v="0"/>
    <x v="21"/>
    <n v="600"/>
    <x v="8"/>
    <m/>
    <m/>
    <m/>
    <m/>
  </r>
  <r>
    <x v="14"/>
    <x v="0"/>
    <x v="1"/>
    <x v="1"/>
    <x v="1"/>
    <x v="0"/>
    <x v="3"/>
    <x v="0"/>
    <x v="21"/>
    <n v="600"/>
    <x v="8"/>
    <m/>
    <m/>
    <m/>
    <m/>
  </r>
  <r>
    <x v="14"/>
    <x v="0"/>
    <x v="1"/>
    <x v="1"/>
    <x v="1"/>
    <x v="0"/>
    <x v="4"/>
    <x v="0"/>
    <x v="21"/>
    <n v="600"/>
    <x v="8"/>
    <m/>
    <m/>
    <m/>
    <m/>
  </r>
  <r>
    <x v="14"/>
    <x v="0"/>
    <x v="1"/>
    <x v="1"/>
    <x v="1"/>
    <x v="0"/>
    <x v="5"/>
    <x v="0"/>
    <x v="21"/>
    <n v="600"/>
    <x v="8"/>
    <m/>
    <m/>
    <m/>
    <m/>
  </r>
  <r>
    <x v="14"/>
    <x v="0"/>
    <x v="1"/>
    <x v="1"/>
    <x v="1"/>
    <x v="0"/>
    <x v="6"/>
    <x v="0"/>
    <x v="21"/>
    <n v="600"/>
    <x v="8"/>
    <m/>
    <m/>
    <m/>
    <m/>
  </r>
  <r>
    <x v="14"/>
    <x v="0"/>
    <x v="1"/>
    <x v="1"/>
    <x v="1"/>
    <x v="0"/>
    <x v="7"/>
    <x v="0"/>
    <x v="21"/>
    <n v="600"/>
    <x v="8"/>
    <m/>
    <m/>
    <m/>
    <m/>
  </r>
  <r>
    <x v="14"/>
    <x v="0"/>
    <x v="1"/>
    <x v="1"/>
    <x v="1"/>
    <x v="0"/>
    <x v="8"/>
    <x v="0"/>
    <x v="21"/>
    <n v="600"/>
    <x v="8"/>
    <m/>
    <m/>
    <m/>
    <m/>
  </r>
  <r>
    <x v="14"/>
    <x v="0"/>
    <x v="1"/>
    <x v="1"/>
    <x v="1"/>
    <x v="0"/>
    <x v="9"/>
    <x v="0"/>
    <x v="21"/>
    <n v="600"/>
    <x v="8"/>
    <m/>
    <m/>
    <m/>
    <m/>
  </r>
  <r>
    <x v="14"/>
    <x v="0"/>
    <x v="1"/>
    <x v="1"/>
    <x v="1"/>
    <x v="0"/>
    <x v="10"/>
    <x v="0"/>
    <x v="21"/>
    <n v="600"/>
    <x v="8"/>
    <m/>
    <m/>
    <m/>
    <m/>
  </r>
  <r>
    <x v="15"/>
    <x v="0"/>
    <x v="1"/>
    <x v="3"/>
    <x v="1"/>
    <x v="1"/>
    <x v="11"/>
    <x v="0"/>
    <x v="21"/>
    <n v="550"/>
    <x v="8"/>
    <m/>
    <m/>
    <m/>
    <m/>
  </r>
  <r>
    <x v="15"/>
    <x v="0"/>
    <x v="1"/>
    <x v="3"/>
    <x v="1"/>
    <x v="1"/>
    <x v="12"/>
    <x v="0"/>
    <x v="21"/>
    <n v="550"/>
    <x v="8"/>
    <m/>
    <m/>
    <m/>
    <m/>
  </r>
  <r>
    <x v="15"/>
    <x v="0"/>
    <x v="1"/>
    <x v="3"/>
    <x v="1"/>
    <x v="1"/>
    <x v="13"/>
    <x v="0"/>
    <x v="21"/>
    <n v="500"/>
    <x v="8"/>
    <m/>
    <m/>
    <m/>
    <m/>
  </r>
  <r>
    <x v="15"/>
    <x v="0"/>
    <x v="1"/>
    <x v="1"/>
    <x v="1"/>
    <x v="0"/>
    <x v="1"/>
    <x v="0"/>
    <x v="21"/>
    <n v="500"/>
    <x v="8"/>
    <m/>
    <m/>
    <m/>
    <m/>
  </r>
  <r>
    <x v="16"/>
    <x v="4"/>
    <x v="1"/>
    <x v="1"/>
    <x v="1"/>
    <x v="0"/>
    <x v="0"/>
    <x v="0"/>
    <x v="21"/>
    <n v="1000"/>
    <x v="8"/>
    <m/>
    <m/>
    <m/>
    <m/>
  </r>
  <r>
    <x v="16"/>
    <x v="4"/>
    <x v="1"/>
    <x v="1"/>
    <x v="1"/>
    <x v="0"/>
    <x v="2"/>
    <x v="0"/>
    <x v="21"/>
    <n v="650"/>
    <x v="8"/>
    <m/>
    <m/>
    <m/>
    <m/>
  </r>
  <r>
    <x v="16"/>
    <x v="4"/>
    <x v="1"/>
    <x v="1"/>
    <x v="1"/>
    <x v="0"/>
    <x v="3"/>
    <x v="0"/>
    <x v="21"/>
    <n v="650"/>
    <x v="8"/>
    <m/>
    <m/>
    <m/>
    <m/>
  </r>
  <r>
    <x v="16"/>
    <x v="4"/>
    <x v="1"/>
    <x v="1"/>
    <x v="1"/>
    <x v="0"/>
    <x v="4"/>
    <x v="0"/>
    <x v="21"/>
    <n v="650"/>
    <x v="8"/>
    <m/>
    <m/>
    <m/>
    <m/>
  </r>
  <r>
    <x v="16"/>
    <x v="4"/>
    <x v="1"/>
    <x v="1"/>
    <x v="1"/>
    <x v="0"/>
    <x v="5"/>
    <x v="0"/>
    <x v="21"/>
    <n v="650"/>
    <x v="8"/>
    <m/>
    <m/>
    <m/>
    <m/>
  </r>
  <r>
    <x v="16"/>
    <x v="4"/>
    <x v="1"/>
    <x v="1"/>
    <x v="1"/>
    <x v="0"/>
    <x v="6"/>
    <x v="0"/>
    <x v="21"/>
    <n v="650"/>
    <x v="8"/>
    <m/>
    <m/>
    <m/>
    <m/>
  </r>
  <r>
    <x v="16"/>
    <x v="4"/>
    <x v="1"/>
    <x v="1"/>
    <x v="1"/>
    <x v="0"/>
    <x v="7"/>
    <x v="0"/>
    <x v="21"/>
    <n v="650"/>
    <x v="8"/>
    <m/>
    <m/>
    <m/>
    <m/>
  </r>
  <r>
    <x v="16"/>
    <x v="4"/>
    <x v="1"/>
    <x v="1"/>
    <x v="1"/>
    <x v="0"/>
    <x v="8"/>
    <x v="0"/>
    <x v="21"/>
    <n v="650"/>
    <x v="8"/>
    <m/>
    <m/>
    <m/>
    <m/>
  </r>
  <r>
    <x v="16"/>
    <x v="4"/>
    <x v="1"/>
    <x v="1"/>
    <x v="1"/>
    <x v="0"/>
    <x v="9"/>
    <x v="0"/>
    <x v="21"/>
    <n v="650"/>
    <x v="8"/>
    <m/>
    <m/>
    <m/>
    <m/>
  </r>
  <r>
    <x v="16"/>
    <x v="4"/>
    <x v="1"/>
    <x v="1"/>
    <x v="1"/>
    <x v="0"/>
    <x v="10"/>
    <x v="0"/>
    <x v="21"/>
    <n v="650"/>
    <x v="8"/>
    <m/>
    <m/>
    <m/>
    <m/>
  </r>
  <r>
    <x v="16"/>
    <x v="4"/>
    <x v="1"/>
    <x v="1"/>
    <x v="1"/>
    <x v="0"/>
    <x v="1"/>
    <x v="0"/>
    <x v="21"/>
    <n v="600"/>
    <x v="8"/>
    <m/>
    <m/>
    <m/>
    <m/>
  </r>
  <r>
    <x v="17"/>
    <x v="6"/>
    <x v="1"/>
    <x v="1"/>
    <x v="1"/>
    <x v="0"/>
    <x v="0"/>
    <x v="0"/>
    <x v="21"/>
    <n v="1200"/>
    <x v="8"/>
    <m/>
    <m/>
    <m/>
    <m/>
  </r>
  <r>
    <x v="17"/>
    <x v="6"/>
    <x v="1"/>
    <x v="3"/>
    <x v="1"/>
    <x v="1"/>
    <x v="0"/>
    <x v="0"/>
    <x v="21"/>
    <n v="600"/>
    <x v="8"/>
    <m/>
    <m/>
    <m/>
    <m/>
  </r>
  <r>
    <x v="17"/>
    <x v="6"/>
    <x v="1"/>
    <x v="3"/>
    <x v="1"/>
    <x v="2"/>
    <x v="0"/>
    <x v="0"/>
    <x v="21"/>
    <n v="550"/>
    <x v="8"/>
    <m/>
    <m/>
    <m/>
    <m/>
  </r>
  <r>
    <x v="17"/>
    <x v="6"/>
    <x v="1"/>
    <x v="1"/>
    <x v="1"/>
    <x v="0"/>
    <x v="1"/>
    <x v="0"/>
    <x v="21"/>
    <n v="495"/>
    <x v="8"/>
    <m/>
    <m/>
    <m/>
    <m/>
  </r>
  <r>
    <x v="0"/>
    <x v="0"/>
    <x v="0"/>
    <x v="3"/>
    <x v="1"/>
    <x v="2"/>
    <x v="0"/>
    <x v="0"/>
    <x v="22"/>
    <n v="1"/>
    <x v="10"/>
    <m/>
    <m/>
    <m/>
    <m/>
  </r>
  <r>
    <x v="0"/>
    <x v="0"/>
    <x v="0"/>
    <x v="3"/>
    <x v="1"/>
    <x v="1"/>
    <x v="0"/>
    <x v="0"/>
    <x v="22"/>
    <n v="9.2899999999999996E-2"/>
    <x v="10"/>
    <m/>
    <m/>
    <m/>
    <m/>
  </r>
  <r>
    <x v="0"/>
    <x v="0"/>
    <x v="0"/>
    <x v="1"/>
    <x v="1"/>
    <x v="0"/>
    <x v="0"/>
    <x v="0"/>
    <x v="22"/>
    <n v="1.426E-2"/>
    <x v="10"/>
    <m/>
    <m/>
    <m/>
    <m/>
  </r>
  <r>
    <x v="2"/>
    <x v="1"/>
    <x v="0"/>
    <x v="1"/>
    <x v="1"/>
    <x v="0"/>
    <x v="0"/>
    <x v="2"/>
    <x v="22"/>
    <n v="2.9260000000000001E-2"/>
    <x v="10"/>
    <m/>
    <m/>
    <m/>
    <m/>
  </r>
  <r>
    <x v="2"/>
    <x v="1"/>
    <x v="0"/>
    <x v="1"/>
    <x v="1"/>
    <x v="0"/>
    <x v="0"/>
    <x v="1"/>
    <x v="22"/>
    <n v="2.9260000000000001E-2"/>
    <x v="10"/>
    <m/>
    <m/>
    <m/>
    <m/>
  </r>
  <r>
    <x v="2"/>
    <x v="1"/>
    <x v="0"/>
    <x v="1"/>
    <x v="1"/>
    <x v="0"/>
    <x v="0"/>
    <x v="0"/>
    <x v="22"/>
    <n v="2.9260000000000001E-2"/>
    <x v="10"/>
    <m/>
    <m/>
    <m/>
    <m/>
  </r>
  <r>
    <x v="3"/>
    <x v="1"/>
    <x v="0"/>
    <x v="3"/>
    <x v="1"/>
    <x v="2"/>
    <x v="0"/>
    <x v="0"/>
    <x v="22"/>
    <n v="1"/>
    <x v="10"/>
    <m/>
    <m/>
    <m/>
    <m/>
  </r>
  <r>
    <x v="3"/>
    <x v="1"/>
    <x v="0"/>
    <x v="3"/>
    <x v="1"/>
    <x v="3"/>
    <x v="0"/>
    <x v="0"/>
    <x v="22"/>
    <n v="8.5999999999999993E-2"/>
    <x v="10"/>
    <m/>
    <m/>
    <m/>
    <m/>
  </r>
  <r>
    <x v="4"/>
    <x v="3"/>
    <x v="0"/>
    <x v="3"/>
    <x v="1"/>
    <x v="2"/>
    <x v="0"/>
    <x v="0"/>
    <x v="22"/>
    <n v="1"/>
    <x v="10"/>
    <m/>
    <m/>
    <m/>
    <m/>
  </r>
  <r>
    <x v="4"/>
    <x v="3"/>
    <x v="0"/>
    <x v="3"/>
    <x v="1"/>
    <x v="3"/>
    <x v="0"/>
    <x v="0"/>
    <x v="22"/>
    <n v="8.5999999999999993E-2"/>
    <x v="10"/>
    <m/>
    <m/>
    <m/>
    <m/>
  </r>
  <r>
    <x v="4"/>
    <x v="3"/>
    <x v="0"/>
    <x v="1"/>
    <x v="1"/>
    <x v="0"/>
    <x v="0"/>
    <x v="1"/>
    <x v="22"/>
    <n v="1.4630000000000001E-2"/>
    <x v="10"/>
    <m/>
    <m/>
    <m/>
    <m/>
  </r>
  <r>
    <x v="4"/>
    <x v="3"/>
    <x v="0"/>
    <x v="1"/>
    <x v="1"/>
    <x v="0"/>
    <x v="0"/>
    <x v="4"/>
    <x v="22"/>
    <n v="1.4630000000000001E-2"/>
    <x v="10"/>
    <m/>
    <m/>
    <m/>
    <m/>
  </r>
  <r>
    <x v="4"/>
    <x v="3"/>
    <x v="0"/>
    <x v="1"/>
    <x v="1"/>
    <x v="0"/>
    <x v="0"/>
    <x v="0"/>
    <x v="22"/>
    <n v="1.4630000000000001E-2"/>
    <x v="10"/>
    <m/>
    <m/>
    <m/>
    <m/>
  </r>
  <r>
    <x v="4"/>
    <x v="3"/>
    <x v="0"/>
    <x v="1"/>
    <x v="1"/>
    <x v="0"/>
    <x v="1"/>
    <x v="0"/>
    <x v="22"/>
    <n v="1.426E-2"/>
    <x v="10"/>
    <m/>
    <m/>
    <m/>
    <m/>
  </r>
  <r>
    <x v="5"/>
    <x v="4"/>
    <x v="0"/>
    <x v="3"/>
    <x v="1"/>
    <x v="2"/>
    <x v="0"/>
    <x v="0"/>
    <x v="22"/>
    <n v="1"/>
    <x v="10"/>
    <m/>
    <m/>
    <m/>
    <m/>
  </r>
  <r>
    <x v="5"/>
    <x v="4"/>
    <x v="0"/>
    <x v="3"/>
    <x v="1"/>
    <x v="3"/>
    <x v="0"/>
    <x v="0"/>
    <x v="22"/>
    <n v="8.5999999999999993E-2"/>
    <x v="10"/>
    <m/>
    <m/>
    <m/>
    <m/>
  </r>
  <r>
    <x v="5"/>
    <x v="4"/>
    <x v="0"/>
    <x v="1"/>
    <x v="1"/>
    <x v="0"/>
    <x v="0"/>
    <x v="1"/>
    <x v="22"/>
    <n v="1.4630000000000001E-2"/>
    <x v="10"/>
    <m/>
    <m/>
    <m/>
    <m/>
  </r>
  <r>
    <x v="5"/>
    <x v="4"/>
    <x v="0"/>
    <x v="1"/>
    <x v="1"/>
    <x v="0"/>
    <x v="0"/>
    <x v="4"/>
    <x v="22"/>
    <n v="1.4630000000000001E-2"/>
    <x v="10"/>
    <m/>
    <m/>
    <m/>
    <m/>
  </r>
  <r>
    <x v="5"/>
    <x v="4"/>
    <x v="0"/>
    <x v="1"/>
    <x v="1"/>
    <x v="0"/>
    <x v="0"/>
    <x v="0"/>
    <x v="22"/>
    <n v="1.4630000000000001E-2"/>
    <x v="10"/>
    <m/>
    <m/>
    <m/>
    <m/>
  </r>
  <r>
    <x v="5"/>
    <x v="5"/>
    <x v="0"/>
    <x v="3"/>
    <x v="1"/>
    <x v="2"/>
    <x v="0"/>
    <x v="0"/>
    <x v="22"/>
    <n v="1"/>
    <x v="10"/>
    <m/>
    <m/>
    <m/>
    <m/>
  </r>
  <r>
    <x v="5"/>
    <x v="5"/>
    <x v="0"/>
    <x v="3"/>
    <x v="1"/>
    <x v="3"/>
    <x v="0"/>
    <x v="0"/>
    <x v="22"/>
    <n v="8.5999999999999993E-2"/>
    <x v="10"/>
    <m/>
    <m/>
    <m/>
    <m/>
  </r>
  <r>
    <x v="5"/>
    <x v="5"/>
    <x v="0"/>
    <x v="1"/>
    <x v="1"/>
    <x v="0"/>
    <x v="0"/>
    <x v="1"/>
    <x v="22"/>
    <n v="1.4630000000000001E-2"/>
    <x v="10"/>
    <m/>
    <m/>
    <m/>
    <m/>
  </r>
  <r>
    <x v="5"/>
    <x v="5"/>
    <x v="0"/>
    <x v="1"/>
    <x v="1"/>
    <x v="0"/>
    <x v="0"/>
    <x v="4"/>
    <x v="22"/>
    <n v="1.4630000000000001E-2"/>
    <x v="10"/>
    <m/>
    <m/>
    <m/>
    <m/>
  </r>
  <r>
    <x v="5"/>
    <x v="5"/>
    <x v="0"/>
    <x v="1"/>
    <x v="1"/>
    <x v="0"/>
    <x v="0"/>
    <x v="0"/>
    <x v="22"/>
    <n v="1.4630000000000001E-2"/>
    <x v="10"/>
    <m/>
    <m/>
    <m/>
    <m/>
  </r>
  <r>
    <x v="6"/>
    <x v="2"/>
    <x v="1"/>
    <x v="3"/>
    <x v="1"/>
    <x v="2"/>
    <x v="0"/>
    <x v="0"/>
    <x v="22"/>
    <n v="1"/>
    <x v="10"/>
    <m/>
    <m/>
    <m/>
    <m/>
  </r>
  <r>
    <x v="6"/>
    <x v="2"/>
    <x v="1"/>
    <x v="3"/>
    <x v="1"/>
    <x v="3"/>
    <x v="11"/>
    <x v="0"/>
    <x v="22"/>
    <n v="8.5999999999999993E-2"/>
    <x v="10"/>
    <m/>
    <m/>
    <m/>
    <m/>
  </r>
  <r>
    <x v="6"/>
    <x v="2"/>
    <x v="1"/>
    <x v="3"/>
    <x v="1"/>
    <x v="1"/>
    <x v="12"/>
    <x v="0"/>
    <x v="22"/>
    <n v="9.2899999999999996E-2"/>
    <x v="10"/>
    <m/>
    <m/>
    <m/>
    <m/>
  </r>
  <r>
    <x v="6"/>
    <x v="2"/>
    <x v="1"/>
    <x v="3"/>
    <x v="1"/>
    <x v="1"/>
    <x v="13"/>
    <x v="0"/>
    <x v="22"/>
    <n v="9.2899999999999996E-2"/>
    <x v="10"/>
    <m/>
    <m/>
    <m/>
    <m/>
  </r>
  <r>
    <x v="6"/>
    <x v="2"/>
    <x v="1"/>
    <x v="3"/>
    <x v="1"/>
    <x v="1"/>
    <x v="0"/>
    <x v="0"/>
    <x v="22"/>
    <n v="9.2899999999999996E-2"/>
    <x v="10"/>
    <m/>
    <m/>
    <m/>
    <m/>
  </r>
  <r>
    <x v="6"/>
    <x v="2"/>
    <x v="1"/>
    <x v="1"/>
    <x v="1"/>
    <x v="0"/>
    <x v="2"/>
    <x v="0"/>
    <x v="22"/>
    <n v="7.3099999999999997E-3"/>
    <x v="10"/>
    <m/>
    <m/>
    <m/>
    <m/>
  </r>
  <r>
    <x v="6"/>
    <x v="2"/>
    <x v="1"/>
    <x v="1"/>
    <x v="1"/>
    <x v="0"/>
    <x v="3"/>
    <x v="0"/>
    <x v="22"/>
    <n v="7.3099999999999997E-3"/>
    <x v="10"/>
    <m/>
    <m/>
    <m/>
    <m/>
  </r>
  <r>
    <x v="6"/>
    <x v="2"/>
    <x v="1"/>
    <x v="1"/>
    <x v="1"/>
    <x v="0"/>
    <x v="4"/>
    <x v="0"/>
    <x v="22"/>
    <n v="7.3099999999999997E-3"/>
    <x v="10"/>
    <m/>
    <m/>
    <m/>
    <m/>
  </r>
  <r>
    <x v="6"/>
    <x v="2"/>
    <x v="1"/>
    <x v="1"/>
    <x v="1"/>
    <x v="0"/>
    <x v="5"/>
    <x v="0"/>
    <x v="22"/>
    <n v="7.3099999999999997E-3"/>
    <x v="10"/>
    <m/>
    <m/>
    <m/>
    <m/>
  </r>
  <r>
    <x v="6"/>
    <x v="2"/>
    <x v="1"/>
    <x v="1"/>
    <x v="1"/>
    <x v="0"/>
    <x v="6"/>
    <x v="0"/>
    <x v="22"/>
    <n v="7.3099999999999997E-3"/>
    <x v="10"/>
    <m/>
    <m/>
    <m/>
    <m/>
  </r>
  <r>
    <x v="6"/>
    <x v="2"/>
    <x v="1"/>
    <x v="1"/>
    <x v="1"/>
    <x v="0"/>
    <x v="7"/>
    <x v="0"/>
    <x v="22"/>
    <n v="7.3099999999999997E-3"/>
    <x v="10"/>
    <m/>
    <m/>
    <m/>
    <m/>
  </r>
  <r>
    <x v="6"/>
    <x v="2"/>
    <x v="1"/>
    <x v="1"/>
    <x v="1"/>
    <x v="0"/>
    <x v="8"/>
    <x v="0"/>
    <x v="22"/>
    <n v="7.3099999999999997E-3"/>
    <x v="10"/>
    <m/>
    <m/>
    <m/>
    <m/>
  </r>
  <r>
    <x v="6"/>
    <x v="2"/>
    <x v="1"/>
    <x v="1"/>
    <x v="1"/>
    <x v="0"/>
    <x v="9"/>
    <x v="0"/>
    <x v="22"/>
    <n v="7.3099999999999997E-3"/>
    <x v="10"/>
    <m/>
    <m/>
    <m/>
    <m/>
  </r>
  <r>
    <x v="6"/>
    <x v="2"/>
    <x v="1"/>
    <x v="1"/>
    <x v="1"/>
    <x v="0"/>
    <x v="10"/>
    <x v="0"/>
    <x v="22"/>
    <n v="8.3542857142857134E-3"/>
    <x v="10"/>
    <m/>
    <m/>
    <m/>
    <m/>
  </r>
  <r>
    <x v="6"/>
    <x v="2"/>
    <x v="1"/>
    <x v="1"/>
    <x v="1"/>
    <x v="0"/>
    <x v="0"/>
    <x v="0"/>
    <x v="22"/>
    <n v="1.4630000000000001E-2"/>
    <x v="10"/>
    <m/>
    <m/>
    <m/>
    <m/>
  </r>
  <r>
    <x v="7"/>
    <x v="3"/>
    <x v="1"/>
    <x v="3"/>
    <x v="1"/>
    <x v="2"/>
    <x v="0"/>
    <x v="0"/>
    <x v="22"/>
    <n v="1"/>
    <x v="10"/>
    <m/>
    <m/>
    <m/>
    <m/>
  </r>
  <r>
    <x v="7"/>
    <x v="3"/>
    <x v="1"/>
    <x v="3"/>
    <x v="1"/>
    <x v="3"/>
    <x v="11"/>
    <x v="0"/>
    <x v="22"/>
    <n v="8.5999999999999993E-2"/>
    <x v="10"/>
    <m/>
    <m/>
    <m/>
    <m/>
  </r>
  <r>
    <x v="7"/>
    <x v="3"/>
    <x v="1"/>
    <x v="3"/>
    <x v="1"/>
    <x v="3"/>
    <x v="12"/>
    <x v="0"/>
    <x v="22"/>
    <n v="8.5999999999999993E-2"/>
    <x v="10"/>
    <m/>
    <m/>
    <m/>
    <m/>
  </r>
  <r>
    <x v="7"/>
    <x v="3"/>
    <x v="1"/>
    <x v="3"/>
    <x v="1"/>
    <x v="3"/>
    <x v="13"/>
    <x v="0"/>
    <x v="22"/>
    <n v="8.5999999999999993E-2"/>
    <x v="10"/>
    <m/>
    <m/>
    <m/>
    <m/>
  </r>
  <r>
    <x v="7"/>
    <x v="3"/>
    <x v="1"/>
    <x v="3"/>
    <x v="1"/>
    <x v="3"/>
    <x v="0"/>
    <x v="0"/>
    <x v="22"/>
    <n v="8.5999999999999993E-2"/>
    <x v="10"/>
    <m/>
    <m/>
    <m/>
    <m/>
  </r>
  <r>
    <x v="7"/>
    <x v="3"/>
    <x v="1"/>
    <x v="1"/>
    <x v="1"/>
    <x v="0"/>
    <x v="2"/>
    <x v="0"/>
    <x v="22"/>
    <n v="7.3099999999999997E-3"/>
    <x v="10"/>
    <m/>
    <m/>
    <m/>
    <m/>
  </r>
  <r>
    <x v="7"/>
    <x v="3"/>
    <x v="1"/>
    <x v="1"/>
    <x v="1"/>
    <x v="0"/>
    <x v="3"/>
    <x v="0"/>
    <x v="22"/>
    <n v="7.3099999999999997E-3"/>
    <x v="10"/>
    <m/>
    <m/>
    <m/>
    <m/>
  </r>
  <r>
    <x v="7"/>
    <x v="3"/>
    <x v="1"/>
    <x v="1"/>
    <x v="1"/>
    <x v="0"/>
    <x v="4"/>
    <x v="0"/>
    <x v="22"/>
    <n v="7.3099999999999997E-3"/>
    <x v="10"/>
    <m/>
    <m/>
    <m/>
    <m/>
  </r>
  <r>
    <x v="7"/>
    <x v="3"/>
    <x v="1"/>
    <x v="1"/>
    <x v="1"/>
    <x v="0"/>
    <x v="5"/>
    <x v="0"/>
    <x v="22"/>
    <n v="7.3099999999999997E-3"/>
    <x v="10"/>
    <m/>
    <m/>
    <m/>
    <m/>
  </r>
  <r>
    <x v="7"/>
    <x v="3"/>
    <x v="1"/>
    <x v="1"/>
    <x v="1"/>
    <x v="0"/>
    <x v="6"/>
    <x v="0"/>
    <x v="22"/>
    <n v="7.3099999999999997E-3"/>
    <x v="10"/>
    <m/>
    <m/>
    <m/>
    <m/>
  </r>
  <r>
    <x v="7"/>
    <x v="3"/>
    <x v="1"/>
    <x v="1"/>
    <x v="1"/>
    <x v="0"/>
    <x v="7"/>
    <x v="0"/>
    <x v="22"/>
    <n v="7.3099999999999997E-3"/>
    <x v="10"/>
    <m/>
    <m/>
    <m/>
    <m/>
  </r>
  <r>
    <x v="7"/>
    <x v="3"/>
    <x v="1"/>
    <x v="1"/>
    <x v="1"/>
    <x v="0"/>
    <x v="8"/>
    <x v="0"/>
    <x v="22"/>
    <n v="7.3099999999999997E-3"/>
    <x v="10"/>
    <m/>
    <m/>
    <m/>
    <m/>
  </r>
  <r>
    <x v="7"/>
    <x v="3"/>
    <x v="1"/>
    <x v="1"/>
    <x v="1"/>
    <x v="0"/>
    <x v="9"/>
    <x v="0"/>
    <x v="22"/>
    <n v="7.3099999999999997E-3"/>
    <x v="10"/>
    <m/>
    <m/>
    <m/>
    <m/>
  </r>
  <r>
    <x v="7"/>
    <x v="3"/>
    <x v="1"/>
    <x v="1"/>
    <x v="1"/>
    <x v="0"/>
    <x v="10"/>
    <x v="0"/>
    <x v="22"/>
    <n v="6.8531249999999998E-3"/>
    <x v="10"/>
    <m/>
    <m/>
    <m/>
    <m/>
  </r>
  <r>
    <x v="7"/>
    <x v="3"/>
    <x v="1"/>
    <x v="1"/>
    <x v="1"/>
    <x v="0"/>
    <x v="0"/>
    <x v="0"/>
    <x v="22"/>
    <n v="1.4630000000000001E-2"/>
    <x v="10"/>
    <m/>
    <m/>
    <m/>
    <m/>
  </r>
  <r>
    <x v="8"/>
    <x v="6"/>
    <x v="0"/>
    <x v="3"/>
    <x v="1"/>
    <x v="2"/>
    <x v="0"/>
    <x v="0"/>
    <x v="22"/>
    <n v="1"/>
    <x v="10"/>
    <m/>
    <m/>
    <m/>
    <m/>
  </r>
  <r>
    <x v="8"/>
    <x v="6"/>
    <x v="0"/>
    <x v="3"/>
    <x v="1"/>
    <x v="1"/>
    <x v="0"/>
    <x v="0"/>
    <x v="22"/>
    <n v="9.2899999999999996E-2"/>
    <x v="10"/>
    <m/>
    <m/>
    <m/>
    <m/>
  </r>
  <r>
    <x v="8"/>
    <x v="6"/>
    <x v="0"/>
    <x v="1"/>
    <x v="1"/>
    <x v="0"/>
    <x v="0"/>
    <x v="2"/>
    <x v="22"/>
    <n v="1.4630000000000001E-2"/>
    <x v="10"/>
    <m/>
    <m/>
    <m/>
    <m/>
  </r>
  <r>
    <x v="8"/>
    <x v="6"/>
    <x v="0"/>
    <x v="1"/>
    <x v="1"/>
    <x v="0"/>
    <x v="0"/>
    <x v="1"/>
    <x v="22"/>
    <n v="1.4630000000000001E-2"/>
    <x v="10"/>
    <m/>
    <m/>
    <m/>
    <m/>
  </r>
  <r>
    <x v="8"/>
    <x v="6"/>
    <x v="0"/>
    <x v="1"/>
    <x v="1"/>
    <x v="0"/>
    <x v="0"/>
    <x v="0"/>
    <x v="22"/>
    <n v="1.4630000000000001E-2"/>
    <x v="10"/>
    <m/>
    <m/>
    <m/>
    <m/>
  </r>
  <r>
    <x v="9"/>
    <x v="6"/>
    <x v="0"/>
    <x v="1"/>
    <x v="1"/>
    <x v="0"/>
    <x v="2"/>
    <x v="0"/>
    <x v="22"/>
    <n v="7.3099999999999997E-3"/>
    <x v="10"/>
    <m/>
    <m/>
    <m/>
    <m/>
  </r>
  <r>
    <x v="9"/>
    <x v="6"/>
    <x v="0"/>
    <x v="1"/>
    <x v="1"/>
    <x v="0"/>
    <x v="3"/>
    <x v="0"/>
    <x v="22"/>
    <n v="7.3099999999999997E-3"/>
    <x v="10"/>
    <m/>
    <m/>
    <m/>
    <m/>
  </r>
  <r>
    <x v="9"/>
    <x v="6"/>
    <x v="0"/>
    <x v="1"/>
    <x v="1"/>
    <x v="0"/>
    <x v="4"/>
    <x v="0"/>
    <x v="22"/>
    <n v="7.3099999999999997E-3"/>
    <x v="10"/>
    <m/>
    <m/>
    <m/>
    <m/>
  </r>
  <r>
    <x v="9"/>
    <x v="6"/>
    <x v="0"/>
    <x v="1"/>
    <x v="1"/>
    <x v="0"/>
    <x v="5"/>
    <x v="0"/>
    <x v="22"/>
    <n v="7.3099999999999997E-3"/>
    <x v="10"/>
    <m/>
    <m/>
    <m/>
    <m/>
  </r>
  <r>
    <x v="9"/>
    <x v="6"/>
    <x v="0"/>
    <x v="1"/>
    <x v="1"/>
    <x v="0"/>
    <x v="6"/>
    <x v="0"/>
    <x v="22"/>
    <n v="7.3099999999999997E-3"/>
    <x v="10"/>
    <m/>
    <m/>
    <m/>
    <m/>
  </r>
  <r>
    <x v="9"/>
    <x v="6"/>
    <x v="0"/>
    <x v="1"/>
    <x v="1"/>
    <x v="0"/>
    <x v="7"/>
    <x v="0"/>
    <x v="22"/>
    <n v="7.3099999999999997E-3"/>
    <x v="10"/>
    <m/>
    <m/>
    <m/>
    <m/>
  </r>
  <r>
    <x v="9"/>
    <x v="6"/>
    <x v="0"/>
    <x v="1"/>
    <x v="1"/>
    <x v="0"/>
    <x v="8"/>
    <x v="0"/>
    <x v="22"/>
    <n v="7.3099999999999997E-3"/>
    <x v="10"/>
    <m/>
    <m/>
    <m/>
    <m/>
  </r>
  <r>
    <x v="9"/>
    <x v="6"/>
    <x v="0"/>
    <x v="1"/>
    <x v="1"/>
    <x v="0"/>
    <x v="9"/>
    <x v="0"/>
    <x v="22"/>
    <n v="7.3099999999999997E-3"/>
    <x v="10"/>
    <m/>
    <m/>
    <m/>
    <m/>
  </r>
  <r>
    <x v="9"/>
    <x v="6"/>
    <x v="0"/>
    <x v="1"/>
    <x v="1"/>
    <x v="0"/>
    <x v="10"/>
    <x v="0"/>
    <x v="22"/>
    <n v="7.0882001638712154E-3"/>
    <x v="10"/>
    <m/>
    <m/>
    <m/>
    <m/>
  </r>
  <r>
    <x v="10"/>
    <x v="6"/>
    <x v="0"/>
    <x v="3"/>
    <x v="1"/>
    <x v="1"/>
    <x v="11"/>
    <x v="0"/>
    <x v="22"/>
    <n v="9.2899999999999996E-2"/>
    <x v="10"/>
    <m/>
    <m/>
    <m/>
    <m/>
  </r>
  <r>
    <x v="10"/>
    <x v="6"/>
    <x v="0"/>
    <x v="3"/>
    <x v="1"/>
    <x v="1"/>
    <x v="12"/>
    <x v="0"/>
    <x v="22"/>
    <n v="9.2899999999999996E-2"/>
    <x v="10"/>
    <m/>
    <m/>
    <m/>
    <m/>
  </r>
  <r>
    <x v="10"/>
    <x v="6"/>
    <x v="0"/>
    <x v="3"/>
    <x v="1"/>
    <x v="1"/>
    <x v="13"/>
    <x v="0"/>
    <x v="22"/>
    <n v="9.2899999999999996E-2"/>
    <x v="10"/>
    <m/>
    <m/>
    <m/>
    <m/>
  </r>
  <r>
    <x v="2"/>
    <x v="2"/>
    <x v="0"/>
    <x v="1"/>
    <x v="1"/>
    <x v="0"/>
    <x v="0"/>
    <x v="4"/>
    <x v="22"/>
    <n v="1.4630000000000001E-2"/>
    <x v="10"/>
    <m/>
    <m/>
    <m/>
    <m/>
  </r>
  <r>
    <x v="2"/>
    <x v="2"/>
    <x v="0"/>
    <x v="1"/>
    <x v="1"/>
    <x v="0"/>
    <x v="0"/>
    <x v="1"/>
    <x v="22"/>
    <n v="1.4630000000000001E-2"/>
    <x v="10"/>
    <m/>
    <m/>
    <m/>
    <m/>
  </r>
  <r>
    <x v="2"/>
    <x v="2"/>
    <x v="0"/>
    <x v="1"/>
    <x v="1"/>
    <x v="0"/>
    <x v="0"/>
    <x v="0"/>
    <x v="22"/>
    <n v="1.4630000000000001E-2"/>
    <x v="10"/>
    <m/>
    <m/>
    <m/>
    <m/>
  </r>
  <r>
    <x v="2"/>
    <x v="2"/>
    <x v="0"/>
    <x v="3"/>
    <x v="1"/>
    <x v="1"/>
    <x v="0"/>
    <x v="0"/>
    <x v="22"/>
    <n v="9.2899999999999996E-2"/>
    <x v="10"/>
    <m/>
    <m/>
    <m/>
    <m/>
  </r>
  <r>
    <x v="2"/>
    <x v="2"/>
    <x v="0"/>
    <x v="3"/>
    <x v="1"/>
    <x v="2"/>
    <x v="0"/>
    <x v="0"/>
    <x v="22"/>
    <n v="1"/>
    <x v="10"/>
    <m/>
    <m/>
    <m/>
    <m/>
  </r>
  <r>
    <x v="11"/>
    <x v="1"/>
    <x v="1"/>
    <x v="1"/>
    <x v="1"/>
    <x v="0"/>
    <x v="0"/>
    <x v="0"/>
    <x v="22"/>
    <n v="2.9260000000000001E-2"/>
    <x v="10"/>
    <m/>
    <m/>
    <m/>
    <m/>
  </r>
  <r>
    <x v="12"/>
    <x v="1"/>
    <x v="1"/>
    <x v="1"/>
    <x v="1"/>
    <x v="0"/>
    <x v="2"/>
    <x v="0"/>
    <x v="22"/>
    <n v="1.4630000000000001E-2"/>
    <x v="10"/>
    <m/>
    <m/>
    <m/>
    <m/>
  </r>
  <r>
    <x v="12"/>
    <x v="1"/>
    <x v="1"/>
    <x v="1"/>
    <x v="1"/>
    <x v="0"/>
    <x v="3"/>
    <x v="0"/>
    <x v="22"/>
    <n v="1.4630000000000001E-2"/>
    <x v="10"/>
    <m/>
    <m/>
    <m/>
    <m/>
  </r>
  <r>
    <x v="12"/>
    <x v="1"/>
    <x v="1"/>
    <x v="1"/>
    <x v="1"/>
    <x v="0"/>
    <x v="4"/>
    <x v="0"/>
    <x v="22"/>
    <n v="1.4630000000000001E-2"/>
    <x v="10"/>
    <m/>
    <m/>
    <m/>
    <m/>
  </r>
  <r>
    <x v="12"/>
    <x v="1"/>
    <x v="1"/>
    <x v="1"/>
    <x v="1"/>
    <x v="0"/>
    <x v="5"/>
    <x v="0"/>
    <x v="22"/>
    <n v="1.4630000000000001E-2"/>
    <x v="10"/>
    <m/>
    <m/>
    <m/>
    <m/>
  </r>
  <r>
    <x v="12"/>
    <x v="1"/>
    <x v="1"/>
    <x v="1"/>
    <x v="1"/>
    <x v="0"/>
    <x v="6"/>
    <x v="0"/>
    <x v="22"/>
    <n v="1.4630000000000001E-2"/>
    <x v="10"/>
    <m/>
    <m/>
    <m/>
    <m/>
  </r>
  <r>
    <x v="12"/>
    <x v="1"/>
    <x v="1"/>
    <x v="1"/>
    <x v="1"/>
    <x v="0"/>
    <x v="7"/>
    <x v="0"/>
    <x v="22"/>
    <n v="1.4630000000000001E-2"/>
    <x v="10"/>
    <m/>
    <m/>
    <m/>
    <m/>
  </r>
  <r>
    <x v="12"/>
    <x v="1"/>
    <x v="1"/>
    <x v="1"/>
    <x v="1"/>
    <x v="0"/>
    <x v="8"/>
    <x v="0"/>
    <x v="22"/>
    <n v="1.4630000000000001E-2"/>
    <x v="10"/>
    <m/>
    <m/>
    <m/>
    <m/>
  </r>
  <r>
    <x v="12"/>
    <x v="1"/>
    <x v="1"/>
    <x v="1"/>
    <x v="1"/>
    <x v="0"/>
    <x v="9"/>
    <x v="0"/>
    <x v="22"/>
    <n v="1.4630000000000001E-2"/>
    <x v="10"/>
    <m/>
    <m/>
    <m/>
    <m/>
  </r>
  <r>
    <x v="12"/>
    <x v="1"/>
    <x v="1"/>
    <x v="1"/>
    <x v="1"/>
    <x v="0"/>
    <x v="10"/>
    <x v="0"/>
    <x v="22"/>
    <n v="1.4629999999999999E-2"/>
    <x v="10"/>
    <m/>
    <m/>
    <m/>
    <m/>
  </r>
  <r>
    <x v="12"/>
    <x v="1"/>
    <x v="1"/>
    <x v="3"/>
    <x v="1"/>
    <x v="3"/>
    <x v="0"/>
    <x v="0"/>
    <x v="22"/>
    <n v="8.5999999999999993E-2"/>
    <x v="10"/>
    <m/>
    <m/>
    <m/>
    <m/>
  </r>
  <r>
    <x v="12"/>
    <x v="1"/>
    <x v="1"/>
    <x v="3"/>
    <x v="1"/>
    <x v="2"/>
    <x v="0"/>
    <x v="0"/>
    <x v="22"/>
    <n v="1"/>
    <x v="10"/>
    <m/>
    <m/>
    <m/>
    <m/>
  </r>
  <r>
    <x v="13"/>
    <x v="1"/>
    <x v="1"/>
    <x v="3"/>
    <x v="1"/>
    <x v="3"/>
    <x v="11"/>
    <x v="0"/>
    <x v="22"/>
    <n v="8.5999999999999993E-2"/>
    <x v="10"/>
    <m/>
    <m/>
    <m/>
    <m/>
  </r>
  <r>
    <x v="13"/>
    <x v="1"/>
    <x v="1"/>
    <x v="3"/>
    <x v="1"/>
    <x v="3"/>
    <x v="12"/>
    <x v="0"/>
    <x v="22"/>
    <n v="8.5999999999999993E-2"/>
    <x v="10"/>
    <m/>
    <m/>
    <m/>
    <m/>
  </r>
  <r>
    <x v="13"/>
    <x v="1"/>
    <x v="1"/>
    <x v="3"/>
    <x v="1"/>
    <x v="3"/>
    <x v="13"/>
    <x v="0"/>
    <x v="22"/>
    <n v="8.5999999999999993E-2"/>
    <x v="10"/>
    <m/>
    <m/>
    <m/>
    <m/>
  </r>
  <r>
    <x v="14"/>
    <x v="5"/>
    <x v="1"/>
    <x v="1"/>
    <x v="1"/>
    <x v="0"/>
    <x v="0"/>
    <x v="0"/>
    <x v="22"/>
    <n v="1.4630000000000001E-2"/>
    <x v="10"/>
    <m/>
    <m/>
    <m/>
    <m/>
  </r>
  <r>
    <x v="14"/>
    <x v="5"/>
    <x v="1"/>
    <x v="3"/>
    <x v="1"/>
    <x v="2"/>
    <x v="0"/>
    <x v="0"/>
    <x v="22"/>
    <n v="1"/>
    <x v="10"/>
    <m/>
    <m/>
    <m/>
    <m/>
  </r>
  <r>
    <x v="14"/>
    <x v="5"/>
    <x v="1"/>
    <x v="3"/>
    <x v="1"/>
    <x v="3"/>
    <x v="0"/>
    <x v="0"/>
    <x v="22"/>
    <n v="8.5999999999999993E-2"/>
    <x v="10"/>
    <m/>
    <m/>
    <m/>
    <m/>
  </r>
  <r>
    <x v="14"/>
    <x v="5"/>
    <x v="1"/>
    <x v="1"/>
    <x v="1"/>
    <x v="0"/>
    <x v="2"/>
    <x v="0"/>
    <x v="22"/>
    <n v="7.3099999999999997E-3"/>
    <x v="10"/>
    <m/>
    <m/>
    <m/>
    <m/>
  </r>
  <r>
    <x v="14"/>
    <x v="5"/>
    <x v="1"/>
    <x v="1"/>
    <x v="1"/>
    <x v="0"/>
    <x v="3"/>
    <x v="0"/>
    <x v="22"/>
    <n v="7.3099999999999997E-3"/>
    <x v="10"/>
    <m/>
    <m/>
    <m/>
    <m/>
  </r>
  <r>
    <x v="14"/>
    <x v="5"/>
    <x v="1"/>
    <x v="1"/>
    <x v="1"/>
    <x v="0"/>
    <x v="4"/>
    <x v="0"/>
    <x v="22"/>
    <n v="7.3099999999999997E-3"/>
    <x v="10"/>
    <m/>
    <m/>
    <m/>
    <m/>
  </r>
  <r>
    <x v="14"/>
    <x v="5"/>
    <x v="1"/>
    <x v="1"/>
    <x v="1"/>
    <x v="0"/>
    <x v="5"/>
    <x v="0"/>
    <x v="22"/>
    <n v="7.3099999999999997E-3"/>
    <x v="10"/>
    <m/>
    <m/>
    <m/>
    <m/>
  </r>
  <r>
    <x v="14"/>
    <x v="5"/>
    <x v="1"/>
    <x v="1"/>
    <x v="1"/>
    <x v="0"/>
    <x v="6"/>
    <x v="0"/>
    <x v="22"/>
    <n v="7.3099999999999997E-3"/>
    <x v="10"/>
    <m/>
    <m/>
    <m/>
    <m/>
  </r>
  <r>
    <x v="14"/>
    <x v="5"/>
    <x v="1"/>
    <x v="1"/>
    <x v="1"/>
    <x v="0"/>
    <x v="7"/>
    <x v="0"/>
    <x v="22"/>
    <n v="7.3099999999999997E-3"/>
    <x v="10"/>
    <m/>
    <m/>
    <m/>
    <m/>
  </r>
  <r>
    <x v="14"/>
    <x v="5"/>
    <x v="1"/>
    <x v="1"/>
    <x v="1"/>
    <x v="0"/>
    <x v="8"/>
    <x v="0"/>
    <x v="22"/>
    <n v="7.3099999999999997E-3"/>
    <x v="10"/>
    <m/>
    <m/>
    <m/>
    <m/>
  </r>
  <r>
    <x v="14"/>
    <x v="5"/>
    <x v="1"/>
    <x v="1"/>
    <x v="1"/>
    <x v="0"/>
    <x v="9"/>
    <x v="0"/>
    <x v="22"/>
    <n v="7.3099999999999997E-3"/>
    <x v="10"/>
    <m/>
    <m/>
    <m/>
    <m/>
  </r>
  <r>
    <x v="14"/>
    <x v="5"/>
    <x v="1"/>
    <x v="1"/>
    <x v="1"/>
    <x v="0"/>
    <x v="10"/>
    <x v="0"/>
    <x v="22"/>
    <n v="7.3100000000000005E-3"/>
    <x v="10"/>
    <m/>
    <m/>
    <m/>
    <m/>
  </r>
  <r>
    <x v="14"/>
    <x v="5"/>
    <x v="1"/>
    <x v="3"/>
    <x v="1"/>
    <x v="3"/>
    <x v="11"/>
    <x v="0"/>
    <x v="22"/>
    <n v="8.5999999999999993E-2"/>
    <x v="10"/>
    <m/>
    <m/>
    <m/>
    <m/>
  </r>
  <r>
    <x v="14"/>
    <x v="5"/>
    <x v="1"/>
    <x v="3"/>
    <x v="1"/>
    <x v="3"/>
    <x v="12"/>
    <x v="0"/>
    <x v="22"/>
    <n v="8.5999999999999993E-2"/>
    <x v="10"/>
    <m/>
    <m/>
    <m/>
    <m/>
  </r>
  <r>
    <x v="14"/>
    <x v="5"/>
    <x v="1"/>
    <x v="3"/>
    <x v="1"/>
    <x v="3"/>
    <x v="13"/>
    <x v="0"/>
    <x v="22"/>
    <n v="8.5999999999999993E-2"/>
    <x v="10"/>
    <m/>
    <m/>
    <m/>
    <m/>
  </r>
  <r>
    <x v="14"/>
    <x v="5"/>
    <x v="1"/>
    <x v="1"/>
    <x v="1"/>
    <x v="0"/>
    <x v="1"/>
    <x v="0"/>
    <x v="22"/>
    <n v="1.426E-2"/>
    <x v="10"/>
    <m/>
    <m/>
    <m/>
    <m/>
  </r>
  <r>
    <x v="14"/>
    <x v="0"/>
    <x v="1"/>
    <x v="1"/>
    <x v="1"/>
    <x v="0"/>
    <x v="0"/>
    <x v="0"/>
    <x v="22"/>
    <n v="1.4630000000000001E-2"/>
    <x v="10"/>
    <m/>
    <m/>
    <m/>
    <m/>
  </r>
  <r>
    <x v="14"/>
    <x v="0"/>
    <x v="1"/>
    <x v="1"/>
    <x v="1"/>
    <x v="0"/>
    <x v="0"/>
    <x v="1"/>
    <x v="22"/>
    <n v="1.4630000000000001E-2"/>
    <x v="10"/>
    <m/>
    <m/>
    <m/>
    <m/>
  </r>
  <r>
    <x v="14"/>
    <x v="0"/>
    <x v="1"/>
    <x v="1"/>
    <x v="1"/>
    <x v="0"/>
    <x v="0"/>
    <x v="2"/>
    <x v="22"/>
    <n v="1.4630000000000001E-2"/>
    <x v="10"/>
    <m/>
    <m/>
    <m/>
    <m/>
  </r>
  <r>
    <x v="14"/>
    <x v="0"/>
    <x v="1"/>
    <x v="3"/>
    <x v="1"/>
    <x v="1"/>
    <x v="0"/>
    <x v="0"/>
    <x v="22"/>
    <n v="9.2899999999999996E-2"/>
    <x v="10"/>
    <m/>
    <m/>
    <m/>
    <m/>
  </r>
  <r>
    <x v="14"/>
    <x v="0"/>
    <x v="1"/>
    <x v="3"/>
    <x v="1"/>
    <x v="2"/>
    <x v="0"/>
    <x v="0"/>
    <x v="22"/>
    <n v="1"/>
    <x v="10"/>
    <m/>
    <m/>
    <m/>
    <m/>
  </r>
  <r>
    <x v="14"/>
    <x v="0"/>
    <x v="1"/>
    <x v="1"/>
    <x v="1"/>
    <x v="0"/>
    <x v="2"/>
    <x v="0"/>
    <x v="22"/>
    <n v="7.3099999999999997E-3"/>
    <x v="10"/>
    <m/>
    <m/>
    <m/>
    <m/>
  </r>
  <r>
    <x v="14"/>
    <x v="0"/>
    <x v="1"/>
    <x v="1"/>
    <x v="1"/>
    <x v="0"/>
    <x v="3"/>
    <x v="0"/>
    <x v="22"/>
    <n v="7.3099999999999997E-3"/>
    <x v="10"/>
    <m/>
    <m/>
    <m/>
    <m/>
  </r>
  <r>
    <x v="14"/>
    <x v="0"/>
    <x v="1"/>
    <x v="1"/>
    <x v="1"/>
    <x v="0"/>
    <x v="4"/>
    <x v="0"/>
    <x v="22"/>
    <n v="7.3099999999999997E-3"/>
    <x v="10"/>
    <m/>
    <m/>
    <m/>
    <m/>
  </r>
  <r>
    <x v="14"/>
    <x v="0"/>
    <x v="1"/>
    <x v="1"/>
    <x v="1"/>
    <x v="0"/>
    <x v="5"/>
    <x v="0"/>
    <x v="22"/>
    <n v="7.3099999999999997E-3"/>
    <x v="10"/>
    <m/>
    <m/>
    <m/>
    <m/>
  </r>
  <r>
    <x v="14"/>
    <x v="0"/>
    <x v="1"/>
    <x v="1"/>
    <x v="1"/>
    <x v="0"/>
    <x v="6"/>
    <x v="0"/>
    <x v="22"/>
    <n v="7.3099999999999997E-3"/>
    <x v="10"/>
    <m/>
    <m/>
    <m/>
    <m/>
  </r>
  <r>
    <x v="14"/>
    <x v="0"/>
    <x v="1"/>
    <x v="1"/>
    <x v="1"/>
    <x v="0"/>
    <x v="7"/>
    <x v="0"/>
    <x v="22"/>
    <n v="7.3099999999999997E-3"/>
    <x v="10"/>
    <m/>
    <m/>
    <m/>
    <m/>
  </r>
  <r>
    <x v="14"/>
    <x v="0"/>
    <x v="1"/>
    <x v="1"/>
    <x v="1"/>
    <x v="0"/>
    <x v="8"/>
    <x v="0"/>
    <x v="22"/>
    <n v="7.3099999999999997E-3"/>
    <x v="10"/>
    <m/>
    <m/>
    <m/>
    <m/>
  </r>
  <r>
    <x v="14"/>
    <x v="0"/>
    <x v="1"/>
    <x v="1"/>
    <x v="1"/>
    <x v="0"/>
    <x v="9"/>
    <x v="0"/>
    <x v="22"/>
    <n v="7.3099999999999997E-3"/>
    <x v="10"/>
    <m/>
    <m/>
    <m/>
    <m/>
  </r>
  <r>
    <x v="14"/>
    <x v="0"/>
    <x v="1"/>
    <x v="1"/>
    <x v="1"/>
    <x v="0"/>
    <x v="10"/>
    <x v="0"/>
    <x v="22"/>
    <n v="9.7466666666666674E-3"/>
    <x v="10"/>
    <m/>
    <m/>
    <m/>
    <m/>
  </r>
  <r>
    <x v="15"/>
    <x v="0"/>
    <x v="1"/>
    <x v="3"/>
    <x v="1"/>
    <x v="1"/>
    <x v="11"/>
    <x v="0"/>
    <x v="22"/>
    <n v="9.2899999999999996E-2"/>
    <x v="10"/>
    <m/>
    <m/>
    <m/>
    <m/>
  </r>
  <r>
    <x v="15"/>
    <x v="0"/>
    <x v="1"/>
    <x v="3"/>
    <x v="1"/>
    <x v="1"/>
    <x v="12"/>
    <x v="0"/>
    <x v="22"/>
    <n v="9.2899999999999996E-2"/>
    <x v="10"/>
    <m/>
    <m/>
    <m/>
    <m/>
  </r>
  <r>
    <x v="15"/>
    <x v="0"/>
    <x v="1"/>
    <x v="3"/>
    <x v="1"/>
    <x v="1"/>
    <x v="13"/>
    <x v="0"/>
    <x v="22"/>
    <n v="9.2899999999999996E-2"/>
    <x v="10"/>
    <m/>
    <m/>
    <m/>
    <m/>
  </r>
  <r>
    <x v="15"/>
    <x v="0"/>
    <x v="1"/>
    <x v="1"/>
    <x v="1"/>
    <x v="0"/>
    <x v="1"/>
    <x v="0"/>
    <x v="22"/>
    <n v="1.426E-2"/>
    <x v="10"/>
    <m/>
    <m/>
    <m/>
    <m/>
  </r>
  <r>
    <x v="16"/>
    <x v="4"/>
    <x v="1"/>
    <x v="1"/>
    <x v="1"/>
    <x v="0"/>
    <x v="0"/>
    <x v="0"/>
    <x v="22"/>
    <n v="1.4630000000000001E-2"/>
    <x v="10"/>
    <m/>
    <m/>
    <m/>
    <m/>
  </r>
  <r>
    <x v="16"/>
    <x v="4"/>
    <x v="1"/>
    <x v="1"/>
    <x v="1"/>
    <x v="0"/>
    <x v="2"/>
    <x v="0"/>
    <x v="22"/>
    <n v="7.3099999999999997E-3"/>
    <x v="10"/>
    <m/>
    <m/>
    <m/>
    <m/>
  </r>
  <r>
    <x v="16"/>
    <x v="4"/>
    <x v="1"/>
    <x v="1"/>
    <x v="1"/>
    <x v="0"/>
    <x v="3"/>
    <x v="0"/>
    <x v="22"/>
    <n v="7.3099999999999997E-3"/>
    <x v="10"/>
    <m/>
    <m/>
    <m/>
    <m/>
  </r>
  <r>
    <x v="16"/>
    <x v="4"/>
    <x v="1"/>
    <x v="1"/>
    <x v="1"/>
    <x v="0"/>
    <x v="4"/>
    <x v="0"/>
    <x v="22"/>
    <n v="7.3099999999999997E-3"/>
    <x v="10"/>
    <m/>
    <m/>
    <m/>
    <m/>
  </r>
  <r>
    <x v="16"/>
    <x v="4"/>
    <x v="1"/>
    <x v="1"/>
    <x v="1"/>
    <x v="0"/>
    <x v="5"/>
    <x v="0"/>
    <x v="22"/>
    <n v="7.3099999999999997E-3"/>
    <x v="10"/>
    <m/>
    <m/>
    <m/>
    <m/>
  </r>
  <r>
    <x v="16"/>
    <x v="4"/>
    <x v="1"/>
    <x v="1"/>
    <x v="1"/>
    <x v="0"/>
    <x v="6"/>
    <x v="0"/>
    <x v="22"/>
    <n v="7.3099999999999997E-3"/>
    <x v="10"/>
    <m/>
    <m/>
    <m/>
    <m/>
  </r>
  <r>
    <x v="16"/>
    <x v="4"/>
    <x v="1"/>
    <x v="1"/>
    <x v="1"/>
    <x v="0"/>
    <x v="7"/>
    <x v="0"/>
    <x v="22"/>
    <n v="7.3099999999999997E-3"/>
    <x v="10"/>
    <m/>
    <m/>
    <m/>
    <m/>
  </r>
  <r>
    <x v="16"/>
    <x v="4"/>
    <x v="1"/>
    <x v="1"/>
    <x v="1"/>
    <x v="0"/>
    <x v="8"/>
    <x v="0"/>
    <x v="22"/>
    <n v="7.3099999999999997E-3"/>
    <x v="10"/>
    <m/>
    <m/>
    <m/>
    <m/>
  </r>
  <r>
    <x v="16"/>
    <x v="4"/>
    <x v="1"/>
    <x v="1"/>
    <x v="1"/>
    <x v="0"/>
    <x v="9"/>
    <x v="0"/>
    <x v="22"/>
    <n v="7.3099999999999997E-3"/>
    <x v="10"/>
    <m/>
    <m/>
    <m/>
    <m/>
  </r>
  <r>
    <x v="16"/>
    <x v="4"/>
    <x v="1"/>
    <x v="1"/>
    <x v="1"/>
    <x v="0"/>
    <x v="10"/>
    <x v="0"/>
    <x v="22"/>
    <n v="7.3100000000000005E-3"/>
    <x v="10"/>
    <m/>
    <m/>
    <m/>
    <m/>
  </r>
  <r>
    <x v="16"/>
    <x v="4"/>
    <x v="1"/>
    <x v="1"/>
    <x v="1"/>
    <x v="0"/>
    <x v="1"/>
    <x v="0"/>
    <x v="22"/>
    <n v="1.426E-2"/>
    <x v="10"/>
    <m/>
    <m/>
    <m/>
    <m/>
  </r>
  <r>
    <x v="17"/>
    <x v="6"/>
    <x v="1"/>
    <x v="1"/>
    <x v="1"/>
    <x v="0"/>
    <x v="0"/>
    <x v="0"/>
    <x v="22"/>
    <n v="1.4630000000000001E-2"/>
    <x v="10"/>
    <m/>
    <m/>
    <m/>
    <m/>
  </r>
  <r>
    <x v="17"/>
    <x v="6"/>
    <x v="1"/>
    <x v="3"/>
    <x v="1"/>
    <x v="1"/>
    <x v="0"/>
    <x v="0"/>
    <x v="22"/>
    <n v="9.2899999999999996E-2"/>
    <x v="10"/>
    <m/>
    <m/>
    <m/>
    <m/>
  </r>
  <r>
    <x v="17"/>
    <x v="6"/>
    <x v="1"/>
    <x v="3"/>
    <x v="1"/>
    <x v="2"/>
    <x v="0"/>
    <x v="0"/>
    <x v="22"/>
    <n v="1"/>
    <x v="10"/>
    <m/>
    <m/>
    <m/>
    <m/>
  </r>
  <r>
    <x v="17"/>
    <x v="6"/>
    <x v="1"/>
    <x v="1"/>
    <x v="1"/>
    <x v="0"/>
    <x v="1"/>
    <x v="0"/>
    <x v="22"/>
    <n v="1.426E-2"/>
    <x v="10"/>
    <m/>
    <m/>
    <m/>
    <m/>
  </r>
  <r>
    <x v="14"/>
    <x v="0"/>
    <x v="1"/>
    <x v="0"/>
    <x v="0"/>
    <x v="0"/>
    <x v="0"/>
    <x v="0"/>
    <x v="23"/>
    <n v="0.51"/>
    <x v="11"/>
    <n v="0.4"/>
    <n v="1"/>
    <s v=""/>
    <m/>
  </r>
  <r>
    <x v="14"/>
    <x v="0"/>
    <x v="1"/>
    <x v="0"/>
    <x v="0"/>
    <x v="0"/>
    <x v="0"/>
    <x v="1"/>
    <x v="23"/>
    <n v="0.51"/>
    <x v="11"/>
    <n v="0.4"/>
    <n v="1"/>
    <n v="0"/>
    <m/>
  </r>
  <r>
    <x v="14"/>
    <x v="0"/>
    <x v="1"/>
    <x v="0"/>
    <x v="0"/>
    <x v="0"/>
    <x v="0"/>
    <x v="2"/>
    <x v="23"/>
    <n v="0.5"/>
    <x v="11"/>
    <n v="0.4"/>
    <n v="1"/>
    <s v=""/>
    <m/>
  </r>
  <r>
    <x v="14"/>
    <x v="5"/>
    <x v="1"/>
    <x v="0"/>
    <x v="0"/>
    <x v="0"/>
    <x v="0"/>
    <x v="0"/>
    <x v="23"/>
    <n v="0.5"/>
    <x v="11"/>
    <n v="0.4"/>
    <n v="1"/>
    <s v=""/>
    <m/>
  </r>
  <r>
    <x v="16"/>
    <x v="4"/>
    <x v="1"/>
    <x v="0"/>
    <x v="0"/>
    <x v="0"/>
    <x v="0"/>
    <x v="0"/>
    <x v="23"/>
    <n v="0.57399999999999995"/>
    <x v="11"/>
    <n v="0.4"/>
    <n v="1"/>
    <s v=""/>
    <m/>
  </r>
  <r>
    <x v="17"/>
    <x v="6"/>
    <x v="1"/>
    <x v="0"/>
    <x v="0"/>
    <x v="0"/>
    <x v="0"/>
    <x v="0"/>
    <x v="23"/>
    <n v="0.51"/>
    <x v="11"/>
    <n v="0.4"/>
    <n v="1"/>
    <s v=""/>
    <m/>
  </r>
  <r>
    <x v="0"/>
    <x v="0"/>
    <x v="0"/>
    <x v="0"/>
    <x v="0"/>
    <x v="0"/>
    <x v="0"/>
    <x v="0"/>
    <x v="24"/>
    <n v="0.10199999999999999"/>
    <x v="11"/>
    <n v="1.9E-2"/>
    <n v="1"/>
    <s v=""/>
    <m/>
  </r>
  <r>
    <x v="2"/>
    <x v="2"/>
    <x v="0"/>
    <x v="0"/>
    <x v="0"/>
    <x v="0"/>
    <x v="0"/>
    <x v="0"/>
    <x v="24"/>
    <n v="0.05"/>
    <x v="11"/>
    <n v="1.9E-2"/>
    <n v="1"/>
    <s v=""/>
    <m/>
  </r>
  <r>
    <x v="2"/>
    <x v="2"/>
    <x v="0"/>
    <x v="0"/>
    <x v="0"/>
    <x v="0"/>
    <x v="0"/>
    <x v="1"/>
    <x v="24"/>
    <n v="0.05"/>
    <x v="11"/>
    <n v="1.9E-2"/>
    <n v="1"/>
    <n v="0"/>
    <m/>
  </r>
  <r>
    <x v="2"/>
    <x v="2"/>
    <x v="0"/>
    <x v="0"/>
    <x v="0"/>
    <x v="0"/>
    <x v="0"/>
    <x v="2"/>
    <x v="24"/>
    <n v="0.05"/>
    <x v="11"/>
    <n v="1.9E-2"/>
    <n v="1"/>
    <s v=""/>
    <m/>
  </r>
  <r>
    <x v="1"/>
    <x v="1"/>
    <x v="0"/>
    <x v="0"/>
    <x v="0"/>
    <x v="0"/>
    <x v="0"/>
    <x v="0"/>
    <x v="24"/>
    <n v="9.01E-2"/>
    <x v="11"/>
    <n v="1.9E-2"/>
    <n v="1"/>
    <s v=""/>
    <m/>
  </r>
  <r>
    <x v="1"/>
    <x v="1"/>
    <x v="0"/>
    <x v="0"/>
    <x v="0"/>
    <x v="0"/>
    <x v="0"/>
    <x v="1"/>
    <x v="24"/>
    <n v="8.9700000000000002E-2"/>
    <x v="11"/>
    <n v="1.9E-2"/>
    <n v="1"/>
    <n v="0.44493882091212189"/>
    <m/>
  </r>
  <r>
    <x v="1"/>
    <x v="1"/>
    <x v="0"/>
    <x v="0"/>
    <x v="0"/>
    <x v="0"/>
    <x v="0"/>
    <x v="2"/>
    <x v="24"/>
    <n v="0.05"/>
    <x v="11"/>
    <n v="1.9E-2"/>
    <n v="1"/>
    <s v=""/>
    <m/>
  </r>
  <r>
    <x v="4"/>
    <x v="3"/>
    <x v="0"/>
    <x v="0"/>
    <x v="0"/>
    <x v="0"/>
    <x v="0"/>
    <x v="0"/>
    <x v="24"/>
    <n v="0.05"/>
    <x v="11"/>
    <n v="1.9E-2"/>
    <n v="1"/>
    <s v=""/>
    <m/>
  </r>
  <r>
    <x v="4"/>
    <x v="3"/>
    <x v="0"/>
    <x v="0"/>
    <x v="0"/>
    <x v="0"/>
    <x v="0"/>
    <x v="1"/>
    <x v="24"/>
    <n v="0.05"/>
    <x v="11"/>
    <n v="1.9E-2"/>
    <n v="1"/>
    <n v="0"/>
    <m/>
  </r>
  <r>
    <x v="4"/>
    <x v="3"/>
    <x v="0"/>
    <x v="0"/>
    <x v="0"/>
    <x v="0"/>
    <x v="0"/>
    <x v="2"/>
    <x v="24"/>
    <n v="0.05"/>
    <x v="11"/>
    <n v="1.9E-2"/>
    <n v="1"/>
    <s v=""/>
    <m/>
  </r>
  <r>
    <x v="5"/>
    <x v="4"/>
    <x v="0"/>
    <x v="0"/>
    <x v="0"/>
    <x v="0"/>
    <x v="0"/>
    <x v="0"/>
    <x v="24"/>
    <n v="0.26600000000000001"/>
    <x v="11"/>
    <n v="1.9E-2"/>
    <n v="1"/>
    <s v=""/>
    <m/>
  </r>
  <r>
    <x v="5"/>
    <x v="4"/>
    <x v="0"/>
    <x v="0"/>
    <x v="0"/>
    <x v="0"/>
    <x v="0"/>
    <x v="1"/>
    <x v="24"/>
    <n v="0.24199999999999999"/>
    <x v="11"/>
    <n v="1.9E-2"/>
    <n v="1"/>
    <n v="9.4488188976378034"/>
    <m/>
  </r>
  <r>
    <x v="5"/>
    <x v="4"/>
    <x v="0"/>
    <x v="0"/>
    <x v="0"/>
    <x v="0"/>
    <x v="0"/>
    <x v="2"/>
    <x v="24"/>
    <n v="0.05"/>
    <x v="11"/>
    <n v="1.9E-2"/>
    <n v="1"/>
    <s v=""/>
    <m/>
  </r>
  <r>
    <x v="5"/>
    <x v="5"/>
    <x v="0"/>
    <x v="0"/>
    <x v="0"/>
    <x v="0"/>
    <x v="0"/>
    <x v="0"/>
    <x v="24"/>
    <n v="0.05"/>
    <x v="11"/>
    <n v="1.9E-2"/>
    <n v="1"/>
    <s v=""/>
    <m/>
  </r>
  <r>
    <x v="5"/>
    <x v="5"/>
    <x v="0"/>
    <x v="0"/>
    <x v="0"/>
    <x v="0"/>
    <x v="0"/>
    <x v="1"/>
    <x v="24"/>
    <n v="0.05"/>
    <x v="11"/>
    <n v="1.9E-2"/>
    <n v="1"/>
    <n v="0"/>
    <m/>
  </r>
  <r>
    <x v="5"/>
    <x v="5"/>
    <x v="0"/>
    <x v="0"/>
    <x v="0"/>
    <x v="0"/>
    <x v="0"/>
    <x v="2"/>
    <x v="24"/>
    <n v="0.05"/>
    <x v="11"/>
    <n v="1.9E-2"/>
    <n v="1"/>
    <s v=""/>
    <m/>
  </r>
  <r>
    <x v="6"/>
    <x v="2"/>
    <x v="1"/>
    <x v="0"/>
    <x v="0"/>
    <x v="0"/>
    <x v="0"/>
    <x v="0"/>
    <x v="24"/>
    <n v="0.05"/>
    <x v="11"/>
    <n v="1.9E-2"/>
    <n v="1"/>
    <s v=""/>
    <m/>
  </r>
  <r>
    <x v="8"/>
    <x v="6"/>
    <x v="0"/>
    <x v="0"/>
    <x v="0"/>
    <x v="0"/>
    <x v="0"/>
    <x v="0"/>
    <x v="24"/>
    <n v="0.05"/>
    <x v="11"/>
    <n v="1.9E-2"/>
    <n v="1"/>
    <s v=""/>
    <m/>
  </r>
  <r>
    <x v="8"/>
    <x v="6"/>
    <x v="0"/>
    <x v="0"/>
    <x v="0"/>
    <x v="0"/>
    <x v="0"/>
    <x v="1"/>
    <x v="24"/>
    <n v="0.05"/>
    <x v="11"/>
    <n v="1.9E-2"/>
    <n v="1"/>
    <n v="0"/>
    <m/>
  </r>
  <r>
    <x v="8"/>
    <x v="6"/>
    <x v="0"/>
    <x v="0"/>
    <x v="0"/>
    <x v="0"/>
    <x v="0"/>
    <x v="2"/>
    <x v="24"/>
    <n v="0.05"/>
    <x v="11"/>
    <n v="1.9E-2"/>
    <n v="1"/>
    <s v=""/>
    <m/>
  </r>
  <r>
    <x v="11"/>
    <x v="1"/>
    <x v="1"/>
    <x v="0"/>
    <x v="0"/>
    <x v="0"/>
    <x v="0"/>
    <x v="0"/>
    <x v="24"/>
    <n v="0.11"/>
    <x v="11"/>
    <n v="1.9E-2"/>
    <n v="1"/>
    <s v=""/>
    <m/>
  </r>
  <r>
    <x v="7"/>
    <x v="3"/>
    <x v="1"/>
    <x v="0"/>
    <x v="0"/>
    <x v="0"/>
    <x v="0"/>
    <x v="0"/>
    <x v="24"/>
    <n v="0.05"/>
    <x v="11"/>
    <n v="1.9E-2"/>
    <n v="1"/>
    <s v=""/>
    <m/>
  </r>
  <r>
    <x v="14"/>
    <x v="0"/>
    <x v="1"/>
    <x v="0"/>
    <x v="0"/>
    <x v="0"/>
    <x v="0"/>
    <x v="0"/>
    <x v="24"/>
    <n v="0.61"/>
    <x v="11"/>
    <n v="1.9E-2"/>
    <n v="1"/>
    <s v=""/>
    <m/>
  </r>
  <r>
    <x v="14"/>
    <x v="0"/>
    <x v="1"/>
    <x v="0"/>
    <x v="0"/>
    <x v="0"/>
    <x v="0"/>
    <x v="1"/>
    <x v="24"/>
    <n v="0.60599999999999998"/>
    <x v="11"/>
    <n v="1.9E-2"/>
    <n v="1"/>
    <n v="0.65789473684210587"/>
    <m/>
  </r>
  <r>
    <x v="14"/>
    <x v="0"/>
    <x v="1"/>
    <x v="0"/>
    <x v="0"/>
    <x v="0"/>
    <x v="0"/>
    <x v="2"/>
    <x v="24"/>
    <n v="0.05"/>
    <x v="11"/>
    <n v="1.9E-2"/>
    <n v="1"/>
    <s v=""/>
    <m/>
  </r>
  <r>
    <x v="14"/>
    <x v="5"/>
    <x v="1"/>
    <x v="0"/>
    <x v="0"/>
    <x v="0"/>
    <x v="0"/>
    <x v="0"/>
    <x v="24"/>
    <n v="0.05"/>
    <x v="11"/>
    <n v="1.9E-2"/>
    <n v="1"/>
    <s v=""/>
    <m/>
  </r>
  <r>
    <x v="17"/>
    <x v="6"/>
    <x v="1"/>
    <x v="0"/>
    <x v="0"/>
    <x v="0"/>
    <x v="0"/>
    <x v="0"/>
    <x v="24"/>
    <n v="0.05"/>
    <x v="11"/>
    <n v="1.9E-2"/>
    <n v="1"/>
    <s v=""/>
    <m/>
  </r>
  <r>
    <x v="16"/>
    <x v="4"/>
    <x v="1"/>
    <x v="0"/>
    <x v="0"/>
    <x v="0"/>
    <x v="0"/>
    <x v="0"/>
    <x v="24"/>
    <n v="4.59"/>
    <x v="11"/>
    <n v="0.19"/>
    <n v="10"/>
    <s v=""/>
    <m/>
  </r>
  <r>
    <x v="0"/>
    <x v="0"/>
    <x v="0"/>
    <x v="0"/>
    <x v="0"/>
    <x v="0"/>
    <x v="0"/>
    <x v="0"/>
    <x v="23"/>
    <n v="0.5"/>
    <x v="11"/>
    <n v="0.39"/>
    <n v="1"/>
    <s v=""/>
    <m/>
  </r>
  <r>
    <x v="2"/>
    <x v="2"/>
    <x v="0"/>
    <x v="0"/>
    <x v="0"/>
    <x v="0"/>
    <x v="0"/>
    <x v="0"/>
    <x v="23"/>
    <n v="0.5"/>
    <x v="11"/>
    <n v="0.4"/>
    <n v="1"/>
    <s v=""/>
    <m/>
  </r>
  <r>
    <x v="2"/>
    <x v="2"/>
    <x v="0"/>
    <x v="0"/>
    <x v="0"/>
    <x v="0"/>
    <x v="0"/>
    <x v="1"/>
    <x v="23"/>
    <n v="0.51"/>
    <x v="11"/>
    <n v="0.4"/>
    <n v="1"/>
    <n v="1.980198019801982"/>
    <m/>
  </r>
  <r>
    <x v="2"/>
    <x v="2"/>
    <x v="0"/>
    <x v="0"/>
    <x v="0"/>
    <x v="0"/>
    <x v="0"/>
    <x v="2"/>
    <x v="23"/>
    <n v="0.5"/>
    <x v="11"/>
    <n v="0.4"/>
    <n v="1"/>
    <s v=""/>
    <m/>
  </r>
  <r>
    <x v="1"/>
    <x v="1"/>
    <x v="0"/>
    <x v="0"/>
    <x v="0"/>
    <x v="0"/>
    <x v="0"/>
    <x v="0"/>
    <x v="23"/>
    <n v="0.51"/>
    <x v="11"/>
    <n v="0.4"/>
    <n v="1"/>
    <s v=""/>
    <m/>
  </r>
  <r>
    <x v="1"/>
    <x v="1"/>
    <x v="0"/>
    <x v="0"/>
    <x v="0"/>
    <x v="0"/>
    <x v="0"/>
    <x v="1"/>
    <x v="23"/>
    <n v="0.51"/>
    <x v="11"/>
    <n v="0.4"/>
    <n v="1"/>
    <n v="0"/>
    <m/>
  </r>
  <r>
    <x v="1"/>
    <x v="1"/>
    <x v="0"/>
    <x v="0"/>
    <x v="0"/>
    <x v="0"/>
    <x v="0"/>
    <x v="2"/>
    <x v="23"/>
    <n v="0.5"/>
    <x v="11"/>
    <n v="0.4"/>
    <n v="1"/>
    <s v=""/>
    <m/>
  </r>
  <r>
    <x v="4"/>
    <x v="3"/>
    <x v="0"/>
    <x v="0"/>
    <x v="0"/>
    <x v="0"/>
    <x v="0"/>
    <x v="0"/>
    <x v="23"/>
    <n v="3.54"/>
    <x v="11"/>
    <n v="0.4"/>
    <n v="1"/>
    <s v=""/>
    <m/>
  </r>
  <r>
    <x v="4"/>
    <x v="3"/>
    <x v="0"/>
    <x v="0"/>
    <x v="0"/>
    <x v="0"/>
    <x v="0"/>
    <x v="1"/>
    <x v="23"/>
    <n v="3.69"/>
    <x v="11"/>
    <n v="0.39"/>
    <n v="1"/>
    <n v="4.1493775933609927"/>
    <m/>
  </r>
  <r>
    <x v="5"/>
    <x v="4"/>
    <x v="0"/>
    <x v="0"/>
    <x v="0"/>
    <x v="0"/>
    <x v="0"/>
    <x v="0"/>
    <x v="23"/>
    <n v="0.5"/>
    <x v="11"/>
    <n v="0.4"/>
    <n v="1"/>
    <s v=""/>
    <m/>
  </r>
  <r>
    <x v="5"/>
    <x v="4"/>
    <x v="0"/>
    <x v="0"/>
    <x v="0"/>
    <x v="0"/>
    <x v="0"/>
    <x v="1"/>
    <x v="23"/>
    <n v="0.52700000000000002"/>
    <x v="11"/>
    <n v="0.4"/>
    <n v="1"/>
    <n v="5.2580331061343761"/>
    <m/>
  </r>
  <r>
    <x v="5"/>
    <x v="4"/>
    <x v="0"/>
    <x v="0"/>
    <x v="0"/>
    <x v="0"/>
    <x v="0"/>
    <x v="2"/>
    <x v="23"/>
    <n v="0.5"/>
    <x v="11"/>
    <n v="0.4"/>
    <n v="1"/>
    <s v=""/>
    <m/>
  </r>
  <r>
    <x v="4"/>
    <x v="3"/>
    <x v="0"/>
    <x v="0"/>
    <x v="0"/>
    <x v="0"/>
    <x v="0"/>
    <x v="2"/>
    <x v="23"/>
    <n v="0.5"/>
    <x v="11"/>
    <n v="0.4"/>
    <n v="1"/>
    <s v=""/>
    <m/>
  </r>
  <r>
    <x v="5"/>
    <x v="5"/>
    <x v="0"/>
    <x v="0"/>
    <x v="0"/>
    <x v="0"/>
    <x v="0"/>
    <x v="0"/>
    <x v="23"/>
    <n v="0.51"/>
    <x v="11"/>
    <n v="0.4"/>
    <n v="1"/>
    <s v=""/>
    <m/>
  </r>
  <r>
    <x v="5"/>
    <x v="5"/>
    <x v="0"/>
    <x v="0"/>
    <x v="0"/>
    <x v="0"/>
    <x v="0"/>
    <x v="1"/>
    <x v="23"/>
    <n v="0.51"/>
    <x v="11"/>
    <n v="0.41"/>
    <n v="1"/>
    <n v="0"/>
    <m/>
  </r>
  <r>
    <x v="5"/>
    <x v="5"/>
    <x v="0"/>
    <x v="0"/>
    <x v="0"/>
    <x v="0"/>
    <x v="0"/>
    <x v="2"/>
    <x v="23"/>
    <n v="0.51"/>
    <x v="11"/>
    <n v="0.4"/>
    <n v="1"/>
    <s v=""/>
    <m/>
  </r>
  <r>
    <x v="6"/>
    <x v="2"/>
    <x v="1"/>
    <x v="0"/>
    <x v="0"/>
    <x v="0"/>
    <x v="0"/>
    <x v="0"/>
    <x v="23"/>
    <n v="0.51"/>
    <x v="11"/>
    <n v="0.4"/>
    <n v="1"/>
    <s v=""/>
    <m/>
  </r>
  <r>
    <x v="7"/>
    <x v="3"/>
    <x v="1"/>
    <x v="0"/>
    <x v="0"/>
    <x v="0"/>
    <x v="0"/>
    <x v="0"/>
    <x v="23"/>
    <n v="4.2300000000000004"/>
    <x v="11"/>
    <n v="0.4"/>
    <n v="1"/>
    <s v=""/>
    <m/>
  </r>
  <r>
    <x v="8"/>
    <x v="6"/>
    <x v="0"/>
    <x v="0"/>
    <x v="0"/>
    <x v="0"/>
    <x v="0"/>
    <x v="0"/>
    <x v="23"/>
    <n v="0.52"/>
    <x v="11"/>
    <n v="0.41"/>
    <n v="1"/>
    <s v=""/>
    <m/>
  </r>
  <r>
    <x v="8"/>
    <x v="6"/>
    <x v="0"/>
    <x v="0"/>
    <x v="0"/>
    <x v="0"/>
    <x v="0"/>
    <x v="1"/>
    <x v="23"/>
    <n v="0.48"/>
    <x v="11"/>
    <n v="0.38"/>
    <n v="1"/>
    <n v="8.0000000000000071"/>
    <m/>
  </r>
  <r>
    <x v="8"/>
    <x v="6"/>
    <x v="0"/>
    <x v="0"/>
    <x v="0"/>
    <x v="0"/>
    <x v="0"/>
    <x v="2"/>
    <x v="23"/>
    <n v="0.49"/>
    <x v="11"/>
    <n v="0.39"/>
    <n v="1"/>
    <s v=""/>
    <m/>
  </r>
  <r>
    <x v="11"/>
    <x v="1"/>
    <x v="1"/>
    <x v="0"/>
    <x v="0"/>
    <x v="0"/>
    <x v="0"/>
    <x v="0"/>
    <x v="23"/>
    <n v="0.49"/>
    <x v="11"/>
    <n v="0.38"/>
    <n v="1"/>
    <s v=""/>
    <m/>
  </r>
  <r>
    <x v="2"/>
    <x v="2"/>
    <x v="0"/>
    <x v="0"/>
    <x v="0"/>
    <x v="0"/>
    <x v="0"/>
    <x v="0"/>
    <x v="25"/>
    <n v="0.02"/>
    <x v="11"/>
    <n v="3.5999999999999999E-3"/>
    <n v="1"/>
    <s v=""/>
    <m/>
  </r>
  <r>
    <x v="1"/>
    <x v="1"/>
    <x v="0"/>
    <x v="0"/>
    <x v="0"/>
    <x v="0"/>
    <x v="0"/>
    <x v="2"/>
    <x v="25"/>
    <n v="2.5399999999999999E-2"/>
    <x v="11"/>
    <n v="3.5999999999999999E-3"/>
    <n v="1"/>
    <s v=""/>
    <m/>
  </r>
  <r>
    <x v="4"/>
    <x v="3"/>
    <x v="0"/>
    <x v="0"/>
    <x v="0"/>
    <x v="0"/>
    <x v="0"/>
    <x v="4"/>
    <x v="25"/>
    <n v="0.02"/>
    <x v="11"/>
    <n v="3.5999999999999999E-3"/>
    <n v="1"/>
    <s v=""/>
    <m/>
  </r>
  <r>
    <x v="4"/>
    <x v="3"/>
    <x v="0"/>
    <x v="0"/>
    <x v="0"/>
    <x v="0"/>
    <x v="0"/>
    <x v="2"/>
    <x v="25"/>
    <n v="0.02"/>
    <x v="11"/>
    <n v="3.5999999999999999E-3"/>
    <n v="1"/>
    <s v=""/>
    <m/>
  </r>
  <r>
    <x v="5"/>
    <x v="4"/>
    <x v="0"/>
    <x v="0"/>
    <x v="0"/>
    <x v="0"/>
    <x v="0"/>
    <x v="4"/>
    <x v="25"/>
    <n v="0.02"/>
    <x v="11"/>
    <n v="3.5999999999999999E-3"/>
    <n v="1"/>
    <s v=""/>
    <m/>
  </r>
  <r>
    <x v="5"/>
    <x v="4"/>
    <x v="0"/>
    <x v="0"/>
    <x v="0"/>
    <x v="0"/>
    <x v="0"/>
    <x v="2"/>
    <x v="25"/>
    <n v="0.02"/>
    <x v="11"/>
    <n v="3.5999999999999999E-3"/>
    <n v="1"/>
    <s v=""/>
    <m/>
  </r>
  <r>
    <x v="2"/>
    <x v="2"/>
    <x v="0"/>
    <x v="0"/>
    <x v="0"/>
    <x v="0"/>
    <x v="0"/>
    <x v="2"/>
    <x v="25"/>
    <n v="0.02"/>
    <x v="11"/>
    <n v="3.5999999999999999E-3"/>
    <n v="1"/>
    <s v=""/>
    <m/>
  </r>
  <r>
    <x v="4"/>
    <x v="3"/>
    <x v="0"/>
    <x v="0"/>
    <x v="0"/>
    <x v="0"/>
    <x v="0"/>
    <x v="2"/>
    <x v="25"/>
    <n v="0.02"/>
    <x v="11"/>
    <n v="3.5999999999999999E-3"/>
    <n v="1"/>
    <s v=""/>
    <m/>
  </r>
  <r>
    <x v="5"/>
    <x v="4"/>
    <x v="0"/>
    <x v="0"/>
    <x v="0"/>
    <x v="0"/>
    <x v="0"/>
    <x v="2"/>
    <x v="25"/>
    <n v="0.02"/>
    <x v="11"/>
    <n v="3.5999999999999999E-3"/>
    <n v="1"/>
    <s v=""/>
    <m/>
  </r>
  <r>
    <x v="2"/>
    <x v="2"/>
    <x v="0"/>
    <x v="0"/>
    <x v="0"/>
    <x v="0"/>
    <x v="0"/>
    <x v="0"/>
    <x v="25"/>
    <n v="9.9900000000000003E-2"/>
    <x v="11"/>
    <n v="3.5999999999999999E-3"/>
    <n v="1"/>
    <s v=""/>
    <m/>
  </r>
  <r>
    <x v="2"/>
    <x v="2"/>
    <x v="0"/>
    <x v="0"/>
    <x v="0"/>
    <x v="0"/>
    <x v="0"/>
    <x v="1"/>
    <x v="25"/>
    <n v="0.02"/>
    <x v="11"/>
    <n v="3.5999999999999999E-3"/>
    <n v="1"/>
    <n v="133.27773144286905"/>
    <m/>
  </r>
  <r>
    <x v="0"/>
    <x v="0"/>
    <x v="0"/>
    <x v="0"/>
    <x v="0"/>
    <x v="0"/>
    <x v="0"/>
    <x v="0"/>
    <x v="25"/>
    <n v="0.02"/>
    <x v="11"/>
    <n v="3.5999999999999999E-3"/>
    <n v="1"/>
    <s v=""/>
    <m/>
  </r>
  <r>
    <x v="1"/>
    <x v="1"/>
    <x v="0"/>
    <x v="0"/>
    <x v="0"/>
    <x v="0"/>
    <x v="0"/>
    <x v="0"/>
    <x v="25"/>
    <n v="2.9000000000000001E-2"/>
    <x v="11"/>
    <n v="3.5999999999999999E-3"/>
    <n v="1"/>
    <s v=""/>
    <m/>
  </r>
  <r>
    <x v="1"/>
    <x v="1"/>
    <x v="0"/>
    <x v="0"/>
    <x v="0"/>
    <x v="0"/>
    <x v="0"/>
    <x v="1"/>
    <x v="25"/>
    <n v="3.3500000000000002E-2"/>
    <x v="11"/>
    <n v="3.5999999999999999E-3"/>
    <n v="1"/>
    <n v="14.400000000000002"/>
    <m/>
  </r>
  <r>
    <x v="4"/>
    <x v="3"/>
    <x v="0"/>
    <x v="0"/>
    <x v="0"/>
    <x v="0"/>
    <x v="0"/>
    <x v="0"/>
    <x v="25"/>
    <n v="0.16700000000000001"/>
    <x v="11"/>
    <n v="3.5999999999999999E-3"/>
    <n v="1"/>
    <s v=""/>
    <m/>
  </r>
  <r>
    <x v="4"/>
    <x v="3"/>
    <x v="0"/>
    <x v="0"/>
    <x v="0"/>
    <x v="0"/>
    <x v="0"/>
    <x v="1"/>
    <x v="25"/>
    <n v="0.16800000000000001"/>
    <x v="11"/>
    <n v="3.5999999999999999E-3"/>
    <n v="1"/>
    <n v="0.59701492537313483"/>
    <m/>
  </r>
  <r>
    <x v="5"/>
    <x v="4"/>
    <x v="0"/>
    <x v="0"/>
    <x v="0"/>
    <x v="0"/>
    <x v="0"/>
    <x v="0"/>
    <x v="25"/>
    <n v="8.1100000000000005E-2"/>
    <x v="11"/>
    <n v="3.5999999999999999E-3"/>
    <n v="1"/>
    <s v=""/>
    <m/>
  </r>
  <r>
    <x v="5"/>
    <x v="4"/>
    <x v="0"/>
    <x v="0"/>
    <x v="0"/>
    <x v="0"/>
    <x v="0"/>
    <x v="1"/>
    <x v="25"/>
    <n v="8.5300000000000001E-2"/>
    <x v="11"/>
    <n v="3.5999999999999999E-3"/>
    <n v="1"/>
    <n v="5.048076923076918"/>
    <m/>
  </r>
  <r>
    <x v="0"/>
    <x v="0"/>
    <x v="0"/>
    <x v="0"/>
    <x v="0"/>
    <x v="0"/>
    <x v="0"/>
    <x v="0"/>
    <x v="25"/>
    <n v="0.02"/>
    <x v="11"/>
    <n v="3.5999999999999999E-3"/>
    <n v="1"/>
    <s v=""/>
    <m/>
  </r>
  <r>
    <x v="2"/>
    <x v="2"/>
    <x v="0"/>
    <x v="0"/>
    <x v="0"/>
    <x v="0"/>
    <x v="0"/>
    <x v="0"/>
    <x v="25"/>
    <n v="0.02"/>
    <x v="11"/>
    <n v="3.5999999999999999E-3"/>
    <n v="1"/>
    <s v=""/>
    <m/>
  </r>
  <r>
    <x v="2"/>
    <x v="2"/>
    <x v="0"/>
    <x v="0"/>
    <x v="0"/>
    <x v="0"/>
    <x v="0"/>
    <x v="1"/>
    <x v="25"/>
    <n v="0.02"/>
    <x v="11"/>
    <n v="3.5999999999999999E-3"/>
    <n v="1"/>
    <n v="0"/>
    <m/>
  </r>
  <r>
    <x v="1"/>
    <x v="1"/>
    <x v="0"/>
    <x v="0"/>
    <x v="0"/>
    <x v="0"/>
    <x v="0"/>
    <x v="0"/>
    <x v="25"/>
    <n v="0.02"/>
    <x v="11"/>
    <n v="3.5999999999999999E-3"/>
    <n v="1"/>
    <s v=""/>
    <m/>
  </r>
  <r>
    <x v="1"/>
    <x v="1"/>
    <x v="0"/>
    <x v="0"/>
    <x v="0"/>
    <x v="0"/>
    <x v="0"/>
    <x v="1"/>
    <x v="25"/>
    <n v="0.02"/>
    <x v="11"/>
    <n v="3.5999999999999999E-3"/>
    <n v="1"/>
    <n v="0"/>
    <m/>
  </r>
  <r>
    <x v="4"/>
    <x v="3"/>
    <x v="0"/>
    <x v="0"/>
    <x v="0"/>
    <x v="0"/>
    <x v="0"/>
    <x v="0"/>
    <x v="25"/>
    <n v="0.31900000000000001"/>
    <x v="11"/>
    <n v="3.5999999999999999E-3"/>
    <n v="1"/>
    <s v=""/>
    <m/>
  </r>
  <r>
    <x v="4"/>
    <x v="3"/>
    <x v="0"/>
    <x v="0"/>
    <x v="0"/>
    <x v="0"/>
    <x v="0"/>
    <x v="1"/>
    <x v="25"/>
    <n v="0.33600000000000002"/>
    <x v="11"/>
    <n v="3.5999999999999999E-3"/>
    <n v="1"/>
    <n v="5.1908396946564928"/>
    <m/>
  </r>
  <r>
    <x v="5"/>
    <x v="4"/>
    <x v="0"/>
    <x v="0"/>
    <x v="0"/>
    <x v="0"/>
    <x v="0"/>
    <x v="0"/>
    <x v="25"/>
    <n v="5.8000000000000003E-2"/>
    <x v="11"/>
    <n v="3.5999999999999999E-3"/>
    <n v="1"/>
    <s v=""/>
    <m/>
  </r>
  <r>
    <x v="5"/>
    <x v="4"/>
    <x v="0"/>
    <x v="0"/>
    <x v="0"/>
    <x v="0"/>
    <x v="0"/>
    <x v="1"/>
    <x v="25"/>
    <n v="7.0000000000000007E-2"/>
    <x v="11"/>
    <n v="3.5999999999999999E-3"/>
    <n v="1"/>
    <n v="18.750000000000007"/>
    <m/>
  </r>
  <r>
    <x v="1"/>
    <x v="1"/>
    <x v="0"/>
    <x v="0"/>
    <x v="0"/>
    <x v="0"/>
    <x v="0"/>
    <x v="2"/>
    <x v="25"/>
    <n v="0.02"/>
    <x v="11"/>
    <n v="3.5999999999999999E-3"/>
    <n v="1"/>
    <s v=""/>
    <m/>
  </r>
  <r>
    <x v="5"/>
    <x v="5"/>
    <x v="0"/>
    <x v="0"/>
    <x v="0"/>
    <x v="0"/>
    <x v="0"/>
    <x v="2"/>
    <x v="25"/>
    <n v="0.02"/>
    <x v="11"/>
    <n v="3.5999999999999999E-3"/>
    <n v="1"/>
    <s v=""/>
    <m/>
  </r>
  <r>
    <x v="5"/>
    <x v="5"/>
    <x v="0"/>
    <x v="0"/>
    <x v="0"/>
    <x v="0"/>
    <x v="0"/>
    <x v="2"/>
    <x v="25"/>
    <n v="7.2900000000000006E-2"/>
    <x v="11"/>
    <n v="3.5999999999999999E-3"/>
    <n v="1"/>
    <s v=""/>
    <m/>
  </r>
  <r>
    <x v="5"/>
    <x v="5"/>
    <x v="0"/>
    <x v="0"/>
    <x v="0"/>
    <x v="0"/>
    <x v="0"/>
    <x v="0"/>
    <x v="25"/>
    <n v="0.02"/>
    <x v="11"/>
    <n v="3.5999999999999999E-3"/>
    <n v="1"/>
    <s v=""/>
    <m/>
  </r>
  <r>
    <x v="5"/>
    <x v="5"/>
    <x v="0"/>
    <x v="0"/>
    <x v="0"/>
    <x v="0"/>
    <x v="0"/>
    <x v="1"/>
    <x v="25"/>
    <n v="0.02"/>
    <x v="11"/>
    <n v="3.5999999999999999E-3"/>
    <n v="1"/>
    <n v="0"/>
    <m/>
  </r>
  <r>
    <x v="6"/>
    <x v="2"/>
    <x v="1"/>
    <x v="0"/>
    <x v="0"/>
    <x v="0"/>
    <x v="0"/>
    <x v="0"/>
    <x v="25"/>
    <n v="0.02"/>
    <x v="11"/>
    <n v="3.5999999999999999E-3"/>
    <n v="1"/>
    <s v=""/>
    <m/>
  </r>
  <r>
    <x v="7"/>
    <x v="3"/>
    <x v="1"/>
    <x v="0"/>
    <x v="0"/>
    <x v="0"/>
    <x v="0"/>
    <x v="0"/>
    <x v="25"/>
    <n v="0.41899999999999998"/>
    <x v="11"/>
    <n v="3.5999999999999999E-3"/>
    <n v="1"/>
    <s v=""/>
    <m/>
  </r>
  <r>
    <x v="5"/>
    <x v="5"/>
    <x v="0"/>
    <x v="0"/>
    <x v="0"/>
    <x v="0"/>
    <x v="0"/>
    <x v="0"/>
    <x v="25"/>
    <n v="6.54E-2"/>
    <x v="11"/>
    <n v="3.5999999999999999E-3"/>
    <n v="1"/>
    <s v=""/>
    <m/>
  </r>
  <r>
    <x v="5"/>
    <x v="5"/>
    <x v="0"/>
    <x v="0"/>
    <x v="0"/>
    <x v="0"/>
    <x v="0"/>
    <x v="1"/>
    <x v="25"/>
    <n v="6.4399999999999999E-2"/>
    <x v="11"/>
    <n v="3.5999999999999999E-3"/>
    <n v="1"/>
    <n v="1.540832049306627"/>
    <m/>
  </r>
  <r>
    <x v="6"/>
    <x v="2"/>
    <x v="1"/>
    <x v="0"/>
    <x v="0"/>
    <x v="0"/>
    <x v="0"/>
    <x v="0"/>
    <x v="25"/>
    <n v="4.0300000000000002E-2"/>
    <x v="11"/>
    <n v="3.5999999999999999E-3"/>
    <n v="1"/>
    <s v=""/>
    <m/>
  </r>
  <r>
    <x v="7"/>
    <x v="3"/>
    <x v="1"/>
    <x v="0"/>
    <x v="0"/>
    <x v="0"/>
    <x v="0"/>
    <x v="0"/>
    <x v="25"/>
    <n v="0.437"/>
    <x v="11"/>
    <n v="3.5999999999999999E-3"/>
    <n v="1"/>
    <s v=""/>
    <m/>
  </r>
  <r>
    <x v="8"/>
    <x v="6"/>
    <x v="0"/>
    <x v="0"/>
    <x v="0"/>
    <x v="0"/>
    <x v="0"/>
    <x v="2"/>
    <x v="25"/>
    <n v="0.02"/>
    <x v="11"/>
    <n v="3.5999999999999999E-3"/>
    <n v="1"/>
    <s v=""/>
    <m/>
  </r>
  <r>
    <x v="8"/>
    <x v="6"/>
    <x v="0"/>
    <x v="0"/>
    <x v="0"/>
    <x v="0"/>
    <x v="0"/>
    <x v="2"/>
    <x v="25"/>
    <n v="0.02"/>
    <x v="11"/>
    <n v="3.5999999999999999E-3"/>
    <n v="1"/>
    <s v=""/>
    <m/>
  </r>
  <r>
    <x v="8"/>
    <x v="6"/>
    <x v="0"/>
    <x v="0"/>
    <x v="0"/>
    <x v="0"/>
    <x v="0"/>
    <x v="2"/>
    <x v="25"/>
    <n v="0.02"/>
    <x v="11"/>
    <n v="3.5999999999999999E-3"/>
    <n v="1"/>
    <s v=""/>
    <m/>
  </r>
  <r>
    <x v="11"/>
    <x v="1"/>
    <x v="1"/>
    <x v="0"/>
    <x v="0"/>
    <x v="0"/>
    <x v="0"/>
    <x v="2"/>
    <x v="25"/>
    <n v="0.02"/>
    <x v="11"/>
    <n v="3.5999999999999999E-3"/>
    <n v="1"/>
    <s v=""/>
    <m/>
  </r>
  <r>
    <x v="11"/>
    <x v="1"/>
    <x v="1"/>
    <x v="0"/>
    <x v="0"/>
    <x v="0"/>
    <x v="0"/>
    <x v="4"/>
    <x v="25"/>
    <n v="2.7699999999999999E-2"/>
    <x v="11"/>
    <n v="3.5999999999999999E-3"/>
    <n v="1"/>
    <s v=""/>
    <m/>
  </r>
  <r>
    <x v="8"/>
    <x v="6"/>
    <x v="0"/>
    <x v="0"/>
    <x v="0"/>
    <x v="0"/>
    <x v="0"/>
    <x v="0"/>
    <x v="25"/>
    <n v="0.02"/>
    <x v="11"/>
    <n v="3.5999999999999999E-3"/>
    <n v="1"/>
    <s v=""/>
    <m/>
  </r>
  <r>
    <x v="8"/>
    <x v="6"/>
    <x v="0"/>
    <x v="0"/>
    <x v="0"/>
    <x v="0"/>
    <x v="0"/>
    <x v="1"/>
    <x v="25"/>
    <n v="0.02"/>
    <x v="11"/>
    <n v="3.5999999999999999E-3"/>
    <n v="1"/>
    <n v="0"/>
    <m/>
  </r>
  <r>
    <x v="8"/>
    <x v="6"/>
    <x v="0"/>
    <x v="0"/>
    <x v="0"/>
    <x v="0"/>
    <x v="0"/>
    <x v="0"/>
    <x v="25"/>
    <n v="3.3700000000000001E-2"/>
    <x v="11"/>
    <n v="3.5999999999999999E-3"/>
    <n v="1"/>
    <s v=""/>
    <m/>
  </r>
  <r>
    <x v="8"/>
    <x v="6"/>
    <x v="0"/>
    <x v="0"/>
    <x v="0"/>
    <x v="0"/>
    <x v="0"/>
    <x v="1"/>
    <x v="25"/>
    <n v="2.69E-2"/>
    <x v="11"/>
    <n v="3.5999999999999999E-3"/>
    <n v="1"/>
    <n v="22.442244224422446"/>
    <m/>
  </r>
  <r>
    <x v="11"/>
    <x v="1"/>
    <x v="1"/>
    <x v="0"/>
    <x v="0"/>
    <x v="0"/>
    <x v="0"/>
    <x v="0"/>
    <x v="25"/>
    <n v="0.02"/>
    <x v="11"/>
    <n v="3.5999999999999999E-3"/>
    <n v="1"/>
    <s v=""/>
    <m/>
  </r>
  <r>
    <x v="11"/>
    <x v="1"/>
    <x v="1"/>
    <x v="0"/>
    <x v="0"/>
    <x v="0"/>
    <x v="0"/>
    <x v="0"/>
    <x v="25"/>
    <n v="3.27E-2"/>
    <x v="11"/>
    <n v="3.5999999999999999E-3"/>
    <n v="1"/>
    <s v=""/>
    <m/>
  </r>
  <r>
    <x v="14"/>
    <x v="0"/>
    <x v="1"/>
    <x v="0"/>
    <x v="0"/>
    <x v="0"/>
    <x v="0"/>
    <x v="2"/>
    <x v="25"/>
    <n v="0.02"/>
    <x v="11"/>
    <n v="3.5999999999999999E-3"/>
    <n v="1"/>
    <s v=""/>
    <m/>
  </r>
  <r>
    <x v="14"/>
    <x v="0"/>
    <x v="1"/>
    <x v="0"/>
    <x v="0"/>
    <x v="0"/>
    <x v="0"/>
    <x v="2"/>
    <x v="25"/>
    <n v="0.02"/>
    <x v="11"/>
    <n v="3.5999999999999999E-3"/>
    <n v="1"/>
    <s v=""/>
    <m/>
  </r>
  <r>
    <x v="14"/>
    <x v="0"/>
    <x v="1"/>
    <x v="0"/>
    <x v="0"/>
    <x v="0"/>
    <x v="0"/>
    <x v="0"/>
    <x v="25"/>
    <n v="0.02"/>
    <x v="11"/>
    <n v="3.5999999999999999E-3"/>
    <n v="1"/>
    <s v=""/>
    <m/>
  </r>
  <r>
    <x v="14"/>
    <x v="0"/>
    <x v="1"/>
    <x v="0"/>
    <x v="0"/>
    <x v="0"/>
    <x v="0"/>
    <x v="1"/>
    <x v="25"/>
    <n v="0.02"/>
    <x v="11"/>
    <n v="3.5999999999999999E-3"/>
    <n v="1"/>
    <n v="0"/>
    <m/>
  </r>
  <r>
    <x v="14"/>
    <x v="0"/>
    <x v="1"/>
    <x v="0"/>
    <x v="0"/>
    <x v="0"/>
    <x v="0"/>
    <x v="0"/>
    <x v="25"/>
    <n v="2.1600000000000001E-2"/>
    <x v="11"/>
    <n v="3.5999999999999999E-3"/>
    <n v="1"/>
    <s v=""/>
    <m/>
  </r>
  <r>
    <x v="14"/>
    <x v="0"/>
    <x v="1"/>
    <x v="0"/>
    <x v="0"/>
    <x v="0"/>
    <x v="0"/>
    <x v="1"/>
    <x v="25"/>
    <n v="2.07E-2"/>
    <x v="11"/>
    <n v="3.5999999999999999E-3"/>
    <n v="1"/>
    <n v="4.2553191489361772"/>
    <m/>
  </r>
  <r>
    <x v="14"/>
    <x v="5"/>
    <x v="1"/>
    <x v="0"/>
    <x v="0"/>
    <x v="0"/>
    <x v="0"/>
    <x v="0"/>
    <x v="25"/>
    <n v="0.02"/>
    <x v="11"/>
    <n v="3.5999999999999999E-3"/>
    <n v="1"/>
    <s v=""/>
    <m/>
  </r>
  <r>
    <x v="14"/>
    <x v="5"/>
    <x v="1"/>
    <x v="0"/>
    <x v="0"/>
    <x v="0"/>
    <x v="0"/>
    <x v="0"/>
    <x v="25"/>
    <n v="5.91E-2"/>
    <x v="11"/>
    <n v="3.5999999999999999E-3"/>
    <n v="1"/>
    <s v=""/>
    <m/>
  </r>
  <r>
    <x v="16"/>
    <x v="4"/>
    <x v="1"/>
    <x v="0"/>
    <x v="0"/>
    <x v="0"/>
    <x v="0"/>
    <x v="0"/>
    <x v="25"/>
    <n v="0.16600000000000001"/>
    <x v="11"/>
    <n v="3.5999999999999999E-3"/>
    <n v="1"/>
    <s v=""/>
    <m/>
  </r>
  <r>
    <x v="16"/>
    <x v="4"/>
    <x v="1"/>
    <x v="0"/>
    <x v="0"/>
    <x v="0"/>
    <x v="0"/>
    <x v="0"/>
    <x v="25"/>
    <n v="0.13900000000000001"/>
    <x v="11"/>
    <n v="3.5999999999999999E-3"/>
    <n v="1"/>
    <s v=""/>
    <m/>
  </r>
  <r>
    <x v="17"/>
    <x v="6"/>
    <x v="1"/>
    <x v="0"/>
    <x v="0"/>
    <x v="0"/>
    <x v="0"/>
    <x v="0"/>
    <x v="25"/>
    <n v="0.02"/>
    <x v="11"/>
    <n v="3.5999999999999999E-3"/>
    <n v="1"/>
    <s v=""/>
    <m/>
  </r>
  <r>
    <x v="17"/>
    <x v="6"/>
    <x v="1"/>
    <x v="0"/>
    <x v="0"/>
    <x v="0"/>
    <x v="0"/>
    <x v="0"/>
    <x v="25"/>
    <n v="3.56E-2"/>
    <x v="11"/>
    <n v="3.5999999999999999E-3"/>
    <n v="1"/>
    <s v=""/>
    <m/>
  </r>
  <r>
    <x v="1"/>
    <x v="1"/>
    <x v="0"/>
    <x v="0"/>
    <x v="0"/>
    <x v="0"/>
    <x v="0"/>
    <x v="2"/>
    <x v="26"/>
    <n v="0.2"/>
    <x v="11"/>
    <n v="7.0999999999999994E-2"/>
    <n v="1"/>
    <m/>
    <m/>
  </r>
  <r>
    <x v="1"/>
    <x v="1"/>
    <x v="0"/>
    <x v="0"/>
    <x v="0"/>
    <x v="0"/>
    <x v="0"/>
    <x v="2"/>
    <x v="27"/>
    <n v="0.06"/>
    <x v="11"/>
    <n v="1.2999999999999999E-2"/>
    <n v="1"/>
    <m/>
    <m/>
  </r>
  <r>
    <x v="1"/>
    <x v="1"/>
    <x v="0"/>
    <x v="0"/>
    <x v="0"/>
    <x v="0"/>
    <x v="0"/>
    <x v="2"/>
    <x v="28"/>
    <n v="0.3"/>
    <x v="11"/>
    <n v="2.9000000000000001E-2"/>
    <n v="1"/>
    <m/>
    <m/>
  </r>
  <r>
    <x v="4"/>
    <x v="3"/>
    <x v="0"/>
    <x v="0"/>
    <x v="0"/>
    <x v="0"/>
    <x v="0"/>
    <x v="2"/>
    <x v="26"/>
    <n v="0.2"/>
    <x v="11"/>
    <n v="7.0999999999999994E-2"/>
    <n v="1"/>
    <m/>
    <m/>
  </r>
  <r>
    <x v="4"/>
    <x v="3"/>
    <x v="0"/>
    <x v="0"/>
    <x v="0"/>
    <x v="0"/>
    <x v="0"/>
    <x v="2"/>
    <x v="27"/>
    <n v="0.06"/>
    <x v="11"/>
    <n v="1.2999999999999999E-2"/>
    <n v="1"/>
    <m/>
    <m/>
  </r>
  <r>
    <x v="4"/>
    <x v="3"/>
    <x v="0"/>
    <x v="0"/>
    <x v="0"/>
    <x v="0"/>
    <x v="0"/>
    <x v="2"/>
    <x v="28"/>
    <n v="0.3"/>
    <x v="11"/>
    <n v="2.9000000000000001E-2"/>
    <n v="1"/>
    <m/>
    <m/>
  </r>
  <r>
    <x v="5"/>
    <x v="4"/>
    <x v="0"/>
    <x v="0"/>
    <x v="0"/>
    <x v="0"/>
    <x v="0"/>
    <x v="2"/>
    <x v="26"/>
    <n v="0.2"/>
    <x v="11"/>
    <n v="7.0999999999999994E-2"/>
    <n v="1"/>
    <m/>
    <m/>
  </r>
  <r>
    <x v="5"/>
    <x v="4"/>
    <x v="0"/>
    <x v="0"/>
    <x v="0"/>
    <x v="0"/>
    <x v="0"/>
    <x v="2"/>
    <x v="27"/>
    <n v="0.06"/>
    <x v="11"/>
    <n v="1.2999999999999999E-2"/>
    <n v="1"/>
    <m/>
    <m/>
  </r>
  <r>
    <x v="5"/>
    <x v="4"/>
    <x v="0"/>
    <x v="0"/>
    <x v="0"/>
    <x v="0"/>
    <x v="0"/>
    <x v="2"/>
    <x v="28"/>
    <n v="0.3"/>
    <x v="11"/>
    <n v="2.9000000000000001E-2"/>
    <n v="1"/>
    <m/>
    <m/>
  </r>
  <r>
    <x v="0"/>
    <x v="0"/>
    <x v="0"/>
    <x v="0"/>
    <x v="0"/>
    <x v="0"/>
    <x v="0"/>
    <x v="0"/>
    <x v="26"/>
    <n v="0.2"/>
    <x v="11"/>
    <n v="7.0999999999999994E-2"/>
    <n v="1"/>
    <s v=""/>
    <m/>
  </r>
  <r>
    <x v="1"/>
    <x v="1"/>
    <x v="0"/>
    <x v="0"/>
    <x v="0"/>
    <x v="0"/>
    <x v="0"/>
    <x v="0"/>
    <x v="26"/>
    <n v="0.2"/>
    <x v="11"/>
    <n v="7.0999999999999994E-2"/>
    <n v="1"/>
    <s v=""/>
    <m/>
  </r>
  <r>
    <x v="1"/>
    <x v="1"/>
    <x v="0"/>
    <x v="0"/>
    <x v="0"/>
    <x v="0"/>
    <x v="0"/>
    <x v="0"/>
    <x v="27"/>
    <n v="1.63"/>
    <x v="11"/>
    <n v="1.2999999999999999E-2"/>
    <n v="1"/>
    <s v=""/>
    <m/>
  </r>
  <r>
    <x v="1"/>
    <x v="1"/>
    <x v="0"/>
    <x v="0"/>
    <x v="0"/>
    <x v="0"/>
    <x v="0"/>
    <x v="0"/>
    <x v="28"/>
    <n v="12.1"/>
    <x v="11"/>
    <n v="2.9000000000000001E-2"/>
    <n v="1"/>
    <s v=""/>
    <m/>
  </r>
  <r>
    <x v="1"/>
    <x v="1"/>
    <x v="0"/>
    <x v="0"/>
    <x v="0"/>
    <x v="0"/>
    <x v="0"/>
    <x v="1"/>
    <x v="26"/>
    <n v="0.2"/>
    <x v="11"/>
    <n v="7.0999999999999994E-2"/>
    <n v="1"/>
    <n v="0"/>
    <m/>
  </r>
  <r>
    <x v="1"/>
    <x v="1"/>
    <x v="0"/>
    <x v="0"/>
    <x v="0"/>
    <x v="0"/>
    <x v="0"/>
    <x v="1"/>
    <x v="27"/>
    <n v="1.57"/>
    <x v="11"/>
    <n v="1.2999999999999999E-2"/>
    <n v="1"/>
    <n v="3.7499999999999893"/>
    <m/>
  </r>
  <r>
    <x v="1"/>
    <x v="1"/>
    <x v="0"/>
    <x v="0"/>
    <x v="0"/>
    <x v="0"/>
    <x v="0"/>
    <x v="1"/>
    <x v="28"/>
    <n v="12"/>
    <x v="11"/>
    <n v="2.9000000000000001E-2"/>
    <n v="1"/>
    <n v="0.82987551867219622"/>
    <m/>
  </r>
  <r>
    <x v="4"/>
    <x v="3"/>
    <x v="0"/>
    <x v="0"/>
    <x v="0"/>
    <x v="0"/>
    <x v="0"/>
    <x v="0"/>
    <x v="26"/>
    <n v="0.2"/>
    <x v="11"/>
    <n v="7.0999999999999994E-2"/>
    <n v="1"/>
    <m/>
    <m/>
  </r>
  <r>
    <x v="4"/>
    <x v="3"/>
    <x v="0"/>
    <x v="0"/>
    <x v="0"/>
    <x v="0"/>
    <x v="0"/>
    <x v="1"/>
    <x v="26"/>
    <n v="0.2"/>
    <x v="11"/>
    <n v="7.0999999999999994E-2"/>
    <n v="1"/>
    <n v="0"/>
    <m/>
  </r>
  <r>
    <x v="5"/>
    <x v="4"/>
    <x v="0"/>
    <x v="0"/>
    <x v="0"/>
    <x v="0"/>
    <x v="0"/>
    <x v="0"/>
    <x v="26"/>
    <n v="0.2"/>
    <x v="11"/>
    <n v="7.0999999999999994E-2"/>
    <n v="1"/>
    <m/>
    <m/>
  </r>
  <r>
    <x v="5"/>
    <x v="4"/>
    <x v="0"/>
    <x v="0"/>
    <x v="0"/>
    <x v="0"/>
    <x v="0"/>
    <x v="1"/>
    <x v="26"/>
    <n v="0.2"/>
    <x v="11"/>
    <n v="7.0999999999999994E-2"/>
    <n v="1"/>
    <n v="0"/>
    <m/>
  </r>
  <r>
    <x v="0"/>
    <x v="0"/>
    <x v="0"/>
    <x v="0"/>
    <x v="0"/>
    <x v="0"/>
    <x v="0"/>
    <x v="0"/>
    <x v="27"/>
    <n v="30"/>
    <x v="11"/>
    <n v="0.13"/>
    <n v="10"/>
    <m/>
    <m/>
  </r>
  <r>
    <x v="0"/>
    <x v="0"/>
    <x v="0"/>
    <x v="0"/>
    <x v="0"/>
    <x v="0"/>
    <x v="0"/>
    <x v="0"/>
    <x v="28"/>
    <n v="23.3"/>
    <x v="11"/>
    <n v="0.28999999999999998"/>
    <n v="10"/>
    <m/>
    <m/>
  </r>
  <r>
    <x v="4"/>
    <x v="3"/>
    <x v="0"/>
    <x v="0"/>
    <x v="0"/>
    <x v="0"/>
    <x v="0"/>
    <x v="0"/>
    <x v="28"/>
    <n v="29"/>
    <x v="11"/>
    <n v="0.28999999999999998"/>
    <n v="10"/>
    <m/>
    <m/>
  </r>
  <r>
    <x v="4"/>
    <x v="3"/>
    <x v="0"/>
    <x v="0"/>
    <x v="0"/>
    <x v="0"/>
    <x v="0"/>
    <x v="1"/>
    <x v="28"/>
    <n v="29"/>
    <x v="11"/>
    <n v="0.28999999999999998"/>
    <n v="10"/>
    <n v="0"/>
    <m/>
  </r>
  <r>
    <x v="5"/>
    <x v="4"/>
    <x v="0"/>
    <x v="0"/>
    <x v="0"/>
    <x v="0"/>
    <x v="0"/>
    <x v="0"/>
    <x v="28"/>
    <n v="49.3"/>
    <x v="11"/>
    <n v="0.28999999999999998"/>
    <n v="10"/>
    <m/>
    <m/>
  </r>
  <r>
    <x v="5"/>
    <x v="4"/>
    <x v="0"/>
    <x v="0"/>
    <x v="0"/>
    <x v="0"/>
    <x v="0"/>
    <x v="1"/>
    <x v="28"/>
    <n v="50.2"/>
    <x v="11"/>
    <n v="0.28999999999999998"/>
    <n v="10"/>
    <n v="1.8090452261306647"/>
    <m/>
  </r>
  <r>
    <x v="4"/>
    <x v="3"/>
    <x v="0"/>
    <x v="0"/>
    <x v="0"/>
    <x v="0"/>
    <x v="0"/>
    <x v="0"/>
    <x v="27"/>
    <n v="62.6"/>
    <x v="11"/>
    <n v="0.26"/>
    <n v="20"/>
    <m/>
    <m/>
  </r>
  <r>
    <x v="4"/>
    <x v="3"/>
    <x v="0"/>
    <x v="0"/>
    <x v="0"/>
    <x v="0"/>
    <x v="0"/>
    <x v="1"/>
    <x v="27"/>
    <n v="62.5"/>
    <x v="11"/>
    <n v="0.26"/>
    <n v="20"/>
    <n v="0.15987210231814775"/>
    <m/>
  </r>
  <r>
    <x v="5"/>
    <x v="4"/>
    <x v="0"/>
    <x v="0"/>
    <x v="0"/>
    <x v="0"/>
    <x v="0"/>
    <x v="0"/>
    <x v="27"/>
    <n v="85"/>
    <x v="11"/>
    <n v="0.26"/>
    <n v="20"/>
    <m/>
    <m/>
  </r>
  <r>
    <x v="5"/>
    <x v="4"/>
    <x v="0"/>
    <x v="0"/>
    <x v="0"/>
    <x v="0"/>
    <x v="0"/>
    <x v="1"/>
    <x v="27"/>
    <n v="84.9"/>
    <x v="11"/>
    <n v="0.26"/>
    <n v="20"/>
    <n v="0.11771630370805689"/>
    <m/>
  </r>
  <r>
    <x v="5"/>
    <x v="5"/>
    <x v="0"/>
    <x v="0"/>
    <x v="0"/>
    <x v="0"/>
    <x v="0"/>
    <x v="2"/>
    <x v="26"/>
    <n v="0.2"/>
    <x v="11"/>
    <n v="7.0999999999999994E-2"/>
    <n v="1"/>
    <m/>
    <m/>
  </r>
  <r>
    <x v="5"/>
    <x v="5"/>
    <x v="0"/>
    <x v="0"/>
    <x v="0"/>
    <x v="0"/>
    <x v="0"/>
    <x v="2"/>
    <x v="27"/>
    <n v="0.06"/>
    <x v="11"/>
    <n v="1.2999999999999999E-2"/>
    <n v="1"/>
    <m/>
    <m/>
  </r>
  <r>
    <x v="5"/>
    <x v="5"/>
    <x v="0"/>
    <x v="0"/>
    <x v="0"/>
    <x v="0"/>
    <x v="0"/>
    <x v="2"/>
    <x v="28"/>
    <n v="0.3"/>
    <x v="11"/>
    <n v="2.9000000000000001E-2"/>
    <n v="1"/>
    <m/>
    <m/>
  </r>
  <r>
    <x v="5"/>
    <x v="5"/>
    <x v="0"/>
    <x v="0"/>
    <x v="0"/>
    <x v="0"/>
    <x v="0"/>
    <x v="0"/>
    <x v="26"/>
    <n v="0.2"/>
    <x v="11"/>
    <n v="7.0999999999999994E-2"/>
    <n v="1"/>
    <m/>
    <m/>
  </r>
  <r>
    <x v="5"/>
    <x v="5"/>
    <x v="0"/>
    <x v="0"/>
    <x v="0"/>
    <x v="0"/>
    <x v="0"/>
    <x v="0"/>
    <x v="28"/>
    <n v="12.9"/>
    <x v="11"/>
    <n v="2.9000000000000001E-2"/>
    <n v="1"/>
    <m/>
    <m/>
  </r>
  <r>
    <x v="5"/>
    <x v="5"/>
    <x v="0"/>
    <x v="0"/>
    <x v="0"/>
    <x v="0"/>
    <x v="0"/>
    <x v="1"/>
    <x v="26"/>
    <n v="0.2"/>
    <x v="11"/>
    <n v="7.0999999999999994E-2"/>
    <n v="1"/>
    <n v="0"/>
    <m/>
  </r>
  <r>
    <x v="5"/>
    <x v="5"/>
    <x v="0"/>
    <x v="0"/>
    <x v="0"/>
    <x v="0"/>
    <x v="0"/>
    <x v="1"/>
    <x v="28"/>
    <n v="12.1"/>
    <x v="11"/>
    <n v="2.9000000000000001E-2"/>
    <n v="1"/>
    <n v="6.4000000000000057"/>
    <m/>
  </r>
  <r>
    <x v="6"/>
    <x v="2"/>
    <x v="1"/>
    <x v="0"/>
    <x v="0"/>
    <x v="0"/>
    <x v="0"/>
    <x v="0"/>
    <x v="26"/>
    <n v="0.2"/>
    <x v="11"/>
    <n v="7.0999999999999994E-2"/>
    <n v="1"/>
    <m/>
    <m/>
  </r>
  <r>
    <x v="6"/>
    <x v="2"/>
    <x v="1"/>
    <x v="0"/>
    <x v="0"/>
    <x v="0"/>
    <x v="0"/>
    <x v="0"/>
    <x v="27"/>
    <n v="0.96499999999999997"/>
    <x v="11"/>
    <n v="1.2999999999999999E-2"/>
    <n v="1"/>
    <m/>
    <m/>
  </r>
  <r>
    <x v="6"/>
    <x v="2"/>
    <x v="1"/>
    <x v="0"/>
    <x v="0"/>
    <x v="0"/>
    <x v="0"/>
    <x v="0"/>
    <x v="28"/>
    <n v="1.44"/>
    <x v="11"/>
    <n v="2.9000000000000001E-2"/>
    <n v="1"/>
    <m/>
    <m/>
  </r>
  <r>
    <x v="7"/>
    <x v="3"/>
    <x v="1"/>
    <x v="0"/>
    <x v="0"/>
    <x v="0"/>
    <x v="0"/>
    <x v="0"/>
    <x v="26"/>
    <n v="0.2"/>
    <x v="11"/>
    <n v="7.0999999999999994E-2"/>
    <n v="1"/>
    <m/>
    <m/>
  </r>
  <r>
    <x v="7"/>
    <x v="3"/>
    <x v="1"/>
    <x v="0"/>
    <x v="0"/>
    <x v="0"/>
    <x v="0"/>
    <x v="0"/>
    <x v="28"/>
    <n v="27.1"/>
    <x v="11"/>
    <n v="2.9000000000000001E-2"/>
    <n v="1"/>
    <m/>
    <m/>
  </r>
  <r>
    <x v="5"/>
    <x v="5"/>
    <x v="0"/>
    <x v="0"/>
    <x v="0"/>
    <x v="0"/>
    <x v="0"/>
    <x v="0"/>
    <x v="27"/>
    <n v="8.51"/>
    <x v="11"/>
    <n v="6.4000000000000001E-2"/>
    <n v="5"/>
    <m/>
    <m/>
  </r>
  <r>
    <x v="5"/>
    <x v="5"/>
    <x v="0"/>
    <x v="0"/>
    <x v="0"/>
    <x v="0"/>
    <x v="0"/>
    <x v="1"/>
    <x v="27"/>
    <n v="8.6199999999999992"/>
    <x v="11"/>
    <n v="6.4000000000000001E-2"/>
    <n v="5"/>
    <n v="1.2842965557501393"/>
    <m/>
  </r>
  <r>
    <x v="7"/>
    <x v="3"/>
    <x v="1"/>
    <x v="0"/>
    <x v="0"/>
    <x v="0"/>
    <x v="0"/>
    <x v="0"/>
    <x v="27"/>
    <n v="58"/>
    <x v="11"/>
    <n v="0.13"/>
    <n v="10"/>
    <m/>
    <m/>
  </r>
  <r>
    <x v="8"/>
    <x v="6"/>
    <x v="0"/>
    <x v="0"/>
    <x v="0"/>
    <x v="0"/>
    <x v="0"/>
    <x v="2"/>
    <x v="26"/>
    <n v="0.2"/>
    <x v="11"/>
    <n v="7.0999999999999994E-2"/>
    <n v="1"/>
    <m/>
    <m/>
  </r>
  <r>
    <x v="8"/>
    <x v="6"/>
    <x v="0"/>
    <x v="0"/>
    <x v="0"/>
    <x v="0"/>
    <x v="0"/>
    <x v="2"/>
    <x v="27"/>
    <n v="0.06"/>
    <x v="11"/>
    <n v="1.2999999999999999E-2"/>
    <n v="1"/>
    <m/>
    <m/>
  </r>
  <r>
    <x v="8"/>
    <x v="6"/>
    <x v="0"/>
    <x v="0"/>
    <x v="0"/>
    <x v="0"/>
    <x v="0"/>
    <x v="2"/>
    <x v="28"/>
    <n v="0.3"/>
    <x v="11"/>
    <n v="2.9000000000000001E-2"/>
    <n v="1"/>
    <m/>
    <m/>
  </r>
  <r>
    <x v="8"/>
    <x v="6"/>
    <x v="0"/>
    <x v="0"/>
    <x v="0"/>
    <x v="0"/>
    <x v="0"/>
    <x v="1"/>
    <x v="26"/>
    <n v="0.2"/>
    <x v="11"/>
    <n v="7.0999999999999994E-2"/>
    <n v="1"/>
    <n v="0"/>
    <m/>
  </r>
  <r>
    <x v="8"/>
    <x v="6"/>
    <x v="0"/>
    <x v="0"/>
    <x v="0"/>
    <x v="0"/>
    <x v="0"/>
    <x v="0"/>
    <x v="26"/>
    <n v="0.2"/>
    <x v="11"/>
    <n v="7.0999999999999994E-2"/>
    <n v="1"/>
    <m/>
    <m/>
  </r>
  <r>
    <x v="11"/>
    <x v="1"/>
    <x v="1"/>
    <x v="0"/>
    <x v="0"/>
    <x v="0"/>
    <x v="0"/>
    <x v="0"/>
    <x v="26"/>
    <n v="0.2"/>
    <x v="11"/>
    <n v="7.0999999999999994E-2"/>
    <n v="1"/>
    <m/>
    <m/>
  </r>
  <r>
    <x v="11"/>
    <x v="1"/>
    <x v="1"/>
    <x v="0"/>
    <x v="0"/>
    <x v="0"/>
    <x v="0"/>
    <x v="0"/>
    <x v="27"/>
    <n v="3.35"/>
    <x v="11"/>
    <n v="1.2999999999999999E-2"/>
    <n v="1"/>
    <m/>
    <m/>
  </r>
  <r>
    <x v="11"/>
    <x v="1"/>
    <x v="1"/>
    <x v="0"/>
    <x v="0"/>
    <x v="0"/>
    <x v="0"/>
    <x v="0"/>
    <x v="28"/>
    <n v="12.1"/>
    <x v="11"/>
    <n v="2.9000000000000001E-2"/>
    <n v="1"/>
    <m/>
    <m/>
  </r>
  <r>
    <x v="8"/>
    <x v="6"/>
    <x v="0"/>
    <x v="0"/>
    <x v="0"/>
    <x v="0"/>
    <x v="0"/>
    <x v="0"/>
    <x v="27"/>
    <n v="51.7"/>
    <x v="11"/>
    <n v="0.26"/>
    <n v="20"/>
    <m/>
    <m/>
  </r>
  <r>
    <x v="8"/>
    <x v="6"/>
    <x v="0"/>
    <x v="0"/>
    <x v="0"/>
    <x v="0"/>
    <x v="0"/>
    <x v="0"/>
    <x v="28"/>
    <n v="125"/>
    <x v="11"/>
    <n v="0.28999999999999998"/>
    <n v="10"/>
    <m/>
    <m/>
  </r>
  <r>
    <x v="8"/>
    <x v="6"/>
    <x v="0"/>
    <x v="0"/>
    <x v="0"/>
    <x v="0"/>
    <x v="0"/>
    <x v="1"/>
    <x v="27"/>
    <n v="51.5"/>
    <x v="11"/>
    <n v="0.13"/>
    <n v="10"/>
    <n v="0.38759689922481172"/>
    <m/>
  </r>
  <r>
    <x v="8"/>
    <x v="6"/>
    <x v="0"/>
    <x v="0"/>
    <x v="0"/>
    <x v="0"/>
    <x v="0"/>
    <x v="1"/>
    <x v="28"/>
    <n v="126"/>
    <x v="11"/>
    <n v="0.28999999999999998"/>
    <n v="10"/>
    <n v="0.79681274900398402"/>
    <m/>
  </r>
  <r>
    <x v="14"/>
    <x v="0"/>
    <x v="1"/>
    <x v="0"/>
    <x v="0"/>
    <x v="0"/>
    <x v="0"/>
    <x v="1"/>
    <x v="26"/>
    <n v="0.2"/>
    <x v="11"/>
    <n v="7.0999999999999994E-2"/>
    <n v="1"/>
    <n v="0"/>
    <m/>
  </r>
  <r>
    <x v="14"/>
    <x v="0"/>
    <x v="1"/>
    <x v="0"/>
    <x v="0"/>
    <x v="0"/>
    <x v="0"/>
    <x v="0"/>
    <x v="26"/>
    <n v="0.2"/>
    <x v="11"/>
    <n v="7.0999999999999994E-2"/>
    <n v="1"/>
    <m/>
    <m/>
  </r>
  <r>
    <x v="14"/>
    <x v="5"/>
    <x v="1"/>
    <x v="0"/>
    <x v="0"/>
    <x v="0"/>
    <x v="0"/>
    <x v="0"/>
    <x v="26"/>
    <n v="0.2"/>
    <x v="11"/>
    <n v="7.0999999999999994E-2"/>
    <n v="1"/>
    <m/>
    <m/>
  </r>
  <r>
    <x v="14"/>
    <x v="0"/>
    <x v="1"/>
    <x v="0"/>
    <x v="0"/>
    <x v="0"/>
    <x v="0"/>
    <x v="2"/>
    <x v="26"/>
    <n v="0.2"/>
    <x v="11"/>
    <n v="7.0999999999999994E-2"/>
    <n v="1"/>
    <m/>
    <m/>
  </r>
  <r>
    <x v="14"/>
    <x v="0"/>
    <x v="1"/>
    <x v="0"/>
    <x v="0"/>
    <x v="0"/>
    <x v="0"/>
    <x v="2"/>
    <x v="27"/>
    <n v="0.06"/>
    <x v="11"/>
    <n v="1.2999999999999999E-2"/>
    <n v="1"/>
    <m/>
    <m/>
  </r>
  <r>
    <x v="14"/>
    <x v="0"/>
    <x v="1"/>
    <x v="0"/>
    <x v="0"/>
    <x v="0"/>
    <x v="0"/>
    <x v="2"/>
    <x v="28"/>
    <n v="0.3"/>
    <x v="11"/>
    <n v="2.9000000000000001E-2"/>
    <n v="1"/>
    <m/>
    <m/>
  </r>
  <r>
    <x v="14"/>
    <x v="0"/>
    <x v="1"/>
    <x v="0"/>
    <x v="0"/>
    <x v="0"/>
    <x v="0"/>
    <x v="0"/>
    <x v="27"/>
    <n v="28.9"/>
    <x v="11"/>
    <n v="0.13"/>
    <n v="10"/>
    <m/>
    <m/>
  </r>
  <r>
    <x v="14"/>
    <x v="0"/>
    <x v="1"/>
    <x v="0"/>
    <x v="0"/>
    <x v="0"/>
    <x v="0"/>
    <x v="0"/>
    <x v="28"/>
    <n v="22.7"/>
    <x v="11"/>
    <n v="0.28999999999999998"/>
    <n v="10"/>
    <m/>
    <m/>
  </r>
  <r>
    <x v="14"/>
    <x v="0"/>
    <x v="1"/>
    <x v="0"/>
    <x v="0"/>
    <x v="0"/>
    <x v="0"/>
    <x v="1"/>
    <x v="27"/>
    <n v="29.5"/>
    <x v="11"/>
    <n v="0.13"/>
    <n v="10"/>
    <n v="2.0547945205479503"/>
    <m/>
  </r>
  <r>
    <x v="14"/>
    <x v="0"/>
    <x v="1"/>
    <x v="0"/>
    <x v="0"/>
    <x v="0"/>
    <x v="0"/>
    <x v="1"/>
    <x v="28"/>
    <n v="24.2"/>
    <x v="11"/>
    <n v="0.28999999999999998"/>
    <n v="10"/>
    <n v="6.3965884861407254"/>
    <m/>
  </r>
  <r>
    <x v="14"/>
    <x v="5"/>
    <x v="1"/>
    <x v="0"/>
    <x v="0"/>
    <x v="0"/>
    <x v="0"/>
    <x v="0"/>
    <x v="27"/>
    <n v="8.92"/>
    <x v="11"/>
    <n v="0.13"/>
    <n v="10"/>
    <m/>
    <m/>
  </r>
  <r>
    <x v="14"/>
    <x v="5"/>
    <x v="1"/>
    <x v="0"/>
    <x v="0"/>
    <x v="0"/>
    <x v="0"/>
    <x v="0"/>
    <x v="28"/>
    <n v="12.8"/>
    <x v="11"/>
    <n v="0.28999999999999998"/>
    <n v="10"/>
    <m/>
    <m/>
  </r>
  <r>
    <x v="16"/>
    <x v="4"/>
    <x v="1"/>
    <x v="0"/>
    <x v="0"/>
    <x v="0"/>
    <x v="0"/>
    <x v="0"/>
    <x v="28"/>
    <n v="107"/>
    <x v="11"/>
    <n v="0.28999999999999998"/>
    <n v="10"/>
    <m/>
    <m/>
  </r>
  <r>
    <x v="17"/>
    <x v="6"/>
    <x v="1"/>
    <x v="0"/>
    <x v="0"/>
    <x v="0"/>
    <x v="0"/>
    <x v="0"/>
    <x v="28"/>
    <n v="124"/>
    <x v="11"/>
    <n v="0.28999999999999998"/>
    <n v="10"/>
    <m/>
    <m/>
  </r>
  <r>
    <x v="16"/>
    <x v="4"/>
    <x v="1"/>
    <x v="0"/>
    <x v="0"/>
    <x v="0"/>
    <x v="0"/>
    <x v="0"/>
    <x v="27"/>
    <n v="164"/>
    <x v="11"/>
    <n v="0.64"/>
    <n v="50"/>
    <m/>
    <m/>
  </r>
  <r>
    <x v="17"/>
    <x v="6"/>
    <x v="1"/>
    <x v="0"/>
    <x v="0"/>
    <x v="0"/>
    <x v="0"/>
    <x v="0"/>
    <x v="27"/>
    <n v="51.7"/>
    <x v="11"/>
    <n v="0.26"/>
    <n v="20"/>
    <m/>
    <m/>
  </r>
  <r>
    <x v="16"/>
    <x v="4"/>
    <x v="1"/>
    <x v="0"/>
    <x v="0"/>
    <x v="0"/>
    <x v="0"/>
    <x v="0"/>
    <x v="26"/>
    <n v="0.2"/>
    <x v="11"/>
    <n v="7.0999999999999994E-2"/>
    <n v="1"/>
    <m/>
    <m/>
  </r>
  <r>
    <x v="17"/>
    <x v="6"/>
    <x v="1"/>
    <x v="0"/>
    <x v="0"/>
    <x v="0"/>
    <x v="0"/>
    <x v="0"/>
    <x v="26"/>
    <n v="0.2"/>
    <x v="11"/>
    <n v="7.0999999999999994E-2"/>
    <n v="1"/>
    <m/>
    <m/>
  </r>
  <r>
    <x v="5"/>
    <x v="5"/>
    <x v="0"/>
    <x v="1"/>
    <x v="1"/>
    <x v="0"/>
    <x v="0"/>
    <x v="0"/>
    <x v="29"/>
    <n v="0"/>
    <x v="12"/>
    <s v="CyanoSurvey"/>
    <s v="Cyanobacteria"/>
    <s v=""/>
    <m/>
  </r>
  <r>
    <x v="5"/>
    <x v="5"/>
    <x v="0"/>
    <x v="1"/>
    <x v="1"/>
    <x v="0"/>
    <x v="0"/>
    <x v="1"/>
    <x v="29"/>
    <n v="0"/>
    <x v="12"/>
    <s v="CyanoSurvey"/>
    <s v="Cyanobacteria"/>
    <n v="0"/>
    <m/>
  </r>
  <r>
    <x v="5"/>
    <x v="5"/>
    <x v="0"/>
    <x v="3"/>
    <x v="1"/>
    <x v="3"/>
    <x v="0"/>
    <x v="0"/>
    <x v="29"/>
    <n v="0.4806767929244376"/>
    <x v="12"/>
    <s v="CyanoSurvey"/>
    <s v="Cyanobacteria"/>
    <s v=""/>
    <m/>
  </r>
  <r>
    <x v="5"/>
    <x v="5"/>
    <x v="0"/>
    <x v="3"/>
    <x v="1"/>
    <x v="2"/>
    <x v="0"/>
    <x v="0"/>
    <x v="29"/>
    <n v="0.56167153448663221"/>
    <x v="12"/>
    <s v="CyanoSurvey"/>
    <s v="Cyanobacteria"/>
    <s v=""/>
    <m/>
  </r>
  <r>
    <x v="14"/>
    <x v="5"/>
    <x v="1"/>
    <x v="1"/>
    <x v="1"/>
    <x v="0"/>
    <x v="1"/>
    <x v="0"/>
    <x v="29"/>
    <n v="0"/>
    <x v="12"/>
    <s v="CyanoSurvey"/>
    <s v="Cyanobacteria"/>
    <s v=""/>
    <m/>
  </r>
  <r>
    <x v="14"/>
    <x v="5"/>
    <x v="1"/>
    <x v="1"/>
    <x v="1"/>
    <x v="0"/>
    <x v="0"/>
    <x v="0"/>
    <x v="29"/>
    <n v="0"/>
    <x v="12"/>
    <s v="CyanoSurvey"/>
    <s v="Cyanobacteria"/>
    <s v=""/>
    <m/>
  </r>
  <r>
    <x v="14"/>
    <x v="5"/>
    <x v="1"/>
    <x v="1"/>
    <x v="1"/>
    <x v="0"/>
    <x v="0"/>
    <x v="1"/>
    <x v="29"/>
    <n v="0"/>
    <x v="12"/>
    <s v="CyanoSurvey"/>
    <s v="Cyanobacteria"/>
    <n v="0"/>
    <m/>
  </r>
  <r>
    <x v="14"/>
    <x v="5"/>
    <x v="1"/>
    <x v="1"/>
    <x v="1"/>
    <x v="0"/>
    <x v="2"/>
    <x v="0"/>
    <x v="29"/>
    <n v="0"/>
    <x v="12"/>
    <s v="CyanoSurvey"/>
    <s v="Cyanobacteria"/>
    <s v=""/>
    <m/>
  </r>
  <r>
    <x v="14"/>
    <x v="5"/>
    <x v="1"/>
    <x v="1"/>
    <x v="1"/>
    <x v="0"/>
    <x v="3"/>
    <x v="0"/>
    <x v="29"/>
    <n v="0"/>
    <x v="12"/>
    <s v="CyanoSurvey"/>
    <s v="Cyanobacteria"/>
    <s v=""/>
    <m/>
  </r>
  <r>
    <x v="14"/>
    <x v="5"/>
    <x v="1"/>
    <x v="1"/>
    <x v="1"/>
    <x v="0"/>
    <x v="4"/>
    <x v="0"/>
    <x v="29"/>
    <n v="0"/>
    <x v="12"/>
    <s v="CyanoSurvey"/>
    <s v="Cyanobacteria"/>
    <s v=""/>
    <m/>
  </r>
  <r>
    <x v="14"/>
    <x v="5"/>
    <x v="1"/>
    <x v="1"/>
    <x v="1"/>
    <x v="0"/>
    <x v="5"/>
    <x v="0"/>
    <x v="29"/>
    <n v="0"/>
    <x v="12"/>
    <s v="CyanoSurvey"/>
    <s v="Cyanobacteria"/>
    <s v=""/>
    <m/>
  </r>
  <r>
    <x v="14"/>
    <x v="5"/>
    <x v="1"/>
    <x v="1"/>
    <x v="1"/>
    <x v="0"/>
    <x v="6"/>
    <x v="0"/>
    <x v="29"/>
    <n v="0"/>
    <x v="12"/>
    <s v="CyanoSurvey"/>
    <s v="Cyanobacteria"/>
    <s v=""/>
    <m/>
  </r>
  <r>
    <x v="14"/>
    <x v="5"/>
    <x v="1"/>
    <x v="1"/>
    <x v="1"/>
    <x v="0"/>
    <x v="7"/>
    <x v="0"/>
    <x v="29"/>
    <n v="0"/>
    <x v="12"/>
    <s v="CyanoSurvey"/>
    <s v="Cyanobacteria"/>
    <s v=""/>
    <m/>
  </r>
  <r>
    <x v="14"/>
    <x v="5"/>
    <x v="1"/>
    <x v="1"/>
    <x v="1"/>
    <x v="0"/>
    <x v="8"/>
    <x v="0"/>
    <x v="29"/>
    <n v="0"/>
    <x v="12"/>
    <s v="CyanoSurvey"/>
    <s v="Cyanobacteria"/>
    <s v=""/>
    <m/>
  </r>
  <r>
    <x v="14"/>
    <x v="5"/>
    <x v="1"/>
    <x v="1"/>
    <x v="1"/>
    <x v="0"/>
    <x v="9"/>
    <x v="0"/>
    <x v="29"/>
    <n v="0"/>
    <x v="12"/>
    <s v="CyanoSurvey"/>
    <s v="Cyanobacteria"/>
    <s v=""/>
    <m/>
  </r>
  <r>
    <x v="14"/>
    <x v="5"/>
    <x v="1"/>
    <x v="1"/>
    <x v="1"/>
    <x v="0"/>
    <x v="10"/>
    <x v="0"/>
    <x v="29"/>
    <n v="0"/>
    <x v="12"/>
    <s v="CyanoSurvey"/>
    <s v="Cyanobacteria"/>
    <s v=""/>
    <m/>
  </r>
  <r>
    <x v="14"/>
    <x v="5"/>
    <x v="1"/>
    <x v="3"/>
    <x v="1"/>
    <x v="3"/>
    <x v="11"/>
    <x v="0"/>
    <x v="29"/>
    <n v="0"/>
    <x v="12"/>
    <s v="CyanoSurvey"/>
    <s v="Cyanobacteria"/>
    <s v=""/>
    <m/>
  </r>
  <r>
    <x v="14"/>
    <x v="5"/>
    <x v="1"/>
    <x v="3"/>
    <x v="1"/>
    <x v="3"/>
    <x v="12"/>
    <x v="0"/>
    <x v="29"/>
    <n v="0"/>
    <x v="12"/>
    <s v="CyanoSurvey"/>
    <s v="Cyanobacteria"/>
    <s v=""/>
    <m/>
  </r>
  <r>
    <x v="14"/>
    <x v="5"/>
    <x v="1"/>
    <x v="3"/>
    <x v="1"/>
    <x v="3"/>
    <x v="13"/>
    <x v="0"/>
    <x v="29"/>
    <n v="0"/>
    <x v="12"/>
    <s v="CyanoSurvey"/>
    <s v="Cyanobacteria"/>
    <s v=""/>
    <m/>
  </r>
  <r>
    <x v="14"/>
    <x v="5"/>
    <x v="1"/>
    <x v="3"/>
    <x v="1"/>
    <x v="3"/>
    <x v="0"/>
    <x v="0"/>
    <x v="29"/>
    <n v="0"/>
    <x v="12"/>
    <s v="CyanoSurvey"/>
    <s v="Cyanobacteria"/>
    <s v=""/>
    <m/>
  </r>
  <r>
    <x v="14"/>
    <x v="5"/>
    <x v="1"/>
    <x v="3"/>
    <x v="1"/>
    <x v="2"/>
    <x v="0"/>
    <x v="0"/>
    <x v="29"/>
    <n v="0"/>
    <x v="12"/>
    <s v="CyanoSurvey"/>
    <s v="Cyanobacteria"/>
    <s v=""/>
    <m/>
  </r>
  <r>
    <x v="5"/>
    <x v="5"/>
    <x v="0"/>
    <x v="1"/>
    <x v="1"/>
    <x v="0"/>
    <x v="0"/>
    <x v="0"/>
    <x v="30"/>
    <n v="0"/>
    <x v="12"/>
    <s v="CyanoSurvey"/>
    <s v="Cyanobacteria"/>
    <s v=""/>
    <m/>
  </r>
  <r>
    <x v="5"/>
    <x v="5"/>
    <x v="0"/>
    <x v="1"/>
    <x v="1"/>
    <x v="0"/>
    <x v="0"/>
    <x v="1"/>
    <x v="30"/>
    <n v="0"/>
    <x v="12"/>
    <s v="CyanoSurvey"/>
    <s v="Cyanobacteria"/>
    <n v="0"/>
    <m/>
  </r>
  <r>
    <x v="5"/>
    <x v="5"/>
    <x v="0"/>
    <x v="3"/>
    <x v="1"/>
    <x v="3"/>
    <x v="0"/>
    <x v="0"/>
    <x v="30"/>
    <n v="0"/>
    <x v="12"/>
    <s v="CyanoSurvey"/>
    <s v="Cyanobacteria"/>
    <s v=""/>
    <m/>
  </r>
  <r>
    <x v="5"/>
    <x v="5"/>
    <x v="0"/>
    <x v="3"/>
    <x v="1"/>
    <x v="2"/>
    <x v="0"/>
    <x v="0"/>
    <x v="30"/>
    <n v="0"/>
    <x v="12"/>
    <s v="CyanoSurvey"/>
    <s v="Cyanobacteria"/>
    <s v=""/>
    <m/>
  </r>
  <r>
    <x v="14"/>
    <x v="5"/>
    <x v="1"/>
    <x v="1"/>
    <x v="1"/>
    <x v="0"/>
    <x v="1"/>
    <x v="0"/>
    <x v="30"/>
    <n v="0"/>
    <x v="12"/>
    <s v="CyanoSurvey"/>
    <s v="Cyanobacteria"/>
    <s v=""/>
    <m/>
  </r>
  <r>
    <x v="14"/>
    <x v="5"/>
    <x v="1"/>
    <x v="1"/>
    <x v="1"/>
    <x v="0"/>
    <x v="0"/>
    <x v="0"/>
    <x v="30"/>
    <n v="0"/>
    <x v="12"/>
    <s v="CyanoSurvey"/>
    <s v="Cyanobacteria"/>
    <s v=""/>
    <m/>
  </r>
  <r>
    <x v="14"/>
    <x v="5"/>
    <x v="1"/>
    <x v="1"/>
    <x v="1"/>
    <x v="0"/>
    <x v="0"/>
    <x v="1"/>
    <x v="30"/>
    <n v="0"/>
    <x v="12"/>
    <s v="CyanoSurvey"/>
    <s v="Cyanobacteria"/>
    <n v="0"/>
    <m/>
  </r>
  <r>
    <x v="14"/>
    <x v="5"/>
    <x v="1"/>
    <x v="1"/>
    <x v="1"/>
    <x v="0"/>
    <x v="2"/>
    <x v="0"/>
    <x v="30"/>
    <n v="0"/>
    <x v="12"/>
    <s v="CyanoSurvey"/>
    <s v="Cyanobacteria"/>
    <s v=""/>
    <m/>
  </r>
  <r>
    <x v="14"/>
    <x v="5"/>
    <x v="1"/>
    <x v="1"/>
    <x v="1"/>
    <x v="0"/>
    <x v="3"/>
    <x v="0"/>
    <x v="30"/>
    <n v="0"/>
    <x v="12"/>
    <s v="CyanoSurvey"/>
    <s v="Cyanobacteria"/>
    <s v=""/>
    <m/>
  </r>
  <r>
    <x v="14"/>
    <x v="5"/>
    <x v="1"/>
    <x v="1"/>
    <x v="1"/>
    <x v="0"/>
    <x v="4"/>
    <x v="0"/>
    <x v="30"/>
    <n v="0"/>
    <x v="12"/>
    <s v="CyanoSurvey"/>
    <s v="Cyanobacteria"/>
    <s v=""/>
    <m/>
  </r>
  <r>
    <x v="14"/>
    <x v="5"/>
    <x v="1"/>
    <x v="1"/>
    <x v="1"/>
    <x v="0"/>
    <x v="5"/>
    <x v="0"/>
    <x v="30"/>
    <n v="0"/>
    <x v="12"/>
    <s v="CyanoSurvey"/>
    <s v="Cyanobacteria"/>
    <s v=""/>
    <m/>
  </r>
  <r>
    <x v="14"/>
    <x v="5"/>
    <x v="1"/>
    <x v="1"/>
    <x v="1"/>
    <x v="0"/>
    <x v="6"/>
    <x v="0"/>
    <x v="30"/>
    <n v="0"/>
    <x v="12"/>
    <s v="CyanoSurvey"/>
    <s v="Cyanobacteria"/>
    <s v=""/>
    <m/>
  </r>
  <r>
    <x v="14"/>
    <x v="5"/>
    <x v="1"/>
    <x v="1"/>
    <x v="1"/>
    <x v="0"/>
    <x v="7"/>
    <x v="0"/>
    <x v="30"/>
    <n v="0"/>
    <x v="12"/>
    <s v="CyanoSurvey"/>
    <s v="Cyanobacteria"/>
    <s v=""/>
    <m/>
  </r>
  <r>
    <x v="14"/>
    <x v="5"/>
    <x v="1"/>
    <x v="1"/>
    <x v="1"/>
    <x v="0"/>
    <x v="8"/>
    <x v="0"/>
    <x v="30"/>
    <n v="7.6622481035935955E-3"/>
    <x v="12"/>
    <s v="CyanoSurvey"/>
    <s v="Cyanobacteria"/>
    <s v=""/>
    <m/>
  </r>
  <r>
    <x v="14"/>
    <x v="5"/>
    <x v="1"/>
    <x v="1"/>
    <x v="1"/>
    <x v="0"/>
    <x v="9"/>
    <x v="0"/>
    <x v="30"/>
    <n v="0"/>
    <x v="12"/>
    <s v="CyanoSurvey"/>
    <s v="Cyanobacteria"/>
    <s v=""/>
    <m/>
  </r>
  <r>
    <x v="14"/>
    <x v="5"/>
    <x v="1"/>
    <x v="1"/>
    <x v="1"/>
    <x v="0"/>
    <x v="10"/>
    <x v="0"/>
    <x v="30"/>
    <n v="0"/>
    <x v="12"/>
    <s v="CyanoSurvey"/>
    <s v="Cyanobacteria"/>
    <s v=""/>
    <m/>
  </r>
  <r>
    <x v="14"/>
    <x v="5"/>
    <x v="1"/>
    <x v="3"/>
    <x v="1"/>
    <x v="3"/>
    <x v="11"/>
    <x v="0"/>
    <x v="30"/>
    <n v="0"/>
    <x v="12"/>
    <s v="CyanoSurvey"/>
    <s v="Cyanobacteria"/>
    <s v=""/>
    <m/>
  </r>
  <r>
    <x v="14"/>
    <x v="5"/>
    <x v="1"/>
    <x v="3"/>
    <x v="1"/>
    <x v="3"/>
    <x v="12"/>
    <x v="0"/>
    <x v="30"/>
    <n v="0"/>
    <x v="12"/>
    <s v="CyanoSurvey"/>
    <s v="Cyanobacteria"/>
    <s v=""/>
    <m/>
  </r>
  <r>
    <x v="14"/>
    <x v="5"/>
    <x v="1"/>
    <x v="3"/>
    <x v="1"/>
    <x v="3"/>
    <x v="13"/>
    <x v="0"/>
    <x v="30"/>
    <n v="0"/>
    <x v="12"/>
    <s v="CyanoSurvey"/>
    <s v="Cyanobacteria"/>
    <s v=""/>
    <m/>
  </r>
  <r>
    <x v="14"/>
    <x v="5"/>
    <x v="1"/>
    <x v="3"/>
    <x v="1"/>
    <x v="3"/>
    <x v="0"/>
    <x v="0"/>
    <x v="30"/>
    <n v="0"/>
    <x v="12"/>
    <s v="CyanoSurvey"/>
    <s v="Cyanobacteria"/>
    <s v=""/>
    <m/>
  </r>
  <r>
    <x v="14"/>
    <x v="5"/>
    <x v="1"/>
    <x v="3"/>
    <x v="1"/>
    <x v="2"/>
    <x v="0"/>
    <x v="0"/>
    <x v="30"/>
    <n v="0"/>
    <x v="12"/>
    <s v="CyanoSurvey"/>
    <s v="Cyanobacteria"/>
    <s v=""/>
    <m/>
  </r>
  <r>
    <x v="5"/>
    <x v="5"/>
    <x v="0"/>
    <x v="1"/>
    <x v="1"/>
    <x v="0"/>
    <x v="0"/>
    <x v="0"/>
    <x v="31"/>
    <n v="0.6211180124223602"/>
    <x v="12"/>
    <s v="CyanoSurvey"/>
    <s v="Diatom"/>
    <s v=""/>
    <m/>
  </r>
  <r>
    <x v="5"/>
    <x v="5"/>
    <x v="0"/>
    <x v="1"/>
    <x v="1"/>
    <x v="0"/>
    <x v="0"/>
    <x v="1"/>
    <x v="31"/>
    <n v="0.6097560975609756"/>
    <x v="12"/>
    <s v="CyanoSurvey"/>
    <s v="Diatom"/>
    <n v="1.8461538461538405"/>
    <m/>
  </r>
  <r>
    <x v="5"/>
    <x v="5"/>
    <x v="0"/>
    <x v="3"/>
    <x v="1"/>
    <x v="3"/>
    <x v="0"/>
    <x v="0"/>
    <x v="31"/>
    <n v="0"/>
    <x v="12"/>
    <s v="CyanoSurvey"/>
    <s v="Diatom"/>
    <s v=""/>
    <m/>
  </r>
  <r>
    <x v="5"/>
    <x v="5"/>
    <x v="0"/>
    <x v="3"/>
    <x v="1"/>
    <x v="2"/>
    <x v="0"/>
    <x v="0"/>
    <x v="31"/>
    <n v="0.56167153448663221"/>
    <x v="12"/>
    <s v="CyanoSurvey"/>
    <s v="Diatom"/>
    <s v=""/>
    <m/>
  </r>
  <r>
    <x v="14"/>
    <x v="5"/>
    <x v="1"/>
    <x v="1"/>
    <x v="1"/>
    <x v="0"/>
    <x v="1"/>
    <x v="0"/>
    <x v="31"/>
    <n v="0.52904454555073532"/>
    <x v="12"/>
    <s v="CyanoSurvey"/>
    <s v="Diatom"/>
    <s v=""/>
    <m/>
  </r>
  <r>
    <x v="14"/>
    <x v="5"/>
    <x v="1"/>
    <x v="1"/>
    <x v="1"/>
    <x v="0"/>
    <x v="0"/>
    <x v="0"/>
    <x v="31"/>
    <n v="0"/>
    <x v="12"/>
    <s v="CyanoSurvey"/>
    <s v="Diatom"/>
    <s v=""/>
    <m/>
  </r>
  <r>
    <x v="14"/>
    <x v="5"/>
    <x v="1"/>
    <x v="1"/>
    <x v="1"/>
    <x v="0"/>
    <x v="0"/>
    <x v="1"/>
    <x v="31"/>
    <n v="0"/>
    <x v="12"/>
    <s v="CyanoSurvey"/>
    <s v="Diatom"/>
    <n v="0"/>
    <m/>
  </r>
  <r>
    <x v="14"/>
    <x v="5"/>
    <x v="1"/>
    <x v="1"/>
    <x v="1"/>
    <x v="0"/>
    <x v="2"/>
    <x v="0"/>
    <x v="31"/>
    <n v="0"/>
    <x v="12"/>
    <s v="CyanoSurvey"/>
    <s v="Diatom"/>
    <s v=""/>
    <m/>
  </r>
  <r>
    <x v="14"/>
    <x v="5"/>
    <x v="1"/>
    <x v="1"/>
    <x v="1"/>
    <x v="0"/>
    <x v="3"/>
    <x v="0"/>
    <x v="31"/>
    <n v="0"/>
    <x v="12"/>
    <s v="CyanoSurvey"/>
    <s v="Diatom"/>
    <s v=""/>
    <m/>
  </r>
  <r>
    <x v="14"/>
    <x v="5"/>
    <x v="1"/>
    <x v="1"/>
    <x v="1"/>
    <x v="0"/>
    <x v="4"/>
    <x v="0"/>
    <x v="31"/>
    <n v="0"/>
    <x v="12"/>
    <s v="CyanoSurvey"/>
    <s v="Diatom"/>
    <s v=""/>
    <m/>
  </r>
  <r>
    <x v="14"/>
    <x v="5"/>
    <x v="1"/>
    <x v="1"/>
    <x v="1"/>
    <x v="0"/>
    <x v="5"/>
    <x v="0"/>
    <x v="31"/>
    <n v="0"/>
    <x v="12"/>
    <s v="CyanoSurvey"/>
    <s v="Diatom"/>
    <s v=""/>
    <m/>
  </r>
  <r>
    <x v="14"/>
    <x v="5"/>
    <x v="1"/>
    <x v="1"/>
    <x v="1"/>
    <x v="0"/>
    <x v="6"/>
    <x v="0"/>
    <x v="31"/>
    <n v="0"/>
    <x v="12"/>
    <s v="CyanoSurvey"/>
    <s v="Diatom"/>
    <s v=""/>
    <m/>
  </r>
  <r>
    <x v="14"/>
    <x v="5"/>
    <x v="1"/>
    <x v="1"/>
    <x v="1"/>
    <x v="0"/>
    <x v="7"/>
    <x v="0"/>
    <x v="31"/>
    <n v="0"/>
    <x v="12"/>
    <s v="CyanoSurvey"/>
    <s v="Diatom"/>
    <s v=""/>
    <m/>
  </r>
  <r>
    <x v="14"/>
    <x v="5"/>
    <x v="1"/>
    <x v="1"/>
    <x v="1"/>
    <x v="0"/>
    <x v="8"/>
    <x v="0"/>
    <x v="31"/>
    <n v="0"/>
    <x v="12"/>
    <s v="CyanoSurvey"/>
    <s v="Diatom"/>
    <s v=""/>
    <m/>
  </r>
  <r>
    <x v="14"/>
    <x v="5"/>
    <x v="1"/>
    <x v="1"/>
    <x v="1"/>
    <x v="0"/>
    <x v="9"/>
    <x v="0"/>
    <x v="31"/>
    <n v="0"/>
    <x v="12"/>
    <s v="CyanoSurvey"/>
    <s v="Diatom"/>
    <s v=""/>
    <m/>
  </r>
  <r>
    <x v="14"/>
    <x v="5"/>
    <x v="1"/>
    <x v="1"/>
    <x v="1"/>
    <x v="0"/>
    <x v="10"/>
    <x v="0"/>
    <x v="31"/>
    <n v="0"/>
    <x v="12"/>
    <s v="CyanoSurvey"/>
    <s v="Diatom"/>
    <s v=""/>
    <m/>
  </r>
  <r>
    <x v="14"/>
    <x v="5"/>
    <x v="1"/>
    <x v="3"/>
    <x v="1"/>
    <x v="3"/>
    <x v="11"/>
    <x v="0"/>
    <x v="31"/>
    <n v="0"/>
    <x v="12"/>
    <s v="CyanoSurvey"/>
    <s v="Diatom"/>
    <s v=""/>
    <m/>
  </r>
  <r>
    <x v="14"/>
    <x v="5"/>
    <x v="1"/>
    <x v="3"/>
    <x v="1"/>
    <x v="3"/>
    <x v="12"/>
    <x v="0"/>
    <x v="31"/>
    <n v="0"/>
    <x v="12"/>
    <s v="CyanoSurvey"/>
    <s v="Diatom"/>
    <s v=""/>
    <m/>
  </r>
  <r>
    <x v="14"/>
    <x v="5"/>
    <x v="1"/>
    <x v="3"/>
    <x v="1"/>
    <x v="3"/>
    <x v="13"/>
    <x v="0"/>
    <x v="31"/>
    <n v="0"/>
    <x v="12"/>
    <s v="CyanoSurvey"/>
    <s v="Diatom"/>
    <s v=""/>
    <m/>
  </r>
  <r>
    <x v="14"/>
    <x v="5"/>
    <x v="1"/>
    <x v="3"/>
    <x v="1"/>
    <x v="3"/>
    <x v="0"/>
    <x v="0"/>
    <x v="31"/>
    <n v="0"/>
    <x v="12"/>
    <s v="CyanoSurvey"/>
    <s v="Diatom"/>
    <s v=""/>
    <m/>
  </r>
  <r>
    <x v="14"/>
    <x v="5"/>
    <x v="1"/>
    <x v="3"/>
    <x v="1"/>
    <x v="2"/>
    <x v="0"/>
    <x v="0"/>
    <x v="31"/>
    <n v="0"/>
    <x v="12"/>
    <s v="CyanoSurvey"/>
    <s v="Diatom"/>
    <s v=""/>
    <m/>
  </r>
  <r>
    <x v="5"/>
    <x v="5"/>
    <x v="0"/>
    <x v="1"/>
    <x v="1"/>
    <x v="0"/>
    <x v="0"/>
    <x v="0"/>
    <x v="32"/>
    <n v="0"/>
    <x v="12"/>
    <s v="CyanoSurvey"/>
    <s v="Green Algae"/>
    <s v=""/>
    <m/>
  </r>
  <r>
    <x v="5"/>
    <x v="5"/>
    <x v="0"/>
    <x v="1"/>
    <x v="1"/>
    <x v="0"/>
    <x v="0"/>
    <x v="1"/>
    <x v="32"/>
    <n v="0.6097560975609756"/>
    <x v="12"/>
    <s v="CyanoSurvey"/>
    <s v="Green Algae"/>
    <n v="200"/>
    <m/>
  </r>
  <r>
    <x v="5"/>
    <x v="5"/>
    <x v="0"/>
    <x v="3"/>
    <x v="1"/>
    <x v="3"/>
    <x v="0"/>
    <x v="0"/>
    <x v="32"/>
    <n v="4.8067679292443755"/>
    <x v="12"/>
    <s v="CyanoSurvey"/>
    <s v="Green Algae"/>
    <s v=""/>
    <m/>
  </r>
  <r>
    <x v="5"/>
    <x v="5"/>
    <x v="0"/>
    <x v="3"/>
    <x v="1"/>
    <x v="2"/>
    <x v="0"/>
    <x v="0"/>
    <x v="32"/>
    <n v="0.56167153448663221"/>
    <x v="12"/>
    <s v="CyanoSurvey"/>
    <s v="Green Algae"/>
    <s v=""/>
    <m/>
  </r>
  <r>
    <x v="14"/>
    <x v="5"/>
    <x v="1"/>
    <x v="1"/>
    <x v="1"/>
    <x v="0"/>
    <x v="1"/>
    <x v="0"/>
    <x v="32"/>
    <n v="0.52904454555073532"/>
    <x v="12"/>
    <s v="CyanoSurvey"/>
    <s v="Green Algae"/>
    <s v=""/>
    <m/>
  </r>
  <r>
    <x v="14"/>
    <x v="5"/>
    <x v="1"/>
    <x v="1"/>
    <x v="1"/>
    <x v="0"/>
    <x v="0"/>
    <x v="0"/>
    <x v="32"/>
    <n v="0.44247787610619471"/>
    <x v="12"/>
    <s v="CyanoSurvey"/>
    <s v="Green Algae"/>
    <s v=""/>
    <m/>
  </r>
  <r>
    <x v="14"/>
    <x v="5"/>
    <x v="1"/>
    <x v="1"/>
    <x v="1"/>
    <x v="0"/>
    <x v="0"/>
    <x v="1"/>
    <x v="32"/>
    <n v="0.3322038402763936"/>
    <x v="12"/>
    <s v="CyanoSurvey"/>
    <s v="Green Algae"/>
    <n v="28.469507798565523"/>
    <m/>
  </r>
  <r>
    <x v="14"/>
    <x v="5"/>
    <x v="1"/>
    <x v="1"/>
    <x v="1"/>
    <x v="0"/>
    <x v="2"/>
    <x v="0"/>
    <x v="32"/>
    <n v="0.53763440860215062"/>
    <x v="12"/>
    <s v="CyanoSurvey"/>
    <s v="Green Algae"/>
    <s v=""/>
    <m/>
  </r>
  <r>
    <x v="14"/>
    <x v="5"/>
    <x v="1"/>
    <x v="1"/>
    <x v="1"/>
    <x v="0"/>
    <x v="3"/>
    <x v="0"/>
    <x v="32"/>
    <n v="0"/>
    <x v="12"/>
    <s v="CyanoSurvey"/>
    <s v="Green Algae"/>
    <s v=""/>
    <m/>
  </r>
  <r>
    <x v="14"/>
    <x v="5"/>
    <x v="1"/>
    <x v="1"/>
    <x v="1"/>
    <x v="0"/>
    <x v="4"/>
    <x v="0"/>
    <x v="32"/>
    <n v="0.53470217089081373"/>
    <x v="12"/>
    <s v="CyanoSurvey"/>
    <s v="Green Algae"/>
    <s v=""/>
    <m/>
  </r>
  <r>
    <x v="14"/>
    <x v="5"/>
    <x v="1"/>
    <x v="1"/>
    <x v="1"/>
    <x v="0"/>
    <x v="5"/>
    <x v="0"/>
    <x v="32"/>
    <n v="0"/>
    <x v="12"/>
    <s v="CyanoSurvey"/>
    <s v="Green Algae"/>
    <s v=""/>
    <m/>
  </r>
  <r>
    <x v="14"/>
    <x v="5"/>
    <x v="1"/>
    <x v="1"/>
    <x v="1"/>
    <x v="0"/>
    <x v="6"/>
    <x v="0"/>
    <x v="32"/>
    <n v="0.33112582781456956"/>
    <x v="12"/>
    <s v="CyanoSurvey"/>
    <s v="Green Algae"/>
    <s v=""/>
    <m/>
  </r>
  <r>
    <x v="14"/>
    <x v="5"/>
    <x v="1"/>
    <x v="1"/>
    <x v="1"/>
    <x v="0"/>
    <x v="7"/>
    <x v="0"/>
    <x v="32"/>
    <n v="0"/>
    <x v="12"/>
    <s v="CyanoSurvey"/>
    <s v="Green Algae"/>
    <s v=""/>
    <m/>
  </r>
  <r>
    <x v="14"/>
    <x v="5"/>
    <x v="1"/>
    <x v="1"/>
    <x v="1"/>
    <x v="0"/>
    <x v="8"/>
    <x v="0"/>
    <x v="32"/>
    <n v="0.3831124051796797"/>
    <x v="12"/>
    <s v="CyanoSurvey"/>
    <s v="Green Algae"/>
    <s v=""/>
    <m/>
  </r>
  <r>
    <x v="14"/>
    <x v="5"/>
    <x v="1"/>
    <x v="1"/>
    <x v="1"/>
    <x v="0"/>
    <x v="9"/>
    <x v="0"/>
    <x v="32"/>
    <n v="0.31948881789137379"/>
    <x v="12"/>
    <s v="CyanoSurvey"/>
    <s v="Green Algae"/>
    <s v=""/>
    <m/>
  </r>
  <r>
    <x v="14"/>
    <x v="5"/>
    <x v="1"/>
    <x v="1"/>
    <x v="1"/>
    <x v="0"/>
    <x v="10"/>
    <x v="0"/>
    <x v="32"/>
    <n v="0"/>
    <x v="12"/>
    <s v="CyanoSurvey"/>
    <s v="Green Algae"/>
    <s v=""/>
    <m/>
  </r>
  <r>
    <x v="14"/>
    <x v="5"/>
    <x v="1"/>
    <x v="3"/>
    <x v="1"/>
    <x v="3"/>
    <x v="11"/>
    <x v="0"/>
    <x v="32"/>
    <n v="1.3156163662675961E-2"/>
    <x v="12"/>
    <s v="CyanoSurvey"/>
    <s v="Green Algae"/>
    <s v=""/>
    <m/>
  </r>
  <r>
    <x v="14"/>
    <x v="5"/>
    <x v="1"/>
    <x v="3"/>
    <x v="1"/>
    <x v="3"/>
    <x v="12"/>
    <x v="0"/>
    <x v="32"/>
    <n v="9.6045197740112993"/>
    <x v="12"/>
    <s v="CyanoSurvey"/>
    <s v="Green Algae"/>
    <s v=""/>
    <m/>
  </r>
  <r>
    <x v="14"/>
    <x v="5"/>
    <x v="1"/>
    <x v="3"/>
    <x v="1"/>
    <x v="3"/>
    <x v="13"/>
    <x v="0"/>
    <x v="32"/>
    <n v="0.53763440860215062"/>
    <x v="12"/>
    <s v="CyanoSurvey"/>
    <s v="Green Algae"/>
    <s v=""/>
    <m/>
  </r>
  <r>
    <x v="14"/>
    <x v="5"/>
    <x v="1"/>
    <x v="3"/>
    <x v="1"/>
    <x v="3"/>
    <x v="0"/>
    <x v="0"/>
    <x v="32"/>
    <n v="0"/>
    <x v="12"/>
    <s v="CyanoSurvey"/>
    <s v="Green Algae"/>
    <s v=""/>
    <m/>
  </r>
  <r>
    <x v="14"/>
    <x v="5"/>
    <x v="1"/>
    <x v="3"/>
    <x v="1"/>
    <x v="2"/>
    <x v="0"/>
    <x v="0"/>
    <x v="32"/>
    <n v="0"/>
    <x v="12"/>
    <s v="CyanoSurvey"/>
    <s v="Green Algae"/>
    <s v=""/>
    <m/>
  </r>
  <r>
    <x v="5"/>
    <x v="5"/>
    <x v="0"/>
    <x v="1"/>
    <x v="1"/>
    <x v="0"/>
    <x v="0"/>
    <x v="0"/>
    <x v="33"/>
    <n v="0"/>
    <x v="12"/>
    <s v="CyanoSurvey"/>
    <s v="Cyanobacteria"/>
    <s v=""/>
    <m/>
  </r>
  <r>
    <x v="5"/>
    <x v="5"/>
    <x v="0"/>
    <x v="1"/>
    <x v="1"/>
    <x v="0"/>
    <x v="0"/>
    <x v="1"/>
    <x v="33"/>
    <n v="0"/>
    <x v="12"/>
    <s v="CyanoSurvey"/>
    <s v="Cyanobacteria"/>
    <n v="0"/>
    <m/>
  </r>
  <r>
    <x v="5"/>
    <x v="5"/>
    <x v="0"/>
    <x v="3"/>
    <x v="1"/>
    <x v="3"/>
    <x v="0"/>
    <x v="0"/>
    <x v="33"/>
    <n v="0.4806767929244376"/>
    <x v="12"/>
    <s v="CyanoSurvey"/>
    <s v="Cyanobacteria"/>
    <s v=""/>
    <m/>
  </r>
  <r>
    <x v="5"/>
    <x v="5"/>
    <x v="0"/>
    <x v="3"/>
    <x v="1"/>
    <x v="2"/>
    <x v="0"/>
    <x v="0"/>
    <x v="33"/>
    <n v="5.6167153448663214"/>
    <x v="12"/>
    <s v="CyanoSurvey"/>
    <s v="Cyanobacteria"/>
    <s v=""/>
    <m/>
  </r>
  <r>
    <x v="14"/>
    <x v="5"/>
    <x v="1"/>
    <x v="1"/>
    <x v="1"/>
    <x v="0"/>
    <x v="1"/>
    <x v="0"/>
    <x v="33"/>
    <n v="0.52904454555073532"/>
    <x v="12"/>
    <s v="CyanoSurvey"/>
    <s v="Cyanobacteria"/>
    <s v=""/>
    <m/>
  </r>
  <r>
    <x v="14"/>
    <x v="5"/>
    <x v="1"/>
    <x v="1"/>
    <x v="1"/>
    <x v="0"/>
    <x v="0"/>
    <x v="0"/>
    <x v="33"/>
    <n v="0"/>
    <x v="12"/>
    <s v="CyanoSurvey"/>
    <s v="Cyanobacteria"/>
    <s v=""/>
    <m/>
  </r>
  <r>
    <x v="14"/>
    <x v="5"/>
    <x v="1"/>
    <x v="1"/>
    <x v="1"/>
    <x v="0"/>
    <x v="0"/>
    <x v="1"/>
    <x v="33"/>
    <n v="0"/>
    <x v="12"/>
    <s v="CyanoSurvey"/>
    <s v="Cyanobacteria"/>
    <n v="0"/>
    <m/>
  </r>
  <r>
    <x v="14"/>
    <x v="5"/>
    <x v="1"/>
    <x v="1"/>
    <x v="1"/>
    <x v="0"/>
    <x v="2"/>
    <x v="0"/>
    <x v="33"/>
    <n v="0"/>
    <x v="12"/>
    <s v="CyanoSurvey"/>
    <s v="Cyanobacteria"/>
    <s v=""/>
    <m/>
  </r>
  <r>
    <x v="14"/>
    <x v="5"/>
    <x v="1"/>
    <x v="1"/>
    <x v="1"/>
    <x v="0"/>
    <x v="3"/>
    <x v="0"/>
    <x v="33"/>
    <n v="0"/>
    <x v="12"/>
    <s v="CyanoSurvey"/>
    <s v="Cyanobacteria"/>
    <s v=""/>
    <m/>
  </r>
  <r>
    <x v="14"/>
    <x v="5"/>
    <x v="1"/>
    <x v="1"/>
    <x v="1"/>
    <x v="0"/>
    <x v="4"/>
    <x v="0"/>
    <x v="33"/>
    <n v="0.53470217089081373"/>
    <x v="12"/>
    <s v="CyanoSurvey"/>
    <s v="Cyanobacteria"/>
    <s v=""/>
    <m/>
  </r>
  <r>
    <x v="14"/>
    <x v="5"/>
    <x v="1"/>
    <x v="1"/>
    <x v="1"/>
    <x v="0"/>
    <x v="5"/>
    <x v="0"/>
    <x v="33"/>
    <n v="0"/>
    <x v="12"/>
    <s v="CyanoSurvey"/>
    <s v="Cyanobacteria"/>
    <s v=""/>
    <m/>
  </r>
  <r>
    <x v="14"/>
    <x v="5"/>
    <x v="1"/>
    <x v="1"/>
    <x v="1"/>
    <x v="0"/>
    <x v="6"/>
    <x v="0"/>
    <x v="33"/>
    <n v="0"/>
    <x v="12"/>
    <s v="CyanoSurvey"/>
    <s v="Cyanobacteria"/>
    <s v=""/>
    <m/>
  </r>
  <r>
    <x v="14"/>
    <x v="5"/>
    <x v="1"/>
    <x v="1"/>
    <x v="1"/>
    <x v="0"/>
    <x v="7"/>
    <x v="0"/>
    <x v="33"/>
    <n v="0"/>
    <x v="12"/>
    <s v="CyanoSurvey"/>
    <s v="Cyanobacteria"/>
    <s v=""/>
    <m/>
  </r>
  <r>
    <x v="14"/>
    <x v="5"/>
    <x v="1"/>
    <x v="1"/>
    <x v="1"/>
    <x v="0"/>
    <x v="8"/>
    <x v="0"/>
    <x v="33"/>
    <n v="0"/>
    <x v="12"/>
    <s v="CyanoSurvey"/>
    <s v="Cyanobacteria"/>
    <s v=""/>
    <m/>
  </r>
  <r>
    <x v="14"/>
    <x v="5"/>
    <x v="1"/>
    <x v="1"/>
    <x v="1"/>
    <x v="0"/>
    <x v="9"/>
    <x v="0"/>
    <x v="33"/>
    <n v="0"/>
    <x v="12"/>
    <s v="CyanoSurvey"/>
    <s v="Cyanobacteria"/>
    <s v=""/>
    <m/>
  </r>
  <r>
    <x v="14"/>
    <x v="5"/>
    <x v="1"/>
    <x v="1"/>
    <x v="1"/>
    <x v="0"/>
    <x v="10"/>
    <x v="0"/>
    <x v="33"/>
    <n v="0"/>
    <x v="12"/>
    <s v="CyanoSurvey"/>
    <s v="Cyanobacteria"/>
    <s v=""/>
    <m/>
  </r>
  <r>
    <x v="14"/>
    <x v="5"/>
    <x v="1"/>
    <x v="3"/>
    <x v="1"/>
    <x v="3"/>
    <x v="11"/>
    <x v="0"/>
    <x v="33"/>
    <n v="0"/>
    <x v="12"/>
    <s v="CyanoSurvey"/>
    <s v="Cyanobacteria"/>
    <s v=""/>
    <m/>
  </r>
  <r>
    <x v="14"/>
    <x v="5"/>
    <x v="1"/>
    <x v="3"/>
    <x v="1"/>
    <x v="3"/>
    <x v="12"/>
    <x v="0"/>
    <x v="33"/>
    <n v="2.8248587570621471"/>
    <x v="12"/>
    <s v="CyanoSurvey"/>
    <s v="Cyanobacteria"/>
    <s v=""/>
    <m/>
  </r>
  <r>
    <x v="14"/>
    <x v="5"/>
    <x v="1"/>
    <x v="3"/>
    <x v="1"/>
    <x v="3"/>
    <x v="13"/>
    <x v="0"/>
    <x v="33"/>
    <n v="0"/>
    <x v="12"/>
    <s v="CyanoSurvey"/>
    <s v="Cyanobacteria"/>
    <s v=""/>
    <m/>
  </r>
  <r>
    <x v="14"/>
    <x v="5"/>
    <x v="1"/>
    <x v="3"/>
    <x v="1"/>
    <x v="3"/>
    <x v="0"/>
    <x v="0"/>
    <x v="33"/>
    <n v="0"/>
    <x v="12"/>
    <s v="CyanoSurvey"/>
    <s v="Cyanobacteria"/>
    <s v=""/>
    <m/>
  </r>
  <r>
    <x v="14"/>
    <x v="5"/>
    <x v="1"/>
    <x v="3"/>
    <x v="1"/>
    <x v="2"/>
    <x v="0"/>
    <x v="0"/>
    <x v="33"/>
    <n v="0"/>
    <x v="12"/>
    <s v="CyanoSurvey"/>
    <s v="Cyanobacteria"/>
    <s v=""/>
    <m/>
  </r>
  <r>
    <x v="5"/>
    <x v="5"/>
    <x v="0"/>
    <x v="1"/>
    <x v="1"/>
    <x v="0"/>
    <x v="0"/>
    <x v="0"/>
    <x v="34"/>
    <n v="0"/>
    <x v="12"/>
    <s v="CyanoSurvey"/>
    <s v="Cyanobacteria"/>
    <s v=""/>
    <m/>
  </r>
  <r>
    <x v="5"/>
    <x v="5"/>
    <x v="0"/>
    <x v="1"/>
    <x v="1"/>
    <x v="0"/>
    <x v="0"/>
    <x v="1"/>
    <x v="34"/>
    <n v="0.6097560975609756"/>
    <x v="12"/>
    <s v="CyanoSurvey"/>
    <s v="Cyanobacteria"/>
    <n v="200"/>
    <m/>
  </r>
  <r>
    <x v="5"/>
    <x v="5"/>
    <x v="0"/>
    <x v="3"/>
    <x v="1"/>
    <x v="3"/>
    <x v="0"/>
    <x v="0"/>
    <x v="34"/>
    <n v="0.4806767929244376"/>
    <x v="12"/>
    <s v="CyanoSurvey"/>
    <s v="Cyanobacteria"/>
    <s v=""/>
    <m/>
  </r>
  <r>
    <x v="5"/>
    <x v="5"/>
    <x v="0"/>
    <x v="3"/>
    <x v="1"/>
    <x v="2"/>
    <x v="0"/>
    <x v="0"/>
    <x v="34"/>
    <n v="0.56167153448663221"/>
    <x v="12"/>
    <s v="CyanoSurvey"/>
    <s v="Cyanobacteria"/>
    <s v=""/>
    <m/>
  </r>
  <r>
    <x v="14"/>
    <x v="5"/>
    <x v="1"/>
    <x v="1"/>
    <x v="1"/>
    <x v="0"/>
    <x v="1"/>
    <x v="0"/>
    <x v="34"/>
    <n v="0.52904454555073532"/>
    <x v="12"/>
    <s v="CyanoSurvey"/>
    <s v="Cyanobacteria"/>
    <s v=""/>
    <m/>
  </r>
  <r>
    <x v="14"/>
    <x v="5"/>
    <x v="1"/>
    <x v="1"/>
    <x v="1"/>
    <x v="0"/>
    <x v="0"/>
    <x v="0"/>
    <x v="34"/>
    <n v="0.44247787610619471"/>
    <x v="12"/>
    <s v="CyanoSurvey"/>
    <s v="Cyanobacteria"/>
    <s v=""/>
    <m/>
  </r>
  <r>
    <x v="14"/>
    <x v="5"/>
    <x v="1"/>
    <x v="1"/>
    <x v="1"/>
    <x v="0"/>
    <x v="0"/>
    <x v="1"/>
    <x v="34"/>
    <n v="6.6440768055278723E-3"/>
    <x v="12"/>
    <s v="CyanoSurvey"/>
    <s v="Cyanobacteria"/>
    <n v="194.08260784185379"/>
    <m/>
  </r>
  <r>
    <x v="14"/>
    <x v="5"/>
    <x v="1"/>
    <x v="1"/>
    <x v="1"/>
    <x v="0"/>
    <x v="2"/>
    <x v="0"/>
    <x v="34"/>
    <n v="0.53763440860215062"/>
    <x v="12"/>
    <s v="CyanoSurvey"/>
    <s v="Cyanobacteria"/>
    <s v=""/>
    <m/>
  </r>
  <r>
    <x v="14"/>
    <x v="5"/>
    <x v="1"/>
    <x v="1"/>
    <x v="1"/>
    <x v="0"/>
    <x v="3"/>
    <x v="0"/>
    <x v="34"/>
    <n v="0"/>
    <x v="12"/>
    <s v="CyanoSurvey"/>
    <s v="Cyanobacteria"/>
    <s v=""/>
    <m/>
  </r>
  <r>
    <x v="14"/>
    <x v="5"/>
    <x v="1"/>
    <x v="1"/>
    <x v="1"/>
    <x v="0"/>
    <x v="4"/>
    <x v="0"/>
    <x v="34"/>
    <n v="0"/>
    <x v="12"/>
    <s v="CyanoSurvey"/>
    <s v="Cyanobacteria"/>
    <s v=""/>
    <m/>
  </r>
  <r>
    <x v="14"/>
    <x v="5"/>
    <x v="1"/>
    <x v="1"/>
    <x v="1"/>
    <x v="0"/>
    <x v="5"/>
    <x v="0"/>
    <x v="34"/>
    <n v="0"/>
    <x v="12"/>
    <s v="CyanoSurvey"/>
    <s v="Cyanobacteria"/>
    <s v=""/>
    <m/>
  </r>
  <r>
    <x v="14"/>
    <x v="5"/>
    <x v="1"/>
    <x v="1"/>
    <x v="1"/>
    <x v="0"/>
    <x v="6"/>
    <x v="0"/>
    <x v="34"/>
    <n v="0.33112582781456956"/>
    <x v="12"/>
    <s v="CyanoSurvey"/>
    <s v="Cyanobacteria"/>
    <s v=""/>
    <m/>
  </r>
  <r>
    <x v="14"/>
    <x v="5"/>
    <x v="1"/>
    <x v="1"/>
    <x v="1"/>
    <x v="0"/>
    <x v="7"/>
    <x v="0"/>
    <x v="34"/>
    <n v="0"/>
    <x v="12"/>
    <s v="CyanoSurvey"/>
    <s v="Cyanobacteria"/>
    <s v=""/>
    <m/>
  </r>
  <r>
    <x v="14"/>
    <x v="5"/>
    <x v="1"/>
    <x v="1"/>
    <x v="1"/>
    <x v="0"/>
    <x v="8"/>
    <x v="0"/>
    <x v="34"/>
    <n v="0.3831124051796797"/>
    <x v="12"/>
    <s v="CyanoSurvey"/>
    <s v="Cyanobacteria"/>
    <s v=""/>
    <m/>
  </r>
  <r>
    <x v="14"/>
    <x v="5"/>
    <x v="1"/>
    <x v="1"/>
    <x v="1"/>
    <x v="0"/>
    <x v="9"/>
    <x v="0"/>
    <x v="34"/>
    <n v="0.31948881789137379"/>
    <x v="12"/>
    <s v="CyanoSurvey"/>
    <s v="Cyanobacteria"/>
    <s v=""/>
    <m/>
  </r>
  <r>
    <x v="14"/>
    <x v="5"/>
    <x v="1"/>
    <x v="1"/>
    <x v="1"/>
    <x v="0"/>
    <x v="10"/>
    <x v="0"/>
    <x v="34"/>
    <n v="0.53763440860215062"/>
    <x v="12"/>
    <s v="CyanoSurvey"/>
    <s v="Cyanobacteria"/>
    <s v=""/>
    <m/>
  </r>
  <r>
    <x v="14"/>
    <x v="5"/>
    <x v="1"/>
    <x v="3"/>
    <x v="1"/>
    <x v="3"/>
    <x v="11"/>
    <x v="0"/>
    <x v="34"/>
    <n v="0.65780818313379819"/>
    <x v="12"/>
    <s v="CyanoSurvey"/>
    <s v="Cyanobacteria"/>
    <s v=""/>
    <m/>
  </r>
  <r>
    <x v="14"/>
    <x v="5"/>
    <x v="1"/>
    <x v="3"/>
    <x v="1"/>
    <x v="3"/>
    <x v="12"/>
    <x v="0"/>
    <x v="34"/>
    <n v="2.8248587570621471"/>
    <x v="12"/>
    <s v="CyanoSurvey"/>
    <s v="Cyanobacteria"/>
    <s v=""/>
    <m/>
  </r>
  <r>
    <x v="14"/>
    <x v="5"/>
    <x v="1"/>
    <x v="3"/>
    <x v="1"/>
    <x v="3"/>
    <x v="13"/>
    <x v="0"/>
    <x v="34"/>
    <n v="0.53763440860215062"/>
    <x v="12"/>
    <s v="CyanoSurvey"/>
    <s v="Cyanobacteria"/>
    <s v=""/>
    <m/>
  </r>
  <r>
    <x v="14"/>
    <x v="5"/>
    <x v="1"/>
    <x v="3"/>
    <x v="1"/>
    <x v="3"/>
    <x v="0"/>
    <x v="0"/>
    <x v="34"/>
    <n v="0"/>
    <x v="12"/>
    <s v="CyanoSurvey"/>
    <s v="Cyanobacteria"/>
    <s v=""/>
    <m/>
  </r>
  <r>
    <x v="14"/>
    <x v="5"/>
    <x v="1"/>
    <x v="3"/>
    <x v="1"/>
    <x v="2"/>
    <x v="0"/>
    <x v="0"/>
    <x v="34"/>
    <n v="0"/>
    <x v="12"/>
    <s v="CyanoSurvey"/>
    <s v="Cyanobacteria"/>
    <s v=""/>
    <m/>
  </r>
  <r>
    <x v="5"/>
    <x v="5"/>
    <x v="0"/>
    <x v="1"/>
    <x v="1"/>
    <x v="0"/>
    <x v="0"/>
    <x v="0"/>
    <x v="35"/>
    <n v="0"/>
    <x v="12"/>
    <s v="CyanoSurvey"/>
    <s v="Cyanobacteria"/>
    <s v=""/>
    <m/>
  </r>
  <r>
    <x v="5"/>
    <x v="5"/>
    <x v="0"/>
    <x v="1"/>
    <x v="1"/>
    <x v="0"/>
    <x v="0"/>
    <x v="1"/>
    <x v="35"/>
    <n v="0"/>
    <x v="12"/>
    <s v="CyanoSurvey"/>
    <s v="Cyanobacteria"/>
    <n v="0"/>
    <m/>
  </r>
  <r>
    <x v="5"/>
    <x v="5"/>
    <x v="0"/>
    <x v="3"/>
    <x v="1"/>
    <x v="3"/>
    <x v="0"/>
    <x v="0"/>
    <x v="35"/>
    <n v="9.6135358584887518E-3"/>
    <x v="12"/>
    <s v="CyanoSurvey"/>
    <s v="Cyanobacteria"/>
    <s v=""/>
    <m/>
  </r>
  <r>
    <x v="5"/>
    <x v="5"/>
    <x v="0"/>
    <x v="3"/>
    <x v="1"/>
    <x v="2"/>
    <x v="0"/>
    <x v="0"/>
    <x v="35"/>
    <n v="1.1233430689732643E-2"/>
    <x v="12"/>
    <s v="CyanoSurvey"/>
    <s v="Cyanobacteria"/>
    <s v=""/>
    <m/>
  </r>
  <r>
    <x v="14"/>
    <x v="5"/>
    <x v="1"/>
    <x v="1"/>
    <x v="1"/>
    <x v="0"/>
    <x v="1"/>
    <x v="0"/>
    <x v="35"/>
    <n v="0"/>
    <x v="12"/>
    <s v="CyanoSurvey"/>
    <s v="Cyanobacteria"/>
    <s v=""/>
    <m/>
  </r>
  <r>
    <x v="14"/>
    <x v="5"/>
    <x v="1"/>
    <x v="1"/>
    <x v="1"/>
    <x v="0"/>
    <x v="0"/>
    <x v="0"/>
    <x v="35"/>
    <n v="0"/>
    <x v="12"/>
    <s v="CyanoSurvey"/>
    <s v="Cyanobacteria"/>
    <s v=""/>
    <m/>
  </r>
  <r>
    <x v="14"/>
    <x v="5"/>
    <x v="1"/>
    <x v="1"/>
    <x v="1"/>
    <x v="0"/>
    <x v="0"/>
    <x v="1"/>
    <x v="35"/>
    <n v="0"/>
    <x v="12"/>
    <s v="CyanoSurvey"/>
    <s v="Cyanobacteria"/>
    <n v="0"/>
    <m/>
  </r>
  <r>
    <x v="14"/>
    <x v="5"/>
    <x v="1"/>
    <x v="1"/>
    <x v="1"/>
    <x v="0"/>
    <x v="2"/>
    <x v="0"/>
    <x v="35"/>
    <n v="0"/>
    <x v="12"/>
    <s v="CyanoSurvey"/>
    <s v="Cyanobacteria"/>
    <s v=""/>
    <m/>
  </r>
  <r>
    <x v="14"/>
    <x v="5"/>
    <x v="1"/>
    <x v="1"/>
    <x v="1"/>
    <x v="0"/>
    <x v="3"/>
    <x v="0"/>
    <x v="35"/>
    <n v="0"/>
    <x v="12"/>
    <s v="CyanoSurvey"/>
    <s v="Cyanobacteria"/>
    <s v=""/>
    <m/>
  </r>
  <r>
    <x v="14"/>
    <x v="5"/>
    <x v="1"/>
    <x v="1"/>
    <x v="1"/>
    <x v="0"/>
    <x v="4"/>
    <x v="0"/>
    <x v="35"/>
    <n v="0"/>
    <x v="12"/>
    <s v="CyanoSurvey"/>
    <s v="Cyanobacteria"/>
    <s v=""/>
    <m/>
  </r>
  <r>
    <x v="14"/>
    <x v="5"/>
    <x v="1"/>
    <x v="1"/>
    <x v="1"/>
    <x v="0"/>
    <x v="5"/>
    <x v="0"/>
    <x v="35"/>
    <n v="0"/>
    <x v="12"/>
    <s v="CyanoSurvey"/>
    <s v="Cyanobacteria"/>
    <s v=""/>
    <m/>
  </r>
  <r>
    <x v="14"/>
    <x v="5"/>
    <x v="1"/>
    <x v="1"/>
    <x v="1"/>
    <x v="0"/>
    <x v="6"/>
    <x v="0"/>
    <x v="35"/>
    <n v="0"/>
    <x v="12"/>
    <s v="CyanoSurvey"/>
    <s v="Cyanobacteria"/>
    <s v=""/>
    <m/>
  </r>
  <r>
    <x v="14"/>
    <x v="5"/>
    <x v="1"/>
    <x v="1"/>
    <x v="1"/>
    <x v="0"/>
    <x v="7"/>
    <x v="0"/>
    <x v="35"/>
    <n v="0"/>
    <x v="12"/>
    <s v="CyanoSurvey"/>
    <s v="Cyanobacteria"/>
    <s v=""/>
    <m/>
  </r>
  <r>
    <x v="14"/>
    <x v="5"/>
    <x v="1"/>
    <x v="1"/>
    <x v="1"/>
    <x v="0"/>
    <x v="8"/>
    <x v="0"/>
    <x v="35"/>
    <n v="0"/>
    <x v="12"/>
    <s v="CyanoSurvey"/>
    <s v="Cyanobacteria"/>
    <s v=""/>
    <m/>
  </r>
  <r>
    <x v="14"/>
    <x v="5"/>
    <x v="1"/>
    <x v="1"/>
    <x v="1"/>
    <x v="0"/>
    <x v="9"/>
    <x v="0"/>
    <x v="35"/>
    <n v="0"/>
    <x v="12"/>
    <s v="CyanoSurvey"/>
    <s v="Cyanobacteria"/>
    <s v=""/>
    <m/>
  </r>
  <r>
    <x v="14"/>
    <x v="5"/>
    <x v="1"/>
    <x v="1"/>
    <x v="1"/>
    <x v="0"/>
    <x v="10"/>
    <x v="0"/>
    <x v="35"/>
    <n v="0"/>
    <x v="12"/>
    <s v="CyanoSurvey"/>
    <s v="Cyanobacteria"/>
    <s v=""/>
    <m/>
  </r>
  <r>
    <x v="14"/>
    <x v="5"/>
    <x v="1"/>
    <x v="3"/>
    <x v="1"/>
    <x v="3"/>
    <x v="11"/>
    <x v="0"/>
    <x v="35"/>
    <n v="0"/>
    <x v="12"/>
    <s v="CyanoSurvey"/>
    <s v="Cyanobacteria"/>
    <s v=""/>
    <m/>
  </r>
  <r>
    <x v="14"/>
    <x v="5"/>
    <x v="1"/>
    <x v="3"/>
    <x v="1"/>
    <x v="3"/>
    <x v="12"/>
    <x v="0"/>
    <x v="35"/>
    <n v="0"/>
    <x v="12"/>
    <s v="CyanoSurvey"/>
    <s v="Cyanobacteria"/>
    <s v=""/>
    <m/>
  </r>
  <r>
    <x v="14"/>
    <x v="5"/>
    <x v="1"/>
    <x v="3"/>
    <x v="1"/>
    <x v="3"/>
    <x v="13"/>
    <x v="0"/>
    <x v="35"/>
    <n v="0"/>
    <x v="12"/>
    <s v="CyanoSurvey"/>
    <s v="Cyanobacteria"/>
    <s v=""/>
    <m/>
  </r>
  <r>
    <x v="14"/>
    <x v="5"/>
    <x v="1"/>
    <x v="3"/>
    <x v="1"/>
    <x v="3"/>
    <x v="0"/>
    <x v="0"/>
    <x v="35"/>
    <n v="0"/>
    <x v="12"/>
    <s v="CyanoSurvey"/>
    <s v="Cyanobacteria"/>
    <s v=""/>
    <m/>
  </r>
  <r>
    <x v="14"/>
    <x v="5"/>
    <x v="1"/>
    <x v="3"/>
    <x v="1"/>
    <x v="2"/>
    <x v="0"/>
    <x v="0"/>
    <x v="35"/>
    <n v="0"/>
    <x v="12"/>
    <s v="CyanoSurvey"/>
    <s v="Cyanobacteria"/>
    <s v=""/>
    <m/>
  </r>
  <r>
    <x v="5"/>
    <x v="5"/>
    <x v="0"/>
    <x v="1"/>
    <x v="1"/>
    <x v="0"/>
    <x v="0"/>
    <x v="0"/>
    <x v="36"/>
    <n v="0"/>
    <x v="12"/>
    <s v="CyanoSurvey"/>
    <s v="Cyanobacteria"/>
    <s v=""/>
    <m/>
  </r>
  <r>
    <x v="5"/>
    <x v="5"/>
    <x v="0"/>
    <x v="1"/>
    <x v="1"/>
    <x v="0"/>
    <x v="0"/>
    <x v="1"/>
    <x v="36"/>
    <n v="0"/>
    <x v="12"/>
    <s v="CyanoSurvey"/>
    <s v="Cyanobacteria"/>
    <n v="0"/>
    <m/>
  </r>
  <r>
    <x v="5"/>
    <x v="5"/>
    <x v="0"/>
    <x v="3"/>
    <x v="1"/>
    <x v="3"/>
    <x v="0"/>
    <x v="0"/>
    <x v="36"/>
    <n v="4.8067679292443755"/>
    <x v="12"/>
    <s v="CyanoSurvey"/>
    <s v="Cyanobacteria"/>
    <s v=""/>
    <m/>
  </r>
  <r>
    <x v="5"/>
    <x v="5"/>
    <x v="0"/>
    <x v="3"/>
    <x v="1"/>
    <x v="2"/>
    <x v="0"/>
    <x v="0"/>
    <x v="36"/>
    <n v="0.56167153448663221"/>
    <x v="12"/>
    <s v="CyanoSurvey"/>
    <s v="Cyanobacteria"/>
    <s v=""/>
    <m/>
  </r>
  <r>
    <x v="14"/>
    <x v="5"/>
    <x v="1"/>
    <x v="1"/>
    <x v="1"/>
    <x v="0"/>
    <x v="1"/>
    <x v="0"/>
    <x v="36"/>
    <n v="0"/>
    <x v="12"/>
    <s v="CyanoSurvey"/>
    <s v="Cyanobacteria"/>
    <s v=""/>
    <m/>
  </r>
  <r>
    <x v="14"/>
    <x v="5"/>
    <x v="1"/>
    <x v="1"/>
    <x v="1"/>
    <x v="0"/>
    <x v="0"/>
    <x v="0"/>
    <x v="36"/>
    <n v="0"/>
    <x v="12"/>
    <s v="CyanoSurvey"/>
    <s v="Cyanobacteria"/>
    <s v=""/>
    <m/>
  </r>
  <r>
    <x v="14"/>
    <x v="5"/>
    <x v="1"/>
    <x v="1"/>
    <x v="1"/>
    <x v="0"/>
    <x v="0"/>
    <x v="1"/>
    <x v="36"/>
    <n v="0"/>
    <x v="12"/>
    <s v="CyanoSurvey"/>
    <s v="Cyanobacteria"/>
    <n v="0"/>
    <m/>
  </r>
  <r>
    <x v="14"/>
    <x v="5"/>
    <x v="1"/>
    <x v="1"/>
    <x v="1"/>
    <x v="0"/>
    <x v="2"/>
    <x v="0"/>
    <x v="36"/>
    <n v="0"/>
    <x v="12"/>
    <s v="CyanoSurvey"/>
    <s v="Cyanobacteria"/>
    <s v=""/>
    <m/>
  </r>
  <r>
    <x v="14"/>
    <x v="5"/>
    <x v="1"/>
    <x v="1"/>
    <x v="1"/>
    <x v="0"/>
    <x v="3"/>
    <x v="0"/>
    <x v="36"/>
    <n v="0"/>
    <x v="12"/>
    <s v="CyanoSurvey"/>
    <s v="Cyanobacteria"/>
    <s v=""/>
    <m/>
  </r>
  <r>
    <x v="14"/>
    <x v="5"/>
    <x v="1"/>
    <x v="1"/>
    <x v="1"/>
    <x v="0"/>
    <x v="4"/>
    <x v="0"/>
    <x v="36"/>
    <n v="0"/>
    <x v="12"/>
    <s v="CyanoSurvey"/>
    <s v="Cyanobacteria"/>
    <s v=""/>
    <m/>
  </r>
  <r>
    <x v="14"/>
    <x v="5"/>
    <x v="1"/>
    <x v="1"/>
    <x v="1"/>
    <x v="0"/>
    <x v="5"/>
    <x v="0"/>
    <x v="36"/>
    <n v="0"/>
    <x v="12"/>
    <s v="CyanoSurvey"/>
    <s v="Cyanobacteria"/>
    <s v=""/>
    <m/>
  </r>
  <r>
    <x v="14"/>
    <x v="5"/>
    <x v="1"/>
    <x v="1"/>
    <x v="1"/>
    <x v="0"/>
    <x v="6"/>
    <x v="0"/>
    <x v="36"/>
    <n v="0"/>
    <x v="12"/>
    <s v="CyanoSurvey"/>
    <s v="Cyanobacteria"/>
    <s v=""/>
    <m/>
  </r>
  <r>
    <x v="14"/>
    <x v="5"/>
    <x v="1"/>
    <x v="1"/>
    <x v="1"/>
    <x v="0"/>
    <x v="7"/>
    <x v="0"/>
    <x v="36"/>
    <n v="0"/>
    <x v="12"/>
    <s v="CyanoSurvey"/>
    <s v="Cyanobacteria"/>
    <s v=""/>
    <m/>
  </r>
  <r>
    <x v="14"/>
    <x v="5"/>
    <x v="1"/>
    <x v="1"/>
    <x v="1"/>
    <x v="0"/>
    <x v="8"/>
    <x v="0"/>
    <x v="36"/>
    <n v="13.025821776109112"/>
    <x v="12"/>
    <s v="CyanoSurvey"/>
    <s v="Cyanobacteria"/>
    <s v=""/>
    <m/>
  </r>
  <r>
    <x v="14"/>
    <x v="5"/>
    <x v="1"/>
    <x v="1"/>
    <x v="1"/>
    <x v="0"/>
    <x v="9"/>
    <x v="0"/>
    <x v="36"/>
    <n v="3.1948881789137378"/>
    <x v="12"/>
    <s v="CyanoSurvey"/>
    <s v="Cyanobacteria"/>
    <s v=""/>
    <m/>
  </r>
  <r>
    <x v="14"/>
    <x v="5"/>
    <x v="1"/>
    <x v="1"/>
    <x v="1"/>
    <x v="0"/>
    <x v="10"/>
    <x v="0"/>
    <x v="36"/>
    <n v="0.53763440860215062"/>
    <x v="12"/>
    <s v="CyanoSurvey"/>
    <s v="Cyanobacteria"/>
    <s v=""/>
    <m/>
  </r>
  <r>
    <x v="14"/>
    <x v="5"/>
    <x v="1"/>
    <x v="3"/>
    <x v="1"/>
    <x v="3"/>
    <x v="11"/>
    <x v="0"/>
    <x v="36"/>
    <n v="0"/>
    <x v="12"/>
    <s v="CyanoSurvey"/>
    <s v="Cyanobacteria"/>
    <s v=""/>
    <m/>
  </r>
  <r>
    <x v="14"/>
    <x v="5"/>
    <x v="1"/>
    <x v="3"/>
    <x v="1"/>
    <x v="3"/>
    <x v="12"/>
    <x v="0"/>
    <x v="36"/>
    <n v="0"/>
    <x v="12"/>
    <s v="CyanoSurvey"/>
    <s v="Cyanobacteria"/>
    <s v=""/>
    <m/>
  </r>
  <r>
    <x v="14"/>
    <x v="5"/>
    <x v="1"/>
    <x v="3"/>
    <x v="1"/>
    <x v="3"/>
    <x v="13"/>
    <x v="0"/>
    <x v="36"/>
    <n v="0"/>
    <x v="12"/>
    <s v="CyanoSurvey"/>
    <s v="Cyanobacteria"/>
    <s v=""/>
    <m/>
  </r>
  <r>
    <x v="14"/>
    <x v="5"/>
    <x v="1"/>
    <x v="3"/>
    <x v="1"/>
    <x v="3"/>
    <x v="0"/>
    <x v="0"/>
    <x v="36"/>
    <n v="0"/>
    <x v="12"/>
    <s v="CyanoSurvey"/>
    <s v="Cyanobacteria"/>
    <s v=""/>
    <m/>
  </r>
  <r>
    <x v="14"/>
    <x v="5"/>
    <x v="1"/>
    <x v="3"/>
    <x v="1"/>
    <x v="2"/>
    <x v="0"/>
    <x v="0"/>
    <x v="36"/>
    <n v="0"/>
    <x v="12"/>
    <s v="CyanoSurvey"/>
    <s v="Cyanobacteria"/>
    <s v=""/>
    <m/>
  </r>
  <r>
    <x v="5"/>
    <x v="5"/>
    <x v="0"/>
    <x v="1"/>
    <x v="1"/>
    <x v="0"/>
    <x v="0"/>
    <x v="0"/>
    <x v="37"/>
    <n v="0"/>
    <x v="12"/>
    <s v="CyanoSurvey"/>
    <s v="Cyanobacteria"/>
    <s v=""/>
    <m/>
  </r>
  <r>
    <x v="5"/>
    <x v="5"/>
    <x v="0"/>
    <x v="1"/>
    <x v="1"/>
    <x v="0"/>
    <x v="0"/>
    <x v="1"/>
    <x v="37"/>
    <n v="0"/>
    <x v="12"/>
    <s v="CyanoSurvey"/>
    <s v="Cyanobacteria"/>
    <n v="0"/>
    <m/>
  </r>
  <r>
    <x v="5"/>
    <x v="5"/>
    <x v="0"/>
    <x v="3"/>
    <x v="1"/>
    <x v="3"/>
    <x v="0"/>
    <x v="0"/>
    <x v="37"/>
    <n v="0"/>
    <x v="12"/>
    <s v="CyanoSurvey"/>
    <s v="Cyanobacteria"/>
    <s v=""/>
    <m/>
  </r>
  <r>
    <x v="5"/>
    <x v="5"/>
    <x v="0"/>
    <x v="3"/>
    <x v="1"/>
    <x v="2"/>
    <x v="0"/>
    <x v="0"/>
    <x v="37"/>
    <n v="0.56167153448663221"/>
    <x v="12"/>
    <s v="CyanoSurvey"/>
    <s v="Cyanobacteria"/>
    <s v=""/>
    <m/>
  </r>
  <r>
    <x v="14"/>
    <x v="5"/>
    <x v="1"/>
    <x v="1"/>
    <x v="1"/>
    <x v="0"/>
    <x v="1"/>
    <x v="0"/>
    <x v="37"/>
    <n v="0.52904454555073532"/>
    <x v="12"/>
    <s v="CyanoSurvey"/>
    <s v="Cyanobacteria"/>
    <s v=""/>
    <m/>
  </r>
  <r>
    <x v="14"/>
    <x v="5"/>
    <x v="1"/>
    <x v="1"/>
    <x v="1"/>
    <x v="0"/>
    <x v="0"/>
    <x v="0"/>
    <x v="37"/>
    <n v="0"/>
    <x v="12"/>
    <s v="CyanoSurvey"/>
    <s v="Cyanobacteria"/>
    <s v=""/>
    <m/>
  </r>
  <r>
    <x v="14"/>
    <x v="5"/>
    <x v="1"/>
    <x v="1"/>
    <x v="1"/>
    <x v="0"/>
    <x v="0"/>
    <x v="1"/>
    <x v="37"/>
    <n v="0"/>
    <x v="12"/>
    <s v="CyanoSurvey"/>
    <s v="Cyanobacteria"/>
    <n v="0"/>
    <m/>
  </r>
  <r>
    <x v="14"/>
    <x v="5"/>
    <x v="1"/>
    <x v="1"/>
    <x v="1"/>
    <x v="0"/>
    <x v="2"/>
    <x v="0"/>
    <x v="37"/>
    <n v="0"/>
    <x v="12"/>
    <s v="CyanoSurvey"/>
    <s v="Cyanobacteria"/>
    <s v=""/>
    <m/>
  </r>
  <r>
    <x v="14"/>
    <x v="5"/>
    <x v="1"/>
    <x v="1"/>
    <x v="1"/>
    <x v="0"/>
    <x v="3"/>
    <x v="0"/>
    <x v="37"/>
    <n v="0"/>
    <x v="12"/>
    <s v="CyanoSurvey"/>
    <s v="Cyanobacteria"/>
    <s v=""/>
    <m/>
  </r>
  <r>
    <x v="14"/>
    <x v="5"/>
    <x v="1"/>
    <x v="1"/>
    <x v="1"/>
    <x v="0"/>
    <x v="4"/>
    <x v="0"/>
    <x v="37"/>
    <n v="0.53470217089081373"/>
    <x v="12"/>
    <s v="CyanoSurvey"/>
    <s v="Cyanobacteria"/>
    <s v=""/>
    <m/>
  </r>
  <r>
    <x v="14"/>
    <x v="5"/>
    <x v="1"/>
    <x v="1"/>
    <x v="1"/>
    <x v="0"/>
    <x v="5"/>
    <x v="0"/>
    <x v="37"/>
    <n v="0"/>
    <x v="12"/>
    <s v="CyanoSurvey"/>
    <s v="Cyanobacteria"/>
    <s v=""/>
    <m/>
  </r>
  <r>
    <x v="14"/>
    <x v="5"/>
    <x v="1"/>
    <x v="1"/>
    <x v="1"/>
    <x v="0"/>
    <x v="6"/>
    <x v="0"/>
    <x v="37"/>
    <n v="0"/>
    <x v="12"/>
    <s v="CyanoSurvey"/>
    <s v="Cyanobacteria"/>
    <s v=""/>
    <m/>
  </r>
  <r>
    <x v="14"/>
    <x v="5"/>
    <x v="1"/>
    <x v="1"/>
    <x v="1"/>
    <x v="0"/>
    <x v="7"/>
    <x v="0"/>
    <x v="37"/>
    <n v="0"/>
    <x v="12"/>
    <s v="CyanoSurvey"/>
    <s v="Cyanobacteria"/>
    <s v=""/>
    <m/>
  </r>
  <r>
    <x v="14"/>
    <x v="5"/>
    <x v="1"/>
    <x v="1"/>
    <x v="1"/>
    <x v="0"/>
    <x v="8"/>
    <x v="0"/>
    <x v="37"/>
    <n v="0.3831124051796797"/>
    <x v="12"/>
    <s v="CyanoSurvey"/>
    <s v="Cyanobacteria"/>
    <s v=""/>
    <m/>
  </r>
  <r>
    <x v="14"/>
    <x v="5"/>
    <x v="1"/>
    <x v="1"/>
    <x v="1"/>
    <x v="0"/>
    <x v="9"/>
    <x v="0"/>
    <x v="37"/>
    <n v="0.31948881789137379"/>
    <x v="12"/>
    <s v="CyanoSurvey"/>
    <s v="Cyanobacteria"/>
    <s v=""/>
    <m/>
  </r>
  <r>
    <x v="14"/>
    <x v="5"/>
    <x v="1"/>
    <x v="1"/>
    <x v="1"/>
    <x v="0"/>
    <x v="10"/>
    <x v="0"/>
    <x v="37"/>
    <n v="0"/>
    <x v="12"/>
    <s v="CyanoSurvey"/>
    <s v="Cyanobacteria"/>
    <s v=""/>
    <m/>
  </r>
  <r>
    <x v="14"/>
    <x v="5"/>
    <x v="1"/>
    <x v="3"/>
    <x v="1"/>
    <x v="3"/>
    <x v="11"/>
    <x v="0"/>
    <x v="37"/>
    <n v="0"/>
    <x v="12"/>
    <s v="CyanoSurvey"/>
    <s v="Cyanobacteria"/>
    <s v=""/>
    <m/>
  </r>
  <r>
    <x v="14"/>
    <x v="5"/>
    <x v="1"/>
    <x v="3"/>
    <x v="1"/>
    <x v="3"/>
    <x v="12"/>
    <x v="0"/>
    <x v="37"/>
    <n v="0"/>
    <x v="12"/>
    <s v="CyanoSurvey"/>
    <s v="Cyanobacteria"/>
    <s v=""/>
    <m/>
  </r>
  <r>
    <x v="14"/>
    <x v="5"/>
    <x v="1"/>
    <x v="3"/>
    <x v="1"/>
    <x v="3"/>
    <x v="13"/>
    <x v="0"/>
    <x v="37"/>
    <n v="0"/>
    <x v="12"/>
    <s v="CyanoSurvey"/>
    <s v="Cyanobacteria"/>
    <s v=""/>
    <m/>
  </r>
  <r>
    <x v="14"/>
    <x v="5"/>
    <x v="1"/>
    <x v="3"/>
    <x v="1"/>
    <x v="3"/>
    <x v="0"/>
    <x v="0"/>
    <x v="37"/>
    <n v="0"/>
    <x v="12"/>
    <s v="CyanoSurvey"/>
    <s v="Cyanobacteria"/>
    <s v=""/>
    <m/>
  </r>
  <r>
    <x v="14"/>
    <x v="5"/>
    <x v="1"/>
    <x v="3"/>
    <x v="1"/>
    <x v="2"/>
    <x v="0"/>
    <x v="0"/>
    <x v="37"/>
    <n v="0"/>
    <x v="12"/>
    <s v="CyanoSurvey"/>
    <s v="Cyanobacteria"/>
    <s v=""/>
    <m/>
  </r>
  <r>
    <x v="5"/>
    <x v="5"/>
    <x v="0"/>
    <x v="1"/>
    <x v="1"/>
    <x v="0"/>
    <x v="0"/>
    <x v="0"/>
    <x v="38"/>
    <n v="93.16770186335404"/>
    <x v="12"/>
    <s v="CyanoSurvey"/>
    <s v="Cyanobacteria"/>
    <s v=""/>
    <m/>
  </r>
  <r>
    <x v="5"/>
    <x v="5"/>
    <x v="0"/>
    <x v="1"/>
    <x v="1"/>
    <x v="0"/>
    <x v="0"/>
    <x v="1"/>
    <x v="38"/>
    <n v="91.463414634146346"/>
    <x v="12"/>
    <s v="CyanoSurvey"/>
    <s v="Cyanobacteria"/>
    <n v="1.8461538461538436"/>
    <m/>
  </r>
  <r>
    <x v="5"/>
    <x v="5"/>
    <x v="0"/>
    <x v="3"/>
    <x v="1"/>
    <x v="3"/>
    <x v="0"/>
    <x v="0"/>
    <x v="39"/>
    <n v="72.101518938665635"/>
    <x v="12"/>
    <s v="CyanoSurvey"/>
    <s v="Cyanobacteria"/>
    <s v=""/>
    <m/>
  </r>
  <r>
    <x v="5"/>
    <x v="5"/>
    <x v="0"/>
    <x v="3"/>
    <x v="1"/>
    <x v="2"/>
    <x v="0"/>
    <x v="0"/>
    <x v="39"/>
    <n v="84.250730172994821"/>
    <x v="12"/>
    <s v="CyanoSurvey"/>
    <s v="Cyanobacteria"/>
    <s v=""/>
    <m/>
  </r>
  <r>
    <x v="14"/>
    <x v="5"/>
    <x v="1"/>
    <x v="1"/>
    <x v="1"/>
    <x v="0"/>
    <x v="1"/>
    <x v="0"/>
    <x v="38"/>
    <n v="79.356681832610292"/>
    <x v="12"/>
    <s v="CyanoSurvey"/>
    <s v="Cyanobacteria"/>
    <s v=""/>
    <m/>
  </r>
  <r>
    <x v="14"/>
    <x v="5"/>
    <x v="1"/>
    <x v="1"/>
    <x v="1"/>
    <x v="0"/>
    <x v="0"/>
    <x v="0"/>
    <x v="38"/>
    <n v="66.371681415929203"/>
    <x v="12"/>
    <s v="CyanoSurvey"/>
    <s v="Cyanobacteria"/>
    <s v=""/>
    <m/>
  </r>
  <r>
    <x v="14"/>
    <x v="5"/>
    <x v="1"/>
    <x v="1"/>
    <x v="1"/>
    <x v="0"/>
    <x v="0"/>
    <x v="1"/>
    <x v="38"/>
    <n v="49.83057604145904"/>
    <x v="12"/>
    <s v="CyanoSurvey"/>
    <s v="Cyanobacteria"/>
    <n v="28.46950779856552"/>
    <m/>
  </r>
  <r>
    <x v="14"/>
    <x v="5"/>
    <x v="1"/>
    <x v="1"/>
    <x v="1"/>
    <x v="0"/>
    <x v="2"/>
    <x v="0"/>
    <x v="38"/>
    <n v="80.645161290322577"/>
    <x v="12"/>
    <s v="CyanoSurvey"/>
    <s v="Cyanobacteria"/>
    <s v=""/>
    <m/>
  </r>
  <r>
    <x v="14"/>
    <x v="5"/>
    <x v="1"/>
    <x v="1"/>
    <x v="1"/>
    <x v="0"/>
    <x v="3"/>
    <x v="0"/>
    <x v="38"/>
    <n v="81.521739130434781"/>
    <x v="12"/>
    <s v="CyanoSurvey"/>
    <s v="Cyanobacteria"/>
    <s v=""/>
    <m/>
  </r>
  <r>
    <x v="14"/>
    <x v="5"/>
    <x v="1"/>
    <x v="1"/>
    <x v="1"/>
    <x v="0"/>
    <x v="4"/>
    <x v="0"/>
    <x v="38"/>
    <n v="80.205325633622067"/>
    <x v="12"/>
    <s v="CyanoSurvey"/>
    <s v="Cyanobacteria"/>
    <s v=""/>
    <m/>
  </r>
  <r>
    <x v="14"/>
    <x v="5"/>
    <x v="1"/>
    <x v="1"/>
    <x v="1"/>
    <x v="0"/>
    <x v="5"/>
    <x v="0"/>
    <x v="38"/>
    <n v="93.75"/>
    <x v="12"/>
    <s v="CyanoSurvey"/>
    <s v="Cyanobacteria"/>
    <s v=""/>
    <m/>
  </r>
  <r>
    <x v="14"/>
    <x v="5"/>
    <x v="1"/>
    <x v="1"/>
    <x v="1"/>
    <x v="0"/>
    <x v="6"/>
    <x v="0"/>
    <x v="38"/>
    <n v="49.668874172185426"/>
    <x v="12"/>
    <s v="CyanoSurvey"/>
    <s v="Cyanobacteria"/>
    <s v=""/>
    <m/>
  </r>
  <r>
    <x v="14"/>
    <x v="5"/>
    <x v="1"/>
    <x v="1"/>
    <x v="1"/>
    <x v="0"/>
    <x v="7"/>
    <x v="0"/>
    <x v="38"/>
    <n v="66.964285714285708"/>
    <x v="12"/>
    <s v="CyanoSurvey"/>
    <s v="Cyanobacteria"/>
    <s v=""/>
    <m/>
  </r>
  <r>
    <x v="14"/>
    <x v="5"/>
    <x v="1"/>
    <x v="1"/>
    <x v="1"/>
    <x v="0"/>
    <x v="8"/>
    <x v="0"/>
    <x v="38"/>
    <n v="28.350317983296303"/>
    <x v="12"/>
    <s v="CyanoSurvey"/>
    <s v="Cyanobacteria"/>
    <s v=""/>
    <m/>
  </r>
  <r>
    <x v="14"/>
    <x v="5"/>
    <x v="1"/>
    <x v="1"/>
    <x v="1"/>
    <x v="0"/>
    <x v="9"/>
    <x v="0"/>
    <x v="38"/>
    <n v="47.923322683706068"/>
    <x v="12"/>
    <s v="CyanoSurvey"/>
    <s v="Cyanobacteria"/>
    <s v=""/>
    <m/>
  </r>
  <r>
    <x v="14"/>
    <x v="5"/>
    <x v="1"/>
    <x v="1"/>
    <x v="1"/>
    <x v="0"/>
    <x v="10"/>
    <x v="0"/>
    <x v="38"/>
    <n v="80.645161290322577"/>
    <x v="12"/>
    <s v="CyanoSurvey"/>
    <s v="Cyanobacteria"/>
    <s v=""/>
    <m/>
  </r>
  <r>
    <x v="14"/>
    <x v="5"/>
    <x v="1"/>
    <x v="3"/>
    <x v="1"/>
    <x v="3"/>
    <x v="11"/>
    <x v="0"/>
    <x v="39"/>
    <n v="98.671227470069724"/>
    <x v="12"/>
    <s v="CyanoSurvey"/>
    <s v="Cyanobacteria"/>
    <s v=""/>
    <m/>
  </r>
  <r>
    <x v="14"/>
    <x v="5"/>
    <x v="1"/>
    <x v="3"/>
    <x v="1"/>
    <x v="3"/>
    <x v="12"/>
    <x v="0"/>
    <x v="39"/>
    <n v="42.372881355932201"/>
    <x v="12"/>
    <s v="CyanoSurvey"/>
    <s v="Cyanobacteria"/>
    <s v=""/>
    <m/>
  </r>
  <r>
    <x v="14"/>
    <x v="5"/>
    <x v="1"/>
    <x v="3"/>
    <x v="1"/>
    <x v="3"/>
    <x v="13"/>
    <x v="0"/>
    <x v="39"/>
    <n v="80.645161290322577"/>
    <x v="12"/>
    <s v="CyanoSurvey"/>
    <s v="Cyanobacteria"/>
    <s v=""/>
    <m/>
  </r>
  <r>
    <x v="14"/>
    <x v="5"/>
    <x v="1"/>
    <x v="3"/>
    <x v="1"/>
    <x v="3"/>
    <x v="0"/>
    <x v="0"/>
    <x v="39"/>
    <n v="81.521739130434781"/>
    <x v="12"/>
    <s v="CyanoSurvey"/>
    <s v="Cyanobacteria"/>
    <s v=""/>
    <m/>
  </r>
  <r>
    <x v="14"/>
    <x v="5"/>
    <x v="1"/>
    <x v="3"/>
    <x v="1"/>
    <x v="2"/>
    <x v="0"/>
    <x v="0"/>
    <x v="39"/>
    <n v="66.958307293991609"/>
    <x v="12"/>
    <s v="CyanoSurvey"/>
    <s v="Cyanobacteria"/>
    <s v=""/>
    <m/>
  </r>
  <r>
    <x v="5"/>
    <x v="5"/>
    <x v="0"/>
    <x v="1"/>
    <x v="1"/>
    <x v="0"/>
    <x v="0"/>
    <x v="0"/>
    <x v="40"/>
    <n v="0"/>
    <x v="12"/>
    <s v="CyanoSurvey"/>
    <s v="Cyanobacteria"/>
    <s v=""/>
    <m/>
  </r>
  <r>
    <x v="5"/>
    <x v="5"/>
    <x v="0"/>
    <x v="1"/>
    <x v="1"/>
    <x v="0"/>
    <x v="0"/>
    <x v="1"/>
    <x v="40"/>
    <n v="0"/>
    <x v="12"/>
    <s v="CyanoSurvey"/>
    <s v="Cyanobacteria"/>
    <n v="0"/>
    <m/>
  </r>
  <r>
    <x v="5"/>
    <x v="5"/>
    <x v="0"/>
    <x v="3"/>
    <x v="1"/>
    <x v="3"/>
    <x v="0"/>
    <x v="0"/>
    <x v="40"/>
    <n v="0"/>
    <x v="12"/>
    <s v="CyanoSurvey"/>
    <s v="Cyanobacteria"/>
    <s v=""/>
    <m/>
  </r>
  <r>
    <x v="5"/>
    <x v="5"/>
    <x v="0"/>
    <x v="3"/>
    <x v="1"/>
    <x v="2"/>
    <x v="0"/>
    <x v="0"/>
    <x v="40"/>
    <n v="0.56167153448663221"/>
    <x v="12"/>
    <s v="CyanoSurvey"/>
    <s v="Cyanobacteria"/>
    <s v=""/>
    <m/>
  </r>
  <r>
    <x v="14"/>
    <x v="5"/>
    <x v="1"/>
    <x v="1"/>
    <x v="1"/>
    <x v="0"/>
    <x v="1"/>
    <x v="0"/>
    <x v="40"/>
    <n v="0"/>
    <x v="12"/>
    <s v="CyanoSurvey"/>
    <s v="Cyanobacteria"/>
    <s v=""/>
    <m/>
  </r>
  <r>
    <x v="14"/>
    <x v="5"/>
    <x v="1"/>
    <x v="1"/>
    <x v="1"/>
    <x v="0"/>
    <x v="0"/>
    <x v="0"/>
    <x v="40"/>
    <n v="0"/>
    <x v="12"/>
    <s v="CyanoSurvey"/>
    <s v="Cyanobacteria"/>
    <s v=""/>
    <m/>
  </r>
  <r>
    <x v="14"/>
    <x v="5"/>
    <x v="1"/>
    <x v="1"/>
    <x v="1"/>
    <x v="0"/>
    <x v="0"/>
    <x v="1"/>
    <x v="40"/>
    <n v="0"/>
    <x v="12"/>
    <s v="CyanoSurvey"/>
    <s v="Cyanobacteria"/>
    <n v="0"/>
    <m/>
  </r>
  <r>
    <x v="14"/>
    <x v="5"/>
    <x v="1"/>
    <x v="1"/>
    <x v="1"/>
    <x v="0"/>
    <x v="2"/>
    <x v="0"/>
    <x v="40"/>
    <n v="0"/>
    <x v="12"/>
    <s v="CyanoSurvey"/>
    <s v="Cyanobacteria"/>
    <s v=""/>
    <m/>
  </r>
  <r>
    <x v="14"/>
    <x v="5"/>
    <x v="1"/>
    <x v="1"/>
    <x v="1"/>
    <x v="0"/>
    <x v="3"/>
    <x v="0"/>
    <x v="40"/>
    <n v="0"/>
    <x v="12"/>
    <s v="CyanoSurvey"/>
    <s v="Cyanobacteria"/>
    <s v=""/>
    <m/>
  </r>
  <r>
    <x v="14"/>
    <x v="5"/>
    <x v="1"/>
    <x v="1"/>
    <x v="1"/>
    <x v="0"/>
    <x v="4"/>
    <x v="0"/>
    <x v="40"/>
    <n v="0"/>
    <x v="12"/>
    <s v="CyanoSurvey"/>
    <s v="Cyanobacteria"/>
    <s v=""/>
    <m/>
  </r>
  <r>
    <x v="14"/>
    <x v="5"/>
    <x v="1"/>
    <x v="1"/>
    <x v="1"/>
    <x v="0"/>
    <x v="5"/>
    <x v="0"/>
    <x v="40"/>
    <n v="0"/>
    <x v="12"/>
    <s v="CyanoSurvey"/>
    <s v="Cyanobacteria"/>
    <s v=""/>
    <m/>
  </r>
  <r>
    <x v="14"/>
    <x v="5"/>
    <x v="1"/>
    <x v="1"/>
    <x v="1"/>
    <x v="0"/>
    <x v="6"/>
    <x v="0"/>
    <x v="40"/>
    <n v="0"/>
    <x v="12"/>
    <s v="CyanoSurvey"/>
    <s v="Cyanobacteria"/>
    <s v=""/>
    <m/>
  </r>
  <r>
    <x v="14"/>
    <x v="5"/>
    <x v="1"/>
    <x v="1"/>
    <x v="1"/>
    <x v="0"/>
    <x v="7"/>
    <x v="0"/>
    <x v="40"/>
    <n v="0"/>
    <x v="12"/>
    <s v="CyanoSurvey"/>
    <s v="Cyanobacteria"/>
    <s v=""/>
    <m/>
  </r>
  <r>
    <x v="14"/>
    <x v="5"/>
    <x v="1"/>
    <x v="1"/>
    <x v="1"/>
    <x v="0"/>
    <x v="8"/>
    <x v="0"/>
    <x v="40"/>
    <n v="0"/>
    <x v="12"/>
    <s v="CyanoSurvey"/>
    <s v="Cyanobacteria"/>
    <s v=""/>
    <m/>
  </r>
  <r>
    <x v="14"/>
    <x v="5"/>
    <x v="1"/>
    <x v="1"/>
    <x v="1"/>
    <x v="0"/>
    <x v="9"/>
    <x v="0"/>
    <x v="40"/>
    <n v="0"/>
    <x v="12"/>
    <s v="CyanoSurvey"/>
    <s v="Cyanobacteria"/>
    <s v=""/>
    <m/>
  </r>
  <r>
    <x v="14"/>
    <x v="5"/>
    <x v="1"/>
    <x v="1"/>
    <x v="1"/>
    <x v="0"/>
    <x v="10"/>
    <x v="0"/>
    <x v="40"/>
    <n v="0"/>
    <x v="12"/>
    <s v="CyanoSurvey"/>
    <s v="Cyanobacteria"/>
    <s v=""/>
    <m/>
  </r>
  <r>
    <x v="14"/>
    <x v="5"/>
    <x v="1"/>
    <x v="3"/>
    <x v="1"/>
    <x v="3"/>
    <x v="11"/>
    <x v="0"/>
    <x v="40"/>
    <n v="0"/>
    <x v="12"/>
    <s v="CyanoSurvey"/>
    <s v="Cyanobacteria"/>
    <s v=""/>
    <m/>
  </r>
  <r>
    <x v="14"/>
    <x v="5"/>
    <x v="1"/>
    <x v="3"/>
    <x v="1"/>
    <x v="3"/>
    <x v="12"/>
    <x v="0"/>
    <x v="40"/>
    <n v="0"/>
    <x v="12"/>
    <s v="CyanoSurvey"/>
    <s v="Cyanobacteria"/>
    <s v=""/>
    <m/>
  </r>
  <r>
    <x v="14"/>
    <x v="5"/>
    <x v="1"/>
    <x v="3"/>
    <x v="1"/>
    <x v="3"/>
    <x v="13"/>
    <x v="0"/>
    <x v="40"/>
    <n v="0"/>
    <x v="12"/>
    <s v="CyanoSurvey"/>
    <s v="Cyanobacteria"/>
    <s v=""/>
    <m/>
  </r>
  <r>
    <x v="14"/>
    <x v="5"/>
    <x v="1"/>
    <x v="3"/>
    <x v="1"/>
    <x v="3"/>
    <x v="0"/>
    <x v="0"/>
    <x v="40"/>
    <n v="0"/>
    <x v="12"/>
    <s v="CyanoSurvey"/>
    <s v="Cyanobacteria"/>
    <s v=""/>
    <m/>
  </r>
  <r>
    <x v="14"/>
    <x v="5"/>
    <x v="1"/>
    <x v="3"/>
    <x v="1"/>
    <x v="2"/>
    <x v="0"/>
    <x v="0"/>
    <x v="40"/>
    <n v="0"/>
    <x v="12"/>
    <s v="CyanoSurvey"/>
    <s v="Cyanobacteria"/>
    <s v=""/>
    <m/>
  </r>
  <r>
    <x v="5"/>
    <x v="5"/>
    <x v="0"/>
    <x v="1"/>
    <x v="1"/>
    <x v="0"/>
    <x v="0"/>
    <x v="0"/>
    <x v="41"/>
    <n v="0"/>
    <x v="12"/>
    <s v="CyanoSurvey"/>
    <s v="Cyanobacteria"/>
    <s v=""/>
    <m/>
  </r>
  <r>
    <x v="5"/>
    <x v="5"/>
    <x v="0"/>
    <x v="1"/>
    <x v="1"/>
    <x v="0"/>
    <x v="0"/>
    <x v="1"/>
    <x v="41"/>
    <n v="0"/>
    <x v="12"/>
    <s v="CyanoSurvey"/>
    <s v="Cyanobacteria"/>
    <n v="0"/>
    <m/>
  </r>
  <r>
    <x v="5"/>
    <x v="5"/>
    <x v="0"/>
    <x v="3"/>
    <x v="1"/>
    <x v="3"/>
    <x v="0"/>
    <x v="0"/>
    <x v="41"/>
    <n v="0.4806767929244376"/>
    <x v="12"/>
    <s v="CyanoSurvey"/>
    <s v="Cyanobacteria"/>
    <s v=""/>
    <m/>
  </r>
  <r>
    <x v="5"/>
    <x v="5"/>
    <x v="0"/>
    <x v="3"/>
    <x v="1"/>
    <x v="2"/>
    <x v="0"/>
    <x v="0"/>
    <x v="41"/>
    <n v="0.56167153448663221"/>
    <x v="12"/>
    <s v="CyanoSurvey"/>
    <s v="Cyanobacteria"/>
    <s v=""/>
    <m/>
  </r>
  <r>
    <x v="14"/>
    <x v="5"/>
    <x v="1"/>
    <x v="1"/>
    <x v="1"/>
    <x v="0"/>
    <x v="1"/>
    <x v="0"/>
    <x v="41"/>
    <n v="0"/>
    <x v="12"/>
    <s v="CyanoSurvey"/>
    <s v="Cyanobacteria"/>
    <s v=""/>
    <m/>
  </r>
  <r>
    <x v="14"/>
    <x v="5"/>
    <x v="1"/>
    <x v="1"/>
    <x v="1"/>
    <x v="0"/>
    <x v="0"/>
    <x v="0"/>
    <x v="41"/>
    <n v="0"/>
    <x v="12"/>
    <s v="CyanoSurvey"/>
    <s v="Cyanobacteria"/>
    <s v=""/>
    <m/>
  </r>
  <r>
    <x v="14"/>
    <x v="5"/>
    <x v="1"/>
    <x v="1"/>
    <x v="1"/>
    <x v="0"/>
    <x v="0"/>
    <x v="1"/>
    <x v="41"/>
    <n v="0"/>
    <x v="12"/>
    <s v="CyanoSurvey"/>
    <s v="Cyanobacteria"/>
    <n v="0"/>
    <m/>
  </r>
  <r>
    <x v="14"/>
    <x v="5"/>
    <x v="1"/>
    <x v="1"/>
    <x v="1"/>
    <x v="0"/>
    <x v="2"/>
    <x v="0"/>
    <x v="41"/>
    <n v="0"/>
    <x v="12"/>
    <s v="CyanoSurvey"/>
    <s v="Cyanobacteria"/>
    <s v=""/>
    <m/>
  </r>
  <r>
    <x v="14"/>
    <x v="5"/>
    <x v="1"/>
    <x v="1"/>
    <x v="1"/>
    <x v="0"/>
    <x v="3"/>
    <x v="0"/>
    <x v="41"/>
    <n v="0"/>
    <x v="12"/>
    <s v="CyanoSurvey"/>
    <s v="Cyanobacteria"/>
    <s v=""/>
    <m/>
  </r>
  <r>
    <x v="14"/>
    <x v="5"/>
    <x v="1"/>
    <x v="1"/>
    <x v="1"/>
    <x v="0"/>
    <x v="4"/>
    <x v="0"/>
    <x v="41"/>
    <n v="0"/>
    <x v="12"/>
    <s v="CyanoSurvey"/>
    <s v="Cyanobacteria"/>
    <s v=""/>
    <m/>
  </r>
  <r>
    <x v="14"/>
    <x v="5"/>
    <x v="1"/>
    <x v="1"/>
    <x v="1"/>
    <x v="0"/>
    <x v="5"/>
    <x v="0"/>
    <x v="41"/>
    <n v="0"/>
    <x v="12"/>
    <s v="CyanoSurvey"/>
    <s v="Cyanobacteria"/>
    <s v=""/>
    <m/>
  </r>
  <r>
    <x v="14"/>
    <x v="5"/>
    <x v="1"/>
    <x v="1"/>
    <x v="1"/>
    <x v="0"/>
    <x v="6"/>
    <x v="0"/>
    <x v="41"/>
    <n v="0"/>
    <x v="12"/>
    <s v="CyanoSurvey"/>
    <s v="Cyanobacteria"/>
    <s v=""/>
    <m/>
  </r>
  <r>
    <x v="14"/>
    <x v="5"/>
    <x v="1"/>
    <x v="1"/>
    <x v="1"/>
    <x v="0"/>
    <x v="7"/>
    <x v="0"/>
    <x v="41"/>
    <n v="0"/>
    <x v="12"/>
    <s v="CyanoSurvey"/>
    <s v="Cyanobacteria"/>
    <s v=""/>
    <m/>
  </r>
  <r>
    <x v="14"/>
    <x v="5"/>
    <x v="1"/>
    <x v="1"/>
    <x v="1"/>
    <x v="0"/>
    <x v="8"/>
    <x v="0"/>
    <x v="41"/>
    <n v="0"/>
    <x v="12"/>
    <s v="CyanoSurvey"/>
    <s v="Cyanobacteria"/>
    <s v=""/>
    <m/>
  </r>
  <r>
    <x v="14"/>
    <x v="5"/>
    <x v="1"/>
    <x v="1"/>
    <x v="1"/>
    <x v="0"/>
    <x v="9"/>
    <x v="0"/>
    <x v="41"/>
    <n v="0"/>
    <x v="12"/>
    <s v="CyanoSurvey"/>
    <s v="Cyanobacteria"/>
    <s v=""/>
    <m/>
  </r>
  <r>
    <x v="14"/>
    <x v="5"/>
    <x v="1"/>
    <x v="1"/>
    <x v="1"/>
    <x v="0"/>
    <x v="10"/>
    <x v="0"/>
    <x v="41"/>
    <n v="0"/>
    <x v="12"/>
    <s v="CyanoSurvey"/>
    <s v="Cyanobacteria"/>
    <s v=""/>
    <m/>
  </r>
  <r>
    <x v="14"/>
    <x v="5"/>
    <x v="1"/>
    <x v="3"/>
    <x v="1"/>
    <x v="3"/>
    <x v="11"/>
    <x v="0"/>
    <x v="41"/>
    <n v="0"/>
    <x v="12"/>
    <s v="CyanoSurvey"/>
    <s v="Cyanobacteria"/>
    <s v=""/>
    <m/>
  </r>
  <r>
    <x v="14"/>
    <x v="5"/>
    <x v="1"/>
    <x v="3"/>
    <x v="1"/>
    <x v="3"/>
    <x v="12"/>
    <x v="0"/>
    <x v="41"/>
    <n v="0"/>
    <x v="12"/>
    <s v="CyanoSurvey"/>
    <s v="Cyanobacteria"/>
    <s v=""/>
    <m/>
  </r>
  <r>
    <x v="14"/>
    <x v="5"/>
    <x v="1"/>
    <x v="3"/>
    <x v="1"/>
    <x v="3"/>
    <x v="13"/>
    <x v="0"/>
    <x v="41"/>
    <n v="0"/>
    <x v="12"/>
    <s v="CyanoSurvey"/>
    <s v="Cyanobacteria"/>
    <s v=""/>
    <m/>
  </r>
  <r>
    <x v="14"/>
    <x v="5"/>
    <x v="1"/>
    <x v="3"/>
    <x v="1"/>
    <x v="3"/>
    <x v="0"/>
    <x v="0"/>
    <x v="41"/>
    <n v="0"/>
    <x v="12"/>
    <s v="CyanoSurvey"/>
    <s v="Cyanobacteria"/>
    <s v=""/>
    <m/>
  </r>
  <r>
    <x v="14"/>
    <x v="5"/>
    <x v="1"/>
    <x v="3"/>
    <x v="1"/>
    <x v="2"/>
    <x v="0"/>
    <x v="0"/>
    <x v="41"/>
    <n v="0"/>
    <x v="12"/>
    <s v="CyanoSurvey"/>
    <s v="Cyanobacteria"/>
    <s v=""/>
    <m/>
  </r>
  <r>
    <x v="5"/>
    <x v="5"/>
    <x v="0"/>
    <x v="1"/>
    <x v="1"/>
    <x v="0"/>
    <x v="0"/>
    <x v="0"/>
    <x v="42"/>
    <n v="0"/>
    <x v="12"/>
    <s v="CyanoSurvey"/>
    <s v="Cyanobacteria"/>
    <s v=""/>
    <m/>
  </r>
  <r>
    <x v="5"/>
    <x v="5"/>
    <x v="0"/>
    <x v="1"/>
    <x v="1"/>
    <x v="0"/>
    <x v="0"/>
    <x v="1"/>
    <x v="42"/>
    <n v="0.6097560975609756"/>
    <x v="12"/>
    <s v="CyanoSurvey"/>
    <s v="Cyanobacteria"/>
    <n v="200"/>
    <m/>
  </r>
  <r>
    <x v="5"/>
    <x v="5"/>
    <x v="0"/>
    <x v="3"/>
    <x v="1"/>
    <x v="3"/>
    <x v="0"/>
    <x v="0"/>
    <x v="42"/>
    <n v="0"/>
    <x v="12"/>
    <s v="CyanoSurvey"/>
    <s v="Cyanobacteria"/>
    <s v=""/>
    <m/>
  </r>
  <r>
    <x v="5"/>
    <x v="5"/>
    <x v="0"/>
    <x v="3"/>
    <x v="1"/>
    <x v="2"/>
    <x v="0"/>
    <x v="0"/>
    <x v="42"/>
    <n v="1.1233430689732643E-2"/>
    <x v="12"/>
    <s v="CyanoSurvey"/>
    <s v="Cyanobacteria"/>
    <s v=""/>
    <m/>
  </r>
  <r>
    <x v="14"/>
    <x v="5"/>
    <x v="1"/>
    <x v="1"/>
    <x v="1"/>
    <x v="0"/>
    <x v="1"/>
    <x v="0"/>
    <x v="42"/>
    <n v="0"/>
    <x v="12"/>
    <s v="CyanoSurvey"/>
    <s v="Cyanobacteria"/>
    <s v=""/>
    <m/>
  </r>
  <r>
    <x v="14"/>
    <x v="5"/>
    <x v="1"/>
    <x v="1"/>
    <x v="1"/>
    <x v="0"/>
    <x v="0"/>
    <x v="0"/>
    <x v="42"/>
    <n v="0"/>
    <x v="12"/>
    <s v="CyanoSurvey"/>
    <s v="Cyanobacteria"/>
    <s v=""/>
    <m/>
  </r>
  <r>
    <x v="14"/>
    <x v="5"/>
    <x v="1"/>
    <x v="1"/>
    <x v="1"/>
    <x v="0"/>
    <x v="0"/>
    <x v="1"/>
    <x v="42"/>
    <n v="0"/>
    <x v="12"/>
    <s v="CyanoSurvey"/>
    <s v="Cyanobacteria"/>
    <n v="0"/>
    <m/>
  </r>
  <r>
    <x v="14"/>
    <x v="5"/>
    <x v="1"/>
    <x v="1"/>
    <x v="1"/>
    <x v="0"/>
    <x v="2"/>
    <x v="0"/>
    <x v="42"/>
    <n v="0"/>
    <x v="12"/>
    <s v="CyanoSurvey"/>
    <s v="Cyanobacteria"/>
    <s v=""/>
    <m/>
  </r>
  <r>
    <x v="14"/>
    <x v="5"/>
    <x v="1"/>
    <x v="1"/>
    <x v="1"/>
    <x v="0"/>
    <x v="3"/>
    <x v="0"/>
    <x v="42"/>
    <n v="0"/>
    <x v="12"/>
    <s v="CyanoSurvey"/>
    <s v="Cyanobacteria"/>
    <s v=""/>
    <m/>
  </r>
  <r>
    <x v="14"/>
    <x v="5"/>
    <x v="1"/>
    <x v="1"/>
    <x v="1"/>
    <x v="0"/>
    <x v="4"/>
    <x v="0"/>
    <x v="42"/>
    <n v="0"/>
    <x v="12"/>
    <s v="CyanoSurvey"/>
    <s v="Cyanobacteria"/>
    <s v=""/>
    <m/>
  </r>
  <r>
    <x v="14"/>
    <x v="5"/>
    <x v="1"/>
    <x v="1"/>
    <x v="1"/>
    <x v="0"/>
    <x v="5"/>
    <x v="0"/>
    <x v="42"/>
    <n v="0"/>
    <x v="12"/>
    <s v="CyanoSurvey"/>
    <s v="Cyanobacteria"/>
    <s v=""/>
    <m/>
  </r>
  <r>
    <x v="14"/>
    <x v="5"/>
    <x v="1"/>
    <x v="1"/>
    <x v="1"/>
    <x v="0"/>
    <x v="6"/>
    <x v="0"/>
    <x v="42"/>
    <n v="0"/>
    <x v="12"/>
    <s v="CyanoSurvey"/>
    <s v="Cyanobacteria"/>
    <s v=""/>
    <m/>
  </r>
  <r>
    <x v="14"/>
    <x v="5"/>
    <x v="1"/>
    <x v="1"/>
    <x v="1"/>
    <x v="0"/>
    <x v="7"/>
    <x v="0"/>
    <x v="42"/>
    <n v="0"/>
    <x v="12"/>
    <s v="CyanoSurvey"/>
    <s v="Cyanobacteria"/>
    <s v=""/>
    <m/>
  </r>
  <r>
    <x v="14"/>
    <x v="5"/>
    <x v="1"/>
    <x v="1"/>
    <x v="1"/>
    <x v="0"/>
    <x v="8"/>
    <x v="0"/>
    <x v="42"/>
    <n v="0"/>
    <x v="12"/>
    <s v="CyanoSurvey"/>
    <s v="Cyanobacteria"/>
    <s v=""/>
    <m/>
  </r>
  <r>
    <x v="14"/>
    <x v="5"/>
    <x v="1"/>
    <x v="1"/>
    <x v="1"/>
    <x v="0"/>
    <x v="9"/>
    <x v="0"/>
    <x v="42"/>
    <n v="0"/>
    <x v="12"/>
    <s v="CyanoSurvey"/>
    <s v="Cyanobacteria"/>
    <s v=""/>
    <m/>
  </r>
  <r>
    <x v="14"/>
    <x v="5"/>
    <x v="1"/>
    <x v="1"/>
    <x v="1"/>
    <x v="0"/>
    <x v="10"/>
    <x v="0"/>
    <x v="42"/>
    <n v="0"/>
    <x v="12"/>
    <s v="CyanoSurvey"/>
    <s v="Cyanobacteria"/>
    <s v=""/>
    <m/>
  </r>
  <r>
    <x v="14"/>
    <x v="5"/>
    <x v="1"/>
    <x v="3"/>
    <x v="1"/>
    <x v="3"/>
    <x v="11"/>
    <x v="0"/>
    <x v="42"/>
    <n v="0"/>
    <x v="12"/>
    <s v="CyanoSurvey"/>
    <s v="Cyanobacteria"/>
    <s v=""/>
    <m/>
  </r>
  <r>
    <x v="14"/>
    <x v="5"/>
    <x v="1"/>
    <x v="3"/>
    <x v="1"/>
    <x v="3"/>
    <x v="12"/>
    <x v="0"/>
    <x v="42"/>
    <n v="0"/>
    <x v="12"/>
    <s v="CyanoSurvey"/>
    <s v="Cyanobacteria"/>
    <s v=""/>
    <m/>
  </r>
  <r>
    <x v="14"/>
    <x v="5"/>
    <x v="1"/>
    <x v="3"/>
    <x v="1"/>
    <x v="3"/>
    <x v="13"/>
    <x v="0"/>
    <x v="42"/>
    <n v="0"/>
    <x v="12"/>
    <s v="CyanoSurvey"/>
    <s v="Cyanobacteria"/>
    <s v=""/>
    <m/>
  </r>
  <r>
    <x v="14"/>
    <x v="5"/>
    <x v="1"/>
    <x v="3"/>
    <x v="1"/>
    <x v="3"/>
    <x v="0"/>
    <x v="0"/>
    <x v="42"/>
    <n v="0"/>
    <x v="12"/>
    <s v="CyanoSurvey"/>
    <s v="Cyanobacteria"/>
    <s v=""/>
    <m/>
  </r>
  <r>
    <x v="14"/>
    <x v="5"/>
    <x v="1"/>
    <x v="3"/>
    <x v="1"/>
    <x v="2"/>
    <x v="0"/>
    <x v="0"/>
    <x v="42"/>
    <n v="0"/>
    <x v="12"/>
    <s v="CyanoSurvey"/>
    <s v="Cyanobacteria"/>
    <s v=""/>
    <m/>
  </r>
  <r>
    <x v="5"/>
    <x v="5"/>
    <x v="0"/>
    <x v="1"/>
    <x v="1"/>
    <x v="0"/>
    <x v="0"/>
    <x v="0"/>
    <x v="43"/>
    <n v="6.2111801242236027"/>
    <x v="12"/>
    <s v="CyanoSurvey"/>
    <s v="Diatom"/>
    <s v=""/>
    <m/>
  </r>
  <r>
    <x v="5"/>
    <x v="5"/>
    <x v="0"/>
    <x v="1"/>
    <x v="1"/>
    <x v="0"/>
    <x v="0"/>
    <x v="1"/>
    <x v="43"/>
    <n v="6.0975609756097562"/>
    <x v="12"/>
    <s v="CyanoSurvey"/>
    <s v="Diatom"/>
    <n v="1.8461538461538478"/>
    <m/>
  </r>
  <r>
    <x v="5"/>
    <x v="5"/>
    <x v="0"/>
    <x v="3"/>
    <x v="1"/>
    <x v="3"/>
    <x v="0"/>
    <x v="0"/>
    <x v="43"/>
    <n v="16.343010959430877"/>
    <x v="12"/>
    <s v="CyanoSurvey"/>
    <s v="Diatom"/>
    <s v=""/>
    <m/>
  </r>
  <r>
    <x v="5"/>
    <x v="5"/>
    <x v="0"/>
    <x v="3"/>
    <x v="1"/>
    <x v="2"/>
    <x v="0"/>
    <x v="0"/>
    <x v="43"/>
    <n v="5.6167153448663214"/>
    <x v="12"/>
    <s v="CyanoSurvey"/>
    <s v="Diatom"/>
    <s v=""/>
    <m/>
  </r>
  <r>
    <x v="14"/>
    <x v="5"/>
    <x v="1"/>
    <x v="1"/>
    <x v="1"/>
    <x v="0"/>
    <x v="1"/>
    <x v="0"/>
    <x v="43"/>
    <n v="17.987514548724999"/>
    <x v="12"/>
    <s v="CyanoSurvey"/>
    <s v="Diatom"/>
    <s v=""/>
    <m/>
  </r>
  <r>
    <x v="14"/>
    <x v="5"/>
    <x v="1"/>
    <x v="1"/>
    <x v="1"/>
    <x v="0"/>
    <x v="0"/>
    <x v="0"/>
    <x v="43"/>
    <n v="32.743362831858406"/>
    <x v="12"/>
    <s v="CyanoSurvey"/>
    <s v="Diatom"/>
    <s v=""/>
    <m/>
  </r>
  <r>
    <x v="14"/>
    <x v="5"/>
    <x v="1"/>
    <x v="1"/>
    <x v="1"/>
    <x v="0"/>
    <x v="0"/>
    <x v="1"/>
    <x v="43"/>
    <n v="49.83057604145904"/>
    <x v="12"/>
    <s v="CyanoSurvey"/>
    <s v="Diatom"/>
    <n v="41.386455442837345"/>
    <m/>
  </r>
  <r>
    <x v="14"/>
    <x v="5"/>
    <x v="1"/>
    <x v="1"/>
    <x v="1"/>
    <x v="0"/>
    <x v="2"/>
    <x v="0"/>
    <x v="43"/>
    <n v="18.27956989247312"/>
    <x v="12"/>
    <s v="CyanoSurvey"/>
    <s v="Diatom"/>
    <s v=""/>
    <m/>
  </r>
  <r>
    <x v="14"/>
    <x v="5"/>
    <x v="1"/>
    <x v="1"/>
    <x v="1"/>
    <x v="0"/>
    <x v="3"/>
    <x v="0"/>
    <x v="43"/>
    <n v="18.478260869565215"/>
    <x v="12"/>
    <s v="CyanoSurvey"/>
    <s v="Diatom"/>
    <s v=""/>
    <m/>
  </r>
  <r>
    <x v="14"/>
    <x v="5"/>
    <x v="1"/>
    <x v="1"/>
    <x v="1"/>
    <x v="0"/>
    <x v="4"/>
    <x v="0"/>
    <x v="43"/>
    <n v="18.17987381028767"/>
    <x v="12"/>
    <s v="CyanoSurvey"/>
    <s v="Diatom"/>
    <s v=""/>
    <m/>
  </r>
  <r>
    <x v="14"/>
    <x v="5"/>
    <x v="1"/>
    <x v="1"/>
    <x v="1"/>
    <x v="0"/>
    <x v="5"/>
    <x v="0"/>
    <x v="43"/>
    <n v="6.25"/>
    <x v="12"/>
    <s v="CyanoSurvey"/>
    <s v="Diatom"/>
    <s v=""/>
    <m/>
  </r>
  <r>
    <x v="14"/>
    <x v="5"/>
    <x v="1"/>
    <x v="1"/>
    <x v="1"/>
    <x v="0"/>
    <x v="6"/>
    <x v="0"/>
    <x v="43"/>
    <n v="49.668874172185426"/>
    <x v="12"/>
    <s v="CyanoSurvey"/>
    <s v="Diatom"/>
    <s v=""/>
    <m/>
  </r>
  <r>
    <x v="14"/>
    <x v="5"/>
    <x v="1"/>
    <x v="1"/>
    <x v="1"/>
    <x v="0"/>
    <x v="7"/>
    <x v="0"/>
    <x v="43"/>
    <n v="33.035714285714285"/>
    <x v="12"/>
    <s v="CyanoSurvey"/>
    <s v="Diatom"/>
    <s v=""/>
    <m/>
  </r>
  <r>
    <x v="14"/>
    <x v="5"/>
    <x v="1"/>
    <x v="1"/>
    <x v="1"/>
    <x v="0"/>
    <x v="8"/>
    <x v="0"/>
    <x v="43"/>
    <n v="57.466860776951968"/>
    <x v="12"/>
    <s v="CyanoSurvey"/>
    <s v="Diatom"/>
    <s v=""/>
    <m/>
  </r>
  <r>
    <x v="14"/>
    <x v="5"/>
    <x v="1"/>
    <x v="1"/>
    <x v="1"/>
    <x v="0"/>
    <x v="9"/>
    <x v="0"/>
    <x v="43"/>
    <n v="47.923322683706068"/>
    <x v="12"/>
    <s v="CyanoSurvey"/>
    <s v="Diatom"/>
    <s v=""/>
    <m/>
  </r>
  <r>
    <x v="14"/>
    <x v="5"/>
    <x v="1"/>
    <x v="1"/>
    <x v="1"/>
    <x v="0"/>
    <x v="10"/>
    <x v="0"/>
    <x v="43"/>
    <n v="18.27956989247312"/>
    <x v="12"/>
    <s v="CyanoSurvey"/>
    <s v="Diatom"/>
    <s v=""/>
    <m/>
  </r>
  <r>
    <x v="14"/>
    <x v="5"/>
    <x v="1"/>
    <x v="3"/>
    <x v="1"/>
    <x v="3"/>
    <x v="11"/>
    <x v="0"/>
    <x v="43"/>
    <n v="0.65780818313379819"/>
    <x v="12"/>
    <s v="CyanoSurvey"/>
    <s v="Diatom"/>
    <s v=""/>
    <m/>
  </r>
  <r>
    <x v="14"/>
    <x v="5"/>
    <x v="1"/>
    <x v="3"/>
    <x v="1"/>
    <x v="3"/>
    <x v="12"/>
    <x v="0"/>
    <x v="43"/>
    <n v="42.372881355932201"/>
    <x v="12"/>
    <s v="CyanoSurvey"/>
    <s v="Diatom"/>
    <s v=""/>
    <m/>
  </r>
  <r>
    <x v="14"/>
    <x v="5"/>
    <x v="1"/>
    <x v="3"/>
    <x v="1"/>
    <x v="3"/>
    <x v="13"/>
    <x v="0"/>
    <x v="43"/>
    <n v="18.27956989247312"/>
    <x v="12"/>
    <s v="CyanoSurvey"/>
    <s v="Diatom"/>
    <s v=""/>
    <m/>
  </r>
  <r>
    <x v="14"/>
    <x v="5"/>
    <x v="1"/>
    <x v="3"/>
    <x v="1"/>
    <x v="3"/>
    <x v="0"/>
    <x v="0"/>
    <x v="43"/>
    <n v="18.478260869565215"/>
    <x v="12"/>
    <s v="CyanoSurvey"/>
    <s v="Diatom"/>
    <s v=""/>
    <m/>
  </r>
  <r>
    <x v="14"/>
    <x v="5"/>
    <x v="1"/>
    <x v="3"/>
    <x v="1"/>
    <x v="2"/>
    <x v="0"/>
    <x v="0"/>
    <x v="43"/>
    <n v="33.032764931702523"/>
    <x v="12"/>
    <s v="CyanoSurvey"/>
    <s v="Diatom"/>
    <s v=""/>
    <m/>
  </r>
  <r>
    <x v="5"/>
    <x v="5"/>
    <x v="0"/>
    <x v="1"/>
    <x v="1"/>
    <x v="0"/>
    <x v="0"/>
    <x v="0"/>
    <x v="44"/>
    <n v="0"/>
    <x v="12"/>
    <s v="CyanoSurvey"/>
    <s v="Cyanobacteria"/>
    <s v=""/>
    <m/>
  </r>
  <r>
    <x v="5"/>
    <x v="5"/>
    <x v="0"/>
    <x v="1"/>
    <x v="1"/>
    <x v="0"/>
    <x v="0"/>
    <x v="1"/>
    <x v="44"/>
    <n v="0"/>
    <x v="12"/>
    <s v="CyanoSurvey"/>
    <s v="Cyanobacteria"/>
    <n v="0"/>
    <m/>
  </r>
  <r>
    <x v="5"/>
    <x v="5"/>
    <x v="0"/>
    <x v="3"/>
    <x v="1"/>
    <x v="3"/>
    <x v="0"/>
    <x v="0"/>
    <x v="44"/>
    <n v="0"/>
    <x v="12"/>
    <s v="CyanoSurvey"/>
    <s v="Cyanobacteria"/>
    <s v=""/>
    <m/>
  </r>
  <r>
    <x v="5"/>
    <x v="5"/>
    <x v="0"/>
    <x v="3"/>
    <x v="1"/>
    <x v="2"/>
    <x v="0"/>
    <x v="0"/>
    <x v="44"/>
    <n v="0"/>
    <x v="12"/>
    <s v="CyanoSurvey"/>
    <s v="Cyanobacteria"/>
    <s v=""/>
    <m/>
  </r>
  <r>
    <x v="14"/>
    <x v="5"/>
    <x v="1"/>
    <x v="1"/>
    <x v="1"/>
    <x v="0"/>
    <x v="1"/>
    <x v="0"/>
    <x v="44"/>
    <n v="1.0580890911014707E-2"/>
    <x v="12"/>
    <s v="CyanoSurvey"/>
    <s v="Cyanobacteria"/>
    <s v=""/>
    <m/>
  </r>
  <r>
    <x v="14"/>
    <x v="5"/>
    <x v="1"/>
    <x v="1"/>
    <x v="1"/>
    <x v="0"/>
    <x v="0"/>
    <x v="0"/>
    <x v="44"/>
    <n v="0"/>
    <x v="12"/>
    <s v="CyanoSurvey"/>
    <s v="Cyanobacteria"/>
    <s v=""/>
    <m/>
  </r>
  <r>
    <x v="14"/>
    <x v="5"/>
    <x v="1"/>
    <x v="1"/>
    <x v="1"/>
    <x v="0"/>
    <x v="0"/>
    <x v="1"/>
    <x v="44"/>
    <n v="0"/>
    <x v="12"/>
    <s v="CyanoSurvey"/>
    <s v="Cyanobacteria"/>
    <n v="0"/>
    <m/>
  </r>
  <r>
    <x v="14"/>
    <x v="5"/>
    <x v="1"/>
    <x v="1"/>
    <x v="1"/>
    <x v="0"/>
    <x v="2"/>
    <x v="0"/>
    <x v="44"/>
    <n v="0"/>
    <x v="12"/>
    <s v="CyanoSurvey"/>
    <s v="Cyanobacteria"/>
    <s v=""/>
    <m/>
  </r>
  <r>
    <x v="14"/>
    <x v="5"/>
    <x v="1"/>
    <x v="1"/>
    <x v="1"/>
    <x v="0"/>
    <x v="3"/>
    <x v="0"/>
    <x v="44"/>
    <n v="0"/>
    <x v="12"/>
    <s v="CyanoSurvey"/>
    <s v="Cyanobacteria"/>
    <s v=""/>
    <m/>
  </r>
  <r>
    <x v="14"/>
    <x v="5"/>
    <x v="1"/>
    <x v="1"/>
    <x v="1"/>
    <x v="0"/>
    <x v="4"/>
    <x v="0"/>
    <x v="44"/>
    <n v="1.0694043417816277E-2"/>
    <x v="12"/>
    <s v="CyanoSurvey"/>
    <s v="Cyanobacteria"/>
    <s v=""/>
    <m/>
  </r>
  <r>
    <x v="14"/>
    <x v="5"/>
    <x v="1"/>
    <x v="1"/>
    <x v="1"/>
    <x v="0"/>
    <x v="5"/>
    <x v="0"/>
    <x v="44"/>
    <n v="0"/>
    <x v="12"/>
    <s v="CyanoSurvey"/>
    <s v="Cyanobacteria"/>
    <s v=""/>
    <m/>
  </r>
  <r>
    <x v="14"/>
    <x v="5"/>
    <x v="1"/>
    <x v="1"/>
    <x v="1"/>
    <x v="0"/>
    <x v="6"/>
    <x v="0"/>
    <x v="44"/>
    <n v="0"/>
    <x v="12"/>
    <s v="CyanoSurvey"/>
    <s v="Cyanobacteria"/>
    <s v=""/>
    <m/>
  </r>
  <r>
    <x v="14"/>
    <x v="5"/>
    <x v="1"/>
    <x v="1"/>
    <x v="1"/>
    <x v="0"/>
    <x v="7"/>
    <x v="0"/>
    <x v="44"/>
    <n v="0"/>
    <x v="12"/>
    <s v="CyanoSurvey"/>
    <s v="Cyanobacteria"/>
    <s v=""/>
    <m/>
  </r>
  <r>
    <x v="14"/>
    <x v="5"/>
    <x v="1"/>
    <x v="1"/>
    <x v="1"/>
    <x v="0"/>
    <x v="8"/>
    <x v="0"/>
    <x v="44"/>
    <n v="0"/>
    <x v="12"/>
    <s v="CyanoSurvey"/>
    <s v="Cyanobacteria"/>
    <s v=""/>
    <m/>
  </r>
  <r>
    <x v="14"/>
    <x v="5"/>
    <x v="1"/>
    <x v="1"/>
    <x v="1"/>
    <x v="0"/>
    <x v="9"/>
    <x v="0"/>
    <x v="44"/>
    <n v="0"/>
    <x v="12"/>
    <s v="CyanoSurvey"/>
    <s v="Cyanobacteria"/>
    <s v=""/>
    <m/>
  </r>
  <r>
    <x v="14"/>
    <x v="5"/>
    <x v="1"/>
    <x v="1"/>
    <x v="1"/>
    <x v="0"/>
    <x v="10"/>
    <x v="0"/>
    <x v="44"/>
    <n v="0"/>
    <x v="12"/>
    <s v="CyanoSurvey"/>
    <s v="Cyanobacteria"/>
    <s v=""/>
    <m/>
  </r>
  <r>
    <x v="14"/>
    <x v="5"/>
    <x v="1"/>
    <x v="3"/>
    <x v="1"/>
    <x v="3"/>
    <x v="11"/>
    <x v="0"/>
    <x v="44"/>
    <n v="0"/>
    <x v="12"/>
    <s v="CyanoSurvey"/>
    <s v="Cyanobacteria"/>
    <s v=""/>
    <m/>
  </r>
  <r>
    <x v="14"/>
    <x v="5"/>
    <x v="1"/>
    <x v="3"/>
    <x v="1"/>
    <x v="3"/>
    <x v="12"/>
    <x v="0"/>
    <x v="44"/>
    <n v="0"/>
    <x v="12"/>
    <s v="CyanoSurvey"/>
    <s v="Cyanobacteria"/>
    <s v=""/>
    <m/>
  </r>
  <r>
    <x v="14"/>
    <x v="5"/>
    <x v="1"/>
    <x v="3"/>
    <x v="1"/>
    <x v="3"/>
    <x v="13"/>
    <x v="0"/>
    <x v="44"/>
    <n v="0"/>
    <x v="12"/>
    <s v="CyanoSurvey"/>
    <s v="Cyanobacteria"/>
    <s v=""/>
    <m/>
  </r>
  <r>
    <x v="14"/>
    <x v="5"/>
    <x v="1"/>
    <x v="3"/>
    <x v="1"/>
    <x v="3"/>
    <x v="0"/>
    <x v="0"/>
    <x v="44"/>
    <n v="0"/>
    <x v="12"/>
    <s v="CyanoSurvey"/>
    <s v="Cyanobacteria"/>
    <s v=""/>
    <m/>
  </r>
  <r>
    <x v="14"/>
    <x v="5"/>
    <x v="1"/>
    <x v="3"/>
    <x v="1"/>
    <x v="2"/>
    <x v="0"/>
    <x v="0"/>
    <x v="44"/>
    <n v="8.9277743058655476E-3"/>
    <x v="12"/>
    <s v="CyanoSurvey"/>
    <s v="Cyanobacteria"/>
    <s v=""/>
    <m/>
  </r>
  <r>
    <x v="5"/>
    <x v="5"/>
    <x v="0"/>
    <x v="1"/>
    <x v="1"/>
    <x v="0"/>
    <x v="0"/>
    <x v="0"/>
    <x v="45"/>
    <n v="0"/>
    <x v="12"/>
    <s v="CyanoSurvey"/>
    <s v="Cyanobacteria"/>
    <s v=""/>
    <m/>
  </r>
  <r>
    <x v="5"/>
    <x v="5"/>
    <x v="0"/>
    <x v="1"/>
    <x v="1"/>
    <x v="0"/>
    <x v="0"/>
    <x v="1"/>
    <x v="45"/>
    <n v="0"/>
    <x v="12"/>
    <s v="CyanoSurvey"/>
    <s v="Cyanobacteria"/>
    <n v="0"/>
    <m/>
  </r>
  <r>
    <x v="5"/>
    <x v="5"/>
    <x v="0"/>
    <x v="3"/>
    <x v="1"/>
    <x v="3"/>
    <x v="0"/>
    <x v="0"/>
    <x v="45"/>
    <n v="9.6135358584887518E-3"/>
    <x v="12"/>
    <s v="CyanoSurvey"/>
    <s v="Cyanobacteria"/>
    <s v=""/>
    <m/>
  </r>
  <r>
    <x v="5"/>
    <x v="5"/>
    <x v="0"/>
    <x v="3"/>
    <x v="1"/>
    <x v="2"/>
    <x v="0"/>
    <x v="0"/>
    <x v="45"/>
    <n v="0"/>
    <x v="12"/>
    <s v="CyanoSurvey"/>
    <s v="Cyanobacteria"/>
    <s v=""/>
    <m/>
  </r>
  <r>
    <x v="14"/>
    <x v="5"/>
    <x v="1"/>
    <x v="1"/>
    <x v="1"/>
    <x v="0"/>
    <x v="1"/>
    <x v="0"/>
    <x v="45"/>
    <n v="0"/>
    <x v="12"/>
    <s v="CyanoSurvey"/>
    <s v="Cyanobacteria"/>
    <s v=""/>
    <m/>
  </r>
  <r>
    <x v="14"/>
    <x v="5"/>
    <x v="1"/>
    <x v="1"/>
    <x v="1"/>
    <x v="0"/>
    <x v="0"/>
    <x v="0"/>
    <x v="45"/>
    <n v="0"/>
    <x v="12"/>
    <s v="CyanoSurvey"/>
    <s v="Cyanobacteria"/>
    <s v=""/>
    <m/>
  </r>
  <r>
    <x v="14"/>
    <x v="5"/>
    <x v="1"/>
    <x v="1"/>
    <x v="1"/>
    <x v="0"/>
    <x v="0"/>
    <x v="1"/>
    <x v="45"/>
    <n v="0"/>
    <x v="12"/>
    <s v="CyanoSurvey"/>
    <s v="Cyanobacteria"/>
    <n v="0"/>
    <m/>
  </r>
  <r>
    <x v="14"/>
    <x v="5"/>
    <x v="1"/>
    <x v="1"/>
    <x v="1"/>
    <x v="0"/>
    <x v="2"/>
    <x v="0"/>
    <x v="45"/>
    <n v="0"/>
    <x v="12"/>
    <s v="CyanoSurvey"/>
    <s v="Cyanobacteria"/>
    <s v=""/>
    <m/>
  </r>
  <r>
    <x v="14"/>
    <x v="5"/>
    <x v="1"/>
    <x v="1"/>
    <x v="1"/>
    <x v="0"/>
    <x v="3"/>
    <x v="0"/>
    <x v="45"/>
    <n v="0"/>
    <x v="12"/>
    <s v="CyanoSurvey"/>
    <s v="Cyanobacteria"/>
    <s v=""/>
    <m/>
  </r>
  <r>
    <x v="14"/>
    <x v="5"/>
    <x v="1"/>
    <x v="1"/>
    <x v="1"/>
    <x v="0"/>
    <x v="4"/>
    <x v="0"/>
    <x v="45"/>
    <n v="0"/>
    <x v="12"/>
    <s v="CyanoSurvey"/>
    <s v="Cyanobacteria"/>
    <s v=""/>
    <m/>
  </r>
  <r>
    <x v="14"/>
    <x v="5"/>
    <x v="1"/>
    <x v="1"/>
    <x v="1"/>
    <x v="0"/>
    <x v="5"/>
    <x v="0"/>
    <x v="45"/>
    <n v="0"/>
    <x v="12"/>
    <s v="CyanoSurvey"/>
    <s v="Cyanobacteria"/>
    <s v=""/>
    <m/>
  </r>
  <r>
    <x v="14"/>
    <x v="5"/>
    <x v="1"/>
    <x v="1"/>
    <x v="1"/>
    <x v="0"/>
    <x v="6"/>
    <x v="0"/>
    <x v="45"/>
    <n v="0"/>
    <x v="12"/>
    <s v="CyanoSurvey"/>
    <s v="Cyanobacteria"/>
    <s v=""/>
    <m/>
  </r>
  <r>
    <x v="14"/>
    <x v="5"/>
    <x v="1"/>
    <x v="1"/>
    <x v="1"/>
    <x v="0"/>
    <x v="7"/>
    <x v="0"/>
    <x v="45"/>
    <n v="0"/>
    <x v="12"/>
    <s v="CyanoSurvey"/>
    <s v="Cyanobacteria"/>
    <s v=""/>
    <m/>
  </r>
  <r>
    <x v="14"/>
    <x v="5"/>
    <x v="1"/>
    <x v="1"/>
    <x v="1"/>
    <x v="0"/>
    <x v="8"/>
    <x v="0"/>
    <x v="45"/>
    <n v="0"/>
    <x v="12"/>
    <s v="CyanoSurvey"/>
    <s v="Cyanobacteria"/>
    <s v=""/>
    <m/>
  </r>
  <r>
    <x v="14"/>
    <x v="5"/>
    <x v="1"/>
    <x v="1"/>
    <x v="1"/>
    <x v="0"/>
    <x v="9"/>
    <x v="0"/>
    <x v="45"/>
    <n v="0"/>
    <x v="12"/>
    <s v="CyanoSurvey"/>
    <s v="Cyanobacteria"/>
    <s v=""/>
    <m/>
  </r>
  <r>
    <x v="14"/>
    <x v="5"/>
    <x v="1"/>
    <x v="1"/>
    <x v="1"/>
    <x v="0"/>
    <x v="10"/>
    <x v="0"/>
    <x v="45"/>
    <n v="0"/>
    <x v="12"/>
    <s v="CyanoSurvey"/>
    <s v="Cyanobacteria"/>
    <s v=""/>
    <m/>
  </r>
  <r>
    <x v="14"/>
    <x v="5"/>
    <x v="1"/>
    <x v="3"/>
    <x v="1"/>
    <x v="3"/>
    <x v="11"/>
    <x v="0"/>
    <x v="45"/>
    <n v="0"/>
    <x v="12"/>
    <s v="CyanoSurvey"/>
    <s v="Cyanobacteria"/>
    <s v=""/>
    <m/>
  </r>
  <r>
    <x v="14"/>
    <x v="5"/>
    <x v="1"/>
    <x v="3"/>
    <x v="1"/>
    <x v="3"/>
    <x v="12"/>
    <x v="0"/>
    <x v="45"/>
    <n v="0"/>
    <x v="12"/>
    <s v="CyanoSurvey"/>
    <s v="Cyanobacteria"/>
    <s v=""/>
    <m/>
  </r>
  <r>
    <x v="14"/>
    <x v="5"/>
    <x v="1"/>
    <x v="3"/>
    <x v="1"/>
    <x v="3"/>
    <x v="13"/>
    <x v="0"/>
    <x v="45"/>
    <n v="0"/>
    <x v="12"/>
    <s v="CyanoSurvey"/>
    <s v="Cyanobacteria"/>
    <s v=""/>
    <m/>
  </r>
  <r>
    <x v="14"/>
    <x v="5"/>
    <x v="1"/>
    <x v="3"/>
    <x v="1"/>
    <x v="3"/>
    <x v="0"/>
    <x v="0"/>
    <x v="45"/>
    <n v="0"/>
    <x v="12"/>
    <s v="CyanoSurvey"/>
    <s v="Cyanobacteria"/>
    <s v=""/>
    <m/>
  </r>
  <r>
    <x v="14"/>
    <x v="5"/>
    <x v="1"/>
    <x v="3"/>
    <x v="1"/>
    <x v="2"/>
    <x v="0"/>
    <x v="0"/>
    <x v="45"/>
    <n v="0"/>
    <x v="12"/>
    <s v="CyanoSurvey"/>
    <s v="Cyanobacteria"/>
    <s v=""/>
    <m/>
  </r>
  <r>
    <x v="2"/>
    <x v="2"/>
    <x v="0"/>
    <x v="1"/>
    <x v="1"/>
    <x v="0"/>
    <x v="0"/>
    <x v="0"/>
    <x v="38"/>
    <n v="8.5099140498680979E-3"/>
    <x v="12"/>
    <s v="CyanoSurvey"/>
    <s v="Cyanobacteria"/>
    <s v=""/>
    <m/>
  </r>
  <r>
    <x v="2"/>
    <x v="2"/>
    <x v="0"/>
    <x v="1"/>
    <x v="1"/>
    <x v="0"/>
    <x v="0"/>
    <x v="1"/>
    <x v="38"/>
    <n v="1.2577034335303737E-2"/>
    <x v="12"/>
    <s v="CyanoSurvey"/>
    <s v="Cyanobacteria"/>
    <n v="38.574763983351943"/>
    <m/>
  </r>
  <r>
    <x v="2"/>
    <x v="2"/>
    <x v="0"/>
    <x v="3"/>
    <x v="1"/>
    <x v="1"/>
    <x v="0"/>
    <x v="0"/>
    <x v="39"/>
    <n v="0"/>
    <x v="12"/>
    <s v="CyanoSurvey"/>
    <s v="Cyanobacteria"/>
    <s v=""/>
    <m/>
  </r>
  <r>
    <x v="2"/>
    <x v="2"/>
    <x v="0"/>
    <x v="3"/>
    <x v="1"/>
    <x v="2"/>
    <x v="0"/>
    <x v="0"/>
    <x v="39"/>
    <n v="1.3331555792560993E-2"/>
    <x v="12"/>
    <s v="CyanoSurvey"/>
    <s v="Cyanobacteria"/>
    <s v=""/>
    <m/>
  </r>
  <r>
    <x v="6"/>
    <x v="2"/>
    <x v="1"/>
    <x v="1"/>
    <x v="1"/>
    <x v="0"/>
    <x v="0"/>
    <x v="0"/>
    <x v="38"/>
    <n v="76.530612244897952"/>
    <x v="12"/>
    <s v="CyanoSurvey"/>
    <s v="Cyanobacteria"/>
    <s v=""/>
    <m/>
  </r>
  <r>
    <x v="6"/>
    <x v="2"/>
    <x v="1"/>
    <x v="1"/>
    <x v="1"/>
    <x v="0"/>
    <x v="2"/>
    <x v="0"/>
    <x v="38"/>
    <n v="1.2192148256522799E-2"/>
    <x v="12"/>
    <s v="CyanoSurvey"/>
    <s v="Cyanobacteria"/>
    <s v=""/>
    <m/>
  </r>
  <r>
    <x v="6"/>
    <x v="2"/>
    <x v="1"/>
    <x v="1"/>
    <x v="1"/>
    <x v="0"/>
    <x v="3"/>
    <x v="0"/>
    <x v="38"/>
    <n v="1.3331555792560993E-2"/>
    <x v="12"/>
    <s v="CyanoSurvey"/>
    <s v="Cyanobacteria"/>
    <s v=""/>
    <m/>
  </r>
  <r>
    <x v="6"/>
    <x v="2"/>
    <x v="1"/>
    <x v="1"/>
    <x v="1"/>
    <x v="0"/>
    <x v="4"/>
    <x v="0"/>
    <x v="38"/>
    <n v="0"/>
    <x v="12"/>
    <s v="CyanoSurvey"/>
    <s v="Cyanobacteria"/>
    <s v=""/>
    <m/>
  </r>
  <r>
    <x v="6"/>
    <x v="2"/>
    <x v="1"/>
    <x v="1"/>
    <x v="1"/>
    <x v="0"/>
    <x v="5"/>
    <x v="0"/>
    <x v="38"/>
    <n v="1.0867202782003912E-2"/>
    <x v="12"/>
    <s v="CyanoSurvey"/>
    <s v="Cyanobacteria"/>
    <s v=""/>
    <m/>
  </r>
  <r>
    <x v="6"/>
    <x v="2"/>
    <x v="1"/>
    <x v="1"/>
    <x v="1"/>
    <x v="0"/>
    <x v="6"/>
    <x v="0"/>
    <x v="38"/>
    <n v="0"/>
    <x v="12"/>
    <s v="CyanoSurvey"/>
    <s v="Cyanobacteria"/>
    <s v=""/>
    <m/>
  </r>
  <r>
    <x v="6"/>
    <x v="2"/>
    <x v="1"/>
    <x v="1"/>
    <x v="1"/>
    <x v="0"/>
    <x v="7"/>
    <x v="0"/>
    <x v="38"/>
    <n v="68.807339449541288"/>
    <x v="12"/>
    <s v="CyanoSurvey"/>
    <s v="Cyanobacteria"/>
    <s v=""/>
    <m/>
  </r>
  <r>
    <x v="6"/>
    <x v="2"/>
    <x v="1"/>
    <x v="1"/>
    <x v="1"/>
    <x v="0"/>
    <x v="8"/>
    <x v="0"/>
    <x v="38"/>
    <n v="0"/>
    <x v="12"/>
    <s v="CyanoSurvey"/>
    <s v="Cyanobacteria"/>
    <s v=""/>
    <m/>
  </r>
  <r>
    <x v="6"/>
    <x v="2"/>
    <x v="1"/>
    <x v="1"/>
    <x v="1"/>
    <x v="0"/>
    <x v="9"/>
    <x v="0"/>
    <x v="38"/>
    <n v="0"/>
    <x v="12"/>
    <s v="CyanoSurvey"/>
    <s v="Cyanobacteria"/>
    <s v=""/>
    <m/>
  </r>
  <r>
    <x v="6"/>
    <x v="2"/>
    <x v="1"/>
    <x v="1"/>
    <x v="1"/>
    <x v="0"/>
    <x v="10"/>
    <x v="0"/>
    <x v="38"/>
    <n v="38.341968911917093"/>
    <x v="12"/>
    <s v="CyanoSurvey"/>
    <s v="Cyanobacteria"/>
    <s v=""/>
    <m/>
  </r>
  <r>
    <x v="6"/>
    <x v="2"/>
    <x v="1"/>
    <x v="3"/>
    <x v="1"/>
    <x v="3"/>
    <x v="11"/>
    <x v="0"/>
    <x v="39"/>
    <n v="0"/>
    <x v="12"/>
    <s v="CyanoSurvey"/>
    <s v="Cyanobacteria"/>
    <s v=""/>
    <m/>
  </r>
  <r>
    <x v="6"/>
    <x v="2"/>
    <x v="1"/>
    <x v="3"/>
    <x v="1"/>
    <x v="1"/>
    <x v="12"/>
    <x v="0"/>
    <x v="39"/>
    <n v="0"/>
    <x v="12"/>
    <s v="CyanoSurvey"/>
    <s v="Cyanobacteria"/>
    <s v=""/>
    <m/>
  </r>
  <r>
    <x v="6"/>
    <x v="2"/>
    <x v="1"/>
    <x v="3"/>
    <x v="1"/>
    <x v="1"/>
    <x v="13"/>
    <x v="0"/>
    <x v="39"/>
    <n v="0.58139534883720934"/>
    <x v="12"/>
    <s v="CyanoSurvey"/>
    <s v="Cyanobacteria"/>
    <s v=""/>
    <m/>
  </r>
  <r>
    <x v="6"/>
    <x v="2"/>
    <x v="1"/>
    <x v="3"/>
    <x v="1"/>
    <x v="1"/>
    <x v="0"/>
    <x v="0"/>
    <x v="39"/>
    <n v="1.0308215647871353E-2"/>
    <x v="12"/>
    <s v="CyanoSurvey"/>
    <s v="Cyanobacteria"/>
    <s v=""/>
    <m/>
  </r>
  <r>
    <x v="6"/>
    <x v="2"/>
    <x v="1"/>
    <x v="3"/>
    <x v="1"/>
    <x v="2"/>
    <x v="0"/>
    <x v="0"/>
    <x v="39"/>
    <n v="0"/>
    <x v="12"/>
    <s v="CyanoSurvey"/>
    <s v="Cyanobacteria"/>
    <s v=""/>
    <m/>
  </r>
  <r>
    <x v="2"/>
    <x v="2"/>
    <x v="0"/>
    <x v="1"/>
    <x v="1"/>
    <x v="0"/>
    <x v="0"/>
    <x v="0"/>
    <x v="34"/>
    <n v="0"/>
    <x v="12"/>
    <s v="CyanoSurvey"/>
    <s v="Cyanobacteria"/>
    <s v=""/>
    <m/>
  </r>
  <r>
    <x v="2"/>
    <x v="2"/>
    <x v="0"/>
    <x v="1"/>
    <x v="1"/>
    <x v="0"/>
    <x v="0"/>
    <x v="1"/>
    <x v="34"/>
    <n v="0"/>
    <x v="12"/>
    <s v="CyanoSurvey"/>
    <s v="Cyanobacteria"/>
    <n v="0"/>
    <m/>
  </r>
  <r>
    <x v="2"/>
    <x v="2"/>
    <x v="0"/>
    <x v="3"/>
    <x v="1"/>
    <x v="1"/>
    <x v="0"/>
    <x v="0"/>
    <x v="34"/>
    <n v="0"/>
    <x v="12"/>
    <s v="CyanoSurvey"/>
    <s v="Cyanobacteria"/>
    <s v=""/>
    <m/>
  </r>
  <r>
    <x v="2"/>
    <x v="2"/>
    <x v="0"/>
    <x v="3"/>
    <x v="1"/>
    <x v="2"/>
    <x v="0"/>
    <x v="0"/>
    <x v="34"/>
    <n v="0"/>
    <x v="12"/>
    <s v="CyanoSurvey"/>
    <s v="Cyanobacteria"/>
    <s v=""/>
    <m/>
  </r>
  <r>
    <x v="6"/>
    <x v="2"/>
    <x v="1"/>
    <x v="1"/>
    <x v="1"/>
    <x v="0"/>
    <x v="0"/>
    <x v="0"/>
    <x v="34"/>
    <n v="0"/>
    <x v="12"/>
    <s v="CyanoSurvey"/>
    <s v="Cyanobacteria"/>
    <s v=""/>
    <m/>
  </r>
  <r>
    <x v="6"/>
    <x v="2"/>
    <x v="1"/>
    <x v="1"/>
    <x v="1"/>
    <x v="0"/>
    <x v="2"/>
    <x v="0"/>
    <x v="34"/>
    <n v="0.60960741282613995"/>
    <x v="12"/>
    <s v="CyanoSurvey"/>
    <s v="Cyanobacteria"/>
    <s v=""/>
    <m/>
  </r>
  <r>
    <x v="6"/>
    <x v="2"/>
    <x v="1"/>
    <x v="1"/>
    <x v="1"/>
    <x v="0"/>
    <x v="3"/>
    <x v="0"/>
    <x v="34"/>
    <n v="0"/>
    <x v="12"/>
    <s v="CyanoSurvey"/>
    <s v="Cyanobacteria"/>
    <s v=""/>
    <m/>
  </r>
  <r>
    <x v="6"/>
    <x v="2"/>
    <x v="1"/>
    <x v="1"/>
    <x v="1"/>
    <x v="0"/>
    <x v="4"/>
    <x v="0"/>
    <x v="34"/>
    <n v="0"/>
    <x v="12"/>
    <s v="CyanoSurvey"/>
    <s v="Cyanobacteria"/>
    <s v=""/>
    <m/>
  </r>
  <r>
    <x v="6"/>
    <x v="2"/>
    <x v="1"/>
    <x v="1"/>
    <x v="1"/>
    <x v="0"/>
    <x v="5"/>
    <x v="0"/>
    <x v="34"/>
    <n v="0"/>
    <x v="12"/>
    <s v="CyanoSurvey"/>
    <s v="Cyanobacteria"/>
    <s v=""/>
    <m/>
  </r>
  <r>
    <x v="6"/>
    <x v="2"/>
    <x v="1"/>
    <x v="1"/>
    <x v="1"/>
    <x v="0"/>
    <x v="6"/>
    <x v="0"/>
    <x v="34"/>
    <n v="0"/>
    <x v="12"/>
    <s v="CyanoSurvey"/>
    <s v="Cyanobacteria"/>
    <s v=""/>
    <m/>
  </r>
  <r>
    <x v="6"/>
    <x v="2"/>
    <x v="1"/>
    <x v="1"/>
    <x v="1"/>
    <x v="0"/>
    <x v="7"/>
    <x v="0"/>
    <x v="34"/>
    <n v="0"/>
    <x v="12"/>
    <s v="CyanoSurvey"/>
    <s v="Cyanobacteria"/>
    <s v=""/>
    <m/>
  </r>
  <r>
    <x v="6"/>
    <x v="2"/>
    <x v="1"/>
    <x v="1"/>
    <x v="1"/>
    <x v="0"/>
    <x v="8"/>
    <x v="0"/>
    <x v="34"/>
    <n v="0"/>
    <x v="12"/>
    <s v="CyanoSurvey"/>
    <s v="Cyanobacteria"/>
    <s v=""/>
    <m/>
  </r>
  <r>
    <x v="6"/>
    <x v="2"/>
    <x v="1"/>
    <x v="1"/>
    <x v="1"/>
    <x v="0"/>
    <x v="9"/>
    <x v="0"/>
    <x v="34"/>
    <n v="4.8780487804878048"/>
    <x v="12"/>
    <s v="CyanoSurvey"/>
    <s v="Cyanobacteria"/>
    <s v=""/>
    <m/>
  </r>
  <r>
    <x v="6"/>
    <x v="2"/>
    <x v="1"/>
    <x v="1"/>
    <x v="1"/>
    <x v="0"/>
    <x v="10"/>
    <x v="0"/>
    <x v="34"/>
    <n v="0"/>
    <x v="12"/>
    <s v="CyanoSurvey"/>
    <s v="Cyanobacteria"/>
    <s v=""/>
    <m/>
  </r>
  <r>
    <x v="6"/>
    <x v="2"/>
    <x v="1"/>
    <x v="3"/>
    <x v="1"/>
    <x v="3"/>
    <x v="11"/>
    <x v="0"/>
    <x v="34"/>
    <n v="0"/>
    <x v="12"/>
    <s v="CyanoSurvey"/>
    <s v="Cyanobacteria"/>
    <s v=""/>
    <m/>
  </r>
  <r>
    <x v="6"/>
    <x v="2"/>
    <x v="1"/>
    <x v="3"/>
    <x v="1"/>
    <x v="1"/>
    <x v="12"/>
    <x v="0"/>
    <x v="34"/>
    <n v="4.0816326530612246"/>
    <x v="12"/>
    <s v="CyanoSurvey"/>
    <s v="Cyanobacteria"/>
    <s v=""/>
    <m/>
  </r>
  <r>
    <x v="6"/>
    <x v="2"/>
    <x v="1"/>
    <x v="3"/>
    <x v="1"/>
    <x v="1"/>
    <x v="13"/>
    <x v="0"/>
    <x v="34"/>
    <n v="5.8139534883720927"/>
    <x v="12"/>
    <s v="CyanoSurvey"/>
    <s v="Cyanobacteria"/>
    <s v=""/>
    <m/>
  </r>
  <r>
    <x v="6"/>
    <x v="2"/>
    <x v="1"/>
    <x v="3"/>
    <x v="1"/>
    <x v="1"/>
    <x v="0"/>
    <x v="0"/>
    <x v="34"/>
    <n v="0"/>
    <x v="12"/>
    <s v="CyanoSurvey"/>
    <s v="Cyanobacteria"/>
    <s v=""/>
    <m/>
  </r>
  <r>
    <x v="6"/>
    <x v="2"/>
    <x v="1"/>
    <x v="3"/>
    <x v="1"/>
    <x v="2"/>
    <x v="0"/>
    <x v="0"/>
    <x v="34"/>
    <n v="0"/>
    <x v="12"/>
    <s v="CyanoSurvey"/>
    <s v="Cyanobacteria"/>
    <s v=""/>
    <m/>
  </r>
  <r>
    <x v="2"/>
    <x v="2"/>
    <x v="0"/>
    <x v="1"/>
    <x v="1"/>
    <x v="0"/>
    <x v="0"/>
    <x v="0"/>
    <x v="46"/>
    <n v="0"/>
    <x v="12"/>
    <s v="CyanoSurvey"/>
    <s v="Cyanobacteria"/>
    <s v=""/>
    <m/>
  </r>
  <r>
    <x v="2"/>
    <x v="2"/>
    <x v="0"/>
    <x v="1"/>
    <x v="1"/>
    <x v="0"/>
    <x v="0"/>
    <x v="1"/>
    <x v="46"/>
    <n v="0"/>
    <x v="12"/>
    <s v="CyanoSurvey"/>
    <s v="Cyanobacteria"/>
    <n v="0"/>
    <m/>
  </r>
  <r>
    <x v="2"/>
    <x v="2"/>
    <x v="0"/>
    <x v="3"/>
    <x v="1"/>
    <x v="1"/>
    <x v="0"/>
    <x v="0"/>
    <x v="46"/>
    <n v="0"/>
    <x v="12"/>
    <s v="CyanoSurvey"/>
    <s v="Cyanobacteria"/>
    <s v=""/>
    <m/>
  </r>
  <r>
    <x v="2"/>
    <x v="2"/>
    <x v="0"/>
    <x v="3"/>
    <x v="1"/>
    <x v="2"/>
    <x v="0"/>
    <x v="0"/>
    <x v="46"/>
    <n v="0"/>
    <x v="12"/>
    <s v="CyanoSurvey"/>
    <s v="Cyanobacteria"/>
    <s v=""/>
    <m/>
  </r>
  <r>
    <x v="6"/>
    <x v="2"/>
    <x v="1"/>
    <x v="1"/>
    <x v="1"/>
    <x v="0"/>
    <x v="0"/>
    <x v="0"/>
    <x v="46"/>
    <n v="0"/>
    <x v="12"/>
    <s v="CyanoSurvey"/>
    <s v="Cyanobacteria"/>
    <s v=""/>
    <m/>
  </r>
  <r>
    <x v="6"/>
    <x v="2"/>
    <x v="1"/>
    <x v="1"/>
    <x v="1"/>
    <x v="0"/>
    <x v="2"/>
    <x v="0"/>
    <x v="46"/>
    <n v="0"/>
    <x v="12"/>
    <s v="CyanoSurvey"/>
    <s v="Cyanobacteria"/>
    <s v=""/>
    <m/>
  </r>
  <r>
    <x v="6"/>
    <x v="2"/>
    <x v="1"/>
    <x v="1"/>
    <x v="1"/>
    <x v="0"/>
    <x v="3"/>
    <x v="0"/>
    <x v="46"/>
    <n v="0"/>
    <x v="12"/>
    <s v="CyanoSurvey"/>
    <s v="Cyanobacteria"/>
    <s v=""/>
    <m/>
  </r>
  <r>
    <x v="6"/>
    <x v="2"/>
    <x v="1"/>
    <x v="1"/>
    <x v="1"/>
    <x v="0"/>
    <x v="4"/>
    <x v="0"/>
    <x v="46"/>
    <n v="0"/>
    <x v="12"/>
    <s v="CyanoSurvey"/>
    <s v="Cyanobacteria"/>
    <s v=""/>
    <m/>
  </r>
  <r>
    <x v="6"/>
    <x v="2"/>
    <x v="1"/>
    <x v="1"/>
    <x v="1"/>
    <x v="0"/>
    <x v="5"/>
    <x v="0"/>
    <x v="46"/>
    <n v="1.0867202782003912E-2"/>
    <x v="12"/>
    <s v="CyanoSurvey"/>
    <s v="Cyanobacteria"/>
    <s v=""/>
    <m/>
  </r>
  <r>
    <x v="6"/>
    <x v="2"/>
    <x v="1"/>
    <x v="1"/>
    <x v="1"/>
    <x v="0"/>
    <x v="6"/>
    <x v="0"/>
    <x v="46"/>
    <n v="0"/>
    <x v="12"/>
    <s v="CyanoSurvey"/>
    <s v="Cyanobacteria"/>
    <s v=""/>
    <m/>
  </r>
  <r>
    <x v="6"/>
    <x v="2"/>
    <x v="1"/>
    <x v="1"/>
    <x v="1"/>
    <x v="0"/>
    <x v="7"/>
    <x v="0"/>
    <x v="46"/>
    <n v="0"/>
    <x v="12"/>
    <s v="CyanoSurvey"/>
    <s v="Cyanobacteria"/>
    <s v=""/>
    <m/>
  </r>
  <r>
    <x v="6"/>
    <x v="2"/>
    <x v="1"/>
    <x v="1"/>
    <x v="1"/>
    <x v="0"/>
    <x v="8"/>
    <x v="0"/>
    <x v="46"/>
    <n v="0"/>
    <x v="12"/>
    <s v="CyanoSurvey"/>
    <s v="Cyanobacteria"/>
    <s v=""/>
    <m/>
  </r>
  <r>
    <x v="6"/>
    <x v="2"/>
    <x v="1"/>
    <x v="1"/>
    <x v="1"/>
    <x v="0"/>
    <x v="9"/>
    <x v="0"/>
    <x v="46"/>
    <n v="0"/>
    <x v="12"/>
    <s v="CyanoSurvey"/>
    <s v="Cyanobacteria"/>
    <s v=""/>
    <m/>
  </r>
  <r>
    <x v="6"/>
    <x v="2"/>
    <x v="1"/>
    <x v="1"/>
    <x v="1"/>
    <x v="0"/>
    <x v="10"/>
    <x v="0"/>
    <x v="46"/>
    <n v="0"/>
    <x v="12"/>
    <s v="CyanoSurvey"/>
    <s v="Cyanobacteria"/>
    <s v=""/>
    <m/>
  </r>
  <r>
    <x v="6"/>
    <x v="2"/>
    <x v="1"/>
    <x v="3"/>
    <x v="1"/>
    <x v="3"/>
    <x v="11"/>
    <x v="0"/>
    <x v="46"/>
    <n v="0"/>
    <x v="12"/>
    <s v="CyanoSurvey"/>
    <s v="Cyanobacteria"/>
    <s v=""/>
    <m/>
  </r>
  <r>
    <x v="6"/>
    <x v="2"/>
    <x v="1"/>
    <x v="3"/>
    <x v="1"/>
    <x v="1"/>
    <x v="12"/>
    <x v="0"/>
    <x v="46"/>
    <n v="0"/>
    <x v="12"/>
    <s v="CyanoSurvey"/>
    <s v="Cyanobacteria"/>
    <s v=""/>
    <m/>
  </r>
  <r>
    <x v="6"/>
    <x v="2"/>
    <x v="1"/>
    <x v="3"/>
    <x v="1"/>
    <x v="1"/>
    <x v="13"/>
    <x v="0"/>
    <x v="46"/>
    <n v="0.58139534883720934"/>
    <x v="12"/>
    <s v="CyanoSurvey"/>
    <s v="Cyanobacteria"/>
    <s v=""/>
    <m/>
  </r>
  <r>
    <x v="6"/>
    <x v="2"/>
    <x v="1"/>
    <x v="3"/>
    <x v="1"/>
    <x v="1"/>
    <x v="0"/>
    <x v="0"/>
    <x v="46"/>
    <n v="0"/>
    <x v="12"/>
    <s v="CyanoSurvey"/>
    <s v="Cyanobacteria"/>
    <s v=""/>
    <m/>
  </r>
  <r>
    <x v="6"/>
    <x v="2"/>
    <x v="1"/>
    <x v="3"/>
    <x v="1"/>
    <x v="2"/>
    <x v="0"/>
    <x v="0"/>
    <x v="46"/>
    <n v="0"/>
    <x v="12"/>
    <s v="CyanoSurvey"/>
    <s v="Cyanobacteria"/>
    <s v=""/>
    <m/>
  </r>
  <r>
    <x v="2"/>
    <x v="2"/>
    <x v="0"/>
    <x v="1"/>
    <x v="1"/>
    <x v="0"/>
    <x v="0"/>
    <x v="0"/>
    <x v="44"/>
    <n v="0"/>
    <x v="12"/>
    <s v="CyanoSurvey"/>
    <s v="Cyanobacteria"/>
    <s v=""/>
    <m/>
  </r>
  <r>
    <x v="2"/>
    <x v="2"/>
    <x v="0"/>
    <x v="1"/>
    <x v="1"/>
    <x v="0"/>
    <x v="0"/>
    <x v="1"/>
    <x v="44"/>
    <n v="0"/>
    <x v="12"/>
    <s v="CyanoSurvey"/>
    <s v="Cyanobacteria"/>
    <n v="0"/>
    <m/>
  </r>
  <r>
    <x v="2"/>
    <x v="2"/>
    <x v="0"/>
    <x v="3"/>
    <x v="1"/>
    <x v="1"/>
    <x v="0"/>
    <x v="0"/>
    <x v="44"/>
    <n v="0"/>
    <x v="12"/>
    <s v="CyanoSurvey"/>
    <s v="Cyanobacteria"/>
    <s v=""/>
    <m/>
  </r>
  <r>
    <x v="2"/>
    <x v="2"/>
    <x v="0"/>
    <x v="3"/>
    <x v="1"/>
    <x v="2"/>
    <x v="0"/>
    <x v="0"/>
    <x v="44"/>
    <n v="0.66657778962804959"/>
    <x v="12"/>
    <s v="CyanoSurvey"/>
    <s v="Cyanobacteria"/>
    <s v=""/>
    <m/>
  </r>
  <r>
    <x v="6"/>
    <x v="2"/>
    <x v="1"/>
    <x v="1"/>
    <x v="1"/>
    <x v="0"/>
    <x v="0"/>
    <x v="0"/>
    <x v="44"/>
    <n v="0"/>
    <x v="12"/>
    <s v="CyanoSurvey"/>
    <s v="Cyanobacteria"/>
    <s v=""/>
    <m/>
  </r>
  <r>
    <x v="6"/>
    <x v="2"/>
    <x v="1"/>
    <x v="1"/>
    <x v="1"/>
    <x v="0"/>
    <x v="2"/>
    <x v="0"/>
    <x v="44"/>
    <n v="0"/>
    <x v="12"/>
    <s v="CyanoSurvey"/>
    <s v="Cyanobacteria"/>
    <s v=""/>
    <m/>
  </r>
  <r>
    <x v="6"/>
    <x v="2"/>
    <x v="1"/>
    <x v="1"/>
    <x v="1"/>
    <x v="0"/>
    <x v="3"/>
    <x v="0"/>
    <x v="44"/>
    <n v="0"/>
    <x v="12"/>
    <s v="CyanoSurvey"/>
    <s v="Cyanobacteria"/>
    <s v=""/>
    <m/>
  </r>
  <r>
    <x v="6"/>
    <x v="2"/>
    <x v="1"/>
    <x v="1"/>
    <x v="1"/>
    <x v="0"/>
    <x v="4"/>
    <x v="0"/>
    <x v="44"/>
    <n v="0.58479532163742687"/>
    <x v="12"/>
    <s v="CyanoSurvey"/>
    <s v="Cyanobacteria"/>
    <s v=""/>
    <m/>
  </r>
  <r>
    <x v="6"/>
    <x v="2"/>
    <x v="1"/>
    <x v="1"/>
    <x v="1"/>
    <x v="0"/>
    <x v="5"/>
    <x v="0"/>
    <x v="44"/>
    <n v="0"/>
    <x v="12"/>
    <s v="CyanoSurvey"/>
    <s v="Cyanobacteria"/>
    <s v=""/>
    <m/>
  </r>
  <r>
    <x v="6"/>
    <x v="2"/>
    <x v="1"/>
    <x v="1"/>
    <x v="1"/>
    <x v="0"/>
    <x v="6"/>
    <x v="0"/>
    <x v="44"/>
    <n v="0"/>
    <x v="12"/>
    <s v="CyanoSurvey"/>
    <s v="Cyanobacteria"/>
    <s v=""/>
    <m/>
  </r>
  <r>
    <x v="6"/>
    <x v="2"/>
    <x v="1"/>
    <x v="1"/>
    <x v="1"/>
    <x v="0"/>
    <x v="7"/>
    <x v="0"/>
    <x v="44"/>
    <n v="0"/>
    <x v="12"/>
    <s v="CyanoSurvey"/>
    <s v="Cyanobacteria"/>
    <s v=""/>
    <m/>
  </r>
  <r>
    <x v="6"/>
    <x v="2"/>
    <x v="1"/>
    <x v="1"/>
    <x v="1"/>
    <x v="0"/>
    <x v="8"/>
    <x v="0"/>
    <x v="44"/>
    <n v="0"/>
    <x v="12"/>
    <s v="CyanoSurvey"/>
    <s v="Cyanobacteria"/>
    <s v=""/>
    <m/>
  </r>
  <r>
    <x v="6"/>
    <x v="2"/>
    <x v="1"/>
    <x v="1"/>
    <x v="1"/>
    <x v="0"/>
    <x v="9"/>
    <x v="0"/>
    <x v="44"/>
    <n v="0"/>
    <x v="12"/>
    <s v="CyanoSurvey"/>
    <s v="Cyanobacteria"/>
    <s v=""/>
    <m/>
  </r>
  <r>
    <x v="6"/>
    <x v="2"/>
    <x v="1"/>
    <x v="1"/>
    <x v="1"/>
    <x v="0"/>
    <x v="10"/>
    <x v="0"/>
    <x v="44"/>
    <n v="0"/>
    <x v="12"/>
    <s v="CyanoSurvey"/>
    <s v="Cyanobacteria"/>
    <s v=""/>
    <m/>
  </r>
  <r>
    <x v="6"/>
    <x v="2"/>
    <x v="1"/>
    <x v="3"/>
    <x v="1"/>
    <x v="3"/>
    <x v="11"/>
    <x v="0"/>
    <x v="44"/>
    <n v="0"/>
    <x v="12"/>
    <s v="CyanoSurvey"/>
    <s v="Cyanobacteria"/>
    <s v=""/>
    <m/>
  </r>
  <r>
    <x v="6"/>
    <x v="2"/>
    <x v="1"/>
    <x v="3"/>
    <x v="1"/>
    <x v="1"/>
    <x v="12"/>
    <x v="0"/>
    <x v="44"/>
    <n v="0"/>
    <x v="12"/>
    <s v="CyanoSurvey"/>
    <s v="Cyanobacteria"/>
    <s v=""/>
    <m/>
  </r>
  <r>
    <x v="6"/>
    <x v="2"/>
    <x v="1"/>
    <x v="3"/>
    <x v="1"/>
    <x v="1"/>
    <x v="13"/>
    <x v="0"/>
    <x v="44"/>
    <n v="0"/>
    <x v="12"/>
    <s v="CyanoSurvey"/>
    <s v="Cyanobacteria"/>
    <s v=""/>
    <m/>
  </r>
  <r>
    <x v="6"/>
    <x v="2"/>
    <x v="1"/>
    <x v="3"/>
    <x v="1"/>
    <x v="1"/>
    <x v="0"/>
    <x v="0"/>
    <x v="44"/>
    <n v="0"/>
    <x v="12"/>
    <s v="CyanoSurvey"/>
    <s v="Cyanobacteria"/>
    <s v=""/>
    <m/>
  </r>
  <r>
    <x v="6"/>
    <x v="2"/>
    <x v="1"/>
    <x v="3"/>
    <x v="1"/>
    <x v="2"/>
    <x v="0"/>
    <x v="0"/>
    <x v="44"/>
    <n v="0"/>
    <x v="12"/>
    <s v="CyanoSurvey"/>
    <s v="Cyanobacteria"/>
    <s v=""/>
    <m/>
  </r>
  <r>
    <x v="2"/>
    <x v="2"/>
    <x v="0"/>
    <x v="1"/>
    <x v="1"/>
    <x v="0"/>
    <x v="0"/>
    <x v="0"/>
    <x v="36"/>
    <n v="0"/>
    <x v="12"/>
    <s v="CyanoSurvey"/>
    <s v="Cyanobacteria"/>
    <s v=""/>
    <m/>
  </r>
  <r>
    <x v="2"/>
    <x v="2"/>
    <x v="0"/>
    <x v="1"/>
    <x v="1"/>
    <x v="0"/>
    <x v="0"/>
    <x v="1"/>
    <x v="36"/>
    <n v="0"/>
    <x v="12"/>
    <s v="CyanoSurvey"/>
    <s v="Cyanobacteria"/>
    <n v="0"/>
    <m/>
  </r>
  <r>
    <x v="2"/>
    <x v="2"/>
    <x v="0"/>
    <x v="3"/>
    <x v="1"/>
    <x v="1"/>
    <x v="0"/>
    <x v="0"/>
    <x v="36"/>
    <n v="0"/>
    <x v="12"/>
    <s v="CyanoSurvey"/>
    <s v="Cyanobacteria"/>
    <s v=""/>
    <m/>
  </r>
  <r>
    <x v="2"/>
    <x v="2"/>
    <x v="0"/>
    <x v="3"/>
    <x v="1"/>
    <x v="2"/>
    <x v="0"/>
    <x v="0"/>
    <x v="36"/>
    <n v="0"/>
    <x v="12"/>
    <s v="CyanoSurvey"/>
    <s v="Cyanobacteria"/>
    <s v=""/>
    <m/>
  </r>
  <r>
    <x v="6"/>
    <x v="2"/>
    <x v="1"/>
    <x v="1"/>
    <x v="1"/>
    <x v="0"/>
    <x v="0"/>
    <x v="0"/>
    <x v="36"/>
    <n v="0"/>
    <x v="12"/>
    <s v="CyanoSurvey"/>
    <s v="Cyanobacteria"/>
    <s v=""/>
    <m/>
  </r>
  <r>
    <x v="6"/>
    <x v="2"/>
    <x v="1"/>
    <x v="1"/>
    <x v="1"/>
    <x v="0"/>
    <x v="2"/>
    <x v="0"/>
    <x v="36"/>
    <n v="1.2192148256522799E-2"/>
    <x v="12"/>
    <s v="CyanoSurvey"/>
    <s v="Cyanobacteria"/>
    <s v=""/>
    <m/>
  </r>
  <r>
    <x v="6"/>
    <x v="2"/>
    <x v="1"/>
    <x v="1"/>
    <x v="1"/>
    <x v="0"/>
    <x v="3"/>
    <x v="0"/>
    <x v="36"/>
    <n v="0"/>
    <x v="12"/>
    <s v="CyanoSurvey"/>
    <s v="Cyanobacteria"/>
    <s v=""/>
    <m/>
  </r>
  <r>
    <x v="6"/>
    <x v="2"/>
    <x v="1"/>
    <x v="1"/>
    <x v="1"/>
    <x v="0"/>
    <x v="4"/>
    <x v="0"/>
    <x v="36"/>
    <n v="0"/>
    <x v="12"/>
    <s v="CyanoSurvey"/>
    <s v="Cyanobacteria"/>
    <s v=""/>
    <m/>
  </r>
  <r>
    <x v="6"/>
    <x v="2"/>
    <x v="1"/>
    <x v="1"/>
    <x v="1"/>
    <x v="0"/>
    <x v="5"/>
    <x v="0"/>
    <x v="36"/>
    <n v="0"/>
    <x v="12"/>
    <s v="CyanoSurvey"/>
    <s v="Cyanobacteria"/>
    <s v=""/>
    <m/>
  </r>
  <r>
    <x v="6"/>
    <x v="2"/>
    <x v="1"/>
    <x v="1"/>
    <x v="1"/>
    <x v="0"/>
    <x v="6"/>
    <x v="0"/>
    <x v="36"/>
    <n v="0"/>
    <x v="12"/>
    <s v="CyanoSurvey"/>
    <s v="Cyanobacteria"/>
    <s v=""/>
    <m/>
  </r>
  <r>
    <x v="6"/>
    <x v="2"/>
    <x v="1"/>
    <x v="1"/>
    <x v="1"/>
    <x v="0"/>
    <x v="7"/>
    <x v="0"/>
    <x v="36"/>
    <n v="0"/>
    <x v="12"/>
    <s v="CyanoSurvey"/>
    <s v="Cyanobacteria"/>
    <s v=""/>
    <m/>
  </r>
  <r>
    <x v="6"/>
    <x v="2"/>
    <x v="1"/>
    <x v="1"/>
    <x v="1"/>
    <x v="0"/>
    <x v="8"/>
    <x v="0"/>
    <x v="36"/>
    <n v="0"/>
    <x v="12"/>
    <s v="CyanoSurvey"/>
    <s v="Cyanobacteria"/>
    <s v=""/>
    <m/>
  </r>
  <r>
    <x v="6"/>
    <x v="2"/>
    <x v="1"/>
    <x v="1"/>
    <x v="1"/>
    <x v="0"/>
    <x v="9"/>
    <x v="0"/>
    <x v="36"/>
    <n v="0"/>
    <x v="12"/>
    <s v="CyanoSurvey"/>
    <s v="Cyanobacteria"/>
    <s v=""/>
    <m/>
  </r>
  <r>
    <x v="6"/>
    <x v="2"/>
    <x v="1"/>
    <x v="1"/>
    <x v="1"/>
    <x v="0"/>
    <x v="10"/>
    <x v="0"/>
    <x v="36"/>
    <n v="0"/>
    <x v="12"/>
    <s v="CyanoSurvey"/>
    <s v="Cyanobacteria"/>
    <s v=""/>
    <m/>
  </r>
  <r>
    <x v="6"/>
    <x v="2"/>
    <x v="1"/>
    <x v="3"/>
    <x v="1"/>
    <x v="3"/>
    <x v="11"/>
    <x v="0"/>
    <x v="36"/>
    <n v="0"/>
    <x v="12"/>
    <s v="CyanoSurvey"/>
    <s v="Cyanobacteria"/>
    <s v=""/>
    <m/>
  </r>
  <r>
    <x v="6"/>
    <x v="2"/>
    <x v="1"/>
    <x v="3"/>
    <x v="1"/>
    <x v="1"/>
    <x v="12"/>
    <x v="0"/>
    <x v="36"/>
    <n v="0"/>
    <x v="12"/>
    <s v="CyanoSurvey"/>
    <s v="Cyanobacteria"/>
    <s v=""/>
    <m/>
  </r>
  <r>
    <x v="6"/>
    <x v="2"/>
    <x v="1"/>
    <x v="3"/>
    <x v="1"/>
    <x v="1"/>
    <x v="13"/>
    <x v="0"/>
    <x v="36"/>
    <n v="0"/>
    <x v="12"/>
    <s v="CyanoSurvey"/>
    <s v="Cyanobacteria"/>
    <s v=""/>
    <m/>
  </r>
  <r>
    <x v="6"/>
    <x v="2"/>
    <x v="1"/>
    <x v="3"/>
    <x v="1"/>
    <x v="1"/>
    <x v="0"/>
    <x v="0"/>
    <x v="36"/>
    <n v="0"/>
    <x v="12"/>
    <s v="CyanoSurvey"/>
    <s v="Cyanobacteria"/>
    <s v=""/>
    <m/>
  </r>
  <r>
    <x v="6"/>
    <x v="2"/>
    <x v="1"/>
    <x v="3"/>
    <x v="1"/>
    <x v="2"/>
    <x v="0"/>
    <x v="0"/>
    <x v="36"/>
    <n v="0"/>
    <x v="12"/>
    <s v="CyanoSurvey"/>
    <s v="Cyanobacteria"/>
    <s v=""/>
    <m/>
  </r>
  <r>
    <x v="2"/>
    <x v="2"/>
    <x v="0"/>
    <x v="1"/>
    <x v="1"/>
    <x v="0"/>
    <x v="0"/>
    <x v="0"/>
    <x v="41"/>
    <n v="0"/>
    <x v="12"/>
    <s v="CyanoSurvey"/>
    <s v="Cyanobacteria"/>
    <s v=""/>
    <m/>
  </r>
  <r>
    <x v="2"/>
    <x v="2"/>
    <x v="0"/>
    <x v="1"/>
    <x v="1"/>
    <x v="0"/>
    <x v="0"/>
    <x v="1"/>
    <x v="41"/>
    <n v="0"/>
    <x v="12"/>
    <s v="CyanoSurvey"/>
    <s v="Cyanobacteria"/>
    <n v="0"/>
    <m/>
  </r>
  <r>
    <x v="2"/>
    <x v="2"/>
    <x v="0"/>
    <x v="3"/>
    <x v="1"/>
    <x v="1"/>
    <x v="0"/>
    <x v="0"/>
    <x v="41"/>
    <n v="0"/>
    <x v="12"/>
    <s v="CyanoSurvey"/>
    <s v="Cyanobacteria"/>
    <s v=""/>
    <m/>
  </r>
  <r>
    <x v="2"/>
    <x v="2"/>
    <x v="0"/>
    <x v="3"/>
    <x v="1"/>
    <x v="2"/>
    <x v="0"/>
    <x v="0"/>
    <x v="41"/>
    <n v="0"/>
    <x v="12"/>
    <s v="CyanoSurvey"/>
    <s v="Cyanobacteria"/>
    <s v=""/>
    <m/>
  </r>
  <r>
    <x v="6"/>
    <x v="2"/>
    <x v="1"/>
    <x v="1"/>
    <x v="1"/>
    <x v="0"/>
    <x v="0"/>
    <x v="0"/>
    <x v="41"/>
    <n v="0"/>
    <x v="12"/>
    <s v="CyanoSurvey"/>
    <s v="Cyanobacteria"/>
    <s v=""/>
    <m/>
  </r>
  <r>
    <x v="6"/>
    <x v="2"/>
    <x v="1"/>
    <x v="1"/>
    <x v="1"/>
    <x v="0"/>
    <x v="2"/>
    <x v="0"/>
    <x v="41"/>
    <n v="0.60960741282613995"/>
    <x v="12"/>
    <s v="CyanoSurvey"/>
    <s v="Cyanobacteria"/>
    <s v=""/>
    <m/>
  </r>
  <r>
    <x v="6"/>
    <x v="2"/>
    <x v="1"/>
    <x v="1"/>
    <x v="1"/>
    <x v="0"/>
    <x v="3"/>
    <x v="0"/>
    <x v="41"/>
    <n v="0"/>
    <x v="12"/>
    <s v="CyanoSurvey"/>
    <s v="Cyanobacteria"/>
    <s v=""/>
    <m/>
  </r>
  <r>
    <x v="6"/>
    <x v="2"/>
    <x v="1"/>
    <x v="1"/>
    <x v="1"/>
    <x v="0"/>
    <x v="4"/>
    <x v="0"/>
    <x v="41"/>
    <n v="0"/>
    <x v="12"/>
    <s v="CyanoSurvey"/>
    <s v="Cyanobacteria"/>
    <s v=""/>
    <m/>
  </r>
  <r>
    <x v="6"/>
    <x v="2"/>
    <x v="1"/>
    <x v="1"/>
    <x v="1"/>
    <x v="0"/>
    <x v="5"/>
    <x v="0"/>
    <x v="41"/>
    <n v="0"/>
    <x v="12"/>
    <s v="CyanoSurvey"/>
    <s v="Cyanobacteria"/>
    <s v=""/>
    <m/>
  </r>
  <r>
    <x v="6"/>
    <x v="2"/>
    <x v="1"/>
    <x v="1"/>
    <x v="1"/>
    <x v="0"/>
    <x v="6"/>
    <x v="0"/>
    <x v="41"/>
    <n v="1.0809642200843151E-2"/>
    <x v="12"/>
    <s v="CyanoSurvey"/>
    <s v="Cyanobacteria"/>
    <s v=""/>
    <m/>
  </r>
  <r>
    <x v="6"/>
    <x v="2"/>
    <x v="1"/>
    <x v="1"/>
    <x v="1"/>
    <x v="0"/>
    <x v="7"/>
    <x v="0"/>
    <x v="41"/>
    <n v="0"/>
    <x v="12"/>
    <s v="CyanoSurvey"/>
    <s v="Cyanobacteria"/>
    <s v=""/>
    <m/>
  </r>
  <r>
    <x v="6"/>
    <x v="2"/>
    <x v="1"/>
    <x v="1"/>
    <x v="1"/>
    <x v="0"/>
    <x v="8"/>
    <x v="0"/>
    <x v="41"/>
    <n v="0"/>
    <x v="12"/>
    <s v="CyanoSurvey"/>
    <s v="Cyanobacteria"/>
    <s v=""/>
    <m/>
  </r>
  <r>
    <x v="6"/>
    <x v="2"/>
    <x v="1"/>
    <x v="1"/>
    <x v="1"/>
    <x v="0"/>
    <x v="9"/>
    <x v="0"/>
    <x v="41"/>
    <n v="0"/>
    <x v="12"/>
    <s v="CyanoSurvey"/>
    <s v="Cyanobacteria"/>
    <s v=""/>
    <m/>
  </r>
  <r>
    <x v="6"/>
    <x v="2"/>
    <x v="1"/>
    <x v="1"/>
    <x v="1"/>
    <x v="0"/>
    <x v="10"/>
    <x v="0"/>
    <x v="41"/>
    <n v="0"/>
    <x v="12"/>
    <s v="CyanoSurvey"/>
    <s v="Cyanobacteria"/>
    <s v=""/>
    <m/>
  </r>
  <r>
    <x v="6"/>
    <x v="2"/>
    <x v="1"/>
    <x v="3"/>
    <x v="1"/>
    <x v="3"/>
    <x v="11"/>
    <x v="0"/>
    <x v="41"/>
    <n v="0"/>
    <x v="12"/>
    <s v="CyanoSurvey"/>
    <s v="Cyanobacteria"/>
    <s v=""/>
    <m/>
  </r>
  <r>
    <x v="6"/>
    <x v="2"/>
    <x v="1"/>
    <x v="3"/>
    <x v="1"/>
    <x v="1"/>
    <x v="12"/>
    <x v="0"/>
    <x v="41"/>
    <n v="0"/>
    <x v="12"/>
    <s v="CyanoSurvey"/>
    <s v="Cyanobacteria"/>
    <s v=""/>
    <m/>
  </r>
  <r>
    <x v="6"/>
    <x v="2"/>
    <x v="1"/>
    <x v="3"/>
    <x v="1"/>
    <x v="1"/>
    <x v="13"/>
    <x v="0"/>
    <x v="41"/>
    <n v="0"/>
    <x v="12"/>
    <s v="CyanoSurvey"/>
    <s v="Cyanobacteria"/>
    <s v=""/>
    <m/>
  </r>
  <r>
    <x v="6"/>
    <x v="2"/>
    <x v="1"/>
    <x v="3"/>
    <x v="1"/>
    <x v="1"/>
    <x v="0"/>
    <x v="0"/>
    <x v="41"/>
    <n v="0"/>
    <x v="12"/>
    <s v="CyanoSurvey"/>
    <s v="Cyanobacteria"/>
    <s v=""/>
    <m/>
  </r>
  <r>
    <x v="6"/>
    <x v="2"/>
    <x v="1"/>
    <x v="3"/>
    <x v="1"/>
    <x v="2"/>
    <x v="0"/>
    <x v="0"/>
    <x v="41"/>
    <n v="0"/>
    <x v="12"/>
    <s v="CyanoSurvey"/>
    <s v="Cyanobacteria"/>
    <s v=""/>
    <m/>
  </r>
  <r>
    <x v="2"/>
    <x v="2"/>
    <x v="0"/>
    <x v="1"/>
    <x v="1"/>
    <x v="0"/>
    <x v="0"/>
    <x v="0"/>
    <x v="47"/>
    <n v="4.2549570249340487"/>
    <x v="12"/>
    <s v="CyanoSurvey"/>
    <s v="Cyanobacteria"/>
    <s v=""/>
    <m/>
  </r>
  <r>
    <x v="2"/>
    <x v="2"/>
    <x v="0"/>
    <x v="1"/>
    <x v="1"/>
    <x v="0"/>
    <x v="0"/>
    <x v="1"/>
    <x v="47"/>
    <n v="6.2885171676518681"/>
    <x v="12"/>
    <s v="CyanoSurvey"/>
    <s v="Cyanobacteria"/>
    <n v="38.574763983351943"/>
    <m/>
  </r>
  <r>
    <x v="2"/>
    <x v="2"/>
    <x v="0"/>
    <x v="3"/>
    <x v="1"/>
    <x v="1"/>
    <x v="0"/>
    <x v="0"/>
    <x v="47"/>
    <n v="0"/>
    <x v="12"/>
    <s v="CyanoSurvey"/>
    <s v="Cyanobacteria"/>
    <s v=""/>
    <m/>
  </r>
  <r>
    <x v="2"/>
    <x v="2"/>
    <x v="0"/>
    <x v="3"/>
    <x v="1"/>
    <x v="2"/>
    <x v="0"/>
    <x v="0"/>
    <x v="47"/>
    <n v="0"/>
    <x v="12"/>
    <s v="CyanoSurvey"/>
    <s v="Cyanobacteria"/>
    <s v=""/>
    <m/>
  </r>
  <r>
    <x v="6"/>
    <x v="2"/>
    <x v="1"/>
    <x v="1"/>
    <x v="1"/>
    <x v="0"/>
    <x v="0"/>
    <x v="0"/>
    <x v="47"/>
    <n v="0.51020408163265307"/>
    <x v="12"/>
    <s v="CyanoSurvey"/>
    <s v="Cyanobacteria"/>
    <s v=""/>
    <m/>
  </r>
  <r>
    <x v="6"/>
    <x v="2"/>
    <x v="1"/>
    <x v="1"/>
    <x v="1"/>
    <x v="0"/>
    <x v="2"/>
    <x v="0"/>
    <x v="47"/>
    <n v="0.60960741282613995"/>
    <x v="12"/>
    <s v="CyanoSurvey"/>
    <s v="Cyanobacteria"/>
    <s v=""/>
    <m/>
  </r>
  <r>
    <x v="6"/>
    <x v="2"/>
    <x v="1"/>
    <x v="1"/>
    <x v="1"/>
    <x v="0"/>
    <x v="3"/>
    <x v="0"/>
    <x v="47"/>
    <n v="0.66657778962804959"/>
    <x v="12"/>
    <s v="CyanoSurvey"/>
    <s v="Cyanobacteria"/>
    <s v=""/>
    <m/>
  </r>
  <r>
    <x v="6"/>
    <x v="2"/>
    <x v="1"/>
    <x v="1"/>
    <x v="1"/>
    <x v="0"/>
    <x v="4"/>
    <x v="0"/>
    <x v="47"/>
    <n v="5.8479532163742682"/>
    <x v="12"/>
    <s v="CyanoSurvey"/>
    <s v="Cyanobacteria"/>
    <s v=""/>
    <m/>
  </r>
  <r>
    <x v="6"/>
    <x v="2"/>
    <x v="1"/>
    <x v="1"/>
    <x v="1"/>
    <x v="0"/>
    <x v="5"/>
    <x v="0"/>
    <x v="47"/>
    <n v="0"/>
    <x v="12"/>
    <s v="CyanoSurvey"/>
    <s v="Cyanobacteria"/>
    <s v=""/>
    <m/>
  </r>
  <r>
    <x v="6"/>
    <x v="2"/>
    <x v="1"/>
    <x v="1"/>
    <x v="1"/>
    <x v="0"/>
    <x v="6"/>
    <x v="0"/>
    <x v="47"/>
    <n v="0.54048211004215752"/>
    <x v="12"/>
    <s v="CyanoSurvey"/>
    <s v="Cyanobacteria"/>
    <s v=""/>
    <m/>
  </r>
  <r>
    <x v="6"/>
    <x v="2"/>
    <x v="1"/>
    <x v="1"/>
    <x v="1"/>
    <x v="0"/>
    <x v="7"/>
    <x v="0"/>
    <x v="47"/>
    <n v="0"/>
    <x v="12"/>
    <s v="CyanoSurvey"/>
    <s v="Cyanobacteria"/>
    <s v=""/>
    <m/>
  </r>
  <r>
    <x v="6"/>
    <x v="2"/>
    <x v="1"/>
    <x v="1"/>
    <x v="1"/>
    <x v="0"/>
    <x v="8"/>
    <x v="0"/>
    <x v="47"/>
    <n v="0.51282051282051277"/>
    <x v="12"/>
    <s v="CyanoSurvey"/>
    <s v="Cyanobacteria"/>
    <s v=""/>
    <m/>
  </r>
  <r>
    <x v="6"/>
    <x v="2"/>
    <x v="1"/>
    <x v="1"/>
    <x v="1"/>
    <x v="0"/>
    <x v="9"/>
    <x v="0"/>
    <x v="47"/>
    <n v="4.8780487804878048"/>
    <x v="12"/>
    <s v="CyanoSurvey"/>
    <s v="Cyanobacteria"/>
    <s v=""/>
    <m/>
  </r>
  <r>
    <x v="6"/>
    <x v="2"/>
    <x v="1"/>
    <x v="1"/>
    <x v="1"/>
    <x v="0"/>
    <x v="10"/>
    <x v="0"/>
    <x v="47"/>
    <n v="0.5181347150259068"/>
    <x v="12"/>
    <s v="CyanoSurvey"/>
    <s v="Cyanobacteria"/>
    <s v=""/>
    <m/>
  </r>
  <r>
    <x v="6"/>
    <x v="2"/>
    <x v="1"/>
    <x v="3"/>
    <x v="1"/>
    <x v="3"/>
    <x v="11"/>
    <x v="0"/>
    <x v="47"/>
    <n v="0"/>
    <x v="12"/>
    <s v="CyanoSurvey"/>
    <s v="Cyanobacteria"/>
    <s v=""/>
    <m/>
  </r>
  <r>
    <x v="6"/>
    <x v="2"/>
    <x v="1"/>
    <x v="3"/>
    <x v="1"/>
    <x v="1"/>
    <x v="12"/>
    <x v="0"/>
    <x v="47"/>
    <n v="4.0816326530612246"/>
    <x v="12"/>
    <s v="CyanoSurvey"/>
    <s v="Cyanobacteria"/>
    <s v=""/>
    <m/>
  </r>
  <r>
    <x v="6"/>
    <x v="2"/>
    <x v="1"/>
    <x v="3"/>
    <x v="1"/>
    <x v="1"/>
    <x v="13"/>
    <x v="0"/>
    <x v="47"/>
    <n v="0"/>
    <x v="12"/>
    <s v="CyanoSurvey"/>
    <s v="Cyanobacteria"/>
    <s v=""/>
    <m/>
  </r>
  <r>
    <x v="6"/>
    <x v="2"/>
    <x v="1"/>
    <x v="3"/>
    <x v="1"/>
    <x v="1"/>
    <x v="0"/>
    <x v="0"/>
    <x v="47"/>
    <n v="17.5239666013813"/>
    <x v="12"/>
    <s v="CyanoSurvey"/>
    <s v="Cyanobacteria"/>
    <s v=""/>
    <m/>
  </r>
  <r>
    <x v="6"/>
    <x v="2"/>
    <x v="1"/>
    <x v="3"/>
    <x v="1"/>
    <x v="2"/>
    <x v="0"/>
    <x v="0"/>
    <x v="47"/>
    <n v="0"/>
    <x v="12"/>
    <s v="CyanoSurvey"/>
    <s v="Cyanobacteria"/>
    <s v=""/>
    <m/>
  </r>
  <r>
    <x v="2"/>
    <x v="2"/>
    <x v="0"/>
    <x v="1"/>
    <x v="1"/>
    <x v="0"/>
    <x v="0"/>
    <x v="0"/>
    <x v="43"/>
    <n v="31.486681984511961"/>
    <x v="12"/>
    <s v="CyanoSurvey"/>
    <s v="Diatom"/>
    <s v=""/>
    <m/>
  </r>
  <r>
    <x v="2"/>
    <x v="2"/>
    <x v="0"/>
    <x v="1"/>
    <x v="1"/>
    <x v="0"/>
    <x v="0"/>
    <x v="1"/>
    <x v="43"/>
    <n v="46.535027040623831"/>
    <x v="12"/>
    <s v="CyanoSurvey"/>
    <s v="Diatom"/>
    <n v="38.57476398335195"/>
    <m/>
  </r>
  <r>
    <x v="2"/>
    <x v="2"/>
    <x v="0"/>
    <x v="3"/>
    <x v="1"/>
    <x v="1"/>
    <x v="0"/>
    <x v="0"/>
    <x v="43"/>
    <n v="32.888888888888893"/>
    <x v="12"/>
    <s v="CyanoSurvey"/>
    <s v="Diatom"/>
    <s v=""/>
    <m/>
  </r>
  <r>
    <x v="2"/>
    <x v="2"/>
    <x v="0"/>
    <x v="3"/>
    <x v="1"/>
    <x v="2"/>
    <x v="0"/>
    <x v="0"/>
    <x v="43"/>
    <n v="49.326756432475676"/>
    <x v="12"/>
    <s v="CyanoSurvey"/>
    <s v="Diatom"/>
    <s v=""/>
    <m/>
  </r>
  <r>
    <x v="6"/>
    <x v="2"/>
    <x v="1"/>
    <x v="1"/>
    <x v="1"/>
    <x v="0"/>
    <x v="0"/>
    <x v="0"/>
    <x v="43"/>
    <n v="17.346938775510203"/>
    <x v="12"/>
    <s v="CyanoSurvey"/>
    <s v="Diatom"/>
    <s v=""/>
    <m/>
  </r>
  <r>
    <x v="6"/>
    <x v="2"/>
    <x v="1"/>
    <x v="1"/>
    <x v="1"/>
    <x v="0"/>
    <x v="2"/>
    <x v="0"/>
    <x v="43"/>
    <n v="91.441111923921"/>
    <x v="12"/>
    <s v="CyanoSurvey"/>
    <s v="Diatom"/>
    <s v=""/>
    <m/>
  </r>
  <r>
    <x v="6"/>
    <x v="2"/>
    <x v="1"/>
    <x v="1"/>
    <x v="1"/>
    <x v="0"/>
    <x v="3"/>
    <x v="0"/>
    <x v="43"/>
    <n v="49.326756432475676"/>
    <x v="12"/>
    <s v="CyanoSurvey"/>
    <s v="Diatom"/>
    <s v=""/>
    <m/>
  </r>
  <r>
    <x v="6"/>
    <x v="2"/>
    <x v="1"/>
    <x v="1"/>
    <x v="1"/>
    <x v="0"/>
    <x v="4"/>
    <x v="0"/>
    <x v="43"/>
    <n v="87.719298245614027"/>
    <x v="12"/>
    <s v="CyanoSurvey"/>
    <s v="Diatom"/>
    <s v=""/>
    <m/>
  </r>
  <r>
    <x v="6"/>
    <x v="2"/>
    <x v="1"/>
    <x v="1"/>
    <x v="1"/>
    <x v="0"/>
    <x v="5"/>
    <x v="0"/>
    <x v="43"/>
    <n v="81.504020865029347"/>
    <x v="12"/>
    <s v="CyanoSurvey"/>
    <s v="Diatom"/>
    <s v=""/>
    <m/>
  </r>
  <r>
    <x v="6"/>
    <x v="2"/>
    <x v="1"/>
    <x v="1"/>
    <x v="1"/>
    <x v="0"/>
    <x v="6"/>
    <x v="0"/>
    <x v="43"/>
    <n v="18.376391741433356"/>
    <x v="12"/>
    <s v="CyanoSurvey"/>
    <s v="Diatom"/>
    <s v=""/>
    <m/>
  </r>
  <r>
    <x v="6"/>
    <x v="2"/>
    <x v="1"/>
    <x v="1"/>
    <x v="1"/>
    <x v="0"/>
    <x v="7"/>
    <x v="0"/>
    <x v="43"/>
    <n v="15.596330275229359"/>
    <x v="12"/>
    <s v="CyanoSurvey"/>
    <s v="Diatom"/>
    <s v=""/>
    <m/>
  </r>
  <r>
    <x v="6"/>
    <x v="2"/>
    <x v="1"/>
    <x v="1"/>
    <x v="1"/>
    <x v="0"/>
    <x v="8"/>
    <x v="0"/>
    <x v="43"/>
    <n v="76.923076923076934"/>
    <x v="12"/>
    <s v="CyanoSurvey"/>
    <s v="Diatom"/>
    <s v=""/>
    <m/>
  </r>
  <r>
    <x v="6"/>
    <x v="2"/>
    <x v="1"/>
    <x v="1"/>
    <x v="1"/>
    <x v="0"/>
    <x v="9"/>
    <x v="0"/>
    <x v="43"/>
    <n v="73.170731707317074"/>
    <x v="12"/>
    <s v="CyanoSurvey"/>
    <s v="Diatom"/>
    <s v=""/>
    <m/>
  </r>
  <r>
    <x v="6"/>
    <x v="2"/>
    <x v="1"/>
    <x v="1"/>
    <x v="1"/>
    <x v="0"/>
    <x v="10"/>
    <x v="0"/>
    <x v="43"/>
    <n v="38.341968911917093"/>
    <x v="12"/>
    <s v="CyanoSurvey"/>
    <s v="Diatom"/>
    <s v=""/>
    <m/>
  </r>
  <r>
    <x v="6"/>
    <x v="2"/>
    <x v="1"/>
    <x v="3"/>
    <x v="1"/>
    <x v="3"/>
    <x v="11"/>
    <x v="0"/>
    <x v="43"/>
    <n v="15.52511415525114"/>
    <x v="12"/>
    <s v="CyanoSurvey"/>
    <s v="Diatom"/>
    <s v=""/>
    <m/>
  </r>
  <r>
    <x v="6"/>
    <x v="2"/>
    <x v="1"/>
    <x v="3"/>
    <x v="1"/>
    <x v="1"/>
    <x v="12"/>
    <x v="0"/>
    <x v="43"/>
    <n v="61.224489795918366"/>
    <x v="12"/>
    <s v="CyanoSurvey"/>
    <s v="Diatom"/>
    <s v=""/>
    <m/>
  </r>
  <r>
    <x v="6"/>
    <x v="2"/>
    <x v="1"/>
    <x v="3"/>
    <x v="1"/>
    <x v="1"/>
    <x v="13"/>
    <x v="0"/>
    <x v="43"/>
    <n v="87.20930232558139"/>
    <x v="12"/>
    <s v="CyanoSurvey"/>
    <s v="Diatom"/>
    <s v=""/>
    <m/>
  </r>
  <r>
    <x v="6"/>
    <x v="2"/>
    <x v="1"/>
    <x v="3"/>
    <x v="1"/>
    <x v="1"/>
    <x v="0"/>
    <x v="0"/>
    <x v="43"/>
    <n v="77.311617359035139"/>
    <x v="12"/>
    <s v="CyanoSurvey"/>
    <s v="Diatom"/>
    <s v=""/>
    <m/>
  </r>
  <r>
    <x v="6"/>
    <x v="2"/>
    <x v="1"/>
    <x v="3"/>
    <x v="1"/>
    <x v="2"/>
    <x v="0"/>
    <x v="0"/>
    <x v="43"/>
    <n v="18.681318681318682"/>
    <x v="12"/>
    <s v="CyanoSurvey"/>
    <s v="Diatom"/>
    <s v=""/>
    <m/>
  </r>
  <r>
    <x v="2"/>
    <x v="2"/>
    <x v="0"/>
    <x v="1"/>
    <x v="1"/>
    <x v="0"/>
    <x v="0"/>
    <x v="0"/>
    <x v="31"/>
    <n v="63.824355374010736"/>
    <x v="12"/>
    <s v="CyanoSurvey"/>
    <s v="Diatom"/>
    <s v=""/>
    <m/>
  </r>
  <r>
    <x v="2"/>
    <x v="2"/>
    <x v="0"/>
    <x v="1"/>
    <x v="1"/>
    <x v="0"/>
    <x v="0"/>
    <x v="1"/>
    <x v="31"/>
    <n v="46.535027040623831"/>
    <x v="12"/>
    <s v="CyanoSurvey"/>
    <s v="Diatom"/>
    <n v="31.332774713125243"/>
    <m/>
  </r>
  <r>
    <x v="2"/>
    <x v="2"/>
    <x v="0"/>
    <x v="3"/>
    <x v="1"/>
    <x v="1"/>
    <x v="0"/>
    <x v="0"/>
    <x v="31"/>
    <n v="66.666666666666657"/>
    <x v="12"/>
    <s v="CyanoSurvey"/>
    <s v="Diatom"/>
    <s v=""/>
    <m/>
  </r>
  <r>
    <x v="2"/>
    <x v="2"/>
    <x v="0"/>
    <x v="3"/>
    <x v="1"/>
    <x v="2"/>
    <x v="0"/>
    <x v="0"/>
    <x v="31"/>
    <n v="49.326756432475676"/>
    <x v="12"/>
    <s v="CyanoSurvey"/>
    <s v="Diatom"/>
    <s v=""/>
    <m/>
  </r>
  <r>
    <x v="6"/>
    <x v="2"/>
    <x v="1"/>
    <x v="1"/>
    <x v="1"/>
    <x v="0"/>
    <x v="0"/>
    <x v="0"/>
    <x v="31"/>
    <n v="5.1020408163265305"/>
    <x v="12"/>
    <s v="CyanoSurvey"/>
    <s v="Diatom"/>
    <s v=""/>
    <m/>
  </r>
  <r>
    <x v="6"/>
    <x v="2"/>
    <x v="1"/>
    <x v="1"/>
    <x v="1"/>
    <x v="0"/>
    <x v="2"/>
    <x v="0"/>
    <x v="31"/>
    <n v="6.0960741282614004"/>
    <x v="12"/>
    <s v="CyanoSurvey"/>
    <s v="Diatom"/>
    <s v=""/>
    <m/>
  </r>
  <r>
    <x v="6"/>
    <x v="2"/>
    <x v="1"/>
    <x v="1"/>
    <x v="1"/>
    <x v="0"/>
    <x v="3"/>
    <x v="0"/>
    <x v="31"/>
    <n v="49.326756432475676"/>
    <x v="12"/>
    <s v="CyanoSurvey"/>
    <s v="Diatom"/>
    <s v=""/>
    <m/>
  </r>
  <r>
    <x v="6"/>
    <x v="2"/>
    <x v="1"/>
    <x v="1"/>
    <x v="1"/>
    <x v="0"/>
    <x v="4"/>
    <x v="0"/>
    <x v="31"/>
    <n v="5.8479532163742682"/>
    <x v="12"/>
    <s v="CyanoSurvey"/>
    <s v="Diatom"/>
    <s v=""/>
    <m/>
  </r>
  <r>
    <x v="6"/>
    <x v="2"/>
    <x v="1"/>
    <x v="1"/>
    <x v="1"/>
    <x v="0"/>
    <x v="5"/>
    <x v="0"/>
    <x v="31"/>
    <n v="18.474244729406653"/>
    <x v="12"/>
    <s v="CyanoSurvey"/>
    <s v="Diatom"/>
    <s v=""/>
    <m/>
  </r>
  <r>
    <x v="6"/>
    <x v="2"/>
    <x v="1"/>
    <x v="1"/>
    <x v="1"/>
    <x v="0"/>
    <x v="6"/>
    <x v="0"/>
    <x v="31"/>
    <n v="81.072316506323645"/>
    <x v="12"/>
    <s v="CyanoSurvey"/>
    <s v="Diatom"/>
    <s v=""/>
    <m/>
  </r>
  <r>
    <x v="6"/>
    <x v="2"/>
    <x v="1"/>
    <x v="1"/>
    <x v="1"/>
    <x v="0"/>
    <x v="7"/>
    <x v="0"/>
    <x v="31"/>
    <n v="15.596330275229359"/>
    <x v="12"/>
    <s v="CyanoSurvey"/>
    <s v="Diatom"/>
    <s v=""/>
    <m/>
  </r>
  <r>
    <x v="6"/>
    <x v="2"/>
    <x v="1"/>
    <x v="1"/>
    <x v="1"/>
    <x v="0"/>
    <x v="8"/>
    <x v="0"/>
    <x v="31"/>
    <n v="17.435897435897434"/>
    <x v="12"/>
    <s v="CyanoSurvey"/>
    <s v="Diatom"/>
    <s v=""/>
    <m/>
  </r>
  <r>
    <x v="6"/>
    <x v="2"/>
    <x v="1"/>
    <x v="1"/>
    <x v="1"/>
    <x v="0"/>
    <x v="9"/>
    <x v="0"/>
    <x v="31"/>
    <n v="16.585365853658537"/>
    <x v="12"/>
    <s v="CyanoSurvey"/>
    <s v="Diatom"/>
    <s v=""/>
    <m/>
  </r>
  <r>
    <x v="6"/>
    <x v="2"/>
    <x v="1"/>
    <x v="1"/>
    <x v="1"/>
    <x v="0"/>
    <x v="10"/>
    <x v="0"/>
    <x v="31"/>
    <n v="17.616580310880828"/>
    <x v="12"/>
    <s v="CyanoSurvey"/>
    <s v="Diatom"/>
    <s v=""/>
    <m/>
  </r>
  <r>
    <x v="6"/>
    <x v="2"/>
    <x v="1"/>
    <x v="3"/>
    <x v="1"/>
    <x v="3"/>
    <x v="11"/>
    <x v="0"/>
    <x v="31"/>
    <n v="15.52511415525114"/>
    <x v="12"/>
    <s v="CyanoSurvey"/>
    <s v="Diatom"/>
    <s v=""/>
    <m/>
  </r>
  <r>
    <x v="6"/>
    <x v="2"/>
    <x v="1"/>
    <x v="3"/>
    <x v="1"/>
    <x v="1"/>
    <x v="12"/>
    <x v="0"/>
    <x v="31"/>
    <n v="30.204081632653061"/>
    <x v="12"/>
    <s v="CyanoSurvey"/>
    <s v="Diatom"/>
    <s v=""/>
    <m/>
  </r>
  <r>
    <x v="6"/>
    <x v="2"/>
    <x v="1"/>
    <x v="3"/>
    <x v="1"/>
    <x v="1"/>
    <x v="13"/>
    <x v="0"/>
    <x v="31"/>
    <n v="5.8139534883720927"/>
    <x v="12"/>
    <s v="CyanoSurvey"/>
    <s v="Diatom"/>
    <s v=""/>
    <m/>
  </r>
  <r>
    <x v="6"/>
    <x v="2"/>
    <x v="1"/>
    <x v="3"/>
    <x v="1"/>
    <x v="1"/>
    <x v="0"/>
    <x v="0"/>
    <x v="31"/>
    <n v="5.1541078239356768"/>
    <x v="12"/>
    <s v="CyanoSurvey"/>
    <s v="Diatom"/>
    <s v=""/>
    <m/>
  </r>
  <r>
    <x v="6"/>
    <x v="2"/>
    <x v="1"/>
    <x v="3"/>
    <x v="1"/>
    <x v="2"/>
    <x v="0"/>
    <x v="0"/>
    <x v="31"/>
    <n v="40.659340659340657"/>
    <x v="12"/>
    <s v="CyanoSurvey"/>
    <s v="Diatom"/>
    <s v=""/>
    <m/>
  </r>
  <r>
    <x v="2"/>
    <x v="2"/>
    <x v="0"/>
    <x v="1"/>
    <x v="1"/>
    <x v="0"/>
    <x v="0"/>
    <x v="0"/>
    <x v="32"/>
    <n v="0.42549570249340479"/>
    <x v="12"/>
    <s v="CyanoSurvey"/>
    <s v="Green Algae"/>
    <s v=""/>
    <m/>
  </r>
  <r>
    <x v="2"/>
    <x v="2"/>
    <x v="0"/>
    <x v="1"/>
    <x v="1"/>
    <x v="0"/>
    <x v="0"/>
    <x v="1"/>
    <x v="32"/>
    <n v="0.62885171676518681"/>
    <x v="12"/>
    <s v="CyanoSurvey"/>
    <s v="Green Algae"/>
    <n v="38.574763983351957"/>
    <m/>
  </r>
  <r>
    <x v="2"/>
    <x v="2"/>
    <x v="0"/>
    <x v="3"/>
    <x v="1"/>
    <x v="1"/>
    <x v="0"/>
    <x v="0"/>
    <x v="32"/>
    <n v="0.44444444444444442"/>
    <x v="12"/>
    <s v="CyanoSurvey"/>
    <s v="Green Algae"/>
    <s v=""/>
    <m/>
  </r>
  <r>
    <x v="2"/>
    <x v="2"/>
    <x v="0"/>
    <x v="3"/>
    <x v="1"/>
    <x v="2"/>
    <x v="0"/>
    <x v="0"/>
    <x v="32"/>
    <n v="0.66657778962804959"/>
    <x v="12"/>
    <s v="CyanoSurvey"/>
    <s v="Green Algae"/>
    <s v=""/>
    <m/>
  </r>
  <r>
    <x v="6"/>
    <x v="2"/>
    <x v="1"/>
    <x v="1"/>
    <x v="1"/>
    <x v="0"/>
    <x v="0"/>
    <x v="0"/>
    <x v="32"/>
    <n v="0.51020408163265307"/>
    <x v="12"/>
    <s v="CyanoSurvey"/>
    <s v="Green Algae"/>
    <s v=""/>
    <m/>
  </r>
  <r>
    <x v="6"/>
    <x v="2"/>
    <x v="1"/>
    <x v="1"/>
    <x v="1"/>
    <x v="0"/>
    <x v="2"/>
    <x v="0"/>
    <x v="32"/>
    <n v="0.60960741282613995"/>
    <x v="12"/>
    <s v="CyanoSurvey"/>
    <s v="Green Algae"/>
    <s v=""/>
    <m/>
  </r>
  <r>
    <x v="6"/>
    <x v="2"/>
    <x v="1"/>
    <x v="1"/>
    <x v="1"/>
    <x v="0"/>
    <x v="3"/>
    <x v="0"/>
    <x v="32"/>
    <n v="0.66657778962804959"/>
    <x v="12"/>
    <s v="CyanoSurvey"/>
    <s v="Green Algae"/>
    <s v=""/>
    <m/>
  </r>
  <r>
    <x v="6"/>
    <x v="2"/>
    <x v="1"/>
    <x v="1"/>
    <x v="1"/>
    <x v="0"/>
    <x v="4"/>
    <x v="0"/>
    <x v="32"/>
    <n v="0"/>
    <x v="12"/>
    <s v="CyanoSurvey"/>
    <s v="Green Algae"/>
    <s v=""/>
    <m/>
  </r>
  <r>
    <x v="6"/>
    <x v="2"/>
    <x v="1"/>
    <x v="1"/>
    <x v="1"/>
    <x v="0"/>
    <x v="5"/>
    <x v="0"/>
    <x v="32"/>
    <n v="0"/>
    <x v="12"/>
    <s v="CyanoSurvey"/>
    <s v="Green Algae"/>
    <s v=""/>
    <m/>
  </r>
  <r>
    <x v="6"/>
    <x v="2"/>
    <x v="1"/>
    <x v="1"/>
    <x v="1"/>
    <x v="0"/>
    <x v="6"/>
    <x v="0"/>
    <x v="32"/>
    <n v="0"/>
    <x v="12"/>
    <s v="CyanoSurvey"/>
    <s v="Green Algae"/>
    <s v=""/>
    <m/>
  </r>
  <r>
    <x v="6"/>
    <x v="2"/>
    <x v="1"/>
    <x v="1"/>
    <x v="1"/>
    <x v="0"/>
    <x v="7"/>
    <x v="0"/>
    <x v="32"/>
    <n v="0"/>
    <x v="12"/>
    <s v="CyanoSurvey"/>
    <s v="Green Algae"/>
    <s v=""/>
    <m/>
  </r>
  <r>
    <x v="6"/>
    <x v="2"/>
    <x v="1"/>
    <x v="1"/>
    <x v="1"/>
    <x v="0"/>
    <x v="8"/>
    <x v="0"/>
    <x v="32"/>
    <n v="5.1282051282051277"/>
    <x v="12"/>
    <s v="CyanoSurvey"/>
    <s v="Green Algae"/>
    <s v=""/>
    <m/>
  </r>
  <r>
    <x v="6"/>
    <x v="2"/>
    <x v="1"/>
    <x v="1"/>
    <x v="1"/>
    <x v="0"/>
    <x v="9"/>
    <x v="0"/>
    <x v="32"/>
    <n v="0.48780487804878048"/>
    <x v="12"/>
    <s v="CyanoSurvey"/>
    <s v="Green Algae"/>
    <s v=""/>
    <m/>
  </r>
  <r>
    <x v="6"/>
    <x v="2"/>
    <x v="1"/>
    <x v="1"/>
    <x v="1"/>
    <x v="0"/>
    <x v="10"/>
    <x v="0"/>
    <x v="32"/>
    <n v="5.1813471502590671"/>
    <x v="12"/>
    <s v="CyanoSurvey"/>
    <s v="Green Algae"/>
    <s v=""/>
    <m/>
  </r>
  <r>
    <x v="6"/>
    <x v="2"/>
    <x v="1"/>
    <x v="3"/>
    <x v="1"/>
    <x v="3"/>
    <x v="11"/>
    <x v="0"/>
    <x v="32"/>
    <n v="0.45662100456621002"/>
    <x v="12"/>
    <s v="CyanoSurvey"/>
    <s v="Green Algae"/>
    <s v=""/>
    <m/>
  </r>
  <r>
    <x v="6"/>
    <x v="2"/>
    <x v="1"/>
    <x v="3"/>
    <x v="1"/>
    <x v="1"/>
    <x v="12"/>
    <x v="0"/>
    <x v="32"/>
    <n v="0.40816326530612246"/>
    <x v="12"/>
    <s v="CyanoSurvey"/>
    <s v="Green Algae"/>
    <s v=""/>
    <m/>
  </r>
  <r>
    <x v="6"/>
    <x v="2"/>
    <x v="1"/>
    <x v="3"/>
    <x v="1"/>
    <x v="1"/>
    <x v="13"/>
    <x v="0"/>
    <x v="32"/>
    <n v="0"/>
    <x v="12"/>
    <s v="CyanoSurvey"/>
    <s v="Green Algae"/>
    <s v=""/>
    <m/>
  </r>
  <r>
    <x v="6"/>
    <x v="2"/>
    <x v="1"/>
    <x v="3"/>
    <x v="1"/>
    <x v="1"/>
    <x v="0"/>
    <x v="0"/>
    <x v="32"/>
    <n v="0"/>
    <x v="12"/>
    <s v="CyanoSurvey"/>
    <s v="Green Algae"/>
    <s v=""/>
    <m/>
  </r>
  <r>
    <x v="6"/>
    <x v="2"/>
    <x v="1"/>
    <x v="3"/>
    <x v="1"/>
    <x v="2"/>
    <x v="0"/>
    <x v="0"/>
    <x v="32"/>
    <n v="0"/>
    <x v="12"/>
    <s v="CyanoSurvey"/>
    <s v="Green Algae"/>
    <s v=""/>
    <m/>
  </r>
  <r>
    <x v="2"/>
    <x v="2"/>
    <x v="0"/>
    <x v="1"/>
    <x v="1"/>
    <x v="0"/>
    <x v="0"/>
    <x v="0"/>
    <x v="48"/>
    <n v="0"/>
    <x v="12"/>
    <s v="CyanoSurvey"/>
    <s v="Invertebrate"/>
    <s v=""/>
    <m/>
  </r>
  <r>
    <x v="2"/>
    <x v="2"/>
    <x v="0"/>
    <x v="1"/>
    <x v="1"/>
    <x v="0"/>
    <x v="0"/>
    <x v="1"/>
    <x v="48"/>
    <n v="0"/>
    <x v="12"/>
    <s v="CyanoSurvey"/>
    <s v="Invertebrate"/>
    <n v="0"/>
    <m/>
  </r>
  <r>
    <x v="2"/>
    <x v="2"/>
    <x v="0"/>
    <x v="3"/>
    <x v="1"/>
    <x v="1"/>
    <x v="0"/>
    <x v="0"/>
    <x v="48"/>
    <n v="0"/>
    <x v="12"/>
    <s v="CyanoSurvey"/>
    <s v="Invertebrate"/>
    <s v=""/>
    <m/>
  </r>
  <r>
    <x v="2"/>
    <x v="2"/>
    <x v="0"/>
    <x v="3"/>
    <x v="1"/>
    <x v="2"/>
    <x v="0"/>
    <x v="0"/>
    <x v="48"/>
    <n v="0"/>
    <x v="12"/>
    <s v="CyanoSurvey"/>
    <s v="Invertebrate"/>
    <s v=""/>
    <m/>
  </r>
  <r>
    <x v="6"/>
    <x v="2"/>
    <x v="1"/>
    <x v="1"/>
    <x v="1"/>
    <x v="0"/>
    <x v="0"/>
    <x v="0"/>
    <x v="48"/>
    <n v="0"/>
    <x v="12"/>
    <s v="CyanoSurvey"/>
    <s v="Invertebrate"/>
    <s v=""/>
    <m/>
  </r>
  <r>
    <x v="6"/>
    <x v="2"/>
    <x v="1"/>
    <x v="1"/>
    <x v="1"/>
    <x v="0"/>
    <x v="2"/>
    <x v="0"/>
    <x v="48"/>
    <n v="0"/>
    <x v="12"/>
    <s v="CyanoSurvey"/>
    <s v="Invertebrate"/>
    <s v=""/>
    <m/>
  </r>
  <r>
    <x v="6"/>
    <x v="2"/>
    <x v="1"/>
    <x v="1"/>
    <x v="1"/>
    <x v="0"/>
    <x v="3"/>
    <x v="0"/>
    <x v="48"/>
    <n v="0"/>
    <x v="12"/>
    <s v="CyanoSurvey"/>
    <s v="Invertebrate"/>
    <s v=""/>
    <m/>
  </r>
  <r>
    <x v="6"/>
    <x v="2"/>
    <x v="1"/>
    <x v="1"/>
    <x v="1"/>
    <x v="0"/>
    <x v="4"/>
    <x v="0"/>
    <x v="48"/>
    <n v="0"/>
    <x v="12"/>
    <s v="CyanoSurvey"/>
    <s v="Invertebrate"/>
    <s v=""/>
    <m/>
  </r>
  <r>
    <x v="6"/>
    <x v="2"/>
    <x v="1"/>
    <x v="1"/>
    <x v="1"/>
    <x v="0"/>
    <x v="5"/>
    <x v="0"/>
    <x v="48"/>
    <n v="0"/>
    <x v="12"/>
    <s v="CyanoSurvey"/>
    <s v="Invertebrate"/>
    <s v=""/>
    <m/>
  </r>
  <r>
    <x v="6"/>
    <x v="2"/>
    <x v="1"/>
    <x v="1"/>
    <x v="1"/>
    <x v="0"/>
    <x v="6"/>
    <x v="0"/>
    <x v="48"/>
    <n v="0"/>
    <x v="12"/>
    <s v="CyanoSurvey"/>
    <s v="Invertebrate"/>
    <s v=""/>
    <m/>
  </r>
  <r>
    <x v="6"/>
    <x v="2"/>
    <x v="1"/>
    <x v="1"/>
    <x v="1"/>
    <x v="0"/>
    <x v="7"/>
    <x v="0"/>
    <x v="48"/>
    <n v="0"/>
    <x v="12"/>
    <s v="CyanoSurvey"/>
    <s v="Invertebrate"/>
    <s v=""/>
    <m/>
  </r>
  <r>
    <x v="6"/>
    <x v="2"/>
    <x v="1"/>
    <x v="1"/>
    <x v="1"/>
    <x v="0"/>
    <x v="8"/>
    <x v="0"/>
    <x v="48"/>
    <n v="0"/>
    <x v="12"/>
    <s v="CyanoSurvey"/>
    <s v="Invertebrate"/>
    <s v=""/>
    <m/>
  </r>
  <r>
    <x v="6"/>
    <x v="2"/>
    <x v="1"/>
    <x v="1"/>
    <x v="1"/>
    <x v="0"/>
    <x v="9"/>
    <x v="0"/>
    <x v="48"/>
    <n v="0"/>
    <x v="12"/>
    <s v="CyanoSurvey"/>
    <s v="Invertebrate"/>
    <s v=""/>
    <m/>
  </r>
  <r>
    <x v="6"/>
    <x v="2"/>
    <x v="1"/>
    <x v="1"/>
    <x v="1"/>
    <x v="0"/>
    <x v="10"/>
    <x v="0"/>
    <x v="48"/>
    <n v="0"/>
    <x v="12"/>
    <s v="CyanoSurvey"/>
    <s v="Invertebrate"/>
    <s v=""/>
    <m/>
  </r>
  <r>
    <x v="6"/>
    <x v="2"/>
    <x v="1"/>
    <x v="3"/>
    <x v="1"/>
    <x v="3"/>
    <x v="11"/>
    <x v="0"/>
    <x v="48"/>
    <n v="68.493150684931507"/>
    <x v="12"/>
    <s v="CyanoSurvey"/>
    <s v="Invertebrate"/>
    <s v=""/>
    <m/>
  </r>
  <r>
    <x v="6"/>
    <x v="2"/>
    <x v="1"/>
    <x v="3"/>
    <x v="1"/>
    <x v="1"/>
    <x v="12"/>
    <x v="0"/>
    <x v="48"/>
    <n v="0"/>
    <x v="12"/>
    <s v="CyanoSurvey"/>
    <s v="Invertebrate"/>
    <s v=""/>
    <m/>
  </r>
  <r>
    <x v="6"/>
    <x v="2"/>
    <x v="1"/>
    <x v="3"/>
    <x v="1"/>
    <x v="1"/>
    <x v="13"/>
    <x v="0"/>
    <x v="48"/>
    <n v="0"/>
    <x v="12"/>
    <s v="CyanoSurvey"/>
    <s v="Invertebrate"/>
    <s v=""/>
    <m/>
  </r>
  <r>
    <x v="6"/>
    <x v="2"/>
    <x v="1"/>
    <x v="3"/>
    <x v="1"/>
    <x v="1"/>
    <x v="0"/>
    <x v="0"/>
    <x v="48"/>
    <n v="0"/>
    <x v="12"/>
    <s v="CyanoSurvey"/>
    <s v="Invertebrate"/>
    <s v=""/>
    <m/>
  </r>
  <r>
    <x v="6"/>
    <x v="2"/>
    <x v="1"/>
    <x v="3"/>
    <x v="1"/>
    <x v="2"/>
    <x v="0"/>
    <x v="0"/>
    <x v="48"/>
    <n v="40.659340659340657"/>
    <x v="12"/>
    <s v="CyanoSurvey"/>
    <s v="Invertebrate"/>
    <s v=""/>
    <m/>
  </r>
  <r>
    <x v="0"/>
    <x v="0"/>
    <x v="0"/>
    <x v="1"/>
    <x v="1"/>
    <x v="0"/>
    <x v="0"/>
    <x v="0"/>
    <x v="49"/>
    <n v="0"/>
    <x v="12"/>
    <s v="CyanoSurvey"/>
    <s v="Cyanobacteria"/>
    <s v=""/>
    <m/>
  </r>
  <r>
    <x v="0"/>
    <x v="0"/>
    <x v="0"/>
    <x v="3"/>
    <x v="1"/>
    <x v="1"/>
    <x v="0"/>
    <x v="0"/>
    <x v="49"/>
    <n v="0"/>
    <x v="12"/>
    <s v="CyanoSurvey"/>
    <s v="Cyanobacteria"/>
    <s v=""/>
    <m/>
  </r>
  <r>
    <x v="0"/>
    <x v="0"/>
    <x v="0"/>
    <x v="3"/>
    <x v="1"/>
    <x v="2"/>
    <x v="0"/>
    <x v="0"/>
    <x v="49"/>
    <n v="0"/>
    <x v="12"/>
    <s v="CyanoSurvey"/>
    <s v="Cyanobacteria"/>
    <s v=""/>
    <m/>
  </r>
  <r>
    <x v="15"/>
    <x v="0"/>
    <x v="1"/>
    <x v="1"/>
    <x v="1"/>
    <x v="0"/>
    <x v="1"/>
    <x v="0"/>
    <x v="49"/>
    <n v="0"/>
    <x v="12"/>
    <s v="CyanoSurvey"/>
    <s v="Cyanobacteria"/>
    <s v=""/>
    <m/>
  </r>
  <r>
    <x v="14"/>
    <x v="0"/>
    <x v="1"/>
    <x v="1"/>
    <x v="1"/>
    <x v="0"/>
    <x v="0"/>
    <x v="0"/>
    <x v="49"/>
    <n v="1.2414649286157663E-2"/>
    <x v="12"/>
    <s v="CyanoSurvey"/>
    <s v="Cyanobacteria"/>
    <s v=""/>
    <m/>
  </r>
  <r>
    <x v="14"/>
    <x v="0"/>
    <x v="1"/>
    <x v="1"/>
    <x v="1"/>
    <x v="0"/>
    <x v="0"/>
    <x v="1"/>
    <x v="49"/>
    <n v="0"/>
    <x v="12"/>
    <s v="CyanoSurvey"/>
    <s v="Cyanobacteria"/>
    <n v="200"/>
    <m/>
  </r>
  <r>
    <x v="14"/>
    <x v="0"/>
    <x v="1"/>
    <x v="1"/>
    <x v="1"/>
    <x v="0"/>
    <x v="2"/>
    <x v="0"/>
    <x v="49"/>
    <n v="0"/>
    <x v="12"/>
    <s v="CyanoSurvey"/>
    <s v="Cyanobacteria"/>
    <s v=""/>
    <m/>
  </r>
  <r>
    <x v="14"/>
    <x v="0"/>
    <x v="1"/>
    <x v="1"/>
    <x v="1"/>
    <x v="0"/>
    <x v="3"/>
    <x v="0"/>
    <x v="49"/>
    <n v="0"/>
    <x v="12"/>
    <s v="CyanoSurvey"/>
    <s v="Cyanobacteria"/>
    <s v=""/>
    <m/>
  </r>
  <r>
    <x v="14"/>
    <x v="0"/>
    <x v="1"/>
    <x v="1"/>
    <x v="1"/>
    <x v="0"/>
    <x v="4"/>
    <x v="0"/>
    <x v="49"/>
    <n v="0"/>
    <x v="12"/>
    <s v="CyanoSurvey"/>
    <s v="Cyanobacteria"/>
    <s v=""/>
    <m/>
  </r>
  <r>
    <x v="14"/>
    <x v="0"/>
    <x v="1"/>
    <x v="1"/>
    <x v="1"/>
    <x v="0"/>
    <x v="5"/>
    <x v="0"/>
    <x v="49"/>
    <n v="0"/>
    <x v="12"/>
    <s v="CyanoSurvey"/>
    <s v="Cyanobacteria"/>
    <s v=""/>
    <m/>
  </r>
  <r>
    <x v="14"/>
    <x v="0"/>
    <x v="1"/>
    <x v="1"/>
    <x v="1"/>
    <x v="0"/>
    <x v="6"/>
    <x v="0"/>
    <x v="49"/>
    <n v="0"/>
    <x v="12"/>
    <s v="CyanoSurvey"/>
    <s v="Cyanobacteria"/>
    <s v=""/>
    <m/>
  </r>
  <r>
    <x v="14"/>
    <x v="0"/>
    <x v="1"/>
    <x v="1"/>
    <x v="1"/>
    <x v="0"/>
    <x v="7"/>
    <x v="0"/>
    <x v="49"/>
    <n v="0"/>
    <x v="12"/>
    <s v="CyanoSurvey"/>
    <s v="Cyanobacteria"/>
    <s v=""/>
    <m/>
  </r>
  <r>
    <x v="14"/>
    <x v="0"/>
    <x v="1"/>
    <x v="1"/>
    <x v="1"/>
    <x v="0"/>
    <x v="8"/>
    <x v="0"/>
    <x v="49"/>
    <n v="0"/>
    <x v="12"/>
    <s v="CyanoSurvey"/>
    <s v="Cyanobacteria"/>
    <s v=""/>
    <m/>
  </r>
  <r>
    <x v="14"/>
    <x v="0"/>
    <x v="1"/>
    <x v="1"/>
    <x v="1"/>
    <x v="0"/>
    <x v="9"/>
    <x v="0"/>
    <x v="49"/>
    <n v="1.3328002132480341E-2"/>
    <x v="12"/>
    <s v="CyanoSurvey"/>
    <s v="Cyanobacteria"/>
    <s v=""/>
    <m/>
  </r>
  <r>
    <x v="14"/>
    <x v="0"/>
    <x v="1"/>
    <x v="1"/>
    <x v="1"/>
    <x v="0"/>
    <x v="10"/>
    <x v="0"/>
    <x v="49"/>
    <n v="0"/>
    <x v="12"/>
    <s v="CyanoSurvey"/>
    <s v="Cyanobacteria"/>
    <s v=""/>
    <m/>
  </r>
  <r>
    <x v="14"/>
    <x v="0"/>
    <x v="1"/>
    <x v="3"/>
    <x v="1"/>
    <x v="1"/>
    <x v="0"/>
    <x v="0"/>
    <x v="49"/>
    <n v="0"/>
    <x v="12"/>
    <s v="CyanoSurvey"/>
    <s v="Cyanobacteria"/>
    <s v=""/>
    <m/>
  </r>
  <r>
    <x v="14"/>
    <x v="0"/>
    <x v="1"/>
    <x v="3"/>
    <x v="1"/>
    <x v="2"/>
    <x v="0"/>
    <x v="0"/>
    <x v="49"/>
    <n v="0"/>
    <x v="12"/>
    <s v="CyanoSurvey"/>
    <s v="Cyanobacteria"/>
    <s v=""/>
    <m/>
  </r>
  <r>
    <x v="15"/>
    <x v="0"/>
    <x v="1"/>
    <x v="3"/>
    <x v="1"/>
    <x v="1"/>
    <x v="11"/>
    <x v="0"/>
    <x v="49"/>
    <n v="1.242081728977767E-2"/>
    <x v="12"/>
    <s v="CyanoSurvey"/>
    <s v="Cyanobacteria"/>
    <s v=""/>
    <m/>
  </r>
  <r>
    <x v="15"/>
    <x v="0"/>
    <x v="1"/>
    <x v="3"/>
    <x v="1"/>
    <x v="1"/>
    <x v="12"/>
    <x v="0"/>
    <x v="49"/>
    <n v="0"/>
    <x v="12"/>
    <s v="CyanoSurvey"/>
    <s v="Cyanobacteria"/>
    <s v=""/>
    <m/>
  </r>
  <r>
    <x v="15"/>
    <x v="0"/>
    <x v="1"/>
    <x v="3"/>
    <x v="1"/>
    <x v="1"/>
    <x v="13"/>
    <x v="0"/>
    <x v="49"/>
    <n v="0"/>
    <x v="12"/>
    <s v="CyanoSurvey"/>
    <s v="Cyanobacteria"/>
    <s v=""/>
    <m/>
  </r>
  <r>
    <x v="0"/>
    <x v="0"/>
    <x v="0"/>
    <x v="1"/>
    <x v="1"/>
    <x v="0"/>
    <x v="0"/>
    <x v="0"/>
    <x v="31"/>
    <n v="45.673373657573144"/>
    <x v="12"/>
    <s v="CyanoSurvey"/>
    <s v="Diatom"/>
    <s v=""/>
    <m/>
  </r>
  <r>
    <x v="0"/>
    <x v="0"/>
    <x v="0"/>
    <x v="3"/>
    <x v="1"/>
    <x v="1"/>
    <x v="0"/>
    <x v="0"/>
    <x v="31"/>
    <n v="1.0752688172043012"/>
    <x v="12"/>
    <s v="CyanoSurvey"/>
    <s v="Diatom"/>
    <s v=""/>
    <m/>
  </r>
  <r>
    <x v="0"/>
    <x v="0"/>
    <x v="0"/>
    <x v="3"/>
    <x v="1"/>
    <x v="2"/>
    <x v="0"/>
    <x v="0"/>
    <x v="31"/>
    <n v="0"/>
    <x v="12"/>
    <s v="CyanoSurvey"/>
    <s v="Diatom"/>
    <s v=""/>
    <m/>
  </r>
  <r>
    <x v="15"/>
    <x v="0"/>
    <x v="1"/>
    <x v="1"/>
    <x v="1"/>
    <x v="0"/>
    <x v="1"/>
    <x v="0"/>
    <x v="31"/>
    <n v="0.53757660466616486"/>
    <x v="12"/>
    <s v="CyanoSurvey"/>
    <s v="Diatom"/>
    <s v=""/>
    <m/>
  </r>
  <r>
    <x v="14"/>
    <x v="0"/>
    <x v="1"/>
    <x v="1"/>
    <x v="1"/>
    <x v="0"/>
    <x v="0"/>
    <x v="0"/>
    <x v="31"/>
    <n v="6.2073246430788318"/>
    <x v="12"/>
    <s v="CyanoSurvey"/>
    <s v="Diatom"/>
    <s v=""/>
    <m/>
  </r>
  <r>
    <x v="14"/>
    <x v="0"/>
    <x v="1"/>
    <x v="1"/>
    <x v="1"/>
    <x v="0"/>
    <x v="0"/>
    <x v="1"/>
    <x v="31"/>
    <n v="0"/>
    <x v="12"/>
    <s v="CyanoSurvey"/>
    <s v="Diatom"/>
    <n v="200"/>
    <m/>
  </r>
  <r>
    <x v="14"/>
    <x v="0"/>
    <x v="1"/>
    <x v="1"/>
    <x v="1"/>
    <x v="0"/>
    <x v="2"/>
    <x v="0"/>
    <x v="31"/>
    <n v="0"/>
    <x v="12"/>
    <s v="CyanoSurvey"/>
    <s v="Diatom"/>
    <s v=""/>
    <m/>
  </r>
  <r>
    <x v="14"/>
    <x v="0"/>
    <x v="1"/>
    <x v="1"/>
    <x v="1"/>
    <x v="0"/>
    <x v="3"/>
    <x v="0"/>
    <x v="31"/>
    <n v="0"/>
    <x v="12"/>
    <s v="CyanoSurvey"/>
    <s v="Diatom"/>
    <s v=""/>
    <m/>
  </r>
  <r>
    <x v="14"/>
    <x v="0"/>
    <x v="1"/>
    <x v="1"/>
    <x v="1"/>
    <x v="0"/>
    <x v="4"/>
    <x v="0"/>
    <x v="31"/>
    <n v="0.6578947368421052"/>
    <x v="12"/>
    <s v="CyanoSurvey"/>
    <s v="Diatom"/>
    <s v=""/>
    <m/>
  </r>
  <r>
    <x v="14"/>
    <x v="0"/>
    <x v="1"/>
    <x v="1"/>
    <x v="1"/>
    <x v="0"/>
    <x v="5"/>
    <x v="0"/>
    <x v="31"/>
    <n v="0.62104086448888329"/>
    <x v="12"/>
    <s v="CyanoSurvey"/>
    <s v="Diatom"/>
    <s v=""/>
    <m/>
  </r>
  <r>
    <x v="14"/>
    <x v="0"/>
    <x v="1"/>
    <x v="1"/>
    <x v="1"/>
    <x v="0"/>
    <x v="6"/>
    <x v="0"/>
    <x v="31"/>
    <n v="0.6578947368421052"/>
    <x v="12"/>
    <s v="CyanoSurvey"/>
    <s v="Diatom"/>
    <s v=""/>
    <m/>
  </r>
  <r>
    <x v="14"/>
    <x v="0"/>
    <x v="1"/>
    <x v="1"/>
    <x v="1"/>
    <x v="0"/>
    <x v="7"/>
    <x v="0"/>
    <x v="31"/>
    <n v="0.65780818313379819"/>
    <x v="12"/>
    <s v="CyanoSurvey"/>
    <s v="Diatom"/>
    <s v=""/>
    <m/>
  </r>
  <r>
    <x v="14"/>
    <x v="0"/>
    <x v="1"/>
    <x v="1"/>
    <x v="1"/>
    <x v="0"/>
    <x v="8"/>
    <x v="0"/>
    <x v="31"/>
    <n v="0.6578947368421052"/>
    <x v="12"/>
    <s v="CyanoSurvey"/>
    <s v="Diatom"/>
    <s v=""/>
    <m/>
  </r>
  <r>
    <x v="14"/>
    <x v="0"/>
    <x v="1"/>
    <x v="1"/>
    <x v="1"/>
    <x v="0"/>
    <x v="9"/>
    <x v="0"/>
    <x v="31"/>
    <n v="0"/>
    <x v="12"/>
    <s v="CyanoSurvey"/>
    <s v="Diatom"/>
    <s v=""/>
    <m/>
  </r>
  <r>
    <x v="14"/>
    <x v="0"/>
    <x v="1"/>
    <x v="1"/>
    <x v="1"/>
    <x v="0"/>
    <x v="10"/>
    <x v="0"/>
    <x v="31"/>
    <n v="0"/>
    <x v="12"/>
    <s v="CyanoSurvey"/>
    <s v="Diatom"/>
    <s v=""/>
    <m/>
  </r>
  <r>
    <x v="14"/>
    <x v="0"/>
    <x v="1"/>
    <x v="3"/>
    <x v="1"/>
    <x v="1"/>
    <x v="0"/>
    <x v="0"/>
    <x v="31"/>
    <n v="0.38022813688212925"/>
    <x v="12"/>
    <s v="CyanoSurvey"/>
    <s v="Diatom"/>
    <s v=""/>
    <m/>
  </r>
  <r>
    <x v="14"/>
    <x v="0"/>
    <x v="1"/>
    <x v="3"/>
    <x v="1"/>
    <x v="2"/>
    <x v="0"/>
    <x v="0"/>
    <x v="31"/>
    <n v="0.65359477124183007"/>
    <x v="12"/>
    <s v="CyanoSurvey"/>
    <s v="Diatom"/>
    <s v=""/>
    <m/>
  </r>
  <r>
    <x v="15"/>
    <x v="0"/>
    <x v="1"/>
    <x v="3"/>
    <x v="1"/>
    <x v="1"/>
    <x v="11"/>
    <x v="0"/>
    <x v="31"/>
    <n v="0.62104086448888352"/>
    <x v="12"/>
    <s v="CyanoSurvey"/>
    <s v="Diatom"/>
    <s v=""/>
    <m/>
  </r>
  <r>
    <x v="15"/>
    <x v="0"/>
    <x v="1"/>
    <x v="3"/>
    <x v="1"/>
    <x v="1"/>
    <x v="12"/>
    <x v="0"/>
    <x v="31"/>
    <n v="0"/>
    <x v="12"/>
    <s v="CyanoSurvey"/>
    <s v="Diatom"/>
    <s v=""/>
    <m/>
  </r>
  <r>
    <x v="15"/>
    <x v="0"/>
    <x v="1"/>
    <x v="3"/>
    <x v="1"/>
    <x v="1"/>
    <x v="13"/>
    <x v="0"/>
    <x v="31"/>
    <n v="0"/>
    <x v="12"/>
    <s v="CyanoSurvey"/>
    <s v="Diatom"/>
    <s v=""/>
    <m/>
  </r>
  <r>
    <x v="0"/>
    <x v="0"/>
    <x v="0"/>
    <x v="1"/>
    <x v="1"/>
    <x v="0"/>
    <x v="0"/>
    <x v="0"/>
    <x v="32"/>
    <n v="0.61720775212936674"/>
    <x v="12"/>
    <s v="CyanoSurvey"/>
    <s v="Green Algae"/>
    <s v=""/>
    <m/>
  </r>
  <r>
    <x v="0"/>
    <x v="0"/>
    <x v="0"/>
    <x v="3"/>
    <x v="1"/>
    <x v="1"/>
    <x v="0"/>
    <x v="0"/>
    <x v="32"/>
    <n v="0"/>
    <x v="12"/>
    <s v="CyanoSurvey"/>
    <s v="Green Algae"/>
    <s v=""/>
    <m/>
  </r>
  <r>
    <x v="0"/>
    <x v="0"/>
    <x v="0"/>
    <x v="3"/>
    <x v="1"/>
    <x v="2"/>
    <x v="0"/>
    <x v="0"/>
    <x v="32"/>
    <n v="0"/>
    <x v="12"/>
    <s v="CyanoSurvey"/>
    <s v="Green Algae"/>
    <s v=""/>
    <m/>
  </r>
  <r>
    <x v="15"/>
    <x v="0"/>
    <x v="1"/>
    <x v="1"/>
    <x v="1"/>
    <x v="0"/>
    <x v="1"/>
    <x v="0"/>
    <x v="32"/>
    <n v="0.53757660466616486"/>
    <x v="12"/>
    <s v="CyanoSurvey"/>
    <s v="Green Algae"/>
    <s v=""/>
    <m/>
  </r>
  <r>
    <x v="14"/>
    <x v="0"/>
    <x v="1"/>
    <x v="1"/>
    <x v="1"/>
    <x v="0"/>
    <x v="0"/>
    <x v="0"/>
    <x v="32"/>
    <n v="1.2414649286157663E-2"/>
    <x v="12"/>
    <s v="CyanoSurvey"/>
    <s v="Green Algae"/>
    <s v=""/>
    <m/>
  </r>
  <r>
    <x v="14"/>
    <x v="0"/>
    <x v="1"/>
    <x v="1"/>
    <x v="1"/>
    <x v="0"/>
    <x v="0"/>
    <x v="1"/>
    <x v="32"/>
    <n v="0"/>
    <x v="12"/>
    <s v="CyanoSurvey"/>
    <s v="Green Algae"/>
    <n v="200"/>
    <m/>
  </r>
  <r>
    <x v="14"/>
    <x v="0"/>
    <x v="1"/>
    <x v="1"/>
    <x v="1"/>
    <x v="0"/>
    <x v="2"/>
    <x v="0"/>
    <x v="32"/>
    <n v="0"/>
    <x v="12"/>
    <s v="CyanoSurvey"/>
    <s v="Green Algae"/>
    <s v=""/>
    <m/>
  </r>
  <r>
    <x v="14"/>
    <x v="0"/>
    <x v="1"/>
    <x v="1"/>
    <x v="1"/>
    <x v="0"/>
    <x v="3"/>
    <x v="0"/>
    <x v="32"/>
    <n v="0"/>
    <x v="12"/>
    <s v="CyanoSurvey"/>
    <s v="Green Algae"/>
    <s v=""/>
    <m/>
  </r>
  <r>
    <x v="14"/>
    <x v="0"/>
    <x v="1"/>
    <x v="1"/>
    <x v="1"/>
    <x v="0"/>
    <x v="4"/>
    <x v="0"/>
    <x v="32"/>
    <n v="0"/>
    <x v="12"/>
    <s v="CyanoSurvey"/>
    <s v="Green Algae"/>
    <s v=""/>
    <m/>
  </r>
  <r>
    <x v="14"/>
    <x v="0"/>
    <x v="1"/>
    <x v="1"/>
    <x v="1"/>
    <x v="0"/>
    <x v="5"/>
    <x v="0"/>
    <x v="32"/>
    <n v="0"/>
    <x v="12"/>
    <s v="CyanoSurvey"/>
    <s v="Green Algae"/>
    <s v=""/>
    <m/>
  </r>
  <r>
    <x v="14"/>
    <x v="0"/>
    <x v="1"/>
    <x v="1"/>
    <x v="1"/>
    <x v="0"/>
    <x v="6"/>
    <x v="0"/>
    <x v="32"/>
    <n v="0"/>
    <x v="12"/>
    <s v="CyanoSurvey"/>
    <s v="Green Algae"/>
    <s v=""/>
    <m/>
  </r>
  <r>
    <x v="14"/>
    <x v="0"/>
    <x v="1"/>
    <x v="1"/>
    <x v="1"/>
    <x v="0"/>
    <x v="7"/>
    <x v="0"/>
    <x v="32"/>
    <n v="0.65780818313379819"/>
    <x v="12"/>
    <s v="CyanoSurvey"/>
    <s v="Green Algae"/>
    <s v=""/>
    <m/>
  </r>
  <r>
    <x v="14"/>
    <x v="0"/>
    <x v="1"/>
    <x v="1"/>
    <x v="1"/>
    <x v="0"/>
    <x v="8"/>
    <x v="0"/>
    <x v="32"/>
    <n v="0.6578947368421052"/>
    <x v="12"/>
    <s v="CyanoSurvey"/>
    <s v="Green Algae"/>
    <s v=""/>
    <m/>
  </r>
  <r>
    <x v="14"/>
    <x v="0"/>
    <x v="1"/>
    <x v="1"/>
    <x v="1"/>
    <x v="0"/>
    <x v="9"/>
    <x v="0"/>
    <x v="32"/>
    <n v="1.3328002132480341E-2"/>
    <x v="12"/>
    <s v="CyanoSurvey"/>
    <s v="Green Algae"/>
    <s v=""/>
    <m/>
  </r>
  <r>
    <x v="14"/>
    <x v="0"/>
    <x v="1"/>
    <x v="1"/>
    <x v="1"/>
    <x v="0"/>
    <x v="10"/>
    <x v="0"/>
    <x v="32"/>
    <n v="0"/>
    <x v="12"/>
    <s v="CyanoSurvey"/>
    <s v="Green Algae"/>
    <s v=""/>
    <m/>
  </r>
  <r>
    <x v="14"/>
    <x v="0"/>
    <x v="1"/>
    <x v="3"/>
    <x v="1"/>
    <x v="1"/>
    <x v="0"/>
    <x v="0"/>
    <x v="32"/>
    <n v="0.38022813688212925"/>
    <x v="12"/>
    <s v="CyanoSurvey"/>
    <s v="Green Algae"/>
    <s v=""/>
    <m/>
  </r>
  <r>
    <x v="14"/>
    <x v="0"/>
    <x v="1"/>
    <x v="3"/>
    <x v="1"/>
    <x v="2"/>
    <x v="0"/>
    <x v="0"/>
    <x v="32"/>
    <n v="0.65359477124183007"/>
    <x v="12"/>
    <s v="CyanoSurvey"/>
    <s v="Green Algae"/>
    <s v=""/>
    <m/>
  </r>
  <r>
    <x v="15"/>
    <x v="0"/>
    <x v="1"/>
    <x v="3"/>
    <x v="1"/>
    <x v="1"/>
    <x v="11"/>
    <x v="0"/>
    <x v="32"/>
    <n v="0.62104086448888352"/>
    <x v="12"/>
    <s v="CyanoSurvey"/>
    <s v="Green Algae"/>
    <s v=""/>
    <m/>
  </r>
  <r>
    <x v="15"/>
    <x v="0"/>
    <x v="1"/>
    <x v="3"/>
    <x v="1"/>
    <x v="1"/>
    <x v="12"/>
    <x v="0"/>
    <x v="32"/>
    <n v="0"/>
    <x v="12"/>
    <s v="CyanoSurvey"/>
    <s v="Green Algae"/>
    <s v=""/>
    <m/>
  </r>
  <r>
    <x v="15"/>
    <x v="0"/>
    <x v="1"/>
    <x v="3"/>
    <x v="1"/>
    <x v="1"/>
    <x v="13"/>
    <x v="0"/>
    <x v="32"/>
    <n v="0"/>
    <x v="12"/>
    <s v="CyanoSurvey"/>
    <s v="Green Algae"/>
    <s v=""/>
    <m/>
  </r>
  <r>
    <x v="0"/>
    <x v="0"/>
    <x v="0"/>
    <x v="1"/>
    <x v="1"/>
    <x v="0"/>
    <x v="0"/>
    <x v="0"/>
    <x v="50"/>
    <n v="0.61720775212936674"/>
    <x v="12"/>
    <s v="CyanoSurvey"/>
    <s v="Cyanobacteria"/>
    <s v=""/>
    <m/>
  </r>
  <r>
    <x v="0"/>
    <x v="0"/>
    <x v="0"/>
    <x v="3"/>
    <x v="1"/>
    <x v="1"/>
    <x v="0"/>
    <x v="0"/>
    <x v="50"/>
    <n v="1.0752688172043012"/>
    <x v="12"/>
    <s v="CyanoSurvey"/>
    <s v="Cyanobacteria"/>
    <s v=""/>
    <m/>
  </r>
  <r>
    <x v="0"/>
    <x v="0"/>
    <x v="0"/>
    <x v="3"/>
    <x v="1"/>
    <x v="2"/>
    <x v="0"/>
    <x v="0"/>
    <x v="50"/>
    <n v="0"/>
    <x v="12"/>
    <s v="CyanoSurvey"/>
    <s v="Cyanobacteria"/>
    <s v=""/>
    <m/>
  </r>
  <r>
    <x v="15"/>
    <x v="0"/>
    <x v="1"/>
    <x v="1"/>
    <x v="1"/>
    <x v="0"/>
    <x v="1"/>
    <x v="0"/>
    <x v="50"/>
    <n v="0"/>
    <x v="12"/>
    <s v="CyanoSurvey"/>
    <s v="Cyanobacteria"/>
    <s v=""/>
    <m/>
  </r>
  <r>
    <x v="14"/>
    <x v="0"/>
    <x v="1"/>
    <x v="1"/>
    <x v="1"/>
    <x v="0"/>
    <x v="0"/>
    <x v="0"/>
    <x v="50"/>
    <n v="0"/>
    <x v="12"/>
    <s v="CyanoSurvey"/>
    <s v="Cyanobacteria"/>
    <s v=""/>
    <m/>
  </r>
  <r>
    <x v="14"/>
    <x v="0"/>
    <x v="1"/>
    <x v="1"/>
    <x v="1"/>
    <x v="0"/>
    <x v="0"/>
    <x v="1"/>
    <x v="50"/>
    <n v="0"/>
    <x v="12"/>
    <s v="CyanoSurvey"/>
    <s v="Cyanobacteria"/>
    <n v="0"/>
    <m/>
  </r>
  <r>
    <x v="14"/>
    <x v="0"/>
    <x v="1"/>
    <x v="1"/>
    <x v="1"/>
    <x v="0"/>
    <x v="2"/>
    <x v="0"/>
    <x v="50"/>
    <n v="0"/>
    <x v="12"/>
    <s v="CyanoSurvey"/>
    <s v="Cyanobacteria"/>
    <s v=""/>
    <m/>
  </r>
  <r>
    <x v="14"/>
    <x v="0"/>
    <x v="1"/>
    <x v="1"/>
    <x v="1"/>
    <x v="0"/>
    <x v="3"/>
    <x v="0"/>
    <x v="50"/>
    <n v="0"/>
    <x v="12"/>
    <s v="CyanoSurvey"/>
    <s v="Cyanobacteria"/>
    <s v=""/>
    <m/>
  </r>
  <r>
    <x v="14"/>
    <x v="0"/>
    <x v="1"/>
    <x v="1"/>
    <x v="1"/>
    <x v="0"/>
    <x v="4"/>
    <x v="0"/>
    <x v="50"/>
    <n v="0"/>
    <x v="12"/>
    <s v="CyanoSurvey"/>
    <s v="Cyanobacteria"/>
    <s v=""/>
    <m/>
  </r>
  <r>
    <x v="14"/>
    <x v="0"/>
    <x v="1"/>
    <x v="1"/>
    <x v="1"/>
    <x v="0"/>
    <x v="5"/>
    <x v="0"/>
    <x v="50"/>
    <n v="0"/>
    <x v="12"/>
    <s v="CyanoSurvey"/>
    <s v="Cyanobacteria"/>
    <s v=""/>
    <m/>
  </r>
  <r>
    <x v="14"/>
    <x v="0"/>
    <x v="1"/>
    <x v="1"/>
    <x v="1"/>
    <x v="0"/>
    <x v="6"/>
    <x v="0"/>
    <x v="50"/>
    <n v="0"/>
    <x v="12"/>
    <s v="CyanoSurvey"/>
    <s v="Cyanobacteria"/>
    <s v=""/>
    <m/>
  </r>
  <r>
    <x v="14"/>
    <x v="0"/>
    <x v="1"/>
    <x v="1"/>
    <x v="1"/>
    <x v="0"/>
    <x v="7"/>
    <x v="0"/>
    <x v="50"/>
    <n v="0"/>
    <x v="12"/>
    <s v="CyanoSurvey"/>
    <s v="Cyanobacteria"/>
    <s v=""/>
    <m/>
  </r>
  <r>
    <x v="14"/>
    <x v="0"/>
    <x v="1"/>
    <x v="1"/>
    <x v="1"/>
    <x v="0"/>
    <x v="8"/>
    <x v="0"/>
    <x v="50"/>
    <n v="0"/>
    <x v="12"/>
    <s v="CyanoSurvey"/>
    <s v="Cyanobacteria"/>
    <s v=""/>
    <m/>
  </r>
  <r>
    <x v="14"/>
    <x v="0"/>
    <x v="1"/>
    <x v="1"/>
    <x v="1"/>
    <x v="0"/>
    <x v="9"/>
    <x v="0"/>
    <x v="50"/>
    <n v="0"/>
    <x v="12"/>
    <s v="CyanoSurvey"/>
    <s v="Cyanobacteria"/>
    <s v=""/>
    <m/>
  </r>
  <r>
    <x v="14"/>
    <x v="0"/>
    <x v="1"/>
    <x v="1"/>
    <x v="1"/>
    <x v="0"/>
    <x v="10"/>
    <x v="0"/>
    <x v="50"/>
    <n v="0"/>
    <x v="12"/>
    <s v="CyanoSurvey"/>
    <s v="Cyanobacteria"/>
    <s v=""/>
    <m/>
  </r>
  <r>
    <x v="14"/>
    <x v="0"/>
    <x v="1"/>
    <x v="3"/>
    <x v="1"/>
    <x v="1"/>
    <x v="0"/>
    <x v="0"/>
    <x v="50"/>
    <n v="0.38022813688212925"/>
    <x v="12"/>
    <s v="CyanoSurvey"/>
    <s v="Cyanobacteria"/>
    <s v=""/>
    <m/>
  </r>
  <r>
    <x v="14"/>
    <x v="0"/>
    <x v="1"/>
    <x v="3"/>
    <x v="1"/>
    <x v="2"/>
    <x v="0"/>
    <x v="0"/>
    <x v="50"/>
    <n v="0"/>
    <x v="12"/>
    <s v="CyanoSurvey"/>
    <s v="Cyanobacteria"/>
    <s v=""/>
    <m/>
  </r>
  <r>
    <x v="15"/>
    <x v="0"/>
    <x v="1"/>
    <x v="3"/>
    <x v="1"/>
    <x v="1"/>
    <x v="11"/>
    <x v="0"/>
    <x v="50"/>
    <n v="0"/>
    <x v="12"/>
    <s v="CyanoSurvey"/>
    <s v="Cyanobacteria"/>
    <s v=""/>
    <m/>
  </r>
  <r>
    <x v="15"/>
    <x v="0"/>
    <x v="1"/>
    <x v="3"/>
    <x v="1"/>
    <x v="1"/>
    <x v="12"/>
    <x v="0"/>
    <x v="50"/>
    <n v="1.0149193139145437E-2"/>
    <x v="12"/>
    <s v="CyanoSurvey"/>
    <s v="Cyanobacteria"/>
    <s v=""/>
    <m/>
  </r>
  <r>
    <x v="15"/>
    <x v="0"/>
    <x v="1"/>
    <x v="3"/>
    <x v="1"/>
    <x v="1"/>
    <x v="13"/>
    <x v="0"/>
    <x v="50"/>
    <n v="0"/>
    <x v="12"/>
    <s v="CyanoSurvey"/>
    <s v="Cyanobacteria"/>
    <s v=""/>
    <m/>
  </r>
  <r>
    <x v="0"/>
    <x v="0"/>
    <x v="0"/>
    <x v="1"/>
    <x v="1"/>
    <x v="0"/>
    <x v="0"/>
    <x v="0"/>
    <x v="34"/>
    <n v="0.61720775212936674"/>
    <x v="12"/>
    <s v="CyanoSurvey"/>
    <s v="Cyanobacteria"/>
    <s v=""/>
    <m/>
  </r>
  <r>
    <x v="0"/>
    <x v="0"/>
    <x v="0"/>
    <x v="3"/>
    <x v="1"/>
    <x v="1"/>
    <x v="0"/>
    <x v="0"/>
    <x v="34"/>
    <n v="1.0752688172043012"/>
    <x v="12"/>
    <s v="CyanoSurvey"/>
    <s v="Cyanobacteria"/>
    <s v=""/>
    <m/>
  </r>
  <r>
    <x v="0"/>
    <x v="0"/>
    <x v="0"/>
    <x v="3"/>
    <x v="1"/>
    <x v="2"/>
    <x v="0"/>
    <x v="0"/>
    <x v="34"/>
    <n v="0"/>
    <x v="12"/>
    <s v="CyanoSurvey"/>
    <s v="Cyanobacteria"/>
    <s v=""/>
    <m/>
  </r>
  <r>
    <x v="15"/>
    <x v="0"/>
    <x v="1"/>
    <x v="1"/>
    <x v="1"/>
    <x v="0"/>
    <x v="1"/>
    <x v="0"/>
    <x v="34"/>
    <n v="1.0751532093323298E-2"/>
    <x v="12"/>
    <s v="CyanoSurvey"/>
    <s v="Cyanobacteria"/>
    <s v=""/>
    <m/>
  </r>
  <r>
    <x v="14"/>
    <x v="0"/>
    <x v="1"/>
    <x v="1"/>
    <x v="1"/>
    <x v="0"/>
    <x v="0"/>
    <x v="0"/>
    <x v="34"/>
    <n v="0"/>
    <x v="12"/>
    <s v="CyanoSurvey"/>
    <s v="Cyanobacteria"/>
    <s v=""/>
    <m/>
  </r>
  <r>
    <x v="14"/>
    <x v="0"/>
    <x v="1"/>
    <x v="1"/>
    <x v="1"/>
    <x v="0"/>
    <x v="0"/>
    <x v="1"/>
    <x v="34"/>
    <n v="0.65350934518363601"/>
    <x v="12"/>
    <s v="CyanoSurvey"/>
    <s v="Cyanobacteria"/>
    <n v="200"/>
    <m/>
  </r>
  <r>
    <x v="14"/>
    <x v="0"/>
    <x v="1"/>
    <x v="1"/>
    <x v="1"/>
    <x v="0"/>
    <x v="2"/>
    <x v="0"/>
    <x v="34"/>
    <n v="0.45662100456621002"/>
    <x v="12"/>
    <s v="CyanoSurvey"/>
    <s v="Cyanobacteria"/>
    <s v=""/>
    <m/>
  </r>
  <r>
    <x v="14"/>
    <x v="0"/>
    <x v="1"/>
    <x v="1"/>
    <x v="1"/>
    <x v="0"/>
    <x v="3"/>
    <x v="0"/>
    <x v="34"/>
    <n v="6.2104086448888332"/>
    <x v="12"/>
    <s v="CyanoSurvey"/>
    <s v="Cyanobacteria"/>
    <s v=""/>
    <m/>
  </r>
  <r>
    <x v="14"/>
    <x v="0"/>
    <x v="1"/>
    <x v="1"/>
    <x v="1"/>
    <x v="0"/>
    <x v="4"/>
    <x v="0"/>
    <x v="34"/>
    <n v="0"/>
    <x v="12"/>
    <s v="CyanoSurvey"/>
    <s v="Cyanobacteria"/>
    <s v=""/>
    <m/>
  </r>
  <r>
    <x v="14"/>
    <x v="0"/>
    <x v="1"/>
    <x v="1"/>
    <x v="1"/>
    <x v="0"/>
    <x v="5"/>
    <x v="0"/>
    <x v="34"/>
    <n v="6.2104086448888332"/>
    <x v="12"/>
    <s v="CyanoSurvey"/>
    <s v="Cyanobacteria"/>
    <s v=""/>
    <m/>
  </r>
  <r>
    <x v="14"/>
    <x v="0"/>
    <x v="1"/>
    <x v="1"/>
    <x v="1"/>
    <x v="0"/>
    <x v="6"/>
    <x v="0"/>
    <x v="34"/>
    <n v="0"/>
    <x v="12"/>
    <s v="CyanoSurvey"/>
    <s v="Cyanobacteria"/>
    <s v=""/>
    <m/>
  </r>
  <r>
    <x v="14"/>
    <x v="0"/>
    <x v="1"/>
    <x v="1"/>
    <x v="1"/>
    <x v="0"/>
    <x v="7"/>
    <x v="0"/>
    <x v="34"/>
    <n v="0"/>
    <x v="12"/>
    <s v="CyanoSurvey"/>
    <s v="Cyanobacteria"/>
    <s v=""/>
    <m/>
  </r>
  <r>
    <x v="14"/>
    <x v="0"/>
    <x v="1"/>
    <x v="1"/>
    <x v="1"/>
    <x v="0"/>
    <x v="8"/>
    <x v="0"/>
    <x v="34"/>
    <n v="0"/>
    <x v="12"/>
    <s v="CyanoSurvey"/>
    <s v="Cyanobacteria"/>
    <s v=""/>
    <m/>
  </r>
  <r>
    <x v="14"/>
    <x v="0"/>
    <x v="1"/>
    <x v="1"/>
    <x v="1"/>
    <x v="0"/>
    <x v="9"/>
    <x v="0"/>
    <x v="34"/>
    <n v="0"/>
    <x v="12"/>
    <s v="CyanoSurvey"/>
    <s v="Cyanobacteria"/>
    <s v=""/>
    <m/>
  </r>
  <r>
    <x v="14"/>
    <x v="0"/>
    <x v="1"/>
    <x v="1"/>
    <x v="1"/>
    <x v="0"/>
    <x v="10"/>
    <x v="0"/>
    <x v="34"/>
    <n v="0.66216395179446419"/>
    <x v="12"/>
    <s v="CyanoSurvey"/>
    <s v="Cyanobacteria"/>
    <s v=""/>
    <m/>
  </r>
  <r>
    <x v="14"/>
    <x v="0"/>
    <x v="1"/>
    <x v="3"/>
    <x v="1"/>
    <x v="1"/>
    <x v="0"/>
    <x v="0"/>
    <x v="34"/>
    <n v="0.38022813688212925"/>
    <x v="12"/>
    <s v="CyanoSurvey"/>
    <s v="Cyanobacteria"/>
    <s v=""/>
    <m/>
  </r>
  <r>
    <x v="14"/>
    <x v="0"/>
    <x v="1"/>
    <x v="3"/>
    <x v="1"/>
    <x v="2"/>
    <x v="0"/>
    <x v="0"/>
    <x v="34"/>
    <n v="0.65359477124183007"/>
    <x v="12"/>
    <s v="CyanoSurvey"/>
    <s v="Cyanobacteria"/>
    <s v=""/>
    <m/>
  </r>
  <r>
    <x v="15"/>
    <x v="0"/>
    <x v="1"/>
    <x v="3"/>
    <x v="1"/>
    <x v="1"/>
    <x v="11"/>
    <x v="0"/>
    <x v="34"/>
    <n v="0.62104086448888352"/>
    <x v="12"/>
    <s v="CyanoSurvey"/>
    <s v="Cyanobacteria"/>
    <s v=""/>
    <m/>
  </r>
  <r>
    <x v="15"/>
    <x v="0"/>
    <x v="1"/>
    <x v="3"/>
    <x v="1"/>
    <x v="1"/>
    <x v="12"/>
    <x v="0"/>
    <x v="34"/>
    <n v="0.50745965695727191"/>
    <x v="12"/>
    <s v="CyanoSurvey"/>
    <s v="Cyanobacteria"/>
    <s v=""/>
    <m/>
  </r>
  <r>
    <x v="15"/>
    <x v="0"/>
    <x v="1"/>
    <x v="3"/>
    <x v="1"/>
    <x v="1"/>
    <x v="13"/>
    <x v="0"/>
    <x v="34"/>
    <n v="3.7305080952025658"/>
    <x v="12"/>
    <s v="CyanoSurvey"/>
    <s v="Cyanobacteria"/>
    <s v=""/>
    <m/>
  </r>
  <r>
    <x v="0"/>
    <x v="0"/>
    <x v="0"/>
    <x v="1"/>
    <x v="1"/>
    <x v="0"/>
    <x v="0"/>
    <x v="0"/>
    <x v="51"/>
    <n v="0"/>
    <x v="12"/>
    <s v="CyanoSurvey"/>
    <s v="Cyanobacteria"/>
    <s v=""/>
    <m/>
  </r>
  <r>
    <x v="0"/>
    <x v="0"/>
    <x v="0"/>
    <x v="3"/>
    <x v="1"/>
    <x v="1"/>
    <x v="0"/>
    <x v="0"/>
    <x v="51"/>
    <n v="0"/>
    <x v="12"/>
    <s v="CyanoSurvey"/>
    <s v="Cyanobacteria"/>
    <s v=""/>
    <m/>
  </r>
  <r>
    <x v="0"/>
    <x v="0"/>
    <x v="0"/>
    <x v="3"/>
    <x v="1"/>
    <x v="2"/>
    <x v="0"/>
    <x v="0"/>
    <x v="51"/>
    <n v="0"/>
    <x v="12"/>
    <s v="CyanoSurvey"/>
    <s v="Cyanobacteria"/>
    <s v=""/>
    <m/>
  </r>
  <r>
    <x v="15"/>
    <x v="0"/>
    <x v="1"/>
    <x v="1"/>
    <x v="1"/>
    <x v="0"/>
    <x v="1"/>
    <x v="0"/>
    <x v="51"/>
    <n v="0"/>
    <x v="12"/>
    <s v="CyanoSurvey"/>
    <s v="Cyanobacteria"/>
    <s v=""/>
    <m/>
  </r>
  <r>
    <x v="14"/>
    <x v="0"/>
    <x v="1"/>
    <x v="1"/>
    <x v="1"/>
    <x v="0"/>
    <x v="0"/>
    <x v="0"/>
    <x v="51"/>
    <n v="0"/>
    <x v="12"/>
    <s v="CyanoSurvey"/>
    <s v="Cyanobacteria"/>
    <s v=""/>
    <m/>
  </r>
  <r>
    <x v="14"/>
    <x v="0"/>
    <x v="1"/>
    <x v="1"/>
    <x v="1"/>
    <x v="0"/>
    <x v="0"/>
    <x v="1"/>
    <x v="51"/>
    <n v="0"/>
    <x v="12"/>
    <s v="CyanoSurvey"/>
    <s v="Cyanobacteria"/>
    <n v="0"/>
    <m/>
  </r>
  <r>
    <x v="14"/>
    <x v="0"/>
    <x v="1"/>
    <x v="1"/>
    <x v="1"/>
    <x v="0"/>
    <x v="2"/>
    <x v="0"/>
    <x v="51"/>
    <n v="0"/>
    <x v="12"/>
    <s v="CyanoSurvey"/>
    <s v="Cyanobacteria"/>
    <s v=""/>
    <m/>
  </r>
  <r>
    <x v="14"/>
    <x v="0"/>
    <x v="1"/>
    <x v="1"/>
    <x v="1"/>
    <x v="0"/>
    <x v="3"/>
    <x v="0"/>
    <x v="51"/>
    <n v="0"/>
    <x v="12"/>
    <s v="CyanoSurvey"/>
    <s v="Cyanobacteria"/>
    <s v=""/>
    <m/>
  </r>
  <r>
    <x v="14"/>
    <x v="0"/>
    <x v="1"/>
    <x v="1"/>
    <x v="1"/>
    <x v="0"/>
    <x v="4"/>
    <x v="0"/>
    <x v="51"/>
    <n v="0"/>
    <x v="12"/>
    <s v="CyanoSurvey"/>
    <s v="Cyanobacteria"/>
    <s v=""/>
    <m/>
  </r>
  <r>
    <x v="14"/>
    <x v="0"/>
    <x v="1"/>
    <x v="1"/>
    <x v="1"/>
    <x v="0"/>
    <x v="5"/>
    <x v="0"/>
    <x v="51"/>
    <n v="0"/>
    <x v="12"/>
    <s v="CyanoSurvey"/>
    <s v="Cyanobacteria"/>
    <s v=""/>
    <m/>
  </r>
  <r>
    <x v="14"/>
    <x v="0"/>
    <x v="1"/>
    <x v="1"/>
    <x v="1"/>
    <x v="0"/>
    <x v="6"/>
    <x v="0"/>
    <x v="51"/>
    <n v="0"/>
    <x v="12"/>
    <s v="CyanoSurvey"/>
    <s v="Cyanobacteria"/>
    <s v=""/>
    <m/>
  </r>
  <r>
    <x v="14"/>
    <x v="0"/>
    <x v="1"/>
    <x v="1"/>
    <x v="1"/>
    <x v="0"/>
    <x v="7"/>
    <x v="0"/>
    <x v="51"/>
    <n v="0"/>
    <x v="12"/>
    <s v="CyanoSurvey"/>
    <s v="Cyanobacteria"/>
    <s v=""/>
    <m/>
  </r>
  <r>
    <x v="14"/>
    <x v="0"/>
    <x v="1"/>
    <x v="1"/>
    <x v="1"/>
    <x v="0"/>
    <x v="8"/>
    <x v="0"/>
    <x v="51"/>
    <n v="0"/>
    <x v="12"/>
    <s v="CyanoSurvey"/>
    <s v="Cyanobacteria"/>
    <s v=""/>
    <m/>
  </r>
  <r>
    <x v="14"/>
    <x v="0"/>
    <x v="1"/>
    <x v="1"/>
    <x v="1"/>
    <x v="0"/>
    <x v="9"/>
    <x v="0"/>
    <x v="51"/>
    <n v="0"/>
    <x v="12"/>
    <s v="CyanoSurvey"/>
    <s v="Cyanobacteria"/>
    <s v=""/>
    <m/>
  </r>
  <r>
    <x v="14"/>
    <x v="0"/>
    <x v="1"/>
    <x v="1"/>
    <x v="1"/>
    <x v="0"/>
    <x v="10"/>
    <x v="0"/>
    <x v="51"/>
    <n v="0"/>
    <x v="12"/>
    <s v="CyanoSurvey"/>
    <s v="Cyanobacteria"/>
    <s v=""/>
    <m/>
  </r>
  <r>
    <x v="14"/>
    <x v="0"/>
    <x v="1"/>
    <x v="3"/>
    <x v="1"/>
    <x v="1"/>
    <x v="0"/>
    <x v="0"/>
    <x v="51"/>
    <n v="0"/>
    <x v="12"/>
    <s v="CyanoSurvey"/>
    <s v="Cyanobacteria"/>
    <s v=""/>
    <m/>
  </r>
  <r>
    <x v="14"/>
    <x v="0"/>
    <x v="1"/>
    <x v="3"/>
    <x v="1"/>
    <x v="2"/>
    <x v="0"/>
    <x v="0"/>
    <x v="51"/>
    <n v="0"/>
    <x v="12"/>
    <s v="CyanoSurvey"/>
    <s v="Cyanobacteria"/>
    <s v=""/>
    <m/>
  </r>
  <r>
    <x v="15"/>
    <x v="0"/>
    <x v="1"/>
    <x v="3"/>
    <x v="1"/>
    <x v="1"/>
    <x v="11"/>
    <x v="0"/>
    <x v="51"/>
    <n v="0"/>
    <x v="12"/>
    <s v="CyanoSurvey"/>
    <s v="Cyanobacteria"/>
    <s v=""/>
    <m/>
  </r>
  <r>
    <x v="15"/>
    <x v="0"/>
    <x v="1"/>
    <x v="3"/>
    <x v="1"/>
    <x v="1"/>
    <x v="12"/>
    <x v="0"/>
    <x v="51"/>
    <n v="0.50745965695727191"/>
    <x v="12"/>
    <s v="CyanoSurvey"/>
    <s v="Cyanobacteria"/>
    <s v=""/>
    <m/>
  </r>
  <r>
    <x v="15"/>
    <x v="0"/>
    <x v="1"/>
    <x v="3"/>
    <x v="1"/>
    <x v="1"/>
    <x v="13"/>
    <x v="0"/>
    <x v="51"/>
    <n v="0"/>
    <x v="12"/>
    <s v="CyanoSurvey"/>
    <s v="Cyanobacteria"/>
    <s v=""/>
    <m/>
  </r>
  <r>
    <x v="0"/>
    <x v="0"/>
    <x v="0"/>
    <x v="1"/>
    <x v="1"/>
    <x v="0"/>
    <x v="0"/>
    <x v="0"/>
    <x v="37"/>
    <n v="0.61720775212936674"/>
    <x v="12"/>
    <s v="CyanoSurvey"/>
    <s v="Cyanobacteria"/>
    <s v=""/>
    <m/>
  </r>
  <r>
    <x v="0"/>
    <x v="0"/>
    <x v="0"/>
    <x v="3"/>
    <x v="1"/>
    <x v="1"/>
    <x v="0"/>
    <x v="0"/>
    <x v="37"/>
    <n v="10.75268817204301"/>
    <x v="12"/>
    <s v="CyanoSurvey"/>
    <s v="Cyanobacteria"/>
    <s v=""/>
    <m/>
  </r>
  <r>
    <x v="0"/>
    <x v="0"/>
    <x v="0"/>
    <x v="3"/>
    <x v="1"/>
    <x v="2"/>
    <x v="0"/>
    <x v="0"/>
    <x v="37"/>
    <n v="50"/>
    <x v="12"/>
    <s v="CyanoSurvey"/>
    <s v="Cyanobacteria"/>
    <s v=""/>
    <m/>
  </r>
  <r>
    <x v="15"/>
    <x v="0"/>
    <x v="1"/>
    <x v="1"/>
    <x v="1"/>
    <x v="0"/>
    <x v="1"/>
    <x v="0"/>
    <x v="37"/>
    <n v="0"/>
    <x v="12"/>
    <s v="CyanoSurvey"/>
    <s v="Cyanobacteria"/>
    <s v=""/>
    <m/>
  </r>
  <r>
    <x v="14"/>
    <x v="0"/>
    <x v="1"/>
    <x v="1"/>
    <x v="1"/>
    <x v="0"/>
    <x v="0"/>
    <x v="0"/>
    <x v="37"/>
    <n v="0"/>
    <x v="12"/>
    <s v="CyanoSurvey"/>
    <s v="Cyanobacteria"/>
    <s v=""/>
    <m/>
  </r>
  <r>
    <x v="14"/>
    <x v="0"/>
    <x v="1"/>
    <x v="1"/>
    <x v="1"/>
    <x v="0"/>
    <x v="0"/>
    <x v="1"/>
    <x v="37"/>
    <n v="0"/>
    <x v="12"/>
    <s v="CyanoSurvey"/>
    <s v="Cyanobacteria"/>
    <n v="0"/>
    <m/>
  </r>
  <r>
    <x v="14"/>
    <x v="0"/>
    <x v="1"/>
    <x v="1"/>
    <x v="1"/>
    <x v="0"/>
    <x v="2"/>
    <x v="0"/>
    <x v="37"/>
    <n v="0"/>
    <x v="12"/>
    <s v="CyanoSurvey"/>
    <s v="Cyanobacteria"/>
    <s v=""/>
    <m/>
  </r>
  <r>
    <x v="14"/>
    <x v="0"/>
    <x v="1"/>
    <x v="1"/>
    <x v="1"/>
    <x v="0"/>
    <x v="3"/>
    <x v="0"/>
    <x v="37"/>
    <n v="0"/>
    <x v="12"/>
    <s v="CyanoSurvey"/>
    <s v="Cyanobacteria"/>
    <s v=""/>
    <m/>
  </r>
  <r>
    <x v="14"/>
    <x v="0"/>
    <x v="1"/>
    <x v="1"/>
    <x v="1"/>
    <x v="0"/>
    <x v="4"/>
    <x v="0"/>
    <x v="37"/>
    <n v="0"/>
    <x v="12"/>
    <s v="CyanoSurvey"/>
    <s v="Cyanobacteria"/>
    <s v=""/>
    <m/>
  </r>
  <r>
    <x v="14"/>
    <x v="0"/>
    <x v="1"/>
    <x v="1"/>
    <x v="1"/>
    <x v="0"/>
    <x v="5"/>
    <x v="0"/>
    <x v="37"/>
    <n v="0"/>
    <x v="12"/>
    <s v="CyanoSurvey"/>
    <s v="Cyanobacteria"/>
    <s v=""/>
    <m/>
  </r>
  <r>
    <x v="14"/>
    <x v="0"/>
    <x v="1"/>
    <x v="1"/>
    <x v="1"/>
    <x v="0"/>
    <x v="6"/>
    <x v="0"/>
    <x v="37"/>
    <n v="0"/>
    <x v="12"/>
    <s v="CyanoSurvey"/>
    <s v="Cyanobacteria"/>
    <s v=""/>
    <m/>
  </r>
  <r>
    <x v="14"/>
    <x v="0"/>
    <x v="1"/>
    <x v="1"/>
    <x v="1"/>
    <x v="0"/>
    <x v="7"/>
    <x v="0"/>
    <x v="37"/>
    <n v="0"/>
    <x v="12"/>
    <s v="CyanoSurvey"/>
    <s v="Cyanobacteria"/>
    <s v=""/>
    <m/>
  </r>
  <r>
    <x v="14"/>
    <x v="0"/>
    <x v="1"/>
    <x v="1"/>
    <x v="1"/>
    <x v="0"/>
    <x v="8"/>
    <x v="0"/>
    <x v="37"/>
    <n v="0"/>
    <x v="12"/>
    <s v="CyanoSurvey"/>
    <s v="Cyanobacteria"/>
    <s v=""/>
    <m/>
  </r>
  <r>
    <x v="14"/>
    <x v="0"/>
    <x v="1"/>
    <x v="1"/>
    <x v="1"/>
    <x v="0"/>
    <x v="9"/>
    <x v="0"/>
    <x v="37"/>
    <n v="0"/>
    <x v="12"/>
    <s v="CyanoSurvey"/>
    <s v="Cyanobacteria"/>
    <s v=""/>
    <m/>
  </r>
  <r>
    <x v="14"/>
    <x v="0"/>
    <x v="1"/>
    <x v="1"/>
    <x v="1"/>
    <x v="0"/>
    <x v="10"/>
    <x v="0"/>
    <x v="37"/>
    <n v="1.3243279035889285E-2"/>
    <x v="12"/>
    <s v="CyanoSurvey"/>
    <s v="Cyanobacteria"/>
    <s v=""/>
    <m/>
  </r>
  <r>
    <x v="14"/>
    <x v="0"/>
    <x v="1"/>
    <x v="3"/>
    <x v="1"/>
    <x v="1"/>
    <x v="0"/>
    <x v="0"/>
    <x v="37"/>
    <n v="0"/>
    <x v="12"/>
    <s v="CyanoSurvey"/>
    <s v="Cyanobacteria"/>
    <s v=""/>
    <m/>
  </r>
  <r>
    <x v="14"/>
    <x v="0"/>
    <x v="1"/>
    <x v="3"/>
    <x v="1"/>
    <x v="2"/>
    <x v="0"/>
    <x v="0"/>
    <x v="37"/>
    <n v="0"/>
    <x v="12"/>
    <s v="CyanoSurvey"/>
    <s v="Cyanobacteria"/>
    <s v=""/>
    <m/>
  </r>
  <r>
    <x v="15"/>
    <x v="0"/>
    <x v="1"/>
    <x v="3"/>
    <x v="1"/>
    <x v="1"/>
    <x v="11"/>
    <x v="0"/>
    <x v="37"/>
    <n v="0"/>
    <x v="12"/>
    <s v="CyanoSurvey"/>
    <s v="Cyanobacteria"/>
    <s v=""/>
    <m/>
  </r>
  <r>
    <x v="15"/>
    <x v="0"/>
    <x v="1"/>
    <x v="3"/>
    <x v="1"/>
    <x v="1"/>
    <x v="12"/>
    <x v="0"/>
    <x v="37"/>
    <n v="1.0149193139145437E-2"/>
    <x v="12"/>
    <s v="CyanoSurvey"/>
    <s v="Cyanobacteria"/>
    <s v=""/>
    <m/>
  </r>
  <r>
    <x v="15"/>
    <x v="0"/>
    <x v="1"/>
    <x v="3"/>
    <x v="1"/>
    <x v="1"/>
    <x v="13"/>
    <x v="0"/>
    <x v="37"/>
    <n v="7.4610161904051318E-3"/>
    <x v="12"/>
    <s v="CyanoSurvey"/>
    <s v="Cyanobacteria"/>
    <s v=""/>
    <m/>
  </r>
  <r>
    <x v="0"/>
    <x v="0"/>
    <x v="0"/>
    <x v="1"/>
    <x v="1"/>
    <x v="0"/>
    <x v="0"/>
    <x v="0"/>
    <x v="52"/>
    <n v="1.2344155042587337E-2"/>
    <x v="12"/>
    <s v="CyanoSurvey"/>
    <s v="Cyanobacteria"/>
    <s v=""/>
    <m/>
  </r>
  <r>
    <x v="0"/>
    <x v="0"/>
    <x v="0"/>
    <x v="3"/>
    <x v="1"/>
    <x v="1"/>
    <x v="0"/>
    <x v="0"/>
    <x v="52"/>
    <n v="0"/>
    <x v="12"/>
    <s v="CyanoSurvey"/>
    <s v="Cyanobacteria"/>
    <s v=""/>
    <m/>
  </r>
  <r>
    <x v="0"/>
    <x v="0"/>
    <x v="0"/>
    <x v="3"/>
    <x v="1"/>
    <x v="2"/>
    <x v="0"/>
    <x v="0"/>
    <x v="52"/>
    <n v="0"/>
    <x v="12"/>
    <s v="CyanoSurvey"/>
    <s v="Cyanobacteria"/>
    <s v=""/>
    <m/>
  </r>
  <r>
    <x v="15"/>
    <x v="0"/>
    <x v="1"/>
    <x v="1"/>
    <x v="1"/>
    <x v="0"/>
    <x v="1"/>
    <x v="0"/>
    <x v="52"/>
    <n v="0"/>
    <x v="12"/>
    <s v="CyanoSurvey"/>
    <s v="Cyanobacteria"/>
    <s v=""/>
    <m/>
  </r>
  <r>
    <x v="14"/>
    <x v="0"/>
    <x v="1"/>
    <x v="1"/>
    <x v="1"/>
    <x v="0"/>
    <x v="0"/>
    <x v="0"/>
    <x v="52"/>
    <n v="1.2414649286157663E-2"/>
    <x v="12"/>
    <s v="CyanoSurvey"/>
    <s v="Cyanobacteria"/>
    <s v=""/>
    <m/>
  </r>
  <r>
    <x v="14"/>
    <x v="0"/>
    <x v="1"/>
    <x v="1"/>
    <x v="1"/>
    <x v="0"/>
    <x v="0"/>
    <x v="1"/>
    <x v="52"/>
    <n v="0"/>
    <x v="12"/>
    <s v="CyanoSurvey"/>
    <s v="Cyanobacteria"/>
    <n v="200"/>
    <m/>
  </r>
  <r>
    <x v="14"/>
    <x v="0"/>
    <x v="1"/>
    <x v="1"/>
    <x v="1"/>
    <x v="0"/>
    <x v="2"/>
    <x v="0"/>
    <x v="52"/>
    <n v="0"/>
    <x v="12"/>
    <s v="CyanoSurvey"/>
    <s v="Cyanobacteria"/>
    <s v=""/>
    <m/>
  </r>
  <r>
    <x v="14"/>
    <x v="0"/>
    <x v="1"/>
    <x v="1"/>
    <x v="1"/>
    <x v="0"/>
    <x v="3"/>
    <x v="0"/>
    <x v="52"/>
    <n v="0"/>
    <x v="12"/>
    <s v="CyanoSurvey"/>
    <s v="Cyanobacteria"/>
    <s v=""/>
    <m/>
  </r>
  <r>
    <x v="14"/>
    <x v="0"/>
    <x v="1"/>
    <x v="1"/>
    <x v="1"/>
    <x v="0"/>
    <x v="4"/>
    <x v="0"/>
    <x v="52"/>
    <n v="0"/>
    <x v="12"/>
    <s v="CyanoSurvey"/>
    <s v="Cyanobacteria"/>
    <s v=""/>
    <m/>
  </r>
  <r>
    <x v="14"/>
    <x v="0"/>
    <x v="1"/>
    <x v="1"/>
    <x v="1"/>
    <x v="0"/>
    <x v="5"/>
    <x v="0"/>
    <x v="52"/>
    <n v="0"/>
    <x v="12"/>
    <s v="CyanoSurvey"/>
    <s v="Cyanobacteria"/>
    <s v=""/>
    <m/>
  </r>
  <r>
    <x v="14"/>
    <x v="0"/>
    <x v="1"/>
    <x v="1"/>
    <x v="1"/>
    <x v="0"/>
    <x v="6"/>
    <x v="0"/>
    <x v="52"/>
    <n v="0"/>
    <x v="12"/>
    <s v="CyanoSurvey"/>
    <s v="Cyanobacteria"/>
    <s v=""/>
    <m/>
  </r>
  <r>
    <x v="14"/>
    <x v="0"/>
    <x v="1"/>
    <x v="1"/>
    <x v="1"/>
    <x v="0"/>
    <x v="7"/>
    <x v="0"/>
    <x v="52"/>
    <n v="0"/>
    <x v="12"/>
    <s v="CyanoSurvey"/>
    <s v="Cyanobacteria"/>
    <s v=""/>
    <m/>
  </r>
  <r>
    <x v="14"/>
    <x v="0"/>
    <x v="1"/>
    <x v="1"/>
    <x v="1"/>
    <x v="0"/>
    <x v="8"/>
    <x v="0"/>
    <x v="52"/>
    <n v="0"/>
    <x v="12"/>
    <s v="CyanoSurvey"/>
    <s v="Cyanobacteria"/>
    <s v=""/>
    <m/>
  </r>
  <r>
    <x v="14"/>
    <x v="0"/>
    <x v="1"/>
    <x v="1"/>
    <x v="1"/>
    <x v="0"/>
    <x v="9"/>
    <x v="0"/>
    <x v="52"/>
    <n v="0"/>
    <x v="12"/>
    <s v="CyanoSurvey"/>
    <s v="Cyanobacteria"/>
    <s v=""/>
    <m/>
  </r>
  <r>
    <x v="14"/>
    <x v="0"/>
    <x v="1"/>
    <x v="1"/>
    <x v="1"/>
    <x v="0"/>
    <x v="10"/>
    <x v="0"/>
    <x v="52"/>
    <n v="0"/>
    <x v="12"/>
    <s v="CyanoSurvey"/>
    <s v="Cyanobacteria"/>
    <s v=""/>
    <m/>
  </r>
  <r>
    <x v="14"/>
    <x v="0"/>
    <x v="1"/>
    <x v="3"/>
    <x v="1"/>
    <x v="1"/>
    <x v="0"/>
    <x v="0"/>
    <x v="52"/>
    <n v="0"/>
    <x v="12"/>
    <s v="CyanoSurvey"/>
    <s v="Cyanobacteria"/>
    <s v=""/>
    <m/>
  </r>
  <r>
    <x v="14"/>
    <x v="0"/>
    <x v="1"/>
    <x v="3"/>
    <x v="1"/>
    <x v="2"/>
    <x v="0"/>
    <x v="0"/>
    <x v="52"/>
    <n v="0"/>
    <x v="12"/>
    <s v="CyanoSurvey"/>
    <s v="Cyanobacteria"/>
    <s v=""/>
    <m/>
  </r>
  <r>
    <x v="15"/>
    <x v="0"/>
    <x v="1"/>
    <x v="3"/>
    <x v="1"/>
    <x v="1"/>
    <x v="11"/>
    <x v="0"/>
    <x v="52"/>
    <n v="0"/>
    <x v="12"/>
    <s v="CyanoSurvey"/>
    <s v="Cyanobacteria"/>
    <s v=""/>
    <m/>
  </r>
  <r>
    <x v="15"/>
    <x v="0"/>
    <x v="1"/>
    <x v="3"/>
    <x v="1"/>
    <x v="1"/>
    <x v="12"/>
    <x v="0"/>
    <x v="52"/>
    <n v="0"/>
    <x v="12"/>
    <s v="CyanoSurvey"/>
    <s v="Cyanobacteria"/>
    <s v=""/>
    <m/>
  </r>
  <r>
    <x v="15"/>
    <x v="0"/>
    <x v="1"/>
    <x v="3"/>
    <x v="1"/>
    <x v="1"/>
    <x v="13"/>
    <x v="0"/>
    <x v="52"/>
    <n v="7.4610161904051318E-3"/>
    <x v="12"/>
    <s v="CyanoSurvey"/>
    <s v="Cyanobacteria"/>
    <s v=""/>
    <m/>
  </r>
  <r>
    <x v="0"/>
    <x v="0"/>
    <x v="0"/>
    <x v="1"/>
    <x v="1"/>
    <x v="0"/>
    <x v="0"/>
    <x v="0"/>
    <x v="38"/>
    <n v="6.1720775212936703"/>
    <x v="12"/>
    <s v="CyanoSurvey"/>
    <s v="Cyanobacteria"/>
    <s v=""/>
    <m/>
  </r>
  <r>
    <x v="0"/>
    <x v="0"/>
    <x v="0"/>
    <x v="3"/>
    <x v="1"/>
    <x v="1"/>
    <x v="0"/>
    <x v="0"/>
    <x v="39"/>
    <n v="36.55913978494624"/>
    <x v="12"/>
    <s v="CyanoSurvey"/>
    <s v="Cyanobacteria"/>
    <s v=""/>
    <m/>
  </r>
  <r>
    <x v="0"/>
    <x v="0"/>
    <x v="0"/>
    <x v="3"/>
    <x v="1"/>
    <x v="2"/>
    <x v="0"/>
    <x v="0"/>
    <x v="39"/>
    <n v="50"/>
    <x v="12"/>
    <s v="CyanoSurvey"/>
    <s v="Cyanobacteria"/>
    <s v=""/>
    <m/>
  </r>
  <r>
    <x v="15"/>
    <x v="0"/>
    <x v="1"/>
    <x v="1"/>
    <x v="1"/>
    <x v="0"/>
    <x v="1"/>
    <x v="0"/>
    <x v="38"/>
    <n v="18.277604558649607"/>
    <x v="12"/>
    <s v="CyanoSurvey"/>
    <s v="Cyanobacteria"/>
    <s v=""/>
    <m/>
  </r>
  <r>
    <x v="14"/>
    <x v="0"/>
    <x v="1"/>
    <x v="1"/>
    <x v="1"/>
    <x v="0"/>
    <x v="0"/>
    <x v="0"/>
    <x v="38"/>
    <n v="1.2414649286157663E-2"/>
    <x v="12"/>
    <s v="CyanoSurvey"/>
    <s v="Cyanobacteria"/>
    <s v=""/>
    <m/>
  </r>
  <r>
    <x v="14"/>
    <x v="0"/>
    <x v="1"/>
    <x v="1"/>
    <x v="1"/>
    <x v="0"/>
    <x v="0"/>
    <x v="1"/>
    <x v="38"/>
    <n v="0.65350934518363601"/>
    <x v="12"/>
    <s v="CyanoSurvey"/>
    <s v="Cyanobacteria"/>
    <n v="192.54290316056733"/>
    <m/>
  </r>
  <r>
    <x v="14"/>
    <x v="0"/>
    <x v="1"/>
    <x v="1"/>
    <x v="1"/>
    <x v="0"/>
    <x v="2"/>
    <x v="0"/>
    <x v="38"/>
    <n v="15.52511415525114"/>
    <x v="12"/>
    <s v="CyanoSurvey"/>
    <s v="Cyanobacteria"/>
    <s v=""/>
    <m/>
  </r>
  <r>
    <x v="14"/>
    <x v="0"/>
    <x v="1"/>
    <x v="1"/>
    <x v="1"/>
    <x v="0"/>
    <x v="3"/>
    <x v="0"/>
    <x v="38"/>
    <n v="0"/>
    <x v="12"/>
    <s v="CyanoSurvey"/>
    <s v="Cyanobacteria"/>
    <s v=""/>
    <m/>
  </r>
  <r>
    <x v="14"/>
    <x v="0"/>
    <x v="1"/>
    <x v="1"/>
    <x v="1"/>
    <x v="0"/>
    <x v="4"/>
    <x v="0"/>
    <x v="38"/>
    <n v="0.6578947368421052"/>
    <x v="12"/>
    <s v="CyanoSurvey"/>
    <s v="Cyanobacteria"/>
    <s v=""/>
    <m/>
  </r>
  <r>
    <x v="14"/>
    <x v="0"/>
    <x v="1"/>
    <x v="1"/>
    <x v="1"/>
    <x v="0"/>
    <x v="5"/>
    <x v="0"/>
    <x v="38"/>
    <n v="1.2420817289777666E-2"/>
    <x v="12"/>
    <s v="CyanoSurvey"/>
    <s v="Cyanobacteria"/>
    <s v=""/>
    <m/>
  </r>
  <r>
    <x v="14"/>
    <x v="0"/>
    <x v="1"/>
    <x v="1"/>
    <x v="1"/>
    <x v="0"/>
    <x v="6"/>
    <x v="0"/>
    <x v="38"/>
    <n v="0.6578947368421052"/>
    <x v="12"/>
    <s v="CyanoSurvey"/>
    <s v="Cyanobacteria"/>
    <s v=""/>
    <m/>
  </r>
  <r>
    <x v="14"/>
    <x v="0"/>
    <x v="1"/>
    <x v="1"/>
    <x v="1"/>
    <x v="0"/>
    <x v="7"/>
    <x v="0"/>
    <x v="38"/>
    <n v="1.3156163662675961E-2"/>
    <x v="12"/>
    <s v="CyanoSurvey"/>
    <s v="Cyanobacteria"/>
    <s v=""/>
    <m/>
  </r>
  <r>
    <x v="14"/>
    <x v="0"/>
    <x v="1"/>
    <x v="1"/>
    <x v="1"/>
    <x v="0"/>
    <x v="8"/>
    <x v="0"/>
    <x v="38"/>
    <n v="0"/>
    <x v="12"/>
    <s v="CyanoSurvey"/>
    <s v="Cyanobacteria"/>
    <s v=""/>
    <m/>
  </r>
  <r>
    <x v="14"/>
    <x v="0"/>
    <x v="1"/>
    <x v="1"/>
    <x v="1"/>
    <x v="0"/>
    <x v="9"/>
    <x v="0"/>
    <x v="38"/>
    <n v="1.3328002132480341E-2"/>
    <x v="12"/>
    <s v="CyanoSurvey"/>
    <s v="Cyanobacteria"/>
    <s v=""/>
    <m/>
  </r>
  <r>
    <x v="14"/>
    <x v="0"/>
    <x v="1"/>
    <x v="1"/>
    <x v="1"/>
    <x v="0"/>
    <x v="10"/>
    <x v="0"/>
    <x v="38"/>
    <n v="0"/>
    <x v="12"/>
    <s v="CyanoSurvey"/>
    <s v="Cyanobacteria"/>
    <s v=""/>
    <m/>
  </r>
  <r>
    <x v="14"/>
    <x v="0"/>
    <x v="1"/>
    <x v="3"/>
    <x v="1"/>
    <x v="1"/>
    <x v="0"/>
    <x v="0"/>
    <x v="39"/>
    <n v="28.13688212927757"/>
    <x v="12"/>
    <s v="CyanoSurvey"/>
    <s v="Cyanobacteria"/>
    <s v=""/>
    <m/>
  </r>
  <r>
    <x v="14"/>
    <x v="0"/>
    <x v="1"/>
    <x v="3"/>
    <x v="1"/>
    <x v="2"/>
    <x v="0"/>
    <x v="0"/>
    <x v="39"/>
    <n v="48.366013071895424"/>
    <x v="12"/>
    <s v="CyanoSurvey"/>
    <s v="Cyanobacteria"/>
    <s v=""/>
    <m/>
  </r>
  <r>
    <x v="15"/>
    <x v="0"/>
    <x v="1"/>
    <x v="3"/>
    <x v="1"/>
    <x v="1"/>
    <x v="11"/>
    <x v="0"/>
    <x v="39"/>
    <n v="45.957023972177375"/>
    <x v="12"/>
    <s v="CyanoSurvey"/>
    <s v="Cyanobacteria"/>
    <s v=""/>
    <m/>
  </r>
  <r>
    <x v="15"/>
    <x v="0"/>
    <x v="1"/>
    <x v="3"/>
    <x v="1"/>
    <x v="1"/>
    <x v="12"/>
    <x v="0"/>
    <x v="39"/>
    <n v="17.253628336547244"/>
    <x v="12"/>
    <s v="CyanoSurvey"/>
    <s v="Cyanobacteria"/>
    <s v=""/>
    <m/>
  </r>
  <r>
    <x v="15"/>
    <x v="0"/>
    <x v="1"/>
    <x v="3"/>
    <x v="1"/>
    <x v="1"/>
    <x v="13"/>
    <x v="0"/>
    <x v="39"/>
    <n v="55.957621428038486"/>
    <x v="12"/>
    <s v="CyanoSurvey"/>
    <s v="Cyanobacteria"/>
    <s v=""/>
    <m/>
  </r>
  <r>
    <x v="0"/>
    <x v="0"/>
    <x v="0"/>
    <x v="1"/>
    <x v="1"/>
    <x v="0"/>
    <x v="0"/>
    <x v="0"/>
    <x v="42"/>
    <n v="0"/>
    <x v="12"/>
    <s v="CyanoSurvey"/>
    <s v="Cyanobacteria"/>
    <s v=""/>
    <m/>
  </r>
  <r>
    <x v="0"/>
    <x v="0"/>
    <x v="0"/>
    <x v="3"/>
    <x v="1"/>
    <x v="1"/>
    <x v="0"/>
    <x v="0"/>
    <x v="42"/>
    <n v="10.75268817204301"/>
    <x v="12"/>
    <s v="CyanoSurvey"/>
    <s v="Cyanobacteria"/>
    <s v=""/>
    <m/>
  </r>
  <r>
    <x v="0"/>
    <x v="0"/>
    <x v="0"/>
    <x v="3"/>
    <x v="1"/>
    <x v="2"/>
    <x v="0"/>
    <x v="0"/>
    <x v="42"/>
    <n v="0"/>
    <x v="12"/>
    <s v="CyanoSurvey"/>
    <s v="Cyanobacteria"/>
    <s v=""/>
    <m/>
  </r>
  <r>
    <x v="15"/>
    <x v="0"/>
    <x v="1"/>
    <x v="1"/>
    <x v="1"/>
    <x v="0"/>
    <x v="1"/>
    <x v="0"/>
    <x v="42"/>
    <n v="0"/>
    <x v="12"/>
    <s v="CyanoSurvey"/>
    <s v="Cyanobacteria"/>
    <s v=""/>
    <m/>
  </r>
  <r>
    <x v="14"/>
    <x v="0"/>
    <x v="1"/>
    <x v="1"/>
    <x v="1"/>
    <x v="0"/>
    <x v="0"/>
    <x v="0"/>
    <x v="42"/>
    <n v="0.6207324643078832"/>
    <x v="12"/>
    <s v="CyanoSurvey"/>
    <s v="Cyanobacteria"/>
    <s v=""/>
    <m/>
  </r>
  <r>
    <x v="14"/>
    <x v="0"/>
    <x v="1"/>
    <x v="1"/>
    <x v="1"/>
    <x v="0"/>
    <x v="0"/>
    <x v="1"/>
    <x v="42"/>
    <n v="1.3070186903672723E-2"/>
    <x v="12"/>
    <s v="CyanoSurvey"/>
    <s v="Cyanobacteria"/>
    <n v="191.75125766439245"/>
    <m/>
  </r>
  <r>
    <x v="14"/>
    <x v="0"/>
    <x v="1"/>
    <x v="1"/>
    <x v="1"/>
    <x v="0"/>
    <x v="2"/>
    <x v="0"/>
    <x v="42"/>
    <n v="15.52511415525114"/>
    <x v="12"/>
    <s v="CyanoSurvey"/>
    <s v="Cyanobacteria"/>
    <s v=""/>
    <m/>
  </r>
  <r>
    <x v="14"/>
    <x v="0"/>
    <x v="1"/>
    <x v="1"/>
    <x v="1"/>
    <x v="0"/>
    <x v="3"/>
    <x v="0"/>
    <x v="42"/>
    <n v="0.62104086448888329"/>
    <x v="12"/>
    <s v="CyanoSurvey"/>
    <s v="Cyanobacteria"/>
    <s v=""/>
    <m/>
  </r>
  <r>
    <x v="14"/>
    <x v="0"/>
    <x v="1"/>
    <x v="1"/>
    <x v="1"/>
    <x v="0"/>
    <x v="4"/>
    <x v="0"/>
    <x v="42"/>
    <n v="0"/>
    <x v="12"/>
    <s v="CyanoSurvey"/>
    <s v="Cyanobacteria"/>
    <s v=""/>
    <m/>
  </r>
  <r>
    <x v="14"/>
    <x v="0"/>
    <x v="1"/>
    <x v="1"/>
    <x v="1"/>
    <x v="0"/>
    <x v="5"/>
    <x v="0"/>
    <x v="42"/>
    <n v="0"/>
    <x v="12"/>
    <s v="CyanoSurvey"/>
    <s v="Cyanobacteria"/>
    <s v=""/>
    <m/>
  </r>
  <r>
    <x v="14"/>
    <x v="0"/>
    <x v="1"/>
    <x v="1"/>
    <x v="1"/>
    <x v="0"/>
    <x v="6"/>
    <x v="0"/>
    <x v="42"/>
    <n v="0"/>
    <x v="12"/>
    <s v="CyanoSurvey"/>
    <s v="Cyanobacteria"/>
    <s v=""/>
    <m/>
  </r>
  <r>
    <x v="14"/>
    <x v="0"/>
    <x v="1"/>
    <x v="1"/>
    <x v="1"/>
    <x v="0"/>
    <x v="7"/>
    <x v="0"/>
    <x v="42"/>
    <n v="0"/>
    <x v="12"/>
    <s v="CyanoSurvey"/>
    <s v="Cyanobacteria"/>
    <s v=""/>
    <m/>
  </r>
  <r>
    <x v="14"/>
    <x v="0"/>
    <x v="1"/>
    <x v="1"/>
    <x v="1"/>
    <x v="0"/>
    <x v="8"/>
    <x v="0"/>
    <x v="42"/>
    <n v="0"/>
    <x v="12"/>
    <s v="CyanoSurvey"/>
    <s v="Cyanobacteria"/>
    <s v=""/>
    <m/>
  </r>
  <r>
    <x v="14"/>
    <x v="0"/>
    <x v="1"/>
    <x v="1"/>
    <x v="1"/>
    <x v="0"/>
    <x v="9"/>
    <x v="0"/>
    <x v="42"/>
    <n v="0"/>
    <x v="12"/>
    <s v="CyanoSurvey"/>
    <s v="Cyanobacteria"/>
    <s v=""/>
    <m/>
  </r>
  <r>
    <x v="14"/>
    <x v="0"/>
    <x v="1"/>
    <x v="1"/>
    <x v="1"/>
    <x v="0"/>
    <x v="10"/>
    <x v="0"/>
    <x v="42"/>
    <n v="0"/>
    <x v="12"/>
    <s v="CyanoSurvey"/>
    <s v="Cyanobacteria"/>
    <s v=""/>
    <m/>
  </r>
  <r>
    <x v="14"/>
    <x v="0"/>
    <x v="1"/>
    <x v="3"/>
    <x v="1"/>
    <x v="1"/>
    <x v="0"/>
    <x v="0"/>
    <x v="42"/>
    <n v="12.927756653992395"/>
    <x v="12"/>
    <s v="CyanoSurvey"/>
    <s v="Cyanobacteria"/>
    <s v=""/>
    <m/>
  </r>
  <r>
    <x v="14"/>
    <x v="0"/>
    <x v="1"/>
    <x v="3"/>
    <x v="1"/>
    <x v="2"/>
    <x v="0"/>
    <x v="0"/>
    <x v="42"/>
    <n v="0.65359477124183007"/>
    <x v="12"/>
    <s v="CyanoSurvey"/>
    <s v="Cyanobacteria"/>
    <s v=""/>
    <m/>
  </r>
  <r>
    <x v="15"/>
    <x v="0"/>
    <x v="1"/>
    <x v="3"/>
    <x v="1"/>
    <x v="1"/>
    <x v="11"/>
    <x v="0"/>
    <x v="42"/>
    <n v="6.2104086448888349"/>
    <x v="12"/>
    <s v="CyanoSurvey"/>
    <s v="Cyanobacteria"/>
    <s v=""/>
    <m/>
  </r>
  <r>
    <x v="15"/>
    <x v="0"/>
    <x v="1"/>
    <x v="3"/>
    <x v="1"/>
    <x v="1"/>
    <x v="12"/>
    <x v="0"/>
    <x v="42"/>
    <n v="5.0745965695727184"/>
    <x v="12"/>
    <s v="CyanoSurvey"/>
    <s v="Cyanobacteria"/>
    <s v=""/>
    <m/>
  </r>
  <r>
    <x v="15"/>
    <x v="0"/>
    <x v="1"/>
    <x v="3"/>
    <x v="1"/>
    <x v="1"/>
    <x v="13"/>
    <x v="0"/>
    <x v="42"/>
    <n v="12.683727523688724"/>
    <x v="12"/>
    <s v="CyanoSurvey"/>
    <s v="Cyanobacteria"/>
    <s v=""/>
    <m/>
  </r>
  <r>
    <x v="0"/>
    <x v="0"/>
    <x v="0"/>
    <x v="1"/>
    <x v="1"/>
    <x v="0"/>
    <x v="0"/>
    <x v="0"/>
    <x v="43"/>
    <n v="45.673373657573144"/>
    <x v="12"/>
    <s v="CyanoSurvey"/>
    <s v="Diatom"/>
    <s v=""/>
    <m/>
  </r>
  <r>
    <x v="0"/>
    <x v="0"/>
    <x v="0"/>
    <x v="3"/>
    <x v="1"/>
    <x v="1"/>
    <x v="0"/>
    <x v="0"/>
    <x v="43"/>
    <n v="36.55913978494624"/>
    <x v="12"/>
    <s v="CyanoSurvey"/>
    <s v="Diatom"/>
    <s v=""/>
    <m/>
  </r>
  <r>
    <x v="0"/>
    <x v="0"/>
    <x v="0"/>
    <x v="3"/>
    <x v="1"/>
    <x v="2"/>
    <x v="0"/>
    <x v="0"/>
    <x v="43"/>
    <n v="0"/>
    <x v="12"/>
    <s v="CyanoSurvey"/>
    <s v="Diatom"/>
    <s v=""/>
    <m/>
  </r>
  <r>
    <x v="15"/>
    <x v="0"/>
    <x v="1"/>
    <x v="1"/>
    <x v="1"/>
    <x v="0"/>
    <x v="1"/>
    <x v="0"/>
    <x v="43"/>
    <n v="80.636490699924735"/>
    <x v="12"/>
    <s v="CyanoSurvey"/>
    <s v="Diatom"/>
    <s v=""/>
    <m/>
  </r>
  <r>
    <x v="14"/>
    <x v="0"/>
    <x v="1"/>
    <x v="1"/>
    <x v="1"/>
    <x v="0"/>
    <x v="0"/>
    <x v="0"/>
    <x v="43"/>
    <n v="93.109869646182489"/>
    <x v="12"/>
    <s v="CyanoSurvey"/>
    <s v="Diatom"/>
    <s v=""/>
    <m/>
  </r>
  <r>
    <x v="14"/>
    <x v="0"/>
    <x v="1"/>
    <x v="1"/>
    <x v="1"/>
    <x v="0"/>
    <x v="0"/>
    <x v="1"/>
    <x v="43"/>
    <n v="98.026401777545416"/>
    <x v="12"/>
    <s v="CyanoSurvey"/>
    <s v="Diatom"/>
    <n v="5.1445307525786372"/>
    <m/>
  </r>
  <r>
    <x v="14"/>
    <x v="0"/>
    <x v="1"/>
    <x v="1"/>
    <x v="1"/>
    <x v="0"/>
    <x v="2"/>
    <x v="0"/>
    <x v="43"/>
    <n v="68.493150684931507"/>
    <x v="12"/>
    <s v="CyanoSurvey"/>
    <s v="Diatom"/>
    <s v=""/>
    <m/>
  </r>
  <r>
    <x v="14"/>
    <x v="0"/>
    <x v="1"/>
    <x v="1"/>
    <x v="1"/>
    <x v="0"/>
    <x v="3"/>
    <x v="0"/>
    <x v="43"/>
    <n v="93.156129673332501"/>
    <x v="12"/>
    <s v="CyanoSurvey"/>
    <s v="Diatom"/>
    <s v=""/>
    <m/>
  </r>
  <r>
    <x v="14"/>
    <x v="0"/>
    <x v="1"/>
    <x v="1"/>
    <x v="1"/>
    <x v="0"/>
    <x v="4"/>
    <x v="0"/>
    <x v="43"/>
    <n v="98.68421052631578"/>
    <x v="12"/>
    <s v="CyanoSurvey"/>
    <s v="Diatom"/>
    <s v=""/>
    <m/>
  </r>
  <r>
    <x v="14"/>
    <x v="0"/>
    <x v="1"/>
    <x v="1"/>
    <x v="1"/>
    <x v="0"/>
    <x v="5"/>
    <x v="0"/>
    <x v="43"/>
    <n v="93.156129673332501"/>
    <x v="12"/>
    <s v="CyanoSurvey"/>
    <s v="Diatom"/>
    <s v=""/>
    <m/>
  </r>
  <r>
    <x v="14"/>
    <x v="0"/>
    <x v="1"/>
    <x v="1"/>
    <x v="1"/>
    <x v="0"/>
    <x v="6"/>
    <x v="0"/>
    <x v="43"/>
    <n v="98.68421052631578"/>
    <x v="12"/>
    <s v="CyanoSurvey"/>
    <s v="Diatom"/>
    <s v=""/>
    <m/>
  </r>
  <r>
    <x v="14"/>
    <x v="0"/>
    <x v="1"/>
    <x v="1"/>
    <x v="1"/>
    <x v="0"/>
    <x v="7"/>
    <x v="0"/>
    <x v="43"/>
    <n v="98.671227470069724"/>
    <x v="12"/>
    <s v="CyanoSurvey"/>
    <s v="Diatom"/>
    <s v=""/>
    <m/>
  </r>
  <r>
    <x v="14"/>
    <x v="0"/>
    <x v="1"/>
    <x v="1"/>
    <x v="1"/>
    <x v="0"/>
    <x v="8"/>
    <x v="0"/>
    <x v="43"/>
    <n v="98.68421052631578"/>
    <x v="12"/>
    <s v="CyanoSurvey"/>
    <s v="Diatom"/>
    <s v=""/>
    <m/>
  </r>
  <r>
    <x v="14"/>
    <x v="0"/>
    <x v="1"/>
    <x v="1"/>
    <x v="1"/>
    <x v="0"/>
    <x v="9"/>
    <x v="0"/>
    <x v="43"/>
    <n v="99.960015993602553"/>
    <x v="12"/>
    <s v="CyanoSurvey"/>
    <s v="Diatom"/>
    <s v=""/>
    <m/>
  </r>
  <r>
    <x v="14"/>
    <x v="0"/>
    <x v="1"/>
    <x v="1"/>
    <x v="1"/>
    <x v="0"/>
    <x v="10"/>
    <x v="0"/>
    <x v="43"/>
    <n v="99.324592769169641"/>
    <x v="12"/>
    <s v="CyanoSurvey"/>
    <s v="Diatom"/>
    <s v=""/>
    <m/>
  </r>
  <r>
    <x v="14"/>
    <x v="0"/>
    <x v="1"/>
    <x v="3"/>
    <x v="1"/>
    <x v="1"/>
    <x v="0"/>
    <x v="0"/>
    <x v="43"/>
    <n v="57.034220532319388"/>
    <x v="12"/>
    <s v="CyanoSurvey"/>
    <s v="Diatom"/>
    <s v=""/>
    <m/>
  </r>
  <r>
    <x v="14"/>
    <x v="0"/>
    <x v="1"/>
    <x v="3"/>
    <x v="1"/>
    <x v="2"/>
    <x v="0"/>
    <x v="0"/>
    <x v="43"/>
    <n v="48.366013071895424"/>
    <x v="12"/>
    <s v="CyanoSurvey"/>
    <s v="Diatom"/>
    <s v=""/>
    <m/>
  </r>
  <r>
    <x v="15"/>
    <x v="0"/>
    <x v="1"/>
    <x v="3"/>
    <x v="1"/>
    <x v="1"/>
    <x v="11"/>
    <x v="0"/>
    <x v="43"/>
    <n v="45.957023972177375"/>
    <x v="12"/>
    <s v="CyanoSurvey"/>
    <s v="Diatom"/>
    <s v=""/>
    <m/>
  </r>
  <r>
    <x v="15"/>
    <x v="0"/>
    <x v="1"/>
    <x v="3"/>
    <x v="1"/>
    <x v="1"/>
    <x v="12"/>
    <x v="0"/>
    <x v="43"/>
    <n v="76.118948543590776"/>
    <x v="12"/>
    <s v="CyanoSurvey"/>
    <s v="Diatom"/>
    <s v=""/>
    <m/>
  </r>
  <r>
    <x v="15"/>
    <x v="0"/>
    <x v="1"/>
    <x v="3"/>
    <x v="1"/>
    <x v="1"/>
    <x v="13"/>
    <x v="0"/>
    <x v="43"/>
    <n v="27.605759904498989"/>
    <x v="12"/>
    <s v="CyanoSurvey"/>
    <s v="Diatom"/>
    <s v=""/>
    <m/>
  </r>
  <r>
    <x v="0"/>
    <x v="0"/>
    <x v="0"/>
    <x v="1"/>
    <x v="1"/>
    <x v="0"/>
    <x v="0"/>
    <x v="0"/>
    <x v="44"/>
    <n v="0"/>
    <x v="12"/>
    <s v="CyanoSurvey"/>
    <s v="Cyanobacteria"/>
    <s v=""/>
    <m/>
  </r>
  <r>
    <x v="0"/>
    <x v="0"/>
    <x v="0"/>
    <x v="3"/>
    <x v="1"/>
    <x v="1"/>
    <x v="0"/>
    <x v="0"/>
    <x v="44"/>
    <n v="1.0752688172043012"/>
    <x v="12"/>
    <s v="CyanoSurvey"/>
    <s v="Cyanobacteria"/>
    <s v=""/>
    <m/>
  </r>
  <r>
    <x v="0"/>
    <x v="0"/>
    <x v="0"/>
    <x v="3"/>
    <x v="1"/>
    <x v="2"/>
    <x v="0"/>
    <x v="0"/>
    <x v="44"/>
    <n v="0"/>
    <x v="12"/>
    <s v="CyanoSurvey"/>
    <s v="Cyanobacteria"/>
    <s v=""/>
    <m/>
  </r>
  <r>
    <x v="15"/>
    <x v="0"/>
    <x v="1"/>
    <x v="1"/>
    <x v="1"/>
    <x v="0"/>
    <x v="1"/>
    <x v="0"/>
    <x v="44"/>
    <n v="0"/>
    <x v="12"/>
    <s v="CyanoSurvey"/>
    <s v="Cyanobacteria"/>
    <s v=""/>
    <m/>
  </r>
  <r>
    <x v="14"/>
    <x v="0"/>
    <x v="1"/>
    <x v="1"/>
    <x v="1"/>
    <x v="0"/>
    <x v="0"/>
    <x v="0"/>
    <x v="44"/>
    <n v="0"/>
    <x v="12"/>
    <s v="CyanoSurvey"/>
    <s v="Cyanobacteria"/>
    <s v=""/>
    <m/>
  </r>
  <r>
    <x v="14"/>
    <x v="0"/>
    <x v="1"/>
    <x v="1"/>
    <x v="1"/>
    <x v="0"/>
    <x v="0"/>
    <x v="1"/>
    <x v="44"/>
    <n v="0"/>
    <x v="12"/>
    <s v="CyanoSurvey"/>
    <s v="Cyanobacteria"/>
    <n v="0"/>
    <m/>
  </r>
  <r>
    <x v="14"/>
    <x v="0"/>
    <x v="1"/>
    <x v="1"/>
    <x v="1"/>
    <x v="0"/>
    <x v="2"/>
    <x v="0"/>
    <x v="44"/>
    <n v="0"/>
    <x v="12"/>
    <s v="CyanoSurvey"/>
    <s v="Cyanobacteria"/>
    <s v=""/>
    <m/>
  </r>
  <r>
    <x v="14"/>
    <x v="0"/>
    <x v="1"/>
    <x v="1"/>
    <x v="1"/>
    <x v="0"/>
    <x v="3"/>
    <x v="0"/>
    <x v="44"/>
    <n v="0"/>
    <x v="12"/>
    <s v="CyanoSurvey"/>
    <s v="Cyanobacteria"/>
    <s v=""/>
    <m/>
  </r>
  <r>
    <x v="14"/>
    <x v="0"/>
    <x v="1"/>
    <x v="1"/>
    <x v="1"/>
    <x v="0"/>
    <x v="4"/>
    <x v="0"/>
    <x v="44"/>
    <n v="0"/>
    <x v="12"/>
    <s v="CyanoSurvey"/>
    <s v="Cyanobacteria"/>
    <s v=""/>
    <m/>
  </r>
  <r>
    <x v="14"/>
    <x v="0"/>
    <x v="1"/>
    <x v="1"/>
    <x v="1"/>
    <x v="0"/>
    <x v="5"/>
    <x v="0"/>
    <x v="44"/>
    <n v="0"/>
    <x v="12"/>
    <s v="CyanoSurvey"/>
    <s v="Cyanobacteria"/>
    <s v=""/>
    <m/>
  </r>
  <r>
    <x v="14"/>
    <x v="0"/>
    <x v="1"/>
    <x v="1"/>
    <x v="1"/>
    <x v="0"/>
    <x v="6"/>
    <x v="0"/>
    <x v="44"/>
    <n v="0"/>
    <x v="12"/>
    <s v="CyanoSurvey"/>
    <s v="Cyanobacteria"/>
    <s v=""/>
    <m/>
  </r>
  <r>
    <x v="14"/>
    <x v="0"/>
    <x v="1"/>
    <x v="1"/>
    <x v="1"/>
    <x v="0"/>
    <x v="7"/>
    <x v="0"/>
    <x v="44"/>
    <n v="0"/>
    <x v="12"/>
    <s v="CyanoSurvey"/>
    <s v="Cyanobacteria"/>
    <s v=""/>
    <m/>
  </r>
  <r>
    <x v="14"/>
    <x v="0"/>
    <x v="1"/>
    <x v="1"/>
    <x v="1"/>
    <x v="0"/>
    <x v="8"/>
    <x v="0"/>
    <x v="44"/>
    <n v="0"/>
    <x v="12"/>
    <s v="CyanoSurvey"/>
    <s v="Cyanobacteria"/>
    <s v=""/>
    <m/>
  </r>
  <r>
    <x v="14"/>
    <x v="0"/>
    <x v="1"/>
    <x v="1"/>
    <x v="1"/>
    <x v="0"/>
    <x v="9"/>
    <x v="0"/>
    <x v="44"/>
    <n v="0"/>
    <x v="12"/>
    <s v="CyanoSurvey"/>
    <s v="Cyanobacteria"/>
    <s v=""/>
    <m/>
  </r>
  <r>
    <x v="14"/>
    <x v="0"/>
    <x v="1"/>
    <x v="1"/>
    <x v="1"/>
    <x v="0"/>
    <x v="10"/>
    <x v="0"/>
    <x v="44"/>
    <n v="0"/>
    <x v="12"/>
    <s v="CyanoSurvey"/>
    <s v="Cyanobacteria"/>
    <s v=""/>
    <m/>
  </r>
  <r>
    <x v="14"/>
    <x v="0"/>
    <x v="1"/>
    <x v="3"/>
    <x v="1"/>
    <x v="1"/>
    <x v="0"/>
    <x v="0"/>
    <x v="44"/>
    <n v="0"/>
    <x v="12"/>
    <s v="CyanoSurvey"/>
    <s v="Cyanobacteria"/>
    <s v=""/>
    <m/>
  </r>
  <r>
    <x v="14"/>
    <x v="0"/>
    <x v="1"/>
    <x v="3"/>
    <x v="1"/>
    <x v="2"/>
    <x v="0"/>
    <x v="0"/>
    <x v="44"/>
    <n v="0.65359477124183007"/>
    <x v="12"/>
    <s v="CyanoSurvey"/>
    <s v="Cyanobacteria"/>
    <s v=""/>
    <m/>
  </r>
  <r>
    <x v="15"/>
    <x v="0"/>
    <x v="1"/>
    <x v="3"/>
    <x v="1"/>
    <x v="1"/>
    <x v="11"/>
    <x v="0"/>
    <x v="44"/>
    <n v="0"/>
    <x v="12"/>
    <s v="CyanoSurvey"/>
    <s v="Cyanobacteria"/>
    <s v=""/>
    <m/>
  </r>
  <r>
    <x v="15"/>
    <x v="0"/>
    <x v="1"/>
    <x v="3"/>
    <x v="1"/>
    <x v="1"/>
    <x v="12"/>
    <x v="0"/>
    <x v="44"/>
    <n v="0"/>
    <x v="12"/>
    <s v="CyanoSurvey"/>
    <s v="Cyanobacteria"/>
    <s v=""/>
    <m/>
  </r>
  <r>
    <x v="15"/>
    <x v="0"/>
    <x v="1"/>
    <x v="3"/>
    <x v="1"/>
    <x v="1"/>
    <x v="13"/>
    <x v="0"/>
    <x v="44"/>
    <n v="0"/>
    <x v="12"/>
    <s v="CyanoSurvey"/>
    <s v="Cyanobacteria"/>
    <s v=""/>
    <m/>
  </r>
  <r>
    <x v="0"/>
    <x v="0"/>
    <x v="0"/>
    <x v="1"/>
    <x v="1"/>
    <x v="0"/>
    <x v="0"/>
    <x v="0"/>
    <x v="53"/>
    <n v="0"/>
    <x v="12"/>
    <s v="CyanoSurvey"/>
    <s v="Cyanobacteria"/>
    <s v=""/>
    <m/>
  </r>
  <r>
    <x v="0"/>
    <x v="0"/>
    <x v="0"/>
    <x v="3"/>
    <x v="1"/>
    <x v="1"/>
    <x v="0"/>
    <x v="0"/>
    <x v="53"/>
    <n v="0"/>
    <x v="12"/>
    <s v="CyanoSurvey"/>
    <s v="Cyanobacteria"/>
    <s v=""/>
    <m/>
  </r>
  <r>
    <x v="0"/>
    <x v="0"/>
    <x v="0"/>
    <x v="3"/>
    <x v="1"/>
    <x v="2"/>
    <x v="0"/>
    <x v="0"/>
    <x v="53"/>
    <n v="0"/>
    <x v="12"/>
    <s v="CyanoSurvey"/>
    <s v="Cyanobacteria"/>
    <s v=""/>
    <m/>
  </r>
  <r>
    <x v="15"/>
    <x v="0"/>
    <x v="1"/>
    <x v="1"/>
    <x v="1"/>
    <x v="0"/>
    <x v="1"/>
    <x v="0"/>
    <x v="53"/>
    <n v="0"/>
    <x v="12"/>
    <s v="CyanoSurvey"/>
    <s v="Cyanobacteria"/>
    <s v=""/>
    <m/>
  </r>
  <r>
    <x v="14"/>
    <x v="0"/>
    <x v="1"/>
    <x v="1"/>
    <x v="1"/>
    <x v="0"/>
    <x v="0"/>
    <x v="0"/>
    <x v="53"/>
    <n v="1.2414649286157663E-2"/>
    <x v="12"/>
    <s v="CyanoSurvey"/>
    <s v="Cyanobacteria"/>
    <s v=""/>
    <m/>
  </r>
  <r>
    <x v="14"/>
    <x v="0"/>
    <x v="1"/>
    <x v="1"/>
    <x v="1"/>
    <x v="0"/>
    <x v="0"/>
    <x v="1"/>
    <x v="53"/>
    <n v="0"/>
    <x v="12"/>
    <s v="CyanoSurvey"/>
    <s v="Cyanobacteria"/>
    <n v="200"/>
    <m/>
  </r>
  <r>
    <x v="14"/>
    <x v="0"/>
    <x v="1"/>
    <x v="1"/>
    <x v="1"/>
    <x v="0"/>
    <x v="2"/>
    <x v="0"/>
    <x v="53"/>
    <n v="0"/>
    <x v="12"/>
    <s v="CyanoSurvey"/>
    <s v="Cyanobacteria"/>
    <s v=""/>
    <m/>
  </r>
  <r>
    <x v="14"/>
    <x v="0"/>
    <x v="1"/>
    <x v="1"/>
    <x v="1"/>
    <x v="0"/>
    <x v="3"/>
    <x v="0"/>
    <x v="53"/>
    <n v="1.2420817289777666E-2"/>
    <x v="12"/>
    <s v="CyanoSurvey"/>
    <s v="Cyanobacteria"/>
    <s v=""/>
    <m/>
  </r>
  <r>
    <x v="14"/>
    <x v="0"/>
    <x v="1"/>
    <x v="1"/>
    <x v="1"/>
    <x v="0"/>
    <x v="4"/>
    <x v="0"/>
    <x v="53"/>
    <n v="0"/>
    <x v="12"/>
    <s v="CyanoSurvey"/>
    <s v="Cyanobacteria"/>
    <s v=""/>
    <m/>
  </r>
  <r>
    <x v="14"/>
    <x v="0"/>
    <x v="1"/>
    <x v="1"/>
    <x v="1"/>
    <x v="0"/>
    <x v="5"/>
    <x v="0"/>
    <x v="53"/>
    <n v="0"/>
    <x v="12"/>
    <s v="CyanoSurvey"/>
    <s v="Cyanobacteria"/>
    <s v=""/>
    <m/>
  </r>
  <r>
    <x v="14"/>
    <x v="0"/>
    <x v="1"/>
    <x v="1"/>
    <x v="1"/>
    <x v="0"/>
    <x v="6"/>
    <x v="0"/>
    <x v="53"/>
    <n v="0"/>
    <x v="12"/>
    <s v="CyanoSurvey"/>
    <s v="Cyanobacteria"/>
    <s v=""/>
    <m/>
  </r>
  <r>
    <x v="14"/>
    <x v="0"/>
    <x v="1"/>
    <x v="1"/>
    <x v="1"/>
    <x v="0"/>
    <x v="7"/>
    <x v="0"/>
    <x v="53"/>
    <n v="0"/>
    <x v="12"/>
    <s v="CyanoSurvey"/>
    <s v="Cyanobacteria"/>
    <s v=""/>
    <m/>
  </r>
  <r>
    <x v="14"/>
    <x v="0"/>
    <x v="1"/>
    <x v="1"/>
    <x v="1"/>
    <x v="0"/>
    <x v="8"/>
    <x v="0"/>
    <x v="53"/>
    <n v="0"/>
    <x v="12"/>
    <s v="CyanoSurvey"/>
    <s v="Cyanobacteria"/>
    <s v=""/>
    <m/>
  </r>
  <r>
    <x v="14"/>
    <x v="0"/>
    <x v="1"/>
    <x v="1"/>
    <x v="1"/>
    <x v="0"/>
    <x v="9"/>
    <x v="0"/>
    <x v="53"/>
    <n v="0"/>
    <x v="12"/>
    <s v="CyanoSurvey"/>
    <s v="Cyanobacteria"/>
    <s v=""/>
    <m/>
  </r>
  <r>
    <x v="14"/>
    <x v="0"/>
    <x v="1"/>
    <x v="1"/>
    <x v="1"/>
    <x v="0"/>
    <x v="10"/>
    <x v="0"/>
    <x v="53"/>
    <n v="0"/>
    <x v="12"/>
    <s v="CyanoSurvey"/>
    <s v="Cyanobacteria"/>
    <s v=""/>
    <m/>
  </r>
  <r>
    <x v="14"/>
    <x v="0"/>
    <x v="1"/>
    <x v="3"/>
    <x v="1"/>
    <x v="1"/>
    <x v="0"/>
    <x v="0"/>
    <x v="53"/>
    <n v="0"/>
    <x v="12"/>
    <s v="CyanoSurvey"/>
    <s v="Cyanobacteria"/>
    <s v=""/>
    <m/>
  </r>
  <r>
    <x v="14"/>
    <x v="0"/>
    <x v="1"/>
    <x v="3"/>
    <x v="1"/>
    <x v="2"/>
    <x v="0"/>
    <x v="0"/>
    <x v="53"/>
    <n v="0"/>
    <x v="12"/>
    <s v="CyanoSurvey"/>
    <s v="Cyanobacteria"/>
    <s v=""/>
    <m/>
  </r>
  <r>
    <x v="15"/>
    <x v="0"/>
    <x v="1"/>
    <x v="3"/>
    <x v="1"/>
    <x v="1"/>
    <x v="11"/>
    <x v="0"/>
    <x v="53"/>
    <n v="0"/>
    <x v="12"/>
    <s v="CyanoSurvey"/>
    <s v="Cyanobacteria"/>
    <s v=""/>
    <m/>
  </r>
  <r>
    <x v="15"/>
    <x v="0"/>
    <x v="1"/>
    <x v="3"/>
    <x v="1"/>
    <x v="1"/>
    <x v="12"/>
    <x v="0"/>
    <x v="53"/>
    <n v="0"/>
    <x v="12"/>
    <s v="CyanoSurvey"/>
    <s v="Cyanobacteria"/>
    <s v=""/>
    <m/>
  </r>
  <r>
    <x v="15"/>
    <x v="0"/>
    <x v="1"/>
    <x v="3"/>
    <x v="1"/>
    <x v="1"/>
    <x v="13"/>
    <x v="0"/>
    <x v="53"/>
    <n v="0"/>
    <x v="12"/>
    <s v="CyanoSurvey"/>
    <s v="Cyanobacteria"/>
    <s v=""/>
    <m/>
  </r>
  <r>
    <x v="0"/>
    <x v="0"/>
    <x v="0"/>
    <x v="1"/>
    <x v="1"/>
    <x v="0"/>
    <x v="0"/>
    <x v="0"/>
    <x v="54"/>
    <n v="0"/>
    <x v="12"/>
    <s v="CyanoSurvey"/>
    <s v="Cyanobacteria"/>
    <s v=""/>
    <m/>
  </r>
  <r>
    <x v="0"/>
    <x v="0"/>
    <x v="0"/>
    <x v="3"/>
    <x v="1"/>
    <x v="1"/>
    <x v="0"/>
    <x v="0"/>
    <x v="54"/>
    <n v="0"/>
    <x v="12"/>
    <s v="CyanoSurvey"/>
    <s v="Cyanobacteria"/>
    <s v=""/>
    <m/>
  </r>
  <r>
    <x v="0"/>
    <x v="0"/>
    <x v="0"/>
    <x v="3"/>
    <x v="1"/>
    <x v="2"/>
    <x v="0"/>
    <x v="0"/>
    <x v="54"/>
    <n v="0"/>
    <x v="12"/>
    <s v="CyanoSurvey"/>
    <s v="Cyanobacteria"/>
    <s v=""/>
    <m/>
  </r>
  <r>
    <x v="15"/>
    <x v="0"/>
    <x v="1"/>
    <x v="1"/>
    <x v="1"/>
    <x v="0"/>
    <x v="1"/>
    <x v="0"/>
    <x v="54"/>
    <n v="0"/>
    <x v="12"/>
    <s v="CyanoSurvey"/>
    <s v="Cyanobacteria"/>
    <s v=""/>
    <m/>
  </r>
  <r>
    <x v="14"/>
    <x v="0"/>
    <x v="1"/>
    <x v="1"/>
    <x v="1"/>
    <x v="0"/>
    <x v="0"/>
    <x v="0"/>
    <x v="54"/>
    <n v="0"/>
    <x v="12"/>
    <s v="CyanoSurvey"/>
    <s v="Cyanobacteria"/>
    <s v=""/>
    <m/>
  </r>
  <r>
    <x v="14"/>
    <x v="0"/>
    <x v="1"/>
    <x v="1"/>
    <x v="1"/>
    <x v="0"/>
    <x v="0"/>
    <x v="1"/>
    <x v="54"/>
    <n v="0"/>
    <x v="12"/>
    <s v="CyanoSurvey"/>
    <s v="Cyanobacteria"/>
    <n v="0"/>
    <m/>
  </r>
  <r>
    <x v="14"/>
    <x v="0"/>
    <x v="1"/>
    <x v="1"/>
    <x v="1"/>
    <x v="0"/>
    <x v="2"/>
    <x v="0"/>
    <x v="54"/>
    <n v="0"/>
    <x v="12"/>
    <s v="CyanoSurvey"/>
    <s v="Cyanobacteria"/>
    <s v=""/>
    <m/>
  </r>
  <r>
    <x v="14"/>
    <x v="0"/>
    <x v="1"/>
    <x v="1"/>
    <x v="1"/>
    <x v="0"/>
    <x v="3"/>
    <x v="0"/>
    <x v="54"/>
    <n v="0"/>
    <x v="12"/>
    <s v="CyanoSurvey"/>
    <s v="Cyanobacteria"/>
    <s v=""/>
    <m/>
  </r>
  <r>
    <x v="14"/>
    <x v="0"/>
    <x v="1"/>
    <x v="1"/>
    <x v="1"/>
    <x v="0"/>
    <x v="4"/>
    <x v="0"/>
    <x v="54"/>
    <n v="0"/>
    <x v="12"/>
    <s v="CyanoSurvey"/>
    <s v="Cyanobacteria"/>
    <s v=""/>
    <m/>
  </r>
  <r>
    <x v="14"/>
    <x v="0"/>
    <x v="1"/>
    <x v="1"/>
    <x v="1"/>
    <x v="0"/>
    <x v="5"/>
    <x v="0"/>
    <x v="54"/>
    <n v="0"/>
    <x v="12"/>
    <s v="CyanoSurvey"/>
    <s v="Cyanobacteria"/>
    <s v=""/>
    <m/>
  </r>
  <r>
    <x v="14"/>
    <x v="0"/>
    <x v="1"/>
    <x v="1"/>
    <x v="1"/>
    <x v="0"/>
    <x v="6"/>
    <x v="0"/>
    <x v="54"/>
    <n v="0"/>
    <x v="12"/>
    <s v="CyanoSurvey"/>
    <s v="Cyanobacteria"/>
    <s v=""/>
    <m/>
  </r>
  <r>
    <x v="14"/>
    <x v="0"/>
    <x v="1"/>
    <x v="1"/>
    <x v="1"/>
    <x v="0"/>
    <x v="7"/>
    <x v="0"/>
    <x v="54"/>
    <n v="0"/>
    <x v="12"/>
    <s v="CyanoSurvey"/>
    <s v="Cyanobacteria"/>
    <s v=""/>
    <m/>
  </r>
  <r>
    <x v="14"/>
    <x v="0"/>
    <x v="1"/>
    <x v="1"/>
    <x v="1"/>
    <x v="0"/>
    <x v="8"/>
    <x v="0"/>
    <x v="54"/>
    <n v="0"/>
    <x v="12"/>
    <s v="CyanoSurvey"/>
    <s v="Cyanobacteria"/>
    <s v=""/>
    <m/>
  </r>
  <r>
    <x v="14"/>
    <x v="0"/>
    <x v="1"/>
    <x v="1"/>
    <x v="1"/>
    <x v="0"/>
    <x v="9"/>
    <x v="0"/>
    <x v="54"/>
    <n v="0"/>
    <x v="12"/>
    <s v="CyanoSurvey"/>
    <s v="Cyanobacteria"/>
    <s v=""/>
    <m/>
  </r>
  <r>
    <x v="14"/>
    <x v="0"/>
    <x v="1"/>
    <x v="1"/>
    <x v="1"/>
    <x v="0"/>
    <x v="10"/>
    <x v="0"/>
    <x v="54"/>
    <n v="0"/>
    <x v="12"/>
    <s v="CyanoSurvey"/>
    <s v="Cyanobacteria"/>
    <s v=""/>
    <m/>
  </r>
  <r>
    <x v="14"/>
    <x v="0"/>
    <x v="1"/>
    <x v="3"/>
    <x v="1"/>
    <x v="1"/>
    <x v="0"/>
    <x v="0"/>
    <x v="54"/>
    <n v="0"/>
    <x v="12"/>
    <s v="CyanoSurvey"/>
    <s v="Cyanobacteria"/>
    <s v=""/>
    <m/>
  </r>
  <r>
    <x v="14"/>
    <x v="0"/>
    <x v="1"/>
    <x v="3"/>
    <x v="1"/>
    <x v="2"/>
    <x v="0"/>
    <x v="0"/>
    <x v="54"/>
    <n v="0"/>
    <x v="12"/>
    <s v="CyanoSurvey"/>
    <s v="Cyanobacteria"/>
    <s v=""/>
    <m/>
  </r>
  <r>
    <x v="15"/>
    <x v="0"/>
    <x v="1"/>
    <x v="3"/>
    <x v="1"/>
    <x v="1"/>
    <x v="11"/>
    <x v="0"/>
    <x v="54"/>
    <n v="0"/>
    <x v="12"/>
    <s v="CyanoSurvey"/>
    <s v="Cyanobacteria"/>
    <s v=""/>
    <m/>
  </r>
  <r>
    <x v="15"/>
    <x v="0"/>
    <x v="1"/>
    <x v="3"/>
    <x v="1"/>
    <x v="1"/>
    <x v="12"/>
    <x v="0"/>
    <x v="54"/>
    <n v="1.0149193139145437E-2"/>
    <x v="12"/>
    <s v="CyanoSurvey"/>
    <s v="Cyanobacteria"/>
    <s v=""/>
    <m/>
  </r>
  <r>
    <x v="15"/>
    <x v="0"/>
    <x v="1"/>
    <x v="3"/>
    <x v="1"/>
    <x v="1"/>
    <x v="13"/>
    <x v="0"/>
    <x v="54"/>
    <n v="0"/>
    <x v="12"/>
    <s v="CyanoSurvey"/>
    <s v="Cyanobacteria"/>
    <s v=""/>
    <m/>
  </r>
  <r>
    <x v="0"/>
    <x v="0"/>
    <x v="0"/>
    <x v="1"/>
    <x v="1"/>
    <x v="0"/>
    <x v="0"/>
    <x v="0"/>
    <x v="55"/>
    <n v="0"/>
    <x v="12"/>
    <s v="CyanoSurvey"/>
    <s v="Cyanobacteria"/>
    <s v=""/>
    <m/>
  </r>
  <r>
    <x v="0"/>
    <x v="0"/>
    <x v="0"/>
    <x v="3"/>
    <x v="1"/>
    <x v="1"/>
    <x v="0"/>
    <x v="0"/>
    <x v="55"/>
    <n v="1.0752688172043012"/>
    <x v="12"/>
    <s v="CyanoSurvey"/>
    <s v="Cyanobacteria"/>
    <s v=""/>
    <m/>
  </r>
  <r>
    <x v="0"/>
    <x v="0"/>
    <x v="0"/>
    <x v="3"/>
    <x v="1"/>
    <x v="2"/>
    <x v="0"/>
    <x v="0"/>
    <x v="55"/>
    <n v="0"/>
    <x v="12"/>
    <s v="CyanoSurvey"/>
    <s v="Cyanobacteria"/>
    <s v=""/>
    <m/>
  </r>
  <r>
    <x v="15"/>
    <x v="0"/>
    <x v="1"/>
    <x v="1"/>
    <x v="1"/>
    <x v="0"/>
    <x v="1"/>
    <x v="0"/>
    <x v="55"/>
    <n v="0"/>
    <x v="12"/>
    <s v="CyanoSurvey"/>
    <s v="Cyanobacteria"/>
    <s v=""/>
    <m/>
  </r>
  <r>
    <x v="14"/>
    <x v="0"/>
    <x v="1"/>
    <x v="1"/>
    <x v="1"/>
    <x v="0"/>
    <x v="0"/>
    <x v="0"/>
    <x v="55"/>
    <n v="0"/>
    <x v="12"/>
    <s v="CyanoSurvey"/>
    <s v="Cyanobacteria"/>
    <s v=""/>
    <m/>
  </r>
  <r>
    <x v="14"/>
    <x v="0"/>
    <x v="1"/>
    <x v="1"/>
    <x v="1"/>
    <x v="0"/>
    <x v="0"/>
    <x v="1"/>
    <x v="55"/>
    <n v="0.65350934518363601"/>
    <x v="12"/>
    <s v="CyanoSurvey"/>
    <s v="Cyanobacteria"/>
    <n v="200"/>
    <m/>
  </r>
  <r>
    <x v="14"/>
    <x v="0"/>
    <x v="1"/>
    <x v="1"/>
    <x v="1"/>
    <x v="0"/>
    <x v="2"/>
    <x v="0"/>
    <x v="55"/>
    <n v="0"/>
    <x v="12"/>
    <s v="CyanoSurvey"/>
    <s v="Cyanobacteria"/>
    <s v=""/>
    <m/>
  </r>
  <r>
    <x v="14"/>
    <x v="0"/>
    <x v="1"/>
    <x v="1"/>
    <x v="1"/>
    <x v="0"/>
    <x v="3"/>
    <x v="0"/>
    <x v="55"/>
    <n v="0"/>
    <x v="12"/>
    <s v="CyanoSurvey"/>
    <s v="Cyanobacteria"/>
    <s v=""/>
    <m/>
  </r>
  <r>
    <x v="14"/>
    <x v="0"/>
    <x v="1"/>
    <x v="1"/>
    <x v="1"/>
    <x v="0"/>
    <x v="4"/>
    <x v="0"/>
    <x v="55"/>
    <n v="0"/>
    <x v="12"/>
    <s v="CyanoSurvey"/>
    <s v="Cyanobacteria"/>
    <s v=""/>
    <m/>
  </r>
  <r>
    <x v="14"/>
    <x v="0"/>
    <x v="1"/>
    <x v="1"/>
    <x v="1"/>
    <x v="0"/>
    <x v="5"/>
    <x v="0"/>
    <x v="55"/>
    <n v="0"/>
    <x v="12"/>
    <s v="CyanoSurvey"/>
    <s v="Cyanobacteria"/>
    <s v=""/>
    <m/>
  </r>
  <r>
    <x v="14"/>
    <x v="0"/>
    <x v="1"/>
    <x v="1"/>
    <x v="1"/>
    <x v="0"/>
    <x v="6"/>
    <x v="0"/>
    <x v="55"/>
    <n v="0"/>
    <x v="12"/>
    <s v="CyanoSurvey"/>
    <s v="Cyanobacteria"/>
    <s v=""/>
    <m/>
  </r>
  <r>
    <x v="14"/>
    <x v="0"/>
    <x v="1"/>
    <x v="1"/>
    <x v="1"/>
    <x v="0"/>
    <x v="7"/>
    <x v="0"/>
    <x v="55"/>
    <n v="0"/>
    <x v="12"/>
    <s v="CyanoSurvey"/>
    <s v="Cyanobacteria"/>
    <s v=""/>
    <m/>
  </r>
  <r>
    <x v="14"/>
    <x v="0"/>
    <x v="1"/>
    <x v="1"/>
    <x v="1"/>
    <x v="0"/>
    <x v="8"/>
    <x v="0"/>
    <x v="55"/>
    <n v="0"/>
    <x v="12"/>
    <s v="CyanoSurvey"/>
    <s v="Cyanobacteria"/>
    <s v=""/>
    <m/>
  </r>
  <r>
    <x v="14"/>
    <x v="0"/>
    <x v="1"/>
    <x v="1"/>
    <x v="1"/>
    <x v="0"/>
    <x v="9"/>
    <x v="0"/>
    <x v="55"/>
    <n v="0"/>
    <x v="12"/>
    <s v="CyanoSurvey"/>
    <s v="Cyanobacteria"/>
    <s v=""/>
    <m/>
  </r>
  <r>
    <x v="14"/>
    <x v="0"/>
    <x v="1"/>
    <x v="1"/>
    <x v="1"/>
    <x v="0"/>
    <x v="10"/>
    <x v="0"/>
    <x v="55"/>
    <n v="0"/>
    <x v="12"/>
    <s v="CyanoSurvey"/>
    <s v="Cyanobacteria"/>
    <s v=""/>
    <m/>
  </r>
  <r>
    <x v="14"/>
    <x v="0"/>
    <x v="1"/>
    <x v="3"/>
    <x v="1"/>
    <x v="1"/>
    <x v="0"/>
    <x v="0"/>
    <x v="55"/>
    <n v="0.38022813688212925"/>
    <x v="12"/>
    <s v="CyanoSurvey"/>
    <s v="Cyanobacteria"/>
    <s v=""/>
    <m/>
  </r>
  <r>
    <x v="14"/>
    <x v="0"/>
    <x v="1"/>
    <x v="3"/>
    <x v="1"/>
    <x v="2"/>
    <x v="0"/>
    <x v="0"/>
    <x v="55"/>
    <n v="0"/>
    <x v="12"/>
    <s v="CyanoSurvey"/>
    <s v="Cyanobacteria"/>
    <s v=""/>
    <m/>
  </r>
  <r>
    <x v="15"/>
    <x v="0"/>
    <x v="1"/>
    <x v="3"/>
    <x v="1"/>
    <x v="1"/>
    <x v="11"/>
    <x v="0"/>
    <x v="55"/>
    <n v="0"/>
    <x v="12"/>
    <s v="CyanoSurvey"/>
    <s v="Cyanobacteria"/>
    <s v=""/>
    <m/>
  </r>
  <r>
    <x v="15"/>
    <x v="0"/>
    <x v="1"/>
    <x v="3"/>
    <x v="1"/>
    <x v="1"/>
    <x v="12"/>
    <x v="0"/>
    <x v="55"/>
    <n v="0.50745965695727191"/>
    <x v="12"/>
    <s v="CyanoSurvey"/>
    <s v="Cyanobacteria"/>
    <s v=""/>
    <m/>
  </r>
  <r>
    <x v="15"/>
    <x v="0"/>
    <x v="1"/>
    <x v="3"/>
    <x v="1"/>
    <x v="1"/>
    <x v="13"/>
    <x v="0"/>
    <x v="55"/>
    <n v="0"/>
    <x v="12"/>
    <s v="CyanoSurvey"/>
    <s v="Cyanobacteria"/>
    <s v=""/>
    <m/>
  </r>
  <r>
    <x v="0"/>
    <x v="0"/>
    <x v="0"/>
    <x v="1"/>
    <x v="1"/>
    <x v="0"/>
    <x v="0"/>
    <x v="0"/>
    <x v="56"/>
    <n v="0"/>
    <x v="12"/>
    <s v="CyanoSurvey"/>
    <s v="Cyanobacteria"/>
    <s v=""/>
    <m/>
  </r>
  <r>
    <x v="0"/>
    <x v="0"/>
    <x v="0"/>
    <x v="3"/>
    <x v="1"/>
    <x v="1"/>
    <x v="0"/>
    <x v="0"/>
    <x v="56"/>
    <n v="0"/>
    <x v="12"/>
    <s v="CyanoSurvey"/>
    <s v="Cyanobacteria"/>
    <s v=""/>
    <m/>
  </r>
  <r>
    <x v="0"/>
    <x v="0"/>
    <x v="0"/>
    <x v="3"/>
    <x v="1"/>
    <x v="2"/>
    <x v="0"/>
    <x v="0"/>
    <x v="56"/>
    <n v="0"/>
    <x v="12"/>
    <s v="CyanoSurvey"/>
    <s v="Cyanobacteria"/>
    <s v=""/>
    <m/>
  </r>
  <r>
    <x v="15"/>
    <x v="0"/>
    <x v="1"/>
    <x v="1"/>
    <x v="1"/>
    <x v="0"/>
    <x v="1"/>
    <x v="0"/>
    <x v="56"/>
    <n v="0"/>
    <x v="12"/>
    <s v="CyanoSurvey"/>
    <s v="Cyanobacteria"/>
    <s v=""/>
    <m/>
  </r>
  <r>
    <x v="14"/>
    <x v="0"/>
    <x v="1"/>
    <x v="1"/>
    <x v="1"/>
    <x v="0"/>
    <x v="0"/>
    <x v="0"/>
    <x v="56"/>
    <n v="0"/>
    <x v="12"/>
    <s v="CyanoSurvey"/>
    <s v="Cyanobacteria"/>
    <s v=""/>
    <m/>
  </r>
  <r>
    <x v="14"/>
    <x v="0"/>
    <x v="1"/>
    <x v="1"/>
    <x v="1"/>
    <x v="0"/>
    <x v="0"/>
    <x v="1"/>
    <x v="56"/>
    <n v="0"/>
    <x v="12"/>
    <s v="CyanoSurvey"/>
    <s v="Cyanobacteria"/>
    <n v="0"/>
    <m/>
  </r>
  <r>
    <x v="14"/>
    <x v="0"/>
    <x v="1"/>
    <x v="1"/>
    <x v="1"/>
    <x v="0"/>
    <x v="2"/>
    <x v="0"/>
    <x v="56"/>
    <n v="0"/>
    <x v="12"/>
    <s v="CyanoSurvey"/>
    <s v="Cyanobacteria"/>
    <s v=""/>
    <m/>
  </r>
  <r>
    <x v="14"/>
    <x v="0"/>
    <x v="1"/>
    <x v="1"/>
    <x v="1"/>
    <x v="0"/>
    <x v="3"/>
    <x v="0"/>
    <x v="56"/>
    <n v="0"/>
    <x v="12"/>
    <s v="CyanoSurvey"/>
    <s v="Cyanobacteria"/>
    <s v=""/>
    <m/>
  </r>
  <r>
    <x v="14"/>
    <x v="0"/>
    <x v="1"/>
    <x v="1"/>
    <x v="1"/>
    <x v="0"/>
    <x v="4"/>
    <x v="0"/>
    <x v="56"/>
    <n v="0"/>
    <x v="12"/>
    <s v="CyanoSurvey"/>
    <s v="Cyanobacteria"/>
    <s v=""/>
    <m/>
  </r>
  <r>
    <x v="14"/>
    <x v="0"/>
    <x v="1"/>
    <x v="1"/>
    <x v="1"/>
    <x v="0"/>
    <x v="5"/>
    <x v="0"/>
    <x v="56"/>
    <n v="0"/>
    <x v="12"/>
    <s v="CyanoSurvey"/>
    <s v="Cyanobacteria"/>
    <s v=""/>
    <m/>
  </r>
  <r>
    <x v="14"/>
    <x v="0"/>
    <x v="1"/>
    <x v="1"/>
    <x v="1"/>
    <x v="0"/>
    <x v="6"/>
    <x v="0"/>
    <x v="56"/>
    <n v="0"/>
    <x v="12"/>
    <s v="CyanoSurvey"/>
    <s v="Cyanobacteria"/>
    <s v=""/>
    <m/>
  </r>
  <r>
    <x v="14"/>
    <x v="0"/>
    <x v="1"/>
    <x v="1"/>
    <x v="1"/>
    <x v="0"/>
    <x v="7"/>
    <x v="0"/>
    <x v="56"/>
    <n v="0"/>
    <x v="12"/>
    <s v="CyanoSurvey"/>
    <s v="Cyanobacteria"/>
    <s v=""/>
    <m/>
  </r>
  <r>
    <x v="14"/>
    <x v="0"/>
    <x v="1"/>
    <x v="1"/>
    <x v="1"/>
    <x v="0"/>
    <x v="8"/>
    <x v="0"/>
    <x v="56"/>
    <n v="0"/>
    <x v="12"/>
    <s v="CyanoSurvey"/>
    <s v="Cyanobacteria"/>
    <s v=""/>
    <m/>
  </r>
  <r>
    <x v="14"/>
    <x v="0"/>
    <x v="1"/>
    <x v="1"/>
    <x v="1"/>
    <x v="0"/>
    <x v="9"/>
    <x v="0"/>
    <x v="56"/>
    <n v="0"/>
    <x v="12"/>
    <s v="CyanoSurvey"/>
    <s v="Cyanobacteria"/>
    <s v=""/>
    <m/>
  </r>
  <r>
    <x v="14"/>
    <x v="0"/>
    <x v="1"/>
    <x v="1"/>
    <x v="1"/>
    <x v="0"/>
    <x v="10"/>
    <x v="0"/>
    <x v="56"/>
    <n v="0"/>
    <x v="12"/>
    <s v="CyanoSurvey"/>
    <s v="Cyanobacteria"/>
    <s v=""/>
    <m/>
  </r>
  <r>
    <x v="14"/>
    <x v="0"/>
    <x v="1"/>
    <x v="3"/>
    <x v="1"/>
    <x v="1"/>
    <x v="0"/>
    <x v="0"/>
    <x v="56"/>
    <n v="0"/>
    <x v="12"/>
    <s v="CyanoSurvey"/>
    <s v="Cyanobacteria"/>
    <s v=""/>
    <m/>
  </r>
  <r>
    <x v="14"/>
    <x v="0"/>
    <x v="1"/>
    <x v="3"/>
    <x v="1"/>
    <x v="2"/>
    <x v="0"/>
    <x v="0"/>
    <x v="56"/>
    <n v="0"/>
    <x v="12"/>
    <s v="CyanoSurvey"/>
    <s v="Cyanobacteria"/>
    <s v=""/>
    <m/>
  </r>
  <r>
    <x v="15"/>
    <x v="0"/>
    <x v="1"/>
    <x v="3"/>
    <x v="1"/>
    <x v="1"/>
    <x v="11"/>
    <x v="0"/>
    <x v="56"/>
    <n v="0"/>
    <x v="12"/>
    <s v="CyanoSurvey"/>
    <s v="Cyanobacteria"/>
    <s v=""/>
    <m/>
  </r>
  <r>
    <x v="15"/>
    <x v="0"/>
    <x v="1"/>
    <x v="3"/>
    <x v="1"/>
    <x v="1"/>
    <x v="12"/>
    <x v="0"/>
    <x v="56"/>
    <n v="0"/>
    <x v="12"/>
    <s v="CyanoSurvey"/>
    <s v="Cyanobacteria"/>
    <s v=""/>
    <m/>
  </r>
  <r>
    <x v="15"/>
    <x v="0"/>
    <x v="1"/>
    <x v="3"/>
    <x v="1"/>
    <x v="1"/>
    <x v="13"/>
    <x v="0"/>
    <x v="56"/>
    <n v="7.4610161904051318E-3"/>
    <x v="12"/>
    <s v="CyanoSurvey"/>
    <s v="Cyanobacteria"/>
    <s v=""/>
    <m/>
  </r>
  <r>
    <x v="4"/>
    <x v="3"/>
    <x v="0"/>
    <x v="1"/>
    <x v="1"/>
    <x v="0"/>
    <x v="1"/>
    <x v="0"/>
    <x v="29"/>
    <n v="0"/>
    <x v="12"/>
    <s v="CyanoSurvey"/>
    <s v="Cyanobacteria"/>
    <s v=""/>
    <m/>
  </r>
  <r>
    <x v="4"/>
    <x v="3"/>
    <x v="0"/>
    <x v="1"/>
    <x v="1"/>
    <x v="0"/>
    <x v="0"/>
    <x v="0"/>
    <x v="29"/>
    <n v="0"/>
    <x v="12"/>
    <s v="CyanoSurvey"/>
    <s v="Cyanobacteria"/>
    <s v=""/>
    <m/>
  </r>
  <r>
    <x v="4"/>
    <x v="3"/>
    <x v="0"/>
    <x v="1"/>
    <x v="1"/>
    <x v="0"/>
    <x v="0"/>
    <x v="1"/>
    <x v="29"/>
    <n v="0"/>
    <x v="12"/>
    <s v="CyanoSurvey"/>
    <s v="Cyanobacteria"/>
    <n v="0"/>
    <m/>
  </r>
  <r>
    <x v="4"/>
    <x v="3"/>
    <x v="0"/>
    <x v="3"/>
    <x v="1"/>
    <x v="3"/>
    <x v="0"/>
    <x v="0"/>
    <x v="29"/>
    <n v="0"/>
    <x v="12"/>
    <s v="CyanoSurvey"/>
    <s v="Cyanobacteria"/>
    <s v=""/>
    <m/>
  </r>
  <r>
    <x v="4"/>
    <x v="3"/>
    <x v="0"/>
    <x v="3"/>
    <x v="1"/>
    <x v="2"/>
    <x v="0"/>
    <x v="0"/>
    <x v="29"/>
    <n v="0"/>
    <x v="12"/>
    <s v="CyanoSurvey"/>
    <s v="Cyanobacteria"/>
    <s v=""/>
    <m/>
  </r>
  <r>
    <x v="7"/>
    <x v="3"/>
    <x v="1"/>
    <x v="1"/>
    <x v="1"/>
    <x v="0"/>
    <x v="0"/>
    <x v="0"/>
    <x v="29"/>
    <n v="0"/>
    <x v="12"/>
    <s v="CyanoSurvey"/>
    <s v="Cyanobacteria"/>
    <s v=""/>
    <m/>
  </r>
  <r>
    <x v="7"/>
    <x v="3"/>
    <x v="1"/>
    <x v="1"/>
    <x v="1"/>
    <x v="0"/>
    <x v="2"/>
    <x v="0"/>
    <x v="29"/>
    <n v="1.2417732522041473E-2"/>
    <x v="12"/>
    <s v="CyanoSurvey"/>
    <s v="Cyanobacteria"/>
    <s v=""/>
    <m/>
  </r>
  <r>
    <x v="7"/>
    <x v="3"/>
    <x v="1"/>
    <x v="1"/>
    <x v="1"/>
    <x v="0"/>
    <x v="3"/>
    <x v="0"/>
    <x v="29"/>
    <n v="0"/>
    <x v="12"/>
    <s v="CyanoSurvey"/>
    <s v="Cyanobacteria"/>
    <s v=""/>
    <m/>
  </r>
  <r>
    <x v="7"/>
    <x v="3"/>
    <x v="1"/>
    <x v="1"/>
    <x v="1"/>
    <x v="0"/>
    <x v="4"/>
    <x v="0"/>
    <x v="29"/>
    <n v="9.2980009298000901E-3"/>
    <x v="12"/>
    <s v="CyanoSurvey"/>
    <s v="Cyanobacteria"/>
    <s v=""/>
    <m/>
  </r>
  <r>
    <x v="7"/>
    <x v="3"/>
    <x v="1"/>
    <x v="1"/>
    <x v="1"/>
    <x v="0"/>
    <x v="5"/>
    <x v="0"/>
    <x v="29"/>
    <n v="0"/>
    <x v="12"/>
    <s v="CyanoSurvey"/>
    <s v="Cyanobacteria"/>
    <s v=""/>
    <m/>
  </r>
  <r>
    <x v="7"/>
    <x v="3"/>
    <x v="1"/>
    <x v="1"/>
    <x v="1"/>
    <x v="0"/>
    <x v="6"/>
    <x v="0"/>
    <x v="29"/>
    <n v="0"/>
    <x v="12"/>
    <s v="CyanoSurvey"/>
    <s v="Cyanobacteria"/>
    <s v=""/>
    <m/>
  </r>
  <r>
    <x v="7"/>
    <x v="3"/>
    <x v="1"/>
    <x v="1"/>
    <x v="1"/>
    <x v="0"/>
    <x v="7"/>
    <x v="0"/>
    <x v="29"/>
    <n v="0"/>
    <x v="12"/>
    <s v="CyanoSurvey"/>
    <s v="Cyanobacteria"/>
    <s v=""/>
    <m/>
  </r>
  <r>
    <x v="7"/>
    <x v="3"/>
    <x v="1"/>
    <x v="1"/>
    <x v="1"/>
    <x v="0"/>
    <x v="8"/>
    <x v="0"/>
    <x v="29"/>
    <n v="0"/>
    <x v="12"/>
    <s v="CyanoSurvey"/>
    <s v="Cyanobacteria"/>
    <s v=""/>
    <m/>
  </r>
  <r>
    <x v="7"/>
    <x v="3"/>
    <x v="1"/>
    <x v="1"/>
    <x v="1"/>
    <x v="0"/>
    <x v="9"/>
    <x v="0"/>
    <x v="29"/>
    <n v="0"/>
    <x v="12"/>
    <s v="CyanoSurvey"/>
    <s v="Cyanobacteria"/>
    <s v=""/>
    <m/>
  </r>
  <r>
    <x v="7"/>
    <x v="3"/>
    <x v="1"/>
    <x v="1"/>
    <x v="1"/>
    <x v="0"/>
    <x v="10"/>
    <x v="0"/>
    <x v="29"/>
    <n v="0"/>
    <x v="12"/>
    <s v="CyanoSurvey"/>
    <s v="Cyanobacteria"/>
    <s v=""/>
    <m/>
  </r>
  <r>
    <x v="7"/>
    <x v="3"/>
    <x v="1"/>
    <x v="3"/>
    <x v="1"/>
    <x v="3"/>
    <x v="11"/>
    <x v="0"/>
    <x v="29"/>
    <n v="0"/>
    <x v="12"/>
    <s v="CyanoSurvey"/>
    <s v="Cyanobacteria"/>
    <s v=""/>
    <m/>
  </r>
  <r>
    <x v="7"/>
    <x v="3"/>
    <x v="1"/>
    <x v="3"/>
    <x v="1"/>
    <x v="3"/>
    <x v="12"/>
    <x v="0"/>
    <x v="29"/>
    <n v="0"/>
    <x v="12"/>
    <s v="CyanoSurvey"/>
    <s v="Cyanobacteria"/>
    <s v=""/>
    <m/>
  </r>
  <r>
    <x v="7"/>
    <x v="3"/>
    <x v="1"/>
    <x v="3"/>
    <x v="1"/>
    <x v="3"/>
    <x v="13"/>
    <x v="0"/>
    <x v="29"/>
    <n v="0"/>
    <x v="12"/>
    <s v="CyanoSurvey"/>
    <s v="Cyanobacteria"/>
    <s v=""/>
    <m/>
  </r>
  <r>
    <x v="7"/>
    <x v="3"/>
    <x v="1"/>
    <x v="3"/>
    <x v="1"/>
    <x v="3"/>
    <x v="0"/>
    <x v="0"/>
    <x v="29"/>
    <n v="0"/>
    <x v="12"/>
    <s v="CyanoSurvey"/>
    <s v="Cyanobacteria"/>
    <s v=""/>
    <m/>
  </r>
  <r>
    <x v="7"/>
    <x v="3"/>
    <x v="1"/>
    <x v="3"/>
    <x v="1"/>
    <x v="2"/>
    <x v="0"/>
    <x v="0"/>
    <x v="29"/>
    <n v="0"/>
    <x v="12"/>
    <s v="CyanoSurvey"/>
    <s v="Cyanobacteria"/>
    <s v=""/>
    <m/>
  </r>
  <r>
    <x v="4"/>
    <x v="3"/>
    <x v="0"/>
    <x v="1"/>
    <x v="1"/>
    <x v="0"/>
    <x v="1"/>
    <x v="0"/>
    <x v="31"/>
    <n v="7.5460307878056137E-3"/>
    <x v="12"/>
    <s v="CyanoSurvey"/>
    <s v="Diatom"/>
    <s v=""/>
    <m/>
  </r>
  <r>
    <x v="4"/>
    <x v="3"/>
    <x v="0"/>
    <x v="1"/>
    <x v="1"/>
    <x v="0"/>
    <x v="0"/>
    <x v="0"/>
    <x v="31"/>
    <n v="8.0308384195309987E-3"/>
    <x v="12"/>
    <s v="CyanoSurvey"/>
    <s v="Diatom"/>
    <s v=""/>
    <m/>
  </r>
  <r>
    <x v="4"/>
    <x v="3"/>
    <x v="0"/>
    <x v="1"/>
    <x v="1"/>
    <x v="0"/>
    <x v="0"/>
    <x v="1"/>
    <x v="31"/>
    <n v="7.518231711901361E-3"/>
    <x v="12"/>
    <s v="CyanoSurvey"/>
    <s v="Diatom"/>
    <n v="6.5934065934065869"/>
    <m/>
  </r>
  <r>
    <x v="4"/>
    <x v="3"/>
    <x v="0"/>
    <x v="3"/>
    <x v="1"/>
    <x v="3"/>
    <x v="0"/>
    <x v="0"/>
    <x v="31"/>
    <n v="0.60240963855421692"/>
    <x v="12"/>
    <s v="CyanoSurvey"/>
    <s v="Diatom"/>
    <s v=""/>
    <m/>
  </r>
  <r>
    <x v="4"/>
    <x v="3"/>
    <x v="0"/>
    <x v="3"/>
    <x v="1"/>
    <x v="2"/>
    <x v="0"/>
    <x v="0"/>
    <x v="31"/>
    <n v="7.0412617941135043"/>
    <x v="12"/>
    <s v="CyanoSurvey"/>
    <s v="Diatom"/>
    <s v=""/>
    <m/>
  </r>
  <r>
    <x v="7"/>
    <x v="3"/>
    <x v="1"/>
    <x v="1"/>
    <x v="1"/>
    <x v="0"/>
    <x v="0"/>
    <x v="0"/>
    <x v="31"/>
    <n v="0.44247787610619471"/>
    <x v="12"/>
    <s v="CyanoSurvey"/>
    <s v="Diatom"/>
    <s v=""/>
    <m/>
  </r>
  <r>
    <x v="7"/>
    <x v="3"/>
    <x v="1"/>
    <x v="1"/>
    <x v="1"/>
    <x v="0"/>
    <x v="2"/>
    <x v="0"/>
    <x v="31"/>
    <n v="6.208866261020737"/>
    <x v="12"/>
    <s v="CyanoSurvey"/>
    <s v="Diatom"/>
    <s v=""/>
    <m/>
  </r>
  <r>
    <x v="7"/>
    <x v="3"/>
    <x v="1"/>
    <x v="1"/>
    <x v="1"/>
    <x v="0"/>
    <x v="3"/>
    <x v="0"/>
    <x v="31"/>
    <n v="0.46511627906976744"/>
    <x v="12"/>
    <s v="CyanoSurvey"/>
    <s v="Diatom"/>
    <s v=""/>
    <m/>
  </r>
  <r>
    <x v="7"/>
    <x v="3"/>
    <x v="1"/>
    <x v="1"/>
    <x v="1"/>
    <x v="0"/>
    <x v="4"/>
    <x v="0"/>
    <x v="31"/>
    <n v="9.2980009298000901E-3"/>
    <x v="12"/>
    <s v="CyanoSurvey"/>
    <s v="Diatom"/>
    <s v=""/>
    <m/>
  </r>
  <r>
    <x v="7"/>
    <x v="3"/>
    <x v="1"/>
    <x v="1"/>
    <x v="1"/>
    <x v="0"/>
    <x v="5"/>
    <x v="0"/>
    <x v="31"/>
    <n v="0"/>
    <x v="12"/>
    <s v="CyanoSurvey"/>
    <s v="Diatom"/>
    <s v=""/>
    <m/>
  </r>
  <r>
    <x v="7"/>
    <x v="3"/>
    <x v="1"/>
    <x v="1"/>
    <x v="1"/>
    <x v="0"/>
    <x v="6"/>
    <x v="0"/>
    <x v="31"/>
    <n v="0"/>
    <x v="12"/>
    <s v="CyanoSurvey"/>
    <s v="Diatom"/>
    <s v=""/>
    <m/>
  </r>
  <r>
    <x v="7"/>
    <x v="3"/>
    <x v="1"/>
    <x v="1"/>
    <x v="1"/>
    <x v="0"/>
    <x v="7"/>
    <x v="0"/>
    <x v="31"/>
    <n v="0"/>
    <x v="12"/>
    <s v="CyanoSurvey"/>
    <s v="Diatom"/>
    <s v=""/>
    <m/>
  </r>
  <r>
    <x v="7"/>
    <x v="3"/>
    <x v="1"/>
    <x v="1"/>
    <x v="1"/>
    <x v="0"/>
    <x v="8"/>
    <x v="0"/>
    <x v="31"/>
    <n v="0"/>
    <x v="12"/>
    <s v="CyanoSurvey"/>
    <s v="Diatom"/>
    <s v=""/>
    <m/>
  </r>
  <r>
    <x v="7"/>
    <x v="3"/>
    <x v="1"/>
    <x v="1"/>
    <x v="1"/>
    <x v="0"/>
    <x v="9"/>
    <x v="0"/>
    <x v="31"/>
    <n v="0.57471264367816088"/>
    <x v="12"/>
    <s v="CyanoSurvey"/>
    <s v="Diatom"/>
    <s v=""/>
    <m/>
  </r>
  <r>
    <x v="7"/>
    <x v="3"/>
    <x v="1"/>
    <x v="1"/>
    <x v="1"/>
    <x v="0"/>
    <x v="10"/>
    <x v="0"/>
    <x v="31"/>
    <n v="0"/>
    <x v="12"/>
    <s v="CyanoSurvey"/>
    <s v="Diatom"/>
    <s v=""/>
    <m/>
  </r>
  <r>
    <x v="7"/>
    <x v="3"/>
    <x v="1"/>
    <x v="3"/>
    <x v="1"/>
    <x v="3"/>
    <x v="11"/>
    <x v="0"/>
    <x v="31"/>
    <n v="0"/>
    <x v="12"/>
    <s v="CyanoSurvey"/>
    <s v="Diatom"/>
    <s v=""/>
    <m/>
  </r>
  <r>
    <x v="7"/>
    <x v="3"/>
    <x v="1"/>
    <x v="3"/>
    <x v="1"/>
    <x v="3"/>
    <x v="12"/>
    <x v="0"/>
    <x v="31"/>
    <n v="0.49019607843137253"/>
    <x v="12"/>
    <s v="CyanoSurvey"/>
    <s v="Diatom"/>
    <s v=""/>
    <m/>
  </r>
  <r>
    <x v="7"/>
    <x v="3"/>
    <x v="1"/>
    <x v="3"/>
    <x v="1"/>
    <x v="3"/>
    <x v="13"/>
    <x v="0"/>
    <x v="31"/>
    <n v="0"/>
    <x v="12"/>
    <s v="CyanoSurvey"/>
    <s v="Diatom"/>
    <s v=""/>
    <m/>
  </r>
  <r>
    <x v="7"/>
    <x v="3"/>
    <x v="1"/>
    <x v="3"/>
    <x v="1"/>
    <x v="3"/>
    <x v="0"/>
    <x v="0"/>
    <x v="31"/>
    <n v="0"/>
    <x v="12"/>
    <s v="CyanoSurvey"/>
    <s v="Diatom"/>
    <s v=""/>
    <m/>
  </r>
  <r>
    <x v="7"/>
    <x v="3"/>
    <x v="1"/>
    <x v="3"/>
    <x v="1"/>
    <x v="2"/>
    <x v="0"/>
    <x v="0"/>
    <x v="31"/>
    <n v="0"/>
    <x v="12"/>
    <s v="CyanoSurvey"/>
    <s v="Diatom"/>
    <s v=""/>
    <m/>
  </r>
  <r>
    <x v="4"/>
    <x v="3"/>
    <x v="0"/>
    <x v="1"/>
    <x v="1"/>
    <x v="0"/>
    <x v="1"/>
    <x v="0"/>
    <x v="32"/>
    <n v="3.7730153939028064"/>
    <x v="12"/>
    <s v="CyanoSurvey"/>
    <s v="Green Algae"/>
    <s v=""/>
    <m/>
  </r>
  <r>
    <x v="4"/>
    <x v="3"/>
    <x v="0"/>
    <x v="1"/>
    <x v="1"/>
    <x v="0"/>
    <x v="0"/>
    <x v="0"/>
    <x v="32"/>
    <n v="13.652425313202698"/>
    <x v="12"/>
    <s v="CyanoSurvey"/>
    <s v="Green Algae"/>
    <s v=""/>
    <m/>
  </r>
  <r>
    <x v="4"/>
    <x v="3"/>
    <x v="0"/>
    <x v="1"/>
    <x v="1"/>
    <x v="0"/>
    <x v="0"/>
    <x v="1"/>
    <x v="32"/>
    <n v="3.759115855950681"/>
    <x v="12"/>
    <s v="CyanoSurvey"/>
    <s v="Green Algae"/>
    <n v="113.64082433758584"/>
    <m/>
  </r>
  <r>
    <x v="4"/>
    <x v="3"/>
    <x v="0"/>
    <x v="3"/>
    <x v="1"/>
    <x v="3"/>
    <x v="0"/>
    <x v="0"/>
    <x v="32"/>
    <n v="6.024096385542169"/>
    <x v="12"/>
    <s v="CyanoSurvey"/>
    <s v="Green Algae"/>
    <s v=""/>
    <m/>
  </r>
  <r>
    <x v="4"/>
    <x v="3"/>
    <x v="0"/>
    <x v="3"/>
    <x v="1"/>
    <x v="2"/>
    <x v="0"/>
    <x v="0"/>
    <x v="32"/>
    <n v="0.70412617941135047"/>
    <x v="12"/>
    <s v="CyanoSurvey"/>
    <s v="Green Algae"/>
    <s v=""/>
    <m/>
  </r>
  <r>
    <x v="7"/>
    <x v="3"/>
    <x v="1"/>
    <x v="1"/>
    <x v="1"/>
    <x v="0"/>
    <x v="0"/>
    <x v="0"/>
    <x v="32"/>
    <n v="4.4247787610619467"/>
    <x v="12"/>
    <s v="CyanoSurvey"/>
    <s v="Green Algae"/>
    <s v=""/>
    <m/>
  </r>
  <r>
    <x v="7"/>
    <x v="3"/>
    <x v="1"/>
    <x v="1"/>
    <x v="1"/>
    <x v="0"/>
    <x v="2"/>
    <x v="0"/>
    <x v="32"/>
    <n v="0.62088662610207368"/>
    <x v="12"/>
    <s v="CyanoSurvey"/>
    <s v="Green Algae"/>
    <s v=""/>
    <m/>
  </r>
  <r>
    <x v="7"/>
    <x v="3"/>
    <x v="1"/>
    <x v="1"/>
    <x v="1"/>
    <x v="0"/>
    <x v="3"/>
    <x v="0"/>
    <x v="32"/>
    <n v="4.6511627906976747"/>
    <x v="12"/>
    <s v="CyanoSurvey"/>
    <s v="Green Algae"/>
    <s v=""/>
    <m/>
  </r>
  <r>
    <x v="7"/>
    <x v="3"/>
    <x v="1"/>
    <x v="1"/>
    <x v="1"/>
    <x v="0"/>
    <x v="4"/>
    <x v="0"/>
    <x v="32"/>
    <n v="0"/>
    <x v="12"/>
    <s v="CyanoSurvey"/>
    <s v="Green Algae"/>
    <s v=""/>
    <m/>
  </r>
  <r>
    <x v="7"/>
    <x v="3"/>
    <x v="1"/>
    <x v="1"/>
    <x v="1"/>
    <x v="0"/>
    <x v="5"/>
    <x v="0"/>
    <x v="32"/>
    <n v="0.55853440571939228"/>
    <x v="12"/>
    <s v="CyanoSurvey"/>
    <s v="Green Algae"/>
    <s v=""/>
    <m/>
  </r>
  <r>
    <x v="7"/>
    <x v="3"/>
    <x v="1"/>
    <x v="1"/>
    <x v="1"/>
    <x v="0"/>
    <x v="6"/>
    <x v="0"/>
    <x v="32"/>
    <n v="0.48076923076923078"/>
    <x v="12"/>
    <s v="CyanoSurvey"/>
    <s v="Green Algae"/>
    <s v=""/>
    <m/>
  </r>
  <r>
    <x v="7"/>
    <x v="3"/>
    <x v="1"/>
    <x v="1"/>
    <x v="1"/>
    <x v="0"/>
    <x v="7"/>
    <x v="0"/>
    <x v="32"/>
    <n v="0"/>
    <x v="12"/>
    <s v="CyanoSurvey"/>
    <s v="Green Algae"/>
    <s v=""/>
    <m/>
  </r>
  <r>
    <x v="7"/>
    <x v="3"/>
    <x v="1"/>
    <x v="1"/>
    <x v="1"/>
    <x v="0"/>
    <x v="8"/>
    <x v="0"/>
    <x v="32"/>
    <n v="0"/>
    <x v="12"/>
    <s v="CyanoSurvey"/>
    <s v="Green Algae"/>
    <s v=""/>
    <m/>
  </r>
  <r>
    <x v="7"/>
    <x v="3"/>
    <x v="1"/>
    <x v="1"/>
    <x v="1"/>
    <x v="0"/>
    <x v="9"/>
    <x v="0"/>
    <x v="32"/>
    <n v="0"/>
    <x v="12"/>
    <s v="CyanoSurvey"/>
    <s v="Green Algae"/>
    <s v=""/>
    <m/>
  </r>
  <r>
    <x v="7"/>
    <x v="3"/>
    <x v="1"/>
    <x v="1"/>
    <x v="1"/>
    <x v="0"/>
    <x v="10"/>
    <x v="0"/>
    <x v="32"/>
    <n v="4.1666666666666661"/>
    <x v="12"/>
    <s v="CyanoSurvey"/>
    <s v="Green Algae"/>
    <s v=""/>
    <m/>
  </r>
  <r>
    <x v="7"/>
    <x v="3"/>
    <x v="1"/>
    <x v="3"/>
    <x v="1"/>
    <x v="3"/>
    <x v="11"/>
    <x v="0"/>
    <x v="32"/>
    <n v="4.4843049327354256"/>
    <x v="12"/>
    <s v="CyanoSurvey"/>
    <s v="Green Algae"/>
    <s v=""/>
    <m/>
  </r>
  <r>
    <x v="7"/>
    <x v="3"/>
    <x v="1"/>
    <x v="3"/>
    <x v="1"/>
    <x v="3"/>
    <x v="12"/>
    <x v="0"/>
    <x v="32"/>
    <n v="0"/>
    <x v="12"/>
    <s v="CyanoSurvey"/>
    <s v="Green Algae"/>
    <s v=""/>
    <m/>
  </r>
  <r>
    <x v="7"/>
    <x v="3"/>
    <x v="1"/>
    <x v="3"/>
    <x v="1"/>
    <x v="3"/>
    <x v="13"/>
    <x v="0"/>
    <x v="32"/>
    <n v="0.46296296296296291"/>
    <x v="12"/>
    <s v="CyanoSurvey"/>
    <s v="Green Algae"/>
    <s v=""/>
    <m/>
  </r>
  <r>
    <x v="7"/>
    <x v="3"/>
    <x v="1"/>
    <x v="3"/>
    <x v="1"/>
    <x v="3"/>
    <x v="0"/>
    <x v="0"/>
    <x v="32"/>
    <n v="0.44247787610619471"/>
    <x v="12"/>
    <s v="CyanoSurvey"/>
    <s v="Green Algae"/>
    <s v=""/>
    <m/>
  </r>
  <r>
    <x v="7"/>
    <x v="3"/>
    <x v="1"/>
    <x v="3"/>
    <x v="1"/>
    <x v="2"/>
    <x v="0"/>
    <x v="0"/>
    <x v="32"/>
    <n v="0"/>
    <x v="12"/>
    <s v="CyanoSurvey"/>
    <s v="Green Algae"/>
    <s v=""/>
    <m/>
  </r>
  <r>
    <x v="4"/>
    <x v="3"/>
    <x v="0"/>
    <x v="1"/>
    <x v="1"/>
    <x v="0"/>
    <x v="1"/>
    <x v="0"/>
    <x v="57"/>
    <n v="3.7730153939028064"/>
    <x v="12"/>
    <s v="CyanoSurvey"/>
    <s v="Cyanobacteria"/>
    <s v=""/>
    <m/>
  </r>
  <r>
    <x v="4"/>
    <x v="3"/>
    <x v="0"/>
    <x v="1"/>
    <x v="1"/>
    <x v="0"/>
    <x v="0"/>
    <x v="0"/>
    <x v="57"/>
    <n v="4.0154192097654997"/>
    <x v="12"/>
    <s v="CyanoSurvey"/>
    <s v="Cyanobacteria"/>
    <s v=""/>
    <m/>
  </r>
  <r>
    <x v="4"/>
    <x v="3"/>
    <x v="0"/>
    <x v="1"/>
    <x v="1"/>
    <x v="0"/>
    <x v="0"/>
    <x v="1"/>
    <x v="57"/>
    <n v="3.759115855950681"/>
    <x v="12"/>
    <s v="CyanoSurvey"/>
    <s v="Cyanobacteria"/>
    <n v="6.5934065934065824"/>
    <m/>
  </r>
  <r>
    <x v="4"/>
    <x v="3"/>
    <x v="0"/>
    <x v="3"/>
    <x v="1"/>
    <x v="3"/>
    <x v="0"/>
    <x v="0"/>
    <x v="57"/>
    <n v="20.481927710843372"/>
    <x v="12"/>
    <s v="CyanoSurvey"/>
    <s v="Cyanobacteria"/>
    <s v=""/>
    <m/>
  </r>
  <r>
    <x v="4"/>
    <x v="3"/>
    <x v="0"/>
    <x v="3"/>
    <x v="1"/>
    <x v="2"/>
    <x v="0"/>
    <x v="0"/>
    <x v="57"/>
    <n v="7.0412617941135043"/>
    <x v="12"/>
    <s v="CyanoSurvey"/>
    <s v="Cyanobacteria"/>
    <s v=""/>
    <m/>
  </r>
  <r>
    <x v="7"/>
    <x v="3"/>
    <x v="1"/>
    <x v="1"/>
    <x v="1"/>
    <x v="0"/>
    <x v="0"/>
    <x v="0"/>
    <x v="57"/>
    <n v="4.4247787610619467"/>
    <x v="12"/>
    <s v="CyanoSurvey"/>
    <s v="Cyanobacteria"/>
    <s v=""/>
    <m/>
  </r>
  <r>
    <x v="7"/>
    <x v="3"/>
    <x v="1"/>
    <x v="1"/>
    <x v="1"/>
    <x v="0"/>
    <x v="2"/>
    <x v="0"/>
    <x v="57"/>
    <n v="6.208866261020737"/>
    <x v="12"/>
    <s v="CyanoSurvey"/>
    <s v="Cyanobacteria"/>
    <s v=""/>
    <m/>
  </r>
  <r>
    <x v="7"/>
    <x v="3"/>
    <x v="1"/>
    <x v="1"/>
    <x v="1"/>
    <x v="0"/>
    <x v="3"/>
    <x v="0"/>
    <x v="57"/>
    <n v="4.6511627906976747"/>
    <x v="12"/>
    <s v="CyanoSurvey"/>
    <s v="Cyanobacteria"/>
    <s v=""/>
    <m/>
  </r>
  <r>
    <x v="7"/>
    <x v="3"/>
    <x v="1"/>
    <x v="1"/>
    <x v="1"/>
    <x v="0"/>
    <x v="4"/>
    <x v="0"/>
    <x v="57"/>
    <n v="4.6490004649000456"/>
    <x v="12"/>
    <s v="CyanoSurvey"/>
    <s v="Cyanobacteria"/>
    <s v=""/>
    <m/>
  </r>
  <r>
    <x v="7"/>
    <x v="3"/>
    <x v="1"/>
    <x v="1"/>
    <x v="1"/>
    <x v="0"/>
    <x v="5"/>
    <x v="0"/>
    <x v="57"/>
    <n v="5.5853440571939235"/>
    <x v="12"/>
    <s v="CyanoSurvey"/>
    <s v="Cyanobacteria"/>
    <s v=""/>
    <m/>
  </r>
  <r>
    <x v="7"/>
    <x v="3"/>
    <x v="1"/>
    <x v="1"/>
    <x v="1"/>
    <x v="0"/>
    <x v="6"/>
    <x v="0"/>
    <x v="57"/>
    <n v="4.8076923076923084"/>
    <x v="12"/>
    <s v="CyanoSurvey"/>
    <s v="Cyanobacteria"/>
    <s v=""/>
    <m/>
  </r>
  <r>
    <x v="7"/>
    <x v="3"/>
    <x v="1"/>
    <x v="1"/>
    <x v="1"/>
    <x v="0"/>
    <x v="7"/>
    <x v="0"/>
    <x v="57"/>
    <n v="14.345991561181433"/>
    <x v="12"/>
    <s v="CyanoSurvey"/>
    <s v="Cyanobacteria"/>
    <s v=""/>
    <m/>
  </r>
  <r>
    <x v="7"/>
    <x v="3"/>
    <x v="1"/>
    <x v="1"/>
    <x v="1"/>
    <x v="0"/>
    <x v="8"/>
    <x v="0"/>
    <x v="57"/>
    <n v="0"/>
    <x v="12"/>
    <s v="CyanoSurvey"/>
    <s v="Cyanobacteria"/>
    <s v=""/>
    <m/>
  </r>
  <r>
    <x v="7"/>
    <x v="3"/>
    <x v="1"/>
    <x v="1"/>
    <x v="1"/>
    <x v="0"/>
    <x v="9"/>
    <x v="0"/>
    <x v="57"/>
    <n v="5.7471264367816088"/>
    <x v="12"/>
    <s v="CyanoSurvey"/>
    <s v="Cyanobacteria"/>
    <s v=""/>
    <m/>
  </r>
  <r>
    <x v="7"/>
    <x v="3"/>
    <x v="1"/>
    <x v="1"/>
    <x v="1"/>
    <x v="0"/>
    <x v="10"/>
    <x v="0"/>
    <x v="57"/>
    <n v="0"/>
    <x v="12"/>
    <s v="CyanoSurvey"/>
    <s v="Cyanobacteria"/>
    <s v=""/>
    <m/>
  </r>
  <r>
    <x v="7"/>
    <x v="3"/>
    <x v="1"/>
    <x v="3"/>
    <x v="1"/>
    <x v="3"/>
    <x v="11"/>
    <x v="0"/>
    <x v="57"/>
    <n v="4.4843049327354256"/>
    <x v="12"/>
    <s v="CyanoSurvey"/>
    <s v="Cyanobacteria"/>
    <s v=""/>
    <m/>
  </r>
  <r>
    <x v="7"/>
    <x v="3"/>
    <x v="1"/>
    <x v="3"/>
    <x v="1"/>
    <x v="3"/>
    <x v="12"/>
    <x v="0"/>
    <x v="57"/>
    <n v="4.9019607843137258"/>
    <x v="12"/>
    <s v="CyanoSurvey"/>
    <s v="Cyanobacteria"/>
    <s v=""/>
    <m/>
  </r>
  <r>
    <x v="7"/>
    <x v="3"/>
    <x v="1"/>
    <x v="3"/>
    <x v="1"/>
    <x v="3"/>
    <x v="13"/>
    <x v="0"/>
    <x v="57"/>
    <n v="4.6296296296296298"/>
    <x v="12"/>
    <s v="CyanoSurvey"/>
    <s v="Cyanobacteria"/>
    <s v=""/>
    <m/>
  </r>
  <r>
    <x v="7"/>
    <x v="3"/>
    <x v="1"/>
    <x v="3"/>
    <x v="1"/>
    <x v="3"/>
    <x v="0"/>
    <x v="0"/>
    <x v="57"/>
    <n v="0.44247787610619471"/>
    <x v="12"/>
    <s v="CyanoSurvey"/>
    <s v="Cyanobacteria"/>
    <s v=""/>
    <m/>
  </r>
  <r>
    <x v="7"/>
    <x v="3"/>
    <x v="1"/>
    <x v="3"/>
    <x v="1"/>
    <x v="2"/>
    <x v="0"/>
    <x v="0"/>
    <x v="57"/>
    <n v="4.9261083743842367"/>
    <x v="12"/>
    <s v="CyanoSurvey"/>
    <s v="Cyanobacteria"/>
    <s v=""/>
    <m/>
  </r>
  <r>
    <x v="4"/>
    <x v="3"/>
    <x v="0"/>
    <x v="1"/>
    <x v="1"/>
    <x v="0"/>
    <x v="1"/>
    <x v="0"/>
    <x v="37"/>
    <n v="0"/>
    <x v="12"/>
    <s v="CyanoSurvey"/>
    <s v="Cyanobacteria"/>
    <s v=""/>
    <m/>
  </r>
  <r>
    <x v="4"/>
    <x v="3"/>
    <x v="0"/>
    <x v="1"/>
    <x v="1"/>
    <x v="0"/>
    <x v="0"/>
    <x v="0"/>
    <x v="37"/>
    <n v="0"/>
    <x v="12"/>
    <s v="CyanoSurvey"/>
    <s v="Cyanobacteria"/>
    <s v=""/>
    <m/>
  </r>
  <r>
    <x v="4"/>
    <x v="3"/>
    <x v="0"/>
    <x v="1"/>
    <x v="1"/>
    <x v="0"/>
    <x v="0"/>
    <x v="1"/>
    <x v="37"/>
    <n v="0"/>
    <x v="12"/>
    <s v="CyanoSurvey"/>
    <s v="Cyanobacteria"/>
    <n v="0"/>
    <m/>
  </r>
  <r>
    <x v="4"/>
    <x v="3"/>
    <x v="0"/>
    <x v="3"/>
    <x v="1"/>
    <x v="3"/>
    <x v="0"/>
    <x v="0"/>
    <x v="37"/>
    <n v="0"/>
    <x v="12"/>
    <s v="CyanoSurvey"/>
    <s v="Cyanobacteria"/>
    <s v=""/>
    <m/>
  </r>
  <r>
    <x v="4"/>
    <x v="3"/>
    <x v="0"/>
    <x v="3"/>
    <x v="1"/>
    <x v="2"/>
    <x v="0"/>
    <x v="0"/>
    <x v="37"/>
    <n v="1.4082523588227008E-2"/>
    <x v="12"/>
    <s v="CyanoSurvey"/>
    <s v="Cyanobacteria"/>
    <s v=""/>
    <m/>
  </r>
  <r>
    <x v="7"/>
    <x v="3"/>
    <x v="1"/>
    <x v="1"/>
    <x v="1"/>
    <x v="0"/>
    <x v="0"/>
    <x v="0"/>
    <x v="37"/>
    <n v="0"/>
    <x v="12"/>
    <s v="CyanoSurvey"/>
    <s v="Cyanobacteria"/>
    <s v=""/>
    <m/>
  </r>
  <r>
    <x v="7"/>
    <x v="3"/>
    <x v="1"/>
    <x v="1"/>
    <x v="1"/>
    <x v="0"/>
    <x v="2"/>
    <x v="0"/>
    <x v="37"/>
    <n v="0"/>
    <x v="12"/>
    <s v="CyanoSurvey"/>
    <s v="Cyanobacteria"/>
    <s v=""/>
    <m/>
  </r>
  <r>
    <x v="7"/>
    <x v="3"/>
    <x v="1"/>
    <x v="1"/>
    <x v="1"/>
    <x v="0"/>
    <x v="3"/>
    <x v="0"/>
    <x v="37"/>
    <n v="0"/>
    <x v="12"/>
    <s v="CyanoSurvey"/>
    <s v="Cyanobacteria"/>
    <s v=""/>
    <m/>
  </r>
  <r>
    <x v="7"/>
    <x v="3"/>
    <x v="1"/>
    <x v="1"/>
    <x v="1"/>
    <x v="0"/>
    <x v="4"/>
    <x v="0"/>
    <x v="37"/>
    <n v="9.2980009298000901E-3"/>
    <x v="12"/>
    <s v="CyanoSurvey"/>
    <s v="Cyanobacteria"/>
    <s v=""/>
    <m/>
  </r>
  <r>
    <x v="7"/>
    <x v="3"/>
    <x v="1"/>
    <x v="1"/>
    <x v="1"/>
    <x v="0"/>
    <x v="5"/>
    <x v="0"/>
    <x v="37"/>
    <n v="0"/>
    <x v="12"/>
    <s v="CyanoSurvey"/>
    <s v="Cyanobacteria"/>
    <s v=""/>
    <m/>
  </r>
  <r>
    <x v="7"/>
    <x v="3"/>
    <x v="1"/>
    <x v="1"/>
    <x v="1"/>
    <x v="0"/>
    <x v="6"/>
    <x v="0"/>
    <x v="37"/>
    <n v="0"/>
    <x v="12"/>
    <s v="CyanoSurvey"/>
    <s v="Cyanobacteria"/>
    <s v=""/>
    <m/>
  </r>
  <r>
    <x v="7"/>
    <x v="3"/>
    <x v="1"/>
    <x v="1"/>
    <x v="1"/>
    <x v="0"/>
    <x v="7"/>
    <x v="0"/>
    <x v="37"/>
    <n v="0"/>
    <x v="12"/>
    <s v="CyanoSurvey"/>
    <s v="Cyanobacteria"/>
    <s v=""/>
    <m/>
  </r>
  <r>
    <x v="7"/>
    <x v="3"/>
    <x v="1"/>
    <x v="1"/>
    <x v="1"/>
    <x v="0"/>
    <x v="8"/>
    <x v="0"/>
    <x v="37"/>
    <n v="0"/>
    <x v="12"/>
    <s v="CyanoSurvey"/>
    <s v="Cyanobacteria"/>
    <s v=""/>
    <m/>
  </r>
  <r>
    <x v="7"/>
    <x v="3"/>
    <x v="1"/>
    <x v="1"/>
    <x v="1"/>
    <x v="0"/>
    <x v="9"/>
    <x v="0"/>
    <x v="37"/>
    <n v="0"/>
    <x v="12"/>
    <s v="CyanoSurvey"/>
    <s v="Cyanobacteria"/>
    <s v=""/>
    <m/>
  </r>
  <r>
    <x v="7"/>
    <x v="3"/>
    <x v="1"/>
    <x v="1"/>
    <x v="1"/>
    <x v="0"/>
    <x v="10"/>
    <x v="0"/>
    <x v="37"/>
    <n v="0"/>
    <x v="12"/>
    <s v="CyanoSurvey"/>
    <s v="Cyanobacteria"/>
    <s v=""/>
    <m/>
  </r>
  <r>
    <x v="7"/>
    <x v="3"/>
    <x v="1"/>
    <x v="3"/>
    <x v="1"/>
    <x v="3"/>
    <x v="11"/>
    <x v="0"/>
    <x v="37"/>
    <n v="0"/>
    <x v="12"/>
    <s v="CyanoSurvey"/>
    <s v="Cyanobacteria"/>
    <s v=""/>
    <m/>
  </r>
  <r>
    <x v="7"/>
    <x v="3"/>
    <x v="1"/>
    <x v="3"/>
    <x v="1"/>
    <x v="3"/>
    <x v="12"/>
    <x v="0"/>
    <x v="37"/>
    <n v="0"/>
    <x v="12"/>
    <s v="CyanoSurvey"/>
    <s v="Cyanobacteria"/>
    <s v=""/>
    <m/>
  </r>
  <r>
    <x v="7"/>
    <x v="3"/>
    <x v="1"/>
    <x v="3"/>
    <x v="1"/>
    <x v="3"/>
    <x v="13"/>
    <x v="0"/>
    <x v="37"/>
    <n v="0"/>
    <x v="12"/>
    <s v="CyanoSurvey"/>
    <s v="Cyanobacteria"/>
    <s v=""/>
    <m/>
  </r>
  <r>
    <x v="7"/>
    <x v="3"/>
    <x v="1"/>
    <x v="3"/>
    <x v="1"/>
    <x v="3"/>
    <x v="0"/>
    <x v="0"/>
    <x v="37"/>
    <n v="0"/>
    <x v="12"/>
    <s v="CyanoSurvey"/>
    <s v="Cyanobacteria"/>
    <s v=""/>
    <m/>
  </r>
  <r>
    <x v="7"/>
    <x v="3"/>
    <x v="1"/>
    <x v="3"/>
    <x v="1"/>
    <x v="2"/>
    <x v="0"/>
    <x v="0"/>
    <x v="37"/>
    <n v="0"/>
    <x v="12"/>
    <s v="CyanoSurvey"/>
    <s v="Cyanobacteria"/>
    <s v=""/>
    <m/>
  </r>
  <r>
    <x v="4"/>
    <x v="3"/>
    <x v="0"/>
    <x v="1"/>
    <x v="1"/>
    <x v="0"/>
    <x v="1"/>
    <x v="0"/>
    <x v="38"/>
    <n v="56.595230908542106"/>
    <x v="12"/>
    <s v="CyanoSurvey"/>
    <s v="Cyanobacteria"/>
    <s v=""/>
    <m/>
  </r>
  <r>
    <x v="4"/>
    <x v="3"/>
    <x v="0"/>
    <x v="1"/>
    <x v="1"/>
    <x v="0"/>
    <x v="0"/>
    <x v="0"/>
    <x v="38"/>
    <n v="60.231288146482484"/>
    <x v="12"/>
    <s v="CyanoSurvey"/>
    <s v="Cyanobacteria"/>
    <s v=""/>
    <m/>
  </r>
  <r>
    <x v="4"/>
    <x v="3"/>
    <x v="0"/>
    <x v="1"/>
    <x v="1"/>
    <x v="0"/>
    <x v="0"/>
    <x v="1"/>
    <x v="38"/>
    <n v="27.817457334035041"/>
    <x v="12"/>
    <s v="CyanoSurvey"/>
    <s v="Cyanobacteria"/>
    <n v="73.627013390258071"/>
    <m/>
  </r>
  <r>
    <x v="4"/>
    <x v="3"/>
    <x v="0"/>
    <x v="3"/>
    <x v="1"/>
    <x v="3"/>
    <x v="0"/>
    <x v="0"/>
    <x v="39"/>
    <n v="44.578313253012048"/>
    <x v="12"/>
    <s v="CyanoSurvey"/>
    <s v="Cyanobacteria"/>
    <s v=""/>
    <m/>
  </r>
  <r>
    <x v="4"/>
    <x v="3"/>
    <x v="0"/>
    <x v="3"/>
    <x v="1"/>
    <x v="2"/>
    <x v="0"/>
    <x v="0"/>
    <x v="39"/>
    <n v="7.0412617941135043"/>
    <x v="12"/>
    <s v="CyanoSurvey"/>
    <s v="Cyanobacteria"/>
    <s v=""/>
    <m/>
  </r>
  <r>
    <x v="7"/>
    <x v="3"/>
    <x v="1"/>
    <x v="1"/>
    <x v="1"/>
    <x v="0"/>
    <x v="0"/>
    <x v="0"/>
    <x v="38"/>
    <n v="4.4247787610619467"/>
    <x v="12"/>
    <s v="CyanoSurvey"/>
    <s v="Cyanobacteria"/>
    <s v=""/>
    <m/>
  </r>
  <r>
    <x v="7"/>
    <x v="3"/>
    <x v="1"/>
    <x v="1"/>
    <x v="1"/>
    <x v="0"/>
    <x v="2"/>
    <x v="0"/>
    <x v="38"/>
    <n v="21.110145287470502"/>
    <x v="12"/>
    <s v="CyanoSurvey"/>
    <s v="Cyanobacteria"/>
    <s v=""/>
    <m/>
  </r>
  <r>
    <x v="7"/>
    <x v="3"/>
    <x v="1"/>
    <x v="1"/>
    <x v="1"/>
    <x v="0"/>
    <x v="3"/>
    <x v="0"/>
    <x v="38"/>
    <n v="34.418604651162795"/>
    <x v="12"/>
    <s v="CyanoSurvey"/>
    <s v="Cyanobacteria"/>
    <s v=""/>
    <m/>
  </r>
  <r>
    <x v="7"/>
    <x v="3"/>
    <x v="1"/>
    <x v="1"/>
    <x v="1"/>
    <x v="0"/>
    <x v="4"/>
    <x v="0"/>
    <x v="38"/>
    <n v="34.402603440260336"/>
    <x v="12"/>
    <s v="CyanoSurvey"/>
    <s v="Cyanobacteria"/>
    <s v=""/>
    <m/>
  </r>
  <r>
    <x v="7"/>
    <x v="3"/>
    <x v="1"/>
    <x v="1"/>
    <x v="1"/>
    <x v="0"/>
    <x v="5"/>
    <x v="0"/>
    <x v="38"/>
    <n v="41.331546023235035"/>
    <x v="12"/>
    <s v="CyanoSurvey"/>
    <s v="Cyanobacteria"/>
    <s v=""/>
    <m/>
  </r>
  <r>
    <x v="7"/>
    <x v="3"/>
    <x v="1"/>
    <x v="1"/>
    <x v="1"/>
    <x v="0"/>
    <x v="6"/>
    <x v="0"/>
    <x v="38"/>
    <n v="72.115384615384613"/>
    <x v="12"/>
    <s v="CyanoSurvey"/>
    <s v="Cyanobacteria"/>
    <s v=""/>
    <m/>
  </r>
  <r>
    <x v="7"/>
    <x v="3"/>
    <x v="1"/>
    <x v="1"/>
    <x v="1"/>
    <x v="0"/>
    <x v="7"/>
    <x v="0"/>
    <x v="38"/>
    <n v="31.223628691983123"/>
    <x v="12"/>
    <s v="CyanoSurvey"/>
    <s v="Cyanobacteria"/>
    <s v=""/>
    <m/>
  </r>
  <r>
    <x v="7"/>
    <x v="3"/>
    <x v="1"/>
    <x v="1"/>
    <x v="1"/>
    <x v="0"/>
    <x v="8"/>
    <x v="0"/>
    <x v="38"/>
    <n v="27.407407407407408"/>
    <x v="12"/>
    <s v="CyanoSurvey"/>
    <s v="Cyanobacteria"/>
    <s v=""/>
    <m/>
  </r>
  <r>
    <x v="7"/>
    <x v="3"/>
    <x v="1"/>
    <x v="1"/>
    <x v="1"/>
    <x v="0"/>
    <x v="9"/>
    <x v="0"/>
    <x v="38"/>
    <n v="42.528735632183903"/>
    <x v="12"/>
    <s v="CyanoSurvey"/>
    <s v="Cyanobacteria"/>
    <s v=""/>
    <m/>
  </r>
  <r>
    <x v="7"/>
    <x v="3"/>
    <x v="1"/>
    <x v="1"/>
    <x v="1"/>
    <x v="0"/>
    <x v="10"/>
    <x v="0"/>
    <x v="38"/>
    <n v="62.5"/>
    <x v="12"/>
    <s v="CyanoSurvey"/>
    <s v="Cyanobacteria"/>
    <s v=""/>
    <m/>
  </r>
  <r>
    <x v="7"/>
    <x v="3"/>
    <x v="1"/>
    <x v="3"/>
    <x v="1"/>
    <x v="3"/>
    <x v="11"/>
    <x v="0"/>
    <x v="39"/>
    <n v="33.183856502242151"/>
    <x v="12"/>
    <s v="CyanoSurvey"/>
    <s v="Cyanobacteria"/>
    <s v=""/>
    <m/>
  </r>
  <r>
    <x v="7"/>
    <x v="3"/>
    <x v="1"/>
    <x v="3"/>
    <x v="1"/>
    <x v="3"/>
    <x v="12"/>
    <x v="0"/>
    <x v="39"/>
    <n v="36.274509803921568"/>
    <x v="12"/>
    <s v="CyanoSurvey"/>
    <s v="Cyanobacteria"/>
    <s v=""/>
    <m/>
  </r>
  <r>
    <x v="7"/>
    <x v="3"/>
    <x v="1"/>
    <x v="3"/>
    <x v="1"/>
    <x v="3"/>
    <x v="13"/>
    <x v="0"/>
    <x v="39"/>
    <n v="69.444444444444443"/>
    <x v="12"/>
    <s v="CyanoSurvey"/>
    <s v="Cyanobacteria"/>
    <s v=""/>
    <m/>
  </r>
  <r>
    <x v="7"/>
    <x v="3"/>
    <x v="1"/>
    <x v="3"/>
    <x v="1"/>
    <x v="3"/>
    <x v="0"/>
    <x v="0"/>
    <x v="39"/>
    <n v="32.743362831858406"/>
    <x v="12"/>
    <s v="CyanoSurvey"/>
    <s v="Cyanobacteria"/>
    <s v=""/>
    <m/>
  </r>
  <r>
    <x v="7"/>
    <x v="3"/>
    <x v="1"/>
    <x v="3"/>
    <x v="1"/>
    <x v="2"/>
    <x v="0"/>
    <x v="0"/>
    <x v="39"/>
    <n v="73.891625615763544"/>
    <x v="12"/>
    <s v="CyanoSurvey"/>
    <s v="Cyanobacteria"/>
    <s v=""/>
    <m/>
  </r>
  <r>
    <x v="4"/>
    <x v="3"/>
    <x v="0"/>
    <x v="1"/>
    <x v="1"/>
    <x v="0"/>
    <x v="1"/>
    <x v="0"/>
    <x v="40"/>
    <n v="3.7730153939028064"/>
    <x v="12"/>
    <s v="CyanoSurvey"/>
    <s v="Cyanobacteria"/>
    <s v=""/>
    <m/>
  </r>
  <r>
    <x v="4"/>
    <x v="3"/>
    <x v="0"/>
    <x v="1"/>
    <x v="1"/>
    <x v="0"/>
    <x v="0"/>
    <x v="0"/>
    <x v="40"/>
    <n v="4.0154192097654997"/>
    <x v="12"/>
    <s v="CyanoSurvey"/>
    <s v="Cyanobacteria"/>
    <s v=""/>
    <m/>
  </r>
  <r>
    <x v="4"/>
    <x v="3"/>
    <x v="0"/>
    <x v="1"/>
    <x v="1"/>
    <x v="0"/>
    <x v="0"/>
    <x v="1"/>
    <x v="40"/>
    <n v="3.759115855950681"/>
    <x v="12"/>
    <s v="CyanoSurvey"/>
    <s v="Cyanobacteria"/>
    <n v="6.5934065934065824"/>
    <m/>
  </r>
  <r>
    <x v="4"/>
    <x v="3"/>
    <x v="0"/>
    <x v="3"/>
    <x v="1"/>
    <x v="3"/>
    <x v="0"/>
    <x v="0"/>
    <x v="40"/>
    <n v="0.60240963855421692"/>
    <x v="12"/>
    <s v="CyanoSurvey"/>
    <s v="Cyanobacteria"/>
    <s v=""/>
    <m/>
  </r>
  <r>
    <x v="4"/>
    <x v="3"/>
    <x v="0"/>
    <x v="3"/>
    <x v="1"/>
    <x v="2"/>
    <x v="0"/>
    <x v="0"/>
    <x v="40"/>
    <n v="23.940290099985916"/>
    <x v="12"/>
    <s v="CyanoSurvey"/>
    <s v="Cyanobacteria"/>
    <s v=""/>
    <m/>
  </r>
  <r>
    <x v="7"/>
    <x v="3"/>
    <x v="1"/>
    <x v="1"/>
    <x v="1"/>
    <x v="0"/>
    <x v="0"/>
    <x v="0"/>
    <x v="40"/>
    <n v="15.044247787610621"/>
    <x v="12"/>
    <s v="CyanoSurvey"/>
    <s v="Cyanobacteria"/>
    <s v=""/>
    <m/>
  </r>
  <r>
    <x v="7"/>
    <x v="3"/>
    <x v="1"/>
    <x v="1"/>
    <x v="1"/>
    <x v="0"/>
    <x v="2"/>
    <x v="0"/>
    <x v="40"/>
    <n v="6.208866261020737"/>
    <x v="12"/>
    <s v="CyanoSurvey"/>
    <s v="Cyanobacteria"/>
    <s v=""/>
    <m/>
  </r>
  <r>
    <x v="7"/>
    <x v="3"/>
    <x v="1"/>
    <x v="1"/>
    <x v="1"/>
    <x v="0"/>
    <x v="3"/>
    <x v="0"/>
    <x v="40"/>
    <n v="34.418604651162795"/>
    <x v="12"/>
    <s v="CyanoSurvey"/>
    <s v="Cyanobacteria"/>
    <s v=""/>
    <m/>
  </r>
  <r>
    <x v="7"/>
    <x v="3"/>
    <x v="1"/>
    <x v="1"/>
    <x v="1"/>
    <x v="0"/>
    <x v="4"/>
    <x v="0"/>
    <x v="40"/>
    <n v="15.806601580660153"/>
    <x v="12"/>
    <s v="CyanoSurvey"/>
    <s v="Cyanobacteria"/>
    <s v=""/>
    <m/>
  </r>
  <r>
    <x v="7"/>
    <x v="3"/>
    <x v="1"/>
    <x v="1"/>
    <x v="1"/>
    <x v="0"/>
    <x v="5"/>
    <x v="0"/>
    <x v="40"/>
    <n v="5.5853440571939235"/>
    <x v="12"/>
    <s v="CyanoSurvey"/>
    <s v="Cyanobacteria"/>
    <s v=""/>
    <m/>
  </r>
  <r>
    <x v="7"/>
    <x v="3"/>
    <x v="1"/>
    <x v="1"/>
    <x v="1"/>
    <x v="0"/>
    <x v="6"/>
    <x v="0"/>
    <x v="40"/>
    <n v="4.8076923076923084"/>
    <x v="12"/>
    <s v="CyanoSurvey"/>
    <s v="Cyanobacteria"/>
    <s v=""/>
    <m/>
  </r>
  <r>
    <x v="7"/>
    <x v="3"/>
    <x v="1"/>
    <x v="1"/>
    <x v="1"/>
    <x v="0"/>
    <x v="7"/>
    <x v="0"/>
    <x v="40"/>
    <n v="14.345991561181433"/>
    <x v="12"/>
    <s v="CyanoSurvey"/>
    <s v="Cyanobacteria"/>
    <s v=""/>
    <m/>
  </r>
  <r>
    <x v="7"/>
    <x v="3"/>
    <x v="1"/>
    <x v="1"/>
    <x v="1"/>
    <x v="0"/>
    <x v="8"/>
    <x v="0"/>
    <x v="40"/>
    <n v="12.592592592592592"/>
    <x v="12"/>
    <s v="CyanoSurvey"/>
    <s v="Cyanobacteria"/>
    <s v=""/>
    <m/>
  </r>
  <r>
    <x v="7"/>
    <x v="3"/>
    <x v="1"/>
    <x v="1"/>
    <x v="1"/>
    <x v="0"/>
    <x v="9"/>
    <x v="0"/>
    <x v="40"/>
    <n v="5.7471264367816088"/>
    <x v="12"/>
    <s v="CyanoSurvey"/>
    <s v="Cyanobacteria"/>
    <s v=""/>
    <m/>
  </r>
  <r>
    <x v="7"/>
    <x v="3"/>
    <x v="1"/>
    <x v="1"/>
    <x v="1"/>
    <x v="0"/>
    <x v="10"/>
    <x v="0"/>
    <x v="40"/>
    <n v="14.166666666666666"/>
    <x v="12"/>
    <s v="CyanoSurvey"/>
    <s v="Cyanobacteria"/>
    <s v=""/>
    <m/>
  </r>
  <r>
    <x v="7"/>
    <x v="3"/>
    <x v="1"/>
    <x v="3"/>
    <x v="1"/>
    <x v="3"/>
    <x v="11"/>
    <x v="0"/>
    <x v="40"/>
    <n v="15.246636771300448"/>
    <x v="12"/>
    <s v="CyanoSurvey"/>
    <s v="Cyanobacteria"/>
    <s v=""/>
    <m/>
  </r>
  <r>
    <x v="7"/>
    <x v="3"/>
    <x v="1"/>
    <x v="3"/>
    <x v="1"/>
    <x v="3"/>
    <x v="12"/>
    <x v="0"/>
    <x v="40"/>
    <n v="16.666666666666664"/>
    <x v="12"/>
    <s v="CyanoSurvey"/>
    <s v="Cyanobacteria"/>
    <s v=""/>
    <m/>
  </r>
  <r>
    <x v="7"/>
    <x v="3"/>
    <x v="1"/>
    <x v="3"/>
    <x v="1"/>
    <x v="3"/>
    <x v="13"/>
    <x v="0"/>
    <x v="40"/>
    <n v="15.74074074074074"/>
    <x v="12"/>
    <s v="CyanoSurvey"/>
    <s v="Cyanobacteria"/>
    <s v=""/>
    <m/>
  </r>
  <r>
    <x v="7"/>
    <x v="3"/>
    <x v="1"/>
    <x v="3"/>
    <x v="1"/>
    <x v="3"/>
    <x v="0"/>
    <x v="0"/>
    <x v="40"/>
    <n v="32.743362831858406"/>
    <x v="12"/>
    <s v="CyanoSurvey"/>
    <s v="Cyanobacteria"/>
    <s v=""/>
    <m/>
  </r>
  <r>
    <x v="7"/>
    <x v="3"/>
    <x v="1"/>
    <x v="3"/>
    <x v="1"/>
    <x v="2"/>
    <x v="0"/>
    <x v="0"/>
    <x v="40"/>
    <n v="4.9261083743842367"/>
    <x v="12"/>
    <s v="CyanoSurvey"/>
    <s v="Cyanobacteria"/>
    <s v=""/>
    <m/>
  </r>
  <r>
    <x v="4"/>
    <x v="3"/>
    <x v="0"/>
    <x v="1"/>
    <x v="1"/>
    <x v="0"/>
    <x v="1"/>
    <x v="0"/>
    <x v="42"/>
    <n v="0.37730153939028066"/>
    <x v="12"/>
    <s v="CyanoSurvey"/>
    <s v="Cyanobacteria"/>
    <s v=""/>
    <m/>
  </r>
  <r>
    <x v="4"/>
    <x v="3"/>
    <x v="0"/>
    <x v="1"/>
    <x v="1"/>
    <x v="0"/>
    <x v="0"/>
    <x v="0"/>
    <x v="42"/>
    <n v="0.40154192097654995"/>
    <x v="12"/>
    <s v="CyanoSurvey"/>
    <s v="Cyanobacteria"/>
    <s v=""/>
    <m/>
  </r>
  <r>
    <x v="4"/>
    <x v="3"/>
    <x v="0"/>
    <x v="1"/>
    <x v="1"/>
    <x v="0"/>
    <x v="0"/>
    <x v="1"/>
    <x v="42"/>
    <n v="0"/>
    <x v="12"/>
    <s v="CyanoSurvey"/>
    <s v="Cyanobacteria"/>
    <n v="200"/>
    <m/>
  </r>
  <r>
    <x v="4"/>
    <x v="3"/>
    <x v="0"/>
    <x v="3"/>
    <x v="1"/>
    <x v="3"/>
    <x v="0"/>
    <x v="0"/>
    <x v="42"/>
    <n v="0"/>
    <x v="12"/>
    <s v="CyanoSurvey"/>
    <s v="Cyanobacteria"/>
    <s v=""/>
    <m/>
  </r>
  <r>
    <x v="4"/>
    <x v="3"/>
    <x v="0"/>
    <x v="3"/>
    <x v="1"/>
    <x v="2"/>
    <x v="0"/>
    <x v="0"/>
    <x v="42"/>
    <n v="0"/>
    <x v="12"/>
    <s v="CyanoSurvey"/>
    <s v="Cyanobacteria"/>
    <s v=""/>
    <m/>
  </r>
  <r>
    <x v="7"/>
    <x v="3"/>
    <x v="1"/>
    <x v="1"/>
    <x v="1"/>
    <x v="0"/>
    <x v="0"/>
    <x v="0"/>
    <x v="42"/>
    <n v="0"/>
    <x v="12"/>
    <s v="CyanoSurvey"/>
    <s v="Cyanobacteria"/>
    <s v=""/>
    <m/>
  </r>
  <r>
    <x v="7"/>
    <x v="3"/>
    <x v="1"/>
    <x v="1"/>
    <x v="1"/>
    <x v="0"/>
    <x v="2"/>
    <x v="0"/>
    <x v="42"/>
    <n v="0"/>
    <x v="12"/>
    <s v="CyanoSurvey"/>
    <s v="Cyanobacteria"/>
    <s v=""/>
    <m/>
  </r>
  <r>
    <x v="7"/>
    <x v="3"/>
    <x v="1"/>
    <x v="1"/>
    <x v="1"/>
    <x v="0"/>
    <x v="3"/>
    <x v="0"/>
    <x v="42"/>
    <n v="0"/>
    <x v="12"/>
    <s v="CyanoSurvey"/>
    <s v="Cyanobacteria"/>
    <s v=""/>
    <m/>
  </r>
  <r>
    <x v="7"/>
    <x v="3"/>
    <x v="1"/>
    <x v="1"/>
    <x v="1"/>
    <x v="0"/>
    <x v="4"/>
    <x v="0"/>
    <x v="42"/>
    <n v="0"/>
    <x v="12"/>
    <s v="CyanoSurvey"/>
    <s v="Cyanobacteria"/>
    <s v=""/>
    <m/>
  </r>
  <r>
    <x v="7"/>
    <x v="3"/>
    <x v="1"/>
    <x v="1"/>
    <x v="1"/>
    <x v="0"/>
    <x v="5"/>
    <x v="0"/>
    <x v="42"/>
    <n v="0"/>
    <x v="12"/>
    <s v="CyanoSurvey"/>
    <s v="Cyanobacteria"/>
    <s v=""/>
    <m/>
  </r>
  <r>
    <x v="7"/>
    <x v="3"/>
    <x v="1"/>
    <x v="1"/>
    <x v="1"/>
    <x v="0"/>
    <x v="6"/>
    <x v="0"/>
    <x v="42"/>
    <n v="0"/>
    <x v="12"/>
    <s v="CyanoSurvey"/>
    <s v="Cyanobacteria"/>
    <s v=""/>
    <m/>
  </r>
  <r>
    <x v="7"/>
    <x v="3"/>
    <x v="1"/>
    <x v="1"/>
    <x v="1"/>
    <x v="0"/>
    <x v="7"/>
    <x v="0"/>
    <x v="42"/>
    <n v="0"/>
    <x v="12"/>
    <s v="CyanoSurvey"/>
    <s v="Cyanobacteria"/>
    <s v=""/>
    <m/>
  </r>
  <r>
    <x v="7"/>
    <x v="3"/>
    <x v="1"/>
    <x v="1"/>
    <x v="1"/>
    <x v="0"/>
    <x v="8"/>
    <x v="0"/>
    <x v="42"/>
    <n v="0"/>
    <x v="12"/>
    <s v="CyanoSurvey"/>
    <s v="Cyanobacteria"/>
    <s v=""/>
    <m/>
  </r>
  <r>
    <x v="7"/>
    <x v="3"/>
    <x v="1"/>
    <x v="1"/>
    <x v="1"/>
    <x v="0"/>
    <x v="9"/>
    <x v="0"/>
    <x v="42"/>
    <n v="0"/>
    <x v="12"/>
    <s v="CyanoSurvey"/>
    <s v="Cyanobacteria"/>
    <s v=""/>
    <m/>
  </r>
  <r>
    <x v="7"/>
    <x v="3"/>
    <x v="1"/>
    <x v="1"/>
    <x v="1"/>
    <x v="0"/>
    <x v="10"/>
    <x v="0"/>
    <x v="42"/>
    <n v="0"/>
    <x v="12"/>
    <s v="CyanoSurvey"/>
    <s v="Cyanobacteria"/>
    <s v=""/>
    <m/>
  </r>
  <r>
    <x v="7"/>
    <x v="3"/>
    <x v="1"/>
    <x v="3"/>
    <x v="1"/>
    <x v="3"/>
    <x v="11"/>
    <x v="0"/>
    <x v="42"/>
    <n v="0"/>
    <x v="12"/>
    <s v="CyanoSurvey"/>
    <s v="Cyanobacteria"/>
    <s v=""/>
    <m/>
  </r>
  <r>
    <x v="7"/>
    <x v="3"/>
    <x v="1"/>
    <x v="3"/>
    <x v="1"/>
    <x v="3"/>
    <x v="12"/>
    <x v="0"/>
    <x v="42"/>
    <n v="0"/>
    <x v="12"/>
    <s v="CyanoSurvey"/>
    <s v="Cyanobacteria"/>
    <s v=""/>
    <m/>
  </r>
  <r>
    <x v="7"/>
    <x v="3"/>
    <x v="1"/>
    <x v="3"/>
    <x v="1"/>
    <x v="3"/>
    <x v="13"/>
    <x v="0"/>
    <x v="42"/>
    <n v="0"/>
    <x v="12"/>
    <s v="CyanoSurvey"/>
    <s v="Cyanobacteria"/>
    <s v=""/>
    <m/>
  </r>
  <r>
    <x v="7"/>
    <x v="3"/>
    <x v="1"/>
    <x v="3"/>
    <x v="1"/>
    <x v="3"/>
    <x v="0"/>
    <x v="0"/>
    <x v="42"/>
    <n v="0"/>
    <x v="12"/>
    <s v="CyanoSurvey"/>
    <s v="Cyanobacteria"/>
    <s v=""/>
    <m/>
  </r>
  <r>
    <x v="7"/>
    <x v="3"/>
    <x v="1"/>
    <x v="3"/>
    <x v="1"/>
    <x v="2"/>
    <x v="0"/>
    <x v="0"/>
    <x v="42"/>
    <n v="0"/>
    <x v="12"/>
    <s v="CyanoSurvey"/>
    <s v="Cyanobacteria"/>
    <s v=""/>
    <m/>
  </r>
  <r>
    <x v="4"/>
    <x v="3"/>
    <x v="0"/>
    <x v="1"/>
    <x v="1"/>
    <x v="0"/>
    <x v="1"/>
    <x v="0"/>
    <x v="43"/>
    <n v="3.7730153939028064"/>
    <x v="12"/>
    <s v="CyanoSurvey"/>
    <s v="Diatom"/>
    <s v=""/>
    <m/>
  </r>
  <r>
    <x v="4"/>
    <x v="3"/>
    <x v="0"/>
    <x v="1"/>
    <x v="1"/>
    <x v="0"/>
    <x v="0"/>
    <x v="0"/>
    <x v="43"/>
    <n v="4.0154192097654997"/>
    <x v="12"/>
    <s v="CyanoSurvey"/>
    <s v="Diatom"/>
    <s v=""/>
    <m/>
  </r>
  <r>
    <x v="4"/>
    <x v="3"/>
    <x v="0"/>
    <x v="1"/>
    <x v="1"/>
    <x v="0"/>
    <x v="0"/>
    <x v="1"/>
    <x v="43"/>
    <n v="3.759115855950681"/>
    <x v="12"/>
    <s v="CyanoSurvey"/>
    <s v="Diatom"/>
    <n v="6.5934065934065824"/>
    <m/>
  </r>
  <r>
    <x v="4"/>
    <x v="3"/>
    <x v="0"/>
    <x v="3"/>
    <x v="1"/>
    <x v="3"/>
    <x v="0"/>
    <x v="0"/>
    <x v="43"/>
    <n v="0.60240963855421692"/>
    <x v="12"/>
    <s v="CyanoSurvey"/>
    <s v="Diatom"/>
    <s v=""/>
    <m/>
  </r>
  <r>
    <x v="4"/>
    <x v="3"/>
    <x v="0"/>
    <x v="3"/>
    <x v="1"/>
    <x v="2"/>
    <x v="0"/>
    <x v="0"/>
    <x v="43"/>
    <n v="0.70412617941135047"/>
    <x v="12"/>
    <s v="CyanoSurvey"/>
    <s v="Diatom"/>
    <s v=""/>
    <m/>
  </r>
  <r>
    <x v="7"/>
    <x v="3"/>
    <x v="1"/>
    <x v="1"/>
    <x v="1"/>
    <x v="0"/>
    <x v="0"/>
    <x v="0"/>
    <x v="43"/>
    <n v="0.44247787610619471"/>
    <x v="12"/>
    <s v="CyanoSurvey"/>
    <s v="Diatom"/>
    <s v=""/>
    <m/>
  </r>
  <r>
    <x v="7"/>
    <x v="3"/>
    <x v="1"/>
    <x v="1"/>
    <x v="1"/>
    <x v="0"/>
    <x v="2"/>
    <x v="0"/>
    <x v="43"/>
    <n v="6.208866261020737"/>
    <x v="12"/>
    <s v="CyanoSurvey"/>
    <s v="Diatom"/>
    <s v=""/>
    <m/>
  </r>
  <r>
    <x v="7"/>
    <x v="3"/>
    <x v="1"/>
    <x v="1"/>
    <x v="1"/>
    <x v="0"/>
    <x v="3"/>
    <x v="0"/>
    <x v="43"/>
    <n v="4.6511627906976747"/>
    <x v="12"/>
    <s v="CyanoSurvey"/>
    <s v="Diatom"/>
    <s v=""/>
    <m/>
  </r>
  <r>
    <x v="7"/>
    <x v="3"/>
    <x v="1"/>
    <x v="1"/>
    <x v="1"/>
    <x v="0"/>
    <x v="4"/>
    <x v="0"/>
    <x v="43"/>
    <n v="4.6490004649000456"/>
    <x v="12"/>
    <s v="CyanoSurvey"/>
    <s v="Diatom"/>
    <s v=""/>
    <m/>
  </r>
  <r>
    <x v="7"/>
    <x v="3"/>
    <x v="1"/>
    <x v="1"/>
    <x v="1"/>
    <x v="0"/>
    <x v="5"/>
    <x v="0"/>
    <x v="43"/>
    <n v="5.5853440571939235"/>
    <x v="12"/>
    <s v="CyanoSurvey"/>
    <s v="Diatom"/>
    <s v=""/>
    <m/>
  </r>
  <r>
    <x v="7"/>
    <x v="3"/>
    <x v="1"/>
    <x v="1"/>
    <x v="1"/>
    <x v="0"/>
    <x v="6"/>
    <x v="0"/>
    <x v="43"/>
    <n v="0.48076923076923078"/>
    <x v="12"/>
    <s v="CyanoSurvey"/>
    <s v="Diatom"/>
    <s v=""/>
    <m/>
  </r>
  <r>
    <x v="7"/>
    <x v="3"/>
    <x v="1"/>
    <x v="1"/>
    <x v="1"/>
    <x v="0"/>
    <x v="7"/>
    <x v="0"/>
    <x v="43"/>
    <n v="4.2194092827004219"/>
    <x v="12"/>
    <s v="CyanoSurvey"/>
    <s v="Diatom"/>
    <s v=""/>
    <m/>
  </r>
  <r>
    <x v="7"/>
    <x v="3"/>
    <x v="1"/>
    <x v="1"/>
    <x v="1"/>
    <x v="0"/>
    <x v="8"/>
    <x v="0"/>
    <x v="43"/>
    <n v="0.37037037037037041"/>
    <x v="12"/>
    <s v="CyanoSurvey"/>
    <s v="Diatom"/>
    <s v=""/>
    <m/>
  </r>
  <r>
    <x v="7"/>
    <x v="3"/>
    <x v="1"/>
    <x v="1"/>
    <x v="1"/>
    <x v="0"/>
    <x v="9"/>
    <x v="0"/>
    <x v="43"/>
    <n v="0.57471264367816088"/>
    <x v="12"/>
    <s v="CyanoSurvey"/>
    <s v="Diatom"/>
    <s v=""/>
    <m/>
  </r>
  <r>
    <x v="7"/>
    <x v="3"/>
    <x v="1"/>
    <x v="1"/>
    <x v="1"/>
    <x v="0"/>
    <x v="10"/>
    <x v="0"/>
    <x v="43"/>
    <n v="4.1666666666666661"/>
    <x v="12"/>
    <s v="CyanoSurvey"/>
    <s v="Diatom"/>
    <s v=""/>
    <m/>
  </r>
  <r>
    <x v="7"/>
    <x v="3"/>
    <x v="1"/>
    <x v="3"/>
    <x v="1"/>
    <x v="3"/>
    <x v="11"/>
    <x v="0"/>
    <x v="43"/>
    <n v="4.4843049327354256"/>
    <x v="12"/>
    <s v="CyanoSurvey"/>
    <s v="Diatom"/>
    <s v=""/>
    <m/>
  </r>
  <r>
    <x v="7"/>
    <x v="3"/>
    <x v="1"/>
    <x v="3"/>
    <x v="1"/>
    <x v="3"/>
    <x v="12"/>
    <x v="0"/>
    <x v="43"/>
    <n v="0.49019607843137253"/>
    <x v="12"/>
    <s v="CyanoSurvey"/>
    <s v="Diatom"/>
    <s v=""/>
    <m/>
  </r>
  <r>
    <x v="7"/>
    <x v="3"/>
    <x v="1"/>
    <x v="3"/>
    <x v="1"/>
    <x v="3"/>
    <x v="13"/>
    <x v="0"/>
    <x v="43"/>
    <n v="0.46296296296296291"/>
    <x v="12"/>
    <s v="CyanoSurvey"/>
    <s v="Diatom"/>
    <s v=""/>
    <m/>
  </r>
  <r>
    <x v="7"/>
    <x v="3"/>
    <x v="1"/>
    <x v="3"/>
    <x v="1"/>
    <x v="3"/>
    <x v="0"/>
    <x v="0"/>
    <x v="43"/>
    <n v="0.44247787610619471"/>
    <x v="12"/>
    <s v="CyanoSurvey"/>
    <s v="Diatom"/>
    <s v=""/>
    <m/>
  </r>
  <r>
    <x v="7"/>
    <x v="3"/>
    <x v="1"/>
    <x v="3"/>
    <x v="1"/>
    <x v="2"/>
    <x v="0"/>
    <x v="0"/>
    <x v="43"/>
    <n v="4.9261083743842367"/>
    <x v="12"/>
    <s v="CyanoSurvey"/>
    <s v="Diatom"/>
    <s v=""/>
    <m/>
  </r>
  <r>
    <x v="4"/>
    <x v="3"/>
    <x v="0"/>
    <x v="1"/>
    <x v="1"/>
    <x v="0"/>
    <x v="1"/>
    <x v="0"/>
    <x v="46"/>
    <n v="27.920313914880772"/>
    <x v="12"/>
    <s v="CyanoSurvey"/>
    <s v="Cyanobacteria"/>
    <s v=""/>
    <m/>
  </r>
  <r>
    <x v="4"/>
    <x v="3"/>
    <x v="0"/>
    <x v="1"/>
    <x v="1"/>
    <x v="0"/>
    <x v="0"/>
    <x v="0"/>
    <x v="46"/>
    <n v="13.652425313202698"/>
    <x v="12"/>
    <s v="CyanoSurvey"/>
    <s v="Cyanobacteria"/>
    <s v=""/>
    <m/>
  </r>
  <r>
    <x v="4"/>
    <x v="3"/>
    <x v="0"/>
    <x v="1"/>
    <x v="1"/>
    <x v="0"/>
    <x v="0"/>
    <x v="1"/>
    <x v="46"/>
    <n v="56.386737839260213"/>
    <x v="12"/>
    <s v="CyanoSurvey"/>
    <s v="Cyanobacteria"/>
    <n v="122.02976335691631"/>
    <m/>
  </r>
  <r>
    <x v="4"/>
    <x v="3"/>
    <x v="0"/>
    <x v="3"/>
    <x v="1"/>
    <x v="3"/>
    <x v="0"/>
    <x v="0"/>
    <x v="46"/>
    <n v="20.481927710843372"/>
    <x v="12"/>
    <s v="CyanoSurvey"/>
    <s v="Cyanobacteria"/>
    <s v=""/>
    <m/>
  </r>
  <r>
    <x v="4"/>
    <x v="3"/>
    <x v="0"/>
    <x v="3"/>
    <x v="1"/>
    <x v="2"/>
    <x v="0"/>
    <x v="0"/>
    <x v="46"/>
    <n v="52.105337276439933"/>
    <x v="12"/>
    <s v="CyanoSurvey"/>
    <s v="Cyanobacteria"/>
    <s v=""/>
    <m/>
  </r>
  <r>
    <x v="7"/>
    <x v="3"/>
    <x v="1"/>
    <x v="1"/>
    <x v="1"/>
    <x v="0"/>
    <x v="0"/>
    <x v="0"/>
    <x v="46"/>
    <n v="66.371681415929203"/>
    <x v="12"/>
    <s v="CyanoSurvey"/>
    <s v="Cyanobacteria"/>
    <s v=""/>
    <m/>
  </r>
  <r>
    <x v="7"/>
    <x v="3"/>
    <x v="1"/>
    <x v="1"/>
    <x v="1"/>
    <x v="0"/>
    <x v="2"/>
    <x v="0"/>
    <x v="46"/>
    <n v="45.945610331553446"/>
    <x v="12"/>
    <s v="CyanoSurvey"/>
    <s v="Cyanobacteria"/>
    <s v=""/>
    <m/>
  </r>
  <r>
    <x v="7"/>
    <x v="3"/>
    <x v="1"/>
    <x v="1"/>
    <x v="1"/>
    <x v="0"/>
    <x v="3"/>
    <x v="0"/>
    <x v="46"/>
    <n v="15.813953488372093"/>
    <x v="12"/>
    <s v="CyanoSurvey"/>
    <s v="Cyanobacteria"/>
    <s v=""/>
    <m/>
  </r>
  <r>
    <x v="7"/>
    <x v="3"/>
    <x v="1"/>
    <x v="1"/>
    <x v="1"/>
    <x v="0"/>
    <x v="4"/>
    <x v="0"/>
    <x v="46"/>
    <n v="34.402603440260336"/>
    <x v="12"/>
    <s v="CyanoSurvey"/>
    <s v="Cyanobacteria"/>
    <s v=""/>
    <m/>
  </r>
  <r>
    <x v="7"/>
    <x v="3"/>
    <x v="1"/>
    <x v="1"/>
    <x v="1"/>
    <x v="0"/>
    <x v="5"/>
    <x v="0"/>
    <x v="46"/>
    <n v="41.331546023235035"/>
    <x v="12"/>
    <s v="CyanoSurvey"/>
    <s v="Cyanobacteria"/>
    <s v=""/>
    <m/>
  </r>
  <r>
    <x v="7"/>
    <x v="3"/>
    <x v="1"/>
    <x v="1"/>
    <x v="1"/>
    <x v="0"/>
    <x v="6"/>
    <x v="0"/>
    <x v="46"/>
    <n v="16.346153846153847"/>
    <x v="12"/>
    <s v="CyanoSurvey"/>
    <s v="Cyanobacteria"/>
    <s v=""/>
    <m/>
  </r>
  <r>
    <x v="7"/>
    <x v="3"/>
    <x v="1"/>
    <x v="1"/>
    <x v="1"/>
    <x v="0"/>
    <x v="7"/>
    <x v="0"/>
    <x v="46"/>
    <n v="31.223628691983123"/>
    <x v="12"/>
    <s v="CyanoSurvey"/>
    <s v="Cyanobacteria"/>
    <s v=""/>
    <m/>
  </r>
  <r>
    <x v="7"/>
    <x v="3"/>
    <x v="1"/>
    <x v="1"/>
    <x v="1"/>
    <x v="0"/>
    <x v="8"/>
    <x v="0"/>
    <x v="46"/>
    <n v="55.555555555555557"/>
    <x v="12"/>
    <s v="CyanoSurvey"/>
    <s v="Cyanobacteria"/>
    <s v=""/>
    <m/>
  </r>
  <r>
    <x v="7"/>
    <x v="3"/>
    <x v="1"/>
    <x v="1"/>
    <x v="1"/>
    <x v="0"/>
    <x v="9"/>
    <x v="0"/>
    <x v="46"/>
    <n v="42.528735632183903"/>
    <x v="12"/>
    <s v="CyanoSurvey"/>
    <s v="Cyanobacteria"/>
    <s v=""/>
    <m/>
  </r>
  <r>
    <x v="7"/>
    <x v="3"/>
    <x v="1"/>
    <x v="1"/>
    <x v="1"/>
    <x v="0"/>
    <x v="10"/>
    <x v="0"/>
    <x v="46"/>
    <n v="14.166666666666666"/>
    <x v="12"/>
    <s v="CyanoSurvey"/>
    <s v="Cyanobacteria"/>
    <s v=""/>
    <m/>
  </r>
  <r>
    <x v="7"/>
    <x v="3"/>
    <x v="1"/>
    <x v="3"/>
    <x v="1"/>
    <x v="3"/>
    <x v="11"/>
    <x v="0"/>
    <x v="46"/>
    <n v="33.183856502242151"/>
    <x v="12"/>
    <s v="CyanoSurvey"/>
    <s v="Cyanobacteria"/>
    <s v=""/>
    <m/>
  </r>
  <r>
    <x v="7"/>
    <x v="3"/>
    <x v="1"/>
    <x v="3"/>
    <x v="1"/>
    <x v="3"/>
    <x v="12"/>
    <x v="0"/>
    <x v="46"/>
    <n v="36.274509803921568"/>
    <x v="12"/>
    <s v="CyanoSurvey"/>
    <s v="Cyanobacteria"/>
    <s v=""/>
    <m/>
  </r>
  <r>
    <x v="7"/>
    <x v="3"/>
    <x v="1"/>
    <x v="3"/>
    <x v="1"/>
    <x v="3"/>
    <x v="13"/>
    <x v="0"/>
    <x v="46"/>
    <n v="4.6296296296296298"/>
    <x v="12"/>
    <s v="CyanoSurvey"/>
    <s v="Cyanobacteria"/>
    <s v=""/>
    <m/>
  </r>
  <r>
    <x v="7"/>
    <x v="3"/>
    <x v="1"/>
    <x v="3"/>
    <x v="1"/>
    <x v="3"/>
    <x v="0"/>
    <x v="0"/>
    <x v="46"/>
    <n v="32.743362831858406"/>
    <x v="12"/>
    <s v="CyanoSurvey"/>
    <s v="Cyanobacteria"/>
    <s v=""/>
    <m/>
  </r>
  <r>
    <x v="7"/>
    <x v="3"/>
    <x v="1"/>
    <x v="3"/>
    <x v="1"/>
    <x v="2"/>
    <x v="0"/>
    <x v="0"/>
    <x v="46"/>
    <n v="4.9261083743842367"/>
    <x v="12"/>
    <s v="CyanoSurvey"/>
    <s v="Cyanobacteria"/>
    <s v=""/>
    <m/>
  </r>
  <r>
    <x v="4"/>
    <x v="3"/>
    <x v="0"/>
    <x v="1"/>
    <x v="1"/>
    <x v="0"/>
    <x v="1"/>
    <x v="0"/>
    <x v="44"/>
    <n v="0"/>
    <x v="12"/>
    <s v="CyanoSurvey"/>
    <s v="Cyanobacteria"/>
    <s v=""/>
    <m/>
  </r>
  <r>
    <x v="4"/>
    <x v="3"/>
    <x v="0"/>
    <x v="1"/>
    <x v="1"/>
    <x v="0"/>
    <x v="0"/>
    <x v="0"/>
    <x v="44"/>
    <n v="0"/>
    <x v="12"/>
    <s v="CyanoSurvey"/>
    <s v="Cyanobacteria"/>
    <s v=""/>
    <m/>
  </r>
  <r>
    <x v="4"/>
    <x v="3"/>
    <x v="0"/>
    <x v="1"/>
    <x v="1"/>
    <x v="0"/>
    <x v="0"/>
    <x v="1"/>
    <x v="44"/>
    <n v="0.37591158559506804"/>
    <x v="12"/>
    <s v="CyanoSurvey"/>
    <s v="Cyanobacteria"/>
    <n v="200"/>
    <m/>
  </r>
  <r>
    <x v="4"/>
    <x v="3"/>
    <x v="0"/>
    <x v="3"/>
    <x v="1"/>
    <x v="3"/>
    <x v="0"/>
    <x v="0"/>
    <x v="44"/>
    <n v="0"/>
    <x v="12"/>
    <s v="CyanoSurvey"/>
    <s v="Cyanobacteria"/>
    <s v=""/>
    <m/>
  </r>
  <r>
    <x v="4"/>
    <x v="3"/>
    <x v="0"/>
    <x v="3"/>
    <x v="1"/>
    <x v="2"/>
    <x v="0"/>
    <x v="0"/>
    <x v="44"/>
    <n v="0"/>
    <x v="12"/>
    <s v="CyanoSurvey"/>
    <s v="Cyanobacteria"/>
    <s v=""/>
    <m/>
  </r>
  <r>
    <x v="7"/>
    <x v="3"/>
    <x v="1"/>
    <x v="1"/>
    <x v="1"/>
    <x v="0"/>
    <x v="0"/>
    <x v="0"/>
    <x v="44"/>
    <n v="0"/>
    <x v="12"/>
    <s v="CyanoSurvey"/>
    <s v="Cyanobacteria"/>
    <s v=""/>
    <m/>
  </r>
  <r>
    <x v="7"/>
    <x v="3"/>
    <x v="1"/>
    <x v="1"/>
    <x v="1"/>
    <x v="0"/>
    <x v="2"/>
    <x v="0"/>
    <x v="44"/>
    <n v="1.2417732522041473E-2"/>
    <x v="12"/>
    <s v="CyanoSurvey"/>
    <s v="Cyanobacteria"/>
    <s v=""/>
    <m/>
  </r>
  <r>
    <x v="7"/>
    <x v="3"/>
    <x v="1"/>
    <x v="1"/>
    <x v="1"/>
    <x v="0"/>
    <x v="3"/>
    <x v="0"/>
    <x v="44"/>
    <n v="0"/>
    <x v="12"/>
    <s v="CyanoSurvey"/>
    <s v="Cyanobacteria"/>
    <s v=""/>
    <m/>
  </r>
  <r>
    <x v="7"/>
    <x v="3"/>
    <x v="1"/>
    <x v="1"/>
    <x v="1"/>
    <x v="0"/>
    <x v="4"/>
    <x v="0"/>
    <x v="44"/>
    <n v="0.46490004649000449"/>
    <x v="12"/>
    <s v="CyanoSurvey"/>
    <s v="Cyanobacteria"/>
    <s v=""/>
    <m/>
  </r>
  <r>
    <x v="7"/>
    <x v="3"/>
    <x v="1"/>
    <x v="1"/>
    <x v="1"/>
    <x v="0"/>
    <x v="5"/>
    <x v="0"/>
    <x v="44"/>
    <n v="0"/>
    <x v="12"/>
    <s v="CyanoSurvey"/>
    <s v="Cyanobacteria"/>
    <s v=""/>
    <m/>
  </r>
  <r>
    <x v="7"/>
    <x v="3"/>
    <x v="1"/>
    <x v="1"/>
    <x v="1"/>
    <x v="0"/>
    <x v="6"/>
    <x v="0"/>
    <x v="44"/>
    <n v="0"/>
    <x v="12"/>
    <s v="CyanoSurvey"/>
    <s v="Cyanobacteria"/>
    <s v=""/>
    <m/>
  </r>
  <r>
    <x v="7"/>
    <x v="3"/>
    <x v="1"/>
    <x v="1"/>
    <x v="1"/>
    <x v="0"/>
    <x v="7"/>
    <x v="0"/>
    <x v="44"/>
    <n v="0"/>
    <x v="12"/>
    <s v="CyanoSurvey"/>
    <s v="Cyanobacteria"/>
    <s v=""/>
    <m/>
  </r>
  <r>
    <x v="7"/>
    <x v="3"/>
    <x v="1"/>
    <x v="1"/>
    <x v="1"/>
    <x v="0"/>
    <x v="8"/>
    <x v="0"/>
    <x v="44"/>
    <n v="0"/>
    <x v="12"/>
    <s v="CyanoSurvey"/>
    <s v="Cyanobacteria"/>
    <s v=""/>
    <m/>
  </r>
  <r>
    <x v="7"/>
    <x v="3"/>
    <x v="1"/>
    <x v="1"/>
    <x v="1"/>
    <x v="0"/>
    <x v="9"/>
    <x v="0"/>
    <x v="44"/>
    <n v="0.57471264367816088"/>
    <x v="12"/>
    <s v="CyanoSurvey"/>
    <s v="Cyanobacteria"/>
    <s v=""/>
    <m/>
  </r>
  <r>
    <x v="7"/>
    <x v="3"/>
    <x v="1"/>
    <x v="1"/>
    <x v="1"/>
    <x v="0"/>
    <x v="10"/>
    <x v="0"/>
    <x v="44"/>
    <n v="0"/>
    <x v="12"/>
    <s v="CyanoSurvey"/>
    <s v="Cyanobacteria"/>
    <s v=""/>
    <m/>
  </r>
  <r>
    <x v="7"/>
    <x v="3"/>
    <x v="1"/>
    <x v="3"/>
    <x v="1"/>
    <x v="3"/>
    <x v="11"/>
    <x v="0"/>
    <x v="44"/>
    <n v="0"/>
    <x v="12"/>
    <s v="CyanoSurvey"/>
    <s v="Cyanobacteria"/>
    <s v=""/>
    <m/>
  </r>
  <r>
    <x v="7"/>
    <x v="3"/>
    <x v="1"/>
    <x v="3"/>
    <x v="1"/>
    <x v="3"/>
    <x v="12"/>
    <x v="0"/>
    <x v="44"/>
    <n v="0"/>
    <x v="12"/>
    <s v="CyanoSurvey"/>
    <s v="Cyanobacteria"/>
    <s v=""/>
    <m/>
  </r>
  <r>
    <x v="7"/>
    <x v="3"/>
    <x v="1"/>
    <x v="3"/>
    <x v="1"/>
    <x v="3"/>
    <x v="13"/>
    <x v="0"/>
    <x v="44"/>
    <n v="0"/>
    <x v="12"/>
    <s v="CyanoSurvey"/>
    <s v="Cyanobacteria"/>
    <s v=""/>
    <m/>
  </r>
  <r>
    <x v="7"/>
    <x v="3"/>
    <x v="1"/>
    <x v="3"/>
    <x v="1"/>
    <x v="3"/>
    <x v="0"/>
    <x v="0"/>
    <x v="44"/>
    <n v="0"/>
    <x v="12"/>
    <s v="CyanoSurvey"/>
    <s v="Cyanobacteria"/>
    <s v=""/>
    <m/>
  </r>
  <r>
    <x v="7"/>
    <x v="3"/>
    <x v="1"/>
    <x v="3"/>
    <x v="1"/>
    <x v="2"/>
    <x v="0"/>
    <x v="0"/>
    <x v="44"/>
    <n v="0"/>
    <x v="12"/>
    <s v="CyanoSurvey"/>
    <s v="Cyanobacteria"/>
    <s v=""/>
    <m/>
  </r>
  <r>
    <x v="4"/>
    <x v="3"/>
    <x v="0"/>
    <x v="1"/>
    <x v="1"/>
    <x v="0"/>
    <x v="1"/>
    <x v="0"/>
    <x v="58"/>
    <n v="0"/>
    <x v="12"/>
    <s v="CyanoSurvey"/>
    <s v="Cyanobacteria"/>
    <s v=""/>
    <m/>
  </r>
  <r>
    <x v="4"/>
    <x v="3"/>
    <x v="0"/>
    <x v="1"/>
    <x v="1"/>
    <x v="0"/>
    <x v="0"/>
    <x v="0"/>
    <x v="58"/>
    <n v="0"/>
    <x v="12"/>
    <s v="CyanoSurvey"/>
    <s v="Cyanobacteria"/>
    <s v=""/>
    <m/>
  </r>
  <r>
    <x v="4"/>
    <x v="3"/>
    <x v="0"/>
    <x v="1"/>
    <x v="1"/>
    <x v="0"/>
    <x v="0"/>
    <x v="1"/>
    <x v="58"/>
    <n v="0"/>
    <x v="12"/>
    <s v="CyanoSurvey"/>
    <s v="Cyanobacteria"/>
    <n v="0"/>
    <m/>
  </r>
  <r>
    <x v="4"/>
    <x v="3"/>
    <x v="0"/>
    <x v="3"/>
    <x v="1"/>
    <x v="3"/>
    <x v="0"/>
    <x v="0"/>
    <x v="58"/>
    <n v="0"/>
    <x v="12"/>
    <s v="CyanoSurvey"/>
    <s v="Cyanobacteria"/>
    <s v=""/>
    <m/>
  </r>
  <r>
    <x v="4"/>
    <x v="3"/>
    <x v="0"/>
    <x v="3"/>
    <x v="1"/>
    <x v="2"/>
    <x v="0"/>
    <x v="0"/>
    <x v="58"/>
    <n v="0.70412617941135047"/>
    <x v="12"/>
    <s v="CyanoSurvey"/>
    <s v="Cyanobacteria"/>
    <s v=""/>
    <m/>
  </r>
  <r>
    <x v="7"/>
    <x v="3"/>
    <x v="1"/>
    <x v="1"/>
    <x v="1"/>
    <x v="0"/>
    <x v="0"/>
    <x v="0"/>
    <x v="58"/>
    <n v="0"/>
    <x v="12"/>
    <s v="CyanoSurvey"/>
    <s v="Cyanobacteria"/>
    <s v=""/>
    <m/>
  </r>
  <r>
    <x v="7"/>
    <x v="3"/>
    <x v="1"/>
    <x v="1"/>
    <x v="1"/>
    <x v="0"/>
    <x v="2"/>
    <x v="0"/>
    <x v="58"/>
    <n v="0.62088662610207368"/>
    <x v="12"/>
    <s v="CyanoSurvey"/>
    <s v="Cyanobacteria"/>
    <s v=""/>
    <m/>
  </r>
  <r>
    <x v="7"/>
    <x v="3"/>
    <x v="1"/>
    <x v="1"/>
    <x v="1"/>
    <x v="0"/>
    <x v="3"/>
    <x v="0"/>
    <x v="58"/>
    <n v="0"/>
    <x v="12"/>
    <s v="CyanoSurvey"/>
    <s v="Cyanobacteria"/>
    <s v=""/>
    <m/>
  </r>
  <r>
    <x v="7"/>
    <x v="3"/>
    <x v="1"/>
    <x v="1"/>
    <x v="1"/>
    <x v="0"/>
    <x v="4"/>
    <x v="0"/>
    <x v="58"/>
    <n v="0.46490004649000449"/>
    <x v="12"/>
    <s v="CyanoSurvey"/>
    <s v="Cyanobacteria"/>
    <s v=""/>
    <m/>
  </r>
  <r>
    <x v="7"/>
    <x v="3"/>
    <x v="1"/>
    <x v="1"/>
    <x v="1"/>
    <x v="0"/>
    <x v="5"/>
    <x v="0"/>
    <x v="58"/>
    <n v="0"/>
    <x v="12"/>
    <s v="CyanoSurvey"/>
    <s v="Cyanobacteria"/>
    <s v=""/>
    <m/>
  </r>
  <r>
    <x v="7"/>
    <x v="3"/>
    <x v="1"/>
    <x v="1"/>
    <x v="1"/>
    <x v="0"/>
    <x v="6"/>
    <x v="0"/>
    <x v="58"/>
    <n v="0"/>
    <x v="12"/>
    <s v="CyanoSurvey"/>
    <s v="Cyanobacteria"/>
    <s v=""/>
    <m/>
  </r>
  <r>
    <x v="7"/>
    <x v="3"/>
    <x v="1"/>
    <x v="1"/>
    <x v="1"/>
    <x v="0"/>
    <x v="7"/>
    <x v="0"/>
    <x v="58"/>
    <n v="0"/>
    <x v="12"/>
    <s v="CyanoSurvey"/>
    <s v="Cyanobacteria"/>
    <s v=""/>
    <m/>
  </r>
  <r>
    <x v="7"/>
    <x v="3"/>
    <x v="1"/>
    <x v="1"/>
    <x v="1"/>
    <x v="0"/>
    <x v="8"/>
    <x v="0"/>
    <x v="58"/>
    <n v="0"/>
    <x v="12"/>
    <s v="CyanoSurvey"/>
    <s v="Cyanobacteria"/>
    <s v=""/>
    <m/>
  </r>
  <r>
    <x v="7"/>
    <x v="3"/>
    <x v="1"/>
    <x v="1"/>
    <x v="1"/>
    <x v="0"/>
    <x v="9"/>
    <x v="0"/>
    <x v="58"/>
    <n v="0.57471264367816088"/>
    <x v="12"/>
    <s v="CyanoSurvey"/>
    <s v="Cyanobacteria"/>
    <s v=""/>
    <m/>
  </r>
  <r>
    <x v="7"/>
    <x v="3"/>
    <x v="1"/>
    <x v="1"/>
    <x v="1"/>
    <x v="0"/>
    <x v="10"/>
    <x v="0"/>
    <x v="58"/>
    <n v="0"/>
    <x v="12"/>
    <s v="CyanoSurvey"/>
    <s v="Cyanobacteria"/>
    <s v=""/>
    <m/>
  </r>
  <r>
    <x v="7"/>
    <x v="3"/>
    <x v="1"/>
    <x v="3"/>
    <x v="1"/>
    <x v="3"/>
    <x v="11"/>
    <x v="0"/>
    <x v="58"/>
    <n v="0"/>
    <x v="12"/>
    <s v="CyanoSurvey"/>
    <s v="Cyanobacteria"/>
    <s v=""/>
    <m/>
  </r>
  <r>
    <x v="7"/>
    <x v="3"/>
    <x v="1"/>
    <x v="3"/>
    <x v="1"/>
    <x v="3"/>
    <x v="12"/>
    <x v="0"/>
    <x v="58"/>
    <n v="0"/>
    <x v="12"/>
    <s v="CyanoSurvey"/>
    <s v="Cyanobacteria"/>
    <s v=""/>
    <m/>
  </r>
  <r>
    <x v="7"/>
    <x v="3"/>
    <x v="1"/>
    <x v="3"/>
    <x v="1"/>
    <x v="3"/>
    <x v="13"/>
    <x v="0"/>
    <x v="58"/>
    <n v="0"/>
    <x v="12"/>
    <s v="CyanoSurvey"/>
    <s v="Cyanobacteria"/>
    <s v=""/>
    <m/>
  </r>
  <r>
    <x v="7"/>
    <x v="3"/>
    <x v="1"/>
    <x v="3"/>
    <x v="1"/>
    <x v="3"/>
    <x v="0"/>
    <x v="0"/>
    <x v="58"/>
    <n v="0"/>
    <x v="12"/>
    <s v="CyanoSurvey"/>
    <s v="Cyanobacteria"/>
    <s v=""/>
    <m/>
  </r>
  <r>
    <x v="7"/>
    <x v="3"/>
    <x v="1"/>
    <x v="3"/>
    <x v="1"/>
    <x v="2"/>
    <x v="0"/>
    <x v="0"/>
    <x v="58"/>
    <n v="0"/>
    <x v="12"/>
    <s v="CyanoSurvey"/>
    <s v="Cyanobacteria"/>
    <s v=""/>
    <m/>
  </r>
  <r>
    <x v="4"/>
    <x v="3"/>
    <x v="0"/>
    <x v="1"/>
    <x v="1"/>
    <x v="0"/>
    <x v="1"/>
    <x v="0"/>
    <x v="59"/>
    <n v="0"/>
    <x v="12"/>
    <s v="CyanoSurvey"/>
    <s v="Cyanobacteria"/>
    <s v=""/>
    <m/>
  </r>
  <r>
    <x v="4"/>
    <x v="3"/>
    <x v="0"/>
    <x v="1"/>
    <x v="1"/>
    <x v="0"/>
    <x v="0"/>
    <x v="0"/>
    <x v="59"/>
    <n v="0"/>
    <x v="12"/>
    <s v="CyanoSurvey"/>
    <s v="Cyanobacteria"/>
    <s v=""/>
    <m/>
  </r>
  <r>
    <x v="4"/>
    <x v="3"/>
    <x v="0"/>
    <x v="1"/>
    <x v="1"/>
    <x v="0"/>
    <x v="0"/>
    <x v="1"/>
    <x v="59"/>
    <n v="0"/>
    <x v="12"/>
    <s v="CyanoSurvey"/>
    <s v="Cyanobacteria"/>
    <n v="0"/>
    <m/>
  </r>
  <r>
    <x v="4"/>
    <x v="3"/>
    <x v="0"/>
    <x v="3"/>
    <x v="1"/>
    <x v="3"/>
    <x v="0"/>
    <x v="0"/>
    <x v="59"/>
    <n v="0"/>
    <x v="12"/>
    <s v="CyanoSurvey"/>
    <s v="Cyanobacteria"/>
    <s v=""/>
    <m/>
  </r>
  <r>
    <x v="4"/>
    <x v="3"/>
    <x v="0"/>
    <x v="3"/>
    <x v="1"/>
    <x v="2"/>
    <x v="0"/>
    <x v="0"/>
    <x v="59"/>
    <n v="0"/>
    <x v="12"/>
    <s v="CyanoSurvey"/>
    <s v="Cyanobacteria"/>
    <s v=""/>
    <m/>
  </r>
  <r>
    <x v="7"/>
    <x v="3"/>
    <x v="1"/>
    <x v="1"/>
    <x v="1"/>
    <x v="0"/>
    <x v="0"/>
    <x v="0"/>
    <x v="59"/>
    <n v="0"/>
    <x v="12"/>
    <s v="CyanoSurvey"/>
    <s v="Cyanobacteria"/>
    <s v=""/>
    <m/>
  </r>
  <r>
    <x v="7"/>
    <x v="3"/>
    <x v="1"/>
    <x v="1"/>
    <x v="1"/>
    <x v="0"/>
    <x v="2"/>
    <x v="0"/>
    <x v="59"/>
    <n v="0.62088662610207368"/>
    <x v="12"/>
    <s v="CyanoSurvey"/>
    <s v="Cyanobacteria"/>
    <s v=""/>
    <m/>
  </r>
  <r>
    <x v="7"/>
    <x v="3"/>
    <x v="1"/>
    <x v="1"/>
    <x v="1"/>
    <x v="0"/>
    <x v="3"/>
    <x v="0"/>
    <x v="59"/>
    <n v="0"/>
    <x v="12"/>
    <s v="CyanoSurvey"/>
    <s v="Cyanobacteria"/>
    <s v=""/>
    <m/>
  </r>
  <r>
    <x v="7"/>
    <x v="3"/>
    <x v="1"/>
    <x v="1"/>
    <x v="1"/>
    <x v="0"/>
    <x v="4"/>
    <x v="0"/>
    <x v="59"/>
    <n v="9.2980009298000901E-3"/>
    <x v="12"/>
    <s v="CyanoSurvey"/>
    <s v="Cyanobacteria"/>
    <s v=""/>
    <m/>
  </r>
  <r>
    <x v="7"/>
    <x v="3"/>
    <x v="1"/>
    <x v="1"/>
    <x v="1"/>
    <x v="0"/>
    <x v="5"/>
    <x v="0"/>
    <x v="59"/>
    <n v="0"/>
    <x v="12"/>
    <s v="CyanoSurvey"/>
    <s v="Cyanobacteria"/>
    <s v=""/>
    <m/>
  </r>
  <r>
    <x v="7"/>
    <x v="3"/>
    <x v="1"/>
    <x v="1"/>
    <x v="1"/>
    <x v="0"/>
    <x v="6"/>
    <x v="0"/>
    <x v="59"/>
    <n v="0"/>
    <x v="12"/>
    <s v="CyanoSurvey"/>
    <s v="Cyanobacteria"/>
    <s v=""/>
    <m/>
  </r>
  <r>
    <x v="7"/>
    <x v="3"/>
    <x v="1"/>
    <x v="1"/>
    <x v="1"/>
    <x v="0"/>
    <x v="7"/>
    <x v="0"/>
    <x v="59"/>
    <n v="0"/>
    <x v="12"/>
    <s v="CyanoSurvey"/>
    <s v="Cyanobacteria"/>
    <s v=""/>
    <m/>
  </r>
  <r>
    <x v="7"/>
    <x v="3"/>
    <x v="1"/>
    <x v="1"/>
    <x v="1"/>
    <x v="0"/>
    <x v="8"/>
    <x v="0"/>
    <x v="59"/>
    <n v="0"/>
    <x v="12"/>
    <s v="CyanoSurvey"/>
    <s v="Cyanobacteria"/>
    <s v=""/>
    <m/>
  </r>
  <r>
    <x v="7"/>
    <x v="3"/>
    <x v="1"/>
    <x v="1"/>
    <x v="1"/>
    <x v="0"/>
    <x v="9"/>
    <x v="0"/>
    <x v="59"/>
    <n v="0"/>
    <x v="12"/>
    <s v="CyanoSurvey"/>
    <s v="Cyanobacteria"/>
    <s v=""/>
    <m/>
  </r>
  <r>
    <x v="7"/>
    <x v="3"/>
    <x v="1"/>
    <x v="1"/>
    <x v="1"/>
    <x v="0"/>
    <x v="10"/>
    <x v="0"/>
    <x v="59"/>
    <n v="0"/>
    <x v="12"/>
    <s v="CyanoSurvey"/>
    <s v="Cyanobacteria"/>
    <s v=""/>
    <m/>
  </r>
  <r>
    <x v="7"/>
    <x v="3"/>
    <x v="1"/>
    <x v="3"/>
    <x v="1"/>
    <x v="3"/>
    <x v="11"/>
    <x v="0"/>
    <x v="59"/>
    <n v="0"/>
    <x v="12"/>
    <s v="CyanoSurvey"/>
    <s v="Cyanobacteria"/>
    <s v=""/>
    <m/>
  </r>
  <r>
    <x v="7"/>
    <x v="3"/>
    <x v="1"/>
    <x v="3"/>
    <x v="1"/>
    <x v="3"/>
    <x v="12"/>
    <x v="0"/>
    <x v="59"/>
    <n v="0"/>
    <x v="12"/>
    <s v="CyanoSurvey"/>
    <s v="Cyanobacteria"/>
    <s v=""/>
    <m/>
  </r>
  <r>
    <x v="7"/>
    <x v="3"/>
    <x v="1"/>
    <x v="3"/>
    <x v="1"/>
    <x v="3"/>
    <x v="13"/>
    <x v="0"/>
    <x v="59"/>
    <n v="0"/>
    <x v="12"/>
    <s v="CyanoSurvey"/>
    <s v="Cyanobacteria"/>
    <s v=""/>
    <m/>
  </r>
  <r>
    <x v="7"/>
    <x v="3"/>
    <x v="1"/>
    <x v="3"/>
    <x v="1"/>
    <x v="3"/>
    <x v="0"/>
    <x v="0"/>
    <x v="59"/>
    <n v="0"/>
    <x v="12"/>
    <s v="CyanoSurvey"/>
    <s v="Cyanobacteria"/>
    <s v=""/>
    <m/>
  </r>
  <r>
    <x v="7"/>
    <x v="3"/>
    <x v="1"/>
    <x v="3"/>
    <x v="1"/>
    <x v="2"/>
    <x v="0"/>
    <x v="0"/>
    <x v="59"/>
    <n v="0.49261083743842365"/>
    <x v="12"/>
    <s v="CyanoSurvey"/>
    <s v="Cyanobacteria"/>
    <s v=""/>
    <m/>
  </r>
  <r>
    <x v="4"/>
    <x v="3"/>
    <x v="0"/>
    <x v="1"/>
    <x v="1"/>
    <x v="0"/>
    <x v="1"/>
    <x v="0"/>
    <x v="60"/>
    <n v="0"/>
    <x v="12"/>
    <s v="CyanoSurvey"/>
    <s v="Cyanobacteria"/>
    <s v=""/>
    <m/>
  </r>
  <r>
    <x v="4"/>
    <x v="3"/>
    <x v="0"/>
    <x v="1"/>
    <x v="1"/>
    <x v="0"/>
    <x v="0"/>
    <x v="0"/>
    <x v="60"/>
    <n v="0"/>
    <x v="12"/>
    <s v="CyanoSurvey"/>
    <s v="Cyanobacteria"/>
    <s v=""/>
    <m/>
  </r>
  <r>
    <x v="4"/>
    <x v="3"/>
    <x v="0"/>
    <x v="1"/>
    <x v="1"/>
    <x v="0"/>
    <x v="0"/>
    <x v="1"/>
    <x v="60"/>
    <n v="0"/>
    <x v="12"/>
    <s v="CyanoSurvey"/>
    <s v="Cyanobacteria"/>
    <n v="0"/>
    <m/>
  </r>
  <r>
    <x v="4"/>
    <x v="3"/>
    <x v="0"/>
    <x v="3"/>
    <x v="1"/>
    <x v="3"/>
    <x v="0"/>
    <x v="0"/>
    <x v="60"/>
    <n v="0.60240963855421692"/>
    <x v="12"/>
    <s v="CyanoSurvey"/>
    <s v="Cyanobacteria"/>
    <s v=""/>
    <m/>
  </r>
  <r>
    <x v="4"/>
    <x v="3"/>
    <x v="0"/>
    <x v="3"/>
    <x v="1"/>
    <x v="2"/>
    <x v="0"/>
    <x v="0"/>
    <x v="60"/>
    <n v="0"/>
    <x v="12"/>
    <s v="CyanoSurvey"/>
    <s v="Cyanobacteria"/>
    <s v=""/>
    <m/>
  </r>
  <r>
    <x v="7"/>
    <x v="3"/>
    <x v="1"/>
    <x v="1"/>
    <x v="1"/>
    <x v="0"/>
    <x v="0"/>
    <x v="0"/>
    <x v="60"/>
    <n v="0"/>
    <x v="12"/>
    <s v="CyanoSurvey"/>
    <s v="Cyanobacteria"/>
    <s v=""/>
    <m/>
  </r>
  <r>
    <x v="7"/>
    <x v="3"/>
    <x v="1"/>
    <x v="1"/>
    <x v="1"/>
    <x v="0"/>
    <x v="2"/>
    <x v="0"/>
    <x v="60"/>
    <n v="1.2417732522041473E-2"/>
    <x v="12"/>
    <s v="CyanoSurvey"/>
    <s v="Cyanobacteria"/>
    <s v=""/>
    <m/>
  </r>
  <r>
    <x v="7"/>
    <x v="3"/>
    <x v="1"/>
    <x v="1"/>
    <x v="1"/>
    <x v="0"/>
    <x v="3"/>
    <x v="0"/>
    <x v="60"/>
    <n v="0.46511627906976744"/>
    <x v="12"/>
    <s v="CyanoSurvey"/>
    <s v="Cyanobacteria"/>
    <s v=""/>
    <m/>
  </r>
  <r>
    <x v="7"/>
    <x v="3"/>
    <x v="1"/>
    <x v="1"/>
    <x v="1"/>
    <x v="0"/>
    <x v="4"/>
    <x v="0"/>
    <x v="60"/>
    <n v="0.46490004649000449"/>
    <x v="12"/>
    <s v="CyanoSurvey"/>
    <s v="Cyanobacteria"/>
    <s v=""/>
    <m/>
  </r>
  <r>
    <x v="7"/>
    <x v="3"/>
    <x v="1"/>
    <x v="1"/>
    <x v="1"/>
    <x v="0"/>
    <x v="5"/>
    <x v="0"/>
    <x v="60"/>
    <n v="1.1170688114387848E-2"/>
    <x v="12"/>
    <s v="CyanoSurvey"/>
    <s v="Cyanobacteria"/>
    <s v=""/>
    <m/>
  </r>
  <r>
    <x v="7"/>
    <x v="3"/>
    <x v="1"/>
    <x v="1"/>
    <x v="1"/>
    <x v="0"/>
    <x v="6"/>
    <x v="0"/>
    <x v="60"/>
    <n v="0.48076923076923078"/>
    <x v="12"/>
    <s v="CyanoSurvey"/>
    <s v="Cyanobacteria"/>
    <s v=""/>
    <m/>
  </r>
  <r>
    <x v="7"/>
    <x v="3"/>
    <x v="1"/>
    <x v="1"/>
    <x v="1"/>
    <x v="0"/>
    <x v="7"/>
    <x v="0"/>
    <x v="60"/>
    <n v="0.42194092827004215"/>
    <x v="12"/>
    <s v="CyanoSurvey"/>
    <s v="Cyanobacteria"/>
    <s v=""/>
    <m/>
  </r>
  <r>
    <x v="7"/>
    <x v="3"/>
    <x v="1"/>
    <x v="1"/>
    <x v="1"/>
    <x v="0"/>
    <x v="8"/>
    <x v="0"/>
    <x v="60"/>
    <n v="0.37037037037037041"/>
    <x v="12"/>
    <s v="CyanoSurvey"/>
    <s v="Cyanobacteria"/>
    <s v=""/>
    <m/>
  </r>
  <r>
    <x v="7"/>
    <x v="3"/>
    <x v="1"/>
    <x v="1"/>
    <x v="1"/>
    <x v="0"/>
    <x v="9"/>
    <x v="0"/>
    <x v="60"/>
    <n v="0.57471264367816088"/>
    <x v="12"/>
    <s v="CyanoSurvey"/>
    <s v="Cyanobacteria"/>
    <s v=""/>
    <m/>
  </r>
  <r>
    <x v="7"/>
    <x v="3"/>
    <x v="1"/>
    <x v="1"/>
    <x v="1"/>
    <x v="0"/>
    <x v="10"/>
    <x v="0"/>
    <x v="60"/>
    <n v="0.41666666666666669"/>
    <x v="12"/>
    <s v="CyanoSurvey"/>
    <s v="Cyanobacteria"/>
    <s v=""/>
    <m/>
  </r>
  <r>
    <x v="7"/>
    <x v="3"/>
    <x v="1"/>
    <x v="3"/>
    <x v="1"/>
    <x v="3"/>
    <x v="11"/>
    <x v="0"/>
    <x v="60"/>
    <n v="4.4843049327354256"/>
    <x v="12"/>
    <s v="CyanoSurvey"/>
    <s v="Cyanobacteria"/>
    <s v=""/>
    <m/>
  </r>
  <r>
    <x v="7"/>
    <x v="3"/>
    <x v="1"/>
    <x v="3"/>
    <x v="1"/>
    <x v="3"/>
    <x v="12"/>
    <x v="0"/>
    <x v="60"/>
    <n v="0"/>
    <x v="12"/>
    <s v="CyanoSurvey"/>
    <s v="Cyanobacteria"/>
    <s v=""/>
    <m/>
  </r>
  <r>
    <x v="7"/>
    <x v="3"/>
    <x v="1"/>
    <x v="3"/>
    <x v="1"/>
    <x v="3"/>
    <x v="13"/>
    <x v="0"/>
    <x v="60"/>
    <n v="0"/>
    <x v="12"/>
    <s v="CyanoSurvey"/>
    <s v="Cyanobacteria"/>
    <s v=""/>
    <m/>
  </r>
  <r>
    <x v="7"/>
    <x v="3"/>
    <x v="1"/>
    <x v="3"/>
    <x v="1"/>
    <x v="3"/>
    <x v="0"/>
    <x v="0"/>
    <x v="60"/>
    <n v="0"/>
    <x v="12"/>
    <s v="CyanoSurvey"/>
    <s v="Cyanobacteria"/>
    <s v=""/>
    <m/>
  </r>
  <r>
    <x v="7"/>
    <x v="3"/>
    <x v="1"/>
    <x v="3"/>
    <x v="1"/>
    <x v="2"/>
    <x v="0"/>
    <x v="0"/>
    <x v="60"/>
    <n v="0.49261083743842365"/>
    <x v="12"/>
    <s v="CyanoSurvey"/>
    <s v="Cyanobacteria"/>
    <s v=""/>
    <m/>
  </r>
  <r>
    <x v="4"/>
    <x v="3"/>
    <x v="0"/>
    <x v="1"/>
    <x v="1"/>
    <x v="0"/>
    <x v="1"/>
    <x v="0"/>
    <x v="55"/>
    <n v="7.5460307878056137E-3"/>
    <x v="12"/>
    <s v="CyanoSurvey"/>
    <s v="Cyanobacteria"/>
    <s v=""/>
    <m/>
  </r>
  <r>
    <x v="4"/>
    <x v="3"/>
    <x v="0"/>
    <x v="1"/>
    <x v="1"/>
    <x v="0"/>
    <x v="0"/>
    <x v="0"/>
    <x v="55"/>
    <n v="8.0308384195309987E-3"/>
    <x v="12"/>
    <s v="CyanoSurvey"/>
    <s v="Cyanobacteria"/>
    <s v=""/>
    <m/>
  </r>
  <r>
    <x v="4"/>
    <x v="3"/>
    <x v="0"/>
    <x v="1"/>
    <x v="1"/>
    <x v="0"/>
    <x v="0"/>
    <x v="1"/>
    <x v="55"/>
    <n v="0.37591158559506804"/>
    <x v="12"/>
    <s v="CyanoSurvey"/>
    <s v="Cyanobacteria"/>
    <n v="191.63328882955051"/>
    <m/>
  </r>
  <r>
    <x v="4"/>
    <x v="3"/>
    <x v="0"/>
    <x v="3"/>
    <x v="1"/>
    <x v="3"/>
    <x v="0"/>
    <x v="0"/>
    <x v="55"/>
    <n v="6.024096385542169"/>
    <x v="12"/>
    <s v="CyanoSurvey"/>
    <s v="Cyanobacteria"/>
    <s v=""/>
    <m/>
  </r>
  <r>
    <x v="4"/>
    <x v="3"/>
    <x v="0"/>
    <x v="3"/>
    <x v="1"/>
    <x v="2"/>
    <x v="0"/>
    <x v="0"/>
    <x v="55"/>
    <n v="0.70412617941135047"/>
    <x v="12"/>
    <s v="CyanoSurvey"/>
    <s v="Cyanobacteria"/>
    <s v=""/>
    <m/>
  </r>
  <r>
    <x v="7"/>
    <x v="3"/>
    <x v="1"/>
    <x v="1"/>
    <x v="1"/>
    <x v="0"/>
    <x v="0"/>
    <x v="0"/>
    <x v="55"/>
    <n v="4.4247787610619467"/>
    <x v="12"/>
    <s v="CyanoSurvey"/>
    <s v="Cyanobacteria"/>
    <s v=""/>
    <m/>
  </r>
  <r>
    <x v="7"/>
    <x v="3"/>
    <x v="1"/>
    <x v="1"/>
    <x v="1"/>
    <x v="0"/>
    <x v="2"/>
    <x v="0"/>
    <x v="55"/>
    <n v="6.208866261020737"/>
    <x v="12"/>
    <s v="CyanoSurvey"/>
    <s v="Cyanobacteria"/>
    <s v=""/>
    <m/>
  </r>
  <r>
    <x v="7"/>
    <x v="3"/>
    <x v="1"/>
    <x v="1"/>
    <x v="1"/>
    <x v="0"/>
    <x v="3"/>
    <x v="0"/>
    <x v="55"/>
    <n v="0.46511627906976744"/>
    <x v="12"/>
    <s v="CyanoSurvey"/>
    <s v="Cyanobacteria"/>
    <s v=""/>
    <m/>
  </r>
  <r>
    <x v="7"/>
    <x v="3"/>
    <x v="1"/>
    <x v="1"/>
    <x v="1"/>
    <x v="0"/>
    <x v="4"/>
    <x v="0"/>
    <x v="55"/>
    <n v="4.6490004649000456"/>
    <x v="12"/>
    <s v="CyanoSurvey"/>
    <s v="Cyanobacteria"/>
    <s v=""/>
    <m/>
  </r>
  <r>
    <x v="7"/>
    <x v="3"/>
    <x v="1"/>
    <x v="1"/>
    <x v="1"/>
    <x v="0"/>
    <x v="5"/>
    <x v="0"/>
    <x v="55"/>
    <n v="1.1170688114387848E-2"/>
    <x v="12"/>
    <s v="CyanoSurvey"/>
    <s v="Cyanobacteria"/>
    <s v=""/>
    <m/>
  </r>
  <r>
    <x v="7"/>
    <x v="3"/>
    <x v="1"/>
    <x v="1"/>
    <x v="1"/>
    <x v="0"/>
    <x v="6"/>
    <x v="0"/>
    <x v="55"/>
    <n v="0.48076923076923078"/>
    <x v="12"/>
    <s v="CyanoSurvey"/>
    <s v="Cyanobacteria"/>
    <s v=""/>
    <m/>
  </r>
  <r>
    <x v="7"/>
    <x v="3"/>
    <x v="1"/>
    <x v="1"/>
    <x v="1"/>
    <x v="0"/>
    <x v="7"/>
    <x v="0"/>
    <x v="55"/>
    <n v="4.2194092827004219"/>
    <x v="12"/>
    <s v="CyanoSurvey"/>
    <s v="Cyanobacteria"/>
    <s v=""/>
    <m/>
  </r>
  <r>
    <x v="7"/>
    <x v="3"/>
    <x v="1"/>
    <x v="1"/>
    <x v="1"/>
    <x v="0"/>
    <x v="8"/>
    <x v="0"/>
    <x v="55"/>
    <n v="3.7037037037037033"/>
    <x v="12"/>
    <s v="CyanoSurvey"/>
    <s v="Cyanobacteria"/>
    <s v=""/>
    <m/>
  </r>
  <r>
    <x v="7"/>
    <x v="3"/>
    <x v="1"/>
    <x v="1"/>
    <x v="1"/>
    <x v="0"/>
    <x v="9"/>
    <x v="0"/>
    <x v="55"/>
    <n v="0.57471264367816088"/>
    <x v="12"/>
    <s v="CyanoSurvey"/>
    <s v="Cyanobacteria"/>
    <s v=""/>
    <m/>
  </r>
  <r>
    <x v="7"/>
    <x v="3"/>
    <x v="1"/>
    <x v="1"/>
    <x v="1"/>
    <x v="0"/>
    <x v="10"/>
    <x v="0"/>
    <x v="55"/>
    <n v="0.41666666666666669"/>
    <x v="12"/>
    <s v="CyanoSurvey"/>
    <s v="Cyanobacteria"/>
    <s v=""/>
    <m/>
  </r>
  <r>
    <x v="7"/>
    <x v="3"/>
    <x v="1"/>
    <x v="3"/>
    <x v="1"/>
    <x v="3"/>
    <x v="11"/>
    <x v="0"/>
    <x v="55"/>
    <n v="0.44843049327354262"/>
    <x v="12"/>
    <s v="CyanoSurvey"/>
    <s v="Cyanobacteria"/>
    <s v=""/>
    <m/>
  </r>
  <r>
    <x v="7"/>
    <x v="3"/>
    <x v="1"/>
    <x v="3"/>
    <x v="1"/>
    <x v="3"/>
    <x v="12"/>
    <x v="0"/>
    <x v="55"/>
    <n v="4.9019607843137258"/>
    <x v="12"/>
    <s v="CyanoSurvey"/>
    <s v="Cyanobacteria"/>
    <s v=""/>
    <m/>
  </r>
  <r>
    <x v="7"/>
    <x v="3"/>
    <x v="1"/>
    <x v="3"/>
    <x v="1"/>
    <x v="3"/>
    <x v="13"/>
    <x v="0"/>
    <x v="55"/>
    <n v="4.6296296296296298"/>
    <x v="12"/>
    <s v="CyanoSurvey"/>
    <s v="Cyanobacteria"/>
    <s v=""/>
    <m/>
  </r>
  <r>
    <x v="7"/>
    <x v="3"/>
    <x v="1"/>
    <x v="3"/>
    <x v="1"/>
    <x v="3"/>
    <x v="0"/>
    <x v="0"/>
    <x v="55"/>
    <n v="0.44247787610619471"/>
    <x v="12"/>
    <s v="CyanoSurvey"/>
    <s v="Cyanobacteria"/>
    <s v=""/>
    <m/>
  </r>
  <r>
    <x v="7"/>
    <x v="3"/>
    <x v="1"/>
    <x v="3"/>
    <x v="1"/>
    <x v="2"/>
    <x v="0"/>
    <x v="0"/>
    <x v="55"/>
    <n v="4.9261083743842367"/>
    <x v="12"/>
    <s v="CyanoSurvey"/>
    <s v="Cyanobacteria"/>
    <s v=""/>
    <m/>
  </r>
  <r>
    <x v="4"/>
    <x v="3"/>
    <x v="0"/>
    <x v="1"/>
    <x v="1"/>
    <x v="0"/>
    <x v="1"/>
    <x v="0"/>
    <x v="56"/>
    <n v="0"/>
    <x v="12"/>
    <s v="CyanoSurvey"/>
    <s v="Cyanobacteria"/>
    <s v=""/>
    <m/>
  </r>
  <r>
    <x v="4"/>
    <x v="3"/>
    <x v="0"/>
    <x v="1"/>
    <x v="1"/>
    <x v="0"/>
    <x v="0"/>
    <x v="0"/>
    <x v="56"/>
    <n v="0"/>
    <x v="12"/>
    <s v="CyanoSurvey"/>
    <s v="Cyanobacteria"/>
    <s v=""/>
    <m/>
  </r>
  <r>
    <x v="4"/>
    <x v="3"/>
    <x v="0"/>
    <x v="1"/>
    <x v="1"/>
    <x v="0"/>
    <x v="0"/>
    <x v="1"/>
    <x v="56"/>
    <n v="0"/>
    <x v="12"/>
    <s v="CyanoSurvey"/>
    <s v="Cyanobacteria"/>
    <n v="0"/>
    <m/>
  </r>
  <r>
    <x v="4"/>
    <x v="3"/>
    <x v="0"/>
    <x v="3"/>
    <x v="1"/>
    <x v="3"/>
    <x v="0"/>
    <x v="0"/>
    <x v="56"/>
    <n v="0"/>
    <x v="12"/>
    <s v="CyanoSurvey"/>
    <s v="Cyanobacteria"/>
    <s v=""/>
    <m/>
  </r>
  <r>
    <x v="4"/>
    <x v="3"/>
    <x v="0"/>
    <x v="3"/>
    <x v="1"/>
    <x v="2"/>
    <x v="0"/>
    <x v="0"/>
    <x v="56"/>
    <n v="0"/>
    <x v="12"/>
    <s v="CyanoSurvey"/>
    <s v="Cyanobacteria"/>
    <s v=""/>
    <m/>
  </r>
  <r>
    <x v="7"/>
    <x v="3"/>
    <x v="1"/>
    <x v="1"/>
    <x v="1"/>
    <x v="0"/>
    <x v="0"/>
    <x v="0"/>
    <x v="56"/>
    <n v="0"/>
    <x v="12"/>
    <s v="CyanoSurvey"/>
    <s v="Cyanobacteria"/>
    <s v=""/>
    <m/>
  </r>
  <r>
    <x v="7"/>
    <x v="3"/>
    <x v="1"/>
    <x v="1"/>
    <x v="1"/>
    <x v="0"/>
    <x v="2"/>
    <x v="0"/>
    <x v="56"/>
    <n v="0"/>
    <x v="12"/>
    <s v="CyanoSurvey"/>
    <s v="Cyanobacteria"/>
    <s v=""/>
    <m/>
  </r>
  <r>
    <x v="7"/>
    <x v="3"/>
    <x v="1"/>
    <x v="1"/>
    <x v="1"/>
    <x v="0"/>
    <x v="3"/>
    <x v="0"/>
    <x v="56"/>
    <n v="0"/>
    <x v="12"/>
    <s v="CyanoSurvey"/>
    <s v="Cyanobacteria"/>
    <s v=""/>
    <m/>
  </r>
  <r>
    <x v="7"/>
    <x v="3"/>
    <x v="1"/>
    <x v="1"/>
    <x v="1"/>
    <x v="0"/>
    <x v="4"/>
    <x v="0"/>
    <x v="56"/>
    <n v="9.2980009298000901E-3"/>
    <x v="12"/>
    <s v="CyanoSurvey"/>
    <s v="Cyanobacteria"/>
    <s v=""/>
    <m/>
  </r>
  <r>
    <x v="7"/>
    <x v="3"/>
    <x v="1"/>
    <x v="1"/>
    <x v="1"/>
    <x v="0"/>
    <x v="5"/>
    <x v="0"/>
    <x v="56"/>
    <n v="0"/>
    <x v="12"/>
    <s v="CyanoSurvey"/>
    <s v="Cyanobacteria"/>
    <s v=""/>
    <m/>
  </r>
  <r>
    <x v="7"/>
    <x v="3"/>
    <x v="1"/>
    <x v="1"/>
    <x v="1"/>
    <x v="0"/>
    <x v="6"/>
    <x v="0"/>
    <x v="56"/>
    <n v="0"/>
    <x v="12"/>
    <s v="CyanoSurvey"/>
    <s v="Cyanobacteria"/>
    <s v=""/>
    <m/>
  </r>
  <r>
    <x v="7"/>
    <x v="3"/>
    <x v="1"/>
    <x v="1"/>
    <x v="1"/>
    <x v="0"/>
    <x v="7"/>
    <x v="0"/>
    <x v="56"/>
    <n v="0"/>
    <x v="12"/>
    <s v="CyanoSurvey"/>
    <s v="Cyanobacteria"/>
    <s v=""/>
    <m/>
  </r>
  <r>
    <x v="7"/>
    <x v="3"/>
    <x v="1"/>
    <x v="1"/>
    <x v="1"/>
    <x v="0"/>
    <x v="8"/>
    <x v="0"/>
    <x v="56"/>
    <n v="0"/>
    <x v="12"/>
    <s v="CyanoSurvey"/>
    <s v="Cyanobacteria"/>
    <s v=""/>
    <m/>
  </r>
  <r>
    <x v="7"/>
    <x v="3"/>
    <x v="1"/>
    <x v="1"/>
    <x v="1"/>
    <x v="0"/>
    <x v="9"/>
    <x v="0"/>
    <x v="56"/>
    <n v="0"/>
    <x v="12"/>
    <s v="CyanoSurvey"/>
    <s v="Cyanobacteria"/>
    <s v=""/>
    <m/>
  </r>
  <r>
    <x v="7"/>
    <x v="3"/>
    <x v="1"/>
    <x v="1"/>
    <x v="1"/>
    <x v="0"/>
    <x v="10"/>
    <x v="0"/>
    <x v="56"/>
    <n v="0"/>
    <x v="12"/>
    <s v="CyanoSurvey"/>
    <s v="Cyanobacteria"/>
    <s v=""/>
    <m/>
  </r>
  <r>
    <x v="7"/>
    <x v="3"/>
    <x v="1"/>
    <x v="3"/>
    <x v="1"/>
    <x v="3"/>
    <x v="11"/>
    <x v="0"/>
    <x v="56"/>
    <n v="0"/>
    <x v="12"/>
    <s v="CyanoSurvey"/>
    <s v="Cyanobacteria"/>
    <s v=""/>
    <m/>
  </r>
  <r>
    <x v="7"/>
    <x v="3"/>
    <x v="1"/>
    <x v="3"/>
    <x v="1"/>
    <x v="3"/>
    <x v="12"/>
    <x v="0"/>
    <x v="56"/>
    <n v="0"/>
    <x v="12"/>
    <s v="CyanoSurvey"/>
    <s v="Cyanobacteria"/>
    <s v=""/>
    <m/>
  </r>
  <r>
    <x v="7"/>
    <x v="3"/>
    <x v="1"/>
    <x v="3"/>
    <x v="1"/>
    <x v="3"/>
    <x v="13"/>
    <x v="0"/>
    <x v="56"/>
    <n v="0"/>
    <x v="12"/>
    <s v="CyanoSurvey"/>
    <s v="Cyanobacteria"/>
    <s v=""/>
    <m/>
  </r>
  <r>
    <x v="7"/>
    <x v="3"/>
    <x v="1"/>
    <x v="3"/>
    <x v="1"/>
    <x v="3"/>
    <x v="0"/>
    <x v="0"/>
    <x v="56"/>
    <n v="0"/>
    <x v="12"/>
    <s v="CyanoSurvey"/>
    <s v="Cyanobacteria"/>
    <s v=""/>
    <m/>
  </r>
  <r>
    <x v="7"/>
    <x v="3"/>
    <x v="1"/>
    <x v="3"/>
    <x v="1"/>
    <x v="2"/>
    <x v="0"/>
    <x v="0"/>
    <x v="56"/>
    <n v="0.49261083743842365"/>
    <x v="12"/>
    <s v="CyanoSurvey"/>
    <s v="Cyanobacteria"/>
    <s v=""/>
    <m/>
  </r>
  <r>
    <x v="5"/>
    <x v="4"/>
    <x v="0"/>
    <x v="1"/>
    <x v="1"/>
    <x v="0"/>
    <x v="0"/>
    <x v="0"/>
    <x v="49"/>
    <n v="0"/>
    <x v="12"/>
    <s v="CyanoSurvey"/>
    <s v="Cyanobacteria"/>
    <s v=""/>
    <m/>
  </r>
  <r>
    <x v="5"/>
    <x v="4"/>
    <x v="0"/>
    <x v="1"/>
    <x v="1"/>
    <x v="0"/>
    <x v="0"/>
    <x v="1"/>
    <x v="49"/>
    <n v="0"/>
    <x v="12"/>
    <s v="CyanoSurvey"/>
    <s v="Cyanobacteria"/>
    <n v="0"/>
    <m/>
  </r>
  <r>
    <x v="5"/>
    <x v="4"/>
    <x v="0"/>
    <x v="3"/>
    <x v="1"/>
    <x v="3"/>
    <x v="0"/>
    <x v="0"/>
    <x v="49"/>
    <n v="0"/>
    <x v="12"/>
    <s v="CyanoSurvey"/>
    <s v="Cyanobacteria"/>
    <s v=""/>
    <m/>
  </r>
  <r>
    <x v="5"/>
    <x v="4"/>
    <x v="0"/>
    <x v="3"/>
    <x v="1"/>
    <x v="2"/>
    <x v="0"/>
    <x v="0"/>
    <x v="49"/>
    <n v="0"/>
    <x v="12"/>
    <s v="CyanoSurvey"/>
    <s v="Cyanobacteria"/>
    <s v=""/>
    <m/>
  </r>
  <r>
    <x v="16"/>
    <x v="4"/>
    <x v="1"/>
    <x v="1"/>
    <x v="1"/>
    <x v="0"/>
    <x v="1"/>
    <x v="0"/>
    <x v="49"/>
    <n v="1.2192148256522799E-2"/>
    <x v="12"/>
    <s v="CyanoSurvey"/>
    <s v="Cyanobacteria"/>
    <s v=""/>
    <m/>
  </r>
  <r>
    <x v="16"/>
    <x v="4"/>
    <x v="1"/>
    <x v="1"/>
    <x v="1"/>
    <x v="0"/>
    <x v="0"/>
    <x v="0"/>
    <x v="49"/>
    <n v="0"/>
    <x v="12"/>
    <s v="CyanoSurvey"/>
    <s v="Cyanobacteria"/>
    <s v=""/>
    <m/>
  </r>
  <r>
    <x v="16"/>
    <x v="4"/>
    <x v="1"/>
    <x v="1"/>
    <x v="1"/>
    <x v="0"/>
    <x v="2"/>
    <x v="0"/>
    <x v="49"/>
    <n v="0"/>
    <x v="12"/>
    <s v="CyanoSurvey"/>
    <s v="Cyanobacteria"/>
    <s v=""/>
    <m/>
  </r>
  <r>
    <x v="16"/>
    <x v="4"/>
    <x v="1"/>
    <x v="1"/>
    <x v="1"/>
    <x v="0"/>
    <x v="3"/>
    <x v="0"/>
    <x v="49"/>
    <n v="0"/>
    <x v="12"/>
    <s v="CyanoSurvey"/>
    <s v="Cyanobacteria"/>
    <s v=""/>
    <m/>
  </r>
  <r>
    <x v="16"/>
    <x v="4"/>
    <x v="1"/>
    <x v="1"/>
    <x v="1"/>
    <x v="0"/>
    <x v="4"/>
    <x v="0"/>
    <x v="49"/>
    <n v="0"/>
    <x v="12"/>
    <s v="CyanoSurvey"/>
    <s v="Cyanobacteria"/>
    <s v=""/>
    <m/>
  </r>
  <r>
    <x v="16"/>
    <x v="4"/>
    <x v="1"/>
    <x v="1"/>
    <x v="1"/>
    <x v="0"/>
    <x v="5"/>
    <x v="0"/>
    <x v="49"/>
    <n v="0"/>
    <x v="12"/>
    <s v="CyanoSurvey"/>
    <s v="Cyanobacteria"/>
    <s v=""/>
    <m/>
  </r>
  <r>
    <x v="16"/>
    <x v="4"/>
    <x v="1"/>
    <x v="1"/>
    <x v="1"/>
    <x v="0"/>
    <x v="6"/>
    <x v="0"/>
    <x v="49"/>
    <n v="0"/>
    <x v="12"/>
    <s v="CyanoSurvey"/>
    <s v="Cyanobacteria"/>
    <s v=""/>
    <m/>
  </r>
  <r>
    <x v="16"/>
    <x v="4"/>
    <x v="1"/>
    <x v="1"/>
    <x v="1"/>
    <x v="0"/>
    <x v="7"/>
    <x v="0"/>
    <x v="49"/>
    <n v="0"/>
    <x v="12"/>
    <s v="CyanoSurvey"/>
    <s v="Cyanobacteria"/>
    <s v=""/>
    <m/>
  </r>
  <r>
    <x v="16"/>
    <x v="4"/>
    <x v="1"/>
    <x v="1"/>
    <x v="1"/>
    <x v="0"/>
    <x v="8"/>
    <x v="0"/>
    <x v="49"/>
    <n v="0"/>
    <x v="12"/>
    <s v="CyanoSurvey"/>
    <s v="Cyanobacteria"/>
    <s v=""/>
    <m/>
  </r>
  <r>
    <x v="16"/>
    <x v="4"/>
    <x v="1"/>
    <x v="1"/>
    <x v="1"/>
    <x v="0"/>
    <x v="9"/>
    <x v="0"/>
    <x v="49"/>
    <n v="0"/>
    <x v="12"/>
    <s v="CyanoSurvey"/>
    <s v="Cyanobacteria"/>
    <s v=""/>
    <m/>
  </r>
  <r>
    <x v="5"/>
    <x v="4"/>
    <x v="0"/>
    <x v="1"/>
    <x v="1"/>
    <x v="0"/>
    <x v="0"/>
    <x v="0"/>
    <x v="31"/>
    <n v="0"/>
    <x v="12"/>
    <s v="CyanoSurvey"/>
    <s v="Diatom"/>
    <s v=""/>
    <m/>
  </r>
  <r>
    <x v="5"/>
    <x v="4"/>
    <x v="0"/>
    <x v="1"/>
    <x v="1"/>
    <x v="0"/>
    <x v="0"/>
    <x v="1"/>
    <x v="31"/>
    <n v="0"/>
    <x v="12"/>
    <s v="CyanoSurvey"/>
    <s v="Diatom"/>
    <n v="0"/>
    <m/>
  </r>
  <r>
    <x v="5"/>
    <x v="4"/>
    <x v="0"/>
    <x v="3"/>
    <x v="1"/>
    <x v="3"/>
    <x v="0"/>
    <x v="0"/>
    <x v="31"/>
    <n v="0"/>
    <x v="12"/>
    <s v="CyanoSurvey"/>
    <s v="Diatom"/>
    <s v=""/>
    <m/>
  </r>
  <r>
    <x v="5"/>
    <x v="4"/>
    <x v="0"/>
    <x v="3"/>
    <x v="1"/>
    <x v="2"/>
    <x v="0"/>
    <x v="0"/>
    <x v="31"/>
    <n v="0"/>
    <x v="12"/>
    <s v="CyanoSurvey"/>
    <s v="Diatom"/>
    <s v=""/>
    <m/>
  </r>
  <r>
    <x v="16"/>
    <x v="4"/>
    <x v="1"/>
    <x v="1"/>
    <x v="1"/>
    <x v="0"/>
    <x v="1"/>
    <x v="0"/>
    <x v="31"/>
    <n v="0.60960741282613995"/>
    <x v="12"/>
    <s v="CyanoSurvey"/>
    <s v="Diatom"/>
    <s v=""/>
    <m/>
  </r>
  <r>
    <x v="16"/>
    <x v="4"/>
    <x v="1"/>
    <x v="1"/>
    <x v="1"/>
    <x v="0"/>
    <x v="0"/>
    <x v="0"/>
    <x v="31"/>
    <n v="0.613421666053245"/>
    <x v="12"/>
    <s v="CyanoSurvey"/>
    <s v="Diatom"/>
    <s v=""/>
    <m/>
  </r>
  <r>
    <x v="16"/>
    <x v="4"/>
    <x v="1"/>
    <x v="1"/>
    <x v="1"/>
    <x v="0"/>
    <x v="2"/>
    <x v="0"/>
    <x v="31"/>
    <n v="18.277604558649607"/>
    <x v="12"/>
    <s v="CyanoSurvey"/>
    <s v="Diatom"/>
    <s v=""/>
    <m/>
  </r>
  <r>
    <x v="16"/>
    <x v="4"/>
    <x v="1"/>
    <x v="1"/>
    <x v="1"/>
    <x v="0"/>
    <x v="3"/>
    <x v="0"/>
    <x v="31"/>
    <n v="18.17987381028767"/>
    <x v="12"/>
    <s v="CyanoSurvey"/>
    <s v="Diatom"/>
    <s v=""/>
    <m/>
  </r>
  <r>
    <x v="16"/>
    <x v="4"/>
    <x v="1"/>
    <x v="1"/>
    <x v="1"/>
    <x v="0"/>
    <x v="4"/>
    <x v="0"/>
    <x v="31"/>
    <n v="18.27956989247312"/>
    <x v="12"/>
    <s v="CyanoSurvey"/>
    <s v="Diatom"/>
    <s v=""/>
    <m/>
  </r>
  <r>
    <x v="16"/>
    <x v="4"/>
    <x v="1"/>
    <x v="1"/>
    <x v="1"/>
    <x v="0"/>
    <x v="5"/>
    <x v="0"/>
    <x v="31"/>
    <n v="0"/>
    <x v="12"/>
    <s v="CyanoSurvey"/>
    <s v="Diatom"/>
    <s v=""/>
    <m/>
  </r>
  <r>
    <x v="16"/>
    <x v="4"/>
    <x v="1"/>
    <x v="1"/>
    <x v="1"/>
    <x v="0"/>
    <x v="6"/>
    <x v="0"/>
    <x v="31"/>
    <n v="6.25"/>
    <x v="12"/>
    <s v="CyanoSurvey"/>
    <s v="Diatom"/>
    <s v=""/>
    <m/>
  </r>
  <r>
    <x v="16"/>
    <x v="4"/>
    <x v="1"/>
    <x v="1"/>
    <x v="1"/>
    <x v="0"/>
    <x v="7"/>
    <x v="0"/>
    <x v="31"/>
    <n v="0"/>
    <x v="12"/>
    <s v="CyanoSurvey"/>
    <s v="Diatom"/>
    <s v=""/>
    <m/>
  </r>
  <r>
    <x v="16"/>
    <x v="4"/>
    <x v="1"/>
    <x v="1"/>
    <x v="1"/>
    <x v="0"/>
    <x v="8"/>
    <x v="0"/>
    <x v="31"/>
    <n v="49.333333333333336"/>
    <x v="12"/>
    <s v="CyanoSurvey"/>
    <s v="Diatom"/>
    <s v=""/>
    <m/>
  </r>
  <r>
    <x v="16"/>
    <x v="4"/>
    <x v="1"/>
    <x v="1"/>
    <x v="1"/>
    <x v="0"/>
    <x v="9"/>
    <x v="0"/>
    <x v="31"/>
    <n v="0.61728395061728392"/>
    <x v="12"/>
    <s v="CyanoSurvey"/>
    <s v="Diatom"/>
    <s v=""/>
    <m/>
  </r>
  <r>
    <x v="5"/>
    <x v="4"/>
    <x v="0"/>
    <x v="1"/>
    <x v="1"/>
    <x v="0"/>
    <x v="0"/>
    <x v="0"/>
    <x v="32"/>
    <n v="0"/>
    <x v="12"/>
    <s v="CyanoSurvey"/>
    <s v="Green Algae"/>
    <s v=""/>
    <m/>
  </r>
  <r>
    <x v="5"/>
    <x v="4"/>
    <x v="0"/>
    <x v="1"/>
    <x v="1"/>
    <x v="0"/>
    <x v="0"/>
    <x v="1"/>
    <x v="32"/>
    <n v="0"/>
    <x v="12"/>
    <s v="CyanoSurvey"/>
    <s v="Green Algae"/>
    <n v="0"/>
    <m/>
  </r>
  <r>
    <x v="5"/>
    <x v="4"/>
    <x v="0"/>
    <x v="3"/>
    <x v="1"/>
    <x v="3"/>
    <x v="0"/>
    <x v="0"/>
    <x v="32"/>
    <n v="0"/>
    <x v="12"/>
    <s v="CyanoSurvey"/>
    <s v="Green Algae"/>
    <s v=""/>
    <m/>
  </r>
  <r>
    <x v="5"/>
    <x v="4"/>
    <x v="0"/>
    <x v="3"/>
    <x v="1"/>
    <x v="2"/>
    <x v="0"/>
    <x v="0"/>
    <x v="32"/>
    <n v="0"/>
    <x v="12"/>
    <s v="CyanoSurvey"/>
    <s v="Green Algae"/>
    <s v=""/>
    <m/>
  </r>
  <r>
    <x v="16"/>
    <x v="4"/>
    <x v="1"/>
    <x v="1"/>
    <x v="1"/>
    <x v="0"/>
    <x v="1"/>
    <x v="0"/>
    <x v="32"/>
    <n v="0.60960741282613995"/>
    <x v="12"/>
    <s v="CyanoSurvey"/>
    <s v="Green Algae"/>
    <s v=""/>
    <m/>
  </r>
  <r>
    <x v="16"/>
    <x v="4"/>
    <x v="1"/>
    <x v="1"/>
    <x v="1"/>
    <x v="0"/>
    <x v="0"/>
    <x v="0"/>
    <x v="32"/>
    <n v="0.613421666053245"/>
    <x v="12"/>
    <s v="CyanoSurvey"/>
    <s v="Green Algae"/>
    <s v=""/>
    <m/>
  </r>
  <r>
    <x v="16"/>
    <x v="4"/>
    <x v="1"/>
    <x v="1"/>
    <x v="1"/>
    <x v="0"/>
    <x v="2"/>
    <x v="0"/>
    <x v="32"/>
    <n v="0"/>
    <x v="12"/>
    <s v="CyanoSurvey"/>
    <s v="Green Algae"/>
    <s v=""/>
    <m/>
  </r>
  <r>
    <x v="16"/>
    <x v="4"/>
    <x v="1"/>
    <x v="1"/>
    <x v="1"/>
    <x v="0"/>
    <x v="3"/>
    <x v="0"/>
    <x v="32"/>
    <n v="0"/>
    <x v="12"/>
    <s v="CyanoSurvey"/>
    <s v="Green Algae"/>
    <s v=""/>
    <m/>
  </r>
  <r>
    <x v="16"/>
    <x v="4"/>
    <x v="1"/>
    <x v="1"/>
    <x v="1"/>
    <x v="0"/>
    <x v="4"/>
    <x v="0"/>
    <x v="32"/>
    <n v="0"/>
    <x v="12"/>
    <s v="CyanoSurvey"/>
    <s v="Green Algae"/>
    <s v=""/>
    <m/>
  </r>
  <r>
    <x v="16"/>
    <x v="4"/>
    <x v="1"/>
    <x v="1"/>
    <x v="1"/>
    <x v="0"/>
    <x v="5"/>
    <x v="0"/>
    <x v="32"/>
    <n v="0"/>
    <x v="12"/>
    <s v="CyanoSurvey"/>
    <s v="Green Algae"/>
    <s v=""/>
    <m/>
  </r>
  <r>
    <x v="16"/>
    <x v="4"/>
    <x v="1"/>
    <x v="1"/>
    <x v="1"/>
    <x v="0"/>
    <x v="6"/>
    <x v="0"/>
    <x v="32"/>
    <n v="0"/>
    <x v="12"/>
    <s v="CyanoSurvey"/>
    <s v="Green Algae"/>
    <s v=""/>
    <m/>
  </r>
  <r>
    <x v="16"/>
    <x v="4"/>
    <x v="1"/>
    <x v="1"/>
    <x v="1"/>
    <x v="0"/>
    <x v="7"/>
    <x v="0"/>
    <x v="32"/>
    <n v="0"/>
    <x v="12"/>
    <s v="CyanoSurvey"/>
    <s v="Green Algae"/>
    <s v=""/>
    <m/>
  </r>
  <r>
    <x v="16"/>
    <x v="4"/>
    <x v="1"/>
    <x v="1"/>
    <x v="1"/>
    <x v="0"/>
    <x v="8"/>
    <x v="0"/>
    <x v="32"/>
    <n v="0"/>
    <x v="12"/>
    <s v="CyanoSurvey"/>
    <s v="Green Algae"/>
    <s v=""/>
    <m/>
  </r>
  <r>
    <x v="16"/>
    <x v="4"/>
    <x v="1"/>
    <x v="1"/>
    <x v="1"/>
    <x v="0"/>
    <x v="9"/>
    <x v="0"/>
    <x v="32"/>
    <n v="0"/>
    <x v="12"/>
    <s v="CyanoSurvey"/>
    <s v="Green Algae"/>
    <s v=""/>
    <m/>
  </r>
  <r>
    <x v="5"/>
    <x v="4"/>
    <x v="0"/>
    <x v="1"/>
    <x v="1"/>
    <x v="0"/>
    <x v="0"/>
    <x v="0"/>
    <x v="57"/>
    <n v="0.61728395061728392"/>
    <x v="12"/>
    <s v="CyanoSurvey"/>
    <s v="Cyanobacteria"/>
    <s v=""/>
    <m/>
  </r>
  <r>
    <x v="5"/>
    <x v="4"/>
    <x v="0"/>
    <x v="1"/>
    <x v="1"/>
    <x v="0"/>
    <x v="0"/>
    <x v="1"/>
    <x v="57"/>
    <n v="0.62096373571783414"/>
    <x v="12"/>
    <s v="CyanoSurvey"/>
    <s v="Cyanobacteria"/>
    <n v="0.59435364041606342"/>
    <m/>
  </r>
  <r>
    <x v="5"/>
    <x v="4"/>
    <x v="0"/>
    <x v="3"/>
    <x v="1"/>
    <x v="3"/>
    <x v="0"/>
    <x v="0"/>
    <x v="57"/>
    <n v="5.8816609810610512"/>
    <x v="12"/>
    <s v="CyanoSurvey"/>
    <s v="Cyanobacteria"/>
    <s v=""/>
    <m/>
  </r>
  <r>
    <x v="5"/>
    <x v="4"/>
    <x v="0"/>
    <x v="3"/>
    <x v="1"/>
    <x v="2"/>
    <x v="0"/>
    <x v="0"/>
    <x v="57"/>
    <n v="0.6578947368421052"/>
    <x v="12"/>
    <s v="CyanoSurvey"/>
    <s v="Cyanobacteria"/>
    <s v=""/>
    <m/>
  </r>
  <r>
    <x v="16"/>
    <x v="4"/>
    <x v="1"/>
    <x v="1"/>
    <x v="1"/>
    <x v="0"/>
    <x v="1"/>
    <x v="0"/>
    <x v="57"/>
    <n v="0.60960741282613995"/>
    <x v="12"/>
    <s v="CyanoSurvey"/>
    <s v="Cyanobacteria"/>
    <s v=""/>
    <m/>
  </r>
  <r>
    <x v="16"/>
    <x v="4"/>
    <x v="1"/>
    <x v="1"/>
    <x v="1"/>
    <x v="0"/>
    <x v="0"/>
    <x v="0"/>
    <x v="57"/>
    <n v="0"/>
    <x v="12"/>
    <s v="CyanoSurvey"/>
    <s v="Cyanobacteria"/>
    <s v=""/>
    <m/>
  </r>
  <r>
    <x v="16"/>
    <x v="4"/>
    <x v="1"/>
    <x v="1"/>
    <x v="1"/>
    <x v="0"/>
    <x v="2"/>
    <x v="0"/>
    <x v="57"/>
    <n v="0"/>
    <x v="12"/>
    <s v="CyanoSurvey"/>
    <s v="Cyanobacteria"/>
    <s v=""/>
    <m/>
  </r>
  <r>
    <x v="16"/>
    <x v="4"/>
    <x v="1"/>
    <x v="1"/>
    <x v="1"/>
    <x v="0"/>
    <x v="3"/>
    <x v="0"/>
    <x v="57"/>
    <n v="0"/>
    <x v="12"/>
    <s v="CyanoSurvey"/>
    <s v="Cyanobacteria"/>
    <s v=""/>
    <m/>
  </r>
  <r>
    <x v="16"/>
    <x v="4"/>
    <x v="1"/>
    <x v="1"/>
    <x v="1"/>
    <x v="0"/>
    <x v="4"/>
    <x v="0"/>
    <x v="57"/>
    <n v="0"/>
    <x v="12"/>
    <s v="CyanoSurvey"/>
    <s v="Cyanobacteria"/>
    <s v=""/>
    <m/>
  </r>
  <r>
    <x v="16"/>
    <x v="4"/>
    <x v="1"/>
    <x v="1"/>
    <x v="1"/>
    <x v="0"/>
    <x v="5"/>
    <x v="0"/>
    <x v="57"/>
    <n v="0"/>
    <x v="12"/>
    <s v="CyanoSurvey"/>
    <s v="Cyanobacteria"/>
    <s v=""/>
    <m/>
  </r>
  <r>
    <x v="16"/>
    <x v="4"/>
    <x v="1"/>
    <x v="1"/>
    <x v="1"/>
    <x v="0"/>
    <x v="6"/>
    <x v="0"/>
    <x v="57"/>
    <n v="0"/>
    <x v="12"/>
    <s v="CyanoSurvey"/>
    <s v="Cyanobacteria"/>
    <s v=""/>
    <m/>
  </r>
  <r>
    <x v="16"/>
    <x v="4"/>
    <x v="1"/>
    <x v="1"/>
    <x v="1"/>
    <x v="0"/>
    <x v="7"/>
    <x v="0"/>
    <x v="57"/>
    <n v="0.33444816053511706"/>
    <x v="12"/>
    <s v="CyanoSurvey"/>
    <s v="Cyanobacteria"/>
    <s v=""/>
    <m/>
  </r>
  <r>
    <x v="16"/>
    <x v="4"/>
    <x v="1"/>
    <x v="1"/>
    <x v="1"/>
    <x v="0"/>
    <x v="8"/>
    <x v="0"/>
    <x v="57"/>
    <n v="0"/>
    <x v="12"/>
    <s v="CyanoSurvey"/>
    <s v="Cyanobacteria"/>
    <s v=""/>
    <m/>
  </r>
  <r>
    <x v="16"/>
    <x v="4"/>
    <x v="1"/>
    <x v="1"/>
    <x v="1"/>
    <x v="0"/>
    <x v="9"/>
    <x v="0"/>
    <x v="57"/>
    <n v="0"/>
    <x v="12"/>
    <s v="CyanoSurvey"/>
    <s v="Cyanobacteria"/>
    <s v=""/>
    <m/>
  </r>
  <r>
    <x v="5"/>
    <x v="4"/>
    <x v="0"/>
    <x v="1"/>
    <x v="1"/>
    <x v="0"/>
    <x v="0"/>
    <x v="0"/>
    <x v="35"/>
    <n v="0"/>
    <x v="12"/>
    <s v="CyanoSurvey"/>
    <s v="Cyanobacteria"/>
    <s v=""/>
    <m/>
  </r>
  <r>
    <x v="5"/>
    <x v="4"/>
    <x v="0"/>
    <x v="1"/>
    <x v="1"/>
    <x v="0"/>
    <x v="0"/>
    <x v="1"/>
    <x v="35"/>
    <n v="0"/>
    <x v="12"/>
    <s v="CyanoSurvey"/>
    <s v="Cyanobacteria"/>
    <n v="0"/>
    <m/>
  </r>
  <r>
    <x v="5"/>
    <x v="4"/>
    <x v="0"/>
    <x v="3"/>
    <x v="1"/>
    <x v="3"/>
    <x v="0"/>
    <x v="0"/>
    <x v="35"/>
    <n v="0"/>
    <x v="12"/>
    <s v="CyanoSurvey"/>
    <s v="Cyanobacteria"/>
    <s v=""/>
    <m/>
  </r>
  <r>
    <x v="5"/>
    <x v="4"/>
    <x v="0"/>
    <x v="3"/>
    <x v="1"/>
    <x v="2"/>
    <x v="0"/>
    <x v="0"/>
    <x v="35"/>
    <n v="0"/>
    <x v="12"/>
    <s v="CyanoSurvey"/>
    <s v="Cyanobacteria"/>
    <s v=""/>
    <m/>
  </r>
  <r>
    <x v="16"/>
    <x v="4"/>
    <x v="1"/>
    <x v="1"/>
    <x v="1"/>
    <x v="0"/>
    <x v="1"/>
    <x v="0"/>
    <x v="35"/>
    <n v="0"/>
    <x v="12"/>
    <s v="CyanoSurvey"/>
    <s v="Cyanobacteria"/>
    <s v=""/>
    <m/>
  </r>
  <r>
    <x v="16"/>
    <x v="4"/>
    <x v="1"/>
    <x v="1"/>
    <x v="1"/>
    <x v="0"/>
    <x v="0"/>
    <x v="0"/>
    <x v="35"/>
    <n v="0"/>
    <x v="12"/>
    <s v="CyanoSurvey"/>
    <s v="Cyanobacteria"/>
    <s v=""/>
    <m/>
  </r>
  <r>
    <x v="16"/>
    <x v="4"/>
    <x v="1"/>
    <x v="1"/>
    <x v="1"/>
    <x v="0"/>
    <x v="2"/>
    <x v="0"/>
    <x v="35"/>
    <n v="1.0751532093323298E-2"/>
    <x v="12"/>
    <s v="CyanoSurvey"/>
    <s v="Cyanobacteria"/>
    <s v=""/>
    <m/>
  </r>
  <r>
    <x v="16"/>
    <x v="4"/>
    <x v="1"/>
    <x v="1"/>
    <x v="1"/>
    <x v="0"/>
    <x v="3"/>
    <x v="0"/>
    <x v="35"/>
    <n v="0"/>
    <x v="12"/>
    <s v="CyanoSurvey"/>
    <s v="Cyanobacteria"/>
    <s v=""/>
    <m/>
  </r>
  <r>
    <x v="16"/>
    <x v="4"/>
    <x v="1"/>
    <x v="1"/>
    <x v="1"/>
    <x v="0"/>
    <x v="4"/>
    <x v="0"/>
    <x v="35"/>
    <n v="0"/>
    <x v="12"/>
    <s v="CyanoSurvey"/>
    <s v="Cyanobacteria"/>
    <s v=""/>
    <m/>
  </r>
  <r>
    <x v="16"/>
    <x v="4"/>
    <x v="1"/>
    <x v="1"/>
    <x v="1"/>
    <x v="0"/>
    <x v="5"/>
    <x v="0"/>
    <x v="35"/>
    <n v="0"/>
    <x v="12"/>
    <s v="CyanoSurvey"/>
    <s v="Cyanobacteria"/>
    <s v=""/>
    <m/>
  </r>
  <r>
    <x v="16"/>
    <x v="4"/>
    <x v="1"/>
    <x v="1"/>
    <x v="1"/>
    <x v="0"/>
    <x v="6"/>
    <x v="0"/>
    <x v="35"/>
    <n v="0"/>
    <x v="12"/>
    <s v="CyanoSurvey"/>
    <s v="Cyanobacteria"/>
    <s v=""/>
    <m/>
  </r>
  <r>
    <x v="16"/>
    <x v="4"/>
    <x v="1"/>
    <x v="1"/>
    <x v="1"/>
    <x v="0"/>
    <x v="7"/>
    <x v="0"/>
    <x v="35"/>
    <n v="0"/>
    <x v="12"/>
    <s v="CyanoSurvey"/>
    <s v="Cyanobacteria"/>
    <s v=""/>
    <m/>
  </r>
  <r>
    <x v="16"/>
    <x v="4"/>
    <x v="1"/>
    <x v="1"/>
    <x v="1"/>
    <x v="0"/>
    <x v="8"/>
    <x v="0"/>
    <x v="35"/>
    <n v="0"/>
    <x v="12"/>
    <s v="CyanoSurvey"/>
    <s v="Cyanobacteria"/>
    <s v=""/>
    <m/>
  </r>
  <r>
    <x v="16"/>
    <x v="4"/>
    <x v="1"/>
    <x v="1"/>
    <x v="1"/>
    <x v="0"/>
    <x v="9"/>
    <x v="0"/>
    <x v="35"/>
    <n v="0"/>
    <x v="12"/>
    <s v="CyanoSurvey"/>
    <s v="Cyanobacteria"/>
    <s v=""/>
    <m/>
  </r>
  <r>
    <x v="5"/>
    <x v="4"/>
    <x v="0"/>
    <x v="1"/>
    <x v="1"/>
    <x v="0"/>
    <x v="0"/>
    <x v="0"/>
    <x v="36"/>
    <n v="0"/>
    <x v="12"/>
    <s v="CyanoSurvey"/>
    <s v="Cyanobacteria"/>
    <s v=""/>
    <m/>
  </r>
  <r>
    <x v="5"/>
    <x v="4"/>
    <x v="0"/>
    <x v="1"/>
    <x v="1"/>
    <x v="0"/>
    <x v="0"/>
    <x v="1"/>
    <x v="36"/>
    <n v="1.2419274714356682E-2"/>
    <x v="12"/>
    <s v="CyanoSurvey"/>
    <s v="Cyanobacteria"/>
    <n v="200"/>
    <m/>
  </r>
  <r>
    <x v="5"/>
    <x v="4"/>
    <x v="0"/>
    <x v="3"/>
    <x v="1"/>
    <x v="3"/>
    <x v="0"/>
    <x v="0"/>
    <x v="36"/>
    <n v="1.1763321962122103E-2"/>
    <x v="12"/>
    <s v="CyanoSurvey"/>
    <s v="Cyanobacteria"/>
    <s v=""/>
    <m/>
  </r>
  <r>
    <x v="5"/>
    <x v="4"/>
    <x v="0"/>
    <x v="3"/>
    <x v="1"/>
    <x v="2"/>
    <x v="0"/>
    <x v="0"/>
    <x v="36"/>
    <n v="0"/>
    <x v="12"/>
    <s v="CyanoSurvey"/>
    <s v="Cyanobacteria"/>
    <s v=""/>
    <m/>
  </r>
  <r>
    <x v="16"/>
    <x v="4"/>
    <x v="1"/>
    <x v="1"/>
    <x v="1"/>
    <x v="0"/>
    <x v="1"/>
    <x v="0"/>
    <x v="36"/>
    <n v="1.2192148256522799E-2"/>
    <x v="12"/>
    <s v="CyanoSurvey"/>
    <s v="Cyanobacteria"/>
    <s v=""/>
    <m/>
  </r>
  <r>
    <x v="16"/>
    <x v="4"/>
    <x v="1"/>
    <x v="1"/>
    <x v="1"/>
    <x v="0"/>
    <x v="0"/>
    <x v="0"/>
    <x v="36"/>
    <n v="0"/>
    <x v="12"/>
    <s v="CyanoSurvey"/>
    <s v="Cyanobacteria"/>
    <s v=""/>
    <m/>
  </r>
  <r>
    <x v="16"/>
    <x v="4"/>
    <x v="1"/>
    <x v="1"/>
    <x v="1"/>
    <x v="0"/>
    <x v="2"/>
    <x v="0"/>
    <x v="36"/>
    <n v="0"/>
    <x v="12"/>
    <s v="CyanoSurvey"/>
    <s v="Cyanobacteria"/>
    <s v=""/>
    <m/>
  </r>
  <r>
    <x v="16"/>
    <x v="4"/>
    <x v="1"/>
    <x v="1"/>
    <x v="1"/>
    <x v="0"/>
    <x v="3"/>
    <x v="0"/>
    <x v="36"/>
    <n v="0"/>
    <x v="12"/>
    <s v="CyanoSurvey"/>
    <s v="Cyanobacteria"/>
    <s v=""/>
    <m/>
  </r>
  <r>
    <x v="16"/>
    <x v="4"/>
    <x v="1"/>
    <x v="1"/>
    <x v="1"/>
    <x v="0"/>
    <x v="4"/>
    <x v="0"/>
    <x v="36"/>
    <n v="0"/>
    <x v="12"/>
    <s v="CyanoSurvey"/>
    <s v="Cyanobacteria"/>
    <s v=""/>
    <m/>
  </r>
  <r>
    <x v="16"/>
    <x v="4"/>
    <x v="1"/>
    <x v="1"/>
    <x v="1"/>
    <x v="0"/>
    <x v="5"/>
    <x v="0"/>
    <x v="36"/>
    <n v="0"/>
    <x v="12"/>
    <s v="CyanoSurvey"/>
    <s v="Cyanobacteria"/>
    <s v=""/>
    <m/>
  </r>
  <r>
    <x v="16"/>
    <x v="4"/>
    <x v="1"/>
    <x v="1"/>
    <x v="1"/>
    <x v="0"/>
    <x v="6"/>
    <x v="0"/>
    <x v="36"/>
    <n v="0"/>
    <x v="12"/>
    <s v="CyanoSurvey"/>
    <s v="Cyanobacteria"/>
    <s v=""/>
    <m/>
  </r>
  <r>
    <x v="16"/>
    <x v="4"/>
    <x v="1"/>
    <x v="1"/>
    <x v="1"/>
    <x v="0"/>
    <x v="7"/>
    <x v="0"/>
    <x v="36"/>
    <n v="0"/>
    <x v="12"/>
    <s v="CyanoSurvey"/>
    <s v="Cyanobacteria"/>
    <s v=""/>
    <m/>
  </r>
  <r>
    <x v="16"/>
    <x v="4"/>
    <x v="1"/>
    <x v="1"/>
    <x v="1"/>
    <x v="0"/>
    <x v="8"/>
    <x v="0"/>
    <x v="36"/>
    <n v="0"/>
    <x v="12"/>
    <s v="CyanoSurvey"/>
    <s v="Cyanobacteria"/>
    <s v=""/>
    <m/>
  </r>
  <r>
    <x v="16"/>
    <x v="4"/>
    <x v="1"/>
    <x v="1"/>
    <x v="1"/>
    <x v="0"/>
    <x v="9"/>
    <x v="0"/>
    <x v="36"/>
    <n v="0"/>
    <x v="12"/>
    <s v="CyanoSurvey"/>
    <s v="Cyanobacteria"/>
    <s v=""/>
    <m/>
  </r>
  <r>
    <x v="5"/>
    <x v="4"/>
    <x v="0"/>
    <x v="1"/>
    <x v="1"/>
    <x v="0"/>
    <x v="0"/>
    <x v="0"/>
    <x v="37"/>
    <n v="0.61728395061728392"/>
    <x v="12"/>
    <s v="CyanoSurvey"/>
    <s v="Cyanobacteria"/>
    <s v=""/>
    <m/>
  </r>
  <r>
    <x v="5"/>
    <x v="4"/>
    <x v="0"/>
    <x v="1"/>
    <x v="1"/>
    <x v="0"/>
    <x v="0"/>
    <x v="1"/>
    <x v="37"/>
    <n v="0"/>
    <x v="12"/>
    <s v="CyanoSurvey"/>
    <s v="Cyanobacteria"/>
    <n v="200"/>
    <m/>
  </r>
  <r>
    <x v="5"/>
    <x v="4"/>
    <x v="0"/>
    <x v="3"/>
    <x v="1"/>
    <x v="3"/>
    <x v="0"/>
    <x v="0"/>
    <x v="37"/>
    <n v="5.8816609810610512"/>
    <x v="12"/>
    <s v="CyanoSurvey"/>
    <s v="Cyanobacteria"/>
    <s v=""/>
    <m/>
  </r>
  <r>
    <x v="5"/>
    <x v="4"/>
    <x v="0"/>
    <x v="3"/>
    <x v="1"/>
    <x v="2"/>
    <x v="0"/>
    <x v="0"/>
    <x v="37"/>
    <n v="0"/>
    <x v="12"/>
    <s v="CyanoSurvey"/>
    <s v="Cyanobacteria"/>
    <s v=""/>
    <m/>
  </r>
  <r>
    <x v="16"/>
    <x v="4"/>
    <x v="1"/>
    <x v="1"/>
    <x v="1"/>
    <x v="0"/>
    <x v="1"/>
    <x v="0"/>
    <x v="37"/>
    <n v="0.60960741282613995"/>
    <x v="12"/>
    <s v="CyanoSurvey"/>
    <s v="Cyanobacteria"/>
    <s v=""/>
    <m/>
  </r>
  <r>
    <x v="16"/>
    <x v="4"/>
    <x v="1"/>
    <x v="1"/>
    <x v="1"/>
    <x v="0"/>
    <x v="0"/>
    <x v="0"/>
    <x v="37"/>
    <n v="0.613421666053245"/>
    <x v="12"/>
    <s v="CyanoSurvey"/>
    <s v="Cyanobacteria"/>
    <s v=""/>
    <m/>
  </r>
  <r>
    <x v="16"/>
    <x v="4"/>
    <x v="1"/>
    <x v="1"/>
    <x v="1"/>
    <x v="0"/>
    <x v="2"/>
    <x v="0"/>
    <x v="37"/>
    <n v="0.53757660466616486"/>
    <x v="12"/>
    <s v="CyanoSurvey"/>
    <s v="Cyanobacteria"/>
    <s v=""/>
    <m/>
  </r>
  <r>
    <x v="16"/>
    <x v="4"/>
    <x v="1"/>
    <x v="1"/>
    <x v="1"/>
    <x v="0"/>
    <x v="3"/>
    <x v="0"/>
    <x v="37"/>
    <n v="0.53470217089081373"/>
    <x v="12"/>
    <s v="CyanoSurvey"/>
    <s v="Cyanobacteria"/>
    <s v=""/>
    <m/>
  </r>
  <r>
    <x v="16"/>
    <x v="4"/>
    <x v="1"/>
    <x v="1"/>
    <x v="1"/>
    <x v="0"/>
    <x v="4"/>
    <x v="0"/>
    <x v="37"/>
    <n v="0.53763440860215062"/>
    <x v="12"/>
    <s v="CyanoSurvey"/>
    <s v="Cyanobacteria"/>
    <s v=""/>
    <m/>
  </r>
  <r>
    <x v="16"/>
    <x v="4"/>
    <x v="1"/>
    <x v="1"/>
    <x v="1"/>
    <x v="0"/>
    <x v="5"/>
    <x v="0"/>
    <x v="37"/>
    <n v="28.68217054263566"/>
    <x v="12"/>
    <s v="CyanoSurvey"/>
    <s v="Cyanobacteria"/>
    <s v=""/>
    <m/>
  </r>
  <r>
    <x v="16"/>
    <x v="4"/>
    <x v="1"/>
    <x v="1"/>
    <x v="1"/>
    <x v="0"/>
    <x v="6"/>
    <x v="0"/>
    <x v="37"/>
    <n v="0"/>
    <x v="12"/>
    <s v="CyanoSurvey"/>
    <s v="Cyanobacteria"/>
    <s v=""/>
    <m/>
  </r>
  <r>
    <x v="16"/>
    <x v="4"/>
    <x v="1"/>
    <x v="1"/>
    <x v="1"/>
    <x v="0"/>
    <x v="7"/>
    <x v="0"/>
    <x v="37"/>
    <n v="24.749163879598662"/>
    <x v="12"/>
    <s v="CyanoSurvey"/>
    <s v="Cyanobacteria"/>
    <s v=""/>
    <m/>
  </r>
  <r>
    <x v="16"/>
    <x v="4"/>
    <x v="1"/>
    <x v="1"/>
    <x v="1"/>
    <x v="0"/>
    <x v="8"/>
    <x v="0"/>
    <x v="37"/>
    <n v="0.66666666666666674"/>
    <x v="12"/>
    <s v="CyanoSurvey"/>
    <s v="Cyanobacteria"/>
    <s v=""/>
    <m/>
  </r>
  <r>
    <x v="16"/>
    <x v="4"/>
    <x v="1"/>
    <x v="1"/>
    <x v="1"/>
    <x v="0"/>
    <x v="9"/>
    <x v="0"/>
    <x v="37"/>
    <n v="0.61728395061728392"/>
    <x v="12"/>
    <s v="CyanoSurvey"/>
    <s v="Cyanobacteria"/>
    <s v=""/>
    <m/>
  </r>
  <r>
    <x v="5"/>
    <x v="4"/>
    <x v="0"/>
    <x v="1"/>
    <x v="1"/>
    <x v="0"/>
    <x v="0"/>
    <x v="0"/>
    <x v="52"/>
    <n v="0"/>
    <x v="12"/>
    <s v="CyanoSurvey"/>
    <s v="Cyanobacteria"/>
    <s v=""/>
    <m/>
  </r>
  <r>
    <x v="5"/>
    <x v="4"/>
    <x v="0"/>
    <x v="1"/>
    <x v="1"/>
    <x v="0"/>
    <x v="0"/>
    <x v="1"/>
    <x v="52"/>
    <n v="1.2419274714356682E-2"/>
    <x v="12"/>
    <s v="CyanoSurvey"/>
    <s v="Cyanobacteria"/>
    <n v="200"/>
    <m/>
  </r>
  <r>
    <x v="5"/>
    <x v="4"/>
    <x v="0"/>
    <x v="3"/>
    <x v="1"/>
    <x v="3"/>
    <x v="0"/>
    <x v="0"/>
    <x v="52"/>
    <n v="0"/>
    <x v="12"/>
    <s v="CyanoSurvey"/>
    <s v="Cyanobacteria"/>
    <s v=""/>
    <m/>
  </r>
  <r>
    <x v="5"/>
    <x v="4"/>
    <x v="0"/>
    <x v="3"/>
    <x v="1"/>
    <x v="2"/>
    <x v="0"/>
    <x v="0"/>
    <x v="52"/>
    <n v="0"/>
    <x v="12"/>
    <s v="CyanoSurvey"/>
    <s v="Cyanobacteria"/>
    <s v=""/>
    <m/>
  </r>
  <r>
    <x v="16"/>
    <x v="4"/>
    <x v="1"/>
    <x v="1"/>
    <x v="1"/>
    <x v="0"/>
    <x v="1"/>
    <x v="0"/>
    <x v="52"/>
    <n v="0"/>
    <x v="12"/>
    <s v="CyanoSurvey"/>
    <s v="Cyanobacteria"/>
    <s v=""/>
    <m/>
  </r>
  <r>
    <x v="16"/>
    <x v="4"/>
    <x v="1"/>
    <x v="1"/>
    <x v="1"/>
    <x v="0"/>
    <x v="0"/>
    <x v="0"/>
    <x v="52"/>
    <n v="1.2268433321064901E-2"/>
    <x v="12"/>
    <s v="CyanoSurvey"/>
    <s v="Cyanobacteria"/>
    <s v=""/>
    <m/>
  </r>
  <r>
    <x v="16"/>
    <x v="4"/>
    <x v="1"/>
    <x v="1"/>
    <x v="1"/>
    <x v="0"/>
    <x v="2"/>
    <x v="0"/>
    <x v="52"/>
    <n v="0"/>
    <x v="12"/>
    <s v="CyanoSurvey"/>
    <s v="Cyanobacteria"/>
    <s v=""/>
    <m/>
  </r>
  <r>
    <x v="16"/>
    <x v="4"/>
    <x v="1"/>
    <x v="1"/>
    <x v="1"/>
    <x v="0"/>
    <x v="3"/>
    <x v="0"/>
    <x v="52"/>
    <n v="0"/>
    <x v="12"/>
    <s v="CyanoSurvey"/>
    <s v="Cyanobacteria"/>
    <s v=""/>
    <m/>
  </r>
  <r>
    <x v="16"/>
    <x v="4"/>
    <x v="1"/>
    <x v="1"/>
    <x v="1"/>
    <x v="0"/>
    <x v="4"/>
    <x v="0"/>
    <x v="52"/>
    <n v="0"/>
    <x v="12"/>
    <s v="CyanoSurvey"/>
    <s v="Cyanobacteria"/>
    <s v=""/>
    <m/>
  </r>
  <r>
    <x v="16"/>
    <x v="4"/>
    <x v="1"/>
    <x v="1"/>
    <x v="1"/>
    <x v="0"/>
    <x v="5"/>
    <x v="0"/>
    <x v="52"/>
    <n v="0"/>
    <x v="12"/>
    <s v="CyanoSurvey"/>
    <s v="Cyanobacteria"/>
    <s v=""/>
    <m/>
  </r>
  <r>
    <x v="16"/>
    <x v="4"/>
    <x v="1"/>
    <x v="1"/>
    <x v="1"/>
    <x v="0"/>
    <x v="6"/>
    <x v="0"/>
    <x v="52"/>
    <n v="0"/>
    <x v="12"/>
    <s v="CyanoSurvey"/>
    <s v="Cyanobacteria"/>
    <s v=""/>
    <m/>
  </r>
  <r>
    <x v="16"/>
    <x v="4"/>
    <x v="1"/>
    <x v="1"/>
    <x v="1"/>
    <x v="0"/>
    <x v="7"/>
    <x v="0"/>
    <x v="52"/>
    <n v="0"/>
    <x v="12"/>
    <s v="CyanoSurvey"/>
    <s v="Cyanobacteria"/>
    <s v=""/>
    <m/>
  </r>
  <r>
    <x v="16"/>
    <x v="4"/>
    <x v="1"/>
    <x v="1"/>
    <x v="1"/>
    <x v="0"/>
    <x v="8"/>
    <x v="0"/>
    <x v="52"/>
    <n v="0"/>
    <x v="12"/>
    <s v="CyanoSurvey"/>
    <s v="Cyanobacteria"/>
    <s v=""/>
    <m/>
  </r>
  <r>
    <x v="16"/>
    <x v="4"/>
    <x v="1"/>
    <x v="1"/>
    <x v="1"/>
    <x v="0"/>
    <x v="9"/>
    <x v="0"/>
    <x v="52"/>
    <n v="0"/>
    <x v="12"/>
    <s v="CyanoSurvey"/>
    <s v="Cyanobacteria"/>
    <s v=""/>
    <m/>
  </r>
  <r>
    <x v="5"/>
    <x v="4"/>
    <x v="0"/>
    <x v="1"/>
    <x v="1"/>
    <x v="0"/>
    <x v="0"/>
    <x v="0"/>
    <x v="38"/>
    <n v="6.1728395061728394"/>
    <x v="12"/>
    <s v="CyanoSurvey"/>
    <s v="Cyanobacteria"/>
    <s v=""/>
    <m/>
  </r>
  <r>
    <x v="5"/>
    <x v="4"/>
    <x v="0"/>
    <x v="1"/>
    <x v="1"/>
    <x v="0"/>
    <x v="0"/>
    <x v="1"/>
    <x v="38"/>
    <n v="6.209637357178341"/>
    <x v="12"/>
    <s v="CyanoSurvey"/>
    <s v="Cyanobacteria"/>
    <n v="0.59435364041605265"/>
    <m/>
  </r>
  <r>
    <x v="5"/>
    <x v="4"/>
    <x v="0"/>
    <x v="3"/>
    <x v="1"/>
    <x v="3"/>
    <x v="0"/>
    <x v="0"/>
    <x v="39"/>
    <n v="0"/>
    <x v="12"/>
    <s v="CyanoSurvey"/>
    <s v="Cyanobacteria"/>
    <s v=""/>
    <m/>
  </r>
  <r>
    <x v="5"/>
    <x v="4"/>
    <x v="0"/>
    <x v="3"/>
    <x v="1"/>
    <x v="2"/>
    <x v="0"/>
    <x v="0"/>
    <x v="39"/>
    <n v="0"/>
    <x v="12"/>
    <s v="CyanoSurvey"/>
    <s v="Cyanobacteria"/>
    <s v=""/>
    <m/>
  </r>
  <r>
    <x v="16"/>
    <x v="4"/>
    <x v="1"/>
    <x v="1"/>
    <x v="1"/>
    <x v="0"/>
    <x v="1"/>
    <x v="0"/>
    <x v="38"/>
    <n v="6.0960741282614004"/>
    <x v="12"/>
    <s v="CyanoSurvey"/>
    <s v="Cyanobacteria"/>
    <s v=""/>
    <m/>
  </r>
  <r>
    <x v="16"/>
    <x v="4"/>
    <x v="1"/>
    <x v="1"/>
    <x v="1"/>
    <x v="0"/>
    <x v="0"/>
    <x v="0"/>
    <x v="38"/>
    <n v="6.1342166605324495"/>
    <x v="12"/>
    <s v="CyanoSurvey"/>
    <s v="Cyanobacteria"/>
    <s v=""/>
    <m/>
  </r>
  <r>
    <x v="16"/>
    <x v="4"/>
    <x v="1"/>
    <x v="1"/>
    <x v="1"/>
    <x v="0"/>
    <x v="2"/>
    <x v="0"/>
    <x v="38"/>
    <n v="0.53757660466616486"/>
    <x v="12"/>
    <s v="CyanoSurvey"/>
    <s v="Cyanobacteria"/>
    <s v=""/>
    <m/>
  </r>
  <r>
    <x v="16"/>
    <x v="4"/>
    <x v="1"/>
    <x v="1"/>
    <x v="1"/>
    <x v="0"/>
    <x v="3"/>
    <x v="0"/>
    <x v="38"/>
    <n v="0.53470217089081373"/>
    <x v="12"/>
    <s v="CyanoSurvey"/>
    <s v="Cyanobacteria"/>
    <s v=""/>
    <m/>
  </r>
  <r>
    <x v="16"/>
    <x v="4"/>
    <x v="1"/>
    <x v="1"/>
    <x v="1"/>
    <x v="0"/>
    <x v="4"/>
    <x v="0"/>
    <x v="38"/>
    <n v="0.53763440860215062"/>
    <x v="12"/>
    <s v="CyanoSurvey"/>
    <s v="Cyanobacteria"/>
    <s v=""/>
    <m/>
  </r>
  <r>
    <x v="16"/>
    <x v="4"/>
    <x v="1"/>
    <x v="1"/>
    <x v="1"/>
    <x v="0"/>
    <x v="5"/>
    <x v="0"/>
    <x v="38"/>
    <n v="13.178294573643413"/>
    <x v="12"/>
    <s v="CyanoSurvey"/>
    <s v="Cyanobacteria"/>
    <s v=""/>
    <m/>
  </r>
  <r>
    <x v="16"/>
    <x v="4"/>
    <x v="1"/>
    <x v="1"/>
    <x v="1"/>
    <x v="0"/>
    <x v="6"/>
    <x v="0"/>
    <x v="38"/>
    <n v="0"/>
    <x v="12"/>
    <s v="CyanoSurvey"/>
    <s v="Cyanobacteria"/>
    <s v=""/>
    <m/>
  </r>
  <r>
    <x v="16"/>
    <x v="4"/>
    <x v="1"/>
    <x v="1"/>
    <x v="1"/>
    <x v="0"/>
    <x v="7"/>
    <x v="0"/>
    <x v="38"/>
    <n v="24.749163879598662"/>
    <x v="12"/>
    <s v="CyanoSurvey"/>
    <s v="Cyanobacteria"/>
    <s v=""/>
    <m/>
  </r>
  <r>
    <x v="16"/>
    <x v="4"/>
    <x v="1"/>
    <x v="1"/>
    <x v="1"/>
    <x v="0"/>
    <x v="8"/>
    <x v="0"/>
    <x v="38"/>
    <n v="0.66666666666666674"/>
    <x v="12"/>
    <s v="CyanoSurvey"/>
    <s v="Cyanobacteria"/>
    <s v=""/>
    <m/>
  </r>
  <r>
    <x v="16"/>
    <x v="4"/>
    <x v="1"/>
    <x v="1"/>
    <x v="1"/>
    <x v="0"/>
    <x v="9"/>
    <x v="0"/>
    <x v="38"/>
    <n v="6.1728395061728394"/>
    <x v="12"/>
    <s v="CyanoSurvey"/>
    <s v="Cyanobacteria"/>
    <s v=""/>
    <m/>
  </r>
  <r>
    <x v="5"/>
    <x v="4"/>
    <x v="0"/>
    <x v="1"/>
    <x v="1"/>
    <x v="0"/>
    <x v="0"/>
    <x v="0"/>
    <x v="43"/>
    <n v="92.592592592592595"/>
    <x v="12"/>
    <s v="CyanoSurvey"/>
    <s v="Diatom"/>
    <s v=""/>
    <m/>
  </r>
  <r>
    <x v="5"/>
    <x v="4"/>
    <x v="0"/>
    <x v="1"/>
    <x v="1"/>
    <x v="0"/>
    <x v="0"/>
    <x v="1"/>
    <x v="43"/>
    <n v="93.144560357675118"/>
    <x v="12"/>
    <s v="CyanoSurvey"/>
    <s v="Diatom"/>
    <n v="0.59435364041605154"/>
    <m/>
  </r>
  <r>
    <x v="5"/>
    <x v="4"/>
    <x v="0"/>
    <x v="3"/>
    <x v="1"/>
    <x v="3"/>
    <x v="0"/>
    <x v="0"/>
    <x v="43"/>
    <n v="88.224914715915773"/>
    <x v="12"/>
    <s v="CyanoSurvey"/>
    <s v="Diatom"/>
    <s v=""/>
    <m/>
  </r>
  <r>
    <x v="5"/>
    <x v="4"/>
    <x v="0"/>
    <x v="3"/>
    <x v="1"/>
    <x v="2"/>
    <x v="0"/>
    <x v="0"/>
    <x v="43"/>
    <n v="98.68421052631578"/>
    <x v="12"/>
    <s v="CyanoSurvey"/>
    <s v="Diatom"/>
    <s v=""/>
    <m/>
  </r>
  <r>
    <x v="16"/>
    <x v="4"/>
    <x v="1"/>
    <x v="1"/>
    <x v="1"/>
    <x v="0"/>
    <x v="1"/>
    <x v="0"/>
    <x v="43"/>
    <n v="91.441111923921"/>
    <x v="12"/>
    <s v="CyanoSurvey"/>
    <s v="Diatom"/>
    <s v=""/>
    <m/>
  </r>
  <r>
    <x v="16"/>
    <x v="4"/>
    <x v="1"/>
    <x v="1"/>
    <x v="1"/>
    <x v="0"/>
    <x v="0"/>
    <x v="0"/>
    <x v="43"/>
    <n v="92.013249907986747"/>
    <x v="12"/>
    <s v="CyanoSurvey"/>
    <s v="Diatom"/>
    <s v=""/>
    <m/>
  </r>
  <r>
    <x v="16"/>
    <x v="4"/>
    <x v="1"/>
    <x v="1"/>
    <x v="1"/>
    <x v="0"/>
    <x v="2"/>
    <x v="0"/>
    <x v="43"/>
    <n v="80.636490699924735"/>
    <x v="12"/>
    <s v="CyanoSurvey"/>
    <s v="Diatom"/>
    <s v=""/>
    <m/>
  </r>
  <r>
    <x v="16"/>
    <x v="4"/>
    <x v="1"/>
    <x v="1"/>
    <x v="1"/>
    <x v="0"/>
    <x v="3"/>
    <x v="0"/>
    <x v="43"/>
    <n v="80.205325633622067"/>
    <x v="12"/>
    <s v="CyanoSurvey"/>
    <s v="Diatom"/>
    <s v=""/>
    <m/>
  </r>
  <r>
    <x v="16"/>
    <x v="4"/>
    <x v="1"/>
    <x v="1"/>
    <x v="1"/>
    <x v="0"/>
    <x v="4"/>
    <x v="0"/>
    <x v="43"/>
    <n v="80.645161290322577"/>
    <x v="12"/>
    <s v="CyanoSurvey"/>
    <s v="Diatom"/>
    <s v=""/>
    <m/>
  </r>
  <r>
    <x v="16"/>
    <x v="4"/>
    <x v="1"/>
    <x v="1"/>
    <x v="1"/>
    <x v="0"/>
    <x v="5"/>
    <x v="0"/>
    <x v="43"/>
    <n v="58.139534883720934"/>
    <x v="12"/>
    <s v="CyanoSurvey"/>
    <s v="Diatom"/>
    <s v=""/>
    <m/>
  </r>
  <r>
    <x v="16"/>
    <x v="4"/>
    <x v="1"/>
    <x v="1"/>
    <x v="1"/>
    <x v="0"/>
    <x v="6"/>
    <x v="0"/>
    <x v="43"/>
    <n v="93.75"/>
    <x v="12"/>
    <s v="CyanoSurvey"/>
    <s v="Diatom"/>
    <s v=""/>
    <m/>
  </r>
  <r>
    <x v="16"/>
    <x v="4"/>
    <x v="1"/>
    <x v="1"/>
    <x v="1"/>
    <x v="0"/>
    <x v="7"/>
    <x v="0"/>
    <x v="43"/>
    <n v="50.167224080267559"/>
    <x v="12"/>
    <s v="CyanoSurvey"/>
    <s v="Diatom"/>
    <s v=""/>
    <m/>
  </r>
  <r>
    <x v="16"/>
    <x v="4"/>
    <x v="1"/>
    <x v="1"/>
    <x v="1"/>
    <x v="0"/>
    <x v="8"/>
    <x v="0"/>
    <x v="43"/>
    <n v="49.333333333333336"/>
    <x v="12"/>
    <s v="CyanoSurvey"/>
    <s v="Diatom"/>
    <s v=""/>
    <m/>
  </r>
  <r>
    <x v="16"/>
    <x v="4"/>
    <x v="1"/>
    <x v="1"/>
    <x v="1"/>
    <x v="0"/>
    <x v="9"/>
    <x v="0"/>
    <x v="43"/>
    <n v="92.592592592592595"/>
    <x v="12"/>
    <s v="CyanoSurvey"/>
    <s v="Diatom"/>
    <s v=""/>
    <m/>
  </r>
  <r>
    <x v="5"/>
    <x v="4"/>
    <x v="0"/>
    <x v="1"/>
    <x v="1"/>
    <x v="0"/>
    <x v="0"/>
    <x v="0"/>
    <x v="44"/>
    <n v="0"/>
    <x v="12"/>
    <s v="CyanoSurvey"/>
    <s v="Cyanobacteria"/>
    <s v=""/>
    <m/>
  </r>
  <r>
    <x v="5"/>
    <x v="4"/>
    <x v="0"/>
    <x v="1"/>
    <x v="1"/>
    <x v="0"/>
    <x v="0"/>
    <x v="1"/>
    <x v="44"/>
    <n v="0"/>
    <x v="12"/>
    <s v="CyanoSurvey"/>
    <s v="Cyanobacteria"/>
    <n v="0"/>
    <m/>
  </r>
  <r>
    <x v="5"/>
    <x v="4"/>
    <x v="0"/>
    <x v="3"/>
    <x v="1"/>
    <x v="3"/>
    <x v="0"/>
    <x v="0"/>
    <x v="44"/>
    <n v="0"/>
    <x v="12"/>
    <s v="CyanoSurvey"/>
    <s v="Cyanobacteria"/>
    <s v=""/>
    <m/>
  </r>
  <r>
    <x v="5"/>
    <x v="4"/>
    <x v="0"/>
    <x v="3"/>
    <x v="1"/>
    <x v="2"/>
    <x v="0"/>
    <x v="0"/>
    <x v="44"/>
    <n v="0.6578947368421052"/>
    <x v="12"/>
    <s v="CyanoSurvey"/>
    <s v="Cyanobacteria"/>
    <s v=""/>
    <m/>
  </r>
  <r>
    <x v="16"/>
    <x v="4"/>
    <x v="1"/>
    <x v="1"/>
    <x v="1"/>
    <x v="0"/>
    <x v="1"/>
    <x v="0"/>
    <x v="44"/>
    <n v="0"/>
    <x v="12"/>
    <s v="CyanoSurvey"/>
    <s v="Cyanobacteria"/>
    <s v=""/>
    <m/>
  </r>
  <r>
    <x v="16"/>
    <x v="4"/>
    <x v="1"/>
    <x v="1"/>
    <x v="1"/>
    <x v="0"/>
    <x v="0"/>
    <x v="0"/>
    <x v="44"/>
    <n v="0"/>
    <x v="12"/>
    <s v="CyanoSurvey"/>
    <s v="Cyanobacteria"/>
    <s v=""/>
    <m/>
  </r>
  <r>
    <x v="16"/>
    <x v="4"/>
    <x v="1"/>
    <x v="1"/>
    <x v="1"/>
    <x v="0"/>
    <x v="2"/>
    <x v="0"/>
    <x v="44"/>
    <n v="0"/>
    <x v="12"/>
    <s v="CyanoSurvey"/>
    <s v="Cyanobacteria"/>
    <s v=""/>
    <m/>
  </r>
  <r>
    <x v="16"/>
    <x v="4"/>
    <x v="1"/>
    <x v="1"/>
    <x v="1"/>
    <x v="0"/>
    <x v="3"/>
    <x v="0"/>
    <x v="44"/>
    <n v="0.53470217089081373"/>
    <x v="12"/>
    <s v="CyanoSurvey"/>
    <s v="Cyanobacteria"/>
    <s v=""/>
    <m/>
  </r>
  <r>
    <x v="16"/>
    <x v="4"/>
    <x v="1"/>
    <x v="1"/>
    <x v="1"/>
    <x v="0"/>
    <x v="4"/>
    <x v="0"/>
    <x v="44"/>
    <n v="0"/>
    <x v="12"/>
    <s v="CyanoSurvey"/>
    <s v="Cyanobacteria"/>
    <s v=""/>
    <m/>
  </r>
  <r>
    <x v="16"/>
    <x v="4"/>
    <x v="1"/>
    <x v="1"/>
    <x v="1"/>
    <x v="0"/>
    <x v="5"/>
    <x v="0"/>
    <x v="44"/>
    <n v="0"/>
    <x v="12"/>
    <s v="CyanoSurvey"/>
    <s v="Cyanobacteria"/>
    <s v=""/>
    <m/>
  </r>
  <r>
    <x v="16"/>
    <x v="4"/>
    <x v="1"/>
    <x v="1"/>
    <x v="1"/>
    <x v="0"/>
    <x v="6"/>
    <x v="0"/>
    <x v="44"/>
    <n v="0"/>
    <x v="12"/>
    <s v="CyanoSurvey"/>
    <s v="Cyanobacteria"/>
    <s v=""/>
    <m/>
  </r>
  <r>
    <x v="16"/>
    <x v="4"/>
    <x v="1"/>
    <x v="1"/>
    <x v="1"/>
    <x v="0"/>
    <x v="7"/>
    <x v="0"/>
    <x v="44"/>
    <n v="0"/>
    <x v="12"/>
    <s v="CyanoSurvey"/>
    <s v="Cyanobacteria"/>
    <s v=""/>
    <m/>
  </r>
  <r>
    <x v="16"/>
    <x v="4"/>
    <x v="1"/>
    <x v="1"/>
    <x v="1"/>
    <x v="0"/>
    <x v="8"/>
    <x v="0"/>
    <x v="44"/>
    <n v="0"/>
    <x v="12"/>
    <s v="CyanoSurvey"/>
    <s v="Cyanobacteria"/>
    <s v=""/>
    <m/>
  </r>
  <r>
    <x v="16"/>
    <x v="4"/>
    <x v="1"/>
    <x v="1"/>
    <x v="1"/>
    <x v="0"/>
    <x v="9"/>
    <x v="0"/>
    <x v="44"/>
    <n v="0"/>
    <x v="12"/>
    <s v="CyanoSurvey"/>
    <s v="Cyanobacteria"/>
    <s v=""/>
    <m/>
  </r>
  <r>
    <x v="5"/>
    <x v="4"/>
    <x v="0"/>
    <x v="1"/>
    <x v="1"/>
    <x v="0"/>
    <x v="0"/>
    <x v="0"/>
    <x v="60"/>
    <n v="0"/>
    <x v="12"/>
    <s v="CyanoSurvey"/>
    <s v="Cyanobacteria"/>
    <s v=""/>
    <m/>
  </r>
  <r>
    <x v="5"/>
    <x v="4"/>
    <x v="0"/>
    <x v="1"/>
    <x v="1"/>
    <x v="0"/>
    <x v="0"/>
    <x v="1"/>
    <x v="60"/>
    <n v="0"/>
    <x v="12"/>
    <s v="CyanoSurvey"/>
    <s v="Cyanobacteria"/>
    <n v="0"/>
    <m/>
  </r>
  <r>
    <x v="5"/>
    <x v="4"/>
    <x v="0"/>
    <x v="3"/>
    <x v="1"/>
    <x v="3"/>
    <x v="0"/>
    <x v="0"/>
    <x v="60"/>
    <n v="0"/>
    <x v="12"/>
    <s v="CyanoSurvey"/>
    <s v="Cyanobacteria"/>
    <s v=""/>
    <m/>
  </r>
  <r>
    <x v="5"/>
    <x v="4"/>
    <x v="0"/>
    <x v="3"/>
    <x v="1"/>
    <x v="2"/>
    <x v="0"/>
    <x v="0"/>
    <x v="60"/>
    <n v="0"/>
    <x v="12"/>
    <s v="CyanoSurvey"/>
    <s v="Cyanobacteria"/>
    <s v=""/>
    <m/>
  </r>
  <r>
    <x v="16"/>
    <x v="4"/>
    <x v="1"/>
    <x v="1"/>
    <x v="1"/>
    <x v="0"/>
    <x v="1"/>
    <x v="0"/>
    <x v="60"/>
    <n v="0"/>
    <x v="12"/>
    <s v="CyanoSurvey"/>
    <s v="Cyanobacteria"/>
    <s v=""/>
    <m/>
  </r>
  <r>
    <x v="16"/>
    <x v="4"/>
    <x v="1"/>
    <x v="1"/>
    <x v="1"/>
    <x v="0"/>
    <x v="0"/>
    <x v="0"/>
    <x v="60"/>
    <n v="0"/>
    <x v="12"/>
    <s v="CyanoSurvey"/>
    <s v="Cyanobacteria"/>
    <s v=""/>
    <m/>
  </r>
  <r>
    <x v="16"/>
    <x v="4"/>
    <x v="1"/>
    <x v="1"/>
    <x v="1"/>
    <x v="0"/>
    <x v="2"/>
    <x v="0"/>
    <x v="60"/>
    <n v="0"/>
    <x v="12"/>
    <s v="CyanoSurvey"/>
    <s v="Cyanobacteria"/>
    <s v=""/>
    <m/>
  </r>
  <r>
    <x v="16"/>
    <x v="4"/>
    <x v="1"/>
    <x v="1"/>
    <x v="1"/>
    <x v="0"/>
    <x v="3"/>
    <x v="0"/>
    <x v="60"/>
    <n v="1.0694043417816277E-2"/>
    <x v="12"/>
    <s v="CyanoSurvey"/>
    <s v="Cyanobacteria"/>
    <s v=""/>
    <m/>
  </r>
  <r>
    <x v="16"/>
    <x v="4"/>
    <x v="1"/>
    <x v="1"/>
    <x v="1"/>
    <x v="0"/>
    <x v="4"/>
    <x v="0"/>
    <x v="60"/>
    <n v="0"/>
    <x v="12"/>
    <s v="CyanoSurvey"/>
    <s v="Cyanobacteria"/>
    <s v=""/>
    <m/>
  </r>
  <r>
    <x v="16"/>
    <x v="4"/>
    <x v="1"/>
    <x v="1"/>
    <x v="1"/>
    <x v="0"/>
    <x v="5"/>
    <x v="0"/>
    <x v="60"/>
    <n v="0"/>
    <x v="12"/>
    <s v="CyanoSurvey"/>
    <s v="Cyanobacteria"/>
    <s v=""/>
    <m/>
  </r>
  <r>
    <x v="16"/>
    <x v="4"/>
    <x v="1"/>
    <x v="1"/>
    <x v="1"/>
    <x v="0"/>
    <x v="6"/>
    <x v="0"/>
    <x v="60"/>
    <n v="0"/>
    <x v="12"/>
    <s v="CyanoSurvey"/>
    <s v="Cyanobacteria"/>
    <s v=""/>
    <m/>
  </r>
  <r>
    <x v="16"/>
    <x v="4"/>
    <x v="1"/>
    <x v="1"/>
    <x v="1"/>
    <x v="0"/>
    <x v="7"/>
    <x v="0"/>
    <x v="60"/>
    <n v="0"/>
    <x v="12"/>
    <s v="CyanoSurvey"/>
    <s v="Cyanobacteria"/>
    <s v=""/>
    <m/>
  </r>
  <r>
    <x v="16"/>
    <x v="4"/>
    <x v="1"/>
    <x v="1"/>
    <x v="1"/>
    <x v="0"/>
    <x v="8"/>
    <x v="0"/>
    <x v="60"/>
    <n v="0"/>
    <x v="12"/>
    <s v="CyanoSurvey"/>
    <s v="Cyanobacteria"/>
    <s v=""/>
    <m/>
  </r>
  <r>
    <x v="16"/>
    <x v="4"/>
    <x v="1"/>
    <x v="1"/>
    <x v="1"/>
    <x v="0"/>
    <x v="9"/>
    <x v="0"/>
    <x v="60"/>
    <n v="0"/>
    <x v="12"/>
    <s v="CyanoSurvey"/>
    <s v="Cyanobacteria"/>
    <s v=""/>
    <m/>
  </r>
  <r>
    <x v="8"/>
    <x v="6"/>
    <x v="0"/>
    <x v="3"/>
    <x v="1"/>
    <x v="1"/>
    <x v="0"/>
    <x v="0"/>
    <x v="48"/>
    <n v="0.6171315724512465"/>
    <x v="12"/>
    <s v="CyanoSurvey"/>
    <s v="Invertebrate"/>
    <s v=""/>
    <m/>
  </r>
  <r>
    <x v="8"/>
    <x v="6"/>
    <x v="0"/>
    <x v="3"/>
    <x v="1"/>
    <x v="2"/>
    <x v="0"/>
    <x v="0"/>
    <x v="48"/>
    <n v="0"/>
    <x v="12"/>
    <s v="CyanoSurvey"/>
    <s v="Invertebrate"/>
    <s v=""/>
    <m/>
  </r>
  <r>
    <x v="8"/>
    <x v="6"/>
    <x v="0"/>
    <x v="1"/>
    <x v="1"/>
    <x v="0"/>
    <x v="0"/>
    <x v="0"/>
    <x v="48"/>
    <n v="0"/>
    <x v="12"/>
    <s v="CyanoSurvey"/>
    <s v="Invertebrate"/>
    <s v=""/>
    <m/>
  </r>
  <r>
    <x v="8"/>
    <x v="6"/>
    <x v="0"/>
    <x v="1"/>
    <x v="1"/>
    <x v="0"/>
    <x v="0"/>
    <x v="1"/>
    <x v="48"/>
    <n v="0"/>
    <x v="12"/>
    <s v="CyanoSurvey"/>
    <s v="Invertebrate"/>
    <n v="0"/>
    <m/>
  </r>
  <r>
    <x v="9"/>
    <x v="6"/>
    <x v="0"/>
    <x v="1"/>
    <x v="1"/>
    <x v="0"/>
    <x v="2"/>
    <x v="0"/>
    <x v="48"/>
    <n v="0"/>
    <x v="12"/>
    <s v="CyanoSurvey"/>
    <s v="Invertebrate"/>
    <s v=""/>
    <m/>
  </r>
  <r>
    <x v="9"/>
    <x v="6"/>
    <x v="0"/>
    <x v="1"/>
    <x v="1"/>
    <x v="0"/>
    <x v="3"/>
    <x v="0"/>
    <x v="48"/>
    <n v="0"/>
    <x v="12"/>
    <s v="CyanoSurvey"/>
    <s v="Invertebrate"/>
    <s v=""/>
    <m/>
  </r>
  <r>
    <x v="9"/>
    <x v="6"/>
    <x v="0"/>
    <x v="1"/>
    <x v="1"/>
    <x v="0"/>
    <x v="4"/>
    <x v="0"/>
    <x v="48"/>
    <n v="0"/>
    <x v="12"/>
    <s v="CyanoSurvey"/>
    <s v="Invertebrate"/>
    <s v=""/>
    <m/>
  </r>
  <r>
    <x v="9"/>
    <x v="6"/>
    <x v="0"/>
    <x v="1"/>
    <x v="1"/>
    <x v="0"/>
    <x v="5"/>
    <x v="0"/>
    <x v="48"/>
    <n v="0"/>
    <x v="12"/>
    <s v="CyanoSurvey"/>
    <s v="Invertebrate"/>
    <s v=""/>
    <m/>
  </r>
  <r>
    <x v="9"/>
    <x v="6"/>
    <x v="0"/>
    <x v="1"/>
    <x v="1"/>
    <x v="0"/>
    <x v="6"/>
    <x v="0"/>
    <x v="48"/>
    <n v="0"/>
    <x v="12"/>
    <s v="CyanoSurvey"/>
    <s v="Invertebrate"/>
    <s v=""/>
    <m/>
  </r>
  <r>
    <x v="9"/>
    <x v="6"/>
    <x v="0"/>
    <x v="1"/>
    <x v="1"/>
    <x v="0"/>
    <x v="7"/>
    <x v="0"/>
    <x v="48"/>
    <n v="38.961038961038966"/>
    <x v="12"/>
    <s v="CyanoSurvey"/>
    <s v="Invertebrate"/>
    <s v=""/>
    <m/>
  </r>
  <r>
    <x v="9"/>
    <x v="6"/>
    <x v="0"/>
    <x v="1"/>
    <x v="1"/>
    <x v="0"/>
    <x v="8"/>
    <x v="0"/>
    <x v="48"/>
    <n v="0.61720775212936674"/>
    <x v="12"/>
    <s v="CyanoSurvey"/>
    <s v="Invertebrate"/>
    <s v=""/>
    <m/>
  </r>
  <r>
    <x v="9"/>
    <x v="6"/>
    <x v="0"/>
    <x v="1"/>
    <x v="1"/>
    <x v="0"/>
    <x v="9"/>
    <x v="0"/>
    <x v="48"/>
    <n v="0"/>
    <x v="12"/>
    <s v="CyanoSurvey"/>
    <s v="Invertebrate"/>
    <s v=""/>
    <m/>
  </r>
  <r>
    <x v="9"/>
    <x v="6"/>
    <x v="0"/>
    <x v="1"/>
    <x v="1"/>
    <x v="0"/>
    <x v="10"/>
    <x v="0"/>
    <x v="48"/>
    <n v="0"/>
    <x v="12"/>
    <s v="CyanoSurvey"/>
    <s v="Invertebrate"/>
    <s v=""/>
    <m/>
  </r>
  <r>
    <x v="10"/>
    <x v="6"/>
    <x v="0"/>
    <x v="3"/>
    <x v="1"/>
    <x v="1"/>
    <x v="11"/>
    <x v="0"/>
    <x v="48"/>
    <n v="0"/>
    <x v="12"/>
    <s v="CyanoSurvey"/>
    <s v="Invertebrate"/>
    <s v=""/>
    <m/>
  </r>
  <r>
    <x v="10"/>
    <x v="6"/>
    <x v="0"/>
    <x v="3"/>
    <x v="1"/>
    <x v="1"/>
    <x v="12"/>
    <x v="0"/>
    <x v="48"/>
    <n v="87.698783910196454"/>
    <x v="12"/>
    <s v="CyanoSurvey"/>
    <s v="Invertebrate"/>
    <s v=""/>
    <m/>
  </r>
  <r>
    <x v="10"/>
    <x v="6"/>
    <x v="0"/>
    <x v="3"/>
    <x v="1"/>
    <x v="1"/>
    <x v="13"/>
    <x v="0"/>
    <x v="48"/>
    <n v="90.361445783132538"/>
    <x v="12"/>
    <s v="CyanoSurvey"/>
    <s v="Invertebrate"/>
    <s v=""/>
    <m/>
  </r>
  <r>
    <x v="17"/>
    <x v="6"/>
    <x v="1"/>
    <x v="1"/>
    <x v="1"/>
    <x v="0"/>
    <x v="0"/>
    <x v="0"/>
    <x v="48"/>
    <n v="0"/>
    <x v="12"/>
    <s v="CyanoSurvey"/>
    <s v="Invertebrate"/>
    <s v=""/>
    <m/>
  </r>
  <r>
    <x v="17"/>
    <x v="6"/>
    <x v="1"/>
    <x v="3"/>
    <x v="1"/>
    <x v="1"/>
    <x v="0"/>
    <x v="0"/>
    <x v="48"/>
    <n v="0"/>
    <x v="12"/>
    <s v="CyanoSurvey"/>
    <s v="Invertebrate"/>
    <s v=""/>
    <m/>
  </r>
  <r>
    <x v="17"/>
    <x v="6"/>
    <x v="1"/>
    <x v="3"/>
    <x v="1"/>
    <x v="2"/>
    <x v="0"/>
    <x v="0"/>
    <x v="48"/>
    <n v="0"/>
    <x v="12"/>
    <s v="CyanoSurvey"/>
    <s v="Invertebrate"/>
    <s v=""/>
    <m/>
  </r>
  <r>
    <x v="20"/>
    <x v="6"/>
    <x v="1"/>
    <x v="1"/>
    <x v="1"/>
    <x v="0"/>
    <x v="1"/>
    <x v="0"/>
    <x v="48"/>
    <n v="0"/>
    <x v="12"/>
    <s v="CyanoSurvey"/>
    <s v="Invertebrate"/>
    <s v=""/>
    <m/>
  </r>
  <r>
    <x v="8"/>
    <x v="6"/>
    <x v="0"/>
    <x v="3"/>
    <x v="1"/>
    <x v="1"/>
    <x v="0"/>
    <x v="0"/>
    <x v="31"/>
    <n v="0"/>
    <x v="12"/>
    <s v="CyanoSurvey"/>
    <s v="Diatom"/>
    <s v=""/>
    <m/>
  </r>
  <r>
    <x v="8"/>
    <x v="6"/>
    <x v="0"/>
    <x v="3"/>
    <x v="1"/>
    <x v="2"/>
    <x v="0"/>
    <x v="0"/>
    <x v="31"/>
    <n v="1.0751532093323298E-2"/>
    <x v="12"/>
    <s v="CyanoSurvey"/>
    <s v="Diatom"/>
    <s v=""/>
    <m/>
  </r>
  <r>
    <x v="8"/>
    <x v="6"/>
    <x v="0"/>
    <x v="1"/>
    <x v="1"/>
    <x v="0"/>
    <x v="0"/>
    <x v="0"/>
    <x v="31"/>
    <n v="0"/>
    <x v="12"/>
    <s v="CyanoSurvey"/>
    <s v="Diatom"/>
    <s v=""/>
    <m/>
  </r>
  <r>
    <x v="8"/>
    <x v="6"/>
    <x v="0"/>
    <x v="1"/>
    <x v="1"/>
    <x v="0"/>
    <x v="0"/>
    <x v="1"/>
    <x v="31"/>
    <n v="0"/>
    <x v="12"/>
    <s v="CyanoSurvey"/>
    <s v="Diatom"/>
    <n v="0"/>
    <m/>
  </r>
  <r>
    <x v="9"/>
    <x v="6"/>
    <x v="0"/>
    <x v="1"/>
    <x v="1"/>
    <x v="0"/>
    <x v="2"/>
    <x v="0"/>
    <x v="31"/>
    <n v="0"/>
    <x v="12"/>
    <s v="CyanoSurvey"/>
    <s v="Diatom"/>
    <s v=""/>
    <m/>
  </r>
  <r>
    <x v="9"/>
    <x v="6"/>
    <x v="0"/>
    <x v="1"/>
    <x v="1"/>
    <x v="0"/>
    <x v="3"/>
    <x v="0"/>
    <x v="31"/>
    <n v="0"/>
    <x v="12"/>
    <s v="CyanoSurvey"/>
    <s v="Diatom"/>
    <s v=""/>
    <m/>
  </r>
  <r>
    <x v="9"/>
    <x v="6"/>
    <x v="0"/>
    <x v="1"/>
    <x v="1"/>
    <x v="0"/>
    <x v="4"/>
    <x v="0"/>
    <x v="31"/>
    <n v="0.44243872223697017"/>
    <x v="12"/>
    <s v="CyanoSurvey"/>
    <s v="Diatom"/>
    <s v=""/>
    <m/>
  </r>
  <r>
    <x v="9"/>
    <x v="6"/>
    <x v="0"/>
    <x v="1"/>
    <x v="1"/>
    <x v="0"/>
    <x v="5"/>
    <x v="0"/>
    <x v="31"/>
    <n v="0"/>
    <x v="12"/>
    <s v="CyanoSurvey"/>
    <s v="Diatom"/>
    <s v=""/>
    <m/>
  </r>
  <r>
    <x v="9"/>
    <x v="6"/>
    <x v="0"/>
    <x v="1"/>
    <x v="1"/>
    <x v="0"/>
    <x v="6"/>
    <x v="0"/>
    <x v="31"/>
    <n v="0.53475935828876997"/>
    <x v="12"/>
    <s v="CyanoSurvey"/>
    <s v="Diatom"/>
    <s v=""/>
    <m/>
  </r>
  <r>
    <x v="9"/>
    <x v="6"/>
    <x v="0"/>
    <x v="1"/>
    <x v="1"/>
    <x v="0"/>
    <x v="7"/>
    <x v="0"/>
    <x v="31"/>
    <n v="0"/>
    <x v="12"/>
    <s v="CyanoSurvey"/>
    <s v="Diatom"/>
    <s v=""/>
    <m/>
  </r>
  <r>
    <x v="9"/>
    <x v="6"/>
    <x v="0"/>
    <x v="1"/>
    <x v="1"/>
    <x v="0"/>
    <x v="8"/>
    <x v="0"/>
    <x v="31"/>
    <n v="0"/>
    <x v="12"/>
    <s v="CyanoSurvey"/>
    <s v="Diatom"/>
    <s v=""/>
    <m/>
  </r>
  <r>
    <x v="9"/>
    <x v="6"/>
    <x v="0"/>
    <x v="1"/>
    <x v="1"/>
    <x v="0"/>
    <x v="9"/>
    <x v="0"/>
    <x v="31"/>
    <n v="0"/>
    <x v="12"/>
    <s v="CyanoSurvey"/>
    <s v="Diatom"/>
    <s v=""/>
    <m/>
  </r>
  <r>
    <x v="9"/>
    <x v="6"/>
    <x v="0"/>
    <x v="1"/>
    <x v="1"/>
    <x v="0"/>
    <x v="10"/>
    <x v="0"/>
    <x v="31"/>
    <n v="0"/>
    <x v="12"/>
    <s v="CyanoSurvey"/>
    <s v="Diatom"/>
    <s v=""/>
    <m/>
  </r>
  <r>
    <x v="10"/>
    <x v="6"/>
    <x v="0"/>
    <x v="3"/>
    <x v="1"/>
    <x v="1"/>
    <x v="11"/>
    <x v="0"/>
    <x v="31"/>
    <n v="0.45454545454545453"/>
    <x v="12"/>
    <s v="CyanoSurvey"/>
    <s v="Diatom"/>
    <s v=""/>
    <m/>
  </r>
  <r>
    <x v="10"/>
    <x v="6"/>
    <x v="0"/>
    <x v="3"/>
    <x v="1"/>
    <x v="1"/>
    <x v="12"/>
    <x v="0"/>
    <x v="31"/>
    <n v="0"/>
    <x v="12"/>
    <s v="CyanoSurvey"/>
    <s v="Diatom"/>
    <s v=""/>
    <m/>
  </r>
  <r>
    <x v="10"/>
    <x v="6"/>
    <x v="0"/>
    <x v="3"/>
    <x v="1"/>
    <x v="1"/>
    <x v="13"/>
    <x v="0"/>
    <x v="31"/>
    <n v="0"/>
    <x v="12"/>
    <s v="CyanoSurvey"/>
    <s v="Diatom"/>
    <s v=""/>
    <m/>
  </r>
  <r>
    <x v="17"/>
    <x v="6"/>
    <x v="1"/>
    <x v="1"/>
    <x v="1"/>
    <x v="0"/>
    <x v="0"/>
    <x v="0"/>
    <x v="31"/>
    <n v="0.44440494178295264"/>
    <x v="12"/>
    <s v="CyanoSurvey"/>
    <s v="Diatom"/>
    <s v=""/>
    <m/>
  </r>
  <r>
    <x v="17"/>
    <x v="6"/>
    <x v="1"/>
    <x v="3"/>
    <x v="1"/>
    <x v="1"/>
    <x v="0"/>
    <x v="0"/>
    <x v="31"/>
    <n v="0.57796786498670671"/>
    <x v="12"/>
    <s v="CyanoSurvey"/>
    <s v="Diatom"/>
    <s v=""/>
    <m/>
  </r>
  <r>
    <x v="17"/>
    <x v="6"/>
    <x v="1"/>
    <x v="3"/>
    <x v="1"/>
    <x v="2"/>
    <x v="0"/>
    <x v="0"/>
    <x v="31"/>
    <n v="0.330011220381493"/>
    <x v="12"/>
    <s v="CyanoSurvey"/>
    <s v="Diatom"/>
    <s v=""/>
    <m/>
  </r>
  <r>
    <x v="20"/>
    <x v="6"/>
    <x v="1"/>
    <x v="1"/>
    <x v="1"/>
    <x v="0"/>
    <x v="1"/>
    <x v="0"/>
    <x v="31"/>
    <n v="4.950004950004951"/>
    <x v="12"/>
    <s v="CyanoSurvey"/>
    <s v="Diatom"/>
    <s v=""/>
    <m/>
  </r>
  <r>
    <x v="8"/>
    <x v="6"/>
    <x v="0"/>
    <x v="3"/>
    <x v="1"/>
    <x v="1"/>
    <x v="0"/>
    <x v="0"/>
    <x v="32"/>
    <n v="0"/>
    <x v="12"/>
    <s v="CyanoSurvey"/>
    <s v="Green Algae"/>
    <s v=""/>
    <m/>
  </r>
  <r>
    <x v="8"/>
    <x v="6"/>
    <x v="0"/>
    <x v="3"/>
    <x v="1"/>
    <x v="2"/>
    <x v="0"/>
    <x v="0"/>
    <x v="32"/>
    <n v="0"/>
    <x v="12"/>
    <s v="CyanoSurvey"/>
    <s v="Green Algae"/>
    <s v=""/>
    <m/>
  </r>
  <r>
    <x v="8"/>
    <x v="6"/>
    <x v="0"/>
    <x v="1"/>
    <x v="1"/>
    <x v="0"/>
    <x v="0"/>
    <x v="0"/>
    <x v="32"/>
    <n v="0.76923076923076927"/>
    <x v="12"/>
    <s v="CyanoSurvey"/>
    <s v="Green Algae"/>
    <s v=""/>
    <m/>
  </r>
  <r>
    <x v="8"/>
    <x v="6"/>
    <x v="0"/>
    <x v="1"/>
    <x v="1"/>
    <x v="0"/>
    <x v="0"/>
    <x v="1"/>
    <x v="32"/>
    <n v="0"/>
    <x v="12"/>
    <s v="CyanoSurvey"/>
    <s v="Green Algae"/>
    <n v="200"/>
    <m/>
  </r>
  <r>
    <x v="9"/>
    <x v="6"/>
    <x v="0"/>
    <x v="1"/>
    <x v="1"/>
    <x v="0"/>
    <x v="2"/>
    <x v="0"/>
    <x v="32"/>
    <n v="0"/>
    <x v="12"/>
    <s v="CyanoSurvey"/>
    <s v="Green Algae"/>
    <s v=""/>
    <m/>
  </r>
  <r>
    <x v="9"/>
    <x v="6"/>
    <x v="0"/>
    <x v="1"/>
    <x v="1"/>
    <x v="0"/>
    <x v="3"/>
    <x v="0"/>
    <x v="32"/>
    <n v="0"/>
    <x v="12"/>
    <s v="CyanoSurvey"/>
    <s v="Green Algae"/>
    <s v=""/>
    <m/>
  </r>
  <r>
    <x v="9"/>
    <x v="6"/>
    <x v="0"/>
    <x v="1"/>
    <x v="1"/>
    <x v="0"/>
    <x v="4"/>
    <x v="0"/>
    <x v="32"/>
    <n v="0"/>
    <x v="12"/>
    <s v="CyanoSurvey"/>
    <s v="Green Algae"/>
    <s v=""/>
    <m/>
  </r>
  <r>
    <x v="9"/>
    <x v="6"/>
    <x v="0"/>
    <x v="1"/>
    <x v="1"/>
    <x v="0"/>
    <x v="5"/>
    <x v="0"/>
    <x v="32"/>
    <n v="0"/>
    <x v="12"/>
    <s v="CyanoSurvey"/>
    <s v="Green Algae"/>
    <s v=""/>
    <m/>
  </r>
  <r>
    <x v="9"/>
    <x v="6"/>
    <x v="0"/>
    <x v="1"/>
    <x v="1"/>
    <x v="0"/>
    <x v="6"/>
    <x v="0"/>
    <x v="32"/>
    <n v="0"/>
    <x v="12"/>
    <s v="CyanoSurvey"/>
    <s v="Green Algae"/>
    <s v=""/>
    <m/>
  </r>
  <r>
    <x v="9"/>
    <x v="6"/>
    <x v="0"/>
    <x v="1"/>
    <x v="1"/>
    <x v="0"/>
    <x v="7"/>
    <x v="0"/>
    <x v="32"/>
    <n v="0"/>
    <x v="12"/>
    <s v="CyanoSurvey"/>
    <s v="Green Algae"/>
    <s v=""/>
    <m/>
  </r>
  <r>
    <x v="9"/>
    <x v="6"/>
    <x v="0"/>
    <x v="1"/>
    <x v="1"/>
    <x v="0"/>
    <x v="8"/>
    <x v="0"/>
    <x v="32"/>
    <n v="0"/>
    <x v="12"/>
    <s v="CyanoSurvey"/>
    <s v="Green Algae"/>
    <s v=""/>
    <m/>
  </r>
  <r>
    <x v="9"/>
    <x v="6"/>
    <x v="0"/>
    <x v="1"/>
    <x v="1"/>
    <x v="0"/>
    <x v="9"/>
    <x v="0"/>
    <x v="32"/>
    <n v="0"/>
    <x v="12"/>
    <s v="CyanoSurvey"/>
    <s v="Green Algae"/>
    <s v=""/>
    <m/>
  </r>
  <r>
    <x v="9"/>
    <x v="6"/>
    <x v="0"/>
    <x v="1"/>
    <x v="1"/>
    <x v="0"/>
    <x v="10"/>
    <x v="0"/>
    <x v="32"/>
    <n v="0"/>
    <x v="12"/>
    <s v="CyanoSurvey"/>
    <s v="Green Algae"/>
    <s v=""/>
    <m/>
  </r>
  <r>
    <x v="10"/>
    <x v="6"/>
    <x v="0"/>
    <x v="3"/>
    <x v="1"/>
    <x v="1"/>
    <x v="11"/>
    <x v="0"/>
    <x v="32"/>
    <n v="0"/>
    <x v="12"/>
    <s v="CyanoSurvey"/>
    <s v="Green Algae"/>
    <s v=""/>
    <m/>
  </r>
  <r>
    <x v="10"/>
    <x v="6"/>
    <x v="0"/>
    <x v="3"/>
    <x v="1"/>
    <x v="1"/>
    <x v="12"/>
    <x v="0"/>
    <x v="32"/>
    <n v="0.58465855940130973"/>
    <x v="12"/>
    <s v="CyanoSurvey"/>
    <s v="Green Algae"/>
    <s v=""/>
    <m/>
  </r>
  <r>
    <x v="10"/>
    <x v="6"/>
    <x v="0"/>
    <x v="3"/>
    <x v="1"/>
    <x v="1"/>
    <x v="13"/>
    <x v="0"/>
    <x v="32"/>
    <n v="0.60240963855421692"/>
    <x v="12"/>
    <s v="CyanoSurvey"/>
    <s v="Green Algae"/>
    <s v=""/>
    <m/>
  </r>
  <r>
    <x v="17"/>
    <x v="6"/>
    <x v="1"/>
    <x v="1"/>
    <x v="1"/>
    <x v="0"/>
    <x v="0"/>
    <x v="0"/>
    <x v="32"/>
    <n v="0"/>
    <x v="12"/>
    <s v="CyanoSurvey"/>
    <s v="Green Algae"/>
    <s v=""/>
    <m/>
  </r>
  <r>
    <x v="17"/>
    <x v="6"/>
    <x v="1"/>
    <x v="3"/>
    <x v="1"/>
    <x v="1"/>
    <x v="0"/>
    <x v="0"/>
    <x v="32"/>
    <n v="0"/>
    <x v="12"/>
    <s v="CyanoSurvey"/>
    <s v="Green Algae"/>
    <s v=""/>
    <m/>
  </r>
  <r>
    <x v="17"/>
    <x v="6"/>
    <x v="1"/>
    <x v="3"/>
    <x v="1"/>
    <x v="2"/>
    <x v="0"/>
    <x v="0"/>
    <x v="32"/>
    <n v="0"/>
    <x v="12"/>
    <s v="CyanoSurvey"/>
    <s v="Green Algae"/>
    <s v=""/>
    <m/>
  </r>
  <r>
    <x v="20"/>
    <x v="6"/>
    <x v="1"/>
    <x v="1"/>
    <x v="1"/>
    <x v="0"/>
    <x v="1"/>
    <x v="0"/>
    <x v="32"/>
    <n v="0"/>
    <x v="12"/>
    <s v="CyanoSurvey"/>
    <s v="Green Algae"/>
    <s v=""/>
    <m/>
  </r>
  <r>
    <x v="8"/>
    <x v="6"/>
    <x v="0"/>
    <x v="3"/>
    <x v="1"/>
    <x v="1"/>
    <x v="0"/>
    <x v="0"/>
    <x v="34"/>
    <n v="0.6171315724512465"/>
    <x v="12"/>
    <s v="CyanoSurvey"/>
    <s v="Cyanobacteria"/>
    <s v=""/>
    <m/>
  </r>
  <r>
    <x v="8"/>
    <x v="6"/>
    <x v="0"/>
    <x v="3"/>
    <x v="1"/>
    <x v="2"/>
    <x v="0"/>
    <x v="0"/>
    <x v="34"/>
    <n v="0.53757660466616486"/>
    <x v="12"/>
    <s v="CyanoSurvey"/>
    <s v="Cyanobacteria"/>
    <s v=""/>
    <m/>
  </r>
  <r>
    <x v="8"/>
    <x v="6"/>
    <x v="0"/>
    <x v="1"/>
    <x v="1"/>
    <x v="0"/>
    <x v="0"/>
    <x v="0"/>
    <x v="34"/>
    <n v="7.6923076923076925"/>
    <x v="12"/>
    <s v="CyanoSurvey"/>
    <s v="Cyanobacteria"/>
    <s v=""/>
    <m/>
  </r>
  <r>
    <x v="8"/>
    <x v="6"/>
    <x v="0"/>
    <x v="1"/>
    <x v="1"/>
    <x v="0"/>
    <x v="0"/>
    <x v="1"/>
    <x v="34"/>
    <n v="0.64516129032258063"/>
    <x v="12"/>
    <s v="CyanoSurvey"/>
    <s v="Cyanobacteria"/>
    <n v="169.04761904761904"/>
    <m/>
  </r>
  <r>
    <x v="9"/>
    <x v="6"/>
    <x v="0"/>
    <x v="1"/>
    <x v="1"/>
    <x v="0"/>
    <x v="2"/>
    <x v="0"/>
    <x v="34"/>
    <n v="0.53763440860215062"/>
    <x v="12"/>
    <s v="CyanoSurvey"/>
    <s v="Cyanobacteria"/>
    <s v=""/>
    <m/>
  </r>
  <r>
    <x v="9"/>
    <x v="6"/>
    <x v="0"/>
    <x v="1"/>
    <x v="1"/>
    <x v="0"/>
    <x v="3"/>
    <x v="0"/>
    <x v="34"/>
    <n v="0.90909090909090906"/>
    <x v="12"/>
    <s v="CyanoSurvey"/>
    <s v="Cyanobacteria"/>
    <s v=""/>
    <m/>
  </r>
  <r>
    <x v="9"/>
    <x v="6"/>
    <x v="0"/>
    <x v="1"/>
    <x v="1"/>
    <x v="0"/>
    <x v="4"/>
    <x v="0"/>
    <x v="34"/>
    <n v="0.44243872223697017"/>
    <x v="12"/>
    <s v="CyanoSurvey"/>
    <s v="Cyanobacteria"/>
    <s v=""/>
    <m/>
  </r>
  <r>
    <x v="9"/>
    <x v="6"/>
    <x v="0"/>
    <x v="1"/>
    <x v="1"/>
    <x v="0"/>
    <x v="5"/>
    <x v="0"/>
    <x v="34"/>
    <n v="4.0983606557377046"/>
    <x v="12"/>
    <s v="CyanoSurvey"/>
    <s v="Cyanobacteria"/>
    <s v=""/>
    <m/>
  </r>
  <r>
    <x v="9"/>
    <x v="6"/>
    <x v="0"/>
    <x v="1"/>
    <x v="1"/>
    <x v="0"/>
    <x v="6"/>
    <x v="0"/>
    <x v="34"/>
    <n v="0.53475935828876997"/>
    <x v="12"/>
    <s v="CyanoSurvey"/>
    <s v="Cyanobacteria"/>
    <s v=""/>
    <m/>
  </r>
  <r>
    <x v="9"/>
    <x v="6"/>
    <x v="0"/>
    <x v="1"/>
    <x v="1"/>
    <x v="0"/>
    <x v="7"/>
    <x v="0"/>
    <x v="34"/>
    <n v="2.5974025974025974"/>
    <x v="12"/>
    <s v="CyanoSurvey"/>
    <s v="Cyanobacteria"/>
    <s v=""/>
    <m/>
  </r>
  <r>
    <x v="9"/>
    <x v="6"/>
    <x v="0"/>
    <x v="1"/>
    <x v="1"/>
    <x v="0"/>
    <x v="8"/>
    <x v="0"/>
    <x v="34"/>
    <n v="6.1720775212936676"/>
    <x v="12"/>
    <s v="CyanoSurvey"/>
    <s v="Cyanobacteria"/>
    <s v=""/>
    <m/>
  </r>
  <r>
    <x v="9"/>
    <x v="6"/>
    <x v="0"/>
    <x v="1"/>
    <x v="1"/>
    <x v="0"/>
    <x v="9"/>
    <x v="0"/>
    <x v="34"/>
    <n v="5.5549383401844237"/>
    <x v="12"/>
    <s v="CyanoSurvey"/>
    <s v="Cyanobacteria"/>
    <s v=""/>
    <m/>
  </r>
  <r>
    <x v="9"/>
    <x v="6"/>
    <x v="0"/>
    <x v="1"/>
    <x v="1"/>
    <x v="0"/>
    <x v="10"/>
    <x v="0"/>
    <x v="34"/>
    <n v="0"/>
    <x v="12"/>
    <s v="CyanoSurvey"/>
    <s v="Cyanobacteria"/>
    <s v=""/>
    <m/>
  </r>
  <r>
    <x v="10"/>
    <x v="6"/>
    <x v="0"/>
    <x v="3"/>
    <x v="1"/>
    <x v="1"/>
    <x v="11"/>
    <x v="0"/>
    <x v="34"/>
    <n v="0.45454545454545453"/>
    <x v="12"/>
    <s v="CyanoSurvey"/>
    <s v="Cyanobacteria"/>
    <s v=""/>
    <m/>
  </r>
  <r>
    <x v="10"/>
    <x v="6"/>
    <x v="0"/>
    <x v="3"/>
    <x v="1"/>
    <x v="1"/>
    <x v="12"/>
    <x v="0"/>
    <x v="34"/>
    <n v="1.1693171188026192E-2"/>
    <x v="12"/>
    <s v="CyanoSurvey"/>
    <s v="Cyanobacteria"/>
    <s v=""/>
    <m/>
  </r>
  <r>
    <x v="10"/>
    <x v="6"/>
    <x v="0"/>
    <x v="3"/>
    <x v="1"/>
    <x v="1"/>
    <x v="13"/>
    <x v="0"/>
    <x v="34"/>
    <n v="0.60240963855421692"/>
    <x v="12"/>
    <s v="CyanoSurvey"/>
    <s v="Cyanobacteria"/>
    <s v=""/>
    <m/>
  </r>
  <r>
    <x v="17"/>
    <x v="6"/>
    <x v="1"/>
    <x v="1"/>
    <x v="1"/>
    <x v="0"/>
    <x v="0"/>
    <x v="0"/>
    <x v="34"/>
    <n v="0.44440494178295264"/>
    <x v="12"/>
    <s v="CyanoSurvey"/>
    <s v="Cyanobacteria"/>
    <s v=""/>
    <m/>
  </r>
  <r>
    <x v="17"/>
    <x v="6"/>
    <x v="1"/>
    <x v="3"/>
    <x v="1"/>
    <x v="1"/>
    <x v="0"/>
    <x v="0"/>
    <x v="34"/>
    <n v="5.7796786498670674"/>
    <x v="12"/>
    <s v="CyanoSurvey"/>
    <s v="Cyanobacteria"/>
    <s v=""/>
    <m/>
  </r>
  <r>
    <x v="17"/>
    <x v="6"/>
    <x v="1"/>
    <x v="3"/>
    <x v="1"/>
    <x v="2"/>
    <x v="0"/>
    <x v="0"/>
    <x v="34"/>
    <n v="0.330011220381493"/>
    <x v="12"/>
    <s v="CyanoSurvey"/>
    <s v="Cyanobacteria"/>
    <s v=""/>
    <m/>
  </r>
  <r>
    <x v="20"/>
    <x v="6"/>
    <x v="1"/>
    <x v="1"/>
    <x v="1"/>
    <x v="0"/>
    <x v="1"/>
    <x v="0"/>
    <x v="34"/>
    <n v="4.950004950004951"/>
    <x v="12"/>
    <s v="CyanoSurvey"/>
    <s v="Cyanobacteria"/>
    <s v=""/>
    <m/>
  </r>
  <r>
    <x v="8"/>
    <x v="6"/>
    <x v="0"/>
    <x v="3"/>
    <x v="1"/>
    <x v="1"/>
    <x v="0"/>
    <x v="0"/>
    <x v="37"/>
    <n v="0"/>
    <x v="12"/>
    <s v="CyanoSurvey"/>
    <s v="Cyanobacteria"/>
    <s v=""/>
    <m/>
  </r>
  <r>
    <x v="8"/>
    <x v="6"/>
    <x v="0"/>
    <x v="3"/>
    <x v="1"/>
    <x v="2"/>
    <x v="0"/>
    <x v="0"/>
    <x v="37"/>
    <n v="0"/>
    <x v="12"/>
    <s v="CyanoSurvey"/>
    <s v="Cyanobacteria"/>
    <s v=""/>
    <m/>
  </r>
  <r>
    <x v="8"/>
    <x v="6"/>
    <x v="0"/>
    <x v="1"/>
    <x v="1"/>
    <x v="0"/>
    <x v="0"/>
    <x v="0"/>
    <x v="37"/>
    <n v="0"/>
    <x v="12"/>
    <s v="CyanoSurvey"/>
    <s v="Cyanobacteria"/>
    <s v=""/>
    <m/>
  </r>
  <r>
    <x v="8"/>
    <x v="6"/>
    <x v="0"/>
    <x v="1"/>
    <x v="1"/>
    <x v="0"/>
    <x v="0"/>
    <x v="1"/>
    <x v="37"/>
    <n v="0.64516129032258063"/>
    <x v="12"/>
    <s v="CyanoSurvey"/>
    <s v="Cyanobacteria"/>
    <n v="200"/>
    <m/>
  </r>
  <r>
    <x v="9"/>
    <x v="6"/>
    <x v="0"/>
    <x v="1"/>
    <x v="1"/>
    <x v="0"/>
    <x v="2"/>
    <x v="0"/>
    <x v="37"/>
    <n v="0"/>
    <x v="12"/>
    <s v="CyanoSurvey"/>
    <s v="Cyanobacteria"/>
    <s v=""/>
    <m/>
  </r>
  <r>
    <x v="9"/>
    <x v="6"/>
    <x v="0"/>
    <x v="1"/>
    <x v="1"/>
    <x v="0"/>
    <x v="3"/>
    <x v="0"/>
    <x v="37"/>
    <n v="0"/>
    <x v="12"/>
    <s v="CyanoSurvey"/>
    <s v="Cyanobacteria"/>
    <s v=""/>
    <m/>
  </r>
  <r>
    <x v="9"/>
    <x v="6"/>
    <x v="0"/>
    <x v="1"/>
    <x v="1"/>
    <x v="0"/>
    <x v="4"/>
    <x v="0"/>
    <x v="37"/>
    <n v="0"/>
    <x v="12"/>
    <s v="CyanoSurvey"/>
    <s v="Cyanobacteria"/>
    <s v=""/>
    <m/>
  </r>
  <r>
    <x v="9"/>
    <x v="6"/>
    <x v="0"/>
    <x v="1"/>
    <x v="1"/>
    <x v="0"/>
    <x v="5"/>
    <x v="0"/>
    <x v="37"/>
    <n v="0"/>
    <x v="12"/>
    <s v="CyanoSurvey"/>
    <s v="Cyanobacteria"/>
    <s v=""/>
    <m/>
  </r>
  <r>
    <x v="9"/>
    <x v="6"/>
    <x v="0"/>
    <x v="1"/>
    <x v="1"/>
    <x v="0"/>
    <x v="6"/>
    <x v="0"/>
    <x v="37"/>
    <n v="0"/>
    <x v="12"/>
    <s v="CyanoSurvey"/>
    <s v="Cyanobacteria"/>
    <s v=""/>
    <m/>
  </r>
  <r>
    <x v="9"/>
    <x v="6"/>
    <x v="0"/>
    <x v="1"/>
    <x v="1"/>
    <x v="0"/>
    <x v="7"/>
    <x v="0"/>
    <x v="37"/>
    <n v="0"/>
    <x v="12"/>
    <s v="CyanoSurvey"/>
    <s v="Cyanobacteria"/>
    <s v=""/>
    <m/>
  </r>
  <r>
    <x v="9"/>
    <x v="6"/>
    <x v="0"/>
    <x v="1"/>
    <x v="1"/>
    <x v="0"/>
    <x v="8"/>
    <x v="0"/>
    <x v="37"/>
    <n v="1.2344155042587335E-2"/>
    <x v="12"/>
    <s v="CyanoSurvey"/>
    <s v="Cyanobacteria"/>
    <s v=""/>
    <m/>
  </r>
  <r>
    <x v="9"/>
    <x v="6"/>
    <x v="0"/>
    <x v="1"/>
    <x v="1"/>
    <x v="0"/>
    <x v="9"/>
    <x v="0"/>
    <x v="37"/>
    <n v="1.1109876680368847E-2"/>
    <x v="12"/>
    <s v="CyanoSurvey"/>
    <s v="Cyanobacteria"/>
    <s v=""/>
    <m/>
  </r>
  <r>
    <x v="9"/>
    <x v="6"/>
    <x v="0"/>
    <x v="1"/>
    <x v="1"/>
    <x v="0"/>
    <x v="10"/>
    <x v="0"/>
    <x v="37"/>
    <n v="0"/>
    <x v="12"/>
    <s v="CyanoSurvey"/>
    <s v="Cyanobacteria"/>
    <s v=""/>
    <m/>
  </r>
  <r>
    <x v="10"/>
    <x v="6"/>
    <x v="0"/>
    <x v="3"/>
    <x v="1"/>
    <x v="1"/>
    <x v="11"/>
    <x v="0"/>
    <x v="37"/>
    <n v="0"/>
    <x v="12"/>
    <s v="CyanoSurvey"/>
    <s v="Cyanobacteria"/>
    <s v=""/>
    <m/>
  </r>
  <r>
    <x v="10"/>
    <x v="6"/>
    <x v="0"/>
    <x v="3"/>
    <x v="1"/>
    <x v="1"/>
    <x v="12"/>
    <x v="0"/>
    <x v="37"/>
    <n v="0"/>
    <x v="12"/>
    <s v="CyanoSurvey"/>
    <s v="Cyanobacteria"/>
    <s v=""/>
    <m/>
  </r>
  <r>
    <x v="10"/>
    <x v="6"/>
    <x v="0"/>
    <x v="3"/>
    <x v="1"/>
    <x v="1"/>
    <x v="13"/>
    <x v="0"/>
    <x v="37"/>
    <n v="0.60240963855421692"/>
    <x v="12"/>
    <s v="CyanoSurvey"/>
    <s v="Cyanobacteria"/>
    <s v=""/>
    <m/>
  </r>
  <r>
    <x v="17"/>
    <x v="6"/>
    <x v="1"/>
    <x v="1"/>
    <x v="1"/>
    <x v="0"/>
    <x v="0"/>
    <x v="0"/>
    <x v="37"/>
    <n v="0"/>
    <x v="12"/>
    <s v="CyanoSurvey"/>
    <s v="Cyanobacteria"/>
    <s v=""/>
    <m/>
  </r>
  <r>
    <x v="17"/>
    <x v="6"/>
    <x v="1"/>
    <x v="3"/>
    <x v="1"/>
    <x v="1"/>
    <x v="0"/>
    <x v="0"/>
    <x v="37"/>
    <n v="0"/>
    <x v="12"/>
    <s v="CyanoSurvey"/>
    <s v="Cyanobacteria"/>
    <s v=""/>
    <m/>
  </r>
  <r>
    <x v="17"/>
    <x v="6"/>
    <x v="1"/>
    <x v="3"/>
    <x v="1"/>
    <x v="2"/>
    <x v="0"/>
    <x v="0"/>
    <x v="37"/>
    <n v="0"/>
    <x v="12"/>
    <s v="CyanoSurvey"/>
    <s v="Cyanobacteria"/>
    <s v=""/>
    <m/>
  </r>
  <r>
    <x v="20"/>
    <x v="6"/>
    <x v="1"/>
    <x v="1"/>
    <x v="1"/>
    <x v="0"/>
    <x v="1"/>
    <x v="0"/>
    <x v="37"/>
    <n v="0"/>
    <x v="12"/>
    <s v="CyanoSurvey"/>
    <s v="Cyanobacteria"/>
    <s v=""/>
    <m/>
  </r>
  <r>
    <x v="8"/>
    <x v="6"/>
    <x v="0"/>
    <x v="3"/>
    <x v="1"/>
    <x v="1"/>
    <x v="0"/>
    <x v="0"/>
    <x v="61"/>
    <n v="92.569735867686973"/>
    <x v="12"/>
    <s v="CyanoSurvey"/>
    <s v="Cyanobacteria"/>
    <s v=""/>
    <m/>
  </r>
  <r>
    <x v="8"/>
    <x v="6"/>
    <x v="0"/>
    <x v="3"/>
    <x v="1"/>
    <x v="2"/>
    <x v="0"/>
    <x v="0"/>
    <x v="61"/>
    <n v="80.636490699924735"/>
    <x v="12"/>
    <s v="CyanoSurvey"/>
    <s v="Cyanobacteria"/>
    <s v=""/>
    <m/>
  </r>
  <r>
    <x v="8"/>
    <x v="6"/>
    <x v="0"/>
    <x v="1"/>
    <x v="1"/>
    <x v="0"/>
    <x v="0"/>
    <x v="0"/>
    <x v="61"/>
    <n v="26.153846153846157"/>
    <x v="12"/>
    <s v="CyanoSurvey"/>
    <s v="Cyanobacteria"/>
    <s v=""/>
    <m/>
  </r>
  <r>
    <x v="8"/>
    <x v="6"/>
    <x v="0"/>
    <x v="1"/>
    <x v="1"/>
    <x v="0"/>
    <x v="0"/>
    <x v="1"/>
    <x v="61"/>
    <n v="96.774193548387103"/>
    <x v="12"/>
    <s v="CyanoSurvey"/>
    <s v="Cyanobacteria"/>
    <n v="114.89705288655631"/>
    <m/>
  </r>
  <r>
    <x v="9"/>
    <x v="6"/>
    <x v="0"/>
    <x v="1"/>
    <x v="1"/>
    <x v="0"/>
    <x v="2"/>
    <x v="0"/>
    <x v="61"/>
    <n v="80.645161290322577"/>
    <x v="12"/>
    <s v="CyanoSurvey"/>
    <s v="Cyanobacteria"/>
    <s v=""/>
    <m/>
  </r>
  <r>
    <x v="9"/>
    <x v="6"/>
    <x v="0"/>
    <x v="1"/>
    <x v="1"/>
    <x v="0"/>
    <x v="3"/>
    <x v="0"/>
    <x v="61"/>
    <n v="0.90909090909090906"/>
    <x v="12"/>
    <s v="CyanoSurvey"/>
    <s v="Cyanobacteria"/>
    <s v=""/>
    <m/>
  </r>
  <r>
    <x v="9"/>
    <x v="6"/>
    <x v="0"/>
    <x v="1"/>
    <x v="1"/>
    <x v="0"/>
    <x v="4"/>
    <x v="0"/>
    <x v="61"/>
    <n v="66.365808335545523"/>
    <x v="12"/>
    <s v="CyanoSurvey"/>
    <s v="Cyanobacteria"/>
    <s v=""/>
    <m/>
  </r>
  <r>
    <x v="9"/>
    <x v="6"/>
    <x v="0"/>
    <x v="1"/>
    <x v="1"/>
    <x v="0"/>
    <x v="5"/>
    <x v="0"/>
    <x v="61"/>
    <n v="61.475409836065573"/>
    <x v="12"/>
    <s v="CyanoSurvey"/>
    <s v="Cyanobacteria"/>
    <s v=""/>
    <m/>
  </r>
  <r>
    <x v="9"/>
    <x v="6"/>
    <x v="0"/>
    <x v="1"/>
    <x v="1"/>
    <x v="0"/>
    <x v="6"/>
    <x v="0"/>
    <x v="61"/>
    <n v="18.181818181818183"/>
    <x v="12"/>
    <s v="CyanoSurvey"/>
    <s v="Cyanobacteria"/>
    <s v=""/>
    <m/>
  </r>
  <r>
    <x v="9"/>
    <x v="6"/>
    <x v="0"/>
    <x v="1"/>
    <x v="1"/>
    <x v="0"/>
    <x v="7"/>
    <x v="0"/>
    <x v="61"/>
    <n v="38.961038961038966"/>
    <x v="12"/>
    <s v="CyanoSurvey"/>
    <s v="Cyanobacteria"/>
    <s v=""/>
    <m/>
  </r>
  <r>
    <x v="9"/>
    <x v="6"/>
    <x v="0"/>
    <x v="1"/>
    <x v="1"/>
    <x v="0"/>
    <x v="8"/>
    <x v="0"/>
    <x v="61"/>
    <n v="0"/>
    <x v="12"/>
    <s v="CyanoSurvey"/>
    <s v="Cyanobacteria"/>
    <s v=""/>
    <m/>
  </r>
  <r>
    <x v="9"/>
    <x v="6"/>
    <x v="0"/>
    <x v="1"/>
    <x v="1"/>
    <x v="0"/>
    <x v="9"/>
    <x v="0"/>
    <x v="61"/>
    <n v="5.5549383401844237"/>
    <x v="12"/>
    <s v="CyanoSurvey"/>
    <s v="Cyanobacteria"/>
    <s v=""/>
    <m/>
  </r>
  <r>
    <x v="9"/>
    <x v="6"/>
    <x v="0"/>
    <x v="1"/>
    <x v="1"/>
    <x v="0"/>
    <x v="10"/>
    <x v="0"/>
    <x v="61"/>
    <n v="18.378378378378379"/>
    <x v="12"/>
    <s v="CyanoSurvey"/>
    <s v="Cyanobacteria"/>
    <s v=""/>
    <m/>
  </r>
  <r>
    <x v="10"/>
    <x v="6"/>
    <x v="0"/>
    <x v="3"/>
    <x v="1"/>
    <x v="1"/>
    <x v="11"/>
    <x v="0"/>
    <x v="61"/>
    <n v="68.181818181818173"/>
    <x v="12"/>
    <s v="CyanoSurvey"/>
    <s v="Cyanobacteria"/>
    <s v=""/>
    <m/>
  </r>
  <r>
    <x v="10"/>
    <x v="6"/>
    <x v="0"/>
    <x v="3"/>
    <x v="1"/>
    <x v="1"/>
    <x v="12"/>
    <x v="0"/>
    <x v="61"/>
    <n v="1.1693171188026192E-2"/>
    <x v="12"/>
    <s v="CyanoSurvey"/>
    <s v="Cyanobacteria"/>
    <s v=""/>
    <m/>
  </r>
  <r>
    <x v="10"/>
    <x v="6"/>
    <x v="0"/>
    <x v="3"/>
    <x v="1"/>
    <x v="1"/>
    <x v="13"/>
    <x v="0"/>
    <x v="61"/>
    <n v="6.024096385542169"/>
    <x v="12"/>
    <s v="CyanoSurvey"/>
    <s v="Cyanobacteria"/>
    <s v=""/>
    <m/>
  </r>
  <r>
    <x v="17"/>
    <x v="6"/>
    <x v="1"/>
    <x v="1"/>
    <x v="1"/>
    <x v="0"/>
    <x v="0"/>
    <x v="0"/>
    <x v="61"/>
    <n v="32.885965691938495"/>
    <x v="12"/>
    <s v="CyanoSurvey"/>
    <s v="Cyanobacteria"/>
    <s v=""/>
    <m/>
  </r>
  <r>
    <x v="17"/>
    <x v="6"/>
    <x v="1"/>
    <x v="3"/>
    <x v="1"/>
    <x v="1"/>
    <x v="0"/>
    <x v="0"/>
    <x v="61"/>
    <n v="86.695179748005998"/>
    <x v="12"/>
    <s v="CyanoSurvey"/>
    <s v="Cyanobacteria"/>
    <s v=""/>
    <m/>
  </r>
  <r>
    <x v="17"/>
    <x v="6"/>
    <x v="1"/>
    <x v="3"/>
    <x v="1"/>
    <x v="2"/>
    <x v="0"/>
    <x v="0"/>
    <x v="61"/>
    <n v="49.50168305722395"/>
    <x v="12"/>
    <s v="CyanoSurvey"/>
    <s v="Cyanobacteria"/>
    <s v=""/>
    <m/>
  </r>
  <r>
    <x v="20"/>
    <x v="6"/>
    <x v="1"/>
    <x v="1"/>
    <x v="1"/>
    <x v="0"/>
    <x v="1"/>
    <x v="0"/>
    <x v="61"/>
    <n v="36.630036630036635"/>
    <x v="12"/>
    <s v="CyanoSurvey"/>
    <s v="Cyanobacteria"/>
    <s v=""/>
    <m/>
  </r>
  <r>
    <x v="8"/>
    <x v="6"/>
    <x v="0"/>
    <x v="3"/>
    <x v="1"/>
    <x v="1"/>
    <x v="0"/>
    <x v="0"/>
    <x v="41"/>
    <n v="1.2342631449024932E-2"/>
    <x v="12"/>
    <s v="CyanoSurvey"/>
    <s v="Cyanobacteria"/>
    <s v=""/>
    <m/>
  </r>
  <r>
    <x v="8"/>
    <x v="6"/>
    <x v="0"/>
    <x v="3"/>
    <x v="1"/>
    <x v="2"/>
    <x v="0"/>
    <x v="0"/>
    <x v="41"/>
    <n v="0.53757660466616486"/>
    <x v="12"/>
    <s v="CyanoSurvey"/>
    <s v="Cyanobacteria"/>
    <s v=""/>
    <m/>
  </r>
  <r>
    <x v="8"/>
    <x v="6"/>
    <x v="0"/>
    <x v="1"/>
    <x v="1"/>
    <x v="0"/>
    <x v="0"/>
    <x v="0"/>
    <x v="41"/>
    <n v="7.6923076923076925"/>
    <x v="12"/>
    <s v="CyanoSurvey"/>
    <s v="Cyanobacteria"/>
    <s v=""/>
    <m/>
  </r>
  <r>
    <x v="8"/>
    <x v="6"/>
    <x v="0"/>
    <x v="1"/>
    <x v="1"/>
    <x v="0"/>
    <x v="0"/>
    <x v="1"/>
    <x v="41"/>
    <n v="0.64516129032258063"/>
    <x v="12"/>
    <s v="CyanoSurvey"/>
    <s v="Cyanobacteria"/>
    <n v="169.04761904761904"/>
    <m/>
  </r>
  <r>
    <x v="9"/>
    <x v="6"/>
    <x v="0"/>
    <x v="1"/>
    <x v="1"/>
    <x v="0"/>
    <x v="2"/>
    <x v="0"/>
    <x v="41"/>
    <n v="0.53763440860215062"/>
    <x v="12"/>
    <s v="CyanoSurvey"/>
    <s v="Cyanobacteria"/>
    <s v=""/>
    <m/>
  </r>
  <r>
    <x v="9"/>
    <x v="6"/>
    <x v="0"/>
    <x v="1"/>
    <x v="1"/>
    <x v="0"/>
    <x v="3"/>
    <x v="0"/>
    <x v="41"/>
    <n v="30.909090909090907"/>
    <x v="12"/>
    <s v="CyanoSurvey"/>
    <s v="Cyanobacteria"/>
    <s v=""/>
    <m/>
  </r>
  <r>
    <x v="9"/>
    <x v="6"/>
    <x v="0"/>
    <x v="1"/>
    <x v="1"/>
    <x v="0"/>
    <x v="4"/>
    <x v="0"/>
    <x v="41"/>
    <n v="8.8487744447394035E-3"/>
    <x v="12"/>
    <s v="CyanoSurvey"/>
    <s v="Cyanobacteria"/>
    <s v=""/>
    <m/>
  </r>
  <r>
    <x v="9"/>
    <x v="6"/>
    <x v="0"/>
    <x v="1"/>
    <x v="1"/>
    <x v="0"/>
    <x v="5"/>
    <x v="0"/>
    <x v="41"/>
    <n v="4.0983606557377046"/>
    <x v="12"/>
    <s v="CyanoSurvey"/>
    <s v="Cyanobacteria"/>
    <s v=""/>
    <m/>
  </r>
  <r>
    <x v="9"/>
    <x v="6"/>
    <x v="0"/>
    <x v="1"/>
    <x v="1"/>
    <x v="0"/>
    <x v="6"/>
    <x v="0"/>
    <x v="41"/>
    <n v="0.53475935828876997"/>
    <x v="12"/>
    <s v="CyanoSurvey"/>
    <s v="Cyanobacteria"/>
    <s v=""/>
    <m/>
  </r>
  <r>
    <x v="9"/>
    <x v="6"/>
    <x v="0"/>
    <x v="1"/>
    <x v="1"/>
    <x v="0"/>
    <x v="7"/>
    <x v="0"/>
    <x v="41"/>
    <n v="0.25974025974025972"/>
    <x v="12"/>
    <s v="CyanoSurvey"/>
    <s v="Cyanobacteria"/>
    <s v=""/>
    <m/>
  </r>
  <r>
    <x v="9"/>
    <x v="6"/>
    <x v="0"/>
    <x v="1"/>
    <x v="1"/>
    <x v="0"/>
    <x v="8"/>
    <x v="0"/>
    <x v="41"/>
    <n v="0.61720775212936674"/>
    <x v="12"/>
    <s v="CyanoSurvey"/>
    <s v="Cyanobacteria"/>
    <s v=""/>
    <m/>
  </r>
  <r>
    <x v="9"/>
    <x v="6"/>
    <x v="0"/>
    <x v="1"/>
    <x v="1"/>
    <x v="0"/>
    <x v="9"/>
    <x v="0"/>
    <x v="41"/>
    <n v="5.5549383401844237"/>
    <x v="12"/>
    <s v="CyanoSurvey"/>
    <s v="Cyanobacteria"/>
    <s v=""/>
    <m/>
  </r>
  <r>
    <x v="9"/>
    <x v="6"/>
    <x v="0"/>
    <x v="1"/>
    <x v="1"/>
    <x v="0"/>
    <x v="10"/>
    <x v="0"/>
    <x v="41"/>
    <n v="0.54054054054054057"/>
    <x v="12"/>
    <s v="CyanoSurvey"/>
    <s v="Cyanobacteria"/>
    <s v=""/>
    <m/>
  </r>
  <r>
    <x v="10"/>
    <x v="6"/>
    <x v="0"/>
    <x v="3"/>
    <x v="1"/>
    <x v="1"/>
    <x v="11"/>
    <x v="0"/>
    <x v="41"/>
    <n v="15.454545454545453"/>
    <x v="12"/>
    <s v="CyanoSurvey"/>
    <s v="Cyanobacteria"/>
    <s v=""/>
    <m/>
  </r>
  <r>
    <x v="10"/>
    <x v="6"/>
    <x v="0"/>
    <x v="3"/>
    <x v="1"/>
    <x v="1"/>
    <x v="12"/>
    <x v="0"/>
    <x v="41"/>
    <n v="5.8465855940130966"/>
    <x v="12"/>
    <s v="CyanoSurvey"/>
    <s v="Cyanobacteria"/>
    <s v=""/>
    <m/>
  </r>
  <r>
    <x v="10"/>
    <x v="6"/>
    <x v="0"/>
    <x v="3"/>
    <x v="1"/>
    <x v="1"/>
    <x v="13"/>
    <x v="0"/>
    <x v="41"/>
    <n v="0.60240963855421692"/>
    <x v="12"/>
    <s v="CyanoSurvey"/>
    <s v="Cyanobacteria"/>
    <s v=""/>
    <m/>
  </r>
  <r>
    <x v="17"/>
    <x v="6"/>
    <x v="1"/>
    <x v="1"/>
    <x v="1"/>
    <x v="0"/>
    <x v="0"/>
    <x v="0"/>
    <x v="41"/>
    <n v="32.885965691938495"/>
    <x v="12"/>
    <s v="CyanoSurvey"/>
    <s v="Cyanobacteria"/>
    <s v=""/>
    <m/>
  </r>
  <r>
    <x v="17"/>
    <x v="6"/>
    <x v="1"/>
    <x v="3"/>
    <x v="1"/>
    <x v="1"/>
    <x v="0"/>
    <x v="0"/>
    <x v="41"/>
    <n v="0.57796786498670671"/>
    <x v="12"/>
    <s v="CyanoSurvey"/>
    <s v="Cyanobacteria"/>
    <s v=""/>
    <m/>
  </r>
  <r>
    <x v="17"/>
    <x v="6"/>
    <x v="1"/>
    <x v="3"/>
    <x v="1"/>
    <x v="2"/>
    <x v="0"/>
    <x v="0"/>
    <x v="41"/>
    <n v="0.330011220381493"/>
    <x v="12"/>
    <s v="CyanoSurvey"/>
    <s v="Cyanobacteria"/>
    <s v=""/>
    <m/>
  </r>
  <r>
    <x v="20"/>
    <x v="6"/>
    <x v="1"/>
    <x v="1"/>
    <x v="1"/>
    <x v="0"/>
    <x v="1"/>
    <x v="0"/>
    <x v="41"/>
    <n v="16.830016830016831"/>
    <x v="12"/>
    <s v="CyanoSurvey"/>
    <s v="Cyanobacteria"/>
    <s v=""/>
    <m/>
  </r>
  <r>
    <x v="8"/>
    <x v="6"/>
    <x v="0"/>
    <x v="3"/>
    <x v="1"/>
    <x v="1"/>
    <x v="0"/>
    <x v="0"/>
    <x v="43"/>
    <n v="6.171315724512465"/>
    <x v="12"/>
    <s v="CyanoSurvey"/>
    <s v="Diatom"/>
    <s v=""/>
    <m/>
  </r>
  <r>
    <x v="8"/>
    <x v="6"/>
    <x v="0"/>
    <x v="3"/>
    <x v="1"/>
    <x v="2"/>
    <x v="0"/>
    <x v="0"/>
    <x v="43"/>
    <n v="18.277604558649607"/>
    <x v="12"/>
    <s v="CyanoSurvey"/>
    <s v="Diatom"/>
    <s v=""/>
    <m/>
  </r>
  <r>
    <x v="8"/>
    <x v="6"/>
    <x v="0"/>
    <x v="1"/>
    <x v="1"/>
    <x v="0"/>
    <x v="0"/>
    <x v="0"/>
    <x v="43"/>
    <n v="56.92307692307692"/>
    <x v="12"/>
    <s v="CyanoSurvey"/>
    <s v="Diatom"/>
    <s v=""/>
    <m/>
  </r>
  <r>
    <x v="8"/>
    <x v="6"/>
    <x v="0"/>
    <x v="1"/>
    <x v="1"/>
    <x v="0"/>
    <x v="0"/>
    <x v="1"/>
    <x v="43"/>
    <n v="0.64516129032258063"/>
    <x v="12"/>
    <s v="CyanoSurvey"/>
    <s v="Diatom"/>
    <n v="195.51724137931032"/>
    <m/>
  </r>
  <r>
    <x v="9"/>
    <x v="6"/>
    <x v="0"/>
    <x v="1"/>
    <x v="1"/>
    <x v="0"/>
    <x v="2"/>
    <x v="0"/>
    <x v="43"/>
    <n v="18.27956989247312"/>
    <x v="12"/>
    <s v="CyanoSurvey"/>
    <s v="Diatom"/>
    <s v=""/>
    <m/>
  </r>
  <r>
    <x v="9"/>
    <x v="6"/>
    <x v="0"/>
    <x v="1"/>
    <x v="1"/>
    <x v="0"/>
    <x v="3"/>
    <x v="0"/>
    <x v="43"/>
    <n v="67.272727272727266"/>
    <x v="12"/>
    <s v="CyanoSurvey"/>
    <s v="Diatom"/>
    <s v=""/>
    <m/>
  </r>
  <r>
    <x v="9"/>
    <x v="6"/>
    <x v="0"/>
    <x v="1"/>
    <x v="1"/>
    <x v="0"/>
    <x v="4"/>
    <x v="0"/>
    <x v="43"/>
    <n v="32.74046544553579"/>
    <x v="12"/>
    <s v="CyanoSurvey"/>
    <s v="Diatom"/>
    <s v=""/>
    <m/>
  </r>
  <r>
    <x v="9"/>
    <x v="6"/>
    <x v="0"/>
    <x v="1"/>
    <x v="1"/>
    <x v="0"/>
    <x v="5"/>
    <x v="0"/>
    <x v="43"/>
    <n v="30.327868852459016"/>
    <x v="12"/>
    <s v="CyanoSurvey"/>
    <s v="Diatom"/>
    <s v=""/>
    <m/>
  </r>
  <r>
    <x v="9"/>
    <x v="6"/>
    <x v="0"/>
    <x v="1"/>
    <x v="1"/>
    <x v="0"/>
    <x v="6"/>
    <x v="0"/>
    <x v="43"/>
    <n v="80.213903743315512"/>
    <x v="12"/>
    <s v="CyanoSurvey"/>
    <s v="Diatom"/>
    <s v=""/>
    <m/>
  </r>
  <r>
    <x v="9"/>
    <x v="6"/>
    <x v="0"/>
    <x v="1"/>
    <x v="1"/>
    <x v="0"/>
    <x v="7"/>
    <x v="0"/>
    <x v="43"/>
    <n v="19.220779220779221"/>
    <x v="12"/>
    <s v="CyanoSurvey"/>
    <s v="Diatom"/>
    <s v=""/>
    <m/>
  </r>
  <r>
    <x v="9"/>
    <x v="6"/>
    <x v="0"/>
    <x v="1"/>
    <x v="1"/>
    <x v="0"/>
    <x v="8"/>
    <x v="0"/>
    <x v="43"/>
    <n v="92.581162819405009"/>
    <x v="12"/>
    <s v="CyanoSurvey"/>
    <s v="Diatom"/>
    <s v=""/>
    <m/>
  </r>
  <r>
    <x v="9"/>
    <x v="6"/>
    <x v="0"/>
    <x v="1"/>
    <x v="1"/>
    <x v="0"/>
    <x v="9"/>
    <x v="0"/>
    <x v="43"/>
    <n v="83.324075102766358"/>
    <x v="12"/>
    <s v="CyanoSurvey"/>
    <s v="Diatom"/>
    <s v=""/>
    <m/>
  </r>
  <r>
    <x v="9"/>
    <x v="6"/>
    <x v="0"/>
    <x v="1"/>
    <x v="1"/>
    <x v="0"/>
    <x v="10"/>
    <x v="0"/>
    <x v="43"/>
    <n v="81.081081081081081"/>
    <x v="12"/>
    <s v="CyanoSurvey"/>
    <s v="Diatom"/>
    <s v=""/>
    <m/>
  </r>
  <r>
    <x v="10"/>
    <x v="6"/>
    <x v="0"/>
    <x v="3"/>
    <x v="1"/>
    <x v="1"/>
    <x v="11"/>
    <x v="0"/>
    <x v="43"/>
    <n v="15.454545454545453"/>
    <x v="12"/>
    <s v="CyanoSurvey"/>
    <s v="Diatom"/>
    <s v=""/>
    <m/>
  </r>
  <r>
    <x v="10"/>
    <x v="6"/>
    <x v="0"/>
    <x v="3"/>
    <x v="1"/>
    <x v="1"/>
    <x v="12"/>
    <x v="0"/>
    <x v="43"/>
    <n v="5.8465855940130966"/>
    <x v="12"/>
    <s v="CyanoSurvey"/>
    <s v="Diatom"/>
    <s v=""/>
    <m/>
  </r>
  <r>
    <x v="10"/>
    <x v="6"/>
    <x v="0"/>
    <x v="3"/>
    <x v="1"/>
    <x v="1"/>
    <x v="13"/>
    <x v="0"/>
    <x v="43"/>
    <n v="0.60240963855421692"/>
    <x v="12"/>
    <s v="CyanoSurvey"/>
    <s v="Diatom"/>
    <s v=""/>
    <m/>
  </r>
  <r>
    <x v="17"/>
    <x v="6"/>
    <x v="1"/>
    <x v="1"/>
    <x v="1"/>
    <x v="0"/>
    <x v="0"/>
    <x v="0"/>
    <x v="43"/>
    <n v="32.885965691938495"/>
    <x v="12"/>
    <s v="CyanoSurvey"/>
    <s v="Diatom"/>
    <s v=""/>
    <m/>
  </r>
  <r>
    <x v="17"/>
    <x v="6"/>
    <x v="1"/>
    <x v="3"/>
    <x v="1"/>
    <x v="1"/>
    <x v="0"/>
    <x v="0"/>
    <x v="43"/>
    <n v="5.7796786498670674"/>
    <x v="12"/>
    <s v="CyanoSurvey"/>
    <s v="Diatom"/>
    <s v=""/>
    <m/>
  </r>
  <r>
    <x v="17"/>
    <x v="6"/>
    <x v="1"/>
    <x v="3"/>
    <x v="1"/>
    <x v="2"/>
    <x v="0"/>
    <x v="0"/>
    <x v="43"/>
    <n v="49.50168305722395"/>
    <x v="12"/>
    <s v="CyanoSurvey"/>
    <s v="Diatom"/>
    <s v=""/>
    <m/>
  </r>
  <r>
    <x v="20"/>
    <x v="6"/>
    <x v="1"/>
    <x v="1"/>
    <x v="1"/>
    <x v="0"/>
    <x v="1"/>
    <x v="0"/>
    <x v="43"/>
    <n v="36.630036630036635"/>
    <x v="12"/>
    <s v="CyanoSurvey"/>
    <s v="Diatom"/>
    <s v=""/>
    <m/>
  </r>
  <r>
    <x v="8"/>
    <x v="6"/>
    <x v="0"/>
    <x v="3"/>
    <x v="1"/>
    <x v="1"/>
    <x v="0"/>
    <x v="0"/>
    <x v="44"/>
    <n v="0"/>
    <x v="12"/>
    <s v="CyanoSurvey"/>
    <s v="Cyanobacteria"/>
    <s v=""/>
    <m/>
  </r>
  <r>
    <x v="8"/>
    <x v="6"/>
    <x v="0"/>
    <x v="3"/>
    <x v="1"/>
    <x v="2"/>
    <x v="0"/>
    <x v="0"/>
    <x v="44"/>
    <n v="0"/>
    <x v="12"/>
    <s v="CyanoSurvey"/>
    <s v="Cyanobacteria"/>
    <s v=""/>
    <m/>
  </r>
  <r>
    <x v="8"/>
    <x v="6"/>
    <x v="0"/>
    <x v="1"/>
    <x v="1"/>
    <x v="0"/>
    <x v="0"/>
    <x v="0"/>
    <x v="44"/>
    <n v="0"/>
    <x v="12"/>
    <s v="CyanoSurvey"/>
    <s v="Cyanobacteria"/>
    <s v=""/>
    <m/>
  </r>
  <r>
    <x v="8"/>
    <x v="6"/>
    <x v="0"/>
    <x v="1"/>
    <x v="1"/>
    <x v="0"/>
    <x v="0"/>
    <x v="1"/>
    <x v="44"/>
    <n v="0"/>
    <x v="12"/>
    <s v="CyanoSurvey"/>
    <s v="Cyanobacteria"/>
    <n v="0"/>
    <m/>
  </r>
  <r>
    <x v="9"/>
    <x v="6"/>
    <x v="0"/>
    <x v="1"/>
    <x v="1"/>
    <x v="0"/>
    <x v="2"/>
    <x v="0"/>
    <x v="44"/>
    <n v="0"/>
    <x v="12"/>
    <s v="CyanoSurvey"/>
    <s v="Cyanobacteria"/>
    <s v=""/>
    <m/>
  </r>
  <r>
    <x v="9"/>
    <x v="6"/>
    <x v="0"/>
    <x v="1"/>
    <x v="1"/>
    <x v="0"/>
    <x v="3"/>
    <x v="0"/>
    <x v="44"/>
    <n v="0"/>
    <x v="12"/>
    <s v="CyanoSurvey"/>
    <s v="Cyanobacteria"/>
    <s v=""/>
    <m/>
  </r>
  <r>
    <x v="9"/>
    <x v="6"/>
    <x v="0"/>
    <x v="1"/>
    <x v="1"/>
    <x v="0"/>
    <x v="4"/>
    <x v="0"/>
    <x v="44"/>
    <n v="0"/>
    <x v="12"/>
    <s v="CyanoSurvey"/>
    <s v="Cyanobacteria"/>
    <s v=""/>
    <m/>
  </r>
  <r>
    <x v="9"/>
    <x v="6"/>
    <x v="0"/>
    <x v="1"/>
    <x v="1"/>
    <x v="0"/>
    <x v="5"/>
    <x v="0"/>
    <x v="44"/>
    <n v="0"/>
    <x v="12"/>
    <s v="CyanoSurvey"/>
    <s v="Cyanobacteria"/>
    <s v=""/>
    <m/>
  </r>
  <r>
    <x v="9"/>
    <x v="6"/>
    <x v="0"/>
    <x v="1"/>
    <x v="1"/>
    <x v="0"/>
    <x v="6"/>
    <x v="0"/>
    <x v="44"/>
    <n v="0"/>
    <x v="12"/>
    <s v="CyanoSurvey"/>
    <s v="Cyanobacteria"/>
    <s v=""/>
    <m/>
  </r>
  <r>
    <x v="9"/>
    <x v="6"/>
    <x v="0"/>
    <x v="1"/>
    <x v="1"/>
    <x v="0"/>
    <x v="7"/>
    <x v="0"/>
    <x v="44"/>
    <n v="0"/>
    <x v="12"/>
    <s v="CyanoSurvey"/>
    <s v="Cyanobacteria"/>
    <s v=""/>
    <m/>
  </r>
  <r>
    <x v="9"/>
    <x v="6"/>
    <x v="0"/>
    <x v="1"/>
    <x v="1"/>
    <x v="0"/>
    <x v="8"/>
    <x v="0"/>
    <x v="44"/>
    <n v="0"/>
    <x v="12"/>
    <s v="CyanoSurvey"/>
    <s v="Cyanobacteria"/>
    <s v=""/>
    <m/>
  </r>
  <r>
    <x v="9"/>
    <x v="6"/>
    <x v="0"/>
    <x v="1"/>
    <x v="1"/>
    <x v="0"/>
    <x v="9"/>
    <x v="0"/>
    <x v="44"/>
    <n v="0"/>
    <x v="12"/>
    <s v="CyanoSurvey"/>
    <s v="Cyanobacteria"/>
    <s v=""/>
    <m/>
  </r>
  <r>
    <x v="9"/>
    <x v="6"/>
    <x v="0"/>
    <x v="1"/>
    <x v="1"/>
    <x v="0"/>
    <x v="10"/>
    <x v="0"/>
    <x v="44"/>
    <n v="0"/>
    <x v="12"/>
    <s v="CyanoSurvey"/>
    <s v="Cyanobacteria"/>
    <s v=""/>
    <m/>
  </r>
  <r>
    <x v="10"/>
    <x v="6"/>
    <x v="0"/>
    <x v="3"/>
    <x v="1"/>
    <x v="1"/>
    <x v="11"/>
    <x v="0"/>
    <x v="44"/>
    <n v="0"/>
    <x v="12"/>
    <s v="CyanoSurvey"/>
    <s v="Cyanobacteria"/>
    <s v=""/>
    <m/>
  </r>
  <r>
    <x v="10"/>
    <x v="6"/>
    <x v="0"/>
    <x v="3"/>
    <x v="1"/>
    <x v="1"/>
    <x v="12"/>
    <x v="0"/>
    <x v="44"/>
    <n v="0"/>
    <x v="12"/>
    <s v="CyanoSurvey"/>
    <s v="Cyanobacteria"/>
    <s v=""/>
    <m/>
  </r>
  <r>
    <x v="10"/>
    <x v="6"/>
    <x v="0"/>
    <x v="3"/>
    <x v="1"/>
    <x v="1"/>
    <x v="13"/>
    <x v="0"/>
    <x v="44"/>
    <n v="0"/>
    <x v="12"/>
    <s v="CyanoSurvey"/>
    <s v="Cyanobacteria"/>
    <s v=""/>
    <m/>
  </r>
  <r>
    <x v="17"/>
    <x v="6"/>
    <x v="1"/>
    <x v="1"/>
    <x v="1"/>
    <x v="0"/>
    <x v="0"/>
    <x v="0"/>
    <x v="44"/>
    <n v="8.8880988356590529E-3"/>
    <x v="12"/>
    <s v="CyanoSurvey"/>
    <s v="Cyanobacteria"/>
    <s v=""/>
    <m/>
  </r>
  <r>
    <x v="17"/>
    <x v="6"/>
    <x v="1"/>
    <x v="3"/>
    <x v="1"/>
    <x v="1"/>
    <x v="0"/>
    <x v="0"/>
    <x v="44"/>
    <n v="1.1559357299734134E-2"/>
    <x v="12"/>
    <s v="CyanoSurvey"/>
    <s v="Cyanobacteria"/>
    <s v=""/>
    <m/>
  </r>
  <r>
    <x v="17"/>
    <x v="6"/>
    <x v="1"/>
    <x v="3"/>
    <x v="1"/>
    <x v="2"/>
    <x v="0"/>
    <x v="0"/>
    <x v="44"/>
    <n v="6.6002244076298596E-3"/>
    <x v="12"/>
    <s v="CyanoSurvey"/>
    <s v="Cyanobacteria"/>
    <s v=""/>
    <m/>
  </r>
  <r>
    <x v="20"/>
    <x v="6"/>
    <x v="1"/>
    <x v="1"/>
    <x v="1"/>
    <x v="0"/>
    <x v="1"/>
    <x v="0"/>
    <x v="44"/>
    <n v="9.9000099000099012E-3"/>
    <x v="12"/>
    <s v="CyanoSurvey"/>
    <s v="Cyanobacteria"/>
    <s v=""/>
    <m/>
  </r>
  <r>
    <x v="8"/>
    <x v="6"/>
    <x v="0"/>
    <x v="3"/>
    <x v="1"/>
    <x v="1"/>
    <x v="0"/>
    <x v="0"/>
    <x v="55"/>
    <n v="1.2342631449024932E-2"/>
    <x v="12"/>
    <s v="CyanoSurvey"/>
    <s v="Cyanobacteria"/>
    <s v=""/>
    <m/>
  </r>
  <r>
    <x v="8"/>
    <x v="6"/>
    <x v="0"/>
    <x v="3"/>
    <x v="1"/>
    <x v="2"/>
    <x v="0"/>
    <x v="0"/>
    <x v="55"/>
    <n v="0"/>
    <x v="12"/>
    <s v="CyanoSurvey"/>
    <s v="Cyanobacteria"/>
    <s v=""/>
    <m/>
  </r>
  <r>
    <x v="8"/>
    <x v="6"/>
    <x v="0"/>
    <x v="1"/>
    <x v="1"/>
    <x v="0"/>
    <x v="0"/>
    <x v="0"/>
    <x v="55"/>
    <n v="0.76923076923076927"/>
    <x v="12"/>
    <s v="CyanoSurvey"/>
    <s v="Cyanobacteria"/>
    <s v=""/>
    <m/>
  </r>
  <r>
    <x v="8"/>
    <x v="6"/>
    <x v="0"/>
    <x v="1"/>
    <x v="1"/>
    <x v="0"/>
    <x v="0"/>
    <x v="1"/>
    <x v="55"/>
    <n v="0.64516129032258063"/>
    <x v="12"/>
    <s v="CyanoSurvey"/>
    <s v="Cyanobacteria"/>
    <n v="17.543859649122815"/>
    <m/>
  </r>
  <r>
    <x v="9"/>
    <x v="6"/>
    <x v="0"/>
    <x v="1"/>
    <x v="1"/>
    <x v="0"/>
    <x v="2"/>
    <x v="0"/>
    <x v="55"/>
    <n v="0"/>
    <x v="12"/>
    <s v="CyanoSurvey"/>
    <s v="Cyanobacteria"/>
    <s v=""/>
    <m/>
  </r>
  <r>
    <x v="9"/>
    <x v="6"/>
    <x v="0"/>
    <x v="1"/>
    <x v="1"/>
    <x v="0"/>
    <x v="3"/>
    <x v="0"/>
    <x v="55"/>
    <n v="0"/>
    <x v="12"/>
    <s v="CyanoSurvey"/>
    <s v="Cyanobacteria"/>
    <s v=""/>
    <m/>
  </r>
  <r>
    <x v="9"/>
    <x v="6"/>
    <x v="0"/>
    <x v="1"/>
    <x v="1"/>
    <x v="0"/>
    <x v="4"/>
    <x v="0"/>
    <x v="55"/>
    <n v="0"/>
    <x v="12"/>
    <s v="CyanoSurvey"/>
    <s v="Cyanobacteria"/>
    <s v=""/>
    <m/>
  </r>
  <r>
    <x v="9"/>
    <x v="6"/>
    <x v="0"/>
    <x v="1"/>
    <x v="1"/>
    <x v="0"/>
    <x v="5"/>
    <x v="0"/>
    <x v="55"/>
    <n v="0"/>
    <x v="12"/>
    <s v="CyanoSurvey"/>
    <s v="Cyanobacteria"/>
    <s v=""/>
    <m/>
  </r>
  <r>
    <x v="9"/>
    <x v="6"/>
    <x v="0"/>
    <x v="1"/>
    <x v="1"/>
    <x v="0"/>
    <x v="6"/>
    <x v="0"/>
    <x v="55"/>
    <n v="0"/>
    <x v="12"/>
    <s v="CyanoSurvey"/>
    <s v="Cyanobacteria"/>
    <s v=""/>
    <m/>
  </r>
  <r>
    <x v="9"/>
    <x v="6"/>
    <x v="0"/>
    <x v="1"/>
    <x v="1"/>
    <x v="0"/>
    <x v="7"/>
    <x v="0"/>
    <x v="55"/>
    <n v="0"/>
    <x v="12"/>
    <s v="CyanoSurvey"/>
    <s v="Cyanobacteria"/>
    <s v=""/>
    <m/>
  </r>
  <r>
    <x v="9"/>
    <x v="6"/>
    <x v="0"/>
    <x v="1"/>
    <x v="1"/>
    <x v="0"/>
    <x v="8"/>
    <x v="0"/>
    <x v="55"/>
    <n v="0"/>
    <x v="12"/>
    <s v="CyanoSurvey"/>
    <s v="Cyanobacteria"/>
    <s v=""/>
    <m/>
  </r>
  <r>
    <x v="9"/>
    <x v="6"/>
    <x v="0"/>
    <x v="1"/>
    <x v="1"/>
    <x v="0"/>
    <x v="9"/>
    <x v="0"/>
    <x v="55"/>
    <n v="0"/>
    <x v="12"/>
    <s v="CyanoSurvey"/>
    <s v="Cyanobacteria"/>
    <s v=""/>
    <m/>
  </r>
  <r>
    <x v="9"/>
    <x v="6"/>
    <x v="0"/>
    <x v="1"/>
    <x v="1"/>
    <x v="0"/>
    <x v="10"/>
    <x v="0"/>
    <x v="55"/>
    <n v="0"/>
    <x v="12"/>
    <s v="CyanoSurvey"/>
    <s v="Cyanobacteria"/>
    <s v=""/>
    <m/>
  </r>
  <r>
    <x v="10"/>
    <x v="6"/>
    <x v="0"/>
    <x v="3"/>
    <x v="1"/>
    <x v="1"/>
    <x v="11"/>
    <x v="0"/>
    <x v="55"/>
    <n v="0"/>
    <x v="12"/>
    <s v="CyanoSurvey"/>
    <s v="Cyanobacteria"/>
    <s v=""/>
    <m/>
  </r>
  <r>
    <x v="10"/>
    <x v="6"/>
    <x v="0"/>
    <x v="3"/>
    <x v="1"/>
    <x v="1"/>
    <x v="12"/>
    <x v="0"/>
    <x v="55"/>
    <n v="0"/>
    <x v="12"/>
    <s v="CyanoSurvey"/>
    <s v="Cyanobacteria"/>
    <s v=""/>
    <m/>
  </r>
  <r>
    <x v="10"/>
    <x v="6"/>
    <x v="0"/>
    <x v="3"/>
    <x v="1"/>
    <x v="1"/>
    <x v="13"/>
    <x v="0"/>
    <x v="55"/>
    <n v="0.60240963855421692"/>
    <x v="12"/>
    <s v="CyanoSurvey"/>
    <s v="Cyanobacteria"/>
    <s v=""/>
    <m/>
  </r>
  <r>
    <x v="17"/>
    <x v="6"/>
    <x v="1"/>
    <x v="1"/>
    <x v="1"/>
    <x v="0"/>
    <x v="0"/>
    <x v="0"/>
    <x v="55"/>
    <n v="0.44440494178295264"/>
    <x v="12"/>
    <s v="CyanoSurvey"/>
    <s v="Cyanobacteria"/>
    <s v=""/>
    <m/>
  </r>
  <r>
    <x v="17"/>
    <x v="6"/>
    <x v="1"/>
    <x v="3"/>
    <x v="1"/>
    <x v="1"/>
    <x v="0"/>
    <x v="0"/>
    <x v="55"/>
    <n v="0.57796786498670671"/>
    <x v="12"/>
    <s v="CyanoSurvey"/>
    <s v="Cyanobacteria"/>
    <s v=""/>
    <m/>
  </r>
  <r>
    <x v="17"/>
    <x v="6"/>
    <x v="1"/>
    <x v="3"/>
    <x v="1"/>
    <x v="2"/>
    <x v="0"/>
    <x v="0"/>
    <x v="55"/>
    <n v="0"/>
    <x v="12"/>
    <s v="CyanoSurvey"/>
    <s v="Cyanobacteria"/>
    <s v=""/>
    <m/>
  </r>
  <r>
    <x v="20"/>
    <x v="6"/>
    <x v="1"/>
    <x v="1"/>
    <x v="1"/>
    <x v="0"/>
    <x v="1"/>
    <x v="0"/>
    <x v="55"/>
    <n v="0"/>
    <x v="12"/>
    <s v="CyanoSurvey"/>
    <s v="Cyanobacteria"/>
    <s v=""/>
    <m/>
  </r>
  <r>
    <x v="11"/>
    <x v="1"/>
    <x v="1"/>
    <x v="1"/>
    <x v="1"/>
    <x v="0"/>
    <x v="0"/>
    <x v="0"/>
    <x v="30"/>
    <n v="0.59873069093521725"/>
    <x v="12"/>
    <s v="CyanoSurvey"/>
    <s v="Cyanobacteria"/>
    <s v=""/>
    <m/>
  </r>
  <r>
    <x v="12"/>
    <x v="1"/>
    <x v="1"/>
    <x v="1"/>
    <x v="1"/>
    <x v="0"/>
    <x v="2"/>
    <x v="0"/>
    <x v="30"/>
    <n v="0"/>
    <x v="12"/>
    <s v="CyanoSurvey"/>
    <s v="Cyanobacteria"/>
    <s v=""/>
    <m/>
  </r>
  <r>
    <x v="12"/>
    <x v="1"/>
    <x v="1"/>
    <x v="1"/>
    <x v="1"/>
    <x v="0"/>
    <x v="3"/>
    <x v="0"/>
    <x v="30"/>
    <n v="0"/>
    <x v="12"/>
    <s v="CyanoSurvey"/>
    <s v="Cyanobacteria"/>
    <s v=""/>
    <m/>
  </r>
  <r>
    <x v="12"/>
    <x v="1"/>
    <x v="1"/>
    <x v="1"/>
    <x v="1"/>
    <x v="0"/>
    <x v="4"/>
    <x v="0"/>
    <x v="30"/>
    <n v="0.61713157245124661"/>
    <x v="12"/>
    <s v="CyanoSurvey"/>
    <s v="Cyanobacteria"/>
    <s v=""/>
    <m/>
  </r>
  <r>
    <x v="12"/>
    <x v="1"/>
    <x v="1"/>
    <x v="1"/>
    <x v="1"/>
    <x v="0"/>
    <x v="5"/>
    <x v="0"/>
    <x v="30"/>
    <n v="0"/>
    <x v="12"/>
    <s v="CyanoSurvey"/>
    <s v="Cyanobacteria"/>
    <s v=""/>
    <m/>
  </r>
  <r>
    <x v="12"/>
    <x v="1"/>
    <x v="1"/>
    <x v="1"/>
    <x v="1"/>
    <x v="0"/>
    <x v="6"/>
    <x v="0"/>
    <x v="30"/>
    <n v="0"/>
    <x v="12"/>
    <s v="CyanoSurvey"/>
    <s v="Cyanobacteria"/>
    <s v=""/>
    <m/>
  </r>
  <r>
    <x v="12"/>
    <x v="1"/>
    <x v="1"/>
    <x v="1"/>
    <x v="1"/>
    <x v="0"/>
    <x v="7"/>
    <x v="0"/>
    <x v="30"/>
    <n v="0"/>
    <x v="12"/>
    <s v="CyanoSurvey"/>
    <s v="Cyanobacteria"/>
    <s v=""/>
    <m/>
  </r>
  <r>
    <x v="12"/>
    <x v="1"/>
    <x v="1"/>
    <x v="1"/>
    <x v="1"/>
    <x v="0"/>
    <x v="8"/>
    <x v="0"/>
    <x v="30"/>
    <n v="0"/>
    <x v="12"/>
    <s v="CyanoSurvey"/>
    <s v="Cyanobacteria"/>
    <s v=""/>
    <m/>
  </r>
  <r>
    <x v="12"/>
    <x v="1"/>
    <x v="1"/>
    <x v="1"/>
    <x v="1"/>
    <x v="0"/>
    <x v="9"/>
    <x v="0"/>
    <x v="30"/>
    <n v="0"/>
    <x v="12"/>
    <s v="CyanoSurvey"/>
    <s v="Cyanobacteria"/>
    <s v=""/>
    <m/>
  </r>
  <r>
    <x v="12"/>
    <x v="1"/>
    <x v="1"/>
    <x v="1"/>
    <x v="1"/>
    <x v="0"/>
    <x v="10"/>
    <x v="0"/>
    <x v="30"/>
    <n v="0"/>
    <x v="12"/>
    <s v="CyanoSurvey"/>
    <s v="Cyanobacteria"/>
    <s v=""/>
    <m/>
  </r>
  <r>
    <x v="13"/>
    <x v="1"/>
    <x v="1"/>
    <x v="3"/>
    <x v="1"/>
    <x v="3"/>
    <x v="11"/>
    <x v="0"/>
    <x v="30"/>
    <n v="0"/>
    <x v="12"/>
    <s v="CyanoSurvey"/>
    <s v="Cyanobacteria"/>
    <s v=""/>
    <m/>
  </r>
  <r>
    <x v="13"/>
    <x v="1"/>
    <x v="1"/>
    <x v="3"/>
    <x v="1"/>
    <x v="3"/>
    <x v="12"/>
    <x v="0"/>
    <x v="30"/>
    <n v="0.64935064935064934"/>
    <x v="12"/>
    <s v="CyanoSurvey"/>
    <s v="Cyanobacteria"/>
    <s v=""/>
    <m/>
  </r>
  <r>
    <x v="13"/>
    <x v="1"/>
    <x v="1"/>
    <x v="3"/>
    <x v="1"/>
    <x v="3"/>
    <x v="13"/>
    <x v="0"/>
    <x v="30"/>
    <n v="0"/>
    <x v="12"/>
    <s v="CyanoSurvey"/>
    <s v="Cyanobacteria"/>
    <s v=""/>
    <m/>
  </r>
  <r>
    <x v="12"/>
    <x v="1"/>
    <x v="1"/>
    <x v="3"/>
    <x v="1"/>
    <x v="3"/>
    <x v="0"/>
    <x v="0"/>
    <x v="30"/>
    <n v="0"/>
    <x v="12"/>
    <s v="CyanoSurvey"/>
    <s v="Cyanobacteria"/>
    <s v=""/>
    <m/>
  </r>
  <r>
    <x v="12"/>
    <x v="1"/>
    <x v="1"/>
    <x v="3"/>
    <x v="1"/>
    <x v="2"/>
    <x v="0"/>
    <x v="0"/>
    <x v="30"/>
    <n v="0"/>
    <x v="12"/>
    <s v="CyanoSurvey"/>
    <s v="Cyanobacteria"/>
    <s v=""/>
    <m/>
  </r>
  <r>
    <x v="11"/>
    <x v="1"/>
    <x v="1"/>
    <x v="1"/>
    <x v="1"/>
    <x v="0"/>
    <x v="0"/>
    <x v="0"/>
    <x v="31"/>
    <n v="0.59873069093521725"/>
    <x v="12"/>
    <s v="CyanoSurvey"/>
    <s v="Diatom"/>
    <s v=""/>
    <m/>
  </r>
  <r>
    <x v="12"/>
    <x v="1"/>
    <x v="1"/>
    <x v="1"/>
    <x v="1"/>
    <x v="0"/>
    <x v="2"/>
    <x v="0"/>
    <x v="31"/>
    <n v="0.65780818313379819"/>
    <x v="12"/>
    <s v="CyanoSurvey"/>
    <s v="Diatom"/>
    <s v=""/>
    <m/>
  </r>
  <r>
    <x v="12"/>
    <x v="1"/>
    <x v="1"/>
    <x v="1"/>
    <x v="1"/>
    <x v="0"/>
    <x v="3"/>
    <x v="0"/>
    <x v="31"/>
    <n v="0.66225165562913912"/>
    <x v="12"/>
    <s v="CyanoSurvey"/>
    <s v="Diatom"/>
    <s v=""/>
    <m/>
  </r>
  <r>
    <x v="12"/>
    <x v="1"/>
    <x v="1"/>
    <x v="1"/>
    <x v="1"/>
    <x v="0"/>
    <x v="4"/>
    <x v="0"/>
    <x v="31"/>
    <n v="0"/>
    <x v="12"/>
    <s v="CyanoSurvey"/>
    <s v="Diatom"/>
    <s v=""/>
    <m/>
  </r>
  <r>
    <x v="12"/>
    <x v="1"/>
    <x v="1"/>
    <x v="1"/>
    <x v="1"/>
    <x v="0"/>
    <x v="5"/>
    <x v="0"/>
    <x v="31"/>
    <n v="0.53757660466616486"/>
    <x v="12"/>
    <s v="CyanoSurvey"/>
    <s v="Diatom"/>
    <s v=""/>
    <m/>
  </r>
  <r>
    <x v="12"/>
    <x v="1"/>
    <x v="1"/>
    <x v="1"/>
    <x v="1"/>
    <x v="0"/>
    <x v="6"/>
    <x v="0"/>
    <x v="31"/>
    <n v="0"/>
    <x v="12"/>
    <s v="CyanoSurvey"/>
    <s v="Diatom"/>
    <s v=""/>
    <m/>
  </r>
  <r>
    <x v="12"/>
    <x v="1"/>
    <x v="1"/>
    <x v="1"/>
    <x v="1"/>
    <x v="0"/>
    <x v="7"/>
    <x v="0"/>
    <x v="31"/>
    <n v="0"/>
    <x v="12"/>
    <s v="CyanoSurvey"/>
    <s v="Diatom"/>
    <s v=""/>
    <m/>
  </r>
  <r>
    <x v="12"/>
    <x v="1"/>
    <x v="1"/>
    <x v="1"/>
    <x v="1"/>
    <x v="0"/>
    <x v="8"/>
    <x v="0"/>
    <x v="31"/>
    <n v="0"/>
    <x v="12"/>
    <s v="CyanoSurvey"/>
    <s v="Diatom"/>
    <s v=""/>
    <m/>
  </r>
  <r>
    <x v="12"/>
    <x v="1"/>
    <x v="1"/>
    <x v="1"/>
    <x v="1"/>
    <x v="0"/>
    <x v="9"/>
    <x v="0"/>
    <x v="31"/>
    <n v="0.61728395061728392"/>
    <x v="12"/>
    <s v="CyanoSurvey"/>
    <s v="Diatom"/>
    <s v=""/>
    <m/>
  </r>
  <r>
    <x v="12"/>
    <x v="1"/>
    <x v="1"/>
    <x v="1"/>
    <x v="1"/>
    <x v="0"/>
    <x v="10"/>
    <x v="0"/>
    <x v="31"/>
    <n v="0.61349693251533743"/>
    <x v="12"/>
    <s v="CyanoSurvey"/>
    <s v="Diatom"/>
    <s v=""/>
    <m/>
  </r>
  <r>
    <x v="13"/>
    <x v="1"/>
    <x v="1"/>
    <x v="3"/>
    <x v="1"/>
    <x v="3"/>
    <x v="11"/>
    <x v="0"/>
    <x v="31"/>
    <n v="0.64935064935064934"/>
    <x v="12"/>
    <s v="CyanoSurvey"/>
    <s v="Diatom"/>
    <s v=""/>
    <m/>
  </r>
  <r>
    <x v="13"/>
    <x v="1"/>
    <x v="1"/>
    <x v="3"/>
    <x v="1"/>
    <x v="3"/>
    <x v="12"/>
    <x v="0"/>
    <x v="31"/>
    <n v="0.64935064935064934"/>
    <x v="12"/>
    <s v="CyanoSurvey"/>
    <s v="Diatom"/>
    <s v=""/>
    <m/>
  </r>
  <r>
    <x v="13"/>
    <x v="1"/>
    <x v="1"/>
    <x v="3"/>
    <x v="1"/>
    <x v="3"/>
    <x v="13"/>
    <x v="0"/>
    <x v="31"/>
    <n v="0.62104086448888329"/>
    <x v="12"/>
    <s v="CyanoSurvey"/>
    <s v="Diatom"/>
    <s v=""/>
    <m/>
  </r>
  <r>
    <x v="12"/>
    <x v="1"/>
    <x v="1"/>
    <x v="3"/>
    <x v="1"/>
    <x v="3"/>
    <x v="0"/>
    <x v="0"/>
    <x v="31"/>
    <n v="32.737568571934176"/>
    <x v="12"/>
    <s v="CyanoSurvey"/>
    <s v="Diatom"/>
    <s v=""/>
    <m/>
  </r>
  <r>
    <x v="12"/>
    <x v="1"/>
    <x v="1"/>
    <x v="3"/>
    <x v="1"/>
    <x v="2"/>
    <x v="0"/>
    <x v="0"/>
    <x v="31"/>
    <n v="5.4945054945054945"/>
    <x v="12"/>
    <s v="CyanoSurvey"/>
    <s v="Diatom"/>
    <s v=""/>
    <m/>
  </r>
  <r>
    <x v="11"/>
    <x v="1"/>
    <x v="1"/>
    <x v="1"/>
    <x v="1"/>
    <x v="0"/>
    <x v="0"/>
    <x v="0"/>
    <x v="32"/>
    <n v="5.9873069093521734"/>
    <x v="12"/>
    <s v="CyanoSurvey"/>
    <s v="Green Algae"/>
    <s v=""/>
    <m/>
  </r>
  <r>
    <x v="12"/>
    <x v="1"/>
    <x v="1"/>
    <x v="1"/>
    <x v="1"/>
    <x v="0"/>
    <x v="2"/>
    <x v="0"/>
    <x v="32"/>
    <n v="0.65780818313379819"/>
    <x v="12"/>
    <s v="CyanoSurvey"/>
    <s v="Green Algae"/>
    <s v=""/>
    <m/>
  </r>
  <r>
    <x v="12"/>
    <x v="1"/>
    <x v="1"/>
    <x v="1"/>
    <x v="1"/>
    <x v="0"/>
    <x v="3"/>
    <x v="0"/>
    <x v="32"/>
    <n v="0"/>
    <x v="12"/>
    <s v="CyanoSurvey"/>
    <s v="Green Algae"/>
    <s v=""/>
    <m/>
  </r>
  <r>
    <x v="12"/>
    <x v="1"/>
    <x v="1"/>
    <x v="1"/>
    <x v="1"/>
    <x v="0"/>
    <x v="4"/>
    <x v="0"/>
    <x v="32"/>
    <n v="0"/>
    <x v="12"/>
    <s v="CyanoSurvey"/>
    <s v="Green Algae"/>
    <s v=""/>
    <m/>
  </r>
  <r>
    <x v="12"/>
    <x v="1"/>
    <x v="1"/>
    <x v="1"/>
    <x v="1"/>
    <x v="0"/>
    <x v="5"/>
    <x v="0"/>
    <x v="32"/>
    <n v="0"/>
    <x v="12"/>
    <s v="CyanoSurvey"/>
    <s v="Green Algae"/>
    <s v=""/>
    <m/>
  </r>
  <r>
    <x v="12"/>
    <x v="1"/>
    <x v="1"/>
    <x v="1"/>
    <x v="1"/>
    <x v="0"/>
    <x v="6"/>
    <x v="0"/>
    <x v="32"/>
    <n v="0"/>
    <x v="12"/>
    <s v="CyanoSurvey"/>
    <s v="Green Algae"/>
    <s v=""/>
    <m/>
  </r>
  <r>
    <x v="12"/>
    <x v="1"/>
    <x v="1"/>
    <x v="1"/>
    <x v="1"/>
    <x v="0"/>
    <x v="7"/>
    <x v="0"/>
    <x v="32"/>
    <n v="0"/>
    <x v="12"/>
    <s v="CyanoSurvey"/>
    <s v="Green Algae"/>
    <s v=""/>
    <m/>
  </r>
  <r>
    <x v="12"/>
    <x v="1"/>
    <x v="1"/>
    <x v="1"/>
    <x v="1"/>
    <x v="0"/>
    <x v="8"/>
    <x v="0"/>
    <x v="32"/>
    <n v="0.61720775212936674"/>
    <x v="12"/>
    <s v="CyanoSurvey"/>
    <s v="Green Algae"/>
    <s v=""/>
    <m/>
  </r>
  <r>
    <x v="12"/>
    <x v="1"/>
    <x v="1"/>
    <x v="1"/>
    <x v="1"/>
    <x v="0"/>
    <x v="9"/>
    <x v="0"/>
    <x v="32"/>
    <n v="0"/>
    <x v="12"/>
    <s v="CyanoSurvey"/>
    <s v="Green Algae"/>
    <s v=""/>
    <m/>
  </r>
  <r>
    <x v="12"/>
    <x v="1"/>
    <x v="1"/>
    <x v="1"/>
    <x v="1"/>
    <x v="0"/>
    <x v="10"/>
    <x v="0"/>
    <x v="32"/>
    <n v="0.61349693251533743"/>
    <x v="12"/>
    <s v="CyanoSurvey"/>
    <s v="Green Algae"/>
    <s v=""/>
    <m/>
  </r>
  <r>
    <x v="13"/>
    <x v="1"/>
    <x v="1"/>
    <x v="3"/>
    <x v="1"/>
    <x v="3"/>
    <x v="11"/>
    <x v="0"/>
    <x v="32"/>
    <n v="0"/>
    <x v="12"/>
    <s v="CyanoSurvey"/>
    <s v="Green Algae"/>
    <s v=""/>
    <m/>
  </r>
  <r>
    <x v="13"/>
    <x v="1"/>
    <x v="1"/>
    <x v="3"/>
    <x v="1"/>
    <x v="3"/>
    <x v="12"/>
    <x v="0"/>
    <x v="32"/>
    <n v="0"/>
    <x v="12"/>
    <s v="CyanoSurvey"/>
    <s v="Green Algae"/>
    <s v=""/>
    <m/>
  </r>
  <r>
    <x v="13"/>
    <x v="1"/>
    <x v="1"/>
    <x v="3"/>
    <x v="1"/>
    <x v="3"/>
    <x v="13"/>
    <x v="0"/>
    <x v="32"/>
    <n v="0"/>
    <x v="12"/>
    <s v="CyanoSurvey"/>
    <s v="Green Algae"/>
    <s v=""/>
    <m/>
  </r>
  <r>
    <x v="12"/>
    <x v="1"/>
    <x v="1"/>
    <x v="3"/>
    <x v="1"/>
    <x v="3"/>
    <x v="0"/>
    <x v="0"/>
    <x v="32"/>
    <n v="0"/>
    <x v="12"/>
    <s v="CyanoSurvey"/>
    <s v="Green Algae"/>
    <s v=""/>
    <m/>
  </r>
  <r>
    <x v="12"/>
    <x v="1"/>
    <x v="1"/>
    <x v="3"/>
    <x v="1"/>
    <x v="2"/>
    <x v="0"/>
    <x v="0"/>
    <x v="32"/>
    <n v="5.4945054945054945"/>
    <x v="12"/>
    <s v="CyanoSurvey"/>
    <s v="Green Algae"/>
    <s v=""/>
    <m/>
  </r>
  <r>
    <x v="11"/>
    <x v="1"/>
    <x v="1"/>
    <x v="1"/>
    <x v="1"/>
    <x v="0"/>
    <x v="0"/>
    <x v="0"/>
    <x v="62"/>
    <n v="0.59873069093521725"/>
    <x v="12"/>
    <s v="CyanoSurvey"/>
    <s v="Golden Algae"/>
    <s v=""/>
    <m/>
  </r>
  <r>
    <x v="12"/>
    <x v="1"/>
    <x v="1"/>
    <x v="1"/>
    <x v="1"/>
    <x v="0"/>
    <x v="2"/>
    <x v="0"/>
    <x v="62"/>
    <n v="0"/>
    <x v="12"/>
    <s v="CyanoSurvey"/>
    <s v="Golden Algae"/>
    <s v=""/>
    <m/>
  </r>
  <r>
    <x v="12"/>
    <x v="1"/>
    <x v="1"/>
    <x v="1"/>
    <x v="1"/>
    <x v="0"/>
    <x v="3"/>
    <x v="0"/>
    <x v="62"/>
    <n v="0"/>
    <x v="12"/>
    <s v="CyanoSurvey"/>
    <s v="Golden Algae"/>
    <s v=""/>
    <m/>
  </r>
  <r>
    <x v="12"/>
    <x v="1"/>
    <x v="1"/>
    <x v="1"/>
    <x v="1"/>
    <x v="0"/>
    <x v="4"/>
    <x v="0"/>
    <x v="62"/>
    <n v="6.1713157245124659"/>
    <x v="12"/>
    <s v="CyanoSurvey"/>
    <s v="Golden Algae"/>
    <s v=""/>
    <m/>
  </r>
  <r>
    <x v="12"/>
    <x v="1"/>
    <x v="1"/>
    <x v="1"/>
    <x v="1"/>
    <x v="0"/>
    <x v="5"/>
    <x v="0"/>
    <x v="62"/>
    <n v="18.277604558649607"/>
    <x v="12"/>
    <s v="CyanoSurvey"/>
    <s v="Golden Algae"/>
    <s v=""/>
    <m/>
  </r>
  <r>
    <x v="12"/>
    <x v="1"/>
    <x v="1"/>
    <x v="1"/>
    <x v="1"/>
    <x v="0"/>
    <x v="6"/>
    <x v="0"/>
    <x v="62"/>
    <n v="0"/>
    <x v="12"/>
    <s v="CyanoSurvey"/>
    <s v="Golden Algae"/>
    <s v=""/>
    <m/>
  </r>
  <r>
    <x v="12"/>
    <x v="1"/>
    <x v="1"/>
    <x v="1"/>
    <x v="1"/>
    <x v="0"/>
    <x v="7"/>
    <x v="0"/>
    <x v="62"/>
    <n v="0"/>
    <x v="12"/>
    <s v="CyanoSurvey"/>
    <s v="Golden Algae"/>
    <s v=""/>
    <m/>
  </r>
  <r>
    <x v="12"/>
    <x v="1"/>
    <x v="1"/>
    <x v="1"/>
    <x v="1"/>
    <x v="0"/>
    <x v="8"/>
    <x v="0"/>
    <x v="62"/>
    <n v="0"/>
    <x v="12"/>
    <s v="CyanoSurvey"/>
    <s v="Golden Algae"/>
    <s v=""/>
    <m/>
  </r>
  <r>
    <x v="12"/>
    <x v="1"/>
    <x v="1"/>
    <x v="1"/>
    <x v="1"/>
    <x v="0"/>
    <x v="9"/>
    <x v="0"/>
    <x v="62"/>
    <n v="0"/>
    <x v="12"/>
    <s v="CyanoSurvey"/>
    <s v="Golden Algae"/>
    <s v=""/>
    <m/>
  </r>
  <r>
    <x v="12"/>
    <x v="1"/>
    <x v="1"/>
    <x v="1"/>
    <x v="1"/>
    <x v="0"/>
    <x v="10"/>
    <x v="0"/>
    <x v="62"/>
    <n v="0"/>
    <x v="12"/>
    <s v="CyanoSurvey"/>
    <s v="Golden Algae"/>
    <s v=""/>
    <m/>
  </r>
  <r>
    <x v="13"/>
    <x v="1"/>
    <x v="1"/>
    <x v="3"/>
    <x v="1"/>
    <x v="3"/>
    <x v="11"/>
    <x v="0"/>
    <x v="62"/>
    <n v="0"/>
    <x v="12"/>
    <s v="CyanoSurvey"/>
    <s v="Golden Algae"/>
    <s v=""/>
    <m/>
  </r>
  <r>
    <x v="13"/>
    <x v="1"/>
    <x v="1"/>
    <x v="3"/>
    <x v="1"/>
    <x v="3"/>
    <x v="12"/>
    <x v="0"/>
    <x v="62"/>
    <n v="0"/>
    <x v="12"/>
    <s v="CyanoSurvey"/>
    <s v="Golden Algae"/>
    <s v=""/>
    <m/>
  </r>
  <r>
    <x v="13"/>
    <x v="1"/>
    <x v="1"/>
    <x v="3"/>
    <x v="1"/>
    <x v="3"/>
    <x v="13"/>
    <x v="0"/>
    <x v="62"/>
    <n v="0"/>
    <x v="12"/>
    <s v="CyanoSurvey"/>
    <s v="Golden Algae"/>
    <s v=""/>
    <m/>
  </r>
  <r>
    <x v="12"/>
    <x v="1"/>
    <x v="1"/>
    <x v="3"/>
    <x v="1"/>
    <x v="3"/>
    <x v="0"/>
    <x v="0"/>
    <x v="62"/>
    <n v="0"/>
    <x v="12"/>
    <s v="CyanoSurvey"/>
    <s v="Golden Algae"/>
    <s v=""/>
    <m/>
  </r>
  <r>
    <x v="12"/>
    <x v="1"/>
    <x v="1"/>
    <x v="3"/>
    <x v="1"/>
    <x v="2"/>
    <x v="0"/>
    <x v="0"/>
    <x v="62"/>
    <n v="0"/>
    <x v="12"/>
    <s v="CyanoSurvey"/>
    <s v="Golden Algae"/>
    <s v=""/>
    <m/>
  </r>
  <r>
    <x v="11"/>
    <x v="1"/>
    <x v="1"/>
    <x v="1"/>
    <x v="1"/>
    <x v="0"/>
    <x v="0"/>
    <x v="0"/>
    <x v="34"/>
    <n v="0.59873069093521725"/>
    <x v="12"/>
    <s v="CyanoSurvey"/>
    <s v="Cyanobacteria"/>
    <s v=""/>
    <m/>
  </r>
  <r>
    <x v="12"/>
    <x v="1"/>
    <x v="1"/>
    <x v="1"/>
    <x v="1"/>
    <x v="0"/>
    <x v="2"/>
    <x v="0"/>
    <x v="34"/>
    <n v="1.3156163662675961E-2"/>
    <x v="12"/>
    <s v="CyanoSurvey"/>
    <s v="Cyanobacteria"/>
    <s v=""/>
    <m/>
  </r>
  <r>
    <x v="12"/>
    <x v="1"/>
    <x v="1"/>
    <x v="1"/>
    <x v="1"/>
    <x v="0"/>
    <x v="3"/>
    <x v="0"/>
    <x v="34"/>
    <n v="0"/>
    <x v="12"/>
    <s v="CyanoSurvey"/>
    <s v="Cyanobacteria"/>
    <s v=""/>
    <m/>
  </r>
  <r>
    <x v="12"/>
    <x v="1"/>
    <x v="1"/>
    <x v="1"/>
    <x v="1"/>
    <x v="0"/>
    <x v="4"/>
    <x v="0"/>
    <x v="34"/>
    <n v="1.2342631449024932E-2"/>
    <x v="12"/>
    <s v="CyanoSurvey"/>
    <s v="Cyanobacteria"/>
    <s v=""/>
    <m/>
  </r>
  <r>
    <x v="12"/>
    <x v="1"/>
    <x v="1"/>
    <x v="1"/>
    <x v="1"/>
    <x v="0"/>
    <x v="5"/>
    <x v="0"/>
    <x v="34"/>
    <n v="0.53757660466616486"/>
    <x v="12"/>
    <s v="CyanoSurvey"/>
    <s v="Cyanobacteria"/>
    <s v=""/>
    <m/>
  </r>
  <r>
    <x v="12"/>
    <x v="1"/>
    <x v="1"/>
    <x v="1"/>
    <x v="1"/>
    <x v="0"/>
    <x v="6"/>
    <x v="0"/>
    <x v="34"/>
    <n v="6.1728395061728394"/>
    <x v="12"/>
    <s v="CyanoSurvey"/>
    <s v="Cyanobacteria"/>
    <s v=""/>
    <m/>
  </r>
  <r>
    <x v="12"/>
    <x v="1"/>
    <x v="1"/>
    <x v="1"/>
    <x v="1"/>
    <x v="0"/>
    <x v="7"/>
    <x v="0"/>
    <x v="34"/>
    <n v="18.378378378378379"/>
    <x v="12"/>
    <s v="CyanoSurvey"/>
    <s v="Cyanobacteria"/>
    <s v=""/>
    <m/>
  </r>
  <r>
    <x v="12"/>
    <x v="1"/>
    <x v="1"/>
    <x v="1"/>
    <x v="1"/>
    <x v="0"/>
    <x v="8"/>
    <x v="0"/>
    <x v="34"/>
    <n v="6.1720775212936676"/>
    <x v="12"/>
    <s v="CyanoSurvey"/>
    <s v="Cyanobacteria"/>
    <s v=""/>
    <m/>
  </r>
  <r>
    <x v="12"/>
    <x v="1"/>
    <x v="1"/>
    <x v="1"/>
    <x v="1"/>
    <x v="0"/>
    <x v="9"/>
    <x v="0"/>
    <x v="34"/>
    <n v="6.1728395061728394"/>
    <x v="12"/>
    <s v="CyanoSurvey"/>
    <s v="Cyanobacteria"/>
    <s v=""/>
    <m/>
  </r>
  <r>
    <x v="12"/>
    <x v="1"/>
    <x v="1"/>
    <x v="1"/>
    <x v="1"/>
    <x v="0"/>
    <x v="10"/>
    <x v="0"/>
    <x v="34"/>
    <n v="6.1349693251533743"/>
    <x v="12"/>
    <s v="CyanoSurvey"/>
    <s v="Cyanobacteria"/>
    <s v=""/>
    <m/>
  </r>
  <r>
    <x v="13"/>
    <x v="1"/>
    <x v="1"/>
    <x v="3"/>
    <x v="1"/>
    <x v="3"/>
    <x v="11"/>
    <x v="0"/>
    <x v="34"/>
    <n v="0.64935064935064934"/>
    <x v="12"/>
    <s v="CyanoSurvey"/>
    <s v="Cyanobacteria"/>
    <s v=""/>
    <m/>
  </r>
  <r>
    <x v="13"/>
    <x v="1"/>
    <x v="1"/>
    <x v="3"/>
    <x v="1"/>
    <x v="3"/>
    <x v="12"/>
    <x v="0"/>
    <x v="34"/>
    <n v="0.64935064935064934"/>
    <x v="12"/>
    <s v="CyanoSurvey"/>
    <s v="Cyanobacteria"/>
    <s v=""/>
    <m/>
  </r>
  <r>
    <x v="13"/>
    <x v="1"/>
    <x v="1"/>
    <x v="3"/>
    <x v="1"/>
    <x v="3"/>
    <x v="13"/>
    <x v="0"/>
    <x v="34"/>
    <n v="6.2104086448888332"/>
    <x v="12"/>
    <s v="CyanoSurvey"/>
    <s v="Cyanobacteria"/>
    <s v=""/>
    <m/>
  </r>
  <r>
    <x v="12"/>
    <x v="1"/>
    <x v="1"/>
    <x v="3"/>
    <x v="1"/>
    <x v="3"/>
    <x v="0"/>
    <x v="0"/>
    <x v="34"/>
    <n v="0.44239957529640772"/>
    <x v="12"/>
    <s v="CyanoSurvey"/>
    <s v="Cyanobacteria"/>
    <s v=""/>
    <m/>
  </r>
  <r>
    <x v="12"/>
    <x v="1"/>
    <x v="1"/>
    <x v="3"/>
    <x v="1"/>
    <x v="2"/>
    <x v="0"/>
    <x v="0"/>
    <x v="34"/>
    <n v="0.5494505494505495"/>
    <x v="12"/>
    <s v="CyanoSurvey"/>
    <s v="Cyanobacteria"/>
    <s v=""/>
    <m/>
  </r>
  <r>
    <x v="11"/>
    <x v="1"/>
    <x v="1"/>
    <x v="1"/>
    <x v="1"/>
    <x v="0"/>
    <x v="0"/>
    <x v="0"/>
    <x v="36"/>
    <n v="0.59873069093521725"/>
    <x v="12"/>
    <s v="CyanoSurvey"/>
    <s v="Cyanobacteria"/>
    <s v=""/>
    <m/>
  </r>
  <r>
    <x v="12"/>
    <x v="1"/>
    <x v="1"/>
    <x v="1"/>
    <x v="1"/>
    <x v="0"/>
    <x v="2"/>
    <x v="0"/>
    <x v="36"/>
    <n v="0"/>
    <x v="12"/>
    <s v="CyanoSurvey"/>
    <s v="Cyanobacteria"/>
    <s v=""/>
    <m/>
  </r>
  <r>
    <x v="12"/>
    <x v="1"/>
    <x v="1"/>
    <x v="1"/>
    <x v="1"/>
    <x v="0"/>
    <x v="3"/>
    <x v="0"/>
    <x v="36"/>
    <n v="0"/>
    <x v="12"/>
    <s v="CyanoSurvey"/>
    <s v="Cyanobacteria"/>
    <s v=""/>
    <m/>
  </r>
  <r>
    <x v="12"/>
    <x v="1"/>
    <x v="1"/>
    <x v="1"/>
    <x v="1"/>
    <x v="0"/>
    <x v="4"/>
    <x v="0"/>
    <x v="36"/>
    <n v="0.61713157245124661"/>
    <x v="12"/>
    <s v="CyanoSurvey"/>
    <s v="Cyanobacteria"/>
    <s v=""/>
    <m/>
  </r>
  <r>
    <x v="12"/>
    <x v="1"/>
    <x v="1"/>
    <x v="1"/>
    <x v="1"/>
    <x v="0"/>
    <x v="5"/>
    <x v="0"/>
    <x v="36"/>
    <n v="0"/>
    <x v="12"/>
    <s v="CyanoSurvey"/>
    <s v="Cyanobacteria"/>
    <s v=""/>
    <m/>
  </r>
  <r>
    <x v="12"/>
    <x v="1"/>
    <x v="1"/>
    <x v="1"/>
    <x v="1"/>
    <x v="0"/>
    <x v="6"/>
    <x v="0"/>
    <x v="36"/>
    <n v="0.61728395061728392"/>
    <x v="12"/>
    <s v="CyanoSurvey"/>
    <s v="Cyanobacteria"/>
    <s v=""/>
    <m/>
  </r>
  <r>
    <x v="12"/>
    <x v="1"/>
    <x v="1"/>
    <x v="1"/>
    <x v="1"/>
    <x v="0"/>
    <x v="7"/>
    <x v="0"/>
    <x v="36"/>
    <n v="0.54054054054054057"/>
    <x v="12"/>
    <s v="CyanoSurvey"/>
    <s v="Cyanobacteria"/>
    <s v=""/>
    <m/>
  </r>
  <r>
    <x v="12"/>
    <x v="1"/>
    <x v="1"/>
    <x v="1"/>
    <x v="1"/>
    <x v="0"/>
    <x v="8"/>
    <x v="0"/>
    <x v="36"/>
    <n v="0.61720775212936674"/>
    <x v="12"/>
    <s v="CyanoSurvey"/>
    <s v="Cyanobacteria"/>
    <s v=""/>
    <m/>
  </r>
  <r>
    <x v="12"/>
    <x v="1"/>
    <x v="1"/>
    <x v="1"/>
    <x v="1"/>
    <x v="0"/>
    <x v="9"/>
    <x v="0"/>
    <x v="36"/>
    <n v="0"/>
    <x v="12"/>
    <s v="CyanoSurvey"/>
    <s v="Cyanobacteria"/>
    <s v=""/>
    <m/>
  </r>
  <r>
    <x v="12"/>
    <x v="1"/>
    <x v="1"/>
    <x v="1"/>
    <x v="1"/>
    <x v="0"/>
    <x v="10"/>
    <x v="0"/>
    <x v="36"/>
    <n v="0.61349693251533743"/>
    <x v="12"/>
    <s v="CyanoSurvey"/>
    <s v="Cyanobacteria"/>
    <s v=""/>
    <m/>
  </r>
  <r>
    <x v="13"/>
    <x v="1"/>
    <x v="1"/>
    <x v="3"/>
    <x v="1"/>
    <x v="3"/>
    <x v="11"/>
    <x v="0"/>
    <x v="36"/>
    <n v="0"/>
    <x v="12"/>
    <s v="CyanoSurvey"/>
    <s v="Cyanobacteria"/>
    <s v=""/>
    <m/>
  </r>
  <r>
    <x v="13"/>
    <x v="1"/>
    <x v="1"/>
    <x v="3"/>
    <x v="1"/>
    <x v="3"/>
    <x v="12"/>
    <x v="0"/>
    <x v="36"/>
    <n v="0"/>
    <x v="12"/>
    <s v="CyanoSurvey"/>
    <s v="Cyanobacteria"/>
    <s v=""/>
    <m/>
  </r>
  <r>
    <x v="13"/>
    <x v="1"/>
    <x v="1"/>
    <x v="3"/>
    <x v="1"/>
    <x v="3"/>
    <x v="13"/>
    <x v="0"/>
    <x v="36"/>
    <n v="0"/>
    <x v="12"/>
    <s v="CyanoSurvey"/>
    <s v="Cyanobacteria"/>
    <s v=""/>
    <m/>
  </r>
  <r>
    <x v="12"/>
    <x v="1"/>
    <x v="1"/>
    <x v="3"/>
    <x v="1"/>
    <x v="3"/>
    <x v="0"/>
    <x v="0"/>
    <x v="36"/>
    <n v="0"/>
    <x v="12"/>
    <s v="CyanoSurvey"/>
    <s v="Cyanobacteria"/>
    <s v=""/>
    <m/>
  </r>
  <r>
    <x v="12"/>
    <x v="1"/>
    <x v="1"/>
    <x v="3"/>
    <x v="1"/>
    <x v="2"/>
    <x v="0"/>
    <x v="0"/>
    <x v="36"/>
    <n v="0"/>
    <x v="12"/>
    <s v="CyanoSurvey"/>
    <s v="Cyanobacteria"/>
    <s v=""/>
    <m/>
  </r>
  <r>
    <x v="11"/>
    <x v="1"/>
    <x v="1"/>
    <x v="1"/>
    <x v="1"/>
    <x v="0"/>
    <x v="0"/>
    <x v="0"/>
    <x v="37"/>
    <n v="1.1974613818704346E-2"/>
    <x v="12"/>
    <s v="CyanoSurvey"/>
    <s v="Cyanobacteria"/>
    <s v=""/>
    <m/>
  </r>
  <r>
    <x v="12"/>
    <x v="1"/>
    <x v="1"/>
    <x v="1"/>
    <x v="1"/>
    <x v="0"/>
    <x v="2"/>
    <x v="0"/>
    <x v="37"/>
    <n v="0"/>
    <x v="12"/>
    <s v="CyanoSurvey"/>
    <s v="Cyanobacteria"/>
    <s v=""/>
    <m/>
  </r>
  <r>
    <x v="12"/>
    <x v="1"/>
    <x v="1"/>
    <x v="1"/>
    <x v="1"/>
    <x v="0"/>
    <x v="3"/>
    <x v="0"/>
    <x v="37"/>
    <n v="0"/>
    <x v="12"/>
    <s v="CyanoSurvey"/>
    <s v="Cyanobacteria"/>
    <s v=""/>
    <m/>
  </r>
  <r>
    <x v="12"/>
    <x v="1"/>
    <x v="1"/>
    <x v="1"/>
    <x v="1"/>
    <x v="0"/>
    <x v="4"/>
    <x v="0"/>
    <x v="37"/>
    <n v="0"/>
    <x v="12"/>
    <s v="CyanoSurvey"/>
    <s v="Cyanobacteria"/>
    <s v=""/>
    <m/>
  </r>
  <r>
    <x v="12"/>
    <x v="1"/>
    <x v="1"/>
    <x v="1"/>
    <x v="1"/>
    <x v="0"/>
    <x v="5"/>
    <x v="0"/>
    <x v="37"/>
    <n v="0"/>
    <x v="12"/>
    <s v="CyanoSurvey"/>
    <s v="Cyanobacteria"/>
    <s v=""/>
    <m/>
  </r>
  <r>
    <x v="12"/>
    <x v="1"/>
    <x v="1"/>
    <x v="1"/>
    <x v="1"/>
    <x v="0"/>
    <x v="6"/>
    <x v="0"/>
    <x v="37"/>
    <n v="0"/>
    <x v="12"/>
    <s v="CyanoSurvey"/>
    <s v="Cyanobacteria"/>
    <s v=""/>
    <m/>
  </r>
  <r>
    <x v="12"/>
    <x v="1"/>
    <x v="1"/>
    <x v="1"/>
    <x v="1"/>
    <x v="0"/>
    <x v="7"/>
    <x v="0"/>
    <x v="37"/>
    <n v="0"/>
    <x v="12"/>
    <s v="CyanoSurvey"/>
    <s v="Cyanobacteria"/>
    <s v=""/>
    <m/>
  </r>
  <r>
    <x v="12"/>
    <x v="1"/>
    <x v="1"/>
    <x v="1"/>
    <x v="1"/>
    <x v="0"/>
    <x v="8"/>
    <x v="0"/>
    <x v="37"/>
    <n v="0"/>
    <x v="12"/>
    <s v="CyanoSurvey"/>
    <s v="Cyanobacteria"/>
    <s v=""/>
    <m/>
  </r>
  <r>
    <x v="12"/>
    <x v="1"/>
    <x v="1"/>
    <x v="1"/>
    <x v="1"/>
    <x v="0"/>
    <x v="9"/>
    <x v="0"/>
    <x v="37"/>
    <n v="0"/>
    <x v="12"/>
    <s v="CyanoSurvey"/>
    <s v="Cyanobacteria"/>
    <s v=""/>
    <m/>
  </r>
  <r>
    <x v="12"/>
    <x v="1"/>
    <x v="1"/>
    <x v="1"/>
    <x v="1"/>
    <x v="0"/>
    <x v="10"/>
    <x v="0"/>
    <x v="37"/>
    <n v="0"/>
    <x v="12"/>
    <s v="CyanoSurvey"/>
    <s v="Cyanobacteria"/>
    <s v=""/>
    <m/>
  </r>
  <r>
    <x v="13"/>
    <x v="1"/>
    <x v="1"/>
    <x v="3"/>
    <x v="1"/>
    <x v="3"/>
    <x v="11"/>
    <x v="0"/>
    <x v="37"/>
    <n v="0"/>
    <x v="12"/>
    <s v="CyanoSurvey"/>
    <s v="Cyanobacteria"/>
    <s v=""/>
    <m/>
  </r>
  <r>
    <x v="13"/>
    <x v="1"/>
    <x v="1"/>
    <x v="3"/>
    <x v="1"/>
    <x v="3"/>
    <x v="12"/>
    <x v="0"/>
    <x v="37"/>
    <n v="0"/>
    <x v="12"/>
    <s v="CyanoSurvey"/>
    <s v="Cyanobacteria"/>
    <s v=""/>
    <m/>
  </r>
  <r>
    <x v="13"/>
    <x v="1"/>
    <x v="1"/>
    <x v="3"/>
    <x v="1"/>
    <x v="3"/>
    <x v="13"/>
    <x v="0"/>
    <x v="37"/>
    <n v="0"/>
    <x v="12"/>
    <s v="CyanoSurvey"/>
    <s v="Cyanobacteria"/>
    <s v=""/>
    <m/>
  </r>
  <r>
    <x v="12"/>
    <x v="1"/>
    <x v="1"/>
    <x v="3"/>
    <x v="1"/>
    <x v="3"/>
    <x v="0"/>
    <x v="0"/>
    <x v="37"/>
    <n v="8.8479915059281548E-3"/>
    <x v="12"/>
    <s v="CyanoSurvey"/>
    <s v="Cyanobacteria"/>
    <s v=""/>
    <m/>
  </r>
  <r>
    <x v="12"/>
    <x v="1"/>
    <x v="1"/>
    <x v="3"/>
    <x v="1"/>
    <x v="2"/>
    <x v="0"/>
    <x v="0"/>
    <x v="37"/>
    <n v="0"/>
    <x v="12"/>
    <s v="CyanoSurvey"/>
    <s v="Cyanobacteria"/>
    <s v=""/>
    <m/>
  </r>
  <r>
    <x v="11"/>
    <x v="1"/>
    <x v="1"/>
    <x v="1"/>
    <x v="1"/>
    <x v="0"/>
    <x v="0"/>
    <x v="0"/>
    <x v="38"/>
    <n v="0.59873069093521725"/>
    <x v="12"/>
    <s v="CyanoSurvey"/>
    <s v="Cyanobacteria"/>
    <s v=""/>
    <m/>
  </r>
  <r>
    <x v="12"/>
    <x v="1"/>
    <x v="1"/>
    <x v="1"/>
    <x v="1"/>
    <x v="0"/>
    <x v="2"/>
    <x v="0"/>
    <x v="38"/>
    <n v="0"/>
    <x v="12"/>
    <s v="CyanoSurvey"/>
    <s v="Cyanobacteria"/>
    <s v=""/>
    <m/>
  </r>
  <r>
    <x v="12"/>
    <x v="1"/>
    <x v="1"/>
    <x v="1"/>
    <x v="1"/>
    <x v="0"/>
    <x v="3"/>
    <x v="0"/>
    <x v="38"/>
    <n v="0"/>
    <x v="12"/>
    <s v="CyanoSurvey"/>
    <s v="Cyanobacteria"/>
    <s v=""/>
    <m/>
  </r>
  <r>
    <x v="12"/>
    <x v="1"/>
    <x v="1"/>
    <x v="1"/>
    <x v="1"/>
    <x v="0"/>
    <x v="4"/>
    <x v="0"/>
    <x v="38"/>
    <n v="1.2342631449024932E-2"/>
    <x v="12"/>
    <s v="CyanoSurvey"/>
    <s v="Cyanobacteria"/>
    <s v=""/>
    <m/>
  </r>
  <r>
    <x v="12"/>
    <x v="1"/>
    <x v="1"/>
    <x v="1"/>
    <x v="1"/>
    <x v="0"/>
    <x v="5"/>
    <x v="0"/>
    <x v="38"/>
    <n v="1.0751532093323298E-2"/>
    <x v="12"/>
    <s v="CyanoSurvey"/>
    <s v="Cyanobacteria"/>
    <s v=""/>
    <m/>
  </r>
  <r>
    <x v="12"/>
    <x v="1"/>
    <x v="1"/>
    <x v="1"/>
    <x v="1"/>
    <x v="0"/>
    <x v="6"/>
    <x v="0"/>
    <x v="38"/>
    <n v="0.61728395061728392"/>
    <x v="12"/>
    <s v="CyanoSurvey"/>
    <s v="Cyanobacteria"/>
    <s v=""/>
    <m/>
  </r>
  <r>
    <x v="12"/>
    <x v="1"/>
    <x v="1"/>
    <x v="1"/>
    <x v="1"/>
    <x v="0"/>
    <x v="7"/>
    <x v="0"/>
    <x v="38"/>
    <n v="0"/>
    <x v="12"/>
    <s v="CyanoSurvey"/>
    <s v="Cyanobacteria"/>
    <s v=""/>
    <m/>
  </r>
  <r>
    <x v="12"/>
    <x v="1"/>
    <x v="1"/>
    <x v="1"/>
    <x v="1"/>
    <x v="0"/>
    <x v="8"/>
    <x v="0"/>
    <x v="38"/>
    <n v="1.2344155042587335E-2"/>
    <x v="12"/>
    <s v="CyanoSurvey"/>
    <s v="Cyanobacteria"/>
    <s v=""/>
    <m/>
  </r>
  <r>
    <x v="12"/>
    <x v="1"/>
    <x v="1"/>
    <x v="1"/>
    <x v="1"/>
    <x v="0"/>
    <x v="9"/>
    <x v="0"/>
    <x v="38"/>
    <n v="0.61728395061728392"/>
    <x v="12"/>
    <s v="CyanoSurvey"/>
    <s v="Cyanobacteria"/>
    <s v=""/>
    <m/>
  </r>
  <r>
    <x v="12"/>
    <x v="1"/>
    <x v="1"/>
    <x v="1"/>
    <x v="1"/>
    <x v="0"/>
    <x v="10"/>
    <x v="0"/>
    <x v="38"/>
    <n v="0"/>
    <x v="12"/>
    <s v="CyanoSurvey"/>
    <s v="Cyanobacteria"/>
    <s v=""/>
    <m/>
  </r>
  <r>
    <x v="13"/>
    <x v="1"/>
    <x v="1"/>
    <x v="3"/>
    <x v="1"/>
    <x v="3"/>
    <x v="11"/>
    <x v="0"/>
    <x v="39"/>
    <n v="0.64935064935064934"/>
    <x v="12"/>
    <s v="CyanoSurvey"/>
    <s v="Cyanobacteria"/>
    <s v=""/>
    <m/>
  </r>
  <r>
    <x v="13"/>
    <x v="1"/>
    <x v="1"/>
    <x v="3"/>
    <x v="1"/>
    <x v="3"/>
    <x v="12"/>
    <x v="0"/>
    <x v="39"/>
    <n v="0.64935064935064934"/>
    <x v="12"/>
    <s v="CyanoSurvey"/>
    <s v="Cyanobacteria"/>
    <s v=""/>
    <m/>
  </r>
  <r>
    <x v="13"/>
    <x v="1"/>
    <x v="1"/>
    <x v="3"/>
    <x v="1"/>
    <x v="3"/>
    <x v="13"/>
    <x v="0"/>
    <x v="39"/>
    <n v="1.2420817289777666E-2"/>
    <x v="12"/>
    <s v="CyanoSurvey"/>
    <s v="Cyanobacteria"/>
    <s v=""/>
    <m/>
  </r>
  <r>
    <x v="12"/>
    <x v="1"/>
    <x v="1"/>
    <x v="3"/>
    <x v="1"/>
    <x v="3"/>
    <x v="0"/>
    <x v="0"/>
    <x v="39"/>
    <n v="0.44239957529640772"/>
    <x v="12"/>
    <s v="CyanoSurvey"/>
    <s v="Cyanobacteria"/>
    <s v=""/>
    <m/>
  </r>
  <r>
    <x v="12"/>
    <x v="1"/>
    <x v="1"/>
    <x v="3"/>
    <x v="1"/>
    <x v="2"/>
    <x v="0"/>
    <x v="0"/>
    <x v="39"/>
    <n v="5.4945054945054945"/>
    <x v="12"/>
    <s v="CyanoSurvey"/>
    <s v="Cyanobacteria"/>
    <s v=""/>
    <m/>
  </r>
  <r>
    <x v="11"/>
    <x v="1"/>
    <x v="1"/>
    <x v="1"/>
    <x v="1"/>
    <x v="0"/>
    <x v="0"/>
    <x v="0"/>
    <x v="41"/>
    <n v="0.59873069093521725"/>
    <x v="12"/>
    <s v="CyanoSurvey"/>
    <s v="Cyanobacteria"/>
    <s v=""/>
    <m/>
  </r>
  <r>
    <x v="12"/>
    <x v="1"/>
    <x v="1"/>
    <x v="1"/>
    <x v="1"/>
    <x v="0"/>
    <x v="2"/>
    <x v="0"/>
    <x v="41"/>
    <n v="0"/>
    <x v="12"/>
    <s v="CyanoSurvey"/>
    <s v="Cyanobacteria"/>
    <s v=""/>
    <m/>
  </r>
  <r>
    <x v="12"/>
    <x v="1"/>
    <x v="1"/>
    <x v="1"/>
    <x v="1"/>
    <x v="0"/>
    <x v="3"/>
    <x v="0"/>
    <x v="41"/>
    <n v="0"/>
    <x v="12"/>
    <s v="CyanoSurvey"/>
    <s v="Cyanobacteria"/>
    <s v=""/>
    <m/>
  </r>
  <r>
    <x v="12"/>
    <x v="1"/>
    <x v="1"/>
    <x v="1"/>
    <x v="1"/>
    <x v="0"/>
    <x v="4"/>
    <x v="0"/>
    <x v="41"/>
    <n v="0"/>
    <x v="12"/>
    <s v="CyanoSurvey"/>
    <s v="Cyanobacteria"/>
    <s v=""/>
    <m/>
  </r>
  <r>
    <x v="12"/>
    <x v="1"/>
    <x v="1"/>
    <x v="1"/>
    <x v="1"/>
    <x v="0"/>
    <x v="5"/>
    <x v="0"/>
    <x v="41"/>
    <n v="0"/>
    <x v="12"/>
    <s v="CyanoSurvey"/>
    <s v="Cyanobacteria"/>
    <s v=""/>
    <m/>
  </r>
  <r>
    <x v="12"/>
    <x v="1"/>
    <x v="1"/>
    <x v="1"/>
    <x v="1"/>
    <x v="0"/>
    <x v="6"/>
    <x v="0"/>
    <x v="41"/>
    <n v="0"/>
    <x v="12"/>
    <s v="CyanoSurvey"/>
    <s v="Cyanobacteria"/>
    <s v=""/>
    <m/>
  </r>
  <r>
    <x v="12"/>
    <x v="1"/>
    <x v="1"/>
    <x v="1"/>
    <x v="1"/>
    <x v="0"/>
    <x v="7"/>
    <x v="0"/>
    <x v="41"/>
    <n v="0"/>
    <x v="12"/>
    <s v="CyanoSurvey"/>
    <s v="Cyanobacteria"/>
    <s v=""/>
    <m/>
  </r>
  <r>
    <x v="12"/>
    <x v="1"/>
    <x v="1"/>
    <x v="1"/>
    <x v="1"/>
    <x v="0"/>
    <x v="8"/>
    <x v="0"/>
    <x v="41"/>
    <n v="0"/>
    <x v="12"/>
    <s v="CyanoSurvey"/>
    <s v="Cyanobacteria"/>
    <s v=""/>
    <m/>
  </r>
  <r>
    <x v="12"/>
    <x v="1"/>
    <x v="1"/>
    <x v="1"/>
    <x v="1"/>
    <x v="0"/>
    <x v="9"/>
    <x v="0"/>
    <x v="41"/>
    <n v="0"/>
    <x v="12"/>
    <s v="CyanoSurvey"/>
    <s v="Cyanobacteria"/>
    <s v=""/>
    <m/>
  </r>
  <r>
    <x v="12"/>
    <x v="1"/>
    <x v="1"/>
    <x v="1"/>
    <x v="1"/>
    <x v="0"/>
    <x v="10"/>
    <x v="0"/>
    <x v="41"/>
    <n v="0"/>
    <x v="12"/>
    <s v="CyanoSurvey"/>
    <s v="Cyanobacteria"/>
    <s v=""/>
    <m/>
  </r>
  <r>
    <x v="13"/>
    <x v="1"/>
    <x v="1"/>
    <x v="3"/>
    <x v="1"/>
    <x v="3"/>
    <x v="11"/>
    <x v="0"/>
    <x v="41"/>
    <n v="0"/>
    <x v="12"/>
    <s v="CyanoSurvey"/>
    <s v="Cyanobacteria"/>
    <s v=""/>
    <m/>
  </r>
  <r>
    <x v="13"/>
    <x v="1"/>
    <x v="1"/>
    <x v="3"/>
    <x v="1"/>
    <x v="3"/>
    <x v="12"/>
    <x v="0"/>
    <x v="41"/>
    <n v="0"/>
    <x v="12"/>
    <s v="CyanoSurvey"/>
    <s v="Cyanobacteria"/>
    <s v=""/>
    <m/>
  </r>
  <r>
    <x v="13"/>
    <x v="1"/>
    <x v="1"/>
    <x v="3"/>
    <x v="1"/>
    <x v="3"/>
    <x v="13"/>
    <x v="0"/>
    <x v="41"/>
    <n v="0"/>
    <x v="12"/>
    <s v="CyanoSurvey"/>
    <s v="Cyanobacteria"/>
    <s v=""/>
    <m/>
  </r>
  <r>
    <x v="12"/>
    <x v="1"/>
    <x v="1"/>
    <x v="3"/>
    <x v="1"/>
    <x v="3"/>
    <x v="0"/>
    <x v="0"/>
    <x v="41"/>
    <n v="0"/>
    <x v="12"/>
    <s v="CyanoSurvey"/>
    <s v="Cyanobacteria"/>
    <s v=""/>
    <m/>
  </r>
  <r>
    <x v="12"/>
    <x v="1"/>
    <x v="1"/>
    <x v="3"/>
    <x v="1"/>
    <x v="2"/>
    <x v="0"/>
    <x v="0"/>
    <x v="41"/>
    <n v="0"/>
    <x v="12"/>
    <s v="CyanoSurvey"/>
    <s v="Cyanobacteria"/>
    <s v=""/>
    <m/>
  </r>
  <r>
    <x v="11"/>
    <x v="1"/>
    <x v="1"/>
    <x v="1"/>
    <x v="1"/>
    <x v="0"/>
    <x v="0"/>
    <x v="0"/>
    <x v="43"/>
    <n v="89.809603640282603"/>
    <x v="12"/>
    <s v="CyanoSurvey"/>
    <s v="Diatom"/>
    <s v=""/>
    <m/>
  </r>
  <r>
    <x v="12"/>
    <x v="1"/>
    <x v="1"/>
    <x v="1"/>
    <x v="1"/>
    <x v="0"/>
    <x v="2"/>
    <x v="0"/>
    <x v="43"/>
    <n v="98.671227470069724"/>
    <x v="12"/>
    <s v="CyanoSurvey"/>
    <s v="Diatom"/>
    <s v=""/>
    <m/>
  </r>
  <r>
    <x v="12"/>
    <x v="1"/>
    <x v="1"/>
    <x v="1"/>
    <x v="1"/>
    <x v="0"/>
    <x v="3"/>
    <x v="0"/>
    <x v="43"/>
    <n v="99.337748344370851"/>
    <x v="12"/>
    <s v="CyanoSurvey"/>
    <s v="Diatom"/>
    <s v=""/>
    <m/>
  </r>
  <r>
    <x v="12"/>
    <x v="1"/>
    <x v="1"/>
    <x v="1"/>
    <x v="1"/>
    <x v="0"/>
    <x v="4"/>
    <x v="0"/>
    <x v="43"/>
    <n v="92.569735867687001"/>
    <x v="12"/>
    <s v="CyanoSurvey"/>
    <s v="Diatom"/>
    <s v=""/>
    <m/>
  </r>
  <r>
    <x v="12"/>
    <x v="1"/>
    <x v="1"/>
    <x v="1"/>
    <x v="1"/>
    <x v="0"/>
    <x v="5"/>
    <x v="0"/>
    <x v="43"/>
    <n v="80.636490699924735"/>
    <x v="12"/>
    <s v="CyanoSurvey"/>
    <s v="Diatom"/>
    <s v=""/>
    <m/>
  </r>
  <r>
    <x v="12"/>
    <x v="1"/>
    <x v="1"/>
    <x v="1"/>
    <x v="1"/>
    <x v="0"/>
    <x v="6"/>
    <x v="0"/>
    <x v="43"/>
    <n v="92.592592592592595"/>
    <x v="12"/>
    <s v="CyanoSurvey"/>
    <s v="Diatom"/>
    <s v=""/>
    <m/>
  </r>
  <r>
    <x v="12"/>
    <x v="1"/>
    <x v="1"/>
    <x v="1"/>
    <x v="1"/>
    <x v="0"/>
    <x v="7"/>
    <x v="0"/>
    <x v="43"/>
    <n v="81.081081081081081"/>
    <x v="12"/>
    <s v="CyanoSurvey"/>
    <s v="Diatom"/>
    <s v=""/>
    <m/>
  </r>
  <r>
    <x v="12"/>
    <x v="1"/>
    <x v="1"/>
    <x v="1"/>
    <x v="1"/>
    <x v="0"/>
    <x v="8"/>
    <x v="0"/>
    <x v="43"/>
    <n v="92.581162819405009"/>
    <x v="12"/>
    <s v="CyanoSurvey"/>
    <s v="Diatom"/>
    <s v=""/>
    <m/>
  </r>
  <r>
    <x v="12"/>
    <x v="1"/>
    <x v="1"/>
    <x v="1"/>
    <x v="1"/>
    <x v="0"/>
    <x v="9"/>
    <x v="0"/>
    <x v="43"/>
    <n v="92.592592592592595"/>
    <x v="12"/>
    <s v="CyanoSurvey"/>
    <s v="Diatom"/>
    <s v=""/>
    <m/>
  </r>
  <r>
    <x v="12"/>
    <x v="1"/>
    <x v="1"/>
    <x v="1"/>
    <x v="1"/>
    <x v="0"/>
    <x v="10"/>
    <x v="0"/>
    <x v="43"/>
    <n v="92.024539877300612"/>
    <x v="12"/>
    <s v="CyanoSurvey"/>
    <s v="Diatom"/>
    <s v=""/>
    <m/>
  </r>
  <r>
    <x v="13"/>
    <x v="1"/>
    <x v="1"/>
    <x v="3"/>
    <x v="1"/>
    <x v="3"/>
    <x v="11"/>
    <x v="0"/>
    <x v="43"/>
    <n v="97.402597402597408"/>
    <x v="12"/>
    <s v="CyanoSurvey"/>
    <s v="Diatom"/>
    <s v=""/>
    <m/>
  </r>
  <r>
    <x v="13"/>
    <x v="1"/>
    <x v="1"/>
    <x v="3"/>
    <x v="1"/>
    <x v="3"/>
    <x v="12"/>
    <x v="0"/>
    <x v="43"/>
    <n v="97.402597402597408"/>
    <x v="12"/>
    <s v="CyanoSurvey"/>
    <s v="Diatom"/>
    <s v=""/>
    <m/>
  </r>
  <r>
    <x v="13"/>
    <x v="1"/>
    <x v="1"/>
    <x v="3"/>
    <x v="1"/>
    <x v="3"/>
    <x v="13"/>
    <x v="0"/>
    <x v="43"/>
    <n v="93.156129673332501"/>
    <x v="12"/>
    <s v="CyanoSurvey"/>
    <s v="Diatom"/>
    <s v=""/>
    <m/>
  </r>
  <r>
    <x v="12"/>
    <x v="1"/>
    <x v="1"/>
    <x v="3"/>
    <x v="1"/>
    <x v="3"/>
    <x v="0"/>
    <x v="0"/>
    <x v="43"/>
    <n v="66.359936294461164"/>
    <x v="12"/>
    <s v="CyanoSurvey"/>
    <s v="Diatom"/>
    <s v=""/>
    <m/>
  </r>
  <r>
    <x v="12"/>
    <x v="1"/>
    <x v="1"/>
    <x v="3"/>
    <x v="1"/>
    <x v="2"/>
    <x v="0"/>
    <x v="0"/>
    <x v="43"/>
    <n v="82.417582417582409"/>
    <x v="12"/>
    <s v="CyanoSurvey"/>
    <s v="Diatom"/>
    <s v=""/>
    <m/>
  </r>
  <r>
    <x v="11"/>
    <x v="1"/>
    <x v="1"/>
    <x v="1"/>
    <x v="1"/>
    <x v="0"/>
    <x v="0"/>
    <x v="0"/>
    <x v="44"/>
    <n v="0"/>
    <x v="12"/>
    <s v="CyanoSurvey"/>
    <s v="Cyanobacteria"/>
    <s v=""/>
    <m/>
  </r>
  <r>
    <x v="12"/>
    <x v="1"/>
    <x v="1"/>
    <x v="1"/>
    <x v="1"/>
    <x v="0"/>
    <x v="2"/>
    <x v="0"/>
    <x v="44"/>
    <n v="0"/>
    <x v="12"/>
    <s v="CyanoSurvey"/>
    <s v="Cyanobacteria"/>
    <s v=""/>
    <m/>
  </r>
  <r>
    <x v="12"/>
    <x v="1"/>
    <x v="1"/>
    <x v="1"/>
    <x v="1"/>
    <x v="0"/>
    <x v="3"/>
    <x v="0"/>
    <x v="44"/>
    <n v="0"/>
    <x v="12"/>
    <s v="CyanoSurvey"/>
    <s v="Cyanobacteria"/>
    <s v=""/>
    <m/>
  </r>
  <r>
    <x v="12"/>
    <x v="1"/>
    <x v="1"/>
    <x v="1"/>
    <x v="1"/>
    <x v="0"/>
    <x v="4"/>
    <x v="0"/>
    <x v="44"/>
    <n v="0"/>
    <x v="12"/>
    <s v="CyanoSurvey"/>
    <s v="Cyanobacteria"/>
    <s v=""/>
    <m/>
  </r>
  <r>
    <x v="12"/>
    <x v="1"/>
    <x v="1"/>
    <x v="1"/>
    <x v="1"/>
    <x v="0"/>
    <x v="5"/>
    <x v="0"/>
    <x v="44"/>
    <n v="0"/>
    <x v="12"/>
    <s v="CyanoSurvey"/>
    <s v="Cyanobacteria"/>
    <s v=""/>
    <m/>
  </r>
  <r>
    <x v="12"/>
    <x v="1"/>
    <x v="1"/>
    <x v="1"/>
    <x v="1"/>
    <x v="0"/>
    <x v="6"/>
    <x v="0"/>
    <x v="44"/>
    <n v="0"/>
    <x v="12"/>
    <s v="CyanoSurvey"/>
    <s v="Cyanobacteria"/>
    <s v=""/>
    <m/>
  </r>
  <r>
    <x v="12"/>
    <x v="1"/>
    <x v="1"/>
    <x v="1"/>
    <x v="1"/>
    <x v="0"/>
    <x v="7"/>
    <x v="0"/>
    <x v="44"/>
    <n v="0"/>
    <x v="12"/>
    <s v="CyanoSurvey"/>
    <s v="Cyanobacteria"/>
    <s v=""/>
    <m/>
  </r>
  <r>
    <x v="12"/>
    <x v="1"/>
    <x v="1"/>
    <x v="1"/>
    <x v="1"/>
    <x v="0"/>
    <x v="8"/>
    <x v="0"/>
    <x v="44"/>
    <n v="0"/>
    <x v="12"/>
    <s v="CyanoSurvey"/>
    <s v="Cyanobacteria"/>
    <s v=""/>
    <m/>
  </r>
  <r>
    <x v="12"/>
    <x v="1"/>
    <x v="1"/>
    <x v="1"/>
    <x v="1"/>
    <x v="0"/>
    <x v="9"/>
    <x v="0"/>
    <x v="44"/>
    <n v="0"/>
    <x v="12"/>
    <s v="CyanoSurvey"/>
    <s v="Cyanobacteria"/>
    <s v=""/>
    <m/>
  </r>
  <r>
    <x v="12"/>
    <x v="1"/>
    <x v="1"/>
    <x v="1"/>
    <x v="1"/>
    <x v="0"/>
    <x v="10"/>
    <x v="0"/>
    <x v="44"/>
    <n v="0"/>
    <x v="12"/>
    <s v="CyanoSurvey"/>
    <s v="Cyanobacteria"/>
    <s v=""/>
    <m/>
  </r>
  <r>
    <x v="13"/>
    <x v="1"/>
    <x v="1"/>
    <x v="3"/>
    <x v="1"/>
    <x v="3"/>
    <x v="11"/>
    <x v="0"/>
    <x v="44"/>
    <n v="0.64935064935064934"/>
    <x v="12"/>
    <s v="CyanoSurvey"/>
    <s v="Cyanobacteria"/>
    <s v=""/>
    <m/>
  </r>
  <r>
    <x v="13"/>
    <x v="1"/>
    <x v="1"/>
    <x v="3"/>
    <x v="1"/>
    <x v="3"/>
    <x v="12"/>
    <x v="0"/>
    <x v="44"/>
    <n v="0"/>
    <x v="12"/>
    <s v="CyanoSurvey"/>
    <s v="Cyanobacteria"/>
    <s v=""/>
    <m/>
  </r>
  <r>
    <x v="13"/>
    <x v="1"/>
    <x v="1"/>
    <x v="3"/>
    <x v="1"/>
    <x v="3"/>
    <x v="13"/>
    <x v="0"/>
    <x v="44"/>
    <n v="0"/>
    <x v="12"/>
    <s v="CyanoSurvey"/>
    <s v="Cyanobacteria"/>
    <s v=""/>
    <m/>
  </r>
  <r>
    <x v="12"/>
    <x v="1"/>
    <x v="1"/>
    <x v="3"/>
    <x v="1"/>
    <x v="3"/>
    <x v="0"/>
    <x v="0"/>
    <x v="44"/>
    <n v="8.8479915059281548E-3"/>
    <x v="12"/>
    <s v="CyanoSurvey"/>
    <s v="Cyanobacteria"/>
    <s v=""/>
    <m/>
  </r>
  <r>
    <x v="12"/>
    <x v="1"/>
    <x v="1"/>
    <x v="3"/>
    <x v="1"/>
    <x v="2"/>
    <x v="0"/>
    <x v="0"/>
    <x v="44"/>
    <n v="0.5494505494505495"/>
    <x v="12"/>
    <s v="CyanoSurvey"/>
    <s v="Cyanobacteria"/>
    <s v=""/>
    <m/>
  </r>
  <r>
    <x v="0"/>
    <x v="0"/>
    <x v="0"/>
    <x v="1"/>
    <x v="1"/>
    <x v="0"/>
    <x v="0"/>
    <x v="0"/>
    <x v="63"/>
    <n v="1.1627906976744187"/>
    <x v="13"/>
    <s v="SoftAlgae"/>
    <s v="Diatom"/>
    <m/>
    <n v="244318.18181818177"/>
  </r>
  <r>
    <x v="0"/>
    <x v="0"/>
    <x v="0"/>
    <x v="1"/>
    <x v="1"/>
    <x v="0"/>
    <x v="0"/>
    <x v="0"/>
    <x v="64"/>
    <n v="1.3953488372093026"/>
    <x v="13"/>
    <s v="SoftAlgae"/>
    <s v="Cyanobacteria"/>
    <m/>
    <n v="244318.18181818177"/>
  </r>
  <r>
    <x v="0"/>
    <x v="0"/>
    <x v="0"/>
    <x v="1"/>
    <x v="1"/>
    <x v="0"/>
    <x v="0"/>
    <x v="0"/>
    <x v="65"/>
    <n v="0.93023255813953509"/>
    <x v="13"/>
    <s v="SoftAlgae"/>
    <s v="Cyanobacteria"/>
    <m/>
    <n v="244318.18181818177"/>
  </r>
  <r>
    <x v="0"/>
    <x v="0"/>
    <x v="0"/>
    <x v="1"/>
    <x v="1"/>
    <x v="0"/>
    <x v="0"/>
    <x v="0"/>
    <x v="66"/>
    <n v="8.6046511627906987"/>
    <x v="13"/>
    <s v="SoftAlgae"/>
    <s v="Cyanobacteria"/>
    <m/>
    <n v="244318.18181818177"/>
  </r>
  <r>
    <x v="0"/>
    <x v="0"/>
    <x v="0"/>
    <x v="1"/>
    <x v="1"/>
    <x v="0"/>
    <x v="0"/>
    <x v="0"/>
    <x v="67"/>
    <n v="63.023255813953497"/>
    <x v="13"/>
    <s v="SoftAlgae"/>
    <s v="Diatom"/>
    <m/>
    <n v="244318.18181818177"/>
  </r>
  <r>
    <x v="0"/>
    <x v="0"/>
    <x v="0"/>
    <x v="1"/>
    <x v="1"/>
    <x v="0"/>
    <x v="0"/>
    <x v="0"/>
    <x v="68"/>
    <n v="15.58139534883721"/>
    <x v="13"/>
    <s v="SoftAlgae"/>
    <s v="Cyanobacteria"/>
    <m/>
    <n v="244318.18181818177"/>
  </r>
  <r>
    <x v="0"/>
    <x v="0"/>
    <x v="0"/>
    <x v="1"/>
    <x v="1"/>
    <x v="0"/>
    <x v="0"/>
    <x v="0"/>
    <x v="69"/>
    <n v="4.6511627906976747"/>
    <x v="13"/>
    <s v="SoftAlgae"/>
    <s v="Cyanobacteria"/>
    <m/>
    <n v="244318.18181818177"/>
  </r>
  <r>
    <x v="0"/>
    <x v="0"/>
    <x v="0"/>
    <x v="1"/>
    <x v="1"/>
    <x v="0"/>
    <x v="0"/>
    <x v="0"/>
    <x v="70"/>
    <n v="4.6511627906976747"/>
    <x v="13"/>
    <s v="SoftAlgae"/>
    <s v="Cyanobacteria"/>
    <m/>
    <n v="244318.18181818177"/>
  </r>
  <r>
    <x v="2"/>
    <x v="2"/>
    <x v="0"/>
    <x v="1"/>
    <x v="1"/>
    <x v="0"/>
    <x v="0"/>
    <x v="0"/>
    <x v="71"/>
    <n v="8.2417582417582409"/>
    <x v="13"/>
    <s v="SoftAlgae"/>
    <s v="Cyanobacteria"/>
    <m/>
    <n v="118181.81818181816"/>
  </r>
  <r>
    <x v="2"/>
    <x v="2"/>
    <x v="0"/>
    <x v="1"/>
    <x v="1"/>
    <x v="0"/>
    <x v="0"/>
    <x v="0"/>
    <x v="63"/>
    <n v="4.1208791208791204"/>
    <x v="13"/>
    <s v="SoftAlgae"/>
    <s v="Diatom"/>
    <m/>
    <n v="118181.81818181816"/>
  </r>
  <r>
    <x v="2"/>
    <x v="2"/>
    <x v="0"/>
    <x v="1"/>
    <x v="1"/>
    <x v="0"/>
    <x v="0"/>
    <x v="1"/>
    <x v="63"/>
    <n v="7.9113924050632907"/>
    <x v="13"/>
    <s v="SoftAlgae"/>
    <s v="Diatom"/>
    <n v="63.005780346820814"/>
    <n v="359090.90909090906"/>
  </r>
  <r>
    <x v="2"/>
    <x v="2"/>
    <x v="0"/>
    <x v="1"/>
    <x v="1"/>
    <x v="0"/>
    <x v="0"/>
    <x v="0"/>
    <x v="72"/>
    <n v="2.1978021978021975"/>
    <x v="13"/>
    <s v="SoftAlgae"/>
    <s v="Green"/>
    <m/>
    <n v="118181.81818181816"/>
  </r>
  <r>
    <x v="2"/>
    <x v="2"/>
    <x v="0"/>
    <x v="1"/>
    <x v="1"/>
    <x v="0"/>
    <x v="0"/>
    <x v="0"/>
    <x v="73"/>
    <n v="3.0219780219780219"/>
    <x v="13"/>
    <s v="SoftAlgae"/>
    <s v="Cyanobacteria"/>
    <m/>
    <n v="118181.81818181816"/>
  </r>
  <r>
    <x v="2"/>
    <x v="2"/>
    <x v="0"/>
    <x v="1"/>
    <x v="1"/>
    <x v="0"/>
    <x v="0"/>
    <x v="0"/>
    <x v="64"/>
    <n v="0.54945054945054939"/>
    <x v="13"/>
    <s v="SoftAlgae"/>
    <s v="Cyanobacteria"/>
    <m/>
    <n v="118181.81818181816"/>
  </r>
  <r>
    <x v="2"/>
    <x v="2"/>
    <x v="0"/>
    <x v="1"/>
    <x v="1"/>
    <x v="0"/>
    <x v="0"/>
    <x v="0"/>
    <x v="74"/>
    <n v="1.0989010989010988"/>
    <x v="13"/>
    <s v="SoftAlgae"/>
    <s v="Green"/>
    <m/>
    <n v="118181.81818181816"/>
  </r>
  <r>
    <x v="2"/>
    <x v="2"/>
    <x v="0"/>
    <x v="1"/>
    <x v="1"/>
    <x v="0"/>
    <x v="0"/>
    <x v="0"/>
    <x v="67"/>
    <n v="74.72527472527473"/>
    <x v="13"/>
    <s v="SoftAlgae"/>
    <s v="Diatom"/>
    <m/>
    <n v="118181.81818181816"/>
  </r>
  <r>
    <x v="2"/>
    <x v="2"/>
    <x v="0"/>
    <x v="1"/>
    <x v="1"/>
    <x v="0"/>
    <x v="0"/>
    <x v="1"/>
    <x v="67"/>
    <n v="84.493670886075947"/>
    <x v="13"/>
    <s v="SoftAlgae"/>
    <s v="Diatom"/>
    <n v="12.270394233919395"/>
    <n v="359090.90909090906"/>
  </r>
  <r>
    <x v="2"/>
    <x v="2"/>
    <x v="0"/>
    <x v="1"/>
    <x v="1"/>
    <x v="0"/>
    <x v="0"/>
    <x v="0"/>
    <x v="70"/>
    <n v="1.6483516483516485"/>
    <x v="13"/>
    <s v="SoftAlgae"/>
    <s v="Cyanobacteria"/>
    <m/>
    <n v="118181.81818181816"/>
  </r>
  <r>
    <x v="2"/>
    <x v="2"/>
    <x v="0"/>
    <x v="1"/>
    <x v="1"/>
    <x v="0"/>
    <x v="0"/>
    <x v="0"/>
    <x v="75"/>
    <n v="2.1978021978021975"/>
    <x v="13"/>
    <s v="SoftAlgae"/>
    <s v="Green"/>
    <m/>
    <n v="118181.81818181816"/>
  </r>
  <r>
    <x v="2"/>
    <x v="2"/>
    <x v="0"/>
    <x v="1"/>
    <x v="1"/>
    <x v="0"/>
    <x v="0"/>
    <x v="1"/>
    <x v="75"/>
    <n v="4.4303797468354427"/>
    <x v="13"/>
    <s v="SoftAlgae"/>
    <s v="Green"/>
    <n v="67.366211962224554"/>
    <n v="359090.90909090906"/>
  </r>
  <r>
    <x v="2"/>
    <x v="2"/>
    <x v="0"/>
    <x v="1"/>
    <x v="1"/>
    <x v="0"/>
    <x v="0"/>
    <x v="0"/>
    <x v="76"/>
    <n v="2.1978021978021975"/>
    <x v="13"/>
    <s v="SoftAlgae"/>
    <s v="Green"/>
    <m/>
    <n v="118181.81818181816"/>
  </r>
  <r>
    <x v="2"/>
    <x v="2"/>
    <x v="0"/>
    <x v="1"/>
    <x v="1"/>
    <x v="0"/>
    <x v="0"/>
    <x v="1"/>
    <x v="77"/>
    <n v="1.8987341772151896"/>
    <x v="13"/>
    <s v="SoftAlgae"/>
    <s v="Cyanobacteria"/>
    <n v="200"/>
    <n v="359090.90909090906"/>
  </r>
  <r>
    <x v="2"/>
    <x v="2"/>
    <x v="0"/>
    <x v="1"/>
    <x v="1"/>
    <x v="0"/>
    <x v="0"/>
    <x v="1"/>
    <x v="78"/>
    <n v="1.2658227848101267"/>
    <x v="13"/>
    <s v="SoftAlgae"/>
    <s v="Green"/>
    <n v="200"/>
    <n v="359090.90909090906"/>
  </r>
  <r>
    <x v="2"/>
    <x v="1"/>
    <x v="0"/>
    <x v="1"/>
    <x v="1"/>
    <x v="0"/>
    <x v="0"/>
    <x v="0"/>
    <x v="63"/>
    <n v="2.376599634369287"/>
    <x v="13"/>
    <s v="SoftAlgae"/>
    <s v="Diatom"/>
    <m/>
    <n v="621590.90909090894"/>
  </r>
  <r>
    <x v="2"/>
    <x v="1"/>
    <x v="0"/>
    <x v="1"/>
    <x v="1"/>
    <x v="0"/>
    <x v="0"/>
    <x v="0"/>
    <x v="77"/>
    <n v="19.926873857404022"/>
    <x v="13"/>
    <s v="SoftAlgae"/>
    <s v="Cyanobacteria"/>
    <m/>
    <n v="621590.90909090894"/>
  </r>
  <r>
    <x v="2"/>
    <x v="1"/>
    <x v="0"/>
    <x v="1"/>
    <x v="1"/>
    <x v="0"/>
    <x v="0"/>
    <x v="0"/>
    <x v="73"/>
    <n v="1.2797074954296161"/>
    <x v="13"/>
    <s v="SoftAlgae"/>
    <s v="Cyanobacteria"/>
    <m/>
    <n v="621590.90909090894"/>
  </r>
  <r>
    <x v="2"/>
    <x v="1"/>
    <x v="0"/>
    <x v="1"/>
    <x v="1"/>
    <x v="0"/>
    <x v="0"/>
    <x v="0"/>
    <x v="67"/>
    <n v="36.380255941499087"/>
    <x v="13"/>
    <s v="SoftAlgae"/>
    <s v="Diatom"/>
    <m/>
    <n v="621590.90909090894"/>
  </r>
  <r>
    <x v="2"/>
    <x v="1"/>
    <x v="0"/>
    <x v="1"/>
    <x v="1"/>
    <x v="0"/>
    <x v="0"/>
    <x v="0"/>
    <x v="68"/>
    <n v="0.18281535648994518"/>
    <x v="13"/>
    <s v="SoftAlgae"/>
    <s v="Cyanobacteria"/>
    <m/>
    <n v="621590.90909090894"/>
  </r>
  <r>
    <x v="2"/>
    <x v="1"/>
    <x v="0"/>
    <x v="1"/>
    <x v="1"/>
    <x v="0"/>
    <x v="0"/>
    <x v="0"/>
    <x v="70"/>
    <n v="13.528336380255942"/>
    <x v="13"/>
    <s v="SoftAlgae"/>
    <s v="Cyanobacteria"/>
    <m/>
    <n v="621590.90909090894"/>
  </r>
  <r>
    <x v="2"/>
    <x v="1"/>
    <x v="0"/>
    <x v="1"/>
    <x v="1"/>
    <x v="0"/>
    <x v="0"/>
    <x v="0"/>
    <x v="79"/>
    <n v="22.851919561243147"/>
    <x v="13"/>
    <s v="SoftAlgae"/>
    <s v="Cyanobacteria"/>
    <m/>
    <n v="621590.90909090894"/>
  </r>
  <r>
    <x v="2"/>
    <x v="1"/>
    <x v="0"/>
    <x v="1"/>
    <x v="1"/>
    <x v="0"/>
    <x v="0"/>
    <x v="0"/>
    <x v="80"/>
    <n v="3.4734917733089588"/>
    <x v="13"/>
    <s v="SoftAlgae"/>
    <s v="Cyanobacteria"/>
    <m/>
    <n v="621590.90909090894"/>
  </r>
  <r>
    <x v="4"/>
    <x v="3"/>
    <x v="0"/>
    <x v="1"/>
    <x v="1"/>
    <x v="0"/>
    <x v="0"/>
    <x v="0"/>
    <x v="63"/>
    <n v="0.28436018957345977"/>
    <x v="13"/>
    <s v="SoftAlgae"/>
    <s v="Diatom"/>
    <m/>
    <n v="399621.21212121204"/>
  </r>
  <r>
    <x v="4"/>
    <x v="3"/>
    <x v="0"/>
    <x v="1"/>
    <x v="1"/>
    <x v="0"/>
    <x v="0"/>
    <x v="1"/>
    <x v="63"/>
    <n v="0.11890606420927466"/>
    <x v="13"/>
    <s v="SoftAlgae"/>
    <s v="Diatom"/>
    <n v="82.05701509223033"/>
    <n v="441083.91608391609"/>
  </r>
  <r>
    <x v="4"/>
    <x v="3"/>
    <x v="0"/>
    <x v="1"/>
    <x v="1"/>
    <x v="0"/>
    <x v="0"/>
    <x v="0"/>
    <x v="81"/>
    <n v="1.6587677725118484"/>
    <x v="13"/>
    <s v="SoftAlgae"/>
    <s v="Cyanobacteria"/>
    <s v=""/>
    <n v="399621.21212121204"/>
  </r>
  <r>
    <x v="4"/>
    <x v="3"/>
    <x v="0"/>
    <x v="1"/>
    <x v="1"/>
    <x v="0"/>
    <x v="0"/>
    <x v="1"/>
    <x v="81"/>
    <n v="2.7744748315497425"/>
    <x v="13"/>
    <s v="SoftAlgae"/>
    <s v="Cyanobacteria"/>
    <n v="50.333679371199771"/>
    <n v="441083.91608391609"/>
  </r>
  <r>
    <x v="4"/>
    <x v="3"/>
    <x v="0"/>
    <x v="1"/>
    <x v="1"/>
    <x v="0"/>
    <x v="0"/>
    <x v="0"/>
    <x v="64"/>
    <n v="6.8720379146919433"/>
    <x v="13"/>
    <s v="SoftAlgae"/>
    <s v="Cyanobacteria"/>
    <s v=""/>
    <n v="399621.21212121204"/>
  </r>
  <r>
    <x v="4"/>
    <x v="3"/>
    <x v="0"/>
    <x v="1"/>
    <x v="1"/>
    <x v="0"/>
    <x v="0"/>
    <x v="1"/>
    <x v="64"/>
    <n v="1.3476020610384463"/>
    <x v="13"/>
    <s v="SoftAlgae"/>
    <s v="Cyanobacteria"/>
    <n v="134.42038507684398"/>
    <n v="441083.91608391609"/>
  </r>
  <r>
    <x v="4"/>
    <x v="3"/>
    <x v="0"/>
    <x v="1"/>
    <x v="1"/>
    <x v="0"/>
    <x v="0"/>
    <x v="0"/>
    <x v="82"/>
    <n v="5.3080568720379144"/>
    <x v="13"/>
    <s v="SoftAlgae"/>
    <s v="Cyanobacteria"/>
    <s v=""/>
    <n v="399621.21212121204"/>
  </r>
  <r>
    <x v="4"/>
    <x v="3"/>
    <x v="0"/>
    <x v="1"/>
    <x v="1"/>
    <x v="0"/>
    <x v="0"/>
    <x v="0"/>
    <x v="66"/>
    <n v="9.0995260663507125"/>
    <x v="13"/>
    <s v="SoftAlgae"/>
    <s v="Cyanobacteria"/>
    <s v=""/>
    <n v="399621.21212121204"/>
  </r>
  <r>
    <x v="4"/>
    <x v="3"/>
    <x v="0"/>
    <x v="1"/>
    <x v="1"/>
    <x v="0"/>
    <x v="0"/>
    <x v="1"/>
    <x v="66"/>
    <n v="21.601268331351562"/>
    <x v="13"/>
    <s v="SoftAlgae"/>
    <s v="Cyanobacteria"/>
    <n v="81.442467599056727"/>
    <n v="441083.91608391609"/>
  </r>
  <r>
    <x v="4"/>
    <x v="3"/>
    <x v="0"/>
    <x v="1"/>
    <x v="1"/>
    <x v="0"/>
    <x v="0"/>
    <x v="0"/>
    <x v="67"/>
    <n v="5.5924170616113749"/>
    <x v="13"/>
    <s v="SoftAlgae"/>
    <s v="Diatom"/>
    <s v=""/>
    <n v="399621.21212121204"/>
  </r>
  <r>
    <x v="4"/>
    <x v="3"/>
    <x v="0"/>
    <x v="1"/>
    <x v="1"/>
    <x v="0"/>
    <x v="0"/>
    <x v="1"/>
    <x v="67"/>
    <n v="4.2409829567974633"/>
    <x v="13"/>
    <s v="SoftAlgae"/>
    <s v="Diatom"/>
    <n v="27.486608950798885"/>
    <n v="441083.91608391609"/>
  </r>
  <r>
    <x v="4"/>
    <x v="3"/>
    <x v="0"/>
    <x v="1"/>
    <x v="1"/>
    <x v="0"/>
    <x v="0"/>
    <x v="0"/>
    <x v="69"/>
    <n v="5.4028436018957349"/>
    <x v="13"/>
    <s v="SoftAlgae"/>
    <s v="Cyanobacteria"/>
    <s v=""/>
    <n v="399621.21212121204"/>
  </r>
  <r>
    <x v="4"/>
    <x v="3"/>
    <x v="0"/>
    <x v="1"/>
    <x v="1"/>
    <x v="0"/>
    <x v="0"/>
    <x v="1"/>
    <x v="69"/>
    <n v="0.95124851367419727"/>
    <x v="13"/>
    <s v="SoftAlgae"/>
    <s v="Cyanobacteria"/>
    <n v="140.11742377210567"/>
    <n v="441083.91608391609"/>
  </r>
  <r>
    <x v="4"/>
    <x v="3"/>
    <x v="0"/>
    <x v="1"/>
    <x v="1"/>
    <x v="0"/>
    <x v="0"/>
    <x v="0"/>
    <x v="83"/>
    <n v="60.426540284360186"/>
    <x v="13"/>
    <s v="SoftAlgae"/>
    <s v="Cyanobacteria"/>
    <s v=""/>
    <n v="399621.21212121204"/>
  </r>
  <r>
    <x v="4"/>
    <x v="3"/>
    <x v="0"/>
    <x v="1"/>
    <x v="1"/>
    <x v="0"/>
    <x v="0"/>
    <x v="1"/>
    <x v="83"/>
    <n v="64.526357510899729"/>
    <x v="13"/>
    <s v="SoftAlgae"/>
    <s v="Cyanobacteria"/>
    <n v="6.5621803077464431"/>
    <n v="441083.91608391609"/>
  </r>
  <r>
    <x v="4"/>
    <x v="3"/>
    <x v="0"/>
    <x v="1"/>
    <x v="1"/>
    <x v="0"/>
    <x v="0"/>
    <x v="0"/>
    <x v="84"/>
    <n v="5.3554502369668251"/>
    <x v="13"/>
    <s v="SoftAlgae"/>
    <s v="Cyanobacteria"/>
    <s v=""/>
    <n v="399621.21212121204"/>
  </r>
  <r>
    <x v="4"/>
    <x v="3"/>
    <x v="0"/>
    <x v="1"/>
    <x v="1"/>
    <x v="0"/>
    <x v="0"/>
    <x v="1"/>
    <x v="84"/>
    <n v="4.3995243757431624"/>
    <x v="13"/>
    <s v="SoftAlgae"/>
    <s v="Cyanobacteria"/>
    <n v="19.598736012663004"/>
    <n v="441083.91608391609"/>
  </r>
  <r>
    <x v="4"/>
    <x v="3"/>
    <x v="0"/>
    <x v="1"/>
    <x v="1"/>
    <x v="0"/>
    <x v="0"/>
    <x v="1"/>
    <x v="85"/>
    <n v="3.9635354736424891E-2"/>
    <x v="13"/>
    <s v="SoftAlgae"/>
    <s v="Green"/>
    <n v="200"/>
    <n v="441083.91608391609"/>
  </r>
  <r>
    <x v="4"/>
    <x v="3"/>
    <x v="0"/>
    <x v="1"/>
    <x v="1"/>
    <x v="0"/>
    <x v="0"/>
    <x v="0"/>
    <x v="63"/>
    <n v="7.898894154818327E-2"/>
    <x v="13"/>
    <s v="SoftAlgae"/>
    <s v="Diatom"/>
    <m/>
    <n v="959090.90909090894"/>
  </r>
  <r>
    <x v="4"/>
    <x v="3"/>
    <x v="0"/>
    <x v="1"/>
    <x v="1"/>
    <x v="0"/>
    <x v="1"/>
    <x v="0"/>
    <x v="81"/>
    <n v="5.3712480252764605"/>
    <x v="13"/>
    <s v="SoftAlgae"/>
    <s v="Cyanobacteria"/>
    <m/>
    <n v="959090.90909090894"/>
  </r>
  <r>
    <x v="4"/>
    <x v="3"/>
    <x v="0"/>
    <x v="1"/>
    <x v="1"/>
    <x v="0"/>
    <x v="1"/>
    <x v="0"/>
    <x v="64"/>
    <n v="1.8957345971563981"/>
    <x v="13"/>
    <s v="SoftAlgae"/>
    <s v="Cyanobacteria"/>
    <m/>
    <n v="959090.90909090894"/>
  </r>
  <r>
    <x v="4"/>
    <x v="3"/>
    <x v="0"/>
    <x v="1"/>
    <x v="1"/>
    <x v="0"/>
    <x v="1"/>
    <x v="0"/>
    <x v="66"/>
    <n v="9.4786729857819907"/>
    <x v="13"/>
    <s v="SoftAlgae"/>
    <s v="Cyanobacteria"/>
    <m/>
    <n v="959090.90909090894"/>
  </r>
  <r>
    <x v="4"/>
    <x v="3"/>
    <x v="0"/>
    <x v="1"/>
    <x v="1"/>
    <x v="0"/>
    <x v="0"/>
    <x v="0"/>
    <x v="67"/>
    <n v="3.9099526066350712"/>
    <x v="13"/>
    <s v="SoftAlgae"/>
    <s v="Diatom"/>
    <m/>
    <n v="959090.90909090894"/>
  </r>
  <r>
    <x v="4"/>
    <x v="3"/>
    <x v="0"/>
    <x v="1"/>
    <x v="1"/>
    <x v="0"/>
    <x v="1"/>
    <x v="0"/>
    <x v="68"/>
    <n v="0.11848341232227488"/>
    <x v="13"/>
    <s v="SoftAlgae"/>
    <s v="Cyanobacteria"/>
    <m/>
    <n v="959090.90909090894"/>
  </r>
  <r>
    <x v="4"/>
    <x v="3"/>
    <x v="0"/>
    <x v="1"/>
    <x v="1"/>
    <x v="0"/>
    <x v="1"/>
    <x v="0"/>
    <x v="69"/>
    <n v="2.5671406003159558"/>
    <x v="13"/>
    <s v="SoftAlgae"/>
    <s v="Cyanobacteria"/>
    <m/>
    <n v="959090.90909090894"/>
  </r>
  <r>
    <x v="4"/>
    <x v="3"/>
    <x v="0"/>
    <x v="1"/>
    <x v="1"/>
    <x v="0"/>
    <x v="1"/>
    <x v="0"/>
    <x v="83"/>
    <n v="71.879936808846765"/>
    <x v="13"/>
    <s v="SoftAlgae"/>
    <s v="Cyanobacteria"/>
    <m/>
    <n v="959090.90909090894"/>
  </r>
  <r>
    <x v="4"/>
    <x v="3"/>
    <x v="0"/>
    <x v="1"/>
    <x v="1"/>
    <x v="0"/>
    <x v="1"/>
    <x v="0"/>
    <x v="79"/>
    <n v="3.9494470774091635E-2"/>
    <x v="13"/>
    <s v="SoftAlgae"/>
    <s v="Cyanobacteria"/>
    <m/>
    <n v="959090.90909090894"/>
  </r>
  <r>
    <x v="4"/>
    <x v="3"/>
    <x v="0"/>
    <x v="1"/>
    <x v="1"/>
    <x v="0"/>
    <x v="1"/>
    <x v="0"/>
    <x v="84"/>
    <n v="4.6603475513428121"/>
    <x v="13"/>
    <s v="SoftAlgae"/>
    <s v="Cyanobacteria"/>
    <m/>
    <n v="959090.90909090894"/>
  </r>
  <r>
    <x v="5"/>
    <x v="4"/>
    <x v="0"/>
    <x v="1"/>
    <x v="1"/>
    <x v="0"/>
    <x v="0"/>
    <x v="0"/>
    <x v="86"/>
    <n v="1.9277108433734942"/>
    <x v="13"/>
    <s v="SoftAlgae"/>
    <s v="Cyanobacteria"/>
    <s v=""/>
    <n v="67370.129870129851"/>
  </r>
  <r>
    <x v="5"/>
    <x v="4"/>
    <x v="0"/>
    <x v="1"/>
    <x v="1"/>
    <x v="0"/>
    <x v="0"/>
    <x v="1"/>
    <x v="86"/>
    <n v="0.54495912806539504"/>
    <x v="13"/>
    <s v="SoftAlgae"/>
    <s v="Cyanobacteria"/>
    <n v="111.84280403611262"/>
    <n v="59577.922077922063"/>
  </r>
  <r>
    <x v="5"/>
    <x v="4"/>
    <x v="0"/>
    <x v="1"/>
    <x v="1"/>
    <x v="0"/>
    <x v="0"/>
    <x v="0"/>
    <x v="63"/>
    <n v="1.2048192771084338"/>
    <x v="13"/>
    <s v="SoftAlgae"/>
    <s v="Diatom"/>
    <s v=""/>
    <n v="67370.129870129851"/>
  </r>
  <r>
    <x v="5"/>
    <x v="4"/>
    <x v="0"/>
    <x v="1"/>
    <x v="1"/>
    <x v="0"/>
    <x v="0"/>
    <x v="1"/>
    <x v="63"/>
    <n v="0.81743869209809272"/>
    <x v="13"/>
    <s v="SoftAlgae"/>
    <s v="Diatom"/>
    <n v="38.311688311688314"/>
    <n v="59577.922077922063"/>
  </r>
  <r>
    <x v="5"/>
    <x v="4"/>
    <x v="0"/>
    <x v="1"/>
    <x v="1"/>
    <x v="0"/>
    <x v="0"/>
    <x v="0"/>
    <x v="77"/>
    <n v="14.698795180722893"/>
    <x v="13"/>
    <s v="SoftAlgae"/>
    <s v="Cyanobacteria"/>
    <s v=""/>
    <n v="67370.129870129851"/>
  </r>
  <r>
    <x v="5"/>
    <x v="4"/>
    <x v="0"/>
    <x v="1"/>
    <x v="1"/>
    <x v="0"/>
    <x v="0"/>
    <x v="1"/>
    <x v="77"/>
    <n v="5.4495912806539506"/>
    <x v="13"/>
    <s v="SoftAlgae"/>
    <s v="Cyanobacteria"/>
    <n v="91.810864535471055"/>
    <n v="59577.922077922063"/>
  </r>
  <r>
    <x v="5"/>
    <x v="4"/>
    <x v="0"/>
    <x v="1"/>
    <x v="1"/>
    <x v="0"/>
    <x v="0"/>
    <x v="0"/>
    <x v="87"/>
    <n v="0.48192771084337355"/>
    <x v="13"/>
    <s v="SoftAlgae"/>
    <s v="Green"/>
    <s v=""/>
    <n v="67370.129870129851"/>
  </r>
  <r>
    <x v="5"/>
    <x v="4"/>
    <x v="0"/>
    <x v="1"/>
    <x v="1"/>
    <x v="0"/>
    <x v="0"/>
    <x v="1"/>
    <x v="78"/>
    <n v="1.0899182561307901"/>
    <x v="13"/>
    <s v="SoftAlgae"/>
    <s v="Green"/>
    <n v="77.360066833751034"/>
    <n v="59577.922077922063"/>
  </r>
  <r>
    <x v="5"/>
    <x v="4"/>
    <x v="0"/>
    <x v="1"/>
    <x v="1"/>
    <x v="0"/>
    <x v="0"/>
    <x v="0"/>
    <x v="88"/>
    <n v="3.3734939759036147"/>
    <x v="13"/>
    <s v="SoftAlgae"/>
    <s v="Green"/>
    <s v=""/>
    <n v="67370.129870129851"/>
  </r>
  <r>
    <x v="5"/>
    <x v="4"/>
    <x v="0"/>
    <x v="1"/>
    <x v="1"/>
    <x v="0"/>
    <x v="0"/>
    <x v="1"/>
    <x v="88"/>
    <n v="1.3623978201634876"/>
    <x v="13"/>
    <s v="SoftAlgae"/>
    <s v="Green"/>
    <n v="84.929987522528762"/>
    <n v="59577.922077922063"/>
  </r>
  <r>
    <x v="5"/>
    <x v="4"/>
    <x v="0"/>
    <x v="1"/>
    <x v="1"/>
    <x v="0"/>
    <x v="0"/>
    <x v="0"/>
    <x v="67"/>
    <n v="58.554216867469876"/>
    <x v="13"/>
    <s v="SoftAlgae"/>
    <s v="Diatom"/>
    <s v=""/>
    <n v="67370.129870129851"/>
  </r>
  <r>
    <x v="5"/>
    <x v="4"/>
    <x v="0"/>
    <x v="1"/>
    <x v="1"/>
    <x v="0"/>
    <x v="0"/>
    <x v="1"/>
    <x v="67"/>
    <n v="77.3841961852861"/>
    <x v="13"/>
    <s v="SoftAlgae"/>
    <s v="Diatom"/>
    <n v="27.703691539356939"/>
    <n v="59577.922077922063"/>
  </r>
  <r>
    <x v="5"/>
    <x v="4"/>
    <x v="0"/>
    <x v="1"/>
    <x v="1"/>
    <x v="0"/>
    <x v="0"/>
    <x v="0"/>
    <x v="68"/>
    <n v="0.96385542168674709"/>
    <x v="13"/>
    <s v="SoftAlgae"/>
    <s v="Cyanobacteria"/>
    <s v=""/>
    <n v="67370.129870129851"/>
  </r>
  <r>
    <x v="5"/>
    <x v="4"/>
    <x v="0"/>
    <x v="1"/>
    <x v="1"/>
    <x v="0"/>
    <x v="0"/>
    <x v="0"/>
    <x v="70"/>
    <n v="1.2048192771084338"/>
    <x v="13"/>
    <s v="SoftAlgae"/>
    <s v="Cyanobacteria"/>
    <s v=""/>
    <n v="67370.129870129851"/>
  </r>
  <r>
    <x v="5"/>
    <x v="4"/>
    <x v="0"/>
    <x v="1"/>
    <x v="1"/>
    <x v="0"/>
    <x v="0"/>
    <x v="1"/>
    <x v="70"/>
    <n v="4.0871934604904636"/>
    <x v="13"/>
    <s v="SoftAlgae"/>
    <s v="Cyanobacteria"/>
    <n v="108.93300248138959"/>
    <n v="59577.922077922063"/>
  </r>
  <r>
    <x v="5"/>
    <x v="4"/>
    <x v="0"/>
    <x v="1"/>
    <x v="1"/>
    <x v="0"/>
    <x v="0"/>
    <x v="0"/>
    <x v="79"/>
    <n v="3.3734939759036147"/>
    <x v="13"/>
    <s v="SoftAlgae"/>
    <s v="Cyanobacteria"/>
    <s v=""/>
    <n v="67370.129870129851"/>
  </r>
  <r>
    <x v="5"/>
    <x v="4"/>
    <x v="0"/>
    <x v="1"/>
    <x v="1"/>
    <x v="0"/>
    <x v="0"/>
    <x v="1"/>
    <x v="79"/>
    <n v="2.7247956403269753"/>
    <x v="13"/>
    <s v="SoftAlgae"/>
    <s v="Cyanobacteria"/>
    <n v="21.274763135228266"/>
    <n v="59577.922077922063"/>
  </r>
  <r>
    <x v="5"/>
    <x v="4"/>
    <x v="0"/>
    <x v="1"/>
    <x v="1"/>
    <x v="0"/>
    <x v="0"/>
    <x v="0"/>
    <x v="80"/>
    <n v="14.216867469879519"/>
    <x v="13"/>
    <s v="SoftAlgae"/>
    <s v="Cyanobacteria"/>
    <s v=""/>
    <n v="67370.129870129851"/>
  </r>
  <r>
    <x v="5"/>
    <x v="4"/>
    <x v="0"/>
    <x v="1"/>
    <x v="1"/>
    <x v="0"/>
    <x v="0"/>
    <x v="1"/>
    <x v="80"/>
    <n v="6.5395095367847418"/>
    <x v="13"/>
    <s v="SoftAlgae"/>
    <s v="Cyanobacteria"/>
    <n v="73.975895992155131"/>
    <n v="59577.922077922063"/>
  </r>
  <r>
    <x v="5"/>
    <x v="5"/>
    <x v="0"/>
    <x v="1"/>
    <x v="1"/>
    <x v="0"/>
    <x v="0"/>
    <x v="0"/>
    <x v="89"/>
    <n v="0.86767895878524937"/>
    <x v="13"/>
    <s v="SoftAlgae"/>
    <s v="Cyanobacteria"/>
    <s v=""/>
    <n v="1142975.2066115702"/>
  </r>
  <r>
    <x v="5"/>
    <x v="5"/>
    <x v="0"/>
    <x v="1"/>
    <x v="1"/>
    <x v="0"/>
    <x v="0"/>
    <x v="0"/>
    <x v="90"/>
    <n v="4.9891540130151837"/>
    <x v="13"/>
    <s v="SoftAlgae"/>
    <s v="Cyanobacteria"/>
    <s v=""/>
    <n v="1142975.2066115702"/>
  </r>
  <r>
    <x v="5"/>
    <x v="5"/>
    <x v="0"/>
    <x v="1"/>
    <x v="1"/>
    <x v="0"/>
    <x v="0"/>
    <x v="0"/>
    <x v="86"/>
    <n v="0.21691973969631234"/>
    <x v="13"/>
    <s v="SoftAlgae"/>
    <s v="Cyanobacteria"/>
    <s v=""/>
    <n v="1142975.2066115702"/>
  </r>
  <r>
    <x v="5"/>
    <x v="5"/>
    <x v="0"/>
    <x v="1"/>
    <x v="1"/>
    <x v="0"/>
    <x v="0"/>
    <x v="1"/>
    <x v="86"/>
    <n v="0.23148148148148145"/>
    <x v="13"/>
    <s v="SoftAlgae"/>
    <s v="Cyanobacteria"/>
    <n v="6.4949608062709956"/>
    <n v="1071074.3801652892"/>
  </r>
  <r>
    <x v="5"/>
    <x v="5"/>
    <x v="0"/>
    <x v="1"/>
    <x v="1"/>
    <x v="0"/>
    <x v="0"/>
    <x v="0"/>
    <x v="63"/>
    <n v="0.97613882863340562"/>
    <x v="13"/>
    <s v="SoftAlgae"/>
    <s v="Diatom"/>
    <s v=""/>
    <n v="1142975.2066115702"/>
  </r>
  <r>
    <x v="5"/>
    <x v="5"/>
    <x v="0"/>
    <x v="1"/>
    <x v="1"/>
    <x v="0"/>
    <x v="0"/>
    <x v="1"/>
    <x v="63"/>
    <n v="1.3888888888888888"/>
    <x v="13"/>
    <s v="SoftAlgae"/>
    <s v="Diatom"/>
    <n v="34.904458598726116"/>
    <n v="1071074.3801652892"/>
  </r>
  <r>
    <x v="5"/>
    <x v="5"/>
    <x v="0"/>
    <x v="1"/>
    <x v="1"/>
    <x v="0"/>
    <x v="0"/>
    <x v="0"/>
    <x v="91"/>
    <n v="0.43383947939262468"/>
    <x v="13"/>
    <s v="SoftAlgae"/>
    <s v="Green"/>
    <s v=""/>
    <n v="1142975.2066115702"/>
  </r>
  <r>
    <x v="5"/>
    <x v="5"/>
    <x v="0"/>
    <x v="1"/>
    <x v="1"/>
    <x v="0"/>
    <x v="0"/>
    <x v="0"/>
    <x v="78"/>
    <n v="1.3015184381778739"/>
    <x v="13"/>
    <s v="SoftAlgae"/>
    <s v="Green"/>
    <s v=""/>
    <n v="1142975.2066115702"/>
  </r>
  <r>
    <x v="5"/>
    <x v="5"/>
    <x v="0"/>
    <x v="1"/>
    <x v="1"/>
    <x v="0"/>
    <x v="0"/>
    <x v="1"/>
    <x v="78"/>
    <n v="4.6296296296296298"/>
    <x v="13"/>
    <s v="SoftAlgae"/>
    <s v="Green"/>
    <n v="112.22485607856419"/>
    <n v="1071074.3801652892"/>
  </r>
  <r>
    <x v="5"/>
    <x v="5"/>
    <x v="0"/>
    <x v="1"/>
    <x v="1"/>
    <x v="0"/>
    <x v="0"/>
    <x v="0"/>
    <x v="92"/>
    <n v="0.54229934924078094"/>
    <x v="13"/>
    <s v="SoftAlgae"/>
    <s v="Cyanobacteria"/>
    <s v=""/>
    <n v="1142975.2066115702"/>
  </r>
  <r>
    <x v="5"/>
    <x v="5"/>
    <x v="0"/>
    <x v="1"/>
    <x v="1"/>
    <x v="0"/>
    <x v="0"/>
    <x v="1"/>
    <x v="93"/>
    <n v="2.0833333333333335"/>
    <x v="13"/>
    <s v="SoftAlgae"/>
    <s v="Cyanobacteria"/>
    <n v="117.38382099827882"/>
    <n v="1071074.3801652892"/>
  </r>
  <r>
    <x v="5"/>
    <x v="5"/>
    <x v="0"/>
    <x v="1"/>
    <x v="1"/>
    <x v="0"/>
    <x v="0"/>
    <x v="0"/>
    <x v="94"/>
    <n v="0.86767895878524937"/>
    <x v="13"/>
    <s v="SoftAlgae"/>
    <s v="Cyanobacteria"/>
    <s v=""/>
    <n v="1142975.2066115702"/>
  </r>
  <r>
    <x v="5"/>
    <x v="5"/>
    <x v="0"/>
    <x v="1"/>
    <x v="1"/>
    <x v="0"/>
    <x v="0"/>
    <x v="0"/>
    <x v="74"/>
    <n v="0.43383947939262468"/>
    <x v="13"/>
    <s v="SoftAlgae"/>
    <s v="Green"/>
    <s v=""/>
    <n v="1142975.2066115702"/>
  </r>
  <r>
    <x v="5"/>
    <x v="5"/>
    <x v="0"/>
    <x v="1"/>
    <x v="1"/>
    <x v="0"/>
    <x v="0"/>
    <x v="0"/>
    <x v="66"/>
    <n v="3.2537960954446854"/>
    <x v="13"/>
    <s v="SoftAlgae"/>
    <s v="Cyanobacteria"/>
    <s v=""/>
    <n v="1142975.2066115702"/>
  </r>
  <r>
    <x v="5"/>
    <x v="5"/>
    <x v="0"/>
    <x v="1"/>
    <x v="1"/>
    <x v="0"/>
    <x v="0"/>
    <x v="1"/>
    <x v="66"/>
    <n v="5.7870370370370363"/>
    <x v="13"/>
    <s v="SoftAlgae"/>
    <s v="Cyanobacteria"/>
    <n v="56.039988891974431"/>
    <n v="1071074.3801652892"/>
  </r>
  <r>
    <x v="5"/>
    <x v="5"/>
    <x v="0"/>
    <x v="1"/>
    <x v="1"/>
    <x v="0"/>
    <x v="0"/>
    <x v="0"/>
    <x v="67"/>
    <n v="23.535791757049889"/>
    <x v="13"/>
    <s v="SoftAlgae"/>
    <s v="Diatom"/>
    <s v=""/>
    <n v="1142975.2066115702"/>
  </r>
  <r>
    <x v="5"/>
    <x v="5"/>
    <x v="0"/>
    <x v="1"/>
    <x v="1"/>
    <x v="0"/>
    <x v="0"/>
    <x v="1"/>
    <x v="67"/>
    <n v="24.189814814814813"/>
    <x v="13"/>
    <s v="SoftAlgae"/>
    <s v="Diatom"/>
    <n v="2.7407637314367213"/>
    <n v="1071074.3801652892"/>
  </r>
  <r>
    <x v="5"/>
    <x v="5"/>
    <x v="0"/>
    <x v="1"/>
    <x v="1"/>
    <x v="0"/>
    <x v="0"/>
    <x v="0"/>
    <x v="68"/>
    <n v="53.145336225596516"/>
    <x v="13"/>
    <s v="SoftAlgae"/>
    <s v="Cyanobacteria"/>
    <s v=""/>
    <n v="1142975.2066115702"/>
  </r>
  <r>
    <x v="5"/>
    <x v="5"/>
    <x v="0"/>
    <x v="1"/>
    <x v="1"/>
    <x v="0"/>
    <x v="0"/>
    <x v="1"/>
    <x v="68"/>
    <n v="43.287037037037038"/>
    <x v="13"/>
    <s v="SoftAlgae"/>
    <s v="Cyanobacteria"/>
    <n v="20.446036647279026"/>
    <n v="1071074.3801652892"/>
  </r>
  <r>
    <x v="5"/>
    <x v="5"/>
    <x v="0"/>
    <x v="1"/>
    <x v="1"/>
    <x v="0"/>
    <x v="0"/>
    <x v="0"/>
    <x v="95"/>
    <n v="1.0845986984815619"/>
    <x v="13"/>
    <s v="SoftAlgae"/>
    <s v="Cyanobacteria"/>
    <s v=""/>
    <n v="1142975.2066115702"/>
  </r>
  <r>
    <x v="5"/>
    <x v="5"/>
    <x v="0"/>
    <x v="1"/>
    <x v="1"/>
    <x v="0"/>
    <x v="0"/>
    <x v="1"/>
    <x v="95"/>
    <n v="0.81018518518518512"/>
    <x v="13"/>
    <s v="SoftAlgae"/>
    <s v="Cyanobacteria"/>
    <n v="28.965151715913624"/>
    <n v="1071074.3801652892"/>
  </r>
  <r>
    <x v="5"/>
    <x v="5"/>
    <x v="0"/>
    <x v="1"/>
    <x v="1"/>
    <x v="0"/>
    <x v="0"/>
    <x v="0"/>
    <x v="83"/>
    <n v="0.32537960954446848"/>
    <x v="13"/>
    <s v="SoftAlgae"/>
    <s v="Cyanobacteria"/>
    <s v=""/>
    <n v="1142975.2066115702"/>
  </r>
  <r>
    <x v="5"/>
    <x v="5"/>
    <x v="0"/>
    <x v="1"/>
    <x v="1"/>
    <x v="0"/>
    <x v="0"/>
    <x v="0"/>
    <x v="75"/>
    <n v="1.3015184381778739"/>
    <x v="13"/>
    <s v="SoftAlgae"/>
    <s v="Green"/>
    <s v=""/>
    <n v="1142975.2066115702"/>
  </r>
  <r>
    <x v="5"/>
    <x v="5"/>
    <x v="0"/>
    <x v="1"/>
    <x v="1"/>
    <x v="0"/>
    <x v="0"/>
    <x v="1"/>
    <x v="75"/>
    <n v="0.46296296296296291"/>
    <x v="13"/>
    <s v="SoftAlgae"/>
    <s v="Green"/>
    <n v="95.048377916903803"/>
    <n v="1071074.3801652892"/>
  </r>
  <r>
    <x v="5"/>
    <x v="5"/>
    <x v="0"/>
    <x v="1"/>
    <x v="1"/>
    <x v="0"/>
    <x v="0"/>
    <x v="0"/>
    <x v="76"/>
    <n v="3.1453362255965298"/>
    <x v="13"/>
    <s v="SoftAlgae"/>
    <s v="Green"/>
    <s v=""/>
    <n v="1142975.2066115702"/>
  </r>
  <r>
    <x v="5"/>
    <x v="5"/>
    <x v="0"/>
    <x v="1"/>
    <x v="1"/>
    <x v="0"/>
    <x v="0"/>
    <x v="1"/>
    <x v="76"/>
    <n v="0.81018518518518512"/>
    <x v="13"/>
    <s v="SoftAlgae"/>
    <s v="Green"/>
    <n v="118.07045382418282"/>
    <n v="1071074.3801652892"/>
  </r>
  <r>
    <x v="5"/>
    <x v="5"/>
    <x v="0"/>
    <x v="1"/>
    <x v="1"/>
    <x v="0"/>
    <x v="0"/>
    <x v="0"/>
    <x v="79"/>
    <n v="0.75921908893709322"/>
    <x v="13"/>
    <s v="SoftAlgae"/>
    <s v="Cyanobacteria"/>
    <s v=""/>
    <n v="1142975.2066115702"/>
  </r>
  <r>
    <x v="5"/>
    <x v="5"/>
    <x v="0"/>
    <x v="1"/>
    <x v="1"/>
    <x v="0"/>
    <x v="0"/>
    <x v="1"/>
    <x v="79"/>
    <n v="0.34722222222222221"/>
    <x v="13"/>
    <s v="SoftAlgae"/>
    <s v="Cyanobacteria"/>
    <n v="74.472430224642622"/>
    <n v="1071074.3801652892"/>
  </r>
  <r>
    <x v="5"/>
    <x v="5"/>
    <x v="0"/>
    <x v="1"/>
    <x v="1"/>
    <x v="0"/>
    <x v="0"/>
    <x v="0"/>
    <x v="80"/>
    <n v="0.54229934924078094"/>
    <x v="13"/>
    <s v="SoftAlgae"/>
    <s v="Cyanobacteria"/>
    <s v=""/>
    <n v="1142975.2066115702"/>
  </r>
  <r>
    <x v="5"/>
    <x v="5"/>
    <x v="0"/>
    <x v="1"/>
    <x v="1"/>
    <x v="0"/>
    <x v="0"/>
    <x v="1"/>
    <x v="80"/>
    <n v="2.7777777777777777"/>
    <x v="13"/>
    <s v="SoftAlgae"/>
    <s v="Cyanobacteria"/>
    <n v="134.66424682395643"/>
    <n v="1071074.3801652892"/>
  </r>
  <r>
    <x v="5"/>
    <x v="5"/>
    <x v="0"/>
    <x v="1"/>
    <x v="1"/>
    <x v="0"/>
    <x v="0"/>
    <x v="0"/>
    <x v="96"/>
    <n v="0.10845986984815617"/>
    <x v="13"/>
    <s v="SoftAlgae"/>
    <s v="Green"/>
    <s v=""/>
    <n v="1142975.2066115702"/>
  </r>
  <r>
    <x v="5"/>
    <x v="5"/>
    <x v="0"/>
    <x v="1"/>
    <x v="1"/>
    <x v="0"/>
    <x v="0"/>
    <x v="0"/>
    <x v="97"/>
    <n v="0.43383947939262468"/>
    <x v="13"/>
    <s v="SoftAlgae"/>
    <s v="Green"/>
    <s v=""/>
    <n v="1142975.2066115702"/>
  </r>
  <r>
    <x v="5"/>
    <x v="5"/>
    <x v="0"/>
    <x v="1"/>
    <x v="1"/>
    <x v="0"/>
    <x v="0"/>
    <x v="0"/>
    <x v="98"/>
    <n v="1.7353579175704987"/>
    <x v="13"/>
    <s v="SoftAlgae"/>
    <s v="Cyanobacteria"/>
    <s v=""/>
    <n v="1142975.2066115702"/>
  </r>
  <r>
    <x v="5"/>
    <x v="5"/>
    <x v="0"/>
    <x v="1"/>
    <x v="1"/>
    <x v="0"/>
    <x v="0"/>
    <x v="1"/>
    <x v="98"/>
    <n v="0.34722222222222221"/>
    <x v="13"/>
    <s v="SoftAlgae"/>
    <s v="Cyanobacteria"/>
    <n v="133.30922242314645"/>
    <n v="1071074.3801652892"/>
  </r>
  <r>
    <x v="5"/>
    <x v="5"/>
    <x v="0"/>
    <x v="1"/>
    <x v="1"/>
    <x v="0"/>
    <x v="0"/>
    <x v="1"/>
    <x v="77"/>
    <n v="4.166666666666667"/>
    <x v="13"/>
    <s v="SoftAlgae"/>
    <s v="Cyanobacteria"/>
    <n v="200"/>
    <n v="1071074.3801652892"/>
  </r>
  <r>
    <x v="5"/>
    <x v="5"/>
    <x v="0"/>
    <x v="1"/>
    <x v="1"/>
    <x v="0"/>
    <x v="0"/>
    <x v="1"/>
    <x v="99"/>
    <n v="1.8518518518518516"/>
    <x v="13"/>
    <s v="SoftAlgae"/>
    <s v="Green"/>
    <n v="200"/>
    <n v="1071074.3801652892"/>
  </r>
  <r>
    <x v="5"/>
    <x v="5"/>
    <x v="0"/>
    <x v="1"/>
    <x v="1"/>
    <x v="0"/>
    <x v="0"/>
    <x v="1"/>
    <x v="82"/>
    <n v="0.46296296296296291"/>
    <x v="13"/>
    <s v="SoftAlgae"/>
    <s v="Cyanobacteria"/>
    <n v="200"/>
    <n v="1071074.3801652892"/>
  </r>
  <r>
    <x v="5"/>
    <x v="5"/>
    <x v="0"/>
    <x v="1"/>
    <x v="1"/>
    <x v="0"/>
    <x v="0"/>
    <x v="1"/>
    <x v="85"/>
    <n v="0.11574074074074073"/>
    <x v="13"/>
    <s v="SoftAlgae"/>
    <s v="Green"/>
    <n v="200"/>
    <n v="1071074.3801652892"/>
  </r>
  <r>
    <x v="5"/>
    <x v="5"/>
    <x v="0"/>
    <x v="1"/>
    <x v="1"/>
    <x v="0"/>
    <x v="0"/>
    <x v="1"/>
    <x v="100"/>
    <n v="0.46296296296296291"/>
    <x v="13"/>
    <s v="SoftAlgae"/>
    <s v="Green"/>
    <n v="200"/>
    <n v="1071074.3801652892"/>
  </r>
  <r>
    <x v="5"/>
    <x v="5"/>
    <x v="0"/>
    <x v="1"/>
    <x v="1"/>
    <x v="0"/>
    <x v="0"/>
    <x v="1"/>
    <x v="101"/>
    <n v="5.7870370370370363"/>
    <x v="13"/>
    <s v="SoftAlgae"/>
    <s v="Cyanobacteria"/>
    <n v="200"/>
    <n v="1071074.3801652892"/>
  </r>
  <r>
    <x v="6"/>
    <x v="2"/>
    <x v="1"/>
    <x v="1"/>
    <x v="1"/>
    <x v="0"/>
    <x v="0"/>
    <x v="0"/>
    <x v="63"/>
    <n v="2.0120724346076457"/>
    <x v="13"/>
    <s v="SoftAlgae"/>
    <s v="Diatom"/>
    <m/>
    <n v="282386.36363636359"/>
  </r>
  <r>
    <x v="6"/>
    <x v="2"/>
    <x v="1"/>
    <x v="1"/>
    <x v="1"/>
    <x v="0"/>
    <x v="0"/>
    <x v="0"/>
    <x v="77"/>
    <n v="1.2072434607645874"/>
    <x v="13"/>
    <s v="SoftAlgae"/>
    <s v="Cyanobacteria"/>
    <m/>
    <n v="282386.36363636359"/>
  </r>
  <r>
    <x v="6"/>
    <x v="2"/>
    <x v="1"/>
    <x v="1"/>
    <x v="1"/>
    <x v="0"/>
    <x v="0"/>
    <x v="0"/>
    <x v="102"/>
    <n v="0.8048289738430584"/>
    <x v="13"/>
    <s v="SoftAlgae"/>
    <s v="Green"/>
    <m/>
    <n v="282386.36363636359"/>
  </r>
  <r>
    <x v="6"/>
    <x v="2"/>
    <x v="1"/>
    <x v="1"/>
    <x v="1"/>
    <x v="0"/>
    <x v="0"/>
    <x v="0"/>
    <x v="78"/>
    <n v="0.8048289738430584"/>
    <x v="13"/>
    <s v="SoftAlgae"/>
    <s v="Green"/>
    <m/>
    <n v="282386.36363636359"/>
  </r>
  <r>
    <x v="6"/>
    <x v="2"/>
    <x v="1"/>
    <x v="1"/>
    <x v="1"/>
    <x v="0"/>
    <x v="0"/>
    <x v="0"/>
    <x v="67"/>
    <n v="53.722334004024155"/>
    <x v="13"/>
    <s v="SoftAlgae"/>
    <s v="Diatom"/>
    <m/>
    <n v="282386.36363636359"/>
  </r>
  <r>
    <x v="6"/>
    <x v="2"/>
    <x v="1"/>
    <x v="1"/>
    <x v="1"/>
    <x v="0"/>
    <x v="0"/>
    <x v="0"/>
    <x v="68"/>
    <n v="39.436619718309863"/>
    <x v="13"/>
    <s v="SoftAlgae"/>
    <s v="Cyanobacteria"/>
    <m/>
    <n v="282386.36363636359"/>
  </r>
  <r>
    <x v="6"/>
    <x v="2"/>
    <x v="1"/>
    <x v="1"/>
    <x v="1"/>
    <x v="0"/>
    <x v="0"/>
    <x v="0"/>
    <x v="75"/>
    <n v="0.8048289738430584"/>
    <x v="13"/>
    <s v="SoftAlgae"/>
    <s v="Green"/>
    <m/>
    <n v="282386.36363636359"/>
  </r>
  <r>
    <x v="6"/>
    <x v="2"/>
    <x v="1"/>
    <x v="1"/>
    <x v="1"/>
    <x v="0"/>
    <x v="0"/>
    <x v="0"/>
    <x v="79"/>
    <n v="1.2072434607645874"/>
    <x v="13"/>
    <s v="SoftAlgae"/>
    <s v="Cyanobacteria"/>
    <m/>
    <n v="282386.36363636359"/>
  </r>
  <r>
    <x v="6"/>
    <x v="2"/>
    <x v="1"/>
    <x v="1"/>
    <x v="1"/>
    <x v="0"/>
    <x v="2"/>
    <x v="0"/>
    <x v="63"/>
    <n v="4.9382716049382722"/>
    <x v="13"/>
    <s v="SoftAlgae"/>
    <s v="Diatom"/>
    <m/>
    <n v="122727.27272727271"/>
  </r>
  <r>
    <x v="6"/>
    <x v="2"/>
    <x v="1"/>
    <x v="1"/>
    <x v="1"/>
    <x v="0"/>
    <x v="2"/>
    <x v="0"/>
    <x v="77"/>
    <n v="1.2345679012345681"/>
    <x v="13"/>
    <s v="SoftAlgae"/>
    <s v="Cyanobacteria"/>
    <m/>
    <n v="122727.27272727271"/>
  </r>
  <r>
    <x v="6"/>
    <x v="2"/>
    <x v="1"/>
    <x v="1"/>
    <x v="1"/>
    <x v="0"/>
    <x v="2"/>
    <x v="0"/>
    <x v="103"/>
    <n v="1.2345679012345681"/>
    <x v="13"/>
    <s v="SoftAlgae"/>
    <s v="Green"/>
    <m/>
    <n v="122727.27272727271"/>
  </r>
  <r>
    <x v="6"/>
    <x v="2"/>
    <x v="1"/>
    <x v="1"/>
    <x v="1"/>
    <x v="0"/>
    <x v="2"/>
    <x v="0"/>
    <x v="78"/>
    <n v="1.2345679012345681"/>
    <x v="13"/>
    <s v="SoftAlgae"/>
    <s v="Green"/>
    <m/>
    <n v="122727.27272727271"/>
  </r>
  <r>
    <x v="6"/>
    <x v="2"/>
    <x v="1"/>
    <x v="1"/>
    <x v="1"/>
    <x v="0"/>
    <x v="2"/>
    <x v="0"/>
    <x v="73"/>
    <n v="1.2345679012345681"/>
    <x v="13"/>
    <s v="SoftAlgae"/>
    <s v="Cyanobacteria"/>
    <m/>
    <n v="122727.27272727271"/>
  </r>
  <r>
    <x v="6"/>
    <x v="2"/>
    <x v="1"/>
    <x v="1"/>
    <x v="1"/>
    <x v="0"/>
    <x v="2"/>
    <x v="0"/>
    <x v="104"/>
    <n v="0.92592592592592604"/>
    <x v="13"/>
    <s v="SoftAlgae"/>
    <s v="Green"/>
    <m/>
    <n v="122727.27272727271"/>
  </r>
  <r>
    <x v="6"/>
    <x v="2"/>
    <x v="1"/>
    <x v="1"/>
    <x v="1"/>
    <x v="0"/>
    <x v="2"/>
    <x v="0"/>
    <x v="67"/>
    <n v="84.259259259259267"/>
    <x v="13"/>
    <s v="SoftAlgae"/>
    <s v="Diatom"/>
    <m/>
    <n v="122727.27272727271"/>
  </r>
  <r>
    <x v="6"/>
    <x v="2"/>
    <x v="1"/>
    <x v="1"/>
    <x v="1"/>
    <x v="0"/>
    <x v="2"/>
    <x v="0"/>
    <x v="75"/>
    <n v="1.2345679012345681"/>
    <x v="13"/>
    <s v="SoftAlgae"/>
    <s v="Green"/>
    <m/>
    <n v="122727.27272727271"/>
  </r>
  <r>
    <x v="6"/>
    <x v="2"/>
    <x v="1"/>
    <x v="1"/>
    <x v="1"/>
    <x v="0"/>
    <x v="2"/>
    <x v="0"/>
    <x v="79"/>
    <n v="1.8518518518518521"/>
    <x v="13"/>
    <s v="SoftAlgae"/>
    <s v="Cyanobacteria"/>
    <m/>
    <n v="122727.27272727271"/>
  </r>
  <r>
    <x v="6"/>
    <x v="2"/>
    <x v="1"/>
    <x v="1"/>
    <x v="1"/>
    <x v="0"/>
    <x v="2"/>
    <x v="0"/>
    <x v="97"/>
    <n v="1.8518518518518521"/>
    <x v="13"/>
    <s v="SoftAlgae"/>
    <s v="Green"/>
    <m/>
    <n v="122727.27272727271"/>
  </r>
  <r>
    <x v="6"/>
    <x v="2"/>
    <x v="1"/>
    <x v="1"/>
    <x v="1"/>
    <x v="0"/>
    <x v="3"/>
    <x v="0"/>
    <x v="86"/>
    <n v="0.62695924764890287"/>
    <x v="13"/>
    <s v="SoftAlgae"/>
    <s v="Cyanobacteria"/>
    <m/>
    <n v="111538.46153846153"/>
  </r>
  <r>
    <x v="6"/>
    <x v="2"/>
    <x v="1"/>
    <x v="1"/>
    <x v="1"/>
    <x v="0"/>
    <x v="3"/>
    <x v="0"/>
    <x v="63"/>
    <n v="1.5673981191222572"/>
    <x v="13"/>
    <s v="SoftAlgae"/>
    <s v="Diatom"/>
    <m/>
    <n v="111538.46153846153"/>
  </r>
  <r>
    <x v="6"/>
    <x v="2"/>
    <x v="1"/>
    <x v="1"/>
    <x v="1"/>
    <x v="0"/>
    <x v="3"/>
    <x v="0"/>
    <x v="77"/>
    <n v="1.5673981191222572"/>
    <x v="13"/>
    <s v="SoftAlgae"/>
    <s v="Cyanobacteria"/>
    <m/>
    <n v="111538.46153846153"/>
  </r>
  <r>
    <x v="6"/>
    <x v="2"/>
    <x v="1"/>
    <x v="1"/>
    <x v="1"/>
    <x v="0"/>
    <x v="3"/>
    <x v="0"/>
    <x v="78"/>
    <n v="3.761755485893417"/>
    <x v="13"/>
    <s v="SoftAlgae"/>
    <s v="Green"/>
    <m/>
    <n v="111538.46153846153"/>
  </r>
  <r>
    <x v="6"/>
    <x v="2"/>
    <x v="1"/>
    <x v="1"/>
    <x v="1"/>
    <x v="0"/>
    <x v="3"/>
    <x v="0"/>
    <x v="85"/>
    <n v="0.31347962382445144"/>
    <x v="13"/>
    <s v="SoftAlgae"/>
    <s v="Green"/>
    <m/>
    <n v="111538.46153846153"/>
  </r>
  <r>
    <x v="6"/>
    <x v="2"/>
    <x v="1"/>
    <x v="1"/>
    <x v="1"/>
    <x v="0"/>
    <x v="3"/>
    <x v="0"/>
    <x v="67"/>
    <n v="89.341692789968647"/>
    <x v="13"/>
    <s v="SoftAlgae"/>
    <s v="Diatom"/>
    <m/>
    <n v="111538.46153846153"/>
  </r>
  <r>
    <x v="6"/>
    <x v="2"/>
    <x v="1"/>
    <x v="1"/>
    <x v="1"/>
    <x v="0"/>
    <x v="3"/>
    <x v="0"/>
    <x v="79"/>
    <n v="2.8213166144200628"/>
    <x v="13"/>
    <s v="SoftAlgae"/>
    <s v="Cyanobacteria"/>
    <m/>
    <n v="111538.46153846153"/>
  </r>
  <r>
    <x v="6"/>
    <x v="2"/>
    <x v="1"/>
    <x v="1"/>
    <x v="1"/>
    <x v="0"/>
    <x v="4"/>
    <x v="0"/>
    <x v="63"/>
    <n v="0.3236245954692557"/>
    <x v="13"/>
    <s v="SoftAlgae"/>
    <s v="Diatom"/>
    <m/>
    <n v="117045.45454545453"/>
  </r>
  <r>
    <x v="6"/>
    <x v="2"/>
    <x v="1"/>
    <x v="1"/>
    <x v="1"/>
    <x v="0"/>
    <x v="4"/>
    <x v="0"/>
    <x v="67"/>
    <n v="94.498381877022652"/>
    <x v="13"/>
    <s v="SoftAlgae"/>
    <s v="Diatom"/>
    <m/>
    <n v="117045.45454545453"/>
  </r>
  <r>
    <x v="6"/>
    <x v="2"/>
    <x v="1"/>
    <x v="1"/>
    <x v="1"/>
    <x v="0"/>
    <x v="4"/>
    <x v="0"/>
    <x v="70"/>
    <n v="0.97087378640776711"/>
    <x v="13"/>
    <s v="SoftAlgae"/>
    <s v="Cyanobacteria"/>
    <m/>
    <n v="117045.45454545453"/>
  </r>
  <r>
    <x v="6"/>
    <x v="2"/>
    <x v="1"/>
    <x v="1"/>
    <x v="1"/>
    <x v="0"/>
    <x v="4"/>
    <x v="0"/>
    <x v="105"/>
    <n v="0.97087378640776711"/>
    <x v="13"/>
    <s v="SoftAlgae"/>
    <s v="Green"/>
    <m/>
    <n v="117045.45454545453"/>
  </r>
  <r>
    <x v="6"/>
    <x v="2"/>
    <x v="1"/>
    <x v="1"/>
    <x v="1"/>
    <x v="0"/>
    <x v="4"/>
    <x v="0"/>
    <x v="79"/>
    <n v="1.9417475728155342"/>
    <x v="13"/>
    <s v="SoftAlgae"/>
    <s v="Cyanobacteria"/>
    <m/>
    <n v="117045.45454545453"/>
  </r>
  <r>
    <x v="6"/>
    <x v="2"/>
    <x v="1"/>
    <x v="1"/>
    <x v="1"/>
    <x v="0"/>
    <x v="4"/>
    <x v="0"/>
    <x v="97"/>
    <n v="1.2944983818770228"/>
    <x v="13"/>
    <s v="SoftAlgae"/>
    <s v="Green"/>
    <m/>
    <n v="117045.45454545453"/>
  </r>
  <r>
    <x v="6"/>
    <x v="2"/>
    <x v="1"/>
    <x v="1"/>
    <x v="1"/>
    <x v="0"/>
    <x v="5"/>
    <x v="0"/>
    <x v="63"/>
    <n v="0.29850746268656719"/>
    <x v="13"/>
    <s v="SoftAlgae"/>
    <s v="Diatom"/>
    <m/>
    <n v="28551.136363636357"/>
  </r>
  <r>
    <x v="6"/>
    <x v="2"/>
    <x v="1"/>
    <x v="1"/>
    <x v="1"/>
    <x v="0"/>
    <x v="5"/>
    <x v="0"/>
    <x v="103"/>
    <n v="1.1940298507462688"/>
    <x v="13"/>
    <s v="SoftAlgae"/>
    <s v="Green"/>
    <m/>
    <n v="28551.136363636357"/>
  </r>
  <r>
    <x v="6"/>
    <x v="2"/>
    <x v="1"/>
    <x v="1"/>
    <x v="1"/>
    <x v="0"/>
    <x v="5"/>
    <x v="0"/>
    <x v="78"/>
    <n v="1.1940298507462688"/>
    <x v="13"/>
    <s v="SoftAlgae"/>
    <s v="Green"/>
    <m/>
    <n v="28551.136363636357"/>
  </r>
  <r>
    <x v="6"/>
    <x v="2"/>
    <x v="1"/>
    <x v="1"/>
    <x v="1"/>
    <x v="0"/>
    <x v="5"/>
    <x v="0"/>
    <x v="67"/>
    <n v="87.462686567164184"/>
    <x v="13"/>
    <s v="SoftAlgae"/>
    <s v="Diatom"/>
    <m/>
    <n v="28551.136363636357"/>
  </r>
  <r>
    <x v="6"/>
    <x v="2"/>
    <x v="1"/>
    <x v="1"/>
    <x v="1"/>
    <x v="0"/>
    <x v="5"/>
    <x v="0"/>
    <x v="75"/>
    <n v="2.3880597014925375"/>
    <x v="13"/>
    <s v="SoftAlgae"/>
    <s v="Green"/>
    <m/>
    <n v="28551.136363636357"/>
  </r>
  <r>
    <x v="6"/>
    <x v="2"/>
    <x v="1"/>
    <x v="1"/>
    <x v="1"/>
    <x v="0"/>
    <x v="5"/>
    <x v="0"/>
    <x v="76"/>
    <n v="0.29850746268656719"/>
    <x v="13"/>
    <s v="SoftAlgae"/>
    <s v="Green"/>
    <m/>
    <n v="28551.136363636357"/>
  </r>
  <r>
    <x v="6"/>
    <x v="2"/>
    <x v="1"/>
    <x v="1"/>
    <x v="1"/>
    <x v="0"/>
    <x v="5"/>
    <x v="0"/>
    <x v="79"/>
    <n v="7.1641791044776122"/>
    <x v="13"/>
    <s v="SoftAlgae"/>
    <s v="Cyanobacteria"/>
    <m/>
    <n v="28551.136363636357"/>
  </r>
  <r>
    <x v="6"/>
    <x v="2"/>
    <x v="1"/>
    <x v="1"/>
    <x v="1"/>
    <x v="0"/>
    <x v="6"/>
    <x v="0"/>
    <x v="63"/>
    <n v="3.9039039039039034"/>
    <x v="13"/>
    <s v="SoftAlgae"/>
    <s v="Diatom"/>
    <m/>
    <n v="41280.991735537187"/>
  </r>
  <r>
    <x v="6"/>
    <x v="2"/>
    <x v="1"/>
    <x v="1"/>
    <x v="1"/>
    <x v="0"/>
    <x v="6"/>
    <x v="0"/>
    <x v="78"/>
    <n v="1.201201201201201"/>
    <x v="13"/>
    <s v="SoftAlgae"/>
    <s v="Green"/>
    <m/>
    <n v="41280.991735537187"/>
  </r>
  <r>
    <x v="6"/>
    <x v="2"/>
    <x v="1"/>
    <x v="1"/>
    <x v="1"/>
    <x v="0"/>
    <x v="6"/>
    <x v="0"/>
    <x v="74"/>
    <n v="9.0090090090090076"/>
    <x v="13"/>
    <s v="SoftAlgae"/>
    <s v="Green"/>
    <m/>
    <n v="41280.991735537187"/>
  </r>
  <r>
    <x v="6"/>
    <x v="2"/>
    <x v="1"/>
    <x v="1"/>
    <x v="1"/>
    <x v="0"/>
    <x v="6"/>
    <x v="0"/>
    <x v="67"/>
    <n v="85.885885885885884"/>
    <x v="13"/>
    <s v="SoftAlgae"/>
    <s v="Diatom"/>
    <m/>
    <n v="41280.991735537187"/>
  </r>
  <r>
    <x v="6"/>
    <x v="2"/>
    <x v="1"/>
    <x v="1"/>
    <x v="1"/>
    <x v="0"/>
    <x v="7"/>
    <x v="0"/>
    <x v="63"/>
    <n v="0.17580872011251761"/>
    <x v="13"/>
    <s v="SoftAlgae"/>
    <s v="Diatom"/>
    <m/>
    <n v="230844.15584415579"/>
  </r>
  <r>
    <x v="6"/>
    <x v="2"/>
    <x v="1"/>
    <x v="1"/>
    <x v="1"/>
    <x v="0"/>
    <x v="7"/>
    <x v="0"/>
    <x v="78"/>
    <n v="0.14064697609001406"/>
    <x v="13"/>
    <s v="SoftAlgae"/>
    <s v="Green"/>
    <m/>
    <n v="230844.15584415579"/>
  </r>
  <r>
    <x v="6"/>
    <x v="2"/>
    <x v="1"/>
    <x v="1"/>
    <x v="1"/>
    <x v="0"/>
    <x v="7"/>
    <x v="0"/>
    <x v="67"/>
    <n v="7.0323488045007032"/>
    <x v="13"/>
    <s v="SoftAlgae"/>
    <s v="Diatom"/>
    <m/>
    <n v="230844.15584415579"/>
  </r>
  <r>
    <x v="6"/>
    <x v="2"/>
    <x v="1"/>
    <x v="1"/>
    <x v="1"/>
    <x v="0"/>
    <x v="7"/>
    <x v="0"/>
    <x v="68"/>
    <n v="91.877637130801688"/>
    <x v="13"/>
    <s v="SoftAlgae"/>
    <s v="Cyanobacteria"/>
    <m/>
    <n v="230844.15584415579"/>
  </r>
  <r>
    <x v="6"/>
    <x v="2"/>
    <x v="1"/>
    <x v="1"/>
    <x v="1"/>
    <x v="0"/>
    <x v="7"/>
    <x v="0"/>
    <x v="105"/>
    <n v="0.49226441631504919"/>
    <x v="13"/>
    <s v="SoftAlgae"/>
    <s v="Green"/>
    <m/>
    <n v="230844.15584415579"/>
  </r>
  <r>
    <x v="6"/>
    <x v="2"/>
    <x v="1"/>
    <x v="1"/>
    <x v="1"/>
    <x v="0"/>
    <x v="7"/>
    <x v="0"/>
    <x v="79"/>
    <n v="0.14064697609001406"/>
    <x v="13"/>
    <s v="SoftAlgae"/>
    <s v="Cyanobacteria"/>
    <m/>
    <n v="230844.15584415579"/>
  </r>
  <r>
    <x v="6"/>
    <x v="2"/>
    <x v="1"/>
    <x v="1"/>
    <x v="1"/>
    <x v="0"/>
    <x v="7"/>
    <x v="0"/>
    <x v="97"/>
    <n v="0.14064697609001406"/>
    <x v="13"/>
    <s v="SoftAlgae"/>
    <s v="Green"/>
    <m/>
    <n v="230844.15584415579"/>
  </r>
  <r>
    <x v="6"/>
    <x v="2"/>
    <x v="1"/>
    <x v="1"/>
    <x v="1"/>
    <x v="0"/>
    <x v="8"/>
    <x v="0"/>
    <x v="63"/>
    <n v="1.8461538461538463"/>
    <x v="13"/>
    <s v="SoftAlgae"/>
    <s v="Diatom"/>
    <m/>
    <n v="123106.06060606059"/>
  </r>
  <r>
    <x v="6"/>
    <x v="2"/>
    <x v="1"/>
    <x v="1"/>
    <x v="1"/>
    <x v="0"/>
    <x v="8"/>
    <x v="0"/>
    <x v="77"/>
    <n v="1.5384615384615383"/>
    <x v="13"/>
    <s v="SoftAlgae"/>
    <s v="Cyanobacteria"/>
    <m/>
    <n v="123106.06060606059"/>
  </r>
  <r>
    <x v="6"/>
    <x v="2"/>
    <x v="1"/>
    <x v="1"/>
    <x v="1"/>
    <x v="0"/>
    <x v="8"/>
    <x v="0"/>
    <x v="102"/>
    <n v="2.4615384615384617"/>
    <x v="13"/>
    <s v="SoftAlgae"/>
    <s v="Green"/>
    <m/>
    <n v="123106.06060606059"/>
  </r>
  <r>
    <x v="6"/>
    <x v="2"/>
    <x v="1"/>
    <x v="1"/>
    <x v="1"/>
    <x v="0"/>
    <x v="8"/>
    <x v="0"/>
    <x v="104"/>
    <n v="3.6923076923076925"/>
    <x v="13"/>
    <s v="SoftAlgae"/>
    <s v="Green"/>
    <m/>
    <n v="123106.06060606059"/>
  </r>
  <r>
    <x v="6"/>
    <x v="2"/>
    <x v="1"/>
    <x v="1"/>
    <x v="1"/>
    <x v="0"/>
    <x v="8"/>
    <x v="0"/>
    <x v="85"/>
    <n v="0.30769230769230771"/>
    <x v="13"/>
    <s v="SoftAlgae"/>
    <s v="Green"/>
    <m/>
    <n v="123106.06060606059"/>
  </r>
  <r>
    <x v="6"/>
    <x v="2"/>
    <x v="1"/>
    <x v="1"/>
    <x v="1"/>
    <x v="0"/>
    <x v="8"/>
    <x v="0"/>
    <x v="67"/>
    <n v="87.999999999999986"/>
    <x v="13"/>
    <s v="SoftAlgae"/>
    <s v="Diatom"/>
    <m/>
    <n v="123106.06060606059"/>
  </r>
  <r>
    <x v="6"/>
    <x v="2"/>
    <x v="1"/>
    <x v="1"/>
    <x v="1"/>
    <x v="0"/>
    <x v="8"/>
    <x v="0"/>
    <x v="79"/>
    <n v="0.92307692307692313"/>
    <x v="13"/>
    <s v="SoftAlgae"/>
    <s v="Cyanobacteria"/>
    <m/>
    <n v="123106.06060606059"/>
  </r>
  <r>
    <x v="6"/>
    <x v="2"/>
    <x v="1"/>
    <x v="1"/>
    <x v="1"/>
    <x v="0"/>
    <x v="8"/>
    <x v="0"/>
    <x v="97"/>
    <n v="1.2307692307692308"/>
    <x v="13"/>
    <s v="SoftAlgae"/>
    <s v="Green"/>
    <m/>
    <n v="123106.06060606059"/>
  </r>
  <r>
    <x v="6"/>
    <x v="2"/>
    <x v="1"/>
    <x v="1"/>
    <x v="1"/>
    <x v="0"/>
    <x v="9"/>
    <x v="0"/>
    <x v="63"/>
    <n v="1.21580547112462"/>
    <x v="13"/>
    <s v="SoftAlgae"/>
    <s v="Diatom"/>
    <m/>
    <n v="34510.489510489511"/>
  </r>
  <r>
    <x v="6"/>
    <x v="2"/>
    <x v="1"/>
    <x v="1"/>
    <x v="1"/>
    <x v="0"/>
    <x v="9"/>
    <x v="0"/>
    <x v="102"/>
    <n v="1.21580547112462"/>
    <x v="13"/>
    <s v="SoftAlgae"/>
    <s v="Green"/>
    <m/>
    <n v="34510.489510489511"/>
  </r>
  <r>
    <x v="6"/>
    <x v="2"/>
    <x v="1"/>
    <x v="1"/>
    <x v="1"/>
    <x v="0"/>
    <x v="9"/>
    <x v="0"/>
    <x v="106"/>
    <n v="0.60790273556231"/>
    <x v="13"/>
    <s v="SoftAlgae"/>
    <s v="Green"/>
    <m/>
    <n v="34510.489510489511"/>
  </r>
  <r>
    <x v="6"/>
    <x v="2"/>
    <x v="1"/>
    <x v="1"/>
    <x v="1"/>
    <x v="0"/>
    <x v="9"/>
    <x v="0"/>
    <x v="67"/>
    <n v="88.145896656534944"/>
    <x v="13"/>
    <s v="SoftAlgae"/>
    <s v="Diatom"/>
    <m/>
    <n v="34510.489510489511"/>
  </r>
  <r>
    <x v="6"/>
    <x v="2"/>
    <x v="1"/>
    <x v="1"/>
    <x v="1"/>
    <x v="0"/>
    <x v="9"/>
    <x v="0"/>
    <x v="69"/>
    <n v="2.43161094224924"/>
    <x v="13"/>
    <s v="SoftAlgae"/>
    <s v="Cyanobacteria"/>
    <m/>
    <n v="34510.489510489511"/>
  </r>
  <r>
    <x v="6"/>
    <x v="2"/>
    <x v="1"/>
    <x v="1"/>
    <x v="1"/>
    <x v="0"/>
    <x v="9"/>
    <x v="0"/>
    <x v="75"/>
    <n v="2.43161094224924"/>
    <x v="13"/>
    <s v="SoftAlgae"/>
    <s v="Green"/>
    <m/>
    <n v="34510.489510489511"/>
  </r>
  <r>
    <x v="6"/>
    <x v="2"/>
    <x v="1"/>
    <x v="1"/>
    <x v="1"/>
    <x v="0"/>
    <x v="9"/>
    <x v="0"/>
    <x v="79"/>
    <n v="1.8237082066869299"/>
    <x v="13"/>
    <s v="SoftAlgae"/>
    <s v="Cyanobacteria"/>
    <m/>
    <n v="34510.489510489511"/>
  </r>
  <r>
    <x v="6"/>
    <x v="2"/>
    <x v="1"/>
    <x v="1"/>
    <x v="1"/>
    <x v="0"/>
    <x v="9"/>
    <x v="0"/>
    <x v="107"/>
    <n v="2.1276595744680851"/>
    <x v="13"/>
    <s v="SoftAlgae"/>
    <s v="Red"/>
    <m/>
    <n v="34510.489510489511"/>
  </r>
  <r>
    <x v="6"/>
    <x v="2"/>
    <x v="1"/>
    <x v="1"/>
    <x v="1"/>
    <x v="0"/>
    <x v="10"/>
    <x v="0"/>
    <x v="63"/>
    <n v="1.1869436201780417"/>
    <x v="13"/>
    <s v="SoftAlgae"/>
    <s v="Diatom"/>
    <m/>
    <n v="57443.181818181809"/>
  </r>
  <r>
    <x v="6"/>
    <x v="2"/>
    <x v="1"/>
    <x v="1"/>
    <x v="1"/>
    <x v="0"/>
    <x v="10"/>
    <x v="0"/>
    <x v="77"/>
    <n v="5.9347181008902083"/>
    <x v="13"/>
    <s v="SoftAlgae"/>
    <s v="Cyanobacteria"/>
    <m/>
    <n v="57443.181818181809"/>
  </r>
  <r>
    <x v="6"/>
    <x v="2"/>
    <x v="1"/>
    <x v="1"/>
    <x v="1"/>
    <x v="0"/>
    <x v="10"/>
    <x v="0"/>
    <x v="67"/>
    <n v="84.569732937685444"/>
    <x v="13"/>
    <s v="SoftAlgae"/>
    <s v="Diatom"/>
    <m/>
    <n v="57443.181818181809"/>
  </r>
  <r>
    <x v="6"/>
    <x v="2"/>
    <x v="1"/>
    <x v="1"/>
    <x v="1"/>
    <x v="0"/>
    <x v="10"/>
    <x v="0"/>
    <x v="68"/>
    <n v="0.89020771513353114"/>
    <x v="13"/>
    <s v="SoftAlgae"/>
    <s v="Cyanobacteria"/>
    <m/>
    <n v="57443.181818181809"/>
  </r>
  <r>
    <x v="6"/>
    <x v="2"/>
    <x v="1"/>
    <x v="1"/>
    <x v="1"/>
    <x v="0"/>
    <x v="10"/>
    <x v="0"/>
    <x v="69"/>
    <n v="0.29673590504451042"/>
    <x v="13"/>
    <s v="SoftAlgae"/>
    <s v="Cyanobacteria"/>
    <m/>
    <n v="57443.181818181809"/>
  </r>
  <r>
    <x v="6"/>
    <x v="2"/>
    <x v="1"/>
    <x v="1"/>
    <x v="1"/>
    <x v="0"/>
    <x v="10"/>
    <x v="0"/>
    <x v="75"/>
    <n v="2.3738872403560833"/>
    <x v="13"/>
    <s v="SoftAlgae"/>
    <s v="Green"/>
    <m/>
    <n v="57443.181818181809"/>
  </r>
  <r>
    <x v="6"/>
    <x v="2"/>
    <x v="1"/>
    <x v="1"/>
    <x v="1"/>
    <x v="0"/>
    <x v="10"/>
    <x v="0"/>
    <x v="79"/>
    <n v="3.5608308605341246"/>
    <x v="13"/>
    <s v="SoftAlgae"/>
    <s v="Cyanobacteria"/>
    <m/>
    <n v="57443.181818181809"/>
  </r>
  <r>
    <x v="6"/>
    <x v="2"/>
    <x v="1"/>
    <x v="1"/>
    <x v="1"/>
    <x v="0"/>
    <x v="10"/>
    <x v="0"/>
    <x v="97"/>
    <n v="1.1869436201780417"/>
    <x v="13"/>
    <s v="SoftAlgae"/>
    <s v="Green"/>
    <m/>
    <n v="57443.181818181809"/>
  </r>
  <r>
    <x v="7"/>
    <x v="3"/>
    <x v="1"/>
    <x v="1"/>
    <x v="1"/>
    <x v="0"/>
    <x v="0"/>
    <x v="0"/>
    <x v="63"/>
    <n v="0.19663535066637536"/>
    <x v="13"/>
    <s v="SoftAlgae"/>
    <s v="Diatom"/>
    <m/>
    <n v="1386969.6969696968"/>
  </r>
  <r>
    <x v="7"/>
    <x v="3"/>
    <x v="1"/>
    <x v="1"/>
    <x v="1"/>
    <x v="0"/>
    <x v="0"/>
    <x v="0"/>
    <x v="81"/>
    <n v="5.1125191173257587"/>
    <x v="13"/>
    <s v="SoftAlgae"/>
    <s v="Cyanobacteria"/>
    <m/>
    <n v="1386969.6969696968"/>
  </r>
  <r>
    <x v="7"/>
    <x v="3"/>
    <x v="1"/>
    <x v="1"/>
    <x v="1"/>
    <x v="0"/>
    <x v="0"/>
    <x v="0"/>
    <x v="85"/>
    <n v="4.3696744592527863E-2"/>
    <x v="13"/>
    <s v="SoftAlgae"/>
    <s v="Green"/>
    <m/>
    <n v="1386969.6969696968"/>
  </r>
  <r>
    <x v="7"/>
    <x v="3"/>
    <x v="1"/>
    <x v="1"/>
    <x v="1"/>
    <x v="0"/>
    <x v="0"/>
    <x v="0"/>
    <x v="66"/>
    <n v="52.654577233996072"/>
    <x v="13"/>
    <s v="SoftAlgae"/>
    <s v="Cyanobacteria"/>
    <m/>
    <n v="1386969.6969696968"/>
  </r>
  <r>
    <x v="7"/>
    <x v="3"/>
    <x v="1"/>
    <x v="1"/>
    <x v="1"/>
    <x v="0"/>
    <x v="0"/>
    <x v="0"/>
    <x v="67"/>
    <n v="1.9663535066637534"/>
    <x v="13"/>
    <s v="SoftAlgae"/>
    <s v="Diatom"/>
    <m/>
    <n v="1386969.6969696968"/>
  </r>
  <r>
    <x v="7"/>
    <x v="3"/>
    <x v="1"/>
    <x v="1"/>
    <x v="1"/>
    <x v="0"/>
    <x v="0"/>
    <x v="0"/>
    <x v="83"/>
    <n v="34.323792877430634"/>
    <x v="13"/>
    <s v="SoftAlgae"/>
    <s v="Cyanobacteria"/>
    <m/>
    <n v="1386969.6969696968"/>
  </r>
  <r>
    <x v="7"/>
    <x v="3"/>
    <x v="1"/>
    <x v="1"/>
    <x v="1"/>
    <x v="0"/>
    <x v="0"/>
    <x v="0"/>
    <x v="80"/>
    <n v="4.3696744592527863E-2"/>
    <x v="13"/>
    <s v="SoftAlgae"/>
    <s v="Cyanobacteria"/>
    <m/>
    <n v="1386969.6969696968"/>
  </r>
  <r>
    <x v="7"/>
    <x v="3"/>
    <x v="1"/>
    <x v="1"/>
    <x v="1"/>
    <x v="0"/>
    <x v="0"/>
    <x v="0"/>
    <x v="84"/>
    <n v="5.6587284247323577"/>
    <x v="13"/>
    <s v="SoftAlgae"/>
    <s v="Cyanobacteria"/>
    <m/>
    <n v="1386969.6969696968"/>
  </r>
  <r>
    <x v="8"/>
    <x v="6"/>
    <x v="0"/>
    <x v="1"/>
    <x v="1"/>
    <x v="0"/>
    <x v="0"/>
    <x v="0"/>
    <x v="63"/>
    <n v="5.6753688989784348E-2"/>
    <x v="13"/>
    <s v="SoftAlgae"/>
    <s v="Diatom"/>
    <m/>
    <n v="2669696.9696969693"/>
  </r>
  <r>
    <x v="8"/>
    <x v="6"/>
    <x v="0"/>
    <x v="1"/>
    <x v="1"/>
    <x v="0"/>
    <x v="0"/>
    <x v="0"/>
    <x v="108"/>
    <n v="84.335981838819535"/>
    <x v="13"/>
    <s v="SoftAlgae"/>
    <s v="Cyanobacteria"/>
    <s v=""/>
    <n v="2669696.9696969693"/>
  </r>
  <r>
    <x v="8"/>
    <x v="6"/>
    <x v="0"/>
    <x v="1"/>
    <x v="1"/>
    <x v="0"/>
    <x v="0"/>
    <x v="1"/>
    <x v="108"/>
    <n v="65.727272727272734"/>
    <x v="13"/>
    <s v="SoftAlgae"/>
    <s v="Cyanobacteria"/>
    <n v="24.801153574009657"/>
    <n v="2222222.222222222"/>
  </r>
  <r>
    <x v="8"/>
    <x v="6"/>
    <x v="0"/>
    <x v="1"/>
    <x v="1"/>
    <x v="0"/>
    <x v="0"/>
    <x v="0"/>
    <x v="67"/>
    <n v="5.192962542565267"/>
    <x v="13"/>
    <s v="SoftAlgae"/>
    <s v="Diatom"/>
    <s v=""/>
    <n v="2669696.9696969693"/>
  </r>
  <r>
    <x v="8"/>
    <x v="6"/>
    <x v="0"/>
    <x v="1"/>
    <x v="1"/>
    <x v="0"/>
    <x v="0"/>
    <x v="1"/>
    <x v="67"/>
    <n v="9.045454545454545"/>
    <x v="13"/>
    <s v="SoftAlgae"/>
    <s v="Diatom"/>
    <n v="54.114049041740188"/>
    <n v="2222222.222222222"/>
  </r>
  <r>
    <x v="8"/>
    <x v="6"/>
    <x v="0"/>
    <x v="1"/>
    <x v="1"/>
    <x v="0"/>
    <x v="0"/>
    <x v="0"/>
    <x v="68"/>
    <n v="7.7185017026106699"/>
    <x v="13"/>
    <s v="SoftAlgae"/>
    <s v="Cyanobacteria"/>
    <s v=""/>
    <n v="2669696.9696969693"/>
  </r>
  <r>
    <x v="8"/>
    <x v="6"/>
    <x v="0"/>
    <x v="1"/>
    <x v="1"/>
    <x v="0"/>
    <x v="0"/>
    <x v="1"/>
    <x v="68"/>
    <n v="24.681818181818187"/>
    <x v="13"/>
    <s v="SoftAlgae"/>
    <s v="Cyanobacteria"/>
    <n v="104.71079631136516"/>
    <n v="2222222.222222222"/>
  </r>
  <r>
    <x v="8"/>
    <x v="6"/>
    <x v="0"/>
    <x v="1"/>
    <x v="1"/>
    <x v="0"/>
    <x v="0"/>
    <x v="0"/>
    <x v="69"/>
    <n v="2.5539160045402953"/>
    <x v="13"/>
    <s v="SoftAlgae"/>
    <s v="Cyanobacteria"/>
    <s v=""/>
    <n v="2669696.9696969693"/>
  </r>
  <r>
    <x v="8"/>
    <x v="6"/>
    <x v="0"/>
    <x v="1"/>
    <x v="1"/>
    <x v="0"/>
    <x v="0"/>
    <x v="1"/>
    <x v="69"/>
    <n v="0.13636363636363638"/>
    <x v="13"/>
    <s v="SoftAlgae"/>
    <s v="Cyanobacteria"/>
    <n v="179.72498705483"/>
    <n v="2222222.222222222"/>
  </r>
  <r>
    <x v="8"/>
    <x v="6"/>
    <x v="0"/>
    <x v="1"/>
    <x v="1"/>
    <x v="0"/>
    <x v="0"/>
    <x v="0"/>
    <x v="79"/>
    <n v="0.14188422247446084"/>
    <x v="13"/>
    <s v="SoftAlgae"/>
    <s v="Cyanobacteria"/>
    <s v=""/>
    <n v="2669696.9696969693"/>
  </r>
  <r>
    <x v="8"/>
    <x v="6"/>
    <x v="0"/>
    <x v="1"/>
    <x v="1"/>
    <x v="0"/>
    <x v="0"/>
    <x v="1"/>
    <x v="79"/>
    <n v="0.18181818181818185"/>
    <x v="13"/>
    <s v="SoftAlgae"/>
    <s v="Cyanobacteria"/>
    <n v="24.673254701944554"/>
    <n v="2222222.222222222"/>
  </r>
  <r>
    <x v="8"/>
    <x v="6"/>
    <x v="0"/>
    <x v="1"/>
    <x v="1"/>
    <x v="0"/>
    <x v="0"/>
    <x v="1"/>
    <x v="66"/>
    <n v="0.13636363636363638"/>
    <x v="13"/>
    <s v="SoftAlgae"/>
    <s v="Cyanobacteria"/>
    <n v="200"/>
    <n v="2222222.222222222"/>
  </r>
  <r>
    <x v="8"/>
    <x v="6"/>
    <x v="0"/>
    <x v="1"/>
    <x v="1"/>
    <x v="0"/>
    <x v="0"/>
    <x v="1"/>
    <x v="80"/>
    <n v="9.0909090909090925E-2"/>
    <x v="13"/>
    <s v="SoftAlgae"/>
    <s v="Cyanobacteria"/>
    <n v="200"/>
    <n v="2222222.222222222"/>
  </r>
  <r>
    <x v="11"/>
    <x v="1"/>
    <x v="1"/>
    <x v="1"/>
    <x v="1"/>
    <x v="0"/>
    <x v="0"/>
    <x v="0"/>
    <x v="90"/>
    <n v="3.0674846625766872"/>
    <x v="13"/>
    <s v="SoftAlgae"/>
    <s v="Cyanobacteria"/>
    <m/>
    <n v="370454.54545454541"/>
  </r>
  <r>
    <x v="11"/>
    <x v="1"/>
    <x v="1"/>
    <x v="1"/>
    <x v="1"/>
    <x v="0"/>
    <x v="0"/>
    <x v="0"/>
    <x v="63"/>
    <n v="7.9754601226993866"/>
    <x v="13"/>
    <s v="SoftAlgae"/>
    <s v="Diatom"/>
    <m/>
    <n v="370454.54545454541"/>
  </r>
  <r>
    <x v="11"/>
    <x v="1"/>
    <x v="1"/>
    <x v="1"/>
    <x v="1"/>
    <x v="0"/>
    <x v="0"/>
    <x v="0"/>
    <x v="87"/>
    <n v="0.30674846625766872"/>
    <x v="13"/>
    <s v="SoftAlgae"/>
    <s v="Green"/>
    <m/>
    <n v="370454.54545454541"/>
  </r>
  <r>
    <x v="11"/>
    <x v="1"/>
    <x v="1"/>
    <x v="1"/>
    <x v="1"/>
    <x v="0"/>
    <x v="0"/>
    <x v="0"/>
    <x v="102"/>
    <n v="1.2269938650306749"/>
    <x v="13"/>
    <s v="SoftAlgae"/>
    <s v="Green"/>
    <m/>
    <n v="370454.54545454541"/>
  </r>
  <r>
    <x v="11"/>
    <x v="1"/>
    <x v="1"/>
    <x v="1"/>
    <x v="1"/>
    <x v="0"/>
    <x v="0"/>
    <x v="0"/>
    <x v="103"/>
    <n v="1.2269938650306749"/>
    <x v="13"/>
    <s v="SoftAlgae"/>
    <s v="Green"/>
    <m/>
    <n v="370454.54545454541"/>
  </r>
  <r>
    <x v="11"/>
    <x v="1"/>
    <x v="1"/>
    <x v="1"/>
    <x v="1"/>
    <x v="0"/>
    <x v="0"/>
    <x v="0"/>
    <x v="78"/>
    <n v="2.4539877300613497"/>
    <x v="13"/>
    <s v="SoftAlgae"/>
    <s v="Green"/>
    <m/>
    <n v="370454.54545454541"/>
  </r>
  <r>
    <x v="11"/>
    <x v="1"/>
    <x v="1"/>
    <x v="1"/>
    <x v="1"/>
    <x v="0"/>
    <x v="0"/>
    <x v="0"/>
    <x v="67"/>
    <n v="82.515337423312872"/>
    <x v="13"/>
    <s v="SoftAlgae"/>
    <s v="Diatom"/>
    <m/>
    <n v="370454.54545454541"/>
  </r>
  <r>
    <x v="11"/>
    <x v="1"/>
    <x v="1"/>
    <x v="1"/>
    <x v="1"/>
    <x v="0"/>
    <x v="0"/>
    <x v="0"/>
    <x v="97"/>
    <n v="1.2269938650306749"/>
    <x v="13"/>
    <s v="SoftAlgae"/>
    <s v="Green"/>
    <m/>
    <n v="370454.54545454541"/>
  </r>
  <r>
    <x v="14"/>
    <x v="5"/>
    <x v="1"/>
    <x v="1"/>
    <x v="1"/>
    <x v="0"/>
    <x v="0"/>
    <x v="0"/>
    <x v="109"/>
    <n v="1.0634920634920637"/>
    <x v="13"/>
    <s v="SoftAlgae"/>
    <s v="Diatom"/>
    <m/>
    <n v="2863636.3636363633"/>
  </r>
  <r>
    <x v="14"/>
    <x v="5"/>
    <x v="1"/>
    <x v="1"/>
    <x v="1"/>
    <x v="0"/>
    <x v="0"/>
    <x v="0"/>
    <x v="86"/>
    <n v="3.1746031746031744E-2"/>
    <x v="13"/>
    <s v="SoftAlgae"/>
    <s v="Cyanobacteria"/>
    <m/>
    <n v="2863636.3636363633"/>
  </r>
  <r>
    <x v="14"/>
    <x v="5"/>
    <x v="1"/>
    <x v="1"/>
    <x v="1"/>
    <x v="0"/>
    <x v="0"/>
    <x v="0"/>
    <x v="78"/>
    <n v="0.19047619047619047"/>
    <x v="13"/>
    <s v="SoftAlgae"/>
    <s v="Green"/>
    <m/>
    <n v="2863636.3636363633"/>
  </r>
  <r>
    <x v="14"/>
    <x v="5"/>
    <x v="1"/>
    <x v="1"/>
    <x v="1"/>
    <x v="0"/>
    <x v="0"/>
    <x v="0"/>
    <x v="67"/>
    <n v="1.0793650793650795"/>
    <x v="13"/>
    <s v="SoftAlgae"/>
    <s v="Diatom"/>
    <m/>
    <n v="2863636.3636363633"/>
  </r>
  <r>
    <x v="14"/>
    <x v="5"/>
    <x v="1"/>
    <x v="1"/>
    <x v="1"/>
    <x v="0"/>
    <x v="0"/>
    <x v="0"/>
    <x v="68"/>
    <n v="97.158730158730165"/>
    <x v="13"/>
    <s v="SoftAlgae"/>
    <s v="Cyanobacteria"/>
    <m/>
    <n v="2863636.3636363633"/>
  </r>
  <r>
    <x v="14"/>
    <x v="5"/>
    <x v="1"/>
    <x v="1"/>
    <x v="1"/>
    <x v="0"/>
    <x v="0"/>
    <x v="0"/>
    <x v="100"/>
    <n v="4.7619047619047616E-2"/>
    <x v="13"/>
    <s v="SoftAlgae"/>
    <s v="Green"/>
    <m/>
    <n v="2863636.3636363633"/>
  </r>
  <r>
    <x v="14"/>
    <x v="5"/>
    <x v="1"/>
    <x v="1"/>
    <x v="1"/>
    <x v="0"/>
    <x v="0"/>
    <x v="0"/>
    <x v="76"/>
    <n v="0.38095238095238093"/>
    <x v="13"/>
    <s v="SoftAlgae"/>
    <s v="Green"/>
    <m/>
    <n v="2863636.3636363633"/>
  </r>
  <r>
    <x v="14"/>
    <x v="5"/>
    <x v="1"/>
    <x v="1"/>
    <x v="1"/>
    <x v="0"/>
    <x v="0"/>
    <x v="0"/>
    <x v="80"/>
    <n v="3.1746031746031744E-2"/>
    <x v="13"/>
    <s v="SoftAlgae"/>
    <s v="Cyanobacteria"/>
    <m/>
    <n v="2863636.3636363633"/>
  </r>
  <r>
    <x v="14"/>
    <x v="5"/>
    <x v="1"/>
    <x v="1"/>
    <x v="1"/>
    <x v="0"/>
    <x v="0"/>
    <x v="0"/>
    <x v="96"/>
    <n v="1.5873015873015872E-2"/>
    <x v="13"/>
    <s v="SoftAlgae"/>
    <s v="Green"/>
    <m/>
    <n v="2863636.3636363633"/>
  </r>
  <r>
    <x v="14"/>
    <x v="0"/>
    <x v="1"/>
    <x v="1"/>
    <x v="1"/>
    <x v="0"/>
    <x v="0"/>
    <x v="1"/>
    <x v="90"/>
    <n v="0.58823529411764719"/>
    <x v="13"/>
    <s v="SoftAlgae"/>
    <s v="Cyanobacteria"/>
    <n v="200"/>
    <n v="193181.81818181815"/>
  </r>
  <r>
    <x v="14"/>
    <x v="0"/>
    <x v="1"/>
    <x v="1"/>
    <x v="1"/>
    <x v="0"/>
    <x v="0"/>
    <x v="0"/>
    <x v="63"/>
    <n v="0.57636887608069165"/>
    <x v="13"/>
    <s v="SoftAlgae"/>
    <s v="Diatom"/>
    <s v=""/>
    <n v="175252.52525252526"/>
  </r>
  <r>
    <x v="14"/>
    <x v="0"/>
    <x v="1"/>
    <x v="1"/>
    <x v="1"/>
    <x v="0"/>
    <x v="0"/>
    <x v="1"/>
    <x v="63"/>
    <n v="0.29411764705882359"/>
    <x v="13"/>
    <s v="SoftAlgae"/>
    <s v="Diatom"/>
    <n v="64.849074975657246"/>
    <n v="193181.81818181815"/>
  </r>
  <r>
    <x v="14"/>
    <x v="0"/>
    <x v="1"/>
    <x v="1"/>
    <x v="1"/>
    <x v="0"/>
    <x v="0"/>
    <x v="0"/>
    <x v="77"/>
    <n v="11.527377521613833"/>
    <x v="13"/>
    <s v="SoftAlgae"/>
    <s v="Cyanobacteria"/>
    <s v=""/>
    <n v="175252.52525252526"/>
  </r>
  <r>
    <x v="14"/>
    <x v="0"/>
    <x v="1"/>
    <x v="1"/>
    <x v="1"/>
    <x v="0"/>
    <x v="0"/>
    <x v="1"/>
    <x v="77"/>
    <n v="5.882352941176471"/>
    <x v="13"/>
    <s v="SoftAlgae"/>
    <s v="Cyanobacteria"/>
    <n v="64.849074975657246"/>
    <n v="193181.81818181815"/>
  </r>
  <r>
    <x v="14"/>
    <x v="0"/>
    <x v="1"/>
    <x v="1"/>
    <x v="1"/>
    <x v="0"/>
    <x v="0"/>
    <x v="0"/>
    <x v="87"/>
    <n v="0.57636887608069165"/>
    <x v="13"/>
    <s v="SoftAlgae"/>
    <s v="Green"/>
    <s v=""/>
    <n v="175252.52525252526"/>
  </r>
  <r>
    <x v="14"/>
    <x v="0"/>
    <x v="1"/>
    <x v="1"/>
    <x v="1"/>
    <x v="0"/>
    <x v="0"/>
    <x v="0"/>
    <x v="78"/>
    <n v="2.3054755043227666"/>
    <x v="13"/>
    <s v="SoftAlgae"/>
    <s v="Green"/>
    <s v=""/>
    <n v="175252.52525252526"/>
  </r>
  <r>
    <x v="14"/>
    <x v="0"/>
    <x v="1"/>
    <x v="1"/>
    <x v="1"/>
    <x v="0"/>
    <x v="0"/>
    <x v="1"/>
    <x v="78"/>
    <n v="1.1764705882352944"/>
    <x v="13"/>
    <s v="SoftAlgae"/>
    <s v="Green"/>
    <n v="64.849074975657246"/>
    <n v="193181.81818181815"/>
  </r>
  <r>
    <x v="14"/>
    <x v="0"/>
    <x v="1"/>
    <x v="1"/>
    <x v="1"/>
    <x v="0"/>
    <x v="0"/>
    <x v="1"/>
    <x v="110"/>
    <n v="2.9411764705882355"/>
    <x v="13"/>
    <s v="SoftAlgae"/>
    <s v="Cyanobacteria"/>
    <n v="200"/>
    <n v="193181.81818181815"/>
  </r>
  <r>
    <x v="14"/>
    <x v="0"/>
    <x v="1"/>
    <x v="1"/>
    <x v="1"/>
    <x v="0"/>
    <x v="0"/>
    <x v="0"/>
    <x v="67"/>
    <n v="82.132564841498564"/>
    <x v="13"/>
    <s v="SoftAlgae"/>
    <s v="Diatom"/>
    <s v=""/>
    <n v="175252.52525252526"/>
  </r>
  <r>
    <x v="14"/>
    <x v="0"/>
    <x v="1"/>
    <x v="1"/>
    <x v="1"/>
    <x v="0"/>
    <x v="0"/>
    <x v="1"/>
    <x v="67"/>
    <n v="86.470588235294116"/>
    <x v="13"/>
    <s v="SoftAlgae"/>
    <s v="Diatom"/>
    <n v="5.1458389889301044"/>
    <n v="193181.81818181815"/>
  </r>
  <r>
    <x v="14"/>
    <x v="0"/>
    <x v="1"/>
    <x v="1"/>
    <x v="1"/>
    <x v="0"/>
    <x v="0"/>
    <x v="0"/>
    <x v="69"/>
    <n v="0.28818443804034583"/>
    <x v="13"/>
    <s v="SoftAlgae"/>
    <s v="Cyanobacteria"/>
    <s v=""/>
    <n v="175252.52525252526"/>
  </r>
  <r>
    <x v="14"/>
    <x v="0"/>
    <x v="1"/>
    <x v="1"/>
    <x v="1"/>
    <x v="0"/>
    <x v="0"/>
    <x v="0"/>
    <x v="79"/>
    <n v="2.5936599423631121"/>
    <x v="13"/>
    <s v="SoftAlgae"/>
    <s v="Cyanobacteria"/>
    <s v=""/>
    <n v="175252.52525252526"/>
  </r>
  <r>
    <x v="14"/>
    <x v="0"/>
    <x v="1"/>
    <x v="1"/>
    <x v="1"/>
    <x v="0"/>
    <x v="0"/>
    <x v="1"/>
    <x v="79"/>
    <n v="2.6470588235294121"/>
    <x v="13"/>
    <s v="SoftAlgae"/>
    <s v="Cyanobacteria"/>
    <n v="2.037845705968"/>
    <n v="193181.81818181815"/>
  </r>
  <r>
    <x v="15"/>
    <x v="0"/>
    <x v="1"/>
    <x v="1"/>
    <x v="1"/>
    <x v="0"/>
    <x v="1"/>
    <x v="0"/>
    <x v="63"/>
    <n v="1.5810276679841897"/>
    <x v="13"/>
    <s v="SoftAlgae"/>
    <s v="Diatom"/>
    <m/>
    <n v="209090.90909090906"/>
  </r>
  <r>
    <x v="15"/>
    <x v="0"/>
    <x v="1"/>
    <x v="1"/>
    <x v="1"/>
    <x v="0"/>
    <x v="1"/>
    <x v="0"/>
    <x v="77"/>
    <n v="3.7549407114624502"/>
    <x v="13"/>
    <s v="SoftAlgae"/>
    <s v="Cyanobacteria"/>
    <m/>
    <n v="209090.90909090906"/>
  </r>
  <r>
    <x v="15"/>
    <x v="0"/>
    <x v="1"/>
    <x v="1"/>
    <x v="1"/>
    <x v="0"/>
    <x v="1"/>
    <x v="0"/>
    <x v="111"/>
    <n v="0.19762845849802371"/>
    <x v="13"/>
    <s v="SoftAlgae"/>
    <s v="Green"/>
    <m/>
    <n v="209090.90909090906"/>
  </r>
  <r>
    <x v="15"/>
    <x v="0"/>
    <x v="1"/>
    <x v="1"/>
    <x v="1"/>
    <x v="0"/>
    <x v="1"/>
    <x v="0"/>
    <x v="78"/>
    <n v="0.79051383399209485"/>
    <x v="13"/>
    <s v="SoftAlgae"/>
    <s v="Green"/>
    <m/>
    <n v="209090.90909090906"/>
  </r>
  <r>
    <x v="15"/>
    <x v="0"/>
    <x v="1"/>
    <x v="1"/>
    <x v="1"/>
    <x v="0"/>
    <x v="1"/>
    <x v="0"/>
    <x v="88"/>
    <n v="1.5810276679841897"/>
    <x v="13"/>
    <s v="SoftAlgae"/>
    <s v="Green"/>
    <m/>
    <n v="209090.90909090906"/>
  </r>
  <r>
    <x v="15"/>
    <x v="0"/>
    <x v="1"/>
    <x v="1"/>
    <x v="1"/>
    <x v="0"/>
    <x v="1"/>
    <x v="0"/>
    <x v="73"/>
    <n v="1.1857707509881423"/>
    <x v="13"/>
    <s v="SoftAlgae"/>
    <s v="Cyanobacteria"/>
    <m/>
    <n v="209090.90909090906"/>
  </r>
  <r>
    <x v="15"/>
    <x v="0"/>
    <x v="1"/>
    <x v="1"/>
    <x v="1"/>
    <x v="0"/>
    <x v="1"/>
    <x v="0"/>
    <x v="64"/>
    <n v="4.7430830039525693"/>
    <x v="13"/>
    <s v="SoftAlgae"/>
    <s v="Cyanobacteria"/>
    <m/>
    <n v="209090.90909090906"/>
  </r>
  <r>
    <x v="15"/>
    <x v="0"/>
    <x v="1"/>
    <x v="1"/>
    <x v="1"/>
    <x v="0"/>
    <x v="1"/>
    <x v="0"/>
    <x v="110"/>
    <n v="23.320158102766797"/>
    <x v="13"/>
    <s v="SoftAlgae"/>
    <s v="Cyanobacteria"/>
    <m/>
    <n v="209090.90909090906"/>
  </r>
  <r>
    <x v="15"/>
    <x v="0"/>
    <x v="1"/>
    <x v="1"/>
    <x v="1"/>
    <x v="0"/>
    <x v="1"/>
    <x v="0"/>
    <x v="66"/>
    <n v="0.79051383399209485"/>
    <x v="13"/>
    <s v="SoftAlgae"/>
    <s v="Cyanobacteria"/>
    <m/>
    <n v="209090.90909090906"/>
  </r>
  <r>
    <x v="15"/>
    <x v="0"/>
    <x v="1"/>
    <x v="1"/>
    <x v="1"/>
    <x v="0"/>
    <x v="1"/>
    <x v="0"/>
    <x v="67"/>
    <n v="51.581027667984195"/>
    <x v="13"/>
    <s v="SoftAlgae"/>
    <s v="Diatom"/>
    <m/>
    <n v="209090.90909090906"/>
  </r>
  <r>
    <x v="15"/>
    <x v="0"/>
    <x v="1"/>
    <x v="1"/>
    <x v="1"/>
    <x v="0"/>
    <x v="1"/>
    <x v="0"/>
    <x v="68"/>
    <n v="3.7549407114624498"/>
    <x v="13"/>
    <s v="SoftAlgae"/>
    <s v="Cyanobacteria"/>
    <m/>
    <n v="209090.90909090906"/>
  </r>
  <r>
    <x v="15"/>
    <x v="0"/>
    <x v="1"/>
    <x v="1"/>
    <x v="1"/>
    <x v="0"/>
    <x v="1"/>
    <x v="0"/>
    <x v="69"/>
    <n v="2.5691699604743086"/>
    <x v="13"/>
    <s v="SoftAlgae"/>
    <s v="Cyanobacteria"/>
    <m/>
    <n v="209090.90909090906"/>
  </r>
  <r>
    <x v="15"/>
    <x v="0"/>
    <x v="1"/>
    <x v="1"/>
    <x v="1"/>
    <x v="0"/>
    <x v="1"/>
    <x v="0"/>
    <x v="70"/>
    <n v="0.98814229249011876"/>
    <x v="13"/>
    <s v="SoftAlgae"/>
    <s v="Cyanobacteria"/>
    <m/>
    <n v="209090.90909090906"/>
  </r>
  <r>
    <x v="15"/>
    <x v="0"/>
    <x v="1"/>
    <x v="1"/>
    <x v="1"/>
    <x v="0"/>
    <x v="1"/>
    <x v="0"/>
    <x v="95"/>
    <n v="1.1857707509881423"/>
    <x v="13"/>
    <s v="SoftAlgae"/>
    <s v="Cyanobacteria"/>
    <m/>
    <n v="209090.90909090906"/>
  </r>
  <r>
    <x v="15"/>
    <x v="0"/>
    <x v="1"/>
    <x v="1"/>
    <x v="1"/>
    <x v="0"/>
    <x v="1"/>
    <x v="0"/>
    <x v="79"/>
    <n v="1.9762845849802375"/>
    <x v="13"/>
    <s v="SoftAlgae"/>
    <s v="Cyanobacteria"/>
    <m/>
    <n v="209090.90909090906"/>
  </r>
  <r>
    <x v="16"/>
    <x v="4"/>
    <x v="1"/>
    <x v="1"/>
    <x v="1"/>
    <x v="0"/>
    <x v="0"/>
    <x v="0"/>
    <x v="112"/>
    <n v="28.328611898016998"/>
    <x v="13"/>
    <s v="SoftAlgae"/>
    <s v="Diatom"/>
    <m/>
    <n v="534848.48484848475"/>
  </r>
  <r>
    <x v="16"/>
    <x v="4"/>
    <x v="1"/>
    <x v="1"/>
    <x v="1"/>
    <x v="0"/>
    <x v="0"/>
    <x v="0"/>
    <x v="63"/>
    <n v="2.2662889518413598"/>
    <x v="13"/>
    <s v="SoftAlgae"/>
    <s v="Diatom"/>
    <m/>
    <n v="534848.48484848475"/>
  </r>
  <r>
    <x v="16"/>
    <x v="4"/>
    <x v="1"/>
    <x v="1"/>
    <x v="1"/>
    <x v="0"/>
    <x v="0"/>
    <x v="0"/>
    <x v="91"/>
    <n v="0.28328611898016998"/>
    <x v="13"/>
    <s v="SoftAlgae"/>
    <s v="Green"/>
    <m/>
    <n v="534848.48484848475"/>
  </r>
  <r>
    <x v="16"/>
    <x v="4"/>
    <x v="1"/>
    <x v="1"/>
    <x v="1"/>
    <x v="0"/>
    <x v="0"/>
    <x v="0"/>
    <x v="64"/>
    <n v="16.57223796033994"/>
    <x v="13"/>
    <s v="SoftAlgae"/>
    <s v="Cyanobacteria"/>
    <m/>
    <n v="534848.48484848475"/>
  </r>
  <r>
    <x v="16"/>
    <x v="4"/>
    <x v="1"/>
    <x v="1"/>
    <x v="1"/>
    <x v="0"/>
    <x v="0"/>
    <x v="0"/>
    <x v="67"/>
    <n v="35.269121813031163"/>
    <x v="13"/>
    <s v="SoftAlgae"/>
    <s v="Diatom"/>
    <m/>
    <n v="534848.48484848475"/>
  </r>
  <r>
    <x v="16"/>
    <x v="4"/>
    <x v="1"/>
    <x v="1"/>
    <x v="1"/>
    <x v="0"/>
    <x v="0"/>
    <x v="0"/>
    <x v="69"/>
    <n v="2.2662889518413598"/>
    <x v="13"/>
    <s v="SoftAlgae"/>
    <s v="Cyanobacteria"/>
    <m/>
    <n v="534848.48484848475"/>
  </r>
  <r>
    <x v="16"/>
    <x v="4"/>
    <x v="1"/>
    <x v="1"/>
    <x v="1"/>
    <x v="0"/>
    <x v="0"/>
    <x v="0"/>
    <x v="105"/>
    <n v="12.747875354107649"/>
    <x v="13"/>
    <s v="SoftAlgae"/>
    <s v="Green"/>
    <m/>
    <n v="534848.48484848475"/>
  </r>
  <r>
    <x v="16"/>
    <x v="4"/>
    <x v="1"/>
    <x v="1"/>
    <x v="1"/>
    <x v="0"/>
    <x v="0"/>
    <x v="0"/>
    <x v="79"/>
    <n v="1.8413597733711047"/>
    <x v="13"/>
    <s v="SoftAlgae"/>
    <s v="Cyanobacteria"/>
    <m/>
    <n v="534848.48484848475"/>
  </r>
  <r>
    <x v="16"/>
    <x v="4"/>
    <x v="1"/>
    <x v="1"/>
    <x v="1"/>
    <x v="0"/>
    <x v="0"/>
    <x v="0"/>
    <x v="80"/>
    <n v="0.42492917847025502"/>
    <x v="13"/>
    <s v="SoftAlgae"/>
    <s v="Cyanobacteria"/>
    <m/>
    <n v="534848.48484848475"/>
  </r>
  <r>
    <x v="16"/>
    <x v="4"/>
    <x v="1"/>
    <x v="1"/>
    <x v="1"/>
    <x v="0"/>
    <x v="0"/>
    <x v="0"/>
    <x v="63"/>
    <n v="1.3812154696132597"/>
    <x v="13"/>
    <s v="SoftAlgae"/>
    <s v="Diatom"/>
    <m/>
    <n v="617045.45454545447"/>
  </r>
  <r>
    <x v="16"/>
    <x v="4"/>
    <x v="1"/>
    <x v="1"/>
    <x v="1"/>
    <x v="0"/>
    <x v="1"/>
    <x v="0"/>
    <x v="77"/>
    <n v="11.049723756906078"/>
    <x v="13"/>
    <s v="SoftAlgae"/>
    <s v="Cyanobacteria"/>
    <m/>
    <n v="617045.45454545447"/>
  </r>
  <r>
    <x v="16"/>
    <x v="4"/>
    <x v="1"/>
    <x v="1"/>
    <x v="1"/>
    <x v="0"/>
    <x v="0"/>
    <x v="0"/>
    <x v="67"/>
    <n v="78.176795580110507"/>
    <x v="13"/>
    <s v="SoftAlgae"/>
    <s v="Diatom"/>
    <m/>
    <n v="617045.45454545447"/>
  </r>
  <r>
    <x v="16"/>
    <x v="4"/>
    <x v="1"/>
    <x v="1"/>
    <x v="1"/>
    <x v="0"/>
    <x v="1"/>
    <x v="0"/>
    <x v="69"/>
    <n v="1.6574585635359116"/>
    <x v="13"/>
    <s v="SoftAlgae"/>
    <s v="Cyanobacteria"/>
    <m/>
    <n v="617045.45454545447"/>
  </r>
  <r>
    <x v="16"/>
    <x v="4"/>
    <x v="1"/>
    <x v="1"/>
    <x v="1"/>
    <x v="0"/>
    <x v="1"/>
    <x v="0"/>
    <x v="70"/>
    <n v="2.7624309392265194"/>
    <x v="13"/>
    <s v="SoftAlgae"/>
    <s v="Cyanobacteria"/>
    <m/>
    <n v="617045.45454545447"/>
  </r>
  <r>
    <x v="16"/>
    <x v="4"/>
    <x v="1"/>
    <x v="1"/>
    <x v="1"/>
    <x v="0"/>
    <x v="0"/>
    <x v="0"/>
    <x v="75"/>
    <n v="1.1049723756906078"/>
    <x v="13"/>
    <s v="SoftAlgae"/>
    <s v="Green"/>
    <m/>
    <n v="617045.45454545447"/>
  </r>
  <r>
    <x v="16"/>
    <x v="4"/>
    <x v="1"/>
    <x v="1"/>
    <x v="1"/>
    <x v="0"/>
    <x v="1"/>
    <x v="0"/>
    <x v="79"/>
    <n v="1.9337016574585635"/>
    <x v="13"/>
    <s v="SoftAlgae"/>
    <s v="Cyanobacteria"/>
    <m/>
    <n v="617045.45454545447"/>
  </r>
  <r>
    <x v="16"/>
    <x v="4"/>
    <x v="1"/>
    <x v="1"/>
    <x v="1"/>
    <x v="0"/>
    <x v="1"/>
    <x v="0"/>
    <x v="80"/>
    <n v="0.82872928176795579"/>
    <x v="13"/>
    <s v="SoftAlgae"/>
    <s v="Cyanobacteria"/>
    <m/>
    <n v="617045.45454545447"/>
  </r>
  <r>
    <x v="16"/>
    <x v="4"/>
    <x v="1"/>
    <x v="1"/>
    <x v="1"/>
    <x v="0"/>
    <x v="0"/>
    <x v="0"/>
    <x v="97"/>
    <n v="1.1049723756906078"/>
    <x v="13"/>
    <s v="SoftAlgae"/>
    <s v="Green"/>
    <m/>
    <n v="617045.45454545447"/>
  </r>
  <r>
    <x v="17"/>
    <x v="6"/>
    <x v="1"/>
    <x v="1"/>
    <x v="1"/>
    <x v="0"/>
    <x v="0"/>
    <x v="0"/>
    <x v="86"/>
    <n v="0.11668611435239205"/>
    <x v="13"/>
    <s v="SoftAlgae"/>
    <s v="Cyanobacteria"/>
    <m/>
    <n v="278246.75324675319"/>
  </r>
  <r>
    <x v="17"/>
    <x v="6"/>
    <x v="1"/>
    <x v="1"/>
    <x v="1"/>
    <x v="0"/>
    <x v="0"/>
    <x v="0"/>
    <x v="64"/>
    <n v="1.1668611435239207"/>
    <x v="13"/>
    <s v="SoftAlgae"/>
    <s v="Cyanobacteria"/>
    <m/>
    <n v="278246.75324675319"/>
  </r>
  <r>
    <x v="17"/>
    <x v="6"/>
    <x v="1"/>
    <x v="1"/>
    <x v="1"/>
    <x v="0"/>
    <x v="0"/>
    <x v="0"/>
    <x v="113"/>
    <n v="65.227537922987167"/>
    <x v="13"/>
    <s v="SoftAlgae"/>
    <s v="Cyanobacteria"/>
    <m/>
    <n v="278246.75324675319"/>
  </r>
  <r>
    <x v="17"/>
    <x v="6"/>
    <x v="1"/>
    <x v="1"/>
    <x v="1"/>
    <x v="0"/>
    <x v="0"/>
    <x v="0"/>
    <x v="67"/>
    <n v="25.554259043173861"/>
    <x v="13"/>
    <s v="SoftAlgae"/>
    <s v="Diatom"/>
    <m/>
    <n v="278246.75324675319"/>
  </r>
  <r>
    <x v="17"/>
    <x v="6"/>
    <x v="1"/>
    <x v="1"/>
    <x v="1"/>
    <x v="0"/>
    <x v="0"/>
    <x v="0"/>
    <x v="68"/>
    <n v="6.3010501750291716"/>
    <x v="13"/>
    <s v="SoftAlgae"/>
    <s v="Cyanobacteria"/>
    <m/>
    <n v="278246.75324675319"/>
  </r>
  <r>
    <x v="17"/>
    <x v="6"/>
    <x v="1"/>
    <x v="1"/>
    <x v="1"/>
    <x v="0"/>
    <x v="0"/>
    <x v="0"/>
    <x v="69"/>
    <n v="0.46674445740956821"/>
    <x v="13"/>
    <s v="SoftAlgae"/>
    <s v="Cyanobacteria"/>
    <m/>
    <n v="278246.75324675319"/>
  </r>
  <r>
    <x v="17"/>
    <x v="6"/>
    <x v="1"/>
    <x v="1"/>
    <x v="1"/>
    <x v="0"/>
    <x v="0"/>
    <x v="0"/>
    <x v="79"/>
    <n v="1.1668611435239207"/>
    <x v="13"/>
    <s v="SoftAlgae"/>
    <s v="Cyanobacteria"/>
    <m/>
    <n v="278246.75324675319"/>
  </r>
  <r>
    <x v="17"/>
    <x v="6"/>
    <x v="1"/>
    <x v="1"/>
    <x v="1"/>
    <x v="0"/>
    <x v="0"/>
    <x v="0"/>
    <x v="63"/>
    <n v="1.749271137026239"/>
    <x v="13"/>
    <s v="SoftAlgae"/>
    <s v="Diatom"/>
    <m/>
    <n v="25984.848484848484"/>
  </r>
  <r>
    <x v="17"/>
    <x v="6"/>
    <x v="1"/>
    <x v="1"/>
    <x v="1"/>
    <x v="0"/>
    <x v="0"/>
    <x v="0"/>
    <x v="77"/>
    <n v="1.749271137026239"/>
    <x v="13"/>
    <s v="SoftAlgae"/>
    <s v="Cyanobacteria"/>
    <m/>
    <n v="25984.848484848484"/>
  </r>
  <r>
    <x v="17"/>
    <x v="6"/>
    <x v="1"/>
    <x v="1"/>
    <x v="1"/>
    <x v="0"/>
    <x v="0"/>
    <x v="0"/>
    <x v="67"/>
    <n v="83.090379008746368"/>
    <x v="13"/>
    <s v="SoftAlgae"/>
    <s v="Diatom"/>
    <m/>
    <n v="25984.848484848484"/>
  </r>
  <r>
    <x v="17"/>
    <x v="6"/>
    <x v="1"/>
    <x v="1"/>
    <x v="1"/>
    <x v="0"/>
    <x v="0"/>
    <x v="0"/>
    <x v="68"/>
    <n v="12.536443148688047"/>
    <x v="13"/>
    <s v="SoftAlgae"/>
    <s v="Cyanobacteria"/>
    <m/>
    <n v="25984.848484848484"/>
  </r>
  <r>
    <x v="17"/>
    <x v="6"/>
    <x v="1"/>
    <x v="1"/>
    <x v="1"/>
    <x v="0"/>
    <x v="0"/>
    <x v="0"/>
    <x v="79"/>
    <n v="0.87463556851311952"/>
    <x v="13"/>
    <s v="SoftAlgae"/>
    <s v="Cyanobacteria"/>
    <m/>
    <n v="25984.848484848484"/>
  </r>
  <r>
    <x v="0"/>
    <x v="0"/>
    <x v="0"/>
    <x v="1"/>
    <x v="1"/>
    <x v="0"/>
    <x v="0"/>
    <x v="0"/>
    <x v="114"/>
    <n v="5.5"/>
    <x v="13"/>
    <s v="Diatom"/>
    <s v="Pennate"/>
    <m/>
    <n v="156818.18181818209"/>
  </r>
  <r>
    <x v="0"/>
    <x v="0"/>
    <x v="0"/>
    <x v="1"/>
    <x v="1"/>
    <x v="0"/>
    <x v="0"/>
    <x v="0"/>
    <x v="115"/>
    <n v="0.66666666666666674"/>
    <x v="13"/>
    <s v="Diatom"/>
    <s v="Pennate"/>
    <m/>
    <n v="156818.18181818209"/>
  </r>
  <r>
    <x v="0"/>
    <x v="0"/>
    <x v="0"/>
    <x v="1"/>
    <x v="1"/>
    <x v="0"/>
    <x v="0"/>
    <x v="0"/>
    <x v="116"/>
    <n v="3.5000000000000004"/>
    <x v="13"/>
    <s v="Diatom"/>
    <s v="Pennate"/>
    <m/>
    <n v="156818.18181818209"/>
  </r>
  <r>
    <x v="0"/>
    <x v="0"/>
    <x v="0"/>
    <x v="1"/>
    <x v="1"/>
    <x v="0"/>
    <x v="0"/>
    <x v="0"/>
    <x v="117"/>
    <n v="3.6666666666666665"/>
    <x v="13"/>
    <s v="Diatom"/>
    <s v="Pennate"/>
    <m/>
    <n v="156818.18181818209"/>
  </r>
  <r>
    <x v="0"/>
    <x v="0"/>
    <x v="0"/>
    <x v="1"/>
    <x v="1"/>
    <x v="0"/>
    <x v="0"/>
    <x v="0"/>
    <x v="118"/>
    <n v="7.6666666666666661"/>
    <x v="13"/>
    <s v="Diatom"/>
    <s v="Pennate"/>
    <m/>
    <n v="156818.18181818209"/>
  </r>
  <r>
    <x v="0"/>
    <x v="0"/>
    <x v="0"/>
    <x v="1"/>
    <x v="1"/>
    <x v="0"/>
    <x v="0"/>
    <x v="0"/>
    <x v="119"/>
    <n v="1.5"/>
    <x v="13"/>
    <s v="Diatom"/>
    <s v="Pennate"/>
    <m/>
    <n v="156818.18181818209"/>
  </r>
  <r>
    <x v="0"/>
    <x v="0"/>
    <x v="0"/>
    <x v="1"/>
    <x v="1"/>
    <x v="0"/>
    <x v="0"/>
    <x v="0"/>
    <x v="120"/>
    <n v="2.5"/>
    <x v="13"/>
    <s v="Diatom"/>
    <s v="Pennate"/>
    <m/>
    <n v="156818.18181818209"/>
  </r>
  <r>
    <x v="0"/>
    <x v="0"/>
    <x v="0"/>
    <x v="1"/>
    <x v="1"/>
    <x v="0"/>
    <x v="0"/>
    <x v="0"/>
    <x v="121"/>
    <n v="2.833333333333333"/>
    <x v="13"/>
    <s v="Diatom"/>
    <s v="Pennate"/>
    <m/>
    <n v="156818.18181818209"/>
  </r>
  <r>
    <x v="0"/>
    <x v="0"/>
    <x v="0"/>
    <x v="1"/>
    <x v="1"/>
    <x v="0"/>
    <x v="0"/>
    <x v="0"/>
    <x v="122"/>
    <n v="0.33333333333333337"/>
    <x v="13"/>
    <s v="Diatom"/>
    <s v="Pennate"/>
    <m/>
    <n v="156818.18181818209"/>
  </r>
  <r>
    <x v="0"/>
    <x v="0"/>
    <x v="0"/>
    <x v="1"/>
    <x v="1"/>
    <x v="0"/>
    <x v="0"/>
    <x v="0"/>
    <x v="123"/>
    <n v="1.5"/>
    <x v="13"/>
    <s v="Diatom"/>
    <s v="Pennate"/>
    <m/>
    <n v="156818.18181818209"/>
  </r>
  <r>
    <x v="0"/>
    <x v="0"/>
    <x v="0"/>
    <x v="1"/>
    <x v="1"/>
    <x v="0"/>
    <x v="0"/>
    <x v="0"/>
    <x v="124"/>
    <n v="7.166666666666667"/>
    <x v="13"/>
    <s v="Diatom"/>
    <s v="Pennate"/>
    <m/>
    <n v="156818.18181818209"/>
  </r>
  <r>
    <x v="0"/>
    <x v="0"/>
    <x v="0"/>
    <x v="1"/>
    <x v="1"/>
    <x v="0"/>
    <x v="0"/>
    <x v="0"/>
    <x v="125"/>
    <n v="8.6666666666666679"/>
    <x v="13"/>
    <s v="Diatom"/>
    <s v="Pennate"/>
    <m/>
    <n v="156818.18181818209"/>
  </r>
  <r>
    <x v="0"/>
    <x v="0"/>
    <x v="0"/>
    <x v="1"/>
    <x v="1"/>
    <x v="0"/>
    <x v="0"/>
    <x v="0"/>
    <x v="126"/>
    <n v="1"/>
    <x v="13"/>
    <s v="Diatom"/>
    <s v="Pennate"/>
    <m/>
    <n v="156818.18181818209"/>
  </r>
  <r>
    <x v="0"/>
    <x v="0"/>
    <x v="0"/>
    <x v="1"/>
    <x v="1"/>
    <x v="0"/>
    <x v="0"/>
    <x v="0"/>
    <x v="127"/>
    <n v="0.33333333333333337"/>
    <x v="13"/>
    <s v="Diatom"/>
    <s v="Pennate"/>
    <m/>
    <n v="156818.18181818209"/>
  </r>
  <r>
    <x v="0"/>
    <x v="0"/>
    <x v="0"/>
    <x v="1"/>
    <x v="1"/>
    <x v="0"/>
    <x v="0"/>
    <x v="0"/>
    <x v="128"/>
    <n v="0.66666666666666674"/>
    <x v="13"/>
    <s v="Diatom"/>
    <s v="Pennate"/>
    <m/>
    <n v="156818.18181818209"/>
  </r>
  <r>
    <x v="0"/>
    <x v="0"/>
    <x v="0"/>
    <x v="1"/>
    <x v="1"/>
    <x v="0"/>
    <x v="0"/>
    <x v="0"/>
    <x v="129"/>
    <n v="0.66666666666666674"/>
    <x v="13"/>
    <s v="Diatom"/>
    <s v="Pennate"/>
    <m/>
    <n v="156818.18181818209"/>
  </r>
  <r>
    <x v="0"/>
    <x v="0"/>
    <x v="0"/>
    <x v="1"/>
    <x v="1"/>
    <x v="0"/>
    <x v="0"/>
    <x v="0"/>
    <x v="130"/>
    <n v="1.8333333333333333"/>
    <x v="13"/>
    <s v="Diatom"/>
    <s v="Pennate"/>
    <m/>
    <n v="156818.18181818209"/>
  </r>
  <r>
    <x v="0"/>
    <x v="0"/>
    <x v="0"/>
    <x v="1"/>
    <x v="1"/>
    <x v="0"/>
    <x v="0"/>
    <x v="0"/>
    <x v="131"/>
    <n v="1.1666666666666667"/>
    <x v="13"/>
    <s v="Diatom"/>
    <s v="Pennate"/>
    <m/>
    <n v="156818.18181818209"/>
  </r>
  <r>
    <x v="0"/>
    <x v="0"/>
    <x v="0"/>
    <x v="1"/>
    <x v="1"/>
    <x v="0"/>
    <x v="0"/>
    <x v="0"/>
    <x v="132"/>
    <n v="1.6666666666666667"/>
    <x v="13"/>
    <s v="Diatom"/>
    <s v="Pennate"/>
    <m/>
    <n v="156818.18181818209"/>
  </r>
  <r>
    <x v="0"/>
    <x v="0"/>
    <x v="0"/>
    <x v="1"/>
    <x v="1"/>
    <x v="0"/>
    <x v="0"/>
    <x v="0"/>
    <x v="133"/>
    <n v="0.33333333333333337"/>
    <x v="13"/>
    <s v="Diatom"/>
    <s v="Pennate"/>
    <m/>
    <n v="156818.18181818209"/>
  </r>
  <r>
    <x v="0"/>
    <x v="0"/>
    <x v="0"/>
    <x v="1"/>
    <x v="1"/>
    <x v="0"/>
    <x v="0"/>
    <x v="0"/>
    <x v="134"/>
    <n v="0.16666666666666669"/>
    <x v="13"/>
    <s v="Diatom"/>
    <s v="Centric"/>
    <m/>
    <n v="156818.18181818209"/>
  </r>
  <r>
    <x v="0"/>
    <x v="0"/>
    <x v="0"/>
    <x v="1"/>
    <x v="1"/>
    <x v="0"/>
    <x v="0"/>
    <x v="0"/>
    <x v="135"/>
    <n v="0.33333333333333337"/>
    <x v="13"/>
    <s v="Diatom"/>
    <s v="Pennate"/>
    <m/>
    <n v="156818.18181818209"/>
  </r>
  <r>
    <x v="0"/>
    <x v="0"/>
    <x v="0"/>
    <x v="1"/>
    <x v="1"/>
    <x v="0"/>
    <x v="0"/>
    <x v="0"/>
    <x v="136"/>
    <n v="0.5"/>
    <x v="13"/>
    <s v="Diatom"/>
    <s v="Centric"/>
    <m/>
    <n v="156818.18181818209"/>
  </r>
  <r>
    <x v="0"/>
    <x v="0"/>
    <x v="0"/>
    <x v="1"/>
    <x v="1"/>
    <x v="0"/>
    <x v="0"/>
    <x v="0"/>
    <x v="137"/>
    <n v="0.33333333333333337"/>
    <x v="13"/>
    <s v="Diatom"/>
    <s v="Pennate"/>
    <m/>
    <n v="156818.18181818209"/>
  </r>
  <r>
    <x v="0"/>
    <x v="0"/>
    <x v="0"/>
    <x v="1"/>
    <x v="1"/>
    <x v="0"/>
    <x v="0"/>
    <x v="0"/>
    <x v="138"/>
    <n v="2.3333333333333335"/>
    <x v="13"/>
    <s v="Diatom"/>
    <s v="Pennate"/>
    <m/>
    <n v="156818.18181818209"/>
  </r>
  <r>
    <x v="0"/>
    <x v="0"/>
    <x v="0"/>
    <x v="1"/>
    <x v="1"/>
    <x v="0"/>
    <x v="0"/>
    <x v="0"/>
    <x v="139"/>
    <n v="5.6666666666666661"/>
    <x v="13"/>
    <s v="Diatom"/>
    <s v="Pennate"/>
    <m/>
    <n v="156818.18181818209"/>
  </r>
  <r>
    <x v="0"/>
    <x v="0"/>
    <x v="0"/>
    <x v="1"/>
    <x v="1"/>
    <x v="0"/>
    <x v="0"/>
    <x v="0"/>
    <x v="140"/>
    <n v="0.33333333333333337"/>
    <x v="13"/>
    <s v="Diatom"/>
    <s v="Pennate"/>
    <m/>
    <n v="156818.18181818209"/>
  </r>
  <r>
    <x v="0"/>
    <x v="0"/>
    <x v="0"/>
    <x v="1"/>
    <x v="1"/>
    <x v="0"/>
    <x v="0"/>
    <x v="0"/>
    <x v="141"/>
    <n v="1.1666666666666667"/>
    <x v="13"/>
    <s v="Diatom"/>
    <s v="Pennate"/>
    <m/>
    <n v="156818.18181818209"/>
  </r>
  <r>
    <x v="0"/>
    <x v="0"/>
    <x v="0"/>
    <x v="1"/>
    <x v="1"/>
    <x v="0"/>
    <x v="0"/>
    <x v="0"/>
    <x v="142"/>
    <n v="4.1666666666666661"/>
    <x v="13"/>
    <s v="Diatom"/>
    <s v="Pennate"/>
    <m/>
    <n v="156818.18181818209"/>
  </r>
  <r>
    <x v="0"/>
    <x v="0"/>
    <x v="0"/>
    <x v="1"/>
    <x v="1"/>
    <x v="0"/>
    <x v="0"/>
    <x v="0"/>
    <x v="143"/>
    <n v="0.66666666666666674"/>
    <x v="13"/>
    <s v="Diatom"/>
    <s v="Pennate"/>
    <m/>
    <n v="156818.18181818209"/>
  </r>
  <r>
    <x v="0"/>
    <x v="0"/>
    <x v="0"/>
    <x v="1"/>
    <x v="1"/>
    <x v="0"/>
    <x v="0"/>
    <x v="0"/>
    <x v="144"/>
    <n v="0.33333333333333337"/>
    <x v="13"/>
    <s v="Diatom"/>
    <s v="Pennate"/>
    <m/>
    <n v="156818.18181818209"/>
  </r>
  <r>
    <x v="0"/>
    <x v="0"/>
    <x v="0"/>
    <x v="1"/>
    <x v="1"/>
    <x v="0"/>
    <x v="0"/>
    <x v="0"/>
    <x v="145"/>
    <n v="13"/>
    <x v="13"/>
    <s v="Diatom"/>
    <s v="Pennate"/>
    <m/>
    <n v="156818.18181818209"/>
  </r>
  <r>
    <x v="0"/>
    <x v="0"/>
    <x v="0"/>
    <x v="1"/>
    <x v="1"/>
    <x v="0"/>
    <x v="0"/>
    <x v="0"/>
    <x v="146"/>
    <n v="1.6666666666666667"/>
    <x v="13"/>
    <s v="Diatom"/>
    <s v="Pennate"/>
    <m/>
    <n v="156818.18181818209"/>
  </r>
  <r>
    <x v="0"/>
    <x v="0"/>
    <x v="0"/>
    <x v="1"/>
    <x v="1"/>
    <x v="0"/>
    <x v="0"/>
    <x v="0"/>
    <x v="147"/>
    <n v="0.66666666666666674"/>
    <x v="13"/>
    <s v="Diatom"/>
    <s v="Pennate"/>
    <m/>
    <n v="156818.18181818209"/>
  </r>
  <r>
    <x v="0"/>
    <x v="0"/>
    <x v="0"/>
    <x v="1"/>
    <x v="1"/>
    <x v="0"/>
    <x v="0"/>
    <x v="0"/>
    <x v="148"/>
    <n v="0.33333333333333337"/>
    <x v="13"/>
    <s v="Diatom"/>
    <s v="Pennate"/>
    <m/>
    <n v="156818.18181818209"/>
  </r>
  <r>
    <x v="0"/>
    <x v="0"/>
    <x v="0"/>
    <x v="1"/>
    <x v="1"/>
    <x v="0"/>
    <x v="0"/>
    <x v="0"/>
    <x v="149"/>
    <n v="1.6666666666666667"/>
    <x v="13"/>
    <s v="Diatom"/>
    <s v="Pennate"/>
    <m/>
    <n v="156818.18181818209"/>
  </r>
  <r>
    <x v="0"/>
    <x v="0"/>
    <x v="0"/>
    <x v="1"/>
    <x v="1"/>
    <x v="0"/>
    <x v="0"/>
    <x v="0"/>
    <x v="150"/>
    <n v="1"/>
    <x v="13"/>
    <s v="Diatom"/>
    <s v="Pennate"/>
    <m/>
    <n v="156818.18181818209"/>
  </r>
  <r>
    <x v="0"/>
    <x v="0"/>
    <x v="0"/>
    <x v="1"/>
    <x v="1"/>
    <x v="0"/>
    <x v="0"/>
    <x v="0"/>
    <x v="151"/>
    <n v="1.1666666666666667"/>
    <x v="13"/>
    <s v="Diatom"/>
    <s v="Pennate"/>
    <m/>
    <n v="156818.18181818209"/>
  </r>
  <r>
    <x v="0"/>
    <x v="0"/>
    <x v="0"/>
    <x v="1"/>
    <x v="1"/>
    <x v="0"/>
    <x v="0"/>
    <x v="0"/>
    <x v="152"/>
    <n v="0.33333333333333337"/>
    <x v="13"/>
    <s v="Diatom"/>
    <s v="Pennate"/>
    <m/>
    <n v="156818.181818182"/>
  </r>
  <r>
    <x v="0"/>
    <x v="0"/>
    <x v="0"/>
    <x v="1"/>
    <x v="1"/>
    <x v="0"/>
    <x v="0"/>
    <x v="0"/>
    <x v="153"/>
    <n v="6.3333333333333339"/>
    <x v="13"/>
    <s v="Diatom"/>
    <s v="Pennate"/>
    <m/>
    <n v="156818.181818182"/>
  </r>
  <r>
    <x v="0"/>
    <x v="0"/>
    <x v="0"/>
    <x v="1"/>
    <x v="1"/>
    <x v="0"/>
    <x v="0"/>
    <x v="0"/>
    <x v="154"/>
    <n v="3.5000000000000004"/>
    <x v="13"/>
    <s v="Diatom"/>
    <s v="Pennate"/>
    <m/>
    <n v="156818.181818182"/>
  </r>
  <r>
    <x v="0"/>
    <x v="0"/>
    <x v="0"/>
    <x v="1"/>
    <x v="1"/>
    <x v="0"/>
    <x v="0"/>
    <x v="0"/>
    <x v="155"/>
    <n v="0.16666666666666669"/>
    <x v="13"/>
    <s v="Diatom"/>
    <s v="Pennate"/>
    <m/>
    <n v="156818.181818182"/>
  </r>
  <r>
    <x v="0"/>
    <x v="0"/>
    <x v="0"/>
    <x v="1"/>
    <x v="1"/>
    <x v="0"/>
    <x v="0"/>
    <x v="0"/>
    <x v="156"/>
    <n v="0.33333333333333337"/>
    <x v="13"/>
    <s v="Diatom"/>
    <s v="Pennate"/>
    <m/>
    <n v="156818.181818182"/>
  </r>
  <r>
    <x v="0"/>
    <x v="0"/>
    <x v="0"/>
    <x v="1"/>
    <x v="1"/>
    <x v="0"/>
    <x v="0"/>
    <x v="0"/>
    <x v="157"/>
    <n v="0.66666666666666674"/>
    <x v="13"/>
    <s v="Diatom"/>
    <s v="Pennate"/>
    <m/>
    <n v="156818.181818182"/>
  </r>
  <r>
    <x v="2"/>
    <x v="2"/>
    <x v="0"/>
    <x v="1"/>
    <x v="1"/>
    <x v="0"/>
    <x v="0"/>
    <x v="0"/>
    <x v="115"/>
    <n v="1.1666666666666667"/>
    <x v="13"/>
    <s v="Diatom"/>
    <s v="Pennate"/>
    <s v=""/>
    <n v="93181.818181818162"/>
  </r>
  <r>
    <x v="2"/>
    <x v="2"/>
    <x v="0"/>
    <x v="1"/>
    <x v="1"/>
    <x v="0"/>
    <x v="0"/>
    <x v="1"/>
    <x v="115"/>
    <n v="0.5"/>
    <x v="13"/>
    <s v="Diatom"/>
    <s v="Pennate"/>
    <n v="80"/>
    <n v="331818.18"/>
  </r>
  <r>
    <x v="2"/>
    <x v="2"/>
    <x v="0"/>
    <x v="1"/>
    <x v="1"/>
    <x v="0"/>
    <x v="0"/>
    <x v="0"/>
    <x v="117"/>
    <n v="1.8333333333333333"/>
    <x v="13"/>
    <s v="Diatom"/>
    <s v="Pennate"/>
    <s v=""/>
    <n v="93181.818181818162"/>
  </r>
  <r>
    <x v="2"/>
    <x v="2"/>
    <x v="0"/>
    <x v="1"/>
    <x v="1"/>
    <x v="0"/>
    <x v="0"/>
    <x v="1"/>
    <x v="117"/>
    <n v="0.33333333333333337"/>
    <x v="13"/>
    <s v="Diatom"/>
    <s v="Pennate"/>
    <n v="138.46153846153848"/>
    <n v="331818.18"/>
  </r>
  <r>
    <x v="2"/>
    <x v="2"/>
    <x v="0"/>
    <x v="1"/>
    <x v="1"/>
    <x v="0"/>
    <x v="0"/>
    <x v="0"/>
    <x v="118"/>
    <n v="17.166666666666668"/>
    <x v="13"/>
    <s v="Diatom"/>
    <s v="Pennate"/>
    <s v=""/>
    <n v="93181.818181818162"/>
  </r>
  <r>
    <x v="2"/>
    <x v="2"/>
    <x v="0"/>
    <x v="1"/>
    <x v="1"/>
    <x v="0"/>
    <x v="0"/>
    <x v="1"/>
    <x v="118"/>
    <n v="15.333333333333332"/>
    <x v="13"/>
    <s v="Diatom"/>
    <s v="Pennate"/>
    <n v="11.282051282051295"/>
    <n v="331818.18"/>
  </r>
  <r>
    <x v="2"/>
    <x v="2"/>
    <x v="0"/>
    <x v="1"/>
    <x v="1"/>
    <x v="0"/>
    <x v="0"/>
    <x v="0"/>
    <x v="119"/>
    <n v="22.666666666666664"/>
    <x v="13"/>
    <s v="Diatom"/>
    <s v="Pennate"/>
    <s v=""/>
    <n v="93181.818181818162"/>
  </r>
  <r>
    <x v="2"/>
    <x v="2"/>
    <x v="0"/>
    <x v="1"/>
    <x v="1"/>
    <x v="0"/>
    <x v="0"/>
    <x v="1"/>
    <x v="119"/>
    <n v="17.666666666666668"/>
    <x v="13"/>
    <s v="Diatom"/>
    <s v="Pennate"/>
    <n v="24.793388429752049"/>
    <n v="331818.18"/>
  </r>
  <r>
    <x v="2"/>
    <x v="2"/>
    <x v="0"/>
    <x v="1"/>
    <x v="1"/>
    <x v="0"/>
    <x v="0"/>
    <x v="0"/>
    <x v="158"/>
    <n v="0.5"/>
    <x v="13"/>
    <s v="Diatom"/>
    <s v="Centric"/>
    <s v=""/>
    <n v="93181.818181818162"/>
  </r>
  <r>
    <x v="2"/>
    <x v="2"/>
    <x v="0"/>
    <x v="1"/>
    <x v="1"/>
    <x v="0"/>
    <x v="0"/>
    <x v="1"/>
    <x v="158"/>
    <n v="0.16666666666666669"/>
    <x v="13"/>
    <s v="Diatom"/>
    <s v="Centric"/>
    <n v="99.999999999999972"/>
    <n v="331818.18"/>
  </r>
  <r>
    <x v="2"/>
    <x v="2"/>
    <x v="0"/>
    <x v="1"/>
    <x v="1"/>
    <x v="0"/>
    <x v="0"/>
    <x v="0"/>
    <x v="123"/>
    <n v="0.16666666666666669"/>
    <x v="13"/>
    <s v="Diatom"/>
    <s v="Pennate"/>
    <s v=""/>
    <n v="93181.818181818162"/>
  </r>
  <r>
    <x v="2"/>
    <x v="2"/>
    <x v="0"/>
    <x v="1"/>
    <x v="1"/>
    <x v="0"/>
    <x v="0"/>
    <x v="0"/>
    <x v="124"/>
    <n v="2.833333333333333"/>
    <x v="13"/>
    <s v="Diatom"/>
    <s v="Pennate"/>
    <s v=""/>
    <n v="93181.818181818162"/>
  </r>
  <r>
    <x v="2"/>
    <x v="2"/>
    <x v="0"/>
    <x v="1"/>
    <x v="1"/>
    <x v="0"/>
    <x v="0"/>
    <x v="1"/>
    <x v="124"/>
    <n v="3.6666666666666665"/>
    <x v="13"/>
    <s v="Diatom"/>
    <s v="Pennate"/>
    <n v="25.641025641025646"/>
    <n v="331818.18"/>
  </r>
  <r>
    <x v="2"/>
    <x v="2"/>
    <x v="0"/>
    <x v="1"/>
    <x v="1"/>
    <x v="0"/>
    <x v="0"/>
    <x v="0"/>
    <x v="159"/>
    <n v="0.16666666666666669"/>
    <x v="13"/>
    <s v="Diatom"/>
    <s v="Pennate"/>
    <s v=""/>
    <n v="93181.818181818162"/>
  </r>
  <r>
    <x v="2"/>
    <x v="2"/>
    <x v="0"/>
    <x v="1"/>
    <x v="1"/>
    <x v="0"/>
    <x v="0"/>
    <x v="1"/>
    <x v="159"/>
    <n v="0.16666666666666669"/>
    <x v="13"/>
    <s v="Diatom"/>
    <s v="Pennate"/>
    <n v="0"/>
    <n v="331818.18"/>
  </r>
  <r>
    <x v="2"/>
    <x v="2"/>
    <x v="0"/>
    <x v="1"/>
    <x v="1"/>
    <x v="0"/>
    <x v="0"/>
    <x v="0"/>
    <x v="160"/>
    <n v="1"/>
    <x v="13"/>
    <s v="Diatom"/>
    <s v="Pennate"/>
    <s v=""/>
    <n v="93181.818181818162"/>
  </r>
  <r>
    <x v="2"/>
    <x v="2"/>
    <x v="0"/>
    <x v="1"/>
    <x v="1"/>
    <x v="0"/>
    <x v="0"/>
    <x v="0"/>
    <x v="161"/>
    <n v="0.66666666666666674"/>
    <x v="13"/>
    <s v="Diatom"/>
    <s v="Pennate"/>
    <s v=""/>
    <n v="93181.818181818162"/>
  </r>
  <r>
    <x v="2"/>
    <x v="2"/>
    <x v="0"/>
    <x v="1"/>
    <x v="1"/>
    <x v="0"/>
    <x v="0"/>
    <x v="1"/>
    <x v="162"/>
    <n v="3.166666666666667"/>
    <x v="13"/>
    <s v="Diatom"/>
    <s v="Pennate"/>
    <n v="161.9047619047619"/>
    <n v="331818.18"/>
  </r>
  <r>
    <x v="2"/>
    <x v="2"/>
    <x v="0"/>
    <x v="1"/>
    <x v="1"/>
    <x v="0"/>
    <x v="0"/>
    <x v="0"/>
    <x v="163"/>
    <n v="1.5"/>
    <x v="13"/>
    <s v="Diatom"/>
    <s v="Pennate"/>
    <s v=""/>
    <n v="93181.818181818162"/>
  </r>
  <r>
    <x v="2"/>
    <x v="2"/>
    <x v="0"/>
    <x v="1"/>
    <x v="1"/>
    <x v="0"/>
    <x v="0"/>
    <x v="1"/>
    <x v="163"/>
    <n v="0.66666666666666674"/>
    <x v="13"/>
    <s v="Diatom"/>
    <s v="Pennate"/>
    <n v="76.923076923076906"/>
    <n v="331818.18"/>
  </r>
  <r>
    <x v="2"/>
    <x v="2"/>
    <x v="0"/>
    <x v="1"/>
    <x v="1"/>
    <x v="0"/>
    <x v="0"/>
    <x v="0"/>
    <x v="164"/>
    <n v="0.33333333333333337"/>
    <x v="13"/>
    <s v="Diatom"/>
    <s v="Pennate"/>
    <s v=""/>
    <n v="93181.818181818162"/>
  </r>
  <r>
    <x v="2"/>
    <x v="2"/>
    <x v="0"/>
    <x v="1"/>
    <x v="1"/>
    <x v="0"/>
    <x v="0"/>
    <x v="1"/>
    <x v="164"/>
    <n v="3.6666666666666665"/>
    <x v="13"/>
    <s v="Diatom"/>
    <s v="Pennate"/>
    <n v="166.66666666666666"/>
    <n v="331818.18"/>
  </r>
  <r>
    <x v="2"/>
    <x v="2"/>
    <x v="0"/>
    <x v="1"/>
    <x v="1"/>
    <x v="0"/>
    <x v="0"/>
    <x v="0"/>
    <x v="165"/>
    <n v="1.6666666666666667"/>
    <x v="13"/>
    <s v="Diatom"/>
    <s v="Pennate"/>
    <s v=""/>
    <n v="93181.818181818162"/>
  </r>
  <r>
    <x v="2"/>
    <x v="2"/>
    <x v="0"/>
    <x v="1"/>
    <x v="1"/>
    <x v="0"/>
    <x v="0"/>
    <x v="1"/>
    <x v="165"/>
    <n v="1.5"/>
    <x v="13"/>
    <s v="Diatom"/>
    <s v="Pennate"/>
    <n v="10.526315789473689"/>
    <n v="331818.18"/>
  </r>
  <r>
    <x v="2"/>
    <x v="2"/>
    <x v="0"/>
    <x v="1"/>
    <x v="1"/>
    <x v="0"/>
    <x v="0"/>
    <x v="0"/>
    <x v="127"/>
    <n v="0.33333333333333337"/>
    <x v="13"/>
    <s v="Diatom"/>
    <s v="Pennate"/>
    <s v=""/>
    <n v="93181.818181818162"/>
  </r>
  <r>
    <x v="2"/>
    <x v="2"/>
    <x v="0"/>
    <x v="1"/>
    <x v="1"/>
    <x v="0"/>
    <x v="0"/>
    <x v="1"/>
    <x v="127"/>
    <n v="3"/>
    <x v="13"/>
    <s v="Diatom"/>
    <s v="Pennate"/>
    <n v="160"/>
    <n v="331818.18"/>
  </r>
  <r>
    <x v="2"/>
    <x v="2"/>
    <x v="0"/>
    <x v="1"/>
    <x v="1"/>
    <x v="0"/>
    <x v="0"/>
    <x v="0"/>
    <x v="128"/>
    <n v="1"/>
    <x v="13"/>
    <s v="Diatom"/>
    <s v="Pennate"/>
    <s v=""/>
    <n v="93181.818181818162"/>
  </r>
  <r>
    <x v="2"/>
    <x v="2"/>
    <x v="0"/>
    <x v="1"/>
    <x v="1"/>
    <x v="0"/>
    <x v="0"/>
    <x v="1"/>
    <x v="128"/>
    <n v="0.33333333333333337"/>
    <x v="13"/>
    <s v="Diatom"/>
    <s v="Pennate"/>
    <n v="99.999999999999972"/>
    <n v="331818.18"/>
  </r>
  <r>
    <x v="2"/>
    <x v="2"/>
    <x v="0"/>
    <x v="1"/>
    <x v="1"/>
    <x v="0"/>
    <x v="0"/>
    <x v="0"/>
    <x v="166"/>
    <n v="0.66666666666666674"/>
    <x v="13"/>
    <s v="Diatom"/>
    <s v="Pennate"/>
    <s v=""/>
    <n v="93181.818181818162"/>
  </r>
  <r>
    <x v="2"/>
    <x v="2"/>
    <x v="0"/>
    <x v="1"/>
    <x v="1"/>
    <x v="0"/>
    <x v="0"/>
    <x v="1"/>
    <x v="166"/>
    <n v="0.5"/>
    <x v="13"/>
    <s v="Diatom"/>
    <s v="Pennate"/>
    <n v="28.57142857142858"/>
    <n v="331818.18"/>
  </r>
  <r>
    <x v="2"/>
    <x v="2"/>
    <x v="0"/>
    <x v="1"/>
    <x v="1"/>
    <x v="0"/>
    <x v="0"/>
    <x v="0"/>
    <x v="167"/>
    <n v="0.16666666666666669"/>
    <x v="13"/>
    <s v="Diatom"/>
    <s v="Pennate"/>
    <s v=""/>
    <n v="93181.818181818162"/>
  </r>
  <r>
    <x v="2"/>
    <x v="2"/>
    <x v="0"/>
    <x v="1"/>
    <x v="1"/>
    <x v="0"/>
    <x v="0"/>
    <x v="1"/>
    <x v="167"/>
    <n v="0.16666666666666669"/>
    <x v="13"/>
    <s v="Diatom"/>
    <s v="Pennate"/>
    <n v="0"/>
    <n v="331818.18"/>
  </r>
  <r>
    <x v="2"/>
    <x v="2"/>
    <x v="0"/>
    <x v="1"/>
    <x v="1"/>
    <x v="0"/>
    <x v="0"/>
    <x v="0"/>
    <x v="131"/>
    <n v="1.3333333333333335"/>
    <x v="13"/>
    <s v="Diatom"/>
    <s v="Pennate"/>
    <s v=""/>
    <n v="93181.818181818162"/>
  </r>
  <r>
    <x v="2"/>
    <x v="2"/>
    <x v="0"/>
    <x v="1"/>
    <x v="1"/>
    <x v="0"/>
    <x v="0"/>
    <x v="1"/>
    <x v="131"/>
    <n v="1.5"/>
    <x v="13"/>
    <s v="Diatom"/>
    <s v="Pennate"/>
    <n v="11.76470588235293"/>
    <n v="331818.18"/>
  </r>
  <r>
    <x v="2"/>
    <x v="2"/>
    <x v="0"/>
    <x v="1"/>
    <x v="1"/>
    <x v="0"/>
    <x v="0"/>
    <x v="0"/>
    <x v="132"/>
    <n v="0.66666666666666674"/>
    <x v="13"/>
    <s v="Diatom"/>
    <s v="Pennate"/>
    <s v=""/>
    <n v="93181.818181818162"/>
  </r>
  <r>
    <x v="2"/>
    <x v="2"/>
    <x v="0"/>
    <x v="1"/>
    <x v="1"/>
    <x v="0"/>
    <x v="0"/>
    <x v="0"/>
    <x v="168"/>
    <n v="0.16666666666666669"/>
    <x v="13"/>
    <s v="Diatom"/>
    <s v="Pennate"/>
    <s v=""/>
    <n v="93181.818181818162"/>
  </r>
  <r>
    <x v="2"/>
    <x v="2"/>
    <x v="0"/>
    <x v="1"/>
    <x v="1"/>
    <x v="0"/>
    <x v="0"/>
    <x v="1"/>
    <x v="168"/>
    <n v="0.33333333333333337"/>
    <x v="13"/>
    <s v="Diatom"/>
    <s v="Pennate"/>
    <n v="66.666666666666671"/>
    <n v="331818.18"/>
  </r>
  <r>
    <x v="2"/>
    <x v="2"/>
    <x v="0"/>
    <x v="1"/>
    <x v="1"/>
    <x v="0"/>
    <x v="0"/>
    <x v="0"/>
    <x v="169"/>
    <n v="0.33333333333333337"/>
    <x v="13"/>
    <s v="Diatom"/>
    <s v="Pennate"/>
    <s v=""/>
    <n v="93181.818181818162"/>
  </r>
  <r>
    <x v="2"/>
    <x v="2"/>
    <x v="0"/>
    <x v="1"/>
    <x v="1"/>
    <x v="0"/>
    <x v="0"/>
    <x v="0"/>
    <x v="136"/>
    <n v="4"/>
    <x v="13"/>
    <s v="Diatom"/>
    <s v="Centric"/>
    <s v=""/>
    <n v="93181.818181818162"/>
  </r>
  <r>
    <x v="2"/>
    <x v="2"/>
    <x v="0"/>
    <x v="1"/>
    <x v="1"/>
    <x v="0"/>
    <x v="0"/>
    <x v="1"/>
    <x v="136"/>
    <n v="2.666666666666667"/>
    <x v="13"/>
    <s v="Diatom"/>
    <s v="Centric"/>
    <n v="39.999999999999993"/>
    <n v="331818.18"/>
  </r>
  <r>
    <x v="2"/>
    <x v="2"/>
    <x v="0"/>
    <x v="1"/>
    <x v="1"/>
    <x v="0"/>
    <x v="0"/>
    <x v="0"/>
    <x v="170"/>
    <n v="0.16666666666666669"/>
    <x v="13"/>
    <s v="Diatom"/>
    <s v="Pennate"/>
    <s v=""/>
    <n v="93181.818181818162"/>
  </r>
  <r>
    <x v="2"/>
    <x v="2"/>
    <x v="0"/>
    <x v="1"/>
    <x v="1"/>
    <x v="0"/>
    <x v="0"/>
    <x v="0"/>
    <x v="138"/>
    <n v="0.16666666666666669"/>
    <x v="13"/>
    <s v="Diatom"/>
    <s v="Pennate"/>
    <s v=""/>
    <n v="93181.818181818162"/>
  </r>
  <r>
    <x v="2"/>
    <x v="2"/>
    <x v="0"/>
    <x v="1"/>
    <x v="1"/>
    <x v="0"/>
    <x v="0"/>
    <x v="0"/>
    <x v="140"/>
    <n v="0.33333333333333337"/>
    <x v="13"/>
    <s v="Diatom"/>
    <s v="Pennate"/>
    <s v=""/>
    <n v="93181.818181818162"/>
  </r>
  <r>
    <x v="2"/>
    <x v="2"/>
    <x v="0"/>
    <x v="1"/>
    <x v="1"/>
    <x v="0"/>
    <x v="0"/>
    <x v="0"/>
    <x v="171"/>
    <n v="0.33333333333333337"/>
    <x v="13"/>
    <s v="Diatom"/>
    <s v="Pennate"/>
    <s v=""/>
    <n v="93181.818181818162"/>
  </r>
  <r>
    <x v="2"/>
    <x v="2"/>
    <x v="0"/>
    <x v="1"/>
    <x v="1"/>
    <x v="0"/>
    <x v="0"/>
    <x v="0"/>
    <x v="145"/>
    <n v="1.1666666666666667"/>
    <x v="13"/>
    <s v="Diatom"/>
    <s v="Pennate"/>
    <s v=""/>
    <n v="93181.818181818162"/>
  </r>
  <r>
    <x v="2"/>
    <x v="2"/>
    <x v="0"/>
    <x v="1"/>
    <x v="1"/>
    <x v="0"/>
    <x v="0"/>
    <x v="0"/>
    <x v="146"/>
    <n v="1.3333333333333335"/>
    <x v="13"/>
    <s v="Diatom"/>
    <s v="Pennate"/>
    <s v=""/>
    <n v="93181.818181818162"/>
  </r>
  <r>
    <x v="2"/>
    <x v="2"/>
    <x v="0"/>
    <x v="1"/>
    <x v="1"/>
    <x v="0"/>
    <x v="0"/>
    <x v="1"/>
    <x v="146"/>
    <n v="1.1666666666666667"/>
    <x v="13"/>
    <s v="Diatom"/>
    <s v="Pennate"/>
    <n v="13.333333333333339"/>
    <n v="331818.18"/>
  </r>
  <r>
    <x v="2"/>
    <x v="2"/>
    <x v="0"/>
    <x v="1"/>
    <x v="1"/>
    <x v="0"/>
    <x v="0"/>
    <x v="0"/>
    <x v="172"/>
    <n v="0.33333333333333337"/>
    <x v="13"/>
    <s v="Diatom"/>
    <s v="Pennate"/>
    <s v=""/>
    <n v="93181.818181818162"/>
  </r>
  <r>
    <x v="2"/>
    <x v="2"/>
    <x v="0"/>
    <x v="1"/>
    <x v="1"/>
    <x v="0"/>
    <x v="0"/>
    <x v="1"/>
    <x v="172"/>
    <n v="1.6666666666666667"/>
    <x v="13"/>
    <s v="Diatom"/>
    <s v="Pennate"/>
    <n v="133.33333333333334"/>
    <n v="331818.18"/>
  </r>
  <r>
    <x v="2"/>
    <x v="2"/>
    <x v="0"/>
    <x v="1"/>
    <x v="1"/>
    <x v="0"/>
    <x v="0"/>
    <x v="1"/>
    <x v="173"/>
    <n v="1.6666666666666667"/>
    <x v="13"/>
    <s v="Diatom"/>
    <s v="Pennate"/>
    <n v="0"/>
    <n v="331818.18"/>
  </r>
  <r>
    <x v="2"/>
    <x v="2"/>
    <x v="0"/>
    <x v="1"/>
    <x v="1"/>
    <x v="0"/>
    <x v="0"/>
    <x v="1"/>
    <x v="174"/>
    <n v="1.1666666666666667"/>
    <x v="13"/>
    <s v="Diatom"/>
    <s v="Pennate"/>
    <n v="35.294117647058819"/>
    <n v="331818.18"/>
  </r>
  <r>
    <x v="2"/>
    <x v="2"/>
    <x v="0"/>
    <x v="1"/>
    <x v="1"/>
    <x v="0"/>
    <x v="0"/>
    <x v="0"/>
    <x v="150"/>
    <n v="32.666666666666664"/>
    <x v="13"/>
    <s v="Diatom"/>
    <s v="Pennate"/>
    <s v=""/>
    <n v="93181.818181818162"/>
  </r>
  <r>
    <x v="2"/>
    <x v="2"/>
    <x v="0"/>
    <x v="1"/>
    <x v="1"/>
    <x v="0"/>
    <x v="0"/>
    <x v="1"/>
    <x v="150"/>
    <n v="31"/>
    <x v="13"/>
    <s v="Diatom"/>
    <s v="Pennate"/>
    <n v="5.2356020942408303"/>
    <n v="331818.18"/>
  </r>
  <r>
    <x v="2"/>
    <x v="2"/>
    <x v="0"/>
    <x v="1"/>
    <x v="1"/>
    <x v="0"/>
    <x v="0"/>
    <x v="0"/>
    <x v="151"/>
    <n v="0.66666666666666674"/>
    <x v="13"/>
    <s v="Diatom"/>
    <s v="Pennate"/>
    <s v=""/>
    <n v="93181.818181818162"/>
  </r>
  <r>
    <x v="2"/>
    <x v="2"/>
    <x v="0"/>
    <x v="1"/>
    <x v="1"/>
    <x v="0"/>
    <x v="0"/>
    <x v="0"/>
    <x v="175"/>
    <n v="0.33333333333333337"/>
    <x v="13"/>
    <s v="Diatom"/>
    <s v="Pennate"/>
    <s v=""/>
    <n v="93181.818181818162"/>
  </r>
  <r>
    <x v="2"/>
    <x v="2"/>
    <x v="0"/>
    <x v="1"/>
    <x v="1"/>
    <x v="0"/>
    <x v="0"/>
    <x v="0"/>
    <x v="176"/>
    <n v="0.16666666666666669"/>
    <x v="13"/>
    <s v="Diatom"/>
    <s v="Pennate"/>
    <s v=""/>
    <n v="93181.818181818162"/>
  </r>
  <r>
    <x v="2"/>
    <x v="2"/>
    <x v="0"/>
    <x v="1"/>
    <x v="1"/>
    <x v="0"/>
    <x v="0"/>
    <x v="0"/>
    <x v="177"/>
    <n v="0.33333333333333337"/>
    <x v="13"/>
    <s v="Diatom"/>
    <s v="Pennate"/>
    <s v=""/>
    <n v="93181.818181818162"/>
  </r>
  <r>
    <x v="2"/>
    <x v="2"/>
    <x v="0"/>
    <x v="1"/>
    <x v="1"/>
    <x v="0"/>
    <x v="0"/>
    <x v="0"/>
    <x v="178"/>
    <n v="0.33333333333333337"/>
    <x v="13"/>
    <s v="Diatom"/>
    <s v="Pennate"/>
    <s v=""/>
    <n v="93181.818181818162"/>
  </r>
  <r>
    <x v="2"/>
    <x v="2"/>
    <x v="0"/>
    <x v="1"/>
    <x v="1"/>
    <x v="0"/>
    <x v="0"/>
    <x v="0"/>
    <x v="179"/>
    <n v="0.16666666666666669"/>
    <x v="13"/>
    <s v="Diatom"/>
    <s v="Pennate"/>
    <s v=""/>
    <n v="93181.818181818162"/>
  </r>
  <r>
    <x v="2"/>
    <x v="2"/>
    <x v="0"/>
    <x v="1"/>
    <x v="1"/>
    <x v="0"/>
    <x v="0"/>
    <x v="0"/>
    <x v="154"/>
    <n v="0.33333333333333337"/>
    <x v="13"/>
    <s v="Diatom"/>
    <s v="Pennate"/>
    <s v=""/>
    <n v="93181.818181818162"/>
  </r>
  <r>
    <x v="2"/>
    <x v="2"/>
    <x v="0"/>
    <x v="1"/>
    <x v="1"/>
    <x v="0"/>
    <x v="0"/>
    <x v="1"/>
    <x v="154"/>
    <n v="0.66666666666666674"/>
    <x v="13"/>
    <s v="Diatom"/>
    <s v="Pennate"/>
    <n v="66.666666666666671"/>
    <n v="331818.18"/>
  </r>
  <r>
    <x v="2"/>
    <x v="2"/>
    <x v="0"/>
    <x v="1"/>
    <x v="1"/>
    <x v="0"/>
    <x v="0"/>
    <x v="0"/>
    <x v="157"/>
    <n v="0.83333333333333337"/>
    <x v="13"/>
    <s v="Diatom"/>
    <s v="Pennate"/>
    <s v=""/>
    <n v="93181.818181818162"/>
  </r>
  <r>
    <x v="2"/>
    <x v="2"/>
    <x v="0"/>
    <x v="1"/>
    <x v="1"/>
    <x v="0"/>
    <x v="0"/>
    <x v="1"/>
    <x v="157"/>
    <n v="1.1666666666666667"/>
    <x v="13"/>
    <s v="Diatom"/>
    <s v="Pennate"/>
    <n v="33.333333333333336"/>
    <n v="331818.18"/>
  </r>
  <r>
    <x v="2"/>
    <x v="2"/>
    <x v="0"/>
    <x v="1"/>
    <x v="1"/>
    <x v="0"/>
    <x v="0"/>
    <x v="1"/>
    <x v="180"/>
    <n v="0.33333333333333337"/>
    <x v="13"/>
    <s v="Diatom"/>
    <s v="Pennate"/>
    <n v="200"/>
    <n v="331818.18"/>
  </r>
  <r>
    <x v="2"/>
    <x v="2"/>
    <x v="0"/>
    <x v="1"/>
    <x v="1"/>
    <x v="0"/>
    <x v="0"/>
    <x v="1"/>
    <x v="161"/>
    <n v="2.3333333333333335"/>
    <x v="13"/>
    <s v="Diatom"/>
    <s v="Pennate"/>
    <n v="200"/>
    <n v="331818.18"/>
  </r>
  <r>
    <x v="2"/>
    <x v="2"/>
    <x v="0"/>
    <x v="1"/>
    <x v="1"/>
    <x v="0"/>
    <x v="0"/>
    <x v="1"/>
    <x v="181"/>
    <n v="0.33333333333333337"/>
    <x v="13"/>
    <s v="Diatom"/>
    <s v="Pennate"/>
    <n v="200"/>
    <n v="331818.18"/>
  </r>
  <r>
    <x v="2"/>
    <x v="2"/>
    <x v="0"/>
    <x v="1"/>
    <x v="1"/>
    <x v="0"/>
    <x v="0"/>
    <x v="1"/>
    <x v="182"/>
    <n v="0.66666666666666674"/>
    <x v="13"/>
    <s v="Diatom"/>
    <s v="Pennate"/>
    <n v="200"/>
    <n v="331818.18"/>
  </r>
  <r>
    <x v="2"/>
    <x v="2"/>
    <x v="0"/>
    <x v="1"/>
    <x v="1"/>
    <x v="0"/>
    <x v="0"/>
    <x v="1"/>
    <x v="173"/>
    <n v="1.6666666666666667"/>
    <x v="13"/>
    <s v="Diatom"/>
    <s v="Pennate"/>
    <n v="200"/>
    <n v="331818.18"/>
  </r>
  <r>
    <x v="2"/>
    <x v="2"/>
    <x v="0"/>
    <x v="1"/>
    <x v="1"/>
    <x v="0"/>
    <x v="0"/>
    <x v="1"/>
    <x v="174"/>
    <n v="1.1666666666666667"/>
    <x v="13"/>
    <s v="Diatom"/>
    <s v="Pennate"/>
    <n v="200"/>
    <n v="331818.18"/>
  </r>
  <r>
    <x v="2"/>
    <x v="2"/>
    <x v="0"/>
    <x v="1"/>
    <x v="1"/>
    <x v="0"/>
    <x v="0"/>
    <x v="1"/>
    <x v="183"/>
    <n v="1"/>
    <x v="13"/>
    <s v="Diatom"/>
    <s v="Pennate"/>
    <n v="200"/>
    <n v="331818.18"/>
  </r>
  <r>
    <x v="2"/>
    <x v="2"/>
    <x v="0"/>
    <x v="1"/>
    <x v="1"/>
    <x v="0"/>
    <x v="0"/>
    <x v="1"/>
    <x v="184"/>
    <n v="0.5"/>
    <x v="13"/>
    <s v="Diatom"/>
    <s v="Pennate"/>
    <n v="200"/>
    <n v="331818.18"/>
  </r>
  <r>
    <x v="2"/>
    <x v="2"/>
    <x v="0"/>
    <x v="1"/>
    <x v="1"/>
    <x v="0"/>
    <x v="0"/>
    <x v="1"/>
    <x v="185"/>
    <n v="0.33333333333333337"/>
    <x v="13"/>
    <s v="Diatom"/>
    <s v="Pennate"/>
    <n v="200"/>
    <n v="331818.18"/>
  </r>
  <r>
    <x v="2"/>
    <x v="2"/>
    <x v="0"/>
    <x v="1"/>
    <x v="1"/>
    <x v="0"/>
    <x v="0"/>
    <x v="1"/>
    <x v="186"/>
    <n v="0.16666666666666669"/>
    <x v="13"/>
    <s v="Diatom"/>
    <s v="Pennate"/>
    <n v="200"/>
    <n v="331818.18"/>
  </r>
  <r>
    <x v="2"/>
    <x v="2"/>
    <x v="0"/>
    <x v="1"/>
    <x v="1"/>
    <x v="0"/>
    <x v="0"/>
    <x v="1"/>
    <x v="187"/>
    <n v="0.33333333333333337"/>
    <x v="13"/>
    <s v="Diatom"/>
    <s v="Pennate"/>
    <n v="200"/>
    <n v="331818.18"/>
  </r>
  <r>
    <x v="2"/>
    <x v="2"/>
    <x v="0"/>
    <x v="1"/>
    <x v="1"/>
    <x v="0"/>
    <x v="0"/>
    <x v="1"/>
    <x v="188"/>
    <n v="0.16666666666666669"/>
    <x v="13"/>
    <s v="Diatom"/>
    <s v="Pennate"/>
    <n v="200"/>
    <n v="331818.18"/>
  </r>
  <r>
    <x v="2"/>
    <x v="1"/>
    <x v="0"/>
    <x v="1"/>
    <x v="1"/>
    <x v="0"/>
    <x v="0"/>
    <x v="0"/>
    <x v="114"/>
    <n v="1.1608623548922055"/>
    <x v="13"/>
    <s v="Diatom"/>
    <s v="Pennate"/>
    <m/>
    <n v="240909.09090909129"/>
  </r>
  <r>
    <x v="2"/>
    <x v="1"/>
    <x v="0"/>
    <x v="1"/>
    <x v="1"/>
    <x v="0"/>
    <x v="0"/>
    <x v="0"/>
    <x v="115"/>
    <n v="0.49751243781094528"/>
    <x v="13"/>
    <s v="Diatom"/>
    <s v="Pennate"/>
    <m/>
    <n v="240909.09090909129"/>
  </r>
  <r>
    <x v="2"/>
    <x v="1"/>
    <x v="0"/>
    <x v="1"/>
    <x v="1"/>
    <x v="0"/>
    <x v="0"/>
    <x v="0"/>
    <x v="116"/>
    <n v="1.4925373134328357"/>
    <x v="13"/>
    <s v="Diatom"/>
    <s v="Pennate"/>
    <m/>
    <n v="240909.09090909129"/>
  </r>
  <r>
    <x v="2"/>
    <x v="1"/>
    <x v="0"/>
    <x v="1"/>
    <x v="1"/>
    <x v="0"/>
    <x v="0"/>
    <x v="0"/>
    <x v="189"/>
    <n v="0.66334991708126034"/>
    <x v="13"/>
    <s v="Diatom"/>
    <s v="Pennate"/>
    <m/>
    <n v="240909.09090909129"/>
  </r>
  <r>
    <x v="2"/>
    <x v="1"/>
    <x v="0"/>
    <x v="1"/>
    <x v="1"/>
    <x v="0"/>
    <x v="0"/>
    <x v="0"/>
    <x v="117"/>
    <n v="0.66334991708126034"/>
    <x v="13"/>
    <s v="Diatom"/>
    <s v="Pennate"/>
    <m/>
    <n v="240909.09090909129"/>
  </r>
  <r>
    <x v="2"/>
    <x v="1"/>
    <x v="0"/>
    <x v="1"/>
    <x v="1"/>
    <x v="0"/>
    <x v="0"/>
    <x v="0"/>
    <x v="190"/>
    <n v="1.1608623548922055"/>
    <x v="13"/>
    <s v="Diatom"/>
    <s v="Pennate"/>
    <m/>
    <n v="240909.09090909129"/>
  </r>
  <r>
    <x v="2"/>
    <x v="1"/>
    <x v="0"/>
    <x v="1"/>
    <x v="1"/>
    <x v="0"/>
    <x v="0"/>
    <x v="0"/>
    <x v="118"/>
    <n v="8.7893864013267002"/>
    <x v="13"/>
    <s v="Diatom"/>
    <s v="Pennate"/>
    <m/>
    <n v="240909.09090909129"/>
  </r>
  <r>
    <x v="2"/>
    <x v="1"/>
    <x v="0"/>
    <x v="1"/>
    <x v="1"/>
    <x v="0"/>
    <x v="0"/>
    <x v="0"/>
    <x v="119"/>
    <n v="0.82918739635157546"/>
    <x v="13"/>
    <s v="Diatom"/>
    <s v="Pennate"/>
    <m/>
    <n v="240909.09090909129"/>
  </r>
  <r>
    <x v="2"/>
    <x v="1"/>
    <x v="0"/>
    <x v="1"/>
    <x v="1"/>
    <x v="0"/>
    <x v="0"/>
    <x v="0"/>
    <x v="191"/>
    <n v="0.66334991708126034"/>
    <x v="13"/>
    <s v="Diatom"/>
    <s v="Pennate"/>
    <m/>
    <n v="240909.09090909129"/>
  </r>
  <r>
    <x v="2"/>
    <x v="1"/>
    <x v="0"/>
    <x v="1"/>
    <x v="1"/>
    <x v="0"/>
    <x v="0"/>
    <x v="0"/>
    <x v="120"/>
    <n v="2.8192371475953566"/>
    <x v="13"/>
    <s v="Diatom"/>
    <s v="Pennate"/>
    <m/>
    <n v="240909.09090909129"/>
  </r>
  <r>
    <x v="2"/>
    <x v="1"/>
    <x v="0"/>
    <x v="1"/>
    <x v="1"/>
    <x v="0"/>
    <x v="0"/>
    <x v="0"/>
    <x v="123"/>
    <n v="0.33167495854063017"/>
    <x v="13"/>
    <s v="Diatom"/>
    <s v="Pennate"/>
    <m/>
    <n v="240909.09090909129"/>
  </r>
  <r>
    <x v="2"/>
    <x v="1"/>
    <x v="0"/>
    <x v="1"/>
    <x v="1"/>
    <x v="0"/>
    <x v="0"/>
    <x v="0"/>
    <x v="124"/>
    <n v="5.804311774461028"/>
    <x v="13"/>
    <s v="Diatom"/>
    <s v="Pennate"/>
    <m/>
    <n v="240909.09090909129"/>
  </r>
  <r>
    <x v="2"/>
    <x v="1"/>
    <x v="0"/>
    <x v="1"/>
    <x v="1"/>
    <x v="0"/>
    <x v="0"/>
    <x v="0"/>
    <x v="192"/>
    <n v="0.16583747927031509"/>
    <x v="13"/>
    <s v="Diatom"/>
    <s v="Pennate"/>
    <m/>
    <n v="240909.09090909129"/>
  </r>
  <r>
    <x v="2"/>
    <x v="1"/>
    <x v="0"/>
    <x v="1"/>
    <x v="1"/>
    <x v="0"/>
    <x v="0"/>
    <x v="0"/>
    <x v="193"/>
    <n v="0.33167495854063017"/>
    <x v="13"/>
    <s v="Diatom"/>
    <s v="Pennate"/>
    <m/>
    <n v="240909.09090909129"/>
  </r>
  <r>
    <x v="2"/>
    <x v="1"/>
    <x v="0"/>
    <x v="1"/>
    <x v="1"/>
    <x v="0"/>
    <x v="0"/>
    <x v="0"/>
    <x v="194"/>
    <n v="1.3266998341625207"/>
    <x v="13"/>
    <s v="Diatom"/>
    <s v="Pennate"/>
    <m/>
    <n v="240909.09090909129"/>
  </r>
  <r>
    <x v="2"/>
    <x v="1"/>
    <x v="0"/>
    <x v="1"/>
    <x v="1"/>
    <x v="0"/>
    <x v="0"/>
    <x v="0"/>
    <x v="159"/>
    <n v="1.6583747927031509"/>
    <x v="13"/>
    <s v="Diatom"/>
    <s v="Pennate"/>
    <m/>
    <n v="240909.09090909129"/>
  </r>
  <r>
    <x v="2"/>
    <x v="1"/>
    <x v="0"/>
    <x v="1"/>
    <x v="1"/>
    <x v="0"/>
    <x v="0"/>
    <x v="0"/>
    <x v="195"/>
    <n v="0.33167495854063017"/>
    <x v="13"/>
    <s v="Diatom"/>
    <s v="Pennate"/>
    <m/>
    <n v="240909.09090909129"/>
  </r>
  <r>
    <x v="2"/>
    <x v="1"/>
    <x v="0"/>
    <x v="1"/>
    <x v="1"/>
    <x v="0"/>
    <x v="0"/>
    <x v="0"/>
    <x v="196"/>
    <n v="0.16583747927031509"/>
    <x v="13"/>
    <s v="Diatom"/>
    <s v="Centric"/>
    <m/>
    <n v="240909.09090909129"/>
  </r>
  <r>
    <x v="2"/>
    <x v="1"/>
    <x v="0"/>
    <x v="1"/>
    <x v="1"/>
    <x v="0"/>
    <x v="0"/>
    <x v="0"/>
    <x v="197"/>
    <n v="2.6533996683250414"/>
    <x v="13"/>
    <s v="Diatom"/>
    <s v="Pennate"/>
    <m/>
    <n v="240909.09090909129"/>
  </r>
  <r>
    <x v="2"/>
    <x v="1"/>
    <x v="0"/>
    <x v="1"/>
    <x v="1"/>
    <x v="0"/>
    <x v="0"/>
    <x v="0"/>
    <x v="198"/>
    <n v="0.33167495854063017"/>
    <x v="13"/>
    <s v="Diatom"/>
    <s v="Pennate"/>
    <m/>
    <n v="240909.09090909129"/>
  </r>
  <r>
    <x v="2"/>
    <x v="1"/>
    <x v="0"/>
    <x v="1"/>
    <x v="1"/>
    <x v="0"/>
    <x v="0"/>
    <x v="0"/>
    <x v="199"/>
    <n v="0.33167495854063017"/>
    <x v="13"/>
    <s v="Diatom"/>
    <s v="Pennate"/>
    <m/>
    <n v="240909.09090909129"/>
  </r>
  <r>
    <x v="2"/>
    <x v="1"/>
    <x v="0"/>
    <x v="1"/>
    <x v="1"/>
    <x v="0"/>
    <x v="0"/>
    <x v="0"/>
    <x v="128"/>
    <n v="0.82918739635157546"/>
    <x v="13"/>
    <s v="Diatom"/>
    <s v="Pennate"/>
    <m/>
    <n v="240909.09090909129"/>
  </r>
  <r>
    <x v="2"/>
    <x v="1"/>
    <x v="0"/>
    <x v="1"/>
    <x v="1"/>
    <x v="0"/>
    <x v="0"/>
    <x v="0"/>
    <x v="166"/>
    <n v="0.16583747927031509"/>
    <x v="13"/>
    <s v="Diatom"/>
    <s v="Pennate"/>
    <m/>
    <n v="240909.09090909129"/>
  </r>
  <r>
    <x v="2"/>
    <x v="1"/>
    <x v="0"/>
    <x v="1"/>
    <x v="1"/>
    <x v="0"/>
    <x v="0"/>
    <x v="0"/>
    <x v="129"/>
    <n v="2.8192371475953566"/>
    <x v="13"/>
    <s v="Diatom"/>
    <s v="Pennate"/>
    <m/>
    <n v="240909.09090909129"/>
  </r>
  <r>
    <x v="2"/>
    <x v="1"/>
    <x v="0"/>
    <x v="1"/>
    <x v="1"/>
    <x v="0"/>
    <x v="0"/>
    <x v="0"/>
    <x v="130"/>
    <n v="0.99502487562189057"/>
    <x v="13"/>
    <s v="Diatom"/>
    <s v="Pennate"/>
    <m/>
    <n v="240909.09090909129"/>
  </r>
  <r>
    <x v="2"/>
    <x v="1"/>
    <x v="0"/>
    <x v="1"/>
    <x v="1"/>
    <x v="0"/>
    <x v="0"/>
    <x v="0"/>
    <x v="131"/>
    <n v="0.49751243781094528"/>
    <x v="13"/>
    <s v="Diatom"/>
    <s v="Pennate"/>
    <m/>
    <n v="240909.09090909129"/>
  </r>
  <r>
    <x v="2"/>
    <x v="1"/>
    <x v="0"/>
    <x v="1"/>
    <x v="1"/>
    <x v="0"/>
    <x v="0"/>
    <x v="0"/>
    <x v="200"/>
    <n v="0.16583747927031509"/>
    <x v="13"/>
    <s v="Diatom"/>
    <s v="Pennate"/>
    <m/>
    <n v="240909.09090909129"/>
  </r>
  <r>
    <x v="2"/>
    <x v="1"/>
    <x v="0"/>
    <x v="1"/>
    <x v="1"/>
    <x v="0"/>
    <x v="0"/>
    <x v="0"/>
    <x v="201"/>
    <n v="0.16583747927031509"/>
    <x v="13"/>
    <s v="Diatom"/>
    <s v="Pennate"/>
    <m/>
    <n v="240909.09090909129"/>
  </r>
  <r>
    <x v="2"/>
    <x v="1"/>
    <x v="0"/>
    <x v="1"/>
    <x v="1"/>
    <x v="0"/>
    <x v="0"/>
    <x v="0"/>
    <x v="133"/>
    <n v="0.33167495854063017"/>
    <x v="13"/>
    <s v="Diatom"/>
    <s v="Pennate"/>
    <m/>
    <n v="240909.09090909129"/>
  </r>
  <r>
    <x v="2"/>
    <x v="1"/>
    <x v="0"/>
    <x v="1"/>
    <x v="1"/>
    <x v="0"/>
    <x v="0"/>
    <x v="0"/>
    <x v="135"/>
    <n v="0.33167495854063017"/>
    <x v="13"/>
    <s v="Diatom"/>
    <s v="Pennate"/>
    <m/>
    <n v="240909.09090909129"/>
  </r>
  <r>
    <x v="2"/>
    <x v="1"/>
    <x v="0"/>
    <x v="1"/>
    <x v="1"/>
    <x v="0"/>
    <x v="0"/>
    <x v="0"/>
    <x v="137"/>
    <n v="15.091210613598674"/>
    <x v="13"/>
    <s v="Diatom"/>
    <s v="Pennate"/>
    <m/>
    <n v="240909.09090909129"/>
  </r>
  <r>
    <x v="2"/>
    <x v="1"/>
    <x v="0"/>
    <x v="1"/>
    <x v="1"/>
    <x v="0"/>
    <x v="0"/>
    <x v="0"/>
    <x v="170"/>
    <n v="0.66334991708126034"/>
    <x v="13"/>
    <s v="Diatom"/>
    <s v="Pennate"/>
    <m/>
    <n v="240909.09090909129"/>
  </r>
  <r>
    <x v="2"/>
    <x v="1"/>
    <x v="0"/>
    <x v="1"/>
    <x v="1"/>
    <x v="0"/>
    <x v="0"/>
    <x v="0"/>
    <x v="202"/>
    <n v="9.6185737976782768"/>
    <x v="13"/>
    <s v="Diatom"/>
    <s v="Pennate"/>
    <m/>
    <n v="240909.09090909129"/>
  </r>
  <r>
    <x v="2"/>
    <x v="1"/>
    <x v="0"/>
    <x v="1"/>
    <x v="1"/>
    <x v="0"/>
    <x v="0"/>
    <x v="0"/>
    <x v="138"/>
    <n v="4.1459369817578775"/>
    <x v="13"/>
    <s v="Diatom"/>
    <s v="Pennate"/>
    <m/>
    <n v="240909.09090909129"/>
  </r>
  <r>
    <x v="2"/>
    <x v="1"/>
    <x v="0"/>
    <x v="1"/>
    <x v="1"/>
    <x v="0"/>
    <x v="0"/>
    <x v="0"/>
    <x v="139"/>
    <n v="2.1558872305140961"/>
    <x v="13"/>
    <s v="Diatom"/>
    <s v="Pennate"/>
    <m/>
    <n v="240909.09090909129"/>
  </r>
  <r>
    <x v="2"/>
    <x v="1"/>
    <x v="0"/>
    <x v="1"/>
    <x v="1"/>
    <x v="0"/>
    <x v="0"/>
    <x v="0"/>
    <x v="140"/>
    <n v="0.99502487562189057"/>
    <x v="13"/>
    <s v="Diatom"/>
    <s v="Pennate"/>
    <m/>
    <n v="240909.09090909129"/>
  </r>
  <r>
    <x v="2"/>
    <x v="1"/>
    <x v="0"/>
    <x v="1"/>
    <x v="1"/>
    <x v="0"/>
    <x v="0"/>
    <x v="0"/>
    <x v="171"/>
    <n v="0.33167495854063017"/>
    <x v="13"/>
    <s v="Diatom"/>
    <s v="Pennate"/>
    <m/>
    <n v="240909.09090909129"/>
  </r>
  <r>
    <x v="2"/>
    <x v="1"/>
    <x v="0"/>
    <x v="1"/>
    <x v="1"/>
    <x v="0"/>
    <x v="0"/>
    <x v="0"/>
    <x v="142"/>
    <n v="3.9800995024875623"/>
    <x v="13"/>
    <s v="Diatom"/>
    <s v="Pennate"/>
    <m/>
    <n v="240909.09090909129"/>
  </r>
  <r>
    <x v="2"/>
    <x v="1"/>
    <x v="0"/>
    <x v="1"/>
    <x v="1"/>
    <x v="0"/>
    <x v="0"/>
    <x v="0"/>
    <x v="203"/>
    <n v="0.16583747927031509"/>
    <x v="13"/>
    <s v="Diatom"/>
    <s v="Pennate"/>
    <m/>
    <n v="240909.09090909129"/>
  </r>
  <r>
    <x v="2"/>
    <x v="1"/>
    <x v="0"/>
    <x v="1"/>
    <x v="1"/>
    <x v="0"/>
    <x v="0"/>
    <x v="0"/>
    <x v="204"/>
    <n v="0.16583747927031509"/>
    <x v="13"/>
    <s v="Diatom"/>
    <s v="Pennate"/>
    <m/>
    <n v="240909.09090909129"/>
  </r>
  <r>
    <x v="2"/>
    <x v="1"/>
    <x v="0"/>
    <x v="1"/>
    <x v="1"/>
    <x v="0"/>
    <x v="0"/>
    <x v="0"/>
    <x v="145"/>
    <n v="4.9751243781094532"/>
    <x v="13"/>
    <s v="Diatom"/>
    <s v="Pennate"/>
    <m/>
    <n v="240909.09090909129"/>
  </r>
  <r>
    <x v="2"/>
    <x v="1"/>
    <x v="0"/>
    <x v="1"/>
    <x v="1"/>
    <x v="0"/>
    <x v="0"/>
    <x v="0"/>
    <x v="146"/>
    <n v="1.8242122719734661"/>
    <x v="13"/>
    <s v="Diatom"/>
    <s v="Pennate"/>
    <m/>
    <n v="240909.09090909129"/>
  </r>
  <r>
    <x v="2"/>
    <x v="1"/>
    <x v="0"/>
    <x v="1"/>
    <x v="1"/>
    <x v="0"/>
    <x v="0"/>
    <x v="0"/>
    <x v="172"/>
    <n v="0.66334991708126034"/>
    <x v="13"/>
    <s v="Diatom"/>
    <s v="Pennate"/>
    <m/>
    <n v="240909.09090909129"/>
  </r>
  <r>
    <x v="2"/>
    <x v="1"/>
    <x v="0"/>
    <x v="1"/>
    <x v="1"/>
    <x v="0"/>
    <x v="0"/>
    <x v="0"/>
    <x v="173"/>
    <n v="0.16583747927031509"/>
    <x v="13"/>
    <s v="Diatom"/>
    <s v="Pennate"/>
    <m/>
    <n v="240909.09090909129"/>
  </r>
  <r>
    <x v="2"/>
    <x v="1"/>
    <x v="0"/>
    <x v="1"/>
    <x v="1"/>
    <x v="0"/>
    <x v="0"/>
    <x v="0"/>
    <x v="174"/>
    <n v="1.8242122719734661"/>
    <x v="13"/>
    <s v="Diatom"/>
    <s v="Pennate"/>
    <m/>
    <n v="240909.09090909129"/>
  </r>
  <r>
    <x v="2"/>
    <x v="1"/>
    <x v="0"/>
    <x v="1"/>
    <x v="1"/>
    <x v="0"/>
    <x v="0"/>
    <x v="0"/>
    <x v="205"/>
    <n v="0.33167495854063017"/>
    <x v="13"/>
    <s v="Diatom"/>
    <s v="Pennate"/>
    <m/>
    <n v="240909.09090909129"/>
  </r>
  <r>
    <x v="2"/>
    <x v="1"/>
    <x v="0"/>
    <x v="1"/>
    <x v="1"/>
    <x v="0"/>
    <x v="0"/>
    <x v="0"/>
    <x v="148"/>
    <n v="3.9800995024875623"/>
    <x v="13"/>
    <s v="Diatom"/>
    <s v="Pennate"/>
    <m/>
    <n v="240909.09090909129"/>
  </r>
  <r>
    <x v="2"/>
    <x v="1"/>
    <x v="0"/>
    <x v="1"/>
    <x v="1"/>
    <x v="0"/>
    <x v="0"/>
    <x v="0"/>
    <x v="149"/>
    <n v="0.33167495854063017"/>
    <x v="13"/>
    <s v="Diatom"/>
    <s v="Pennate"/>
    <m/>
    <n v="240909.09090909129"/>
  </r>
  <r>
    <x v="2"/>
    <x v="1"/>
    <x v="0"/>
    <x v="1"/>
    <x v="1"/>
    <x v="0"/>
    <x v="0"/>
    <x v="0"/>
    <x v="206"/>
    <n v="0.66334991708126034"/>
    <x v="13"/>
    <s v="Diatom"/>
    <s v="Pennate"/>
    <m/>
    <n v="240909.09090909129"/>
  </r>
  <r>
    <x v="2"/>
    <x v="1"/>
    <x v="0"/>
    <x v="1"/>
    <x v="1"/>
    <x v="0"/>
    <x v="0"/>
    <x v="0"/>
    <x v="207"/>
    <n v="0.33167495854063017"/>
    <x v="13"/>
    <s v="Diatom"/>
    <s v="Pennate"/>
    <m/>
    <n v="240909.09090909129"/>
  </r>
  <r>
    <x v="2"/>
    <x v="1"/>
    <x v="0"/>
    <x v="1"/>
    <x v="1"/>
    <x v="0"/>
    <x v="0"/>
    <x v="0"/>
    <x v="152"/>
    <n v="0.82918739635157546"/>
    <x v="13"/>
    <s v="Diatom"/>
    <s v="Pennate"/>
    <m/>
    <n v="240909.09090909129"/>
  </r>
  <r>
    <x v="2"/>
    <x v="1"/>
    <x v="0"/>
    <x v="1"/>
    <x v="1"/>
    <x v="0"/>
    <x v="0"/>
    <x v="0"/>
    <x v="185"/>
    <n v="0.33167495854063017"/>
    <x v="13"/>
    <s v="Diatom"/>
    <s v="Pennate"/>
    <m/>
    <n v="240909.09090909129"/>
  </r>
  <r>
    <x v="2"/>
    <x v="1"/>
    <x v="0"/>
    <x v="1"/>
    <x v="1"/>
    <x v="0"/>
    <x v="0"/>
    <x v="0"/>
    <x v="208"/>
    <n v="0.66334991708126034"/>
    <x v="13"/>
    <s v="Diatom"/>
    <s v="Pennate"/>
    <m/>
    <n v="240909.09090909129"/>
  </r>
  <r>
    <x v="2"/>
    <x v="1"/>
    <x v="0"/>
    <x v="1"/>
    <x v="1"/>
    <x v="0"/>
    <x v="0"/>
    <x v="0"/>
    <x v="178"/>
    <n v="0.33167495854063017"/>
    <x v="13"/>
    <s v="Diatom"/>
    <s v="Pennate"/>
    <m/>
    <n v="240909.09090909129"/>
  </r>
  <r>
    <x v="2"/>
    <x v="1"/>
    <x v="0"/>
    <x v="1"/>
    <x v="1"/>
    <x v="0"/>
    <x v="0"/>
    <x v="0"/>
    <x v="153"/>
    <n v="2.9850746268656714"/>
    <x v="13"/>
    <s v="Diatom"/>
    <s v="Pennate"/>
    <m/>
    <n v="240909.09090909129"/>
  </r>
  <r>
    <x v="2"/>
    <x v="1"/>
    <x v="0"/>
    <x v="1"/>
    <x v="1"/>
    <x v="0"/>
    <x v="0"/>
    <x v="0"/>
    <x v="209"/>
    <n v="0.33167495854063017"/>
    <x v="13"/>
    <s v="Diatom"/>
    <s v="Pennate"/>
    <m/>
    <n v="240909.09090909129"/>
  </r>
  <r>
    <x v="2"/>
    <x v="1"/>
    <x v="0"/>
    <x v="1"/>
    <x v="1"/>
    <x v="0"/>
    <x v="0"/>
    <x v="0"/>
    <x v="154"/>
    <n v="2.1558872305140961"/>
    <x v="13"/>
    <s v="Diatom"/>
    <s v="Pennate"/>
    <m/>
    <n v="240909.09090909129"/>
  </r>
  <r>
    <x v="2"/>
    <x v="1"/>
    <x v="0"/>
    <x v="1"/>
    <x v="1"/>
    <x v="0"/>
    <x v="0"/>
    <x v="0"/>
    <x v="210"/>
    <n v="0.49751243781094528"/>
    <x v="13"/>
    <s v="Diatom"/>
    <s v="Pennate"/>
    <m/>
    <n v="240909.09090909129"/>
  </r>
  <r>
    <x v="2"/>
    <x v="1"/>
    <x v="0"/>
    <x v="1"/>
    <x v="1"/>
    <x v="0"/>
    <x v="0"/>
    <x v="0"/>
    <x v="155"/>
    <n v="0.66334991708126034"/>
    <x v="13"/>
    <s v="Diatom"/>
    <s v="Pennate"/>
    <m/>
    <n v="240909.09090909129"/>
  </r>
  <r>
    <x v="2"/>
    <x v="1"/>
    <x v="0"/>
    <x v="1"/>
    <x v="1"/>
    <x v="0"/>
    <x v="0"/>
    <x v="0"/>
    <x v="157"/>
    <n v="0.33167495854063017"/>
    <x v="13"/>
    <s v="Diatom"/>
    <s v="Pennate"/>
    <m/>
    <n v="240909.09090909129"/>
  </r>
  <r>
    <x v="4"/>
    <x v="3"/>
    <x v="0"/>
    <x v="1"/>
    <x v="1"/>
    <x v="0"/>
    <x v="0"/>
    <x v="1"/>
    <x v="114"/>
    <n v="0.16666666666666669"/>
    <x v="13"/>
    <s v="Diatom"/>
    <s v="Pennate"/>
    <n v="200"/>
    <n v="19230.77"/>
  </r>
  <r>
    <x v="4"/>
    <x v="3"/>
    <x v="0"/>
    <x v="1"/>
    <x v="1"/>
    <x v="0"/>
    <x v="0"/>
    <x v="0"/>
    <x v="115"/>
    <n v="0.16666666666666669"/>
    <x v="13"/>
    <s v="Diatom"/>
    <s v="Pennate"/>
    <s v=""/>
    <n v="23484.84848484844"/>
  </r>
  <r>
    <x v="4"/>
    <x v="3"/>
    <x v="0"/>
    <x v="1"/>
    <x v="1"/>
    <x v="0"/>
    <x v="0"/>
    <x v="0"/>
    <x v="118"/>
    <n v="2"/>
    <x v="13"/>
    <s v="Diatom"/>
    <s v="Pennate"/>
    <s v=""/>
    <n v="23484.84848484844"/>
  </r>
  <r>
    <x v="4"/>
    <x v="3"/>
    <x v="0"/>
    <x v="1"/>
    <x v="1"/>
    <x v="0"/>
    <x v="0"/>
    <x v="0"/>
    <x v="211"/>
    <n v="0.33333333333333337"/>
    <x v="13"/>
    <s v="Diatom"/>
    <s v="Pennate"/>
    <s v=""/>
    <n v="23484.84848484844"/>
  </r>
  <r>
    <x v="4"/>
    <x v="3"/>
    <x v="0"/>
    <x v="1"/>
    <x v="1"/>
    <x v="0"/>
    <x v="0"/>
    <x v="0"/>
    <x v="119"/>
    <n v="0.16666666666666669"/>
    <x v="13"/>
    <s v="Diatom"/>
    <s v="Pennate"/>
    <s v=""/>
    <n v="23484.84848484844"/>
  </r>
  <r>
    <x v="4"/>
    <x v="3"/>
    <x v="0"/>
    <x v="1"/>
    <x v="1"/>
    <x v="0"/>
    <x v="0"/>
    <x v="1"/>
    <x v="119"/>
    <n v="0.33333333333333337"/>
    <x v="13"/>
    <s v="Diatom"/>
    <s v="Pennate"/>
    <n v="66.666666666666671"/>
    <n v="19230.77"/>
  </r>
  <r>
    <x v="4"/>
    <x v="3"/>
    <x v="0"/>
    <x v="1"/>
    <x v="1"/>
    <x v="0"/>
    <x v="0"/>
    <x v="0"/>
    <x v="212"/>
    <n v="0.33333333333333337"/>
    <x v="13"/>
    <s v="Diatom"/>
    <s v="Pennate"/>
    <s v=""/>
    <n v="23484.84848484844"/>
  </r>
  <r>
    <x v="4"/>
    <x v="3"/>
    <x v="0"/>
    <x v="1"/>
    <x v="1"/>
    <x v="0"/>
    <x v="0"/>
    <x v="1"/>
    <x v="212"/>
    <n v="1"/>
    <x v="13"/>
    <s v="Diatom"/>
    <s v="Pennate"/>
    <n v="99.999999999999972"/>
    <n v="19230.77"/>
  </r>
  <r>
    <x v="4"/>
    <x v="3"/>
    <x v="0"/>
    <x v="1"/>
    <x v="1"/>
    <x v="0"/>
    <x v="0"/>
    <x v="0"/>
    <x v="120"/>
    <n v="2.666666666666667"/>
    <x v="13"/>
    <s v="Diatom"/>
    <s v="Pennate"/>
    <s v=""/>
    <n v="23484.84848484844"/>
  </r>
  <r>
    <x v="4"/>
    <x v="3"/>
    <x v="0"/>
    <x v="1"/>
    <x v="1"/>
    <x v="0"/>
    <x v="0"/>
    <x v="1"/>
    <x v="120"/>
    <n v="3.3333333333333335"/>
    <x v="13"/>
    <s v="Diatom"/>
    <s v="Pennate"/>
    <n v="22.222222222222218"/>
    <n v="19230.77"/>
  </r>
  <r>
    <x v="4"/>
    <x v="3"/>
    <x v="0"/>
    <x v="1"/>
    <x v="1"/>
    <x v="0"/>
    <x v="0"/>
    <x v="1"/>
    <x v="213"/>
    <n v="0.16666666666666669"/>
    <x v="13"/>
    <s v="Diatom"/>
    <s v="Centric"/>
    <n v="200"/>
    <n v="19230.77"/>
  </r>
  <r>
    <x v="4"/>
    <x v="3"/>
    <x v="0"/>
    <x v="1"/>
    <x v="1"/>
    <x v="0"/>
    <x v="0"/>
    <x v="0"/>
    <x v="214"/>
    <n v="1.1666666666666667"/>
    <x v="13"/>
    <s v="Diatom"/>
    <s v="Centric"/>
    <s v=""/>
    <n v="23484.84848484844"/>
  </r>
  <r>
    <x v="4"/>
    <x v="3"/>
    <x v="0"/>
    <x v="1"/>
    <x v="1"/>
    <x v="0"/>
    <x v="0"/>
    <x v="1"/>
    <x v="214"/>
    <n v="0.83333333333333337"/>
    <x v="13"/>
    <s v="Diatom"/>
    <s v="Centric"/>
    <n v="33.333333333333336"/>
    <n v="19230.77"/>
  </r>
  <r>
    <x v="4"/>
    <x v="3"/>
    <x v="0"/>
    <x v="1"/>
    <x v="1"/>
    <x v="0"/>
    <x v="0"/>
    <x v="1"/>
    <x v="123"/>
    <n v="0.33333333333333337"/>
    <x v="13"/>
    <s v="Diatom"/>
    <s v="Pennate"/>
    <n v="200"/>
    <n v="19230.77"/>
  </r>
  <r>
    <x v="4"/>
    <x v="3"/>
    <x v="0"/>
    <x v="1"/>
    <x v="1"/>
    <x v="0"/>
    <x v="0"/>
    <x v="0"/>
    <x v="124"/>
    <n v="2"/>
    <x v="13"/>
    <s v="Diatom"/>
    <s v="Pennate"/>
    <s v=""/>
    <n v="23484.84848484844"/>
  </r>
  <r>
    <x v="4"/>
    <x v="3"/>
    <x v="0"/>
    <x v="1"/>
    <x v="1"/>
    <x v="0"/>
    <x v="0"/>
    <x v="1"/>
    <x v="124"/>
    <n v="1.3333333333333335"/>
    <x v="13"/>
    <s v="Diatom"/>
    <s v="Pennate"/>
    <n v="39.999999999999993"/>
    <n v="19230.77"/>
  </r>
  <r>
    <x v="4"/>
    <x v="3"/>
    <x v="0"/>
    <x v="1"/>
    <x v="1"/>
    <x v="0"/>
    <x v="0"/>
    <x v="0"/>
    <x v="215"/>
    <n v="0.5"/>
    <x v="13"/>
    <s v="Diatom"/>
    <s v="Pennate"/>
    <s v=""/>
    <n v="23484.84848484844"/>
  </r>
  <r>
    <x v="4"/>
    <x v="3"/>
    <x v="0"/>
    <x v="1"/>
    <x v="1"/>
    <x v="0"/>
    <x v="0"/>
    <x v="1"/>
    <x v="215"/>
    <n v="0.5"/>
    <x v="13"/>
    <s v="Diatom"/>
    <s v="Pennate"/>
    <n v="0"/>
    <n v="19230.77"/>
  </r>
  <r>
    <x v="4"/>
    <x v="3"/>
    <x v="0"/>
    <x v="1"/>
    <x v="1"/>
    <x v="0"/>
    <x v="0"/>
    <x v="0"/>
    <x v="193"/>
    <n v="1.8333333333333333"/>
    <x v="13"/>
    <s v="Diatom"/>
    <s v="Pennate"/>
    <s v=""/>
    <n v="23484.84848484844"/>
  </r>
  <r>
    <x v="4"/>
    <x v="3"/>
    <x v="0"/>
    <x v="1"/>
    <x v="1"/>
    <x v="0"/>
    <x v="0"/>
    <x v="1"/>
    <x v="193"/>
    <n v="2"/>
    <x v="13"/>
    <s v="Diatom"/>
    <s v="Pennate"/>
    <n v="8.6956521739130466"/>
    <n v="19230.77"/>
  </r>
  <r>
    <x v="4"/>
    <x v="3"/>
    <x v="0"/>
    <x v="1"/>
    <x v="1"/>
    <x v="0"/>
    <x v="0"/>
    <x v="0"/>
    <x v="125"/>
    <n v="4.833333333333333"/>
    <x v="13"/>
    <s v="Diatom"/>
    <s v="Pennate"/>
    <s v=""/>
    <n v="23484.84848484844"/>
  </r>
  <r>
    <x v="4"/>
    <x v="3"/>
    <x v="0"/>
    <x v="1"/>
    <x v="1"/>
    <x v="0"/>
    <x v="0"/>
    <x v="1"/>
    <x v="125"/>
    <n v="3.833333333333333"/>
    <x v="13"/>
    <s v="Diatom"/>
    <s v="Pennate"/>
    <n v="23.076923076923077"/>
    <n v="19230.77"/>
  </r>
  <r>
    <x v="4"/>
    <x v="3"/>
    <x v="0"/>
    <x v="1"/>
    <x v="1"/>
    <x v="0"/>
    <x v="0"/>
    <x v="0"/>
    <x v="216"/>
    <n v="0.16666666666666669"/>
    <x v="13"/>
    <s v="Diatom"/>
    <s v="Pennate"/>
    <s v=""/>
    <n v="23484.84848484844"/>
  </r>
  <r>
    <x v="4"/>
    <x v="3"/>
    <x v="0"/>
    <x v="1"/>
    <x v="1"/>
    <x v="0"/>
    <x v="0"/>
    <x v="1"/>
    <x v="216"/>
    <n v="0.33333333333333337"/>
    <x v="13"/>
    <s v="Diatom"/>
    <s v="Pennate"/>
    <n v="66.666666666666671"/>
    <n v="19230.77"/>
  </r>
  <r>
    <x v="4"/>
    <x v="3"/>
    <x v="0"/>
    <x v="1"/>
    <x v="1"/>
    <x v="0"/>
    <x v="0"/>
    <x v="1"/>
    <x v="217"/>
    <n v="1"/>
    <x v="13"/>
    <s v="Diatom"/>
    <s v="Centric"/>
    <n v="200"/>
    <n v="19230.77"/>
  </r>
  <r>
    <x v="4"/>
    <x v="3"/>
    <x v="0"/>
    <x v="1"/>
    <x v="1"/>
    <x v="0"/>
    <x v="0"/>
    <x v="0"/>
    <x v="218"/>
    <n v="0.5"/>
    <x v="13"/>
    <s v="Diatom"/>
    <s v="Centric"/>
    <s v=""/>
    <n v="23484.84848484844"/>
  </r>
  <r>
    <x v="4"/>
    <x v="3"/>
    <x v="0"/>
    <x v="1"/>
    <x v="1"/>
    <x v="0"/>
    <x v="0"/>
    <x v="1"/>
    <x v="219"/>
    <n v="0.33333333333333337"/>
    <x v="13"/>
    <s v="Diatom"/>
    <s v="Pennate"/>
    <n v="200"/>
    <n v="19230.77"/>
  </r>
  <r>
    <x v="4"/>
    <x v="3"/>
    <x v="0"/>
    <x v="1"/>
    <x v="1"/>
    <x v="0"/>
    <x v="0"/>
    <x v="1"/>
    <x v="164"/>
    <n v="0.33333333333333337"/>
    <x v="13"/>
    <s v="Diatom"/>
    <s v="Pennate"/>
    <n v="200"/>
    <n v="19230.77"/>
  </r>
  <r>
    <x v="4"/>
    <x v="3"/>
    <x v="0"/>
    <x v="1"/>
    <x v="1"/>
    <x v="0"/>
    <x v="0"/>
    <x v="0"/>
    <x v="220"/>
    <n v="0.33333333333333337"/>
    <x v="13"/>
    <s v="Diatom"/>
    <s v="Pennate"/>
    <s v=""/>
    <n v="23484.84848484844"/>
  </r>
  <r>
    <x v="4"/>
    <x v="3"/>
    <x v="0"/>
    <x v="1"/>
    <x v="1"/>
    <x v="0"/>
    <x v="0"/>
    <x v="0"/>
    <x v="165"/>
    <n v="0.16666666666666669"/>
    <x v="13"/>
    <s v="Diatom"/>
    <s v="Pennate"/>
    <s v=""/>
    <n v="23484.84848484844"/>
  </r>
  <r>
    <x v="4"/>
    <x v="3"/>
    <x v="0"/>
    <x v="1"/>
    <x v="1"/>
    <x v="0"/>
    <x v="0"/>
    <x v="1"/>
    <x v="165"/>
    <n v="0.33333333333333337"/>
    <x v="13"/>
    <s v="Diatom"/>
    <s v="Pennate"/>
    <n v="66.666666666666671"/>
    <n v="19230.77"/>
  </r>
  <r>
    <x v="4"/>
    <x v="3"/>
    <x v="0"/>
    <x v="1"/>
    <x v="1"/>
    <x v="0"/>
    <x v="0"/>
    <x v="0"/>
    <x v="221"/>
    <n v="0.33333333333333337"/>
    <x v="13"/>
    <s v="Diatom"/>
    <s v="Pennate"/>
    <s v=""/>
    <n v="23484.84848484844"/>
  </r>
  <r>
    <x v="4"/>
    <x v="3"/>
    <x v="0"/>
    <x v="1"/>
    <x v="1"/>
    <x v="0"/>
    <x v="0"/>
    <x v="0"/>
    <x v="130"/>
    <n v="4.5"/>
    <x v="13"/>
    <s v="Diatom"/>
    <s v="Pennate"/>
    <s v=""/>
    <n v="23484.84848484844"/>
  </r>
  <r>
    <x v="4"/>
    <x v="3"/>
    <x v="0"/>
    <x v="1"/>
    <x v="1"/>
    <x v="0"/>
    <x v="0"/>
    <x v="1"/>
    <x v="130"/>
    <n v="5.833333333333333"/>
    <x v="13"/>
    <s v="Diatom"/>
    <s v="Pennate"/>
    <n v="25.806451612903224"/>
    <n v="19230.77"/>
  </r>
  <r>
    <x v="4"/>
    <x v="3"/>
    <x v="0"/>
    <x v="1"/>
    <x v="1"/>
    <x v="0"/>
    <x v="0"/>
    <x v="1"/>
    <x v="222"/>
    <n v="0.16666666666666669"/>
    <x v="13"/>
    <s v="Diatom"/>
    <s v="Pennate"/>
    <n v="200"/>
    <n v="19230.77"/>
  </r>
  <r>
    <x v="4"/>
    <x v="3"/>
    <x v="0"/>
    <x v="1"/>
    <x v="1"/>
    <x v="0"/>
    <x v="0"/>
    <x v="0"/>
    <x v="223"/>
    <n v="0.5"/>
    <x v="13"/>
    <s v="Diatom"/>
    <s v="Pennate"/>
    <s v=""/>
    <n v="23484.84848484844"/>
  </r>
  <r>
    <x v="4"/>
    <x v="3"/>
    <x v="0"/>
    <x v="1"/>
    <x v="1"/>
    <x v="0"/>
    <x v="0"/>
    <x v="1"/>
    <x v="224"/>
    <n v="0.16666666666666669"/>
    <x v="13"/>
    <s v="Diatom"/>
    <s v="Pennate"/>
    <n v="200"/>
    <n v="19230.77"/>
  </r>
  <r>
    <x v="4"/>
    <x v="3"/>
    <x v="0"/>
    <x v="1"/>
    <x v="1"/>
    <x v="0"/>
    <x v="0"/>
    <x v="1"/>
    <x v="225"/>
    <n v="0.16666666666666669"/>
    <x v="13"/>
    <s v="Diatom"/>
    <s v="Pennate"/>
    <n v="200"/>
    <n v="19230.77"/>
  </r>
  <r>
    <x v="4"/>
    <x v="3"/>
    <x v="0"/>
    <x v="1"/>
    <x v="1"/>
    <x v="0"/>
    <x v="0"/>
    <x v="0"/>
    <x v="226"/>
    <n v="0.16666666666666669"/>
    <x v="13"/>
    <s v="Diatom"/>
    <s v="Pennate"/>
    <s v=""/>
    <n v="23484.84848484844"/>
  </r>
  <r>
    <x v="4"/>
    <x v="3"/>
    <x v="0"/>
    <x v="1"/>
    <x v="1"/>
    <x v="0"/>
    <x v="0"/>
    <x v="1"/>
    <x v="226"/>
    <n v="0.5"/>
    <x v="13"/>
    <s v="Diatom"/>
    <s v="Pennate"/>
    <n v="99.999999999999972"/>
    <n v="19230.77"/>
  </r>
  <r>
    <x v="4"/>
    <x v="3"/>
    <x v="0"/>
    <x v="1"/>
    <x v="1"/>
    <x v="0"/>
    <x v="0"/>
    <x v="0"/>
    <x v="135"/>
    <n v="0.33333333333333337"/>
    <x v="13"/>
    <s v="Diatom"/>
    <s v="Pennate"/>
    <s v=""/>
    <n v="23484.84848484844"/>
  </r>
  <r>
    <x v="4"/>
    <x v="3"/>
    <x v="0"/>
    <x v="1"/>
    <x v="1"/>
    <x v="0"/>
    <x v="0"/>
    <x v="1"/>
    <x v="135"/>
    <n v="0.33333333333333337"/>
    <x v="13"/>
    <s v="Diatom"/>
    <s v="Pennate"/>
    <n v="0"/>
    <n v="19230.77"/>
  </r>
  <r>
    <x v="4"/>
    <x v="3"/>
    <x v="0"/>
    <x v="1"/>
    <x v="1"/>
    <x v="0"/>
    <x v="0"/>
    <x v="1"/>
    <x v="136"/>
    <n v="0.16666666666666669"/>
    <x v="13"/>
    <s v="Diatom"/>
    <s v="Centric"/>
    <n v="200"/>
    <n v="19230.77"/>
  </r>
  <r>
    <x v="4"/>
    <x v="3"/>
    <x v="0"/>
    <x v="1"/>
    <x v="1"/>
    <x v="0"/>
    <x v="0"/>
    <x v="0"/>
    <x v="227"/>
    <n v="0.33333333333333337"/>
    <x v="13"/>
    <s v="Diatom"/>
    <s v="Pennate"/>
    <s v=""/>
    <n v="23484.84848484844"/>
  </r>
  <r>
    <x v="4"/>
    <x v="3"/>
    <x v="0"/>
    <x v="1"/>
    <x v="1"/>
    <x v="0"/>
    <x v="0"/>
    <x v="1"/>
    <x v="227"/>
    <n v="0.66666666666666674"/>
    <x v="13"/>
    <s v="Diatom"/>
    <s v="Pennate"/>
    <n v="66.666666666666671"/>
    <n v="19230.77"/>
  </r>
  <r>
    <x v="4"/>
    <x v="3"/>
    <x v="0"/>
    <x v="1"/>
    <x v="1"/>
    <x v="0"/>
    <x v="0"/>
    <x v="0"/>
    <x v="170"/>
    <n v="1.3333333333333335"/>
    <x v="13"/>
    <s v="Diatom"/>
    <s v="Pennate"/>
    <s v=""/>
    <n v="23484.84848484844"/>
  </r>
  <r>
    <x v="4"/>
    <x v="3"/>
    <x v="0"/>
    <x v="1"/>
    <x v="1"/>
    <x v="0"/>
    <x v="0"/>
    <x v="1"/>
    <x v="170"/>
    <n v="0.66666666666666674"/>
    <x v="13"/>
    <s v="Diatom"/>
    <s v="Pennate"/>
    <n v="66.666666666666671"/>
    <n v="19230.77"/>
  </r>
  <r>
    <x v="4"/>
    <x v="3"/>
    <x v="0"/>
    <x v="1"/>
    <x v="1"/>
    <x v="0"/>
    <x v="0"/>
    <x v="0"/>
    <x v="202"/>
    <n v="0.33333333333333337"/>
    <x v="13"/>
    <s v="Diatom"/>
    <s v="Pennate"/>
    <s v=""/>
    <n v="23484.84848484844"/>
  </r>
  <r>
    <x v="4"/>
    <x v="3"/>
    <x v="0"/>
    <x v="1"/>
    <x v="1"/>
    <x v="0"/>
    <x v="0"/>
    <x v="0"/>
    <x v="138"/>
    <n v="0.66666666666666674"/>
    <x v="13"/>
    <s v="Diatom"/>
    <s v="Pennate"/>
    <s v=""/>
    <n v="23484.84848484844"/>
  </r>
  <r>
    <x v="4"/>
    <x v="3"/>
    <x v="0"/>
    <x v="1"/>
    <x v="1"/>
    <x v="0"/>
    <x v="0"/>
    <x v="1"/>
    <x v="138"/>
    <n v="1"/>
    <x v="13"/>
    <s v="Diatom"/>
    <s v="Pennate"/>
    <n v="39.999999999999993"/>
    <n v="19230.77"/>
  </r>
  <r>
    <x v="4"/>
    <x v="3"/>
    <x v="0"/>
    <x v="1"/>
    <x v="1"/>
    <x v="0"/>
    <x v="0"/>
    <x v="0"/>
    <x v="228"/>
    <n v="0.66666666666666674"/>
    <x v="13"/>
    <s v="Diatom"/>
    <s v="Pennate"/>
    <s v=""/>
    <n v="23484.84848484844"/>
  </r>
  <r>
    <x v="4"/>
    <x v="3"/>
    <x v="0"/>
    <x v="1"/>
    <x v="1"/>
    <x v="0"/>
    <x v="0"/>
    <x v="0"/>
    <x v="139"/>
    <n v="2.3333333333333335"/>
    <x v="13"/>
    <s v="Diatom"/>
    <s v="Pennate"/>
    <s v=""/>
    <n v="23484.84848484844"/>
  </r>
  <r>
    <x v="4"/>
    <x v="3"/>
    <x v="0"/>
    <x v="1"/>
    <x v="1"/>
    <x v="0"/>
    <x v="0"/>
    <x v="1"/>
    <x v="139"/>
    <n v="2.3333333333333335"/>
    <x v="13"/>
    <s v="Diatom"/>
    <s v="Pennate"/>
    <n v="0"/>
    <n v="19230.77"/>
  </r>
  <r>
    <x v="4"/>
    <x v="3"/>
    <x v="0"/>
    <x v="1"/>
    <x v="1"/>
    <x v="0"/>
    <x v="0"/>
    <x v="0"/>
    <x v="140"/>
    <n v="1"/>
    <x v="13"/>
    <s v="Diatom"/>
    <s v="Pennate"/>
    <s v=""/>
    <n v="23484.84848484844"/>
  </r>
  <r>
    <x v="4"/>
    <x v="3"/>
    <x v="0"/>
    <x v="1"/>
    <x v="1"/>
    <x v="0"/>
    <x v="0"/>
    <x v="1"/>
    <x v="140"/>
    <n v="2.666666666666667"/>
    <x v="13"/>
    <s v="Diatom"/>
    <s v="Pennate"/>
    <n v="90.909090909090921"/>
    <n v="19230.77"/>
  </r>
  <r>
    <x v="4"/>
    <x v="3"/>
    <x v="0"/>
    <x v="1"/>
    <x v="1"/>
    <x v="0"/>
    <x v="0"/>
    <x v="0"/>
    <x v="229"/>
    <n v="0.33333333333333337"/>
    <x v="13"/>
    <s v="Diatom"/>
    <s v="Pennate"/>
    <s v=""/>
    <n v="23484.84848484844"/>
  </r>
  <r>
    <x v="4"/>
    <x v="3"/>
    <x v="0"/>
    <x v="1"/>
    <x v="1"/>
    <x v="0"/>
    <x v="0"/>
    <x v="1"/>
    <x v="229"/>
    <n v="0.66666666666666674"/>
    <x v="13"/>
    <s v="Diatom"/>
    <s v="Pennate"/>
    <n v="66.666666666666671"/>
    <n v="19230.77"/>
  </r>
  <r>
    <x v="4"/>
    <x v="3"/>
    <x v="0"/>
    <x v="1"/>
    <x v="1"/>
    <x v="0"/>
    <x v="0"/>
    <x v="0"/>
    <x v="142"/>
    <n v="0.33333333333333337"/>
    <x v="13"/>
    <s v="Diatom"/>
    <s v="Pennate"/>
    <s v=""/>
    <n v="23484.84848484844"/>
  </r>
  <r>
    <x v="4"/>
    <x v="3"/>
    <x v="0"/>
    <x v="1"/>
    <x v="1"/>
    <x v="0"/>
    <x v="0"/>
    <x v="0"/>
    <x v="230"/>
    <n v="0.66666666666666674"/>
    <x v="13"/>
    <s v="Diatom"/>
    <s v="Pennate"/>
    <s v=""/>
    <n v="23484.84848484844"/>
  </r>
  <r>
    <x v="4"/>
    <x v="3"/>
    <x v="0"/>
    <x v="1"/>
    <x v="1"/>
    <x v="0"/>
    <x v="0"/>
    <x v="1"/>
    <x v="231"/>
    <n v="0.33333333333333337"/>
    <x v="13"/>
    <s v="Diatom"/>
    <s v="Pennate"/>
    <n v="200"/>
    <n v="19230.77"/>
  </r>
  <r>
    <x v="4"/>
    <x v="3"/>
    <x v="0"/>
    <x v="1"/>
    <x v="1"/>
    <x v="0"/>
    <x v="0"/>
    <x v="1"/>
    <x v="232"/>
    <n v="0.33333333333333337"/>
    <x v="13"/>
    <s v="Diatom"/>
    <s v="Pennate"/>
    <n v="200"/>
    <n v="19230.77"/>
  </r>
  <r>
    <x v="4"/>
    <x v="3"/>
    <x v="0"/>
    <x v="1"/>
    <x v="1"/>
    <x v="0"/>
    <x v="0"/>
    <x v="0"/>
    <x v="233"/>
    <n v="0.5"/>
    <x v="13"/>
    <s v="Diatom"/>
    <s v="Pennate"/>
    <s v=""/>
    <n v="23484.84848484844"/>
  </r>
  <r>
    <x v="4"/>
    <x v="3"/>
    <x v="0"/>
    <x v="1"/>
    <x v="1"/>
    <x v="0"/>
    <x v="0"/>
    <x v="1"/>
    <x v="233"/>
    <n v="0.66666666666666674"/>
    <x v="13"/>
    <s v="Diatom"/>
    <s v="Pennate"/>
    <n v="28.57142857142858"/>
    <n v="19230.77"/>
  </r>
  <r>
    <x v="4"/>
    <x v="3"/>
    <x v="0"/>
    <x v="1"/>
    <x v="1"/>
    <x v="0"/>
    <x v="0"/>
    <x v="0"/>
    <x v="204"/>
    <n v="2.3333333333333335"/>
    <x v="13"/>
    <s v="Diatom"/>
    <s v="Pennate"/>
    <s v=""/>
    <n v="23484.84848484844"/>
  </r>
  <r>
    <x v="4"/>
    <x v="3"/>
    <x v="0"/>
    <x v="1"/>
    <x v="1"/>
    <x v="0"/>
    <x v="0"/>
    <x v="1"/>
    <x v="204"/>
    <n v="2.3333333333333335"/>
    <x v="13"/>
    <s v="Diatom"/>
    <s v="Pennate"/>
    <n v="0"/>
    <n v="19230.77"/>
  </r>
  <r>
    <x v="4"/>
    <x v="3"/>
    <x v="0"/>
    <x v="1"/>
    <x v="1"/>
    <x v="0"/>
    <x v="0"/>
    <x v="1"/>
    <x v="234"/>
    <n v="0.33333333333333337"/>
    <x v="13"/>
    <s v="Diatom"/>
    <s v="Pennate"/>
    <n v="200"/>
    <n v="19230.77"/>
  </r>
  <r>
    <x v="4"/>
    <x v="3"/>
    <x v="0"/>
    <x v="1"/>
    <x v="1"/>
    <x v="0"/>
    <x v="0"/>
    <x v="0"/>
    <x v="144"/>
    <n v="0.16666666666666669"/>
    <x v="13"/>
    <s v="Diatom"/>
    <s v="Pennate"/>
    <s v=""/>
    <n v="23484.84848484844"/>
  </r>
  <r>
    <x v="4"/>
    <x v="3"/>
    <x v="0"/>
    <x v="1"/>
    <x v="1"/>
    <x v="0"/>
    <x v="0"/>
    <x v="1"/>
    <x v="144"/>
    <n v="0.33333333333333337"/>
    <x v="13"/>
    <s v="Diatom"/>
    <s v="Pennate"/>
    <n v="66.666666666666671"/>
    <n v="19230.77"/>
  </r>
  <r>
    <x v="4"/>
    <x v="3"/>
    <x v="0"/>
    <x v="1"/>
    <x v="1"/>
    <x v="0"/>
    <x v="0"/>
    <x v="0"/>
    <x v="145"/>
    <n v="3.166666666666667"/>
    <x v="13"/>
    <s v="Diatom"/>
    <s v="Pennate"/>
    <s v=""/>
    <n v="23484.84848484844"/>
  </r>
  <r>
    <x v="4"/>
    <x v="3"/>
    <x v="0"/>
    <x v="1"/>
    <x v="1"/>
    <x v="0"/>
    <x v="0"/>
    <x v="1"/>
    <x v="145"/>
    <n v="2.666666666666667"/>
    <x v="13"/>
    <s v="Diatom"/>
    <s v="Pennate"/>
    <n v="17.142857142857139"/>
    <n v="19230.77"/>
  </r>
  <r>
    <x v="4"/>
    <x v="3"/>
    <x v="0"/>
    <x v="1"/>
    <x v="1"/>
    <x v="0"/>
    <x v="0"/>
    <x v="0"/>
    <x v="146"/>
    <n v="1.1666666666666667"/>
    <x v="13"/>
    <s v="Diatom"/>
    <s v="Pennate"/>
    <s v=""/>
    <n v="23484.84848484844"/>
  </r>
  <r>
    <x v="4"/>
    <x v="3"/>
    <x v="0"/>
    <x v="1"/>
    <x v="1"/>
    <x v="0"/>
    <x v="0"/>
    <x v="1"/>
    <x v="146"/>
    <n v="3"/>
    <x v="13"/>
    <s v="Diatom"/>
    <s v="Pennate"/>
    <n v="87.999999999999986"/>
    <n v="19230.77"/>
  </r>
  <r>
    <x v="4"/>
    <x v="3"/>
    <x v="0"/>
    <x v="1"/>
    <x v="1"/>
    <x v="0"/>
    <x v="0"/>
    <x v="0"/>
    <x v="172"/>
    <n v="0.33333333333333337"/>
    <x v="13"/>
    <s v="Diatom"/>
    <s v="Pennate"/>
    <s v=""/>
    <n v="23484.84848484844"/>
  </r>
  <r>
    <x v="4"/>
    <x v="3"/>
    <x v="0"/>
    <x v="1"/>
    <x v="1"/>
    <x v="0"/>
    <x v="0"/>
    <x v="1"/>
    <x v="172"/>
    <n v="1.6666666666666667"/>
    <x v="13"/>
    <s v="Diatom"/>
    <s v="Pennate"/>
    <n v="133.33333333333334"/>
    <n v="19230.77"/>
  </r>
  <r>
    <x v="4"/>
    <x v="3"/>
    <x v="0"/>
    <x v="1"/>
    <x v="1"/>
    <x v="0"/>
    <x v="0"/>
    <x v="0"/>
    <x v="174"/>
    <n v="2.166666666666667"/>
    <x v="13"/>
    <s v="Diatom"/>
    <s v="Pennate"/>
    <s v=""/>
    <n v="23484.84848484844"/>
  </r>
  <r>
    <x v="4"/>
    <x v="3"/>
    <x v="0"/>
    <x v="1"/>
    <x v="1"/>
    <x v="0"/>
    <x v="0"/>
    <x v="1"/>
    <x v="174"/>
    <n v="1.6666666666666667"/>
    <x v="13"/>
    <s v="Diatom"/>
    <s v="Pennate"/>
    <n v="26.086956521739136"/>
    <n v="19230.77"/>
  </r>
  <r>
    <x v="4"/>
    <x v="3"/>
    <x v="0"/>
    <x v="1"/>
    <x v="1"/>
    <x v="0"/>
    <x v="0"/>
    <x v="0"/>
    <x v="235"/>
    <n v="4.3333333333333339"/>
    <x v="13"/>
    <s v="Diatom"/>
    <s v="Pennate"/>
    <s v=""/>
    <n v="23484.84848484844"/>
  </r>
  <r>
    <x v="4"/>
    <x v="3"/>
    <x v="0"/>
    <x v="1"/>
    <x v="1"/>
    <x v="0"/>
    <x v="0"/>
    <x v="1"/>
    <x v="235"/>
    <n v="2.3333333333333335"/>
    <x v="13"/>
    <s v="Diatom"/>
    <s v="Pennate"/>
    <n v="60"/>
    <n v="19230.77"/>
  </r>
  <r>
    <x v="4"/>
    <x v="3"/>
    <x v="0"/>
    <x v="1"/>
    <x v="1"/>
    <x v="0"/>
    <x v="0"/>
    <x v="0"/>
    <x v="148"/>
    <n v="7.166666666666667"/>
    <x v="13"/>
    <s v="Diatom"/>
    <s v="Pennate"/>
    <s v=""/>
    <n v="23484.84848484844"/>
  </r>
  <r>
    <x v="4"/>
    <x v="3"/>
    <x v="0"/>
    <x v="1"/>
    <x v="1"/>
    <x v="0"/>
    <x v="0"/>
    <x v="1"/>
    <x v="148"/>
    <n v="5.833333333333333"/>
    <x v="13"/>
    <s v="Diatom"/>
    <s v="Pennate"/>
    <n v="20.512820512820522"/>
    <n v="19230.77"/>
  </r>
  <r>
    <x v="4"/>
    <x v="3"/>
    <x v="0"/>
    <x v="1"/>
    <x v="1"/>
    <x v="0"/>
    <x v="0"/>
    <x v="0"/>
    <x v="149"/>
    <n v="26.666666666666668"/>
    <x v="13"/>
    <s v="Diatom"/>
    <s v="Pennate"/>
    <s v=""/>
    <n v="23484.84848484844"/>
  </r>
  <r>
    <x v="4"/>
    <x v="3"/>
    <x v="0"/>
    <x v="1"/>
    <x v="1"/>
    <x v="0"/>
    <x v="0"/>
    <x v="1"/>
    <x v="149"/>
    <n v="23.166666666666664"/>
    <x v="13"/>
    <s v="Diatom"/>
    <s v="Pennate"/>
    <n v="14.046822742474932"/>
    <n v="19230.77"/>
  </r>
  <r>
    <x v="4"/>
    <x v="3"/>
    <x v="0"/>
    <x v="1"/>
    <x v="1"/>
    <x v="0"/>
    <x v="0"/>
    <x v="0"/>
    <x v="151"/>
    <n v="0.33333333333333337"/>
    <x v="13"/>
    <s v="Diatom"/>
    <s v="Pennate"/>
    <s v=""/>
    <n v="23484.84848484844"/>
  </r>
  <r>
    <x v="4"/>
    <x v="3"/>
    <x v="0"/>
    <x v="1"/>
    <x v="1"/>
    <x v="0"/>
    <x v="0"/>
    <x v="1"/>
    <x v="151"/>
    <n v="0.33333333333333337"/>
    <x v="13"/>
    <s v="Diatom"/>
    <s v="Pennate"/>
    <n v="0"/>
    <n v="19230.77"/>
  </r>
  <r>
    <x v="4"/>
    <x v="3"/>
    <x v="0"/>
    <x v="1"/>
    <x v="1"/>
    <x v="0"/>
    <x v="0"/>
    <x v="1"/>
    <x v="236"/>
    <n v="0.33333333333333337"/>
    <x v="13"/>
    <s v="Diatom"/>
    <s v="Pennate"/>
    <n v="200"/>
    <n v="19230.77"/>
  </r>
  <r>
    <x v="4"/>
    <x v="3"/>
    <x v="0"/>
    <x v="1"/>
    <x v="1"/>
    <x v="0"/>
    <x v="0"/>
    <x v="0"/>
    <x v="237"/>
    <n v="0.33333333333333337"/>
    <x v="13"/>
    <s v="Diatom"/>
    <s v="Pennate"/>
    <s v=""/>
    <n v="23484.84848484844"/>
  </r>
  <r>
    <x v="4"/>
    <x v="3"/>
    <x v="0"/>
    <x v="1"/>
    <x v="1"/>
    <x v="0"/>
    <x v="0"/>
    <x v="0"/>
    <x v="183"/>
    <n v="0.83333333333333337"/>
    <x v="13"/>
    <s v="Diatom"/>
    <s v="Pennate"/>
    <s v=""/>
    <n v="23484.84848484844"/>
  </r>
  <r>
    <x v="4"/>
    <x v="3"/>
    <x v="0"/>
    <x v="1"/>
    <x v="1"/>
    <x v="0"/>
    <x v="0"/>
    <x v="1"/>
    <x v="183"/>
    <n v="0.33333333333333337"/>
    <x v="13"/>
    <s v="Diatom"/>
    <s v="Pennate"/>
    <n v="85.714285714285708"/>
    <n v="19230.77"/>
  </r>
  <r>
    <x v="4"/>
    <x v="3"/>
    <x v="0"/>
    <x v="1"/>
    <x v="1"/>
    <x v="0"/>
    <x v="0"/>
    <x v="0"/>
    <x v="152"/>
    <n v="0.33333333333333337"/>
    <x v="13"/>
    <s v="Diatom"/>
    <s v="Pennate"/>
    <s v=""/>
    <n v="23484.84848484844"/>
  </r>
  <r>
    <x v="4"/>
    <x v="3"/>
    <x v="0"/>
    <x v="1"/>
    <x v="1"/>
    <x v="0"/>
    <x v="0"/>
    <x v="0"/>
    <x v="238"/>
    <n v="0.66666666666666674"/>
    <x v="13"/>
    <s v="Diatom"/>
    <s v="Pennate"/>
    <s v=""/>
    <n v="23484.84848484844"/>
  </r>
  <r>
    <x v="4"/>
    <x v="3"/>
    <x v="0"/>
    <x v="1"/>
    <x v="1"/>
    <x v="0"/>
    <x v="0"/>
    <x v="1"/>
    <x v="238"/>
    <n v="0.16666666666666669"/>
    <x v="13"/>
    <s v="Diatom"/>
    <s v="Pennate"/>
    <n v="119.99999999999997"/>
    <n v="19230.77"/>
  </r>
  <r>
    <x v="4"/>
    <x v="3"/>
    <x v="0"/>
    <x v="1"/>
    <x v="1"/>
    <x v="0"/>
    <x v="0"/>
    <x v="0"/>
    <x v="186"/>
    <n v="0.33333333333333337"/>
    <x v="13"/>
    <s v="Diatom"/>
    <s v="Pennate"/>
    <s v=""/>
    <n v="23484.84848484844"/>
  </r>
  <r>
    <x v="4"/>
    <x v="3"/>
    <x v="0"/>
    <x v="1"/>
    <x v="1"/>
    <x v="0"/>
    <x v="0"/>
    <x v="1"/>
    <x v="178"/>
    <n v="1.3333333333333335"/>
    <x v="13"/>
    <s v="Diatom"/>
    <s v="Pennate"/>
    <n v="200"/>
    <n v="19230.77"/>
  </r>
  <r>
    <x v="4"/>
    <x v="3"/>
    <x v="0"/>
    <x v="1"/>
    <x v="1"/>
    <x v="0"/>
    <x v="0"/>
    <x v="0"/>
    <x v="239"/>
    <n v="0.33333333333333337"/>
    <x v="13"/>
    <s v="Diatom"/>
    <s v="Pennate"/>
    <s v=""/>
    <n v="23484.84848484844"/>
  </r>
  <r>
    <x v="4"/>
    <x v="3"/>
    <x v="0"/>
    <x v="1"/>
    <x v="1"/>
    <x v="0"/>
    <x v="0"/>
    <x v="1"/>
    <x v="239"/>
    <n v="0.33333333333333337"/>
    <x v="13"/>
    <s v="Diatom"/>
    <s v="Pennate"/>
    <n v="0"/>
    <n v="19230.77"/>
  </r>
  <r>
    <x v="4"/>
    <x v="3"/>
    <x v="0"/>
    <x v="1"/>
    <x v="1"/>
    <x v="0"/>
    <x v="0"/>
    <x v="0"/>
    <x v="153"/>
    <n v="4.5"/>
    <x v="13"/>
    <s v="Diatom"/>
    <s v="Pennate"/>
    <s v=""/>
    <n v="23484.84848484844"/>
  </r>
  <r>
    <x v="4"/>
    <x v="3"/>
    <x v="0"/>
    <x v="1"/>
    <x v="1"/>
    <x v="0"/>
    <x v="0"/>
    <x v="1"/>
    <x v="153"/>
    <n v="4.666666666666667"/>
    <x v="13"/>
    <s v="Diatom"/>
    <s v="Pennate"/>
    <n v="3.6363636363636425"/>
    <n v="19230.77"/>
  </r>
  <r>
    <x v="4"/>
    <x v="3"/>
    <x v="0"/>
    <x v="1"/>
    <x v="1"/>
    <x v="0"/>
    <x v="0"/>
    <x v="0"/>
    <x v="240"/>
    <n v="9.6666666666666661"/>
    <x v="13"/>
    <s v="Diatom"/>
    <s v="Pennate"/>
    <s v=""/>
    <n v="23484.84848484844"/>
  </r>
  <r>
    <x v="4"/>
    <x v="3"/>
    <x v="0"/>
    <x v="1"/>
    <x v="1"/>
    <x v="0"/>
    <x v="0"/>
    <x v="1"/>
    <x v="240"/>
    <n v="12.833333333333332"/>
    <x v="13"/>
    <s v="Diatom"/>
    <s v="Pennate"/>
    <n v="28.148148148148145"/>
    <n v="19230.77"/>
  </r>
  <r>
    <x v="4"/>
    <x v="3"/>
    <x v="0"/>
    <x v="1"/>
    <x v="1"/>
    <x v="0"/>
    <x v="0"/>
    <x v="0"/>
    <x v="154"/>
    <n v="1.1666666666666667"/>
    <x v="13"/>
    <s v="Diatom"/>
    <s v="Pennate"/>
    <s v=""/>
    <n v="23484.84848484844"/>
  </r>
  <r>
    <x v="4"/>
    <x v="3"/>
    <x v="0"/>
    <x v="1"/>
    <x v="1"/>
    <x v="0"/>
    <x v="0"/>
    <x v="1"/>
    <x v="154"/>
    <n v="0.66666666666666674"/>
    <x v="13"/>
    <s v="Diatom"/>
    <s v="Pennate"/>
    <n v="54.54545454545454"/>
    <n v="19230.77"/>
  </r>
  <r>
    <x v="4"/>
    <x v="3"/>
    <x v="0"/>
    <x v="1"/>
    <x v="1"/>
    <x v="0"/>
    <x v="0"/>
    <x v="0"/>
    <x v="241"/>
    <n v="0.5"/>
    <x v="13"/>
    <s v="Diatom"/>
    <s v="Pennate"/>
    <s v=""/>
    <n v="23484.84848484844"/>
  </r>
  <r>
    <x v="4"/>
    <x v="3"/>
    <x v="0"/>
    <x v="1"/>
    <x v="1"/>
    <x v="0"/>
    <x v="0"/>
    <x v="1"/>
    <x v="241"/>
    <n v="0.83333333333333337"/>
    <x v="13"/>
    <s v="Diatom"/>
    <s v="Pennate"/>
    <n v="50"/>
    <n v="19230.77"/>
  </r>
  <r>
    <x v="4"/>
    <x v="3"/>
    <x v="0"/>
    <x v="1"/>
    <x v="1"/>
    <x v="0"/>
    <x v="0"/>
    <x v="0"/>
    <x v="210"/>
    <n v="0.33333333333333337"/>
    <x v="13"/>
    <s v="Diatom"/>
    <s v="Pennate"/>
    <s v=""/>
    <n v="23484.84848484844"/>
  </r>
  <r>
    <x v="4"/>
    <x v="3"/>
    <x v="0"/>
    <x v="1"/>
    <x v="1"/>
    <x v="0"/>
    <x v="0"/>
    <x v="1"/>
    <x v="210"/>
    <n v="0.16666666666666669"/>
    <x v="13"/>
    <s v="Diatom"/>
    <s v="Pennate"/>
    <n v="66.666666666666671"/>
    <n v="19230.77"/>
  </r>
  <r>
    <x v="4"/>
    <x v="3"/>
    <x v="0"/>
    <x v="1"/>
    <x v="1"/>
    <x v="0"/>
    <x v="0"/>
    <x v="0"/>
    <x v="155"/>
    <n v="1"/>
    <x v="13"/>
    <s v="Diatom"/>
    <s v="Pennate"/>
    <s v=""/>
    <n v="23484.84848484844"/>
  </r>
  <r>
    <x v="4"/>
    <x v="3"/>
    <x v="0"/>
    <x v="1"/>
    <x v="1"/>
    <x v="0"/>
    <x v="0"/>
    <x v="1"/>
    <x v="155"/>
    <n v="1"/>
    <x v="13"/>
    <s v="Diatom"/>
    <s v="Centric"/>
    <n v="0"/>
    <n v="19230.77"/>
  </r>
  <r>
    <x v="4"/>
    <x v="3"/>
    <x v="0"/>
    <x v="1"/>
    <x v="1"/>
    <x v="0"/>
    <x v="0"/>
    <x v="0"/>
    <x v="242"/>
    <n v="0.33333333333333337"/>
    <x v="13"/>
    <s v="Diatom"/>
    <s v="Pennate"/>
    <s v=""/>
    <n v="23484.84848484844"/>
  </r>
  <r>
    <x v="4"/>
    <x v="3"/>
    <x v="0"/>
    <x v="1"/>
    <x v="1"/>
    <x v="0"/>
    <x v="0"/>
    <x v="1"/>
    <x v="242"/>
    <n v="0.5"/>
    <x v="13"/>
    <s v="Diatom"/>
    <s v="Pennate"/>
    <n v="39.999999999999993"/>
    <n v="19230.77"/>
  </r>
  <r>
    <x v="4"/>
    <x v="3"/>
    <x v="0"/>
    <x v="1"/>
    <x v="1"/>
    <x v="0"/>
    <x v="0"/>
    <x v="0"/>
    <x v="243"/>
    <n v="0.33333333333333337"/>
    <x v="13"/>
    <s v="Diatom"/>
    <s v="Pennate"/>
    <s v=""/>
    <n v="23484.84848484844"/>
  </r>
  <r>
    <x v="4"/>
    <x v="3"/>
    <x v="0"/>
    <x v="1"/>
    <x v="1"/>
    <x v="0"/>
    <x v="0"/>
    <x v="1"/>
    <x v="244"/>
    <n v="0.33333333333333337"/>
    <x v="13"/>
    <s v="Diatom"/>
    <s v="Pennate"/>
    <n v="200"/>
    <n v="19230.77"/>
  </r>
  <r>
    <x v="4"/>
    <x v="3"/>
    <x v="0"/>
    <x v="1"/>
    <x v="1"/>
    <x v="0"/>
    <x v="1"/>
    <x v="0"/>
    <x v="115"/>
    <n v="2.6548672566371683"/>
    <x v="13"/>
    <s v="Diatom"/>
    <s v="Pennate"/>
    <m/>
    <n v="38257.58"/>
  </r>
  <r>
    <x v="4"/>
    <x v="3"/>
    <x v="0"/>
    <x v="1"/>
    <x v="1"/>
    <x v="0"/>
    <x v="1"/>
    <x v="0"/>
    <x v="212"/>
    <n v="1.1799410029498525"/>
    <x v="13"/>
    <s v="Diatom"/>
    <s v="Pennate"/>
    <m/>
    <n v="38257.58"/>
  </r>
  <r>
    <x v="4"/>
    <x v="3"/>
    <x v="0"/>
    <x v="1"/>
    <x v="1"/>
    <x v="0"/>
    <x v="1"/>
    <x v="0"/>
    <x v="120"/>
    <n v="3.2448377581120944"/>
    <x v="13"/>
    <s v="Diatom"/>
    <s v="Pennate"/>
    <m/>
    <n v="38257.58"/>
  </r>
  <r>
    <x v="4"/>
    <x v="3"/>
    <x v="0"/>
    <x v="1"/>
    <x v="1"/>
    <x v="0"/>
    <x v="1"/>
    <x v="0"/>
    <x v="213"/>
    <n v="2.359882005899705"/>
    <x v="13"/>
    <s v="Diatom"/>
    <s v="Centric"/>
    <m/>
    <n v="38257.58"/>
  </r>
  <r>
    <x v="4"/>
    <x v="3"/>
    <x v="0"/>
    <x v="1"/>
    <x v="1"/>
    <x v="0"/>
    <x v="1"/>
    <x v="0"/>
    <x v="214"/>
    <n v="2.0648967551622417"/>
    <x v="13"/>
    <s v="Diatom"/>
    <s v="Centric"/>
    <m/>
    <n v="38257.58"/>
  </r>
  <r>
    <x v="4"/>
    <x v="3"/>
    <x v="0"/>
    <x v="1"/>
    <x v="1"/>
    <x v="0"/>
    <x v="1"/>
    <x v="0"/>
    <x v="124"/>
    <n v="2.9498525073746311"/>
    <x v="13"/>
    <s v="Diatom"/>
    <s v="Pennate"/>
    <m/>
    <n v="38257.58"/>
  </r>
  <r>
    <x v="4"/>
    <x v="3"/>
    <x v="0"/>
    <x v="1"/>
    <x v="1"/>
    <x v="0"/>
    <x v="1"/>
    <x v="0"/>
    <x v="192"/>
    <n v="0.58997050147492625"/>
    <x v="13"/>
    <s v="Diatom"/>
    <s v="Pennate"/>
    <m/>
    <n v="38257.58"/>
  </r>
  <r>
    <x v="4"/>
    <x v="3"/>
    <x v="0"/>
    <x v="1"/>
    <x v="1"/>
    <x v="0"/>
    <x v="1"/>
    <x v="0"/>
    <x v="125"/>
    <n v="4.4247787610619467"/>
    <x v="13"/>
    <s v="Diatom"/>
    <s v="Pennate"/>
    <m/>
    <n v="38257.58"/>
  </r>
  <r>
    <x v="4"/>
    <x v="3"/>
    <x v="0"/>
    <x v="1"/>
    <x v="1"/>
    <x v="0"/>
    <x v="1"/>
    <x v="0"/>
    <x v="216"/>
    <n v="0.58997050147492625"/>
    <x v="13"/>
    <s v="Diatom"/>
    <s v="Pennate"/>
    <m/>
    <n v="38257.58"/>
  </r>
  <r>
    <x v="4"/>
    <x v="3"/>
    <x v="0"/>
    <x v="1"/>
    <x v="1"/>
    <x v="0"/>
    <x v="1"/>
    <x v="0"/>
    <x v="245"/>
    <n v="0.29498525073746312"/>
    <x v="13"/>
    <s v="Diatom"/>
    <s v="Pennate"/>
    <m/>
    <n v="38257.58"/>
  </r>
  <r>
    <x v="4"/>
    <x v="3"/>
    <x v="0"/>
    <x v="1"/>
    <x v="1"/>
    <x v="0"/>
    <x v="1"/>
    <x v="0"/>
    <x v="220"/>
    <n v="0.29498525073746312"/>
    <x v="13"/>
    <s v="Diatom"/>
    <s v="Pennate"/>
    <m/>
    <n v="38257.58"/>
  </r>
  <r>
    <x v="4"/>
    <x v="3"/>
    <x v="0"/>
    <x v="1"/>
    <x v="1"/>
    <x v="0"/>
    <x v="1"/>
    <x v="0"/>
    <x v="246"/>
    <n v="0.58997050147492625"/>
    <x v="13"/>
    <s v="Diatom"/>
    <s v="Pennate"/>
    <m/>
    <n v="38257.58"/>
  </r>
  <r>
    <x v="4"/>
    <x v="3"/>
    <x v="0"/>
    <x v="1"/>
    <x v="1"/>
    <x v="0"/>
    <x v="1"/>
    <x v="0"/>
    <x v="130"/>
    <n v="12.389380530973451"/>
    <x v="13"/>
    <s v="Diatom"/>
    <s v="Pennate"/>
    <m/>
    <n v="38257.58"/>
  </r>
  <r>
    <x v="4"/>
    <x v="3"/>
    <x v="0"/>
    <x v="1"/>
    <x v="1"/>
    <x v="0"/>
    <x v="1"/>
    <x v="0"/>
    <x v="131"/>
    <n v="0.58997050147492625"/>
    <x v="13"/>
    <s v="Diatom"/>
    <s v="Pennate"/>
    <m/>
    <n v="38257.58"/>
  </r>
  <r>
    <x v="4"/>
    <x v="3"/>
    <x v="0"/>
    <x v="1"/>
    <x v="1"/>
    <x v="0"/>
    <x v="1"/>
    <x v="0"/>
    <x v="223"/>
    <n v="1.7699115044247788"/>
    <x v="13"/>
    <s v="Diatom"/>
    <s v="Pennate"/>
    <m/>
    <n v="38257.58"/>
  </r>
  <r>
    <x v="4"/>
    <x v="3"/>
    <x v="0"/>
    <x v="1"/>
    <x v="1"/>
    <x v="0"/>
    <x v="1"/>
    <x v="0"/>
    <x v="224"/>
    <n v="0.58997050147492625"/>
    <x v="13"/>
    <s v="Diatom"/>
    <s v="Pennate"/>
    <m/>
    <n v="38257.58"/>
  </r>
  <r>
    <x v="4"/>
    <x v="3"/>
    <x v="0"/>
    <x v="1"/>
    <x v="1"/>
    <x v="0"/>
    <x v="1"/>
    <x v="0"/>
    <x v="247"/>
    <n v="2.0648967551622417"/>
    <x v="13"/>
    <s v="Diatom"/>
    <s v="Centric"/>
    <m/>
    <n v="38257.58"/>
  </r>
  <r>
    <x v="4"/>
    <x v="3"/>
    <x v="0"/>
    <x v="1"/>
    <x v="1"/>
    <x v="0"/>
    <x v="1"/>
    <x v="0"/>
    <x v="136"/>
    <n v="0.58997050147492625"/>
    <x v="13"/>
    <s v="Diatom"/>
    <s v="Centric"/>
    <m/>
    <n v="38257.58"/>
  </r>
  <r>
    <x v="4"/>
    <x v="3"/>
    <x v="0"/>
    <x v="1"/>
    <x v="1"/>
    <x v="0"/>
    <x v="1"/>
    <x v="0"/>
    <x v="248"/>
    <n v="0.29498525073746312"/>
    <x v="13"/>
    <s v="Diatom"/>
    <s v="Pennate"/>
    <m/>
    <n v="38257.58"/>
  </r>
  <r>
    <x v="4"/>
    <x v="3"/>
    <x v="0"/>
    <x v="1"/>
    <x v="1"/>
    <x v="0"/>
    <x v="1"/>
    <x v="0"/>
    <x v="137"/>
    <n v="1.4749262536873156"/>
    <x v="13"/>
    <s v="Diatom"/>
    <s v="Pennate"/>
    <m/>
    <n v="38257.58"/>
  </r>
  <r>
    <x v="4"/>
    <x v="3"/>
    <x v="0"/>
    <x v="1"/>
    <x v="1"/>
    <x v="0"/>
    <x v="1"/>
    <x v="0"/>
    <x v="138"/>
    <n v="1.4749262536873156"/>
    <x v="13"/>
    <s v="Diatom"/>
    <s v="Pennate"/>
    <m/>
    <n v="38257.58"/>
  </r>
  <r>
    <x v="4"/>
    <x v="3"/>
    <x v="0"/>
    <x v="1"/>
    <x v="1"/>
    <x v="0"/>
    <x v="1"/>
    <x v="0"/>
    <x v="249"/>
    <n v="0.58997050147492625"/>
    <x v="13"/>
    <s v="Diatom"/>
    <s v="Pennate"/>
    <m/>
    <n v="38257.58"/>
  </r>
  <r>
    <x v="4"/>
    <x v="3"/>
    <x v="0"/>
    <x v="1"/>
    <x v="1"/>
    <x v="0"/>
    <x v="1"/>
    <x v="0"/>
    <x v="139"/>
    <n v="1.7699115044247788"/>
    <x v="13"/>
    <s v="Diatom"/>
    <s v="Pennate"/>
    <m/>
    <n v="38257.58"/>
  </r>
  <r>
    <x v="4"/>
    <x v="3"/>
    <x v="0"/>
    <x v="1"/>
    <x v="1"/>
    <x v="0"/>
    <x v="1"/>
    <x v="0"/>
    <x v="140"/>
    <n v="2.9498525073746311"/>
    <x v="13"/>
    <s v="Diatom"/>
    <s v="Pennate"/>
    <m/>
    <n v="38257.58"/>
  </r>
  <r>
    <x v="4"/>
    <x v="3"/>
    <x v="0"/>
    <x v="1"/>
    <x v="1"/>
    <x v="0"/>
    <x v="1"/>
    <x v="0"/>
    <x v="229"/>
    <n v="0.58997050147492625"/>
    <x v="13"/>
    <s v="Diatom"/>
    <s v="Pennate"/>
    <m/>
    <n v="38257.58"/>
  </r>
  <r>
    <x v="4"/>
    <x v="3"/>
    <x v="0"/>
    <x v="1"/>
    <x v="1"/>
    <x v="0"/>
    <x v="1"/>
    <x v="0"/>
    <x v="231"/>
    <n v="0.88495575221238942"/>
    <x v="13"/>
    <s v="Diatom"/>
    <s v="Pennate"/>
    <m/>
    <n v="38257.58"/>
  </r>
  <r>
    <x v="4"/>
    <x v="3"/>
    <x v="0"/>
    <x v="1"/>
    <x v="1"/>
    <x v="0"/>
    <x v="1"/>
    <x v="0"/>
    <x v="233"/>
    <n v="1.1799410029498525"/>
    <x v="13"/>
    <s v="Diatom"/>
    <s v="Pennate"/>
    <m/>
    <n v="38257.58"/>
  </r>
  <r>
    <x v="4"/>
    <x v="3"/>
    <x v="0"/>
    <x v="1"/>
    <x v="1"/>
    <x v="0"/>
    <x v="1"/>
    <x v="0"/>
    <x v="204"/>
    <n v="15.929203539823009"/>
    <x v="13"/>
    <s v="Diatom"/>
    <s v="Pennate"/>
    <m/>
    <n v="38257.58"/>
  </r>
  <r>
    <x v="4"/>
    <x v="3"/>
    <x v="0"/>
    <x v="1"/>
    <x v="1"/>
    <x v="0"/>
    <x v="1"/>
    <x v="0"/>
    <x v="145"/>
    <n v="6.7846607669616521"/>
    <x v="13"/>
    <s v="Diatom"/>
    <s v="Pennate"/>
    <m/>
    <n v="38257.58"/>
  </r>
  <r>
    <x v="4"/>
    <x v="3"/>
    <x v="0"/>
    <x v="1"/>
    <x v="1"/>
    <x v="0"/>
    <x v="1"/>
    <x v="0"/>
    <x v="146"/>
    <n v="0.58997050147492625"/>
    <x v="13"/>
    <s v="Diatom"/>
    <s v="Pennate"/>
    <m/>
    <n v="38257.58"/>
  </r>
  <r>
    <x v="4"/>
    <x v="3"/>
    <x v="0"/>
    <x v="1"/>
    <x v="1"/>
    <x v="0"/>
    <x v="1"/>
    <x v="0"/>
    <x v="174"/>
    <n v="1.7699115044247788"/>
    <x v="13"/>
    <s v="Diatom"/>
    <s v="Pennate"/>
    <m/>
    <n v="38257.58"/>
  </r>
  <r>
    <x v="4"/>
    <x v="3"/>
    <x v="0"/>
    <x v="1"/>
    <x v="1"/>
    <x v="0"/>
    <x v="1"/>
    <x v="0"/>
    <x v="205"/>
    <n v="0.58997050147492625"/>
    <x v="13"/>
    <s v="Diatom"/>
    <s v="Pennate"/>
    <m/>
    <n v="38257.58"/>
  </r>
  <r>
    <x v="4"/>
    <x v="3"/>
    <x v="0"/>
    <x v="1"/>
    <x v="1"/>
    <x v="0"/>
    <x v="1"/>
    <x v="0"/>
    <x v="235"/>
    <n v="0.58997050147492625"/>
    <x v="13"/>
    <s v="Diatom"/>
    <s v="Pennate"/>
    <m/>
    <n v="38257.58"/>
  </r>
  <r>
    <x v="4"/>
    <x v="3"/>
    <x v="0"/>
    <x v="1"/>
    <x v="1"/>
    <x v="0"/>
    <x v="1"/>
    <x v="0"/>
    <x v="148"/>
    <n v="6.1946902654867255"/>
    <x v="13"/>
    <s v="Diatom"/>
    <s v="Pennate"/>
    <m/>
    <n v="38257.58"/>
  </r>
  <r>
    <x v="4"/>
    <x v="3"/>
    <x v="0"/>
    <x v="1"/>
    <x v="1"/>
    <x v="0"/>
    <x v="1"/>
    <x v="0"/>
    <x v="149"/>
    <n v="3.5398230088495577"/>
    <x v="13"/>
    <s v="Diatom"/>
    <s v="Pennate"/>
    <m/>
    <n v="38257.58"/>
  </r>
  <r>
    <x v="4"/>
    <x v="3"/>
    <x v="0"/>
    <x v="1"/>
    <x v="1"/>
    <x v="0"/>
    <x v="1"/>
    <x v="0"/>
    <x v="186"/>
    <n v="0.29498525073746312"/>
    <x v="13"/>
    <s v="Diatom"/>
    <s v="Pennate"/>
    <m/>
    <n v="38257.58"/>
  </r>
  <r>
    <x v="4"/>
    <x v="3"/>
    <x v="0"/>
    <x v="1"/>
    <x v="1"/>
    <x v="0"/>
    <x v="1"/>
    <x v="0"/>
    <x v="250"/>
    <n v="0.88495575221238942"/>
    <x v="13"/>
    <s v="Diatom"/>
    <s v="Pennate"/>
    <m/>
    <n v="38257.58"/>
  </r>
  <r>
    <x v="4"/>
    <x v="3"/>
    <x v="0"/>
    <x v="1"/>
    <x v="1"/>
    <x v="0"/>
    <x v="1"/>
    <x v="0"/>
    <x v="178"/>
    <n v="0.58997050147492625"/>
    <x v="13"/>
    <s v="Diatom"/>
    <s v="Pennate"/>
    <m/>
    <n v="38257.58"/>
  </r>
  <r>
    <x v="4"/>
    <x v="3"/>
    <x v="0"/>
    <x v="1"/>
    <x v="1"/>
    <x v="0"/>
    <x v="1"/>
    <x v="0"/>
    <x v="153"/>
    <n v="2.9498525073746311"/>
    <x v="13"/>
    <s v="Diatom"/>
    <s v="Pennate"/>
    <m/>
    <n v="38257.58"/>
  </r>
  <r>
    <x v="4"/>
    <x v="3"/>
    <x v="0"/>
    <x v="1"/>
    <x v="1"/>
    <x v="0"/>
    <x v="1"/>
    <x v="0"/>
    <x v="240"/>
    <n v="2.9498525073746311"/>
    <x v="13"/>
    <s v="Diatom"/>
    <s v="Pennate"/>
    <m/>
    <n v="38257.58"/>
  </r>
  <r>
    <x v="4"/>
    <x v="3"/>
    <x v="0"/>
    <x v="1"/>
    <x v="1"/>
    <x v="0"/>
    <x v="1"/>
    <x v="0"/>
    <x v="154"/>
    <n v="1.1799410029498525"/>
    <x v="13"/>
    <s v="Diatom"/>
    <s v="Pennate"/>
    <m/>
    <n v="38257.58"/>
  </r>
  <r>
    <x v="4"/>
    <x v="3"/>
    <x v="0"/>
    <x v="1"/>
    <x v="1"/>
    <x v="0"/>
    <x v="1"/>
    <x v="0"/>
    <x v="241"/>
    <n v="1.7699115044247788"/>
    <x v="13"/>
    <s v="Diatom"/>
    <s v="Pennate"/>
    <m/>
    <n v="38257.58"/>
  </r>
  <r>
    <x v="4"/>
    <x v="3"/>
    <x v="0"/>
    <x v="1"/>
    <x v="1"/>
    <x v="0"/>
    <x v="1"/>
    <x v="0"/>
    <x v="210"/>
    <n v="0.29498525073746312"/>
    <x v="13"/>
    <s v="Diatom"/>
    <s v="Pennate"/>
    <m/>
    <n v="38257.58"/>
  </r>
  <r>
    <x v="4"/>
    <x v="3"/>
    <x v="0"/>
    <x v="1"/>
    <x v="1"/>
    <x v="0"/>
    <x v="1"/>
    <x v="0"/>
    <x v="155"/>
    <n v="0.58997050147492625"/>
    <x v="13"/>
    <s v="Diatom"/>
    <s v="Centric"/>
    <m/>
    <n v="38257.58"/>
  </r>
  <r>
    <x v="4"/>
    <x v="3"/>
    <x v="0"/>
    <x v="1"/>
    <x v="1"/>
    <x v="0"/>
    <x v="1"/>
    <x v="0"/>
    <x v="251"/>
    <n v="0.29498525073746312"/>
    <x v="13"/>
    <s v="Diatom"/>
    <s v="Centric"/>
    <m/>
    <n v="38257.58"/>
  </r>
  <r>
    <x v="4"/>
    <x v="3"/>
    <x v="0"/>
    <x v="1"/>
    <x v="1"/>
    <x v="0"/>
    <x v="1"/>
    <x v="0"/>
    <x v="188"/>
    <n v="0.58997050147492625"/>
    <x v="13"/>
    <s v="Diatom"/>
    <s v="Pennate"/>
    <m/>
    <n v="38257.58"/>
  </r>
  <r>
    <x v="4"/>
    <x v="3"/>
    <x v="0"/>
    <x v="1"/>
    <x v="1"/>
    <x v="0"/>
    <x v="1"/>
    <x v="0"/>
    <x v="252"/>
    <n v="0.88495575221238942"/>
    <x v="13"/>
    <s v="Diatom"/>
    <s v="Pennate"/>
    <m/>
    <n v="38257.58"/>
  </r>
  <r>
    <x v="4"/>
    <x v="3"/>
    <x v="0"/>
    <x v="1"/>
    <x v="1"/>
    <x v="0"/>
    <x v="1"/>
    <x v="0"/>
    <x v="157"/>
    <n v="0.29498525073746312"/>
    <x v="13"/>
    <s v="Diatom"/>
    <s v="Pennate"/>
    <m/>
    <n v="38257.58"/>
  </r>
  <r>
    <x v="5"/>
    <x v="4"/>
    <x v="0"/>
    <x v="1"/>
    <x v="1"/>
    <x v="0"/>
    <x v="0"/>
    <x v="0"/>
    <x v="114"/>
    <n v="0.33333333333333337"/>
    <x v="13"/>
    <s v="Diatom"/>
    <s v="Pennate"/>
    <s v=""/>
    <n v="40259.740259740211"/>
  </r>
  <r>
    <x v="5"/>
    <x v="4"/>
    <x v="0"/>
    <x v="1"/>
    <x v="1"/>
    <x v="0"/>
    <x v="0"/>
    <x v="1"/>
    <x v="114"/>
    <n v="1.8333333333333333"/>
    <x v="13"/>
    <s v="Diatom"/>
    <s v="Pennate"/>
    <n v="138.46153846153848"/>
    <n v="46590.91"/>
  </r>
  <r>
    <x v="5"/>
    <x v="4"/>
    <x v="0"/>
    <x v="1"/>
    <x v="1"/>
    <x v="0"/>
    <x v="0"/>
    <x v="0"/>
    <x v="117"/>
    <n v="0.33333333333333337"/>
    <x v="13"/>
    <s v="Diatom"/>
    <s v="Pennate"/>
    <s v=""/>
    <n v="40259.740259740211"/>
  </r>
  <r>
    <x v="5"/>
    <x v="4"/>
    <x v="0"/>
    <x v="1"/>
    <x v="1"/>
    <x v="0"/>
    <x v="0"/>
    <x v="1"/>
    <x v="117"/>
    <n v="0.33333333333333337"/>
    <x v="13"/>
    <s v="Diatom"/>
    <s v="Pennate"/>
    <n v="0"/>
    <n v="46590.91"/>
  </r>
  <r>
    <x v="5"/>
    <x v="4"/>
    <x v="0"/>
    <x v="1"/>
    <x v="1"/>
    <x v="0"/>
    <x v="0"/>
    <x v="0"/>
    <x v="118"/>
    <n v="7.166666666666667"/>
    <x v="13"/>
    <s v="Diatom"/>
    <s v="Pennate"/>
    <s v=""/>
    <n v="40259.740259740211"/>
  </r>
  <r>
    <x v="5"/>
    <x v="4"/>
    <x v="0"/>
    <x v="1"/>
    <x v="1"/>
    <x v="0"/>
    <x v="0"/>
    <x v="1"/>
    <x v="118"/>
    <n v="10"/>
    <x v="13"/>
    <s v="Diatom"/>
    <s v="Pennate"/>
    <n v="33.009708737864074"/>
    <n v="46590.91"/>
  </r>
  <r>
    <x v="5"/>
    <x v="4"/>
    <x v="0"/>
    <x v="1"/>
    <x v="1"/>
    <x v="0"/>
    <x v="0"/>
    <x v="1"/>
    <x v="211"/>
    <n v="0.16666666666666669"/>
    <x v="13"/>
    <s v="Diatom"/>
    <s v="Pennate"/>
    <n v="200"/>
    <n v="46590.91"/>
  </r>
  <r>
    <x v="5"/>
    <x v="4"/>
    <x v="0"/>
    <x v="1"/>
    <x v="1"/>
    <x v="0"/>
    <x v="0"/>
    <x v="0"/>
    <x v="253"/>
    <n v="0.33333333333333337"/>
    <x v="13"/>
    <s v="Diatom"/>
    <s v="Pennate"/>
    <s v=""/>
    <n v="40259.740259740211"/>
  </r>
  <r>
    <x v="5"/>
    <x v="4"/>
    <x v="0"/>
    <x v="1"/>
    <x v="1"/>
    <x v="0"/>
    <x v="0"/>
    <x v="1"/>
    <x v="253"/>
    <n v="1.3333333333333335"/>
    <x v="13"/>
    <s v="Diatom"/>
    <s v="Pennate"/>
    <n v="119.99999999999997"/>
    <n v="46590.91"/>
  </r>
  <r>
    <x v="5"/>
    <x v="4"/>
    <x v="0"/>
    <x v="1"/>
    <x v="1"/>
    <x v="0"/>
    <x v="0"/>
    <x v="0"/>
    <x v="120"/>
    <n v="37.666666666666664"/>
    <x v="13"/>
    <s v="Diatom"/>
    <s v="Pennate"/>
    <s v=""/>
    <n v="40259.740259740211"/>
  </r>
  <r>
    <x v="5"/>
    <x v="4"/>
    <x v="0"/>
    <x v="1"/>
    <x v="1"/>
    <x v="0"/>
    <x v="0"/>
    <x v="1"/>
    <x v="120"/>
    <n v="33"/>
    <x v="13"/>
    <s v="Diatom"/>
    <s v="Pennate"/>
    <n v="13.207547169811315"/>
    <n v="46590.91"/>
  </r>
  <r>
    <x v="5"/>
    <x v="4"/>
    <x v="0"/>
    <x v="1"/>
    <x v="1"/>
    <x v="0"/>
    <x v="0"/>
    <x v="0"/>
    <x v="124"/>
    <n v="2.666666666666667"/>
    <x v="13"/>
    <s v="Diatom"/>
    <s v="Pennate"/>
    <s v=""/>
    <n v="40259.740259740211"/>
  </r>
  <r>
    <x v="5"/>
    <x v="4"/>
    <x v="0"/>
    <x v="1"/>
    <x v="1"/>
    <x v="0"/>
    <x v="0"/>
    <x v="1"/>
    <x v="124"/>
    <n v="3.5000000000000004"/>
    <x v="13"/>
    <s v="Diatom"/>
    <s v="Pennate"/>
    <n v="27.027027027027028"/>
    <n v="46590.91"/>
  </r>
  <r>
    <x v="5"/>
    <x v="4"/>
    <x v="0"/>
    <x v="1"/>
    <x v="1"/>
    <x v="0"/>
    <x v="0"/>
    <x v="0"/>
    <x v="193"/>
    <n v="0.66666666666666674"/>
    <x v="13"/>
    <s v="Diatom"/>
    <s v="Pennate"/>
    <s v=""/>
    <n v="40259.740259740211"/>
  </r>
  <r>
    <x v="5"/>
    <x v="4"/>
    <x v="0"/>
    <x v="1"/>
    <x v="1"/>
    <x v="0"/>
    <x v="0"/>
    <x v="1"/>
    <x v="254"/>
    <n v="0.16666666666666669"/>
    <x v="13"/>
    <s v="Diatom"/>
    <s v="Pennate"/>
    <n v="200"/>
    <n v="46590.91"/>
  </r>
  <r>
    <x v="5"/>
    <x v="4"/>
    <x v="0"/>
    <x v="1"/>
    <x v="1"/>
    <x v="0"/>
    <x v="0"/>
    <x v="0"/>
    <x v="255"/>
    <n v="0.16666666666666669"/>
    <x v="13"/>
    <s v="Diatom"/>
    <s v="Pennate"/>
    <s v=""/>
    <n v="40259.740259740211"/>
  </r>
  <r>
    <x v="5"/>
    <x v="4"/>
    <x v="0"/>
    <x v="1"/>
    <x v="1"/>
    <x v="0"/>
    <x v="0"/>
    <x v="0"/>
    <x v="216"/>
    <n v="0.5"/>
    <x v="13"/>
    <s v="Diatom"/>
    <s v="Pennate"/>
    <s v=""/>
    <n v="40259.740259740211"/>
  </r>
  <r>
    <x v="5"/>
    <x v="4"/>
    <x v="0"/>
    <x v="1"/>
    <x v="1"/>
    <x v="0"/>
    <x v="0"/>
    <x v="1"/>
    <x v="216"/>
    <n v="0.16666666666666669"/>
    <x v="13"/>
    <s v="Diatom"/>
    <s v="Pennate"/>
    <n v="99.999999999999972"/>
    <n v="46590.91"/>
  </r>
  <r>
    <x v="5"/>
    <x v="4"/>
    <x v="0"/>
    <x v="1"/>
    <x v="1"/>
    <x v="0"/>
    <x v="0"/>
    <x v="1"/>
    <x v="161"/>
    <n v="0.33333333333333337"/>
    <x v="13"/>
    <s v="Diatom"/>
    <s v="Pennate"/>
    <n v="200"/>
    <n v="46590.91"/>
  </r>
  <r>
    <x v="5"/>
    <x v="4"/>
    <x v="0"/>
    <x v="1"/>
    <x v="1"/>
    <x v="0"/>
    <x v="0"/>
    <x v="0"/>
    <x v="129"/>
    <n v="0.33333333333333337"/>
    <x v="13"/>
    <s v="Diatom"/>
    <s v="Pennate"/>
    <s v=""/>
    <n v="40259.740259740211"/>
  </r>
  <r>
    <x v="5"/>
    <x v="4"/>
    <x v="0"/>
    <x v="1"/>
    <x v="1"/>
    <x v="0"/>
    <x v="0"/>
    <x v="1"/>
    <x v="221"/>
    <n v="0.33333333333333337"/>
    <x v="13"/>
    <s v="Diatom"/>
    <s v="Pennate"/>
    <n v="200"/>
    <n v="46590.91"/>
  </r>
  <r>
    <x v="5"/>
    <x v="4"/>
    <x v="0"/>
    <x v="1"/>
    <x v="1"/>
    <x v="0"/>
    <x v="0"/>
    <x v="0"/>
    <x v="130"/>
    <n v="0.66666666666666674"/>
    <x v="13"/>
    <s v="Diatom"/>
    <s v="Pennate"/>
    <s v=""/>
    <n v="40259.740259740211"/>
  </r>
  <r>
    <x v="5"/>
    <x v="4"/>
    <x v="0"/>
    <x v="1"/>
    <x v="1"/>
    <x v="0"/>
    <x v="0"/>
    <x v="1"/>
    <x v="130"/>
    <n v="1"/>
    <x v="13"/>
    <s v="Diatom"/>
    <s v="Pennate"/>
    <n v="39.999999999999993"/>
    <n v="46590.91"/>
  </r>
  <r>
    <x v="5"/>
    <x v="4"/>
    <x v="0"/>
    <x v="1"/>
    <x v="1"/>
    <x v="0"/>
    <x v="0"/>
    <x v="0"/>
    <x v="131"/>
    <n v="0.5"/>
    <x v="13"/>
    <s v="Diatom"/>
    <s v="Pennate"/>
    <s v=""/>
    <n v="40259.740259740211"/>
  </r>
  <r>
    <x v="5"/>
    <x v="4"/>
    <x v="0"/>
    <x v="1"/>
    <x v="1"/>
    <x v="0"/>
    <x v="0"/>
    <x v="1"/>
    <x v="131"/>
    <n v="0.33333333333333337"/>
    <x v="13"/>
    <s v="Diatom"/>
    <s v="Pennate"/>
    <n v="39.999999999999993"/>
    <n v="46590.91"/>
  </r>
  <r>
    <x v="5"/>
    <x v="4"/>
    <x v="0"/>
    <x v="1"/>
    <x v="1"/>
    <x v="0"/>
    <x v="0"/>
    <x v="0"/>
    <x v="132"/>
    <n v="0.33333333333333337"/>
    <x v="13"/>
    <s v="Diatom"/>
    <s v="Pennate"/>
    <s v=""/>
    <n v="40259.740259740211"/>
  </r>
  <r>
    <x v="5"/>
    <x v="4"/>
    <x v="0"/>
    <x v="1"/>
    <x v="1"/>
    <x v="0"/>
    <x v="0"/>
    <x v="1"/>
    <x v="200"/>
    <n v="0.33333333333333337"/>
    <x v="13"/>
    <s v="Diatom"/>
    <s v="Pennate"/>
    <n v="200"/>
    <n v="46590.91"/>
  </r>
  <r>
    <x v="5"/>
    <x v="4"/>
    <x v="0"/>
    <x v="1"/>
    <x v="1"/>
    <x v="0"/>
    <x v="0"/>
    <x v="1"/>
    <x v="256"/>
    <n v="0.16666666666666669"/>
    <x v="13"/>
    <s v="Diatom"/>
    <s v="Pennate"/>
    <n v="200"/>
    <n v="46590.91"/>
  </r>
  <r>
    <x v="5"/>
    <x v="4"/>
    <x v="0"/>
    <x v="1"/>
    <x v="1"/>
    <x v="0"/>
    <x v="0"/>
    <x v="0"/>
    <x v="257"/>
    <n v="0.33333333333333337"/>
    <x v="13"/>
    <s v="Diatom"/>
    <s v="Pennate"/>
    <s v=""/>
    <n v="40259.740259740211"/>
  </r>
  <r>
    <x v="5"/>
    <x v="4"/>
    <x v="0"/>
    <x v="1"/>
    <x v="1"/>
    <x v="0"/>
    <x v="0"/>
    <x v="1"/>
    <x v="223"/>
    <n v="0.16666666666666669"/>
    <x v="13"/>
    <s v="Diatom"/>
    <s v="Pennate"/>
    <n v="200"/>
    <n v="46590.91"/>
  </r>
  <r>
    <x v="5"/>
    <x v="4"/>
    <x v="0"/>
    <x v="1"/>
    <x v="1"/>
    <x v="0"/>
    <x v="0"/>
    <x v="1"/>
    <x v="258"/>
    <n v="0.16666666666666669"/>
    <x v="13"/>
    <s v="Diatom"/>
    <s v="Pennate"/>
    <n v="200"/>
    <n v="46590.91"/>
  </r>
  <r>
    <x v="5"/>
    <x v="4"/>
    <x v="0"/>
    <x v="1"/>
    <x v="1"/>
    <x v="0"/>
    <x v="0"/>
    <x v="0"/>
    <x v="135"/>
    <n v="0.33333333333333337"/>
    <x v="13"/>
    <s v="Diatom"/>
    <s v="Pennate"/>
    <s v=""/>
    <n v="40259.740259740211"/>
  </r>
  <r>
    <x v="5"/>
    <x v="4"/>
    <x v="0"/>
    <x v="1"/>
    <x v="1"/>
    <x v="0"/>
    <x v="0"/>
    <x v="1"/>
    <x v="135"/>
    <n v="0.33333333333333337"/>
    <x v="13"/>
    <s v="Diatom"/>
    <s v="Pennate"/>
    <n v="0"/>
    <n v="46590.91"/>
  </r>
  <r>
    <x v="5"/>
    <x v="4"/>
    <x v="0"/>
    <x v="1"/>
    <x v="1"/>
    <x v="0"/>
    <x v="0"/>
    <x v="1"/>
    <x v="227"/>
    <n v="0.33333333333333337"/>
    <x v="13"/>
    <s v="Diatom"/>
    <s v="Pennate"/>
    <n v="200"/>
    <n v="46590.91"/>
  </r>
  <r>
    <x v="5"/>
    <x v="4"/>
    <x v="0"/>
    <x v="1"/>
    <x v="1"/>
    <x v="0"/>
    <x v="0"/>
    <x v="0"/>
    <x v="170"/>
    <n v="1"/>
    <x v="13"/>
    <s v="Diatom"/>
    <s v="Pennate"/>
    <s v=""/>
    <n v="40259.740259740211"/>
  </r>
  <r>
    <x v="5"/>
    <x v="4"/>
    <x v="0"/>
    <x v="1"/>
    <x v="1"/>
    <x v="0"/>
    <x v="0"/>
    <x v="1"/>
    <x v="170"/>
    <n v="0.33333333333333337"/>
    <x v="13"/>
    <s v="Diatom"/>
    <s v="Pennate"/>
    <n v="99.999999999999972"/>
    <n v="46590.91"/>
  </r>
  <r>
    <x v="5"/>
    <x v="4"/>
    <x v="0"/>
    <x v="1"/>
    <x v="1"/>
    <x v="0"/>
    <x v="0"/>
    <x v="1"/>
    <x v="249"/>
    <n v="0.33333333333333337"/>
    <x v="13"/>
    <s v="Diatom"/>
    <s v="Pennate"/>
    <n v="200"/>
    <n v="46590.91"/>
  </r>
  <r>
    <x v="5"/>
    <x v="4"/>
    <x v="0"/>
    <x v="1"/>
    <x v="1"/>
    <x v="0"/>
    <x v="0"/>
    <x v="1"/>
    <x v="228"/>
    <n v="0.33333333333333337"/>
    <x v="13"/>
    <s v="Diatom"/>
    <s v="Pennate"/>
    <n v="200"/>
    <n v="46590.91"/>
  </r>
  <r>
    <x v="5"/>
    <x v="4"/>
    <x v="0"/>
    <x v="1"/>
    <x v="1"/>
    <x v="0"/>
    <x v="0"/>
    <x v="0"/>
    <x v="139"/>
    <n v="0.66666666666666674"/>
    <x v="13"/>
    <s v="Diatom"/>
    <s v="Pennate"/>
    <s v=""/>
    <n v="40259.740259740211"/>
  </r>
  <r>
    <x v="5"/>
    <x v="4"/>
    <x v="0"/>
    <x v="1"/>
    <x v="1"/>
    <x v="0"/>
    <x v="0"/>
    <x v="1"/>
    <x v="139"/>
    <n v="0.33333333333333337"/>
    <x v="13"/>
    <s v="Diatom"/>
    <s v="Pennate"/>
    <n v="66.666666666666671"/>
    <n v="46590.91"/>
  </r>
  <r>
    <x v="5"/>
    <x v="4"/>
    <x v="0"/>
    <x v="1"/>
    <x v="1"/>
    <x v="0"/>
    <x v="0"/>
    <x v="0"/>
    <x v="259"/>
    <n v="0.16666666666666669"/>
    <x v="13"/>
    <s v="Diatom"/>
    <s v="Pennate"/>
    <s v=""/>
    <n v="40259.740259740211"/>
  </r>
  <r>
    <x v="5"/>
    <x v="4"/>
    <x v="0"/>
    <x v="1"/>
    <x v="1"/>
    <x v="0"/>
    <x v="0"/>
    <x v="1"/>
    <x v="259"/>
    <n v="0.5"/>
    <x v="13"/>
    <s v="Diatom"/>
    <s v="Pennate"/>
    <n v="99.999999999999972"/>
    <n v="46590.91"/>
  </r>
  <r>
    <x v="5"/>
    <x v="4"/>
    <x v="0"/>
    <x v="1"/>
    <x v="1"/>
    <x v="0"/>
    <x v="0"/>
    <x v="0"/>
    <x v="142"/>
    <n v="0.33333333333333337"/>
    <x v="13"/>
    <s v="Diatom"/>
    <s v="Pennate"/>
    <s v=""/>
    <n v="40259.740259740211"/>
  </r>
  <r>
    <x v="5"/>
    <x v="4"/>
    <x v="0"/>
    <x v="1"/>
    <x v="1"/>
    <x v="0"/>
    <x v="0"/>
    <x v="1"/>
    <x v="142"/>
    <n v="0.5"/>
    <x v="13"/>
    <s v="Diatom"/>
    <s v="Pennate"/>
    <n v="39.999999999999993"/>
    <n v="46590.91"/>
  </r>
  <r>
    <x v="5"/>
    <x v="4"/>
    <x v="0"/>
    <x v="1"/>
    <x v="1"/>
    <x v="0"/>
    <x v="0"/>
    <x v="0"/>
    <x v="203"/>
    <n v="0.33333333333333337"/>
    <x v="13"/>
    <s v="Diatom"/>
    <s v="Pennate"/>
    <s v=""/>
    <n v="40259.740259740211"/>
  </r>
  <r>
    <x v="5"/>
    <x v="4"/>
    <x v="0"/>
    <x v="1"/>
    <x v="1"/>
    <x v="0"/>
    <x v="0"/>
    <x v="1"/>
    <x v="203"/>
    <n v="0.33333333333333337"/>
    <x v="13"/>
    <s v="Diatom"/>
    <s v="Pennate"/>
    <n v="0"/>
    <n v="46590.91"/>
  </r>
  <r>
    <x v="5"/>
    <x v="4"/>
    <x v="0"/>
    <x v="1"/>
    <x v="1"/>
    <x v="0"/>
    <x v="0"/>
    <x v="1"/>
    <x v="232"/>
    <n v="0.33333333333333337"/>
    <x v="13"/>
    <s v="Diatom"/>
    <s v="Pennate"/>
    <n v="200"/>
    <n v="46590.91"/>
  </r>
  <r>
    <x v="5"/>
    <x v="4"/>
    <x v="0"/>
    <x v="1"/>
    <x v="1"/>
    <x v="0"/>
    <x v="0"/>
    <x v="0"/>
    <x v="233"/>
    <n v="0.33333333333333337"/>
    <x v="13"/>
    <s v="Diatom"/>
    <s v="Pennate"/>
    <s v=""/>
    <n v="40259.740259740211"/>
  </r>
  <r>
    <x v="5"/>
    <x v="4"/>
    <x v="0"/>
    <x v="1"/>
    <x v="1"/>
    <x v="0"/>
    <x v="0"/>
    <x v="0"/>
    <x v="204"/>
    <n v="0.33333333333333337"/>
    <x v="13"/>
    <s v="Diatom"/>
    <s v="Pennate"/>
    <s v=""/>
    <n v="40259.740259740211"/>
  </r>
  <r>
    <x v="5"/>
    <x v="4"/>
    <x v="0"/>
    <x v="1"/>
    <x v="1"/>
    <x v="0"/>
    <x v="0"/>
    <x v="0"/>
    <x v="145"/>
    <n v="5.6666666666666661"/>
    <x v="13"/>
    <s v="Diatom"/>
    <s v="Pennate"/>
    <s v=""/>
    <n v="40259.740259740211"/>
  </r>
  <r>
    <x v="5"/>
    <x v="4"/>
    <x v="0"/>
    <x v="1"/>
    <x v="1"/>
    <x v="0"/>
    <x v="0"/>
    <x v="1"/>
    <x v="145"/>
    <n v="3"/>
    <x v="13"/>
    <s v="Diatom"/>
    <s v="Pennate"/>
    <n v="61.538461538461533"/>
    <n v="46590.91"/>
  </r>
  <r>
    <x v="5"/>
    <x v="4"/>
    <x v="0"/>
    <x v="1"/>
    <x v="1"/>
    <x v="0"/>
    <x v="0"/>
    <x v="0"/>
    <x v="146"/>
    <n v="0.33333333333333337"/>
    <x v="13"/>
    <s v="Diatom"/>
    <s v="Pennate"/>
    <s v=""/>
    <n v="40259.740259740211"/>
  </r>
  <r>
    <x v="5"/>
    <x v="4"/>
    <x v="0"/>
    <x v="1"/>
    <x v="1"/>
    <x v="0"/>
    <x v="0"/>
    <x v="1"/>
    <x v="146"/>
    <n v="1"/>
    <x v="13"/>
    <s v="Diatom"/>
    <s v="Pennate"/>
    <n v="99.999999999999972"/>
    <n v="46590.91"/>
  </r>
  <r>
    <x v="5"/>
    <x v="4"/>
    <x v="0"/>
    <x v="1"/>
    <x v="1"/>
    <x v="0"/>
    <x v="0"/>
    <x v="1"/>
    <x v="172"/>
    <n v="0.33333333333333337"/>
    <x v="13"/>
    <s v="Diatom"/>
    <s v="Pennate"/>
    <n v="200"/>
    <n v="46590.91"/>
  </r>
  <r>
    <x v="5"/>
    <x v="4"/>
    <x v="0"/>
    <x v="1"/>
    <x v="1"/>
    <x v="0"/>
    <x v="0"/>
    <x v="0"/>
    <x v="174"/>
    <n v="8"/>
    <x v="13"/>
    <s v="Diatom"/>
    <s v="Pennate"/>
    <s v=""/>
    <n v="40259.740259740211"/>
  </r>
  <r>
    <x v="5"/>
    <x v="4"/>
    <x v="0"/>
    <x v="1"/>
    <x v="1"/>
    <x v="0"/>
    <x v="0"/>
    <x v="1"/>
    <x v="174"/>
    <n v="5.166666666666667"/>
    <x v="13"/>
    <s v="Diatom"/>
    <s v="Pennate"/>
    <n v="43.037974683544292"/>
    <n v="46590.91"/>
  </r>
  <r>
    <x v="5"/>
    <x v="4"/>
    <x v="0"/>
    <x v="1"/>
    <x v="1"/>
    <x v="0"/>
    <x v="0"/>
    <x v="0"/>
    <x v="260"/>
    <n v="0.33333333333333337"/>
    <x v="13"/>
    <s v="Diatom"/>
    <s v="Pennate"/>
    <s v=""/>
    <n v="40259.740259740211"/>
  </r>
  <r>
    <x v="5"/>
    <x v="4"/>
    <x v="0"/>
    <x v="1"/>
    <x v="1"/>
    <x v="0"/>
    <x v="0"/>
    <x v="1"/>
    <x v="148"/>
    <n v="0.66666666666666674"/>
    <x v="13"/>
    <s v="Diatom"/>
    <s v="Pennate"/>
    <n v="200"/>
    <n v="46590.91"/>
  </r>
  <r>
    <x v="5"/>
    <x v="4"/>
    <x v="0"/>
    <x v="1"/>
    <x v="1"/>
    <x v="0"/>
    <x v="0"/>
    <x v="0"/>
    <x v="151"/>
    <n v="3.5000000000000004"/>
    <x v="13"/>
    <s v="Diatom"/>
    <s v="Pennate"/>
    <s v=""/>
    <n v="40259.740259740211"/>
  </r>
  <r>
    <x v="5"/>
    <x v="4"/>
    <x v="0"/>
    <x v="1"/>
    <x v="1"/>
    <x v="0"/>
    <x v="0"/>
    <x v="1"/>
    <x v="151"/>
    <n v="0.16666666666666669"/>
    <x v="13"/>
    <s v="Diatom"/>
    <s v="Pennate"/>
    <n v="181.81818181818184"/>
    <n v="46590.91"/>
  </r>
  <r>
    <x v="5"/>
    <x v="4"/>
    <x v="0"/>
    <x v="1"/>
    <x v="1"/>
    <x v="0"/>
    <x v="0"/>
    <x v="0"/>
    <x v="183"/>
    <n v="0.5"/>
    <x v="13"/>
    <s v="Diatom"/>
    <s v="Pennate"/>
    <s v=""/>
    <n v="40259.740259740211"/>
  </r>
  <r>
    <x v="5"/>
    <x v="4"/>
    <x v="0"/>
    <x v="1"/>
    <x v="1"/>
    <x v="0"/>
    <x v="0"/>
    <x v="1"/>
    <x v="183"/>
    <n v="0.66666666666666674"/>
    <x v="13"/>
    <s v="Diatom"/>
    <s v="Pennate"/>
    <n v="28.57142857142858"/>
    <n v="46590.91"/>
  </r>
  <r>
    <x v="5"/>
    <x v="4"/>
    <x v="0"/>
    <x v="1"/>
    <x v="1"/>
    <x v="0"/>
    <x v="0"/>
    <x v="0"/>
    <x v="176"/>
    <n v="0.33333333333333337"/>
    <x v="13"/>
    <s v="Diatom"/>
    <s v="Pennate"/>
    <s v=""/>
    <n v="40259.740259740211"/>
  </r>
  <r>
    <x v="5"/>
    <x v="4"/>
    <x v="0"/>
    <x v="1"/>
    <x v="1"/>
    <x v="0"/>
    <x v="0"/>
    <x v="1"/>
    <x v="176"/>
    <n v="0.33333333333333337"/>
    <x v="13"/>
    <s v="Diatom"/>
    <s v="Pennate"/>
    <n v="0"/>
    <n v="46590.91"/>
  </r>
  <r>
    <x v="5"/>
    <x v="4"/>
    <x v="0"/>
    <x v="1"/>
    <x v="1"/>
    <x v="0"/>
    <x v="0"/>
    <x v="0"/>
    <x v="261"/>
    <n v="0.16666666666666669"/>
    <x v="13"/>
    <s v="Diatom"/>
    <s v="Centric"/>
    <s v=""/>
    <n v="40259.740259740211"/>
  </r>
  <r>
    <x v="5"/>
    <x v="4"/>
    <x v="0"/>
    <x v="1"/>
    <x v="1"/>
    <x v="0"/>
    <x v="0"/>
    <x v="1"/>
    <x v="261"/>
    <n v="0.16666666666666669"/>
    <x v="13"/>
    <s v="Diatom"/>
    <s v="Centric"/>
    <n v="0"/>
    <n v="46590.91"/>
  </r>
  <r>
    <x v="5"/>
    <x v="4"/>
    <x v="0"/>
    <x v="1"/>
    <x v="1"/>
    <x v="0"/>
    <x v="0"/>
    <x v="0"/>
    <x v="186"/>
    <n v="1.6666666666666667"/>
    <x v="13"/>
    <s v="Diatom"/>
    <s v="Pennate"/>
    <s v=""/>
    <n v="40259.740259740211"/>
  </r>
  <r>
    <x v="5"/>
    <x v="4"/>
    <x v="0"/>
    <x v="1"/>
    <x v="1"/>
    <x v="0"/>
    <x v="0"/>
    <x v="0"/>
    <x v="178"/>
    <n v="2.166666666666667"/>
    <x v="13"/>
    <s v="Diatom"/>
    <s v="Pennate"/>
    <s v=""/>
    <n v="40259.740259740211"/>
  </r>
  <r>
    <x v="5"/>
    <x v="4"/>
    <x v="0"/>
    <x v="1"/>
    <x v="1"/>
    <x v="0"/>
    <x v="0"/>
    <x v="1"/>
    <x v="178"/>
    <n v="2.5"/>
    <x v="13"/>
    <s v="Diatom"/>
    <s v="Pennate"/>
    <n v="14.28571428571427"/>
    <n v="46590.91"/>
  </r>
  <r>
    <x v="5"/>
    <x v="4"/>
    <x v="0"/>
    <x v="1"/>
    <x v="1"/>
    <x v="0"/>
    <x v="0"/>
    <x v="0"/>
    <x v="153"/>
    <n v="15.833333333333332"/>
    <x v="13"/>
    <s v="Diatom"/>
    <s v="Pennate"/>
    <s v=""/>
    <n v="40259.740259740211"/>
  </r>
  <r>
    <x v="5"/>
    <x v="4"/>
    <x v="0"/>
    <x v="1"/>
    <x v="1"/>
    <x v="0"/>
    <x v="0"/>
    <x v="1"/>
    <x v="153"/>
    <n v="25"/>
    <x v="13"/>
    <s v="Diatom"/>
    <s v="Pennate"/>
    <n v="44.897959183673478"/>
    <n v="46590.91"/>
  </r>
  <r>
    <x v="5"/>
    <x v="4"/>
    <x v="0"/>
    <x v="1"/>
    <x v="1"/>
    <x v="0"/>
    <x v="0"/>
    <x v="0"/>
    <x v="209"/>
    <n v="5.6666666666666661"/>
    <x v="13"/>
    <s v="Diatom"/>
    <s v="Pennate"/>
    <s v=""/>
    <n v="40259.740259740211"/>
  </r>
  <r>
    <x v="5"/>
    <x v="4"/>
    <x v="0"/>
    <x v="1"/>
    <x v="1"/>
    <x v="0"/>
    <x v="0"/>
    <x v="1"/>
    <x v="209"/>
    <n v="1.6666666666666667"/>
    <x v="13"/>
    <s v="Diatom"/>
    <s v="Pennate"/>
    <n v="109.09090909090907"/>
    <n v="46590.91"/>
  </r>
  <r>
    <x v="5"/>
    <x v="4"/>
    <x v="0"/>
    <x v="1"/>
    <x v="1"/>
    <x v="0"/>
    <x v="0"/>
    <x v="0"/>
    <x v="155"/>
    <n v="0.16666666666666669"/>
    <x v="13"/>
    <s v="Diatom"/>
    <s v="Pennate"/>
    <s v=""/>
    <n v="40259.740259740211"/>
  </r>
  <r>
    <x v="5"/>
    <x v="4"/>
    <x v="0"/>
    <x v="1"/>
    <x v="1"/>
    <x v="0"/>
    <x v="0"/>
    <x v="0"/>
    <x v="262"/>
    <n v="0.16666666666666669"/>
    <x v="13"/>
    <s v="Diatom"/>
    <s v="Pennate"/>
    <s v=""/>
    <n v="40259.740259740211"/>
  </r>
  <r>
    <x v="5"/>
    <x v="4"/>
    <x v="0"/>
    <x v="1"/>
    <x v="1"/>
    <x v="0"/>
    <x v="0"/>
    <x v="1"/>
    <x v="262"/>
    <n v="2"/>
    <x v="13"/>
    <s v="Diatom"/>
    <s v="Pennate"/>
    <n v="169.23076923076923"/>
    <n v="46590.91"/>
  </r>
  <r>
    <x v="5"/>
    <x v="4"/>
    <x v="0"/>
    <x v="1"/>
    <x v="1"/>
    <x v="0"/>
    <x v="0"/>
    <x v="1"/>
    <x v="244"/>
    <n v="0.33333333333333337"/>
    <x v="13"/>
    <s v="Diatom"/>
    <s v="Pennate"/>
    <n v="200"/>
    <n v="46590.91"/>
  </r>
  <r>
    <x v="5"/>
    <x v="5"/>
    <x v="0"/>
    <x v="1"/>
    <x v="1"/>
    <x v="0"/>
    <x v="0"/>
    <x v="1"/>
    <x v="114"/>
    <n v="0.16666666666666669"/>
    <x v="13"/>
    <s v="Diatom"/>
    <s v="Pennate"/>
    <n v="200"/>
    <n v="273966.94"/>
  </r>
  <r>
    <x v="5"/>
    <x v="5"/>
    <x v="0"/>
    <x v="1"/>
    <x v="1"/>
    <x v="0"/>
    <x v="0"/>
    <x v="1"/>
    <x v="115"/>
    <n v="0.16666666666666669"/>
    <x v="13"/>
    <s v="Diatom"/>
    <s v="Pennate"/>
    <n v="200"/>
    <n v="273966.94"/>
  </r>
  <r>
    <x v="5"/>
    <x v="5"/>
    <x v="0"/>
    <x v="1"/>
    <x v="1"/>
    <x v="0"/>
    <x v="0"/>
    <x v="0"/>
    <x v="117"/>
    <n v="0.5"/>
    <x v="13"/>
    <s v="Diatom"/>
    <s v="Pennate"/>
    <s v=""/>
    <n v="280165.28925619839"/>
  </r>
  <r>
    <x v="5"/>
    <x v="5"/>
    <x v="0"/>
    <x v="1"/>
    <x v="1"/>
    <x v="0"/>
    <x v="0"/>
    <x v="1"/>
    <x v="117"/>
    <n v="2.3333333333333335"/>
    <x v="13"/>
    <s v="Diatom"/>
    <s v="Pennate"/>
    <n v="129.41176470588235"/>
    <n v="273966.94"/>
  </r>
  <r>
    <x v="5"/>
    <x v="5"/>
    <x v="0"/>
    <x v="1"/>
    <x v="1"/>
    <x v="0"/>
    <x v="0"/>
    <x v="0"/>
    <x v="118"/>
    <n v="11.666666666666666"/>
    <x v="13"/>
    <s v="Diatom"/>
    <s v="Pennate"/>
    <s v=""/>
    <n v="280165.28925619839"/>
  </r>
  <r>
    <x v="5"/>
    <x v="5"/>
    <x v="0"/>
    <x v="1"/>
    <x v="1"/>
    <x v="0"/>
    <x v="0"/>
    <x v="1"/>
    <x v="118"/>
    <n v="10.666666666666668"/>
    <x v="13"/>
    <s v="Diatom"/>
    <s v="Pennate"/>
    <n v="8.9552238805969981"/>
    <n v="273966.94"/>
  </r>
  <r>
    <x v="5"/>
    <x v="5"/>
    <x v="0"/>
    <x v="1"/>
    <x v="1"/>
    <x v="0"/>
    <x v="0"/>
    <x v="0"/>
    <x v="119"/>
    <n v="0.33333333333333337"/>
    <x v="13"/>
    <s v="Diatom"/>
    <s v="Pennate"/>
    <s v=""/>
    <n v="280165.28925619839"/>
  </r>
  <r>
    <x v="5"/>
    <x v="5"/>
    <x v="0"/>
    <x v="1"/>
    <x v="1"/>
    <x v="0"/>
    <x v="0"/>
    <x v="1"/>
    <x v="119"/>
    <n v="0.33333333333333337"/>
    <x v="13"/>
    <s v="Diatom"/>
    <s v="Pennate"/>
    <n v="0"/>
    <n v="273966.94"/>
  </r>
  <r>
    <x v="5"/>
    <x v="5"/>
    <x v="0"/>
    <x v="1"/>
    <x v="1"/>
    <x v="0"/>
    <x v="0"/>
    <x v="0"/>
    <x v="191"/>
    <n v="0.33333333333333337"/>
    <x v="13"/>
    <s v="Diatom"/>
    <s v="Pennate"/>
    <s v=""/>
    <n v="280165.28925619839"/>
  </r>
  <r>
    <x v="5"/>
    <x v="5"/>
    <x v="0"/>
    <x v="1"/>
    <x v="1"/>
    <x v="0"/>
    <x v="0"/>
    <x v="1"/>
    <x v="191"/>
    <n v="0.33333333333333337"/>
    <x v="13"/>
    <s v="Diatom"/>
    <s v="Pennate"/>
    <n v="0"/>
    <n v="273966.94"/>
  </r>
  <r>
    <x v="5"/>
    <x v="5"/>
    <x v="0"/>
    <x v="1"/>
    <x v="1"/>
    <x v="0"/>
    <x v="0"/>
    <x v="1"/>
    <x v="263"/>
    <n v="0.16666666666666669"/>
    <x v="13"/>
    <s v="Diatom"/>
    <s v="Pennate"/>
    <n v="200"/>
    <n v="273966.94"/>
  </r>
  <r>
    <x v="5"/>
    <x v="5"/>
    <x v="0"/>
    <x v="1"/>
    <x v="1"/>
    <x v="0"/>
    <x v="0"/>
    <x v="1"/>
    <x v="120"/>
    <n v="0.16666666666666669"/>
    <x v="13"/>
    <s v="Diatom"/>
    <s v="Pennate"/>
    <n v="200"/>
    <n v="273966.94"/>
  </r>
  <r>
    <x v="5"/>
    <x v="5"/>
    <x v="0"/>
    <x v="1"/>
    <x v="1"/>
    <x v="0"/>
    <x v="0"/>
    <x v="0"/>
    <x v="123"/>
    <n v="3.6666666666666665"/>
    <x v="13"/>
    <s v="Diatom"/>
    <s v="Pennate"/>
    <s v=""/>
    <n v="280165.28925619839"/>
  </r>
  <r>
    <x v="5"/>
    <x v="5"/>
    <x v="0"/>
    <x v="1"/>
    <x v="1"/>
    <x v="0"/>
    <x v="0"/>
    <x v="1"/>
    <x v="123"/>
    <n v="3.3333333333333335"/>
    <x v="13"/>
    <s v="Diatom"/>
    <s v="Pennate"/>
    <n v="9.5238095238095148"/>
    <n v="273966.94"/>
  </r>
  <r>
    <x v="5"/>
    <x v="5"/>
    <x v="0"/>
    <x v="1"/>
    <x v="1"/>
    <x v="0"/>
    <x v="0"/>
    <x v="0"/>
    <x v="124"/>
    <n v="16.166666666666664"/>
    <x v="13"/>
    <s v="Diatom"/>
    <s v="Pennate"/>
    <s v=""/>
    <n v="280165.28925619839"/>
  </r>
  <r>
    <x v="5"/>
    <x v="5"/>
    <x v="0"/>
    <x v="1"/>
    <x v="1"/>
    <x v="0"/>
    <x v="0"/>
    <x v="1"/>
    <x v="124"/>
    <n v="17.833333333333336"/>
    <x v="13"/>
    <s v="Diatom"/>
    <s v="Pennate"/>
    <n v="9.8039215686274783"/>
    <n v="273966.94"/>
  </r>
  <r>
    <x v="5"/>
    <x v="5"/>
    <x v="0"/>
    <x v="1"/>
    <x v="1"/>
    <x v="0"/>
    <x v="0"/>
    <x v="1"/>
    <x v="264"/>
    <n v="0.33333333333333337"/>
    <x v="13"/>
    <s v="Diatom"/>
    <s v="Pennate"/>
    <n v="200"/>
    <n v="273966.94"/>
  </r>
  <r>
    <x v="5"/>
    <x v="5"/>
    <x v="0"/>
    <x v="1"/>
    <x v="1"/>
    <x v="0"/>
    <x v="0"/>
    <x v="1"/>
    <x v="265"/>
    <n v="0.16666666666666669"/>
    <x v="13"/>
    <s v="Diatom"/>
    <s v="Pennate"/>
    <n v="200"/>
    <n v="273966.94"/>
  </r>
  <r>
    <x v="5"/>
    <x v="5"/>
    <x v="0"/>
    <x v="1"/>
    <x v="1"/>
    <x v="0"/>
    <x v="0"/>
    <x v="0"/>
    <x v="266"/>
    <n v="0.16666666666666669"/>
    <x v="13"/>
    <s v="Diatom"/>
    <s v="Pennate"/>
    <s v=""/>
    <n v="280165.28925619839"/>
  </r>
  <r>
    <x v="5"/>
    <x v="5"/>
    <x v="0"/>
    <x v="1"/>
    <x v="1"/>
    <x v="0"/>
    <x v="0"/>
    <x v="1"/>
    <x v="266"/>
    <n v="0.16666666666666669"/>
    <x v="13"/>
    <s v="Diatom"/>
    <s v="Pennate"/>
    <n v="0"/>
    <n v="273966.94"/>
  </r>
  <r>
    <x v="5"/>
    <x v="5"/>
    <x v="0"/>
    <x v="1"/>
    <x v="1"/>
    <x v="0"/>
    <x v="0"/>
    <x v="0"/>
    <x v="198"/>
    <n v="5.5"/>
    <x v="13"/>
    <s v="Diatom"/>
    <s v="Pennate"/>
    <s v=""/>
    <n v="280165.28925619839"/>
  </r>
  <r>
    <x v="5"/>
    <x v="5"/>
    <x v="0"/>
    <x v="1"/>
    <x v="1"/>
    <x v="0"/>
    <x v="0"/>
    <x v="1"/>
    <x v="198"/>
    <n v="7.166666666666667"/>
    <x v="13"/>
    <s v="Diatom"/>
    <s v="Pennate"/>
    <n v="26.315789473684216"/>
    <n v="273966.94"/>
  </r>
  <r>
    <x v="5"/>
    <x v="5"/>
    <x v="0"/>
    <x v="1"/>
    <x v="1"/>
    <x v="0"/>
    <x v="0"/>
    <x v="0"/>
    <x v="245"/>
    <n v="0.5"/>
    <x v="13"/>
    <s v="Diatom"/>
    <s v="Pennate"/>
    <s v=""/>
    <n v="280165.28925619839"/>
  </r>
  <r>
    <x v="5"/>
    <x v="5"/>
    <x v="0"/>
    <x v="1"/>
    <x v="1"/>
    <x v="0"/>
    <x v="0"/>
    <x v="1"/>
    <x v="245"/>
    <n v="1"/>
    <x v="13"/>
    <s v="Diatom"/>
    <s v="Pennate"/>
    <n v="66.666666666666657"/>
    <n v="273966.94"/>
  </r>
  <r>
    <x v="5"/>
    <x v="5"/>
    <x v="0"/>
    <x v="1"/>
    <x v="1"/>
    <x v="0"/>
    <x v="0"/>
    <x v="0"/>
    <x v="267"/>
    <n v="1.8333333333333333"/>
    <x v="13"/>
    <s v="Diatom"/>
    <s v="Pennate"/>
    <s v=""/>
    <n v="280165.28925619839"/>
  </r>
  <r>
    <x v="5"/>
    <x v="5"/>
    <x v="0"/>
    <x v="1"/>
    <x v="1"/>
    <x v="0"/>
    <x v="0"/>
    <x v="1"/>
    <x v="267"/>
    <n v="0.16666666666666669"/>
    <x v="13"/>
    <s v="Diatom"/>
    <s v="Pennate"/>
    <n v="166.66666666666666"/>
    <n v="273966.94"/>
  </r>
  <r>
    <x v="5"/>
    <x v="5"/>
    <x v="0"/>
    <x v="1"/>
    <x v="1"/>
    <x v="0"/>
    <x v="0"/>
    <x v="0"/>
    <x v="162"/>
    <n v="18.166666666666668"/>
    <x v="13"/>
    <s v="Diatom"/>
    <s v="Pennate"/>
    <s v=""/>
    <n v="280165.28925619839"/>
  </r>
  <r>
    <x v="5"/>
    <x v="5"/>
    <x v="0"/>
    <x v="1"/>
    <x v="1"/>
    <x v="0"/>
    <x v="0"/>
    <x v="1"/>
    <x v="162"/>
    <n v="15.833333333333332"/>
    <x v="13"/>
    <s v="Diatom"/>
    <s v="Pennate"/>
    <n v="13.725490196078447"/>
    <n v="273966.94"/>
  </r>
  <r>
    <x v="5"/>
    <x v="5"/>
    <x v="0"/>
    <x v="1"/>
    <x v="1"/>
    <x v="0"/>
    <x v="0"/>
    <x v="0"/>
    <x v="220"/>
    <n v="0.16666666666666669"/>
    <x v="13"/>
    <s v="Diatom"/>
    <s v="Pennate"/>
    <s v=""/>
    <n v="280165.28925619839"/>
  </r>
  <r>
    <x v="5"/>
    <x v="5"/>
    <x v="0"/>
    <x v="1"/>
    <x v="1"/>
    <x v="0"/>
    <x v="0"/>
    <x v="0"/>
    <x v="246"/>
    <n v="0.66666666666666674"/>
    <x v="13"/>
    <s v="Diatom"/>
    <s v="Pennate"/>
    <s v=""/>
    <n v="280165.28925619839"/>
  </r>
  <r>
    <x v="5"/>
    <x v="5"/>
    <x v="0"/>
    <x v="1"/>
    <x v="1"/>
    <x v="0"/>
    <x v="0"/>
    <x v="1"/>
    <x v="246"/>
    <n v="0.33333333333333337"/>
    <x v="13"/>
    <s v="Diatom"/>
    <s v="Pennate"/>
    <n v="66.666666666666671"/>
    <n v="273966.94"/>
  </r>
  <r>
    <x v="5"/>
    <x v="5"/>
    <x v="0"/>
    <x v="1"/>
    <x v="1"/>
    <x v="0"/>
    <x v="0"/>
    <x v="0"/>
    <x v="131"/>
    <n v="4.5"/>
    <x v="13"/>
    <s v="Diatom"/>
    <s v="Pennate"/>
    <s v=""/>
    <n v="280165.28925619839"/>
  </r>
  <r>
    <x v="5"/>
    <x v="5"/>
    <x v="0"/>
    <x v="1"/>
    <x v="1"/>
    <x v="0"/>
    <x v="0"/>
    <x v="1"/>
    <x v="131"/>
    <n v="2.3333333333333335"/>
    <x v="13"/>
    <s v="Diatom"/>
    <s v="Pennate"/>
    <n v="63.414634146341456"/>
    <n v="273966.94"/>
  </r>
  <r>
    <x v="5"/>
    <x v="5"/>
    <x v="0"/>
    <x v="1"/>
    <x v="1"/>
    <x v="0"/>
    <x v="0"/>
    <x v="0"/>
    <x v="132"/>
    <n v="0.33333333333333337"/>
    <x v="13"/>
    <s v="Diatom"/>
    <s v="Pennate"/>
    <s v=""/>
    <n v="280165.28925619839"/>
  </r>
  <r>
    <x v="5"/>
    <x v="5"/>
    <x v="0"/>
    <x v="1"/>
    <x v="1"/>
    <x v="0"/>
    <x v="0"/>
    <x v="0"/>
    <x v="268"/>
    <n v="0.5"/>
    <x v="13"/>
    <s v="Diatom"/>
    <s v="Pennate"/>
    <s v=""/>
    <n v="280165.28925619839"/>
  </r>
  <r>
    <x v="5"/>
    <x v="5"/>
    <x v="0"/>
    <x v="1"/>
    <x v="1"/>
    <x v="0"/>
    <x v="0"/>
    <x v="1"/>
    <x v="268"/>
    <n v="0.16666666666666669"/>
    <x v="13"/>
    <s v="Diatom"/>
    <s v="Pennate"/>
    <n v="99.999999999999972"/>
    <n v="273966.94"/>
  </r>
  <r>
    <x v="5"/>
    <x v="5"/>
    <x v="0"/>
    <x v="1"/>
    <x v="1"/>
    <x v="0"/>
    <x v="0"/>
    <x v="1"/>
    <x v="256"/>
    <n v="0.16666666666666669"/>
    <x v="13"/>
    <s v="Diatom"/>
    <s v="Pennate"/>
    <n v="200"/>
    <n v="273966.94"/>
  </r>
  <r>
    <x v="5"/>
    <x v="5"/>
    <x v="0"/>
    <x v="1"/>
    <x v="1"/>
    <x v="0"/>
    <x v="0"/>
    <x v="0"/>
    <x v="136"/>
    <n v="2.166666666666667"/>
    <x v="13"/>
    <s v="Diatom"/>
    <s v="Centric"/>
    <s v=""/>
    <n v="280165.28925619839"/>
  </r>
  <r>
    <x v="5"/>
    <x v="5"/>
    <x v="0"/>
    <x v="1"/>
    <x v="1"/>
    <x v="0"/>
    <x v="0"/>
    <x v="1"/>
    <x v="136"/>
    <n v="6.3333333333333339"/>
    <x v="13"/>
    <s v="Diatom"/>
    <s v="Centric"/>
    <n v="98.039215686274517"/>
    <n v="273966.94"/>
  </r>
  <r>
    <x v="5"/>
    <x v="5"/>
    <x v="0"/>
    <x v="1"/>
    <x v="1"/>
    <x v="0"/>
    <x v="0"/>
    <x v="0"/>
    <x v="137"/>
    <n v="1.5"/>
    <x v="13"/>
    <s v="Diatom"/>
    <s v="Pennate"/>
    <s v=""/>
    <n v="280165.28925619839"/>
  </r>
  <r>
    <x v="5"/>
    <x v="5"/>
    <x v="0"/>
    <x v="1"/>
    <x v="1"/>
    <x v="0"/>
    <x v="0"/>
    <x v="1"/>
    <x v="137"/>
    <n v="3"/>
    <x v="13"/>
    <s v="Diatom"/>
    <s v="Pennate"/>
    <n v="66.666666666666657"/>
    <n v="273966.94"/>
  </r>
  <r>
    <x v="5"/>
    <x v="5"/>
    <x v="0"/>
    <x v="1"/>
    <x v="1"/>
    <x v="0"/>
    <x v="0"/>
    <x v="0"/>
    <x v="170"/>
    <n v="0.66666666666666674"/>
    <x v="13"/>
    <s v="Diatom"/>
    <s v="Pennate"/>
    <s v=""/>
    <n v="280165.28925619839"/>
  </r>
  <r>
    <x v="5"/>
    <x v="5"/>
    <x v="0"/>
    <x v="1"/>
    <x v="1"/>
    <x v="0"/>
    <x v="0"/>
    <x v="0"/>
    <x v="138"/>
    <n v="8.1666666666666661"/>
    <x v="13"/>
    <s v="Diatom"/>
    <s v="Pennate"/>
    <s v=""/>
    <n v="280165.28925619839"/>
  </r>
  <r>
    <x v="5"/>
    <x v="5"/>
    <x v="0"/>
    <x v="1"/>
    <x v="1"/>
    <x v="0"/>
    <x v="0"/>
    <x v="1"/>
    <x v="138"/>
    <n v="4.5"/>
    <x v="13"/>
    <s v="Diatom"/>
    <s v="Pennate"/>
    <n v="57.894736842105253"/>
    <n v="273966.94"/>
  </r>
  <r>
    <x v="5"/>
    <x v="5"/>
    <x v="0"/>
    <x v="1"/>
    <x v="1"/>
    <x v="0"/>
    <x v="0"/>
    <x v="0"/>
    <x v="249"/>
    <n v="5.166666666666667"/>
    <x v="13"/>
    <s v="Diatom"/>
    <s v="Pennate"/>
    <s v=""/>
    <n v="280165.28925619839"/>
  </r>
  <r>
    <x v="5"/>
    <x v="5"/>
    <x v="0"/>
    <x v="1"/>
    <x v="1"/>
    <x v="0"/>
    <x v="0"/>
    <x v="1"/>
    <x v="249"/>
    <n v="5.166666666666667"/>
    <x v="13"/>
    <s v="Diatom"/>
    <s v="Pennate"/>
    <n v="0"/>
    <n v="273966.94"/>
  </r>
  <r>
    <x v="5"/>
    <x v="5"/>
    <x v="0"/>
    <x v="1"/>
    <x v="1"/>
    <x v="0"/>
    <x v="0"/>
    <x v="0"/>
    <x v="140"/>
    <n v="0.33333333333333337"/>
    <x v="13"/>
    <s v="Diatom"/>
    <s v="Pennate"/>
    <s v=""/>
    <n v="280165.28925619839"/>
  </r>
  <r>
    <x v="5"/>
    <x v="5"/>
    <x v="0"/>
    <x v="1"/>
    <x v="1"/>
    <x v="0"/>
    <x v="0"/>
    <x v="0"/>
    <x v="171"/>
    <n v="1"/>
    <x v="13"/>
    <s v="Diatom"/>
    <s v="Pennate"/>
    <s v=""/>
    <n v="280165.28925619839"/>
  </r>
  <r>
    <x v="5"/>
    <x v="5"/>
    <x v="0"/>
    <x v="1"/>
    <x v="1"/>
    <x v="0"/>
    <x v="0"/>
    <x v="0"/>
    <x v="142"/>
    <n v="0.33333333333333337"/>
    <x v="13"/>
    <s v="Diatom"/>
    <s v="Pennate"/>
    <s v=""/>
    <n v="280165.28925619839"/>
  </r>
  <r>
    <x v="5"/>
    <x v="5"/>
    <x v="0"/>
    <x v="1"/>
    <x v="1"/>
    <x v="0"/>
    <x v="0"/>
    <x v="1"/>
    <x v="144"/>
    <n v="0.33333333333333337"/>
    <x v="13"/>
    <s v="Diatom"/>
    <s v="Pennate"/>
    <n v="200"/>
    <n v="273966.94"/>
  </r>
  <r>
    <x v="5"/>
    <x v="5"/>
    <x v="0"/>
    <x v="1"/>
    <x v="1"/>
    <x v="0"/>
    <x v="0"/>
    <x v="0"/>
    <x v="146"/>
    <n v="1.3333333333333335"/>
    <x v="13"/>
    <s v="Diatom"/>
    <s v="Pennate"/>
    <s v=""/>
    <n v="280165.28925619839"/>
  </r>
  <r>
    <x v="5"/>
    <x v="5"/>
    <x v="0"/>
    <x v="1"/>
    <x v="1"/>
    <x v="0"/>
    <x v="0"/>
    <x v="1"/>
    <x v="146"/>
    <n v="0.16666666666666669"/>
    <x v="13"/>
    <s v="Diatom"/>
    <s v="Pennate"/>
    <n v="155.55555555555554"/>
    <n v="273966.94"/>
  </r>
  <r>
    <x v="5"/>
    <x v="5"/>
    <x v="0"/>
    <x v="1"/>
    <x v="1"/>
    <x v="0"/>
    <x v="0"/>
    <x v="0"/>
    <x v="172"/>
    <n v="0.33333333333333337"/>
    <x v="13"/>
    <s v="Diatom"/>
    <s v="Pennate"/>
    <s v=""/>
    <n v="280165.28925619839"/>
  </r>
  <r>
    <x v="5"/>
    <x v="5"/>
    <x v="0"/>
    <x v="1"/>
    <x v="1"/>
    <x v="0"/>
    <x v="0"/>
    <x v="0"/>
    <x v="173"/>
    <n v="2.666666666666667"/>
    <x v="13"/>
    <s v="Diatom"/>
    <s v="Pennate"/>
    <s v=""/>
    <n v="280165.28925619839"/>
  </r>
  <r>
    <x v="5"/>
    <x v="5"/>
    <x v="0"/>
    <x v="1"/>
    <x v="1"/>
    <x v="0"/>
    <x v="0"/>
    <x v="1"/>
    <x v="173"/>
    <n v="1.6666666666666667"/>
    <x v="13"/>
    <s v="Diatom"/>
    <s v="Pennate"/>
    <n v="46.153846153846153"/>
    <n v="273966.94"/>
  </r>
  <r>
    <x v="5"/>
    <x v="5"/>
    <x v="0"/>
    <x v="1"/>
    <x v="1"/>
    <x v="0"/>
    <x v="0"/>
    <x v="0"/>
    <x v="174"/>
    <n v="1"/>
    <x v="13"/>
    <s v="Diatom"/>
    <s v="Pennate"/>
    <s v=""/>
    <n v="280165.28925619839"/>
  </r>
  <r>
    <x v="5"/>
    <x v="5"/>
    <x v="0"/>
    <x v="1"/>
    <x v="1"/>
    <x v="0"/>
    <x v="0"/>
    <x v="1"/>
    <x v="174"/>
    <n v="0.33333333333333337"/>
    <x v="13"/>
    <s v="Diatom"/>
    <s v="Pennate"/>
    <n v="99.999999999999972"/>
    <n v="273966.94"/>
  </r>
  <r>
    <x v="5"/>
    <x v="5"/>
    <x v="0"/>
    <x v="1"/>
    <x v="1"/>
    <x v="0"/>
    <x v="0"/>
    <x v="1"/>
    <x v="269"/>
    <n v="0.33333333333333337"/>
    <x v="13"/>
    <s v="Diatom"/>
    <s v="Pennate"/>
    <n v="200"/>
    <n v="273966.94"/>
  </r>
  <r>
    <x v="5"/>
    <x v="5"/>
    <x v="0"/>
    <x v="1"/>
    <x v="1"/>
    <x v="0"/>
    <x v="0"/>
    <x v="0"/>
    <x v="148"/>
    <n v="1"/>
    <x v="13"/>
    <s v="Diatom"/>
    <s v="Pennate"/>
    <s v=""/>
    <n v="280165.28925619839"/>
  </r>
  <r>
    <x v="5"/>
    <x v="5"/>
    <x v="0"/>
    <x v="1"/>
    <x v="1"/>
    <x v="0"/>
    <x v="0"/>
    <x v="1"/>
    <x v="148"/>
    <n v="0.33333333333333337"/>
    <x v="13"/>
    <s v="Diatom"/>
    <s v="Pennate"/>
    <n v="99.999999999999972"/>
    <n v="273966.94"/>
  </r>
  <r>
    <x v="5"/>
    <x v="5"/>
    <x v="0"/>
    <x v="1"/>
    <x v="1"/>
    <x v="0"/>
    <x v="0"/>
    <x v="0"/>
    <x v="149"/>
    <n v="0.5"/>
    <x v="13"/>
    <s v="Diatom"/>
    <s v="Pennate"/>
    <s v=""/>
    <n v="280165.28925619839"/>
  </r>
  <r>
    <x v="5"/>
    <x v="5"/>
    <x v="0"/>
    <x v="1"/>
    <x v="1"/>
    <x v="0"/>
    <x v="0"/>
    <x v="1"/>
    <x v="149"/>
    <n v="4.1666666666666661"/>
    <x v="13"/>
    <s v="Diatom"/>
    <s v="Pennate"/>
    <n v="157.14285714285714"/>
    <n v="273966.94"/>
  </r>
  <r>
    <x v="5"/>
    <x v="5"/>
    <x v="0"/>
    <x v="1"/>
    <x v="1"/>
    <x v="0"/>
    <x v="0"/>
    <x v="1"/>
    <x v="150"/>
    <n v="0.33333333333333337"/>
    <x v="13"/>
    <s v="Diatom"/>
    <s v="Pennate"/>
    <n v="200"/>
    <n v="273966.94"/>
  </r>
  <r>
    <x v="5"/>
    <x v="5"/>
    <x v="0"/>
    <x v="1"/>
    <x v="1"/>
    <x v="0"/>
    <x v="0"/>
    <x v="0"/>
    <x v="183"/>
    <n v="0.33333333333333337"/>
    <x v="13"/>
    <s v="Diatom"/>
    <s v="Pennate"/>
    <s v=""/>
    <n v="280165.28925619839"/>
  </r>
  <r>
    <x v="5"/>
    <x v="5"/>
    <x v="0"/>
    <x v="1"/>
    <x v="1"/>
    <x v="0"/>
    <x v="0"/>
    <x v="1"/>
    <x v="270"/>
    <n v="0.16666666666666669"/>
    <x v="13"/>
    <s v="Diatom"/>
    <s v="Pennate"/>
    <n v="200"/>
    <n v="273966.94"/>
  </r>
  <r>
    <x v="5"/>
    <x v="5"/>
    <x v="0"/>
    <x v="1"/>
    <x v="1"/>
    <x v="0"/>
    <x v="0"/>
    <x v="0"/>
    <x v="271"/>
    <n v="0.16666666666666669"/>
    <x v="13"/>
    <s v="Diatom"/>
    <s v="Pennate"/>
    <s v=""/>
    <n v="280165.28925619839"/>
  </r>
  <r>
    <x v="5"/>
    <x v="5"/>
    <x v="0"/>
    <x v="1"/>
    <x v="1"/>
    <x v="0"/>
    <x v="0"/>
    <x v="0"/>
    <x v="186"/>
    <n v="7.0000000000000009"/>
    <x v="13"/>
    <s v="Diatom"/>
    <s v="Pennate"/>
    <s v=""/>
    <n v="280165.28925619839"/>
  </r>
  <r>
    <x v="5"/>
    <x v="5"/>
    <x v="0"/>
    <x v="1"/>
    <x v="1"/>
    <x v="0"/>
    <x v="0"/>
    <x v="1"/>
    <x v="186"/>
    <n v="9.3333333333333339"/>
    <x v="13"/>
    <s v="Diatom"/>
    <s v="Pennate"/>
    <n v="28.571428571428566"/>
    <n v="273966.94"/>
  </r>
  <r>
    <x v="5"/>
    <x v="5"/>
    <x v="0"/>
    <x v="1"/>
    <x v="1"/>
    <x v="0"/>
    <x v="0"/>
    <x v="0"/>
    <x v="178"/>
    <n v="0.33333333333333337"/>
    <x v="13"/>
    <s v="Diatom"/>
    <s v="Pennate"/>
    <s v=""/>
    <n v="280165.28925619839"/>
  </r>
  <r>
    <x v="5"/>
    <x v="5"/>
    <x v="0"/>
    <x v="1"/>
    <x v="1"/>
    <x v="0"/>
    <x v="0"/>
    <x v="0"/>
    <x v="153"/>
    <n v="0.66666666666666674"/>
    <x v="13"/>
    <s v="Diatom"/>
    <s v="Pennate"/>
    <s v=""/>
    <n v="280165.28925619839"/>
  </r>
  <r>
    <x v="5"/>
    <x v="5"/>
    <x v="0"/>
    <x v="1"/>
    <x v="1"/>
    <x v="0"/>
    <x v="0"/>
    <x v="0"/>
    <x v="157"/>
    <n v="0.33333333333333337"/>
    <x v="13"/>
    <s v="Diatom"/>
    <s v="Pennate"/>
    <s v=""/>
    <n v="280165.28925619839"/>
  </r>
  <r>
    <x v="5"/>
    <x v="5"/>
    <x v="0"/>
    <x v="1"/>
    <x v="1"/>
    <x v="0"/>
    <x v="0"/>
    <x v="1"/>
    <x v="157"/>
    <n v="0.5"/>
    <x v="13"/>
    <s v="Diatom"/>
    <s v="Pennate"/>
    <n v="39.999999999999993"/>
    <n v="273966.94"/>
  </r>
  <r>
    <x v="6"/>
    <x v="2"/>
    <x v="1"/>
    <x v="1"/>
    <x v="1"/>
    <x v="0"/>
    <x v="0"/>
    <x v="0"/>
    <x v="115"/>
    <n v="0.16666666666666669"/>
    <x v="13"/>
    <s v="Diatom"/>
    <s v="Pennate"/>
    <m/>
    <n v="157386.36363636318"/>
  </r>
  <r>
    <x v="6"/>
    <x v="2"/>
    <x v="1"/>
    <x v="1"/>
    <x v="1"/>
    <x v="0"/>
    <x v="0"/>
    <x v="0"/>
    <x v="117"/>
    <n v="6.666666666666667"/>
    <x v="13"/>
    <s v="Diatom"/>
    <s v="Pennate"/>
    <m/>
    <n v="157386.36363636318"/>
  </r>
  <r>
    <x v="6"/>
    <x v="2"/>
    <x v="1"/>
    <x v="1"/>
    <x v="1"/>
    <x v="0"/>
    <x v="0"/>
    <x v="0"/>
    <x v="118"/>
    <n v="30.833333333333336"/>
    <x v="13"/>
    <s v="Diatom"/>
    <s v="Pennate"/>
    <m/>
    <n v="157386.36363636318"/>
  </r>
  <r>
    <x v="6"/>
    <x v="2"/>
    <x v="1"/>
    <x v="1"/>
    <x v="1"/>
    <x v="0"/>
    <x v="0"/>
    <x v="0"/>
    <x v="211"/>
    <n v="0.66666666666666674"/>
    <x v="13"/>
    <s v="Diatom"/>
    <s v="Pennate"/>
    <m/>
    <n v="157386.36363636318"/>
  </r>
  <r>
    <x v="6"/>
    <x v="2"/>
    <x v="1"/>
    <x v="1"/>
    <x v="1"/>
    <x v="0"/>
    <x v="0"/>
    <x v="0"/>
    <x v="119"/>
    <n v="17.166666666666668"/>
    <x v="13"/>
    <s v="Diatom"/>
    <s v="Pennate"/>
    <m/>
    <n v="157386.36363636318"/>
  </r>
  <r>
    <x v="6"/>
    <x v="2"/>
    <x v="1"/>
    <x v="1"/>
    <x v="1"/>
    <x v="0"/>
    <x v="0"/>
    <x v="0"/>
    <x v="272"/>
    <n v="0.5"/>
    <x v="13"/>
    <s v="Diatom"/>
    <s v="Pennate"/>
    <m/>
    <n v="157386.36363636318"/>
  </r>
  <r>
    <x v="6"/>
    <x v="2"/>
    <x v="1"/>
    <x v="1"/>
    <x v="1"/>
    <x v="0"/>
    <x v="0"/>
    <x v="0"/>
    <x v="124"/>
    <n v="2.5"/>
    <x v="13"/>
    <s v="Diatom"/>
    <s v="Pennate"/>
    <m/>
    <n v="157386.36363636318"/>
  </r>
  <r>
    <x v="6"/>
    <x v="2"/>
    <x v="1"/>
    <x v="1"/>
    <x v="1"/>
    <x v="0"/>
    <x v="0"/>
    <x v="0"/>
    <x v="195"/>
    <n v="0.66666666666666674"/>
    <x v="13"/>
    <s v="Diatom"/>
    <s v="Pennate"/>
    <m/>
    <n v="157386.36363636318"/>
  </r>
  <r>
    <x v="6"/>
    <x v="2"/>
    <x v="1"/>
    <x v="1"/>
    <x v="1"/>
    <x v="0"/>
    <x v="0"/>
    <x v="0"/>
    <x v="161"/>
    <n v="2.166666666666667"/>
    <x v="13"/>
    <s v="Diatom"/>
    <s v="Pennate"/>
    <m/>
    <n v="157386.36363636318"/>
  </r>
  <r>
    <x v="6"/>
    <x v="2"/>
    <x v="1"/>
    <x v="1"/>
    <x v="1"/>
    <x v="0"/>
    <x v="0"/>
    <x v="0"/>
    <x v="163"/>
    <n v="0.83333333333333337"/>
    <x v="13"/>
    <s v="Diatom"/>
    <s v="Pennate"/>
    <m/>
    <n v="157386.36363636318"/>
  </r>
  <r>
    <x v="6"/>
    <x v="2"/>
    <x v="1"/>
    <x v="1"/>
    <x v="1"/>
    <x v="0"/>
    <x v="0"/>
    <x v="0"/>
    <x v="165"/>
    <n v="0.16666666666666669"/>
    <x v="13"/>
    <s v="Diatom"/>
    <s v="Pennate"/>
    <m/>
    <n v="157386.36363636318"/>
  </r>
  <r>
    <x v="6"/>
    <x v="2"/>
    <x v="1"/>
    <x v="1"/>
    <x v="1"/>
    <x v="0"/>
    <x v="0"/>
    <x v="0"/>
    <x v="127"/>
    <n v="0.83333333333333337"/>
    <x v="13"/>
    <s v="Diatom"/>
    <s v="Pennate"/>
    <m/>
    <n v="157386.36363636318"/>
  </r>
  <r>
    <x v="6"/>
    <x v="2"/>
    <x v="1"/>
    <x v="1"/>
    <x v="1"/>
    <x v="0"/>
    <x v="0"/>
    <x v="0"/>
    <x v="128"/>
    <n v="0.16666666666666669"/>
    <x v="13"/>
    <s v="Diatom"/>
    <s v="Pennate"/>
    <m/>
    <n v="157386.36363636318"/>
  </r>
  <r>
    <x v="6"/>
    <x v="2"/>
    <x v="1"/>
    <x v="1"/>
    <x v="1"/>
    <x v="0"/>
    <x v="0"/>
    <x v="0"/>
    <x v="166"/>
    <n v="0.33333333333333337"/>
    <x v="13"/>
    <s v="Diatom"/>
    <s v="Pennate"/>
    <m/>
    <n v="157386.36363636318"/>
  </r>
  <r>
    <x v="6"/>
    <x v="2"/>
    <x v="1"/>
    <x v="1"/>
    <x v="1"/>
    <x v="0"/>
    <x v="0"/>
    <x v="0"/>
    <x v="273"/>
    <n v="0.16666666666666669"/>
    <x v="13"/>
    <s v="Diatom"/>
    <s v="Pennate"/>
    <m/>
    <n v="157386.36363636318"/>
  </r>
  <r>
    <x v="6"/>
    <x v="2"/>
    <x v="1"/>
    <x v="1"/>
    <x v="1"/>
    <x v="0"/>
    <x v="0"/>
    <x v="0"/>
    <x v="274"/>
    <n v="0.33333333333333337"/>
    <x v="13"/>
    <s v="Diatom"/>
    <s v="Pennate"/>
    <m/>
    <n v="157386.36363636318"/>
  </r>
  <r>
    <x v="6"/>
    <x v="2"/>
    <x v="1"/>
    <x v="1"/>
    <x v="1"/>
    <x v="0"/>
    <x v="0"/>
    <x v="0"/>
    <x v="131"/>
    <n v="1.3333333333333335"/>
    <x v="13"/>
    <s v="Diatom"/>
    <s v="Pennate"/>
    <m/>
    <n v="157386.36363636318"/>
  </r>
  <r>
    <x v="6"/>
    <x v="2"/>
    <x v="1"/>
    <x v="1"/>
    <x v="1"/>
    <x v="0"/>
    <x v="0"/>
    <x v="0"/>
    <x v="136"/>
    <n v="0.5"/>
    <x v="13"/>
    <s v="Diatom"/>
    <s v="Centric"/>
    <m/>
    <n v="157386.36363636318"/>
  </r>
  <r>
    <x v="6"/>
    <x v="2"/>
    <x v="1"/>
    <x v="1"/>
    <x v="1"/>
    <x v="0"/>
    <x v="0"/>
    <x v="0"/>
    <x v="146"/>
    <n v="2.166666666666667"/>
    <x v="13"/>
    <s v="Diatom"/>
    <s v="Pennate"/>
    <m/>
    <n v="157386.36363636318"/>
  </r>
  <r>
    <x v="6"/>
    <x v="2"/>
    <x v="1"/>
    <x v="1"/>
    <x v="1"/>
    <x v="0"/>
    <x v="0"/>
    <x v="0"/>
    <x v="173"/>
    <n v="1.6666666666666667"/>
    <x v="13"/>
    <s v="Diatom"/>
    <s v="Pennate"/>
    <m/>
    <n v="157386.36363636318"/>
  </r>
  <r>
    <x v="6"/>
    <x v="2"/>
    <x v="1"/>
    <x v="1"/>
    <x v="1"/>
    <x v="0"/>
    <x v="0"/>
    <x v="0"/>
    <x v="174"/>
    <n v="0.66666666666666674"/>
    <x v="13"/>
    <s v="Diatom"/>
    <s v="Pennate"/>
    <m/>
    <n v="157386.36363636318"/>
  </r>
  <r>
    <x v="6"/>
    <x v="2"/>
    <x v="1"/>
    <x v="1"/>
    <x v="1"/>
    <x v="0"/>
    <x v="0"/>
    <x v="0"/>
    <x v="148"/>
    <n v="0.5"/>
    <x v="13"/>
    <s v="Diatom"/>
    <s v="Pennate"/>
    <m/>
    <n v="157386.36363636318"/>
  </r>
  <r>
    <x v="6"/>
    <x v="2"/>
    <x v="1"/>
    <x v="1"/>
    <x v="1"/>
    <x v="0"/>
    <x v="0"/>
    <x v="0"/>
    <x v="149"/>
    <n v="0.33333333333333337"/>
    <x v="13"/>
    <s v="Diatom"/>
    <s v="Pennate"/>
    <m/>
    <n v="157386.36363636318"/>
  </r>
  <r>
    <x v="6"/>
    <x v="2"/>
    <x v="1"/>
    <x v="1"/>
    <x v="1"/>
    <x v="0"/>
    <x v="0"/>
    <x v="0"/>
    <x v="150"/>
    <n v="24.833333333333332"/>
    <x v="13"/>
    <s v="Diatom"/>
    <s v="Pennate"/>
    <m/>
    <n v="157386.36363636318"/>
  </r>
  <r>
    <x v="6"/>
    <x v="2"/>
    <x v="1"/>
    <x v="1"/>
    <x v="1"/>
    <x v="0"/>
    <x v="0"/>
    <x v="0"/>
    <x v="275"/>
    <n v="0.33333333333333337"/>
    <x v="13"/>
    <s v="Diatom"/>
    <s v="Pennate"/>
    <m/>
    <n v="157386.36363636318"/>
  </r>
  <r>
    <x v="6"/>
    <x v="2"/>
    <x v="1"/>
    <x v="1"/>
    <x v="1"/>
    <x v="0"/>
    <x v="0"/>
    <x v="0"/>
    <x v="183"/>
    <n v="0.16666666666666669"/>
    <x v="13"/>
    <s v="Diatom"/>
    <s v="Pennate"/>
    <m/>
    <n v="157386.36363636318"/>
  </r>
  <r>
    <x v="6"/>
    <x v="2"/>
    <x v="1"/>
    <x v="1"/>
    <x v="1"/>
    <x v="0"/>
    <x v="0"/>
    <x v="0"/>
    <x v="177"/>
    <n v="0.16666666666666669"/>
    <x v="13"/>
    <s v="Diatom"/>
    <s v="Pennate"/>
    <m/>
    <n v="157386.36363636318"/>
  </r>
  <r>
    <x v="6"/>
    <x v="2"/>
    <x v="1"/>
    <x v="1"/>
    <x v="1"/>
    <x v="0"/>
    <x v="0"/>
    <x v="0"/>
    <x v="184"/>
    <n v="1.1666666666666667"/>
    <x v="13"/>
    <s v="Diatom"/>
    <s v="Pennate"/>
    <m/>
    <n v="157386.36363636318"/>
  </r>
  <r>
    <x v="6"/>
    <x v="2"/>
    <x v="1"/>
    <x v="1"/>
    <x v="1"/>
    <x v="0"/>
    <x v="0"/>
    <x v="0"/>
    <x v="185"/>
    <n v="0.5"/>
    <x v="13"/>
    <s v="Diatom"/>
    <s v="Pennate"/>
    <m/>
    <n v="157386.36363636318"/>
  </r>
  <r>
    <x v="6"/>
    <x v="2"/>
    <x v="1"/>
    <x v="1"/>
    <x v="1"/>
    <x v="0"/>
    <x v="0"/>
    <x v="0"/>
    <x v="187"/>
    <n v="0.66666666666666674"/>
    <x v="13"/>
    <s v="Diatom"/>
    <s v="Pennate"/>
    <m/>
    <n v="157386.36363636318"/>
  </r>
  <r>
    <x v="6"/>
    <x v="2"/>
    <x v="1"/>
    <x v="1"/>
    <x v="1"/>
    <x v="0"/>
    <x v="0"/>
    <x v="0"/>
    <x v="157"/>
    <n v="0.83333333333333337"/>
    <x v="13"/>
    <s v="Diatom"/>
    <s v="Pennate"/>
    <m/>
    <n v="157386.36363636318"/>
  </r>
  <r>
    <x v="6"/>
    <x v="2"/>
    <x v="1"/>
    <x v="1"/>
    <x v="1"/>
    <x v="0"/>
    <x v="2"/>
    <x v="0"/>
    <x v="115"/>
    <n v="0.33333333333333337"/>
    <x v="13"/>
    <s v="Diatom"/>
    <s v="Pennate"/>
    <m/>
    <n v="109469.69696969706"/>
  </r>
  <r>
    <x v="6"/>
    <x v="2"/>
    <x v="1"/>
    <x v="1"/>
    <x v="1"/>
    <x v="0"/>
    <x v="2"/>
    <x v="0"/>
    <x v="117"/>
    <n v="5.6666666666666661"/>
    <x v="13"/>
    <s v="Diatom"/>
    <s v="Pennate"/>
    <m/>
    <n v="109469.69696969706"/>
  </r>
  <r>
    <x v="6"/>
    <x v="2"/>
    <x v="1"/>
    <x v="1"/>
    <x v="1"/>
    <x v="0"/>
    <x v="2"/>
    <x v="0"/>
    <x v="118"/>
    <n v="34.166666666666664"/>
    <x v="13"/>
    <s v="Diatom"/>
    <s v="Pennate"/>
    <m/>
    <n v="109469.69696969706"/>
  </r>
  <r>
    <x v="6"/>
    <x v="2"/>
    <x v="1"/>
    <x v="1"/>
    <x v="1"/>
    <x v="0"/>
    <x v="2"/>
    <x v="0"/>
    <x v="119"/>
    <n v="17.833333333333336"/>
    <x v="13"/>
    <s v="Diatom"/>
    <s v="Pennate"/>
    <m/>
    <n v="109469.69696969706"/>
  </r>
  <r>
    <x v="6"/>
    <x v="2"/>
    <x v="1"/>
    <x v="1"/>
    <x v="1"/>
    <x v="0"/>
    <x v="2"/>
    <x v="0"/>
    <x v="272"/>
    <n v="0.33333333333333337"/>
    <x v="13"/>
    <s v="Diatom"/>
    <s v="Pennate"/>
    <m/>
    <n v="109469.69696969706"/>
  </r>
  <r>
    <x v="6"/>
    <x v="2"/>
    <x v="1"/>
    <x v="1"/>
    <x v="1"/>
    <x v="0"/>
    <x v="2"/>
    <x v="0"/>
    <x v="124"/>
    <n v="1.5"/>
    <x v="13"/>
    <s v="Diatom"/>
    <s v="Pennate"/>
    <m/>
    <n v="109469.69696969706"/>
  </r>
  <r>
    <x v="6"/>
    <x v="2"/>
    <x v="1"/>
    <x v="1"/>
    <x v="1"/>
    <x v="0"/>
    <x v="2"/>
    <x v="0"/>
    <x v="195"/>
    <n v="0.83333333333333337"/>
    <x v="13"/>
    <s v="Diatom"/>
    <s v="Pennate"/>
    <m/>
    <n v="109469.69696969706"/>
  </r>
  <r>
    <x v="6"/>
    <x v="2"/>
    <x v="1"/>
    <x v="1"/>
    <x v="1"/>
    <x v="0"/>
    <x v="2"/>
    <x v="0"/>
    <x v="161"/>
    <n v="1"/>
    <x v="13"/>
    <s v="Diatom"/>
    <s v="Pennate"/>
    <m/>
    <n v="109469.69696969706"/>
  </r>
  <r>
    <x v="6"/>
    <x v="2"/>
    <x v="1"/>
    <x v="1"/>
    <x v="1"/>
    <x v="0"/>
    <x v="2"/>
    <x v="0"/>
    <x v="162"/>
    <n v="0.16666666666666669"/>
    <x v="13"/>
    <s v="Diatom"/>
    <s v="Pennate"/>
    <m/>
    <n v="109469.69696969706"/>
  </r>
  <r>
    <x v="6"/>
    <x v="2"/>
    <x v="1"/>
    <x v="1"/>
    <x v="1"/>
    <x v="0"/>
    <x v="2"/>
    <x v="0"/>
    <x v="163"/>
    <n v="0.66666666666666674"/>
    <x v="13"/>
    <s v="Diatom"/>
    <s v="Pennate"/>
    <m/>
    <n v="109469.69696969706"/>
  </r>
  <r>
    <x v="6"/>
    <x v="2"/>
    <x v="1"/>
    <x v="1"/>
    <x v="1"/>
    <x v="0"/>
    <x v="2"/>
    <x v="0"/>
    <x v="276"/>
    <n v="0.16666666666666669"/>
    <x v="13"/>
    <s v="Diatom"/>
    <s v="Pennate"/>
    <m/>
    <n v="109469.69696969706"/>
  </r>
  <r>
    <x v="6"/>
    <x v="2"/>
    <x v="1"/>
    <x v="1"/>
    <x v="1"/>
    <x v="0"/>
    <x v="2"/>
    <x v="0"/>
    <x v="165"/>
    <n v="1.1666666666666667"/>
    <x v="13"/>
    <s v="Diatom"/>
    <s v="Pennate"/>
    <m/>
    <n v="109469.69696969706"/>
  </r>
  <r>
    <x v="6"/>
    <x v="2"/>
    <x v="1"/>
    <x v="1"/>
    <x v="1"/>
    <x v="0"/>
    <x v="2"/>
    <x v="0"/>
    <x v="127"/>
    <n v="2"/>
    <x v="13"/>
    <s v="Diatom"/>
    <s v="Pennate"/>
    <m/>
    <n v="109469.69696969706"/>
  </r>
  <r>
    <x v="6"/>
    <x v="2"/>
    <x v="1"/>
    <x v="1"/>
    <x v="1"/>
    <x v="0"/>
    <x v="2"/>
    <x v="0"/>
    <x v="277"/>
    <n v="0.33333333333333337"/>
    <x v="13"/>
    <s v="Diatom"/>
    <s v="Pennate"/>
    <m/>
    <n v="109469.69696969706"/>
  </r>
  <r>
    <x v="6"/>
    <x v="2"/>
    <x v="1"/>
    <x v="1"/>
    <x v="1"/>
    <x v="0"/>
    <x v="2"/>
    <x v="0"/>
    <x v="274"/>
    <n v="0.66666666666666674"/>
    <x v="13"/>
    <s v="Diatom"/>
    <s v="Pennate"/>
    <m/>
    <n v="109469.69696969706"/>
  </r>
  <r>
    <x v="6"/>
    <x v="2"/>
    <x v="1"/>
    <x v="1"/>
    <x v="1"/>
    <x v="0"/>
    <x v="2"/>
    <x v="0"/>
    <x v="131"/>
    <n v="1.3333333333333335"/>
    <x v="13"/>
    <s v="Diatom"/>
    <s v="Pennate"/>
    <m/>
    <n v="109469.69696969706"/>
  </r>
  <r>
    <x v="6"/>
    <x v="2"/>
    <x v="1"/>
    <x v="1"/>
    <x v="1"/>
    <x v="0"/>
    <x v="2"/>
    <x v="0"/>
    <x v="132"/>
    <n v="0.66666666666666674"/>
    <x v="13"/>
    <s v="Diatom"/>
    <s v="Pennate"/>
    <m/>
    <n v="109469.69696969706"/>
  </r>
  <r>
    <x v="6"/>
    <x v="2"/>
    <x v="1"/>
    <x v="1"/>
    <x v="1"/>
    <x v="0"/>
    <x v="2"/>
    <x v="0"/>
    <x v="168"/>
    <n v="0.16666666666666669"/>
    <x v="13"/>
    <s v="Diatom"/>
    <s v="Pennate"/>
    <m/>
    <n v="109469.69696969706"/>
  </r>
  <r>
    <x v="6"/>
    <x v="2"/>
    <x v="1"/>
    <x v="1"/>
    <x v="1"/>
    <x v="0"/>
    <x v="2"/>
    <x v="0"/>
    <x v="136"/>
    <n v="0.66666666666666674"/>
    <x v="13"/>
    <s v="Diatom"/>
    <s v="Centric"/>
    <m/>
    <n v="109469.69696969706"/>
  </r>
  <r>
    <x v="6"/>
    <x v="2"/>
    <x v="1"/>
    <x v="1"/>
    <x v="1"/>
    <x v="0"/>
    <x v="2"/>
    <x v="0"/>
    <x v="146"/>
    <n v="3.6666666666666665"/>
    <x v="13"/>
    <s v="Diatom"/>
    <s v="Pennate"/>
    <m/>
    <n v="109469.69696969706"/>
  </r>
  <r>
    <x v="6"/>
    <x v="2"/>
    <x v="1"/>
    <x v="1"/>
    <x v="1"/>
    <x v="0"/>
    <x v="2"/>
    <x v="0"/>
    <x v="172"/>
    <n v="0.83333333333333337"/>
    <x v="13"/>
    <s v="Diatom"/>
    <s v="Pennate"/>
    <m/>
    <n v="109469.69696969706"/>
  </r>
  <r>
    <x v="6"/>
    <x v="2"/>
    <x v="1"/>
    <x v="1"/>
    <x v="1"/>
    <x v="0"/>
    <x v="2"/>
    <x v="0"/>
    <x v="173"/>
    <n v="0.5"/>
    <x v="13"/>
    <s v="Diatom"/>
    <s v="Pennate"/>
    <m/>
    <n v="109469.69696969706"/>
  </r>
  <r>
    <x v="6"/>
    <x v="2"/>
    <x v="1"/>
    <x v="1"/>
    <x v="1"/>
    <x v="0"/>
    <x v="2"/>
    <x v="0"/>
    <x v="174"/>
    <n v="2.833333333333333"/>
    <x v="13"/>
    <s v="Diatom"/>
    <s v="Pennate"/>
    <m/>
    <n v="109469.69696969706"/>
  </r>
  <r>
    <x v="6"/>
    <x v="2"/>
    <x v="1"/>
    <x v="1"/>
    <x v="1"/>
    <x v="0"/>
    <x v="2"/>
    <x v="0"/>
    <x v="148"/>
    <n v="0.16666666666666669"/>
    <x v="13"/>
    <s v="Diatom"/>
    <s v="Pennate"/>
    <m/>
    <n v="109469.69696969706"/>
  </r>
  <r>
    <x v="6"/>
    <x v="2"/>
    <x v="1"/>
    <x v="1"/>
    <x v="1"/>
    <x v="0"/>
    <x v="2"/>
    <x v="0"/>
    <x v="150"/>
    <n v="19.666666666666664"/>
    <x v="13"/>
    <s v="Diatom"/>
    <s v="Pennate"/>
    <m/>
    <n v="109469.69696969706"/>
  </r>
  <r>
    <x v="6"/>
    <x v="2"/>
    <x v="1"/>
    <x v="1"/>
    <x v="1"/>
    <x v="0"/>
    <x v="2"/>
    <x v="0"/>
    <x v="183"/>
    <n v="0.16666666666666669"/>
    <x v="13"/>
    <s v="Diatom"/>
    <s v="Pennate"/>
    <m/>
    <n v="109469.69696969706"/>
  </r>
  <r>
    <x v="6"/>
    <x v="2"/>
    <x v="1"/>
    <x v="1"/>
    <x v="1"/>
    <x v="0"/>
    <x v="2"/>
    <x v="0"/>
    <x v="184"/>
    <n v="0.16666666666666669"/>
    <x v="13"/>
    <s v="Diatom"/>
    <s v="Pennate"/>
    <m/>
    <n v="109469.69696969706"/>
  </r>
  <r>
    <x v="6"/>
    <x v="2"/>
    <x v="1"/>
    <x v="1"/>
    <x v="1"/>
    <x v="0"/>
    <x v="2"/>
    <x v="0"/>
    <x v="185"/>
    <n v="0.33333333333333337"/>
    <x v="13"/>
    <s v="Diatom"/>
    <s v="Pennate"/>
    <m/>
    <n v="109469.69696969706"/>
  </r>
  <r>
    <x v="6"/>
    <x v="2"/>
    <x v="1"/>
    <x v="1"/>
    <x v="1"/>
    <x v="0"/>
    <x v="2"/>
    <x v="0"/>
    <x v="178"/>
    <n v="0.33333333333333337"/>
    <x v="13"/>
    <s v="Diatom"/>
    <s v="Pennate"/>
    <m/>
    <n v="109469.69696969706"/>
  </r>
  <r>
    <x v="6"/>
    <x v="2"/>
    <x v="1"/>
    <x v="1"/>
    <x v="1"/>
    <x v="0"/>
    <x v="2"/>
    <x v="0"/>
    <x v="153"/>
    <n v="0.33333333333333337"/>
    <x v="13"/>
    <s v="Diatom"/>
    <s v="Pennate"/>
    <m/>
    <n v="109469.69696969706"/>
  </r>
  <r>
    <x v="6"/>
    <x v="2"/>
    <x v="1"/>
    <x v="1"/>
    <x v="1"/>
    <x v="0"/>
    <x v="2"/>
    <x v="0"/>
    <x v="187"/>
    <n v="0.16666666666666669"/>
    <x v="13"/>
    <s v="Diatom"/>
    <s v="Pennate"/>
    <m/>
    <n v="109469.69696969706"/>
  </r>
  <r>
    <x v="6"/>
    <x v="2"/>
    <x v="1"/>
    <x v="1"/>
    <x v="1"/>
    <x v="0"/>
    <x v="2"/>
    <x v="0"/>
    <x v="157"/>
    <n v="1.1666666666666667"/>
    <x v="13"/>
    <s v="Diatom"/>
    <s v="Pennate"/>
    <m/>
    <n v="109469.69696969706"/>
  </r>
  <r>
    <x v="6"/>
    <x v="2"/>
    <x v="1"/>
    <x v="1"/>
    <x v="1"/>
    <x v="0"/>
    <x v="3"/>
    <x v="0"/>
    <x v="115"/>
    <n v="1.497504159733777"/>
    <x v="13"/>
    <s v="Diatom"/>
    <s v="Pennate"/>
    <m/>
    <n v="101398.60139860134"/>
  </r>
  <r>
    <x v="6"/>
    <x v="2"/>
    <x v="1"/>
    <x v="1"/>
    <x v="1"/>
    <x v="0"/>
    <x v="3"/>
    <x v="0"/>
    <x v="189"/>
    <n v="0.33277870216306155"/>
    <x v="13"/>
    <s v="Diatom"/>
    <s v="Pennate"/>
    <m/>
    <n v="101398.60139860134"/>
  </r>
  <r>
    <x v="6"/>
    <x v="2"/>
    <x v="1"/>
    <x v="1"/>
    <x v="1"/>
    <x v="0"/>
    <x v="3"/>
    <x v="0"/>
    <x v="117"/>
    <n v="5.1580698835274541"/>
    <x v="13"/>
    <s v="Diatom"/>
    <s v="Pennate"/>
    <m/>
    <n v="101398.60139860134"/>
  </r>
  <r>
    <x v="6"/>
    <x v="2"/>
    <x v="1"/>
    <x v="1"/>
    <x v="1"/>
    <x v="0"/>
    <x v="3"/>
    <x v="0"/>
    <x v="118"/>
    <n v="34.276206322795339"/>
    <x v="13"/>
    <s v="Diatom"/>
    <s v="Pennate"/>
    <m/>
    <n v="101398.60139860134"/>
  </r>
  <r>
    <x v="6"/>
    <x v="2"/>
    <x v="1"/>
    <x v="1"/>
    <x v="1"/>
    <x v="0"/>
    <x v="3"/>
    <x v="0"/>
    <x v="119"/>
    <n v="23.627287853577371"/>
    <x v="13"/>
    <s v="Diatom"/>
    <s v="Pennate"/>
    <m/>
    <n v="101398.60139860134"/>
  </r>
  <r>
    <x v="6"/>
    <x v="2"/>
    <x v="1"/>
    <x v="1"/>
    <x v="1"/>
    <x v="0"/>
    <x v="3"/>
    <x v="0"/>
    <x v="120"/>
    <n v="0.16638935108153077"/>
    <x v="13"/>
    <s v="Diatom"/>
    <s v="Pennate"/>
    <m/>
    <n v="101398.60139860134"/>
  </r>
  <r>
    <x v="6"/>
    <x v="2"/>
    <x v="1"/>
    <x v="1"/>
    <x v="1"/>
    <x v="0"/>
    <x v="3"/>
    <x v="0"/>
    <x v="278"/>
    <n v="0.33277870216306155"/>
    <x v="13"/>
    <s v="Diatom"/>
    <s v="Centric"/>
    <m/>
    <n v="101398.60139860134"/>
  </r>
  <r>
    <x v="6"/>
    <x v="2"/>
    <x v="1"/>
    <x v="1"/>
    <x v="1"/>
    <x v="0"/>
    <x v="3"/>
    <x v="0"/>
    <x v="124"/>
    <n v="0.49916805324459235"/>
    <x v="13"/>
    <s v="Diatom"/>
    <s v="Pennate"/>
    <m/>
    <n v="101398.60139860134"/>
  </r>
  <r>
    <x v="6"/>
    <x v="2"/>
    <x v="1"/>
    <x v="1"/>
    <x v="1"/>
    <x v="0"/>
    <x v="3"/>
    <x v="0"/>
    <x v="195"/>
    <n v="0.83194675540765384"/>
    <x v="13"/>
    <s v="Diatom"/>
    <s v="Pennate"/>
    <m/>
    <n v="101398.60139860134"/>
  </r>
  <r>
    <x v="6"/>
    <x v="2"/>
    <x v="1"/>
    <x v="1"/>
    <x v="1"/>
    <x v="0"/>
    <x v="3"/>
    <x v="0"/>
    <x v="279"/>
    <n v="0.16638935108153077"/>
    <x v="13"/>
    <s v="Diatom"/>
    <s v="Pennate"/>
    <m/>
    <n v="101398.60139860134"/>
  </r>
  <r>
    <x v="6"/>
    <x v="2"/>
    <x v="1"/>
    <x v="1"/>
    <x v="1"/>
    <x v="0"/>
    <x v="3"/>
    <x v="0"/>
    <x v="161"/>
    <n v="1.3311148086522462"/>
    <x v="13"/>
    <s v="Diatom"/>
    <s v="Pennate"/>
    <m/>
    <n v="101398.60139860134"/>
  </r>
  <r>
    <x v="6"/>
    <x v="2"/>
    <x v="1"/>
    <x v="1"/>
    <x v="1"/>
    <x v="0"/>
    <x v="3"/>
    <x v="0"/>
    <x v="164"/>
    <n v="0.33277870216306155"/>
    <x v="13"/>
    <s v="Diatom"/>
    <s v="Pennate"/>
    <m/>
    <n v="101398.60139860134"/>
  </r>
  <r>
    <x v="6"/>
    <x v="2"/>
    <x v="1"/>
    <x v="1"/>
    <x v="1"/>
    <x v="0"/>
    <x v="3"/>
    <x v="0"/>
    <x v="165"/>
    <n v="0.33277870216306155"/>
    <x v="13"/>
    <s v="Diatom"/>
    <s v="Pennate"/>
    <m/>
    <n v="101398.60139860134"/>
  </r>
  <r>
    <x v="6"/>
    <x v="2"/>
    <x v="1"/>
    <x v="1"/>
    <x v="1"/>
    <x v="0"/>
    <x v="3"/>
    <x v="0"/>
    <x v="127"/>
    <n v="2.1630615640599005"/>
    <x v="13"/>
    <s v="Diatom"/>
    <s v="Pennate"/>
    <m/>
    <n v="101398.60139860134"/>
  </r>
  <r>
    <x v="6"/>
    <x v="2"/>
    <x v="1"/>
    <x v="1"/>
    <x v="1"/>
    <x v="0"/>
    <x v="3"/>
    <x v="0"/>
    <x v="128"/>
    <n v="0.33277870216306155"/>
    <x v="13"/>
    <s v="Diatom"/>
    <s v="Pennate"/>
    <m/>
    <n v="101398.60139860134"/>
  </r>
  <r>
    <x v="6"/>
    <x v="2"/>
    <x v="1"/>
    <x v="1"/>
    <x v="1"/>
    <x v="0"/>
    <x v="3"/>
    <x v="0"/>
    <x v="166"/>
    <n v="0.33277870216306155"/>
    <x v="13"/>
    <s v="Diatom"/>
    <s v="Pennate"/>
    <m/>
    <n v="101398.60139860134"/>
  </r>
  <r>
    <x v="6"/>
    <x v="2"/>
    <x v="1"/>
    <x v="1"/>
    <x v="1"/>
    <x v="0"/>
    <x v="3"/>
    <x v="0"/>
    <x v="131"/>
    <n v="1.8302828618968388"/>
    <x v="13"/>
    <s v="Diatom"/>
    <s v="Pennate"/>
    <m/>
    <n v="101398.60139860134"/>
  </r>
  <r>
    <x v="6"/>
    <x v="2"/>
    <x v="1"/>
    <x v="1"/>
    <x v="1"/>
    <x v="0"/>
    <x v="3"/>
    <x v="0"/>
    <x v="169"/>
    <n v="0.33277870216306155"/>
    <x v="13"/>
    <s v="Diatom"/>
    <s v="Pennate"/>
    <m/>
    <n v="101398.60139860134"/>
  </r>
  <r>
    <x v="6"/>
    <x v="2"/>
    <x v="1"/>
    <x v="1"/>
    <x v="1"/>
    <x v="0"/>
    <x v="3"/>
    <x v="0"/>
    <x v="136"/>
    <n v="1.3311148086522462"/>
    <x v="13"/>
    <s v="Diatom"/>
    <s v="Centric"/>
    <m/>
    <n v="101398.60139860134"/>
  </r>
  <r>
    <x v="6"/>
    <x v="2"/>
    <x v="1"/>
    <x v="1"/>
    <x v="1"/>
    <x v="0"/>
    <x v="3"/>
    <x v="0"/>
    <x v="138"/>
    <n v="0.16638935108153077"/>
    <x v="13"/>
    <s v="Diatom"/>
    <s v="Pennate"/>
    <m/>
    <n v="101398.60139860134"/>
  </r>
  <r>
    <x v="6"/>
    <x v="2"/>
    <x v="1"/>
    <x v="1"/>
    <x v="1"/>
    <x v="0"/>
    <x v="3"/>
    <x v="0"/>
    <x v="146"/>
    <n v="1.497504159733777"/>
    <x v="13"/>
    <s v="Diatom"/>
    <s v="Pennate"/>
    <m/>
    <n v="101398.60139860134"/>
  </r>
  <r>
    <x v="6"/>
    <x v="2"/>
    <x v="1"/>
    <x v="1"/>
    <x v="1"/>
    <x v="0"/>
    <x v="3"/>
    <x v="0"/>
    <x v="174"/>
    <n v="1.6638935108153077"/>
    <x v="13"/>
    <s v="Diatom"/>
    <s v="Pennate"/>
    <m/>
    <n v="101398.60139860134"/>
  </r>
  <r>
    <x v="6"/>
    <x v="2"/>
    <x v="1"/>
    <x v="1"/>
    <x v="1"/>
    <x v="0"/>
    <x v="3"/>
    <x v="0"/>
    <x v="150"/>
    <n v="19.800332778702163"/>
    <x v="13"/>
    <s v="Diatom"/>
    <s v="Pennate"/>
    <m/>
    <n v="101398.60139860134"/>
  </r>
  <r>
    <x v="6"/>
    <x v="2"/>
    <x v="1"/>
    <x v="1"/>
    <x v="1"/>
    <x v="0"/>
    <x v="3"/>
    <x v="0"/>
    <x v="183"/>
    <n v="0.33277870216306155"/>
    <x v="13"/>
    <s v="Diatom"/>
    <s v="Pennate"/>
    <m/>
    <n v="101398.60139860134"/>
  </r>
  <r>
    <x v="6"/>
    <x v="2"/>
    <x v="1"/>
    <x v="1"/>
    <x v="1"/>
    <x v="0"/>
    <x v="3"/>
    <x v="0"/>
    <x v="185"/>
    <n v="0.33277870216306155"/>
    <x v="13"/>
    <s v="Diatom"/>
    <s v="Pennate"/>
    <m/>
    <n v="101398.60139860134"/>
  </r>
  <r>
    <x v="6"/>
    <x v="2"/>
    <x v="1"/>
    <x v="1"/>
    <x v="1"/>
    <x v="0"/>
    <x v="3"/>
    <x v="0"/>
    <x v="157"/>
    <n v="0.99833610648918469"/>
    <x v="13"/>
    <s v="Diatom"/>
    <s v="Pennate"/>
    <m/>
    <n v="101398.60139860134"/>
  </r>
  <r>
    <x v="6"/>
    <x v="2"/>
    <x v="1"/>
    <x v="1"/>
    <x v="1"/>
    <x v="0"/>
    <x v="4"/>
    <x v="0"/>
    <x v="115"/>
    <n v="1.3289036544850499"/>
    <x v="13"/>
    <s v="Diatom"/>
    <s v="Pennate"/>
    <m/>
    <n v="110606.060606061"/>
  </r>
  <r>
    <x v="6"/>
    <x v="2"/>
    <x v="1"/>
    <x v="1"/>
    <x v="1"/>
    <x v="0"/>
    <x v="4"/>
    <x v="0"/>
    <x v="189"/>
    <n v="0.33222591362126247"/>
    <x v="13"/>
    <s v="Diatom"/>
    <s v="Pennate"/>
    <m/>
    <n v="110606.060606061"/>
  </r>
  <r>
    <x v="6"/>
    <x v="2"/>
    <x v="1"/>
    <x v="1"/>
    <x v="1"/>
    <x v="0"/>
    <x v="4"/>
    <x v="0"/>
    <x v="117"/>
    <n v="10.631229235880399"/>
    <x v="13"/>
    <s v="Diatom"/>
    <s v="Pennate"/>
    <m/>
    <n v="110606.060606061"/>
  </r>
  <r>
    <x v="6"/>
    <x v="2"/>
    <x v="1"/>
    <x v="1"/>
    <x v="1"/>
    <x v="0"/>
    <x v="4"/>
    <x v="0"/>
    <x v="118"/>
    <n v="30.730897009966778"/>
    <x v="13"/>
    <s v="Diatom"/>
    <s v="Pennate"/>
    <m/>
    <n v="110606.060606061"/>
  </r>
  <r>
    <x v="6"/>
    <x v="2"/>
    <x v="1"/>
    <x v="1"/>
    <x v="1"/>
    <x v="0"/>
    <x v="4"/>
    <x v="0"/>
    <x v="119"/>
    <n v="16.777408637873751"/>
    <x v="13"/>
    <s v="Diatom"/>
    <s v="Pennate"/>
    <m/>
    <n v="110606.060606061"/>
  </r>
  <r>
    <x v="6"/>
    <x v="2"/>
    <x v="1"/>
    <x v="1"/>
    <x v="1"/>
    <x v="0"/>
    <x v="4"/>
    <x v="0"/>
    <x v="124"/>
    <n v="1.4950166112956811"/>
    <x v="13"/>
    <s v="Diatom"/>
    <s v="Pennate"/>
    <m/>
    <n v="110606.060606061"/>
  </r>
  <r>
    <x v="6"/>
    <x v="2"/>
    <x v="1"/>
    <x v="1"/>
    <x v="1"/>
    <x v="0"/>
    <x v="4"/>
    <x v="0"/>
    <x v="280"/>
    <n v="0.33222591362126247"/>
    <x v="13"/>
    <s v="Diatom"/>
    <s v="Pennate"/>
    <m/>
    <n v="110606.060606061"/>
  </r>
  <r>
    <x v="6"/>
    <x v="2"/>
    <x v="1"/>
    <x v="1"/>
    <x v="1"/>
    <x v="0"/>
    <x v="4"/>
    <x v="0"/>
    <x v="159"/>
    <n v="0.66445182724252494"/>
    <x v="13"/>
    <s v="Diatom"/>
    <s v="Pennate"/>
    <m/>
    <n v="110606.060606061"/>
  </r>
  <r>
    <x v="6"/>
    <x v="2"/>
    <x v="1"/>
    <x v="1"/>
    <x v="1"/>
    <x v="0"/>
    <x v="4"/>
    <x v="0"/>
    <x v="161"/>
    <n v="0.66445182724252494"/>
    <x v="13"/>
    <s v="Diatom"/>
    <s v="Pennate"/>
    <m/>
    <n v="110606.060606061"/>
  </r>
  <r>
    <x v="6"/>
    <x v="2"/>
    <x v="1"/>
    <x v="1"/>
    <x v="1"/>
    <x v="0"/>
    <x v="4"/>
    <x v="0"/>
    <x v="162"/>
    <n v="0.49833887043189368"/>
    <x v="13"/>
    <s v="Diatom"/>
    <s v="Pennate"/>
    <m/>
    <n v="110606.060606061"/>
  </r>
  <r>
    <x v="6"/>
    <x v="2"/>
    <x v="1"/>
    <x v="1"/>
    <x v="1"/>
    <x v="0"/>
    <x v="4"/>
    <x v="0"/>
    <x v="163"/>
    <n v="0.16611295681063123"/>
    <x v="13"/>
    <s v="Diatom"/>
    <s v="Pennate"/>
    <m/>
    <n v="110606.060606061"/>
  </r>
  <r>
    <x v="6"/>
    <x v="2"/>
    <x v="1"/>
    <x v="1"/>
    <x v="1"/>
    <x v="0"/>
    <x v="4"/>
    <x v="0"/>
    <x v="165"/>
    <n v="0.49833887043189368"/>
    <x v="13"/>
    <s v="Diatom"/>
    <s v="Pennate"/>
    <m/>
    <n v="110606.060606061"/>
  </r>
  <r>
    <x v="6"/>
    <x v="2"/>
    <x v="1"/>
    <x v="1"/>
    <x v="1"/>
    <x v="0"/>
    <x v="4"/>
    <x v="0"/>
    <x v="127"/>
    <n v="2.4916943521594686"/>
    <x v="13"/>
    <s v="Diatom"/>
    <s v="Pennate"/>
    <m/>
    <n v="110606.060606061"/>
  </r>
  <r>
    <x v="6"/>
    <x v="2"/>
    <x v="1"/>
    <x v="1"/>
    <x v="1"/>
    <x v="0"/>
    <x v="4"/>
    <x v="0"/>
    <x v="166"/>
    <n v="0.49833887043189368"/>
    <x v="13"/>
    <s v="Diatom"/>
    <s v="Pennate"/>
    <m/>
    <n v="110606.060606061"/>
  </r>
  <r>
    <x v="6"/>
    <x v="2"/>
    <x v="1"/>
    <x v="1"/>
    <x v="1"/>
    <x v="0"/>
    <x v="4"/>
    <x v="0"/>
    <x v="131"/>
    <n v="0.83056478405315626"/>
    <x v="13"/>
    <s v="Diatom"/>
    <s v="Pennate"/>
    <m/>
    <n v="110606.060606061"/>
  </r>
  <r>
    <x v="6"/>
    <x v="2"/>
    <x v="1"/>
    <x v="1"/>
    <x v="1"/>
    <x v="0"/>
    <x v="4"/>
    <x v="0"/>
    <x v="132"/>
    <n v="0.33222591362126247"/>
    <x v="13"/>
    <s v="Diatom"/>
    <s v="Pennate"/>
    <m/>
    <n v="110606.060606061"/>
  </r>
  <r>
    <x v="6"/>
    <x v="2"/>
    <x v="1"/>
    <x v="1"/>
    <x v="1"/>
    <x v="0"/>
    <x v="4"/>
    <x v="0"/>
    <x v="169"/>
    <n v="0.16611295681063123"/>
    <x v="13"/>
    <s v="Diatom"/>
    <s v="Pennate"/>
    <m/>
    <n v="110606.060606061"/>
  </r>
  <r>
    <x v="6"/>
    <x v="2"/>
    <x v="1"/>
    <x v="1"/>
    <x v="1"/>
    <x v="0"/>
    <x v="4"/>
    <x v="0"/>
    <x v="133"/>
    <n v="0.16611295681063123"/>
    <x v="13"/>
    <s v="Diatom"/>
    <s v="Pennate"/>
    <m/>
    <n v="110606.060606061"/>
  </r>
  <r>
    <x v="6"/>
    <x v="2"/>
    <x v="1"/>
    <x v="1"/>
    <x v="1"/>
    <x v="0"/>
    <x v="4"/>
    <x v="0"/>
    <x v="138"/>
    <n v="0.83056478405315626"/>
    <x v="13"/>
    <s v="Diatom"/>
    <s v="Pennate"/>
    <m/>
    <n v="110606.060606061"/>
  </r>
  <r>
    <x v="6"/>
    <x v="2"/>
    <x v="1"/>
    <x v="1"/>
    <x v="1"/>
    <x v="0"/>
    <x v="4"/>
    <x v="0"/>
    <x v="204"/>
    <n v="0.33222591362126247"/>
    <x v="13"/>
    <s v="Diatom"/>
    <s v="Pennate"/>
    <m/>
    <n v="110606.060606061"/>
  </r>
  <r>
    <x v="6"/>
    <x v="2"/>
    <x v="1"/>
    <x v="1"/>
    <x v="1"/>
    <x v="0"/>
    <x v="4"/>
    <x v="0"/>
    <x v="146"/>
    <n v="1.8272425249169437"/>
    <x v="13"/>
    <s v="Diatom"/>
    <s v="Pennate"/>
    <m/>
    <n v="110606.060606061"/>
  </r>
  <r>
    <x v="6"/>
    <x v="2"/>
    <x v="1"/>
    <x v="1"/>
    <x v="1"/>
    <x v="0"/>
    <x v="4"/>
    <x v="0"/>
    <x v="172"/>
    <n v="0.83056478405315626"/>
    <x v="13"/>
    <s v="Diatom"/>
    <s v="Pennate"/>
    <m/>
    <n v="110606.060606061"/>
  </r>
  <r>
    <x v="6"/>
    <x v="2"/>
    <x v="1"/>
    <x v="1"/>
    <x v="1"/>
    <x v="0"/>
    <x v="4"/>
    <x v="0"/>
    <x v="174"/>
    <n v="1.9933554817275747"/>
    <x v="13"/>
    <s v="Diatom"/>
    <s v="Pennate"/>
    <m/>
    <n v="110606.060606061"/>
  </r>
  <r>
    <x v="6"/>
    <x v="2"/>
    <x v="1"/>
    <x v="1"/>
    <x v="1"/>
    <x v="0"/>
    <x v="4"/>
    <x v="0"/>
    <x v="148"/>
    <n v="0.16611295681063123"/>
    <x v="13"/>
    <s v="Diatom"/>
    <s v="Pennate"/>
    <m/>
    <n v="110606.060606061"/>
  </r>
  <r>
    <x v="6"/>
    <x v="2"/>
    <x v="1"/>
    <x v="1"/>
    <x v="1"/>
    <x v="0"/>
    <x v="4"/>
    <x v="0"/>
    <x v="150"/>
    <n v="20.764119601328904"/>
    <x v="13"/>
    <s v="Diatom"/>
    <s v="Pennate"/>
    <m/>
    <n v="110606.060606061"/>
  </r>
  <r>
    <x v="6"/>
    <x v="2"/>
    <x v="1"/>
    <x v="1"/>
    <x v="1"/>
    <x v="0"/>
    <x v="4"/>
    <x v="0"/>
    <x v="183"/>
    <n v="0.33222591362126247"/>
    <x v="13"/>
    <s v="Diatom"/>
    <s v="Pennate"/>
    <m/>
    <n v="110606.060606061"/>
  </r>
  <r>
    <x v="6"/>
    <x v="2"/>
    <x v="1"/>
    <x v="1"/>
    <x v="1"/>
    <x v="0"/>
    <x v="4"/>
    <x v="0"/>
    <x v="185"/>
    <n v="0.16611295681063123"/>
    <x v="13"/>
    <s v="Diatom"/>
    <s v="Pennate"/>
    <m/>
    <n v="110606.060606061"/>
  </r>
  <r>
    <x v="6"/>
    <x v="2"/>
    <x v="1"/>
    <x v="1"/>
    <x v="1"/>
    <x v="0"/>
    <x v="4"/>
    <x v="0"/>
    <x v="186"/>
    <n v="0.16611295681063123"/>
    <x v="13"/>
    <s v="Diatom"/>
    <s v="Pennate"/>
    <m/>
    <n v="110606.060606061"/>
  </r>
  <r>
    <x v="6"/>
    <x v="2"/>
    <x v="1"/>
    <x v="1"/>
    <x v="1"/>
    <x v="0"/>
    <x v="4"/>
    <x v="0"/>
    <x v="281"/>
    <n v="0.33222591362126247"/>
    <x v="13"/>
    <s v="Diatom"/>
    <s v="Pennate"/>
    <m/>
    <n v="110606.060606061"/>
  </r>
  <r>
    <x v="6"/>
    <x v="2"/>
    <x v="1"/>
    <x v="1"/>
    <x v="1"/>
    <x v="0"/>
    <x v="4"/>
    <x v="0"/>
    <x v="178"/>
    <n v="0.66445182724252494"/>
    <x v="13"/>
    <s v="Diatom"/>
    <s v="Pennate"/>
    <m/>
    <n v="110606.060606061"/>
  </r>
  <r>
    <x v="6"/>
    <x v="2"/>
    <x v="1"/>
    <x v="1"/>
    <x v="1"/>
    <x v="0"/>
    <x v="4"/>
    <x v="0"/>
    <x v="209"/>
    <n v="0.49833887043189368"/>
    <x v="13"/>
    <s v="Diatom"/>
    <s v="Pennate"/>
    <m/>
    <n v="110606.060606061"/>
  </r>
  <r>
    <x v="6"/>
    <x v="2"/>
    <x v="1"/>
    <x v="1"/>
    <x v="1"/>
    <x v="0"/>
    <x v="4"/>
    <x v="0"/>
    <x v="179"/>
    <n v="0.16611295681063123"/>
    <x v="13"/>
    <s v="Diatom"/>
    <s v="Pennate"/>
    <m/>
    <n v="110606.060606061"/>
  </r>
  <r>
    <x v="6"/>
    <x v="2"/>
    <x v="1"/>
    <x v="1"/>
    <x v="1"/>
    <x v="0"/>
    <x v="4"/>
    <x v="0"/>
    <x v="154"/>
    <n v="0.83056478405315626"/>
    <x v="13"/>
    <s v="Diatom"/>
    <s v="Pennate"/>
    <m/>
    <n v="110606.060606061"/>
  </r>
  <r>
    <x v="6"/>
    <x v="2"/>
    <x v="1"/>
    <x v="1"/>
    <x v="1"/>
    <x v="0"/>
    <x v="4"/>
    <x v="0"/>
    <x v="157"/>
    <n v="1.4950166112956811"/>
    <x v="13"/>
    <s v="Diatom"/>
    <s v="Pennate"/>
    <m/>
    <n v="110606.060606061"/>
  </r>
  <r>
    <x v="6"/>
    <x v="2"/>
    <x v="1"/>
    <x v="1"/>
    <x v="1"/>
    <x v="0"/>
    <x v="5"/>
    <x v="0"/>
    <x v="115"/>
    <n v="0.82918739635157546"/>
    <x v="13"/>
    <s v="Diatom"/>
    <s v="Pennate"/>
    <m/>
    <n v="25056.818181818173"/>
  </r>
  <r>
    <x v="6"/>
    <x v="2"/>
    <x v="1"/>
    <x v="1"/>
    <x v="1"/>
    <x v="0"/>
    <x v="5"/>
    <x v="0"/>
    <x v="117"/>
    <n v="11.608623548922056"/>
    <x v="13"/>
    <s v="Diatom"/>
    <s v="Pennate"/>
    <m/>
    <n v="25056.818181818173"/>
  </r>
  <r>
    <x v="6"/>
    <x v="2"/>
    <x v="1"/>
    <x v="1"/>
    <x v="1"/>
    <x v="0"/>
    <x v="5"/>
    <x v="0"/>
    <x v="118"/>
    <n v="20.232172470978441"/>
    <x v="13"/>
    <s v="Diatom"/>
    <s v="Pennate"/>
    <m/>
    <n v="25056.818181818173"/>
  </r>
  <r>
    <x v="6"/>
    <x v="2"/>
    <x v="1"/>
    <x v="1"/>
    <x v="1"/>
    <x v="0"/>
    <x v="5"/>
    <x v="0"/>
    <x v="119"/>
    <n v="26.69983416252073"/>
    <x v="13"/>
    <s v="Diatom"/>
    <s v="Pennate"/>
    <m/>
    <n v="25056.818181818173"/>
  </r>
  <r>
    <x v="6"/>
    <x v="2"/>
    <x v="1"/>
    <x v="1"/>
    <x v="1"/>
    <x v="0"/>
    <x v="5"/>
    <x v="0"/>
    <x v="253"/>
    <n v="0.33167495854063017"/>
    <x v="13"/>
    <s v="Diatom"/>
    <s v="Pennate"/>
    <m/>
    <n v="25056.818181818173"/>
  </r>
  <r>
    <x v="6"/>
    <x v="2"/>
    <x v="1"/>
    <x v="1"/>
    <x v="1"/>
    <x v="0"/>
    <x v="5"/>
    <x v="0"/>
    <x v="123"/>
    <n v="0.33167495854063017"/>
    <x v="13"/>
    <s v="Diatom"/>
    <s v="Pennate"/>
    <m/>
    <n v="25056.818181818173"/>
  </r>
  <r>
    <x v="6"/>
    <x v="2"/>
    <x v="1"/>
    <x v="1"/>
    <x v="1"/>
    <x v="0"/>
    <x v="5"/>
    <x v="0"/>
    <x v="124"/>
    <n v="8.6235489220563846"/>
    <x v="13"/>
    <s v="Diatom"/>
    <s v="Pennate"/>
    <m/>
    <n v="25056.818181818173"/>
  </r>
  <r>
    <x v="6"/>
    <x v="2"/>
    <x v="1"/>
    <x v="1"/>
    <x v="1"/>
    <x v="0"/>
    <x v="5"/>
    <x v="0"/>
    <x v="195"/>
    <n v="0.66334991708126034"/>
    <x v="13"/>
    <s v="Diatom"/>
    <s v="Pennate"/>
    <m/>
    <n v="25056.818181818173"/>
  </r>
  <r>
    <x v="6"/>
    <x v="2"/>
    <x v="1"/>
    <x v="1"/>
    <x v="1"/>
    <x v="0"/>
    <x v="5"/>
    <x v="0"/>
    <x v="161"/>
    <n v="1.3266998341625207"/>
    <x v="13"/>
    <s v="Diatom"/>
    <s v="Pennate"/>
    <m/>
    <n v="25056.818181818173"/>
  </r>
  <r>
    <x v="6"/>
    <x v="2"/>
    <x v="1"/>
    <x v="1"/>
    <x v="1"/>
    <x v="0"/>
    <x v="5"/>
    <x v="0"/>
    <x v="163"/>
    <n v="0.82918739635157546"/>
    <x v="13"/>
    <s v="Diatom"/>
    <s v="Pennate"/>
    <m/>
    <n v="25056.818181818173"/>
  </r>
  <r>
    <x v="6"/>
    <x v="2"/>
    <x v="1"/>
    <x v="1"/>
    <x v="1"/>
    <x v="0"/>
    <x v="5"/>
    <x v="0"/>
    <x v="126"/>
    <n v="0.33167495854063017"/>
    <x v="13"/>
    <s v="Diatom"/>
    <s v="Pennate"/>
    <m/>
    <n v="25056.818181818173"/>
  </r>
  <r>
    <x v="6"/>
    <x v="2"/>
    <x v="1"/>
    <x v="1"/>
    <x v="1"/>
    <x v="0"/>
    <x v="5"/>
    <x v="0"/>
    <x v="165"/>
    <n v="2.4875621890547266"/>
    <x v="13"/>
    <s v="Diatom"/>
    <s v="Pennate"/>
    <m/>
    <n v="25056.818181818173"/>
  </r>
  <r>
    <x v="6"/>
    <x v="2"/>
    <x v="1"/>
    <x v="1"/>
    <x v="1"/>
    <x v="0"/>
    <x v="5"/>
    <x v="0"/>
    <x v="127"/>
    <n v="2.6533996683250414"/>
    <x v="13"/>
    <s v="Diatom"/>
    <s v="Pennate"/>
    <m/>
    <n v="25056.818181818173"/>
  </r>
  <r>
    <x v="6"/>
    <x v="2"/>
    <x v="1"/>
    <x v="1"/>
    <x v="1"/>
    <x v="0"/>
    <x v="5"/>
    <x v="0"/>
    <x v="128"/>
    <n v="0.16583747927031509"/>
    <x v="13"/>
    <s v="Diatom"/>
    <s v="Pennate"/>
    <m/>
    <n v="25056.818181818173"/>
  </r>
  <r>
    <x v="6"/>
    <x v="2"/>
    <x v="1"/>
    <x v="1"/>
    <x v="1"/>
    <x v="0"/>
    <x v="5"/>
    <x v="0"/>
    <x v="282"/>
    <n v="0.16583747927031509"/>
    <x v="13"/>
    <s v="Diatom"/>
    <s v="Pennate"/>
    <m/>
    <n v="25056.818181818173"/>
  </r>
  <r>
    <x v="6"/>
    <x v="2"/>
    <x v="1"/>
    <x v="1"/>
    <x v="1"/>
    <x v="0"/>
    <x v="5"/>
    <x v="0"/>
    <x v="131"/>
    <n v="2.1558872305140961"/>
    <x v="13"/>
    <s v="Diatom"/>
    <s v="Pennate"/>
    <m/>
    <n v="25056.818181818173"/>
  </r>
  <r>
    <x v="6"/>
    <x v="2"/>
    <x v="1"/>
    <x v="1"/>
    <x v="1"/>
    <x v="0"/>
    <x v="5"/>
    <x v="0"/>
    <x v="132"/>
    <n v="0.66334991708126034"/>
    <x v="13"/>
    <s v="Diatom"/>
    <s v="Pennate"/>
    <m/>
    <n v="25056.818181818173"/>
  </r>
  <r>
    <x v="6"/>
    <x v="2"/>
    <x v="1"/>
    <x v="1"/>
    <x v="1"/>
    <x v="0"/>
    <x v="5"/>
    <x v="0"/>
    <x v="283"/>
    <n v="0.16583747927031509"/>
    <x v="13"/>
    <s v="Diatom"/>
    <s v="Pennate"/>
    <m/>
    <n v="25056.818181818173"/>
  </r>
  <r>
    <x v="6"/>
    <x v="2"/>
    <x v="1"/>
    <x v="1"/>
    <x v="1"/>
    <x v="0"/>
    <x v="5"/>
    <x v="0"/>
    <x v="284"/>
    <n v="0.16583747927031509"/>
    <x v="13"/>
    <s v="Diatom"/>
    <s v="Pennate"/>
    <m/>
    <n v="25056.818181818173"/>
  </r>
  <r>
    <x v="6"/>
    <x v="2"/>
    <x v="1"/>
    <x v="1"/>
    <x v="1"/>
    <x v="0"/>
    <x v="5"/>
    <x v="0"/>
    <x v="136"/>
    <n v="0.99502487562189057"/>
    <x v="13"/>
    <s v="Diatom"/>
    <s v="Centric"/>
    <m/>
    <n v="25056.818181818173"/>
  </r>
  <r>
    <x v="6"/>
    <x v="2"/>
    <x v="1"/>
    <x v="1"/>
    <x v="1"/>
    <x v="0"/>
    <x v="5"/>
    <x v="0"/>
    <x v="138"/>
    <n v="0.82918739635157546"/>
    <x v="13"/>
    <s v="Diatom"/>
    <s v="Pennate"/>
    <m/>
    <n v="25056.818181818173"/>
  </r>
  <r>
    <x v="6"/>
    <x v="2"/>
    <x v="1"/>
    <x v="1"/>
    <x v="1"/>
    <x v="0"/>
    <x v="5"/>
    <x v="0"/>
    <x v="140"/>
    <n v="0.33167495854063017"/>
    <x v="13"/>
    <s v="Diatom"/>
    <s v="Pennate"/>
    <m/>
    <n v="25056.818181818173"/>
  </r>
  <r>
    <x v="6"/>
    <x v="2"/>
    <x v="1"/>
    <x v="1"/>
    <x v="1"/>
    <x v="0"/>
    <x v="5"/>
    <x v="0"/>
    <x v="146"/>
    <n v="3.150912106135987"/>
    <x v="13"/>
    <s v="Diatom"/>
    <s v="Pennate"/>
    <m/>
    <n v="25056.818181818173"/>
  </r>
  <r>
    <x v="6"/>
    <x v="2"/>
    <x v="1"/>
    <x v="1"/>
    <x v="1"/>
    <x v="0"/>
    <x v="5"/>
    <x v="0"/>
    <x v="172"/>
    <n v="0.99502487562189057"/>
    <x v="13"/>
    <s v="Diatom"/>
    <s v="Pennate"/>
    <m/>
    <n v="25056.818181818173"/>
  </r>
  <r>
    <x v="6"/>
    <x v="2"/>
    <x v="1"/>
    <x v="1"/>
    <x v="1"/>
    <x v="0"/>
    <x v="5"/>
    <x v="0"/>
    <x v="174"/>
    <n v="2.3217247097844109"/>
    <x v="13"/>
    <s v="Diatom"/>
    <s v="Pennate"/>
    <m/>
    <n v="25056.818181818173"/>
  </r>
  <r>
    <x v="6"/>
    <x v="2"/>
    <x v="1"/>
    <x v="1"/>
    <x v="1"/>
    <x v="0"/>
    <x v="5"/>
    <x v="0"/>
    <x v="150"/>
    <n v="8.6235489220563846"/>
    <x v="13"/>
    <s v="Diatom"/>
    <s v="Pennate"/>
    <m/>
    <n v="25056.818181818173"/>
  </r>
  <r>
    <x v="6"/>
    <x v="2"/>
    <x v="1"/>
    <x v="1"/>
    <x v="1"/>
    <x v="0"/>
    <x v="5"/>
    <x v="0"/>
    <x v="152"/>
    <n v="0.16583747927031509"/>
    <x v="13"/>
    <s v="Diatom"/>
    <s v="Pennate"/>
    <m/>
    <n v="25056.818181818173"/>
  </r>
  <r>
    <x v="6"/>
    <x v="2"/>
    <x v="1"/>
    <x v="1"/>
    <x v="1"/>
    <x v="0"/>
    <x v="5"/>
    <x v="0"/>
    <x v="238"/>
    <n v="0.33167495854063017"/>
    <x v="13"/>
    <s v="Diatom"/>
    <s v="Pennate"/>
    <m/>
    <n v="25056.818181818173"/>
  </r>
  <r>
    <x v="6"/>
    <x v="2"/>
    <x v="1"/>
    <x v="1"/>
    <x v="1"/>
    <x v="0"/>
    <x v="5"/>
    <x v="0"/>
    <x v="185"/>
    <n v="0.16583747927031509"/>
    <x v="13"/>
    <s v="Diatom"/>
    <s v="Pennate"/>
    <m/>
    <n v="25056.818181818173"/>
  </r>
  <r>
    <x v="6"/>
    <x v="2"/>
    <x v="1"/>
    <x v="1"/>
    <x v="1"/>
    <x v="0"/>
    <x v="5"/>
    <x v="0"/>
    <x v="281"/>
    <n v="0.66334991708126034"/>
    <x v="13"/>
    <s v="Diatom"/>
    <s v="Pennate"/>
    <m/>
    <n v="25056.818181818173"/>
  </r>
  <r>
    <x v="6"/>
    <x v="2"/>
    <x v="1"/>
    <x v="1"/>
    <x v="1"/>
    <x v="0"/>
    <x v="5"/>
    <x v="0"/>
    <x v="157"/>
    <n v="0.99502487562189057"/>
    <x v="13"/>
    <s v="Diatom"/>
    <s v="Pennate"/>
    <m/>
    <n v="25056.818181818173"/>
  </r>
  <r>
    <x v="6"/>
    <x v="2"/>
    <x v="1"/>
    <x v="1"/>
    <x v="1"/>
    <x v="0"/>
    <x v="6"/>
    <x v="0"/>
    <x v="115"/>
    <n v="1.5184381778741864"/>
    <x v="13"/>
    <s v="Diatom"/>
    <s v="Pennate"/>
    <m/>
    <n v="37066.115702479277"/>
  </r>
  <r>
    <x v="6"/>
    <x v="2"/>
    <x v="1"/>
    <x v="1"/>
    <x v="1"/>
    <x v="0"/>
    <x v="6"/>
    <x v="0"/>
    <x v="117"/>
    <n v="4.9891540130151846"/>
    <x v="13"/>
    <s v="Diatom"/>
    <s v="Pennate"/>
    <m/>
    <n v="37066.115702479277"/>
  </r>
  <r>
    <x v="6"/>
    <x v="2"/>
    <x v="1"/>
    <x v="1"/>
    <x v="1"/>
    <x v="0"/>
    <x v="6"/>
    <x v="0"/>
    <x v="118"/>
    <n v="13.015184381778742"/>
    <x v="13"/>
    <s v="Diatom"/>
    <s v="Pennate"/>
    <m/>
    <n v="37066.115702479277"/>
  </r>
  <r>
    <x v="6"/>
    <x v="2"/>
    <x v="1"/>
    <x v="1"/>
    <x v="1"/>
    <x v="0"/>
    <x v="6"/>
    <x v="0"/>
    <x v="119"/>
    <n v="47.722342733188725"/>
    <x v="13"/>
    <s v="Diatom"/>
    <s v="Pennate"/>
    <m/>
    <n v="37066.115702479277"/>
  </r>
  <r>
    <x v="6"/>
    <x v="2"/>
    <x v="1"/>
    <x v="1"/>
    <x v="1"/>
    <x v="0"/>
    <x v="6"/>
    <x v="0"/>
    <x v="120"/>
    <n v="0.43383947939262474"/>
    <x v="13"/>
    <s v="Diatom"/>
    <s v="Pennate"/>
    <m/>
    <n v="37066.115702479277"/>
  </r>
  <r>
    <x v="6"/>
    <x v="2"/>
    <x v="1"/>
    <x v="1"/>
    <x v="1"/>
    <x v="0"/>
    <x v="6"/>
    <x v="0"/>
    <x v="124"/>
    <n v="2.8199566160520604"/>
    <x v="13"/>
    <s v="Diatom"/>
    <s v="Pennate"/>
    <m/>
    <n v="37066.115702479277"/>
  </r>
  <r>
    <x v="6"/>
    <x v="2"/>
    <x v="1"/>
    <x v="1"/>
    <x v="1"/>
    <x v="0"/>
    <x v="6"/>
    <x v="0"/>
    <x v="195"/>
    <n v="0.21691973969631237"/>
    <x v="13"/>
    <s v="Diatom"/>
    <s v="Pennate"/>
    <m/>
    <n v="37066.115702479277"/>
  </r>
  <r>
    <x v="6"/>
    <x v="2"/>
    <x v="1"/>
    <x v="1"/>
    <x v="1"/>
    <x v="0"/>
    <x v="6"/>
    <x v="0"/>
    <x v="279"/>
    <n v="0.21691973969631237"/>
    <x v="13"/>
    <s v="Diatom"/>
    <s v="Pennate"/>
    <m/>
    <n v="37066.115702479277"/>
  </r>
  <r>
    <x v="6"/>
    <x v="2"/>
    <x v="1"/>
    <x v="1"/>
    <x v="1"/>
    <x v="0"/>
    <x v="6"/>
    <x v="0"/>
    <x v="161"/>
    <n v="0.21691973969631237"/>
    <x v="13"/>
    <s v="Diatom"/>
    <s v="Pennate"/>
    <m/>
    <n v="37066.115702479277"/>
  </r>
  <r>
    <x v="6"/>
    <x v="2"/>
    <x v="1"/>
    <x v="1"/>
    <x v="1"/>
    <x v="0"/>
    <x v="6"/>
    <x v="0"/>
    <x v="267"/>
    <n v="0.43383947939262474"/>
    <x v="13"/>
    <s v="Diatom"/>
    <s v="Pennate"/>
    <m/>
    <n v="37066.115702479277"/>
  </r>
  <r>
    <x v="6"/>
    <x v="2"/>
    <x v="1"/>
    <x v="1"/>
    <x v="1"/>
    <x v="0"/>
    <x v="6"/>
    <x v="0"/>
    <x v="165"/>
    <n v="1.5184381778741864"/>
    <x v="13"/>
    <s v="Diatom"/>
    <s v="Pennate"/>
    <m/>
    <n v="37066.115702479277"/>
  </r>
  <r>
    <x v="6"/>
    <x v="2"/>
    <x v="1"/>
    <x v="1"/>
    <x v="1"/>
    <x v="0"/>
    <x v="6"/>
    <x v="0"/>
    <x v="277"/>
    <n v="0.43383947939262474"/>
    <x v="13"/>
    <s v="Diatom"/>
    <s v="Pennate"/>
    <m/>
    <n v="37066.115702479277"/>
  </r>
  <r>
    <x v="6"/>
    <x v="2"/>
    <x v="1"/>
    <x v="1"/>
    <x v="1"/>
    <x v="0"/>
    <x v="6"/>
    <x v="0"/>
    <x v="131"/>
    <n v="1.3015184381778742"/>
    <x v="13"/>
    <s v="Diatom"/>
    <s v="Pennate"/>
    <m/>
    <n v="37066.115702479277"/>
  </r>
  <r>
    <x v="6"/>
    <x v="2"/>
    <x v="1"/>
    <x v="1"/>
    <x v="1"/>
    <x v="0"/>
    <x v="6"/>
    <x v="0"/>
    <x v="168"/>
    <n v="0.21691973969631237"/>
    <x v="13"/>
    <s v="Diatom"/>
    <s v="Pennate"/>
    <m/>
    <n v="37066.115702479277"/>
  </r>
  <r>
    <x v="6"/>
    <x v="2"/>
    <x v="1"/>
    <x v="1"/>
    <x v="1"/>
    <x v="0"/>
    <x v="6"/>
    <x v="0"/>
    <x v="136"/>
    <n v="0.65075921908893708"/>
    <x v="13"/>
    <s v="Diatom"/>
    <s v="Centric"/>
    <m/>
    <n v="37066.115702479277"/>
  </r>
  <r>
    <x v="6"/>
    <x v="2"/>
    <x v="1"/>
    <x v="1"/>
    <x v="1"/>
    <x v="0"/>
    <x v="6"/>
    <x v="0"/>
    <x v="138"/>
    <n v="0.21691973969631237"/>
    <x v="13"/>
    <s v="Diatom"/>
    <s v="Pennate"/>
    <m/>
    <n v="37066.115702479277"/>
  </r>
  <r>
    <x v="6"/>
    <x v="2"/>
    <x v="1"/>
    <x v="1"/>
    <x v="1"/>
    <x v="0"/>
    <x v="6"/>
    <x v="0"/>
    <x v="146"/>
    <n v="2.1691973969631237"/>
    <x v="13"/>
    <s v="Diatom"/>
    <s v="Pennate"/>
    <m/>
    <n v="37066.115702479277"/>
  </r>
  <r>
    <x v="6"/>
    <x v="2"/>
    <x v="1"/>
    <x v="1"/>
    <x v="1"/>
    <x v="0"/>
    <x v="6"/>
    <x v="0"/>
    <x v="173"/>
    <n v="0.86767895878524948"/>
    <x v="13"/>
    <s v="Diatom"/>
    <s v="Pennate"/>
    <m/>
    <n v="37066.115702479277"/>
  </r>
  <r>
    <x v="6"/>
    <x v="2"/>
    <x v="1"/>
    <x v="1"/>
    <x v="1"/>
    <x v="0"/>
    <x v="6"/>
    <x v="0"/>
    <x v="174"/>
    <n v="3.0368763557483729"/>
    <x v="13"/>
    <s v="Diatom"/>
    <s v="Pennate"/>
    <m/>
    <n v="37066.115702479277"/>
  </r>
  <r>
    <x v="6"/>
    <x v="2"/>
    <x v="1"/>
    <x v="1"/>
    <x v="1"/>
    <x v="0"/>
    <x v="6"/>
    <x v="0"/>
    <x v="150"/>
    <n v="14.316702819956618"/>
    <x v="13"/>
    <s v="Diatom"/>
    <s v="Pennate"/>
    <m/>
    <n v="37066.115702479277"/>
  </r>
  <r>
    <x v="6"/>
    <x v="2"/>
    <x v="1"/>
    <x v="1"/>
    <x v="1"/>
    <x v="0"/>
    <x v="6"/>
    <x v="0"/>
    <x v="238"/>
    <n v="0.43383947939262474"/>
    <x v="13"/>
    <s v="Diatom"/>
    <s v="Pennate"/>
    <m/>
    <n v="37066.115702479277"/>
  </r>
  <r>
    <x v="6"/>
    <x v="2"/>
    <x v="1"/>
    <x v="1"/>
    <x v="1"/>
    <x v="0"/>
    <x v="6"/>
    <x v="0"/>
    <x v="186"/>
    <n v="1.0845986984815619"/>
    <x v="13"/>
    <s v="Diatom"/>
    <s v="Pennate"/>
    <m/>
    <n v="37066.115702479277"/>
  </r>
  <r>
    <x v="6"/>
    <x v="2"/>
    <x v="1"/>
    <x v="1"/>
    <x v="1"/>
    <x v="0"/>
    <x v="6"/>
    <x v="0"/>
    <x v="154"/>
    <n v="1.5184381778741864"/>
    <x v="13"/>
    <s v="Diatom"/>
    <s v="Pennate"/>
    <m/>
    <n v="37066.115702479277"/>
  </r>
  <r>
    <x v="6"/>
    <x v="2"/>
    <x v="1"/>
    <x v="1"/>
    <x v="1"/>
    <x v="0"/>
    <x v="6"/>
    <x v="0"/>
    <x v="210"/>
    <n v="0.21691973969631237"/>
    <x v="13"/>
    <s v="Diatom"/>
    <s v="Pennate"/>
    <m/>
    <n v="37066.115702479277"/>
  </r>
  <r>
    <x v="6"/>
    <x v="2"/>
    <x v="1"/>
    <x v="1"/>
    <x v="1"/>
    <x v="0"/>
    <x v="6"/>
    <x v="0"/>
    <x v="157"/>
    <n v="0.43383947939262474"/>
    <x v="13"/>
    <s v="Diatom"/>
    <s v="Pennate"/>
    <m/>
    <n v="37066.115702479277"/>
  </r>
  <r>
    <x v="6"/>
    <x v="2"/>
    <x v="1"/>
    <x v="1"/>
    <x v="1"/>
    <x v="0"/>
    <x v="7"/>
    <x v="0"/>
    <x v="115"/>
    <n v="1.6666666666666667"/>
    <x v="13"/>
    <s v="Diatom"/>
    <s v="Pennate"/>
    <m/>
    <n v="16639.610389610356"/>
  </r>
  <r>
    <x v="6"/>
    <x v="2"/>
    <x v="1"/>
    <x v="1"/>
    <x v="1"/>
    <x v="0"/>
    <x v="7"/>
    <x v="0"/>
    <x v="189"/>
    <n v="0.16666666666666669"/>
    <x v="13"/>
    <s v="Diatom"/>
    <s v="Pennate"/>
    <m/>
    <n v="16639.610389610356"/>
  </r>
  <r>
    <x v="6"/>
    <x v="2"/>
    <x v="1"/>
    <x v="1"/>
    <x v="1"/>
    <x v="0"/>
    <x v="7"/>
    <x v="0"/>
    <x v="117"/>
    <n v="3.833333333333333"/>
    <x v="13"/>
    <s v="Diatom"/>
    <s v="Pennate"/>
    <m/>
    <n v="16639.610389610356"/>
  </r>
  <r>
    <x v="6"/>
    <x v="2"/>
    <x v="1"/>
    <x v="1"/>
    <x v="1"/>
    <x v="0"/>
    <x v="7"/>
    <x v="0"/>
    <x v="118"/>
    <n v="13.666666666666666"/>
    <x v="13"/>
    <s v="Diatom"/>
    <s v="Pennate"/>
    <m/>
    <n v="16639.610389610356"/>
  </r>
  <r>
    <x v="6"/>
    <x v="2"/>
    <x v="1"/>
    <x v="1"/>
    <x v="1"/>
    <x v="0"/>
    <x v="7"/>
    <x v="0"/>
    <x v="119"/>
    <n v="39.666666666666664"/>
    <x v="13"/>
    <s v="Diatom"/>
    <s v="Pennate"/>
    <m/>
    <n v="16639.610389610356"/>
  </r>
  <r>
    <x v="6"/>
    <x v="2"/>
    <x v="1"/>
    <x v="1"/>
    <x v="1"/>
    <x v="0"/>
    <x v="7"/>
    <x v="0"/>
    <x v="253"/>
    <n v="0.33333333333333337"/>
    <x v="13"/>
    <s v="Diatom"/>
    <s v="Pennate"/>
    <m/>
    <n v="16639.610389610356"/>
  </r>
  <r>
    <x v="6"/>
    <x v="2"/>
    <x v="1"/>
    <x v="1"/>
    <x v="1"/>
    <x v="0"/>
    <x v="7"/>
    <x v="0"/>
    <x v="213"/>
    <n v="0.16666666666666669"/>
    <x v="13"/>
    <s v="Diatom"/>
    <s v="Centric"/>
    <m/>
    <n v="16639.610389610356"/>
  </r>
  <r>
    <x v="6"/>
    <x v="2"/>
    <x v="1"/>
    <x v="1"/>
    <x v="1"/>
    <x v="0"/>
    <x v="7"/>
    <x v="0"/>
    <x v="123"/>
    <n v="0.83333333333333337"/>
    <x v="13"/>
    <s v="Diatom"/>
    <s v="Pennate"/>
    <m/>
    <n v="16639.610389610356"/>
  </r>
  <r>
    <x v="6"/>
    <x v="2"/>
    <x v="1"/>
    <x v="1"/>
    <x v="1"/>
    <x v="0"/>
    <x v="7"/>
    <x v="0"/>
    <x v="124"/>
    <n v="12"/>
    <x v="13"/>
    <s v="Diatom"/>
    <s v="Pennate"/>
    <m/>
    <n v="16639.610389610356"/>
  </r>
  <r>
    <x v="6"/>
    <x v="2"/>
    <x v="1"/>
    <x v="1"/>
    <x v="1"/>
    <x v="0"/>
    <x v="7"/>
    <x v="0"/>
    <x v="125"/>
    <n v="0.5"/>
    <x v="13"/>
    <s v="Diatom"/>
    <s v="Pennate"/>
    <m/>
    <n v="16639.610389610356"/>
  </r>
  <r>
    <x v="6"/>
    <x v="2"/>
    <x v="1"/>
    <x v="1"/>
    <x v="1"/>
    <x v="0"/>
    <x v="7"/>
    <x v="0"/>
    <x v="161"/>
    <n v="2.166666666666667"/>
    <x v="13"/>
    <s v="Diatom"/>
    <s v="Pennate"/>
    <m/>
    <n v="16639.610389610356"/>
  </r>
  <r>
    <x v="6"/>
    <x v="2"/>
    <x v="1"/>
    <x v="1"/>
    <x v="1"/>
    <x v="0"/>
    <x v="7"/>
    <x v="0"/>
    <x v="267"/>
    <n v="0.16666666666666669"/>
    <x v="13"/>
    <s v="Diatom"/>
    <s v="Pennate"/>
    <m/>
    <n v="16639.610389610356"/>
  </r>
  <r>
    <x v="6"/>
    <x v="2"/>
    <x v="1"/>
    <x v="1"/>
    <x v="1"/>
    <x v="0"/>
    <x v="7"/>
    <x v="0"/>
    <x v="162"/>
    <n v="0.16666666666666669"/>
    <x v="13"/>
    <s v="Diatom"/>
    <s v="Pennate"/>
    <m/>
    <n v="16639.610389610356"/>
  </r>
  <r>
    <x v="6"/>
    <x v="2"/>
    <x v="1"/>
    <x v="1"/>
    <x v="1"/>
    <x v="0"/>
    <x v="7"/>
    <x v="0"/>
    <x v="163"/>
    <n v="0.5"/>
    <x v="13"/>
    <s v="Diatom"/>
    <s v="Pennate"/>
    <m/>
    <n v="16639.610389610356"/>
  </r>
  <r>
    <x v="6"/>
    <x v="2"/>
    <x v="1"/>
    <x v="1"/>
    <x v="1"/>
    <x v="0"/>
    <x v="7"/>
    <x v="0"/>
    <x v="165"/>
    <n v="2.833333333333333"/>
    <x v="13"/>
    <s v="Diatom"/>
    <s v="Pennate"/>
    <m/>
    <n v="16639.610389610356"/>
  </r>
  <r>
    <x v="6"/>
    <x v="2"/>
    <x v="1"/>
    <x v="1"/>
    <x v="1"/>
    <x v="0"/>
    <x v="7"/>
    <x v="0"/>
    <x v="127"/>
    <n v="1.1666666666666667"/>
    <x v="13"/>
    <s v="Diatom"/>
    <s v="Pennate"/>
    <m/>
    <n v="16639.610389610356"/>
  </r>
  <r>
    <x v="6"/>
    <x v="2"/>
    <x v="1"/>
    <x v="1"/>
    <x v="1"/>
    <x v="0"/>
    <x v="7"/>
    <x v="0"/>
    <x v="285"/>
    <n v="0.16666666666666669"/>
    <x v="13"/>
    <s v="Diatom"/>
    <s v="Pennate"/>
    <m/>
    <n v="16639.610389610356"/>
  </r>
  <r>
    <x v="6"/>
    <x v="2"/>
    <x v="1"/>
    <x v="1"/>
    <x v="1"/>
    <x v="0"/>
    <x v="7"/>
    <x v="0"/>
    <x v="131"/>
    <n v="0.83333333333333337"/>
    <x v="13"/>
    <s v="Diatom"/>
    <s v="Pennate"/>
    <m/>
    <n v="16639.610389610356"/>
  </r>
  <r>
    <x v="6"/>
    <x v="2"/>
    <x v="1"/>
    <x v="1"/>
    <x v="1"/>
    <x v="0"/>
    <x v="7"/>
    <x v="0"/>
    <x v="169"/>
    <n v="0.33333333333333337"/>
    <x v="13"/>
    <s v="Diatom"/>
    <s v="Pennate"/>
    <m/>
    <n v="16639.610389610356"/>
  </r>
  <r>
    <x v="6"/>
    <x v="2"/>
    <x v="1"/>
    <x v="1"/>
    <x v="1"/>
    <x v="0"/>
    <x v="7"/>
    <x v="0"/>
    <x v="136"/>
    <n v="0.16666666666666669"/>
    <x v="13"/>
    <s v="Diatom"/>
    <s v="Centric"/>
    <m/>
    <n v="16639.610389610356"/>
  </r>
  <r>
    <x v="6"/>
    <x v="2"/>
    <x v="1"/>
    <x v="1"/>
    <x v="1"/>
    <x v="0"/>
    <x v="7"/>
    <x v="0"/>
    <x v="138"/>
    <n v="1.1666666666666667"/>
    <x v="13"/>
    <s v="Diatom"/>
    <s v="Pennate"/>
    <m/>
    <n v="16639.610389610356"/>
  </r>
  <r>
    <x v="6"/>
    <x v="2"/>
    <x v="1"/>
    <x v="1"/>
    <x v="1"/>
    <x v="0"/>
    <x v="7"/>
    <x v="0"/>
    <x v="146"/>
    <n v="2.5"/>
    <x v="13"/>
    <s v="Diatom"/>
    <s v="Pennate"/>
    <m/>
    <n v="16639.610389610356"/>
  </r>
  <r>
    <x v="6"/>
    <x v="2"/>
    <x v="1"/>
    <x v="1"/>
    <x v="1"/>
    <x v="0"/>
    <x v="7"/>
    <x v="0"/>
    <x v="172"/>
    <n v="0.83333333333333337"/>
    <x v="13"/>
    <s v="Diatom"/>
    <s v="Pennate"/>
    <m/>
    <n v="16639.610389610356"/>
  </r>
  <r>
    <x v="6"/>
    <x v="2"/>
    <x v="1"/>
    <x v="1"/>
    <x v="1"/>
    <x v="0"/>
    <x v="7"/>
    <x v="0"/>
    <x v="174"/>
    <n v="1.5"/>
    <x v="13"/>
    <s v="Diatom"/>
    <s v="Pennate"/>
    <m/>
    <n v="16639.610389610356"/>
  </r>
  <r>
    <x v="6"/>
    <x v="2"/>
    <x v="1"/>
    <x v="1"/>
    <x v="1"/>
    <x v="0"/>
    <x v="7"/>
    <x v="0"/>
    <x v="150"/>
    <n v="8.1666666666666661"/>
    <x v="13"/>
    <s v="Diatom"/>
    <s v="Pennate"/>
    <m/>
    <n v="16639.610389610356"/>
  </r>
  <r>
    <x v="6"/>
    <x v="2"/>
    <x v="1"/>
    <x v="1"/>
    <x v="1"/>
    <x v="0"/>
    <x v="7"/>
    <x v="0"/>
    <x v="183"/>
    <n v="1"/>
    <x v="13"/>
    <s v="Diatom"/>
    <s v="Pennate"/>
    <m/>
    <n v="16639.610389610356"/>
  </r>
  <r>
    <x v="6"/>
    <x v="2"/>
    <x v="1"/>
    <x v="1"/>
    <x v="1"/>
    <x v="0"/>
    <x v="7"/>
    <x v="0"/>
    <x v="286"/>
    <n v="0.33333333333333337"/>
    <x v="13"/>
    <s v="Diatom"/>
    <s v="Pennate"/>
    <m/>
    <n v="16639.610389610356"/>
  </r>
  <r>
    <x v="6"/>
    <x v="2"/>
    <x v="1"/>
    <x v="1"/>
    <x v="1"/>
    <x v="0"/>
    <x v="7"/>
    <x v="0"/>
    <x v="185"/>
    <n v="0.33333333333333337"/>
    <x v="13"/>
    <s v="Diatom"/>
    <s v="Pennate"/>
    <m/>
    <n v="16639.610389610356"/>
  </r>
  <r>
    <x v="6"/>
    <x v="2"/>
    <x v="1"/>
    <x v="1"/>
    <x v="1"/>
    <x v="0"/>
    <x v="7"/>
    <x v="0"/>
    <x v="186"/>
    <n v="0.33333333333333337"/>
    <x v="13"/>
    <s v="Diatom"/>
    <s v="Pennate"/>
    <m/>
    <n v="16639.610389610356"/>
  </r>
  <r>
    <x v="6"/>
    <x v="2"/>
    <x v="1"/>
    <x v="1"/>
    <x v="1"/>
    <x v="0"/>
    <x v="7"/>
    <x v="0"/>
    <x v="210"/>
    <n v="1.3333333333333335"/>
    <x v="13"/>
    <s v="Diatom"/>
    <s v="Pennate"/>
    <m/>
    <n v="16639.610389610356"/>
  </r>
  <r>
    <x v="6"/>
    <x v="2"/>
    <x v="1"/>
    <x v="1"/>
    <x v="1"/>
    <x v="0"/>
    <x v="7"/>
    <x v="0"/>
    <x v="287"/>
    <n v="0.16666666666666669"/>
    <x v="13"/>
    <s v="Diatom"/>
    <s v="Pennate"/>
    <m/>
    <n v="16639.610389610356"/>
  </r>
  <r>
    <x v="6"/>
    <x v="2"/>
    <x v="1"/>
    <x v="1"/>
    <x v="1"/>
    <x v="0"/>
    <x v="7"/>
    <x v="0"/>
    <x v="157"/>
    <n v="1"/>
    <x v="13"/>
    <s v="Diatom"/>
    <s v="Pennate"/>
    <m/>
    <n v="16639.610389610356"/>
  </r>
  <r>
    <x v="6"/>
    <x v="2"/>
    <x v="1"/>
    <x v="1"/>
    <x v="1"/>
    <x v="0"/>
    <x v="8"/>
    <x v="0"/>
    <x v="115"/>
    <n v="0.66666666666666674"/>
    <x v="13"/>
    <s v="Diatom"/>
    <s v="Pennate"/>
    <m/>
    <n v="110606.06060606026"/>
  </r>
  <r>
    <x v="6"/>
    <x v="2"/>
    <x v="1"/>
    <x v="1"/>
    <x v="1"/>
    <x v="0"/>
    <x v="8"/>
    <x v="0"/>
    <x v="117"/>
    <n v="17.833333333333336"/>
    <x v="13"/>
    <s v="Diatom"/>
    <s v="Pennate"/>
    <m/>
    <n v="110606.06060606026"/>
  </r>
  <r>
    <x v="6"/>
    <x v="2"/>
    <x v="1"/>
    <x v="1"/>
    <x v="1"/>
    <x v="0"/>
    <x v="8"/>
    <x v="0"/>
    <x v="118"/>
    <n v="15.5"/>
    <x v="13"/>
    <s v="Diatom"/>
    <s v="Pennate"/>
    <m/>
    <n v="110606.06060606026"/>
  </r>
  <r>
    <x v="6"/>
    <x v="2"/>
    <x v="1"/>
    <x v="1"/>
    <x v="1"/>
    <x v="0"/>
    <x v="8"/>
    <x v="0"/>
    <x v="119"/>
    <n v="20.833333333333336"/>
    <x v="13"/>
    <s v="Diatom"/>
    <s v="Pennate"/>
    <m/>
    <n v="110606.06060606026"/>
  </r>
  <r>
    <x v="6"/>
    <x v="2"/>
    <x v="1"/>
    <x v="1"/>
    <x v="1"/>
    <x v="0"/>
    <x v="8"/>
    <x v="0"/>
    <x v="253"/>
    <n v="0.33333333333333337"/>
    <x v="13"/>
    <s v="Diatom"/>
    <s v="Pennate"/>
    <m/>
    <n v="110606.06060606026"/>
  </r>
  <r>
    <x v="6"/>
    <x v="2"/>
    <x v="1"/>
    <x v="1"/>
    <x v="1"/>
    <x v="0"/>
    <x v="8"/>
    <x v="0"/>
    <x v="123"/>
    <n v="0.16666666666666669"/>
    <x v="13"/>
    <s v="Diatom"/>
    <s v="Pennate"/>
    <m/>
    <n v="110606.06060606026"/>
  </r>
  <r>
    <x v="6"/>
    <x v="2"/>
    <x v="1"/>
    <x v="1"/>
    <x v="1"/>
    <x v="0"/>
    <x v="8"/>
    <x v="0"/>
    <x v="124"/>
    <n v="2.166666666666667"/>
    <x v="13"/>
    <s v="Diatom"/>
    <s v="Pennate"/>
    <m/>
    <n v="110606.06060606026"/>
  </r>
  <r>
    <x v="6"/>
    <x v="2"/>
    <x v="1"/>
    <x v="1"/>
    <x v="1"/>
    <x v="0"/>
    <x v="8"/>
    <x v="0"/>
    <x v="280"/>
    <n v="0.33333333333333337"/>
    <x v="13"/>
    <s v="Diatom"/>
    <s v="Pennate"/>
    <m/>
    <n v="110606.06060606026"/>
  </r>
  <r>
    <x v="6"/>
    <x v="2"/>
    <x v="1"/>
    <x v="1"/>
    <x v="1"/>
    <x v="0"/>
    <x v="8"/>
    <x v="0"/>
    <x v="195"/>
    <n v="0.83333333333333337"/>
    <x v="13"/>
    <s v="Diatom"/>
    <s v="Pennate"/>
    <m/>
    <n v="110606.06060606026"/>
  </r>
  <r>
    <x v="6"/>
    <x v="2"/>
    <x v="1"/>
    <x v="1"/>
    <x v="1"/>
    <x v="0"/>
    <x v="8"/>
    <x v="0"/>
    <x v="161"/>
    <n v="3"/>
    <x v="13"/>
    <s v="Diatom"/>
    <s v="Pennate"/>
    <m/>
    <n v="110606.06060606026"/>
  </r>
  <r>
    <x v="6"/>
    <x v="2"/>
    <x v="1"/>
    <x v="1"/>
    <x v="1"/>
    <x v="0"/>
    <x v="8"/>
    <x v="0"/>
    <x v="163"/>
    <n v="0.5"/>
    <x v="13"/>
    <s v="Diatom"/>
    <s v="Pennate"/>
    <m/>
    <n v="110606.06060606026"/>
  </r>
  <r>
    <x v="6"/>
    <x v="2"/>
    <x v="1"/>
    <x v="1"/>
    <x v="1"/>
    <x v="0"/>
    <x v="8"/>
    <x v="0"/>
    <x v="165"/>
    <n v="3.833333333333333"/>
    <x v="13"/>
    <s v="Diatom"/>
    <s v="Pennate"/>
    <m/>
    <n v="110606.06060606026"/>
  </r>
  <r>
    <x v="6"/>
    <x v="2"/>
    <x v="1"/>
    <x v="1"/>
    <x v="1"/>
    <x v="0"/>
    <x v="8"/>
    <x v="0"/>
    <x v="127"/>
    <n v="1.8333333333333333"/>
    <x v="13"/>
    <s v="Diatom"/>
    <s v="Pennate"/>
    <m/>
    <n v="110606.06060606026"/>
  </r>
  <r>
    <x v="6"/>
    <x v="2"/>
    <x v="1"/>
    <x v="1"/>
    <x v="1"/>
    <x v="0"/>
    <x v="8"/>
    <x v="0"/>
    <x v="128"/>
    <n v="0.5"/>
    <x v="13"/>
    <s v="Diatom"/>
    <s v="Pennate"/>
    <m/>
    <n v="110606.06060606026"/>
  </r>
  <r>
    <x v="6"/>
    <x v="2"/>
    <x v="1"/>
    <x v="1"/>
    <x v="1"/>
    <x v="0"/>
    <x v="8"/>
    <x v="0"/>
    <x v="282"/>
    <n v="0.33333333333333337"/>
    <x v="13"/>
    <s v="Diatom"/>
    <s v="Pennate"/>
    <m/>
    <n v="110606.06060606026"/>
  </r>
  <r>
    <x v="6"/>
    <x v="2"/>
    <x v="1"/>
    <x v="1"/>
    <x v="1"/>
    <x v="0"/>
    <x v="8"/>
    <x v="0"/>
    <x v="131"/>
    <n v="2.5"/>
    <x v="13"/>
    <s v="Diatom"/>
    <s v="Pennate"/>
    <m/>
    <n v="110606.06060606026"/>
  </r>
  <r>
    <x v="6"/>
    <x v="2"/>
    <x v="1"/>
    <x v="1"/>
    <x v="1"/>
    <x v="0"/>
    <x v="8"/>
    <x v="0"/>
    <x v="136"/>
    <n v="0.66666666666666674"/>
    <x v="13"/>
    <s v="Diatom"/>
    <s v="Centric"/>
    <m/>
    <n v="110606.06060606026"/>
  </r>
  <r>
    <x v="6"/>
    <x v="2"/>
    <x v="1"/>
    <x v="1"/>
    <x v="1"/>
    <x v="0"/>
    <x v="8"/>
    <x v="0"/>
    <x v="231"/>
    <n v="0.16666666666666669"/>
    <x v="13"/>
    <s v="Diatom"/>
    <s v="Pennate"/>
    <m/>
    <n v="110606.06060606026"/>
  </r>
  <r>
    <x v="6"/>
    <x v="2"/>
    <x v="1"/>
    <x v="1"/>
    <x v="1"/>
    <x v="0"/>
    <x v="8"/>
    <x v="0"/>
    <x v="146"/>
    <n v="1.1666666666666667"/>
    <x v="13"/>
    <s v="Diatom"/>
    <s v="Pennate"/>
    <m/>
    <n v="110606.06060606026"/>
  </r>
  <r>
    <x v="6"/>
    <x v="2"/>
    <x v="1"/>
    <x v="1"/>
    <x v="1"/>
    <x v="0"/>
    <x v="8"/>
    <x v="0"/>
    <x v="172"/>
    <n v="0.83333333333333337"/>
    <x v="13"/>
    <s v="Diatom"/>
    <s v="Pennate"/>
    <m/>
    <n v="110606.06060606026"/>
  </r>
  <r>
    <x v="6"/>
    <x v="2"/>
    <x v="1"/>
    <x v="1"/>
    <x v="1"/>
    <x v="0"/>
    <x v="8"/>
    <x v="0"/>
    <x v="174"/>
    <n v="1.5"/>
    <x v="13"/>
    <s v="Diatom"/>
    <s v="Pennate"/>
    <m/>
    <n v="110606.06060606026"/>
  </r>
  <r>
    <x v="6"/>
    <x v="2"/>
    <x v="1"/>
    <x v="1"/>
    <x v="1"/>
    <x v="0"/>
    <x v="8"/>
    <x v="0"/>
    <x v="150"/>
    <n v="22.666666666666664"/>
    <x v="13"/>
    <s v="Diatom"/>
    <s v="Pennate"/>
    <m/>
    <n v="110606.06060606026"/>
  </r>
  <r>
    <x v="6"/>
    <x v="2"/>
    <x v="1"/>
    <x v="1"/>
    <x v="1"/>
    <x v="0"/>
    <x v="8"/>
    <x v="0"/>
    <x v="288"/>
    <n v="0.16666666666666669"/>
    <x v="13"/>
    <s v="Diatom"/>
    <s v="Pennate"/>
    <m/>
    <n v="110606.06060606026"/>
  </r>
  <r>
    <x v="6"/>
    <x v="2"/>
    <x v="1"/>
    <x v="1"/>
    <x v="1"/>
    <x v="0"/>
    <x v="8"/>
    <x v="0"/>
    <x v="157"/>
    <n v="1.6666666666666667"/>
    <x v="13"/>
    <s v="Diatom"/>
    <s v="Pennate"/>
    <m/>
    <n v="110606.06060606026"/>
  </r>
  <r>
    <x v="6"/>
    <x v="2"/>
    <x v="1"/>
    <x v="1"/>
    <x v="1"/>
    <x v="0"/>
    <x v="9"/>
    <x v="0"/>
    <x v="115"/>
    <n v="2.166666666666667"/>
    <x v="13"/>
    <s v="Diatom"/>
    <s v="Pennate"/>
    <m/>
    <n v="30839.160839160821"/>
  </r>
  <r>
    <x v="6"/>
    <x v="2"/>
    <x v="1"/>
    <x v="1"/>
    <x v="1"/>
    <x v="0"/>
    <x v="9"/>
    <x v="0"/>
    <x v="117"/>
    <n v="12.333333333333334"/>
    <x v="13"/>
    <s v="Diatom"/>
    <s v="Pennate"/>
    <m/>
    <n v="30839.160839160821"/>
  </r>
  <r>
    <x v="6"/>
    <x v="2"/>
    <x v="1"/>
    <x v="1"/>
    <x v="1"/>
    <x v="0"/>
    <x v="9"/>
    <x v="0"/>
    <x v="118"/>
    <n v="1.8333333333333333"/>
    <x v="13"/>
    <s v="Diatom"/>
    <s v="Pennate"/>
    <m/>
    <n v="30839.160839160821"/>
  </r>
  <r>
    <x v="6"/>
    <x v="2"/>
    <x v="1"/>
    <x v="1"/>
    <x v="1"/>
    <x v="0"/>
    <x v="9"/>
    <x v="0"/>
    <x v="119"/>
    <n v="46.333333333333329"/>
    <x v="13"/>
    <s v="Diatom"/>
    <s v="Pennate"/>
    <m/>
    <n v="30839.160839160821"/>
  </r>
  <r>
    <x v="6"/>
    <x v="2"/>
    <x v="1"/>
    <x v="1"/>
    <x v="1"/>
    <x v="0"/>
    <x v="9"/>
    <x v="0"/>
    <x v="253"/>
    <n v="0.83333333333333337"/>
    <x v="13"/>
    <s v="Diatom"/>
    <s v="Pennate"/>
    <m/>
    <n v="30839.160839160821"/>
  </r>
  <r>
    <x v="6"/>
    <x v="2"/>
    <x v="1"/>
    <x v="1"/>
    <x v="1"/>
    <x v="0"/>
    <x v="9"/>
    <x v="0"/>
    <x v="213"/>
    <n v="0.5"/>
    <x v="13"/>
    <s v="Diatom"/>
    <s v="Centric"/>
    <m/>
    <n v="30839.160839160821"/>
  </r>
  <r>
    <x v="6"/>
    <x v="2"/>
    <x v="1"/>
    <x v="1"/>
    <x v="1"/>
    <x v="0"/>
    <x v="9"/>
    <x v="0"/>
    <x v="123"/>
    <n v="1.5"/>
    <x v="13"/>
    <s v="Diatom"/>
    <s v="Pennate"/>
    <m/>
    <n v="30839.160839160821"/>
  </r>
  <r>
    <x v="6"/>
    <x v="2"/>
    <x v="1"/>
    <x v="1"/>
    <x v="1"/>
    <x v="0"/>
    <x v="9"/>
    <x v="0"/>
    <x v="124"/>
    <n v="7.333333333333333"/>
    <x v="13"/>
    <s v="Diatom"/>
    <s v="Pennate"/>
    <m/>
    <n v="30839.160839160821"/>
  </r>
  <r>
    <x v="6"/>
    <x v="2"/>
    <x v="1"/>
    <x v="1"/>
    <x v="1"/>
    <x v="0"/>
    <x v="9"/>
    <x v="0"/>
    <x v="161"/>
    <n v="0.66666666666666674"/>
    <x v="13"/>
    <s v="Diatom"/>
    <s v="Pennate"/>
    <m/>
    <n v="30839.160839160821"/>
  </r>
  <r>
    <x v="6"/>
    <x v="2"/>
    <x v="1"/>
    <x v="1"/>
    <x v="1"/>
    <x v="0"/>
    <x v="9"/>
    <x v="0"/>
    <x v="162"/>
    <n v="0.33333333333333337"/>
    <x v="13"/>
    <s v="Diatom"/>
    <s v="Pennate"/>
    <m/>
    <n v="30839.160839160821"/>
  </r>
  <r>
    <x v="6"/>
    <x v="2"/>
    <x v="1"/>
    <x v="1"/>
    <x v="1"/>
    <x v="0"/>
    <x v="9"/>
    <x v="0"/>
    <x v="163"/>
    <n v="0.33333333333333337"/>
    <x v="13"/>
    <s v="Diatom"/>
    <s v="Pennate"/>
    <m/>
    <n v="30839.160839160821"/>
  </r>
  <r>
    <x v="6"/>
    <x v="2"/>
    <x v="1"/>
    <x v="1"/>
    <x v="1"/>
    <x v="0"/>
    <x v="9"/>
    <x v="0"/>
    <x v="165"/>
    <n v="0.83333333333333337"/>
    <x v="13"/>
    <s v="Diatom"/>
    <s v="Pennate"/>
    <m/>
    <n v="30839.160839160821"/>
  </r>
  <r>
    <x v="6"/>
    <x v="2"/>
    <x v="1"/>
    <x v="1"/>
    <x v="1"/>
    <x v="0"/>
    <x v="9"/>
    <x v="0"/>
    <x v="127"/>
    <n v="2.3333333333333335"/>
    <x v="13"/>
    <s v="Diatom"/>
    <s v="Pennate"/>
    <m/>
    <n v="30839.160839160821"/>
  </r>
  <r>
    <x v="6"/>
    <x v="2"/>
    <x v="1"/>
    <x v="1"/>
    <x v="1"/>
    <x v="0"/>
    <x v="9"/>
    <x v="0"/>
    <x v="128"/>
    <n v="1.3333333333333335"/>
    <x v="13"/>
    <s v="Diatom"/>
    <s v="Pennate"/>
    <m/>
    <n v="30839.160839160821"/>
  </r>
  <r>
    <x v="6"/>
    <x v="2"/>
    <x v="1"/>
    <x v="1"/>
    <x v="1"/>
    <x v="0"/>
    <x v="9"/>
    <x v="0"/>
    <x v="277"/>
    <n v="0.33333333333333337"/>
    <x v="13"/>
    <s v="Diatom"/>
    <s v="Pennate"/>
    <m/>
    <n v="30839.160839160821"/>
  </r>
  <r>
    <x v="6"/>
    <x v="2"/>
    <x v="1"/>
    <x v="1"/>
    <x v="1"/>
    <x v="0"/>
    <x v="9"/>
    <x v="0"/>
    <x v="131"/>
    <n v="1.5"/>
    <x v="13"/>
    <s v="Diatom"/>
    <s v="Pennate"/>
    <m/>
    <n v="30839.160839160821"/>
  </r>
  <r>
    <x v="6"/>
    <x v="2"/>
    <x v="1"/>
    <x v="1"/>
    <x v="1"/>
    <x v="0"/>
    <x v="9"/>
    <x v="0"/>
    <x v="168"/>
    <n v="0.33333333333333337"/>
    <x v="13"/>
    <s v="Diatom"/>
    <s v="Pennate"/>
    <m/>
    <n v="30839.160839160821"/>
  </r>
  <r>
    <x v="6"/>
    <x v="2"/>
    <x v="1"/>
    <x v="1"/>
    <x v="1"/>
    <x v="0"/>
    <x v="9"/>
    <x v="0"/>
    <x v="136"/>
    <n v="1.5"/>
    <x v="13"/>
    <s v="Diatom"/>
    <s v="Centric"/>
    <m/>
    <n v="30839.160839160821"/>
  </r>
  <r>
    <x v="6"/>
    <x v="2"/>
    <x v="1"/>
    <x v="1"/>
    <x v="1"/>
    <x v="0"/>
    <x v="9"/>
    <x v="0"/>
    <x v="138"/>
    <n v="0.33333333333333337"/>
    <x v="13"/>
    <s v="Diatom"/>
    <s v="Pennate"/>
    <m/>
    <n v="30839.160839160821"/>
  </r>
  <r>
    <x v="6"/>
    <x v="2"/>
    <x v="1"/>
    <x v="1"/>
    <x v="1"/>
    <x v="0"/>
    <x v="9"/>
    <x v="0"/>
    <x v="146"/>
    <n v="1.1666666666666667"/>
    <x v="13"/>
    <s v="Diatom"/>
    <s v="Pennate"/>
    <m/>
    <n v="30839.160839160821"/>
  </r>
  <r>
    <x v="6"/>
    <x v="2"/>
    <x v="1"/>
    <x v="1"/>
    <x v="1"/>
    <x v="0"/>
    <x v="9"/>
    <x v="0"/>
    <x v="174"/>
    <n v="0.33333333333333337"/>
    <x v="13"/>
    <s v="Diatom"/>
    <s v="Pennate"/>
    <m/>
    <n v="30839.160839160821"/>
  </r>
  <r>
    <x v="6"/>
    <x v="2"/>
    <x v="1"/>
    <x v="1"/>
    <x v="1"/>
    <x v="0"/>
    <x v="9"/>
    <x v="0"/>
    <x v="150"/>
    <n v="7.5"/>
    <x v="13"/>
    <s v="Diatom"/>
    <s v="Pennate"/>
    <m/>
    <n v="30839.160839160821"/>
  </r>
  <r>
    <x v="6"/>
    <x v="2"/>
    <x v="1"/>
    <x v="1"/>
    <x v="1"/>
    <x v="0"/>
    <x v="9"/>
    <x v="0"/>
    <x v="184"/>
    <n v="3"/>
    <x v="13"/>
    <s v="Diatom"/>
    <s v="Pennate"/>
    <m/>
    <n v="30839.160839160821"/>
  </r>
  <r>
    <x v="6"/>
    <x v="2"/>
    <x v="1"/>
    <x v="1"/>
    <x v="1"/>
    <x v="0"/>
    <x v="9"/>
    <x v="0"/>
    <x v="185"/>
    <n v="1.1666666666666667"/>
    <x v="13"/>
    <s v="Diatom"/>
    <s v="Pennate"/>
    <m/>
    <n v="30839.160839160821"/>
  </r>
  <r>
    <x v="6"/>
    <x v="2"/>
    <x v="1"/>
    <x v="1"/>
    <x v="1"/>
    <x v="0"/>
    <x v="9"/>
    <x v="0"/>
    <x v="186"/>
    <n v="1.6666666666666667"/>
    <x v="13"/>
    <s v="Diatom"/>
    <s v="Pennate"/>
    <m/>
    <n v="30839.160839160821"/>
  </r>
  <r>
    <x v="6"/>
    <x v="2"/>
    <x v="1"/>
    <x v="1"/>
    <x v="1"/>
    <x v="0"/>
    <x v="9"/>
    <x v="0"/>
    <x v="288"/>
    <n v="0.16666666666666669"/>
    <x v="13"/>
    <s v="Diatom"/>
    <s v="Pennate"/>
    <m/>
    <n v="30839.160839160821"/>
  </r>
  <r>
    <x v="6"/>
    <x v="2"/>
    <x v="1"/>
    <x v="1"/>
    <x v="1"/>
    <x v="0"/>
    <x v="9"/>
    <x v="0"/>
    <x v="179"/>
    <n v="0.16666666666666669"/>
    <x v="13"/>
    <s v="Diatom"/>
    <s v="Pennate"/>
    <m/>
    <n v="30839.160839160821"/>
  </r>
  <r>
    <x v="6"/>
    <x v="2"/>
    <x v="1"/>
    <x v="1"/>
    <x v="1"/>
    <x v="0"/>
    <x v="9"/>
    <x v="0"/>
    <x v="157"/>
    <n v="2.166666666666667"/>
    <x v="13"/>
    <s v="Diatom"/>
    <s v="Pennate"/>
    <m/>
    <n v="30839.160839160821"/>
  </r>
  <r>
    <x v="6"/>
    <x v="2"/>
    <x v="1"/>
    <x v="1"/>
    <x v="1"/>
    <x v="0"/>
    <x v="10"/>
    <x v="0"/>
    <x v="115"/>
    <n v="1.8302828618968388"/>
    <x v="13"/>
    <s v="Diatom"/>
    <s v="Pennate"/>
    <m/>
    <n v="48579.545454545398"/>
  </r>
  <r>
    <x v="6"/>
    <x v="2"/>
    <x v="1"/>
    <x v="1"/>
    <x v="1"/>
    <x v="0"/>
    <x v="10"/>
    <x v="0"/>
    <x v="117"/>
    <n v="22.129783693843592"/>
    <x v="13"/>
    <s v="Diatom"/>
    <s v="Pennate"/>
    <m/>
    <n v="48579.545454545398"/>
  </r>
  <r>
    <x v="6"/>
    <x v="2"/>
    <x v="1"/>
    <x v="1"/>
    <x v="1"/>
    <x v="0"/>
    <x v="10"/>
    <x v="0"/>
    <x v="118"/>
    <n v="9.8169717138103163"/>
    <x v="13"/>
    <s v="Diatom"/>
    <s v="Pennate"/>
    <m/>
    <n v="48579.545454545398"/>
  </r>
  <r>
    <x v="6"/>
    <x v="2"/>
    <x v="1"/>
    <x v="1"/>
    <x v="1"/>
    <x v="0"/>
    <x v="10"/>
    <x v="0"/>
    <x v="211"/>
    <n v="0.33277870216306155"/>
    <x v="13"/>
    <s v="Diatom"/>
    <s v="Pennate"/>
    <m/>
    <n v="48579.545454545398"/>
  </r>
  <r>
    <x v="6"/>
    <x v="2"/>
    <x v="1"/>
    <x v="1"/>
    <x v="1"/>
    <x v="0"/>
    <x v="10"/>
    <x v="0"/>
    <x v="119"/>
    <n v="34.276206322795339"/>
    <x v="13"/>
    <s v="Diatom"/>
    <s v="Pennate"/>
    <m/>
    <n v="48579.545454545398"/>
  </r>
  <r>
    <x v="6"/>
    <x v="2"/>
    <x v="1"/>
    <x v="1"/>
    <x v="1"/>
    <x v="0"/>
    <x v="10"/>
    <x v="0"/>
    <x v="253"/>
    <n v="0.16638935108153077"/>
    <x v="13"/>
    <s v="Diatom"/>
    <s v="Pennate"/>
    <m/>
    <n v="48579.545454545398"/>
  </r>
  <r>
    <x v="6"/>
    <x v="2"/>
    <x v="1"/>
    <x v="1"/>
    <x v="1"/>
    <x v="0"/>
    <x v="10"/>
    <x v="0"/>
    <x v="124"/>
    <n v="3.3277870216306153"/>
    <x v="13"/>
    <s v="Diatom"/>
    <s v="Pennate"/>
    <m/>
    <n v="48579.545454545398"/>
  </r>
  <r>
    <x v="6"/>
    <x v="2"/>
    <x v="1"/>
    <x v="1"/>
    <x v="1"/>
    <x v="0"/>
    <x v="10"/>
    <x v="0"/>
    <x v="195"/>
    <n v="0.49916805324459235"/>
    <x v="13"/>
    <s v="Diatom"/>
    <s v="Pennate"/>
    <m/>
    <n v="48579.545454545398"/>
  </r>
  <r>
    <x v="6"/>
    <x v="2"/>
    <x v="1"/>
    <x v="1"/>
    <x v="1"/>
    <x v="0"/>
    <x v="10"/>
    <x v="0"/>
    <x v="161"/>
    <n v="1.6638935108153077"/>
    <x v="13"/>
    <s v="Diatom"/>
    <s v="Pennate"/>
    <m/>
    <n v="48579.545454545398"/>
  </r>
  <r>
    <x v="6"/>
    <x v="2"/>
    <x v="1"/>
    <x v="1"/>
    <x v="1"/>
    <x v="0"/>
    <x v="10"/>
    <x v="0"/>
    <x v="165"/>
    <n v="3.9933444259567388"/>
    <x v="13"/>
    <s v="Diatom"/>
    <s v="Pennate"/>
    <m/>
    <n v="48579.545454545398"/>
  </r>
  <r>
    <x v="6"/>
    <x v="2"/>
    <x v="1"/>
    <x v="1"/>
    <x v="1"/>
    <x v="0"/>
    <x v="10"/>
    <x v="0"/>
    <x v="127"/>
    <n v="0.49916805324459235"/>
    <x v="13"/>
    <s v="Diatom"/>
    <s v="Pennate"/>
    <m/>
    <n v="48579.545454545398"/>
  </r>
  <r>
    <x v="6"/>
    <x v="2"/>
    <x v="1"/>
    <x v="1"/>
    <x v="1"/>
    <x v="0"/>
    <x v="10"/>
    <x v="0"/>
    <x v="131"/>
    <n v="1.9966722129783694"/>
    <x v="13"/>
    <s v="Diatom"/>
    <s v="Pennate"/>
    <m/>
    <n v="48579.545454545398"/>
  </r>
  <r>
    <x v="6"/>
    <x v="2"/>
    <x v="1"/>
    <x v="1"/>
    <x v="1"/>
    <x v="0"/>
    <x v="10"/>
    <x v="0"/>
    <x v="136"/>
    <n v="0.16638935108153077"/>
    <x v="13"/>
    <s v="Diatom"/>
    <s v="Centric"/>
    <m/>
    <n v="48579.545454545398"/>
  </r>
  <r>
    <x v="6"/>
    <x v="2"/>
    <x v="1"/>
    <x v="1"/>
    <x v="1"/>
    <x v="0"/>
    <x v="10"/>
    <x v="0"/>
    <x v="138"/>
    <n v="0.49916805324459235"/>
    <x v="13"/>
    <s v="Diatom"/>
    <s v="Pennate"/>
    <m/>
    <n v="48579.545454545398"/>
  </r>
  <r>
    <x v="6"/>
    <x v="2"/>
    <x v="1"/>
    <x v="1"/>
    <x v="1"/>
    <x v="0"/>
    <x v="10"/>
    <x v="0"/>
    <x v="231"/>
    <n v="0.16638935108153077"/>
    <x v="13"/>
    <s v="Diatom"/>
    <s v="Pennate"/>
    <m/>
    <n v="48579.545454545398"/>
  </r>
  <r>
    <x v="6"/>
    <x v="2"/>
    <x v="1"/>
    <x v="1"/>
    <x v="1"/>
    <x v="0"/>
    <x v="10"/>
    <x v="0"/>
    <x v="172"/>
    <n v="0.33277870216306155"/>
    <x v="13"/>
    <s v="Diatom"/>
    <s v="Pennate"/>
    <m/>
    <n v="48579.545454545398"/>
  </r>
  <r>
    <x v="6"/>
    <x v="2"/>
    <x v="1"/>
    <x v="1"/>
    <x v="1"/>
    <x v="0"/>
    <x v="10"/>
    <x v="0"/>
    <x v="174"/>
    <n v="2.6622296173044924"/>
    <x v="13"/>
    <s v="Diatom"/>
    <s v="Pennate"/>
    <m/>
    <n v="48579.545454545398"/>
  </r>
  <r>
    <x v="6"/>
    <x v="2"/>
    <x v="1"/>
    <x v="1"/>
    <x v="1"/>
    <x v="0"/>
    <x v="10"/>
    <x v="0"/>
    <x v="150"/>
    <n v="13.976705490848584"/>
    <x v="13"/>
    <s v="Diatom"/>
    <s v="Pennate"/>
    <m/>
    <n v="48579.545454545398"/>
  </r>
  <r>
    <x v="6"/>
    <x v="2"/>
    <x v="1"/>
    <x v="1"/>
    <x v="1"/>
    <x v="0"/>
    <x v="10"/>
    <x v="0"/>
    <x v="153"/>
    <n v="0.33277870216306155"/>
    <x v="13"/>
    <s v="Diatom"/>
    <s v="Pennate"/>
    <m/>
    <n v="48579.545454545398"/>
  </r>
  <r>
    <x v="6"/>
    <x v="2"/>
    <x v="1"/>
    <x v="1"/>
    <x v="1"/>
    <x v="0"/>
    <x v="10"/>
    <x v="0"/>
    <x v="154"/>
    <n v="0.49916805324459235"/>
    <x v="13"/>
    <s v="Diatom"/>
    <s v="Pennate"/>
    <m/>
    <n v="48579.545454545398"/>
  </r>
  <r>
    <x v="6"/>
    <x v="2"/>
    <x v="1"/>
    <x v="1"/>
    <x v="1"/>
    <x v="0"/>
    <x v="10"/>
    <x v="0"/>
    <x v="157"/>
    <n v="0.83194675540765384"/>
    <x v="13"/>
    <s v="Diatom"/>
    <s v="Pennate"/>
    <m/>
    <n v="48579.545454545398"/>
  </r>
  <r>
    <x v="7"/>
    <x v="3"/>
    <x v="1"/>
    <x v="1"/>
    <x v="1"/>
    <x v="0"/>
    <x v="0"/>
    <x v="0"/>
    <x v="115"/>
    <n v="0.33444816053511706"/>
    <x v="13"/>
    <s v="Diatom"/>
    <s v="Pennate"/>
    <m/>
    <n v="30000.000000000033"/>
  </r>
  <r>
    <x v="7"/>
    <x v="3"/>
    <x v="1"/>
    <x v="1"/>
    <x v="1"/>
    <x v="0"/>
    <x v="0"/>
    <x v="0"/>
    <x v="119"/>
    <n v="0.33444816053511706"/>
    <x v="13"/>
    <s v="Diatom"/>
    <s v="Pennate"/>
    <m/>
    <n v="30000.000000000033"/>
  </r>
  <r>
    <x v="7"/>
    <x v="3"/>
    <x v="1"/>
    <x v="1"/>
    <x v="1"/>
    <x v="0"/>
    <x v="0"/>
    <x v="0"/>
    <x v="212"/>
    <n v="0.83612040133779264"/>
    <x v="13"/>
    <s v="Diatom"/>
    <s v="Pennate"/>
    <m/>
    <n v="30000.000000000033"/>
  </r>
  <r>
    <x v="7"/>
    <x v="3"/>
    <x v="1"/>
    <x v="1"/>
    <x v="1"/>
    <x v="0"/>
    <x v="0"/>
    <x v="0"/>
    <x v="120"/>
    <n v="2.0066889632107023"/>
    <x v="13"/>
    <s v="Diatom"/>
    <s v="Pennate"/>
    <m/>
    <n v="30000.000000000033"/>
  </r>
  <r>
    <x v="7"/>
    <x v="3"/>
    <x v="1"/>
    <x v="1"/>
    <x v="1"/>
    <x v="0"/>
    <x v="0"/>
    <x v="0"/>
    <x v="213"/>
    <n v="0.66889632107023411"/>
    <x v="13"/>
    <s v="Diatom"/>
    <s v="Centric"/>
    <m/>
    <n v="30000.000000000033"/>
  </r>
  <r>
    <x v="7"/>
    <x v="3"/>
    <x v="1"/>
    <x v="1"/>
    <x v="1"/>
    <x v="0"/>
    <x v="0"/>
    <x v="0"/>
    <x v="214"/>
    <n v="3.0100334448160537"/>
    <x v="13"/>
    <s v="Diatom"/>
    <s v="Centric"/>
    <m/>
    <n v="30000.000000000033"/>
  </r>
  <r>
    <x v="7"/>
    <x v="3"/>
    <x v="1"/>
    <x v="1"/>
    <x v="1"/>
    <x v="0"/>
    <x v="0"/>
    <x v="0"/>
    <x v="124"/>
    <n v="0.66889632107023411"/>
    <x v="13"/>
    <s v="Diatom"/>
    <s v="Pennate"/>
    <m/>
    <n v="30000.000000000033"/>
  </r>
  <r>
    <x v="7"/>
    <x v="3"/>
    <x v="1"/>
    <x v="1"/>
    <x v="1"/>
    <x v="0"/>
    <x v="0"/>
    <x v="0"/>
    <x v="192"/>
    <n v="1.3377926421404682"/>
    <x v="13"/>
    <s v="Diatom"/>
    <s v="Pennate"/>
    <m/>
    <n v="30000.000000000033"/>
  </r>
  <r>
    <x v="7"/>
    <x v="3"/>
    <x v="1"/>
    <x v="1"/>
    <x v="1"/>
    <x v="0"/>
    <x v="0"/>
    <x v="0"/>
    <x v="193"/>
    <n v="1.3377926421404682"/>
    <x v="13"/>
    <s v="Diatom"/>
    <s v="Pennate"/>
    <m/>
    <n v="30000.000000000033"/>
  </r>
  <r>
    <x v="7"/>
    <x v="3"/>
    <x v="1"/>
    <x v="1"/>
    <x v="1"/>
    <x v="0"/>
    <x v="0"/>
    <x v="0"/>
    <x v="125"/>
    <n v="12.040133779264215"/>
    <x v="13"/>
    <s v="Diatom"/>
    <s v="Pennate"/>
    <m/>
    <n v="30000.000000000033"/>
  </r>
  <r>
    <x v="7"/>
    <x v="3"/>
    <x v="1"/>
    <x v="1"/>
    <x v="1"/>
    <x v="0"/>
    <x v="0"/>
    <x v="0"/>
    <x v="218"/>
    <n v="0.33444816053511706"/>
    <x v="13"/>
    <s v="Diatom"/>
    <s v="Centric"/>
    <m/>
    <n v="30000.000000000033"/>
  </r>
  <r>
    <x v="7"/>
    <x v="3"/>
    <x v="1"/>
    <x v="1"/>
    <x v="1"/>
    <x v="0"/>
    <x v="0"/>
    <x v="0"/>
    <x v="220"/>
    <n v="0.16722408026755853"/>
    <x v="13"/>
    <s v="Diatom"/>
    <s v="Pennate"/>
    <m/>
    <n v="30000.000000000033"/>
  </r>
  <r>
    <x v="7"/>
    <x v="3"/>
    <x v="1"/>
    <x v="1"/>
    <x v="1"/>
    <x v="0"/>
    <x v="0"/>
    <x v="0"/>
    <x v="165"/>
    <n v="0.33444816053511706"/>
    <x v="13"/>
    <s v="Diatom"/>
    <s v="Pennate"/>
    <m/>
    <n v="30000.000000000033"/>
  </r>
  <r>
    <x v="7"/>
    <x v="3"/>
    <x v="1"/>
    <x v="1"/>
    <x v="1"/>
    <x v="0"/>
    <x v="0"/>
    <x v="0"/>
    <x v="127"/>
    <n v="2.8428093645484949"/>
    <x v="13"/>
    <s v="Diatom"/>
    <s v="Pennate"/>
    <m/>
    <n v="30000.000000000033"/>
  </r>
  <r>
    <x v="7"/>
    <x v="3"/>
    <x v="1"/>
    <x v="1"/>
    <x v="1"/>
    <x v="0"/>
    <x v="0"/>
    <x v="0"/>
    <x v="273"/>
    <n v="0.50167224080267558"/>
    <x v="13"/>
    <s v="Diatom"/>
    <s v="Pennate"/>
    <m/>
    <n v="30000.000000000033"/>
  </r>
  <r>
    <x v="7"/>
    <x v="3"/>
    <x v="1"/>
    <x v="1"/>
    <x v="1"/>
    <x v="0"/>
    <x v="0"/>
    <x v="0"/>
    <x v="130"/>
    <n v="3.3444816053511706"/>
    <x v="13"/>
    <s v="Diatom"/>
    <s v="Pennate"/>
    <m/>
    <n v="30000.000000000033"/>
  </r>
  <r>
    <x v="7"/>
    <x v="3"/>
    <x v="1"/>
    <x v="1"/>
    <x v="1"/>
    <x v="0"/>
    <x v="0"/>
    <x v="0"/>
    <x v="289"/>
    <n v="0.33444816053511706"/>
    <x v="13"/>
    <s v="Diatom"/>
    <s v="Pennate"/>
    <m/>
    <n v="30000.000000000033"/>
  </r>
  <r>
    <x v="7"/>
    <x v="3"/>
    <x v="1"/>
    <x v="1"/>
    <x v="1"/>
    <x v="0"/>
    <x v="0"/>
    <x v="0"/>
    <x v="224"/>
    <n v="0.33444816053511706"/>
    <x v="13"/>
    <s v="Diatom"/>
    <s v="Pennate"/>
    <m/>
    <n v="30000.000000000033"/>
  </r>
  <r>
    <x v="7"/>
    <x v="3"/>
    <x v="1"/>
    <x v="1"/>
    <x v="1"/>
    <x v="0"/>
    <x v="0"/>
    <x v="0"/>
    <x v="226"/>
    <n v="0.16722408026755853"/>
    <x v="13"/>
    <s v="Diatom"/>
    <s v="Pennate"/>
    <m/>
    <n v="30000.000000000033"/>
  </r>
  <r>
    <x v="7"/>
    <x v="3"/>
    <x v="1"/>
    <x v="1"/>
    <x v="1"/>
    <x v="0"/>
    <x v="0"/>
    <x v="0"/>
    <x v="134"/>
    <n v="0.33444816053511706"/>
    <x v="13"/>
    <s v="Diatom"/>
    <s v="Centric"/>
    <m/>
    <n v="30000.000000000033"/>
  </r>
  <r>
    <x v="7"/>
    <x v="3"/>
    <x v="1"/>
    <x v="1"/>
    <x v="1"/>
    <x v="0"/>
    <x v="0"/>
    <x v="0"/>
    <x v="136"/>
    <n v="0.16722408026755853"/>
    <x v="13"/>
    <s v="Diatom"/>
    <s v="Centric"/>
    <m/>
    <n v="30000.000000000033"/>
  </r>
  <r>
    <x v="7"/>
    <x v="3"/>
    <x v="1"/>
    <x v="1"/>
    <x v="1"/>
    <x v="0"/>
    <x v="0"/>
    <x v="0"/>
    <x v="137"/>
    <n v="0.33444816053511706"/>
    <x v="13"/>
    <s v="Diatom"/>
    <s v="Pennate"/>
    <m/>
    <n v="30000.000000000033"/>
  </r>
  <r>
    <x v="7"/>
    <x v="3"/>
    <x v="1"/>
    <x v="1"/>
    <x v="1"/>
    <x v="0"/>
    <x v="0"/>
    <x v="0"/>
    <x v="170"/>
    <n v="0.66889632107023411"/>
    <x v="13"/>
    <s v="Diatom"/>
    <s v="Pennate"/>
    <m/>
    <n v="30000.000000000033"/>
  </r>
  <r>
    <x v="7"/>
    <x v="3"/>
    <x v="1"/>
    <x v="1"/>
    <x v="1"/>
    <x v="0"/>
    <x v="0"/>
    <x v="0"/>
    <x v="202"/>
    <n v="0.66889632107023411"/>
    <x v="13"/>
    <s v="Diatom"/>
    <s v="Pennate"/>
    <m/>
    <n v="30000.000000000033"/>
  </r>
  <r>
    <x v="7"/>
    <x v="3"/>
    <x v="1"/>
    <x v="1"/>
    <x v="1"/>
    <x v="0"/>
    <x v="0"/>
    <x v="0"/>
    <x v="138"/>
    <n v="1.0033444816053512"/>
    <x v="13"/>
    <s v="Diatom"/>
    <s v="Pennate"/>
    <m/>
    <n v="30000.000000000033"/>
  </r>
  <r>
    <x v="7"/>
    <x v="3"/>
    <x v="1"/>
    <x v="1"/>
    <x v="1"/>
    <x v="0"/>
    <x v="0"/>
    <x v="0"/>
    <x v="139"/>
    <n v="0.33444816053511706"/>
    <x v="13"/>
    <s v="Diatom"/>
    <s v="Pennate"/>
    <m/>
    <n v="30000.000000000033"/>
  </r>
  <r>
    <x v="7"/>
    <x v="3"/>
    <x v="1"/>
    <x v="1"/>
    <x v="1"/>
    <x v="0"/>
    <x v="0"/>
    <x v="0"/>
    <x v="140"/>
    <n v="1.3377926421404682"/>
    <x v="13"/>
    <s v="Diatom"/>
    <s v="Pennate"/>
    <m/>
    <n v="30000.000000000033"/>
  </r>
  <r>
    <x v="7"/>
    <x v="3"/>
    <x v="1"/>
    <x v="1"/>
    <x v="1"/>
    <x v="0"/>
    <x v="0"/>
    <x v="0"/>
    <x v="229"/>
    <n v="2.3411371237458192"/>
    <x v="13"/>
    <s v="Diatom"/>
    <s v="Pennate"/>
    <m/>
    <n v="30000.000000000033"/>
  </r>
  <r>
    <x v="7"/>
    <x v="3"/>
    <x v="1"/>
    <x v="1"/>
    <x v="1"/>
    <x v="0"/>
    <x v="0"/>
    <x v="0"/>
    <x v="142"/>
    <n v="0.66889632107023411"/>
    <x v="13"/>
    <s v="Diatom"/>
    <s v="Pennate"/>
    <m/>
    <n v="30000.000000000033"/>
  </r>
  <r>
    <x v="7"/>
    <x v="3"/>
    <x v="1"/>
    <x v="1"/>
    <x v="1"/>
    <x v="0"/>
    <x v="0"/>
    <x v="0"/>
    <x v="230"/>
    <n v="1.6722408026755853"/>
    <x v="13"/>
    <s v="Diatom"/>
    <s v="Pennate"/>
    <m/>
    <n v="30000.000000000033"/>
  </r>
  <r>
    <x v="7"/>
    <x v="3"/>
    <x v="1"/>
    <x v="1"/>
    <x v="1"/>
    <x v="0"/>
    <x v="0"/>
    <x v="0"/>
    <x v="231"/>
    <n v="0.33444816053511706"/>
    <x v="13"/>
    <s v="Diatom"/>
    <s v="Pennate"/>
    <m/>
    <n v="30000.000000000033"/>
  </r>
  <r>
    <x v="7"/>
    <x v="3"/>
    <x v="1"/>
    <x v="1"/>
    <x v="1"/>
    <x v="0"/>
    <x v="0"/>
    <x v="0"/>
    <x v="233"/>
    <n v="0.66889632107023411"/>
    <x v="13"/>
    <s v="Diatom"/>
    <s v="Pennate"/>
    <m/>
    <n v="30000.000000000033"/>
  </r>
  <r>
    <x v="7"/>
    <x v="3"/>
    <x v="1"/>
    <x v="1"/>
    <x v="1"/>
    <x v="0"/>
    <x v="0"/>
    <x v="0"/>
    <x v="204"/>
    <n v="0.33444816053511706"/>
    <x v="13"/>
    <s v="Diatom"/>
    <s v="Pennate"/>
    <m/>
    <n v="30000.000000000033"/>
  </r>
  <r>
    <x v="7"/>
    <x v="3"/>
    <x v="1"/>
    <x v="1"/>
    <x v="1"/>
    <x v="0"/>
    <x v="0"/>
    <x v="0"/>
    <x v="144"/>
    <n v="0.66889632107023411"/>
    <x v="13"/>
    <s v="Diatom"/>
    <s v="Pennate"/>
    <m/>
    <n v="30000.000000000033"/>
  </r>
  <r>
    <x v="7"/>
    <x v="3"/>
    <x v="1"/>
    <x v="1"/>
    <x v="1"/>
    <x v="0"/>
    <x v="0"/>
    <x v="0"/>
    <x v="145"/>
    <n v="3.3444816053511706"/>
    <x v="13"/>
    <s v="Diatom"/>
    <s v="Pennate"/>
    <m/>
    <n v="30000.000000000033"/>
  </r>
  <r>
    <x v="7"/>
    <x v="3"/>
    <x v="1"/>
    <x v="1"/>
    <x v="1"/>
    <x v="0"/>
    <x v="0"/>
    <x v="0"/>
    <x v="146"/>
    <n v="2.1739130434782608"/>
    <x v="13"/>
    <s v="Diatom"/>
    <s v="Pennate"/>
    <m/>
    <n v="30000.000000000033"/>
  </r>
  <r>
    <x v="7"/>
    <x v="3"/>
    <x v="1"/>
    <x v="1"/>
    <x v="1"/>
    <x v="0"/>
    <x v="0"/>
    <x v="0"/>
    <x v="172"/>
    <n v="1.3377926421404682"/>
    <x v="13"/>
    <s v="Diatom"/>
    <s v="Pennate"/>
    <m/>
    <n v="30000.000000000033"/>
  </r>
  <r>
    <x v="7"/>
    <x v="3"/>
    <x v="1"/>
    <x v="1"/>
    <x v="1"/>
    <x v="0"/>
    <x v="0"/>
    <x v="0"/>
    <x v="174"/>
    <n v="0.33444816053511706"/>
    <x v="13"/>
    <s v="Diatom"/>
    <s v="Pennate"/>
    <m/>
    <n v="30000.000000000033"/>
  </r>
  <r>
    <x v="7"/>
    <x v="3"/>
    <x v="1"/>
    <x v="1"/>
    <x v="1"/>
    <x v="0"/>
    <x v="0"/>
    <x v="0"/>
    <x v="235"/>
    <n v="2.1739130434782608"/>
    <x v="13"/>
    <s v="Diatom"/>
    <s v="Pennate"/>
    <m/>
    <n v="30000.000000000033"/>
  </r>
  <r>
    <x v="7"/>
    <x v="3"/>
    <x v="1"/>
    <x v="1"/>
    <x v="1"/>
    <x v="0"/>
    <x v="0"/>
    <x v="0"/>
    <x v="148"/>
    <n v="16.387959866220736"/>
    <x v="13"/>
    <s v="Diatom"/>
    <s v="Pennate"/>
    <m/>
    <n v="30000.000000000033"/>
  </r>
  <r>
    <x v="7"/>
    <x v="3"/>
    <x v="1"/>
    <x v="1"/>
    <x v="1"/>
    <x v="0"/>
    <x v="0"/>
    <x v="0"/>
    <x v="149"/>
    <n v="18.896321070234116"/>
    <x v="13"/>
    <s v="Diatom"/>
    <s v="Pennate"/>
    <m/>
    <n v="30000.000000000033"/>
  </r>
  <r>
    <x v="7"/>
    <x v="3"/>
    <x v="1"/>
    <x v="1"/>
    <x v="1"/>
    <x v="0"/>
    <x v="0"/>
    <x v="0"/>
    <x v="151"/>
    <n v="0.33444816053511706"/>
    <x v="13"/>
    <s v="Diatom"/>
    <s v="Pennate"/>
    <m/>
    <n v="30000.000000000033"/>
  </r>
  <r>
    <x v="7"/>
    <x v="3"/>
    <x v="1"/>
    <x v="1"/>
    <x v="1"/>
    <x v="0"/>
    <x v="0"/>
    <x v="0"/>
    <x v="183"/>
    <n v="0.83612040133779264"/>
    <x v="13"/>
    <s v="Diatom"/>
    <s v="Pennate"/>
    <m/>
    <n v="30000.000000000033"/>
  </r>
  <r>
    <x v="7"/>
    <x v="3"/>
    <x v="1"/>
    <x v="1"/>
    <x v="1"/>
    <x v="0"/>
    <x v="0"/>
    <x v="0"/>
    <x v="153"/>
    <n v="2.6755852842809364"/>
    <x v="13"/>
    <s v="Diatom"/>
    <s v="Pennate"/>
    <m/>
    <n v="30000.000000000033"/>
  </r>
  <r>
    <x v="7"/>
    <x v="3"/>
    <x v="1"/>
    <x v="1"/>
    <x v="1"/>
    <x v="0"/>
    <x v="0"/>
    <x v="0"/>
    <x v="240"/>
    <n v="2.3411371237458192"/>
    <x v="13"/>
    <s v="Diatom"/>
    <s v="Pennate"/>
    <m/>
    <n v="30000.000000000033"/>
  </r>
  <r>
    <x v="7"/>
    <x v="3"/>
    <x v="1"/>
    <x v="1"/>
    <x v="1"/>
    <x v="0"/>
    <x v="0"/>
    <x v="0"/>
    <x v="154"/>
    <n v="0.66889632107023411"/>
    <x v="13"/>
    <s v="Diatom"/>
    <s v="Pennate"/>
    <m/>
    <n v="30000.000000000033"/>
  </r>
  <r>
    <x v="7"/>
    <x v="3"/>
    <x v="1"/>
    <x v="1"/>
    <x v="1"/>
    <x v="0"/>
    <x v="0"/>
    <x v="0"/>
    <x v="241"/>
    <n v="0.66889632107023411"/>
    <x v="13"/>
    <s v="Diatom"/>
    <s v="Pennate"/>
    <m/>
    <n v="30000.000000000033"/>
  </r>
  <r>
    <x v="7"/>
    <x v="3"/>
    <x v="1"/>
    <x v="1"/>
    <x v="1"/>
    <x v="0"/>
    <x v="0"/>
    <x v="0"/>
    <x v="210"/>
    <n v="1.3377926421404682"/>
    <x v="13"/>
    <s v="Diatom"/>
    <s v="Pennate"/>
    <m/>
    <n v="30000.000000000033"/>
  </r>
  <r>
    <x v="7"/>
    <x v="3"/>
    <x v="1"/>
    <x v="1"/>
    <x v="1"/>
    <x v="0"/>
    <x v="0"/>
    <x v="0"/>
    <x v="187"/>
    <n v="0.16722408026755853"/>
    <x v="13"/>
    <s v="Diatom"/>
    <s v="Pennate"/>
    <m/>
    <n v="30000.000000000033"/>
  </r>
  <r>
    <x v="7"/>
    <x v="3"/>
    <x v="1"/>
    <x v="1"/>
    <x v="1"/>
    <x v="0"/>
    <x v="0"/>
    <x v="0"/>
    <x v="155"/>
    <n v="2.1739130434782608"/>
    <x v="13"/>
    <s v="Diatom"/>
    <s v="Pennate"/>
    <m/>
    <n v="30000.000000000033"/>
  </r>
  <r>
    <x v="7"/>
    <x v="3"/>
    <x v="1"/>
    <x v="1"/>
    <x v="1"/>
    <x v="0"/>
    <x v="0"/>
    <x v="0"/>
    <x v="290"/>
    <n v="0.33444816053511706"/>
    <x v="13"/>
    <s v="Diatom"/>
    <s v="Centric"/>
    <m/>
    <n v="30000.000000000033"/>
  </r>
  <r>
    <x v="7"/>
    <x v="3"/>
    <x v="1"/>
    <x v="1"/>
    <x v="1"/>
    <x v="0"/>
    <x v="0"/>
    <x v="0"/>
    <x v="291"/>
    <n v="0.33444816053511706"/>
    <x v="13"/>
    <s v="Diatom"/>
    <s v="Pennate"/>
    <m/>
    <n v="30000.000000000033"/>
  </r>
  <r>
    <x v="7"/>
    <x v="3"/>
    <x v="1"/>
    <x v="1"/>
    <x v="1"/>
    <x v="0"/>
    <x v="0"/>
    <x v="0"/>
    <x v="242"/>
    <n v="0.33444816053511706"/>
    <x v="13"/>
    <s v="Diatom"/>
    <s v="Pennate"/>
    <m/>
    <n v="30000.000000000033"/>
  </r>
  <r>
    <x v="7"/>
    <x v="3"/>
    <x v="1"/>
    <x v="1"/>
    <x v="1"/>
    <x v="0"/>
    <x v="0"/>
    <x v="0"/>
    <x v="243"/>
    <n v="0.16722408026755853"/>
    <x v="13"/>
    <s v="Diatom"/>
    <s v="Pennate"/>
    <m/>
    <n v="30000.000000000033"/>
  </r>
  <r>
    <x v="7"/>
    <x v="3"/>
    <x v="1"/>
    <x v="1"/>
    <x v="1"/>
    <x v="0"/>
    <x v="0"/>
    <x v="0"/>
    <x v="292"/>
    <n v="0.16722408026755853"/>
    <x v="13"/>
    <s v="Diatom"/>
    <s v="Centric"/>
    <m/>
    <n v="30000.000000000033"/>
  </r>
  <r>
    <x v="7"/>
    <x v="3"/>
    <x v="1"/>
    <x v="1"/>
    <x v="1"/>
    <x v="0"/>
    <x v="0"/>
    <x v="0"/>
    <x v="287"/>
    <n v="0.33444816053511706"/>
    <x v="13"/>
    <s v="Diatom"/>
    <s v="Pennate"/>
    <m/>
    <n v="30000.000000000033"/>
  </r>
  <r>
    <x v="8"/>
    <x v="6"/>
    <x v="0"/>
    <x v="1"/>
    <x v="1"/>
    <x v="0"/>
    <x v="0"/>
    <x v="1"/>
    <x v="117"/>
    <n v="0.33333333333333337"/>
    <x v="13"/>
    <s v="Diatom"/>
    <s v="Pennate"/>
    <n v="200"/>
    <n v="201010.101"/>
  </r>
  <r>
    <x v="8"/>
    <x v="6"/>
    <x v="0"/>
    <x v="1"/>
    <x v="1"/>
    <x v="0"/>
    <x v="0"/>
    <x v="0"/>
    <x v="118"/>
    <n v="1.3333333333333335"/>
    <x v="13"/>
    <s v="Diatom"/>
    <s v="Pennate"/>
    <s v=""/>
    <n v="140151.51515151552"/>
  </r>
  <r>
    <x v="8"/>
    <x v="6"/>
    <x v="0"/>
    <x v="1"/>
    <x v="1"/>
    <x v="0"/>
    <x v="0"/>
    <x v="1"/>
    <x v="118"/>
    <n v="1.1666666666666667"/>
    <x v="13"/>
    <s v="Diatom"/>
    <s v="Pennate"/>
    <n v="13.333333333333339"/>
    <n v="201010.101"/>
  </r>
  <r>
    <x v="8"/>
    <x v="6"/>
    <x v="0"/>
    <x v="1"/>
    <x v="1"/>
    <x v="0"/>
    <x v="0"/>
    <x v="0"/>
    <x v="120"/>
    <n v="10.333333333333334"/>
    <x v="13"/>
    <s v="Diatom"/>
    <s v="Pennate"/>
    <s v=""/>
    <n v="140151.51515151552"/>
  </r>
  <r>
    <x v="8"/>
    <x v="6"/>
    <x v="0"/>
    <x v="1"/>
    <x v="1"/>
    <x v="0"/>
    <x v="0"/>
    <x v="1"/>
    <x v="120"/>
    <n v="10.666666666666668"/>
    <x v="13"/>
    <s v="Diatom"/>
    <s v="Pennate"/>
    <n v="3.1746031746031802"/>
    <n v="201010.101"/>
  </r>
  <r>
    <x v="8"/>
    <x v="6"/>
    <x v="0"/>
    <x v="1"/>
    <x v="1"/>
    <x v="0"/>
    <x v="0"/>
    <x v="0"/>
    <x v="123"/>
    <n v="4.666666666666667"/>
    <x v="13"/>
    <s v="Diatom"/>
    <s v="Pennate"/>
    <s v=""/>
    <n v="140151.51515151552"/>
  </r>
  <r>
    <x v="8"/>
    <x v="6"/>
    <x v="0"/>
    <x v="1"/>
    <x v="1"/>
    <x v="0"/>
    <x v="0"/>
    <x v="1"/>
    <x v="123"/>
    <n v="6.5"/>
    <x v="13"/>
    <s v="Diatom"/>
    <s v="Pennate"/>
    <n v="32.835820895522374"/>
    <n v="201010.101"/>
  </r>
  <r>
    <x v="8"/>
    <x v="6"/>
    <x v="0"/>
    <x v="1"/>
    <x v="1"/>
    <x v="0"/>
    <x v="0"/>
    <x v="0"/>
    <x v="124"/>
    <n v="24.166666666666668"/>
    <x v="13"/>
    <s v="Diatom"/>
    <s v="Pennate"/>
    <s v=""/>
    <n v="140151.51515151552"/>
  </r>
  <r>
    <x v="8"/>
    <x v="6"/>
    <x v="0"/>
    <x v="1"/>
    <x v="1"/>
    <x v="0"/>
    <x v="0"/>
    <x v="1"/>
    <x v="124"/>
    <n v="24.833333333333332"/>
    <x v="13"/>
    <s v="Diatom"/>
    <s v="Pennate"/>
    <n v="2.7210884353741398"/>
    <n v="201010.101"/>
  </r>
  <r>
    <x v="8"/>
    <x v="6"/>
    <x v="0"/>
    <x v="1"/>
    <x v="1"/>
    <x v="0"/>
    <x v="0"/>
    <x v="1"/>
    <x v="293"/>
    <n v="0.16666666666666669"/>
    <x v="13"/>
    <s v="Diatom"/>
    <s v="Pennate"/>
    <n v="200"/>
    <n v="201010.101"/>
  </r>
  <r>
    <x v="8"/>
    <x v="6"/>
    <x v="0"/>
    <x v="1"/>
    <x v="1"/>
    <x v="0"/>
    <x v="0"/>
    <x v="1"/>
    <x v="294"/>
    <n v="0.5"/>
    <x v="13"/>
    <s v="Diatom"/>
    <s v="Pennate"/>
    <n v="200"/>
    <n v="201010.101"/>
  </r>
  <r>
    <x v="8"/>
    <x v="6"/>
    <x v="0"/>
    <x v="1"/>
    <x v="1"/>
    <x v="0"/>
    <x v="0"/>
    <x v="0"/>
    <x v="295"/>
    <n v="0.33333333333333337"/>
    <x v="13"/>
    <s v="Diatom"/>
    <s v="Pennate"/>
    <s v=""/>
    <n v="140151.51515151552"/>
  </r>
  <r>
    <x v="8"/>
    <x v="6"/>
    <x v="0"/>
    <x v="1"/>
    <x v="1"/>
    <x v="0"/>
    <x v="0"/>
    <x v="0"/>
    <x v="196"/>
    <n v="0.33333333333333337"/>
    <x v="13"/>
    <s v="Diatom"/>
    <s v="Centric"/>
    <s v=""/>
    <n v="140151.51515151552"/>
  </r>
  <r>
    <x v="8"/>
    <x v="6"/>
    <x v="0"/>
    <x v="1"/>
    <x v="1"/>
    <x v="0"/>
    <x v="0"/>
    <x v="1"/>
    <x v="196"/>
    <n v="3.6666666666666665"/>
    <x v="13"/>
    <s v="Diatom"/>
    <s v="Centric"/>
    <n v="166.66666666666666"/>
    <n v="201010.101"/>
  </r>
  <r>
    <x v="8"/>
    <x v="6"/>
    <x v="0"/>
    <x v="1"/>
    <x v="1"/>
    <x v="0"/>
    <x v="0"/>
    <x v="1"/>
    <x v="245"/>
    <n v="0.33333333333333337"/>
    <x v="13"/>
    <s v="Diatom"/>
    <s v="Pennate"/>
    <n v="200"/>
    <n v="201010.101"/>
  </r>
  <r>
    <x v="8"/>
    <x v="6"/>
    <x v="0"/>
    <x v="1"/>
    <x v="1"/>
    <x v="0"/>
    <x v="0"/>
    <x v="0"/>
    <x v="267"/>
    <n v="0.16666666666666669"/>
    <x v="13"/>
    <s v="Diatom"/>
    <s v="Pennate"/>
    <s v=""/>
    <n v="140151.51515151552"/>
  </r>
  <r>
    <x v="8"/>
    <x v="6"/>
    <x v="0"/>
    <x v="1"/>
    <x v="1"/>
    <x v="0"/>
    <x v="0"/>
    <x v="0"/>
    <x v="162"/>
    <n v="0.16666666666666669"/>
    <x v="13"/>
    <s v="Diatom"/>
    <s v="Pennate"/>
    <s v=""/>
    <n v="140151.51515151552"/>
  </r>
  <r>
    <x v="8"/>
    <x v="6"/>
    <x v="0"/>
    <x v="1"/>
    <x v="1"/>
    <x v="0"/>
    <x v="0"/>
    <x v="1"/>
    <x v="162"/>
    <n v="1.5"/>
    <x v="13"/>
    <s v="Diatom"/>
    <s v="Pennate"/>
    <n v="160"/>
    <n v="201010.101"/>
  </r>
  <r>
    <x v="8"/>
    <x v="6"/>
    <x v="0"/>
    <x v="1"/>
    <x v="1"/>
    <x v="0"/>
    <x v="0"/>
    <x v="0"/>
    <x v="296"/>
    <n v="0.33333333333333337"/>
    <x v="13"/>
    <s v="Diatom"/>
    <s v="Pennate"/>
    <s v=""/>
    <n v="140151.51515151552"/>
  </r>
  <r>
    <x v="8"/>
    <x v="6"/>
    <x v="0"/>
    <x v="1"/>
    <x v="1"/>
    <x v="0"/>
    <x v="0"/>
    <x v="0"/>
    <x v="297"/>
    <n v="0.16666666666666669"/>
    <x v="13"/>
    <s v="Diatom"/>
    <s v="Pennate"/>
    <s v=""/>
    <n v="140151.51515151552"/>
  </r>
  <r>
    <x v="8"/>
    <x v="6"/>
    <x v="0"/>
    <x v="1"/>
    <x v="1"/>
    <x v="0"/>
    <x v="0"/>
    <x v="0"/>
    <x v="126"/>
    <n v="0.33333333333333337"/>
    <x v="13"/>
    <s v="Diatom"/>
    <s v="Pennate"/>
    <s v=""/>
    <n v="140151.51515151552"/>
  </r>
  <r>
    <x v="8"/>
    <x v="6"/>
    <x v="0"/>
    <x v="1"/>
    <x v="1"/>
    <x v="0"/>
    <x v="0"/>
    <x v="1"/>
    <x v="126"/>
    <n v="0.83333333333333337"/>
    <x v="13"/>
    <s v="Diatom"/>
    <s v="Pennate"/>
    <n v="85.714285714285708"/>
    <n v="201010.101"/>
  </r>
  <r>
    <x v="8"/>
    <x v="6"/>
    <x v="0"/>
    <x v="1"/>
    <x v="1"/>
    <x v="0"/>
    <x v="0"/>
    <x v="0"/>
    <x v="199"/>
    <n v="0.66666666666666674"/>
    <x v="13"/>
    <s v="Diatom"/>
    <s v="Pennate"/>
    <s v=""/>
    <n v="140151.51515151552"/>
  </r>
  <r>
    <x v="8"/>
    <x v="6"/>
    <x v="0"/>
    <x v="1"/>
    <x v="1"/>
    <x v="0"/>
    <x v="0"/>
    <x v="1"/>
    <x v="199"/>
    <n v="0.66666666666666674"/>
    <x v="13"/>
    <s v="Diatom"/>
    <s v="Pennate"/>
    <n v="0"/>
    <n v="201010.101"/>
  </r>
  <r>
    <x v="8"/>
    <x v="6"/>
    <x v="0"/>
    <x v="1"/>
    <x v="1"/>
    <x v="0"/>
    <x v="0"/>
    <x v="1"/>
    <x v="165"/>
    <n v="0.16666666666666669"/>
    <x v="13"/>
    <s v="Diatom"/>
    <s v="Pennate"/>
    <n v="200"/>
    <n v="201010.101"/>
  </r>
  <r>
    <x v="8"/>
    <x v="6"/>
    <x v="0"/>
    <x v="1"/>
    <x v="1"/>
    <x v="0"/>
    <x v="0"/>
    <x v="1"/>
    <x v="221"/>
    <n v="0.33333333333333337"/>
    <x v="13"/>
    <s v="Diatom"/>
    <s v="Pennate"/>
    <n v="200"/>
    <n v="201010.101"/>
  </r>
  <r>
    <x v="8"/>
    <x v="6"/>
    <x v="0"/>
    <x v="1"/>
    <x v="1"/>
    <x v="0"/>
    <x v="0"/>
    <x v="1"/>
    <x v="298"/>
    <n v="0.5"/>
    <x v="13"/>
    <s v="Diatom"/>
    <s v="Pennate"/>
    <n v="200"/>
    <n v="201010.101"/>
  </r>
  <r>
    <x v="8"/>
    <x v="6"/>
    <x v="0"/>
    <x v="1"/>
    <x v="1"/>
    <x v="0"/>
    <x v="0"/>
    <x v="0"/>
    <x v="282"/>
    <n v="0.33333333333333337"/>
    <x v="13"/>
    <s v="Diatom"/>
    <s v="Pennate"/>
    <s v=""/>
    <n v="140151.51515151552"/>
  </r>
  <r>
    <x v="8"/>
    <x v="6"/>
    <x v="0"/>
    <x v="1"/>
    <x v="1"/>
    <x v="0"/>
    <x v="0"/>
    <x v="0"/>
    <x v="130"/>
    <n v="0.16666666666666669"/>
    <x v="13"/>
    <s v="Diatom"/>
    <s v="Pennate"/>
    <s v=""/>
    <n v="140151.51515151552"/>
  </r>
  <r>
    <x v="8"/>
    <x v="6"/>
    <x v="0"/>
    <x v="1"/>
    <x v="1"/>
    <x v="0"/>
    <x v="0"/>
    <x v="1"/>
    <x v="130"/>
    <n v="1.6666666666666667"/>
    <x v="13"/>
    <s v="Diatom"/>
    <s v="Pennate"/>
    <n v="163.63636363636363"/>
    <n v="201010.101"/>
  </r>
  <r>
    <x v="8"/>
    <x v="6"/>
    <x v="0"/>
    <x v="1"/>
    <x v="1"/>
    <x v="0"/>
    <x v="0"/>
    <x v="0"/>
    <x v="201"/>
    <n v="0.16666666666666669"/>
    <x v="13"/>
    <s v="Diatom"/>
    <s v="Pennate"/>
    <s v=""/>
    <n v="140151.51515151552"/>
  </r>
  <r>
    <x v="8"/>
    <x v="6"/>
    <x v="0"/>
    <x v="1"/>
    <x v="1"/>
    <x v="0"/>
    <x v="0"/>
    <x v="1"/>
    <x v="201"/>
    <n v="0.33333333333333337"/>
    <x v="13"/>
    <s v="Diatom"/>
    <s v="Pennate"/>
    <n v="66.666666666666671"/>
    <n v="201010.101"/>
  </r>
  <r>
    <x v="8"/>
    <x v="6"/>
    <x v="0"/>
    <x v="1"/>
    <x v="1"/>
    <x v="0"/>
    <x v="0"/>
    <x v="0"/>
    <x v="299"/>
    <n v="0.16666666666666669"/>
    <x v="13"/>
    <s v="Diatom"/>
    <s v="Pennate"/>
    <s v=""/>
    <n v="140151.51515151552"/>
  </r>
  <r>
    <x v="8"/>
    <x v="6"/>
    <x v="0"/>
    <x v="1"/>
    <x v="1"/>
    <x v="0"/>
    <x v="0"/>
    <x v="1"/>
    <x v="283"/>
    <n v="0.33333333333333337"/>
    <x v="13"/>
    <s v="Diatom"/>
    <s v="Pennate"/>
    <n v="200"/>
    <n v="201010.101"/>
  </r>
  <r>
    <x v="8"/>
    <x v="6"/>
    <x v="0"/>
    <x v="1"/>
    <x v="1"/>
    <x v="0"/>
    <x v="0"/>
    <x v="0"/>
    <x v="300"/>
    <n v="5"/>
    <x v="13"/>
    <s v="Diatom"/>
    <s v="Pennate"/>
    <s v=""/>
    <n v="140151.51515151552"/>
  </r>
  <r>
    <x v="8"/>
    <x v="6"/>
    <x v="0"/>
    <x v="1"/>
    <x v="1"/>
    <x v="0"/>
    <x v="0"/>
    <x v="1"/>
    <x v="300"/>
    <n v="2.166666666666667"/>
    <x v="13"/>
    <s v="Diatom"/>
    <s v="Pennate"/>
    <n v="79.069767441860449"/>
    <n v="201010.101"/>
  </r>
  <r>
    <x v="8"/>
    <x v="6"/>
    <x v="0"/>
    <x v="1"/>
    <x v="1"/>
    <x v="0"/>
    <x v="0"/>
    <x v="0"/>
    <x v="247"/>
    <n v="1"/>
    <x v="13"/>
    <s v="Diatom"/>
    <s v="Centric"/>
    <s v=""/>
    <n v="140151.51515151552"/>
  </r>
  <r>
    <x v="8"/>
    <x v="6"/>
    <x v="0"/>
    <x v="1"/>
    <x v="1"/>
    <x v="0"/>
    <x v="0"/>
    <x v="1"/>
    <x v="135"/>
    <n v="0.33333333333333337"/>
    <x v="13"/>
    <s v="Diatom"/>
    <s v="Pennate"/>
    <n v="200"/>
    <n v="201010.101"/>
  </r>
  <r>
    <x v="8"/>
    <x v="6"/>
    <x v="0"/>
    <x v="1"/>
    <x v="1"/>
    <x v="0"/>
    <x v="0"/>
    <x v="0"/>
    <x v="136"/>
    <n v="0.5"/>
    <x v="13"/>
    <s v="Diatom"/>
    <s v="Centric"/>
    <s v=""/>
    <n v="140151.51515151552"/>
  </r>
  <r>
    <x v="8"/>
    <x v="6"/>
    <x v="0"/>
    <x v="1"/>
    <x v="1"/>
    <x v="0"/>
    <x v="0"/>
    <x v="1"/>
    <x v="136"/>
    <n v="1.1666666666666667"/>
    <x v="13"/>
    <s v="Diatom"/>
    <s v="Centric"/>
    <n v="80"/>
    <n v="201010.101"/>
  </r>
  <r>
    <x v="8"/>
    <x v="6"/>
    <x v="0"/>
    <x v="1"/>
    <x v="1"/>
    <x v="0"/>
    <x v="0"/>
    <x v="0"/>
    <x v="137"/>
    <n v="0.83333333333333337"/>
    <x v="13"/>
    <s v="Diatom"/>
    <s v="Pennate"/>
    <s v=""/>
    <n v="140151.51515151552"/>
  </r>
  <r>
    <x v="8"/>
    <x v="6"/>
    <x v="0"/>
    <x v="1"/>
    <x v="1"/>
    <x v="0"/>
    <x v="0"/>
    <x v="0"/>
    <x v="170"/>
    <n v="1.6666666666666667"/>
    <x v="13"/>
    <s v="Diatom"/>
    <s v="Pennate"/>
    <s v=""/>
    <n v="140151.51515151552"/>
  </r>
  <r>
    <x v="8"/>
    <x v="6"/>
    <x v="0"/>
    <x v="1"/>
    <x v="1"/>
    <x v="0"/>
    <x v="0"/>
    <x v="1"/>
    <x v="170"/>
    <n v="1.1666666666666667"/>
    <x v="13"/>
    <s v="Diatom"/>
    <s v="Pennate"/>
    <n v="35.294117647058819"/>
    <n v="201010.101"/>
  </r>
  <r>
    <x v="8"/>
    <x v="6"/>
    <x v="0"/>
    <x v="1"/>
    <x v="1"/>
    <x v="0"/>
    <x v="0"/>
    <x v="0"/>
    <x v="138"/>
    <n v="1.8333333333333333"/>
    <x v="13"/>
    <s v="Diatom"/>
    <s v="Pennate"/>
    <s v=""/>
    <n v="140151.51515151552"/>
  </r>
  <r>
    <x v="8"/>
    <x v="6"/>
    <x v="0"/>
    <x v="1"/>
    <x v="1"/>
    <x v="0"/>
    <x v="0"/>
    <x v="1"/>
    <x v="138"/>
    <n v="3.3333333333333335"/>
    <x v="13"/>
    <s v="Diatom"/>
    <s v="Pennate"/>
    <n v="58.064516129032263"/>
    <n v="201010.101"/>
  </r>
  <r>
    <x v="8"/>
    <x v="6"/>
    <x v="0"/>
    <x v="1"/>
    <x v="1"/>
    <x v="0"/>
    <x v="0"/>
    <x v="0"/>
    <x v="249"/>
    <n v="2.5"/>
    <x v="13"/>
    <s v="Diatom"/>
    <s v="Pennate"/>
    <s v=""/>
    <n v="140151.51515151552"/>
  </r>
  <r>
    <x v="8"/>
    <x v="6"/>
    <x v="0"/>
    <x v="1"/>
    <x v="1"/>
    <x v="0"/>
    <x v="0"/>
    <x v="1"/>
    <x v="249"/>
    <n v="1.8333333333333333"/>
    <x v="13"/>
    <s v="Diatom"/>
    <s v="Pennate"/>
    <n v="30.769230769230777"/>
    <n v="201010.101"/>
  </r>
  <r>
    <x v="8"/>
    <x v="6"/>
    <x v="0"/>
    <x v="1"/>
    <x v="1"/>
    <x v="0"/>
    <x v="0"/>
    <x v="1"/>
    <x v="301"/>
    <n v="0.33333333333333337"/>
    <x v="13"/>
    <s v="Diatom"/>
    <s v="Pennate"/>
    <n v="200"/>
    <n v="201010.101"/>
  </r>
  <r>
    <x v="8"/>
    <x v="6"/>
    <x v="0"/>
    <x v="1"/>
    <x v="1"/>
    <x v="0"/>
    <x v="0"/>
    <x v="0"/>
    <x v="140"/>
    <n v="0.33333333333333337"/>
    <x v="13"/>
    <s v="Diatom"/>
    <s v="Pennate"/>
    <s v=""/>
    <n v="140151.51515151552"/>
  </r>
  <r>
    <x v="8"/>
    <x v="6"/>
    <x v="0"/>
    <x v="1"/>
    <x v="1"/>
    <x v="0"/>
    <x v="0"/>
    <x v="1"/>
    <x v="140"/>
    <n v="0.66666666666666674"/>
    <x v="13"/>
    <s v="Diatom"/>
    <s v="Pennate"/>
    <n v="66.666666666666671"/>
    <n v="201010.101"/>
  </r>
  <r>
    <x v="8"/>
    <x v="6"/>
    <x v="0"/>
    <x v="1"/>
    <x v="1"/>
    <x v="0"/>
    <x v="0"/>
    <x v="1"/>
    <x v="142"/>
    <n v="0.33333333333333337"/>
    <x v="13"/>
    <s v="Diatom"/>
    <s v="Pennate"/>
    <n v="200"/>
    <n v="201010.101"/>
  </r>
  <r>
    <x v="8"/>
    <x v="6"/>
    <x v="0"/>
    <x v="1"/>
    <x v="1"/>
    <x v="0"/>
    <x v="0"/>
    <x v="0"/>
    <x v="143"/>
    <n v="12.166666666666668"/>
    <x v="13"/>
    <s v="Diatom"/>
    <s v="Pennate"/>
    <s v=""/>
    <n v="140151.51515151552"/>
  </r>
  <r>
    <x v="8"/>
    <x v="6"/>
    <x v="0"/>
    <x v="1"/>
    <x v="1"/>
    <x v="0"/>
    <x v="0"/>
    <x v="1"/>
    <x v="143"/>
    <n v="10.833333333333334"/>
    <x v="13"/>
    <s v="Diatom"/>
    <s v="Pennate"/>
    <n v="11.59420289855073"/>
    <n v="201010.101"/>
  </r>
  <r>
    <x v="8"/>
    <x v="6"/>
    <x v="0"/>
    <x v="1"/>
    <x v="1"/>
    <x v="0"/>
    <x v="0"/>
    <x v="0"/>
    <x v="204"/>
    <n v="1.3333333333333335"/>
    <x v="13"/>
    <s v="Diatom"/>
    <s v="Pennate"/>
    <s v=""/>
    <n v="140151.51515151552"/>
  </r>
  <r>
    <x v="8"/>
    <x v="6"/>
    <x v="0"/>
    <x v="1"/>
    <x v="1"/>
    <x v="0"/>
    <x v="0"/>
    <x v="1"/>
    <x v="204"/>
    <n v="0.66666666666666674"/>
    <x v="13"/>
    <s v="Diatom"/>
    <s v="Pennate"/>
    <n v="66.666666666666671"/>
    <n v="201010.101"/>
  </r>
  <r>
    <x v="8"/>
    <x v="6"/>
    <x v="0"/>
    <x v="1"/>
    <x v="1"/>
    <x v="0"/>
    <x v="0"/>
    <x v="0"/>
    <x v="146"/>
    <n v="1.3333333333333335"/>
    <x v="13"/>
    <s v="Diatom"/>
    <s v="Pennate"/>
    <s v=""/>
    <n v="140151.51515151552"/>
  </r>
  <r>
    <x v="8"/>
    <x v="6"/>
    <x v="0"/>
    <x v="1"/>
    <x v="1"/>
    <x v="0"/>
    <x v="0"/>
    <x v="1"/>
    <x v="146"/>
    <n v="0.33333333333333337"/>
    <x v="13"/>
    <s v="Diatom"/>
    <s v="Pennate"/>
    <n v="119.99999999999997"/>
    <n v="201010.101"/>
  </r>
  <r>
    <x v="8"/>
    <x v="6"/>
    <x v="0"/>
    <x v="1"/>
    <x v="1"/>
    <x v="0"/>
    <x v="0"/>
    <x v="0"/>
    <x v="172"/>
    <n v="4"/>
    <x v="13"/>
    <s v="Diatom"/>
    <s v="Pennate"/>
    <s v=""/>
    <n v="140151.51515151552"/>
  </r>
  <r>
    <x v="8"/>
    <x v="6"/>
    <x v="0"/>
    <x v="1"/>
    <x v="1"/>
    <x v="0"/>
    <x v="0"/>
    <x v="1"/>
    <x v="172"/>
    <n v="2"/>
    <x v="13"/>
    <s v="Diatom"/>
    <s v="Pennate"/>
    <n v="66.666666666666657"/>
    <n v="201010.101"/>
  </r>
  <r>
    <x v="8"/>
    <x v="6"/>
    <x v="0"/>
    <x v="1"/>
    <x v="1"/>
    <x v="0"/>
    <x v="0"/>
    <x v="0"/>
    <x v="173"/>
    <n v="0.33333333333333337"/>
    <x v="13"/>
    <s v="Diatom"/>
    <s v="Pennate"/>
    <s v=""/>
    <n v="140151.51515151552"/>
  </r>
  <r>
    <x v="8"/>
    <x v="6"/>
    <x v="0"/>
    <x v="1"/>
    <x v="1"/>
    <x v="0"/>
    <x v="0"/>
    <x v="1"/>
    <x v="173"/>
    <n v="0.33333333333333337"/>
    <x v="13"/>
    <s v="Diatom"/>
    <s v="Pennate"/>
    <n v="0"/>
    <n v="201010.101"/>
  </r>
  <r>
    <x v="8"/>
    <x v="6"/>
    <x v="0"/>
    <x v="1"/>
    <x v="1"/>
    <x v="0"/>
    <x v="0"/>
    <x v="0"/>
    <x v="302"/>
    <n v="0.5"/>
    <x v="13"/>
    <s v="Diatom"/>
    <s v="Pennate"/>
    <s v=""/>
    <n v="140151.51515151552"/>
  </r>
  <r>
    <x v="8"/>
    <x v="6"/>
    <x v="0"/>
    <x v="1"/>
    <x v="1"/>
    <x v="0"/>
    <x v="0"/>
    <x v="1"/>
    <x v="302"/>
    <n v="0.16666666666666669"/>
    <x v="13"/>
    <s v="Diatom"/>
    <s v="Pennate"/>
    <n v="99.999999999999972"/>
    <n v="201010.101"/>
  </r>
  <r>
    <x v="8"/>
    <x v="6"/>
    <x v="0"/>
    <x v="1"/>
    <x v="1"/>
    <x v="0"/>
    <x v="0"/>
    <x v="0"/>
    <x v="174"/>
    <n v="1.3333333333333335"/>
    <x v="13"/>
    <s v="Diatom"/>
    <s v="Pennate"/>
    <s v=""/>
    <n v="140151.51515151552"/>
  </r>
  <r>
    <x v="8"/>
    <x v="6"/>
    <x v="0"/>
    <x v="1"/>
    <x v="1"/>
    <x v="0"/>
    <x v="0"/>
    <x v="1"/>
    <x v="174"/>
    <n v="1.1666666666666667"/>
    <x v="13"/>
    <s v="Diatom"/>
    <s v="Pennate"/>
    <n v="13.333333333333339"/>
    <n v="201010.101"/>
  </r>
  <r>
    <x v="8"/>
    <x v="6"/>
    <x v="0"/>
    <x v="1"/>
    <x v="1"/>
    <x v="0"/>
    <x v="0"/>
    <x v="0"/>
    <x v="205"/>
    <n v="1"/>
    <x v="13"/>
    <s v="Diatom"/>
    <s v="Pennate"/>
    <s v=""/>
    <n v="140151.51515151552"/>
  </r>
  <r>
    <x v="8"/>
    <x v="6"/>
    <x v="0"/>
    <x v="1"/>
    <x v="1"/>
    <x v="0"/>
    <x v="0"/>
    <x v="1"/>
    <x v="205"/>
    <n v="0.16666666666666669"/>
    <x v="13"/>
    <s v="Diatom"/>
    <s v="Pennate"/>
    <n v="142.85714285714283"/>
    <n v="201010.101"/>
  </r>
  <r>
    <x v="8"/>
    <x v="6"/>
    <x v="0"/>
    <x v="1"/>
    <x v="1"/>
    <x v="0"/>
    <x v="0"/>
    <x v="0"/>
    <x v="235"/>
    <n v="0.66666666666666674"/>
    <x v="13"/>
    <s v="Diatom"/>
    <s v="Pennate"/>
    <s v=""/>
    <n v="140151.51515151552"/>
  </r>
  <r>
    <x v="8"/>
    <x v="6"/>
    <x v="0"/>
    <x v="1"/>
    <x v="1"/>
    <x v="0"/>
    <x v="0"/>
    <x v="0"/>
    <x v="149"/>
    <n v="0.66666666666666674"/>
    <x v="13"/>
    <s v="Diatom"/>
    <s v="Pennate"/>
    <s v=""/>
    <n v="140151.51515151552"/>
  </r>
  <r>
    <x v="8"/>
    <x v="6"/>
    <x v="0"/>
    <x v="1"/>
    <x v="1"/>
    <x v="0"/>
    <x v="0"/>
    <x v="1"/>
    <x v="149"/>
    <n v="1"/>
    <x v="13"/>
    <s v="Diatom"/>
    <s v="Pennate"/>
    <n v="39.999999999999993"/>
    <n v="201010.101"/>
  </r>
  <r>
    <x v="8"/>
    <x v="6"/>
    <x v="0"/>
    <x v="1"/>
    <x v="1"/>
    <x v="0"/>
    <x v="0"/>
    <x v="0"/>
    <x v="303"/>
    <n v="2"/>
    <x v="13"/>
    <s v="Diatom"/>
    <s v="Pennate"/>
    <s v=""/>
    <n v="140151.51515151552"/>
  </r>
  <r>
    <x v="8"/>
    <x v="6"/>
    <x v="0"/>
    <x v="1"/>
    <x v="1"/>
    <x v="0"/>
    <x v="0"/>
    <x v="1"/>
    <x v="303"/>
    <n v="0.5"/>
    <x v="13"/>
    <s v="Diatom"/>
    <s v="Pennate"/>
    <n v="120"/>
    <n v="201010.101"/>
  </r>
  <r>
    <x v="8"/>
    <x v="6"/>
    <x v="0"/>
    <x v="1"/>
    <x v="1"/>
    <x v="0"/>
    <x v="0"/>
    <x v="0"/>
    <x v="183"/>
    <n v="1.5"/>
    <x v="13"/>
    <s v="Diatom"/>
    <s v="Pennate"/>
    <s v=""/>
    <n v="140151.51515151552"/>
  </r>
  <r>
    <x v="8"/>
    <x v="6"/>
    <x v="0"/>
    <x v="1"/>
    <x v="1"/>
    <x v="0"/>
    <x v="0"/>
    <x v="1"/>
    <x v="183"/>
    <n v="3.166666666666667"/>
    <x v="13"/>
    <s v="Diatom"/>
    <s v="Pennate"/>
    <n v="71.428571428571445"/>
    <n v="201010.101"/>
  </r>
  <r>
    <x v="8"/>
    <x v="6"/>
    <x v="0"/>
    <x v="1"/>
    <x v="1"/>
    <x v="0"/>
    <x v="0"/>
    <x v="0"/>
    <x v="270"/>
    <n v="0.66666666666666674"/>
    <x v="13"/>
    <s v="Diatom"/>
    <s v="Pennate"/>
    <s v=""/>
    <n v="140151.51515151552"/>
  </r>
  <r>
    <x v="8"/>
    <x v="6"/>
    <x v="0"/>
    <x v="1"/>
    <x v="1"/>
    <x v="0"/>
    <x v="0"/>
    <x v="1"/>
    <x v="270"/>
    <n v="0.83333333333333337"/>
    <x v="13"/>
    <s v="Diatom"/>
    <s v="Pennate"/>
    <n v="22.222222222222218"/>
    <n v="201010.101"/>
  </r>
  <r>
    <x v="8"/>
    <x v="6"/>
    <x v="0"/>
    <x v="1"/>
    <x v="1"/>
    <x v="0"/>
    <x v="0"/>
    <x v="0"/>
    <x v="286"/>
    <n v="4.3333333333333339"/>
    <x v="13"/>
    <s v="Diatom"/>
    <s v="Pennate"/>
    <s v=""/>
    <n v="140151.51515151552"/>
  </r>
  <r>
    <x v="8"/>
    <x v="6"/>
    <x v="0"/>
    <x v="1"/>
    <x v="1"/>
    <x v="0"/>
    <x v="0"/>
    <x v="1"/>
    <x v="286"/>
    <n v="4.1666666666666661"/>
    <x v="13"/>
    <s v="Diatom"/>
    <s v="Pennate"/>
    <n v="3.9215686274510082"/>
    <n v="201010.101"/>
  </r>
  <r>
    <x v="8"/>
    <x v="6"/>
    <x v="0"/>
    <x v="1"/>
    <x v="1"/>
    <x v="0"/>
    <x v="0"/>
    <x v="0"/>
    <x v="152"/>
    <n v="0.66666666666666674"/>
    <x v="13"/>
    <s v="Diatom"/>
    <s v="Pennate"/>
    <s v=""/>
    <n v="140151.51515151552"/>
  </r>
  <r>
    <x v="8"/>
    <x v="6"/>
    <x v="0"/>
    <x v="1"/>
    <x v="1"/>
    <x v="0"/>
    <x v="0"/>
    <x v="1"/>
    <x v="152"/>
    <n v="0.5"/>
    <x v="13"/>
    <s v="Diatom"/>
    <s v="Pennate"/>
    <n v="28.57142857142858"/>
    <n v="201010.101"/>
  </r>
  <r>
    <x v="8"/>
    <x v="6"/>
    <x v="0"/>
    <x v="1"/>
    <x v="1"/>
    <x v="0"/>
    <x v="0"/>
    <x v="0"/>
    <x v="238"/>
    <n v="0.33333333333333337"/>
    <x v="13"/>
    <s v="Diatom"/>
    <s v="Pennate"/>
    <s v=""/>
    <n v="140151.51515151552"/>
  </r>
  <r>
    <x v="8"/>
    <x v="6"/>
    <x v="0"/>
    <x v="1"/>
    <x v="1"/>
    <x v="0"/>
    <x v="0"/>
    <x v="0"/>
    <x v="184"/>
    <n v="3.3333333333333335"/>
    <x v="13"/>
    <s v="Diatom"/>
    <s v="Pennate"/>
    <s v=""/>
    <n v="140151.51515151552"/>
  </r>
  <r>
    <x v="8"/>
    <x v="6"/>
    <x v="0"/>
    <x v="1"/>
    <x v="1"/>
    <x v="0"/>
    <x v="0"/>
    <x v="1"/>
    <x v="184"/>
    <n v="0.16666666666666669"/>
    <x v="13"/>
    <s v="Diatom"/>
    <s v="Pennate"/>
    <n v="180.95238095238096"/>
    <n v="201010.101"/>
  </r>
  <r>
    <x v="8"/>
    <x v="6"/>
    <x v="0"/>
    <x v="1"/>
    <x v="1"/>
    <x v="0"/>
    <x v="0"/>
    <x v="1"/>
    <x v="208"/>
    <n v="0.33333333333333337"/>
    <x v="13"/>
    <s v="Diatom"/>
    <s v="Pennate"/>
    <n v="200"/>
    <n v="201010.101"/>
  </r>
  <r>
    <x v="8"/>
    <x v="6"/>
    <x v="0"/>
    <x v="1"/>
    <x v="1"/>
    <x v="0"/>
    <x v="0"/>
    <x v="0"/>
    <x v="186"/>
    <n v="3"/>
    <x v="13"/>
    <s v="Diatom"/>
    <s v="Pennate"/>
    <s v=""/>
    <n v="140151.51515151552"/>
  </r>
  <r>
    <x v="8"/>
    <x v="6"/>
    <x v="0"/>
    <x v="1"/>
    <x v="1"/>
    <x v="0"/>
    <x v="0"/>
    <x v="1"/>
    <x v="186"/>
    <n v="2.833333333333333"/>
    <x v="13"/>
    <s v="Diatom"/>
    <s v="Pennate"/>
    <n v="5.7142857142857242"/>
    <n v="201010.101"/>
  </r>
  <r>
    <x v="8"/>
    <x v="6"/>
    <x v="0"/>
    <x v="1"/>
    <x v="1"/>
    <x v="0"/>
    <x v="0"/>
    <x v="0"/>
    <x v="178"/>
    <n v="0.66666666666666674"/>
    <x v="13"/>
    <s v="Diatom"/>
    <s v="Pennate"/>
    <s v=""/>
    <n v="140151.51515151552"/>
  </r>
  <r>
    <x v="8"/>
    <x v="6"/>
    <x v="0"/>
    <x v="1"/>
    <x v="1"/>
    <x v="0"/>
    <x v="0"/>
    <x v="1"/>
    <x v="178"/>
    <n v="1.8333333333333333"/>
    <x v="13"/>
    <s v="Diatom"/>
    <s v="Pennate"/>
    <n v="93.333333333333329"/>
    <n v="201010.101"/>
  </r>
  <r>
    <x v="8"/>
    <x v="6"/>
    <x v="0"/>
    <x v="1"/>
    <x v="1"/>
    <x v="0"/>
    <x v="0"/>
    <x v="0"/>
    <x v="304"/>
    <n v="0.33333333333333337"/>
    <x v="13"/>
    <s v="Diatom"/>
    <s v="Pennate"/>
    <s v=""/>
    <n v="140151.51515151552"/>
  </r>
  <r>
    <x v="8"/>
    <x v="6"/>
    <x v="0"/>
    <x v="1"/>
    <x v="1"/>
    <x v="0"/>
    <x v="0"/>
    <x v="0"/>
    <x v="305"/>
    <n v="0.33333333333333337"/>
    <x v="13"/>
    <s v="Diatom"/>
    <s v="Pennate"/>
    <s v=""/>
    <n v="140151.51515151552"/>
  </r>
  <r>
    <x v="8"/>
    <x v="6"/>
    <x v="0"/>
    <x v="1"/>
    <x v="1"/>
    <x v="0"/>
    <x v="0"/>
    <x v="1"/>
    <x v="305"/>
    <n v="0.66666666666666674"/>
    <x v="13"/>
    <s v="Diatom"/>
    <s v="Pennate"/>
    <n v="66.666666666666671"/>
    <n v="201010.101"/>
  </r>
  <r>
    <x v="8"/>
    <x v="6"/>
    <x v="0"/>
    <x v="1"/>
    <x v="1"/>
    <x v="0"/>
    <x v="0"/>
    <x v="0"/>
    <x v="154"/>
    <n v="1"/>
    <x v="13"/>
    <s v="Diatom"/>
    <s v="Pennate"/>
    <s v=""/>
    <n v="140151.51515151552"/>
  </r>
  <r>
    <x v="8"/>
    <x v="6"/>
    <x v="0"/>
    <x v="1"/>
    <x v="1"/>
    <x v="0"/>
    <x v="0"/>
    <x v="1"/>
    <x v="154"/>
    <n v="0.66666666666666674"/>
    <x v="13"/>
    <s v="Diatom"/>
    <s v="Pennate"/>
    <n v="39.999999999999993"/>
    <n v="201010.101"/>
  </r>
  <r>
    <x v="8"/>
    <x v="6"/>
    <x v="0"/>
    <x v="1"/>
    <x v="1"/>
    <x v="0"/>
    <x v="0"/>
    <x v="0"/>
    <x v="306"/>
    <n v="0.16666666666666669"/>
    <x v="13"/>
    <s v="Diatom"/>
    <s v="Pennate"/>
    <s v=""/>
    <n v="140151.51515151552"/>
  </r>
  <r>
    <x v="8"/>
    <x v="6"/>
    <x v="0"/>
    <x v="1"/>
    <x v="1"/>
    <x v="0"/>
    <x v="0"/>
    <x v="1"/>
    <x v="306"/>
    <n v="0.33333333333333337"/>
    <x v="13"/>
    <s v="Diatom"/>
    <s v="Pennate"/>
    <n v="66.666666666666671"/>
    <n v="201010.101"/>
  </r>
  <r>
    <x v="8"/>
    <x v="6"/>
    <x v="0"/>
    <x v="1"/>
    <x v="1"/>
    <x v="0"/>
    <x v="0"/>
    <x v="0"/>
    <x v="307"/>
    <n v="0.16666666666666669"/>
    <x v="13"/>
    <s v="Diatom"/>
    <s v="Pennate"/>
    <s v=""/>
    <n v="140151.51515151552"/>
  </r>
  <r>
    <x v="8"/>
    <x v="6"/>
    <x v="0"/>
    <x v="1"/>
    <x v="1"/>
    <x v="0"/>
    <x v="0"/>
    <x v="1"/>
    <x v="307"/>
    <n v="0.33333333333333337"/>
    <x v="13"/>
    <s v="Diatom"/>
    <s v="Pennate"/>
    <n v="66.666666666666671"/>
    <n v="201010.101"/>
  </r>
  <r>
    <x v="8"/>
    <x v="6"/>
    <x v="0"/>
    <x v="1"/>
    <x v="1"/>
    <x v="0"/>
    <x v="0"/>
    <x v="1"/>
    <x v="210"/>
    <n v="0.33333333333333337"/>
    <x v="13"/>
    <s v="Diatom"/>
    <s v="Pennate"/>
    <n v="200"/>
    <n v="201010.101"/>
  </r>
  <r>
    <x v="8"/>
    <x v="6"/>
    <x v="0"/>
    <x v="1"/>
    <x v="1"/>
    <x v="0"/>
    <x v="0"/>
    <x v="1"/>
    <x v="242"/>
    <n v="0.66666666666666674"/>
    <x v="13"/>
    <s v="Diatom"/>
    <s v="Pennate"/>
    <n v="200"/>
    <n v="201010.101"/>
  </r>
  <r>
    <x v="8"/>
    <x v="6"/>
    <x v="0"/>
    <x v="1"/>
    <x v="1"/>
    <x v="0"/>
    <x v="0"/>
    <x v="0"/>
    <x v="262"/>
    <n v="0.33333333333333337"/>
    <x v="13"/>
    <s v="Diatom"/>
    <s v="Pennate"/>
    <s v=""/>
    <n v="140151.51515151552"/>
  </r>
  <r>
    <x v="8"/>
    <x v="6"/>
    <x v="0"/>
    <x v="1"/>
    <x v="1"/>
    <x v="0"/>
    <x v="0"/>
    <x v="0"/>
    <x v="188"/>
    <n v="0.33333333333333337"/>
    <x v="13"/>
    <s v="Diatom"/>
    <s v="Pennate"/>
    <s v=""/>
    <n v="140151.51515151552"/>
  </r>
  <r>
    <x v="8"/>
    <x v="6"/>
    <x v="0"/>
    <x v="1"/>
    <x v="1"/>
    <x v="0"/>
    <x v="0"/>
    <x v="1"/>
    <x v="157"/>
    <n v="0.16666666666666669"/>
    <x v="13"/>
    <s v="Diatom"/>
    <s v="Pennate"/>
    <n v="200"/>
    <n v="201010.101"/>
  </r>
  <r>
    <x v="11"/>
    <x v="1"/>
    <x v="1"/>
    <x v="1"/>
    <x v="1"/>
    <x v="0"/>
    <x v="0"/>
    <x v="0"/>
    <x v="114"/>
    <n v="0.83333333333333337"/>
    <x v="13"/>
    <s v="Diatom"/>
    <s v="Pennate"/>
    <m/>
    <n v="335227.27272727247"/>
  </r>
  <r>
    <x v="11"/>
    <x v="1"/>
    <x v="1"/>
    <x v="1"/>
    <x v="1"/>
    <x v="0"/>
    <x v="0"/>
    <x v="0"/>
    <x v="115"/>
    <n v="2.666666666666667"/>
    <x v="13"/>
    <s v="Diatom"/>
    <s v="Pennate"/>
    <m/>
    <n v="335227.27272727247"/>
  </r>
  <r>
    <x v="11"/>
    <x v="1"/>
    <x v="1"/>
    <x v="1"/>
    <x v="1"/>
    <x v="0"/>
    <x v="0"/>
    <x v="0"/>
    <x v="116"/>
    <n v="1.5"/>
    <x v="13"/>
    <s v="Diatom"/>
    <s v="Pennate"/>
    <m/>
    <n v="335227.27272727247"/>
  </r>
  <r>
    <x v="11"/>
    <x v="1"/>
    <x v="1"/>
    <x v="1"/>
    <x v="1"/>
    <x v="0"/>
    <x v="0"/>
    <x v="0"/>
    <x v="189"/>
    <n v="1"/>
    <x v="13"/>
    <s v="Diatom"/>
    <s v="Pennate"/>
    <m/>
    <n v="335227.27272727247"/>
  </r>
  <r>
    <x v="11"/>
    <x v="1"/>
    <x v="1"/>
    <x v="1"/>
    <x v="1"/>
    <x v="0"/>
    <x v="0"/>
    <x v="0"/>
    <x v="190"/>
    <n v="27.166666666666668"/>
    <x v="13"/>
    <s v="Diatom"/>
    <s v="Pennate"/>
    <m/>
    <n v="335227.27272727247"/>
  </r>
  <r>
    <x v="11"/>
    <x v="1"/>
    <x v="1"/>
    <x v="1"/>
    <x v="1"/>
    <x v="0"/>
    <x v="0"/>
    <x v="0"/>
    <x v="118"/>
    <n v="4.666666666666667"/>
    <x v="13"/>
    <s v="Diatom"/>
    <s v="Pennate"/>
    <m/>
    <n v="335227.27272727247"/>
  </r>
  <r>
    <x v="11"/>
    <x v="1"/>
    <x v="1"/>
    <x v="1"/>
    <x v="1"/>
    <x v="0"/>
    <x v="0"/>
    <x v="0"/>
    <x v="211"/>
    <n v="4.666666666666667"/>
    <x v="13"/>
    <s v="Diatom"/>
    <s v="Pennate"/>
    <m/>
    <n v="335227.27272727247"/>
  </r>
  <r>
    <x v="11"/>
    <x v="1"/>
    <x v="1"/>
    <x v="1"/>
    <x v="1"/>
    <x v="0"/>
    <x v="0"/>
    <x v="0"/>
    <x v="119"/>
    <n v="1.1666666666666667"/>
    <x v="13"/>
    <s v="Diatom"/>
    <s v="Pennate"/>
    <m/>
    <n v="335227.27272727247"/>
  </r>
  <r>
    <x v="11"/>
    <x v="1"/>
    <x v="1"/>
    <x v="1"/>
    <x v="1"/>
    <x v="0"/>
    <x v="0"/>
    <x v="0"/>
    <x v="120"/>
    <n v="5.166666666666667"/>
    <x v="13"/>
    <s v="Diatom"/>
    <s v="Pennate"/>
    <m/>
    <n v="335227.27272727247"/>
  </r>
  <r>
    <x v="11"/>
    <x v="1"/>
    <x v="1"/>
    <x v="1"/>
    <x v="1"/>
    <x v="0"/>
    <x v="0"/>
    <x v="0"/>
    <x v="213"/>
    <n v="2.833333333333333"/>
    <x v="13"/>
    <s v="Diatom"/>
    <s v="Centric"/>
    <m/>
    <n v="335227.27272727247"/>
  </r>
  <r>
    <x v="11"/>
    <x v="1"/>
    <x v="1"/>
    <x v="1"/>
    <x v="1"/>
    <x v="0"/>
    <x v="0"/>
    <x v="0"/>
    <x v="308"/>
    <n v="1.8333333333333333"/>
    <x v="13"/>
    <s v="Diatom"/>
    <s v="Centric"/>
    <m/>
    <n v="335227.27272727247"/>
  </r>
  <r>
    <x v="11"/>
    <x v="1"/>
    <x v="1"/>
    <x v="1"/>
    <x v="1"/>
    <x v="0"/>
    <x v="0"/>
    <x v="0"/>
    <x v="309"/>
    <n v="0.33333333333333337"/>
    <x v="13"/>
    <s v="Diatom"/>
    <s v="Pennate"/>
    <m/>
    <n v="335227.27272727247"/>
  </r>
  <r>
    <x v="11"/>
    <x v="1"/>
    <x v="1"/>
    <x v="1"/>
    <x v="1"/>
    <x v="0"/>
    <x v="0"/>
    <x v="0"/>
    <x v="124"/>
    <n v="0.66666666666666674"/>
    <x v="13"/>
    <s v="Diatom"/>
    <s v="Pennate"/>
    <m/>
    <n v="335227.27272727247"/>
  </r>
  <r>
    <x v="11"/>
    <x v="1"/>
    <x v="1"/>
    <x v="1"/>
    <x v="1"/>
    <x v="0"/>
    <x v="0"/>
    <x v="0"/>
    <x v="159"/>
    <n v="0.5"/>
    <x v="13"/>
    <s v="Diatom"/>
    <s v="Pennate"/>
    <m/>
    <n v="335227.27272727247"/>
  </r>
  <r>
    <x v="11"/>
    <x v="1"/>
    <x v="1"/>
    <x v="1"/>
    <x v="1"/>
    <x v="0"/>
    <x v="0"/>
    <x v="0"/>
    <x v="310"/>
    <n v="0.33333333333333337"/>
    <x v="13"/>
    <s v="Diatom"/>
    <s v="Pennate"/>
    <m/>
    <n v="335227.27272727247"/>
  </r>
  <r>
    <x v="11"/>
    <x v="1"/>
    <x v="1"/>
    <x v="1"/>
    <x v="1"/>
    <x v="0"/>
    <x v="0"/>
    <x v="0"/>
    <x v="293"/>
    <n v="1.1666666666666667"/>
    <x v="13"/>
    <s v="Diatom"/>
    <s v="Pennate"/>
    <m/>
    <n v="335227.27272727247"/>
  </r>
  <r>
    <x v="11"/>
    <x v="1"/>
    <x v="1"/>
    <x v="1"/>
    <x v="1"/>
    <x v="0"/>
    <x v="0"/>
    <x v="0"/>
    <x v="218"/>
    <n v="0.33333333333333337"/>
    <x v="13"/>
    <s v="Diatom"/>
    <s v="Centric"/>
    <m/>
    <n v="335227.27272727247"/>
  </r>
  <r>
    <x v="11"/>
    <x v="1"/>
    <x v="1"/>
    <x v="1"/>
    <x v="1"/>
    <x v="0"/>
    <x v="0"/>
    <x v="0"/>
    <x v="197"/>
    <n v="1"/>
    <x v="13"/>
    <s v="Diatom"/>
    <s v="Pennate"/>
    <m/>
    <n v="335227.27272727247"/>
  </r>
  <r>
    <x v="11"/>
    <x v="1"/>
    <x v="1"/>
    <x v="1"/>
    <x v="1"/>
    <x v="0"/>
    <x v="0"/>
    <x v="0"/>
    <x v="198"/>
    <n v="0.33333333333333337"/>
    <x v="13"/>
    <s v="Diatom"/>
    <s v="Pennate"/>
    <m/>
    <n v="335227.27272727247"/>
  </r>
  <r>
    <x v="11"/>
    <x v="1"/>
    <x v="1"/>
    <x v="1"/>
    <x v="1"/>
    <x v="0"/>
    <x v="0"/>
    <x v="0"/>
    <x v="276"/>
    <n v="1.6666666666666667"/>
    <x v="13"/>
    <s v="Diatom"/>
    <s v="Pennate"/>
    <m/>
    <n v="335227.27272727247"/>
  </r>
  <r>
    <x v="11"/>
    <x v="1"/>
    <x v="1"/>
    <x v="1"/>
    <x v="1"/>
    <x v="0"/>
    <x v="0"/>
    <x v="0"/>
    <x v="164"/>
    <n v="0.33333333333333337"/>
    <x v="13"/>
    <s v="Diatom"/>
    <s v="Pennate"/>
    <m/>
    <n v="335227.27272727247"/>
  </r>
  <r>
    <x v="11"/>
    <x v="1"/>
    <x v="1"/>
    <x v="1"/>
    <x v="1"/>
    <x v="0"/>
    <x v="0"/>
    <x v="0"/>
    <x v="128"/>
    <n v="3"/>
    <x v="13"/>
    <s v="Diatom"/>
    <s v="Pennate"/>
    <m/>
    <n v="335227.27272727247"/>
  </r>
  <r>
    <x v="11"/>
    <x v="1"/>
    <x v="1"/>
    <x v="1"/>
    <x v="1"/>
    <x v="0"/>
    <x v="0"/>
    <x v="0"/>
    <x v="130"/>
    <n v="1"/>
    <x v="13"/>
    <s v="Diatom"/>
    <s v="Pennate"/>
    <m/>
    <n v="335227.27272727247"/>
  </r>
  <r>
    <x v="11"/>
    <x v="1"/>
    <x v="1"/>
    <x v="1"/>
    <x v="1"/>
    <x v="0"/>
    <x v="0"/>
    <x v="0"/>
    <x v="168"/>
    <n v="0.16666666666666669"/>
    <x v="13"/>
    <s v="Diatom"/>
    <s v="Pennate"/>
    <m/>
    <n v="335227.27272727247"/>
  </r>
  <r>
    <x v="11"/>
    <x v="1"/>
    <x v="1"/>
    <x v="1"/>
    <x v="1"/>
    <x v="0"/>
    <x v="0"/>
    <x v="0"/>
    <x v="257"/>
    <n v="0.16666666666666669"/>
    <x v="13"/>
    <s v="Diatom"/>
    <s v="Pennate"/>
    <m/>
    <n v="335227.27272727247"/>
  </r>
  <r>
    <x v="11"/>
    <x v="1"/>
    <x v="1"/>
    <x v="1"/>
    <x v="1"/>
    <x v="0"/>
    <x v="0"/>
    <x v="0"/>
    <x v="133"/>
    <n v="0.33333333333333337"/>
    <x v="13"/>
    <s v="Diatom"/>
    <s v="Pennate"/>
    <m/>
    <n v="335227.27272727247"/>
  </r>
  <r>
    <x v="11"/>
    <x v="1"/>
    <x v="1"/>
    <x v="1"/>
    <x v="1"/>
    <x v="0"/>
    <x v="0"/>
    <x v="0"/>
    <x v="247"/>
    <n v="2.166666666666667"/>
    <x v="13"/>
    <s v="Diatom"/>
    <s v="Centric"/>
    <m/>
    <n v="335227.27272727247"/>
  </r>
  <r>
    <x v="11"/>
    <x v="1"/>
    <x v="1"/>
    <x v="1"/>
    <x v="1"/>
    <x v="0"/>
    <x v="0"/>
    <x v="0"/>
    <x v="134"/>
    <n v="0.16666666666666669"/>
    <x v="13"/>
    <s v="Diatom"/>
    <s v="Centric"/>
    <m/>
    <n v="335227.27272727247"/>
  </r>
  <r>
    <x v="11"/>
    <x v="1"/>
    <x v="1"/>
    <x v="1"/>
    <x v="1"/>
    <x v="0"/>
    <x v="0"/>
    <x v="0"/>
    <x v="136"/>
    <n v="0.16666666666666669"/>
    <x v="13"/>
    <s v="Diatom"/>
    <s v="Centric"/>
    <m/>
    <n v="335227.27272727247"/>
  </r>
  <r>
    <x v="11"/>
    <x v="1"/>
    <x v="1"/>
    <x v="1"/>
    <x v="1"/>
    <x v="0"/>
    <x v="0"/>
    <x v="0"/>
    <x v="137"/>
    <n v="1"/>
    <x v="13"/>
    <s v="Diatom"/>
    <s v="Pennate"/>
    <m/>
    <n v="335227.27272727247"/>
  </r>
  <r>
    <x v="11"/>
    <x v="1"/>
    <x v="1"/>
    <x v="1"/>
    <x v="1"/>
    <x v="0"/>
    <x v="0"/>
    <x v="0"/>
    <x v="138"/>
    <n v="0.66666666666666674"/>
    <x v="13"/>
    <s v="Diatom"/>
    <s v="Pennate"/>
    <m/>
    <n v="335227.27272727247"/>
  </r>
  <r>
    <x v="11"/>
    <x v="1"/>
    <x v="1"/>
    <x v="1"/>
    <x v="1"/>
    <x v="0"/>
    <x v="0"/>
    <x v="0"/>
    <x v="231"/>
    <n v="0.33333333333333337"/>
    <x v="13"/>
    <s v="Diatom"/>
    <s v="Pennate"/>
    <m/>
    <n v="335227.27272727247"/>
  </r>
  <r>
    <x v="11"/>
    <x v="1"/>
    <x v="1"/>
    <x v="1"/>
    <x v="1"/>
    <x v="0"/>
    <x v="0"/>
    <x v="0"/>
    <x v="146"/>
    <n v="1.8333333333333333"/>
    <x v="13"/>
    <s v="Diatom"/>
    <s v="Pennate"/>
    <m/>
    <n v="335227.27272727247"/>
  </r>
  <r>
    <x v="11"/>
    <x v="1"/>
    <x v="1"/>
    <x v="1"/>
    <x v="1"/>
    <x v="0"/>
    <x v="0"/>
    <x v="0"/>
    <x v="172"/>
    <n v="0.33333333333333337"/>
    <x v="13"/>
    <s v="Diatom"/>
    <s v="Pennate"/>
    <m/>
    <n v="335227.27272727247"/>
  </r>
  <r>
    <x v="11"/>
    <x v="1"/>
    <x v="1"/>
    <x v="1"/>
    <x v="1"/>
    <x v="0"/>
    <x v="0"/>
    <x v="0"/>
    <x v="174"/>
    <n v="2"/>
    <x v="13"/>
    <s v="Diatom"/>
    <s v="Pennate"/>
    <m/>
    <n v="335227.27272727247"/>
  </r>
  <r>
    <x v="11"/>
    <x v="1"/>
    <x v="1"/>
    <x v="1"/>
    <x v="1"/>
    <x v="0"/>
    <x v="0"/>
    <x v="0"/>
    <x v="148"/>
    <n v="2"/>
    <x v="13"/>
    <s v="Diatom"/>
    <s v="Pennate"/>
    <m/>
    <n v="335227.27272727247"/>
  </r>
  <r>
    <x v="11"/>
    <x v="1"/>
    <x v="1"/>
    <x v="1"/>
    <x v="1"/>
    <x v="0"/>
    <x v="0"/>
    <x v="0"/>
    <x v="149"/>
    <n v="0.66666666666666674"/>
    <x v="13"/>
    <s v="Diatom"/>
    <s v="Pennate"/>
    <m/>
    <n v="335227.27272727247"/>
  </r>
  <r>
    <x v="11"/>
    <x v="1"/>
    <x v="1"/>
    <x v="1"/>
    <x v="1"/>
    <x v="0"/>
    <x v="0"/>
    <x v="0"/>
    <x v="206"/>
    <n v="0.33333333333333337"/>
    <x v="13"/>
    <s v="Diatom"/>
    <s v="Pennate"/>
    <m/>
    <n v="335227.27272727247"/>
  </r>
  <r>
    <x v="11"/>
    <x v="1"/>
    <x v="1"/>
    <x v="1"/>
    <x v="1"/>
    <x v="0"/>
    <x v="0"/>
    <x v="0"/>
    <x v="311"/>
    <n v="0.33333333333333337"/>
    <x v="13"/>
    <s v="Diatom"/>
    <s v="Pennate"/>
    <m/>
    <n v="335227.27272727247"/>
  </r>
  <r>
    <x v="11"/>
    <x v="1"/>
    <x v="1"/>
    <x v="1"/>
    <x v="1"/>
    <x v="0"/>
    <x v="0"/>
    <x v="0"/>
    <x v="312"/>
    <n v="0.33333333333333337"/>
    <x v="13"/>
    <s v="Diatom"/>
    <s v="Pennate"/>
    <m/>
    <n v="335227.27272727247"/>
  </r>
  <r>
    <x v="11"/>
    <x v="1"/>
    <x v="1"/>
    <x v="1"/>
    <x v="1"/>
    <x v="0"/>
    <x v="0"/>
    <x v="0"/>
    <x v="183"/>
    <n v="2.166666666666667"/>
    <x v="13"/>
    <s v="Diatom"/>
    <s v="Pennate"/>
    <m/>
    <n v="335227.27272727247"/>
  </r>
  <r>
    <x v="11"/>
    <x v="1"/>
    <x v="1"/>
    <x v="1"/>
    <x v="1"/>
    <x v="0"/>
    <x v="0"/>
    <x v="0"/>
    <x v="152"/>
    <n v="7.0000000000000009"/>
    <x v="13"/>
    <s v="Diatom"/>
    <s v="Pennate"/>
    <m/>
    <n v="335227.27272727247"/>
  </r>
  <r>
    <x v="11"/>
    <x v="1"/>
    <x v="1"/>
    <x v="1"/>
    <x v="1"/>
    <x v="0"/>
    <x v="0"/>
    <x v="0"/>
    <x v="238"/>
    <n v="0.33333333333333337"/>
    <x v="13"/>
    <s v="Diatom"/>
    <s v="Pennate"/>
    <m/>
    <n v="335227.27272727247"/>
  </r>
  <r>
    <x v="11"/>
    <x v="1"/>
    <x v="1"/>
    <x v="1"/>
    <x v="1"/>
    <x v="0"/>
    <x v="0"/>
    <x v="0"/>
    <x v="178"/>
    <n v="0.83333333333333337"/>
    <x v="13"/>
    <s v="Diatom"/>
    <s v="Pennate"/>
    <m/>
    <n v="335227.27272727247"/>
  </r>
  <r>
    <x v="11"/>
    <x v="1"/>
    <x v="1"/>
    <x v="1"/>
    <x v="1"/>
    <x v="0"/>
    <x v="0"/>
    <x v="0"/>
    <x v="153"/>
    <n v="0.33333333333333337"/>
    <x v="13"/>
    <s v="Diatom"/>
    <s v="Pennate"/>
    <m/>
    <n v="335227.27272727247"/>
  </r>
  <r>
    <x v="11"/>
    <x v="1"/>
    <x v="1"/>
    <x v="1"/>
    <x v="1"/>
    <x v="0"/>
    <x v="0"/>
    <x v="0"/>
    <x v="240"/>
    <n v="0.33333333333333337"/>
    <x v="13"/>
    <s v="Diatom"/>
    <s v="Pennate"/>
    <m/>
    <n v="335227.27272727247"/>
  </r>
  <r>
    <x v="11"/>
    <x v="1"/>
    <x v="1"/>
    <x v="1"/>
    <x v="1"/>
    <x v="0"/>
    <x v="0"/>
    <x v="0"/>
    <x v="313"/>
    <n v="0.33333333333333337"/>
    <x v="13"/>
    <s v="Diatom"/>
    <s v="Pennate"/>
    <m/>
    <n v="335227.27272727247"/>
  </r>
  <r>
    <x v="11"/>
    <x v="1"/>
    <x v="1"/>
    <x v="1"/>
    <x v="1"/>
    <x v="0"/>
    <x v="0"/>
    <x v="0"/>
    <x v="314"/>
    <n v="0.33333333333333337"/>
    <x v="13"/>
    <s v="Diatom"/>
    <s v="Pennate"/>
    <m/>
    <n v="335227.27272727247"/>
  </r>
  <r>
    <x v="11"/>
    <x v="1"/>
    <x v="1"/>
    <x v="1"/>
    <x v="1"/>
    <x v="0"/>
    <x v="0"/>
    <x v="0"/>
    <x v="179"/>
    <n v="0.83333333333333337"/>
    <x v="13"/>
    <s v="Diatom"/>
    <s v="Pennate"/>
    <m/>
    <n v="335227.27272727247"/>
  </r>
  <r>
    <x v="11"/>
    <x v="1"/>
    <x v="1"/>
    <x v="1"/>
    <x v="1"/>
    <x v="0"/>
    <x v="0"/>
    <x v="0"/>
    <x v="154"/>
    <n v="4.5"/>
    <x v="13"/>
    <s v="Diatom"/>
    <s v="Pennate"/>
    <m/>
    <n v="335227.27272727247"/>
  </r>
  <r>
    <x v="11"/>
    <x v="1"/>
    <x v="1"/>
    <x v="1"/>
    <x v="1"/>
    <x v="0"/>
    <x v="0"/>
    <x v="0"/>
    <x v="315"/>
    <n v="4"/>
    <x v="13"/>
    <s v="Diatom"/>
    <s v="Pennate"/>
    <m/>
    <n v="335227.27272727247"/>
  </r>
  <r>
    <x v="11"/>
    <x v="1"/>
    <x v="1"/>
    <x v="1"/>
    <x v="1"/>
    <x v="0"/>
    <x v="0"/>
    <x v="0"/>
    <x v="306"/>
    <n v="0.66666666666666674"/>
    <x v="13"/>
    <s v="Diatom"/>
    <s v="Pennate"/>
    <m/>
    <n v="335227.27272727247"/>
  </r>
  <r>
    <x v="11"/>
    <x v="1"/>
    <x v="1"/>
    <x v="1"/>
    <x v="1"/>
    <x v="0"/>
    <x v="0"/>
    <x v="0"/>
    <x v="307"/>
    <n v="0.5"/>
    <x v="13"/>
    <s v="Diatom"/>
    <s v="Pennate"/>
    <m/>
    <n v="335227.27272727247"/>
  </r>
  <r>
    <x v="11"/>
    <x v="1"/>
    <x v="1"/>
    <x v="1"/>
    <x v="1"/>
    <x v="0"/>
    <x v="0"/>
    <x v="0"/>
    <x v="187"/>
    <n v="0.66666666666666674"/>
    <x v="13"/>
    <s v="Diatom"/>
    <s v="Pennate"/>
    <m/>
    <n v="335227.27272727247"/>
  </r>
  <r>
    <x v="14"/>
    <x v="5"/>
    <x v="1"/>
    <x v="1"/>
    <x v="1"/>
    <x v="0"/>
    <x v="0"/>
    <x v="0"/>
    <x v="114"/>
    <n v="4.8172757475083063"/>
    <x v="13"/>
    <s v="Diatom"/>
    <s v="Pennate"/>
    <m/>
    <n v="30909.090909090901"/>
  </r>
  <r>
    <x v="14"/>
    <x v="5"/>
    <x v="1"/>
    <x v="1"/>
    <x v="1"/>
    <x v="0"/>
    <x v="0"/>
    <x v="0"/>
    <x v="115"/>
    <n v="3.4883720930232558"/>
    <x v="13"/>
    <s v="Diatom"/>
    <s v="Pennate"/>
    <m/>
    <n v="30909.090909090901"/>
  </r>
  <r>
    <x v="14"/>
    <x v="5"/>
    <x v="1"/>
    <x v="1"/>
    <x v="1"/>
    <x v="0"/>
    <x v="0"/>
    <x v="0"/>
    <x v="116"/>
    <n v="3.8205980066445182"/>
    <x v="13"/>
    <s v="Diatom"/>
    <s v="Pennate"/>
    <m/>
    <n v="30909.090909090901"/>
  </r>
  <r>
    <x v="14"/>
    <x v="5"/>
    <x v="1"/>
    <x v="1"/>
    <x v="1"/>
    <x v="0"/>
    <x v="0"/>
    <x v="0"/>
    <x v="189"/>
    <n v="4.9833887043189371"/>
    <x v="13"/>
    <s v="Diatom"/>
    <s v="Pennate"/>
    <m/>
    <n v="30909.090909090901"/>
  </r>
  <r>
    <x v="14"/>
    <x v="5"/>
    <x v="1"/>
    <x v="1"/>
    <x v="1"/>
    <x v="0"/>
    <x v="0"/>
    <x v="0"/>
    <x v="190"/>
    <n v="0.33222591362126247"/>
    <x v="13"/>
    <s v="Diatom"/>
    <s v="Pennate"/>
    <m/>
    <n v="30909.090909090901"/>
  </r>
  <r>
    <x v="14"/>
    <x v="5"/>
    <x v="1"/>
    <x v="1"/>
    <x v="1"/>
    <x v="0"/>
    <x v="0"/>
    <x v="0"/>
    <x v="118"/>
    <n v="7.6411960132890364"/>
    <x v="13"/>
    <s v="Diatom"/>
    <s v="Pennate"/>
    <m/>
    <n v="30909.090909090901"/>
  </r>
  <r>
    <x v="14"/>
    <x v="5"/>
    <x v="1"/>
    <x v="1"/>
    <x v="1"/>
    <x v="0"/>
    <x v="0"/>
    <x v="0"/>
    <x v="119"/>
    <n v="1.1627906976744187"/>
    <x v="13"/>
    <s v="Diatom"/>
    <s v="Pennate"/>
    <m/>
    <n v="30909.090909090901"/>
  </r>
  <r>
    <x v="14"/>
    <x v="5"/>
    <x v="1"/>
    <x v="1"/>
    <x v="1"/>
    <x v="0"/>
    <x v="0"/>
    <x v="0"/>
    <x v="212"/>
    <n v="0.16611295681063123"/>
    <x v="13"/>
    <s v="Diatom"/>
    <s v="Pennate"/>
    <m/>
    <n v="30909.090909090901"/>
  </r>
  <r>
    <x v="14"/>
    <x v="5"/>
    <x v="1"/>
    <x v="1"/>
    <x v="1"/>
    <x v="0"/>
    <x v="0"/>
    <x v="0"/>
    <x v="120"/>
    <n v="11.960132890365449"/>
    <x v="13"/>
    <s v="Diatom"/>
    <s v="Pennate"/>
    <m/>
    <n v="30909.090909090901"/>
  </r>
  <r>
    <x v="14"/>
    <x v="5"/>
    <x v="1"/>
    <x v="1"/>
    <x v="1"/>
    <x v="0"/>
    <x v="0"/>
    <x v="0"/>
    <x v="308"/>
    <n v="0.33222591362126247"/>
    <x v="13"/>
    <s v="Diatom"/>
    <s v="Centric"/>
    <m/>
    <n v="30909.090909090901"/>
  </r>
  <r>
    <x v="14"/>
    <x v="5"/>
    <x v="1"/>
    <x v="1"/>
    <x v="1"/>
    <x v="0"/>
    <x v="0"/>
    <x v="0"/>
    <x v="316"/>
    <n v="0.33222591362126247"/>
    <x v="13"/>
    <s v="Diatom"/>
    <s v="Pennate"/>
    <m/>
    <n v="30909.090909090901"/>
  </r>
  <r>
    <x v="14"/>
    <x v="5"/>
    <x v="1"/>
    <x v="1"/>
    <x v="1"/>
    <x v="0"/>
    <x v="0"/>
    <x v="0"/>
    <x v="124"/>
    <n v="0.66445182724252494"/>
    <x v="13"/>
    <s v="Diatom"/>
    <s v="Pennate"/>
    <m/>
    <n v="30909.090909090901"/>
  </r>
  <r>
    <x v="14"/>
    <x v="5"/>
    <x v="1"/>
    <x v="1"/>
    <x v="1"/>
    <x v="0"/>
    <x v="0"/>
    <x v="0"/>
    <x v="317"/>
    <n v="0.33222591362126247"/>
    <x v="13"/>
    <s v="Diatom"/>
    <s v="Centric"/>
    <m/>
    <n v="30909.090909090901"/>
  </r>
  <r>
    <x v="14"/>
    <x v="5"/>
    <x v="1"/>
    <x v="1"/>
    <x v="1"/>
    <x v="0"/>
    <x v="0"/>
    <x v="0"/>
    <x v="194"/>
    <n v="0.66445182724252494"/>
    <x v="13"/>
    <s v="Diatom"/>
    <s v="Pennate"/>
    <m/>
    <n v="30909.090909090901"/>
  </r>
  <r>
    <x v="14"/>
    <x v="5"/>
    <x v="1"/>
    <x v="1"/>
    <x v="1"/>
    <x v="0"/>
    <x v="0"/>
    <x v="0"/>
    <x v="159"/>
    <n v="0.33222591362126247"/>
    <x v="13"/>
    <s v="Diatom"/>
    <s v="Pennate"/>
    <m/>
    <n v="30909.090909090901"/>
  </r>
  <r>
    <x v="14"/>
    <x v="5"/>
    <x v="1"/>
    <x v="1"/>
    <x v="1"/>
    <x v="0"/>
    <x v="0"/>
    <x v="0"/>
    <x v="310"/>
    <n v="0.99667774086378735"/>
    <x v="13"/>
    <s v="Diatom"/>
    <s v="Pennate"/>
    <m/>
    <n v="30909.090909090901"/>
  </r>
  <r>
    <x v="14"/>
    <x v="5"/>
    <x v="1"/>
    <x v="1"/>
    <x v="1"/>
    <x v="0"/>
    <x v="0"/>
    <x v="0"/>
    <x v="293"/>
    <n v="1.1627906976744187"/>
    <x v="13"/>
    <s v="Diatom"/>
    <s v="Pennate"/>
    <m/>
    <n v="30909.090909090901"/>
  </r>
  <r>
    <x v="14"/>
    <x v="5"/>
    <x v="1"/>
    <x v="1"/>
    <x v="1"/>
    <x v="0"/>
    <x v="0"/>
    <x v="0"/>
    <x v="218"/>
    <n v="0.16611295681063123"/>
    <x v="13"/>
    <s v="Diatom"/>
    <s v="Centric"/>
    <m/>
    <n v="30909.090909090901"/>
  </r>
  <r>
    <x v="14"/>
    <x v="5"/>
    <x v="1"/>
    <x v="1"/>
    <x v="1"/>
    <x v="0"/>
    <x v="0"/>
    <x v="0"/>
    <x v="197"/>
    <n v="1.1627906976744187"/>
    <x v="13"/>
    <s v="Diatom"/>
    <s v="Pennate"/>
    <m/>
    <n v="30909.090909090901"/>
  </r>
  <r>
    <x v="14"/>
    <x v="5"/>
    <x v="1"/>
    <x v="1"/>
    <x v="1"/>
    <x v="0"/>
    <x v="0"/>
    <x v="0"/>
    <x v="181"/>
    <n v="0.16611295681063123"/>
    <x v="13"/>
    <s v="Diatom"/>
    <s v="Pennate"/>
    <m/>
    <n v="30909.090909090901"/>
  </r>
  <r>
    <x v="14"/>
    <x v="5"/>
    <x v="1"/>
    <x v="1"/>
    <x v="1"/>
    <x v="0"/>
    <x v="0"/>
    <x v="0"/>
    <x v="198"/>
    <n v="0.83056478405315626"/>
    <x v="13"/>
    <s v="Diatom"/>
    <s v="Pennate"/>
    <m/>
    <n v="30909.090909090901"/>
  </r>
  <r>
    <x v="14"/>
    <x v="5"/>
    <x v="1"/>
    <x v="1"/>
    <x v="1"/>
    <x v="0"/>
    <x v="0"/>
    <x v="0"/>
    <x v="318"/>
    <n v="0.33222591362126247"/>
    <x v="13"/>
    <s v="Diatom"/>
    <s v="Pennate"/>
    <m/>
    <n v="30909.090909090901"/>
  </r>
  <r>
    <x v="14"/>
    <x v="5"/>
    <x v="1"/>
    <x v="1"/>
    <x v="1"/>
    <x v="0"/>
    <x v="0"/>
    <x v="0"/>
    <x v="319"/>
    <n v="0.16611295681063123"/>
    <x v="13"/>
    <s v="Diatom"/>
    <s v="Pennate"/>
    <m/>
    <n v="30909.090909090901"/>
  </r>
  <r>
    <x v="14"/>
    <x v="5"/>
    <x v="1"/>
    <x v="1"/>
    <x v="1"/>
    <x v="0"/>
    <x v="0"/>
    <x v="0"/>
    <x v="132"/>
    <n v="0.33222591362126247"/>
    <x v="13"/>
    <s v="Diatom"/>
    <s v="Pennate"/>
    <m/>
    <n v="30909.090909090901"/>
  </r>
  <r>
    <x v="14"/>
    <x v="5"/>
    <x v="1"/>
    <x v="1"/>
    <x v="1"/>
    <x v="0"/>
    <x v="0"/>
    <x v="0"/>
    <x v="257"/>
    <n v="0.16611295681063123"/>
    <x v="13"/>
    <s v="Diatom"/>
    <s v="Pennate"/>
    <m/>
    <n v="30909.090909090901"/>
  </r>
  <r>
    <x v="14"/>
    <x v="5"/>
    <x v="1"/>
    <x v="1"/>
    <x v="1"/>
    <x v="0"/>
    <x v="0"/>
    <x v="0"/>
    <x v="133"/>
    <n v="0.49833887043189368"/>
    <x v="13"/>
    <s v="Diatom"/>
    <s v="Pennate"/>
    <m/>
    <n v="30909.090909090901"/>
  </r>
  <r>
    <x v="14"/>
    <x v="5"/>
    <x v="1"/>
    <x v="1"/>
    <x v="1"/>
    <x v="0"/>
    <x v="0"/>
    <x v="0"/>
    <x v="247"/>
    <n v="2.823920265780731"/>
    <x v="13"/>
    <s v="Diatom"/>
    <s v="Centric"/>
    <m/>
    <n v="30909.090909090901"/>
  </r>
  <r>
    <x v="14"/>
    <x v="5"/>
    <x v="1"/>
    <x v="1"/>
    <x v="1"/>
    <x v="0"/>
    <x v="0"/>
    <x v="0"/>
    <x v="137"/>
    <n v="0.83056478405315626"/>
    <x v="13"/>
    <s v="Diatom"/>
    <s v="Pennate"/>
    <m/>
    <n v="30909.090909090901"/>
  </r>
  <r>
    <x v="14"/>
    <x v="5"/>
    <x v="1"/>
    <x v="1"/>
    <x v="1"/>
    <x v="0"/>
    <x v="0"/>
    <x v="0"/>
    <x v="170"/>
    <n v="0.33222591362126247"/>
    <x v="13"/>
    <s v="Diatom"/>
    <s v="Pennate"/>
    <m/>
    <n v="30909.090909090901"/>
  </r>
  <r>
    <x v="14"/>
    <x v="5"/>
    <x v="1"/>
    <x v="1"/>
    <x v="1"/>
    <x v="0"/>
    <x v="0"/>
    <x v="0"/>
    <x v="202"/>
    <n v="0.33222591362126247"/>
    <x v="13"/>
    <s v="Diatom"/>
    <s v="Pennate"/>
    <m/>
    <n v="30909.090909090901"/>
  </r>
  <r>
    <x v="14"/>
    <x v="5"/>
    <x v="1"/>
    <x v="1"/>
    <x v="1"/>
    <x v="0"/>
    <x v="0"/>
    <x v="0"/>
    <x v="138"/>
    <n v="0.66445182724252494"/>
    <x v="13"/>
    <s v="Diatom"/>
    <s v="Pennate"/>
    <m/>
    <n v="30909.090909090901"/>
  </r>
  <r>
    <x v="14"/>
    <x v="5"/>
    <x v="1"/>
    <x v="1"/>
    <x v="1"/>
    <x v="0"/>
    <x v="0"/>
    <x v="0"/>
    <x v="231"/>
    <n v="0.33222591362126247"/>
    <x v="13"/>
    <s v="Diatom"/>
    <s v="Pennate"/>
    <m/>
    <n v="30909.090909090901"/>
  </r>
  <r>
    <x v="14"/>
    <x v="5"/>
    <x v="1"/>
    <x v="1"/>
    <x v="1"/>
    <x v="0"/>
    <x v="0"/>
    <x v="0"/>
    <x v="146"/>
    <n v="0.16611295681063123"/>
    <x v="13"/>
    <s v="Diatom"/>
    <s v="Pennate"/>
    <m/>
    <n v="30909.090909090901"/>
  </r>
  <r>
    <x v="14"/>
    <x v="5"/>
    <x v="1"/>
    <x v="1"/>
    <x v="1"/>
    <x v="0"/>
    <x v="0"/>
    <x v="0"/>
    <x v="173"/>
    <n v="0.66445182724252494"/>
    <x v="13"/>
    <s v="Diatom"/>
    <s v="Pennate"/>
    <m/>
    <n v="30909.090909090901"/>
  </r>
  <r>
    <x v="14"/>
    <x v="5"/>
    <x v="1"/>
    <x v="1"/>
    <x v="1"/>
    <x v="0"/>
    <x v="0"/>
    <x v="0"/>
    <x v="149"/>
    <n v="1.8272425249169437"/>
    <x v="13"/>
    <s v="Diatom"/>
    <s v="Pennate"/>
    <m/>
    <n v="30909.090909090901"/>
  </r>
  <r>
    <x v="14"/>
    <x v="5"/>
    <x v="1"/>
    <x v="1"/>
    <x v="1"/>
    <x v="0"/>
    <x v="0"/>
    <x v="0"/>
    <x v="151"/>
    <n v="1.9933554817275747"/>
    <x v="13"/>
    <s v="Diatom"/>
    <s v="Pennate"/>
    <m/>
    <n v="30909.090909090901"/>
  </r>
  <r>
    <x v="14"/>
    <x v="5"/>
    <x v="1"/>
    <x v="1"/>
    <x v="1"/>
    <x v="0"/>
    <x v="0"/>
    <x v="0"/>
    <x v="320"/>
    <n v="0.16611295681063123"/>
    <x v="13"/>
    <s v="Diatom"/>
    <s v="Pennate"/>
    <m/>
    <n v="30909.090909090901"/>
  </r>
  <r>
    <x v="14"/>
    <x v="5"/>
    <x v="1"/>
    <x v="1"/>
    <x v="1"/>
    <x v="0"/>
    <x v="0"/>
    <x v="0"/>
    <x v="321"/>
    <n v="0.16611295681063123"/>
    <x v="13"/>
    <s v="Diatom"/>
    <s v="Pennate"/>
    <m/>
    <n v="30909.090909090901"/>
  </r>
  <r>
    <x v="14"/>
    <x v="5"/>
    <x v="1"/>
    <x v="1"/>
    <x v="1"/>
    <x v="0"/>
    <x v="0"/>
    <x v="0"/>
    <x v="322"/>
    <n v="0.49833887043189368"/>
    <x v="13"/>
    <s v="Diatom"/>
    <s v="Pennate"/>
    <m/>
    <n v="30909.090909090901"/>
  </r>
  <r>
    <x v="14"/>
    <x v="5"/>
    <x v="1"/>
    <x v="1"/>
    <x v="1"/>
    <x v="0"/>
    <x v="0"/>
    <x v="0"/>
    <x v="175"/>
    <n v="0.33222591362126247"/>
    <x v="13"/>
    <s v="Diatom"/>
    <s v="Pennate"/>
    <m/>
    <n v="30909.090909090901"/>
  </r>
  <r>
    <x v="14"/>
    <x v="5"/>
    <x v="1"/>
    <x v="1"/>
    <x v="1"/>
    <x v="0"/>
    <x v="0"/>
    <x v="0"/>
    <x v="183"/>
    <n v="2.9900332225913622"/>
    <x v="13"/>
    <s v="Diatom"/>
    <s v="Pennate"/>
    <m/>
    <n v="30909.090909090901"/>
  </r>
  <r>
    <x v="14"/>
    <x v="5"/>
    <x v="1"/>
    <x v="1"/>
    <x v="1"/>
    <x v="0"/>
    <x v="0"/>
    <x v="0"/>
    <x v="152"/>
    <n v="15.780730897009967"/>
    <x v="13"/>
    <s v="Diatom"/>
    <s v="Pennate"/>
    <m/>
    <n v="30909.090909090901"/>
  </r>
  <r>
    <x v="14"/>
    <x v="5"/>
    <x v="1"/>
    <x v="1"/>
    <x v="1"/>
    <x v="0"/>
    <x v="0"/>
    <x v="0"/>
    <x v="238"/>
    <n v="1.1627906976744187"/>
    <x v="13"/>
    <s v="Diatom"/>
    <s v="Pennate"/>
    <m/>
    <n v="30909.090909090901"/>
  </r>
  <r>
    <x v="14"/>
    <x v="5"/>
    <x v="1"/>
    <x v="1"/>
    <x v="1"/>
    <x v="0"/>
    <x v="0"/>
    <x v="0"/>
    <x v="323"/>
    <n v="0.16611295681063123"/>
    <x v="13"/>
    <s v="Diatom"/>
    <s v="Pennate"/>
    <m/>
    <n v="30909.090909090901"/>
  </r>
  <r>
    <x v="14"/>
    <x v="5"/>
    <x v="1"/>
    <x v="1"/>
    <x v="1"/>
    <x v="0"/>
    <x v="0"/>
    <x v="0"/>
    <x v="324"/>
    <n v="1.3289036544850499"/>
    <x v="13"/>
    <s v="Diatom"/>
    <s v="Pennate"/>
    <m/>
    <n v="30909.090909090901"/>
  </r>
  <r>
    <x v="14"/>
    <x v="5"/>
    <x v="1"/>
    <x v="1"/>
    <x v="1"/>
    <x v="0"/>
    <x v="0"/>
    <x v="0"/>
    <x v="184"/>
    <n v="4.3189368770764114"/>
    <x v="13"/>
    <s v="Diatom"/>
    <s v="Pennate"/>
    <m/>
    <n v="30909.090909090901"/>
  </r>
  <r>
    <x v="14"/>
    <x v="5"/>
    <x v="1"/>
    <x v="1"/>
    <x v="1"/>
    <x v="0"/>
    <x v="0"/>
    <x v="0"/>
    <x v="178"/>
    <n v="1.1627906976744187"/>
    <x v="13"/>
    <s v="Diatom"/>
    <s v="Pennate"/>
    <m/>
    <n v="30909.090909090901"/>
  </r>
  <r>
    <x v="14"/>
    <x v="5"/>
    <x v="1"/>
    <x v="1"/>
    <x v="1"/>
    <x v="0"/>
    <x v="0"/>
    <x v="0"/>
    <x v="153"/>
    <n v="1.3289036544850499"/>
    <x v="13"/>
    <s v="Diatom"/>
    <s v="Pennate"/>
    <m/>
    <n v="30909.090909090901"/>
  </r>
  <r>
    <x v="14"/>
    <x v="5"/>
    <x v="1"/>
    <x v="1"/>
    <x v="1"/>
    <x v="0"/>
    <x v="0"/>
    <x v="0"/>
    <x v="179"/>
    <n v="0.99667774086378735"/>
    <x v="13"/>
    <s v="Diatom"/>
    <s v="Pennate"/>
    <m/>
    <n v="30909.090909090901"/>
  </r>
  <r>
    <x v="14"/>
    <x v="5"/>
    <x v="1"/>
    <x v="1"/>
    <x v="1"/>
    <x v="0"/>
    <x v="0"/>
    <x v="0"/>
    <x v="154"/>
    <n v="6.9767441860465116"/>
    <x v="13"/>
    <s v="Diatom"/>
    <s v="Pennate"/>
    <m/>
    <n v="30909.090909090901"/>
  </r>
  <r>
    <x v="14"/>
    <x v="5"/>
    <x v="1"/>
    <x v="1"/>
    <x v="1"/>
    <x v="0"/>
    <x v="0"/>
    <x v="0"/>
    <x v="306"/>
    <n v="1.8272425249169437"/>
    <x v="13"/>
    <s v="Diatom"/>
    <s v="Pennate"/>
    <m/>
    <n v="30909.090909090901"/>
  </r>
  <r>
    <x v="14"/>
    <x v="5"/>
    <x v="1"/>
    <x v="1"/>
    <x v="1"/>
    <x v="0"/>
    <x v="0"/>
    <x v="0"/>
    <x v="307"/>
    <n v="1.3289036544850499"/>
    <x v="13"/>
    <s v="Diatom"/>
    <s v="Pennate"/>
    <m/>
    <n v="30909.090909090901"/>
  </r>
  <r>
    <x v="14"/>
    <x v="5"/>
    <x v="1"/>
    <x v="1"/>
    <x v="1"/>
    <x v="0"/>
    <x v="0"/>
    <x v="0"/>
    <x v="187"/>
    <n v="2.4916943521594686"/>
    <x v="13"/>
    <s v="Diatom"/>
    <s v="Pennate"/>
    <m/>
    <n v="30909.090909090901"/>
  </r>
  <r>
    <x v="14"/>
    <x v="0"/>
    <x v="1"/>
    <x v="1"/>
    <x v="1"/>
    <x v="0"/>
    <x v="0"/>
    <x v="1"/>
    <x v="114"/>
    <n v="0.33333333333333337"/>
    <x v="13"/>
    <s v="Diatom"/>
    <s v="Pennate"/>
    <n v="200"/>
    <n v="167613.64000000001"/>
  </r>
  <r>
    <x v="14"/>
    <x v="0"/>
    <x v="1"/>
    <x v="1"/>
    <x v="1"/>
    <x v="0"/>
    <x v="0"/>
    <x v="1"/>
    <x v="115"/>
    <n v="0.5"/>
    <x v="13"/>
    <s v="Diatom"/>
    <s v="Pennate"/>
    <n v="200"/>
    <n v="167613.64000000001"/>
  </r>
  <r>
    <x v="14"/>
    <x v="0"/>
    <x v="1"/>
    <x v="1"/>
    <x v="1"/>
    <x v="0"/>
    <x v="0"/>
    <x v="1"/>
    <x v="116"/>
    <n v="0.83333333333333337"/>
    <x v="13"/>
    <s v="Diatom"/>
    <s v="Pennate"/>
    <n v="200"/>
    <n v="167613.64000000001"/>
  </r>
  <r>
    <x v="14"/>
    <x v="0"/>
    <x v="1"/>
    <x v="1"/>
    <x v="1"/>
    <x v="0"/>
    <x v="0"/>
    <x v="1"/>
    <x v="190"/>
    <n v="6.666666666666667"/>
    <x v="13"/>
    <s v="Diatom"/>
    <s v="Pennate"/>
    <n v="200"/>
    <n v="167613.64000000001"/>
  </r>
  <r>
    <x v="14"/>
    <x v="0"/>
    <x v="1"/>
    <x v="1"/>
    <x v="1"/>
    <x v="0"/>
    <x v="0"/>
    <x v="0"/>
    <x v="118"/>
    <n v="14.808652246256241"/>
    <x v="13"/>
    <s v="Diatom"/>
    <s v="Pennate"/>
    <s v=""/>
    <n v="143939.39393939401"/>
  </r>
  <r>
    <x v="14"/>
    <x v="0"/>
    <x v="1"/>
    <x v="1"/>
    <x v="1"/>
    <x v="0"/>
    <x v="0"/>
    <x v="1"/>
    <x v="118"/>
    <n v="10.666666666666668"/>
    <x v="13"/>
    <s v="Diatom"/>
    <s v="Pennate"/>
    <n v="32.517634764434376"/>
    <n v="167613.64000000001"/>
  </r>
  <r>
    <x v="14"/>
    <x v="0"/>
    <x v="1"/>
    <x v="1"/>
    <x v="1"/>
    <x v="0"/>
    <x v="0"/>
    <x v="1"/>
    <x v="211"/>
    <n v="1.6666666666666667"/>
    <x v="13"/>
    <s v="Diatom"/>
    <s v="Pennate"/>
    <n v="200"/>
    <n v="167613.64000000001"/>
  </r>
  <r>
    <x v="14"/>
    <x v="0"/>
    <x v="1"/>
    <x v="1"/>
    <x v="1"/>
    <x v="0"/>
    <x v="0"/>
    <x v="1"/>
    <x v="191"/>
    <n v="1.5"/>
    <x v="13"/>
    <s v="Diatom"/>
    <s v="Pennate"/>
    <n v="200"/>
    <n v="167613.64000000001"/>
  </r>
  <r>
    <x v="14"/>
    <x v="0"/>
    <x v="1"/>
    <x v="1"/>
    <x v="1"/>
    <x v="0"/>
    <x v="0"/>
    <x v="0"/>
    <x v="212"/>
    <n v="0.16638935108153077"/>
    <x v="13"/>
    <s v="Diatom"/>
    <s v="Pennate"/>
    <s v=""/>
    <n v="143939.39393939401"/>
  </r>
  <r>
    <x v="14"/>
    <x v="0"/>
    <x v="1"/>
    <x v="1"/>
    <x v="1"/>
    <x v="0"/>
    <x v="0"/>
    <x v="1"/>
    <x v="120"/>
    <n v="1.6666666666666667"/>
    <x v="13"/>
    <s v="Diatom"/>
    <s v="Pennate"/>
    <n v="200"/>
    <n v="167613.64000000001"/>
  </r>
  <r>
    <x v="14"/>
    <x v="0"/>
    <x v="1"/>
    <x v="1"/>
    <x v="1"/>
    <x v="0"/>
    <x v="0"/>
    <x v="0"/>
    <x v="123"/>
    <n v="0.99833610648918469"/>
    <x v="13"/>
    <s v="Diatom"/>
    <s v="Pennate"/>
    <s v=""/>
    <n v="143939.39393939401"/>
  </r>
  <r>
    <x v="14"/>
    <x v="0"/>
    <x v="1"/>
    <x v="1"/>
    <x v="1"/>
    <x v="0"/>
    <x v="0"/>
    <x v="1"/>
    <x v="123"/>
    <n v="0.83333333333333337"/>
    <x v="13"/>
    <s v="Diatom"/>
    <s v="Pennate"/>
    <n v="18.016654049962145"/>
    <n v="167613.64000000001"/>
  </r>
  <r>
    <x v="14"/>
    <x v="0"/>
    <x v="1"/>
    <x v="1"/>
    <x v="1"/>
    <x v="0"/>
    <x v="0"/>
    <x v="0"/>
    <x v="124"/>
    <n v="28.119800332778699"/>
    <x v="13"/>
    <s v="Diatom"/>
    <s v="Pennate"/>
    <s v=""/>
    <n v="143939.39393939401"/>
  </r>
  <r>
    <x v="14"/>
    <x v="0"/>
    <x v="1"/>
    <x v="1"/>
    <x v="1"/>
    <x v="0"/>
    <x v="0"/>
    <x v="1"/>
    <x v="124"/>
    <n v="4.833333333333333"/>
    <x v="13"/>
    <s v="Diatom"/>
    <s v="Pennate"/>
    <n v="141.33081991769686"/>
    <n v="167613.64000000001"/>
  </r>
  <r>
    <x v="14"/>
    <x v="0"/>
    <x v="1"/>
    <x v="1"/>
    <x v="1"/>
    <x v="0"/>
    <x v="0"/>
    <x v="1"/>
    <x v="192"/>
    <n v="0.16666666666666669"/>
    <x v="13"/>
    <s v="Diatom"/>
    <s v="Pennate"/>
    <n v="200"/>
    <n v="167613.64000000001"/>
  </r>
  <r>
    <x v="14"/>
    <x v="0"/>
    <x v="1"/>
    <x v="1"/>
    <x v="1"/>
    <x v="0"/>
    <x v="0"/>
    <x v="0"/>
    <x v="264"/>
    <n v="5.8236272878535766"/>
    <x v="13"/>
    <s v="Diatom"/>
    <s v="Pennate"/>
    <s v=""/>
    <n v="143939.39393939401"/>
  </r>
  <r>
    <x v="14"/>
    <x v="0"/>
    <x v="1"/>
    <x v="1"/>
    <x v="1"/>
    <x v="0"/>
    <x v="0"/>
    <x v="1"/>
    <x v="264"/>
    <n v="0.83333333333333337"/>
    <x v="13"/>
    <s v="Diatom"/>
    <s v="Pennate"/>
    <n v="149.92709852114143"/>
    <n v="167613.64000000001"/>
  </r>
  <r>
    <x v="14"/>
    <x v="0"/>
    <x v="1"/>
    <x v="1"/>
    <x v="1"/>
    <x v="0"/>
    <x v="0"/>
    <x v="1"/>
    <x v="159"/>
    <n v="1.1666666666666667"/>
    <x v="13"/>
    <s v="Diatom"/>
    <s v="Pennate"/>
    <n v="200"/>
    <n v="167613.64000000001"/>
  </r>
  <r>
    <x v="14"/>
    <x v="0"/>
    <x v="1"/>
    <x v="1"/>
    <x v="1"/>
    <x v="0"/>
    <x v="0"/>
    <x v="1"/>
    <x v="325"/>
    <n v="0.16666666666666669"/>
    <x v="13"/>
    <s v="Diatom"/>
    <s v="Pennate"/>
    <n v="200"/>
    <n v="167613.64000000001"/>
  </r>
  <r>
    <x v="14"/>
    <x v="0"/>
    <x v="1"/>
    <x v="1"/>
    <x v="1"/>
    <x v="0"/>
    <x v="0"/>
    <x v="1"/>
    <x v="195"/>
    <n v="0.83333333333333337"/>
    <x v="13"/>
    <s v="Diatom"/>
    <s v="Pennate"/>
    <n v="200"/>
    <n v="167613.64000000001"/>
  </r>
  <r>
    <x v="14"/>
    <x v="0"/>
    <x v="1"/>
    <x v="1"/>
    <x v="1"/>
    <x v="0"/>
    <x v="0"/>
    <x v="0"/>
    <x v="266"/>
    <n v="0.66555740432612309"/>
    <x v="13"/>
    <s v="Diatom"/>
    <s v="Pennate"/>
    <s v=""/>
    <n v="143939.39393939401"/>
  </r>
  <r>
    <x v="14"/>
    <x v="0"/>
    <x v="1"/>
    <x v="1"/>
    <x v="1"/>
    <x v="0"/>
    <x v="0"/>
    <x v="1"/>
    <x v="197"/>
    <n v="3.3333333333333335"/>
    <x v="13"/>
    <s v="Diatom"/>
    <s v="Pennate"/>
    <n v="200"/>
    <n v="167613.64000000001"/>
  </r>
  <r>
    <x v="14"/>
    <x v="0"/>
    <x v="1"/>
    <x v="1"/>
    <x v="1"/>
    <x v="0"/>
    <x v="0"/>
    <x v="0"/>
    <x v="198"/>
    <n v="3.3277870216306153"/>
    <x v="13"/>
    <s v="Diatom"/>
    <s v="Pennate"/>
    <s v=""/>
    <n v="143939.39393939401"/>
  </r>
  <r>
    <x v="14"/>
    <x v="0"/>
    <x v="1"/>
    <x v="1"/>
    <x v="1"/>
    <x v="0"/>
    <x v="0"/>
    <x v="0"/>
    <x v="267"/>
    <n v="0.16638935108153077"/>
    <x v="13"/>
    <s v="Diatom"/>
    <s v="Pennate"/>
    <s v=""/>
    <n v="143939.39393939401"/>
  </r>
  <r>
    <x v="14"/>
    <x v="0"/>
    <x v="1"/>
    <x v="1"/>
    <x v="1"/>
    <x v="0"/>
    <x v="0"/>
    <x v="0"/>
    <x v="162"/>
    <n v="3.8269550748752081"/>
    <x v="13"/>
    <s v="Diatom"/>
    <s v="Pennate"/>
    <s v=""/>
    <n v="143939.39393939401"/>
  </r>
  <r>
    <x v="14"/>
    <x v="0"/>
    <x v="1"/>
    <x v="1"/>
    <x v="1"/>
    <x v="0"/>
    <x v="0"/>
    <x v="0"/>
    <x v="163"/>
    <n v="0.33277870216306155"/>
    <x v="13"/>
    <s v="Diatom"/>
    <s v="Pennate"/>
    <s v=""/>
    <n v="143939.39393939401"/>
  </r>
  <r>
    <x v="14"/>
    <x v="0"/>
    <x v="1"/>
    <x v="1"/>
    <x v="1"/>
    <x v="0"/>
    <x v="0"/>
    <x v="1"/>
    <x v="221"/>
    <n v="0.33333333333333337"/>
    <x v="13"/>
    <s v="Diatom"/>
    <s v="Pennate"/>
    <n v="200"/>
    <n v="167613.64000000001"/>
  </r>
  <r>
    <x v="14"/>
    <x v="0"/>
    <x v="1"/>
    <x v="1"/>
    <x v="1"/>
    <x v="0"/>
    <x v="0"/>
    <x v="1"/>
    <x v="246"/>
    <n v="0.16666666666666669"/>
    <x v="13"/>
    <s v="Diatom"/>
    <s v="Pennate"/>
    <n v="200"/>
    <n v="167613.64000000001"/>
  </r>
  <r>
    <x v="14"/>
    <x v="0"/>
    <x v="1"/>
    <x v="1"/>
    <x v="1"/>
    <x v="0"/>
    <x v="0"/>
    <x v="1"/>
    <x v="130"/>
    <n v="1.3333333333333335"/>
    <x v="13"/>
    <s v="Diatom"/>
    <s v="Pennate"/>
    <n v="200"/>
    <n v="167613.64000000001"/>
  </r>
  <r>
    <x v="14"/>
    <x v="0"/>
    <x v="1"/>
    <x v="1"/>
    <x v="1"/>
    <x v="0"/>
    <x v="0"/>
    <x v="0"/>
    <x v="131"/>
    <n v="4.6589018302828622"/>
    <x v="13"/>
    <s v="Diatom"/>
    <s v="Pennate"/>
    <s v=""/>
    <n v="143939.39393939401"/>
  </r>
  <r>
    <x v="14"/>
    <x v="0"/>
    <x v="1"/>
    <x v="1"/>
    <x v="1"/>
    <x v="0"/>
    <x v="0"/>
    <x v="1"/>
    <x v="131"/>
    <n v="0.5"/>
    <x v="13"/>
    <s v="Diatom"/>
    <s v="Pennate"/>
    <n v="161.23205934526689"/>
    <n v="167613.64000000001"/>
  </r>
  <r>
    <x v="14"/>
    <x v="0"/>
    <x v="1"/>
    <x v="1"/>
    <x v="1"/>
    <x v="0"/>
    <x v="0"/>
    <x v="0"/>
    <x v="132"/>
    <n v="0.33277870216306155"/>
    <x v="13"/>
    <s v="Diatom"/>
    <s v="Pennate"/>
    <s v=""/>
    <n v="143939.39393939401"/>
  </r>
  <r>
    <x v="14"/>
    <x v="0"/>
    <x v="1"/>
    <x v="1"/>
    <x v="1"/>
    <x v="0"/>
    <x v="0"/>
    <x v="0"/>
    <x v="201"/>
    <n v="0.16638935108153077"/>
    <x v="13"/>
    <s v="Diatom"/>
    <s v="Pennate"/>
    <s v=""/>
    <n v="143939.39393939401"/>
  </r>
  <r>
    <x v="14"/>
    <x v="0"/>
    <x v="1"/>
    <x v="1"/>
    <x v="1"/>
    <x v="0"/>
    <x v="0"/>
    <x v="1"/>
    <x v="289"/>
    <n v="0.16666666666666669"/>
    <x v="13"/>
    <s v="Diatom"/>
    <s v="Pennate"/>
    <n v="200"/>
    <n v="167613.64000000001"/>
  </r>
  <r>
    <x v="14"/>
    <x v="0"/>
    <x v="1"/>
    <x v="1"/>
    <x v="1"/>
    <x v="0"/>
    <x v="0"/>
    <x v="0"/>
    <x v="283"/>
    <n v="0.33277870216306155"/>
    <x v="13"/>
    <s v="Diatom"/>
    <s v="Pennate"/>
    <s v=""/>
    <n v="143939.39393939401"/>
  </r>
  <r>
    <x v="14"/>
    <x v="0"/>
    <x v="1"/>
    <x v="1"/>
    <x v="1"/>
    <x v="0"/>
    <x v="0"/>
    <x v="0"/>
    <x v="227"/>
    <n v="0.33277870216306155"/>
    <x v="13"/>
    <s v="Diatom"/>
    <s v="Pennate"/>
    <s v=""/>
    <n v="143939.39393939401"/>
  </r>
  <r>
    <x v="14"/>
    <x v="0"/>
    <x v="1"/>
    <x v="1"/>
    <x v="1"/>
    <x v="0"/>
    <x v="0"/>
    <x v="0"/>
    <x v="137"/>
    <n v="2.4958402662229617"/>
    <x v="13"/>
    <s v="Diatom"/>
    <s v="Pennate"/>
    <s v=""/>
    <n v="143939.39393939401"/>
  </r>
  <r>
    <x v="14"/>
    <x v="0"/>
    <x v="1"/>
    <x v="1"/>
    <x v="1"/>
    <x v="0"/>
    <x v="0"/>
    <x v="1"/>
    <x v="137"/>
    <n v="12.5"/>
    <x v="13"/>
    <s v="Diatom"/>
    <s v="Pennate"/>
    <n v="133.42579750346741"/>
    <n v="167613.64000000001"/>
  </r>
  <r>
    <x v="14"/>
    <x v="0"/>
    <x v="1"/>
    <x v="1"/>
    <x v="1"/>
    <x v="0"/>
    <x v="0"/>
    <x v="1"/>
    <x v="170"/>
    <n v="1.5"/>
    <x v="13"/>
    <s v="Diatom"/>
    <s v="Pennate"/>
    <n v="200"/>
    <n v="167613.64000000001"/>
  </r>
  <r>
    <x v="14"/>
    <x v="0"/>
    <x v="1"/>
    <x v="1"/>
    <x v="1"/>
    <x v="0"/>
    <x v="0"/>
    <x v="1"/>
    <x v="202"/>
    <n v="8.6666666666666679"/>
    <x v="13"/>
    <s v="Diatom"/>
    <s v="Pennate"/>
    <n v="200"/>
    <n v="167613.64000000001"/>
  </r>
  <r>
    <x v="14"/>
    <x v="0"/>
    <x v="1"/>
    <x v="1"/>
    <x v="1"/>
    <x v="0"/>
    <x v="0"/>
    <x v="0"/>
    <x v="138"/>
    <n v="14.309484193011649"/>
    <x v="13"/>
    <s v="Diatom"/>
    <s v="Pennate"/>
    <s v=""/>
    <n v="143939.39393939401"/>
  </r>
  <r>
    <x v="14"/>
    <x v="0"/>
    <x v="1"/>
    <x v="1"/>
    <x v="1"/>
    <x v="0"/>
    <x v="0"/>
    <x v="1"/>
    <x v="138"/>
    <n v="2.666666666666667"/>
    <x v="13"/>
    <s v="Diatom"/>
    <s v="Pennate"/>
    <n v="137.16675378985886"/>
    <n v="167613.64000000001"/>
  </r>
  <r>
    <x v="14"/>
    <x v="0"/>
    <x v="1"/>
    <x v="1"/>
    <x v="1"/>
    <x v="0"/>
    <x v="0"/>
    <x v="1"/>
    <x v="249"/>
    <n v="0.66666666666666674"/>
    <x v="13"/>
    <s v="Diatom"/>
    <s v="Pennate"/>
    <n v="200"/>
    <n v="167613.64000000001"/>
  </r>
  <r>
    <x v="14"/>
    <x v="0"/>
    <x v="1"/>
    <x v="1"/>
    <x v="1"/>
    <x v="0"/>
    <x v="0"/>
    <x v="1"/>
    <x v="139"/>
    <n v="1"/>
    <x v="13"/>
    <s v="Diatom"/>
    <s v="Pennate"/>
    <n v="39.999999999999993"/>
    <n v="167613.64000000001"/>
  </r>
  <r>
    <x v="14"/>
    <x v="0"/>
    <x v="1"/>
    <x v="1"/>
    <x v="1"/>
    <x v="0"/>
    <x v="0"/>
    <x v="0"/>
    <x v="140"/>
    <n v="0.16638935108153077"/>
    <x v="13"/>
    <s v="Diatom"/>
    <s v="Pennate"/>
    <s v=""/>
    <n v="143939.39393939401"/>
  </r>
  <r>
    <x v="14"/>
    <x v="0"/>
    <x v="1"/>
    <x v="1"/>
    <x v="1"/>
    <x v="0"/>
    <x v="0"/>
    <x v="1"/>
    <x v="140"/>
    <n v="1.3333333333333335"/>
    <x v="13"/>
    <s v="Diatom"/>
    <s v="Pennate"/>
    <n v="155.62130177514791"/>
    <n v="167613.64000000001"/>
  </r>
  <r>
    <x v="14"/>
    <x v="0"/>
    <x v="1"/>
    <x v="1"/>
    <x v="1"/>
    <x v="0"/>
    <x v="0"/>
    <x v="1"/>
    <x v="171"/>
    <n v="0.33333333333333337"/>
    <x v="13"/>
    <s v="Diatom"/>
    <s v="Pennate"/>
    <n v="200"/>
    <n v="167613.64000000001"/>
  </r>
  <r>
    <x v="14"/>
    <x v="0"/>
    <x v="1"/>
    <x v="1"/>
    <x v="1"/>
    <x v="0"/>
    <x v="0"/>
    <x v="1"/>
    <x v="326"/>
    <n v="0.16666666666666669"/>
    <x v="13"/>
    <s v="Diatom"/>
    <s v="Pennate"/>
    <n v="200"/>
    <n v="167613.64000000001"/>
  </r>
  <r>
    <x v="14"/>
    <x v="0"/>
    <x v="1"/>
    <x v="1"/>
    <x v="1"/>
    <x v="0"/>
    <x v="0"/>
    <x v="1"/>
    <x v="142"/>
    <n v="3"/>
    <x v="13"/>
    <s v="Diatom"/>
    <s v="Pennate"/>
    <n v="200"/>
    <n v="167613.64000000001"/>
  </r>
  <r>
    <x v="14"/>
    <x v="0"/>
    <x v="1"/>
    <x v="1"/>
    <x v="1"/>
    <x v="0"/>
    <x v="0"/>
    <x v="1"/>
    <x v="203"/>
    <n v="0.33333333333333337"/>
    <x v="13"/>
    <s v="Diatom"/>
    <s v="Pennate"/>
    <n v="200"/>
    <n v="167613.64000000001"/>
  </r>
  <r>
    <x v="14"/>
    <x v="0"/>
    <x v="1"/>
    <x v="1"/>
    <x v="1"/>
    <x v="0"/>
    <x v="0"/>
    <x v="1"/>
    <x v="143"/>
    <n v="0.33333333333333337"/>
    <x v="13"/>
    <s v="Diatom"/>
    <s v="Pennate"/>
    <n v="200"/>
    <n v="167613.64000000001"/>
  </r>
  <r>
    <x v="14"/>
    <x v="0"/>
    <x v="1"/>
    <x v="1"/>
    <x v="1"/>
    <x v="0"/>
    <x v="0"/>
    <x v="1"/>
    <x v="233"/>
    <n v="0.33333333333333337"/>
    <x v="13"/>
    <s v="Diatom"/>
    <s v="Pennate"/>
    <n v="200"/>
    <n v="167613.64000000001"/>
  </r>
  <r>
    <x v="14"/>
    <x v="0"/>
    <x v="1"/>
    <x v="1"/>
    <x v="1"/>
    <x v="0"/>
    <x v="0"/>
    <x v="1"/>
    <x v="144"/>
    <n v="0.33333333333333337"/>
    <x v="13"/>
    <s v="Diatom"/>
    <s v="Pennate"/>
    <n v="200"/>
    <n v="167613.64000000001"/>
  </r>
  <r>
    <x v="14"/>
    <x v="0"/>
    <x v="1"/>
    <x v="1"/>
    <x v="1"/>
    <x v="0"/>
    <x v="0"/>
    <x v="1"/>
    <x v="145"/>
    <n v="6.5"/>
    <x v="13"/>
    <s v="Diatom"/>
    <s v="Pennate"/>
    <n v="200"/>
    <n v="167613.64000000001"/>
  </r>
  <r>
    <x v="14"/>
    <x v="0"/>
    <x v="1"/>
    <x v="1"/>
    <x v="1"/>
    <x v="0"/>
    <x v="0"/>
    <x v="0"/>
    <x v="146"/>
    <n v="2.4958402662229617"/>
    <x v="13"/>
    <s v="Diatom"/>
    <s v="Pennate"/>
    <s v=""/>
    <n v="143939.39393939401"/>
  </r>
  <r>
    <x v="14"/>
    <x v="0"/>
    <x v="1"/>
    <x v="1"/>
    <x v="1"/>
    <x v="0"/>
    <x v="0"/>
    <x v="1"/>
    <x v="146"/>
    <n v="0.16666666666666669"/>
    <x v="13"/>
    <s v="Diatom"/>
    <s v="Pennate"/>
    <n v="174.96094156858663"/>
    <n v="167613.64000000001"/>
  </r>
  <r>
    <x v="14"/>
    <x v="0"/>
    <x v="1"/>
    <x v="1"/>
    <x v="1"/>
    <x v="0"/>
    <x v="0"/>
    <x v="0"/>
    <x v="172"/>
    <n v="0.33277870216306155"/>
    <x v="13"/>
    <s v="Diatom"/>
    <s v="Pennate"/>
    <s v=""/>
    <n v="143939.39393939401"/>
  </r>
  <r>
    <x v="14"/>
    <x v="0"/>
    <x v="1"/>
    <x v="1"/>
    <x v="1"/>
    <x v="0"/>
    <x v="0"/>
    <x v="1"/>
    <x v="172"/>
    <n v="0.5"/>
    <x v="13"/>
    <s v="Diatom"/>
    <s v="Pennate"/>
    <n v="40.159840159840165"/>
    <n v="167613.64000000001"/>
  </r>
  <r>
    <x v="14"/>
    <x v="0"/>
    <x v="1"/>
    <x v="1"/>
    <x v="1"/>
    <x v="0"/>
    <x v="0"/>
    <x v="0"/>
    <x v="173"/>
    <n v="2.828618968386023"/>
    <x v="13"/>
    <s v="Diatom"/>
    <s v="Pennate"/>
    <s v=""/>
    <n v="143939.39393939401"/>
  </r>
  <r>
    <x v="14"/>
    <x v="0"/>
    <x v="1"/>
    <x v="1"/>
    <x v="1"/>
    <x v="0"/>
    <x v="0"/>
    <x v="1"/>
    <x v="173"/>
    <n v="0.83333333333333337"/>
    <x v="13"/>
    <s v="Diatom"/>
    <s v="Pennate"/>
    <n v="108.97387353275272"/>
    <n v="167613.64000000001"/>
  </r>
  <r>
    <x v="14"/>
    <x v="0"/>
    <x v="1"/>
    <x v="1"/>
    <x v="1"/>
    <x v="0"/>
    <x v="0"/>
    <x v="0"/>
    <x v="174"/>
    <n v="2.6622296173044924"/>
    <x v="13"/>
    <s v="Diatom"/>
    <s v="Pennate"/>
    <s v=""/>
    <n v="143939.39393939401"/>
  </r>
  <r>
    <x v="14"/>
    <x v="0"/>
    <x v="1"/>
    <x v="1"/>
    <x v="1"/>
    <x v="0"/>
    <x v="0"/>
    <x v="1"/>
    <x v="174"/>
    <n v="1.5"/>
    <x v="13"/>
    <s v="Diatom"/>
    <s v="Pennate"/>
    <n v="55.846492104737152"/>
    <n v="167613.64000000001"/>
  </r>
  <r>
    <x v="14"/>
    <x v="0"/>
    <x v="1"/>
    <x v="1"/>
    <x v="1"/>
    <x v="0"/>
    <x v="0"/>
    <x v="0"/>
    <x v="205"/>
    <n v="0.33277870216306155"/>
    <x v="13"/>
    <s v="Diatom"/>
    <s v="Pennate"/>
    <s v=""/>
    <n v="143939.39393939401"/>
  </r>
  <r>
    <x v="14"/>
    <x v="0"/>
    <x v="1"/>
    <x v="1"/>
    <x v="1"/>
    <x v="0"/>
    <x v="0"/>
    <x v="1"/>
    <x v="269"/>
    <n v="0.33333333333333337"/>
    <x v="13"/>
    <s v="Diatom"/>
    <s v="Pennate"/>
    <n v="200"/>
    <n v="167613.64000000001"/>
  </r>
  <r>
    <x v="14"/>
    <x v="0"/>
    <x v="1"/>
    <x v="1"/>
    <x v="1"/>
    <x v="0"/>
    <x v="0"/>
    <x v="1"/>
    <x v="235"/>
    <n v="0.66666666666666674"/>
    <x v="13"/>
    <s v="Diatom"/>
    <s v="Pennate"/>
    <n v="200"/>
    <n v="167613.64000000001"/>
  </r>
  <r>
    <x v="14"/>
    <x v="0"/>
    <x v="1"/>
    <x v="1"/>
    <x v="1"/>
    <x v="0"/>
    <x v="0"/>
    <x v="1"/>
    <x v="260"/>
    <n v="0.16666666666666669"/>
    <x v="13"/>
    <s v="Diatom"/>
    <s v="Pennate"/>
    <n v="200"/>
    <n v="167613.64000000001"/>
  </r>
  <r>
    <x v="14"/>
    <x v="0"/>
    <x v="1"/>
    <x v="1"/>
    <x v="1"/>
    <x v="0"/>
    <x v="0"/>
    <x v="1"/>
    <x v="148"/>
    <n v="3.166666666666667"/>
    <x v="13"/>
    <s v="Diatom"/>
    <s v="Pennate"/>
    <n v="200"/>
    <n v="167613.64000000001"/>
  </r>
  <r>
    <x v="14"/>
    <x v="0"/>
    <x v="1"/>
    <x v="1"/>
    <x v="1"/>
    <x v="0"/>
    <x v="0"/>
    <x v="0"/>
    <x v="149"/>
    <n v="0.66555740432612309"/>
    <x v="13"/>
    <s v="Diatom"/>
    <s v="Pennate"/>
    <s v=""/>
    <n v="143939.39393939401"/>
  </r>
  <r>
    <x v="14"/>
    <x v="0"/>
    <x v="1"/>
    <x v="1"/>
    <x v="1"/>
    <x v="0"/>
    <x v="0"/>
    <x v="1"/>
    <x v="149"/>
    <n v="3.3333333333333335"/>
    <x v="13"/>
    <s v="Diatom"/>
    <s v="Pennate"/>
    <n v="133.42579750346741"/>
    <n v="167613.64000000001"/>
  </r>
  <r>
    <x v="14"/>
    <x v="0"/>
    <x v="1"/>
    <x v="1"/>
    <x v="1"/>
    <x v="0"/>
    <x v="0"/>
    <x v="0"/>
    <x v="327"/>
    <n v="0.16638935108153077"/>
    <x v="13"/>
    <s v="Diatom"/>
    <s v="Pennate"/>
    <s v=""/>
    <n v="143939.39393939401"/>
  </r>
  <r>
    <x v="14"/>
    <x v="0"/>
    <x v="1"/>
    <x v="1"/>
    <x v="1"/>
    <x v="0"/>
    <x v="0"/>
    <x v="1"/>
    <x v="327"/>
    <n v="0.5"/>
    <x v="13"/>
    <s v="Diatom"/>
    <s v="Pennate"/>
    <n v="100.12484394506869"/>
    <n v="167613.64000000001"/>
  </r>
  <r>
    <x v="14"/>
    <x v="0"/>
    <x v="1"/>
    <x v="1"/>
    <x v="1"/>
    <x v="0"/>
    <x v="0"/>
    <x v="1"/>
    <x v="321"/>
    <n v="0.33333333333333337"/>
    <x v="13"/>
    <s v="Diatom"/>
    <s v="Pennate"/>
    <n v="200"/>
    <n v="167613.64000000001"/>
  </r>
  <r>
    <x v="14"/>
    <x v="0"/>
    <x v="1"/>
    <x v="1"/>
    <x v="1"/>
    <x v="0"/>
    <x v="0"/>
    <x v="1"/>
    <x v="152"/>
    <n v="1.6666666666666667"/>
    <x v="13"/>
    <s v="Diatom"/>
    <s v="Pennate"/>
    <n v="200"/>
    <n v="167613.64000000001"/>
  </r>
  <r>
    <x v="14"/>
    <x v="0"/>
    <x v="1"/>
    <x v="1"/>
    <x v="1"/>
    <x v="0"/>
    <x v="0"/>
    <x v="0"/>
    <x v="271"/>
    <n v="0.16638935108153077"/>
    <x v="13"/>
    <s v="Diatom"/>
    <s v="Pennate"/>
    <s v=""/>
    <n v="143939.39393939401"/>
  </r>
  <r>
    <x v="14"/>
    <x v="0"/>
    <x v="1"/>
    <x v="1"/>
    <x v="1"/>
    <x v="0"/>
    <x v="0"/>
    <x v="0"/>
    <x v="185"/>
    <n v="0.99833610648918469"/>
    <x v="13"/>
    <s v="Diatom"/>
    <s v="Pennate"/>
    <s v=""/>
    <n v="143939.39393939401"/>
  </r>
  <r>
    <x v="14"/>
    <x v="0"/>
    <x v="1"/>
    <x v="1"/>
    <x v="1"/>
    <x v="0"/>
    <x v="0"/>
    <x v="0"/>
    <x v="208"/>
    <n v="0.49916805324459235"/>
    <x v="13"/>
    <s v="Diatom"/>
    <s v="Pennate"/>
    <s v=""/>
    <n v="143939.39393939401"/>
  </r>
  <r>
    <x v="14"/>
    <x v="0"/>
    <x v="1"/>
    <x v="1"/>
    <x v="1"/>
    <x v="0"/>
    <x v="0"/>
    <x v="0"/>
    <x v="186"/>
    <n v="3.494176372712146"/>
    <x v="13"/>
    <s v="Diatom"/>
    <s v="Pennate"/>
    <s v=""/>
    <n v="143939.39393939401"/>
  </r>
  <r>
    <x v="14"/>
    <x v="0"/>
    <x v="1"/>
    <x v="1"/>
    <x v="1"/>
    <x v="0"/>
    <x v="0"/>
    <x v="1"/>
    <x v="186"/>
    <n v="0.33333333333333337"/>
    <x v="13"/>
    <s v="Diatom"/>
    <s v="Pennate"/>
    <n v="165.16446891754816"/>
    <n v="167613.64000000001"/>
  </r>
  <r>
    <x v="14"/>
    <x v="0"/>
    <x v="1"/>
    <x v="1"/>
    <x v="1"/>
    <x v="0"/>
    <x v="0"/>
    <x v="0"/>
    <x v="178"/>
    <n v="0.33277870216306155"/>
    <x v="13"/>
    <s v="Diatom"/>
    <s v="Pennate"/>
    <s v=""/>
    <n v="143939.39393939401"/>
  </r>
  <r>
    <x v="14"/>
    <x v="0"/>
    <x v="1"/>
    <x v="1"/>
    <x v="1"/>
    <x v="0"/>
    <x v="0"/>
    <x v="1"/>
    <x v="178"/>
    <n v="2.3333333333333335"/>
    <x v="13"/>
    <s v="Diatom"/>
    <s v="Pennate"/>
    <n v="150.07281048470978"/>
    <n v="167613.64000000001"/>
  </r>
  <r>
    <x v="14"/>
    <x v="0"/>
    <x v="1"/>
    <x v="1"/>
    <x v="1"/>
    <x v="0"/>
    <x v="0"/>
    <x v="0"/>
    <x v="153"/>
    <n v="0.66555740432612309"/>
    <x v="13"/>
    <s v="Diatom"/>
    <s v="Pennate"/>
    <s v=""/>
    <n v="143939.39393939401"/>
  </r>
  <r>
    <x v="14"/>
    <x v="0"/>
    <x v="1"/>
    <x v="1"/>
    <x v="1"/>
    <x v="0"/>
    <x v="0"/>
    <x v="1"/>
    <x v="153"/>
    <n v="2.5"/>
    <x v="13"/>
    <s v="Diatom"/>
    <s v="Pennate"/>
    <n v="115.90013140604469"/>
    <n v="167613.64000000001"/>
  </r>
  <r>
    <x v="14"/>
    <x v="0"/>
    <x v="1"/>
    <x v="1"/>
    <x v="1"/>
    <x v="0"/>
    <x v="0"/>
    <x v="0"/>
    <x v="240"/>
    <n v="0.66555740432612309"/>
    <x v="13"/>
    <s v="Diatom"/>
    <s v="Pennate"/>
    <s v=""/>
    <n v="143939.39393939401"/>
  </r>
  <r>
    <x v="14"/>
    <x v="0"/>
    <x v="1"/>
    <x v="1"/>
    <x v="1"/>
    <x v="0"/>
    <x v="0"/>
    <x v="1"/>
    <x v="304"/>
    <n v="0.16666666666666669"/>
    <x v="13"/>
    <s v="Diatom"/>
    <s v="Pennate"/>
    <n v="200"/>
    <n v="167613.64000000001"/>
  </r>
  <r>
    <x v="14"/>
    <x v="0"/>
    <x v="1"/>
    <x v="1"/>
    <x v="1"/>
    <x v="0"/>
    <x v="0"/>
    <x v="1"/>
    <x v="154"/>
    <n v="2.833333333333333"/>
    <x v="13"/>
    <s v="Diatom"/>
    <s v="Pennate"/>
    <n v="200"/>
    <n v="167613.64000000001"/>
  </r>
  <r>
    <x v="14"/>
    <x v="0"/>
    <x v="1"/>
    <x v="1"/>
    <x v="1"/>
    <x v="0"/>
    <x v="0"/>
    <x v="1"/>
    <x v="307"/>
    <n v="0.33333333333333337"/>
    <x v="13"/>
    <s v="Diatom"/>
    <s v="Pennate"/>
    <n v="200"/>
    <n v="167613.64000000001"/>
  </r>
  <r>
    <x v="14"/>
    <x v="0"/>
    <x v="1"/>
    <x v="1"/>
    <x v="1"/>
    <x v="0"/>
    <x v="0"/>
    <x v="1"/>
    <x v="155"/>
    <n v="0.16666666666666669"/>
    <x v="13"/>
    <s v="Diatom"/>
    <s v="Centric"/>
    <n v="200"/>
    <n v="167613.64000000001"/>
  </r>
  <r>
    <x v="14"/>
    <x v="0"/>
    <x v="1"/>
    <x v="1"/>
    <x v="1"/>
    <x v="0"/>
    <x v="0"/>
    <x v="0"/>
    <x v="157"/>
    <n v="2.6622296173044924"/>
    <x v="13"/>
    <s v="Diatom"/>
    <s v="Pennate"/>
    <s v=""/>
    <n v="143939.39393939401"/>
  </r>
  <r>
    <x v="15"/>
    <x v="0"/>
    <x v="1"/>
    <x v="1"/>
    <x v="1"/>
    <x v="0"/>
    <x v="1"/>
    <x v="0"/>
    <x v="114"/>
    <n v="2"/>
    <x v="13"/>
    <s v="Diatom"/>
    <s v="Pennate"/>
    <m/>
    <n v="111157.02479338794"/>
  </r>
  <r>
    <x v="15"/>
    <x v="0"/>
    <x v="1"/>
    <x v="1"/>
    <x v="1"/>
    <x v="0"/>
    <x v="1"/>
    <x v="0"/>
    <x v="189"/>
    <n v="1.5"/>
    <x v="13"/>
    <s v="Diatom"/>
    <s v="Pennate"/>
    <m/>
    <n v="111157.02479338794"/>
  </r>
  <r>
    <x v="15"/>
    <x v="0"/>
    <x v="1"/>
    <x v="1"/>
    <x v="1"/>
    <x v="0"/>
    <x v="1"/>
    <x v="0"/>
    <x v="118"/>
    <n v="15"/>
    <x v="13"/>
    <s v="Diatom"/>
    <s v="Pennate"/>
    <m/>
    <n v="111157.02479338794"/>
  </r>
  <r>
    <x v="15"/>
    <x v="0"/>
    <x v="1"/>
    <x v="1"/>
    <x v="1"/>
    <x v="0"/>
    <x v="1"/>
    <x v="0"/>
    <x v="211"/>
    <n v="0.33333333333333337"/>
    <x v="13"/>
    <s v="Diatom"/>
    <s v="Pennate"/>
    <m/>
    <n v="111157.02479338794"/>
  </r>
  <r>
    <x v="15"/>
    <x v="0"/>
    <x v="1"/>
    <x v="1"/>
    <x v="1"/>
    <x v="0"/>
    <x v="1"/>
    <x v="0"/>
    <x v="119"/>
    <n v="5.5"/>
    <x v="13"/>
    <s v="Diatom"/>
    <s v="Pennate"/>
    <m/>
    <n v="111157.02479338794"/>
  </r>
  <r>
    <x v="15"/>
    <x v="0"/>
    <x v="1"/>
    <x v="1"/>
    <x v="1"/>
    <x v="0"/>
    <x v="1"/>
    <x v="0"/>
    <x v="253"/>
    <n v="0.33333333333333337"/>
    <x v="13"/>
    <s v="Diatom"/>
    <s v="Pennate"/>
    <m/>
    <n v="111157.02479338794"/>
  </r>
  <r>
    <x v="15"/>
    <x v="0"/>
    <x v="1"/>
    <x v="1"/>
    <x v="1"/>
    <x v="0"/>
    <x v="1"/>
    <x v="0"/>
    <x v="191"/>
    <n v="3.3333333333333335"/>
    <x v="13"/>
    <s v="Diatom"/>
    <s v="Pennate"/>
    <m/>
    <n v="111157.02479338794"/>
  </r>
  <r>
    <x v="15"/>
    <x v="0"/>
    <x v="1"/>
    <x v="1"/>
    <x v="1"/>
    <x v="0"/>
    <x v="1"/>
    <x v="0"/>
    <x v="212"/>
    <n v="0.16666666666666669"/>
    <x v="13"/>
    <s v="Diatom"/>
    <s v="Pennate"/>
    <m/>
    <n v="111157.02479338794"/>
  </r>
  <r>
    <x v="15"/>
    <x v="0"/>
    <x v="1"/>
    <x v="1"/>
    <x v="1"/>
    <x v="0"/>
    <x v="1"/>
    <x v="0"/>
    <x v="120"/>
    <n v="7.166666666666667"/>
    <x v="13"/>
    <s v="Diatom"/>
    <s v="Pennate"/>
    <m/>
    <n v="111157.02479338794"/>
  </r>
  <r>
    <x v="15"/>
    <x v="0"/>
    <x v="1"/>
    <x v="1"/>
    <x v="1"/>
    <x v="0"/>
    <x v="1"/>
    <x v="0"/>
    <x v="121"/>
    <n v="0.16666666666666669"/>
    <x v="13"/>
    <s v="Diatom"/>
    <s v="Pennate"/>
    <m/>
    <n v="111157.02479338794"/>
  </r>
  <r>
    <x v="15"/>
    <x v="0"/>
    <x v="1"/>
    <x v="1"/>
    <x v="1"/>
    <x v="0"/>
    <x v="1"/>
    <x v="0"/>
    <x v="123"/>
    <n v="1.6666666666666667"/>
    <x v="13"/>
    <s v="Diatom"/>
    <s v="Pennate"/>
    <m/>
    <n v="111157.02479338794"/>
  </r>
  <r>
    <x v="15"/>
    <x v="0"/>
    <x v="1"/>
    <x v="1"/>
    <x v="1"/>
    <x v="0"/>
    <x v="1"/>
    <x v="0"/>
    <x v="124"/>
    <n v="3.833333333333333"/>
    <x v="13"/>
    <s v="Diatom"/>
    <s v="Pennate"/>
    <m/>
    <n v="111157.02479338794"/>
  </r>
  <r>
    <x v="15"/>
    <x v="0"/>
    <x v="1"/>
    <x v="1"/>
    <x v="1"/>
    <x v="0"/>
    <x v="1"/>
    <x v="0"/>
    <x v="328"/>
    <n v="0.33333333333333337"/>
    <x v="13"/>
    <s v="Diatom"/>
    <s v="Centric"/>
    <m/>
    <n v="111157.02479338794"/>
  </r>
  <r>
    <x v="15"/>
    <x v="0"/>
    <x v="1"/>
    <x v="1"/>
    <x v="1"/>
    <x v="0"/>
    <x v="1"/>
    <x v="0"/>
    <x v="159"/>
    <n v="0.33333333333333337"/>
    <x v="13"/>
    <s v="Diatom"/>
    <s v="Pennate"/>
    <m/>
    <n v="111157.02479338794"/>
  </r>
  <r>
    <x v="15"/>
    <x v="0"/>
    <x v="1"/>
    <x v="1"/>
    <x v="1"/>
    <x v="0"/>
    <x v="1"/>
    <x v="0"/>
    <x v="196"/>
    <n v="0.16666666666666669"/>
    <x v="13"/>
    <s v="Diatom"/>
    <s v="Centric"/>
    <m/>
    <n v="111157.02479338794"/>
  </r>
  <r>
    <x v="15"/>
    <x v="0"/>
    <x v="1"/>
    <x v="1"/>
    <x v="1"/>
    <x v="0"/>
    <x v="1"/>
    <x v="0"/>
    <x v="197"/>
    <n v="4.833333333333333"/>
    <x v="13"/>
    <s v="Diatom"/>
    <s v="Pennate"/>
    <m/>
    <n v="111157.02479338794"/>
  </r>
  <r>
    <x v="15"/>
    <x v="0"/>
    <x v="1"/>
    <x v="1"/>
    <x v="1"/>
    <x v="0"/>
    <x v="1"/>
    <x v="0"/>
    <x v="199"/>
    <n v="0.16666666666666669"/>
    <x v="13"/>
    <s v="Diatom"/>
    <s v="Pennate"/>
    <m/>
    <n v="111157.02479338794"/>
  </r>
  <r>
    <x v="15"/>
    <x v="0"/>
    <x v="1"/>
    <x v="1"/>
    <x v="1"/>
    <x v="0"/>
    <x v="1"/>
    <x v="0"/>
    <x v="128"/>
    <n v="0.16666666666666669"/>
    <x v="13"/>
    <s v="Diatom"/>
    <s v="Pennate"/>
    <m/>
    <n v="111157.02479338794"/>
  </r>
  <r>
    <x v="15"/>
    <x v="0"/>
    <x v="1"/>
    <x v="1"/>
    <x v="1"/>
    <x v="0"/>
    <x v="1"/>
    <x v="0"/>
    <x v="166"/>
    <n v="0.16666666666666669"/>
    <x v="13"/>
    <s v="Diatom"/>
    <s v="Pennate"/>
    <m/>
    <n v="111157.02479338794"/>
  </r>
  <r>
    <x v="15"/>
    <x v="0"/>
    <x v="1"/>
    <x v="1"/>
    <x v="1"/>
    <x v="0"/>
    <x v="1"/>
    <x v="0"/>
    <x v="221"/>
    <n v="0.66666666666666674"/>
    <x v="13"/>
    <s v="Diatom"/>
    <s v="Pennate"/>
    <m/>
    <n v="111157.02479338794"/>
  </r>
  <r>
    <x v="15"/>
    <x v="0"/>
    <x v="1"/>
    <x v="1"/>
    <x v="1"/>
    <x v="0"/>
    <x v="1"/>
    <x v="0"/>
    <x v="329"/>
    <n v="0.16666666666666669"/>
    <x v="13"/>
    <s v="Diatom"/>
    <s v="Pennate"/>
    <m/>
    <n v="111157.02479338794"/>
  </r>
  <r>
    <x v="15"/>
    <x v="0"/>
    <x v="1"/>
    <x v="1"/>
    <x v="1"/>
    <x v="0"/>
    <x v="1"/>
    <x v="0"/>
    <x v="330"/>
    <n v="0.66666666666666674"/>
    <x v="13"/>
    <s v="Diatom"/>
    <s v="Pennate"/>
    <m/>
    <n v="111157.02479338794"/>
  </r>
  <r>
    <x v="15"/>
    <x v="0"/>
    <x v="1"/>
    <x v="1"/>
    <x v="1"/>
    <x v="0"/>
    <x v="1"/>
    <x v="0"/>
    <x v="130"/>
    <n v="0.66666666666666674"/>
    <x v="13"/>
    <s v="Diatom"/>
    <s v="Pennate"/>
    <m/>
    <n v="111157.02479338794"/>
  </r>
  <r>
    <x v="15"/>
    <x v="0"/>
    <x v="1"/>
    <x v="1"/>
    <x v="1"/>
    <x v="0"/>
    <x v="1"/>
    <x v="0"/>
    <x v="132"/>
    <n v="0.33333333333333337"/>
    <x v="13"/>
    <s v="Diatom"/>
    <s v="Pennate"/>
    <m/>
    <n v="111157.02479338794"/>
  </r>
  <r>
    <x v="15"/>
    <x v="0"/>
    <x v="1"/>
    <x v="1"/>
    <x v="1"/>
    <x v="0"/>
    <x v="1"/>
    <x v="0"/>
    <x v="331"/>
    <n v="0.33333333333333337"/>
    <x v="13"/>
    <s v="Diatom"/>
    <s v="Pennate"/>
    <m/>
    <n v="111157.02479338794"/>
  </r>
  <r>
    <x v="15"/>
    <x v="0"/>
    <x v="1"/>
    <x v="1"/>
    <x v="1"/>
    <x v="0"/>
    <x v="1"/>
    <x v="0"/>
    <x v="137"/>
    <n v="8.1666666666666661"/>
    <x v="13"/>
    <s v="Diatom"/>
    <s v="Pennate"/>
    <m/>
    <n v="111157.02479338794"/>
  </r>
  <r>
    <x v="15"/>
    <x v="0"/>
    <x v="1"/>
    <x v="1"/>
    <x v="1"/>
    <x v="0"/>
    <x v="1"/>
    <x v="0"/>
    <x v="170"/>
    <n v="1.6666666666666667"/>
    <x v="13"/>
    <s v="Diatom"/>
    <s v="Pennate"/>
    <m/>
    <n v="111157.02479338794"/>
  </r>
  <r>
    <x v="15"/>
    <x v="0"/>
    <x v="1"/>
    <x v="1"/>
    <x v="1"/>
    <x v="0"/>
    <x v="1"/>
    <x v="0"/>
    <x v="202"/>
    <n v="8.8333333333333339"/>
    <x v="13"/>
    <s v="Diatom"/>
    <s v="Pennate"/>
    <m/>
    <n v="111157.02479338794"/>
  </r>
  <r>
    <x v="15"/>
    <x v="0"/>
    <x v="1"/>
    <x v="1"/>
    <x v="1"/>
    <x v="0"/>
    <x v="1"/>
    <x v="0"/>
    <x v="138"/>
    <n v="3.166666666666667"/>
    <x v="13"/>
    <s v="Diatom"/>
    <s v="Pennate"/>
    <m/>
    <n v="111157.02479338794"/>
  </r>
  <r>
    <x v="15"/>
    <x v="0"/>
    <x v="1"/>
    <x v="1"/>
    <x v="1"/>
    <x v="0"/>
    <x v="1"/>
    <x v="0"/>
    <x v="139"/>
    <n v="1.3333333333333335"/>
    <x v="13"/>
    <s v="Diatom"/>
    <s v="Pennate"/>
    <m/>
    <n v="111157.02479338794"/>
  </r>
  <r>
    <x v="15"/>
    <x v="0"/>
    <x v="1"/>
    <x v="1"/>
    <x v="1"/>
    <x v="0"/>
    <x v="1"/>
    <x v="0"/>
    <x v="140"/>
    <n v="0.33333333333333337"/>
    <x v="13"/>
    <s v="Diatom"/>
    <s v="Pennate"/>
    <m/>
    <n v="111157.02479338794"/>
  </r>
  <r>
    <x v="15"/>
    <x v="0"/>
    <x v="1"/>
    <x v="1"/>
    <x v="1"/>
    <x v="0"/>
    <x v="1"/>
    <x v="0"/>
    <x v="332"/>
    <n v="0.66666666666666674"/>
    <x v="13"/>
    <s v="Diatom"/>
    <s v="Pennate"/>
    <m/>
    <n v="111157.02479338794"/>
  </r>
  <r>
    <x v="15"/>
    <x v="0"/>
    <x v="1"/>
    <x v="1"/>
    <x v="1"/>
    <x v="0"/>
    <x v="1"/>
    <x v="0"/>
    <x v="333"/>
    <n v="0.66666666666666674"/>
    <x v="13"/>
    <s v="Diatom"/>
    <s v="Pennate"/>
    <m/>
    <n v="111157.02479338794"/>
  </r>
  <r>
    <x v="15"/>
    <x v="0"/>
    <x v="1"/>
    <x v="1"/>
    <x v="1"/>
    <x v="0"/>
    <x v="1"/>
    <x v="0"/>
    <x v="326"/>
    <n v="0.5"/>
    <x v="13"/>
    <s v="Diatom"/>
    <s v="Pennate"/>
    <m/>
    <n v="111157.02479338794"/>
  </r>
  <r>
    <x v="15"/>
    <x v="0"/>
    <x v="1"/>
    <x v="1"/>
    <x v="1"/>
    <x v="0"/>
    <x v="1"/>
    <x v="0"/>
    <x v="142"/>
    <n v="2.3333333333333335"/>
    <x v="13"/>
    <s v="Diatom"/>
    <s v="Pennate"/>
    <m/>
    <n v="111157.02479338794"/>
  </r>
  <r>
    <x v="15"/>
    <x v="0"/>
    <x v="1"/>
    <x v="1"/>
    <x v="1"/>
    <x v="0"/>
    <x v="1"/>
    <x v="0"/>
    <x v="233"/>
    <n v="0.16666666666666669"/>
    <x v="13"/>
    <s v="Diatom"/>
    <s v="Pennate"/>
    <m/>
    <n v="111157.02479338794"/>
  </r>
  <r>
    <x v="15"/>
    <x v="0"/>
    <x v="1"/>
    <x v="1"/>
    <x v="1"/>
    <x v="0"/>
    <x v="1"/>
    <x v="0"/>
    <x v="204"/>
    <n v="0.33333333333333337"/>
    <x v="13"/>
    <s v="Diatom"/>
    <s v="Pennate"/>
    <m/>
    <n v="111157.02479338794"/>
  </r>
  <r>
    <x v="15"/>
    <x v="0"/>
    <x v="1"/>
    <x v="1"/>
    <x v="1"/>
    <x v="0"/>
    <x v="1"/>
    <x v="0"/>
    <x v="334"/>
    <n v="0.33333333333333337"/>
    <x v="13"/>
    <s v="Diatom"/>
    <s v="Pennate"/>
    <m/>
    <n v="111157.02479338794"/>
  </r>
  <r>
    <x v="15"/>
    <x v="0"/>
    <x v="1"/>
    <x v="1"/>
    <x v="1"/>
    <x v="0"/>
    <x v="1"/>
    <x v="0"/>
    <x v="335"/>
    <n v="0.16666666666666669"/>
    <x v="13"/>
    <s v="Diatom"/>
    <s v="Pennate"/>
    <m/>
    <n v="111157.02479338794"/>
  </r>
  <r>
    <x v="15"/>
    <x v="0"/>
    <x v="1"/>
    <x v="1"/>
    <x v="1"/>
    <x v="0"/>
    <x v="1"/>
    <x v="0"/>
    <x v="145"/>
    <n v="2.3333333333333335"/>
    <x v="13"/>
    <s v="Diatom"/>
    <s v="Pennate"/>
    <m/>
    <n v="111157.02479338794"/>
  </r>
  <r>
    <x v="15"/>
    <x v="0"/>
    <x v="1"/>
    <x v="1"/>
    <x v="1"/>
    <x v="0"/>
    <x v="1"/>
    <x v="0"/>
    <x v="172"/>
    <n v="1.1666666666666667"/>
    <x v="13"/>
    <s v="Diatom"/>
    <s v="Pennate"/>
    <m/>
    <n v="111157.02479338794"/>
  </r>
  <r>
    <x v="15"/>
    <x v="0"/>
    <x v="1"/>
    <x v="1"/>
    <x v="1"/>
    <x v="0"/>
    <x v="1"/>
    <x v="0"/>
    <x v="269"/>
    <n v="0.16666666666666669"/>
    <x v="13"/>
    <s v="Diatom"/>
    <s v="Pennate"/>
    <m/>
    <n v="111157.02479338794"/>
  </r>
  <r>
    <x v="15"/>
    <x v="0"/>
    <x v="1"/>
    <x v="1"/>
    <x v="1"/>
    <x v="0"/>
    <x v="1"/>
    <x v="0"/>
    <x v="235"/>
    <n v="0.33333333333333337"/>
    <x v="13"/>
    <s v="Diatom"/>
    <s v="Pennate"/>
    <m/>
    <n v="111157.02479338794"/>
  </r>
  <r>
    <x v="15"/>
    <x v="0"/>
    <x v="1"/>
    <x v="1"/>
    <x v="1"/>
    <x v="0"/>
    <x v="1"/>
    <x v="0"/>
    <x v="148"/>
    <n v="1.1666666666666667"/>
    <x v="13"/>
    <s v="Diatom"/>
    <s v="Pennate"/>
    <m/>
    <n v="111157.02479338794"/>
  </r>
  <r>
    <x v="15"/>
    <x v="0"/>
    <x v="1"/>
    <x v="1"/>
    <x v="1"/>
    <x v="0"/>
    <x v="1"/>
    <x v="0"/>
    <x v="149"/>
    <n v="2.5"/>
    <x v="13"/>
    <s v="Diatom"/>
    <s v="Pennate"/>
    <m/>
    <n v="111157.02479338794"/>
  </r>
  <r>
    <x v="15"/>
    <x v="0"/>
    <x v="1"/>
    <x v="1"/>
    <x v="1"/>
    <x v="0"/>
    <x v="1"/>
    <x v="0"/>
    <x v="206"/>
    <n v="0.16666666666666669"/>
    <x v="13"/>
    <s v="Diatom"/>
    <s v="Pennate"/>
    <m/>
    <n v="111157.02479338794"/>
  </r>
  <r>
    <x v="15"/>
    <x v="0"/>
    <x v="1"/>
    <x v="1"/>
    <x v="1"/>
    <x v="0"/>
    <x v="1"/>
    <x v="0"/>
    <x v="311"/>
    <n v="0.33333333333333337"/>
    <x v="13"/>
    <s v="Diatom"/>
    <s v="Pennate"/>
    <m/>
    <n v="111157.02479338794"/>
  </r>
  <r>
    <x v="15"/>
    <x v="0"/>
    <x v="1"/>
    <x v="1"/>
    <x v="1"/>
    <x v="0"/>
    <x v="1"/>
    <x v="0"/>
    <x v="320"/>
    <n v="0.16666666666666669"/>
    <x v="13"/>
    <s v="Diatom"/>
    <s v="Pennate"/>
    <m/>
    <n v="111157.02479338794"/>
  </r>
  <r>
    <x v="15"/>
    <x v="0"/>
    <x v="1"/>
    <x v="1"/>
    <x v="1"/>
    <x v="0"/>
    <x v="1"/>
    <x v="0"/>
    <x v="152"/>
    <n v="0.33333333333333337"/>
    <x v="13"/>
    <s v="Diatom"/>
    <s v="Pennate"/>
    <m/>
    <n v="111157.02479338794"/>
  </r>
  <r>
    <x v="15"/>
    <x v="0"/>
    <x v="1"/>
    <x v="1"/>
    <x v="1"/>
    <x v="0"/>
    <x v="1"/>
    <x v="0"/>
    <x v="238"/>
    <n v="0.33333333333333337"/>
    <x v="13"/>
    <s v="Diatom"/>
    <s v="Pennate"/>
    <m/>
    <n v="111157.02479338794"/>
  </r>
  <r>
    <x v="15"/>
    <x v="0"/>
    <x v="1"/>
    <x v="1"/>
    <x v="1"/>
    <x v="0"/>
    <x v="1"/>
    <x v="0"/>
    <x v="324"/>
    <n v="0.16666666666666669"/>
    <x v="13"/>
    <s v="Diatom"/>
    <s v="Pennate"/>
    <m/>
    <n v="111157.02479338794"/>
  </r>
  <r>
    <x v="15"/>
    <x v="0"/>
    <x v="1"/>
    <x v="1"/>
    <x v="1"/>
    <x v="0"/>
    <x v="1"/>
    <x v="0"/>
    <x v="208"/>
    <n v="0.5"/>
    <x v="13"/>
    <s v="Diatom"/>
    <s v="Pennate"/>
    <m/>
    <n v="111157.02479338794"/>
  </r>
  <r>
    <x v="15"/>
    <x v="0"/>
    <x v="1"/>
    <x v="1"/>
    <x v="1"/>
    <x v="0"/>
    <x v="1"/>
    <x v="0"/>
    <x v="186"/>
    <n v="0.33333333333333337"/>
    <x v="13"/>
    <s v="Diatom"/>
    <s v="Pennate"/>
    <m/>
    <n v="111157.02479338794"/>
  </r>
  <r>
    <x v="15"/>
    <x v="0"/>
    <x v="1"/>
    <x v="1"/>
    <x v="1"/>
    <x v="0"/>
    <x v="1"/>
    <x v="0"/>
    <x v="178"/>
    <n v="0.33333333333333337"/>
    <x v="13"/>
    <s v="Diatom"/>
    <s v="Pennate"/>
    <m/>
    <n v="111157.02479338794"/>
  </r>
  <r>
    <x v="15"/>
    <x v="0"/>
    <x v="1"/>
    <x v="1"/>
    <x v="1"/>
    <x v="0"/>
    <x v="1"/>
    <x v="0"/>
    <x v="153"/>
    <n v="8.1666666666666661"/>
    <x v="13"/>
    <s v="Diatom"/>
    <s v="Pennate"/>
    <m/>
    <n v="111157.02479338794"/>
  </r>
  <r>
    <x v="15"/>
    <x v="0"/>
    <x v="1"/>
    <x v="1"/>
    <x v="1"/>
    <x v="0"/>
    <x v="1"/>
    <x v="0"/>
    <x v="240"/>
    <n v="0.83333333333333337"/>
    <x v="13"/>
    <s v="Diatom"/>
    <s v="Pennate"/>
    <m/>
    <n v="111157.02479338794"/>
  </r>
  <r>
    <x v="15"/>
    <x v="0"/>
    <x v="1"/>
    <x v="1"/>
    <x v="1"/>
    <x v="0"/>
    <x v="1"/>
    <x v="0"/>
    <x v="209"/>
    <n v="0.33333333333333337"/>
    <x v="13"/>
    <s v="Diatom"/>
    <s v="Pennate"/>
    <m/>
    <n v="111157.02479338794"/>
  </r>
  <r>
    <x v="15"/>
    <x v="0"/>
    <x v="1"/>
    <x v="1"/>
    <x v="1"/>
    <x v="0"/>
    <x v="1"/>
    <x v="0"/>
    <x v="304"/>
    <n v="0.66666666666666674"/>
    <x v="13"/>
    <s v="Diatom"/>
    <s v="Pennate"/>
    <m/>
    <n v="111157.02479338794"/>
  </r>
  <r>
    <x v="15"/>
    <x v="0"/>
    <x v="1"/>
    <x v="1"/>
    <x v="1"/>
    <x v="0"/>
    <x v="1"/>
    <x v="0"/>
    <x v="210"/>
    <n v="0.16666666666666669"/>
    <x v="13"/>
    <s v="Diatom"/>
    <s v="Pennate"/>
    <m/>
    <n v="111157.02479338794"/>
  </r>
  <r>
    <x v="15"/>
    <x v="0"/>
    <x v="1"/>
    <x v="1"/>
    <x v="1"/>
    <x v="0"/>
    <x v="1"/>
    <x v="0"/>
    <x v="155"/>
    <n v="0.16666666666666669"/>
    <x v="13"/>
    <s v="Diatom"/>
    <s v="Pennate"/>
    <m/>
    <n v="111157.02479338794"/>
  </r>
  <r>
    <x v="15"/>
    <x v="0"/>
    <x v="1"/>
    <x v="1"/>
    <x v="1"/>
    <x v="0"/>
    <x v="1"/>
    <x v="0"/>
    <x v="244"/>
    <n v="0.66666666666666674"/>
    <x v="13"/>
    <s v="Diatom"/>
    <s v="Pennate"/>
    <m/>
    <n v="111157.02479338794"/>
  </r>
  <r>
    <x v="16"/>
    <x v="4"/>
    <x v="1"/>
    <x v="1"/>
    <x v="1"/>
    <x v="0"/>
    <x v="0"/>
    <x v="0"/>
    <x v="118"/>
    <n v="1.3093289689034371"/>
    <x v="13"/>
    <s v="Diatom"/>
    <s v="Pennate"/>
    <m/>
    <n v="200757.57575757609"/>
  </r>
  <r>
    <x v="16"/>
    <x v="4"/>
    <x v="1"/>
    <x v="1"/>
    <x v="1"/>
    <x v="0"/>
    <x v="0"/>
    <x v="0"/>
    <x v="211"/>
    <n v="0.16366612111292964"/>
    <x v="13"/>
    <s v="Diatom"/>
    <s v="Pennate"/>
    <m/>
    <n v="200757.57575757609"/>
  </r>
  <r>
    <x v="16"/>
    <x v="4"/>
    <x v="1"/>
    <x v="1"/>
    <x v="1"/>
    <x v="0"/>
    <x v="0"/>
    <x v="0"/>
    <x v="120"/>
    <n v="3.927986906710311"/>
    <x v="13"/>
    <s v="Diatom"/>
    <s v="Pennate"/>
    <m/>
    <n v="200757.57575757609"/>
  </r>
  <r>
    <x v="16"/>
    <x v="4"/>
    <x v="1"/>
    <x v="1"/>
    <x v="1"/>
    <x v="0"/>
    <x v="0"/>
    <x v="0"/>
    <x v="121"/>
    <n v="0.65466448445171854"/>
    <x v="13"/>
    <s v="Diatom"/>
    <s v="Pennate"/>
    <m/>
    <n v="200757.57575757609"/>
  </r>
  <r>
    <x v="16"/>
    <x v="4"/>
    <x v="1"/>
    <x v="1"/>
    <x v="1"/>
    <x v="0"/>
    <x v="0"/>
    <x v="0"/>
    <x v="123"/>
    <n v="0.32733224222585927"/>
    <x v="13"/>
    <s v="Diatom"/>
    <s v="Pennate"/>
    <m/>
    <n v="200757.57575757609"/>
  </r>
  <r>
    <x v="16"/>
    <x v="4"/>
    <x v="1"/>
    <x v="1"/>
    <x v="1"/>
    <x v="0"/>
    <x v="0"/>
    <x v="0"/>
    <x v="124"/>
    <n v="0.49099836333878888"/>
    <x v="13"/>
    <s v="Diatom"/>
    <s v="Pennate"/>
    <m/>
    <n v="200757.57575757609"/>
  </r>
  <r>
    <x v="16"/>
    <x v="4"/>
    <x v="1"/>
    <x v="1"/>
    <x v="1"/>
    <x v="0"/>
    <x v="0"/>
    <x v="0"/>
    <x v="193"/>
    <n v="2.2913256955810146"/>
    <x v="13"/>
    <s v="Diatom"/>
    <s v="Pennate"/>
    <m/>
    <n v="200757.57575757609"/>
  </r>
  <r>
    <x v="16"/>
    <x v="4"/>
    <x v="1"/>
    <x v="1"/>
    <x v="1"/>
    <x v="0"/>
    <x v="0"/>
    <x v="0"/>
    <x v="199"/>
    <n v="0.65466448445171854"/>
    <x v="13"/>
    <s v="Diatom"/>
    <s v="Pennate"/>
    <m/>
    <n v="200757.57575757609"/>
  </r>
  <r>
    <x v="16"/>
    <x v="4"/>
    <x v="1"/>
    <x v="1"/>
    <x v="1"/>
    <x v="0"/>
    <x v="0"/>
    <x v="0"/>
    <x v="130"/>
    <n v="2.2913256955810146"/>
    <x v="13"/>
    <s v="Diatom"/>
    <s v="Pennate"/>
    <m/>
    <n v="200757.57575757609"/>
  </r>
  <r>
    <x v="16"/>
    <x v="4"/>
    <x v="1"/>
    <x v="1"/>
    <x v="1"/>
    <x v="0"/>
    <x v="0"/>
    <x v="0"/>
    <x v="223"/>
    <n v="2.6186579378068742"/>
    <x v="13"/>
    <s v="Diatom"/>
    <s v="Pennate"/>
    <m/>
    <n v="200757.57575757609"/>
  </r>
  <r>
    <x v="16"/>
    <x v="4"/>
    <x v="1"/>
    <x v="1"/>
    <x v="1"/>
    <x v="0"/>
    <x v="0"/>
    <x v="0"/>
    <x v="336"/>
    <n v="0.32733224222585927"/>
    <x v="13"/>
    <s v="Diatom"/>
    <s v="Pennate"/>
    <m/>
    <n v="200757.57575757609"/>
  </r>
  <r>
    <x v="16"/>
    <x v="4"/>
    <x v="1"/>
    <x v="1"/>
    <x v="1"/>
    <x v="0"/>
    <x v="0"/>
    <x v="0"/>
    <x v="135"/>
    <n v="0.16366612111292964"/>
    <x v="13"/>
    <s v="Diatom"/>
    <s v="Pennate"/>
    <m/>
    <n v="200757.57575757609"/>
  </r>
  <r>
    <x v="16"/>
    <x v="4"/>
    <x v="1"/>
    <x v="1"/>
    <x v="1"/>
    <x v="0"/>
    <x v="0"/>
    <x v="0"/>
    <x v="136"/>
    <n v="0.65466448445171854"/>
    <x v="13"/>
    <s v="Diatom"/>
    <s v="Centric"/>
    <m/>
    <n v="200757.57575757609"/>
  </r>
  <r>
    <x v="16"/>
    <x v="4"/>
    <x v="1"/>
    <x v="1"/>
    <x v="1"/>
    <x v="0"/>
    <x v="0"/>
    <x v="0"/>
    <x v="170"/>
    <n v="0.32733224222585927"/>
    <x v="13"/>
    <s v="Diatom"/>
    <s v="Pennate"/>
    <m/>
    <n v="200757.57575757609"/>
  </r>
  <r>
    <x v="16"/>
    <x v="4"/>
    <x v="1"/>
    <x v="1"/>
    <x v="1"/>
    <x v="0"/>
    <x v="0"/>
    <x v="0"/>
    <x v="139"/>
    <n v="1.1456628477905073"/>
    <x v="13"/>
    <s v="Diatom"/>
    <s v="Pennate"/>
    <m/>
    <n v="200757.57575757609"/>
  </r>
  <r>
    <x v="16"/>
    <x v="4"/>
    <x v="1"/>
    <x v="1"/>
    <x v="1"/>
    <x v="0"/>
    <x v="0"/>
    <x v="0"/>
    <x v="140"/>
    <n v="2.6186579378068742"/>
    <x v="13"/>
    <s v="Diatom"/>
    <s v="Pennate"/>
    <m/>
    <n v="200757.57575757609"/>
  </r>
  <r>
    <x v="16"/>
    <x v="4"/>
    <x v="1"/>
    <x v="1"/>
    <x v="1"/>
    <x v="0"/>
    <x v="0"/>
    <x v="0"/>
    <x v="229"/>
    <n v="2.2913256955810146"/>
    <x v="13"/>
    <s v="Diatom"/>
    <s v="Pennate"/>
    <m/>
    <n v="200757.57575757609"/>
  </r>
  <r>
    <x v="16"/>
    <x v="4"/>
    <x v="1"/>
    <x v="1"/>
    <x v="1"/>
    <x v="0"/>
    <x v="0"/>
    <x v="0"/>
    <x v="232"/>
    <n v="0.49099836333878888"/>
    <x v="13"/>
    <s v="Diatom"/>
    <s v="Pennate"/>
    <m/>
    <n v="200757.57575757609"/>
  </r>
  <r>
    <x v="16"/>
    <x v="4"/>
    <x v="1"/>
    <x v="1"/>
    <x v="1"/>
    <x v="0"/>
    <x v="0"/>
    <x v="0"/>
    <x v="143"/>
    <n v="0.32733224222585927"/>
    <x v="13"/>
    <s v="Diatom"/>
    <s v="Pennate"/>
    <m/>
    <n v="200757.57575757609"/>
  </r>
  <r>
    <x v="16"/>
    <x v="4"/>
    <x v="1"/>
    <x v="1"/>
    <x v="1"/>
    <x v="0"/>
    <x v="0"/>
    <x v="0"/>
    <x v="234"/>
    <n v="0.32733224222585927"/>
    <x v="13"/>
    <s v="Diatom"/>
    <s v="Pennate"/>
    <m/>
    <n v="200757.57575757609"/>
  </r>
  <r>
    <x v="16"/>
    <x v="4"/>
    <x v="1"/>
    <x v="1"/>
    <x v="1"/>
    <x v="0"/>
    <x v="0"/>
    <x v="0"/>
    <x v="145"/>
    <n v="3.764320785597381"/>
    <x v="13"/>
    <s v="Diatom"/>
    <s v="Pennate"/>
    <m/>
    <n v="200757.57575757609"/>
  </r>
  <r>
    <x v="16"/>
    <x v="4"/>
    <x v="1"/>
    <x v="1"/>
    <x v="1"/>
    <x v="0"/>
    <x v="0"/>
    <x v="0"/>
    <x v="337"/>
    <n v="0.16366612111292964"/>
    <x v="13"/>
    <s v="Diatom"/>
    <s v="Pennate"/>
    <m/>
    <n v="200757.57575757609"/>
  </r>
  <r>
    <x v="16"/>
    <x v="4"/>
    <x v="1"/>
    <x v="1"/>
    <x v="1"/>
    <x v="0"/>
    <x v="0"/>
    <x v="0"/>
    <x v="174"/>
    <n v="54.337152209492636"/>
    <x v="13"/>
    <s v="Diatom"/>
    <s v="Pennate"/>
    <m/>
    <n v="200757.57575757609"/>
  </r>
  <r>
    <x v="16"/>
    <x v="4"/>
    <x v="1"/>
    <x v="1"/>
    <x v="1"/>
    <x v="0"/>
    <x v="0"/>
    <x v="0"/>
    <x v="149"/>
    <n v="0.32733224222585927"/>
    <x v="13"/>
    <s v="Diatom"/>
    <s v="Pennate"/>
    <m/>
    <n v="200757.57575757609"/>
  </r>
  <r>
    <x v="16"/>
    <x v="4"/>
    <x v="1"/>
    <x v="1"/>
    <x v="1"/>
    <x v="0"/>
    <x v="0"/>
    <x v="0"/>
    <x v="303"/>
    <n v="0.32733224222585927"/>
    <x v="13"/>
    <s v="Diatom"/>
    <s v="Pennate"/>
    <m/>
    <n v="200757.57575757609"/>
  </r>
  <r>
    <x v="16"/>
    <x v="4"/>
    <x v="1"/>
    <x v="1"/>
    <x v="1"/>
    <x v="0"/>
    <x v="0"/>
    <x v="0"/>
    <x v="151"/>
    <n v="4.0916530278232406"/>
    <x v="13"/>
    <s v="Diatom"/>
    <s v="Pennate"/>
    <m/>
    <n v="200757.57575757609"/>
  </r>
  <r>
    <x v="16"/>
    <x v="4"/>
    <x v="1"/>
    <x v="1"/>
    <x v="1"/>
    <x v="0"/>
    <x v="0"/>
    <x v="0"/>
    <x v="208"/>
    <n v="0.32733224222585927"/>
    <x v="13"/>
    <s v="Diatom"/>
    <s v="Pennate"/>
    <m/>
    <n v="200757.57575757609"/>
  </r>
  <r>
    <x v="16"/>
    <x v="4"/>
    <x v="1"/>
    <x v="1"/>
    <x v="1"/>
    <x v="0"/>
    <x v="0"/>
    <x v="0"/>
    <x v="153"/>
    <n v="6.3829787234042552"/>
    <x v="13"/>
    <s v="Diatom"/>
    <s v="Pennate"/>
    <m/>
    <n v="200757.57575757609"/>
  </r>
  <r>
    <x v="16"/>
    <x v="4"/>
    <x v="1"/>
    <x v="1"/>
    <x v="1"/>
    <x v="0"/>
    <x v="0"/>
    <x v="0"/>
    <x v="209"/>
    <n v="0.32733224222585927"/>
    <x v="13"/>
    <s v="Diatom"/>
    <s v="Pennate"/>
    <m/>
    <n v="200757.57575757609"/>
  </r>
  <r>
    <x v="16"/>
    <x v="4"/>
    <x v="1"/>
    <x v="1"/>
    <x v="1"/>
    <x v="0"/>
    <x v="0"/>
    <x v="0"/>
    <x v="338"/>
    <n v="0.65466448445171854"/>
    <x v="13"/>
    <s v="Diatom"/>
    <s v="Pennate"/>
    <m/>
    <n v="200757.57575757609"/>
  </r>
  <r>
    <x v="16"/>
    <x v="4"/>
    <x v="1"/>
    <x v="1"/>
    <x v="1"/>
    <x v="0"/>
    <x v="0"/>
    <x v="0"/>
    <x v="262"/>
    <n v="1.1456628477905073"/>
    <x v="13"/>
    <s v="Diatom"/>
    <s v="Pennate"/>
    <m/>
    <n v="200757.57575757609"/>
  </r>
  <r>
    <x v="16"/>
    <x v="4"/>
    <x v="1"/>
    <x v="1"/>
    <x v="1"/>
    <x v="0"/>
    <x v="0"/>
    <x v="0"/>
    <x v="251"/>
    <n v="0.16366612111292964"/>
    <x v="13"/>
    <s v="Diatom"/>
    <s v="Centric"/>
    <m/>
    <n v="200757.57575757609"/>
  </r>
  <r>
    <x v="16"/>
    <x v="4"/>
    <x v="1"/>
    <x v="1"/>
    <x v="1"/>
    <x v="0"/>
    <x v="0"/>
    <x v="0"/>
    <x v="188"/>
    <n v="0.98199672667757776"/>
    <x v="13"/>
    <s v="Diatom"/>
    <s v="Pennate"/>
    <m/>
    <n v="200757.57575757609"/>
  </r>
  <r>
    <x v="16"/>
    <x v="4"/>
    <x v="1"/>
    <x v="1"/>
    <x v="1"/>
    <x v="0"/>
    <x v="0"/>
    <x v="0"/>
    <x v="252"/>
    <n v="3.6006546644844519"/>
    <x v="13"/>
    <s v="Diatom"/>
    <s v="Pennate"/>
    <m/>
    <n v="200757.57575757609"/>
  </r>
  <r>
    <x v="16"/>
    <x v="4"/>
    <x v="1"/>
    <x v="1"/>
    <x v="1"/>
    <x v="0"/>
    <x v="1"/>
    <x v="0"/>
    <x v="118"/>
    <n v="0.5008347245409015"/>
    <x v="13"/>
    <s v="Diatom"/>
    <s v="Pennate"/>
    <m/>
    <n v="490909.09090909129"/>
  </r>
  <r>
    <x v="16"/>
    <x v="4"/>
    <x v="1"/>
    <x v="1"/>
    <x v="1"/>
    <x v="0"/>
    <x v="1"/>
    <x v="0"/>
    <x v="120"/>
    <n v="9.6828046744574294"/>
    <x v="13"/>
    <s v="Diatom"/>
    <s v="Pennate"/>
    <m/>
    <n v="490909.09090909129"/>
  </r>
  <r>
    <x v="16"/>
    <x v="4"/>
    <x v="1"/>
    <x v="1"/>
    <x v="1"/>
    <x v="0"/>
    <x v="1"/>
    <x v="0"/>
    <x v="121"/>
    <n v="0.333889816360601"/>
    <x v="13"/>
    <s v="Diatom"/>
    <s v="Pennate"/>
    <m/>
    <n v="490909.09090909129"/>
  </r>
  <r>
    <x v="16"/>
    <x v="4"/>
    <x v="1"/>
    <x v="1"/>
    <x v="1"/>
    <x v="0"/>
    <x v="1"/>
    <x v="0"/>
    <x v="124"/>
    <n v="0.333889816360601"/>
    <x v="13"/>
    <s v="Diatom"/>
    <s v="Pennate"/>
    <m/>
    <n v="490909.09090909129"/>
  </r>
  <r>
    <x v="16"/>
    <x v="4"/>
    <x v="1"/>
    <x v="1"/>
    <x v="1"/>
    <x v="0"/>
    <x v="1"/>
    <x v="0"/>
    <x v="193"/>
    <n v="0.667779632721202"/>
    <x v="13"/>
    <s v="Diatom"/>
    <s v="Pennate"/>
    <m/>
    <n v="490909.09090909129"/>
  </r>
  <r>
    <x v="16"/>
    <x v="4"/>
    <x v="1"/>
    <x v="1"/>
    <x v="1"/>
    <x v="0"/>
    <x v="1"/>
    <x v="0"/>
    <x v="195"/>
    <n v="0.333889816360601"/>
    <x v="13"/>
    <s v="Diatom"/>
    <s v="Pennate"/>
    <m/>
    <n v="490909.09090909129"/>
  </r>
  <r>
    <x v="16"/>
    <x v="4"/>
    <x v="1"/>
    <x v="1"/>
    <x v="1"/>
    <x v="0"/>
    <x v="1"/>
    <x v="0"/>
    <x v="217"/>
    <n v="0.1669449081803005"/>
    <x v="13"/>
    <s v="Diatom"/>
    <s v="Centric"/>
    <m/>
    <n v="490909.09090909129"/>
  </r>
  <r>
    <x v="16"/>
    <x v="4"/>
    <x v="1"/>
    <x v="1"/>
    <x v="1"/>
    <x v="0"/>
    <x v="1"/>
    <x v="0"/>
    <x v="130"/>
    <n v="1.001669449081803"/>
    <x v="13"/>
    <s v="Diatom"/>
    <s v="Pennate"/>
    <m/>
    <n v="490909.09090909129"/>
  </r>
  <r>
    <x v="16"/>
    <x v="4"/>
    <x v="1"/>
    <x v="1"/>
    <x v="1"/>
    <x v="0"/>
    <x v="1"/>
    <x v="0"/>
    <x v="131"/>
    <n v="1.001669449081803"/>
    <x v="13"/>
    <s v="Diatom"/>
    <s v="Pennate"/>
    <m/>
    <n v="490909.09090909129"/>
  </r>
  <r>
    <x v="16"/>
    <x v="4"/>
    <x v="1"/>
    <x v="1"/>
    <x v="1"/>
    <x v="0"/>
    <x v="1"/>
    <x v="0"/>
    <x v="132"/>
    <n v="0.333889816360601"/>
    <x v="13"/>
    <s v="Diatom"/>
    <s v="Pennate"/>
    <m/>
    <n v="490909.09090909129"/>
  </r>
  <r>
    <x v="16"/>
    <x v="4"/>
    <x v="1"/>
    <x v="1"/>
    <x v="1"/>
    <x v="0"/>
    <x v="1"/>
    <x v="0"/>
    <x v="336"/>
    <n v="0.667779632721202"/>
    <x v="13"/>
    <s v="Diatom"/>
    <s v="Pennate"/>
    <m/>
    <n v="490909.09090909129"/>
  </r>
  <r>
    <x v="16"/>
    <x v="4"/>
    <x v="1"/>
    <x v="1"/>
    <x v="1"/>
    <x v="0"/>
    <x v="1"/>
    <x v="0"/>
    <x v="138"/>
    <n v="0.333889816360601"/>
    <x v="13"/>
    <s v="Diatom"/>
    <s v="Pennate"/>
    <m/>
    <n v="490909.09090909129"/>
  </r>
  <r>
    <x v="16"/>
    <x v="4"/>
    <x v="1"/>
    <x v="1"/>
    <x v="1"/>
    <x v="0"/>
    <x v="1"/>
    <x v="0"/>
    <x v="139"/>
    <n v="2.1702838063439067"/>
    <x v="13"/>
    <s v="Diatom"/>
    <s v="Pennate"/>
    <m/>
    <n v="490909.09090909129"/>
  </r>
  <r>
    <x v="16"/>
    <x v="4"/>
    <x v="1"/>
    <x v="1"/>
    <x v="1"/>
    <x v="0"/>
    <x v="1"/>
    <x v="0"/>
    <x v="140"/>
    <n v="2.5041736227045077"/>
    <x v="13"/>
    <s v="Diatom"/>
    <s v="Pennate"/>
    <m/>
    <n v="490909.09090909129"/>
  </r>
  <r>
    <x v="16"/>
    <x v="4"/>
    <x v="1"/>
    <x v="1"/>
    <x v="1"/>
    <x v="0"/>
    <x v="1"/>
    <x v="0"/>
    <x v="332"/>
    <n v="0.667779632721202"/>
    <x v="13"/>
    <s v="Diatom"/>
    <s v="Pennate"/>
    <m/>
    <n v="490909.09090909129"/>
  </r>
  <r>
    <x v="16"/>
    <x v="4"/>
    <x v="1"/>
    <x v="1"/>
    <x v="1"/>
    <x v="0"/>
    <x v="1"/>
    <x v="0"/>
    <x v="171"/>
    <n v="0.333889816360601"/>
    <x v="13"/>
    <s v="Diatom"/>
    <s v="Pennate"/>
    <m/>
    <n v="490909.09090909129"/>
  </r>
  <r>
    <x v="16"/>
    <x v="4"/>
    <x v="1"/>
    <x v="1"/>
    <x v="1"/>
    <x v="0"/>
    <x v="1"/>
    <x v="0"/>
    <x v="229"/>
    <n v="2.671118530884808"/>
    <x v="13"/>
    <s v="Diatom"/>
    <s v="Pennate"/>
    <m/>
    <n v="490909.09090909129"/>
  </r>
  <r>
    <x v="16"/>
    <x v="4"/>
    <x v="1"/>
    <x v="1"/>
    <x v="1"/>
    <x v="0"/>
    <x v="1"/>
    <x v="0"/>
    <x v="232"/>
    <n v="0.667779632721202"/>
    <x v="13"/>
    <s v="Diatom"/>
    <s v="Pennate"/>
    <m/>
    <n v="490909.09090909129"/>
  </r>
  <r>
    <x v="16"/>
    <x v="4"/>
    <x v="1"/>
    <x v="1"/>
    <x v="1"/>
    <x v="0"/>
    <x v="1"/>
    <x v="0"/>
    <x v="234"/>
    <n v="0.5008347245409015"/>
    <x v="13"/>
    <s v="Diatom"/>
    <s v="Pennate"/>
    <m/>
    <n v="490909.09090909129"/>
  </r>
  <r>
    <x v="16"/>
    <x v="4"/>
    <x v="1"/>
    <x v="1"/>
    <x v="1"/>
    <x v="0"/>
    <x v="1"/>
    <x v="0"/>
    <x v="144"/>
    <n v="1.335559265442404"/>
    <x v="13"/>
    <s v="Diatom"/>
    <s v="Pennate"/>
    <m/>
    <n v="490909.09090909129"/>
  </r>
  <r>
    <x v="16"/>
    <x v="4"/>
    <x v="1"/>
    <x v="1"/>
    <x v="1"/>
    <x v="0"/>
    <x v="1"/>
    <x v="0"/>
    <x v="145"/>
    <n v="1.669449081803005"/>
    <x v="13"/>
    <s v="Diatom"/>
    <s v="Pennate"/>
    <m/>
    <n v="490909.09090909129"/>
  </r>
  <r>
    <x v="16"/>
    <x v="4"/>
    <x v="1"/>
    <x v="1"/>
    <x v="1"/>
    <x v="0"/>
    <x v="1"/>
    <x v="0"/>
    <x v="337"/>
    <n v="0.333889816360601"/>
    <x v="13"/>
    <s v="Diatom"/>
    <s v="Pennate"/>
    <m/>
    <n v="490909.09090909129"/>
  </r>
  <r>
    <x v="16"/>
    <x v="4"/>
    <x v="1"/>
    <x v="1"/>
    <x v="1"/>
    <x v="0"/>
    <x v="1"/>
    <x v="0"/>
    <x v="172"/>
    <n v="0.5008347245409015"/>
    <x v="13"/>
    <s v="Diatom"/>
    <s v="Pennate"/>
    <m/>
    <n v="490909.09090909129"/>
  </r>
  <r>
    <x v="16"/>
    <x v="4"/>
    <x v="1"/>
    <x v="1"/>
    <x v="1"/>
    <x v="0"/>
    <x v="1"/>
    <x v="0"/>
    <x v="173"/>
    <n v="0.667779632721202"/>
    <x v="13"/>
    <s v="Diatom"/>
    <s v="Pennate"/>
    <m/>
    <n v="490909.09090909129"/>
  </r>
  <r>
    <x v="16"/>
    <x v="4"/>
    <x v="1"/>
    <x v="1"/>
    <x v="1"/>
    <x v="0"/>
    <x v="1"/>
    <x v="0"/>
    <x v="174"/>
    <n v="49.41569282136895"/>
    <x v="13"/>
    <s v="Diatom"/>
    <s v="Pennate"/>
    <m/>
    <n v="490909.09090909129"/>
  </r>
  <r>
    <x v="16"/>
    <x v="4"/>
    <x v="1"/>
    <x v="1"/>
    <x v="1"/>
    <x v="0"/>
    <x v="1"/>
    <x v="0"/>
    <x v="149"/>
    <n v="1.001669449081803"/>
    <x v="13"/>
    <s v="Diatom"/>
    <s v="Pennate"/>
    <m/>
    <n v="490909.09090909129"/>
  </r>
  <r>
    <x v="16"/>
    <x v="4"/>
    <x v="1"/>
    <x v="1"/>
    <x v="1"/>
    <x v="0"/>
    <x v="1"/>
    <x v="0"/>
    <x v="151"/>
    <n v="3.33889816360601"/>
    <x v="13"/>
    <s v="Diatom"/>
    <s v="Pennate"/>
    <m/>
    <n v="490909.09090909129"/>
  </r>
  <r>
    <x v="16"/>
    <x v="4"/>
    <x v="1"/>
    <x v="1"/>
    <x v="1"/>
    <x v="0"/>
    <x v="1"/>
    <x v="0"/>
    <x v="185"/>
    <n v="0.333889816360601"/>
    <x v="13"/>
    <s v="Diatom"/>
    <s v="Pennate"/>
    <m/>
    <n v="490909.09090909129"/>
  </r>
  <r>
    <x v="16"/>
    <x v="4"/>
    <x v="1"/>
    <x v="1"/>
    <x v="1"/>
    <x v="0"/>
    <x v="1"/>
    <x v="0"/>
    <x v="208"/>
    <n v="0.5008347245409015"/>
    <x v="13"/>
    <s v="Diatom"/>
    <s v="Pennate"/>
    <m/>
    <n v="490909.09090909129"/>
  </r>
  <r>
    <x v="16"/>
    <x v="4"/>
    <x v="1"/>
    <x v="1"/>
    <x v="1"/>
    <x v="0"/>
    <x v="1"/>
    <x v="0"/>
    <x v="186"/>
    <n v="1.001669449081803"/>
    <x v="13"/>
    <s v="Diatom"/>
    <s v="Pennate"/>
    <m/>
    <n v="490909.09090909129"/>
  </r>
  <r>
    <x v="16"/>
    <x v="4"/>
    <x v="1"/>
    <x v="1"/>
    <x v="1"/>
    <x v="0"/>
    <x v="1"/>
    <x v="0"/>
    <x v="178"/>
    <n v="0.667779632721202"/>
    <x v="13"/>
    <s v="Diatom"/>
    <s v="Pennate"/>
    <m/>
    <n v="490909.09090909129"/>
  </r>
  <r>
    <x v="16"/>
    <x v="4"/>
    <x v="1"/>
    <x v="1"/>
    <x v="1"/>
    <x v="0"/>
    <x v="1"/>
    <x v="0"/>
    <x v="153"/>
    <n v="11.018363939899833"/>
    <x v="13"/>
    <s v="Diatom"/>
    <s v="Pennate"/>
    <m/>
    <n v="490909.09090909129"/>
  </r>
  <r>
    <x v="16"/>
    <x v="4"/>
    <x v="1"/>
    <x v="1"/>
    <x v="1"/>
    <x v="0"/>
    <x v="1"/>
    <x v="0"/>
    <x v="209"/>
    <n v="1.335559265442404"/>
    <x v="13"/>
    <s v="Diatom"/>
    <s v="Pennate"/>
    <m/>
    <n v="490909.09090909129"/>
  </r>
  <r>
    <x v="16"/>
    <x v="4"/>
    <x v="1"/>
    <x v="1"/>
    <x v="1"/>
    <x v="0"/>
    <x v="1"/>
    <x v="0"/>
    <x v="262"/>
    <n v="1.669449081803005"/>
    <x v="13"/>
    <s v="Diatom"/>
    <s v="Pennate"/>
    <m/>
    <n v="490909.09090909129"/>
  </r>
  <r>
    <x v="16"/>
    <x v="4"/>
    <x v="1"/>
    <x v="1"/>
    <x v="1"/>
    <x v="0"/>
    <x v="1"/>
    <x v="0"/>
    <x v="188"/>
    <n v="0.333889816360601"/>
    <x v="13"/>
    <s v="Diatom"/>
    <s v="Pennate"/>
    <m/>
    <n v="490909.09090909129"/>
  </r>
  <r>
    <x v="17"/>
    <x v="6"/>
    <x v="1"/>
    <x v="1"/>
    <x v="1"/>
    <x v="0"/>
    <x v="0"/>
    <x v="0"/>
    <x v="118"/>
    <n v="3.3277870216306153"/>
    <x v="13"/>
    <s v="Diatom"/>
    <s v="Pennate"/>
    <m/>
    <n v="71103.896103896099"/>
  </r>
  <r>
    <x v="17"/>
    <x v="6"/>
    <x v="1"/>
    <x v="1"/>
    <x v="1"/>
    <x v="0"/>
    <x v="0"/>
    <x v="0"/>
    <x v="120"/>
    <n v="22.462562396006653"/>
    <x v="13"/>
    <s v="Diatom"/>
    <s v="Pennate"/>
    <m/>
    <n v="71103.896103896099"/>
  </r>
  <r>
    <x v="17"/>
    <x v="6"/>
    <x v="1"/>
    <x v="1"/>
    <x v="1"/>
    <x v="0"/>
    <x v="0"/>
    <x v="0"/>
    <x v="339"/>
    <n v="0.33277870216306155"/>
    <x v="13"/>
    <s v="Diatom"/>
    <s v="Pennate"/>
    <m/>
    <n v="71103.896103896099"/>
  </r>
  <r>
    <x v="17"/>
    <x v="6"/>
    <x v="1"/>
    <x v="1"/>
    <x v="1"/>
    <x v="0"/>
    <x v="0"/>
    <x v="0"/>
    <x v="123"/>
    <n v="1.1647254575707155"/>
    <x v="13"/>
    <s v="Diatom"/>
    <s v="Pennate"/>
    <m/>
    <n v="71103.896103896099"/>
  </r>
  <r>
    <x v="17"/>
    <x v="6"/>
    <x v="1"/>
    <x v="1"/>
    <x v="1"/>
    <x v="0"/>
    <x v="0"/>
    <x v="0"/>
    <x v="124"/>
    <n v="17.304492512479204"/>
    <x v="13"/>
    <s v="Diatom"/>
    <s v="Pennate"/>
    <m/>
    <n v="71103.896103896099"/>
  </r>
  <r>
    <x v="17"/>
    <x v="6"/>
    <x v="1"/>
    <x v="1"/>
    <x v="1"/>
    <x v="0"/>
    <x v="0"/>
    <x v="0"/>
    <x v="193"/>
    <n v="1.3311148086522462"/>
    <x v="13"/>
    <s v="Diatom"/>
    <s v="Pennate"/>
    <m/>
    <n v="71103.896103896099"/>
  </r>
  <r>
    <x v="17"/>
    <x v="6"/>
    <x v="1"/>
    <x v="1"/>
    <x v="1"/>
    <x v="0"/>
    <x v="0"/>
    <x v="0"/>
    <x v="295"/>
    <n v="0.66555740432612309"/>
    <x v="13"/>
    <s v="Diatom"/>
    <s v="Pennate"/>
    <m/>
    <n v="71103.896103896099"/>
  </r>
  <r>
    <x v="17"/>
    <x v="6"/>
    <x v="1"/>
    <x v="1"/>
    <x v="1"/>
    <x v="0"/>
    <x v="0"/>
    <x v="0"/>
    <x v="196"/>
    <n v="0.16638935108153077"/>
    <x v="13"/>
    <s v="Diatom"/>
    <s v="Centric"/>
    <m/>
    <n v="71103.896103896099"/>
  </r>
  <r>
    <x v="17"/>
    <x v="6"/>
    <x v="1"/>
    <x v="1"/>
    <x v="1"/>
    <x v="0"/>
    <x v="0"/>
    <x v="0"/>
    <x v="162"/>
    <n v="0.49916805324459235"/>
    <x v="13"/>
    <s v="Diatom"/>
    <s v="Pennate"/>
    <m/>
    <n v="71103.896103896099"/>
  </r>
  <r>
    <x v="17"/>
    <x v="6"/>
    <x v="1"/>
    <x v="1"/>
    <x v="1"/>
    <x v="0"/>
    <x v="0"/>
    <x v="0"/>
    <x v="163"/>
    <n v="0.16638935108153077"/>
    <x v="13"/>
    <s v="Diatom"/>
    <s v="Pennate"/>
    <m/>
    <n v="71103.896103896099"/>
  </r>
  <r>
    <x v="17"/>
    <x v="6"/>
    <x v="1"/>
    <x v="1"/>
    <x v="1"/>
    <x v="0"/>
    <x v="0"/>
    <x v="0"/>
    <x v="126"/>
    <n v="0.33277870216306155"/>
    <x v="13"/>
    <s v="Diatom"/>
    <s v="Pennate"/>
    <m/>
    <n v="71103.896103896099"/>
  </r>
  <r>
    <x v="17"/>
    <x v="6"/>
    <x v="1"/>
    <x v="1"/>
    <x v="1"/>
    <x v="0"/>
    <x v="0"/>
    <x v="0"/>
    <x v="166"/>
    <n v="0.16638935108153077"/>
    <x v="13"/>
    <s v="Diatom"/>
    <s v="Pennate"/>
    <m/>
    <n v="71103.896103896099"/>
  </r>
  <r>
    <x v="17"/>
    <x v="6"/>
    <x v="1"/>
    <x v="1"/>
    <x v="1"/>
    <x v="0"/>
    <x v="0"/>
    <x v="0"/>
    <x v="221"/>
    <n v="0.66555740432612309"/>
    <x v="13"/>
    <s v="Diatom"/>
    <s v="Pennate"/>
    <m/>
    <n v="71103.896103896099"/>
  </r>
  <r>
    <x v="17"/>
    <x v="6"/>
    <x v="1"/>
    <x v="1"/>
    <x v="1"/>
    <x v="0"/>
    <x v="0"/>
    <x v="0"/>
    <x v="131"/>
    <n v="0.83194675540765384"/>
    <x v="13"/>
    <s v="Diatom"/>
    <s v="Pennate"/>
    <m/>
    <n v="71103.896103896099"/>
  </r>
  <r>
    <x v="17"/>
    <x v="6"/>
    <x v="1"/>
    <x v="1"/>
    <x v="1"/>
    <x v="0"/>
    <x v="0"/>
    <x v="0"/>
    <x v="268"/>
    <n v="0.16638935108153077"/>
    <x v="13"/>
    <s v="Diatom"/>
    <s v="Pennate"/>
    <m/>
    <n v="71103.896103896099"/>
  </r>
  <r>
    <x v="17"/>
    <x v="6"/>
    <x v="1"/>
    <x v="1"/>
    <x v="1"/>
    <x v="0"/>
    <x v="0"/>
    <x v="0"/>
    <x v="299"/>
    <n v="0.33277870216306155"/>
    <x v="13"/>
    <s v="Diatom"/>
    <s v="Pennate"/>
    <m/>
    <n v="71103.896103896099"/>
  </r>
  <r>
    <x v="17"/>
    <x v="6"/>
    <x v="1"/>
    <x v="1"/>
    <x v="1"/>
    <x v="0"/>
    <x v="0"/>
    <x v="0"/>
    <x v="300"/>
    <n v="5.1580698835274541"/>
    <x v="13"/>
    <s v="Diatom"/>
    <s v="Pennate"/>
    <m/>
    <n v="71103.896103896099"/>
  </r>
  <r>
    <x v="17"/>
    <x v="6"/>
    <x v="1"/>
    <x v="1"/>
    <x v="1"/>
    <x v="0"/>
    <x v="0"/>
    <x v="0"/>
    <x v="227"/>
    <n v="0.33277870216306155"/>
    <x v="13"/>
    <s v="Diatom"/>
    <s v="Pennate"/>
    <m/>
    <n v="71103.896103896099"/>
  </r>
  <r>
    <x v="17"/>
    <x v="6"/>
    <x v="1"/>
    <x v="1"/>
    <x v="1"/>
    <x v="0"/>
    <x v="0"/>
    <x v="0"/>
    <x v="170"/>
    <n v="1.3311148086522462"/>
    <x v="13"/>
    <s v="Diatom"/>
    <s v="Pennate"/>
    <m/>
    <n v="71103.896103896099"/>
  </r>
  <r>
    <x v="17"/>
    <x v="6"/>
    <x v="1"/>
    <x v="1"/>
    <x v="1"/>
    <x v="0"/>
    <x v="0"/>
    <x v="0"/>
    <x v="202"/>
    <n v="0.33277870216306155"/>
    <x v="13"/>
    <s v="Diatom"/>
    <s v="Pennate"/>
    <m/>
    <n v="71103.896103896099"/>
  </r>
  <r>
    <x v="17"/>
    <x v="6"/>
    <x v="1"/>
    <x v="1"/>
    <x v="1"/>
    <x v="0"/>
    <x v="0"/>
    <x v="0"/>
    <x v="138"/>
    <n v="4.8252911813643928"/>
    <x v="13"/>
    <s v="Diatom"/>
    <s v="Pennate"/>
    <m/>
    <n v="71103.896103896099"/>
  </r>
  <r>
    <x v="17"/>
    <x v="6"/>
    <x v="1"/>
    <x v="1"/>
    <x v="1"/>
    <x v="0"/>
    <x v="0"/>
    <x v="0"/>
    <x v="249"/>
    <n v="2.3294509151414311"/>
    <x v="13"/>
    <s v="Diatom"/>
    <s v="Pennate"/>
    <m/>
    <n v="71103.896103896099"/>
  </r>
  <r>
    <x v="17"/>
    <x v="6"/>
    <x v="1"/>
    <x v="1"/>
    <x v="1"/>
    <x v="0"/>
    <x v="0"/>
    <x v="0"/>
    <x v="301"/>
    <n v="0.99833610648918469"/>
    <x v="13"/>
    <s v="Diatom"/>
    <s v="Pennate"/>
    <m/>
    <n v="71103.896103896099"/>
  </r>
  <r>
    <x v="17"/>
    <x v="6"/>
    <x v="1"/>
    <x v="1"/>
    <x v="1"/>
    <x v="0"/>
    <x v="0"/>
    <x v="0"/>
    <x v="171"/>
    <n v="0.33277870216306155"/>
    <x v="13"/>
    <s v="Diatom"/>
    <s v="Pennate"/>
    <m/>
    <n v="71103.896103896099"/>
  </r>
  <r>
    <x v="17"/>
    <x v="6"/>
    <x v="1"/>
    <x v="1"/>
    <x v="1"/>
    <x v="0"/>
    <x v="0"/>
    <x v="0"/>
    <x v="231"/>
    <n v="0.33277870216306155"/>
    <x v="13"/>
    <s v="Diatom"/>
    <s v="Pennate"/>
    <m/>
    <n v="71103.896103896099"/>
  </r>
  <r>
    <x v="17"/>
    <x v="6"/>
    <x v="1"/>
    <x v="1"/>
    <x v="1"/>
    <x v="0"/>
    <x v="0"/>
    <x v="0"/>
    <x v="143"/>
    <n v="4.3261231281198009"/>
    <x v="13"/>
    <s v="Diatom"/>
    <s v="Pennate"/>
    <m/>
    <n v="71103.896103896099"/>
  </r>
  <r>
    <x v="17"/>
    <x v="6"/>
    <x v="1"/>
    <x v="1"/>
    <x v="1"/>
    <x v="0"/>
    <x v="0"/>
    <x v="0"/>
    <x v="204"/>
    <n v="1.1647254575707155"/>
    <x v="13"/>
    <s v="Diatom"/>
    <s v="Pennate"/>
    <m/>
    <n v="71103.896103896099"/>
  </r>
  <r>
    <x v="17"/>
    <x v="6"/>
    <x v="1"/>
    <x v="1"/>
    <x v="1"/>
    <x v="0"/>
    <x v="0"/>
    <x v="0"/>
    <x v="234"/>
    <n v="0.33277870216306155"/>
    <x v="13"/>
    <s v="Diatom"/>
    <s v="Pennate"/>
    <m/>
    <n v="71103.896103896099"/>
  </r>
  <r>
    <x v="17"/>
    <x v="6"/>
    <x v="1"/>
    <x v="1"/>
    <x v="1"/>
    <x v="0"/>
    <x v="0"/>
    <x v="0"/>
    <x v="146"/>
    <n v="1.1647254575707155"/>
    <x v="13"/>
    <s v="Diatom"/>
    <s v="Pennate"/>
    <m/>
    <n v="71103.896103896099"/>
  </r>
  <r>
    <x v="17"/>
    <x v="6"/>
    <x v="1"/>
    <x v="1"/>
    <x v="1"/>
    <x v="0"/>
    <x v="0"/>
    <x v="0"/>
    <x v="172"/>
    <n v="1.3311148086522462"/>
    <x v="13"/>
    <s v="Diatom"/>
    <s v="Pennate"/>
    <m/>
    <n v="71103.896103896099"/>
  </r>
  <r>
    <x v="17"/>
    <x v="6"/>
    <x v="1"/>
    <x v="1"/>
    <x v="1"/>
    <x v="0"/>
    <x v="0"/>
    <x v="0"/>
    <x v="174"/>
    <n v="0.66555740432612309"/>
    <x v="13"/>
    <s v="Diatom"/>
    <s v="Pennate"/>
    <m/>
    <n v="71103.896103896099"/>
  </r>
  <r>
    <x v="17"/>
    <x v="6"/>
    <x v="1"/>
    <x v="1"/>
    <x v="1"/>
    <x v="0"/>
    <x v="0"/>
    <x v="0"/>
    <x v="149"/>
    <n v="1.3311148086522462"/>
    <x v="13"/>
    <s v="Diatom"/>
    <s v="Pennate"/>
    <m/>
    <n v="71103.896103896099"/>
  </r>
  <r>
    <x v="17"/>
    <x v="6"/>
    <x v="1"/>
    <x v="1"/>
    <x v="1"/>
    <x v="0"/>
    <x v="0"/>
    <x v="0"/>
    <x v="303"/>
    <n v="1.9966722129783694"/>
    <x v="13"/>
    <s v="Diatom"/>
    <s v="Pennate"/>
    <m/>
    <n v="71103.896103896099"/>
  </r>
  <r>
    <x v="17"/>
    <x v="6"/>
    <x v="1"/>
    <x v="1"/>
    <x v="1"/>
    <x v="0"/>
    <x v="0"/>
    <x v="0"/>
    <x v="151"/>
    <n v="0.33277870216306155"/>
    <x v="13"/>
    <s v="Diatom"/>
    <s v="Pennate"/>
    <m/>
    <n v="71103.896103896099"/>
  </r>
  <r>
    <x v="17"/>
    <x v="6"/>
    <x v="1"/>
    <x v="1"/>
    <x v="1"/>
    <x v="0"/>
    <x v="0"/>
    <x v="0"/>
    <x v="237"/>
    <n v="0.33277870216306155"/>
    <x v="13"/>
    <s v="Diatom"/>
    <s v="Pennate"/>
    <m/>
    <n v="71103.896103896099"/>
  </r>
  <r>
    <x v="17"/>
    <x v="6"/>
    <x v="1"/>
    <x v="1"/>
    <x v="1"/>
    <x v="0"/>
    <x v="0"/>
    <x v="0"/>
    <x v="183"/>
    <n v="3.8269550748752081"/>
    <x v="13"/>
    <s v="Diatom"/>
    <s v="Pennate"/>
    <m/>
    <n v="71103.896103896099"/>
  </r>
  <r>
    <x v="17"/>
    <x v="6"/>
    <x v="1"/>
    <x v="1"/>
    <x v="1"/>
    <x v="0"/>
    <x v="0"/>
    <x v="0"/>
    <x v="270"/>
    <n v="1.1647254575707155"/>
    <x v="13"/>
    <s v="Diatom"/>
    <s v="Pennate"/>
    <m/>
    <n v="71103.896103896099"/>
  </r>
  <r>
    <x v="17"/>
    <x v="6"/>
    <x v="1"/>
    <x v="1"/>
    <x v="1"/>
    <x v="0"/>
    <x v="0"/>
    <x v="0"/>
    <x v="286"/>
    <n v="7.6539101497504163"/>
    <x v="13"/>
    <s v="Diatom"/>
    <s v="Pennate"/>
    <m/>
    <n v="71103.896103896099"/>
  </r>
  <r>
    <x v="17"/>
    <x v="6"/>
    <x v="1"/>
    <x v="1"/>
    <x v="1"/>
    <x v="0"/>
    <x v="0"/>
    <x v="0"/>
    <x v="184"/>
    <n v="0.66555740432612309"/>
    <x v="13"/>
    <s v="Diatom"/>
    <s v="Pennate"/>
    <m/>
    <n v="71103.896103896099"/>
  </r>
  <r>
    <x v="17"/>
    <x v="6"/>
    <x v="1"/>
    <x v="1"/>
    <x v="1"/>
    <x v="0"/>
    <x v="0"/>
    <x v="0"/>
    <x v="185"/>
    <n v="0.16638935108153077"/>
    <x v="13"/>
    <s v="Diatom"/>
    <s v="Pennate"/>
    <m/>
    <n v="71103.896103896099"/>
  </r>
  <r>
    <x v="17"/>
    <x v="6"/>
    <x v="1"/>
    <x v="1"/>
    <x v="1"/>
    <x v="0"/>
    <x v="0"/>
    <x v="0"/>
    <x v="186"/>
    <n v="2.6622296173044924"/>
    <x v="13"/>
    <s v="Diatom"/>
    <s v="Pennate"/>
    <m/>
    <n v="71103.896103896099"/>
  </r>
  <r>
    <x v="17"/>
    <x v="6"/>
    <x v="1"/>
    <x v="1"/>
    <x v="1"/>
    <x v="0"/>
    <x v="0"/>
    <x v="0"/>
    <x v="178"/>
    <n v="0.33277870216306155"/>
    <x v="13"/>
    <s v="Diatom"/>
    <s v="Pennate"/>
    <m/>
    <n v="71103.896103896099"/>
  </r>
  <r>
    <x v="17"/>
    <x v="6"/>
    <x v="1"/>
    <x v="1"/>
    <x v="1"/>
    <x v="0"/>
    <x v="0"/>
    <x v="0"/>
    <x v="153"/>
    <n v="0.99833610648918469"/>
    <x v="13"/>
    <s v="Diatom"/>
    <s v="Pennate"/>
    <m/>
    <n v="71103.896103896099"/>
  </r>
  <r>
    <x v="17"/>
    <x v="6"/>
    <x v="1"/>
    <x v="1"/>
    <x v="1"/>
    <x v="0"/>
    <x v="0"/>
    <x v="0"/>
    <x v="304"/>
    <n v="1.9966722129783694"/>
    <x v="13"/>
    <s v="Diatom"/>
    <s v="Pennate"/>
    <m/>
    <n v="71103.896103896099"/>
  </r>
  <r>
    <x v="17"/>
    <x v="6"/>
    <x v="1"/>
    <x v="1"/>
    <x v="1"/>
    <x v="0"/>
    <x v="0"/>
    <x v="0"/>
    <x v="340"/>
    <n v="0.99833610648918469"/>
    <x v="13"/>
    <s v="Diatom"/>
    <s v="Pennate"/>
    <m/>
    <n v="71103.896103896099"/>
  </r>
  <r>
    <x v="17"/>
    <x v="6"/>
    <x v="1"/>
    <x v="1"/>
    <x v="1"/>
    <x v="0"/>
    <x v="0"/>
    <x v="0"/>
    <x v="210"/>
    <n v="0.33277870216306155"/>
    <x v="13"/>
    <s v="Diatom"/>
    <s v="Pennate"/>
    <m/>
    <n v="71103.896103896099"/>
  </r>
  <r>
    <x v="17"/>
    <x v="6"/>
    <x v="1"/>
    <x v="1"/>
    <x v="1"/>
    <x v="0"/>
    <x v="0"/>
    <x v="0"/>
    <x v="155"/>
    <n v="0.16638935108153077"/>
    <x v="13"/>
    <s v="Diatom"/>
    <s v="Pennate"/>
    <m/>
    <n v="71103.896103896099"/>
  </r>
  <r>
    <x v="17"/>
    <x v="6"/>
    <x v="1"/>
    <x v="1"/>
    <x v="1"/>
    <x v="0"/>
    <x v="0"/>
    <x v="0"/>
    <x v="252"/>
    <n v="0.16638935108153077"/>
    <x v="13"/>
    <s v="Diatom"/>
    <s v="Pennate"/>
    <m/>
    <n v="71103.896103896099"/>
  </r>
  <r>
    <x v="17"/>
    <x v="6"/>
    <x v="1"/>
    <x v="1"/>
    <x v="1"/>
    <x v="0"/>
    <x v="1"/>
    <x v="0"/>
    <x v="118"/>
    <n v="1"/>
    <x v="13"/>
    <s v="Diatom"/>
    <s v="Pennate"/>
    <m/>
    <n v="22045.454545454555"/>
  </r>
  <r>
    <x v="17"/>
    <x v="6"/>
    <x v="1"/>
    <x v="1"/>
    <x v="1"/>
    <x v="0"/>
    <x v="1"/>
    <x v="0"/>
    <x v="120"/>
    <n v="7.8333333333333339"/>
    <x v="13"/>
    <s v="Diatom"/>
    <s v="Pennate"/>
    <m/>
    <n v="22045.454545454555"/>
  </r>
  <r>
    <x v="17"/>
    <x v="6"/>
    <x v="1"/>
    <x v="1"/>
    <x v="1"/>
    <x v="0"/>
    <x v="1"/>
    <x v="0"/>
    <x v="341"/>
    <n v="0.16666666666666669"/>
    <x v="13"/>
    <s v="Diatom"/>
    <s v="Centric"/>
    <m/>
    <n v="22045.454545454555"/>
  </r>
  <r>
    <x v="17"/>
    <x v="6"/>
    <x v="1"/>
    <x v="1"/>
    <x v="1"/>
    <x v="0"/>
    <x v="1"/>
    <x v="0"/>
    <x v="342"/>
    <n v="0.33333333333333337"/>
    <x v="13"/>
    <s v="Diatom"/>
    <s v="Pennate"/>
    <m/>
    <n v="22045.454545454555"/>
  </r>
  <r>
    <x v="17"/>
    <x v="6"/>
    <x v="1"/>
    <x v="1"/>
    <x v="1"/>
    <x v="0"/>
    <x v="1"/>
    <x v="0"/>
    <x v="123"/>
    <n v="5.3333333333333339"/>
    <x v="13"/>
    <s v="Diatom"/>
    <s v="Pennate"/>
    <m/>
    <n v="22045.454545454555"/>
  </r>
  <r>
    <x v="17"/>
    <x v="6"/>
    <x v="1"/>
    <x v="1"/>
    <x v="1"/>
    <x v="0"/>
    <x v="1"/>
    <x v="0"/>
    <x v="124"/>
    <n v="18.833333333333332"/>
    <x v="13"/>
    <s v="Diatom"/>
    <s v="Pennate"/>
    <m/>
    <n v="22045.454545454555"/>
  </r>
  <r>
    <x v="17"/>
    <x v="6"/>
    <x v="1"/>
    <x v="1"/>
    <x v="1"/>
    <x v="0"/>
    <x v="1"/>
    <x v="0"/>
    <x v="193"/>
    <n v="0.33333333333333337"/>
    <x v="13"/>
    <s v="Diatom"/>
    <s v="Pennate"/>
    <m/>
    <n v="22045.454545454555"/>
  </r>
  <r>
    <x v="17"/>
    <x v="6"/>
    <x v="1"/>
    <x v="1"/>
    <x v="1"/>
    <x v="0"/>
    <x v="1"/>
    <x v="0"/>
    <x v="196"/>
    <n v="0.33333333333333337"/>
    <x v="13"/>
    <s v="Diatom"/>
    <s v="Centric"/>
    <m/>
    <n v="22045.454545454555"/>
  </r>
  <r>
    <x v="17"/>
    <x v="6"/>
    <x v="1"/>
    <x v="1"/>
    <x v="1"/>
    <x v="0"/>
    <x v="1"/>
    <x v="0"/>
    <x v="267"/>
    <n v="0.16666666666666669"/>
    <x v="13"/>
    <s v="Diatom"/>
    <s v="Pennate"/>
    <m/>
    <n v="22045.454545454555"/>
  </r>
  <r>
    <x v="17"/>
    <x v="6"/>
    <x v="1"/>
    <x v="1"/>
    <x v="1"/>
    <x v="0"/>
    <x v="1"/>
    <x v="0"/>
    <x v="162"/>
    <n v="1.1666666666666667"/>
    <x v="13"/>
    <s v="Diatom"/>
    <s v="Pennate"/>
    <m/>
    <n v="22045.454545454555"/>
  </r>
  <r>
    <x v="17"/>
    <x v="6"/>
    <x v="1"/>
    <x v="1"/>
    <x v="1"/>
    <x v="0"/>
    <x v="1"/>
    <x v="0"/>
    <x v="296"/>
    <n v="0.33333333333333337"/>
    <x v="13"/>
    <s v="Diatom"/>
    <s v="Pennate"/>
    <m/>
    <n v="22045.454545454555"/>
  </r>
  <r>
    <x v="17"/>
    <x v="6"/>
    <x v="1"/>
    <x v="1"/>
    <x v="1"/>
    <x v="0"/>
    <x v="1"/>
    <x v="0"/>
    <x v="163"/>
    <n v="0.33333333333333337"/>
    <x v="13"/>
    <s v="Diatom"/>
    <s v="Pennate"/>
    <m/>
    <n v="22045.454545454555"/>
  </r>
  <r>
    <x v="17"/>
    <x v="6"/>
    <x v="1"/>
    <x v="1"/>
    <x v="1"/>
    <x v="0"/>
    <x v="1"/>
    <x v="0"/>
    <x v="126"/>
    <n v="1"/>
    <x v="13"/>
    <s v="Diatom"/>
    <s v="Pennate"/>
    <m/>
    <n v="22045.454545454555"/>
  </r>
  <r>
    <x v="17"/>
    <x v="6"/>
    <x v="1"/>
    <x v="1"/>
    <x v="1"/>
    <x v="0"/>
    <x v="1"/>
    <x v="0"/>
    <x v="166"/>
    <n v="1.3333333333333335"/>
    <x v="13"/>
    <s v="Diatom"/>
    <s v="Pennate"/>
    <m/>
    <n v="22045.454545454555"/>
  </r>
  <r>
    <x v="17"/>
    <x v="6"/>
    <x v="1"/>
    <x v="1"/>
    <x v="1"/>
    <x v="0"/>
    <x v="1"/>
    <x v="0"/>
    <x v="130"/>
    <n v="1.3333333333333335"/>
    <x v="13"/>
    <s v="Diatom"/>
    <s v="Pennate"/>
    <m/>
    <n v="22045.454545454555"/>
  </r>
  <r>
    <x v="17"/>
    <x v="6"/>
    <x v="1"/>
    <x v="1"/>
    <x v="1"/>
    <x v="0"/>
    <x v="1"/>
    <x v="0"/>
    <x v="131"/>
    <n v="0.66666666666666674"/>
    <x v="13"/>
    <s v="Diatom"/>
    <s v="Pennate"/>
    <m/>
    <n v="22045.454545454555"/>
  </r>
  <r>
    <x v="17"/>
    <x v="6"/>
    <x v="1"/>
    <x v="1"/>
    <x v="1"/>
    <x v="0"/>
    <x v="1"/>
    <x v="0"/>
    <x v="132"/>
    <n v="0.33333333333333337"/>
    <x v="13"/>
    <s v="Diatom"/>
    <s v="Pennate"/>
    <m/>
    <n v="22045.454545454555"/>
  </r>
  <r>
    <x v="17"/>
    <x v="6"/>
    <x v="1"/>
    <x v="1"/>
    <x v="1"/>
    <x v="0"/>
    <x v="1"/>
    <x v="0"/>
    <x v="201"/>
    <n v="0.33333333333333337"/>
    <x v="13"/>
    <s v="Diatom"/>
    <s v="Pennate"/>
    <m/>
    <n v="22045.454545454555"/>
  </r>
  <r>
    <x v="17"/>
    <x v="6"/>
    <x v="1"/>
    <x v="1"/>
    <x v="1"/>
    <x v="0"/>
    <x v="1"/>
    <x v="0"/>
    <x v="224"/>
    <n v="3.833333333333333"/>
    <x v="13"/>
    <s v="Diatom"/>
    <s v="Pennate"/>
    <m/>
    <n v="22045.454545454555"/>
  </r>
  <r>
    <x v="17"/>
    <x v="6"/>
    <x v="1"/>
    <x v="1"/>
    <x v="1"/>
    <x v="0"/>
    <x v="1"/>
    <x v="0"/>
    <x v="225"/>
    <n v="3.833333333333333"/>
    <x v="13"/>
    <s v="Diatom"/>
    <s v="Pennate"/>
    <m/>
    <n v="22045.454545454555"/>
  </r>
  <r>
    <x v="17"/>
    <x v="6"/>
    <x v="1"/>
    <x v="1"/>
    <x v="1"/>
    <x v="0"/>
    <x v="1"/>
    <x v="0"/>
    <x v="136"/>
    <n v="1.3333333333333335"/>
    <x v="13"/>
    <s v="Diatom"/>
    <s v="Centric"/>
    <m/>
    <n v="22045.454545454555"/>
  </r>
  <r>
    <x v="17"/>
    <x v="6"/>
    <x v="1"/>
    <x v="1"/>
    <x v="1"/>
    <x v="0"/>
    <x v="1"/>
    <x v="0"/>
    <x v="170"/>
    <n v="0.5"/>
    <x v="13"/>
    <s v="Diatom"/>
    <s v="Pennate"/>
    <m/>
    <n v="22045.454545454555"/>
  </r>
  <r>
    <x v="17"/>
    <x v="6"/>
    <x v="1"/>
    <x v="1"/>
    <x v="1"/>
    <x v="0"/>
    <x v="1"/>
    <x v="0"/>
    <x v="138"/>
    <n v="1.3333333333333335"/>
    <x v="13"/>
    <s v="Diatom"/>
    <s v="Pennate"/>
    <m/>
    <n v="22045.454545454555"/>
  </r>
  <r>
    <x v="17"/>
    <x v="6"/>
    <x v="1"/>
    <x v="1"/>
    <x v="1"/>
    <x v="0"/>
    <x v="1"/>
    <x v="0"/>
    <x v="249"/>
    <n v="3.6666666666666665"/>
    <x v="13"/>
    <s v="Diatom"/>
    <s v="Pennate"/>
    <m/>
    <n v="22045.454545454555"/>
  </r>
  <r>
    <x v="17"/>
    <x v="6"/>
    <x v="1"/>
    <x v="1"/>
    <x v="1"/>
    <x v="0"/>
    <x v="1"/>
    <x v="0"/>
    <x v="301"/>
    <n v="1.3333333333333335"/>
    <x v="13"/>
    <s v="Diatom"/>
    <s v="Pennate"/>
    <m/>
    <n v="22045.454545454555"/>
  </r>
  <r>
    <x v="17"/>
    <x v="6"/>
    <x v="1"/>
    <x v="1"/>
    <x v="1"/>
    <x v="0"/>
    <x v="1"/>
    <x v="0"/>
    <x v="140"/>
    <n v="0.33333333333333337"/>
    <x v="13"/>
    <s v="Diatom"/>
    <s v="Pennate"/>
    <m/>
    <n v="22045.454545454555"/>
  </r>
  <r>
    <x v="17"/>
    <x v="6"/>
    <x v="1"/>
    <x v="1"/>
    <x v="1"/>
    <x v="0"/>
    <x v="1"/>
    <x v="0"/>
    <x v="171"/>
    <n v="0.66666666666666674"/>
    <x v="13"/>
    <s v="Diatom"/>
    <s v="Pennate"/>
    <m/>
    <n v="22045.454545454555"/>
  </r>
  <r>
    <x v="17"/>
    <x v="6"/>
    <x v="1"/>
    <x v="1"/>
    <x v="1"/>
    <x v="0"/>
    <x v="1"/>
    <x v="0"/>
    <x v="231"/>
    <n v="0.66666666666666674"/>
    <x v="13"/>
    <s v="Diatom"/>
    <s v="Pennate"/>
    <m/>
    <n v="22045.454545454555"/>
  </r>
  <r>
    <x v="17"/>
    <x v="6"/>
    <x v="1"/>
    <x v="1"/>
    <x v="1"/>
    <x v="0"/>
    <x v="1"/>
    <x v="0"/>
    <x v="143"/>
    <n v="6.166666666666667"/>
    <x v="13"/>
    <s v="Diatom"/>
    <s v="Pennate"/>
    <m/>
    <n v="22045.454545454555"/>
  </r>
  <r>
    <x v="17"/>
    <x v="6"/>
    <x v="1"/>
    <x v="1"/>
    <x v="1"/>
    <x v="0"/>
    <x v="1"/>
    <x v="0"/>
    <x v="204"/>
    <n v="0.83333333333333337"/>
    <x v="13"/>
    <s v="Diatom"/>
    <s v="Pennate"/>
    <m/>
    <n v="22045.454545454555"/>
  </r>
  <r>
    <x v="17"/>
    <x v="6"/>
    <x v="1"/>
    <x v="1"/>
    <x v="1"/>
    <x v="0"/>
    <x v="1"/>
    <x v="0"/>
    <x v="146"/>
    <n v="1"/>
    <x v="13"/>
    <s v="Diatom"/>
    <s v="Pennate"/>
    <m/>
    <n v="22045.454545454555"/>
  </r>
  <r>
    <x v="17"/>
    <x v="6"/>
    <x v="1"/>
    <x v="1"/>
    <x v="1"/>
    <x v="0"/>
    <x v="1"/>
    <x v="0"/>
    <x v="174"/>
    <n v="2.666666666666667"/>
    <x v="13"/>
    <s v="Diatom"/>
    <s v="Pennate"/>
    <m/>
    <n v="22045.454545454555"/>
  </r>
  <r>
    <x v="17"/>
    <x v="6"/>
    <x v="1"/>
    <x v="1"/>
    <x v="1"/>
    <x v="0"/>
    <x v="1"/>
    <x v="0"/>
    <x v="235"/>
    <n v="0.33333333333333337"/>
    <x v="13"/>
    <s v="Diatom"/>
    <s v="Pennate"/>
    <m/>
    <n v="22045.454545454555"/>
  </r>
  <r>
    <x v="17"/>
    <x v="6"/>
    <x v="1"/>
    <x v="1"/>
    <x v="1"/>
    <x v="0"/>
    <x v="1"/>
    <x v="0"/>
    <x v="149"/>
    <n v="0.66666666666666674"/>
    <x v="13"/>
    <s v="Diatom"/>
    <s v="Pennate"/>
    <m/>
    <n v="22045.454545454555"/>
  </r>
  <r>
    <x v="17"/>
    <x v="6"/>
    <x v="1"/>
    <x v="1"/>
    <x v="1"/>
    <x v="0"/>
    <x v="1"/>
    <x v="0"/>
    <x v="327"/>
    <n v="0.33333333333333337"/>
    <x v="13"/>
    <s v="Diatom"/>
    <s v="Pennate"/>
    <m/>
    <n v="22045.454545454555"/>
  </r>
  <r>
    <x v="17"/>
    <x v="6"/>
    <x v="1"/>
    <x v="1"/>
    <x v="1"/>
    <x v="0"/>
    <x v="1"/>
    <x v="0"/>
    <x v="303"/>
    <n v="1.8333333333333333"/>
    <x v="13"/>
    <s v="Diatom"/>
    <s v="Pennate"/>
    <m/>
    <n v="22045.454545454555"/>
  </r>
  <r>
    <x v="17"/>
    <x v="6"/>
    <x v="1"/>
    <x v="1"/>
    <x v="1"/>
    <x v="0"/>
    <x v="1"/>
    <x v="0"/>
    <x v="322"/>
    <n v="0.33333333333333337"/>
    <x v="13"/>
    <s v="Diatom"/>
    <s v="Pennate"/>
    <m/>
    <n v="22045.454545454555"/>
  </r>
  <r>
    <x v="17"/>
    <x v="6"/>
    <x v="1"/>
    <x v="1"/>
    <x v="1"/>
    <x v="0"/>
    <x v="1"/>
    <x v="0"/>
    <x v="183"/>
    <n v="5.166666666666667"/>
    <x v="13"/>
    <s v="Diatom"/>
    <s v="Pennate"/>
    <m/>
    <n v="22045.454545454555"/>
  </r>
  <r>
    <x v="17"/>
    <x v="6"/>
    <x v="1"/>
    <x v="1"/>
    <x v="1"/>
    <x v="0"/>
    <x v="1"/>
    <x v="0"/>
    <x v="270"/>
    <n v="1.5"/>
    <x v="13"/>
    <s v="Diatom"/>
    <s v="Pennate"/>
    <m/>
    <n v="22045.454545454555"/>
  </r>
  <r>
    <x v="17"/>
    <x v="6"/>
    <x v="1"/>
    <x v="1"/>
    <x v="1"/>
    <x v="0"/>
    <x v="1"/>
    <x v="0"/>
    <x v="286"/>
    <n v="7.166666666666667"/>
    <x v="13"/>
    <s v="Diatom"/>
    <s v="Pennate"/>
    <m/>
    <n v="22045.454545454555"/>
  </r>
  <r>
    <x v="17"/>
    <x v="6"/>
    <x v="1"/>
    <x v="1"/>
    <x v="1"/>
    <x v="0"/>
    <x v="1"/>
    <x v="0"/>
    <x v="343"/>
    <n v="0.16666666666666669"/>
    <x v="13"/>
    <s v="Diatom"/>
    <s v="Pennate"/>
    <m/>
    <n v="22045.454545454555"/>
  </r>
  <r>
    <x v="17"/>
    <x v="6"/>
    <x v="1"/>
    <x v="1"/>
    <x v="1"/>
    <x v="0"/>
    <x v="1"/>
    <x v="0"/>
    <x v="184"/>
    <n v="4.666666666666667"/>
    <x v="13"/>
    <s v="Diatom"/>
    <s v="Pennate"/>
    <m/>
    <n v="22045.454545454555"/>
  </r>
  <r>
    <x v="17"/>
    <x v="6"/>
    <x v="1"/>
    <x v="1"/>
    <x v="1"/>
    <x v="0"/>
    <x v="1"/>
    <x v="0"/>
    <x v="208"/>
    <n v="0.16666666666666669"/>
    <x v="13"/>
    <s v="Diatom"/>
    <s v="Pennate"/>
    <m/>
    <n v="22045.454545454555"/>
  </r>
  <r>
    <x v="17"/>
    <x v="6"/>
    <x v="1"/>
    <x v="1"/>
    <x v="1"/>
    <x v="0"/>
    <x v="1"/>
    <x v="0"/>
    <x v="186"/>
    <n v="2.833333333333333"/>
    <x v="13"/>
    <s v="Diatom"/>
    <s v="Pennate"/>
    <m/>
    <n v="22045.454545454555"/>
  </r>
  <r>
    <x v="17"/>
    <x v="6"/>
    <x v="1"/>
    <x v="1"/>
    <x v="1"/>
    <x v="0"/>
    <x v="1"/>
    <x v="0"/>
    <x v="250"/>
    <n v="0.33333333333333337"/>
    <x v="13"/>
    <s v="Diatom"/>
    <s v="Pennate"/>
    <m/>
    <n v="22045.454545454555"/>
  </r>
  <r>
    <x v="17"/>
    <x v="6"/>
    <x v="1"/>
    <x v="1"/>
    <x v="1"/>
    <x v="0"/>
    <x v="1"/>
    <x v="0"/>
    <x v="153"/>
    <n v="0.66666666666666674"/>
    <x v="13"/>
    <s v="Diatom"/>
    <s v="Pennate"/>
    <m/>
    <n v="22045.454545454555"/>
  </r>
  <r>
    <x v="17"/>
    <x v="6"/>
    <x v="1"/>
    <x v="1"/>
    <x v="1"/>
    <x v="0"/>
    <x v="1"/>
    <x v="0"/>
    <x v="304"/>
    <n v="0.33333333333333337"/>
    <x v="13"/>
    <s v="Diatom"/>
    <s v="Pennate"/>
    <m/>
    <n v="22045.454545454555"/>
  </r>
  <r>
    <x v="17"/>
    <x v="6"/>
    <x v="1"/>
    <x v="1"/>
    <x v="1"/>
    <x v="0"/>
    <x v="1"/>
    <x v="0"/>
    <x v="305"/>
    <n v="0.33333333333333337"/>
    <x v="13"/>
    <s v="Diatom"/>
    <s v="Pennate"/>
    <m/>
    <n v="22045.454545454555"/>
  </r>
  <r>
    <x v="17"/>
    <x v="6"/>
    <x v="1"/>
    <x v="1"/>
    <x v="1"/>
    <x v="0"/>
    <x v="1"/>
    <x v="0"/>
    <x v="340"/>
    <n v="0.33333333333333337"/>
    <x v="13"/>
    <s v="Diatom"/>
    <s v="Pennate"/>
    <m/>
    <n v="22045.454545454555"/>
  </r>
  <r>
    <x v="17"/>
    <x v="6"/>
    <x v="1"/>
    <x v="1"/>
    <x v="1"/>
    <x v="0"/>
    <x v="1"/>
    <x v="0"/>
    <x v="306"/>
    <n v="0.66666666666666674"/>
    <x v="13"/>
    <s v="Diatom"/>
    <s v="Pennate"/>
    <m/>
    <n v="22045.454545454555"/>
  </r>
  <r>
    <x v="17"/>
    <x v="6"/>
    <x v="1"/>
    <x v="1"/>
    <x v="1"/>
    <x v="0"/>
    <x v="1"/>
    <x v="0"/>
    <x v="307"/>
    <n v="0.66666666666666674"/>
    <x v="13"/>
    <s v="Diatom"/>
    <s v="Pennate"/>
    <m/>
    <n v="22045.454545454555"/>
  </r>
  <r>
    <x v="17"/>
    <x v="6"/>
    <x v="1"/>
    <x v="1"/>
    <x v="1"/>
    <x v="0"/>
    <x v="1"/>
    <x v="0"/>
    <x v="210"/>
    <n v="1.3333333333333335"/>
    <x v="13"/>
    <s v="Diatom"/>
    <s v="Pennate"/>
    <m/>
    <n v="22045.454545454555"/>
  </r>
  <r>
    <x v="17"/>
    <x v="6"/>
    <x v="1"/>
    <x v="1"/>
    <x v="1"/>
    <x v="0"/>
    <x v="1"/>
    <x v="0"/>
    <x v="243"/>
    <n v="0.16666666666666669"/>
    <x v="13"/>
    <s v="Diatom"/>
    <s v="Pennate"/>
    <m/>
    <n v="22045.454545454555"/>
  </r>
  <r>
    <x v="17"/>
    <x v="6"/>
    <x v="1"/>
    <x v="1"/>
    <x v="1"/>
    <x v="0"/>
    <x v="1"/>
    <x v="0"/>
    <x v="188"/>
    <n v="0.66666666666666674"/>
    <x v="13"/>
    <s v="Diatom"/>
    <s v="Pennate"/>
    <m/>
    <n v="22045.454545454555"/>
  </r>
  <r>
    <x v="4"/>
    <x v="3"/>
    <x v="0"/>
    <x v="0"/>
    <x v="0"/>
    <x v="0"/>
    <x v="0"/>
    <x v="0"/>
    <x v="344"/>
    <n v="0"/>
    <x v="0"/>
    <s v="Total"/>
    <m/>
    <m/>
    <m/>
  </r>
  <r>
    <x v="4"/>
    <x v="3"/>
    <x v="0"/>
    <x v="0"/>
    <x v="0"/>
    <x v="0"/>
    <x v="0"/>
    <x v="0"/>
    <x v="345"/>
    <n v="0"/>
    <x v="0"/>
    <s v="Total"/>
    <m/>
    <m/>
    <m/>
  </r>
  <r>
    <x v="4"/>
    <x v="3"/>
    <x v="0"/>
    <x v="0"/>
    <x v="0"/>
    <x v="0"/>
    <x v="0"/>
    <x v="0"/>
    <x v="346"/>
    <n v="0"/>
    <x v="0"/>
    <s v="Total"/>
    <m/>
    <m/>
    <m/>
  </r>
  <r>
    <x v="4"/>
    <x v="3"/>
    <x v="0"/>
    <x v="0"/>
    <x v="0"/>
    <x v="0"/>
    <x v="0"/>
    <x v="0"/>
    <x v="347"/>
    <n v="0"/>
    <x v="0"/>
    <s v="Total"/>
    <m/>
    <m/>
    <m/>
  </r>
  <r>
    <x v="4"/>
    <x v="3"/>
    <x v="0"/>
    <x v="0"/>
    <x v="0"/>
    <x v="0"/>
    <x v="0"/>
    <x v="0"/>
    <x v="348"/>
    <n v="0"/>
    <x v="0"/>
    <s v="Total"/>
    <m/>
    <m/>
    <m/>
  </r>
  <r>
    <x v="4"/>
    <x v="3"/>
    <x v="0"/>
    <x v="0"/>
    <x v="0"/>
    <x v="0"/>
    <x v="0"/>
    <x v="0"/>
    <x v="349"/>
    <n v="3.2422314531301879"/>
    <x v="0"/>
    <s v="Total"/>
    <m/>
    <m/>
    <m/>
  </r>
  <r>
    <x v="4"/>
    <x v="3"/>
    <x v="0"/>
    <x v="0"/>
    <x v="0"/>
    <x v="0"/>
    <x v="0"/>
    <x v="0"/>
    <x v="350"/>
    <n v="8.4778821133358253"/>
    <x v="0"/>
    <s v="Total"/>
    <m/>
    <m/>
    <m/>
  </r>
  <r>
    <x v="4"/>
    <x v="3"/>
    <x v="0"/>
    <x v="0"/>
    <x v="0"/>
    <x v="0"/>
    <x v="0"/>
    <x v="0"/>
    <x v="351"/>
    <n v="0"/>
    <x v="0"/>
    <s v="Total"/>
    <m/>
    <m/>
    <m/>
  </r>
  <r>
    <x v="4"/>
    <x v="3"/>
    <x v="0"/>
    <x v="0"/>
    <x v="0"/>
    <x v="0"/>
    <x v="0"/>
    <x v="0"/>
    <x v="352"/>
    <n v="0.25210264251701264"/>
    <x v="0"/>
    <s v="Total"/>
    <m/>
    <m/>
    <m/>
  </r>
  <r>
    <x v="4"/>
    <x v="3"/>
    <x v="0"/>
    <x v="0"/>
    <x v="0"/>
    <x v="0"/>
    <x v="0"/>
    <x v="0"/>
    <x v="353"/>
    <n v="2.9911925348432047"/>
    <x v="0"/>
    <s v="Total"/>
    <m/>
    <m/>
    <m/>
  </r>
  <r>
    <x v="4"/>
    <x v="3"/>
    <x v="0"/>
    <x v="0"/>
    <x v="0"/>
    <x v="0"/>
    <x v="0"/>
    <x v="0"/>
    <x v="354"/>
    <n v="0"/>
    <x v="0"/>
    <s v="Total"/>
    <m/>
    <m/>
    <m/>
  </r>
  <r>
    <x v="4"/>
    <x v="3"/>
    <x v="0"/>
    <x v="0"/>
    <x v="0"/>
    <x v="0"/>
    <x v="0"/>
    <x v="0"/>
    <x v="355"/>
    <n v="0"/>
    <x v="0"/>
    <s v="Total"/>
    <m/>
    <m/>
    <m/>
  </r>
  <r>
    <x v="4"/>
    <x v="3"/>
    <x v="0"/>
    <x v="0"/>
    <x v="0"/>
    <x v="0"/>
    <x v="0"/>
    <x v="0"/>
    <x v="356"/>
    <n v="0"/>
    <x v="0"/>
    <s v="Total"/>
    <m/>
    <m/>
    <m/>
  </r>
  <r>
    <x v="4"/>
    <x v="3"/>
    <x v="0"/>
    <x v="0"/>
    <x v="0"/>
    <x v="0"/>
    <x v="0"/>
    <x v="0"/>
    <x v="357"/>
    <n v="0"/>
    <x v="0"/>
    <s v="Total"/>
    <m/>
    <m/>
    <m/>
  </r>
  <r>
    <x v="4"/>
    <x v="3"/>
    <x v="0"/>
    <x v="0"/>
    <x v="0"/>
    <x v="0"/>
    <x v="0"/>
    <x v="0"/>
    <x v="358"/>
    <n v="0"/>
    <x v="0"/>
    <s v="Total"/>
    <m/>
    <m/>
    <m/>
  </r>
  <r>
    <x v="4"/>
    <x v="3"/>
    <x v="0"/>
    <x v="0"/>
    <x v="0"/>
    <x v="0"/>
    <x v="0"/>
    <x v="0"/>
    <x v="359"/>
    <n v="0"/>
    <x v="0"/>
    <s v="Total"/>
    <m/>
    <m/>
    <m/>
  </r>
  <r>
    <x v="4"/>
    <x v="3"/>
    <x v="0"/>
    <x v="0"/>
    <x v="0"/>
    <x v="0"/>
    <x v="0"/>
    <x v="0"/>
    <x v="360"/>
    <n v="0"/>
    <x v="0"/>
    <s v="Total"/>
    <m/>
    <m/>
    <m/>
  </r>
  <r>
    <x v="4"/>
    <x v="3"/>
    <x v="0"/>
    <x v="0"/>
    <x v="0"/>
    <x v="0"/>
    <x v="0"/>
    <x v="0"/>
    <x v="361"/>
    <n v="0"/>
    <x v="0"/>
    <s v="Total"/>
    <m/>
    <m/>
    <m/>
  </r>
  <r>
    <x v="4"/>
    <x v="3"/>
    <x v="0"/>
    <x v="0"/>
    <x v="0"/>
    <x v="0"/>
    <x v="0"/>
    <x v="0"/>
    <x v="362"/>
    <n v="0"/>
    <x v="0"/>
    <s v="Total"/>
    <m/>
    <m/>
    <m/>
  </r>
  <r>
    <x v="4"/>
    <x v="3"/>
    <x v="0"/>
    <x v="0"/>
    <x v="0"/>
    <x v="0"/>
    <x v="0"/>
    <x v="0"/>
    <x v="363"/>
    <n v="0"/>
    <x v="0"/>
    <s v="Total"/>
    <m/>
    <m/>
    <m/>
  </r>
  <r>
    <x v="4"/>
    <x v="3"/>
    <x v="0"/>
    <x v="0"/>
    <x v="0"/>
    <x v="0"/>
    <x v="0"/>
    <x v="0"/>
    <x v="364"/>
    <n v="0"/>
    <x v="0"/>
    <s v="Total"/>
    <m/>
    <m/>
    <m/>
  </r>
  <r>
    <x v="21"/>
    <x v="0"/>
    <x v="3"/>
    <x v="5"/>
    <x v="0"/>
    <x v="0"/>
    <x v="0"/>
    <x v="0"/>
    <x v="344"/>
    <n v="0"/>
    <x v="0"/>
    <s v="Total"/>
    <m/>
    <m/>
    <m/>
  </r>
  <r>
    <x v="21"/>
    <x v="0"/>
    <x v="3"/>
    <x v="5"/>
    <x v="0"/>
    <x v="0"/>
    <x v="0"/>
    <x v="0"/>
    <x v="345"/>
    <n v="0"/>
    <x v="0"/>
    <s v="Total"/>
    <m/>
    <m/>
    <m/>
  </r>
  <r>
    <x v="21"/>
    <x v="0"/>
    <x v="3"/>
    <x v="5"/>
    <x v="0"/>
    <x v="0"/>
    <x v="0"/>
    <x v="0"/>
    <x v="346"/>
    <n v="0"/>
    <x v="0"/>
    <s v="Total"/>
    <m/>
    <m/>
    <m/>
  </r>
  <r>
    <x v="21"/>
    <x v="0"/>
    <x v="3"/>
    <x v="5"/>
    <x v="0"/>
    <x v="0"/>
    <x v="0"/>
    <x v="0"/>
    <x v="347"/>
    <n v="0"/>
    <x v="0"/>
    <s v="Total"/>
    <m/>
    <m/>
    <m/>
  </r>
  <r>
    <x v="21"/>
    <x v="0"/>
    <x v="3"/>
    <x v="5"/>
    <x v="0"/>
    <x v="0"/>
    <x v="0"/>
    <x v="0"/>
    <x v="348"/>
    <n v="0"/>
    <x v="0"/>
    <s v="Total"/>
    <m/>
    <m/>
    <m/>
  </r>
  <r>
    <x v="21"/>
    <x v="0"/>
    <x v="3"/>
    <x v="5"/>
    <x v="0"/>
    <x v="0"/>
    <x v="0"/>
    <x v="0"/>
    <x v="349"/>
    <n v="0"/>
    <x v="0"/>
    <s v="Total"/>
    <m/>
    <m/>
    <m/>
  </r>
  <r>
    <x v="21"/>
    <x v="0"/>
    <x v="3"/>
    <x v="5"/>
    <x v="0"/>
    <x v="0"/>
    <x v="0"/>
    <x v="0"/>
    <x v="350"/>
    <n v="0"/>
    <x v="0"/>
    <s v="Total"/>
    <m/>
    <m/>
    <m/>
  </r>
  <r>
    <x v="21"/>
    <x v="0"/>
    <x v="3"/>
    <x v="5"/>
    <x v="0"/>
    <x v="0"/>
    <x v="0"/>
    <x v="0"/>
    <x v="351"/>
    <n v="0"/>
    <x v="0"/>
    <s v="Total"/>
    <m/>
    <m/>
    <m/>
  </r>
  <r>
    <x v="21"/>
    <x v="0"/>
    <x v="3"/>
    <x v="5"/>
    <x v="0"/>
    <x v="0"/>
    <x v="0"/>
    <x v="0"/>
    <x v="352"/>
    <n v="0"/>
    <x v="0"/>
    <s v="Total"/>
    <m/>
    <m/>
    <m/>
  </r>
  <r>
    <x v="21"/>
    <x v="0"/>
    <x v="3"/>
    <x v="5"/>
    <x v="0"/>
    <x v="0"/>
    <x v="0"/>
    <x v="0"/>
    <x v="353"/>
    <n v="0"/>
    <x v="0"/>
    <s v="Total"/>
    <m/>
    <m/>
    <m/>
  </r>
  <r>
    <x v="21"/>
    <x v="0"/>
    <x v="3"/>
    <x v="5"/>
    <x v="0"/>
    <x v="0"/>
    <x v="0"/>
    <x v="0"/>
    <x v="354"/>
    <n v="0"/>
    <x v="0"/>
    <s v="Total"/>
    <m/>
    <m/>
    <m/>
  </r>
  <r>
    <x v="21"/>
    <x v="0"/>
    <x v="3"/>
    <x v="5"/>
    <x v="0"/>
    <x v="0"/>
    <x v="0"/>
    <x v="0"/>
    <x v="355"/>
    <n v="0"/>
    <x v="0"/>
    <s v="Total"/>
    <m/>
    <m/>
    <m/>
  </r>
  <r>
    <x v="21"/>
    <x v="0"/>
    <x v="3"/>
    <x v="5"/>
    <x v="0"/>
    <x v="0"/>
    <x v="0"/>
    <x v="0"/>
    <x v="356"/>
    <n v="0"/>
    <x v="0"/>
    <s v="Total"/>
    <m/>
    <m/>
    <m/>
  </r>
  <r>
    <x v="21"/>
    <x v="0"/>
    <x v="3"/>
    <x v="5"/>
    <x v="0"/>
    <x v="0"/>
    <x v="0"/>
    <x v="0"/>
    <x v="357"/>
    <n v="0"/>
    <x v="0"/>
    <s v="Total"/>
    <m/>
    <m/>
    <m/>
  </r>
  <r>
    <x v="21"/>
    <x v="0"/>
    <x v="3"/>
    <x v="5"/>
    <x v="0"/>
    <x v="0"/>
    <x v="0"/>
    <x v="0"/>
    <x v="358"/>
    <n v="0"/>
    <x v="0"/>
    <s v="Total"/>
    <m/>
    <m/>
    <m/>
  </r>
  <r>
    <x v="21"/>
    <x v="0"/>
    <x v="3"/>
    <x v="5"/>
    <x v="0"/>
    <x v="0"/>
    <x v="0"/>
    <x v="0"/>
    <x v="359"/>
    <n v="0"/>
    <x v="0"/>
    <s v="Total"/>
    <m/>
    <m/>
    <m/>
  </r>
  <r>
    <x v="21"/>
    <x v="0"/>
    <x v="3"/>
    <x v="5"/>
    <x v="0"/>
    <x v="0"/>
    <x v="0"/>
    <x v="0"/>
    <x v="360"/>
    <n v="0"/>
    <x v="0"/>
    <s v="Total"/>
    <m/>
    <m/>
    <m/>
  </r>
  <r>
    <x v="21"/>
    <x v="0"/>
    <x v="3"/>
    <x v="5"/>
    <x v="0"/>
    <x v="0"/>
    <x v="0"/>
    <x v="0"/>
    <x v="361"/>
    <n v="0"/>
    <x v="0"/>
    <s v="Total"/>
    <m/>
    <m/>
    <m/>
  </r>
  <r>
    <x v="21"/>
    <x v="0"/>
    <x v="3"/>
    <x v="5"/>
    <x v="0"/>
    <x v="0"/>
    <x v="0"/>
    <x v="0"/>
    <x v="362"/>
    <n v="0"/>
    <x v="0"/>
    <s v="Total"/>
    <m/>
    <m/>
    <m/>
  </r>
  <r>
    <x v="21"/>
    <x v="0"/>
    <x v="3"/>
    <x v="5"/>
    <x v="0"/>
    <x v="0"/>
    <x v="0"/>
    <x v="0"/>
    <x v="363"/>
    <n v="0"/>
    <x v="0"/>
    <s v="Total"/>
    <m/>
    <m/>
    <m/>
  </r>
  <r>
    <x v="21"/>
    <x v="0"/>
    <x v="3"/>
    <x v="5"/>
    <x v="0"/>
    <x v="0"/>
    <x v="0"/>
    <x v="0"/>
    <x v="364"/>
    <n v="0"/>
    <x v="0"/>
    <s v="Total"/>
    <m/>
    <m/>
    <m/>
  </r>
  <r>
    <x v="18"/>
    <x v="2"/>
    <x v="3"/>
    <x v="5"/>
    <x v="0"/>
    <x v="0"/>
    <x v="0"/>
    <x v="0"/>
    <x v="344"/>
    <n v="0"/>
    <x v="0"/>
    <s v="Total"/>
    <m/>
    <m/>
    <m/>
  </r>
  <r>
    <x v="18"/>
    <x v="2"/>
    <x v="3"/>
    <x v="5"/>
    <x v="0"/>
    <x v="0"/>
    <x v="0"/>
    <x v="0"/>
    <x v="345"/>
    <n v="0"/>
    <x v="0"/>
    <s v="Total"/>
    <m/>
    <m/>
    <m/>
  </r>
  <r>
    <x v="18"/>
    <x v="2"/>
    <x v="3"/>
    <x v="5"/>
    <x v="0"/>
    <x v="0"/>
    <x v="0"/>
    <x v="0"/>
    <x v="346"/>
    <n v="0"/>
    <x v="0"/>
    <s v="Total"/>
    <m/>
    <m/>
    <m/>
  </r>
  <r>
    <x v="18"/>
    <x v="2"/>
    <x v="3"/>
    <x v="5"/>
    <x v="0"/>
    <x v="0"/>
    <x v="0"/>
    <x v="0"/>
    <x v="347"/>
    <n v="0"/>
    <x v="0"/>
    <s v="Total"/>
    <m/>
    <m/>
    <m/>
  </r>
  <r>
    <x v="18"/>
    <x v="2"/>
    <x v="3"/>
    <x v="5"/>
    <x v="0"/>
    <x v="0"/>
    <x v="0"/>
    <x v="0"/>
    <x v="348"/>
    <n v="0"/>
    <x v="0"/>
    <s v="Total"/>
    <m/>
    <m/>
    <m/>
  </r>
  <r>
    <x v="18"/>
    <x v="2"/>
    <x v="3"/>
    <x v="5"/>
    <x v="0"/>
    <x v="0"/>
    <x v="0"/>
    <x v="0"/>
    <x v="349"/>
    <n v="0"/>
    <x v="0"/>
    <s v="Total"/>
    <m/>
    <m/>
    <m/>
  </r>
  <r>
    <x v="18"/>
    <x v="2"/>
    <x v="3"/>
    <x v="5"/>
    <x v="0"/>
    <x v="0"/>
    <x v="0"/>
    <x v="0"/>
    <x v="350"/>
    <s v="&lt;DL"/>
    <x v="0"/>
    <s v="Total"/>
    <m/>
    <m/>
    <m/>
  </r>
  <r>
    <x v="18"/>
    <x v="2"/>
    <x v="3"/>
    <x v="5"/>
    <x v="0"/>
    <x v="0"/>
    <x v="0"/>
    <x v="0"/>
    <x v="351"/>
    <n v="0"/>
    <x v="0"/>
    <s v="Total"/>
    <m/>
    <m/>
    <m/>
  </r>
  <r>
    <x v="18"/>
    <x v="2"/>
    <x v="3"/>
    <x v="5"/>
    <x v="0"/>
    <x v="0"/>
    <x v="0"/>
    <x v="0"/>
    <x v="352"/>
    <n v="0"/>
    <x v="0"/>
    <s v="Total"/>
    <m/>
    <m/>
    <m/>
  </r>
  <r>
    <x v="18"/>
    <x v="2"/>
    <x v="3"/>
    <x v="5"/>
    <x v="0"/>
    <x v="0"/>
    <x v="0"/>
    <x v="0"/>
    <x v="353"/>
    <n v="0"/>
    <x v="0"/>
    <s v="Total"/>
    <m/>
    <m/>
    <m/>
  </r>
  <r>
    <x v="18"/>
    <x v="2"/>
    <x v="3"/>
    <x v="5"/>
    <x v="0"/>
    <x v="0"/>
    <x v="0"/>
    <x v="0"/>
    <x v="354"/>
    <n v="0"/>
    <x v="0"/>
    <s v="Total"/>
    <m/>
    <m/>
    <m/>
  </r>
  <r>
    <x v="18"/>
    <x v="2"/>
    <x v="3"/>
    <x v="5"/>
    <x v="0"/>
    <x v="0"/>
    <x v="0"/>
    <x v="0"/>
    <x v="355"/>
    <n v="0"/>
    <x v="0"/>
    <s v="Total"/>
    <m/>
    <m/>
    <m/>
  </r>
  <r>
    <x v="18"/>
    <x v="2"/>
    <x v="3"/>
    <x v="5"/>
    <x v="0"/>
    <x v="0"/>
    <x v="0"/>
    <x v="0"/>
    <x v="356"/>
    <n v="0"/>
    <x v="0"/>
    <s v="Total"/>
    <m/>
    <m/>
    <m/>
  </r>
  <r>
    <x v="18"/>
    <x v="2"/>
    <x v="3"/>
    <x v="5"/>
    <x v="0"/>
    <x v="0"/>
    <x v="0"/>
    <x v="0"/>
    <x v="357"/>
    <n v="0"/>
    <x v="0"/>
    <s v="Total"/>
    <m/>
    <m/>
    <m/>
  </r>
  <r>
    <x v="18"/>
    <x v="2"/>
    <x v="3"/>
    <x v="5"/>
    <x v="0"/>
    <x v="0"/>
    <x v="0"/>
    <x v="0"/>
    <x v="358"/>
    <n v="0"/>
    <x v="0"/>
    <s v="Total"/>
    <m/>
    <m/>
    <m/>
  </r>
  <r>
    <x v="18"/>
    <x v="2"/>
    <x v="3"/>
    <x v="5"/>
    <x v="0"/>
    <x v="0"/>
    <x v="0"/>
    <x v="0"/>
    <x v="359"/>
    <n v="0"/>
    <x v="0"/>
    <s v="Total"/>
    <m/>
    <m/>
    <m/>
  </r>
  <r>
    <x v="18"/>
    <x v="2"/>
    <x v="3"/>
    <x v="5"/>
    <x v="0"/>
    <x v="0"/>
    <x v="0"/>
    <x v="0"/>
    <x v="360"/>
    <n v="0"/>
    <x v="0"/>
    <s v="Total"/>
    <m/>
    <m/>
    <m/>
  </r>
  <r>
    <x v="18"/>
    <x v="2"/>
    <x v="3"/>
    <x v="5"/>
    <x v="0"/>
    <x v="0"/>
    <x v="0"/>
    <x v="0"/>
    <x v="361"/>
    <n v="0"/>
    <x v="0"/>
    <s v="Total"/>
    <m/>
    <m/>
    <m/>
  </r>
  <r>
    <x v="18"/>
    <x v="2"/>
    <x v="3"/>
    <x v="5"/>
    <x v="0"/>
    <x v="0"/>
    <x v="0"/>
    <x v="0"/>
    <x v="362"/>
    <n v="0"/>
    <x v="0"/>
    <s v="Total"/>
    <m/>
    <m/>
    <m/>
  </r>
  <r>
    <x v="18"/>
    <x v="2"/>
    <x v="3"/>
    <x v="5"/>
    <x v="0"/>
    <x v="0"/>
    <x v="0"/>
    <x v="0"/>
    <x v="363"/>
    <n v="0"/>
    <x v="0"/>
    <s v="Total"/>
    <m/>
    <m/>
    <m/>
  </r>
  <r>
    <x v="18"/>
    <x v="2"/>
    <x v="3"/>
    <x v="5"/>
    <x v="0"/>
    <x v="0"/>
    <x v="0"/>
    <x v="0"/>
    <x v="364"/>
    <n v="0"/>
    <x v="0"/>
    <s v="Total"/>
    <m/>
    <m/>
    <m/>
  </r>
  <r>
    <x v="0"/>
    <x v="0"/>
    <x v="0"/>
    <x v="2"/>
    <x v="0"/>
    <x v="1"/>
    <x v="0"/>
    <x v="0"/>
    <x v="344"/>
    <n v="0"/>
    <x v="0"/>
    <s v="Total"/>
    <m/>
    <m/>
    <m/>
  </r>
  <r>
    <x v="0"/>
    <x v="0"/>
    <x v="0"/>
    <x v="2"/>
    <x v="0"/>
    <x v="1"/>
    <x v="0"/>
    <x v="0"/>
    <x v="345"/>
    <n v="0"/>
    <x v="0"/>
    <s v="Total"/>
    <m/>
    <m/>
    <m/>
  </r>
  <r>
    <x v="0"/>
    <x v="0"/>
    <x v="0"/>
    <x v="2"/>
    <x v="0"/>
    <x v="1"/>
    <x v="0"/>
    <x v="0"/>
    <x v="346"/>
    <n v="0"/>
    <x v="0"/>
    <s v="Total"/>
    <m/>
    <m/>
    <m/>
  </r>
  <r>
    <x v="0"/>
    <x v="0"/>
    <x v="0"/>
    <x v="2"/>
    <x v="0"/>
    <x v="1"/>
    <x v="0"/>
    <x v="0"/>
    <x v="347"/>
    <s v="&lt;DL"/>
    <x v="0"/>
    <s v="Total"/>
    <m/>
    <m/>
    <m/>
  </r>
  <r>
    <x v="0"/>
    <x v="0"/>
    <x v="0"/>
    <x v="2"/>
    <x v="0"/>
    <x v="1"/>
    <x v="0"/>
    <x v="0"/>
    <x v="348"/>
    <n v="0"/>
    <x v="0"/>
    <s v="Total"/>
    <m/>
    <m/>
    <m/>
  </r>
  <r>
    <x v="0"/>
    <x v="0"/>
    <x v="0"/>
    <x v="2"/>
    <x v="0"/>
    <x v="1"/>
    <x v="0"/>
    <x v="0"/>
    <x v="349"/>
    <n v="0"/>
    <x v="0"/>
    <s v="Total"/>
    <m/>
    <m/>
    <m/>
  </r>
  <r>
    <x v="0"/>
    <x v="0"/>
    <x v="0"/>
    <x v="2"/>
    <x v="0"/>
    <x v="1"/>
    <x v="0"/>
    <x v="0"/>
    <x v="350"/>
    <n v="0"/>
    <x v="0"/>
    <s v="Total"/>
    <m/>
    <m/>
    <m/>
  </r>
  <r>
    <x v="0"/>
    <x v="0"/>
    <x v="0"/>
    <x v="2"/>
    <x v="0"/>
    <x v="1"/>
    <x v="0"/>
    <x v="0"/>
    <x v="351"/>
    <n v="0"/>
    <x v="0"/>
    <s v="Total"/>
    <m/>
    <m/>
    <m/>
  </r>
  <r>
    <x v="0"/>
    <x v="0"/>
    <x v="0"/>
    <x v="2"/>
    <x v="0"/>
    <x v="1"/>
    <x v="0"/>
    <x v="0"/>
    <x v="352"/>
    <n v="0"/>
    <x v="0"/>
    <s v="Total"/>
    <m/>
    <m/>
    <m/>
  </r>
  <r>
    <x v="0"/>
    <x v="0"/>
    <x v="0"/>
    <x v="2"/>
    <x v="0"/>
    <x v="1"/>
    <x v="0"/>
    <x v="0"/>
    <x v="353"/>
    <n v="0"/>
    <x v="0"/>
    <s v="Total"/>
    <m/>
    <m/>
    <m/>
  </r>
  <r>
    <x v="0"/>
    <x v="0"/>
    <x v="0"/>
    <x v="2"/>
    <x v="0"/>
    <x v="1"/>
    <x v="0"/>
    <x v="0"/>
    <x v="354"/>
    <n v="0"/>
    <x v="0"/>
    <s v="Total"/>
    <m/>
    <m/>
    <m/>
  </r>
  <r>
    <x v="0"/>
    <x v="0"/>
    <x v="0"/>
    <x v="2"/>
    <x v="0"/>
    <x v="1"/>
    <x v="0"/>
    <x v="0"/>
    <x v="355"/>
    <n v="0"/>
    <x v="0"/>
    <s v="Total"/>
    <m/>
    <m/>
    <m/>
  </r>
  <r>
    <x v="0"/>
    <x v="0"/>
    <x v="0"/>
    <x v="2"/>
    <x v="0"/>
    <x v="1"/>
    <x v="0"/>
    <x v="0"/>
    <x v="356"/>
    <n v="0"/>
    <x v="0"/>
    <s v="Total"/>
    <m/>
    <m/>
    <m/>
  </r>
  <r>
    <x v="0"/>
    <x v="0"/>
    <x v="0"/>
    <x v="2"/>
    <x v="0"/>
    <x v="1"/>
    <x v="0"/>
    <x v="0"/>
    <x v="357"/>
    <n v="0"/>
    <x v="0"/>
    <s v="Total"/>
    <m/>
    <m/>
    <m/>
  </r>
  <r>
    <x v="0"/>
    <x v="0"/>
    <x v="0"/>
    <x v="2"/>
    <x v="0"/>
    <x v="1"/>
    <x v="0"/>
    <x v="0"/>
    <x v="358"/>
    <n v="0"/>
    <x v="0"/>
    <s v="Total"/>
    <m/>
    <m/>
    <m/>
  </r>
  <r>
    <x v="0"/>
    <x v="0"/>
    <x v="0"/>
    <x v="2"/>
    <x v="0"/>
    <x v="1"/>
    <x v="0"/>
    <x v="0"/>
    <x v="359"/>
    <n v="0"/>
    <x v="0"/>
    <s v="Total"/>
    <m/>
    <m/>
    <m/>
  </r>
  <r>
    <x v="0"/>
    <x v="0"/>
    <x v="0"/>
    <x v="2"/>
    <x v="0"/>
    <x v="1"/>
    <x v="0"/>
    <x v="0"/>
    <x v="360"/>
    <n v="0"/>
    <x v="0"/>
    <s v="Total"/>
    <m/>
    <m/>
    <m/>
  </r>
  <r>
    <x v="0"/>
    <x v="0"/>
    <x v="0"/>
    <x v="2"/>
    <x v="0"/>
    <x v="1"/>
    <x v="0"/>
    <x v="0"/>
    <x v="361"/>
    <n v="0"/>
    <x v="0"/>
    <s v="Total"/>
    <m/>
    <m/>
    <m/>
  </r>
  <r>
    <x v="0"/>
    <x v="0"/>
    <x v="0"/>
    <x v="2"/>
    <x v="0"/>
    <x v="1"/>
    <x v="0"/>
    <x v="0"/>
    <x v="362"/>
    <n v="0"/>
    <x v="0"/>
    <s v="Total"/>
    <m/>
    <m/>
    <m/>
  </r>
  <r>
    <x v="0"/>
    <x v="0"/>
    <x v="0"/>
    <x v="2"/>
    <x v="0"/>
    <x v="1"/>
    <x v="0"/>
    <x v="0"/>
    <x v="363"/>
    <n v="0"/>
    <x v="0"/>
    <s v="Total"/>
    <m/>
    <m/>
    <m/>
  </r>
  <r>
    <x v="0"/>
    <x v="0"/>
    <x v="0"/>
    <x v="2"/>
    <x v="0"/>
    <x v="1"/>
    <x v="0"/>
    <x v="0"/>
    <x v="364"/>
    <n v="0"/>
    <x v="0"/>
    <s v="Total"/>
    <m/>
    <m/>
    <m/>
  </r>
  <r>
    <x v="0"/>
    <x v="0"/>
    <x v="0"/>
    <x v="2"/>
    <x v="0"/>
    <x v="2"/>
    <x v="0"/>
    <x v="0"/>
    <x v="344"/>
    <n v="0"/>
    <x v="0"/>
    <s v="Total"/>
    <m/>
    <m/>
    <m/>
  </r>
  <r>
    <x v="0"/>
    <x v="0"/>
    <x v="0"/>
    <x v="2"/>
    <x v="0"/>
    <x v="2"/>
    <x v="0"/>
    <x v="0"/>
    <x v="345"/>
    <n v="0"/>
    <x v="0"/>
    <s v="Total"/>
    <m/>
    <m/>
    <m/>
  </r>
  <r>
    <x v="0"/>
    <x v="0"/>
    <x v="0"/>
    <x v="2"/>
    <x v="0"/>
    <x v="2"/>
    <x v="0"/>
    <x v="0"/>
    <x v="346"/>
    <n v="0"/>
    <x v="0"/>
    <s v="Total"/>
    <m/>
    <m/>
    <m/>
  </r>
  <r>
    <x v="0"/>
    <x v="0"/>
    <x v="0"/>
    <x v="2"/>
    <x v="0"/>
    <x v="2"/>
    <x v="0"/>
    <x v="0"/>
    <x v="347"/>
    <s v="&lt;DL"/>
    <x v="0"/>
    <s v="Total"/>
    <m/>
    <m/>
    <m/>
  </r>
  <r>
    <x v="0"/>
    <x v="0"/>
    <x v="0"/>
    <x v="2"/>
    <x v="0"/>
    <x v="2"/>
    <x v="0"/>
    <x v="0"/>
    <x v="348"/>
    <n v="0"/>
    <x v="0"/>
    <s v="Total"/>
    <m/>
    <m/>
    <m/>
  </r>
  <r>
    <x v="0"/>
    <x v="0"/>
    <x v="0"/>
    <x v="2"/>
    <x v="0"/>
    <x v="2"/>
    <x v="0"/>
    <x v="0"/>
    <x v="349"/>
    <n v="0"/>
    <x v="0"/>
    <s v="Total"/>
    <m/>
    <m/>
    <m/>
  </r>
  <r>
    <x v="0"/>
    <x v="0"/>
    <x v="0"/>
    <x v="2"/>
    <x v="0"/>
    <x v="2"/>
    <x v="0"/>
    <x v="0"/>
    <x v="350"/>
    <n v="0"/>
    <x v="0"/>
    <s v="Total"/>
    <m/>
    <m/>
    <m/>
  </r>
  <r>
    <x v="0"/>
    <x v="0"/>
    <x v="0"/>
    <x v="2"/>
    <x v="0"/>
    <x v="2"/>
    <x v="0"/>
    <x v="0"/>
    <x v="351"/>
    <n v="0"/>
    <x v="0"/>
    <s v="Total"/>
    <m/>
    <m/>
    <m/>
  </r>
  <r>
    <x v="0"/>
    <x v="0"/>
    <x v="0"/>
    <x v="2"/>
    <x v="0"/>
    <x v="2"/>
    <x v="0"/>
    <x v="0"/>
    <x v="352"/>
    <n v="0"/>
    <x v="0"/>
    <s v="Total"/>
    <m/>
    <m/>
    <m/>
  </r>
  <r>
    <x v="0"/>
    <x v="0"/>
    <x v="0"/>
    <x v="2"/>
    <x v="0"/>
    <x v="2"/>
    <x v="0"/>
    <x v="0"/>
    <x v="353"/>
    <n v="0"/>
    <x v="0"/>
    <s v="Total"/>
    <m/>
    <m/>
    <m/>
  </r>
  <r>
    <x v="0"/>
    <x v="0"/>
    <x v="0"/>
    <x v="2"/>
    <x v="0"/>
    <x v="2"/>
    <x v="0"/>
    <x v="0"/>
    <x v="354"/>
    <n v="0"/>
    <x v="0"/>
    <s v="Total"/>
    <m/>
    <m/>
    <m/>
  </r>
  <r>
    <x v="0"/>
    <x v="0"/>
    <x v="0"/>
    <x v="2"/>
    <x v="0"/>
    <x v="2"/>
    <x v="0"/>
    <x v="0"/>
    <x v="355"/>
    <n v="0"/>
    <x v="0"/>
    <s v="Total"/>
    <m/>
    <m/>
    <m/>
  </r>
  <r>
    <x v="0"/>
    <x v="0"/>
    <x v="0"/>
    <x v="2"/>
    <x v="0"/>
    <x v="2"/>
    <x v="0"/>
    <x v="0"/>
    <x v="356"/>
    <n v="0"/>
    <x v="0"/>
    <s v="Total"/>
    <m/>
    <m/>
    <m/>
  </r>
  <r>
    <x v="0"/>
    <x v="0"/>
    <x v="0"/>
    <x v="2"/>
    <x v="0"/>
    <x v="2"/>
    <x v="0"/>
    <x v="0"/>
    <x v="357"/>
    <n v="0"/>
    <x v="0"/>
    <s v="Total"/>
    <m/>
    <m/>
    <m/>
  </r>
  <r>
    <x v="0"/>
    <x v="0"/>
    <x v="0"/>
    <x v="2"/>
    <x v="0"/>
    <x v="2"/>
    <x v="0"/>
    <x v="0"/>
    <x v="358"/>
    <n v="0"/>
    <x v="0"/>
    <s v="Total"/>
    <m/>
    <m/>
    <m/>
  </r>
  <r>
    <x v="0"/>
    <x v="0"/>
    <x v="0"/>
    <x v="2"/>
    <x v="0"/>
    <x v="2"/>
    <x v="0"/>
    <x v="0"/>
    <x v="359"/>
    <n v="0"/>
    <x v="0"/>
    <s v="Total"/>
    <m/>
    <m/>
    <m/>
  </r>
  <r>
    <x v="0"/>
    <x v="0"/>
    <x v="0"/>
    <x v="2"/>
    <x v="0"/>
    <x v="2"/>
    <x v="0"/>
    <x v="0"/>
    <x v="360"/>
    <n v="0"/>
    <x v="0"/>
    <s v="Total"/>
    <m/>
    <m/>
    <m/>
  </r>
  <r>
    <x v="0"/>
    <x v="0"/>
    <x v="0"/>
    <x v="2"/>
    <x v="0"/>
    <x v="2"/>
    <x v="0"/>
    <x v="0"/>
    <x v="361"/>
    <n v="0"/>
    <x v="0"/>
    <s v="Total"/>
    <m/>
    <m/>
    <m/>
  </r>
  <r>
    <x v="0"/>
    <x v="0"/>
    <x v="0"/>
    <x v="2"/>
    <x v="0"/>
    <x v="2"/>
    <x v="0"/>
    <x v="0"/>
    <x v="362"/>
    <n v="0"/>
    <x v="0"/>
    <s v="Total"/>
    <m/>
    <m/>
    <m/>
  </r>
  <r>
    <x v="0"/>
    <x v="0"/>
    <x v="0"/>
    <x v="2"/>
    <x v="0"/>
    <x v="2"/>
    <x v="0"/>
    <x v="0"/>
    <x v="363"/>
    <n v="0"/>
    <x v="0"/>
    <s v="Total"/>
    <m/>
    <m/>
    <m/>
  </r>
  <r>
    <x v="0"/>
    <x v="0"/>
    <x v="0"/>
    <x v="2"/>
    <x v="0"/>
    <x v="2"/>
    <x v="0"/>
    <x v="0"/>
    <x v="364"/>
    <n v="0"/>
    <x v="0"/>
    <s v="Total"/>
    <m/>
    <m/>
    <m/>
  </r>
  <r>
    <x v="0"/>
    <x v="0"/>
    <x v="0"/>
    <x v="0"/>
    <x v="0"/>
    <x v="0"/>
    <x v="0"/>
    <x v="0"/>
    <x v="344"/>
    <n v="0"/>
    <x v="0"/>
    <s v="Total"/>
    <m/>
    <m/>
    <m/>
  </r>
  <r>
    <x v="0"/>
    <x v="0"/>
    <x v="0"/>
    <x v="0"/>
    <x v="0"/>
    <x v="0"/>
    <x v="0"/>
    <x v="0"/>
    <x v="345"/>
    <n v="0"/>
    <x v="0"/>
    <s v="Total"/>
    <m/>
    <m/>
    <m/>
  </r>
  <r>
    <x v="0"/>
    <x v="0"/>
    <x v="0"/>
    <x v="0"/>
    <x v="0"/>
    <x v="0"/>
    <x v="0"/>
    <x v="0"/>
    <x v="346"/>
    <n v="0"/>
    <x v="0"/>
    <s v="Total"/>
    <m/>
    <m/>
    <m/>
  </r>
  <r>
    <x v="0"/>
    <x v="0"/>
    <x v="0"/>
    <x v="0"/>
    <x v="0"/>
    <x v="0"/>
    <x v="0"/>
    <x v="0"/>
    <x v="347"/>
    <s v="&lt;DL"/>
    <x v="0"/>
    <s v="Total"/>
    <m/>
    <m/>
    <m/>
  </r>
  <r>
    <x v="0"/>
    <x v="0"/>
    <x v="0"/>
    <x v="0"/>
    <x v="0"/>
    <x v="0"/>
    <x v="0"/>
    <x v="0"/>
    <x v="348"/>
    <n v="0"/>
    <x v="0"/>
    <s v="Total"/>
    <m/>
    <m/>
    <m/>
  </r>
  <r>
    <x v="0"/>
    <x v="0"/>
    <x v="0"/>
    <x v="0"/>
    <x v="0"/>
    <x v="0"/>
    <x v="0"/>
    <x v="0"/>
    <x v="349"/>
    <n v="0"/>
    <x v="0"/>
    <s v="Total"/>
    <m/>
    <m/>
    <m/>
  </r>
  <r>
    <x v="0"/>
    <x v="0"/>
    <x v="0"/>
    <x v="0"/>
    <x v="0"/>
    <x v="0"/>
    <x v="0"/>
    <x v="0"/>
    <x v="350"/>
    <n v="0"/>
    <x v="0"/>
    <s v="Total"/>
    <m/>
    <m/>
    <m/>
  </r>
  <r>
    <x v="0"/>
    <x v="0"/>
    <x v="0"/>
    <x v="0"/>
    <x v="0"/>
    <x v="0"/>
    <x v="0"/>
    <x v="0"/>
    <x v="351"/>
    <n v="0"/>
    <x v="0"/>
    <s v="Total"/>
    <m/>
    <m/>
    <m/>
  </r>
  <r>
    <x v="0"/>
    <x v="0"/>
    <x v="0"/>
    <x v="0"/>
    <x v="0"/>
    <x v="0"/>
    <x v="0"/>
    <x v="0"/>
    <x v="352"/>
    <n v="0"/>
    <x v="0"/>
    <s v="Total"/>
    <m/>
    <m/>
    <m/>
  </r>
  <r>
    <x v="0"/>
    <x v="0"/>
    <x v="0"/>
    <x v="0"/>
    <x v="0"/>
    <x v="0"/>
    <x v="0"/>
    <x v="0"/>
    <x v="353"/>
    <n v="0"/>
    <x v="0"/>
    <s v="Total"/>
    <m/>
    <m/>
    <m/>
  </r>
  <r>
    <x v="0"/>
    <x v="0"/>
    <x v="0"/>
    <x v="0"/>
    <x v="0"/>
    <x v="0"/>
    <x v="0"/>
    <x v="0"/>
    <x v="354"/>
    <n v="0"/>
    <x v="0"/>
    <s v="Total"/>
    <m/>
    <m/>
    <m/>
  </r>
  <r>
    <x v="0"/>
    <x v="0"/>
    <x v="0"/>
    <x v="0"/>
    <x v="0"/>
    <x v="0"/>
    <x v="0"/>
    <x v="0"/>
    <x v="355"/>
    <n v="0"/>
    <x v="0"/>
    <s v="Total"/>
    <m/>
    <m/>
    <m/>
  </r>
  <r>
    <x v="0"/>
    <x v="0"/>
    <x v="0"/>
    <x v="0"/>
    <x v="0"/>
    <x v="0"/>
    <x v="0"/>
    <x v="0"/>
    <x v="356"/>
    <n v="0"/>
    <x v="0"/>
    <s v="Total"/>
    <m/>
    <m/>
    <m/>
  </r>
  <r>
    <x v="0"/>
    <x v="0"/>
    <x v="0"/>
    <x v="0"/>
    <x v="0"/>
    <x v="0"/>
    <x v="0"/>
    <x v="0"/>
    <x v="357"/>
    <n v="0"/>
    <x v="0"/>
    <s v="Total"/>
    <m/>
    <m/>
    <m/>
  </r>
  <r>
    <x v="0"/>
    <x v="0"/>
    <x v="0"/>
    <x v="0"/>
    <x v="0"/>
    <x v="0"/>
    <x v="0"/>
    <x v="0"/>
    <x v="358"/>
    <n v="0"/>
    <x v="0"/>
    <s v="Total"/>
    <m/>
    <m/>
    <m/>
  </r>
  <r>
    <x v="0"/>
    <x v="0"/>
    <x v="0"/>
    <x v="0"/>
    <x v="0"/>
    <x v="0"/>
    <x v="0"/>
    <x v="0"/>
    <x v="359"/>
    <n v="0"/>
    <x v="0"/>
    <s v="Total"/>
    <m/>
    <m/>
    <m/>
  </r>
  <r>
    <x v="0"/>
    <x v="0"/>
    <x v="0"/>
    <x v="0"/>
    <x v="0"/>
    <x v="0"/>
    <x v="0"/>
    <x v="0"/>
    <x v="360"/>
    <n v="0"/>
    <x v="0"/>
    <s v="Total"/>
    <m/>
    <m/>
    <m/>
  </r>
  <r>
    <x v="0"/>
    <x v="0"/>
    <x v="0"/>
    <x v="0"/>
    <x v="0"/>
    <x v="0"/>
    <x v="0"/>
    <x v="0"/>
    <x v="361"/>
    <n v="0"/>
    <x v="0"/>
    <s v="Total"/>
    <m/>
    <m/>
    <m/>
  </r>
  <r>
    <x v="0"/>
    <x v="0"/>
    <x v="0"/>
    <x v="0"/>
    <x v="0"/>
    <x v="0"/>
    <x v="0"/>
    <x v="0"/>
    <x v="362"/>
    <n v="0"/>
    <x v="0"/>
    <s v="Total"/>
    <m/>
    <m/>
    <m/>
  </r>
  <r>
    <x v="0"/>
    <x v="0"/>
    <x v="0"/>
    <x v="0"/>
    <x v="0"/>
    <x v="0"/>
    <x v="0"/>
    <x v="0"/>
    <x v="363"/>
    <n v="0"/>
    <x v="0"/>
    <s v="Total"/>
    <m/>
    <m/>
    <m/>
  </r>
  <r>
    <x v="0"/>
    <x v="0"/>
    <x v="0"/>
    <x v="0"/>
    <x v="0"/>
    <x v="0"/>
    <x v="0"/>
    <x v="0"/>
    <x v="364"/>
    <n v="0"/>
    <x v="0"/>
    <s v="Total"/>
    <m/>
    <m/>
    <m/>
  </r>
  <r>
    <x v="1"/>
    <x v="1"/>
    <x v="0"/>
    <x v="0"/>
    <x v="0"/>
    <x v="0"/>
    <x v="0"/>
    <x v="0"/>
    <x v="344"/>
    <n v="0"/>
    <x v="0"/>
    <s v="Total"/>
    <m/>
    <m/>
    <m/>
  </r>
  <r>
    <x v="1"/>
    <x v="1"/>
    <x v="0"/>
    <x v="0"/>
    <x v="0"/>
    <x v="0"/>
    <x v="0"/>
    <x v="0"/>
    <x v="345"/>
    <n v="0"/>
    <x v="0"/>
    <s v="Total"/>
    <m/>
    <m/>
    <m/>
  </r>
  <r>
    <x v="1"/>
    <x v="1"/>
    <x v="0"/>
    <x v="0"/>
    <x v="0"/>
    <x v="0"/>
    <x v="0"/>
    <x v="0"/>
    <x v="346"/>
    <n v="0.38021088509923595"/>
    <x v="0"/>
    <s v="Total"/>
    <m/>
    <m/>
    <m/>
  </r>
  <r>
    <x v="1"/>
    <x v="1"/>
    <x v="0"/>
    <x v="0"/>
    <x v="0"/>
    <x v="0"/>
    <x v="0"/>
    <x v="0"/>
    <x v="347"/>
    <n v="0"/>
    <x v="0"/>
    <s v="Total"/>
    <m/>
    <m/>
    <m/>
  </r>
  <r>
    <x v="1"/>
    <x v="1"/>
    <x v="0"/>
    <x v="0"/>
    <x v="0"/>
    <x v="0"/>
    <x v="0"/>
    <x v="0"/>
    <x v="348"/>
    <n v="0.23990771341472916"/>
    <x v="0"/>
    <s v="Total"/>
    <m/>
    <m/>
    <m/>
  </r>
  <r>
    <x v="1"/>
    <x v="1"/>
    <x v="0"/>
    <x v="0"/>
    <x v="0"/>
    <x v="0"/>
    <x v="0"/>
    <x v="0"/>
    <x v="349"/>
    <n v="0"/>
    <x v="0"/>
    <s v="Total"/>
    <m/>
    <m/>
    <m/>
  </r>
  <r>
    <x v="1"/>
    <x v="1"/>
    <x v="0"/>
    <x v="0"/>
    <x v="0"/>
    <x v="0"/>
    <x v="0"/>
    <x v="0"/>
    <x v="350"/>
    <n v="0"/>
    <x v="0"/>
    <s v="Total"/>
    <m/>
    <m/>
    <m/>
  </r>
  <r>
    <x v="1"/>
    <x v="1"/>
    <x v="0"/>
    <x v="0"/>
    <x v="0"/>
    <x v="0"/>
    <x v="0"/>
    <x v="0"/>
    <x v="351"/>
    <n v="0"/>
    <x v="0"/>
    <s v="Total"/>
    <m/>
    <m/>
    <m/>
  </r>
  <r>
    <x v="1"/>
    <x v="1"/>
    <x v="0"/>
    <x v="0"/>
    <x v="0"/>
    <x v="0"/>
    <x v="0"/>
    <x v="0"/>
    <x v="352"/>
    <n v="0"/>
    <x v="0"/>
    <s v="Total"/>
    <m/>
    <m/>
    <m/>
  </r>
  <r>
    <x v="1"/>
    <x v="1"/>
    <x v="0"/>
    <x v="0"/>
    <x v="0"/>
    <x v="0"/>
    <x v="0"/>
    <x v="0"/>
    <x v="353"/>
    <n v="0"/>
    <x v="0"/>
    <s v="Total"/>
    <m/>
    <m/>
    <m/>
  </r>
  <r>
    <x v="1"/>
    <x v="1"/>
    <x v="0"/>
    <x v="0"/>
    <x v="0"/>
    <x v="0"/>
    <x v="0"/>
    <x v="0"/>
    <x v="354"/>
    <n v="0"/>
    <x v="0"/>
    <s v="Total"/>
    <m/>
    <m/>
    <m/>
  </r>
  <r>
    <x v="1"/>
    <x v="1"/>
    <x v="0"/>
    <x v="0"/>
    <x v="0"/>
    <x v="0"/>
    <x v="0"/>
    <x v="0"/>
    <x v="355"/>
    <n v="0"/>
    <x v="0"/>
    <s v="Total"/>
    <m/>
    <m/>
    <m/>
  </r>
  <r>
    <x v="1"/>
    <x v="1"/>
    <x v="0"/>
    <x v="0"/>
    <x v="0"/>
    <x v="0"/>
    <x v="0"/>
    <x v="0"/>
    <x v="356"/>
    <n v="0"/>
    <x v="0"/>
    <s v="Total"/>
    <m/>
    <m/>
    <m/>
  </r>
  <r>
    <x v="1"/>
    <x v="1"/>
    <x v="0"/>
    <x v="0"/>
    <x v="0"/>
    <x v="0"/>
    <x v="0"/>
    <x v="0"/>
    <x v="357"/>
    <n v="0"/>
    <x v="0"/>
    <s v="Total"/>
    <m/>
    <m/>
    <m/>
  </r>
  <r>
    <x v="1"/>
    <x v="1"/>
    <x v="0"/>
    <x v="0"/>
    <x v="0"/>
    <x v="0"/>
    <x v="0"/>
    <x v="0"/>
    <x v="358"/>
    <n v="0"/>
    <x v="0"/>
    <s v="Total"/>
    <m/>
    <m/>
    <m/>
  </r>
  <r>
    <x v="1"/>
    <x v="1"/>
    <x v="0"/>
    <x v="0"/>
    <x v="0"/>
    <x v="0"/>
    <x v="0"/>
    <x v="0"/>
    <x v="359"/>
    <n v="0"/>
    <x v="0"/>
    <s v="Total"/>
    <m/>
    <m/>
    <m/>
  </r>
  <r>
    <x v="1"/>
    <x v="1"/>
    <x v="0"/>
    <x v="0"/>
    <x v="0"/>
    <x v="0"/>
    <x v="0"/>
    <x v="0"/>
    <x v="360"/>
    <n v="0"/>
    <x v="0"/>
    <s v="Total"/>
    <m/>
    <m/>
    <m/>
  </r>
  <r>
    <x v="1"/>
    <x v="1"/>
    <x v="0"/>
    <x v="0"/>
    <x v="0"/>
    <x v="0"/>
    <x v="0"/>
    <x v="0"/>
    <x v="361"/>
    <n v="0"/>
    <x v="0"/>
    <s v="Total"/>
    <m/>
    <m/>
    <m/>
  </r>
  <r>
    <x v="1"/>
    <x v="1"/>
    <x v="0"/>
    <x v="0"/>
    <x v="0"/>
    <x v="0"/>
    <x v="0"/>
    <x v="0"/>
    <x v="362"/>
    <n v="0"/>
    <x v="0"/>
    <s v="Total"/>
    <m/>
    <m/>
    <m/>
  </r>
  <r>
    <x v="1"/>
    <x v="1"/>
    <x v="0"/>
    <x v="0"/>
    <x v="0"/>
    <x v="0"/>
    <x v="0"/>
    <x v="0"/>
    <x v="363"/>
    <n v="0"/>
    <x v="0"/>
    <s v="Total"/>
    <m/>
    <m/>
    <m/>
  </r>
  <r>
    <x v="1"/>
    <x v="1"/>
    <x v="0"/>
    <x v="0"/>
    <x v="0"/>
    <x v="0"/>
    <x v="0"/>
    <x v="0"/>
    <x v="364"/>
    <n v="0"/>
    <x v="0"/>
    <s v="Total"/>
    <m/>
    <m/>
    <m/>
  </r>
  <r>
    <x v="2"/>
    <x v="4"/>
    <x v="3"/>
    <x v="5"/>
    <x v="0"/>
    <x v="0"/>
    <x v="0"/>
    <x v="2"/>
    <x v="344"/>
    <n v="0"/>
    <x v="0"/>
    <s v="Total"/>
    <m/>
    <m/>
    <m/>
  </r>
  <r>
    <x v="2"/>
    <x v="4"/>
    <x v="3"/>
    <x v="5"/>
    <x v="0"/>
    <x v="0"/>
    <x v="0"/>
    <x v="2"/>
    <x v="345"/>
    <n v="0"/>
    <x v="0"/>
    <s v="Total"/>
    <m/>
    <m/>
    <m/>
  </r>
  <r>
    <x v="2"/>
    <x v="4"/>
    <x v="3"/>
    <x v="5"/>
    <x v="0"/>
    <x v="0"/>
    <x v="0"/>
    <x v="2"/>
    <x v="346"/>
    <n v="0"/>
    <x v="0"/>
    <s v="Total"/>
    <m/>
    <m/>
    <m/>
  </r>
  <r>
    <x v="2"/>
    <x v="4"/>
    <x v="3"/>
    <x v="5"/>
    <x v="0"/>
    <x v="0"/>
    <x v="0"/>
    <x v="2"/>
    <x v="347"/>
    <n v="0"/>
    <x v="0"/>
    <s v="Total"/>
    <m/>
    <m/>
    <m/>
  </r>
  <r>
    <x v="2"/>
    <x v="4"/>
    <x v="3"/>
    <x v="5"/>
    <x v="0"/>
    <x v="0"/>
    <x v="0"/>
    <x v="2"/>
    <x v="348"/>
    <n v="0"/>
    <x v="0"/>
    <s v="Total"/>
    <m/>
    <m/>
    <m/>
  </r>
  <r>
    <x v="2"/>
    <x v="4"/>
    <x v="3"/>
    <x v="5"/>
    <x v="0"/>
    <x v="0"/>
    <x v="0"/>
    <x v="2"/>
    <x v="349"/>
    <n v="0"/>
    <x v="0"/>
    <s v="Total"/>
    <m/>
    <m/>
    <m/>
  </r>
  <r>
    <x v="2"/>
    <x v="4"/>
    <x v="3"/>
    <x v="5"/>
    <x v="0"/>
    <x v="0"/>
    <x v="0"/>
    <x v="2"/>
    <x v="350"/>
    <n v="0"/>
    <x v="0"/>
    <s v="Total"/>
    <m/>
    <m/>
    <m/>
  </r>
  <r>
    <x v="2"/>
    <x v="4"/>
    <x v="3"/>
    <x v="5"/>
    <x v="0"/>
    <x v="0"/>
    <x v="0"/>
    <x v="2"/>
    <x v="351"/>
    <n v="0"/>
    <x v="0"/>
    <s v="Total"/>
    <m/>
    <m/>
    <m/>
  </r>
  <r>
    <x v="2"/>
    <x v="4"/>
    <x v="3"/>
    <x v="5"/>
    <x v="0"/>
    <x v="0"/>
    <x v="0"/>
    <x v="2"/>
    <x v="352"/>
    <n v="0"/>
    <x v="0"/>
    <s v="Total"/>
    <m/>
    <m/>
    <m/>
  </r>
  <r>
    <x v="2"/>
    <x v="4"/>
    <x v="3"/>
    <x v="5"/>
    <x v="0"/>
    <x v="0"/>
    <x v="0"/>
    <x v="2"/>
    <x v="353"/>
    <n v="0"/>
    <x v="0"/>
    <s v="Total"/>
    <m/>
    <m/>
    <m/>
  </r>
  <r>
    <x v="2"/>
    <x v="4"/>
    <x v="3"/>
    <x v="5"/>
    <x v="0"/>
    <x v="0"/>
    <x v="0"/>
    <x v="2"/>
    <x v="354"/>
    <n v="0"/>
    <x v="0"/>
    <s v="Total"/>
    <m/>
    <m/>
    <m/>
  </r>
  <r>
    <x v="2"/>
    <x v="4"/>
    <x v="3"/>
    <x v="5"/>
    <x v="0"/>
    <x v="0"/>
    <x v="0"/>
    <x v="2"/>
    <x v="355"/>
    <n v="0"/>
    <x v="0"/>
    <s v="Total"/>
    <m/>
    <m/>
    <m/>
  </r>
  <r>
    <x v="2"/>
    <x v="4"/>
    <x v="3"/>
    <x v="5"/>
    <x v="0"/>
    <x v="0"/>
    <x v="0"/>
    <x v="2"/>
    <x v="356"/>
    <n v="0"/>
    <x v="0"/>
    <s v="Total"/>
    <m/>
    <m/>
    <m/>
  </r>
  <r>
    <x v="2"/>
    <x v="4"/>
    <x v="3"/>
    <x v="5"/>
    <x v="0"/>
    <x v="0"/>
    <x v="0"/>
    <x v="2"/>
    <x v="357"/>
    <n v="0"/>
    <x v="0"/>
    <s v="Total"/>
    <m/>
    <m/>
    <m/>
  </r>
  <r>
    <x v="2"/>
    <x v="4"/>
    <x v="3"/>
    <x v="5"/>
    <x v="0"/>
    <x v="0"/>
    <x v="0"/>
    <x v="2"/>
    <x v="358"/>
    <n v="0"/>
    <x v="0"/>
    <s v="Total"/>
    <m/>
    <m/>
    <m/>
  </r>
  <r>
    <x v="2"/>
    <x v="4"/>
    <x v="3"/>
    <x v="5"/>
    <x v="0"/>
    <x v="0"/>
    <x v="0"/>
    <x v="2"/>
    <x v="359"/>
    <n v="0"/>
    <x v="0"/>
    <s v="Total"/>
    <m/>
    <m/>
    <m/>
  </r>
  <r>
    <x v="2"/>
    <x v="4"/>
    <x v="3"/>
    <x v="5"/>
    <x v="0"/>
    <x v="0"/>
    <x v="0"/>
    <x v="2"/>
    <x v="360"/>
    <n v="0"/>
    <x v="0"/>
    <s v="Total"/>
    <m/>
    <m/>
    <m/>
  </r>
  <r>
    <x v="2"/>
    <x v="4"/>
    <x v="3"/>
    <x v="5"/>
    <x v="0"/>
    <x v="0"/>
    <x v="0"/>
    <x v="2"/>
    <x v="361"/>
    <n v="0"/>
    <x v="0"/>
    <s v="Total"/>
    <m/>
    <m/>
    <m/>
  </r>
  <r>
    <x v="2"/>
    <x v="4"/>
    <x v="3"/>
    <x v="5"/>
    <x v="0"/>
    <x v="0"/>
    <x v="0"/>
    <x v="2"/>
    <x v="362"/>
    <n v="0"/>
    <x v="0"/>
    <s v="Total"/>
    <m/>
    <m/>
    <m/>
  </r>
  <r>
    <x v="2"/>
    <x v="4"/>
    <x v="3"/>
    <x v="5"/>
    <x v="0"/>
    <x v="0"/>
    <x v="0"/>
    <x v="2"/>
    <x v="363"/>
    <n v="0"/>
    <x v="0"/>
    <s v="Total"/>
    <m/>
    <m/>
    <m/>
  </r>
  <r>
    <x v="2"/>
    <x v="4"/>
    <x v="3"/>
    <x v="5"/>
    <x v="0"/>
    <x v="0"/>
    <x v="0"/>
    <x v="2"/>
    <x v="364"/>
    <n v="0"/>
    <x v="0"/>
    <s v="Total"/>
    <m/>
    <m/>
    <m/>
  </r>
  <r>
    <x v="2"/>
    <x v="4"/>
    <x v="3"/>
    <x v="5"/>
    <x v="0"/>
    <x v="0"/>
    <x v="0"/>
    <x v="1"/>
    <x v="344"/>
    <n v="0"/>
    <x v="0"/>
    <s v="Total"/>
    <m/>
    <m/>
    <m/>
  </r>
  <r>
    <x v="2"/>
    <x v="4"/>
    <x v="3"/>
    <x v="5"/>
    <x v="0"/>
    <x v="0"/>
    <x v="0"/>
    <x v="1"/>
    <x v="345"/>
    <n v="0"/>
    <x v="0"/>
    <s v="Total"/>
    <m/>
    <m/>
    <m/>
  </r>
  <r>
    <x v="2"/>
    <x v="4"/>
    <x v="3"/>
    <x v="5"/>
    <x v="0"/>
    <x v="0"/>
    <x v="0"/>
    <x v="1"/>
    <x v="346"/>
    <n v="0"/>
    <x v="0"/>
    <s v="Total"/>
    <m/>
    <m/>
    <m/>
  </r>
  <r>
    <x v="2"/>
    <x v="4"/>
    <x v="3"/>
    <x v="5"/>
    <x v="0"/>
    <x v="0"/>
    <x v="0"/>
    <x v="1"/>
    <x v="347"/>
    <n v="0"/>
    <x v="0"/>
    <s v="Total"/>
    <m/>
    <m/>
    <m/>
  </r>
  <r>
    <x v="2"/>
    <x v="4"/>
    <x v="3"/>
    <x v="5"/>
    <x v="0"/>
    <x v="0"/>
    <x v="0"/>
    <x v="1"/>
    <x v="348"/>
    <n v="0"/>
    <x v="0"/>
    <s v="Total"/>
    <m/>
    <m/>
    <m/>
  </r>
  <r>
    <x v="2"/>
    <x v="4"/>
    <x v="3"/>
    <x v="5"/>
    <x v="0"/>
    <x v="0"/>
    <x v="0"/>
    <x v="1"/>
    <x v="349"/>
    <n v="0"/>
    <x v="0"/>
    <s v="Total"/>
    <m/>
    <m/>
    <m/>
  </r>
  <r>
    <x v="2"/>
    <x v="4"/>
    <x v="3"/>
    <x v="5"/>
    <x v="0"/>
    <x v="0"/>
    <x v="0"/>
    <x v="1"/>
    <x v="350"/>
    <n v="0"/>
    <x v="0"/>
    <s v="Total"/>
    <m/>
    <m/>
    <m/>
  </r>
  <r>
    <x v="2"/>
    <x v="4"/>
    <x v="3"/>
    <x v="5"/>
    <x v="0"/>
    <x v="0"/>
    <x v="0"/>
    <x v="1"/>
    <x v="351"/>
    <n v="0"/>
    <x v="0"/>
    <s v="Total"/>
    <m/>
    <m/>
    <m/>
  </r>
  <r>
    <x v="2"/>
    <x v="4"/>
    <x v="3"/>
    <x v="5"/>
    <x v="0"/>
    <x v="0"/>
    <x v="0"/>
    <x v="1"/>
    <x v="352"/>
    <n v="0"/>
    <x v="0"/>
    <s v="Total"/>
    <m/>
    <m/>
    <m/>
  </r>
  <r>
    <x v="2"/>
    <x v="4"/>
    <x v="3"/>
    <x v="5"/>
    <x v="0"/>
    <x v="0"/>
    <x v="0"/>
    <x v="1"/>
    <x v="353"/>
    <n v="0"/>
    <x v="0"/>
    <s v="Total"/>
    <m/>
    <m/>
    <m/>
  </r>
  <r>
    <x v="2"/>
    <x v="4"/>
    <x v="3"/>
    <x v="5"/>
    <x v="0"/>
    <x v="0"/>
    <x v="0"/>
    <x v="1"/>
    <x v="354"/>
    <n v="0"/>
    <x v="0"/>
    <s v="Total"/>
    <m/>
    <m/>
    <m/>
  </r>
  <r>
    <x v="2"/>
    <x v="4"/>
    <x v="3"/>
    <x v="5"/>
    <x v="0"/>
    <x v="0"/>
    <x v="0"/>
    <x v="1"/>
    <x v="355"/>
    <n v="0"/>
    <x v="0"/>
    <s v="Total"/>
    <m/>
    <m/>
    <m/>
  </r>
  <r>
    <x v="2"/>
    <x v="4"/>
    <x v="3"/>
    <x v="5"/>
    <x v="0"/>
    <x v="0"/>
    <x v="0"/>
    <x v="1"/>
    <x v="356"/>
    <n v="0"/>
    <x v="0"/>
    <s v="Total"/>
    <m/>
    <m/>
    <m/>
  </r>
  <r>
    <x v="2"/>
    <x v="4"/>
    <x v="3"/>
    <x v="5"/>
    <x v="0"/>
    <x v="0"/>
    <x v="0"/>
    <x v="1"/>
    <x v="357"/>
    <n v="0"/>
    <x v="0"/>
    <s v="Total"/>
    <m/>
    <m/>
    <m/>
  </r>
  <r>
    <x v="2"/>
    <x v="4"/>
    <x v="3"/>
    <x v="5"/>
    <x v="0"/>
    <x v="0"/>
    <x v="0"/>
    <x v="1"/>
    <x v="358"/>
    <n v="0"/>
    <x v="0"/>
    <s v="Total"/>
    <m/>
    <m/>
    <m/>
  </r>
  <r>
    <x v="2"/>
    <x v="4"/>
    <x v="3"/>
    <x v="5"/>
    <x v="0"/>
    <x v="0"/>
    <x v="0"/>
    <x v="1"/>
    <x v="359"/>
    <n v="0"/>
    <x v="0"/>
    <s v="Total"/>
    <m/>
    <m/>
    <m/>
  </r>
  <r>
    <x v="2"/>
    <x v="4"/>
    <x v="3"/>
    <x v="5"/>
    <x v="0"/>
    <x v="0"/>
    <x v="0"/>
    <x v="1"/>
    <x v="360"/>
    <n v="0"/>
    <x v="0"/>
    <s v="Total"/>
    <m/>
    <m/>
    <m/>
  </r>
  <r>
    <x v="2"/>
    <x v="4"/>
    <x v="3"/>
    <x v="5"/>
    <x v="0"/>
    <x v="0"/>
    <x v="0"/>
    <x v="1"/>
    <x v="361"/>
    <n v="0"/>
    <x v="0"/>
    <s v="Total"/>
    <m/>
    <m/>
    <m/>
  </r>
  <r>
    <x v="2"/>
    <x v="4"/>
    <x v="3"/>
    <x v="5"/>
    <x v="0"/>
    <x v="0"/>
    <x v="0"/>
    <x v="1"/>
    <x v="362"/>
    <n v="0"/>
    <x v="0"/>
    <s v="Total"/>
    <m/>
    <m/>
    <m/>
  </r>
  <r>
    <x v="2"/>
    <x v="4"/>
    <x v="3"/>
    <x v="5"/>
    <x v="0"/>
    <x v="0"/>
    <x v="0"/>
    <x v="1"/>
    <x v="363"/>
    <n v="0"/>
    <x v="0"/>
    <s v="Total"/>
    <m/>
    <m/>
    <m/>
  </r>
  <r>
    <x v="2"/>
    <x v="4"/>
    <x v="3"/>
    <x v="5"/>
    <x v="0"/>
    <x v="0"/>
    <x v="0"/>
    <x v="1"/>
    <x v="364"/>
    <n v="0"/>
    <x v="0"/>
    <s v="Total"/>
    <m/>
    <m/>
    <m/>
  </r>
  <r>
    <x v="2"/>
    <x v="4"/>
    <x v="3"/>
    <x v="5"/>
    <x v="0"/>
    <x v="0"/>
    <x v="0"/>
    <x v="0"/>
    <x v="344"/>
    <n v="0"/>
    <x v="0"/>
    <s v="Total"/>
    <m/>
    <m/>
    <m/>
  </r>
  <r>
    <x v="2"/>
    <x v="4"/>
    <x v="3"/>
    <x v="5"/>
    <x v="0"/>
    <x v="0"/>
    <x v="0"/>
    <x v="0"/>
    <x v="345"/>
    <n v="0"/>
    <x v="0"/>
    <s v="Total"/>
    <m/>
    <m/>
    <m/>
  </r>
  <r>
    <x v="2"/>
    <x v="4"/>
    <x v="3"/>
    <x v="5"/>
    <x v="0"/>
    <x v="0"/>
    <x v="0"/>
    <x v="0"/>
    <x v="346"/>
    <n v="0"/>
    <x v="0"/>
    <s v="Total"/>
    <m/>
    <m/>
    <m/>
  </r>
  <r>
    <x v="2"/>
    <x v="4"/>
    <x v="3"/>
    <x v="5"/>
    <x v="0"/>
    <x v="0"/>
    <x v="0"/>
    <x v="0"/>
    <x v="347"/>
    <n v="0"/>
    <x v="0"/>
    <s v="Total"/>
    <m/>
    <m/>
    <m/>
  </r>
  <r>
    <x v="2"/>
    <x v="4"/>
    <x v="3"/>
    <x v="5"/>
    <x v="0"/>
    <x v="0"/>
    <x v="0"/>
    <x v="0"/>
    <x v="348"/>
    <n v="0"/>
    <x v="0"/>
    <s v="Total"/>
    <m/>
    <m/>
    <m/>
  </r>
  <r>
    <x v="2"/>
    <x v="4"/>
    <x v="3"/>
    <x v="5"/>
    <x v="0"/>
    <x v="0"/>
    <x v="0"/>
    <x v="0"/>
    <x v="349"/>
    <n v="0"/>
    <x v="0"/>
    <s v="Total"/>
    <m/>
    <m/>
    <m/>
  </r>
  <r>
    <x v="2"/>
    <x v="4"/>
    <x v="3"/>
    <x v="5"/>
    <x v="0"/>
    <x v="0"/>
    <x v="0"/>
    <x v="0"/>
    <x v="350"/>
    <n v="0"/>
    <x v="0"/>
    <s v="Total"/>
    <m/>
    <m/>
    <m/>
  </r>
  <r>
    <x v="2"/>
    <x v="4"/>
    <x v="3"/>
    <x v="5"/>
    <x v="0"/>
    <x v="0"/>
    <x v="0"/>
    <x v="0"/>
    <x v="351"/>
    <n v="0"/>
    <x v="0"/>
    <s v="Total"/>
    <m/>
    <m/>
    <m/>
  </r>
  <r>
    <x v="2"/>
    <x v="4"/>
    <x v="3"/>
    <x v="5"/>
    <x v="0"/>
    <x v="0"/>
    <x v="0"/>
    <x v="0"/>
    <x v="352"/>
    <n v="0"/>
    <x v="0"/>
    <s v="Total"/>
    <m/>
    <m/>
    <m/>
  </r>
  <r>
    <x v="2"/>
    <x v="4"/>
    <x v="3"/>
    <x v="5"/>
    <x v="0"/>
    <x v="0"/>
    <x v="0"/>
    <x v="0"/>
    <x v="353"/>
    <n v="0"/>
    <x v="0"/>
    <s v="Total"/>
    <m/>
    <m/>
    <m/>
  </r>
  <r>
    <x v="2"/>
    <x v="4"/>
    <x v="3"/>
    <x v="5"/>
    <x v="0"/>
    <x v="0"/>
    <x v="0"/>
    <x v="0"/>
    <x v="354"/>
    <n v="0"/>
    <x v="0"/>
    <s v="Total"/>
    <m/>
    <m/>
    <m/>
  </r>
  <r>
    <x v="2"/>
    <x v="4"/>
    <x v="3"/>
    <x v="5"/>
    <x v="0"/>
    <x v="0"/>
    <x v="0"/>
    <x v="0"/>
    <x v="355"/>
    <n v="0"/>
    <x v="0"/>
    <s v="Total"/>
    <m/>
    <m/>
    <m/>
  </r>
  <r>
    <x v="2"/>
    <x v="4"/>
    <x v="3"/>
    <x v="5"/>
    <x v="0"/>
    <x v="0"/>
    <x v="0"/>
    <x v="0"/>
    <x v="356"/>
    <n v="0"/>
    <x v="0"/>
    <s v="Total"/>
    <m/>
    <m/>
    <m/>
  </r>
  <r>
    <x v="2"/>
    <x v="4"/>
    <x v="3"/>
    <x v="5"/>
    <x v="0"/>
    <x v="0"/>
    <x v="0"/>
    <x v="0"/>
    <x v="357"/>
    <n v="0"/>
    <x v="0"/>
    <s v="Total"/>
    <m/>
    <m/>
    <m/>
  </r>
  <r>
    <x v="2"/>
    <x v="4"/>
    <x v="3"/>
    <x v="5"/>
    <x v="0"/>
    <x v="0"/>
    <x v="0"/>
    <x v="0"/>
    <x v="358"/>
    <n v="0"/>
    <x v="0"/>
    <s v="Total"/>
    <m/>
    <m/>
    <m/>
  </r>
  <r>
    <x v="2"/>
    <x v="4"/>
    <x v="3"/>
    <x v="5"/>
    <x v="0"/>
    <x v="0"/>
    <x v="0"/>
    <x v="0"/>
    <x v="359"/>
    <n v="0"/>
    <x v="0"/>
    <s v="Total"/>
    <m/>
    <m/>
    <m/>
  </r>
  <r>
    <x v="2"/>
    <x v="4"/>
    <x v="3"/>
    <x v="5"/>
    <x v="0"/>
    <x v="0"/>
    <x v="0"/>
    <x v="0"/>
    <x v="360"/>
    <n v="0"/>
    <x v="0"/>
    <s v="Total"/>
    <m/>
    <m/>
    <m/>
  </r>
  <r>
    <x v="2"/>
    <x v="4"/>
    <x v="3"/>
    <x v="5"/>
    <x v="0"/>
    <x v="0"/>
    <x v="0"/>
    <x v="0"/>
    <x v="361"/>
    <n v="0"/>
    <x v="0"/>
    <s v="Total"/>
    <m/>
    <m/>
    <m/>
  </r>
  <r>
    <x v="2"/>
    <x v="4"/>
    <x v="3"/>
    <x v="5"/>
    <x v="0"/>
    <x v="0"/>
    <x v="0"/>
    <x v="0"/>
    <x v="362"/>
    <n v="0"/>
    <x v="0"/>
    <s v="Total"/>
    <m/>
    <m/>
    <m/>
  </r>
  <r>
    <x v="2"/>
    <x v="4"/>
    <x v="3"/>
    <x v="5"/>
    <x v="0"/>
    <x v="0"/>
    <x v="0"/>
    <x v="0"/>
    <x v="363"/>
    <n v="0"/>
    <x v="0"/>
    <s v="Total"/>
    <m/>
    <m/>
    <m/>
  </r>
  <r>
    <x v="2"/>
    <x v="4"/>
    <x v="3"/>
    <x v="5"/>
    <x v="0"/>
    <x v="0"/>
    <x v="0"/>
    <x v="0"/>
    <x v="364"/>
    <n v="0"/>
    <x v="0"/>
    <s v="Total"/>
    <m/>
    <m/>
    <m/>
  </r>
  <r>
    <x v="2"/>
    <x v="5"/>
    <x v="3"/>
    <x v="5"/>
    <x v="0"/>
    <x v="0"/>
    <x v="0"/>
    <x v="2"/>
    <x v="344"/>
    <n v="0"/>
    <x v="0"/>
    <s v="Total"/>
    <m/>
    <m/>
    <m/>
  </r>
  <r>
    <x v="2"/>
    <x v="5"/>
    <x v="3"/>
    <x v="5"/>
    <x v="0"/>
    <x v="0"/>
    <x v="0"/>
    <x v="2"/>
    <x v="345"/>
    <n v="0"/>
    <x v="0"/>
    <s v="Total"/>
    <m/>
    <m/>
    <m/>
  </r>
  <r>
    <x v="2"/>
    <x v="5"/>
    <x v="3"/>
    <x v="5"/>
    <x v="0"/>
    <x v="0"/>
    <x v="0"/>
    <x v="2"/>
    <x v="346"/>
    <n v="0"/>
    <x v="0"/>
    <s v="Total"/>
    <m/>
    <m/>
    <m/>
  </r>
  <r>
    <x v="2"/>
    <x v="5"/>
    <x v="3"/>
    <x v="5"/>
    <x v="0"/>
    <x v="0"/>
    <x v="0"/>
    <x v="2"/>
    <x v="347"/>
    <n v="0"/>
    <x v="0"/>
    <s v="Total"/>
    <m/>
    <m/>
    <m/>
  </r>
  <r>
    <x v="2"/>
    <x v="5"/>
    <x v="3"/>
    <x v="5"/>
    <x v="0"/>
    <x v="0"/>
    <x v="0"/>
    <x v="2"/>
    <x v="348"/>
    <n v="0"/>
    <x v="0"/>
    <s v="Total"/>
    <m/>
    <m/>
    <m/>
  </r>
  <r>
    <x v="2"/>
    <x v="5"/>
    <x v="3"/>
    <x v="5"/>
    <x v="0"/>
    <x v="0"/>
    <x v="0"/>
    <x v="2"/>
    <x v="349"/>
    <n v="0"/>
    <x v="0"/>
    <s v="Total"/>
    <m/>
    <m/>
    <m/>
  </r>
  <r>
    <x v="2"/>
    <x v="5"/>
    <x v="3"/>
    <x v="5"/>
    <x v="0"/>
    <x v="0"/>
    <x v="0"/>
    <x v="2"/>
    <x v="350"/>
    <n v="0"/>
    <x v="0"/>
    <s v="Total"/>
    <m/>
    <m/>
    <m/>
  </r>
  <r>
    <x v="2"/>
    <x v="5"/>
    <x v="3"/>
    <x v="5"/>
    <x v="0"/>
    <x v="0"/>
    <x v="0"/>
    <x v="2"/>
    <x v="351"/>
    <n v="0"/>
    <x v="0"/>
    <s v="Total"/>
    <m/>
    <m/>
    <m/>
  </r>
  <r>
    <x v="2"/>
    <x v="5"/>
    <x v="3"/>
    <x v="5"/>
    <x v="0"/>
    <x v="0"/>
    <x v="0"/>
    <x v="2"/>
    <x v="352"/>
    <n v="0"/>
    <x v="0"/>
    <s v="Total"/>
    <m/>
    <m/>
    <m/>
  </r>
  <r>
    <x v="2"/>
    <x v="5"/>
    <x v="3"/>
    <x v="5"/>
    <x v="0"/>
    <x v="0"/>
    <x v="0"/>
    <x v="2"/>
    <x v="353"/>
    <n v="0"/>
    <x v="0"/>
    <s v="Total"/>
    <m/>
    <m/>
    <m/>
  </r>
  <r>
    <x v="2"/>
    <x v="5"/>
    <x v="3"/>
    <x v="5"/>
    <x v="0"/>
    <x v="0"/>
    <x v="0"/>
    <x v="2"/>
    <x v="354"/>
    <n v="0"/>
    <x v="0"/>
    <s v="Total"/>
    <m/>
    <m/>
    <m/>
  </r>
  <r>
    <x v="2"/>
    <x v="5"/>
    <x v="3"/>
    <x v="5"/>
    <x v="0"/>
    <x v="0"/>
    <x v="0"/>
    <x v="2"/>
    <x v="355"/>
    <n v="0"/>
    <x v="0"/>
    <s v="Total"/>
    <m/>
    <m/>
    <m/>
  </r>
  <r>
    <x v="2"/>
    <x v="5"/>
    <x v="3"/>
    <x v="5"/>
    <x v="0"/>
    <x v="0"/>
    <x v="0"/>
    <x v="2"/>
    <x v="356"/>
    <n v="0"/>
    <x v="0"/>
    <s v="Total"/>
    <m/>
    <m/>
    <m/>
  </r>
  <r>
    <x v="2"/>
    <x v="5"/>
    <x v="3"/>
    <x v="5"/>
    <x v="0"/>
    <x v="0"/>
    <x v="0"/>
    <x v="2"/>
    <x v="357"/>
    <n v="0"/>
    <x v="0"/>
    <s v="Total"/>
    <m/>
    <m/>
    <m/>
  </r>
  <r>
    <x v="2"/>
    <x v="5"/>
    <x v="3"/>
    <x v="5"/>
    <x v="0"/>
    <x v="0"/>
    <x v="0"/>
    <x v="2"/>
    <x v="358"/>
    <n v="0"/>
    <x v="0"/>
    <s v="Total"/>
    <m/>
    <m/>
    <m/>
  </r>
  <r>
    <x v="2"/>
    <x v="5"/>
    <x v="3"/>
    <x v="5"/>
    <x v="0"/>
    <x v="0"/>
    <x v="0"/>
    <x v="2"/>
    <x v="359"/>
    <n v="0"/>
    <x v="0"/>
    <s v="Total"/>
    <m/>
    <m/>
    <m/>
  </r>
  <r>
    <x v="2"/>
    <x v="5"/>
    <x v="3"/>
    <x v="5"/>
    <x v="0"/>
    <x v="0"/>
    <x v="0"/>
    <x v="2"/>
    <x v="360"/>
    <n v="0"/>
    <x v="0"/>
    <s v="Total"/>
    <m/>
    <m/>
    <m/>
  </r>
  <r>
    <x v="2"/>
    <x v="5"/>
    <x v="3"/>
    <x v="5"/>
    <x v="0"/>
    <x v="0"/>
    <x v="0"/>
    <x v="2"/>
    <x v="361"/>
    <n v="0"/>
    <x v="0"/>
    <s v="Total"/>
    <m/>
    <m/>
    <m/>
  </r>
  <r>
    <x v="2"/>
    <x v="5"/>
    <x v="3"/>
    <x v="5"/>
    <x v="0"/>
    <x v="0"/>
    <x v="0"/>
    <x v="2"/>
    <x v="362"/>
    <n v="0"/>
    <x v="0"/>
    <s v="Total"/>
    <m/>
    <m/>
    <m/>
  </r>
  <r>
    <x v="2"/>
    <x v="5"/>
    <x v="3"/>
    <x v="5"/>
    <x v="0"/>
    <x v="0"/>
    <x v="0"/>
    <x v="2"/>
    <x v="363"/>
    <n v="0"/>
    <x v="0"/>
    <s v="Total"/>
    <m/>
    <m/>
    <m/>
  </r>
  <r>
    <x v="2"/>
    <x v="5"/>
    <x v="3"/>
    <x v="5"/>
    <x v="0"/>
    <x v="0"/>
    <x v="0"/>
    <x v="2"/>
    <x v="364"/>
    <n v="0"/>
    <x v="0"/>
    <s v="Total"/>
    <m/>
    <m/>
    <m/>
  </r>
  <r>
    <x v="2"/>
    <x v="5"/>
    <x v="3"/>
    <x v="5"/>
    <x v="0"/>
    <x v="0"/>
    <x v="0"/>
    <x v="1"/>
    <x v="344"/>
    <n v="0"/>
    <x v="0"/>
    <s v="Total"/>
    <m/>
    <m/>
    <m/>
  </r>
  <r>
    <x v="2"/>
    <x v="5"/>
    <x v="3"/>
    <x v="5"/>
    <x v="0"/>
    <x v="0"/>
    <x v="0"/>
    <x v="1"/>
    <x v="345"/>
    <n v="0"/>
    <x v="0"/>
    <s v="Total"/>
    <m/>
    <m/>
    <m/>
  </r>
  <r>
    <x v="2"/>
    <x v="5"/>
    <x v="3"/>
    <x v="5"/>
    <x v="0"/>
    <x v="0"/>
    <x v="0"/>
    <x v="1"/>
    <x v="346"/>
    <n v="0"/>
    <x v="0"/>
    <s v="Total"/>
    <m/>
    <m/>
    <m/>
  </r>
  <r>
    <x v="2"/>
    <x v="5"/>
    <x v="3"/>
    <x v="5"/>
    <x v="0"/>
    <x v="0"/>
    <x v="0"/>
    <x v="1"/>
    <x v="347"/>
    <n v="0"/>
    <x v="0"/>
    <s v="Total"/>
    <m/>
    <m/>
    <m/>
  </r>
  <r>
    <x v="2"/>
    <x v="5"/>
    <x v="3"/>
    <x v="5"/>
    <x v="0"/>
    <x v="0"/>
    <x v="0"/>
    <x v="1"/>
    <x v="348"/>
    <n v="0"/>
    <x v="0"/>
    <s v="Total"/>
    <m/>
    <m/>
    <m/>
  </r>
  <r>
    <x v="2"/>
    <x v="5"/>
    <x v="3"/>
    <x v="5"/>
    <x v="0"/>
    <x v="0"/>
    <x v="0"/>
    <x v="1"/>
    <x v="349"/>
    <n v="0"/>
    <x v="0"/>
    <s v="Total"/>
    <m/>
    <m/>
    <m/>
  </r>
  <r>
    <x v="2"/>
    <x v="5"/>
    <x v="3"/>
    <x v="5"/>
    <x v="0"/>
    <x v="0"/>
    <x v="0"/>
    <x v="1"/>
    <x v="350"/>
    <n v="0"/>
    <x v="0"/>
    <s v="Total"/>
    <m/>
    <m/>
    <m/>
  </r>
  <r>
    <x v="2"/>
    <x v="5"/>
    <x v="3"/>
    <x v="5"/>
    <x v="0"/>
    <x v="0"/>
    <x v="0"/>
    <x v="1"/>
    <x v="351"/>
    <n v="0"/>
    <x v="0"/>
    <s v="Total"/>
    <m/>
    <m/>
    <m/>
  </r>
  <r>
    <x v="2"/>
    <x v="5"/>
    <x v="3"/>
    <x v="5"/>
    <x v="0"/>
    <x v="0"/>
    <x v="0"/>
    <x v="1"/>
    <x v="352"/>
    <n v="0"/>
    <x v="0"/>
    <s v="Total"/>
    <m/>
    <m/>
    <m/>
  </r>
  <r>
    <x v="2"/>
    <x v="5"/>
    <x v="3"/>
    <x v="5"/>
    <x v="0"/>
    <x v="0"/>
    <x v="0"/>
    <x v="1"/>
    <x v="353"/>
    <n v="0"/>
    <x v="0"/>
    <s v="Total"/>
    <m/>
    <m/>
    <m/>
  </r>
  <r>
    <x v="2"/>
    <x v="5"/>
    <x v="3"/>
    <x v="5"/>
    <x v="0"/>
    <x v="0"/>
    <x v="0"/>
    <x v="1"/>
    <x v="354"/>
    <n v="0"/>
    <x v="0"/>
    <s v="Total"/>
    <m/>
    <m/>
    <m/>
  </r>
  <r>
    <x v="2"/>
    <x v="5"/>
    <x v="3"/>
    <x v="5"/>
    <x v="0"/>
    <x v="0"/>
    <x v="0"/>
    <x v="1"/>
    <x v="355"/>
    <n v="0"/>
    <x v="0"/>
    <s v="Total"/>
    <m/>
    <m/>
    <m/>
  </r>
  <r>
    <x v="2"/>
    <x v="5"/>
    <x v="3"/>
    <x v="5"/>
    <x v="0"/>
    <x v="0"/>
    <x v="0"/>
    <x v="1"/>
    <x v="356"/>
    <n v="0"/>
    <x v="0"/>
    <s v="Total"/>
    <m/>
    <m/>
    <m/>
  </r>
  <r>
    <x v="2"/>
    <x v="5"/>
    <x v="3"/>
    <x v="5"/>
    <x v="0"/>
    <x v="0"/>
    <x v="0"/>
    <x v="1"/>
    <x v="357"/>
    <n v="0"/>
    <x v="0"/>
    <s v="Total"/>
    <m/>
    <m/>
    <m/>
  </r>
  <r>
    <x v="2"/>
    <x v="5"/>
    <x v="3"/>
    <x v="5"/>
    <x v="0"/>
    <x v="0"/>
    <x v="0"/>
    <x v="1"/>
    <x v="358"/>
    <n v="0"/>
    <x v="0"/>
    <s v="Total"/>
    <m/>
    <m/>
    <m/>
  </r>
  <r>
    <x v="2"/>
    <x v="5"/>
    <x v="3"/>
    <x v="5"/>
    <x v="0"/>
    <x v="0"/>
    <x v="0"/>
    <x v="1"/>
    <x v="359"/>
    <n v="0"/>
    <x v="0"/>
    <s v="Total"/>
    <m/>
    <m/>
    <m/>
  </r>
  <r>
    <x v="2"/>
    <x v="5"/>
    <x v="3"/>
    <x v="5"/>
    <x v="0"/>
    <x v="0"/>
    <x v="0"/>
    <x v="1"/>
    <x v="360"/>
    <n v="0"/>
    <x v="0"/>
    <s v="Total"/>
    <m/>
    <m/>
    <m/>
  </r>
  <r>
    <x v="2"/>
    <x v="5"/>
    <x v="3"/>
    <x v="5"/>
    <x v="0"/>
    <x v="0"/>
    <x v="0"/>
    <x v="1"/>
    <x v="361"/>
    <n v="0"/>
    <x v="0"/>
    <s v="Total"/>
    <m/>
    <m/>
    <m/>
  </r>
  <r>
    <x v="2"/>
    <x v="5"/>
    <x v="3"/>
    <x v="5"/>
    <x v="0"/>
    <x v="0"/>
    <x v="0"/>
    <x v="1"/>
    <x v="362"/>
    <n v="0"/>
    <x v="0"/>
    <s v="Total"/>
    <m/>
    <m/>
    <m/>
  </r>
  <r>
    <x v="2"/>
    <x v="5"/>
    <x v="3"/>
    <x v="5"/>
    <x v="0"/>
    <x v="0"/>
    <x v="0"/>
    <x v="1"/>
    <x v="363"/>
    <n v="0"/>
    <x v="0"/>
    <s v="Total"/>
    <m/>
    <m/>
    <m/>
  </r>
  <r>
    <x v="2"/>
    <x v="5"/>
    <x v="3"/>
    <x v="5"/>
    <x v="0"/>
    <x v="0"/>
    <x v="0"/>
    <x v="1"/>
    <x v="364"/>
    <n v="0"/>
    <x v="0"/>
    <s v="Total"/>
    <m/>
    <m/>
    <m/>
  </r>
  <r>
    <x v="2"/>
    <x v="5"/>
    <x v="3"/>
    <x v="5"/>
    <x v="0"/>
    <x v="0"/>
    <x v="0"/>
    <x v="0"/>
    <x v="344"/>
    <n v="0"/>
    <x v="0"/>
    <s v="Total"/>
    <m/>
    <m/>
    <m/>
  </r>
  <r>
    <x v="2"/>
    <x v="5"/>
    <x v="3"/>
    <x v="5"/>
    <x v="0"/>
    <x v="0"/>
    <x v="0"/>
    <x v="0"/>
    <x v="345"/>
    <n v="0"/>
    <x v="0"/>
    <s v="Total"/>
    <m/>
    <m/>
    <m/>
  </r>
  <r>
    <x v="2"/>
    <x v="5"/>
    <x v="3"/>
    <x v="5"/>
    <x v="0"/>
    <x v="0"/>
    <x v="0"/>
    <x v="0"/>
    <x v="346"/>
    <n v="0"/>
    <x v="0"/>
    <s v="Total"/>
    <m/>
    <m/>
    <m/>
  </r>
  <r>
    <x v="2"/>
    <x v="5"/>
    <x v="3"/>
    <x v="5"/>
    <x v="0"/>
    <x v="0"/>
    <x v="0"/>
    <x v="0"/>
    <x v="347"/>
    <n v="0"/>
    <x v="0"/>
    <s v="Total"/>
    <m/>
    <m/>
    <m/>
  </r>
  <r>
    <x v="2"/>
    <x v="5"/>
    <x v="3"/>
    <x v="5"/>
    <x v="0"/>
    <x v="0"/>
    <x v="0"/>
    <x v="0"/>
    <x v="348"/>
    <n v="0"/>
    <x v="0"/>
    <s v="Total"/>
    <m/>
    <m/>
    <m/>
  </r>
  <r>
    <x v="2"/>
    <x v="5"/>
    <x v="3"/>
    <x v="5"/>
    <x v="0"/>
    <x v="0"/>
    <x v="0"/>
    <x v="0"/>
    <x v="349"/>
    <n v="0"/>
    <x v="0"/>
    <s v="Total"/>
    <m/>
    <m/>
    <m/>
  </r>
  <r>
    <x v="2"/>
    <x v="5"/>
    <x v="3"/>
    <x v="5"/>
    <x v="0"/>
    <x v="0"/>
    <x v="0"/>
    <x v="0"/>
    <x v="350"/>
    <n v="0"/>
    <x v="0"/>
    <s v="Total"/>
    <m/>
    <m/>
    <m/>
  </r>
  <r>
    <x v="2"/>
    <x v="5"/>
    <x v="3"/>
    <x v="5"/>
    <x v="0"/>
    <x v="0"/>
    <x v="0"/>
    <x v="0"/>
    <x v="351"/>
    <n v="0"/>
    <x v="0"/>
    <s v="Total"/>
    <m/>
    <m/>
    <m/>
  </r>
  <r>
    <x v="2"/>
    <x v="5"/>
    <x v="3"/>
    <x v="5"/>
    <x v="0"/>
    <x v="0"/>
    <x v="0"/>
    <x v="0"/>
    <x v="352"/>
    <n v="0"/>
    <x v="0"/>
    <s v="Total"/>
    <m/>
    <m/>
    <m/>
  </r>
  <r>
    <x v="2"/>
    <x v="5"/>
    <x v="3"/>
    <x v="5"/>
    <x v="0"/>
    <x v="0"/>
    <x v="0"/>
    <x v="0"/>
    <x v="353"/>
    <n v="0"/>
    <x v="0"/>
    <s v="Total"/>
    <m/>
    <m/>
    <m/>
  </r>
  <r>
    <x v="2"/>
    <x v="5"/>
    <x v="3"/>
    <x v="5"/>
    <x v="0"/>
    <x v="0"/>
    <x v="0"/>
    <x v="0"/>
    <x v="354"/>
    <n v="0"/>
    <x v="0"/>
    <s v="Total"/>
    <m/>
    <m/>
    <m/>
  </r>
  <r>
    <x v="2"/>
    <x v="5"/>
    <x v="3"/>
    <x v="5"/>
    <x v="0"/>
    <x v="0"/>
    <x v="0"/>
    <x v="0"/>
    <x v="355"/>
    <n v="0"/>
    <x v="0"/>
    <s v="Total"/>
    <m/>
    <m/>
    <m/>
  </r>
  <r>
    <x v="2"/>
    <x v="5"/>
    <x v="3"/>
    <x v="5"/>
    <x v="0"/>
    <x v="0"/>
    <x v="0"/>
    <x v="0"/>
    <x v="356"/>
    <n v="0"/>
    <x v="0"/>
    <s v="Total"/>
    <m/>
    <m/>
    <m/>
  </r>
  <r>
    <x v="2"/>
    <x v="5"/>
    <x v="3"/>
    <x v="5"/>
    <x v="0"/>
    <x v="0"/>
    <x v="0"/>
    <x v="0"/>
    <x v="357"/>
    <n v="0"/>
    <x v="0"/>
    <s v="Total"/>
    <m/>
    <m/>
    <m/>
  </r>
  <r>
    <x v="2"/>
    <x v="5"/>
    <x v="3"/>
    <x v="5"/>
    <x v="0"/>
    <x v="0"/>
    <x v="0"/>
    <x v="0"/>
    <x v="358"/>
    <n v="0"/>
    <x v="0"/>
    <s v="Total"/>
    <m/>
    <m/>
    <m/>
  </r>
  <r>
    <x v="2"/>
    <x v="5"/>
    <x v="3"/>
    <x v="5"/>
    <x v="0"/>
    <x v="0"/>
    <x v="0"/>
    <x v="0"/>
    <x v="359"/>
    <n v="0"/>
    <x v="0"/>
    <s v="Total"/>
    <m/>
    <m/>
    <m/>
  </r>
  <r>
    <x v="2"/>
    <x v="5"/>
    <x v="3"/>
    <x v="5"/>
    <x v="0"/>
    <x v="0"/>
    <x v="0"/>
    <x v="0"/>
    <x v="360"/>
    <n v="0"/>
    <x v="0"/>
    <s v="Total"/>
    <m/>
    <m/>
    <m/>
  </r>
  <r>
    <x v="2"/>
    <x v="5"/>
    <x v="3"/>
    <x v="5"/>
    <x v="0"/>
    <x v="0"/>
    <x v="0"/>
    <x v="0"/>
    <x v="361"/>
    <n v="0"/>
    <x v="0"/>
    <s v="Total"/>
    <m/>
    <m/>
    <m/>
  </r>
  <r>
    <x v="2"/>
    <x v="5"/>
    <x v="3"/>
    <x v="5"/>
    <x v="0"/>
    <x v="0"/>
    <x v="0"/>
    <x v="0"/>
    <x v="362"/>
    <n v="0"/>
    <x v="0"/>
    <s v="Total"/>
    <m/>
    <m/>
    <m/>
  </r>
  <r>
    <x v="2"/>
    <x v="5"/>
    <x v="3"/>
    <x v="5"/>
    <x v="0"/>
    <x v="0"/>
    <x v="0"/>
    <x v="0"/>
    <x v="363"/>
    <n v="0"/>
    <x v="0"/>
    <s v="Total"/>
    <m/>
    <m/>
    <m/>
  </r>
  <r>
    <x v="2"/>
    <x v="5"/>
    <x v="3"/>
    <x v="5"/>
    <x v="0"/>
    <x v="0"/>
    <x v="0"/>
    <x v="0"/>
    <x v="364"/>
    <n v="0"/>
    <x v="0"/>
    <s v="Total"/>
    <m/>
    <m/>
    <m/>
  </r>
  <r>
    <x v="3"/>
    <x v="1"/>
    <x v="0"/>
    <x v="2"/>
    <x v="0"/>
    <x v="3"/>
    <x v="0"/>
    <x v="0"/>
    <x v="344"/>
    <n v="0"/>
    <x v="0"/>
    <s v="Total"/>
    <m/>
    <m/>
    <m/>
  </r>
  <r>
    <x v="3"/>
    <x v="1"/>
    <x v="0"/>
    <x v="2"/>
    <x v="0"/>
    <x v="3"/>
    <x v="0"/>
    <x v="0"/>
    <x v="345"/>
    <n v="0"/>
    <x v="0"/>
    <s v="Total"/>
    <m/>
    <m/>
    <m/>
  </r>
  <r>
    <x v="3"/>
    <x v="1"/>
    <x v="0"/>
    <x v="2"/>
    <x v="0"/>
    <x v="3"/>
    <x v="0"/>
    <x v="0"/>
    <x v="346"/>
    <n v="0.6316265798813756"/>
    <x v="0"/>
    <s v="Total"/>
    <m/>
    <m/>
    <m/>
  </r>
  <r>
    <x v="3"/>
    <x v="1"/>
    <x v="0"/>
    <x v="2"/>
    <x v="0"/>
    <x v="3"/>
    <x v="0"/>
    <x v="0"/>
    <x v="347"/>
    <n v="0"/>
    <x v="0"/>
    <s v="Total"/>
    <m/>
    <m/>
    <m/>
  </r>
  <r>
    <x v="3"/>
    <x v="1"/>
    <x v="0"/>
    <x v="2"/>
    <x v="0"/>
    <x v="3"/>
    <x v="0"/>
    <x v="0"/>
    <x v="348"/>
    <n v="9.6549999999999994"/>
    <x v="0"/>
    <s v="Total"/>
    <m/>
    <m/>
    <m/>
  </r>
  <r>
    <x v="3"/>
    <x v="1"/>
    <x v="0"/>
    <x v="2"/>
    <x v="0"/>
    <x v="3"/>
    <x v="0"/>
    <x v="0"/>
    <x v="349"/>
    <n v="0"/>
    <x v="0"/>
    <s v="Total"/>
    <m/>
    <m/>
    <m/>
  </r>
  <r>
    <x v="3"/>
    <x v="1"/>
    <x v="0"/>
    <x v="2"/>
    <x v="0"/>
    <x v="3"/>
    <x v="0"/>
    <x v="0"/>
    <x v="350"/>
    <n v="0"/>
    <x v="0"/>
    <s v="Total"/>
    <m/>
    <m/>
    <m/>
  </r>
  <r>
    <x v="3"/>
    <x v="1"/>
    <x v="0"/>
    <x v="2"/>
    <x v="0"/>
    <x v="3"/>
    <x v="0"/>
    <x v="0"/>
    <x v="351"/>
    <n v="0"/>
    <x v="0"/>
    <s v="Total"/>
    <m/>
    <m/>
    <m/>
  </r>
  <r>
    <x v="3"/>
    <x v="1"/>
    <x v="0"/>
    <x v="2"/>
    <x v="0"/>
    <x v="3"/>
    <x v="0"/>
    <x v="0"/>
    <x v="352"/>
    <n v="0"/>
    <x v="0"/>
    <s v="Total"/>
    <m/>
    <m/>
    <m/>
  </r>
  <r>
    <x v="3"/>
    <x v="1"/>
    <x v="0"/>
    <x v="2"/>
    <x v="0"/>
    <x v="3"/>
    <x v="0"/>
    <x v="0"/>
    <x v="353"/>
    <n v="0"/>
    <x v="0"/>
    <s v="Total"/>
    <m/>
    <m/>
    <m/>
  </r>
  <r>
    <x v="3"/>
    <x v="1"/>
    <x v="0"/>
    <x v="2"/>
    <x v="0"/>
    <x v="3"/>
    <x v="0"/>
    <x v="0"/>
    <x v="354"/>
    <n v="0"/>
    <x v="0"/>
    <s v="Total"/>
    <m/>
    <m/>
    <m/>
  </r>
  <r>
    <x v="3"/>
    <x v="1"/>
    <x v="0"/>
    <x v="2"/>
    <x v="0"/>
    <x v="3"/>
    <x v="0"/>
    <x v="0"/>
    <x v="355"/>
    <n v="0"/>
    <x v="0"/>
    <s v="Total"/>
    <m/>
    <m/>
    <m/>
  </r>
  <r>
    <x v="3"/>
    <x v="1"/>
    <x v="0"/>
    <x v="2"/>
    <x v="0"/>
    <x v="3"/>
    <x v="0"/>
    <x v="0"/>
    <x v="356"/>
    <n v="0"/>
    <x v="0"/>
    <s v="Total"/>
    <m/>
    <m/>
    <m/>
  </r>
  <r>
    <x v="3"/>
    <x v="1"/>
    <x v="0"/>
    <x v="2"/>
    <x v="0"/>
    <x v="3"/>
    <x v="0"/>
    <x v="0"/>
    <x v="357"/>
    <n v="0"/>
    <x v="0"/>
    <s v="Total"/>
    <m/>
    <m/>
    <m/>
  </r>
  <r>
    <x v="3"/>
    <x v="1"/>
    <x v="0"/>
    <x v="2"/>
    <x v="0"/>
    <x v="3"/>
    <x v="0"/>
    <x v="0"/>
    <x v="358"/>
    <n v="0"/>
    <x v="0"/>
    <s v="Total"/>
    <m/>
    <m/>
    <m/>
  </r>
  <r>
    <x v="3"/>
    <x v="1"/>
    <x v="0"/>
    <x v="2"/>
    <x v="0"/>
    <x v="3"/>
    <x v="0"/>
    <x v="0"/>
    <x v="359"/>
    <n v="0"/>
    <x v="0"/>
    <s v="Total"/>
    <m/>
    <m/>
    <m/>
  </r>
  <r>
    <x v="3"/>
    <x v="1"/>
    <x v="0"/>
    <x v="2"/>
    <x v="0"/>
    <x v="3"/>
    <x v="0"/>
    <x v="0"/>
    <x v="360"/>
    <n v="0"/>
    <x v="0"/>
    <s v="Total"/>
    <m/>
    <m/>
    <m/>
  </r>
  <r>
    <x v="3"/>
    <x v="1"/>
    <x v="0"/>
    <x v="2"/>
    <x v="0"/>
    <x v="3"/>
    <x v="0"/>
    <x v="0"/>
    <x v="361"/>
    <n v="0"/>
    <x v="0"/>
    <s v="Total"/>
    <m/>
    <m/>
    <m/>
  </r>
  <r>
    <x v="3"/>
    <x v="1"/>
    <x v="0"/>
    <x v="2"/>
    <x v="0"/>
    <x v="3"/>
    <x v="0"/>
    <x v="0"/>
    <x v="362"/>
    <n v="0"/>
    <x v="0"/>
    <s v="Total"/>
    <m/>
    <m/>
    <m/>
  </r>
  <r>
    <x v="3"/>
    <x v="1"/>
    <x v="0"/>
    <x v="2"/>
    <x v="0"/>
    <x v="3"/>
    <x v="0"/>
    <x v="0"/>
    <x v="363"/>
    <n v="0"/>
    <x v="0"/>
    <s v="Total"/>
    <m/>
    <m/>
    <m/>
  </r>
  <r>
    <x v="3"/>
    <x v="1"/>
    <x v="0"/>
    <x v="2"/>
    <x v="0"/>
    <x v="3"/>
    <x v="0"/>
    <x v="0"/>
    <x v="364"/>
    <n v="0"/>
    <x v="0"/>
    <s v="Total"/>
    <m/>
    <m/>
    <m/>
  </r>
  <r>
    <x v="3"/>
    <x v="1"/>
    <x v="0"/>
    <x v="2"/>
    <x v="0"/>
    <x v="2"/>
    <x v="0"/>
    <x v="0"/>
    <x v="344"/>
    <n v="0"/>
    <x v="0"/>
    <s v="Total"/>
    <m/>
    <m/>
    <m/>
  </r>
  <r>
    <x v="3"/>
    <x v="1"/>
    <x v="0"/>
    <x v="2"/>
    <x v="0"/>
    <x v="2"/>
    <x v="0"/>
    <x v="0"/>
    <x v="345"/>
    <n v="0"/>
    <x v="0"/>
    <s v="Total"/>
    <m/>
    <m/>
    <m/>
  </r>
  <r>
    <x v="3"/>
    <x v="1"/>
    <x v="0"/>
    <x v="2"/>
    <x v="0"/>
    <x v="2"/>
    <x v="0"/>
    <x v="0"/>
    <x v="346"/>
    <n v="77.048059766564961"/>
    <x v="0"/>
    <s v="Total"/>
    <m/>
    <m/>
    <m/>
  </r>
  <r>
    <x v="3"/>
    <x v="1"/>
    <x v="0"/>
    <x v="2"/>
    <x v="0"/>
    <x v="2"/>
    <x v="0"/>
    <x v="0"/>
    <x v="347"/>
    <n v="0"/>
    <x v="0"/>
    <s v="Total"/>
    <m/>
    <m/>
    <m/>
  </r>
  <r>
    <x v="3"/>
    <x v="1"/>
    <x v="0"/>
    <x v="2"/>
    <x v="0"/>
    <x v="2"/>
    <x v="0"/>
    <x v="0"/>
    <x v="348"/>
    <n v="0.30021092979029612"/>
    <x v="0"/>
    <s v="Total"/>
    <m/>
    <m/>
    <m/>
  </r>
  <r>
    <x v="3"/>
    <x v="1"/>
    <x v="0"/>
    <x v="2"/>
    <x v="0"/>
    <x v="2"/>
    <x v="0"/>
    <x v="0"/>
    <x v="349"/>
    <n v="0"/>
    <x v="0"/>
    <s v="Total"/>
    <m/>
    <m/>
    <m/>
  </r>
  <r>
    <x v="3"/>
    <x v="1"/>
    <x v="0"/>
    <x v="2"/>
    <x v="0"/>
    <x v="2"/>
    <x v="0"/>
    <x v="0"/>
    <x v="350"/>
    <n v="0"/>
    <x v="0"/>
    <s v="Total"/>
    <m/>
    <m/>
    <m/>
  </r>
  <r>
    <x v="3"/>
    <x v="1"/>
    <x v="0"/>
    <x v="2"/>
    <x v="0"/>
    <x v="2"/>
    <x v="0"/>
    <x v="0"/>
    <x v="351"/>
    <n v="0"/>
    <x v="0"/>
    <s v="Total"/>
    <m/>
    <m/>
    <m/>
  </r>
  <r>
    <x v="3"/>
    <x v="1"/>
    <x v="0"/>
    <x v="2"/>
    <x v="0"/>
    <x v="2"/>
    <x v="0"/>
    <x v="0"/>
    <x v="352"/>
    <n v="0"/>
    <x v="0"/>
    <s v="Total"/>
    <m/>
    <m/>
    <m/>
  </r>
  <r>
    <x v="3"/>
    <x v="1"/>
    <x v="0"/>
    <x v="2"/>
    <x v="0"/>
    <x v="2"/>
    <x v="0"/>
    <x v="0"/>
    <x v="353"/>
    <n v="0"/>
    <x v="0"/>
    <s v="Total"/>
    <m/>
    <m/>
    <m/>
  </r>
  <r>
    <x v="3"/>
    <x v="1"/>
    <x v="0"/>
    <x v="2"/>
    <x v="0"/>
    <x v="2"/>
    <x v="0"/>
    <x v="0"/>
    <x v="354"/>
    <n v="0"/>
    <x v="0"/>
    <s v="Total"/>
    <m/>
    <m/>
    <m/>
  </r>
  <r>
    <x v="3"/>
    <x v="1"/>
    <x v="0"/>
    <x v="2"/>
    <x v="0"/>
    <x v="2"/>
    <x v="0"/>
    <x v="0"/>
    <x v="355"/>
    <n v="0"/>
    <x v="0"/>
    <s v="Total"/>
    <m/>
    <m/>
    <m/>
  </r>
  <r>
    <x v="3"/>
    <x v="1"/>
    <x v="0"/>
    <x v="2"/>
    <x v="0"/>
    <x v="2"/>
    <x v="0"/>
    <x v="0"/>
    <x v="356"/>
    <n v="0"/>
    <x v="0"/>
    <s v="Total"/>
    <m/>
    <m/>
    <m/>
  </r>
  <r>
    <x v="3"/>
    <x v="1"/>
    <x v="0"/>
    <x v="2"/>
    <x v="0"/>
    <x v="2"/>
    <x v="0"/>
    <x v="0"/>
    <x v="357"/>
    <n v="0"/>
    <x v="0"/>
    <s v="Total"/>
    <m/>
    <m/>
    <m/>
  </r>
  <r>
    <x v="3"/>
    <x v="1"/>
    <x v="0"/>
    <x v="2"/>
    <x v="0"/>
    <x v="2"/>
    <x v="0"/>
    <x v="0"/>
    <x v="358"/>
    <n v="0"/>
    <x v="0"/>
    <s v="Total"/>
    <m/>
    <m/>
    <m/>
  </r>
  <r>
    <x v="3"/>
    <x v="1"/>
    <x v="0"/>
    <x v="2"/>
    <x v="0"/>
    <x v="2"/>
    <x v="0"/>
    <x v="0"/>
    <x v="359"/>
    <n v="0"/>
    <x v="0"/>
    <s v="Total"/>
    <m/>
    <m/>
    <m/>
  </r>
  <r>
    <x v="3"/>
    <x v="1"/>
    <x v="0"/>
    <x v="2"/>
    <x v="0"/>
    <x v="2"/>
    <x v="0"/>
    <x v="0"/>
    <x v="360"/>
    <n v="0"/>
    <x v="0"/>
    <s v="Total"/>
    <m/>
    <m/>
    <m/>
  </r>
  <r>
    <x v="3"/>
    <x v="1"/>
    <x v="0"/>
    <x v="2"/>
    <x v="0"/>
    <x v="2"/>
    <x v="0"/>
    <x v="0"/>
    <x v="361"/>
    <n v="0"/>
    <x v="0"/>
    <s v="Total"/>
    <m/>
    <m/>
    <m/>
  </r>
  <r>
    <x v="3"/>
    <x v="1"/>
    <x v="0"/>
    <x v="2"/>
    <x v="0"/>
    <x v="2"/>
    <x v="0"/>
    <x v="0"/>
    <x v="362"/>
    <n v="0"/>
    <x v="0"/>
    <s v="Total"/>
    <m/>
    <m/>
    <m/>
  </r>
  <r>
    <x v="3"/>
    <x v="1"/>
    <x v="0"/>
    <x v="2"/>
    <x v="0"/>
    <x v="2"/>
    <x v="0"/>
    <x v="0"/>
    <x v="363"/>
    <n v="0"/>
    <x v="0"/>
    <s v="Total"/>
    <m/>
    <m/>
    <m/>
  </r>
  <r>
    <x v="3"/>
    <x v="1"/>
    <x v="0"/>
    <x v="2"/>
    <x v="0"/>
    <x v="2"/>
    <x v="0"/>
    <x v="0"/>
    <x v="364"/>
    <n v="0"/>
    <x v="0"/>
    <s v="Total"/>
    <m/>
    <m/>
    <m/>
  </r>
  <r>
    <x v="1"/>
    <x v="1"/>
    <x v="3"/>
    <x v="5"/>
    <x v="0"/>
    <x v="0"/>
    <x v="0"/>
    <x v="2"/>
    <x v="344"/>
    <n v="0"/>
    <x v="0"/>
    <s v="Total"/>
    <m/>
    <m/>
    <m/>
  </r>
  <r>
    <x v="1"/>
    <x v="1"/>
    <x v="3"/>
    <x v="5"/>
    <x v="0"/>
    <x v="0"/>
    <x v="0"/>
    <x v="2"/>
    <x v="345"/>
    <n v="0"/>
    <x v="0"/>
    <s v="Total"/>
    <m/>
    <m/>
    <m/>
  </r>
  <r>
    <x v="1"/>
    <x v="1"/>
    <x v="3"/>
    <x v="5"/>
    <x v="0"/>
    <x v="0"/>
    <x v="0"/>
    <x v="2"/>
    <x v="346"/>
    <n v="0"/>
    <x v="0"/>
    <s v="Total"/>
    <m/>
    <m/>
    <m/>
  </r>
  <r>
    <x v="1"/>
    <x v="1"/>
    <x v="3"/>
    <x v="5"/>
    <x v="0"/>
    <x v="0"/>
    <x v="0"/>
    <x v="2"/>
    <x v="347"/>
    <n v="0"/>
    <x v="0"/>
    <s v="Total"/>
    <m/>
    <m/>
    <m/>
  </r>
  <r>
    <x v="1"/>
    <x v="1"/>
    <x v="3"/>
    <x v="5"/>
    <x v="0"/>
    <x v="0"/>
    <x v="0"/>
    <x v="2"/>
    <x v="348"/>
    <n v="0"/>
    <x v="0"/>
    <s v="Total"/>
    <m/>
    <m/>
    <m/>
  </r>
  <r>
    <x v="1"/>
    <x v="1"/>
    <x v="3"/>
    <x v="5"/>
    <x v="0"/>
    <x v="0"/>
    <x v="0"/>
    <x v="2"/>
    <x v="349"/>
    <n v="0"/>
    <x v="0"/>
    <s v="Total"/>
    <m/>
    <m/>
    <m/>
  </r>
  <r>
    <x v="1"/>
    <x v="1"/>
    <x v="3"/>
    <x v="5"/>
    <x v="0"/>
    <x v="0"/>
    <x v="0"/>
    <x v="2"/>
    <x v="350"/>
    <s v="&lt;DL"/>
    <x v="0"/>
    <s v="Total"/>
    <m/>
    <m/>
    <m/>
  </r>
  <r>
    <x v="1"/>
    <x v="1"/>
    <x v="3"/>
    <x v="5"/>
    <x v="0"/>
    <x v="0"/>
    <x v="0"/>
    <x v="2"/>
    <x v="351"/>
    <n v="0"/>
    <x v="0"/>
    <s v="Total"/>
    <m/>
    <m/>
    <m/>
  </r>
  <r>
    <x v="1"/>
    <x v="1"/>
    <x v="3"/>
    <x v="5"/>
    <x v="0"/>
    <x v="0"/>
    <x v="0"/>
    <x v="2"/>
    <x v="352"/>
    <n v="0"/>
    <x v="0"/>
    <s v="Total"/>
    <m/>
    <m/>
    <m/>
  </r>
  <r>
    <x v="1"/>
    <x v="1"/>
    <x v="3"/>
    <x v="5"/>
    <x v="0"/>
    <x v="0"/>
    <x v="0"/>
    <x v="2"/>
    <x v="353"/>
    <n v="0"/>
    <x v="0"/>
    <s v="Total"/>
    <m/>
    <m/>
    <m/>
  </r>
  <r>
    <x v="1"/>
    <x v="1"/>
    <x v="3"/>
    <x v="5"/>
    <x v="0"/>
    <x v="0"/>
    <x v="0"/>
    <x v="2"/>
    <x v="354"/>
    <n v="0"/>
    <x v="0"/>
    <s v="Total"/>
    <m/>
    <m/>
    <m/>
  </r>
  <r>
    <x v="1"/>
    <x v="1"/>
    <x v="3"/>
    <x v="5"/>
    <x v="0"/>
    <x v="0"/>
    <x v="0"/>
    <x v="2"/>
    <x v="355"/>
    <n v="0"/>
    <x v="0"/>
    <s v="Total"/>
    <m/>
    <m/>
    <m/>
  </r>
  <r>
    <x v="1"/>
    <x v="1"/>
    <x v="3"/>
    <x v="5"/>
    <x v="0"/>
    <x v="0"/>
    <x v="0"/>
    <x v="2"/>
    <x v="356"/>
    <n v="0"/>
    <x v="0"/>
    <s v="Total"/>
    <m/>
    <m/>
    <m/>
  </r>
  <r>
    <x v="1"/>
    <x v="1"/>
    <x v="3"/>
    <x v="5"/>
    <x v="0"/>
    <x v="0"/>
    <x v="0"/>
    <x v="2"/>
    <x v="357"/>
    <n v="0"/>
    <x v="0"/>
    <s v="Total"/>
    <m/>
    <m/>
    <m/>
  </r>
  <r>
    <x v="1"/>
    <x v="1"/>
    <x v="3"/>
    <x v="5"/>
    <x v="0"/>
    <x v="0"/>
    <x v="0"/>
    <x v="2"/>
    <x v="358"/>
    <n v="0"/>
    <x v="0"/>
    <s v="Total"/>
    <m/>
    <m/>
    <m/>
  </r>
  <r>
    <x v="1"/>
    <x v="1"/>
    <x v="3"/>
    <x v="5"/>
    <x v="0"/>
    <x v="0"/>
    <x v="0"/>
    <x v="2"/>
    <x v="359"/>
    <n v="0"/>
    <x v="0"/>
    <s v="Total"/>
    <m/>
    <m/>
    <m/>
  </r>
  <r>
    <x v="1"/>
    <x v="1"/>
    <x v="3"/>
    <x v="5"/>
    <x v="0"/>
    <x v="0"/>
    <x v="0"/>
    <x v="2"/>
    <x v="360"/>
    <n v="0"/>
    <x v="0"/>
    <s v="Total"/>
    <m/>
    <m/>
    <m/>
  </r>
  <r>
    <x v="1"/>
    <x v="1"/>
    <x v="3"/>
    <x v="5"/>
    <x v="0"/>
    <x v="0"/>
    <x v="0"/>
    <x v="2"/>
    <x v="361"/>
    <n v="0"/>
    <x v="0"/>
    <s v="Total"/>
    <m/>
    <m/>
    <m/>
  </r>
  <r>
    <x v="1"/>
    <x v="1"/>
    <x v="3"/>
    <x v="5"/>
    <x v="0"/>
    <x v="0"/>
    <x v="0"/>
    <x v="2"/>
    <x v="362"/>
    <n v="0"/>
    <x v="0"/>
    <s v="Total"/>
    <m/>
    <m/>
    <m/>
  </r>
  <r>
    <x v="1"/>
    <x v="1"/>
    <x v="3"/>
    <x v="5"/>
    <x v="0"/>
    <x v="0"/>
    <x v="0"/>
    <x v="2"/>
    <x v="363"/>
    <n v="0"/>
    <x v="0"/>
    <s v="Total"/>
    <m/>
    <m/>
    <m/>
  </r>
  <r>
    <x v="1"/>
    <x v="1"/>
    <x v="3"/>
    <x v="5"/>
    <x v="0"/>
    <x v="0"/>
    <x v="0"/>
    <x v="2"/>
    <x v="364"/>
    <n v="0"/>
    <x v="0"/>
    <s v="Total"/>
    <m/>
    <m/>
    <m/>
  </r>
  <r>
    <x v="1"/>
    <x v="1"/>
    <x v="3"/>
    <x v="5"/>
    <x v="0"/>
    <x v="0"/>
    <x v="0"/>
    <x v="1"/>
    <x v="344"/>
    <n v="0"/>
    <x v="0"/>
    <s v="Total"/>
    <m/>
    <m/>
    <m/>
  </r>
  <r>
    <x v="1"/>
    <x v="1"/>
    <x v="3"/>
    <x v="5"/>
    <x v="0"/>
    <x v="0"/>
    <x v="0"/>
    <x v="1"/>
    <x v="345"/>
    <n v="0"/>
    <x v="0"/>
    <s v="Total"/>
    <m/>
    <m/>
    <m/>
  </r>
  <r>
    <x v="1"/>
    <x v="1"/>
    <x v="3"/>
    <x v="5"/>
    <x v="0"/>
    <x v="0"/>
    <x v="0"/>
    <x v="1"/>
    <x v="346"/>
    <n v="0.26799104392349327"/>
    <x v="0"/>
    <s v="Total"/>
    <m/>
    <m/>
    <m/>
  </r>
  <r>
    <x v="1"/>
    <x v="1"/>
    <x v="3"/>
    <x v="5"/>
    <x v="0"/>
    <x v="0"/>
    <x v="0"/>
    <x v="1"/>
    <x v="347"/>
    <n v="0"/>
    <x v="0"/>
    <s v="Total"/>
    <m/>
    <m/>
    <m/>
  </r>
  <r>
    <x v="1"/>
    <x v="1"/>
    <x v="3"/>
    <x v="5"/>
    <x v="0"/>
    <x v="0"/>
    <x v="0"/>
    <x v="1"/>
    <x v="348"/>
    <n v="0.16466919566383323"/>
    <x v="0"/>
    <s v="Total"/>
    <m/>
    <m/>
    <m/>
  </r>
  <r>
    <x v="1"/>
    <x v="1"/>
    <x v="3"/>
    <x v="5"/>
    <x v="0"/>
    <x v="0"/>
    <x v="0"/>
    <x v="1"/>
    <x v="349"/>
    <s v="&lt;DL"/>
    <x v="0"/>
    <s v="Total"/>
    <m/>
    <m/>
    <m/>
  </r>
  <r>
    <x v="1"/>
    <x v="1"/>
    <x v="3"/>
    <x v="5"/>
    <x v="0"/>
    <x v="0"/>
    <x v="0"/>
    <x v="1"/>
    <x v="350"/>
    <s v="&lt;DL"/>
    <x v="0"/>
    <s v="Total"/>
    <m/>
    <m/>
    <m/>
  </r>
  <r>
    <x v="1"/>
    <x v="1"/>
    <x v="3"/>
    <x v="5"/>
    <x v="0"/>
    <x v="0"/>
    <x v="0"/>
    <x v="1"/>
    <x v="351"/>
    <n v="0"/>
    <x v="0"/>
    <s v="Total"/>
    <m/>
    <m/>
    <m/>
  </r>
  <r>
    <x v="1"/>
    <x v="1"/>
    <x v="3"/>
    <x v="5"/>
    <x v="0"/>
    <x v="0"/>
    <x v="0"/>
    <x v="1"/>
    <x v="352"/>
    <n v="0"/>
    <x v="0"/>
    <s v="Total"/>
    <m/>
    <m/>
    <m/>
  </r>
  <r>
    <x v="1"/>
    <x v="1"/>
    <x v="3"/>
    <x v="5"/>
    <x v="0"/>
    <x v="0"/>
    <x v="0"/>
    <x v="1"/>
    <x v="353"/>
    <n v="0"/>
    <x v="0"/>
    <s v="Total"/>
    <m/>
    <m/>
    <m/>
  </r>
  <r>
    <x v="1"/>
    <x v="1"/>
    <x v="3"/>
    <x v="5"/>
    <x v="0"/>
    <x v="0"/>
    <x v="0"/>
    <x v="1"/>
    <x v="354"/>
    <n v="0"/>
    <x v="0"/>
    <s v="Total"/>
    <m/>
    <m/>
    <m/>
  </r>
  <r>
    <x v="1"/>
    <x v="1"/>
    <x v="3"/>
    <x v="5"/>
    <x v="0"/>
    <x v="0"/>
    <x v="0"/>
    <x v="1"/>
    <x v="355"/>
    <n v="0"/>
    <x v="0"/>
    <s v="Total"/>
    <m/>
    <m/>
    <m/>
  </r>
  <r>
    <x v="1"/>
    <x v="1"/>
    <x v="3"/>
    <x v="5"/>
    <x v="0"/>
    <x v="0"/>
    <x v="0"/>
    <x v="1"/>
    <x v="356"/>
    <n v="0"/>
    <x v="0"/>
    <s v="Total"/>
    <m/>
    <m/>
    <m/>
  </r>
  <r>
    <x v="1"/>
    <x v="1"/>
    <x v="3"/>
    <x v="5"/>
    <x v="0"/>
    <x v="0"/>
    <x v="0"/>
    <x v="1"/>
    <x v="357"/>
    <n v="0"/>
    <x v="0"/>
    <s v="Total"/>
    <m/>
    <m/>
    <m/>
  </r>
  <r>
    <x v="1"/>
    <x v="1"/>
    <x v="3"/>
    <x v="5"/>
    <x v="0"/>
    <x v="0"/>
    <x v="0"/>
    <x v="1"/>
    <x v="358"/>
    <n v="0"/>
    <x v="0"/>
    <s v="Total"/>
    <m/>
    <m/>
    <m/>
  </r>
  <r>
    <x v="1"/>
    <x v="1"/>
    <x v="3"/>
    <x v="5"/>
    <x v="0"/>
    <x v="0"/>
    <x v="0"/>
    <x v="1"/>
    <x v="359"/>
    <n v="0"/>
    <x v="0"/>
    <s v="Total"/>
    <m/>
    <m/>
    <m/>
  </r>
  <r>
    <x v="1"/>
    <x v="1"/>
    <x v="3"/>
    <x v="5"/>
    <x v="0"/>
    <x v="0"/>
    <x v="0"/>
    <x v="1"/>
    <x v="360"/>
    <n v="0"/>
    <x v="0"/>
    <s v="Total"/>
    <m/>
    <m/>
    <m/>
  </r>
  <r>
    <x v="1"/>
    <x v="1"/>
    <x v="3"/>
    <x v="5"/>
    <x v="0"/>
    <x v="0"/>
    <x v="0"/>
    <x v="1"/>
    <x v="361"/>
    <n v="0"/>
    <x v="0"/>
    <s v="Total"/>
    <m/>
    <m/>
    <m/>
  </r>
  <r>
    <x v="1"/>
    <x v="1"/>
    <x v="3"/>
    <x v="5"/>
    <x v="0"/>
    <x v="0"/>
    <x v="0"/>
    <x v="1"/>
    <x v="362"/>
    <n v="0"/>
    <x v="0"/>
    <s v="Total"/>
    <m/>
    <m/>
    <m/>
  </r>
  <r>
    <x v="1"/>
    <x v="1"/>
    <x v="3"/>
    <x v="5"/>
    <x v="0"/>
    <x v="0"/>
    <x v="0"/>
    <x v="1"/>
    <x v="363"/>
    <n v="0"/>
    <x v="0"/>
    <s v="Total"/>
    <m/>
    <m/>
    <m/>
  </r>
  <r>
    <x v="1"/>
    <x v="1"/>
    <x v="3"/>
    <x v="5"/>
    <x v="0"/>
    <x v="0"/>
    <x v="0"/>
    <x v="1"/>
    <x v="364"/>
    <n v="0"/>
    <x v="0"/>
    <s v="Total"/>
    <m/>
    <m/>
    <m/>
  </r>
  <r>
    <x v="1"/>
    <x v="1"/>
    <x v="3"/>
    <x v="5"/>
    <x v="0"/>
    <x v="0"/>
    <x v="0"/>
    <x v="0"/>
    <x v="344"/>
    <n v="0"/>
    <x v="0"/>
    <s v="Total"/>
    <m/>
    <m/>
    <m/>
  </r>
  <r>
    <x v="1"/>
    <x v="1"/>
    <x v="3"/>
    <x v="5"/>
    <x v="0"/>
    <x v="0"/>
    <x v="0"/>
    <x v="0"/>
    <x v="345"/>
    <n v="0"/>
    <x v="0"/>
    <s v="Total"/>
    <m/>
    <m/>
    <m/>
  </r>
  <r>
    <x v="1"/>
    <x v="1"/>
    <x v="3"/>
    <x v="5"/>
    <x v="0"/>
    <x v="0"/>
    <x v="0"/>
    <x v="0"/>
    <x v="346"/>
    <n v="0.34793569624169568"/>
    <x v="0"/>
    <s v="Total"/>
    <m/>
    <m/>
    <m/>
  </r>
  <r>
    <x v="1"/>
    <x v="1"/>
    <x v="3"/>
    <x v="5"/>
    <x v="0"/>
    <x v="0"/>
    <x v="0"/>
    <x v="0"/>
    <x v="347"/>
    <n v="0"/>
    <x v="0"/>
    <s v="Total"/>
    <m/>
    <m/>
    <m/>
  </r>
  <r>
    <x v="1"/>
    <x v="1"/>
    <x v="3"/>
    <x v="5"/>
    <x v="0"/>
    <x v="0"/>
    <x v="0"/>
    <x v="0"/>
    <x v="348"/>
    <n v="0.18041110175495334"/>
    <x v="0"/>
    <s v="Total"/>
    <m/>
    <m/>
    <m/>
  </r>
  <r>
    <x v="1"/>
    <x v="1"/>
    <x v="3"/>
    <x v="5"/>
    <x v="0"/>
    <x v="0"/>
    <x v="0"/>
    <x v="0"/>
    <x v="349"/>
    <s v="&lt;DL"/>
    <x v="0"/>
    <s v="Total"/>
    <m/>
    <m/>
    <m/>
  </r>
  <r>
    <x v="1"/>
    <x v="1"/>
    <x v="3"/>
    <x v="5"/>
    <x v="0"/>
    <x v="0"/>
    <x v="0"/>
    <x v="0"/>
    <x v="350"/>
    <s v="&lt;DL"/>
    <x v="0"/>
    <s v="Total"/>
    <m/>
    <m/>
    <m/>
  </r>
  <r>
    <x v="1"/>
    <x v="1"/>
    <x v="3"/>
    <x v="5"/>
    <x v="0"/>
    <x v="0"/>
    <x v="0"/>
    <x v="0"/>
    <x v="351"/>
    <n v="0"/>
    <x v="0"/>
    <s v="Total"/>
    <m/>
    <m/>
    <m/>
  </r>
  <r>
    <x v="1"/>
    <x v="1"/>
    <x v="3"/>
    <x v="5"/>
    <x v="0"/>
    <x v="0"/>
    <x v="0"/>
    <x v="0"/>
    <x v="352"/>
    <n v="0"/>
    <x v="0"/>
    <s v="Total"/>
    <m/>
    <m/>
    <m/>
  </r>
  <r>
    <x v="1"/>
    <x v="1"/>
    <x v="3"/>
    <x v="5"/>
    <x v="0"/>
    <x v="0"/>
    <x v="0"/>
    <x v="0"/>
    <x v="353"/>
    <n v="0"/>
    <x v="0"/>
    <s v="Total"/>
    <m/>
    <m/>
    <m/>
  </r>
  <r>
    <x v="1"/>
    <x v="1"/>
    <x v="3"/>
    <x v="5"/>
    <x v="0"/>
    <x v="0"/>
    <x v="0"/>
    <x v="0"/>
    <x v="354"/>
    <n v="0"/>
    <x v="0"/>
    <s v="Total"/>
    <m/>
    <m/>
    <m/>
  </r>
  <r>
    <x v="1"/>
    <x v="1"/>
    <x v="3"/>
    <x v="5"/>
    <x v="0"/>
    <x v="0"/>
    <x v="0"/>
    <x v="0"/>
    <x v="355"/>
    <n v="0"/>
    <x v="0"/>
    <s v="Total"/>
    <m/>
    <m/>
    <m/>
  </r>
  <r>
    <x v="1"/>
    <x v="1"/>
    <x v="3"/>
    <x v="5"/>
    <x v="0"/>
    <x v="0"/>
    <x v="0"/>
    <x v="0"/>
    <x v="356"/>
    <n v="0"/>
    <x v="0"/>
    <s v="Total"/>
    <m/>
    <m/>
    <m/>
  </r>
  <r>
    <x v="1"/>
    <x v="1"/>
    <x v="3"/>
    <x v="5"/>
    <x v="0"/>
    <x v="0"/>
    <x v="0"/>
    <x v="0"/>
    <x v="357"/>
    <n v="0"/>
    <x v="0"/>
    <s v="Total"/>
    <m/>
    <m/>
    <m/>
  </r>
  <r>
    <x v="1"/>
    <x v="1"/>
    <x v="3"/>
    <x v="5"/>
    <x v="0"/>
    <x v="0"/>
    <x v="0"/>
    <x v="0"/>
    <x v="358"/>
    <n v="0"/>
    <x v="0"/>
    <s v="Total"/>
    <m/>
    <m/>
    <m/>
  </r>
  <r>
    <x v="1"/>
    <x v="1"/>
    <x v="3"/>
    <x v="5"/>
    <x v="0"/>
    <x v="0"/>
    <x v="0"/>
    <x v="0"/>
    <x v="359"/>
    <n v="0"/>
    <x v="0"/>
    <s v="Total"/>
    <m/>
    <m/>
    <m/>
  </r>
  <r>
    <x v="1"/>
    <x v="1"/>
    <x v="3"/>
    <x v="5"/>
    <x v="0"/>
    <x v="0"/>
    <x v="0"/>
    <x v="0"/>
    <x v="360"/>
    <n v="0"/>
    <x v="0"/>
    <s v="Total"/>
    <m/>
    <m/>
    <m/>
  </r>
  <r>
    <x v="1"/>
    <x v="1"/>
    <x v="3"/>
    <x v="5"/>
    <x v="0"/>
    <x v="0"/>
    <x v="0"/>
    <x v="0"/>
    <x v="361"/>
    <n v="0"/>
    <x v="0"/>
    <s v="Total"/>
    <m/>
    <m/>
    <m/>
  </r>
  <r>
    <x v="1"/>
    <x v="1"/>
    <x v="3"/>
    <x v="5"/>
    <x v="0"/>
    <x v="0"/>
    <x v="0"/>
    <x v="0"/>
    <x v="362"/>
    <n v="0"/>
    <x v="0"/>
    <s v="Total"/>
    <m/>
    <m/>
    <m/>
  </r>
  <r>
    <x v="1"/>
    <x v="1"/>
    <x v="3"/>
    <x v="5"/>
    <x v="0"/>
    <x v="0"/>
    <x v="0"/>
    <x v="0"/>
    <x v="363"/>
    <n v="0"/>
    <x v="0"/>
    <s v="Total"/>
    <m/>
    <m/>
    <m/>
  </r>
  <r>
    <x v="1"/>
    <x v="1"/>
    <x v="3"/>
    <x v="5"/>
    <x v="0"/>
    <x v="0"/>
    <x v="0"/>
    <x v="0"/>
    <x v="364"/>
    <n v="0"/>
    <x v="0"/>
    <s v="Total"/>
    <m/>
    <m/>
    <m/>
  </r>
  <r>
    <x v="4"/>
    <x v="3"/>
    <x v="0"/>
    <x v="0"/>
    <x v="0"/>
    <x v="0"/>
    <x v="0"/>
    <x v="2"/>
    <x v="344"/>
    <n v="0"/>
    <x v="0"/>
    <s v="Total"/>
    <m/>
    <m/>
    <m/>
  </r>
  <r>
    <x v="4"/>
    <x v="3"/>
    <x v="0"/>
    <x v="0"/>
    <x v="0"/>
    <x v="0"/>
    <x v="0"/>
    <x v="2"/>
    <x v="345"/>
    <n v="0"/>
    <x v="0"/>
    <s v="Total"/>
    <m/>
    <m/>
    <m/>
  </r>
  <r>
    <x v="4"/>
    <x v="3"/>
    <x v="0"/>
    <x v="0"/>
    <x v="0"/>
    <x v="0"/>
    <x v="0"/>
    <x v="2"/>
    <x v="346"/>
    <n v="0"/>
    <x v="0"/>
    <s v="Total"/>
    <m/>
    <m/>
    <m/>
  </r>
  <r>
    <x v="4"/>
    <x v="3"/>
    <x v="0"/>
    <x v="0"/>
    <x v="0"/>
    <x v="0"/>
    <x v="0"/>
    <x v="2"/>
    <x v="347"/>
    <n v="0"/>
    <x v="0"/>
    <s v="Total"/>
    <m/>
    <m/>
    <m/>
  </r>
  <r>
    <x v="4"/>
    <x v="3"/>
    <x v="0"/>
    <x v="0"/>
    <x v="0"/>
    <x v="0"/>
    <x v="0"/>
    <x v="2"/>
    <x v="348"/>
    <n v="0"/>
    <x v="0"/>
    <s v="Total"/>
    <m/>
    <m/>
    <m/>
  </r>
  <r>
    <x v="4"/>
    <x v="3"/>
    <x v="0"/>
    <x v="0"/>
    <x v="0"/>
    <x v="0"/>
    <x v="0"/>
    <x v="2"/>
    <x v="349"/>
    <n v="0"/>
    <x v="0"/>
    <s v="Total"/>
    <m/>
    <m/>
    <m/>
  </r>
  <r>
    <x v="4"/>
    <x v="3"/>
    <x v="0"/>
    <x v="0"/>
    <x v="0"/>
    <x v="0"/>
    <x v="0"/>
    <x v="2"/>
    <x v="350"/>
    <s v="&lt;DL"/>
    <x v="0"/>
    <s v="Total"/>
    <m/>
    <m/>
    <m/>
  </r>
  <r>
    <x v="4"/>
    <x v="3"/>
    <x v="0"/>
    <x v="0"/>
    <x v="0"/>
    <x v="0"/>
    <x v="0"/>
    <x v="2"/>
    <x v="351"/>
    <n v="0"/>
    <x v="0"/>
    <s v="Total"/>
    <m/>
    <m/>
    <m/>
  </r>
  <r>
    <x v="4"/>
    <x v="3"/>
    <x v="0"/>
    <x v="0"/>
    <x v="0"/>
    <x v="0"/>
    <x v="0"/>
    <x v="2"/>
    <x v="352"/>
    <n v="0"/>
    <x v="0"/>
    <s v="Total"/>
    <m/>
    <m/>
    <m/>
  </r>
  <r>
    <x v="4"/>
    <x v="3"/>
    <x v="0"/>
    <x v="0"/>
    <x v="0"/>
    <x v="0"/>
    <x v="0"/>
    <x v="2"/>
    <x v="353"/>
    <n v="0"/>
    <x v="0"/>
    <s v="Total"/>
    <m/>
    <m/>
    <m/>
  </r>
  <r>
    <x v="4"/>
    <x v="3"/>
    <x v="0"/>
    <x v="0"/>
    <x v="0"/>
    <x v="0"/>
    <x v="0"/>
    <x v="2"/>
    <x v="354"/>
    <n v="0"/>
    <x v="0"/>
    <s v="Total"/>
    <m/>
    <m/>
    <m/>
  </r>
  <r>
    <x v="4"/>
    <x v="3"/>
    <x v="0"/>
    <x v="0"/>
    <x v="0"/>
    <x v="0"/>
    <x v="0"/>
    <x v="2"/>
    <x v="355"/>
    <n v="0"/>
    <x v="0"/>
    <s v="Total"/>
    <m/>
    <m/>
    <m/>
  </r>
  <r>
    <x v="4"/>
    <x v="3"/>
    <x v="0"/>
    <x v="0"/>
    <x v="0"/>
    <x v="0"/>
    <x v="0"/>
    <x v="2"/>
    <x v="356"/>
    <n v="0"/>
    <x v="0"/>
    <s v="Total"/>
    <m/>
    <m/>
    <m/>
  </r>
  <r>
    <x v="4"/>
    <x v="3"/>
    <x v="0"/>
    <x v="0"/>
    <x v="0"/>
    <x v="0"/>
    <x v="0"/>
    <x v="2"/>
    <x v="357"/>
    <n v="0"/>
    <x v="0"/>
    <s v="Total"/>
    <m/>
    <m/>
    <m/>
  </r>
  <r>
    <x v="4"/>
    <x v="3"/>
    <x v="0"/>
    <x v="0"/>
    <x v="0"/>
    <x v="0"/>
    <x v="0"/>
    <x v="2"/>
    <x v="358"/>
    <n v="0"/>
    <x v="0"/>
    <s v="Total"/>
    <m/>
    <m/>
    <m/>
  </r>
  <r>
    <x v="4"/>
    <x v="3"/>
    <x v="0"/>
    <x v="0"/>
    <x v="0"/>
    <x v="0"/>
    <x v="0"/>
    <x v="2"/>
    <x v="359"/>
    <n v="0"/>
    <x v="0"/>
    <s v="Total"/>
    <m/>
    <m/>
    <m/>
  </r>
  <r>
    <x v="4"/>
    <x v="3"/>
    <x v="0"/>
    <x v="0"/>
    <x v="0"/>
    <x v="0"/>
    <x v="0"/>
    <x v="2"/>
    <x v="360"/>
    <n v="0"/>
    <x v="0"/>
    <s v="Total"/>
    <m/>
    <m/>
    <m/>
  </r>
  <r>
    <x v="4"/>
    <x v="3"/>
    <x v="0"/>
    <x v="0"/>
    <x v="0"/>
    <x v="0"/>
    <x v="0"/>
    <x v="2"/>
    <x v="361"/>
    <n v="0"/>
    <x v="0"/>
    <s v="Total"/>
    <m/>
    <m/>
    <m/>
  </r>
  <r>
    <x v="4"/>
    <x v="3"/>
    <x v="0"/>
    <x v="0"/>
    <x v="0"/>
    <x v="0"/>
    <x v="0"/>
    <x v="2"/>
    <x v="362"/>
    <n v="0"/>
    <x v="0"/>
    <s v="Total"/>
    <m/>
    <m/>
    <m/>
  </r>
  <r>
    <x v="4"/>
    <x v="3"/>
    <x v="0"/>
    <x v="0"/>
    <x v="0"/>
    <x v="0"/>
    <x v="0"/>
    <x v="2"/>
    <x v="363"/>
    <n v="0"/>
    <x v="0"/>
    <s v="Total"/>
    <m/>
    <m/>
    <m/>
  </r>
  <r>
    <x v="4"/>
    <x v="3"/>
    <x v="0"/>
    <x v="0"/>
    <x v="0"/>
    <x v="0"/>
    <x v="0"/>
    <x v="2"/>
    <x v="364"/>
    <n v="0"/>
    <x v="0"/>
    <s v="Total"/>
    <m/>
    <m/>
    <m/>
  </r>
  <r>
    <x v="4"/>
    <x v="3"/>
    <x v="0"/>
    <x v="0"/>
    <x v="0"/>
    <x v="0"/>
    <x v="0"/>
    <x v="1"/>
    <x v="344"/>
    <n v="0"/>
    <x v="0"/>
    <s v="Total"/>
    <m/>
    <m/>
    <m/>
  </r>
  <r>
    <x v="4"/>
    <x v="3"/>
    <x v="0"/>
    <x v="0"/>
    <x v="0"/>
    <x v="0"/>
    <x v="0"/>
    <x v="1"/>
    <x v="345"/>
    <n v="0"/>
    <x v="0"/>
    <s v="Total"/>
    <m/>
    <m/>
    <m/>
  </r>
  <r>
    <x v="4"/>
    <x v="3"/>
    <x v="0"/>
    <x v="0"/>
    <x v="0"/>
    <x v="0"/>
    <x v="0"/>
    <x v="1"/>
    <x v="346"/>
    <n v="0"/>
    <x v="0"/>
    <s v="Total"/>
    <m/>
    <m/>
    <m/>
  </r>
  <r>
    <x v="4"/>
    <x v="3"/>
    <x v="0"/>
    <x v="0"/>
    <x v="0"/>
    <x v="0"/>
    <x v="0"/>
    <x v="1"/>
    <x v="347"/>
    <n v="0"/>
    <x v="0"/>
    <s v="Total"/>
    <m/>
    <m/>
    <m/>
  </r>
  <r>
    <x v="4"/>
    <x v="3"/>
    <x v="0"/>
    <x v="0"/>
    <x v="0"/>
    <x v="0"/>
    <x v="0"/>
    <x v="1"/>
    <x v="348"/>
    <n v="0"/>
    <x v="0"/>
    <s v="Total"/>
    <m/>
    <m/>
    <m/>
  </r>
  <r>
    <x v="4"/>
    <x v="3"/>
    <x v="0"/>
    <x v="0"/>
    <x v="0"/>
    <x v="0"/>
    <x v="0"/>
    <x v="1"/>
    <x v="349"/>
    <n v="3.2041191230984749"/>
    <x v="0"/>
    <s v="Total"/>
    <m/>
    <m/>
    <m/>
  </r>
  <r>
    <x v="4"/>
    <x v="3"/>
    <x v="0"/>
    <x v="0"/>
    <x v="0"/>
    <x v="0"/>
    <x v="0"/>
    <x v="1"/>
    <x v="350"/>
    <n v="8.1261733831999816"/>
    <x v="0"/>
    <s v="Total"/>
    <m/>
    <m/>
    <m/>
  </r>
  <r>
    <x v="4"/>
    <x v="3"/>
    <x v="0"/>
    <x v="0"/>
    <x v="0"/>
    <x v="0"/>
    <x v="0"/>
    <x v="1"/>
    <x v="351"/>
    <n v="0"/>
    <x v="0"/>
    <s v="Total"/>
    <m/>
    <m/>
    <m/>
  </r>
  <r>
    <x v="4"/>
    <x v="3"/>
    <x v="0"/>
    <x v="0"/>
    <x v="0"/>
    <x v="0"/>
    <x v="0"/>
    <x v="1"/>
    <x v="352"/>
    <n v="0.23494038692925118"/>
    <x v="0"/>
    <s v="Total"/>
    <m/>
    <m/>
    <m/>
  </r>
  <r>
    <x v="4"/>
    <x v="3"/>
    <x v="0"/>
    <x v="0"/>
    <x v="0"/>
    <x v="0"/>
    <x v="0"/>
    <x v="1"/>
    <x v="353"/>
    <n v="2.9287817465614796"/>
    <x v="0"/>
    <s v="Total"/>
    <m/>
    <m/>
    <m/>
  </r>
  <r>
    <x v="4"/>
    <x v="3"/>
    <x v="0"/>
    <x v="0"/>
    <x v="0"/>
    <x v="0"/>
    <x v="0"/>
    <x v="1"/>
    <x v="354"/>
    <n v="0"/>
    <x v="0"/>
    <s v="Total"/>
    <m/>
    <m/>
    <m/>
  </r>
  <r>
    <x v="4"/>
    <x v="3"/>
    <x v="0"/>
    <x v="0"/>
    <x v="0"/>
    <x v="0"/>
    <x v="0"/>
    <x v="1"/>
    <x v="355"/>
    <n v="0"/>
    <x v="0"/>
    <s v="Total"/>
    <m/>
    <m/>
    <m/>
  </r>
  <r>
    <x v="4"/>
    <x v="3"/>
    <x v="0"/>
    <x v="0"/>
    <x v="0"/>
    <x v="0"/>
    <x v="0"/>
    <x v="1"/>
    <x v="356"/>
    <n v="0"/>
    <x v="0"/>
    <s v="Total"/>
    <m/>
    <m/>
    <m/>
  </r>
  <r>
    <x v="4"/>
    <x v="3"/>
    <x v="0"/>
    <x v="0"/>
    <x v="0"/>
    <x v="0"/>
    <x v="0"/>
    <x v="1"/>
    <x v="357"/>
    <n v="0"/>
    <x v="0"/>
    <s v="Total"/>
    <m/>
    <m/>
    <m/>
  </r>
  <r>
    <x v="4"/>
    <x v="3"/>
    <x v="0"/>
    <x v="0"/>
    <x v="0"/>
    <x v="0"/>
    <x v="0"/>
    <x v="1"/>
    <x v="358"/>
    <n v="0"/>
    <x v="0"/>
    <s v="Total"/>
    <m/>
    <m/>
    <m/>
  </r>
  <r>
    <x v="4"/>
    <x v="3"/>
    <x v="0"/>
    <x v="0"/>
    <x v="0"/>
    <x v="0"/>
    <x v="0"/>
    <x v="1"/>
    <x v="359"/>
    <n v="0"/>
    <x v="0"/>
    <s v="Total"/>
    <m/>
    <m/>
    <m/>
  </r>
  <r>
    <x v="4"/>
    <x v="3"/>
    <x v="0"/>
    <x v="0"/>
    <x v="0"/>
    <x v="0"/>
    <x v="0"/>
    <x v="1"/>
    <x v="360"/>
    <n v="0"/>
    <x v="0"/>
    <s v="Total"/>
    <m/>
    <m/>
    <m/>
  </r>
  <r>
    <x v="4"/>
    <x v="3"/>
    <x v="0"/>
    <x v="0"/>
    <x v="0"/>
    <x v="0"/>
    <x v="0"/>
    <x v="1"/>
    <x v="361"/>
    <n v="0"/>
    <x v="0"/>
    <s v="Total"/>
    <m/>
    <m/>
    <m/>
  </r>
  <r>
    <x v="4"/>
    <x v="3"/>
    <x v="0"/>
    <x v="0"/>
    <x v="0"/>
    <x v="0"/>
    <x v="0"/>
    <x v="1"/>
    <x v="362"/>
    <n v="0"/>
    <x v="0"/>
    <s v="Total"/>
    <m/>
    <m/>
    <m/>
  </r>
  <r>
    <x v="4"/>
    <x v="3"/>
    <x v="0"/>
    <x v="0"/>
    <x v="0"/>
    <x v="0"/>
    <x v="0"/>
    <x v="1"/>
    <x v="363"/>
    <n v="0"/>
    <x v="0"/>
    <s v="Total"/>
    <m/>
    <m/>
    <m/>
  </r>
  <r>
    <x v="4"/>
    <x v="3"/>
    <x v="0"/>
    <x v="0"/>
    <x v="0"/>
    <x v="0"/>
    <x v="0"/>
    <x v="1"/>
    <x v="364"/>
    <n v="0"/>
    <x v="0"/>
    <s v="Total"/>
    <m/>
    <m/>
    <m/>
  </r>
  <r>
    <x v="4"/>
    <x v="3"/>
    <x v="0"/>
    <x v="0"/>
    <x v="0"/>
    <x v="0"/>
    <x v="0"/>
    <x v="0"/>
    <x v="344"/>
    <n v="0"/>
    <x v="0"/>
    <s v="Total"/>
    <m/>
    <m/>
    <m/>
  </r>
  <r>
    <x v="4"/>
    <x v="3"/>
    <x v="0"/>
    <x v="0"/>
    <x v="0"/>
    <x v="0"/>
    <x v="0"/>
    <x v="0"/>
    <x v="345"/>
    <n v="0"/>
    <x v="0"/>
    <s v="Total"/>
    <m/>
    <m/>
    <m/>
  </r>
  <r>
    <x v="4"/>
    <x v="3"/>
    <x v="0"/>
    <x v="0"/>
    <x v="0"/>
    <x v="0"/>
    <x v="0"/>
    <x v="0"/>
    <x v="346"/>
    <n v="0"/>
    <x v="0"/>
    <s v="Total"/>
    <m/>
    <m/>
    <m/>
  </r>
  <r>
    <x v="4"/>
    <x v="3"/>
    <x v="0"/>
    <x v="0"/>
    <x v="0"/>
    <x v="0"/>
    <x v="0"/>
    <x v="0"/>
    <x v="347"/>
    <n v="0"/>
    <x v="0"/>
    <s v="Total"/>
    <m/>
    <m/>
    <m/>
  </r>
  <r>
    <x v="4"/>
    <x v="3"/>
    <x v="0"/>
    <x v="0"/>
    <x v="0"/>
    <x v="0"/>
    <x v="0"/>
    <x v="0"/>
    <x v="348"/>
    <n v="0"/>
    <x v="0"/>
    <s v="Total"/>
    <m/>
    <m/>
    <m/>
  </r>
  <r>
    <x v="4"/>
    <x v="3"/>
    <x v="0"/>
    <x v="0"/>
    <x v="0"/>
    <x v="0"/>
    <x v="0"/>
    <x v="0"/>
    <x v="349"/>
    <n v="7.9536824131118662"/>
    <x v="0"/>
    <s v="Total"/>
    <m/>
    <m/>
    <m/>
  </r>
  <r>
    <x v="4"/>
    <x v="3"/>
    <x v="0"/>
    <x v="0"/>
    <x v="0"/>
    <x v="0"/>
    <x v="0"/>
    <x v="0"/>
    <x v="350"/>
    <n v="9.2194526350511694"/>
    <x v="0"/>
    <s v="Total"/>
    <m/>
    <m/>
    <m/>
  </r>
  <r>
    <x v="4"/>
    <x v="3"/>
    <x v="0"/>
    <x v="0"/>
    <x v="0"/>
    <x v="0"/>
    <x v="0"/>
    <x v="0"/>
    <x v="351"/>
    <n v="0.38037034447165924"/>
    <x v="0"/>
    <s v="Total"/>
    <m/>
    <m/>
    <m/>
  </r>
  <r>
    <x v="4"/>
    <x v="3"/>
    <x v="0"/>
    <x v="0"/>
    <x v="0"/>
    <x v="0"/>
    <x v="0"/>
    <x v="0"/>
    <x v="352"/>
    <n v="0.62436140577140709"/>
    <x v="0"/>
    <s v="Total"/>
    <m/>
    <m/>
    <m/>
  </r>
  <r>
    <x v="4"/>
    <x v="3"/>
    <x v="0"/>
    <x v="0"/>
    <x v="0"/>
    <x v="0"/>
    <x v="0"/>
    <x v="0"/>
    <x v="353"/>
    <n v="8.2253755163059079"/>
    <x v="0"/>
    <s v="Total"/>
    <m/>
    <m/>
    <m/>
  </r>
  <r>
    <x v="4"/>
    <x v="3"/>
    <x v="0"/>
    <x v="0"/>
    <x v="0"/>
    <x v="0"/>
    <x v="0"/>
    <x v="0"/>
    <x v="354"/>
    <n v="0"/>
    <x v="0"/>
    <s v="Total"/>
    <m/>
    <m/>
    <m/>
  </r>
  <r>
    <x v="4"/>
    <x v="3"/>
    <x v="0"/>
    <x v="0"/>
    <x v="0"/>
    <x v="0"/>
    <x v="0"/>
    <x v="0"/>
    <x v="355"/>
    <n v="0"/>
    <x v="0"/>
    <s v="Total"/>
    <m/>
    <m/>
    <m/>
  </r>
  <r>
    <x v="4"/>
    <x v="3"/>
    <x v="0"/>
    <x v="0"/>
    <x v="0"/>
    <x v="0"/>
    <x v="0"/>
    <x v="0"/>
    <x v="356"/>
    <n v="0"/>
    <x v="0"/>
    <s v="Total"/>
    <m/>
    <m/>
    <m/>
  </r>
  <r>
    <x v="4"/>
    <x v="3"/>
    <x v="0"/>
    <x v="0"/>
    <x v="0"/>
    <x v="0"/>
    <x v="0"/>
    <x v="0"/>
    <x v="357"/>
    <n v="0"/>
    <x v="0"/>
    <s v="Total"/>
    <m/>
    <m/>
    <m/>
  </r>
  <r>
    <x v="4"/>
    <x v="3"/>
    <x v="0"/>
    <x v="0"/>
    <x v="0"/>
    <x v="0"/>
    <x v="0"/>
    <x v="0"/>
    <x v="358"/>
    <n v="0"/>
    <x v="0"/>
    <s v="Total"/>
    <m/>
    <m/>
    <m/>
  </r>
  <r>
    <x v="4"/>
    <x v="3"/>
    <x v="0"/>
    <x v="0"/>
    <x v="0"/>
    <x v="0"/>
    <x v="0"/>
    <x v="0"/>
    <x v="359"/>
    <n v="0"/>
    <x v="0"/>
    <s v="Total"/>
    <m/>
    <m/>
    <m/>
  </r>
  <r>
    <x v="4"/>
    <x v="3"/>
    <x v="0"/>
    <x v="0"/>
    <x v="0"/>
    <x v="0"/>
    <x v="0"/>
    <x v="0"/>
    <x v="360"/>
    <n v="0"/>
    <x v="0"/>
    <s v="Total"/>
    <m/>
    <m/>
    <m/>
  </r>
  <r>
    <x v="4"/>
    <x v="3"/>
    <x v="0"/>
    <x v="0"/>
    <x v="0"/>
    <x v="0"/>
    <x v="0"/>
    <x v="0"/>
    <x v="361"/>
    <n v="0"/>
    <x v="0"/>
    <s v="Total"/>
    <m/>
    <m/>
    <m/>
  </r>
  <r>
    <x v="4"/>
    <x v="3"/>
    <x v="0"/>
    <x v="0"/>
    <x v="0"/>
    <x v="0"/>
    <x v="0"/>
    <x v="0"/>
    <x v="362"/>
    <n v="0"/>
    <x v="0"/>
    <s v="Total"/>
    <m/>
    <m/>
    <m/>
  </r>
  <r>
    <x v="4"/>
    <x v="3"/>
    <x v="0"/>
    <x v="0"/>
    <x v="0"/>
    <x v="0"/>
    <x v="0"/>
    <x v="0"/>
    <x v="363"/>
    <n v="0"/>
    <x v="0"/>
    <s v="Total"/>
    <m/>
    <m/>
    <m/>
  </r>
  <r>
    <x v="4"/>
    <x v="3"/>
    <x v="0"/>
    <x v="0"/>
    <x v="0"/>
    <x v="0"/>
    <x v="0"/>
    <x v="0"/>
    <x v="364"/>
    <n v="3.8356673392100089E-2"/>
    <x v="0"/>
    <s v="Total"/>
    <m/>
    <m/>
    <m/>
  </r>
  <r>
    <x v="5"/>
    <x v="4"/>
    <x v="0"/>
    <x v="2"/>
    <x v="0"/>
    <x v="3"/>
    <x v="0"/>
    <x v="0"/>
    <x v="344"/>
    <n v="0"/>
    <x v="0"/>
    <s v="Total"/>
    <m/>
    <m/>
    <m/>
  </r>
  <r>
    <x v="5"/>
    <x v="4"/>
    <x v="0"/>
    <x v="2"/>
    <x v="0"/>
    <x v="3"/>
    <x v="0"/>
    <x v="0"/>
    <x v="345"/>
    <n v="0"/>
    <x v="0"/>
    <s v="Total"/>
    <m/>
    <m/>
    <m/>
  </r>
  <r>
    <x v="5"/>
    <x v="4"/>
    <x v="0"/>
    <x v="2"/>
    <x v="0"/>
    <x v="3"/>
    <x v="0"/>
    <x v="0"/>
    <x v="346"/>
    <n v="0"/>
    <x v="0"/>
    <s v="Total"/>
    <m/>
    <m/>
    <m/>
  </r>
  <r>
    <x v="5"/>
    <x v="4"/>
    <x v="0"/>
    <x v="2"/>
    <x v="0"/>
    <x v="3"/>
    <x v="0"/>
    <x v="0"/>
    <x v="347"/>
    <n v="0"/>
    <x v="0"/>
    <s v="Total"/>
    <m/>
    <m/>
    <m/>
  </r>
  <r>
    <x v="5"/>
    <x v="4"/>
    <x v="0"/>
    <x v="2"/>
    <x v="0"/>
    <x v="3"/>
    <x v="0"/>
    <x v="0"/>
    <x v="348"/>
    <n v="0"/>
    <x v="0"/>
    <s v="Total"/>
    <m/>
    <m/>
    <m/>
  </r>
  <r>
    <x v="5"/>
    <x v="4"/>
    <x v="0"/>
    <x v="2"/>
    <x v="0"/>
    <x v="3"/>
    <x v="0"/>
    <x v="0"/>
    <x v="349"/>
    <n v="0"/>
    <x v="0"/>
    <s v="Total"/>
    <m/>
    <m/>
    <m/>
  </r>
  <r>
    <x v="5"/>
    <x v="4"/>
    <x v="0"/>
    <x v="2"/>
    <x v="0"/>
    <x v="3"/>
    <x v="0"/>
    <x v="0"/>
    <x v="350"/>
    <n v="0"/>
    <x v="0"/>
    <s v="Total"/>
    <m/>
    <m/>
    <m/>
  </r>
  <r>
    <x v="5"/>
    <x v="4"/>
    <x v="0"/>
    <x v="2"/>
    <x v="0"/>
    <x v="3"/>
    <x v="0"/>
    <x v="0"/>
    <x v="351"/>
    <n v="0"/>
    <x v="0"/>
    <s v="Total"/>
    <m/>
    <m/>
    <m/>
  </r>
  <r>
    <x v="5"/>
    <x v="4"/>
    <x v="0"/>
    <x v="2"/>
    <x v="0"/>
    <x v="3"/>
    <x v="0"/>
    <x v="0"/>
    <x v="352"/>
    <n v="0"/>
    <x v="0"/>
    <s v="Total"/>
    <m/>
    <m/>
    <m/>
  </r>
  <r>
    <x v="5"/>
    <x v="4"/>
    <x v="0"/>
    <x v="2"/>
    <x v="0"/>
    <x v="3"/>
    <x v="0"/>
    <x v="0"/>
    <x v="353"/>
    <n v="0"/>
    <x v="0"/>
    <s v="Total"/>
    <m/>
    <m/>
    <m/>
  </r>
  <r>
    <x v="5"/>
    <x v="4"/>
    <x v="0"/>
    <x v="2"/>
    <x v="0"/>
    <x v="3"/>
    <x v="0"/>
    <x v="0"/>
    <x v="354"/>
    <n v="0"/>
    <x v="0"/>
    <s v="Total"/>
    <m/>
    <m/>
    <m/>
  </r>
  <r>
    <x v="5"/>
    <x v="4"/>
    <x v="0"/>
    <x v="2"/>
    <x v="0"/>
    <x v="3"/>
    <x v="0"/>
    <x v="0"/>
    <x v="355"/>
    <n v="0"/>
    <x v="0"/>
    <s v="Total"/>
    <m/>
    <m/>
    <m/>
  </r>
  <r>
    <x v="5"/>
    <x v="4"/>
    <x v="0"/>
    <x v="2"/>
    <x v="0"/>
    <x v="3"/>
    <x v="0"/>
    <x v="0"/>
    <x v="356"/>
    <n v="0"/>
    <x v="0"/>
    <s v="Total"/>
    <m/>
    <m/>
    <m/>
  </r>
  <r>
    <x v="5"/>
    <x v="4"/>
    <x v="0"/>
    <x v="2"/>
    <x v="0"/>
    <x v="3"/>
    <x v="0"/>
    <x v="0"/>
    <x v="357"/>
    <n v="0"/>
    <x v="0"/>
    <s v="Total"/>
    <m/>
    <m/>
    <m/>
  </r>
  <r>
    <x v="5"/>
    <x v="4"/>
    <x v="0"/>
    <x v="2"/>
    <x v="0"/>
    <x v="3"/>
    <x v="0"/>
    <x v="0"/>
    <x v="358"/>
    <n v="0"/>
    <x v="0"/>
    <s v="Total"/>
    <m/>
    <m/>
    <m/>
  </r>
  <r>
    <x v="5"/>
    <x v="4"/>
    <x v="0"/>
    <x v="2"/>
    <x v="0"/>
    <x v="3"/>
    <x v="0"/>
    <x v="0"/>
    <x v="359"/>
    <n v="0"/>
    <x v="0"/>
    <s v="Total"/>
    <m/>
    <m/>
    <m/>
  </r>
  <r>
    <x v="5"/>
    <x v="4"/>
    <x v="0"/>
    <x v="2"/>
    <x v="0"/>
    <x v="3"/>
    <x v="0"/>
    <x v="0"/>
    <x v="360"/>
    <n v="0"/>
    <x v="0"/>
    <s v="Total"/>
    <m/>
    <m/>
    <m/>
  </r>
  <r>
    <x v="5"/>
    <x v="4"/>
    <x v="0"/>
    <x v="2"/>
    <x v="0"/>
    <x v="3"/>
    <x v="0"/>
    <x v="0"/>
    <x v="361"/>
    <n v="0"/>
    <x v="0"/>
    <s v="Total"/>
    <m/>
    <m/>
    <m/>
  </r>
  <r>
    <x v="5"/>
    <x v="4"/>
    <x v="0"/>
    <x v="2"/>
    <x v="0"/>
    <x v="3"/>
    <x v="0"/>
    <x v="0"/>
    <x v="362"/>
    <n v="0"/>
    <x v="0"/>
    <s v="Total"/>
    <m/>
    <m/>
    <m/>
  </r>
  <r>
    <x v="5"/>
    <x v="4"/>
    <x v="0"/>
    <x v="2"/>
    <x v="0"/>
    <x v="3"/>
    <x v="0"/>
    <x v="0"/>
    <x v="363"/>
    <n v="0"/>
    <x v="0"/>
    <s v="Total"/>
    <m/>
    <m/>
    <m/>
  </r>
  <r>
    <x v="5"/>
    <x v="4"/>
    <x v="0"/>
    <x v="2"/>
    <x v="0"/>
    <x v="3"/>
    <x v="0"/>
    <x v="0"/>
    <x v="364"/>
    <n v="0"/>
    <x v="0"/>
    <s v="Total"/>
    <m/>
    <m/>
    <m/>
  </r>
  <r>
    <x v="5"/>
    <x v="4"/>
    <x v="0"/>
    <x v="2"/>
    <x v="0"/>
    <x v="2"/>
    <x v="0"/>
    <x v="0"/>
    <x v="344"/>
    <n v="0"/>
    <x v="0"/>
    <s v="Total"/>
    <m/>
    <m/>
    <m/>
  </r>
  <r>
    <x v="5"/>
    <x v="4"/>
    <x v="0"/>
    <x v="2"/>
    <x v="0"/>
    <x v="2"/>
    <x v="0"/>
    <x v="0"/>
    <x v="345"/>
    <n v="0"/>
    <x v="0"/>
    <s v="Total"/>
    <m/>
    <m/>
    <m/>
  </r>
  <r>
    <x v="5"/>
    <x v="4"/>
    <x v="0"/>
    <x v="2"/>
    <x v="0"/>
    <x v="2"/>
    <x v="0"/>
    <x v="0"/>
    <x v="346"/>
    <n v="0"/>
    <x v="0"/>
    <s v="Total"/>
    <m/>
    <m/>
    <m/>
  </r>
  <r>
    <x v="5"/>
    <x v="4"/>
    <x v="0"/>
    <x v="2"/>
    <x v="0"/>
    <x v="2"/>
    <x v="0"/>
    <x v="0"/>
    <x v="347"/>
    <n v="0"/>
    <x v="0"/>
    <s v="Total"/>
    <m/>
    <m/>
    <m/>
  </r>
  <r>
    <x v="5"/>
    <x v="4"/>
    <x v="0"/>
    <x v="2"/>
    <x v="0"/>
    <x v="2"/>
    <x v="0"/>
    <x v="0"/>
    <x v="348"/>
    <n v="0"/>
    <x v="0"/>
    <s v="Total"/>
    <m/>
    <m/>
    <m/>
  </r>
  <r>
    <x v="5"/>
    <x v="4"/>
    <x v="0"/>
    <x v="2"/>
    <x v="0"/>
    <x v="2"/>
    <x v="0"/>
    <x v="0"/>
    <x v="349"/>
    <n v="0"/>
    <x v="0"/>
    <s v="Total"/>
    <m/>
    <m/>
    <m/>
  </r>
  <r>
    <x v="5"/>
    <x v="4"/>
    <x v="0"/>
    <x v="2"/>
    <x v="0"/>
    <x v="2"/>
    <x v="0"/>
    <x v="0"/>
    <x v="350"/>
    <n v="0"/>
    <x v="0"/>
    <s v="Total"/>
    <m/>
    <m/>
    <m/>
  </r>
  <r>
    <x v="5"/>
    <x v="4"/>
    <x v="0"/>
    <x v="2"/>
    <x v="0"/>
    <x v="2"/>
    <x v="0"/>
    <x v="0"/>
    <x v="351"/>
    <n v="0"/>
    <x v="0"/>
    <s v="Total"/>
    <m/>
    <m/>
    <m/>
  </r>
  <r>
    <x v="5"/>
    <x v="4"/>
    <x v="0"/>
    <x v="2"/>
    <x v="0"/>
    <x v="2"/>
    <x v="0"/>
    <x v="0"/>
    <x v="352"/>
    <n v="0"/>
    <x v="0"/>
    <s v="Total"/>
    <m/>
    <m/>
    <m/>
  </r>
  <r>
    <x v="5"/>
    <x v="4"/>
    <x v="0"/>
    <x v="2"/>
    <x v="0"/>
    <x v="2"/>
    <x v="0"/>
    <x v="0"/>
    <x v="353"/>
    <n v="0"/>
    <x v="0"/>
    <s v="Total"/>
    <m/>
    <m/>
    <m/>
  </r>
  <r>
    <x v="5"/>
    <x v="4"/>
    <x v="0"/>
    <x v="2"/>
    <x v="0"/>
    <x v="2"/>
    <x v="0"/>
    <x v="0"/>
    <x v="354"/>
    <n v="0"/>
    <x v="0"/>
    <s v="Total"/>
    <m/>
    <m/>
    <m/>
  </r>
  <r>
    <x v="5"/>
    <x v="4"/>
    <x v="0"/>
    <x v="2"/>
    <x v="0"/>
    <x v="2"/>
    <x v="0"/>
    <x v="0"/>
    <x v="355"/>
    <n v="0"/>
    <x v="0"/>
    <s v="Total"/>
    <m/>
    <m/>
    <m/>
  </r>
  <r>
    <x v="5"/>
    <x v="4"/>
    <x v="0"/>
    <x v="2"/>
    <x v="0"/>
    <x v="2"/>
    <x v="0"/>
    <x v="0"/>
    <x v="356"/>
    <n v="0"/>
    <x v="0"/>
    <s v="Total"/>
    <m/>
    <m/>
    <m/>
  </r>
  <r>
    <x v="5"/>
    <x v="4"/>
    <x v="0"/>
    <x v="2"/>
    <x v="0"/>
    <x v="2"/>
    <x v="0"/>
    <x v="0"/>
    <x v="357"/>
    <n v="0"/>
    <x v="0"/>
    <s v="Total"/>
    <m/>
    <m/>
    <m/>
  </r>
  <r>
    <x v="5"/>
    <x v="4"/>
    <x v="0"/>
    <x v="2"/>
    <x v="0"/>
    <x v="2"/>
    <x v="0"/>
    <x v="0"/>
    <x v="358"/>
    <n v="0"/>
    <x v="0"/>
    <s v="Total"/>
    <m/>
    <m/>
    <m/>
  </r>
  <r>
    <x v="5"/>
    <x v="4"/>
    <x v="0"/>
    <x v="2"/>
    <x v="0"/>
    <x v="2"/>
    <x v="0"/>
    <x v="0"/>
    <x v="359"/>
    <n v="0"/>
    <x v="0"/>
    <s v="Total"/>
    <m/>
    <m/>
    <m/>
  </r>
  <r>
    <x v="5"/>
    <x v="4"/>
    <x v="0"/>
    <x v="2"/>
    <x v="0"/>
    <x v="2"/>
    <x v="0"/>
    <x v="0"/>
    <x v="360"/>
    <n v="4.4713927612031718E-2"/>
    <x v="0"/>
    <s v="Total"/>
    <m/>
    <m/>
    <m/>
  </r>
  <r>
    <x v="5"/>
    <x v="4"/>
    <x v="0"/>
    <x v="2"/>
    <x v="0"/>
    <x v="2"/>
    <x v="0"/>
    <x v="0"/>
    <x v="361"/>
    <n v="0"/>
    <x v="0"/>
    <s v="Total"/>
    <m/>
    <m/>
    <m/>
  </r>
  <r>
    <x v="5"/>
    <x v="4"/>
    <x v="0"/>
    <x v="2"/>
    <x v="0"/>
    <x v="2"/>
    <x v="0"/>
    <x v="0"/>
    <x v="362"/>
    <n v="0"/>
    <x v="0"/>
    <s v="Total"/>
    <m/>
    <m/>
    <m/>
  </r>
  <r>
    <x v="5"/>
    <x v="4"/>
    <x v="0"/>
    <x v="2"/>
    <x v="0"/>
    <x v="2"/>
    <x v="0"/>
    <x v="0"/>
    <x v="363"/>
    <n v="0"/>
    <x v="0"/>
    <s v="Total"/>
    <m/>
    <m/>
    <m/>
  </r>
  <r>
    <x v="5"/>
    <x v="4"/>
    <x v="0"/>
    <x v="2"/>
    <x v="0"/>
    <x v="2"/>
    <x v="0"/>
    <x v="0"/>
    <x v="364"/>
    <n v="0"/>
    <x v="0"/>
    <s v="Total"/>
    <m/>
    <m/>
    <m/>
  </r>
  <r>
    <x v="5"/>
    <x v="4"/>
    <x v="0"/>
    <x v="0"/>
    <x v="0"/>
    <x v="0"/>
    <x v="0"/>
    <x v="2"/>
    <x v="344"/>
    <n v="0"/>
    <x v="0"/>
    <s v="Total"/>
    <m/>
    <m/>
    <m/>
  </r>
  <r>
    <x v="5"/>
    <x v="4"/>
    <x v="0"/>
    <x v="0"/>
    <x v="0"/>
    <x v="0"/>
    <x v="0"/>
    <x v="2"/>
    <x v="345"/>
    <n v="0"/>
    <x v="0"/>
    <s v="Total"/>
    <m/>
    <m/>
    <m/>
  </r>
  <r>
    <x v="5"/>
    <x v="4"/>
    <x v="0"/>
    <x v="0"/>
    <x v="0"/>
    <x v="0"/>
    <x v="0"/>
    <x v="2"/>
    <x v="346"/>
    <n v="0"/>
    <x v="0"/>
    <s v="Total"/>
    <m/>
    <m/>
    <m/>
  </r>
  <r>
    <x v="5"/>
    <x v="4"/>
    <x v="0"/>
    <x v="0"/>
    <x v="0"/>
    <x v="0"/>
    <x v="0"/>
    <x v="2"/>
    <x v="347"/>
    <n v="0"/>
    <x v="0"/>
    <s v="Total"/>
    <m/>
    <m/>
    <m/>
  </r>
  <r>
    <x v="5"/>
    <x v="4"/>
    <x v="0"/>
    <x v="0"/>
    <x v="0"/>
    <x v="0"/>
    <x v="0"/>
    <x v="2"/>
    <x v="348"/>
    <n v="0"/>
    <x v="0"/>
    <s v="Total"/>
    <m/>
    <m/>
    <m/>
  </r>
  <r>
    <x v="5"/>
    <x v="4"/>
    <x v="0"/>
    <x v="0"/>
    <x v="0"/>
    <x v="0"/>
    <x v="0"/>
    <x v="2"/>
    <x v="349"/>
    <n v="0"/>
    <x v="0"/>
    <s v="Total"/>
    <m/>
    <m/>
    <m/>
  </r>
  <r>
    <x v="5"/>
    <x v="4"/>
    <x v="0"/>
    <x v="0"/>
    <x v="0"/>
    <x v="0"/>
    <x v="0"/>
    <x v="2"/>
    <x v="350"/>
    <n v="0"/>
    <x v="0"/>
    <s v="Total"/>
    <m/>
    <m/>
    <m/>
  </r>
  <r>
    <x v="5"/>
    <x v="4"/>
    <x v="0"/>
    <x v="0"/>
    <x v="0"/>
    <x v="0"/>
    <x v="0"/>
    <x v="2"/>
    <x v="351"/>
    <n v="0"/>
    <x v="0"/>
    <s v="Total"/>
    <m/>
    <m/>
    <m/>
  </r>
  <r>
    <x v="5"/>
    <x v="4"/>
    <x v="0"/>
    <x v="0"/>
    <x v="0"/>
    <x v="0"/>
    <x v="0"/>
    <x v="2"/>
    <x v="352"/>
    <n v="0"/>
    <x v="0"/>
    <s v="Total"/>
    <m/>
    <m/>
    <m/>
  </r>
  <r>
    <x v="5"/>
    <x v="4"/>
    <x v="0"/>
    <x v="0"/>
    <x v="0"/>
    <x v="0"/>
    <x v="0"/>
    <x v="2"/>
    <x v="353"/>
    <n v="0"/>
    <x v="0"/>
    <s v="Total"/>
    <m/>
    <m/>
    <m/>
  </r>
  <r>
    <x v="5"/>
    <x v="4"/>
    <x v="0"/>
    <x v="0"/>
    <x v="0"/>
    <x v="0"/>
    <x v="0"/>
    <x v="2"/>
    <x v="354"/>
    <n v="0"/>
    <x v="0"/>
    <s v="Total"/>
    <m/>
    <m/>
    <m/>
  </r>
  <r>
    <x v="5"/>
    <x v="4"/>
    <x v="0"/>
    <x v="0"/>
    <x v="0"/>
    <x v="0"/>
    <x v="0"/>
    <x v="2"/>
    <x v="355"/>
    <n v="0"/>
    <x v="0"/>
    <s v="Total"/>
    <m/>
    <m/>
    <m/>
  </r>
  <r>
    <x v="5"/>
    <x v="4"/>
    <x v="0"/>
    <x v="0"/>
    <x v="0"/>
    <x v="0"/>
    <x v="0"/>
    <x v="2"/>
    <x v="356"/>
    <n v="0"/>
    <x v="0"/>
    <s v="Total"/>
    <m/>
    <m/>
    <m/>
  </r>
  <r>
    <x v="5"/>
    <x v="4"/>
    <x v="0"/>
    <x v="0"/>
    <x v="0"/>
    <x v="0"/>
    <x v="0"/>
    <x v="2"/>
    <x v="357"/>
    <n v="0"/>
    <x v="0"/>
    <s v="Total"/>
    <m/>
    <m/>
    <m/>
  </r>
  <r>
    <x v="5"/>
    <x v="4"/>
    <x v="0"/>
    <x v="0"/>
    <x v="0"/>
    <x v="0"/>
    <x v="0"/>
    <x v="2"/>
    <x v="358"/>
    <n v="0"/>
    <x v="0"/>
    <s v="Total"/>
    <m/>
    <m/>
    <m/>
  </r>
  <r>
    <x v="5"/>
    <x v="4"/>
    <x v="0"/>
    <x v="0"/>
    <x v="0"/>
    <x v="0"/>
    <x v="0"/>
    <x v="2"/>
    <x v="359"/>
    <n v="0"/>
    <x v="0"/>
    <s v="Total"/>
    <m/>
    <m/>
    <m/>
  </r>
  <r>
    <x v="5"/>
    <x v="4"/>
    <x v="0"/>
    <x v="0"/>
    <x v="0"/>
    <x v="0"/>
    <x v="0"/>
    <x v="2"/>
    <x v="360"/>
    <n v="0"/>
    <x v="0"/>
    <s v="Total"/>
    <m/>
    <m/>
    <m/>
  </r>
  <r>
    <x v="5"/>
    <x v="4"/>
    <x v="0"/>
    <x v="0"/>
    <x v="0"/>
    <x v="0"/>
    <x v="0"/>
    <x v="2"/>
    <x v="361"/>
    <n v="0"/>
    <x v="0"/>
    <s v="Total"/>
    <m/>
    <m/>
    <m/>
  </r>
  <r>
    <x v="5"/>
    <x v="4"/>
    <x v="0"/>
    <x v="0"/>
    <x v="0"/>
    <x v="0"/>
    <x v="0"/>
    <x v="2"/>
    <x v="362"/>
    <n v="0"/>
    <x v="0"/>
    <s v="Total"/>
    <m/>
    <m/>
    <m/>
  </r>
  <r>
    <x v="5"/>
    <x v="4"/>
    <x v="0"/>
    <x v="0"/>
    <x v="0"/>
    <x v="0"/>
    <x v="0"/>
    <x v="2"/>
    <x v="363"/>
    <n v="0"/>
    <x v="0"/>
    <s v="Total"/>
    <m/>
    <m/>
    <m/>
  </r>
  <r>
    <x v="5"/>
    <x v="4"/>
    <x v="0"/>
    <x v="0"/>
    <x v="0"/>
    <x v="0"/>
    <x v="0"/>
    <x v="2"/>
    <x v="364"/>
    <n v="0"/>
    <x v="0"/>
    <s v="Total"/>
    <m/>
    <m/>
    <m/>
  </r>
  <r>
    <x v="5"/>
    <x v="4"/>
    <x v="0"/>
    <x v="0"/>
    <x v="0"/>
    <x v="0"/>
    <x v="0"/>
    <x v="1"/>
    <x v="344"/>
    <n v="0"/>
    <x v="0"/>
    <s v="Total"/>
    <m/>
    <m/>
    <m/>
  </r>
  <r>
    <x v="5"/>
    <x v="4"/>
    <x v="0"/>
    <x v="0"/>
    <x v="0"/>
    <x v="0"/>
    <x v="0"/>
    <x v="1"/>
    <x v="345"/>
    <n v="0"/>
    <x v="0"/>
    <s v="Total"/>
    <m/>
    <m/>
    <m/>
  </r>
  <r>
    <x v="5"/>
    <x v="4"/>
    <x v="0"/>
    <x v="0"/>
    <x v="0"/>
    <x v="0"/>
    <x v="0"/>
    <x v="1"/>
    <x v="346"/>
    <n v="0"/>
    <x v="0"/>
    <s v="Total"/>
    <m/>
    <m/>
    <m/>
  </r>
  <r>
    <x v="5"/>
    <x v="4"/>
    <x v="0"/>
    <x v="0"/>
    <x v="0"/>
    <x v="0"/>
    <x v="0"/>
    <x v="1"/>
    <x v="347"/>
    <n v="0"/>
    <x v="0"/>
    <s v="Total"/>
    <m/>
    <m/>
    <m/>
  </r>
  <r>
    <x v="5"/>
    <x v="4"/>
    <x v="0"/>
    <x v="0"/>
    <x v="0"/>
    <x v="0"/>
    <x v="0"/>
    <x v="1"/>
    <x v="348"/>
    <n v="0"/>
    <x v="0"/>
    <s v="Total"/>
    <m/>
    <m/>
    <m/>
  </r>
  <r>
    <x v="5"/>
    <x v="4"/>
    <x v="0"/>
    <x v="0"/>
    <x v="0"/>
    <x v="0"/>
    <x v="0"/>
    <x v="1"/>
    <x v="349"/>
    <n v="0"/>
    <x v="0"/>
    <s v="Total"/>
    <m/>
    <m/>
    <m/>
  </r>
  <r>
    <x v="5"/>
    <x v="4"/>
    <x v="0"/>
    <x v="0"/>
    <x v="0"/>
    <x v="0"/>
    <x v="0"/>
    <x v="1"/>
    <x v="350"/>
    <n v="0"/>
    <x v="0"/>
    <s v="Total"/>
    <m/>
    <m/>
    <m/>
  </r>
  <r>
    <x v="5"/>
    <x v="4"/>
    <x v="0"/>
    <x v="0"/>
    <x v="0"/>
    <x v="0"/>
    <x v="0"/>
    <x v="1"/>
    <x v="351"/>
    <n v="0"/>
    <x v="0"/>
    <s v="Total"/>
    <m/>
    <m/>
    <m/>
  </r>
  <r>
    <x v="5"/>
    <x v="4"/>
    <x v="0"/>
    <x v="0"/>
    <x v="0"/>
    <x v="0"/>
    <x v="0"/>
    <x v="1"/>
    <x v="352"/>
    <n v="0"/>
    <x v="0"/>
    <s v="Total"/>
    <m/>
    <m/>
    <m/>
  </r>
  <r>
    <x v="5"/>
    <x v="4"/>
    <x v="0"/>
    <x v="0"/>
    <x v="0"/>
    <x v="0"/>
    <x v="0"/>
    <x v="1"/>
    <x v="353"/>
    <n v="0"/>
    <x v="0"/>
    <s v="Total"/>
    <m/>
    <m/>
    <m/>
  </r>
  <r>
    <x v="5"/>
    <x v="4"/>
    <x v="0"/>
    <x v="0"/>
    <x v="0"/>
    <x v="0"/>
    <x v="0"/>
    <x v="1"/>
    <x v="354"/>
    <n v="0"/>
    <x v="0"/>
    <s v="Total"/>
    <m/>
    <m/>
    <m/>
  </r>
  <r>
    <x v="5"/>
    <x v="4"/>
    <x v="0"/>
    <x v="0"/>
    <x v="0"/>
    <x v="0"/>
    <x v="0"/>
    <x v="1"/>
    <x v="355"/>
    <n v="0"/>
    <x v="0"/>
    <s v="Total"/>
    <m/>
    <m/>
    <m/>
  </r>
  <r>
    <x v="5"/>
    <x v="4"/>
    <x v="0"/>
    <x v="0"/>
    <x v="0"/>
    <x v="0"/>
    <x v="0"/>
    <x v="1"/>
    <x v="356"/>
    <n v="0"/>
    <x v="0"/>
    <s v="Total"/>
    <m/>
    <m/>
    <m/>
  </r>
  <r>
    <x v="5"/>
    <x v="4"/>
    <x v="0"/>
    <x v="0"/>
    <x v="0"/>
    <x v="0"/>
    <x v="0"/>
    <x v="1"/>
    <x v="357"/>
    <n v="0"/>
    <x v="0"/>
    <s v="Total"/>
    <m/>
    <m/>
    <m/>
  </r>
  <r>
    <x v="5"/>
    <x v="4"/>
    <x v="0"/>
    <x v="0"/>
    <x v="0"/>
    <x v="0"/>
    <x v="0"/>
    <x v="1"/>
    <x v="358"/>
    <n v="0"/>
    <x v="0"/>
    <s v="Total"/>
    <m/>
    <m/>
    <m/>
  </r>
  <r>
    <x v="5"/>
    <x v="4"/>
    <x v="0"/>
    <x v="0"/>
    <x v="0"/>
    <x v="0"/>
    <x v="0"/>
    <x v="1"/>
    <x v="359"/>
    <n v="0"/>
    <x v="0"/>
    <s v="Total"/>
    <m/>
    <m/>
    <m/>
  </r>
  <r>
    <x v="5"/>
    <x v="4"/>
    <x v="0"/>
    <x v="0"/>
    <x v="0"/>
    <x v="0"/>
    <x v="0"/>
    <x v="1"/>
    <x v="360"/>
    <n v="0"/>
    <x v="0"/>
    <s v="Total"/>
    <m/>
    <m/>
    <m/>
  </r>
  <r>
    <x v="5"/>
    <x v="4"/>
    <x v="0"/>
    <x v="0"/>
    <x v="0"/>
    <x v="0"/>
    <x v="0"/>
    <x v="1"/>
    <x v="361"/>
    <n v="0"/>
    <x v="0"/>
    <s v="Total"/>
    <m/>
    <m/>
    <m/>
  </r>
  <r>
    <x v="5"/>
    <x v="4"/>
    <x v="0"/>
    <x v="0"/>
    <x v="0"/>
    <x v="0"/>
    <x v="0"/>
    <x v="1"/>
    <x v="362"/>
    <n v="0"/>
    <x v="0"/>
    <s v="Total"/>
    <m/>
    <m/>
    <m/>
  </r>
  <r>
    <x v="5"/>
    <x v="4"/>
    <x v="0"/>
    <x v="0"/>
    <x v="0"/>
    <x v="0"/>
    <x v="0"/>
    <x v="1"/>
    <x v="363"/>
    <n v="0"/>
    <x v="0"/>
    <s v="Total"/>
    <m/>
    <m/>
    <m/>
  </r>
  <r>
    <x v="5"/>
    <x v="4"/>
    <x v="0"/>
    <x v="0"/>
    <x v="0"/>
    <x v="0"/>
    <x v="0"/>
    <x v="1"/>
    <x v="364"/>
    <n v="0"/>
    <x v="0"/>
    <s v="Total"/>
    <m/>
    <m/>
    <m/>
  </r>
  <r>
    <x v="5"/>
    <x v="4"/>
    <x v="0"/>
    <x v="0"/>
    <x v="0"/>
    <x v="0"/>
    <x v="0"/>
    <x v="0"/>
    <x v="344"/>
    <n v="0"/>
    <x v="0"/>
    <s v="Total"/>
    <m/>
    <m/>
    <m/>
  </r>
  <r>
    <x v="5"/>
    <x v="4"/>
    <x v="0"/>
    <x v="0"/>
    <x v="0"/>
    <x v="0"/>
    <x v="0"/>
    <x v="0"/>
    <x v="345"/>
    <n v="0"/>
    <x v="0"/>
    <s v="Total"/>
    <m/>
    <m/>
    <m/>
  </r>
  <r>
    <x v="5"/>
    <x v="4"/>
    <x v="0"/>
    <x v="0"/>
    <x v="0"/>
    <x v="0"/>
    <x v="0"/>
    <x v="0"/>
    <x v="346"/>
    <n v="0"/>
    <x v="0"/>
    <s v="Total"/>
    <m/>
    <m/>
    <m/>
  </r>
  <r>
    <x v="5"/>
    <x v="4"/>
    <x v="0"/>
    <x v="0"/>
    <x v="0"/>
    <x v="0"/>
    <x v="0"/>
    <x v="0"/>
    <x v="347"/>
    <n v="0"/>
    <x v="0"/>
    <s v="Total"/>
    <m/>
    <m/>
    <m/>
  </r>
  <r>
    <x v="5"/>
    <x v="4"/>
    <x v="0"/>
    <x v="0"/>
    <x v="0"/>
    <x v="0"/>
    <x v="0"/>
    <x v="0"/>
    <x v="348"/>
    <n v="0"/>
    <x v="0"/>
    <s v="Total"/>
    <m/>
    <m/>
    <m/>
  </r>
  <r>
    <x v="5"/>
    <x v="4"/>
    <x v="0"/>
    <x v="0"/>
    <x v="0"/>
    <x v="0"/>
    <x v="0"/>
    <x v="0"/>
    <x v="349"/>
    <n v="0"/>
    <x v="0"/>
    <s v="Total"/>
    <m/>
    <m/>
    <m/>
  </r>
  <r>
    <x v="5"/>
    <x v="4"/>
    <x v="0"/>
    <x v="0"/>
    <x v="0"/>
    <x v="0"/>
    <x v="0"/>
    <x v="0"/>
    <x v="350"/>
    <n v="0"/>
    <x v="0"/>
    <s v="Total"/>
    <m/>
    <m/>
    <m/>
  </r>
  <r>
    <x v="5"/>
    <x v="4"/>
    <x v="0"/>
    <x v="0"/>
    <x v="0"/>
    <x v="0"/>
    <x v="0"/>
    <x v="0"/>
    <x v="351"/>
    <n v="0"/>
    <x v="0"/>
    <s v="Total"/>
    <m/>
    <m/>
    <m/>
  </r>
  <r>
    <x v="5"/>
    <x v="4"/>
    <x v="0"/>
    <x v="0"/>
    <x v="0"/>
    <x v="0"/>
    <x v="0"/>
    <x v="0"/>
    <x v="352"/>
    <n v="0"/>
    <x v="0"/>
    <s v="Total"/>
    <m/>
    <m/>
    <m/>
  </r>
  <r>
    <x v="5"/>
    <x v="4"/>
    <x v="0"/>
    <x v="0"/>
    <x v="0"/>
    <x v="0"/>
    <x v="0"/>
    <x v="0"/>
    <x v="353"/>
    <n v="0"/>
    <x v="0"/>
    <s v="Total"/>
    <m/>
    <m/>
    <m/>
  </r>
  <r>
    <x v="5"/>
    <x v="4"/>
    <x v="0"/>
    <x v="0"/>
    <x v="0"/>
    <x v="0"/>
    <x v="0"/>
    <x v="0"/>
    <x v="354"/>
    <n v="0"/>
    <x v="0"/>
    <s v="Total"/>
    <m/>
    <m/>
    <m/>
  </r>
  <r>
    <x v="5"/>
    <x v="4"/>
    <x v="0"/>
    <x v="0"/>
    <x v="0"/>
    <x v="0"/>
    <x v="0"/>
    <x v="0"/>
    <x v="355"/>
    <n v="0"/>
    <x v="0"/>
    <s v="Total"/>
    <m/>
    <m/>
    <m/>
  </r>
  <r>
    <x v="5"/>
    <x v="4"/>
    <x v="0"/>
    <x v="0"/>
    <x v="0"/>
    <x v="0"/>
    <x v="0"/>
    <x v="0"/>
    <x v="356"/>
    <n v="0"/>
    <x v="0"/>
    <s v="Total"/>
    <m/>
    <m/>
    <m/>
  </r>
  <r>
    <x v="5"/>
    <x v="4"/>
    <x v="0"/>
    <x v="0"/>
    <x v="0"/>
    <x v="0"/>
    <x v="0"/>
    <x v="0"/>
    <x v="357"/>
    <n v="0"/>
    <x v="0"/>
    <s v="Total"/>
    <m/>
    <m/>
    <m/>
  </r>
  <r>
    <x v="5"/>
    <x v="4"/>
    <x v="0"/>
    <x v="0"/>
    <x v="0"/>
    <x v="0"/>
    <x v="0"/>
    <x v="0"/>
    <x v="358"/>
    <n v="0"/>
    <x v="0"/>
    <s v="Total"/>
    <m/>
    <m/>
    <m/>
  </r>
  <r>
    <x v="5"/>
    <x v="4"/>
    <x v="0"/>
    <x v="0"/>
    <x v="0"/>
    <x v="0"/>
    <x v="0"/>
    <x v="0"/>
    <x v="359"/>
    <n v="0"/>
    <x v="0"/>
    <s v="Total"/>
    <m/>
    <m/>
    <m/>
  </r>
  <r>
    <x v="5"/>
    <x v="4"/>
    <x v="0"/>
    <x v="0"/>
    <x v="0"/>
    <x v="0"/>
    <x v="0"/>
    <x v="0"/>
    <x v="360"/>
    <n v="0"/>
    <x v="0"/>
    <s v="Total"/>
    <m/>
    <m/>
    <m/>
  </r>
  <r>
    <x v="5"/>
    <x v="4"/>
    <x v="0"/>
    <x v="0"/>
    <x v="0"/>
    <x v="0"/>
    <x v="0"/>
    <x v="0"/>
    <x v="361"/>
    <n v="0"/>
    <x v="0"/>
    <s v="Total"/>
    <m/>
    <m/>
    <m/>
  </r>
  <r>
    <x v="5"/>
    <x v="4"/>
    <x v="0"/>
    <x v="0"/>
    <x v="0"/>
    <x v="0"/>
    <x v="0"/>
    <x v="0"/>
    <x v="362"/>
    <n v="0"/>
    <x v="0"/>
    <s v="Total"/>
    <m/>
    <m/>
    <m/>
  </r>
  <r>
    <x v="5"/>
    <x v="4"/>
    <x v="0"/>
    <x v="0"/>
    <x v="0"/>
    <x v="0"/>
    <x v="0"/>
    <x v="0"/>
    <x v="363"/>
    <n v="0"/>
    <x v="0"/>
    <s v="Total"/>
    <m/>
    <m/>
    <m/>
  </r>
  <r>
    <x v="5"/>
    <x v="4"/>
    <x v="0"/>
    <x v="0"/>
    <x v="0"/>
    <x v="0"/>
    <x v="0"/>
    <x v="0"/>
    <x v="364"/>
    <n v="0"/>
    <x v="0"/>
    <s v="Total"/>
    <m/>
    <m/>
    <m/>
  </r>
  <r>
    <x v="5"/>
    <x v="2"/>
    <x v="2"/>
    <x v="5"/>
    <x v="0"/>
    <x v="0"/>
    <x v="0"/>
    <x v="2"/>
    <x v="344"/>
    <n v="0"/>
    <x v="0"/>
    <s v="Total"/>
    <m/>
    <m/>
    <m/>
  </r>
  <r>
    <x v="5"/>
    <x v="2"/>
    <x v="2"/>
    <x v="5"/>
    <x v="0"/>
    <x v="0"/>
    <x v="0"/>
    <x v="2"/>
    <x v="345"/>
    <n v="0"/>
    <x v="0"/>
    <s v="Total"/>
    <m/>
    <m/>
    <m/>
  </r>
  <r>
    <x v="5"/>
    <x v="2"/>
    <x v="2"/>
    <x v="5"/>
    <x v="0"/>
    <x v="0"/>
    <x v="0"/>
    <x v="2"/>
    <x v="346"/>
    <n v="0"/>
    <x v="0"/>
    <s v="Total"/>
    <m/>
    <m/>
    <m/>
  </r>
  <r>
    <x v="5"/>
    <x v="2"/>
    <x v="2"/>
    <x v="5"/>
    <x v="0"/>
    <x v="0"/>
    <x v="0"/>
    <x v="2"/>
    <x v="347"/>
    <n v="0"/>
    <x v="0"/>
    <s v="Total"/>
    <m/>
    <m/>
    <m/>
  </r>
  <r>
    <x v="5"/>
    <x v="2"/>
    <x v="2"/>
    <x v="5"/>
    <x v="0"/>
    <x v="0"/>
    <x v="0"/>
    <x v="2"/>
    <x v="348"/>
    <n v="0"/>
    <x v="0"/>
    <s v="Total"/>
    <m/>
    <m/>
    <m/>
  </r>
  <r>
    <x v="5"/>
    <x v="2"/>
    <x v="2"/>
    <x v="5"/>
    <x v="0"/>
    <x v="0"/>
    <x v="0"/>
    <x v="2"/>
    <x v="349"/>
    <n v="0"/>
    <x v="0"/>
    <s v="Total"/>
    <m/>
    <m/>
    <m/>
  </r>
  <r>
    <x v="5"/>
    <x v="2"/>
    <x v="2"/>
    <x v="5"/>
    <x v="0"/>
    <x v="0"/>
    <x v="0"/>
    <x v="2"/>
    <x v="350"/>
    <n v="0"/>
    <x v="0"/>
    <s v="Total"/>
    <m/>
    <m/>
    <m/>
  </r>
  <r>
    <x v="5"/>
    <x v="2"/>
    <x v="2"/>
    <x v="5"/>
    <x v="0"/>
    <x v="0"/>
    <x v="0"/>
    <x v="2"/>
    <x v="351"/>
    <n v="0"/>
    <x v="0"/>
    <s v="Total"/>
    <m/>
    <m/>
    <m/>
  </r>
  <r>
    <x v="5"/>
    <x v="2"/>
    <x v="2"/>
    <x v="5"/>
    <x v="0"/>
    <x v="0"/>
    <x v="0"/>
    <x v="2"/>
    <x v="352"/>
    <n v="0"/>
    <x v="0"/>
    <s v="Total"/>
    <m/>
    <m/>
    <m/>
  </r>
  <r>
    <x v="5"/>
    <x v="2"/>
    <x v="2"/>
    <x v="5"/>
    <x v="0"/>
    <x v="0"/>
    <x v="0"/>
    <x v="2"/>
    <x v="353"/>
    <n v="0"/>
    <x v="0"/>
    <s v="Total"/>
    <m/>
    <m/>
    <m/>
  </r>
  <r>
    <x v="5"/>
    <x v="2"/>
    <x v="2"/>
    <x v="5"/>
    <x v="0"/>
    <x v="0"/>
    <x v="0"/>
    <x v="2"/>
    <x v="354"/>
    <n v="0"/>
    <x v="0"/>
    <s v="Total"/>
    <m/>
    <m/>
    <m/>
  </r>
  <r>
    <x v="5"/>
    <x v="2"/>
    <x v="2"/>
    <x v="5"/>
    <x v="0"/>
    <x v="0"/>
    <x v="0"/>
    <x v="2"/>
    <x v="355"/>
    <n v="0"/>
    <x v="0"/>
    <s v="Total"/>
    <m/>
    <m/>
    <m/>
  </r>
  <r>
    <x v="5"/>
    <x v="2"/>
    <x v="2"/>
    <x v="5"/>
    <x v="0"/>
    <x v="0"/>
    <x v="0"/>
    <x v="2"/>
    <x v="356"/>
    <n v="0"/>
    <x v="0"/>
    <s v="Total"/>
    <m/>
    <m/>
    <m/>
  </r>
  <r>
    <x v="5"/>
    <x v="2"/>
    <x v="2"/>
    <x v="5"/>
    <x v="0"/>
    <x v="0"/>
    <x v="0"/>
    <x v="2"/>
    <x v="357"/>
    <n v="0"/>
    <x v="0"/>
    <s v="Total"/>
    <m/>
    <m/>
    <m/>
  </r>
  <r>
    <x v="5"/>
    <x v="2"/>
    <x v="2"/>
    <x v="5"/>
    <x v="0"/>
    <x v="0"/>
    <x v="0"/>
    <x v="2"/>
    <x v="358"/>
    <n v="0"/>
    <x v="0"/>
    <s v="Total"/>
    <m/>
    <m/>
    <m/>
  </r>
  <r>
    <x v="5"/>
    <x v="2"/>
    <x v="2"/>
    <x v="5"/>
    <x v="0"/>
    <x v="0"/>
    <x v="0"/>
    <x v="2"/>
    <x v="359"/>
    <n v="0"/>
    <x v="0"/>
    <s v="Total"/>
    <m/>
    <m/>
    <m/>
  </r>
  <r>
    <x v="5"/>
    <x v="2"/>
    <x v="2"/>
    <x v="5"/>
    <x v="0"/>
    <x v="0"/>
    <x v="0"/>
    <x v="2"/>
    <x v="360"/>
    <n v="0"/>
    <x v="0"/>
    <s v="Total"/>
    <m/>
    <m/>
    <m/>
  </r>
  <r>
    <x v="5"/>
    <x v="2"/>
    <x v="2"/>
    <x v="5"/>
    <x v="0"/>
    <x v="0"/>
    <x v="0"/>
    <x v="2"/>
    <x v="361"/>
    <n v="0"/>
    <x v="0"/>
    <s v="Total"/>
    <m/>
    <m/>
    <m/>
  </r>
  <r>
    <x v="5"/>
    <x v="2"/>
    <x v="2"/>
    <x v="5"/>
    <x v="0"/>
    <x v="0"/>
    <x v="0"/>
    <x v="2"/>
    <x v="362"/>
    <n v="0"/>
    <x v="0"/>
    <s v="Total"/>
    <m/>
    <m/>
    <m/>
  </r>
  <r>
    <x v="5"/>
    <x v="2"/>
    <x v="2"/>
    <x v="5"/>
    <x v="0"/>
    <x v="0"/>
    <x v="0"/>
    <x v="2"/>
    <x v="363"/>
    <n v="0"/>
    <x v="0"/>
    <s v="Total"/>
    <m/>
    <m/>
    <m/>
  </r>
  <r>
    <x v="5"/>
    <x v="2"/>
    <x v="2"/>
    <x v="5"/>
    <x v="0"/>
    <x v="0"/>
    <x v="0"/>
    <x v="2"/>
    <x v="364"/>
    <n v="0"/>
    <x v="0"/>
    <s v="Total"/>
    <m/>
    <m/>
    <m/>
  </r>
  <r>
    <x v="5"/>
    <x v="2"/>
    <x v="2"/>
    <x v="5"/>
    <x v="0"/>
    <x v="0"/>
    <x v="0"/>
    <x v="1"/>
    <x v="344"/>
    <n v="0"/>
    <x v="0"/>
    <s v="Total"/>
    <m/>
    <m/>
    <m/>
  </r>
  <r>
    <x v="5"/>
    <x v="2"/>
    <x v="2"/>
    <x v="5"/>
    <x v="0"/>
    <x v="0"/>
    <x v="0"/>
    <x v="1"/>
    <x v="345"/>
    <n v="0"/>
    <x v="0"/>
    <s v="Total"/>
    <m/>
    <m/>
    <m/>
  </r>
  <r>
    <x v="5"/>
    <x v="2"/>
    <x v="2"/>
    <x v="5"/>
    <x v="0"/>
    <x v="0"/>
    <x v="0"/>
    <x v="1"/>
    <x v="346"/>
    <n v="0"/>
    <x v="0"/>
    <s v="Total"/>
    <m/>
    <m/>
    <m/>
  </r>
  <r>
    <x v="5"/>
    <x v="2"/>
    <x v="2"/>
    <x v="5"/>
    <x v="0"/>
    <x v="0"/>
    <x v="0"/>
    <x v="1"/>
    <x v="347"/>
    <n v="0"/>
    <x v="0"/>
    <s v="Total"/>
    <m/>
    <m/>
    <m/>
  </r>
  <r>
    <x v="5"/>
    <x v="2"/>
    <x v="2"/>
    <x v="5"/>
    <x v="0"/>
    <x v="0"/>
    <x v="0"/>
    <x v="1"/>
    <x v="348"/>
    <n v="0"/>
    <x v="0"/>
    <s v="Total"/>
    <m/>
    <m/>
    <m/>
  </r>
  <r>
    <x v="5"/>
    <x v="2"/>
    <x v="2"/>
    <x v="5"/>
    <x v="0"/>
    <x v="0"/>
    <x v="0"/>
    <x v="1"/>
    <x v="349"/>
    <n v="0"/>
    <x v="0"/>
    <s v="Total"/>
    <m/>
    <m/>
    <m/>
  </r>
  <r>
    <x v="5"/>
    <x v="2"/>
    <x v="2"/>
    <x v="5"/>
    <x v="0"/>
    <x v="0"/>
    <x v="0"/>
    <x v="1"/>
    <x v="350"/>
    <n v="0"/>
    <x v="0"/>
    <s v="Total"/>
    <m/>
    <m/>
    <m/>
  </r>
  <r>
    <x v="5"/>
    <x v="2"/>
    <x v="2"/>
    <x v="5"/>
    <x v="0"/>
    <x v="0"/>
    <x v="0"/>
    <x v="1"/>
    <x v="351"/>
    <n v="0"/>
    <x v="0"/>
    <s v="Total"/>
    <m/>
    <m/>
    <m/>
  </r>
  <r>
    <x v="5"/>
    <x v="2"/>
    <x v="2"/>
    <x v="5"/>
    <x v="0"/>
    <x v="0"/>
    <x v="0"/>
    <x v="1"/>
    <x v="352"/>
    <n v="0"/>
    <x v="0"/>
    <s v="Total"/>
    <m/>
    <m/>
    <m/>
  </r>
  <r>
    <x v="5"/>
    <x v="2"/>
    <x v="2"/>
    <x v="5"/>
    <x v="0"/>
    <x v="0"/>
    <x v="0"/>
    <x v="1"/>
    <x v="353"/>
    <n v="0"/>
    <x v="0"/>
    <s v="Total"/>
    <m/>
    <m/>
    <m/>
  </r>
  <r>
    <x v="5"/>
    <x v="2"/>
    <x v="2"/>
    <x v="5"/>
    <x v="0"/>
    <x v="0"/>
    <x v="0"/>
    <x v="1"/>
    <x v="354"/>
    <n v="0"/>
    <x v="0"/>
    <s v="Total"/>
    <m/>
    <m/>
    <m/>
  </r>
  <r>
    <x v="5"/>
    <x v="2"/>
    <x v="2"/>
    <x v="5"/>
    <x v="0"/>
    <x v="0"/>
    <x v="0"/>
    <x v="1"/>
    <x v="355"/>
    <n v="0"/>
    <x v="0"/>
    <s v="Total"/>
    <m/>
    <m/>
    <m/>
  </r>
  <r>
    <x v="5"/>
    <x v="2"/>
    <x v="2"/>
    <x v="5"/>
    <x v="0"/>
    <x v="0"/>
    <x v="0"/>
    <x v="1"/>
    <x v="356"/>
    <n v="0"/>
    <x v="0"/>
    <s v="Total"/>
    <m/>
    <m/>
    <m/>
  </r>
  <r>
    <x v="5"/>
    <x v="2"/>
    <x v="2"/>
    <x v="5"/>
    <x v="0"/>
    <x v="0"/>
    <x v="0"/>
    <x v="1"/>
    <x v="357"/>
    <n v="0"/>
    <x v="0"/>
    <s v="Total"/>
    <m/>
    <m/>
    <m/>
  </r>
  <r>
    <x v="5"/>
    <x v="2"/>
    <x v="2"/>
    <x v="5"/>
    <x v="0"/>
    <x v="0"/>
    <x v="0"/>
    <x v="1"/>
    <x v="358"/>
    <n v="0"/>
    <x v="0"/>
    <s v="Total"/>
    <m/>
    <m/>
    <m/>
  </r>
  <r>
    <x v="5"/>
    <x v="2"/>
    <x v="2"/>
    <x v="5"/>
    <x v="0"/>
    <x v="0"/>
    <x v="0"/>
    <x v="1"/>
    <x v="359"/>
    <n v="0"/>
    <x v="0"/>
    <s v="Total"/>
    <m/>
    <m/>
    <m/>
  </r>
  <r>
    <x v="5"/>
    <x v="2"/>
    <x v="2"/>
    <x v="5"/>
    <x v="0"/>
    <x v="0"/>
    <x v="0"/>
    <x v="1"/>
    <x v="360"/>
    <n v="0"/>
    <x v="0"/>
    <s v="Total"/>
    <m/>
    <m/>
    <m/>
  </r>
  <r>
    <x v="5"/>
    <x v="2"/>
    <x v="2"/>
    <x v="5"/>
    <x v="0"/>
    <x v="0"/>
    <x v="0"/>
    <x v="1"/>
    <x v="361"/>
    <n v="0"/>
    <x v="0"/>
    <s v="Total"/>
    <m/>
    <m/>
    <m/>
  </r>
  <r>
    <x v="5"/>
    <x v="2"/>
    <x v="2"/>
    <x v="5"/>
    <x v="0"/>
    <x v="0"/>
    <x v="0"/>
    <x v="1"/>
    <x v="362"/>
    <n v="0"/>
    <x v="0"/>
    <s v="Total"/>
    <m/>
    <m/>
    <m/>
  </r>
  <r>
    <x v="5"/>
    <x v="2"/>
    <x v="2"/>
    <x v="5"/>
    <x v="0"/>
    <x v="0"/>
    <x v="0"/>
    <x v="1"/>
    <x v="363"/>
    <n v="0"/>
    <x v="0"/>
    <s v="Total"/>
    <m/>
    <m/>
    <m/>
  </r>
  <r>
    <x v="5"/>
    <x v="2"/>
    <x v="2"/>
    <x v="5"/>
    <x v="0"/>
    <x v="0"/>
    <x v="0"/>
    <x v="1"/>
    <x v="364"/>
    <n v="0"/>
    <x v="0"/>
    <s v="Total"/>
    <m/>
    <m/>
    <m/>
  </r>
  <r>
    <x v="5"/>
    <x v="2"/>
    <x v="2"/>
    <x v="5"/>
    <x v="0"/>
    <x v="0"/>
    <x v="0"/>
    <x v="0"/>
    <x v="344"/>
    <n v="0"/>
    <x v="0"/>
    <s v="Total"/>
    <m/>
    <m/>
    <m/>
  </r>
  <r>
    <x v="5"/>
    <x v="2"/>
    <x v="2"/>
    <x v="5"/>
    <x v="0"/>
    <x v="0"/>
    <x v="0"/>
    <x v="0"/>
    <x v="345"/>
    <n v="0"/>
    <x v="0"/>
    <s v="Total"/>
    <m/>
    <m/>
    <m/>
  </r>
  <r>
    <x v="5"/>
    <x v="2"/>
    <x v="2"/>
    <x v="5"/>
    <x v="0"/>
    <x v="0"/>
    <x v="0"/>
    <x v="0"/>
    <x v="346"/>
    <n v="0"/>
    <x v="0"/>
    <s v="Total"/>
    <m/>
    <m/>
    <m/>
  </r>
  <r>
    <x v="5"/>
    <x v="2"/>
    <x v="2"/>
    <x v="5"/>
    <x v="0"/>
    <x v="0"/>
    <x v="0"/>
    <x v="0"/>
    <x v="347"/>
    <n v="0"/>
    <x v="0"/>
    <s v="Total"/>
    <m/>
    <m/>
    <m/>
  </r>
  <r>
    <x v="5"/>
    <x v="2"/>
    <x v="2"/>
    <x v="5"/>
    <x v="0"/>
    <x v="0"/>
    <x v="0"/>
    <x v="0"/>
    <x v="348"/>
    <n v="0"/>
    <x v="0"/>
    <s v="Total"/>
    <m/>
    <m/>
    <m/>
  </r>
  <r>
    <x v="5"/>
    <x v="2"/>
    <x v="2"/>
    <x v="5"/>
    <x v="0"/>
    <x v="0"/>
    <x v="0"/>
    <x v="0"/>
    <x v="349"/>
    <n v="0"/>
    <x v="0"/>
    <s v="Total"/>
    <m/>
    <m/>
    <m/>
  </r>
  <r>
    <x v="5"/>
    <x v="2"/>
    <x v="2"/>
    <x v="5"/>
    <x v="0"/>
    <x v="0"/>
    <x v="0"/>
    <x v="0"/>
    <x v="350"/>
    <n v="0"/>
    <x v="0"/>
    <s v="Total"/>
    <m/>
    <m/>
    <m/>
  </r>
  <r>
    <x v="5"/>
    <x v="2"/>
    <x v="2"/>
    <x v="5"/>
    <x v="0"/>
    <x v="0"/>
    <x v="0"/>
    <x v="0"/>
    <x v="351"/>
    <n v="0"/>
    <x v="0"/>
    <s v="Total"/>
    <m/>
    <m/>
    <m/>
  </r>
  <r>
    <x v="5"/>
    <x v="2"/>
    <x v="2"/>
    <x v="5"/>
    <x v="0"/>
    <x v="0"/>
    <x v="0"/>
    <x v="0"/>
    <x v="352"/>
    <n v="0"/>
    <x v="0"/>
    <s v="Total"/>
    <m/>
    <m/>
    <m/>
  </r>
  <r>
    <x v="5"/>
    <x v="2"/>
    <x v="2"/>
    <x v="5"/>
    <x v="0"/>
    <x v="0"/>
    <x v="0"/>
    <x v="0"/>
    <x v="353"/>
    <n v="0"/>
    <x v="0"/>
    <s v="Total"/>
    <m/>
    <m/>
    <m/>
  </r>
  <r>
    <x v="5"/>
    <x v="2"/>
    <x v="2"/>
    <x v="5"/>
    <x v="0"/>
    <x v="0"/>
    <x v="0"/>
    <x v="0"/>
    <x v="354"/>
    <n v="0"/>
    <x v="0"/>
    <s v="Total"/>
    <m/>
    <m/>
    <m/>
  </r>
  <r>
    <x v="5"/>
    <x v="2"/>
    <x v="2"/>
    <x v="5"/>
    <x v="0"/>
    <x v="0"/>
    <x v="0"/>
    <x v="0"/>
    <x v="355"/>
    <n v="0"/>
    <x v="0"/>
    <s v="Total"/>
    <m/>
    <m/>
    <m/>
  </r>
  <r>
    <x v="5"/>
    <x v="2"/>
    <x v="2"/>
    <x v="5"/>
    <x v="0"/>
    <x v="0"/>
    <x v="0"/>
    <x v="0"/>
    <x v="356"/>
    <n v="0"/>
    <x v="0"/>
    <s v="Total"/>
    <m/>
    <m/>
    <m/>
  </r>
  <r>
    <x v="5"/>
    <x v="2"/>
    <x v="2"/>
    <x v="5"/>
    <x v="0"/>
    <x v="0"/>
    <x v="0"/>
    <x v="0"/>
    <x v="357"/>
    <n v="0"/>
    <x v="0"/>
    <s v="Total"/>
    <m/>
    <m/>
    <m/>
  </r>
  <r>
    <x v="5"/>
    <x v="2"/>
    <x v="2"/>
    <x v="5"/>
    <x v="0"/>
    <x v="0"/>
    <x v="0"/>
    <x v="0"/>
    <x v="358"/>
    <n v="0"/>
    <x v="0"/>
    <s v="Total"/>
    <m/>
    <m/>
    <m/>
  </r>
  <r>
    <x v="5"/>
    <x v="2"/>
    <x v="2"/>
    <x v="5"/>
    <x v="0"/>
    <x v="0"/>
    <x v="0"/>
    <x v="0"/>
    <x v="359"/>
    <n v="0"/>
    <x v="0"/>
    <s v="Total"/>
    <m/>
    <m/>
    <m/>
  </r>
  <r>
    <x v="5"/>
    <x v="2"/>
    <x v="2"/>
    <x v="5"/>
    <x v="0"/>
    <x v="0"/>
    <x v="0"/>
    <x v="0"/>
    <x v="360"/>
    <n v="0"/>
    <x v="0"/>
    <s v="Total"/>
    <m/>
    <m/>
    <m/>
  </r>
  <r>
    <x v="5"/>
    <x v="2"/>
    <x v="2"/>
    <x v="5"/>
    <x v="0"/>
    <x v="0"/>
    <x v="0"/>
    <x v="0"/>
    <x v="361"/>
    <n v="0"/>
    <x v="0"/>
    <s v="Total"/>
    <m/>
    <m/>
    <m/>
  </r>
  <r>
    <x v="5"/>
    <x v="2"/>
    <x v="2"/>
    <x v="5"/>
    <x v="0"/>
    <x v="0"/>
    <x v="0"/>
    <x v="0"/>
    <x v="362"/>
    <n v="0"/>
    <x v="0"/>
    <s v="Total"/>
    <m/>
    <m/>
    <m/>
  </r>
  <r>
    <x v="5"/>
    <x v="2"/>
    <x v="2"/>
    <x v="5"/>
    <x v="0"/>
    <x v="0"/>
    <x v="0"/>
    <x v="0"/>
    <x v="363"/>
    <n v="0"/>
    <x v="0"/>
    <s v="Total"/>
    <m/>
    <m/>
    <m/>
  </r>
  <r>
    <x v="5"/>
    <x v="2"/>
    <x v="2"/>
    <x v="5"/>
    <x v="0"/>
    <x v="0"/>
    <x v="0"/>
    <x v="0"/>
    <x v="364"/>
    <n v="0"/>
    <x v="0"/>
    <s v="Total"/>
    <m/>
    <m/>
    <m/>
  </r>
  <r>
    <x v="5"/>
    <x v="5"/>
    <x v="0"/>
    <x v="2"/>
    <x v="0"/>
    <x v="3"/>
    <x v="0"/>
    <x v="0"/>
    <x v="344"/>
    <n v="0"/>
    <x v="0"/>
    <s v="Total"/>
    <m/>
    <m/>
    <m/>
  </r>
  <r>
    <x v="5"/>
    <x v="5"/>
    <x v="0"/>
    <x v="2"/>
    <x v="0"/>
    <x v="3"/>
    <x v="0"/>
    <x v="0"/>
    <x v="345"/>
    <n v="0"/>
    <x v="0"/>
    <s v="Total"/>
    <m/>
    <m/>
    <m/>
  </r>
  <r>
    <x v="5"/>
    <x v="5"/>
    <x v="0"/>
    <x v="2"/>
    <x v="0"/>
    <x v="3"/>
    <x v="0"/>
    <x v="0"/>
    <x v="346"/>
    <n v="4.8246735329991903"/>
    <x v="0"/>
    <s v="Total"/>
    <m/>
    <m/>
    <m/>
  </r>
  <r>
    <x v="5"/>
    <x v="5"/>
    <x v="0"/>
    <x v="2"/>
    <x v="0"/>
    <x v="3"/>
    <x v="0"/>
    <x v="0"/>
    <x v="347"/>
    <n v="0"/>
    <x v="0"/>
    <s v="Total"/>
    <m/>
    <m/>
    <m/>
  </r>
  <r>
    <x v="5"/>
    <x v="5"/>
    <x v="0"/>
    <x v="2"/>
    <x v="0"/>
    <x v="3"/>
    <x v="0"/>
    <x v="0"/>
    <x v="348"/>
    <n v="0.56173291579665552"/>
    <x v="0"/>
    <s v="Total"/>
    <m/>
    <m/>
    <m/>
  </r>
  <r>
    <x v="5"/>
    <x v="5"/>
    <x v="0"/>
    <x v="2"/>
    <x v="0"/>
    <x v="3"/>
    <x v="0"/>
    <x v="0"/>
    <x v="349"/>
    <n v="0"/>
    <x v="0"/>
    <s v="Total"/>
    <m/>
    <m/>
    <m/>
  </r>
  <r>
    <x v="5"/>
    <x v="5"/>
    <x v="0"/>
    <x v="2"/>
    <x v="0"/>
    <x v="3"/>
    <x v="0"/>
    <x v="0"/>
    <x v="350"/>
    <n v="0"/>
    <x v="0"/>
    <s v="Total"/>
    <m/>
    <m/>
    <m/>
  </r>
  <r>
    <x v="5"/>
    <x v="5"/>
    <x v="0"/>
    <x v="2"/>
    <x v="0"/>
    <x v="3"/>
    <x v="0"/>
    <x v="0"/>
    <x v="351"/>
    <n v="0"/>
    <x v="0"/>
    <s v="Total"/>
    <m/>
    <m/>
    <m/>
  </r>
  <r>
    <x v="5"/>
    <x v="5"/>
    <x v="0"/>
    <x v="2"/>
    <x v="0"/>
    <x v="3"/>
    <x v="0"/>
    <x v="0"/>
    <x v="352"/>
    <n v="0"/>
    <x v="0"/>
    <s v="Total"/>
    <m/>
    <m/>
    <m/>
  </r>
  <r>
    <x v="5"/>
    <x v="5"/>
    <x v="0"/>
    <x v="2"/>
    <x v="0"/>
    <x v="3"/>
    <x v="0"/>
    <x v="0"/>
    <x v="353"/>
    <n v="0"/>
    <x v="0"/>
    <s v="Total"/>
    <m/>
    <m/>
    <m/>
  </r>
  <r>
    <x v="5"/>
    <x v="5"/>
    <x v="0"/>
    <x v="2"/>
    <x v="0"/>
    <x v="3"/>
    <x v="0"/>
    <x v="0"/>
    <x v="354"/>
    <n v="0"/>
    <x v="0"/>
    <s v="Total"/>
    <m/>
    <m/>
    <m/>
  </r>
  <r>
    <x v="5"/>
    <x v="5"/>
    <x v="0"/>
    <x v="2"/>
    <x v="0"/>
    <x v="3"/>
    <x v="0"/>
    <x v="0"/>
    <x v="355"/>
    <n v="0"/>
    <x v="0"/>
    <s v="Total"/>
    <m/>
    <m/>
    <m/>
  </r>
  <r>
    <x v="5"/>
    <x v="5"/>
    <x v="0"/>
    <x v="2"/>
    <x v="0"/>
    <x v="3"/>
    <x v="0"/>
    <x v="0"/>
    <x v="356"/>
    <n v="0"/>
    <x v="0"/>
    <s v="Total"/>
    <m/>
    <m/>
    <m/>
  </r>
  <r>
    <x v="5"/>
    <x v="5"/>
    <x v="0"/>
    <x v="2"/>
    <x v="0"/>
    <x v="3"/>
    <x v="0"/>
    <x v="0"/>
    <x v="357"/>
    <n v="0"/>
    <x v="0"/>
    <s v="Total"/>
    <m/>
    <m/>
    <m/>
  </r>
  <r>
    <x v="5"/>
    <x v="5"/>
    <x v="0"/>
    <x v="2"/>
    <x v="0"/>
    <x v="3"/>
    <x v="0"/>
    <x v="0"/>
    <x v="358"/>
    <n v="0"/>
    <x v="0"/>
    <s v="Total"/>
    <m/>
    <m/>
    <m/>
  </r>
  <r>
    <x v="5"/>
    <x v="5"/>
    <x v="0"/>
    <x v="2"/>
    <x v="0"/>
    <x v="3"/>
    <x v="0"/>
    <x v="0"/>
    <x v="359"/>
    <n v="0"/>
    <x v="0"/>
    <s v="Total"/>
    <m/>
    <m/>
    <m/>
  </r>
  <r>
    <x v="5"/>
    <x v="5"/>
    <x v="0"/>
    <x v="2"/>
    <x v="0"/>
    <x v="3"/>
    <x v="0"/>
    <x v="0"/>
    <x v="360"/>
    <n v="0"/>
    <x v="0"/>
    <s v="Total"/>
    <m/>
    <m/>
    <m/>
  </r>
  <r>
    <x v="5"/>
    <x v="5"/>
    <x v="0"/>
    <x v="2"/>
    <x v="0"/>
    <x v="3"/>
    <x v="0"/>
    <x v="0"/>
    <x v="361"/>
    <n v="0"/>
    <x v="0"/>
    <s v="Total"/>
    <m/>
    <m/>
    <m/>
  </r>
  <r>
    <x v="5"/>
    <x v="5"/>
    <x v="0"/>
    <x v="2"/>
    <x v="0"/>
    <x v="3"/>
    <x v="0"/>
    <x v="0"/>
    <x v="362"/>
    <n v="0"/>
    <x v="0"/>
    <s v="Total"/>
    <m/>
    <m/>
    <m/>
  </r>
  <r>
    <x v="5"/>
    <x v="5"/>
    <x v="0"/>
    <x v="2"/>
    <x v="0"/>
    <x v="3"/>
    <x v="0"/>
    <x v="0"/>
    <x v="363"/>
    <n v="0"/>
    <x v="0"/>
    <s v="Total"/>
    <m/>
    <m/>
    <m/>
  </r>
  <r>
    <x v="5"/>
    <x v="5"/>
    <x v="0"/>
    <x v="2"/>
    <x v="0"/>
    <x v="3"/>
    <x v="0"/>
    <x v="0"/>
    <x v="364"/>
    <n v="0"/>
    <x v="0"/>
    <s v="Total"/>
    <m/>
    <m/>
    <m/>
  </r>
  <r>
    <x v="5"/>
    <x v="5"/>
    <x v="0"/>
    <x v="2"/>
    <x v="0"/>
    <x v="2"/>
    <x v="0"/>
    <x v="0"/>
    <x v="344"/>
    <n v="0"/>
    <x v="0"/>
    <s v="Total"/>
    <m/>
    <m/>
    <m/>
  </r>
  <r>
    <x v="5"/>
    <x v="5"/>
    <x v="0"/>
    <x v="2"/>
    <x v="0"/>
    <x v="2"/>
    <x v="0"/>
    <x v="0"/>
    <x v="345"/>
    <n v="0"/>
    <x v="0"/>
    <s v="Total"/>
    <m/>
    <m/>
    <m/>
  </r>
  <r>
    <x v="5"/>
    <x v="5"/>
    <x v="0"/>
    <x v="2"/>
    <x v="0"/>
    <x v="2"/>
    <x v="0"/>
    <x v="0"/>
    <x v="346"/>
    <n v="39.582054573803276"/>
    <x v="0"/>
    <s v="Total"/>
    <m/>
    <m/>
    <m/>
  </r>
  <r>
    <x v="5"/>
    <x v="5"/>
    <x v="0"/>
    <x v="2"/>
    <x v="0"/>
    <x v="2"/>
    <x v="0"/>
    <x v="0"/>
    <x v="347"/>
    <n v="0"/>
    <x v="0"/>
    <s v="Total"/>
    <m/>
    <m/>
    <m/>
  </r>
  <r>
    <x v="5"/>
    <x v="5"/>
    <x v="0"/>
    <x v="2"/>
    <x v="0"/>
    <x v="2"/>
    <x v="0"/>
    <x v="0"/>
    <x v="348"/>
    <n v="7.410113866654279"/>
    <x v="0"/>
    <s v="Total"/>
    <m/>
    <m/>
    <m/>
  </r>
  <r>
    <x v="5"/>
    <x v="5"/>
    <x v="0"/>
    <x v="2"/>
    <x v="0"/>
    <x v="2"/>
    <x v="0"/>
    <x v="0"/>
    <x v="349"/>
    <n v="0"/>
    <x v="0"/>
    <s v="Total"/>
    <m/>
    <m/>
    <m/>
  </r>
  <r>
    <x v="5"/>
    <x v="5"/>
    <x v="0"/>
    <x v="2"/>
    <x v="0"/>
    <x v="2"/>
    <x v="0"/>
    <x v="0"/>
    <x v="350"/>
    <n v="0"/>
    <x v="0"/>
    <s v="Total"/>
    <m/>
    <m/>
    <m/>
  </r>
  <r>
    <x v="5"/>
    <x v="5"/>
    <x v="0"/>
    <x v="2"/>
    <x v="0"/>
    <x v="2"/>
    <x v="0"/>
    <x v="0"/>
    <x v="351"/>
    <n v="0"/>
    <x v="0"/>
    <s v="Total"/>
    <m/>
    <m/>
    <m/>
  </r>
  <r>
    <x v="5"/>
    <x v="5"/>
    <x v="0"/>
    <x v="2"/>
    <x v="0"/>
    <x v="2"/>
    <x v="0"/>
    <x v="0"/>
    <x v="352"/>
    <n v="0"/>
    <x v="0"/>
    <s v="Total"/>
    <m/>
    <m/>
    <m/>
  </r>
  <r>
    <x v="5"/>
    <x v="5"/>
    <x v="0"/>
    <x v="2"/>
    <x v="0"/>
    <x v="2"/>
    <x v="0"/>
    <x v="0"/>
    <x v="353"/>
    <n v="0"/>
    <x v="0"/>
    <s v="Total"/>
    <m/>
    <m/>
    <m/>
  </r>
  <r>
    <x v="5"/>
    <x v="5"/>
    <x v="0"/>
    <x v="2"/>
    <x v="0"/>
    <x v="2"/>
    <x v="0"/>
    <x v="0"/>
    <x v="354"/>
    <n v="0"/>
    <x v="0"/>
    <s v="Total"/>
    <m/>
    <m/>
    <m/>
  </r>
  <r>
    <x v="5"/>
    <x v="5"/>
    <x v="0"/>
    <x v="2"/>
    <x v="0"/>
    <x v="2"/>
    <x v="0"/>
    <x v="0"/>
    <x v="355"/>
    <n v="0"/>
    <x v="0"/>
    <s v="Total"/>
    <m/>
    <m/>
    <m/>
  </r>
  <r>
    <x v="5"/>
    <x v="5"/>
    <x v="0"/>
    <x v="2"/>
    <x v="0"/>
    <x v="2"/>
    <x v="0"/>
    <x v="0"/>
    <x v="356"/>
    <n v="0"/>
    <x v="0"/>
    <s v="Total"/>
    <m/>
    <m/>
    <m/>
  </r>
  <r>
    <x v="5"/>
    <x v="5"/>
    <x v="0"/>
    <x v="2"/>
    <x v="0"/>
    <x v="2"/>
    <x v="0"/>
    <x v="0"/>
    <x v="357"/>
    <n v="0"/>
    <x v="0"/>
    <s v="Total"/>
    <m/>
    <m/>
    <m/>
  </r>
  <r>
    <x v="5"/>
    <x v="5"/>
    <x v="0"/>
    <x v="2"/>
    <x v="0"/>
    <x v="2"/>
    <x v="0"/>
    <x v="0"/>
    <x v="358"/>
    <n v="0"/>
    <x v="0"/>
    <s v="Total"/>
    <m/>
    <m/>
    <m/>
  </r>
  <r>
    <x v="5"/>
    <x v="5"/>
    <x v="0"/>
    <x v="2"/>
    <x v="0"/>
    <x v="2"/>
    <x v="0"/>
    <x v="0"/>
    <x v="359"/>
    <n v="0"/>
    <x v="0"/>
    <s v="Total"/>
    <m/>
    <m/>
    <m/>
  </r>
  <r>
    <x v="5"/>
    <x v="5"/>
    <x v="0"/>
    <x v="2"/>
    <x v="0"/>
    <x v="2"/>
    <x v="0"/>
    <x v="0"/>
    <x v="360"/>
    <n v="0"/>
    <x v="0"/>
    <s v="Total"/>
    <m/>
    <m/>
    <m/>
  </r>
  <r>
    <x v="5"/>
    <x v="5"/>
    <x v="0"/>
    <x v="2"/>
    <x v="0"/>
    <x v="2"/>
    <x v="0"/>
    <x v="0"/>
    <x v="361"/>
    <n v="0"/>
    <x v="0"/>
    <s v="Total"/>
    <m/>
    <m/>
    <m/>
  </r>
  <r>
    <x v="5"/>
    <x v="5"/>
    <x v="0"/>
    <x v="2"/>
    <x v="0"/>
    <x v="2"/>
    <x v="0"/>
    <x v="0"/>
    <x v="362"/>
    <n v="0"/>
    <x v="0"/>
    <s v="Total"/>
    <m/>
    <m/>
    <m/>
  </r>
  <r>
    <x v="5"/>
    <x v="5"/>
    <x v="0"/>
    <x v="2"/>
    <x v="0"/>
    <x v="2"/>
    <x v="0"/>
    <x v="0"/>
    <x v="363"/>
    <n v="0"/>
    <x v="0"/>
    <s v="Total"/>
    <m/>
    <m/>
    <m/>
  </r>
  <r>
    <x v="5"/>
    <x v="5"/>
    <x v="0"/>
    <x v="2"/>
    <x v="0"/>
    <x v="2"/>
    <x v="0"/>
    <x v="0"/>
    <x v="364"/>
    <n v="0"/>
    <x v="0"/>
    <s v="Total"/>
    <m/>
    <m/>
    <m/>
  </r>
  <r>
    <x v="5"/>
    <x v="5"/>
    <x v="0"/>
    <x v="0"/>
    <x v="0"/>
    <x v="0"/>
    <x v="0"/>
    <x v="2"/>
    <x v="344"/>
    <n v="0"/>
    <x v="0"/>
    <s v="Total"/>
    <m/>
    <m/>
    <m/>
  </r>
  <r>
    <x v="5"/>
    <x v="5"/>
    <x v="0"/>
    <x v="0"/>
    <x v="0"/>
    <x v="0"/>
    <x v="0"/>
    <x v="2"/>
    <x v="345"/>
    <n v="0"/>
    <x v="0"/>
    <s v="Total"/>
    <m/>
    <m/>
    <m/>
  </r>
  <r>
    <x v="5"/>
    <x v="5"/>
    <x v="0"/>
    <x v="0"/>
    <x v="0"/>
    <x v="0"/>
    <x v="0"/>
    <x v="2"/>
    <x v="346"/>
    <n v="0"/>
    <x v="0"/>
    <s v="Total"/>
    <m/>
    <m/>
    <m/>
  </r>
  <r>
    <x v="5"/>
    <x v="5"/>
    <x v="0"/>
    <x v="0"/>
    <x v="0"/>
    <x v="0"/>
    <x v="0"/>
    <x v="2"/>
    <x v="347"/>
    <n v="0"/>
    <x v="0"/>
    <s v="Total"/>
    <m/>
    <m/>
    <m/>
  </r>
  <r>
    <x v="5"/>
    <x v="5"/>
    <x v="0"/>
    <x v="0"/>
    <x v="0"/>
    <x v="0"/>
    <x v="0"/>
    <x v="2"/>
    <x v="348"/>
    <n v="0"/>
    <x v="0"/>
    <s v="Total"/>
    <m/>
    <m/>
    <m/>
  </r>
  <r>
    <x v="5"/>
    <x v="5"/>
    <x v="0"/>
    <x v="0"/>
    <x v="0"/>
    <x v="0"/>
    <x v="0"/>
    <x v="2"/>
    <x v="349"/>
    <n v="0"/>
    <x v="0"/>
    <s v="Total"/>
    <m/>
    <m/>
    <m/>
  </r>
  <r>
    <x v="5"/>
    <x v="5"/>
    <x v="0"/>
    <x v="0"/>
    <x v="0"/>
    <x v="0"/>
    <x v="0"/>
    <x v="2"/>
    <x v="350"/>
    <n v="0"/>
    <x v="0"/>
    <s v="Total"/>
    <m/>
    <m/>
    <m/>
  </r>
  <r>
    <x v="5"/>
    <x v="5"/>
    <x v="0"/>
    <x v="0"/>
    <x v="0"/>
    <x v="0"/>
    <x v="0"/>
    <x v="2"/>
    <x v="351"/>
    <n v="0"/>
    <x v="0"/>
    <s v="Total"/>
    <m/>
    <m/>
    <m/>
  </r>
  <r>
    <x v="5"/>
    <x v="5"/>
    <x v="0"/>
    <x v="0"/>
    <x v="0"/>
    <x v="0"/>
    <x v="0"/>
    <x v="2"/>
    <x v="352"/>
    <n v="0"/>
    <x v="0"/>
    <s v="Total"/>
    <m/>
    <m/>
    <m/>
  </r>
  <r>
    <x v="5"/>
    <x v="5"/>
    <x v="0"/>
    <x v="0"/>
    <x v="0"/>
    <x v="0"/>
    <x v="0"/>
    <x v="2"/>
    <x v="353"/>
    <n v="0"/>
    <x v="0"/>
    <s v="Total"/>
    <m/>
    <m/>
    <m/>
  </r>
  <r>
    <x v="5"/>
    <x v="5"/>
    <x v="0"/>
    <x v="0"/>
    <x v="0"/>
    <x v="0"/>
    <x v="0"/>
    <x v="2"/>
    <x v="354"/>
    <n v="0"/>
    <x v="0"/>
    <s v="Total"/>
    <m/>
    <m/>
    <m/>
  </r>
  <r>
    <x v="5"/>
    <x v="5"/>
    <x v="0"/>
    <x v="0"/>
    <x v="0"/>
    <x v="0"/>
    <x v="0"/>
    <x v="2"/>
    <x v="355"/>
    <n v="0"/>
    <x v="0"/>
    <s v="Total"/>
    <m/>
    <m/>
    <m/>
  </r>
  <r>
    <x v="5"/>
    <x v="5"/>
    <x v="0"/>
    <x v="0"/>
    <x v="0"/>
    <x v="0"/>
    <x v="0"/>
    <x v="2"/>
    <x v="356"/>
    <n v="0"/>
    <x v="0"/>
    <s v="Total"/>
    <m/>
    <m/>
    <m/>
  </r>
  <r>
    <x v="5"/>
    <x v="5"/>
    <x v="0"/>
    <x v="0"/>
    <x v="0"/>
    <x v="0"/>
    <x v="0"/>
    <x v="2"/>
    <x v="357"/>
    <n v="0"/>
    <x v="0"/>
    <s v="Total"/>
    <m/>
    <m/>
    <m/>
  </r>
  <r>
    <x v="5"/>
    <x v="5"/>
    <x v="0"/>
    <x v="0"/>
    <x v="0"/>
    <x v="0"/>
    <x v="0"/>
    <x v="2"/>
    <x v="358"/>
    <n v="0"/>
    <x v="0"/>
    <s v="Total"/>
    <m/>
    <m/>
    <m/>
  </r>
  <r>
    <x v="5"/>
    <x v="5"/>
    <x v="0"/>
    <x v="0"/>
    <x v="0"/>
    <x v="0"/>
    <x v="0"/>
    <x v="2"/>
    <x v="359"/>
    <n v="0"/>
    <x v="0"/>
    <s v="Total"/>
    <m/>
    <m/>
    <m/>
  </r>
  <r>
    <x v="5"/>
    <x v="5"/>
    <x v="0"/>
    <x v="0"/>
    <x v="0"/>
    <x v="0"/>
    <x v="0"/>
    <x v="2"/>
    <x v="360"/>
    <n v="0"/>
    <x v="0"/>
    <s v="Total"/>
    <m/>
    <m/>
    <m/>
  </r>
  <r>
    <x v="5"/>
    <x v="5"/>
    <x v="0"/>
    <x v="0"/>
    <x v="0"/>
    <x v="0"/>
    <x v="0"/>
    <x v="2"/>
    <x v="361"/>
    <n v="0"/>
    <x v="0"/>
    <s v="Total"/>
    <m/>
    <m/>
    <m/>
  </r>
  <r>
    <x v="5"/>
    <x v="5"/>
    <x v="0"/>
    <x v="0"/>
    <x v="0"/>
    <x v="0"/>
    <x v="0"/>
    <x v="2"/>
    <x v="362"/>
    <n v="0"/>
    <x v="0"/>
    <s v="Total"/>
    <m/>
    <m/>
    <m/>
  </r>
  <r>
    <x v="5"/>
    <x v="5"/>
    <x v="0"/>
    <x v="0"/>
    <x v="0"/>
    <x v="0"/>
    <x v="0"/>
    <x v="2"/>
    <x v="363"/>
    <n v="0"/>
    <x v="0"/>
    <s v="Total"/>
    <m/>
    <m/>
    <m/>
  </r>
  <r>
    <x v="5"/>
    <x v="5"/>
    <x v="0"/>
    <x v="0"/>
    <x v="0"/>
    <x v="0"/>
    <x v="0"/>
    <x v="2"/>
    <x v="364"/>
    <n v="0"/>
    <x v="0"/>
    <s v="Total"/>
    <m/>
    <m/>
    <m/>
  </r>
  <r>
    <x v="5"/>
    <x v="5"/>
    <x v="0"/>
    <x v="0"/>
    <x v="0"/>
    <x v="0"/>
    <x v="0"/>
    <x v="1"/>
    <x v="344"/>
    <n v="0"/>
    <x v="0"/>
    <s v="Total"/>
    <m/>
    <m/>
    <m/>
  </r>
  <r>
    <x v="5"/>
    <x v="5"/>
    <x v="0"/>
    <x v="0"/>
    <x v="0"/>
    <x v="0"/>
    <x v="0"/>
    <x v="1"/>
    <x v="345"/>
    <n v="0"/>
    <x v="0"/>
    <s v="Total"/>
    <m/>
    <m/>
    <m/>
  </r>
  <r>
    <x v="5"/>
    <x v="5"/>
    <x v="0"/>
    <x v="0"/>
    <x v="0"/>
    <x v="0"/>
    <x v="0"/>
    <x v="1"/>
    <x v="346"/>
    <n v="0"/>
    <x v="0"/>
    <s v="Total"/>
    <m/>
    <m/>
    <m/>
  </r>
  <r>
    <x v="5"/>
    <x v="5"/>
    <x v="0"/>
    <x v="0"/>
    <x v="0"/>
    <x v="0"/>
    <x v="0"/>
    <x v="1"/>
    <x v="347"/>
    <n v="0"/>
    <x v="0"/>
    <s v="Total"/>
    <m/>
    <m/>
    <m/>
  </r>
  <r>
    <x v="5"/>
    <x v="5"/>
    <x v="0"/>
    <x v="0"/>
    <x v="0"/>
    <x v="0"/>
    <x v="0"/>
    <x v="1"/>
    <x v="348"/>
    <n v="0"/>
    <x v="0"/>
    <s v="Total"/>
    <m/>
    <m/>
    <m/>
  </r>
  <r>
    <x v="5"/>
    <x v="5"/>
    <x v="0"/>
    <x v="0"/>
    <x v="0"/>
    <x v="0"/>
    <x v="0"/>
    <x v="1"/>
    <x v="349"/>
    <n v="0"/>
    <x v="0"/>
    <s v="Total"/>
    <m/>
    <m/>
    <m/>
  </r>
  <r>
    <x v="5"/>
    <x v="5"/>
    <x v="0"/>
    <x v="0"/>
    <x v="0"/>
    <x v="0"/>
    <x v="0"/>
    <x v="1"/>
    <x v="350"/>
    <n v="0"/>
    <x v="0"/>
    <s v="Total"/>
    <m/>
    <m/>
    <m/>
  </r>
  <r>
    <x v="5"/>
    <x v="5"/>
    <x v="0"/>
    <x v="0"/>
    <x v="0"/>
    <x v="0"/>
    <x v="0"/>
    <x v="1"/>
    <x v="351"/>
    <n v="0"/>
    <x v="0"/>
    <s v="Total"/>
    <m/>
    <m/>
    <m/>
  </r>
  <r>
    <x v="5"/>
    <x v="5"/>
    <x v="0"/>
    <x v="0"/>
    <x v="0"/>
    <x v="0"/>
    <x v="0"/>
    <x v="1"/>
    <x v="352"/>
    <n v="0"/>
    <x v="0"/>
    <s v="Total"/>
    <m/>
    <m/>
    <m/>
  </r>
  <r>
    <x v="5"/>
    <x v="5"/>
    <x v="0"/>
    <x v="0"/>
    <x v="0"/>
    <x v="0"/>
    <x v="0"/>
    <x v="1"/>
    <x v="353"/>
    <n v="0"/>
    <x v="0"/>
    <s v="Total"/>
    <m/>
    <m/>
    <m/>
  </r>
  <r>
    <x v="5"/>
    <x v="5"/>
    <x v="0"/>
    <x v="0"/>
    <x v="0"/>
    <x v="0"/>
    <x v="0"/>
    <x v="1"/>
    <x v="354"/>
    <n v="0"/>
    <x v="0"/>
    <s v="Total"/>
    <m/>
    <m/>
    <m/>
  </r>
  <r>
    <x v="5"/>
    <x v="5"/>
    <x v="0"/>
    <x v="0"/>
    <x v="0"/>
    <x v="0"/>
    <x v="0"/>
    <x v="1"/>
    <x v="355"/>
    <n v="0"/>
    <x v="0"/>
    <s v="Total"/>
    <m/>
    <m/>
    <m/>
  </r>
  <r>
    <x v="5"/>
    <x v="5"/>
    <x v="0"/>
    <x v="0"/>
    <x v="0"/>
    <x v="0"/>
    <x v="0"/>
    <x v="1"/>
    <x v="356"/>
    <n v="0"/>
    <x v="0"/>
    <s v="Total"/>
    <m/>
    <m/>
    <m/>
  </r>
  <r>
    <x v="5"/>
    <x v="5"/>
    <x v="0"/>
    <x v="0"/>
    <x v="0"/>
    <x v="0"/>
    <x v="0"/>
    <x v="1"/>
    <x v="357"/>
    <n v="0"/>
    <x v="0"/>
    <s v="Total"/>
    <m/>
    <m/>
    <m/>
  </r>
  <r>
    <x v="5"/>
    <x v="5"/>
    <x v="0"/>
    <x v="0"/>
    <x v="0"/>
    <x v="0"/>
    <x v="0"/>
    <x v="1"/>
    <x v="358"/>
    <n v="0"/>
    <x v="0"/>
    <s v="Total"/>
    <m/>
    <m/>
    <m/>
  </r>
  <r>
    <x v="5"/>
    <x v="5"/>
    <x v="0"/>
    <x v="0"/>
    <x v="0"/>
    <x v="0"/>
    <x v="0"/>
    <x v="1"/>
    <x v="359"/>
    <n v="0"/>
    <x v="0"/>
    <s v="Total"/>
    <m/>
    <m/>
    <m/>
  </r>
  <r>
    <x v="5"/>
    <x v="5"/>
    <x v="0"/>
    <x v="0"/>
    <x v="0"/>
    <x v="0"/>
    <x v="0"/>
    <x v="1"/>
    <x v="360"/>
    <n v="0"/>
    <x v="0"/>
    <s v="Total"/>
    <m/>
    <m/>
    <m/>
  </r>
  <r>
    <x v="5"/>
    <x v="5"/>
    <x v="0"/>
    <x v="0"/>
    <x v="0"/>
    <x v="0"/>
    <x v="0"/>
    <x v="1"/>
    <x v="361"/>
    <n v="0"/>
    <x v="0"/>
    <s v="Total"/>
    <m/>
    <m/>
    <m/>
  </r>
  <r>
    <x v="5"/>
    <x v="5"/>
    <x v="0"/>
    <x v="0"/>
    <x v="0"/>
    <x v="0"/>
    <x v="0"/>
    <x v="1"/>
    <x v="362"/>
    <n v="0"/>
    <x v="0"/>
    <s v="Total"/>
    <m/>
    <m/>
    <m/>
  </r>
  <r>
    <x v="5"/>
    <x v="5"/>
    <x v="0"/>
    <x v="0"/>
    <x v="0"/>
    <x v="0"/>
    <x v="0"/>
    <x v="1"/>
    <x v="363"/>
    <n v="0"/>
    <x v="0"/>
    <s v="Total"/>
    <m/>
    <m/>
    <m/>
  </r>
  <r>
    <x v="5"/>
    <x v="5"/>
    <x v="0"/>
    <x v="0"/>
    <x v="0"/>
    <x v="0"/>
    <x v="0"/>
    <x v="1"/>
    <x v="364"/>
    <n v="0"/>
    <x v="0"/>
    <s v="Total"/>
    <m/>
    <m/>
    <m/>
  </r>
  <r>
    <x v="5"/>
    <x v="5"/>
    <x v="0"/>
    <x v="0"/>
    <x v="0"/>
    <x v="0"/>
    <x v="0"/>
    <x v="0"/>
    <x v="344"/>
    <n v="0"/>
    <x v="0"/>
    <s v="Total"/>
    <m/>
    <m/>
    <m/>
  </r>
  <r>
    <x v="5"/>
    <x v="5"/>
    <x v="0"/>
    <x v="0"/>
    <x v="0"/>
    <x v="0"/>
    <x v="0"/>
    <x v="0"/>
    <x v="345"/>
    <n v="0"/>
    <x v="0"/>
    <s v="Total"/>
    <m/>
    <m/>
    <m/>
  </r>
  <r>
    <x v="5"/>
    <x v="5"/>
    <x v="0"/>
    <x v="0"/>
    <x v="0"/>
    <x v="0"/>
    <x v="0"/>
    <x v="0"/>
    <x v="346"/>
    <n v="0"/>
    <x v="0"/>
    <s v="Total"/>
    <m/>
    <m/>
    <m/>
  </r>
  <r>
    <x v="5"/>
    <x v="5"/>
    <x v="0"/>
    <x v="0"/>
    <x v="0"/>
    <x v="0"/>
    <x v="0"/>
    <x v="0"/>
    <x v="347"/>
    <n v="0"/>
    <x v="0"/>
    <s v="Total"/>
    <m/>
    <m/>
    <m/>
  </r>
  <r>
    <x v="5"/>
    <x v="5"/>
    <x v="0"/>
    <x v="0"/>
    <x v="0"/>
    <x v="0"/>
    <x v="0"/>
    <x v="0"/>
    <x v="348"/>
    <n v="0"/>
    <x v="0"/>
    <s v="Total"/>
    <m/>
    <m/>
    <m/>
  </r>
  <r>
    <x v="5"/>
    <x v="5"/>
    <x v="0"/>
    <x v="0"/>
    <x v="0"/>
    <x v="0"/>
    <x v="0"/>
    <x v="0"/>
    <x v="349"/>
    <n v="0"/>
    <x v="0"/>
    <s v="Total"/>
    <m/>
    <m/>
    <m/>
  </r>
  <r>
    <x v="5"/>
    <x v="5"/>
    <x v="0"/>
    <x v="0"/>
    <x v="0"/>
    <x v="0"/>
    <x v="0"/>
    <x v="0"/>
    <x v="350"/>
    <n v="0"/>
    <x v="0"/>
    <s v="Total"/>
    <m/>
    <m/>
    <m/>
  </r>
  <r>
    <x v="5"/>
    <x v="5"/>
    <x v="0"/>
    <x v="0"/>
    <x v="0"/>
    <x v="0"/>
    <x v="0"/>
    <x v="0"/>
    <x v="351"/>
    <n v="0"/>
    <x v="0"/>
    <s v="Total"/>
    <m/>
    <m/>
    <m/>
  </r>
  <r>
    <x v="5"/>
    <x v="5"/>
    <x v="0"/>
    <x v="0"/>
    <x v="0"/>
    <x v="0"/>
    <x v="0"/>
    <x v="0"/>
    <x v="352"/>
    <n v="0"/>
    <x v="0"/>
    <s v="Total"/>
    <m/>
    <m/>
    <m/>
  </r>
  <r>
    <x v="5"/>
    <x v="5"/>
    <x v="0"/>
    <x v="0"/>
    <x v="0"/>
    <x v="0"/>
    <x v="0"/>
    <x v="0"/>
    <x v="353"/>
    <n v="0"/>
    <x v="0"/>
    <s v="Total"/>
    <m/>
    <m/>
    <m/>
  </r>
  <r>
    <x v="5"/>
    <x v="5"/>
    <x v="0"/>
    <x v="0"/>
    <x v="0"/>
    <x v="0"/>
    <x v="0"/>
    <x v="0"/>
    <x v="354"/>
    <n v="0"/>
    <x v="0"/>
    <s v="Total"/>
    <m/>
    <m/>
    <m/>
  </r>
  <r>
    <x v="5"/>
    <x v="5"/>
    <x v="0"/>
    <x v="0"/>
    <x v="0"/>
    <x v="0"/>
    <x v="0"/>
    <x v="0"/>
    <x v="355"/>
    <n v="0"/>
    <x v="0"/>
    <s v="Total"/>
    <m/>
    <m/>
    <m/>
  </r>
  <r>
    <x v="5"/>
    <x v="5"/>
    <x v="0"/>
    <x v="0"/>
    <x v="0"/>
    <x v="0"/>
    <x v="0"/>
    <x v="0"/>
    <x v="356"/>
    <n v="0"/>
    <x v="0"/>
    <s v="Total"/>
    <m/>
    <m/>
    <m/>
  </r>
  <r>
    <x v="5"/>
    <x v="5"/>
    <x v="0"/>
    <x v="0"/>
    <x v="0"/>
    <x v="0"/>
    <x v="0"/>
    <x v="0"/>
    <x v="357"/>
    <n v="0"/>
    <x v="0"/>
    <s v="Total"/>
    <m/>
    <m/>
    <m/>
  </r>
  <r>
    <x v="5"/>
    <x v="5"/>
    <x v="0"/>
    <x v="0"/>
    <x v="0"/>
    <x v="0"/>
    <x v="0"/>
    <x v="0"/>
    <x v="358"/>
    <n v="0"/>
    <x v="0"/>
    <s v="Total"/>
    <m/>
    <m/>
    <m/>
  </r>
  <r>
    <x v="5"/>
    <x v="5"/>
    <x v="0"/>
    <x v="0"/>
    <x v="0"/>
    <x v="0"/>
    <x v="0"/>
    <x v="0"/>
    <x v="359"/>
    <n v="0"/>
    <x v="0"/>
    <s v="Total"/>
    <m/>
    <m/>
    <m/>
  </r>
  <r>
    <x v="5"/>
    <x v="5"/>
    <x v="0"/>
    <x v="0"/>
    <x v="0"/>
    <x v="0"/>
    <x v="0"/>
    <x v="0"/>
    <x v="360"/>
    <n v="0"/>
    <x v="0"/>
    <s v="Total"/>
    <m/>
    <m/>
    <m/>
  </r>
  <r>
    <x v="5"/>
    <x v="5"/>
    <x v="0"/>
    <x v="0"/>
    <x v="0"/>
    <x v="0"/>
    <x v="0"/>
    <x v="0"/>
    <x v="361"/>
    <n v="0"/>
    <x v="0"/>
    <s v="Total"/>
    <m/>
    <m/>
    <m/>
  </r>
  <r>
    <x v="5"/>
    <x v="5"/>
    <x v="0"/>
    <x v="0"/>
    <x v="0"/>
    <x v="0"/>
    <x v="0"/>
    <x v="0"/>
    <x v="362"/>
    <n v="0"/>
    <x v="0"/>
    <s v="Total"/>
    <m/>
    <m/>
    <m/>
  </r>
  <r>
    <x v="5"/>
    <x v="5"/>
    <x v="0"/>
    <x v="0"/>
    <x v="0"/>
    <x v="0"/>
    <x v="0"/>
    <x v="0"/>
    <x v="363"/>
    <n v="0"/>
    <x v="0"/>
    <s v="Total"/>
    <m/>
    <m/>
    <m/>
  </r>
  <r>
    <x v="5"/>
    <x v="5"/>
    <x v="0"/>
    <x v="0"/>
    <x v="0"/>
    <x v="0"/>
    <x v="0"/>
    <x v="0"/>
    <x v="364"/>
    <n v="0"/>
    <x v="0"/>
    <s v="Total"/>
    <m/>
    <m/>
    <m/>
  </r>
  <r>
    <x v="6"/>
    <x v="0"/>
    <x v="2"/>
    <x v="5"/>
    <x v="0"/>
    <x v="0"/>
    <x v="0"/>
    <x v="1"/>
    <x v="344"/>
    <n v="0"/>
    <x v="0"/>
    <s v="Total"/>
    <m/>
    <m/>
    <m/>
  </r>
  <r>
    <x v="6"/>
    <x v="0"/>
    <x v="2"/>
    <x v="5"/>
    <x v="0"/>
    <x v="0"/>
    <x v="0"/>
    <x v="1"/>
    <x v="345"/>
    <n v="0"/>
    <x v="0"/>
    <s v="Total"/>
    <m/>
    <m/>
    <m/>
  </r>
  <r>
    <x v="6"/>
    <x v="0"/>
    <x v="2"/>
    <x v="5"/>
    <x v="0"/>
    <x v="0"/>
    <x v="0"/>
    <x v="1"/>
    <x v="346"/>
    <n v="0"/>
    <x v="0"/>
    <s v="Total"/>
    <m/>
    <m/>
    <m/>
  </r>
  <r>
    <x v="6"/>
    <x v="0"/>
    <x v="2"/>
    <x v="5"/>
    <x v="0"/>
    <x v="0"/>
    <x v="0"/>
    <x v="1"/>
    <x v="347"/>
    <s v="&lt;DL"/>
    <x v="0"/>
    <s v="Total"/>
    <m/>
    <m/>
    <m/>
  </r>
  <r>
    <x v="6"/>
    <x v="0"/>
    <x v="2"/>
    <x v="5"/>
    <x v="0"/>
    <x v="0"/>
    <x v="0"/>
    <x v="1"/>
    <x v="348"/>
    <n v="0"/>
    <x v="0"/>
    <s v="Total"/>
    <m/>
    <m/>
    <m/>
  </r>
  <r>
    <x v="6"/>
    <x v="0"/>
    <x v="2"/>
    <x v="5"/>
    <x v="0"/>
    <x v="0"/>
    <x v="0"/>
    <x v="1"/>
    <x v="349"/>
    <n v="3.0066946665721093E-2"/>
    <x v="0"/>
    <s v="Total"/>
    <m/>
    <m/>
    <m/>
  </r>
  <r>
    <x v="6"/>
    <x v="0"/>
    <x v="2"/>
    <x v="5"/>
    <x v="0"/>
    <x v="0"/>
    <x v="0"/>
    <x v="1"/>
    <x v="350"/>
    <n v="3.4362224760824109E-2"/>
    <x v="0"/>
    <s v="Total"/>
    <m/>
    <m/>
    <m/>
  </r>
  <r>
    <x v="6"/>
    <x v="0"/>
    <x v="2"/>
    <x v="5"/>
    <x v="0"/>
    <x v="0"/>
    <x v="0"/>
    <x v="1"/>
    <x v="351"/>
    <n v="0"/>
    <x v="0"/>
    <s v="Total"/>
    <m/>
    <m/>
    <m/>
  </r>
  <r>
    <x v="6"/>
    <x v="0"/>
    <x v="2"/>
    <x v="5"/>
    <x v="0"/>
    <x v="0"/>
    <x v="0"/>
    <x v="1"/>
    <x v="352"/>
    <n v="0"/>
    <x v="0"/>
    <s v="Total"/>
    <m/>
    <m/>
    <m/>
  </r>
  <r>
    <x v="6"/>
    <x v="0"/>
    <x v="2"/>
    <x v="5"/>
    <x v="0"/>
    <x v="0"/>
    <x v="0"/>
    <x v="1"/>
    <x v="353"/>
    <n v="2.8993127141945341E-2"/>
    <x v="0"/>
    <s v="Total"/>
    <m/>
    <m/>
    <m/>
  </r>
  <r>
    <x v="6"/>
    <x v="0"/>
    <x v="2"/>
    <x v="5"/>
    <x v="0"/>
    <x v="0"/>
    <x v="0"/>
    <x v="1"/>
    <x v="354"/>
    <n v="0"/>
    <x v="0"/>
    <s v="Total"/>
    <m/>
    <m/>
    <m/>
  </r>
  <r>
    <x v="6"/>
    <x v="0"/>
    <x v="2"/>
    <x v="5"/>
    <x v="0"/>
    <x v="0"/>
    <x v="0"/>
    <x v="1"/>
    <x v="355"/>
    <n v="0"/>
    <x v="0"/>
    <s v="Total"/>
    <m/>
    <m/>
    <m/>
  </r>
  <r>
    <x v="6"/>
    <x v="0"/>
    <x v="2"/>
    <x v="5"/>
    <x v="0"/>
    <x v="0"/>
    <x v="0"/>
    <x v="1"/>
    <x v="356"/>
    <n v="0"/>
    <x v="0"/>
    <s v="Total"/>
    <m/>
    <m/>
    <m/>
  </r>
  <r>
    <x v="6"/>
    <x v="0"/>
    <x v="2"/>
    <x v="5"/>
    <x v="0"/>
    <x v="0"/>
    <x v="0"/>
    <x v="1"/>
    <x v="357"/>
    <n v="0"/>
    <x v="0"/>
    <s v="Total"/>
    <m/>
    <m/>
    <m/>
  </r>
  <r>
    <x v="6"/>
    <x v="0"/>
    <x v="2"/>
    <x v="5"/>
    <x v="0"/>
    <x v="0"/>
    <x v="0"/>
    <x v="1"/>
    <x v="358"/>
    <n v="0"/>
    <x v="0"/>
    <s v="Total"/>
    <m/>
    <m/>
    <m/>
  </r>
  <r>
    <x v="6"/>
    <x v="0"/>
    <x v="2"/>
    <x v="5"/>
    <x v="0"/>
    <x v="0"/>
    <x v="0"/>
    <x v="1"/>
    <x v="359"/>
    <n v="0"/>
    <x v="0"/>
    <s v="Total"/>
    <m/>
    <m/>
    <m/>
  </r>
  <r>
    <x v="6"/>
    <x v="0"/>
    <x v="2"/>
    <x v="5"/>
    <x v="0"/>
    <x v="0"/>
    <x v="0"/>
    <x v="1"/>
    <x v="360"/>
    <n v="0"/>
    <x v="0"/>
    <s v="Total"/>
    <m/>
    <m/>
    <m/>
  </r>
  <r>
    <x v="6"/>
    <x v="0"/>
    <x v="2"/>
    <x v="5"/>
    <x v="0"/>
    <x v="0"/>
    <x v="0"/>
    <x v="1"/>
    <x v="361"/>
    <n v="0"/>
    <x v="0"/>
    <s v="Total"/>
    <m/>
    <m/>
    <m/>
  </r>
  <r>
    <x v="6"/>
    <x v="0"/>
    <x v="2"/>
    <x v="5"/>
    <x v="0"/>
    <x v="0"/>
    <x v="0"/>
    <x v="1"/>
    <x v="362"/>
    <n v="0"/>
    <x v="0"/>
    <s v="Total"/>
    <m/>
    <m/>
    <m/>
  </r>
  <r>
    <x v="6"/>
    <x v="0"/>
    <x v="2"/>
    <x v="5"/>
    <x v="0"/>
    <x v="0"/>
    <x v="0"/>
    <x v="1"/>
    <x v="363"/>
    <n v="0"/>
    <x v="0"/>
    <s v="Total"/>
    <m/>
    <m/>
    <m/>
  </r>
  <r>
    <x v="6"/>
    <x v="0"/>
    <x v="2"/>
    <x v="5"/>
    <x v="0"/>
    <x v="0"/>
    <x v="0"/>
    <x v="1"/>
    <x v="364"/>
    <n v="0"/>
    <x v="0"/>
    <s v="Total"/>
    <m/>
    <m/>
    <m/>
  </r>
  <r>
    <x v="6"/>
    <x v="0"/>
    <x v="2"/>
    <x v="5"/>
    <x v="0"/>
    <x v="0"/>
    <x v="0"/>
    <x v="0"/>
    <x v="344"/>
    <n v="0"/>
    <x v="0"/>
    <s v="Total"/>
    <m/>
    <m/>
    <m/>
  </r>
  <r>
    <x v="6"/>
    <x v="0"/>
    <x v="2"/>
    <x v="5"/>
    <x v="0"/>
    <x v="0"/>
    <x v="0"/>
    <x v="0"/>
    <x v="345"/>
    <n v="0"/>
    <x v="0"/>
    <s v="Total"/>
    <m/>
    <m/>
    <m/>
  </r>
  <r>
    <x v="6"/>
    <x v="0"/>
    <x v="2"/>
    <x v="5"/>
    <x v="0"/>
    <x v="0"/>
    <x v="0"/>
    <x v="0"/>
    <x v="346"/>
    <n v="0"/>
    <x v="0"/>
    <s v="Total"/>
    <m/>
    <m/>
    <m/>
  </r>
  <r>
    <x v="6"/>
    <x v="0"/>
    <x v="2"/>
    <x v="5"/>
    <x v="0"/>
    <x v="0"/>
    <x v="0"/>
    <x v="0"/>
    <x v="347"/>
    <s v="&lt;DL"/>
    <x v="0"/>
    <s v="Total"/>
    <m/>
    <m/>
    <m/>
  </r>
  <r>
    <x v="6"/>
    <x v="0"/>
    <x v="2"/>
    <x v="5"/>
    <x v="0"/>
    <x v="0"/>
    <x v="0"/>
    <x v="0"/>
    <x v="348"/>
    <n v="0"/>
    <x v="0"/>
    <s v="Total"/>
    <m/>
    <m/>
    <m/>
  </r>
  <r>
    <x v="6"/>
    <x v="0"/>
    <x v="2"/>
    <x v="5"/>
    <x v="0"/>
    <x v="0"/>
    <x v="0"/>
    <x v="0"/>
    <x v="349"/>
    <n v="0"/>
    <x v="0"/>
    <s v="Total"/>
    <m/>
    <m/>
    <m/>
  </r>
  <r>
    <x v="6"/>
    <x v="0"/>
    <x v="2"/>
    <x v="5"/>
    <x v="0"/>
    <x v="0"/>
    <x v="0"/>
    <x v="0"/>
    <x v="350"/>
    <n v="0"/>
    <x v="0"/>
    <s v="Total"/>
    <m/>
    <m/>
    <m/>
  </r>
  <r>
    <x v="6"/>
    <x v="0"/>
    <x v="2"/>
    <x v="5"/>
    <x v="0"/>
    <x v="0"/>
    <x v="0"/>
    <x v="0"/>
    <x v="351"/>
    <n v="0"/>
    <x v="0"/>
    <s v="Total"/>
    <m/>
    <m/>
    <m/>
  </r>
  <r>
    <x v="6"/>
    <x v="0"/>
    <x v="2"/>
    <x v="5"/>
    <x v="0"/>
    <x v="0"/>
    <x v="0"/>
    <x v="0"/>
    <x v="352"/>
    <n v="0"/>
    <x v="0"/>
    <s v="Total"/>
    <m/>
    <m/>
    <m/>
  </r>
  <r>
    <x v="6"/>
    <x v="0"/>
    <x v="2"/>
    <x v="5"/>
    <x v="0"/>
    <x v="0"/>
    <x v="0"/>
    <x v="0"/>
    <x v="353"/>
    <n v="0"/>
    <x v="0"/>
    <s v="Total"/>
    <m/>
    <m/>
    <m/>
  </r>
  <r>
    <x v="6"/>
    <x v="0"/>
    <x v="2"/>
    <x v="5"/>
    <x v="0"/>
    <x v="0"/>
    <x v="0"/>
    <x v="0"/>
    <x v="354"/>
    <n v="0"/>
    <x v="0"/>
    <s v="Total"/>
    <m/>
    <m/>
    <m/>
  </r>
  <r>
    <x v="6"/>
    <x v="0"/>
    <x v="2"/>
    <x v="5"/>
    <x v="0"/>
    <x v="0"/>
    <x v="0"/>
    <x v="0"/>
    <x v="355"/>
    <n v="0"/>
    <x v="0"/>
    <s v="Total"/>
    <m/>
    <m/>
    <m/>
  </r>
  <r>
    <x v="6"/>
    <x v="0"/>
    <x v="2"/>
    <x v="5"/>
    <x v="0"/>
    <x v="0"/>
    <x v="0"/>
    <x v="0"/>
    <x v="356"/>
    <n v="0"/>
    <x v="0"/>
    <s v="Total"/>
    <m/>
    <m/>
    <m/>
  </r>
  <r>
    <x v="6"/>
    <x v="0"/>
    <x v="2"/>
    <x v="5"/>
    <x v="0"/>
    <x v="0"/>
    <x v="0"/>
    <x v="0"/>
    <x v="357"/>
    <n v="0"/>
    <x v="0"/>
    <s v="Total"/>
    <m/>
    <m/>
    <m/>
  </r>
  <r>
    <x v="6"/>
    <x v="0"/>
    <x v="2"/>
    <x v="5"/>
    <x v="0"/>
    <x v="0"/>
    <x v="0"/>
    <x v="0"/>
    <x v="358"/>
    <n v="0"/>
    <x v="0"/>
    <s v="Total"/>
    <m/>
    <m/>
    <m/>
  </r>
  <r>
    <x v="6"/>
    <x v="0"/>
    <x v="2"/>
    <x v="5"/>
    <x v="0"/>
    <x v="0"/>
    <x v="0"/>
    <x v="0"/>
    <x v="359"/>
    <n v="0"/>
    <x v="0"/>
    <s v="Total"/>
    <m/>
    <m/>
    <m/>
  </r>
  <r>
    <x v="6"/>
    <x v="0"/>
    <x v="2"/>
    <x v="5"/>
    <x v="0"/>
    <x v="0"/>
    <x v="0"/>
    <x v="0"/>
    <x v="360"/>
    <n v="0"/>
    <x v="0"/>
    <s v="Total"/>
    <m/>
    <m/>
    <m/>
  </r>
  <r>
    <x v="6"/>
    <x v="0"/>
    <x v="2"/>
    <x v="5"/>
    <x v="0"/>
    <x v="0"/>
    <x v="0"/>
    <x v="0"/>
    <x v="361"/>
    <n v="0"/>
    <x v="0"/>
    <s v="Total"/>
    <m/>
    <m/>
    <m/>
  </r>
  <r>
    <x v="6"/>
    <x v="0"/>
    <x v="2"/>
    <x v="5"/>
    <x v="0"/>
    <x v="0"/>
    <x v="0"/>
    <x v="0"/>
    <x v="362"/>
    <n v="0"/>
    <x v="0"/>
    <s v="Total"/>
    <m/>
    <m/>
    <m/>
  </r>
  <r>
    <x v="6"/>
    <x v="0"/>
    <x v="2"/>
    <x v="5"/>
    <x v="0"/>
    <x v="0"/>
    <x v="0"/>
    <x v="0"/>
    <x v="363"/>
    <n v="0"/>
    <x v="0"/>
    <s v="Total"/>
    <m/>
    <m/>
    <m/>
  </r>
  <r>
    <x v="6"/>
    <x v="0"/>
    <x v="2"/>
    <x v="5"/>
    <x v="0"/>
    <x v="0"/>
    <x v="0"/>
    <x v="0"/>
    <x v="364"/>
    <n v="0"/>
    <x v="0"/>
    <s v="Total"/>
    <m/>
    <m/>
    <m/>
  </r>
  <r>
    <x v="6"/>
    <x v="6"/>
    <x v="2"/>
    <x v="5"/>
    <x v="0"/>
    <x v="0"/>
    <x v="0"/>
    <x v="0"/>
    <x v="344"/>
    <n v="0"/>
    <x v="0"/>
    <s v="Total"/>
    <m/>
    <m/>
    <m/>
  </r>
  <r>
    <x v="6"/>
    <x v="6"/>
    <x v="2"/>
    <x v="5"/>
    <x v="0"/>
    <x v="0"/>
    <x v="0"/>
    <x v="0"/>
    <x v="345"/>
    <n v="0"/>
    <x v="0"/>
    <s v="Total"/>
    <m/>
    <m/>
    <m/>
  </r>
  <r>
    <x v="6"/>
    <x v="6"/>
    <x v="2"/>
    <x v="5"/>
    <x v="0"/>
    <x v="0"/>
    <x v="0"/>
    <x v="0"/>
    <x v="346"/>
    <n v="0"/>
    <x v="0"/>
    <s v="Total"/>
    <m/>
    <m/>
    <m/>
  </r>
  <r>
    <x v="6"/>
    <x v="6"/>
    <x v="2"/>
    <x v="5"/>
    <x v="0"/>
    <x v="0"/>
    <x v="0"/>
    <x v="0"/>
    <x v="347"/>
    <n v="0"/>
    <x v="0"/>
    <s v="Total"/>
    <m/>
    <m/>
    <m/>
  </r>
  <r>
    <x v="6"/>
    <x v="6"/>
    <x v="2"/>
    <x v="5"/>
    <x v="0"/>
    <x v="0"/>
    <x v="0"/>
    <x v="0"/>
    <x v="348"/>
    <n v="0"/>
    <x v="0"/>
    <s v="Total"/>
    <m/>
    <m/>
    <m/>
  </r>
  <r>
    <x v="6"/>
    <x v="6"/>
    <x v="2"/>
    <x v="5"/>
    <x v="0"/>
    <x v="0"/>
    <x v="0"/>
    <x v="0"/>
    <x v="349"/>
    <n v="0"/>
    <x v="0"/>
    <s v="Total"/>
    <m/>
    <m/>
    <m/>
  </r>
  <r>
    <x v="6"/>
    <x v="6"/>
    <x v="2"/>
    <x v="5"/>
    <x v="0"/>
    <x v="0"/>
    <x v="0"/>
    <x v="0"/>
    <x v="350"/>
    <n v="0"/>
    <x v="0"/>
    <s v="Total"/>
    <m/>
    <m/>
    <m/>
  </r>
  <r>
    <x v="6"/>
    <x v="6"/>
    <x v="2"/>
    <x v="5"/>
    <x v="0"/>
    <x v="0"/>
    <x v="0"/>
    <x v="0"/>
    <x v="351"/>
    <n v="0"/>
    <x v="0"/>
    <s v="Total"/>
    <m/>
    <m/>
    <m/>
  </r>
  <r>
    <x v="6"/>
    <x v="6"/>
    <x v="2"/>
    <x v="5"/>
    <x v="0"/>
    <x v="0"/>
    <x v="0"/>
    <x v="0"/>
    <x v="352"/>
    <n v="0"/>
    <x v="0"/>
    <s v="Total"/>
    <m/>
    <m/>
    <m/>
  </r>
  <r>
    <x v="6"/>
    <x v="6"/>
    <x v="2"/>
    <x v="5"/>
    <x v="0"/>
    <x v="0"/>
    <x v="0"/>
    <x v="0"/>
    <x v="353"/>
    <n v="0"/>
    <x v="0"/>
    <s v="Total"/>
    <m/>
    <m/>
    <m/>
  </r>
  <r>
    <x v="6"/>
    <x v="6"/>
    <x v="2"/>
    <x v="5"/>
    <x v="0"/>
    <x v="0"/>
    <x v="0"/>
    <x v="0"/>
    <x v="354"/>
    <n v="0"/>
    <x v="0"/>
    <s v="Total"/>
    <m/>
    <m/>
    <m/>
  </r>
  <r>
    <x v="6"/>
    <x v="6"/>
    <x v="2"/>
    <x v="5"/>
    <x v="0"/>
    <x v="0"/>
    <x v="0"/>
    <x v="0"/>
    <x v="355"/>
    <n v="0"/>
    <x v="0"/>
    <s v="Total"/>
    <m/>
    <m/>
    <m/>
  </r>
  <r>
    <x v="6"/>
    <x v="6"/>
    <x v="2"/>
    <x v="5"/>
    <x v="0"/>
    <x v="0"/>
    <x v="0"/>
    <x v="0"/>
    <x v="356"/>
    <n v="0"/>
    <x v="0"/>
    <s v="Total"/>
    <m/>
    <m/>
    <m/>
  </r>
  <r>
    <x v="6"/>
    <x v="6"/>
    <x v="2"/>
    <x v="5"/>
    <x v="0"/>
    <x v="0"/>
    <x v="0"/>
    <x v="0"/>
    <x v="357"/>
    <n v="0"/>
    <x v="0"/>
    <s v="Total"/>
    <m/>
    <m/>
    <m/>
  </r>
  <r>
    <x v="6"/>
    <x v="6"/>
    <x v="2"/>
    <x v="5"/>
    <x v="0"/>
    <x v="0"/>
    <x v="0"/>
    <x v="0"/>
    <x v="358"/>
    <n v="0"/>
    <x v="0"/>
    <s v="Total"/>
    <m/>
    <m/>
    <m/>
  </r>
  <r>
    <x v="6"/>
    <x v="6"/>
    <x v="2"/>
    <x v="5"/>
    <x v="0"/>
    <x v="0"/>
    <x v="0"/>
    <x v="0"/>
    <x v="359"/>
    <n v="0"/>
    <x v="0"/>
    <s v="Total"/>
    <m/>
    <m/>
    <m/>
  </r>
  <r>
    <x v="6"/>
    <x v="6"/>
    <x v="2"/>
    <x v="5"/>
    <x v="0"/>
    <x v="0"/>
    <x v="0"/>
    <x v="0"/>
    <x v="360"/>
    <n v="0"/>
    <x v="0"/>
    <s v="Total"/>
    <m/>
    <m/>
    <m/>
  </r>
  <r>
    <x v="6"/>
    <x v="6"/>
    <x v="2"/>
    <x v="5"/>
    <x v="0"/>
    <x v="0"/>
    <x v="0"/>
    <x v="0"/>
    <x v="361"/>
    <n v="0"/>
    <x v="0"/>
    <s v="Total"/>
    <m/>
    <m/>
    <m/>
  </r>
  <r>
    <x v="6"/>
    <x v="6"/>
    <x v="2"/>
    <x v="5"/>
    <x v="0"/>
    <x v="0"/>
    <x v="0"/>
    <x v="0"/>
    <x v="362"/>
    <n v="0"/>
    <x v="0"/>
    <s v="Total"/>
    <m/>
    <m/>
    <m/>
  </r>
  <r>
    <x v="6"/>
    <x v="6"/>
    <x v="2"/>
    <x v="5"/>
    <x v="0"/>
    <x v="0"/>
    <x v="0"/>
    <x v="0"/>
    <x v="363"/>
    <n v="0"/>
    <x v="0"/>
    <s v="Total"/>
    <m/>
    <m/>
    <m/>
  </r>
  <r>
    <x v="6"/>
    <x v="6"/>
    <x v="2"/>
    <x v="5"/>
    <x v="0"/>
    <x v="0"/>
    <x v="0"/>
    <x v="0"/>
    <x v="364"/>
    <n v="0"/>
    <x v="0"/>
    <s v="Total"/>
    <m/>
    <m/>
    <m/>
  </r>
  <r>
    <x v="6"/>
    <x v="2"/>
    <x v="1"/>
    <x v="2"/>
    <x v="0"/>
    <x v="1"/>
    <x v="0"/>
    <x v="0"/>
    <x v="344"/>
    <n v="0"/>
    <x v="0"/>
    <s v="Total"/>
    <m/>
    <m/>
    <m/>
  </r>
  <r>
    <x v="6"/>
    <x v="2"/>
    <x v="1"/>
    <x v="2"/>
    <x v="0"/>
    <x v="1"/>
    <x v="0"/>
    <x v="0"/>
    <x v="345"/>
    <n v="0"/>
    <x v="0"/>
    <s v="Total"/>
    <m/>
    <m/>
    <m/>
  </r>
  <r>
    <x v="6"/>
    <x v="2"/>
    <x v="1"/>
    <x v="2"/>
    <x v="0"/>
    <x v="1"/>
    <x v="0"/>
    <x v="0"/>
    <x v="346"/>
    <n v="0"/>
    <x v="0"/>
    <s v="Total"/>
    <m/>
    <m/>
    <m/>
  </r>
  <r>
    <x v="6"/>
    <x v="2"/>
    <x v="1"/>
    <x v="2"/>
    <x v="0"/>
    <x v="1"/>
    <x v="0"/>
    <x v="0"/>
    <x v="347"/>
    <n v="0"/>
    <x v="0"/>
    <s v="Total"/>
    <m/>
    <m/>
    <m/>
  </r>
  <r>
    <x v="6"/>
    <x v="2"/>
    <x v="1"/>
    <x v="2"/>
    <x v="0"/>
    <x v="1"/>
    <x v="0"/>
    <x v="0"/>
    <x v="348"/>
    <n v="0"/>
    <x v="0"/>
    <s v="Total"/>
    <m/>
    <m/>
    <m/>
  </r>
  <r>
    <x v="6"/>
    <x v="2"/>
    <x v="1"/>
    <x v="2"/>
    <x v="0"/>
    <x v="1"/>
    <x v="0"/>
    <x v="0"/>
    <x v="349"/>
    <n v="0"/>
    <x v="0"/>
    <s v="Total"/>
    <m/>
    <m/>
    <m/>
  </r>
  <r>
    <x v="6"/>
    <x v="2"/>
    <x v="1"/>
    <x v="2"/>
    <x v="0"/>
    <x v="1"/>
    <x v="0"/>
    <x v="0"/>
    <x v="350"/>
    <n v="0"/>
    <x v="0"/>
    <s v="Total"/>
    <m/>
    <m/>
    <m/>
  </r>
  <r>
    <x v="6"/>
    <x v="2"/>
    <x v="1"/>
    <x v="2"/>
    <x v="0"/>
    <x v="1"/>
    <x v="0"/>
    <x v="0"/>
    <x v="351"/>
    <n v="0"/>
    <x v="0"/>
    <s v="Total"/>
    <m/>
    <m/>
    <m/>
  </r>
  <r>
    <x v="6"/>
    <x v="2"/>
    <x v="1"/>
    <x v="2"/>
    <x v="0"/>
    <x v="1"/>
    <x v="0"/>
    <x v="0"/>
    <x v="352"/>
    <n v="0"/>
    <x v="0"/>
    <s v="Total"/>
    <m/>
    <m/>
    <m/>
  </r>
  <r>
    <x v="6"/>
    <x v="2"/>
    <x v="1"/>
    <x v="2"/>
    <x v="0"/>
    <x v="1"/>
    <x v="0"/>
    <x v="0"/>
    <x v="353"/>
    <n v="0"/>
    <x v="0"/>
    <s v="Total"/>
    <m/>
    <m/>
    <m/>
  </r>
  <r>
    <x v="6"/>
    <x v="2"/>
    <x v="1"/>
    <x v="2"/>
    <x v="0"/>
    <x v="1"/>
    <x v="0"/>
    <x v="0"/>
    <x v="354"/>
    <n v="0"/>
    <x v="0"/>
    <s v="Total"/>
    <m/>
    <m/>
    <m/>
  </r>
  <r>
    <x v="6"/>
    <x v="2"/>
    <x v="1"/>
    <x v="2"/>
    <x v="0"/>
    <x v="1"/>
    <x v="0"/>
    <x v="0"/>
    <x v="355"/>
    <n v="0"/>
    <x v="0"/>
    <s v="Total"/>
    <m/>
    <m/>
    <m/>
  </r>
  <r>
    <x v="6"/>
    <x v="2"/>
    <x v="1"/>
    <x v="2"/>
    <x v="0"/>
    <x v="1"/>
    <x v="0"/>
    <x v="0"/>
    <x v="356"/>
    <n v="0"/>
    <x v="0"/>
    <s v="Total"/>
    <m/>
    <m/>
    <m/>
  </r>
  <r>
    <x v="6"/>
    <x v="2"/>
    <x v="1"/>
    <x v="2"/>
    <x v="0"/>
    <x v="1"/>
    <x v="0"/>
    <x v="0"/>
    <x v="357"/>
    <n v="0"/>
    <x v="0"/>
    <s v="Total"/>
    <m/>
    <m/>
    <m/>
  </r>
  <r>
    <x v="6"/>
    <x v="2"/>
    <x v="1"/>
    <x v="2"/>
    <x v="0"/>
    <x v="1"/>
    <x v="0"/>
    <x v="0"/>
    <x v="358"/>
    <n v="0"/>
    <x v="0"/>
    <s v="Total"/>
    <m/>
    <m/>
    <m/>
  </r>
  <r>
    <x v="6"/>
    <x v="2"/>
    <x v="1"/>
    <x v="2"/>
    <x v="0"/>
    <x v="1"/>
    <x v="0"/>
    <x v="0"/>
    <x v="359"/>
    <n v="0"/>
    <x v="0"/>
    <s v="Total"/>
    <m/>
    <m/>
    <m/>
  </r>
  <r>
    <x v="6"/>
    <x v="2"/>
    <x v="1"/>
    <x v="2"/>
    <x v="0"/>
    <x v="1"/>
    <x v="0"/>
    <x v="0"/>
    <x v="360"/>
    <n v="0"/>
    <x v="0"/>
    <s v="Total"/>
    <m/>
    <m/>
    <m/>
  </r>
  <r>
    <x v="6"/>
    <x v="2"/>
    <x v="1"/>
    <x v="2"/>
    <x v="0"/>
    <x v="1"/>
    <x v="0"/>
    <x v="0"/>
    <x v="361"/>
    <n v="0"/>
    <x v="0"/>
    <s v="Total"/>
    <m/>
    <m/>
    <m/>
  </r>
  <r>
    <x v="6"/>
    <x v="2"/>
    <x v="1"/>
    <x v="2"/>
    <x v="0"/>
    <x v="1"/>
    <x v="0"/>
    <x v="0"/>
    <x v="362"/>
    <n v="0"/>
    <x v="0"/>
    <s v="Total"/>
    <m/>
    <m/>
    <m/>
  </r>
  <r>
    <x v="6"/>
    <x v="2"/>
    <x v="1"/>
    <x v="2"/>
    <x v="0"/>
    <x v="1"/>
    <x v="0"/>
    <x v="0"/>
    <x v="363"/>
    <n v="0"/>
    <x v="0"/>
    <s v="Total"/>
    <m/>
    <m/>
    <m/>
  </r>
  <r>
    <x v="6"/>
    <x v="2"/>
    <x v="1"/>
    <x v="2"/>
    <x v="0"/>
    <x v="1"/>
    <x v="0"/>
    <x v="0"/>
    <x v="364"/>
    <n v="0"/>
    <x v="0"/>
    <s v="Total"/>
    <m/>
    <m/>
    <m/>
  </r>
  <r>
    <x v="6"/>
    <x v="2"/>
    <x v="1"/>
    <x v="2"/>
    <x v="0"/>
    <x v="2"/>
    <x v="0"/>
    <x v="0"/>
    <x v="344"/>
    <n v="0"/>
    <x v="0"/>
    <s v="Total"/>
    <m/>
    <m/>
    <m/>
  </r>
  <r>
    <x v="6"/>
    <x v="2"/>
    <x v="1"/>
    <x v="2"/>
    <x v="0"/>
    <x v="2"/>
    <x v="0"/>
    <x v="0"/>
    <x v="345"/>
    <n v="0"/>
    <x v="0"/>
    <s v="Total"/>
    <m/>
    <m/>
    <m/>
  </r>
  <r>
    <x v="6"/>
    <x v="2"/>
    <x v="1"/>
    <x v="2"/>
    <x v="0"/>
    <x v="2"/>
    <x v="0"/>
    <x v="0"/>
    <x v="346"/>
    <n v="0"/>
    <x v="0"/>
    <s v="Total"/>
    <m/>
    <m/>
    <m/>
  </r>
  <r>
    <x v="6"/>
    <x v="2"/>
    <x v="1"/>
    <x v="2"/>
    <x v="0"/>
    <x v="2"/>
    <x v="0"/>
    <x v="0"/>
    <x v="347"/>
    <n v="0"/>
    <x v="0"/>
    <s v="Total"/>
    <m/>
    <m/>
    <m/>
  </r>
  <r>
    <x v="6"/>
    <x v="2"/>
    <x v="1"/>
    <x v="2"/>
    <x v="0"/>
    <x v="2"/>
    <x v="0"/>
    <x v="0"/>
    <x v="348"/>
    <n v="0"/>
    <x v="0"/>
    <s v="Total"/>
    <m/>
    <m/>
    <m/>
  </r>
  <r>
    <x v="6"/>
    <x v="2"/>
    <x v="1"/>
    <x v="2"/>
    <x v="0"/>
    <x v="2"/>
    <x v="0"/>
    <x v="0"/>
    <x v="349"/>
    <n v="0"/>
    <x v="0"/>
    <s v="Total"/>
    <m/>
    <m/>
    <m/>
  </r>
  <r>
    <x v="6"/>
    <x v="2"/>
    <x v="1"/>
    <x v="2"/>
    <x v="0"/>
    <x v="2"/>
    <x v="0"/>
    <x v="0"/>
    <x v="350"/>
    <n v="0"/>
    <x v="0"/>
    <s v="Total"/>
    <m/>
    <m/>
    <m/>
  </r>
  <r>
    <x v="6"/>
    <x v="2"/>
    <x v="1"/>
    <x v="2"/>
    <x v="0"/>
    <x v="2"/>
    <x v="0"/>
    <x v="0"/>
    <x v="351"/>
    <n v="0"/>
    <x v="0"/>
    <s v="Total"/>
    <m/>
    <m/>
    <m/>
  </r>
  <r>
    <x v="6"/>
    <x v="2"/>
    <x v="1"/>
    <x v="2"/>
    <x v="0"/>
    <x v="2"/>
    <x v="0"/>
    <x v="0"/>
    <x v="352"/>
    <n v="0"/>
    <x v="0"/>
    <s v="Total"/>
    <m/>
    <m/>
    <m/>
  </r>
  <r>
    <x v="6"/>
    <x v="2"/>
    <x v="1"/>
    <x v="2"/>
    <x v="0"/>
    <x v="2"/>
    <x v="0"/>
    <x v="0"/>
    <x v="353"/>
    <n v="0"/>
    <x v="0"/>
    <s v="Total"/>
    <m/>
    <m/>
    <m/>
  </r>
  <r>
    <x v="6"/>
    <x v="2"/>
    <x v="1"/>
    <x v="2"/>
    <x v="0"/>
    <x v="2"/>
    <x v="0"/>
    <x v="0"/>
    <x v="354"/>
    <n v="0"/>
    <x v="0"/>
    <s v="Total"/>
    <m/>
    <m/>
    <m/>
  </r>
  <r>
    <x v="6"/>
    <x v="2"/>
    <x v="1"/>
    <x v="2"/>
    <x v="0"/>
    <x v="2"/>
    <x v="0"/>
    <x v="0"/>
    <x v="355"/>
    <n v="0"/>
    <x v="0"/>
    <s v="Total"/>
    <m/>
    <m/>
    <m/>
  </r>
  <r>
    <x v="6"/>
    <x v="2"/>
    <x v="1"/>
    <x v="2"/>
    <x v="0"/>
    <x v="2"/>
    <x v="0"/>
    <x v="0"/>
    <x v="356"/>
    <n v="0"/>
    <x v="0"/>
    <s v="Total"/>
    <m/>
    <m/>
    <m/>
  </r>
  <r>
    <x v="6"/>
    <x v="2"/>
    <x v="1"/>
    <x v="2"/>
    <x v="0"/>
    <x v="2"/>
    <x v="0"/>
    <x v="0"/>
    <x v="357"/>
    <n v="0"/>
    <x v="0"/>
    <s v="Total"/>
    <m/>
    <m/>
    <m/>
  </r>
  <r>
    <x v="6"/>
    <x v="2"/>
    <x v="1"/>
    <x v="2"/>
    <x v="0"/>
    <x v="2"/>
    <x v="0"/>
    <x v="0"/>
    <x v="358"/>
    <n v="0"/>
    <x v="0"/>
    <s v="Total"/>
    <m/>
    <m/>
    <m/>
  </r>
  <r>
    <x v="6"/>
    <x v="2"/>
    <x v="1"/>
    <x v="2"/>
    <x v="0"/>
    <x v="2"/>
    <x v="0"/>
    <x v="0"/>
    <x v="359"/>
    <n v="0"/>
    <x v="0"/>
    <s v="Total"/>
    <m/>
    <m/>
    <m/>
  </r>
  <r>
    <x v="6"/>
    <x v="2"/>
    <x v="1"/>
    <x v="2"/>
    <x v="0"/>
    <x v="2"/>
    <x v="0"/>
    <x v="0"/>
    <x v="360"/>
    <n v="0"/>
    <x v="0"/>
    <s v="Total"/>
    <m/>
    <m/>
    <m/>
  </r>
  <r>
    <x v="6"/>
    <x v="2"/>
    <x v="1"/>
    <x v="2"/>
    <x v="0"/>
    <x v="2"/>
    <x v="0"/>
    <x v="0"/>
    <x v="361"/>
    <n v="0"/>
    <x v="0"/>
    <s v="Total"/>
    <m/>
    <m/>
    <m/>
  </r>
  <r>
    <x v="6"/>
    <x v="2"/>
    <x v="1"/>
    <x v="2"/>
    <x v="0"/>
    <x v="2"/>
    <x v="0"/>
    <x v="0"/>
    <x v="362"/>
    <n v="0"/>
    <x v="0"/>
    <s v="Total"/>
    <m/>
    <m/>
    <m/>
  </r>
  <r>
    <x v="6"/>
    <x v="2"/>
    <x v="1"/>
    <x v="2"/>
    <x v="0"/>
    <x v="2"/>
    <x v="0"/>
    <x v="0"/>
    <x v="363"/>
    <n v="0"/>
    <x v="0"/>
    <s v="Total"/>
    <m/>
    <m/>
    <m/>
  </r>
  <r>
    <x v="6"/>
    <x v="2"/>
    <x v="1"/>
    <x v="2"/>
    <x v="0"/>
    <x v="2"/>
    <x v="0"/>
    <x v="0"/>
    <x v="364"/>
    <n v="0"/>
    <x v="0"/>
    <s v="Total"/>
    <m/>
    <m/>
    <m/>
  </r>
  <r>
    <x v="6"/>
    <x v="2"/>
    <x v="1"/>
    <x v="2"/>
    <x v="0"/>
    <x v="3"/>
    <x v="11"/>
    <x v="0"/>
    <x v="344"/>
    <n v="0"/>
    <x v="0"/>
    <s v="Total"/>
    <m/>
    <m/>
    <m/>
  </r>
  <r>
    <x v="6"/>
    <x v="2"/>
    <x v="1"/>
    <x v="2"/>
    <x v="0"/>
    <x v="3"/>
    <x v="11"/>
    <x v="0"/>
    <x v="345"/>
    <n v="0"/>
    <x v="0"/>
    <s v="Total"/>
    <m/>
    <m/>
    <m/>
  </r>
  <r>
    <x v="6"/>
    <x v="2"/>
    <x v="1"/>
    <x v="2"/>
    <x v="0"/>
    <x v="3"/>
    <x v="11"/>
    <x v="0"/>
    <x v="346"/>
    <n v="0"/>
    <x v="0"/>
    <s v="Total"/>
    <m/>
    <m/>
    <m/>
  </r>
  <r>
    <x v="6"/>
    <x v="2"/>
    <x v="1"/>
    <x v="2"/>
    <x v="0"/>
    <x v="3"/>
    <x v="11"/>
    <x v="0"/>
    <x v="347"/>
    <n v="0"/>
    <x v="0"/>
    <s v="Total"/>
    <m/>
    <m/>
    <m/>
  </r>
  <r>
    <x v="6"/>
    <x v="2"/>
    <x v="1"/>
    <x v="2"/>
    <x v="0"/>
    <x v="3"/>
    <x v="11"/>
    <x v="0"/>
    <x v="348"/>
    <n v="0"/>
    <x v="0"/>
    <s v="Total"/>
    <m/>
    <m/>
    <m/>
  </r>
  <r>
    <x v="6"/>
    <x v="2"/>
    <x v="1"/>
    <x v="2"/>
    <x v="0"/>
    <x v="3"/>
    <x v="11"/>
    <x v="0"/>
    <x v="349"/>
    <n v="0"/>
    <x v="0"/>
    <s v="Total"/>
    <m/>
    <m/>
    <m/>
  </r>
  <r>
    <x v="6"/>
    <x v="2"/>
    <x v="1"/>
    <x v="2"/>
    <x v="0"/>
    <x v="3"/>
    <x v="11"/>
    <x v="0"/>
    <x v="350"/>
    <n v="0"/>
    <x v="0"/>
    <s v="Total"/>
    <m/>
    <m/>
    <m/>
  </r>
  <r>
    <x v="6"/>
    <x v="2"/>
    <x v="1"/>
    <x v="2"/>
    <x v="0"/>
    <x v="3"/>
    <x v="11"/>
    <x v="0"/>
    <x v="351"/>
    <n v="0"/>
    <x v="0"/>
    <s v="Total"/>
    <m/>
    <m/>
    <m/>
  </r>
  <r>
    <x v="6"/>
    <x v="2"/>
    <x v="1"/>
    <x v="2"/>
    <x v="0"/>
    <x v="3"/>
    <x v="11"/>
    <x v="0"/>
    <x v="352"/>
    <n v="0"/>
    <x v="0"/>
    <s v="Total"/>
    <m/>
    <m/>
    <m/>
  </r>
  <r>
    <x v="6"/>
    <x v="2"/>
    <x v="1"/>
    <x v="2"/>
    <x v="0"/>
    <x v="3"/>
    <x v="11"/>
    <x v="0"/>
    <x v="353"/>
    <n v="0"/>
    <x v="0"/>
    <s v="Total"/>
    <m/>
    <m/>
    <m/>
  </r>
  <r>
    <x v="6"/>
    <x v="2"/>
    <x v="1"/>
    <x v="2"/>
    <x v="0"/>
    <x v="3"/>
    <x v="11"/>
    <x v="0"/>
    <x v="354"/>
    <n v="0"/>
    <x v="0"/>
    <s v="Total"/>
    <m/>
    <m/>
    <m/>
  </r>
  <r>
    <x v="6"/>
    <x v="2"/>
    <x v="1"/>
    <x v="2"/>
    <x v="0"/>
    <x v="3"/>
    <x v="11"/>
    <x v="0"/>
    <x v="355"/>
    <n v="0"/>
    <x v="0"/>
    <s v="Total"/>
    <m/>
    <m/>
    <m/>
  </r>
  <r>
    <x v="6"/>
    <x v="2"/>
    <x v="1"/>
    <x v="2"/>
    <x v="0"/>
    <x v="3"/>
    <x v="11"/>
    <x v="0"/>
    <x v="356"/>
    <n v="0"/>
    <x v="0"/>
    <s v="Total"/>
    <m/>
    <m/>
    <m/>
  </r>
  <r>
    <x v="6"/>
    <x v="2"/>
    <x v="1"/>
    <x v="2"/>
    <x v="0"/>
    <x v="3"/>
    <x v="11"/>
    <x v="0"/>
    <x v="357"/>
    <n v="0"/>
    <x v="0"/>
    <s v="Total"/>
    <m/>
    <m/>
    <m/>
  </r>
  <r>
    <x v="6"/>
    <x v="2"/>
    <x v="1"/>
    <x v="2"/>
    <x v="0"/>
    <x v="3"/>
    <x v="11"/>
    <x v="0"/>
    <x v="358"/>
    <n v="0"/>
    <x v="0"/>
    <s v="Total"/>
    <m/>
    <m/>
    <m/>
  </r>
  <r>
    <x v="6"/>
    <x v="2"/>
    <x v="1"/>
    <x v="2"/>
    <x v="0"/>
    <x v="3"/>
    <x v="11"/>
    <x v="0"/>
    <x v="359"/>
    <n v="0"/>
    <x v="0"/>
    <s v="Total"/>
    <m/>
    <m/>
    <m/>
  </r>
  <r>
    <x v="6"/>
    <x v="2"/>
    <x v="1"/>
    <x v="2"/>
    <x v="0"/>
    <x v="3"/>
    <x v="11"/>
    <x v="0"/>
    <x v="360"/>
    <n v="0"/>
    <x v="0"/>
    <s v="Total"/>
    <m/>
    <m/>
    <m/>
  </r>
  <r>
    <x v="6"/>
    <x v="2"/>
    <x v="1"/>
    <x v="2"/>
    <x v="0"/>
    <x v="3"/>
    <x v="11"/>
    <x v="0"/>
    <x v="361"/>
    <n v="0"/>
    <x v="0"/>
    <s v="Total"/>
    <m/>
    <m/>
    <m/>
  </r>
  <r>
    <x v="6"/>
    <x v="2"/>
    <x v="1"/>
    <x v="2"/>
    <x v="0"/>
    <x v="3"/>
    <x v="11"/>
    <x v="0"/>
    <x v="362"/>
    <n v="0"/>
    <x v="0"/>
    <s v="Total"/>
    <m/>
    <m/>
    <m/>
  </r>
  <r>
    <x v="6"/>
    <x v="2"/>
    <x v="1"/>
    <x v="2"/>
    <x v="0"/>
    <x v="3"/>
    <x v="11"/>
    <x v="0"/>
    <x v="363"/>
    <n v="0"/>
    <x v="0"/>
    <s v="Total"/>
    <m/>
    <m/>
    <m/>
  </r>
  <r>
    <x v="6"/>
    <x v="2"/>
    <x v="1"/>
    <x v="2"/>
    <x v="0"/>
    <x v="3"/>
    <x v="11"/>
    <x v="0"/>
    <x v="364"/>
    <n v="0"/>
    <x v="0"/>
    <s v="Total"/>
    <m/>
    <m/>
    <m/>
  </r>
  <r>
    <x v="6"/>
    <x v="2"/>
    <x v="1"/>
    <x v="2"/>
    <x v="0"/>
    <x v="1"/>
    <x v="12"/>
    <x v="0"/>
    <x v="344"/>
    <n v="0"/>
    <x v="0"/>
    <s v="Total"/>
    <m/>
    <m/>
    <m/>
  </r>
  <r>
    <x v="6"/>
    <x v="2"/>
    <x v="1"/>
    <x v="2"/>
    <x v="0"/>
    <x v="1"/>
    <x v="12"/>
    <x v="0"/>
    <x v="345"/>
    <n v="0"/>
    <x v="0"/>
    <s v="Total"/>
    <m/>
    <m/>
    <m/>
  </r>
  <r>
    <x v="6"/>
    <x v="2"/>
    <x v="1"/>
    <x v="2"/>
    <x v="0"/>
    <x v="1"/>
    <x v="12"/>
    <x v="0"/>
    <x v="346"/>
    <n v="0"/>
    <x v="0"/>
    <s v="Total"/>
    <m/>
    <m/>
    <m/>
  </r>
  <r>
    <x v="6"/>
    <x v="2"/>
    <x v="1"/>
    <x v="2"/>
    <x v="0"/>
    <x v="1"/>
    <x v="12"/>
    <x v="0"/>
    <x v="347"/>
    <n v="0"/>
    <x v="0"/>
    <s v="Total"/>
    <m/>
    <m/>
    <m/>
  </r>
  <r>
    <x v="6"/>
    <x v="2"/>
    <x v="1"/>
    <x v="2"/>
    <x v="0"/>
    <x v="1"/>
    <x v="12"/>
    <x v="0"/>
    <x v="348"/>
    <n v="0"/>
    <x v="0"/>
    <s v="Total"/>
    <m/>
    <m/>
    <m/>
  </r>
  <r>
    <x v="6"/>
    <x v="2"/>
    <x v="1"/>
    <x v="2"/>
    <x v="0"/>
    <x v="1"/>
    <x v="12"/>
    <x v="0"/>
    <x v="349"/>
    <n v="0"/>
    <x v="0"/>
    <s v="Total"/>
    <m/>
    <m/>
    <m/>
  </r>
  <r>
    <x v="6"/>
    <x v="2"/>
    <x v="1"/>
    <x v="2"/>
    <x v="0"/>
    <x v="1"/>
    <x v="12"/>
    <x v="0"/>
    <x v="350"/>
    <n v="0"/>
    <x v="0"/>
    <s v="Total"/>
    <m/>
    <m/>
    <m/>
  </r>
  <r>
    <x v="6"/>
    <x v="2"/>
    <x v="1"/>
    <x v="2"/>
    <x v="0"/>
    <x v="1"/>
    <x v="12"/>
    <x v="0"/>
    <x v="351"/>
    <n v="0"/>
    <x v="0"/>
    <s v="Total"/>
    <m/>
    <m/>
    <m/>
  </r>
  <r>
    <x v="6"/>
    <x v="2"/>
    <x v="1"/>
    <x v="2"/>
    <x v="0"/>
    <x v="1"/>
    <x v="12"/>
    <x v="0"/>
    <x v="352"/>
    <n v="0"/>
    <x v="0"/>
    <s v="Total"/>
    <m/>
    <m/>
    <m/>
  </r>
  <r>
    <x v="6"/>
    <x v="2"/>
    <x v="1"/>
    <x v="2"/>
    <x v="0"/>
    <x v="1"/>
    <x v="12"/>
    <x v="0"/>
    <x v="353"/>
    <n v="0"/>
    <x v="0"/>
    <s v="Total"/>
    <m/>
    <m/>
    <m/>
  </r>
  <r>
    <x v="6"/>
    <x v="2"/>
    <x v="1"/>
    <x v="2"/>
    <x v="0"/>
    <x v="1"/>
    <x v="12"/>
    <x v="0"/>
    <x v="354"/>
    <n v="0"/>
    <x v="0"/>
    <s v="Total"/>
    <m/>
    <m/>
    <m/>
  </r>
  <r>
    <x v="6"/>
    <x v="2"/>
    <x v="1"/>
    <x v="2"/>
    <x v="0"/>
    <x v="1"/>
    <x v="12"/>
    <x v="0"/>
    <x v="355"/>
    <n v="0"/>
    <x v="0"/>
    <s v="Total"/>
    <m/>
    <m/>
    <m/>
  </r>
  <r>
    <x v="6"/>
    <x v="2"/>
    <x v="1"/>
    <x v="2"/>
    <x v="0"/>
    <x v="1"/>
    <x v="12"/>
    <x v="0"/>
    <x v="356"/>
    <n v="0"/>
    <x v="0"/>
    <s v="Total"/>
    <m/>
    <m/>
    <m/>
  </r>
  <r>
    <x v="6"/>
    <x v="2"/>
    <x v="1"/>
    <x v="2"/>
    <x v="0"/>
    <x v="1"/>
    <x v="12"/>
    <x v="0"/>
    <x v="357"/>
    <n v="0"/>
    <x v="0"/>
    <s v="Total"/>
    <m/>
    <m/>
    <m/>
  </r>
  <r>
    <x v="6"/>
    <x v="2"/>
    <x v="1"/>
    <x v="2"/>
    <x v="0"/>
    <x v="1"/>
    <x v="12"/>
    <x v="0"/>
    <x v="358"/>
    <n v="0"/>
    <x v="0"/>
    <s v="Total"/>
    <m/>
    <m/>
    <m/>
  </r>
  <r>
    <x v="6"/>
    <x v="2"/>
    <x v="1"/>
    <x v="2"/>
    <x v="0"/>
    <x v="1"/>
    <x v="12"/>
    <x v="0"/>
    <x v="359"/>
    <n v="0"/>
    <x v="0"/>
    <s v="Total"/>
    <m/>
    <m/>
    <m/>
  </r>
  <r>
    <x v="6"/>
    <x v="2"/>
    <x v="1"/>
    <x v="2"/>
    <x v="0"/>
    <x v="1"/>
    <x v="12"/>
    <x v="0"/>
    <x v="360"/>
    <n v="0"/>
    <x v="0"/>
    <s v="Total"/>
    <m/>
    <m/>
    <m/>
  </r>
  <r>
    <x v="6"/>
    <x v="2"/>
    <x v="1"/>
    <x v="2"/>
    <x v="0"/>
    <x v="1"/>
    <x v="12"/>
    <x v="0"/>
    <x v="361"/>
    <n v="0"/>
    <x v="0"/>
    <s v="Total"/>
    <m/>
    <m/>
    <m/>
  </r>
  <r>
    <x v="6"/>
    <x v="2"/>
    <x v="1"/>
    <x v="2"/>
    <x v="0"/>
    <x v="1"/>
    <x v="12"/>
    <x v="0"/>
    <x v="362"/>
    <n v="0"/>
    <x v="0"/>
    <s v="Total"/>
    <m/>
    <m/>
    <m/>
  </r>
  <r>
    <x v="6"/>
    <x v="2"/>
    <x v="1"/>
    <x v="2"/>
    <x v="0"/>
    <x v="1"/>
    <x v="12"/>
    <x v="0"/>
    <x v="363"/>
    <n v="0"/>
    <x v="0"/>
    <s v="Total"/>
    <m/>
    <m/>
    <m/>
  </r>
  <r>
    <x v="6"/>
    <x v="2"/>
    <x v="1"/>
    <x v="2"/>
    <x v="0"/>
    <x v="1"/>
    <x v="12"/>
    <x v="0"/>
    <x v="364"/>
    <n v="0"/>
    <x v="0"/>
    <s v="Total"/>
    <m/>
    <m/>
    <m/>
  </r>
  <r>
    <x v="6"/>
    <x v="2"/>
    <x v="1"/>
    <x v="2"/>
    <x v="0"/>
    <x v="1"/>
    <x v="13"/>
    <x v="0"/>
    <x v="344"/>
    <n v="0"/>
    <x v="0"/>
    <s v="Total"/>
    <m/>
    <m/>
    <m/>
  </r>
  <r>
    <x v="6"/>
    <x v="2"/>
    <x v="1"/>
    <x v="2"/>
    <x v="0"/>
    <x v="1"/>
    <x v="13"/>
    <x v="0"/>
    <x v="345"/>
    <n v="0"/>
    <x v="0"/>
    <s v="Total"/>
    <m/>
    <m/>
    <m/>
  </r>
  <r>
    <x v="6"/>
    <x v="2"/>
    <x v="1"/>
    <x v="2"/>
    <x v="0"/>
    <x v="1"/>
    <x v="13"/>
    <x v="0"/>
    <x v="346"/>
    <n v="0"/>
    <x v="0"/>
    <s v="Total"/>
    <m/>
    <m/>
    <m/>
  </r>
  <r>
    <x v="6"/>
    <x v="2"/>
    <x v="1"/>
    <x v="2"/>
    <x v="0"/>
    <x v="1"/>
    <x v="13"/>
    <x v="0"/>
    <x v="347"/>
    <n v="0"/>
    <x v="0"/>
    <s v="Total"/>
    <m/>
    <m/>
    <m/>
  </r>
  <r>
    <x v="6"/>
    <x v="2"/>
    <x v="1"/>
    <x v="2"/>
    <x v="0"/>
    <x v="1"/>
    <x v="13"/>
    <x v="0"/>
    <x v="348"/>
    <n v="0"/>
    <x v="0"/>
    <s v="Total"/>
    <m/>
    <m/>
    <m/>
  </r>
  <r>
    <x v="6"/>
    <x v="2"/>
    <x v="1"/>
    <x v="2"/>
    <x v="0"/>
    <x v="1"/>
    <x v="13"/>
    <x v="0"/>
    <x v="349"/>
    <n v="0"/>
    <x v="0"/>
    <s v="Total"/>
    <m/>
    <m/>
    <m/>
  </r>
  <r>
    <x v="6"/>
    <x v="2"/>
    <x v="1"/>
    <x v="2"/>
    <x v="0"/>
    <x v="1"/>
    <x v="13"/>
    <x v="0"/>
    <x v="350"/>
    <n v="0"/>
    <x v="0"/>
    <s v="Total"/>
    <m/>
    <m/>
    <m/>
  </r>
  <r>
    <x v="6"/>
    <x v="2"/>
    <x v="1"/>
    <x v="2"/>
    <x v="0"/>
    <x v="1"/>
    <x v="13"/>
    <x v="0"/>
    <x v="351"/>
    <n v="0"/>
    <x v="0"/>
    <s v="Total"/>
    <m/>
    <m/>
    <m/>
  </r>
  <r>
    <x v="6"/>
    <x v="2"/>
    <x v="1"/>
    <x v="2"/>
    <x v="0"/>
    <x v="1"/>
    <x v="13"/>
    <x v="0"/>
    <x v="352"/>
    <n v="0"/>
    <x v="0"/>
    <s v="Total"/>
    <m/>
    <m/>
    <m/>
  </r>
  <r>
    <x v="6"/>
    <x v="2"/>
    <x v="1"/>
    <x v="2"/>
    <x v="0"/>
    <x v="1"/>
    <x v="13"/>
    <x v="0"/>
    <x v="353"/>
    <n v="0"/>
    <x v="0"/>
    <s v="Total"/>
    <m/>
    <m/>
    <m/>
  </r>
  <r>
    <x v="6"/>
    <x v="2"/>
    <x v="1"/>
    <x v="2"/>
    <x v="0"/>
    <x v="1"/>
    <x v="13"/>
    <x v="0"/>
    <x v="354"/>
    <n v="0"/>
    <x v="0"/>
    <s v="Total"/>
    <m/>
    <m/>
    <m/>
  </r>
  <r>
    <x v="6"/>
    <x v="2"/>
    <x v="1"/>
    <x v="2"/>
    <x v="0"/>
    <x v="1"/>
    <x v="13"/>
    <x v="0"/>
    <x v="355"/>
    <n v="0"/>
    <x v="0"/>
    <s v="Total"/>
    <m/>
    <m/>
    <m/>
  </r>
  <r>
    <x v="6"/>
    <x v="2"/>
    <x v="1"/>
    <x v="2"/>
    <x v="0"/>
    <x v="1"/>
    <x v="13"/>
    <x v="0"/>
    <x v="356"/>
    <n v="0"/>
    <x v="0"/>
    <s v="Total"/>
    <m/>
    <m/>
    <m/>
  </r>
  <r>
    <x v="6"/>
    <x v="2"/>
    <x v="1"/>
    <x v="2"/>
    <x v="0"/>
    <x v="1"/>
    <x v="13"/>
    <x v="0"/>
    <x v="357"/>
    <n v="0"/>
    <x v="0"/>
    <s v="Total"/>
    <m/>
    <m/>
    <m/>
  </r>
  <r>
    <x v="6"/>
    <x v="2"/>
    <x v="1"/>
    <x v="2"/>
    <x v="0"/>
    <x v="1"/>
    <x v="13"/>
    <x v="0"/>
    <x v="358"/>
    <n v="0"/>
    <x v="0"/>
    <s v="Total"/>
    <m/>
    <m/>
    <m/>
  </r>
  <r>
    <x v="6"/>
    <x v="2"/>
    <x v="1"/>
    <x v="2"/>
    <x v="0"/>
    <x v="1"/>
    <x v="13"/>
    <x v="0"/>
    <x v="359"/>
    <n v="0"/>
    <x v="0"/>
    <s v="Total"/>
    <m/>
    <m/>
    <m/>
  </r>
  <r>
    <x v="6"/>
    <x v="2"/>
    <x v="1"/>
    <x v="2"/>
    <x v="0"/>
    <x v="1"/>
    <x v="13"/>
    <x v="0"/>
    <x v="360"/>
    <n v="0"/>
    <x v="0"/>
    <s v="Total"/>
    <m/>
    <m/>
    <m/>
  </r>
  <r>
    <x v="6"/>
    <x v="2"/>
    <x v="1"/>
    <x v="2"/>
    <x v="0"/>
    <x v="1"/>
    <x v="13"/>
    <x v="0"/>
    <x v="361"/>
    <n v="0"/>
    <x v="0"/>
    <s v="Total"/>
    <m/>
    <m/>
    <m/>
  </r>
  <r>
    <x v="6"/>
    <x v="2"/>
    <x v="1"/>
    <x v="2"/>
    <x v="0"/>
    <x v="1"/>
    <x v="13"/>
    <x v="0"/>
    <x v="362"/>
    <n v="0"/>
    <x v="0"/>
    <s v="Total"/>
    <m/>
    <m/>
    <m/>
  </r>
  <r>
    <x v="6"/>
    <x v="2"/>
    <x v="1"/>
    <x v="2"/>
    <x v="0"/>
    <x v="1"/>
    <x v="13"/>
    <x v="0"/>
    <x v="363"/>
    <n v="0"/>
    <x v="0"/>
    <s v="Total"/>
    <m/>
    <m/>
    <m/>
  </r>
  <r>
    <x v="6"/>
    <x v="2"/>
    <x v="1"/>
    <x v="2"/>
    <x v="0"/>
    <x v="1"/>
    <x v="13"/>
    <x v="0"/>
    <x v="364"/>
    <n v="0"/>
    <x v="0"/>
    <s v="Total"/>
    <m/>
    <m/>
    <m/>
  </r>
  <r>
    <x v="6"/>
    <x v="2"/>
    <x v="1"/>
    <x v="0"/>
    <x v="0"/>
    <x v="0"/>
    <x v="0"/>
    <x v="0"/>
    <x v="344"/>
    <n v="0"/>
    <x v="0"/>
    <s v="Total"/>
    <m/>
    <m/>
    <m/>
  </r>
  <r>
    <x v="6"/>
    <x v="2"/>
    <x v="1"/>
    <x v="0"/>
    <x v="0"/>
    <x v="0"/>
    <x v="0"/>
    <x v="0"/>
    <x v="345"/>
    <n v="0"/>
    <x v="0"/>
    <s v="Total"/>
    <m/>
    <m/>
    <m/>
  </r>
  <r>
    <x v="6"/>
    <x v="2"/>
    <x v="1"/>
    <x v="0"/>
    <x v="0"/>
    <x v="0"/>
    <x v="0"/>
    <x v="0"/>
    <x v="346"/>
    <n v="0"/>
    <x v="0"/>
    <s v="Total"/>
    <m/>
    <m/>
    <m/>
  </r>
  <r>
    <x v="6"/>
    <x v="2"/>
    <x v="1"/>
    <x v="0"/>
    <x v="0"/>
    <x v="0"/>
    <x v="0"/>
    <x v="0"/>
    <x v="347"/>
    <n v="0"/>
    <x v="0"/>
    <s v="Total"/>
    <m/>
    <m/>
    <m/>
  </r>
  <r>
    <x v="6"/>
    <x v="2"/>
    <x v="1"/>
    <x v="0"/>
    <x v="0"/>
    <x v="0"/>
    <x v="0"/>
    <x v="0"/>
    <x v="348"/>
    <n v="0"/>
    <x v="0"/>
    <s v="Total"/>
    <m/>
    <m/>
    <m/>
  </r>
  <r>
    <x v="6"/>
    <x v="2"/>
    <x v="1"/>
    <x v="0"/>
    <x v="0"/>
    <x v="0"/>
    <x v="0"/>
    <x v="0"/>
    <x v="349"/>
    <n v="0"/>
    <x v="0"/>
    <s v="Total"/>
    <m/>
    <m/>
    <m/>
  </r>
  <r>
    <x v="6"/>
    <x v="2"/>
    <x v="1"/>
    <x v="0"/>
    <x v="0"/>
    <x v="0"/>
    <x v="0"/>
    <x v="0"/>
    <x v="350"/>
    <n v="0"/>
    <x v="0"/>
    <s v="Total"/>
    <m/>
    <m/>
    <m/>
  </r>
  <r>
    <x v="6"/>
    <x v="2"/>
    <x v="1"/>
    <x v="0"/>
    <x v="0"/>
    <x v="0"/>
    <x v="0"/>
    <x v="0"/>
    <x v="351"/>
    <n v="0"/>
    <x v="0"/>
    <s v="Total"/>
    <m/>
    <m/>
    <m/>
  </r>
  <r>
    <x v="6"/>
    <x v="2"/>
    <x v="1"/>
    <x v="0"/>
    <x v="0"/>
    <x v="0"/>
    <x v="0"/>
    <x v="0"/>
    <x v="352"/>
    <n v="0"/>
    <x v="0"/>
    <s v="Total"/>
    <m/>
    <m/>
    <m/>
  </r>
  <r>
    <x v="6"/>
    <x v="2"/>
    <x v="1"/>
    <x v="0"/>
    <x v="0"/>
    <x v="0"/>
    <x v="0"/>
    <x v="0"/>
    <x v="353"/>
    <n v="0"/>
    <x v="0"/>
    <s v="Total"/>
    <m/>
    <m/>
    <m/>
  </r>
  <r>
    <x v="6"/>
    <x v="2"/>
    <x v="1"/>
    <x v="0"/>
    <x v="0"/>
    <x v="0"/>
    <x v="0"/>
    <x v="0"/>
    <x v="354"/>
    <n v="0"/>
    <x v="0"/>
    <s v="Total"/>
    <m/>
    <m/>
    <m/>
  </r>
  <r>
    <x v="6"/>
    <x v="2"/>
    <x v="1"/>
    <x v="0"/>
    <x v="0"/>
    <x v="0"/>
    <x v="0"/>
    <x v="0"/>
    <x v="355"/>
    <n v="0"/>
    <x v="0"/>
    <s v="Total"/>
    <m/>
    <m/>
    <m/>
  </r>
  <r>
    <x v="6"/>
    <x v="2"/>
    <x v="1"/>
    <x v="0"/>
    <x v="0"/>
    <x v="0"/>
    <x v="0"/>
    <x v="0"/>
    <x v="356"/>
    <n v="0"/>
    <x v="0"/>
    <s v="Total"/>
    <m/>
    <m/>
    <m/>
  </r>
  <r>
    <x v="6"/>
    <x v="2"/>
    <x v="1"/>
    <x v="0"/>
    <x v="0"/>
    <x v="0"/>
    <x v="0"/>
    <x v="0"/>
    <x v="357"/>
    <n v="0"/>
    <x v="0"/>
    <s v="Total"/>
    <m/>
    <m/>
    <m/>
  </r>
  <r>
    <x v="6"/>
    <x v="2"/>
    <x v="1"/>
    <x v="0"/>
    <x v="0"/>
    <x v="0"/>
    <x v="0"/>
    <x v="0"/>
    <x v="358"/>
    <n v="0"/>
    <x v="0"/>
    <s v="Total"/>
    <m/>
    <m/>
    <m/>
  </r>
  <r>
    <x v="6"/>
    <x v="2"/>
    <x v="1"/>
    <x v="0"/>
    <x v="0"/>
    <x v="0"/>
    <x v="0"/>
    <x v="0"/>
    <x v="359"/>
    <n v="0"/>
    <x v="0"/>
    <s v="Total"/>
    <m/>
    <m/>
    <m/>
  </r>
  <r>
    <x v="6"/>
    <x v="2"/>
    <x v="1"/>
    <x v="0"/>
    <x v="0"/>
    <x v="0"/>
    <x v="0"/>
    <x v="0"/>
    <x v="360"/>
    <n v="0"/>
    <x v="0"/>
    <s v="Total"/>
    <m/>
    <m/>
    <m/>
  </r>
  <r>
    <x v="6"/>
    <x v="2"/>
    <x v="1"/>
    <x v="0"/>
    <x v="0"/>
    <x v="0"/>
    <x v="0"/>
    <x v="0"/>
    <x v="361"/>
    <n v="0"/>
    <x v="0"/>
    <s v="Total"/>
    <m/>
    <m/>
    <m/>
  </r>
  <r>
    <x v="6"/>
    <x v="2"/>
    <x v="1"/>
    <x v="0"/>
    <x v="0"/>
    <x v="0"/>
    <x v="0"/>
    <x v="0"/>
    <x v="362"/>
    <n v="0"/>
    <x v="0"/>
    <s v="Total"/>
    <m/>
    <m/>
    <m/>
  </r>
  <r>
    <x v="6"/>
    <x v="2"/>
    <x v="1"/>
    <x v="0"/>
    <x v="0"/>
    <x v="0"/>
    <x v="0"/>
    <x v="0"/>
    <x v="363"/>
    <n v="0"/>
    <x v="0"/>
    <s v="Total"/>
    <m/>
    <m/>
    <m/>
  </r>
  <r>
    <x v="6"/>
    <x v="2"/>
    <x v="1"/>
    <x v="0"/>
    <x v="0"/>
    <x v="0"/>
    <x v="0"/>
    <x v="0"/>
    <x v="364"/>
    <n v="0"/>
    <x v="0"/>
    <s v="Total"/>
    <m/>
    <m/>
    <m/>
  </r>
  <r>
    <x v="7"/>
    <x v="3"/>
    <x v="1"/>
    <x v="2"/>
    <x v="0"/>
    <x v="3"/>
    <x v="0"/>
    <x v="0"/>
    <x v="344"/>
    <n v="0"/>
    <x v="0"/>
    <s v="Total"/>
    <m/>
    <m/>
    <m/>
  </r>
  <r>
    <x v="7"/>
    <x v="3"/>
    <x v="1"/>
    <x v="2"/>
    <x v="0"/>
    <x v="3"/>
    <x v="0"/>
    <x v="0"/>
    <x v="345"/>
    <n v="0"/>
    <x v="0"/>
    <s v="Total"/>
    <m/>
    <m/>
    <m/>
  </r>
  <r>
    <x v="7"/>
    <x v="3"/>
    <x v="1"/>
    <x v="2"/>
    <x v="0"/>
    <x v="3"/>
    <x v="0"/>
    <x v="0"/>
    <x v="346"/>
    <n v="0"/>
    <x v="0"/>
    <s v="Total"/>
    <m/>
    <m/>
    <m/>
  </r>
  <r>
    <x v="7"/>
    <x v="3"/>
    <x v="1"/>
    <x v="2"/>
    <x v="0"/>
    <x v="3"/>
    <x v="0"/>
    <x v="0"/>
    <x v="347"/>
    <n v="0"/>
    <x v="0"/>
    <s v="Total"/>
    <m/>
    <m/>
    <m/>
  </r>
  <r>
    <x v="7"/>
    <x v="3"/>
    <x v="1"/>
    <x v="2"/>
    <x v="0"/>
    <x v="3"/>
    <x v="0"/>
    <x v="0"/>
    <x v="348"/>
    <n v="0"/>
    <x v="0"/>
    <s v="Total"/>
    <m/>
    <m/>
    <m/>
  </r>
  <r>
    <x v="7"/>
    <x v="3"/>
    <x v="1"/>
    <x v="2"/>
    <x v="0"/>
    <x v="3"/>
    <x v="0"/>
    <x v="0"/>
    <x v="349"/>
    <n v="6.1114524760351507"/>
    <x v="0"/>
    <s v="Total"/>
    <m/>
    <m/>
    <m/>
  </r>
  <r>
    <x v="7"/>
    <x v="3"/>
    <x v="1"/>
    <x v="2"/>
    <x v="0"/>
    <x v="3"/>
    <x v="0"/>
    <x v="0"/>
    <x v="350"/>
    <n v="7.161991552285266"/>
    <x v="0"/>
    <s v="Total"/>
    <m/>
    <m/>
    <m/>
  </r>
  <r>
    <x v="7"/>
    <x v="3"/>
    <x v="1"/>
    <x v="2"/>
    <x v="0"/>
    <x v="3"/>
    <x v="0"/>
    <x v="0"/>
    <x v="351"/>
    <n v="0.28554206129313464"/>
    <x v="0"/>
    <s v="Total"/>
    <m/>
    <m/>
    <m/>
  </r>
  <r>
    <x v="7"/>
    <x v="3"/>
    <x v="1"/>
    <x v="2"/>
    <x v="0"/>
    <x v="3"/>
    <x v="0"/>
    <x v="0"/>
    <x v="352"/>
    <n v="0.48052040911643185"/>
    <x v="0"/>
    <s v="Total"/>
    <m/>
    <m/>
    <m/>
  </r>
  <r>
    <x v="7"/>
    <x v="3"/>
    <x v="1"/>
    <x v="2"/>
    <x v="0"/>
    <x v="3"/>
    <x v="0"/>
    <x v="0"/>
    <x v="353"/>
    <n v="6.0017105644187589"/>
    <x v="0"/>
    <s v="Total"/>
    <m/>
    <m/>
    <m/>
  </r>
  <r>
    <x v="7"/>
    <x v="3"/>
    <x v="1"/>
    <x v="2"/>
    <x v="0"/>
    <x v="3"/>
    <x v="0"/>
    <x v="0"/>
    <x v="354"/>
    <n v="0"/>
    <x v="0"/>
    <s v="Total"/>
    <m/>
    <m/>
    <m/>
  </r>
  <r>
    <x v="7"/>
    <x v="3"/>
    <x v="1"/>
    <x v="2"/>
    <x v="0"/>
    <x v="3"/>
    <x v="0"/>
    <x v="0"/>
    <x v="355"/>
    <n v="0"/>
    <x v="0"/>
    <s v="Total"/>
    <m/>
    <m/>
    <m/>
  </r>
  <r>
    <x v="7"/>
    <x v="3"/>
    <x v="1"/>
    <x v="2"/>
    <x v="0"/>
    <x v="3"/>
    <x v="0"/>
    <x v="0"/>
    <x v="356"/>
    <n v="0"/>
    <x v="0"/>
    <s v="Total"/>
    <m/>
    <m/>
    <m/>
  </r>
  <r>
    <x v="7"/>
    <x v="3"/>
    <x v="1"/>
    <x v="2"/>
    <x v="0"/>
    <x v="3"/>
    <x v="0"/>
    <x v="0"/>
    <x v="357"/>
    <n v="0"/>
    <x v="0"/>
    <s v="Total"/>
    <m/>
    <m/>
    <m/>
  </r>
  <r>
    <x v="7"/>
    <x v="3"/>
    <x v="1"/>
    <x v="2"/>
    <x v="0"/>
    <x v="3"/>
    <x v="0"/>
    <x v="0"/>
    <x v="358"/>
    <n v="0"/>
    <x v="0"/>
    <s v="Total"/>
    <m/>
    <m/>
    <m/>
  </r>
  <r>
    <x v="7"/>
    <x v="3"/>
    <x v="1"/>
    <x v="2"/>
    <x v="0"/>
    <x v="3"/>
    <x v="0"/>
    <x v="0"/>
    <x v="359"/>
    <n v="0"/>
    <x v="0"/>
    <s v="Total"/>
    <m/>
    <m/>
    <m/>
  </r>
  <r>
    <x v="7"/>
    <x v="3"/>
    <x v="1"/>
    <x v="2"/>
    <x v="0"/>
    <x v="3"/>
    <x v="0"/>
    <x v="0"/>
    <x v="360"/>
    <n v="0"/>
    <x v="0"/>
    <s v="Total"/>
    <m/>
    <m/>
    <m/>
  </r>
  <r>
    <x v="7"/>
    <x v="3"/>
    <x v="1"/>
    <x v="2"/>
    <x v="0"/>
    <x v="3"/>
    <x v="0"/>
    <x v="0"/>
    <x v="361"/>
    <n v="0"/>
    <x v="0"/>
    <s v="Total"/>
    <m/>
    <m/>
    <m/>
  </r>
  <r>
    <x v="7"/>
    <x v="3"/>
    <x v="1"/>
    <x v="2"/>
    <x v="0"/>
    <x v="3"/>
    <x v="0"/>
    <x v="0"/>
    <x v="362"/>
    <n v="0"/>
    <x v="0"/>
    <s v="Total"/>
    <m/>
    <m/>
    <m/>
  </r>
  <r>
    <x v="7"/>
    <x v="3"/>
    <x v="1"/>
    <x v="2"/>
    <x v="0"/>
    <x v="3"/>
    <x v="0"/>
    <x v="0"/>
    <x v="363"/>
    <n v="0"/>
    <x v="0"/>
    <s v="Total"/>
    <m/>
    <m/>
    <m/>
  </r>
  <r>
    <x v="7"/>
    <x v="3"/>
    <x v="1"/>
    <x v="2"/>
    <x v="0"/>
    <x v="3"/>
    <x v="0"/>
    <x v="0"/>
    <x v="364"/>
    <n v="2.8767297219830731E-2"/>
    <x v="0"/>
    <s v="Total"/>
    <m/>
    <m/>
    <m/>
  </r>
  <r>
    <x v="7"/>
    <x v="3"/>
    <x v="1"/>
    <x v="2"/>
    <x v="0"/>
    <x v="2"/>
    <x v="0"/>
    <x v="0"/>
    <x v="344"/>
    <n v="0"/>
    <x v="0"/>
    <s v="Total"/>
    <m/>
    <m/>
    <m/>
  </r>
  <r>
    <x v="7"/>
    <x v="3"/>
    <x v="1"/>
    <x v="2"/>
    <x v="0"/>
    <x v="2"/>
    <x v="0"/>
    <x v="0"/>
    <x v="345"/>
    <n v="0"/>
    <x v="0"/>
    <s v="Total"/>
    <m/>
    <m/>
    <m/>
  </r>
  <r>
    <x v="7"/>
    <x v="3"/>
    <x v="1"/>
    <x v="2"/>
    <x v="0"/>
    <x v="2"/>
    <x v="0"/>
    <x v="0"/>
    <x v="346"/>
    <n v="0"/>
    <x v="0"/>
    <s v="Total"/>
    <m/>
    <m/>
    <m/>
  </r>
  <r>
    <x v="7"/>
    <x v="3"/>
    <x v="1"/>
    <x v="2"/>
    <x v="0"/>
    <x v="2"/>
    <x v="0"/>
    <x v="0"/>
    <x v="347"/>
    <n v="0"/>
    <x v="0"/>
    <s v="Total"/>
    <m/>
    <m/>
    <m/>
  </r>
  <r>
    <x v="7"/>
    <x v="3"/>
    <x v="1"/>
    <x v="2"/>
    <x v="0"/>
    <x v="2"/>
    <x v="0"/>
    <x v="0"/>
    <x v="348"/>
    <n v="0"/>
    <x v="0"/>
    <s v="Total"/>
    <m/>
    <m/>
    <m/>
  </r>
  <r>
    <x v="7"/>
    <x v="3"/>
    <x v="1"/>
    <x v="2"/>
    <x v="0"/>
    <x v="2"/>
    <x v="0"/>
    <x v="0"/>
    <x v="349"/>
    <n v="6.5697479556475544"/>
    <x v="0"/>
    <s v="Total"/>
    <m/>
    <m/>
    <m/>
  </r>
  <r>
    <x v="7"/>
    <x v="3"/>
    <x v="1"/>
    <x v="2"/>
    <x v="0"/>
    <x v="2"/>
    <x v="0"/>
    <x v="0"/>
    <x v="350"/>
    <n v="7.2781455916576183"/>
    <x v="0"/>
    <s v="Total"/>
    <m/>
    <m/>
    <m/>
  </r>
  <r>
    <x v="7"/>
    <x v="3"/>
    <x v="1"/>
    <x v="2"/>
    <x v="0"/>
    <x v="2"/>
    <x v="0"/>
    <x v="0"/>
    <x v="351"/>
    <n v="0.29445443906442431"/>
    <x v="0"/>
    <s v="Total"/>
    <m/>
    <m/>
    <m/>
  </r>
  <r>
    <x v="7"/>
    <x v="3"/>
    <x v="1"/>
    <x v="2"/>
    <x v="0"/>
    <x v="2"/>
    <x v="0"/>
    <x v="0"/>
    <x v="352"/>
    <n v="0.42887929168079197"/>
    <x v="0"/>
    <s v="Total"/>
    <m/>
    <m/>
    <m/>
  </r>
  <r>
    <x v="7"/>
    <x v="3"/>
    <x v="1"/>
    <x v="2"/>
    <x v="0"/>
    <x v="2"/>
    <x v="0"/>
    <x v="0"/>
    <x v="353"/>
    <n v="6.7095071278121896"/>
    <x v="0"/>
    <s v="Total"/>
    <m/>
    <m/>
    <m/>
  </r>
  <r>
    <x v="7"/>
    <x v="3"/>
    <x v="1"/>
    <x v="2"/>
    <x v="0"/>
    <x v="2"/>
    <x v="0"/>
    <x v="0"/>
    <x v="354"/>
    <n v="0"/>
    <x v="0"/>
    <s v="Total"/>
    <m/>
    <m/>
    <m/>
  </r>
  <r>
    <x v="7"/>
    <x v="3"/>
    <x v="1"/>
    <x v="2"/>
    <x v="0"/>
    <x v="2"/>
    <x v="0"/>
    <x v="0"/>
    <x v="355"/>
    <n v="0"/>
    <x v="0"/>
    <s v="Total"/>
    <m/>
    <m/>
    <m/>
  </r>
  <r>
    <x v="7"/>
    <x v="3"/>
    <x v="1"/>
    <x v="2"/>
    <x v="0"/>
    <x v="2"/>
    <x v="0"/>
    <x v="0"/>
    <x v="356"/>
    <n v="0"/>
    <x v="0"/>
    <s v="Total"/>
    <m/>
    <m/>
    <m/>
  </r>
  <r>
    <x v="7"/>
    <x v="3"/>
    <x v="1"/>
    <x v="2"/>
    <x v="0"/>
    <x v="2"/>
    <x v="0"/>
    <x v="0"/>
    <x v="357"/>
    <n v="0"/>
    <x v="0"/>
    <s v="Total"/>
    <m/>
    <m/>
    <m/>
  </r>
  <r>
    <x v="7"/>
    <x v="3"/>
    <x v="1"/>
    <x v="2"/>
    <x v="0"/>
    <x v="2"/>
    <x v="0"/>
    <x v="0"/>
    <x v="358"/>
    <n v="0"/>
    <x v="0"/>
    <s v="Total"/>
    <m/>
    <m/>
    <m/>
  </r>
  <r>
    <x v="7"/>
    <x v="3"/>
    <x v="1"/>
    <x v="2"/>
    <x v="0"/>
    <x v="2"/>
    <x v="0"/>
    <x v="0"/>
    <x v="359"/>
    <n v="0"/>
    <x v="0"/>
    <s v="Total"/>
    <m/>
    <m/>
    <m/>
  </r>
  <r>
    <x v="7"/>
    <x v="3"/>
    <x v="1"/>
    <x v="2"/>
    <x v="0"/>
    <x v="2"/>
    <x v="0"/>
    <x v="0"/>
    <x v="360"/>
    <n v="0"/>
    <x v="0"/>
    <s v="Total"/>
    <m/>
    <m/>
    <m/>
  </r>
  <r>
    <x v="7"/>
    <x v="3"/>
    <x v="1"/>
    <x v="2"/>
    <x v="0"/>
    <x v="2"/>
    <x v="0"/>
    <x v="0"/>
    <x v="361"/>
    <n v="0"/>
    <x v="0"/>
    <s v="Total"/>
    <m/>
    <m/>
    <m/>
  </r>
  <r>
    <x v="7"/>
    <x v="3"/>
    <x v="1"/>
    <x v="2"/>
    <x v="0"/>
    <x v="2"/>
    <x v="0"/>
    <x v="0"/>
    <x v="362"/>
    <n v="0"/>
    <x v="0"/>
    <s v="Total"/>
    <m/>
    <m/>
    <m/>
  </r>
  <r>
    <x v="7"/>
    <x v="3"/>
    <x v="1"/>
    <x v="2"/>
    <x v="0"/>
    <x v="2"/>
    <x v="0"/>
    <x v="0"/>
    <x v="363"/>
    <n v="0"/>
    <x v="0"/>
    <s v="Total"/>
    <m/>
    <m/>
    <m/>
  </r>
  <r>
    <x v="7"/>
    <x v="3"/>
    <x v="1"/>
    <x v="2"/>
    <x v="0"/>
    <x v="2"/>
    <x v="0"/>
    <x v="0"/>
    <x v="364"/>
    <n v="2.6671597741342784E-2"/>
    <x v="0"/>
    <s v="Total"/>
    <m/>
    <m/>
    <m/>
  </r>
  <r>
    <x v="7"/>
    <x v="3"/>
    <x v="1"/>
    <x v="2"/>
    <x v="0"/>
    <x v="3"/>
    <x v="11"/>
    <x v="0"/>
    <x v="344"/>
    <n v="0"/>
    <x v="0"/>
    <s v="Total"/>
    <m/>
    <m/>
    <m/>
  </r>
  <r>
    <x v="7"/>
    <x v="3"/>
    <x v="1"/>
    <x v="2"/>
    <x v="0"/>
    <x v="3"/>
    <x v="11"/>
    <x v="0"/>
    <x v="345"/>
    <n v="0"/>
    <x v="0"/>
    <s v="Total"/>
    <m/>
    <m/>
    <m/>
  </r>
  <r>
    <x v="7"/>
    <x v="3"/>
    <x v="1"/>
    <x v="2"/>
    <x v="0"/>
    <x v="3"/>
    <x v="11"/>
    <x v="0"/>
    <x v="346"/>
    <n v="0"/>
    <x v="0"/>
    <s v="Total"/>
    <m/>
    <m/>
    <m/>
  </r>
  <r>
    <x v="7"/>
    <x v="3"/>
    <x v="1"/>
    <x v="2"/>
    <x v="0"/>
    <x v="3"/>
    <x v="11"/>
    <x v="0"/>
    <x v="347"/>
    <n v="0"/>
    <x v="0"/>
    <s v="Total"/>
    <m/>
    <m/>
    <m/>
  </r>
  <r>
    <x v="7"/>
    <x v="3"/>
    <x v="1"/>
    <x v="2"/>
    <x v="0"/>
    <x v="3"/>
    <x v="11"/>
    <x v="0"/>
    <x v="348"/>
    <n v="0"/>
    <x v="0"/>
    <s v="Total"/>
    <m/>
    <m/>
    <m/>
  </r>
  <r>
    <x v="7"/>
    <x v="3"/>
    <x v="1"/>
    <x v="2"/>
    <x v="0"/>
    <x v="3"/>
    <x v="11"/>
    <x v="0"/>
    <x v="349"/>
    <n v="5.9406070140025076"/>
    <x v="0"/>
    <s v="Total"/>
    <m/>
    <m/>
    <m/>
  </r>
  <r>
    <x v="7"/>
    <x v="3"/>
    <x v="1"/>
    <x v="2"/>
    <x v="0"/>
    <x v="3"/>
    <x v="11"/>
    <x v="0"/>
    <x v="350"/>
    <n v="7.0277699791768491"/>
    <x v="0"/>
    <s v="Total"/>
    <m/>
    <m/>
    <m/>
  </r>
  <r>
    <x v="7"/>
    <x v="3"/>
    <x v="1"/>
    <x v="2"/>
    <x v="0"/>
    <x v="3"/>
    <x v="11"/>
    <x v="0"/>
    <x v="351"/>
    <n v="0.23167304634213715"/>
    <x v="0"/>
    <s v="Total"/>
    <m/>
    <m/>
    <m/>
  </r>
  <r>
    <x v="7"/>
    <x v="3"/>
    <x v="1"/>
    <x v="2"/>
    <x v="0"/>
    <x v="3"/>
    <x v="11"/>
    <x v="0"/>
    <x v="352"/>
    <n v="0.43890352357478274"/>
    <x v="0"/>
    <s v="Total"/>
    <m/>
    <m/>
    <m/>
  </r>
  <r>
    <x v="7"/>
    <x v="3"/>
    <x v="1"/>
    <x v="2"/>
    <x v="0"/>
    <x v="3"/>
    <x v="11"/>
    <x v="0"/>
    <x v="353"/>
    <n v="5.9586732607356101"/>
    <x v="0"/>
    <s v="Total"/>
    <m/>
    <m/>
    <m/>
  </r>
  <r>
    <x v="7"/>
    <x v="3"/>
    <x v="1"/>
    <x v="2"/>
    <x v="0"/>
    <x v="3"/>
    <x v="11"/>
    <x v="0"/>
    <x v="354"/>
    <n v="0"/>
    <x v="0"/>
    <s v="Total"/>
    <m/>
    <m/>
    <m/>
  </r>
  <r>
    <x v="7"/>
    <x v="3"/>
    <x v="1"/>
    <x v="2"/>
    <x v="0"/>
    <x v="3"/>
    <x v="11"/>
    <x v="0"/>
    <x v="355"/>
    <n v="0"/>
    <x v="0"/>
    <s v="Total"/>
    <m/>
    <m/>
    <m/>
  </r>
  <r>
    <x v="7"/>
    <x v="3"/>
    <x v="1"/>
    <x v="2"/>
    <x v="0"/>
    <x v="3"/>
    <x v="11"/>
    <x v="0"/>
    <x v="356"/>
    <n v="0"/>
    <x v="0"/>
    <s v="Total"/>
    <m/>
    <m/>
    <m/>
  </r>
  <r>
    <x v="7"/>
    <x v="3"/>
    <x v="1"/>
    <x v="2"/>
    <x v="0"/>
    <x v="3"/>
    <x v="11"/>
    <x v="0"/>
    <x v="357"/>
    <n v="0"/>
    <x v="0"/>
    <s v="Total"/>
    <m/>
    <m/>
    <m/>
  </r>
  <r>
    <x v="7"/>
    <x v="3"/>
    <x v="1"/>
    <x v="2"/>
    <x v="0"/>
    <x v="3"/>
    <x v="11"/>
    <x v="0"/>
    <x v="358"/>
    <n v="0"/>
    <x v="0"/>
    <s v="Total"/>
    <m/>
    <m/>
    <m/>
  </r>
  <r>
    <x v="7"/>
    <x v="3"/>
    <x v="1"/>
    <x v="2"/>
    <x v="0"/>
    <x v="3"/>
    <x v="11"/>
    <x v="0"/>
    <x v="359"/>
    <n v="0"/>
    <x v="0"/>
    <s v="Total"/>
    <m/>
    <m/>
    <m/>
  </r>
  <r>
    <x v="7"/>
    <x v="3"/>
    <x v="1"/>
    <x v="2"/>
    <x v="0"/>
    <x v="3"/>
    <x v="11"/>
    <x v="0"/>
    <x v="360"/>
    <n v="0"/>
    <x v="0"/>
    <s v="Total"/>
    <m/>
    <m/>
    <m/>
  </r>
  <r>
    <x v="7"/>
    <x v="3"/>
    <x v="1"/>
    <x v="2"/>
    <x v="0"/>
    <x v="3"/>
    <x v="11"/>
    <x v="0"/>
    <x v="361"/>
    <n v="0"/>
    <x v="0"/>
    <s v="Total"/>
    <m/>
    <m/>
    <m/>
  </r>
  <r>
    <x v="7"/>
    <x v="3"/>
    <x v="1"/>
    <x v="2"/>
    <x v="0"/>
    <x v="3"/>
    <x v="11"/>
    <x v="0"/>
    <x v="362"/>
    <n v="0"/>
    <x v="0"/>
    <s v="Total"/>
    <m/>
    <m/>
    <m/>
  </r>
  <r>
    <x v="7"/>
    <x v="3"/>
    <x v="1"/>
    <x v="2"/>
    <x v="0"/>
    <x v="3"/>
    <x v="11"/>
    <x v="0"/>
    <x v="363"/>
    <n v="0"/>
    <x v="0"/>
    <s v="Total"/>
    <m/>
    <m/>
    <m/>
  </r>
  <r>
    <x v="7"/>
    <x v="3"/>
    <x v="1"/>
    <x v="2"/>
    <x v="0"/>
    <x v="3"/>
    <x v="11"/>
    <x v="0"/>
    <x v="364"/>
    <n v="2.7630730297686083E-2"/>
    <x v="0"/>
    <s v="Total"/>
    <m/>
    <m/>
    <m/>
  </r>
  <r>
    <x v="7"/>
    <x v="3"/>
    <x v="1"/>
    <x v="2"/>
    <x v="0"/>
    <x v="1"/>
    <x v="12"/>
    <x v="0"/>
    <x v="344"/>
    <n v="0"/>
    <x v="0"/>
    <s v="Total"/>
    <m/>
    <m/>
    <m/>
  </r>
  <r>
    <x v="7"/>
    <x v="3"/>
    <x v="1"/>
    <x v="2"/>
    <x v="0"/>
    <x v="3"/>
    <x v="12"/>
    <x v="0"/>
    <x v="345"/>
    <n v="0"/>
    <x v="0"/>
    <s v="Total"/>
    <m/>
    <m/>
    <m/>
  </r>
  <r>
    <x v="7"/>
    <x v="3"/>
    <x v="1"/>
    <x v="2"/>
    <x v="0"/>
    <x v="3"/>
    <x v="12"/>
    <x v="0"/>
    <x v="346"/>
    <n v="0"/>
    <x v="0"/>
    <s v="Total"/>
    <m/>
    <m/>
    <m/>
  </r>
  <r>
    <x v="7"/>
    <x v="3"/>
    <x v="1"/>
    <x v="2"/>
    <x v="0"/>
    <x v="3"/>
    <x v="12"/>
    <x v="0"/>
    <x v="347"/>
    <n v="0"/>
    <x v="0"/>
    <s v="Total"/>
    <m/>
    <m/>
    <m/>
  </r>
  <r>
    <x v="7"/>
    <x v="3"/>
    <x v="1"/>
    <x v="2"/>
    <x v="0"/>
    <x v="3"/>
    <x v="12"/>
    <x v="0"/>
    <x v="348"/>
    <n v="0"/>
    <x v="0"/>
    <s v="Total"/>
    <m/>
    <m/>
    <m/>
  </r>
  <r>
    <x v="7"/>
    <x v="3"/>
    <x v="1"/>
    <x v="2"/>
    <x v="0"/>
    <x v="3"/>
    <x v="12"/>
    <x v="0"/>
    <x v="349"/>
    <n v="5.9011093710412634"/>
    <x v="0"/>
    <s v="Total"/>
    <m/>
    <m/>
    <m/>
  </r>
  <r>
    <x v="7"/>
    <x v="3"/>
    <x v="1"/>
    <x v="2"/>
    <x v="0"/>
    <x v="3"/>
    <x v="12"/>
    <x v="0"/>
    <x v="350"/>
    <n v="6.785903567600343"/>
    <x v="0"/>
    <s v="Total"/>
    <m/>
    <m/>
    <m/>
  </r>
  <r>
    <x v="7"/>
    <x v="3"/>
    <x v="1"/>
    <x v="2"/>
    <x v="0"/>
    <x v="3"/>
    <x v="12"/>
    <x v="0"/>
    <x v="351"/>
    <n v="0.36051109691529792"/>
    <x v="0"/>
    <s v="Total"/>
    <m/>
    <m/>
    <m/>
  </r>
  <r>
    <x v="7"/>
    <x v="3"/>
    <x v="1"/>
    <x v="2"/>
    <x v="0"/>
    <x v="3"/>
    <x v="12"/>
    <x v="0"/>
    <x v="352"/>
    <n v="0.465793098669323"/>
    <x v="0"/>
    <s v="Total"/>
    <m/>
    <m/>
    <m/>
  </r>
  <r>
    <x v="7"/>
    <x v="3"/>
    <x v="1"/>
    <x v="2"/>
    <x v="0"/>
    <x v="3"/>
    <x v="12"/>
    <x v="0"/>
    <x v="353"/>
    <n v="5.9266322805573912"/>
    <x v="0"/>
    <s v="Total"/>
    <m/>
    <m/>
    <m/>
  </r>
  <r>
    <x v="7"/>
    <x v="3"/>
    <x v="1"/>
    <x v="2"/>
    <x v="0"/>
    <x v="3"/>
    <x v="12"/>
    <x v="0"/>
    <x v="354"/>
    <n v="0"/>
    <x v="0"/>
    <s v="Total"/>
    <m/>
    <m/>
    <m/>
  </r>
  <r>
    <x v="7"/>
    <x v="3"/>
    <x v="1"/>
    <x v="2"/>
    <x v="0"/>
    <x v="3"/>
    <x v="12"/>
    <x v="0"/>
    <x v="355"/>
    <n v="0"/>
    <x v="0"/>
    <s v="Total"/>
    <m/>
    <m/>
    <m/>
  </r>
  <r>
    <x v="7"/>
    <x v="3"/>
    <x v="1"/>
    <x v="2"/>
    <x v="0"/>
    <x v="3"/>
    <x v="12"/>
    <x v="0"/>
    <x v="356"/>
    <n v="0"/>
    <x v="0"/>
    <s v="Total"/>
    <m/>
    <m/>
    <m/>
  </r>
  <r>
    <x v="7"/>
    <x v="3"/>
    <x v="1"/>
    <x v="2"/>
    <x v="0"/>
    <x v="3"/>
    <x v="12"/>
    <x v="0"/>
    <x v="357"/>
    <n v="0"/>
    <x v="0"/>
    <s v="Total"/>
    <m/>
    <m/>
    <m/>
  </r>
  <r>
    <x v="7"/>
    <x v="3"/>
    <x v="1"/>
    <x v="2"/>
    <x v="0"/>
    <x v="3"/>
    <x v="12"/>
    <x v="0"/>
    <x v="358"/>
    <n v="0"/>
    <x v="0"/>
    <s v="Total"/>
    <m/>
    <m/>
    <m/>
  </r>
  <r>
    <x v="7"/>
    <x v="3"/>
    <x v="1"/>
    <x v="2"/>
    <x v="0"/>
    <x v="3"/>
    <x v="12"/>
    <x v="0"/>
    <x v="359"/>
    <n v="0"/>
    <x v="0"/>
    <s v="Total"/>
    <m/>
    <m/>
    <m/>
  </r>
  <r>
    <x v="7"/>
    <x v="3"/>
    <x v="1"/>
    <x v="2"/>
    <x v="0"/>
    <x v="3"/>
    <x v="12"/>
    <x v="0"/>
    <x v="360"/>
    <n v="0"/>
    <x v="0"/>
    <s v="Total"/>
    <m/>
    <m/>
    <m/>
  </r>
  <r>
    <x v="7"/>
    <x v="3"/>
    <x v="1"/>
    <x v="2"/>
    <x v="0"/>
    <x v="3"/>
    <x v="12"/>
    <x v="0"/>
    <x v="361"/>
    <n v="0"/>
    <x v="0"/>
    <s v="Total"/>
    <m/>
    <m/>
    <m/>
  </r>
  <r>
    <x v="7"/>
    <x v="3"/>
    <x v="1"/>
    <x v="2"/>
    <x v="0"/>
    <x v="3"/>
    <x v="12"/>
    <x v="0"/>
    <x v="362"/>
    <n v="0"/>
    <x v="0"/>
    <s v="Total"/>
    <m/>
    <m/>
    <m/>
  </r>
  <r>
    <x v="7"/>
    <x v="3"/>
    <x v="1"/>
    <x v="2"/>
    <x v="0"/>
    <x v="3"/>
    <x v="12"/>
    <x v="0"/>
    <x v="363"/>
    <n v="0"/>
    <x v="0"/>
    <s v="Total"/>
    <m/>
    <m/>
    <m/>
  </r>
  <r>
    <x v="7"/>
    <x v="3"/>
    <x v="1"/>
    <x v="2"/>
    <x v="0"/>
    <x v="3"/>
    <x v="12"/>
    <x v="0"/>
    <x v="364"/>
    <n v="2.2332545826611379E-2"/>
    <x v="0"/>
    <s v="Total"/>
    <m/>
    <m/>
    <m/>
  </r>
  <r>
    <x v="7"/>
    <x v="3"/>
    <x v="1"/>
    <x v="2"/>
    <x v="0"/>
    <x v="3"/>
    <x v="13"/>
    <x v="0"/>
    <x v="344"/>
    <n v="0"/>
    <x v="0"/>
    <s v="Total"/>
    <m/>
    <m/>
    <m/>
  </r>
  <r>
    <x v="7"/>
    <x v="3"/>
    <x v="1"/>
    <x v="2"/>
    <x v="0"/>
    <x v="3"/>
    <x v="13"/>
    <x v="0"/>
    <x v="345"/>
    <n v="0"/>
    <x v="0"/>
    <s v="Total"/>
    <m/>
    <m/>
    <m/>
  </r>
  <r>
    <x v="7"/>
    <x v="3"/>
    <x v="1"/>
    <x v="2"/>
    <x v="0"/>
    <x v="3"/>
    <x v="13"/>
    <x v="0"/>
    <x v="346"/>
    <n v="0"/>
    <x v="0"/>
    <s v="Total"/>
    <m/>
    <m/>
    <m/>
  </r>
  <r>
    <x v="7"/>
    <x v="3"/>
    <x v="1"/>
    <x v="2"/>
    <x v="0"/>
    <x v="3"/>
    <x v="13"/>
    <x v="0"/>
    <x v="347"/>
    <n v="0"/>
    <x v="0"/>
    <s v="Total"/>
    <m/>
    <m/>
    <m/>
  </r>
  <r>
    <x v="7"/>
    <x v="3"/>
    <x v="1"/>
    <x v="2"/>
    <x v="0"/>
    <x v="3"/>
    <x v="13"/>
    <x v="0"/>
    <x v="348"/>
    <n v="0"/>
    <x v="0"/>
    <s v="Total"/>
    <m/>
    <m/>
    <m/>
  </r>
  <r>
    <x v="7"/>
    <x v="3"/>
    <x v="1"/>
    <x v="2"/>
    <x v="0"/>
    <x v="3"/>
    <x v="13"/>
    <x v="0"/>
    <x v="349"/>
    <n v="6.649780440113509"/>
    <x v="0"/>
    <s v="Total"/>
    <m/>
    <m/>
    <m/>
  </r>
  <r>
    <x v="7"/>
    <x v="3"/>
    <x v="1"/>
    <x v="2"/>
    <x v="0"/>
    <x v="3"/>
    <x v="13"/>
    <x v="0"/>
    <x v="350"/>
    <n v="8.4588181540932705"/>
    <x v="0"/>
    <s v="Total"/>
    <m/>
    <m/>
    <m/>
  </r>
  <r>
    <x v="7"/>
    <x v="3"/>
    <x v="1"/>
    <x v="2"/>
    <x v="0"/>
    <x v="3"/>
    <x v="13"/>
    <x v="0"/>
    <x v="351"/>
    <n v="0.26875310724420415"/>
    <x v="0"/>
    <s v="Total"/>
    <m/>
    <m/>
    <m/>
  </r>
  <r>
    <x v="7"/>
    <x v="3"/>
    <x v="1"/>
    <x v="2"/>
    <x v="0"/>
    <x v="3"/>
    <x v="13"/>
    <x v="0"/>
    <x v="352"/>
    <n v="0.52582129678213851"/>
    <x v="0"/>
    <s v="Total"/>
    <m/>
    <m/>
    <m/>
  </r>
  <r>
    <x v="7"/>
    <x v="3"/>
    <x v="1"/>
    <x v="2"/>
    <x v="0"/>
    <x v="3"/>
    <x v="13"/>
    <x v="0"/>
    <x v="353"/>
    <n v="7.4634756185682924"/>
    <x v="0"/>
    <s v="Total"/>
    <m/>
    <m/>
    <m/>
  </r>
  <r>
    <x v="7"/>
    <x v="3"/>
    <x v="1"/>
    <x v="2"/>
    <x v="0"/>
    <x v="3"/>
    <x v="13"/>
    <x v="0"/>
    <x v="354"/>
    <n v="0"/>
    <x v="0"/>
    <s v="Total"/>
    <m/>
    <m/>
    <m/>
  </r>
  <r>
    <x v="7"/>
    <x v="3"/>
    <x v="1"/>
    <x v="2"/>
    <x v="0"/>
    <x v="3"/>
    <x v="13"/>
    <x v="0"/>
    <x v="355"/>
    <n v="0"/>
    <x v="0"/>
    <s v="Total"/>
    <m/>
    <m/>
    <m/>
  </r>
  <r>
    <x v="7"/>
    <x v="3"/>
    <x v="1"/>
    <x v="2"/>
    <x v="0"/>
    <x v="3"/>
    <x v="13"/>
    <x v="0"/>
    <x v="356"/>
    <n v="0"/>
    <x v="0"/>
    <s v="Total"/>
    <m/>
    <m/>
    <m/>
  </r>
  <r>
    <x v="7"/>
    <x v="3"/>
    <x v="1"/>
    <x v="2"/>
    <x v="0"/>
    <x v="3"/>
    <x v="13"/>
    <x v="0"/>
    <x v="357"/>
    <n v="0"/>
    <x v="0"/>
    <s v="Total"/>
    <m/>
    <m/>
    <m/>
  </r>
  <r>
    <x v="7"/>
    <x v="3"/>
    <x v="1"/>
    <x v="2"/>
    <x v="0"/>
    <x v="3"/>
    <x v="13"/>
    <x v="0"/>
    <x v="358"/>
    <n v="0"/>
    <x v="0"/>
    <s v="Total"/>
    <m/>
    <m/>
    <m/>
  </r>
  <r>
    <x v="7"/>
    <x v="3"/>
    <x v="1"/>
    <x v="2"/>
    <x v="0"/>
    <x v="3"/>
    <x v="13"/>
    <x v="0"/>
    <x v="359"/>
    <n v="0"/>
    <x v="0"/>
    <s v="Total"/>
    <m/>
    <m/>
    <m/>
  </r>
  <r>
    <x v="7"/>
    <x v="3"/>
    <x v="1"/>
    <x v="2"/>
    <x v="0"/>
    <x v="3"/>
    <x v="13"/>
    <x v="0"/>
    <x v="360"/>
    <n v="0"/>
    <x v="0"/>
    <s v="Total"/>
    <m/>
    <m/>
    <m/>
  </r>
  <r>
    <x v="7"/>
    <x v="3"/>
    <x v="1"/>
    <x v="2"/>
    <x v="0"/>
    <x v="3"/>
    <x v="13"/>
    <x v="0"/>
    <x v="361"/>
    <n v="0"/>
    <x v="0"/>
    <s v="Total"/>
    <m/>
    <m/>
    <m/>
  </r>
  <r>
    <x v="7"/>
    <x v="3"/>
    <x v="1"/>
    <x v="2"/>
    <x v="0"/>
    <x v="3"/>
    <x v="13"/>
    <x v="0"/>
    <x v="362"/>
    <n v="0"/>
    <x v="0"/>
    <s v="Total"/>
    <m/>
    <m/>
    <m/>
  </r>
  <r>
    <x v="7"/>
    <x v="3"/>
    <x v="1"/>
    <x v="2"/>
    <x v="0"/>
    <x v="3"/>
    <x v="13"/>
    <x v="0"/>
    <x v="363"/>
    <n v="0"/>
    <x v="0"/>
    <s v="Total"/>
    <m/>
    <m/>
    <m/>
  </r>
  <r>
    <x v="7"/>
    <x v="3"/>
    <x v="1"/>
    <x v="2"/>
    <x v="0"/>
    <x v="3"/>
    <x v="13"/>
    <x v="0"/>
    <x v="364"/>
    <n v="2.4432100658564011E-2"/>
    <x v="0"/>
    <s v="Total"/>
    <m/>
    <m/>
    <m/>
  </r>
  <r>
    <x v="7"/>
    <x v="1"/>
    <x v="2"/>
    <x v="5"/>
    <x v="0"/>
    <x v="0"/>
    <x v="0"/>
    <x v="0"/>
    <x v="344"/>
    <n v="0"/>
    <x v="0"/>
    <s v="Total"/>
    <m/>
    <m/>
    <m/>
  </r>
  <r>
    <x v="7"/>
    <x v="1"/>
    <x v="2"/>
    <x v="5"/>
    <x v="0"/>
    <x v="0"/>
    <x v="0"/>
    <x v="0"/>
    <x v="345"/>
    <n v="0"/>
    <x v="0"/>
    <s v="Total"/>
    <m/>
    <m/>
    <m/>
  </r>
  <r>
    <x v="7"/>
    <x v="1"/>
    <x v="2"/>
    <x v="5"/>
    <x v="0"/>
    <x v="0"/>
    <x v="0"/>
    <x v="0"/>
    <x v="346"/>
    <n v="0.33100392667575662"/>
    <x v="0"/>
    <s v="Total"/>
    <m/>
    <m/>
    <m/>
  </r>
  <r>
    <x v="7"/>
    <x v="1"/>
    <x v="2"/>
    <x v="5"/>
    <x v="0"/>
    <x v="0"/>
    <x v="0"/>
    <x v="0"/>
    <x v="347"/>
    <n v="0"/>
    <x v="0"/>
    <s v="Total"/>
    <m/>
    <m/>
    <m/>
  </r>
  <r>
    <x v="7"/>
    <x v="1"/>
    <x v="2"/>
    <x v="5"/>
    <x v="0"/>
    <x v="0"/>
    <x v="0"/>
    <x v="0"/>
    <x v="348"/>
    <s v="&lt;DL"/>
    <x v="0"/>
    <s v="Total"/>
    <m/>
    <m/>
    <m/>
  </r>
  <r>
    <x v="7"/>
    <x v="1"/>
    <x v="2"/>
    <x v="5"/>
    <x v="0"/>
    <x v="0"/>
    <x v="0"/>
    <x v="0"/>
    <x v="349"/>
    <n v="0"/>
    <x v="0"/>
    <s v="Total"/>
    <m/>
    <m/>
    <m/>
  </r>
  <r>
    <x v="7"/>
    <x v="1"/>
    <x v="2"/>
    <x v="5"/>
    <x v="0"/>
    <x v="0"/>
    <x v="0"/>
    <x v="0"/>
    <x v="350"/>
    <n v="0"/>
    <x v="0"/>
    <s v="Total"/>
    <m/>
    <m/>
    <m/>
  </r>
  <r>
    <x v="7"/>
    <x v="1"/>
    <x v="2"/>
    <x v="5"/>
    <x v="0"/>
    <x v="0"/>
    <x v="0"/>
    <x v="0"/>
    <x v="351"/>
    <n v="0"/>
    <x v="0"/>
    <s v="Total"/>
    <m/>
    <m/>
    <m/>
  </r>
  <r>
    <x v="7"/>
    <x v="1"/>
    <x v="2"/>
    <x v="5"/>
    <x v="0"/>
    <x v="0"/>
    <x v="0"/>
    <x v="0"/>
    <x v="352"/>
    <n v="0"/>
    <x v="0"/>
    <s v="Total"/>
    <m/>
    <m/>
    <m/>
  </r>
  <r>
    <x v="7"/>
    <x v="1"/>
    <x v="2"/>
    <x v="5"/>
    <x v="0"/>
    <x v="0"/>
    <x v="0"/>
    <x v="0"/>
    <x v="353"/>
    <n v="0"/>
    <x v="0"/>
    <s v="Total"/>
    <m/>
    <m/>
    <m/>
  </r>
  <r>
    <x v="7"/>
    <x v="1"/>
    <x v="2"/>
    <x v="5"/>
    <x v="0"/>
    <x v="0"/>
    <x v="0"/>
    <x v="0"/>
    <x v="354"/>
    <n v="0"/>
    <x v="0"/>
    <s v="Total"/>
    <m/>
    <m/>
    <m/>
  </r>
  <r>
    <x v="7"/>
    <x v="1"/>
    <x v="2"/>
    <x v="5"/>
    <x v="0"/>
    <x v="0"/>
    <x v="0"/>
    <x v="0"/>
    <x v="355"/>
    <n v="0"/>
    <x v="0"/>
    <s v="Total"/>
    <m/>
    <m/>
    <m/>
  </r>
  <r>
    <x v="7"/>
    <x v="1"/>
    <x v="2"/>
    <x v="5"/>
    <x v="0"/>
    <x v="0"/>
    <x v="0"/>
    <x v="0"/>
    <x v="356"/>
    <n v="0"/>
    <x v="0"/>
    <s v="Total"/>
    <m/>
    <m/>
    <m/>
  </r>
  <r>
    <x v="7"/>
    <x v="1"/>
    <x v="2"/>
    <x v="5"/>
    <x v="0"/>
    <x v="0"/>
    <x v="0"/>
    <x v="0"/>
    <x v="357"/>
    <n v="0"/>
    <x v="0"/>
    <s v="Total"/>
    <m/>
    <m/>
    <m/>
  </r>
  <r>
    <x v="7"/>
    <x v="1"/>
    <x v="2"/>
    <x v="5"/>
    <x v="0"/>
    <x v="0"/>
    <x v="0"/>
    <x v="0"/>
    <x v="358"/>
    <n v="0"/>
    <x v="0"/>
    <s v="Total"/>
    <m/>
    <m/>
    <m/>
  </r>
  <r>
    <x v="7"/>
    <x v="1"/>
    <x v="2"/>
    <x v="5"/>
    <x v="0"/>
    <x v="0"/>
    <x v="0"/>
    <x v="0"/>
    <x v="359"/>
    <n v="0"/>
    <x v="0"/>
    <s v="Total"/>
    <m/>
    <m/>
    <m/>
  </r>
  <r>
    <x v="7"/>
    <x v="1"/>
    <x v="2"/>
    <x v="5"/>
    <x v="0"/>
    <x v="0"/>
    <x v="0"/>
    <x v="0"/>
    <x v="360"/>
    <n v="0"/>
    <x v="0"/>
    <s v="Total"/>
    <m/>
    <m/>
    <m/>
  </r>
  <r>
    <x v="7"/>
    <x v="1"/>
    <x v="2"/>
    <x v="5"/>
    <x v="0"/>
    <x v="0"/>
    <x v="0"/>
    <x v="0"/>
    <x v="361"/>
    <n v="0"/>
    <x v="0"/>
    <s v="Total"/>
    <m/>
    <m/>
    <m/>
  </r>
  <r>
    <x v="7"/>
    <x v="1"/>
    <x v="2"/>
    <x v="5"/>
    <x v="0"/>
    <x v="0"/>
    <x v="0"/>
    <x v="0"/>
    <x v="362"/>
    <n v="0"/>
    <x v="0"/>
    <s v="Total"/>
    <m/>
    <m/>
    <m/>
  </r>
  <r>
    <x v="7"/>
    <x v="1"/>
    <x v="2"/>
    <x v="5"/>
    <x v="0"/>
    <x v="0"/>
    <x v="0"/>
    <x v="0"/>
    <x v="363"/>
    <n v="0"/>
    <x v="0"/>
    <s v="Total"/>
    <m/>
    <m/>
    <m/>
  </r>
  <r>
    <x v="7"/>
    <x v="1"/>
    <x v="2"/>
    <x v="5"/>
    <x v="0"/>
    <x v="0"/>
    <x v="0"/>
    <x v="0"/>
    <x v="364"/>
    <n v="0"/>
    <x v="0"/>
    <s v="Total"/>
    <m/>
    <m/>
    <m/>
  </r>
  <r>
    <x v="8"/>
    <x v="6"/>
    <x v="0"/>
    <x v="2"/>
    <x v="0"/>
    <x v="1"/>
    <x v="0"/>
    <x v="0"/>
    <x v="344"/>
    <n v="0"/>
    <x v="0"/>
    <s v="Total"/>
    <m/>
    <m/>
    <m/>
  </r>
  <r>
    <x v="8"/>
    <x v="6"/>
    <x v="0"/>
    <x v="2"/>
    <x v="0"/>
    <x v="1"/>
    <x v="0"/>
    <x v="0"/>
    <x v="345"/>
    <n v="0"/>
    <x v="0"/>
    <s v="Total"/>
    <m/>
    <m/>
    <m/>
  </r>
  <r>
    <x v="8"/>
    <x v="6"/>
    <x v="0"/>
    <x v="2"/>
    <x v="0"/>
    <x v="1"/>
    <x v="0"/>
    <x v="0"/>
    <x v="346"/>
    <n v="0"/>
    <x v="0"/>
    <s v="Total"/>
    <m/>
    <m/>
    <m/>
  </r>
  <r>
    <x v="8"/>
    <x v="6"/>
    <x v="0"/>
    <x v="2"/>
    <x v="0"/>
    <x v="1"/>
    <x v="0"/>
    <x v="0"/>
    <x v="347"/>
    <n v="0"/>
    <x v="0"/>
    <s v="Total"/>
    <m/>
    <m/>
    <m/>
  </r>
  <r>
    <x v="8"/>
    <x v="6"/>
    <x v="0"/>
    <x v="2"/>
    <x v="0"/>
    <x v="1"/>
    <x v="0"/>
    <x v="0"/>
    <x v="348"/>
    <n v="0"/>
    <x v="0"/>
    <s v="Total"/>
    <m/>
    <m/>
    <m/>
  </r>
  <r>
    <x v="8"/>
    <x v="6"/>
    <x v="0"/>
    <x v="2"/>
    <x v="0"/>
    <x v="1"/>
    <x v="0"/>
    <x v="0"/>
    <x v="349"/>
    <n v="0"/>
    <x v="0"/>
    <s v="Total"/>
    <m/>
    <m/>
    <m/>
  </r>
  <r>
    <x v="8"/>
    <x v="6"/>
    <x v="0"/>
    <x v="2"/>
    <x v="0"/>
    <x v="1"/>
    <x v="0"/>
    <x v="0"/>
    <x v="350"/>
    <n v="0"/>
    <x v="0"/>
    <s v="Total"/>
    <m/>
    <m/>
    <m/>
  </r>
  <r>
    <x v="8"/>
    <x v="6"/>
    <x v="0"/>
    <x v="2"/>
    <x v="0"/>
    <x v="1"/>
    <x v="0"/>
    <x v="0"/>
    <x v="351"/>
    <n v="0"/>
    <x v="0"/>
    <s v="Total"/>
    <m/>
    <m/>
    <m/>
  </r>
  <r>
    <x v="8"/>
    <x v="6"/>
    <x v="0"/>
    <x v="2"/>
    <x v="0"/>
    <x v="1"/>
    <x v="0"/>
    <x v="0"/>
    <x v="352"/>
    <n v="0"/>
    <x v="0"/>
    <s v="Total"/>
    <m/>
    <m/>
    <m/>
  </r>
  <r>
    <x v="8"/>
    <x v="6"/>
    <x v="0"/>
    <x v="2"/>
    <x v="0"/>
    <x v="1"/>
    <x v="0"/>
    <x v="0"/>
    <x v="353"/>
    <n v="0"/>
    <x v="0"/>
    <s v="Total"/>
    <m/>
    <m/>
    <m/>
  </r>
  <r>
    <x v="8"/>
    <x v="6"/>
    <x v="0"/>
    <x v="2"/>
    <x v="0"/>
    <x v="1"/>
    <x v="0"/>
    <x v="0"/>
    <x v="354"/>
    <n v="0"/>
    <x v="0"/>
    <s v="Total"/>
    <m/>
    <m/>
    <m/>
  </r>
  <r>
    <x v="8"/>
    <x v="6"/>
    <x v="0"/>
    <x v="2"/>
    <x v="0"/>
    <x v="1"/>
    <x v="0"/>
    <x v="0"/>
    <x v="355"/>
    <n v="0"/>
    <x v="0"/>
    <s v="Total"/>
    <m/>
    <m/>
    <m/>
  </r>
  <r>
    <x v="8"/>
    <x v="6"/>
    <x v="0"/>
    <x v="2"/>
    <x v="0"/>
    <x v="1"/>
    <x v="0"/>
    <x v="0"/>
    <x v="356"/>
    <n v="0"/>
    <x v="0"/>
    <s v="Total"/>
    <m/>
    <m/>
    <m/>
  </r>
  <r>
    <x v="8"/>
    <x v="6"/>
    <x v="0"/>
    <x v="2"/>
    <x v="0"/>
    <x v="1"/>
    <x v="0"/>
    <x v="0"/>
    <x v="357"/>
    <n v="0"/>
    <x v="0"/>
    <s v="Total"/>
    <m/>
    <m/>
    <m/>
  </r>
  <r>
    <x v="8"/>
    <x v="6"/>
    <x v="0"/>
    <x v="2"/>
    <x v="0"/>
    <x v="1"/>
    <x v="0"/>
    <x v="0"/>
    <x v="358"/>
    <n v="0"/>
    <x v="0"/>
    <s v="Total"/>
    <m/>
    <m/>
    <m/>
  </r>
  <r>
    <x v="8"/>
    <x v="6"/>
    <x v="0"/>
    <x v="2"/>
    <x v="0"/>
    <x v="1"/>
    <x v="0"/>
    <x v="0"/>
    <x v="359"/>
    <n v="0"/>
    <x v="0"/>
    <s v="Total"/>
    <m/>
    <m/>
    <m/>
  </r>
  <r>
    <x v="8"/>
    <x v="6"/>
    <x v="0"/>
    <x v="2"/>
    <x v="0"/>
    <x v="1"/>
    <x v="0"/>
    <x v="0"/>
    <x v="360"/>
    <n v="0"/>
    <x v="0"/>
    <s v="Total"/>
    <m/>
    <m/>
    <m/>
  </r>
  <r>
    <x v="8"/>
    <x v="6"/>
    <x v="0"/>
    <x v="2"/>
    <x v="0"/>
    <x v="1"/>
    <x v="0"/>
    <x v="0"/>
    <x v="361"/>
    <n v="0"/>
    <x v="0"/>
    <s v="Total"/>
    <m/>
    <m/>
    <m/>
  </r>
  <r>
    <x v="8"/>
    <x v="6"/>
    <x v="0"/>
    <x v="2"/>
    <x v="0"/>
    <x v="1"/>
    <x v="0"/>
    <x v="0"/>
    <x v="362"/>
    <n v="0"/>
    <x v="0"/>
    <s v="Total"/>
    <m/>
    <m/>
    <m/>
  </r>
  <r>
    <x v="8"/>
    <x v="6"/>
    <x v="0"/>
    <x v="2"/>
    <x v="0"/>
    <x v="1"/>
    <x v="0"/>
    <x v="0"/>
    <x v="363"/>
    <s v="&lt;DL"/>
    <x v="0"/>
    <s v="Total"/>
    <m/>
    <m/>
    <m/>
  </r>
  <r>
    <x v="8"/>
    <x v="6"/>
    <x v="0"/>
    <x v="2"/>
    <x v="0"/>
    <x v="1"/>
    <x v="0"/>
    <x v="0"/>
    <x v="364"/>
    <n v="0"/>
    <x v="0"/>
    <s v="Total"/>
    <m/>
    <m/>
    <m/>
  </r>
  <r>
    <x v="8"/>
    <x v="6"/>
    <x v="0"/>
    <x v="2"/>
    <x v="0"/>
    <x v="2"/>
    <x v="0"/>
    <x v="0"/>
    <x v="344"/>
    <n v="0"/>
    <x v="0"/>
    <s v="Total"/>
    <m/>
    <m/>
    <m/>
  </r>
  <r>
    <x v="8"/>
    <x v="6"/>
    <x v="0"/>
    <x v="2"/>
    <x v="0"/>
    <x v="2"/>
    <x v="0"/>
    <x v="0"/>
    <x v="345"/>
    <n v="0"/>
    <x v="0"/>
    <s v="Total"/>
    <m/>
    <m/>
    <m/>
  </r>
  <r>
    <x v="8"/>
    <x v="6"/>
    <x v="0"/>
    <x v="2"/>
    <x v="0"/>
    <x v="2"/>
    <x v="0"/>
    <x v="0"/>
    <x v="346"/>
    <n v="0"/>
    <x v="0"/>
    <s v="Total"/>
    <m/>
    <m/>
    <m/>
  </r>
  <r>
    <x v="8"/>
    <x v="6"/>
    <x v="0"/>
    <x v="2"/>
    <x v="0"/>
    <x v="2"/>
    <x v="0"/>
    <x v="0"/>
    <x v="347"/>
    <n v="0"/>
    <x v="0"/>
    <s v="Total"/>
    <m/>
    <m/>
    <m/>
  </r>
  <r>
    <x v="8"/>
    <x v="6"/>
    <x v="0"/>
    <x v="2"/>
    <x v="0"/>
    <x v="2"/>
    <x v="0"/>
    <x v="0"/>
    <x v="348"/>
    <n v="0"/>
    <x v="0"/>
    <s v="Total"/>
    <m/>
    <m/>
    <m/>
  </r>
  <r>
    <x v="8"/>
    <x v="6"/>
    <x v="0"/>
    <x v="2"/>
    <x v="0"/>
    <x v="2"/>
    <x v="0"/>
    <x v="0"/>
    <x v="349"/>
    <n v="0"/>
    <x v="0"/>
    <s v="Total"/>
    <m/>
    <m/>
    <m/>
  </r>
  <r>
    <x v="8"/>
    <x v="6"/>
    <x v="0"/>
    <x v="2"/>
    <x v="0"/>
    <x v="2"/>
    <x v="0"/>
    <x v="0"/>
    <x v="350"/>
    <n v="0"/>
    <x v="0"/>
    <s v="Total"/>
    <m/>
    <m/>
    <m/>
  </r>
  <r>
    <x v="8"/>
    <x v="6"/>
    <x v="0"/>
    <x v="2"/>
    <x v="0"/>
    <x v="2"/>
    <x v="0"/>
    <x v="0"/>
    <x v="351"/>
    <n v="0"/>
    <x v="0"/>
    <s v="Total"/>
    <m/>
    <m/>
    <m/>
  </r>
  <r>
    <x v="8"/>
    <x v="6"/>
    <x v="0"/>
    <x v="2"/>
    <x v="0"/>
    <x v="2"/>
    <x v="0"/>
    <x v="0"/>
    <x v="352"/>
    <n v="0"/>
    <x v="0"/>
    <s v="Total"/>
    <m/>
    <m/>
    <m/>
  </r>
  <r>
    <x v="8"/>
    <x v="6"/>
    <x v="0"/>
    <x v="2"/>
    <x v="0"/>
    <x v="2"/>
    <x v="0"/>
    <x v="0"/>
    <x v="353"/>
    <n v="0"/>
    <x v="0"/>
    <s v="Total"/>
    <m/>
    <m/>
    <m/>
  </r>
  <r>
    <x v="8"/>
    <x v="6"/>
    <x v="0"/>
    <x v="2"/>
    <x v="0"/>
    <x v="2"/>
    <x v="0"/>
    <x v="0"/>
    <x v="354"/>
    <n v="0"/>
    <x v="0"/>
    <s v="Total"/>
    <m/>
    <m/>
    <m/>
  </r>
  <r>
    <x v="8"/>
    <x v="6"/>
    <x v="0"/>
    <x v="2"/>
    <x v="0"/>
    <x v="2"/>
    <x v="0"/>
    <x v="0"/>
    <x v="355"/>
    <n v="0"/>
    <x v="0"/>
    <s v="Total"/>
    <m/>
    <m/>
    <m/>
  </r>
  <r>
    <x v="8"/>
    <x v="6"/>
    <x v="0"/>
    <x v="2"/>
    <x v="0"/>
    <x v="2"/>
    <x v="0"/>
    <x v="0"/>
    <x v="356"/>
    <n v="0"/>
    <x v="0"/>
    <s v="Total"/>
    <m/>
    <m/>
    <m/>
  </r>
  <r>
    <x v="8"/>
    <x v="6"/>
    <x v="0"/>
    <x v="2"/>
    <x v="0"/>
    <x v="2"/>
    <x v="0"/>
    <x v="0"/>
    <x v="357"/>
    <n v="0"/>
    <x v="0"/>
    <s v="Total"/>
    <m/>
    <m/>
    <m/>
  </r>
  <r>
    <x v="8"/>
    <x v="6"/>
    <x v="0"/>
    <x v="2"/>
    <x v="0"/>
    <x v="2"/>
    <x v="0"/>
    <x v="0"/>
    <x v="358"/>
    <n v="0"/>
    <x v="0"/>
    <s v="Total"/>
    <m/>
    <m/>
    <m/>
  </r>
  <r>
    <x v="8"/>
    <x v="6"/>
    <x v="0"/>
    <x v="2"/>
    <x v="0"/>
    <x v="2"/>
    <x v="0"/>
    <x v="0"/>
    <x v="359"/>
    <n v="0"/>
    <x v="0"/>
    <s v="Total"/>
    <m/>
    <m/>
    <m/>
  </r>
  <r>
    <x v="8"/>
    <x v="6"/>
    <x v="0"/>
    <x v="2"/>
    <x v="0"/>
    <x v="2"/>
    <x v="0"/>
    <x v="0"/>
    <x v="360"/>
    <n v="0"/>
    <x v="0"/>
    <s v="Total"/>
    <m/>
    <m/>
    <m/>
  </r>
  <r>
    <x v="8"/>
    <x v="6"/>
    <x v="0"/>
    <x v="2"/>
    <x v="0"/>
    <x v="2"/>
    <x v="0"/>
    <x v="0"/>
    <x v="361"/>
    <n v="0"/>
    <x v="0"/>
    <s v="Total"/>
    <m/>
    <m/>
    <m/>
  </r>
  <r>
    <x v="8"/>
    <x v="6"/>
    <x v="0"/>
    <x v="2"/>
    <x v="0"/>
    <x v="2"/>
    <x v="0"/>
    <x v="0"/>
    <x v="362"/>
    <n v="0"/>
    <x v="0"/>
    <s v="Total"/>
    <m/>
    <m/>
    <m/>
  </r>
  <r>
    <x v="8"/>
    <x v="6"/>
    <x v="0"/>
    <x v="2"/>
    <x v="0"/>
    <x v="2"/>
    <x v="0"/>
    <x v="0"/>
    <x v="363"/>
    <n v="0"/>
    <x v="0"/>
    <s v="Total"/>
    <m/>
    <m/>
    <m/>
  </r>
  <r>
    <x v="8"/>
    <x v="6"/>
    <x v="0"/>
    <x v="2"/>
    <x v="0"/>
    <x v="2"/>
    <x v="0"/>
    <x v="0"/>
    <x v="364"/>
    <n v="0"/>
    <x v="0"/>
    <s v="Total"/>
    <m/>
    <m/>
    <m/>
  </r>
  <r>
    <x v="8"/>
    <x v="6"/>
    <x v="0"/>
    <x v="0"/>
    <x v="0"/>
    <x v="0"/>
    <x v="0"/>
    <x v="2"/>
    <x v="344"/>
    <n v="0"/>
    <x v="0"/>
    <s v="Total"/>
    <m/>
    <m/>
    <m/>
  </r>
  <r>
    <x v="8"/>
    <x v="6"/>
    <x v="0"/>
    <x v="0"/>
    <x v="0"/>
    <x v="0"/>
    <x v="0"/>
    <x v="2"/>
    <x v="345"/>
    <n v="0"/>
    <x v="0"/>
    <s v="Total"/>
    <m/>
    <m/>
    <m/>
  </r>
  <r>
    <x v="8"/>
    <x v="6"/>
    <x v="0"/>
    <x v="0"/>
    <x v="0"/>
    <x v="0"/>
    <x v="0"/>
    <x v="2"/>
    <x v="346"/>
    <n v="0"/>
    <x v="0"/>
    <s v="Total"/>
    <m/>
    <m/>
    <m/>
  </r>
  <r>
    <x v="8"/>
    <x v="6"/>
    <x v="0"/>
    <x v="0"/>
    <x v="0"/>
    <x v="0"/>
    <x v="0"/>
    <x v="2"/>
    <x v="347"/>
    <n v="0"/>
    <x v="0"/>
    <s v="Total"/>
    <m/>
    <m/>
    <m/>
  </r>
  <r>
    <x v="8"/>
    <x v="6"/>
    <x v="0"/>
    <x v="0"/>
    <x v="0"/>
    <x v="0"/>
    <x v="0"/>
    <x v="2"/>
    <x v="348"/>
    <n v="0"/>
    <x v="0"/>
    <s v="Total"/>
    <m/>
    <m/>
    <m/>
  </r>
  <r>
    <x v="8"/>
    <x v="6"/>
    <x v="0"/>
    <x v="0"/>
    <x v="0"/>
    <x v="0"/>
    <x v="0"/>
    <x v="2"/>
    <x v="349"/>
    <n v="0"/>
    <x v="0"/>
    <s v="Total"/>
    <m/>
    <m/>
    <m/>
  </r>
  <r>
    <x v="8"/>
    <x v="6"/>
    <x v="0"/>
    <x v="0"/>
    <x v="0"/>
    <x v="0"/>
    <x v="0"/>
    <x v="2"/>
    <x v="350"/>
    <n v="0"/>
    <x v="0"/>
    <s v="Total"/>
    <m/>
    <m/>
    <m/>
  </r>
  <r>
    <x v="8"/>
    <x v="6"/>
    <x v="0"/>
    <x v="0"/>
    <x v="0"/>
    <x v="0"/>
    <x v="0"/>
    <x v="2"/>
    <x v="351"/>
    <n v="0"/>
    <x v="0"/>
    <s v="Total"/>
    <m/>
    <m/>
    <m/>
  </r>
  <r>
    <x v="8"/>
    <x v="6"/>
    <x v="0"/>
    <x v="0"/>
    <x v="0"/>
    <x v="0"/>
    <x v="0"/>
    <x v="2"/>
    <x v="352"/>
    <n v="0"/>
    <x v="0"/>
    <s v="Total"/>
    <m/>
    <m/>
    <m/>
  </r>
  <r>
    <x v="8"/>
    <x v="6"/>
    <x v="0"/>
    <x v="0"/>
    <x v="0"/>
    <x v="0"/>
    <x v="0"/>
    <x v="2"/>
    <x v="353"/>
    <n v="0"/>
    <x v="0"/>
    <s v="Total"/>
    <m/>
    <m/>
    <m/>
  </r>
  <r>
    <x v="8"/>
    <x v="6"/>
    <x v="0"/>
    <x v="0"/>
    <x v="0"/>
    <x v="0"/>
    <x v="0"/>
    <x v="2"/>
    <x v="354"/>
    <n v="0"/>
    <x v="0"/>
    <s v="Total"/>
    <m/>
    <m/>
    <m/>
  </r>
  <r>
    <x v="8"/>
    <x v="6"/>
    <x v="0"/>
    <x v="0"/>
    <x v="0"/>
    <x v="0"/>
    <x v="0"/>
    <x v="2"/>
    <x v="355"/>
    <n v="0"/>
    <x v="0"/>
    <s v="Total"/>
    <m/>
    <m/>
    <m/>
  </r>
  <r>
    <x v="8"/>
    <x v="6"/>
    <x v="0"/>
    <x v="0"/>
    <x v="0"/>
    <x v="0"/>
    <x v="0"/>
    <x v="2"/>
    <x v="356"/>
    <n v="0"/>
    <x v="0"/>
    <s v="Total"/>
    <m/>
    <m/>
    <m/>
  </r>
  <r>
    <x v="8"/>
    <x v="6"/>
    <x v="0"/>
    <x v="0"/>
    <x v="0"/>
    <x v="0"/>
    <x v="0"/>
    <x v="2"/>
    <x v="357"/>
    <n v="0"/>
    <x v="0"/>
    <s v="Total"/>
    <m/>
    <m/>
    <m/>
  </r>
  <r>
    <x v="8"/>
    <x v="6"/>
    <x v="0"/>
    <x v="0"/>
    <x v="0"/>
    <x v="0"/>
    <x v="0"/>
    <x v="2"/>
    <x v="358"/>
    <n v="0"/>
    <x v="0"/>
    <s v="Total"/>
    <m/>
    <m/>
    <m/>
  </r>
  <r>
    <x v="8"/>
    <x v="6"/>
    <x v="0"/>
    <x v="0"/>
    <x v="0"/>
    <x v="0"/>
    <x v="0"/>
    <x v="2"/>
    <x v="359"/>
    <n v="0"/>
    <x v="0"/>
    <s v="Total"/>
    <m/>
    <m/>
    <m/>
  </r>
  <r>
    <x v="8"/>
    <x v="6"/>
    <x v="0"/>
    <x v="0"/>
    <x v="0"/>
    <x v="0"/>
    <x v="0"/>
    <x v="2"/>
    <x v="360"/>
    <n v="0"/>
    <x v="0"/>
    <s v="Total"/>
    <m/>
    <m/>
    <m/>
  </r>
  <r>
    <x v="8"/>
    <x v="6"/>
    <x v="0"/>
    <x v="0"/>
    <x v="0"/>
    <x v="0"/>
    <x v="0"/>
    <x v="2"/>
    <x v="361"/>
    <n v="0"/>
    <x v="0"/>
    <s v="Total"/>
    <m/>
    <m/>
    <m/>
  </r>
  <r>
    <x v="8"/>
    <x v="6"/>
    <x v="0"/>
    <x v="0"/>
    <x v="0"/>
    <x v="0"/>
    <x v="0"/>
    <x v="2"/>
    <x v="362"/>
    <n v="0"/>
    <x v="0"/>
    <s v="Total"/>
    <m/>
    <m/>
    <m/>
  </r>
  <r>
    <x v="8"/>
    <x v="6"/>
    <x v="0"/>
    <x v="0"/>
    <x v="0"/>
    <x v="0"/>
    <x v="0"/>
    <x v="2"/>
    <x v="363"/>
    <n v="0"/>
    <x v="0"/>
    <s v="Total"/>
    <m/>
    <m/>
    <m/>
  </r>
  <r>
    <x v="8"/>
    <x v="6"/>
    <x v="0"/>
    <x v="0"/>
    <x v="0"/>
    <x v="0"/>
    <x v="0"/>
    <x v="2"/>
    <x v="364"/>
    <n v="0"/>
    <x v="0"/>
    <s v="Total"/>
    <m/>
    <m/>
    <m/>
  </r>
  <r>
    <x v="8"/>
    <x v="6"/>
    <x v="0"/>
    <x v="0"/>
    <x v="0"/>
    <x v="0"/>
    <x v="0"/>
    <x v="1"/>
    <x v="344"/>
    <n v="0"/>
    <x v="0"/>
    <s v="Total"/>
    <m/>
    <m/>
    <m/>
  </r>
  <r>
    <x v="8"/>
    <x v="6"/>
    <x v="0"/>
    <x v="0"/>
    <x v="0"/>
    <x v="0"/>
    <x v="0"/>
    <x v="1"/>
    <x v="345"/>
    <n v="0"/>
    <x v="0"/>
    <s v="Total"/>
    <m/>
    <m/>
    <m/>
  </r>
  <r>
    <x v="8"/>
    <x v="6"/>
    <x v="0"/>
    <x v="0"/>
    <x v="0"/>
    <x v="0"/>
    <x v="0"/>
    <x v="1"/>
    <x v="346"/>
    <n v="0"/>
    <x v="0"/>
    <s v="Total"/>
    <m/>
    <m/>
    <m/>
  </r>
  <r>
    <x v="8"/>
    <x v="6"/>
    <x v="0"/>
    <x v="0"/>
    <x v="0"/>
    <x v="0"/>
    <x v="0"/>
    <x v="1"/>
    <x v="347"/>
    <n v="0"/>
    <x v="0"/>
    <s v="Total"/>
    <m/>
    <m/>
    <m/>
  </r>
  <r>
    <x v="8"/>
    <x v="6"/>
    <x v="0"/>
    <x v="0"/>
    <x v="0"/>
    <x v="0"/>
    <x v="0"/>
    <x v="1"/>
    <x v="348"/>
    <n v="0"/>
    <x v="0"/>
    <s v="Total"/>
    <m/>
    <m/>
    <m/>
  </r>
  <r>
    <x v="8"/>
    <x v="6"/>
    <x v="0"/>
    <x v="0"/>
    <x v="0"/>
    <x v="0"/>
    <x v="0"/>
    <x v="1"/>
    <x v="349"/>
    <n v="0"/>
    <x v="0"/>
    <s v="Total"/>
    <m/>
    <m/>
    <m/>
  </r>
  <r>
    <x v="8"/>
    <x v="6"/>
    <x v="0"/>
    <x v="0"/>
    <x v="0"/>
    <x v="0"/>
    <x v="0"/>
    <x v="1"/>
    <x v="350"/>
    <n v="0"/>
    <x v="0"/>
    <s v="Total"/>
    <m/>
    <m/>
    <m/>
  </r>
  <r>
    <x v="8"/>
    <x v="6"/>
    <x v="0"/>
    <x v="0"/>
    <x v="0"/>
    <x v="0"/>
    <x v="0"/>
    <x v="1"/>
    <x v="351"/>
    <n v="0"/>
    <x v="0"/>
    <s v="Total"/>
    <m/>
    <m/>
    <m/>
  </r>
  <r>
    <x v="8"/>
    <x v="6"/>
    <x v="0"/>
    <x v="0"/>
    <x v="0"/>
    <x v="0"/>
    <x v="0"/>
    <x v="1"/>
    <x v="352"/>
    <n v="0"/>
    <x v="0"/>
    <s v="Total"/>
    <m/>
    <m/>
    <m/>
  </r>
  <r>
    <x v="8"/>
    <x v="6"/>
    <x v="0"/>
    <x v="0"/>
    <x v="0"/>
    <x v="0"/>
    <x v="0"/>
    <x v="1"/>
    <x v="353"/>
    <n v="0"/>
    <x v="0"/>
    <s v="Total"/>
    <m/>
    <m/>
    <m/>
  </r>
  <r>
    <x v="8"/>
    <x v="6"/>
    <x v="0"/>
    <x v="0"/>
    <x v="0"/>
    <x v="0"/>
    <x v="0"/>
    <x v="1"/>
    <x v="354"/>
    <n v="0"/>
    <x v="0"/>
    <s v="Total"/>
    <m/>
    <m/>
    <m/>
  </r>
  <r>
    <x v="8"/>
    <x v="6"/>
    <x v="0"/>
    <x v="0"/>
    <x v="0"/>
    <x v="0"/>
    <x v="0"/>
    <x v="1"/>
    <x v="355"/>
    <n v="0"/>
    <x v="0"/>
    <s v="Total"/>
    <m/>
    <m/>
    <m/>
  </r>
  <r>
    <x v="8"/>
    <x v="6"/>
    <x v="0"/>
    <x v="0"/>
    <x v="0"/>
    <x v="0"/>
    <x v="0"/>
    <x v="1"/>
    <x v="356"/>
    <n v="0"/>
    <x v="0"/>
    <s v="Total"/>
    <m/>
    <m/>
    <m/>
  </r>
  <r>
    <x v="8"/>
    <x v="6"/>
    <x v="0"/>
    <x v="0"/>
    <x v="0"/>
    <x v="0"/>
    <x v="0"/>
    <x v="1"/>
    <x v="357"/>
    <n v="0"/>
    <x v="0"/>
    <s v="Total"/>
    <m/>
    <m/>
    <m/>
  </r>
  <r>
    <x v="8"/>
    <x v="6"/>
    <x v="0"/>
    <x v="0"/>
    <x v="0"/>
    <x v="0"/>
    <x v="0"/>
    <x v="1"/>
    <x v="358"/>
    <n v="0"/>
    <x v="0"/>
    <s v="Total"/>
    <m/>
    <m/>
    <m/>
  </r>
  <r>
    <x v="8"/>
    <x v="6"/>
    <x v="0"/>
    <x v="0"/>
    <x v="0"/>
    <x v="0"/>
    <x v="0"/>
    <x v="1"/>
    <x v="359"/>
    <n v="0"/>
    <x v="0"/>
    <s v="Total"/>
    <m/>
    <m/>
    <m/>
  </r>
  <r>
    <x v="8"/>
    <x v="6"/>
    <x v="0"/>
    <x v="0"/>
    <x v="0"/>
    <x v="0"/>
    <x v="0"/>
    <x v="1"/>
    <x v="360"/>
    <n v="0"/>
    <x v="0"/>
    <s v="Total"/>
    <m/>
    <m/>
    <m/>
  </r>
  <r>
    <x v="8"/>
    <x v="6"/>
    <x v="0"/>
    <x v="0"/>
    <x v="0"/>
    <x v="0"/>
    <x v="0"/>
    <x v="1"/>
    <x v="361"/>
    <n v="0"/>
    <x v="0"/>
    <s v="Total"/>
    <m/>
    <m/>
    <m/>
  </r>
  <r>
    <x v="8"/>
    <x v="6"/>
    <x v="0"/>
    <x v="0"/>
    <x v="0"/>
    <x v="0"/>
    <x v="0"/>
    <x v="1"/>
    <x v="362"/>
    <n v="0"/>
    <x v="0"/>
    <s v="Total"/>
    <m/>
    <m/>
    <m/>
  </r>
  <r>
    <x v="8"/>
    <x v="6"/>
    <x v="0"/>
    <x v="0"/>
    <x v="0"/>
    <x v="0"/>
    <x v="0"/>
    <x v="1"/>
    <x v="363"/>
    <n v="0"/>
    <x v="0"/>
    <s v="Total"/>
    <m/>
    <m/>
    <m/>
  </r>
  <r>
    <x v="8"/>
    <x v="6"/>
    <x v="0"/>
    <x v="0"/>
    <x v="0"/>
    <x v="0"/>
    <x v="0"/>
    <x v="1"/>
    <x v="364"/>
    <n v="0"/>
    <x v="0"/>
    <s v="Total"/>
    <m/>
    <m/>
    <m/>
  </r>
  <r>
    <x v="8"/>
    <x v="6"/>
    <x v="0"/>
    <x v="0"/>
    <x v="0"/>
    <x v="0"/>
    <x v="0"/>
    <x v="0"/>
    <x v="344"/>
    <n v="0"/>
    <x v="0"/>
    <s v="Total"/>
    <m/>
    <m/>
    <m/>
  </r>
  <r>
    <x v="8"/>
    <x v="6"/>
    <x v="0"/>
    <x v="0"/>
    <x v="0"/>
    <x v="0"/>
    <x v="0"/>
    <x v="0"/>
    <x v="345"/>
    <n v="0"/>
    <x v="0"/>
    <s v="Total"/>
    <m/>
    <m/>
    <m/>
  </r>
  <r>
    <x v="8"/>
    <x v="6"/>
    <x v="0"/>
    <x v="0"/>
    <x v="0"/>
    <x v="0"/>
    <x v="0"/>
    <x v="0"/>
    <x v="346"/>
    <n v="0"/>
    <x v="0"/>
    <s v="Total"/>
    <m/>
    <m/>
    <m/>
  </r>
  <r>
    <x v="8"/>
    <x v="6"/>
    <x v="0"/>
    <x v="0"/>
    <x v="0"/>
    <x v="0"/>
    <x v="0"/>
    <x v="0"/>
    <x v="347"/>
    <n v="0"/>
    <x v="0"/>
    <s v="Total"/>
    <m/>
    <m/>
    <m/>
  </r>
  <r>
    <x v="8"/>
    <x v="6"/>
    <x v="0"/>
    <x v="0"/>
    <x v="0"/>
    <x v="0"/>
    <x v="0"/>
    <x v="0"/>
    <x v="348"/>
    <n v="0"/>
    <x v="0"/>
    <s v="Total"/>
    <m/>
    <m/>
    <m/>
  </r>
  <r>
    <x v="8"/>
    <x v="6"/>
    <x v="0"/>
    <x v="0"/>
    <x v="0"/>
    <x v="0"/>
    <x v="0"/>
    <x v="0"/>
    <x v="349"/>
    <n v="0"/>
    <x v="0"/>
    <s v="Total"/>
    <m/>
    <m/>
    <m/>
  </r>
  <r>
    <x v="8"/>
    <x v="6"/>
    <x v="0"/>
    <x v="0"/>
    <x v="0"/>
    <x v="0"/>
    <x v="0"/>
    <x v="0"/>
    <x v="350"/>
    <n v="0"/>
    <x v="0"/>
    <s v="Total"/>
    <m/>
    <m/>
    <m/>
  </r>
  <r>
    <x v="8"/>
    <x v="6"/>
    <x v="0"/>
    <x v="0"/>
    <x v="0"/>
    <x v="0"/>
    <x v="0"/>
    <x v="0"/>
    <x v="351"/>
    <n v="0"/>
    <x v="0"/>
    <s v="Total"/>
    <m/>
    <m/>
    <m/>
  </r>
  <r>
    <x v="8"/>
    <x v="6"/>
    <x v="0"/>
    <x v="0"/>
    <x v="0"/>
    <x v="0"/>
    <x v="0"/>
    <x v="0"/>
    <x v="352"/>
    <n v="0"/>
    <x v="0"/>
    <s v="Total"/>
    <m/>
    <m/>
    <m/>
  </r>
  <r>
    <x v="8"/>
    <x v="6"/>
    <x v="0"/>
    <x v="0"/>
    <x v="0"/>
    <x v="0"/>
    <x v="0"/>
    <x v="0"/>
    <x v="353"/>
    <n v="0"/>
    <x v="0"/>
    <s v="Total"/>
    <m/>
    <m/>
    <m/>
  </r>
  <r>
    <x v="8"/>
    <x v="6"/>
    <x v="0"/>
    <x v="0"/>
    <x v="0"/>
    <x v="0"/>
    <x v="0"/>
    <x v="0"/>
    <x v="354"/>
    <n v="0"/>
    <x v="0"/>
    <s v="Total"/>
    <m/>
    <m/>
    <m/>
  </r>
  <r>
    <x v="8"/>
    <x v="6"/>
    <x v="0"/>
    <x v="0"/>
    <x v="0"/>
    <x v="0"/>
    <x v="0"/>
    <x v="0"/>
    <x v="355"/>
    <n v="0"/>
    <x v="0"/>
    <s v="Total"/>
    <m/>
    <m/>
    <m/>
  </r>
  <r>
    <x v="8"/>
    <x v="6"/>
    <x v="0"/>
    <x v="0"/>
    <x v="0"/>
    <x v="0"/>
    <x v="0"/>
    <x v="0"/>
    <x v="356"/>
    <n v="0"/>
    <x v="0"/>
    <s v="Total"/>
    <m/>
    <m/>
    <m/>
  </r>
  <r>
    <x v="8"/>
    <x v="6"/>
    <x v="0"/>
    <x v="0"/>
    <x v="0"/>
    <x v="0"/>
    <x v="0"/>
    <x v="0"/>
    <x v="357"/>
    <n v="0"/>
    <x v="0"/>
    <s v="Total"/>
    <m/>
    <m/>
    <m/>
  </r>
  <r>
    <x v="8"/>
    <x v="6"/>
    <x v="0"/>
    <x v="0"/>
    <x v="0"/>
    <x v="0"/>
    <x v="0"/>
    <x v="0"/>
    <x v="358"/>
    <n v="0"/>
    <x v="0"/>
    <s v="Total"/>
    <m/>
    <m/>
    <m/>
  </r>
  <r>
    <x v="8"/>
    <x v="6"/>
    <x v="0"/>
    <x v="0"/>
    <x v="0"/>
    <x v="0"/>
    <x v="0"/>
    <x v="0"/>
    <x v="359"/>
    <n v="0"/>
    <x v="0"/>
    <s v="Total"/>
    <m/>
    <m/>
    <m/>
  </r>
  <r>
    <x v="8"/>
    <x v="6"/>
    <x v="0"/>
    <x v="0"/>
    <x v="0"/>
    <x v="0"/>
    <x v="0"/>
    <x v="0"/>
    <x v="360"/>
    <n v="0"/>
    <x v="0"/>
    <s v="Total"/>
    <m/>
    <m/>
    <m/>
  </r>
  <r>
    <x v="8"/>
    <x v="6"/>
    <x v="0"/>
    <x v="0"/>
    <x v="0"/>
    <x v="0"/>
    <x v="0"/>
    <x v="0"/>
    <x v="361"/>
    <n v="0"/>
    <x v="0"/>
    <s v="Total"/>
    <m/>
    <m/>
    <m/>
  </r>
  <r>
    <x v="8"/>
    <x v="6"/>
    <x v="0"/>
    <x v="0"/>
    <x v="0"/>
    <x v="0"/>
    <x v="0"/>
    <x v="0"/>
    <x v="362"/>
    <n v="0"/>
    <x v="0"/>
    <s v="Total"/>
    <m/>
    <m/>
    <m/>
  </r>
  <r>
    <x v="8"/>
    <x v="6"/>
    <x v="0"/>
    <x v="0"/>
    <x v="0"/>
    <x v="0"/>
    <x v="0"/>
    <x v="0"/>
    <x v="363"/>
    <n v="0"/>
    <x v="0"/>
    <s v="Total"/>
    <m/>
    <m/>
    <m/>
  </r>
  <r>
    <x v="8"/>
    <x v="6"/>
    <x v="0"/>
    <x v="0"/>
    <x v="0"/>
    <x v="0"/>
    <x v="0"/>
    <x v="0"/>
    <x v="364"/>
    <n v="0"/>
    <x v="0"/>
    <s v="Total"/>
    <m/>
    <m/>
    <m/>
  </r>
  <r>
    <x v="8"/>
    <x v="6"/>
    <x v="3"/>
    <x v="5"/>
    <x v="0"/>
    <x v="0"/>
    <x v="0"/>
    <x v="2"/>
    <x v="344"/>
    <n v="0"/>
    <x v="0"/>
    <s v="Total"/>
    <m/>
    <m/>
    <m/>
  </r>
  <r>
    <x v="8"/>
    <x v="6"/>
    <x v="3"/>
    <x v="5"/>
    <x v="0"/>
    <x v="0"/>
    <x v="0"/>
    <x v="2"/>
    <x v="345"/>
    <n v="0"/>
    <x v="0"/>
    <s v="Total"/>
    <m/>
    <m/>
    <m/>
  </r>
  <r>
    <x v="8"/>
    <x v="6"/>
    <x v="3"/>
    <x v="5"/>
    <x v="0"/>
    <x v="0"/>
    <x v="0"/>
    <x v="2"/>
    <x v="346"/>
    <n v="0"/>
    <x v="0"/>
    <s v="Total"/>
    <m/>
    <m/>
    <m/>
  </r>
  <r>
    <x v="8"/>
    <x v="6"/>
    <x v="3"/>
    <x v="5"/>
    <x v="0"/>
    <x v="0"/>
    <x v="0"/>
    <x v="2"/>
    <x v="347"/>
    <n v="0"/>
    <x v="0"/>
    <s v="Total"/>
    <m/>
    <m/>
    <m/>
  </r>
  <r>
    <x v="8"/>
    <x v="6"/>
    <x v="3"/>
    <x v="5"/>
    <x v="0"/>
    <x v="0"/>
    <x v="0"/>
    <x v="2"/>
    <x v="348"/>
    <n v="0"/>
    <x v="0"/>
    <s v="Total"/>
    <m/>
    <m/>
    <m/>
  </r>
  <r>
    <x v="8"/>
    <x v="6"/>
    <x v="3"/>
    <x v="5"/>
    <x v="0"/>
    <x v="0"/>
    <x v="0"/>
    <x v="2"/>
    <x v="349"/>
    <n v="0"/>
    <x v="0"/>
    <s v="Total"/>
    <m/>
    <m/>
    <m/>
  </r>
  <r>
    <x v="8"/>
    <x v="6"/>
    <x v="3"/>
    <x v="5"/>
    <x v="0"/>
    <x v="0"/>
    <x v="0"/>
    <x v="2"/>
    <x v="350"/>
    <n v="0"/>
    <x v="0"/>
    <s v="Total"/>
    <m/>
    <m/>
    <m/>
  </r>
  <r>
    <x v="8"/>
    <x v="6"/>
    <x v="3"/>
    <x v="5"/>
    <x v="0"/>
    <x v="0"/>
    <x v="0"/>
    <x v="2"/>
    <x v="351"/>
    <n v="0"/>
    <x v="0"/>
    <s v="Total"/>
    <m/>
    <m/>
    <m/>
  </r>
  <r>
    <x v="8"/>
    <x v="6"/>
    <x v="3"/>
    <x v="5"/>
    <x v="0"/>
    <x v="0"/>
    <x v="0"/>
    <x v="2"/>
    <x v="352"/>
    <n v="0"/>
    <x v="0"/>
    <s v="Total"/>
    <m/>
    <m/>
    <m/>
  </r>
  <r>
    <x v="8"/>
    <x v="6"/>
    <x v="3"/>
    <x v="5"/>
    <x v="0"/>
    <x v="0"/>
    <x v="0"/>
    <x v="2"/>
    <x v="353"/>
    <n v="0"/>
    <x v="0"/>
    <s v="Total"/>
    <m/>
    <m/>
    <m/>
  </r>
  <r>
    <x v="8"/>
    <x v="6"/>
    <x v="3"/>
    <x v="5"/>
    <x v="0"/>
    <x v="0"/>
    <x v="0"/>
    <x v="2"/>
    <x v="354"/>
    <n v="0"/>
    <x v="0"/>
    <s v="Total"/>
    <m/>
    <m/>
    <m/>
  </r>
  <r>
    <x v="8"/>
    <x v="6"/>
    <x v="3"/>
    <x v="5"/>
    <x v="0"/>
    <x v="0"/>
    <x v="0"/>
    <x v="2"/>
    <x v="355"/>
    <n v="0"/>
    <x v="0"/>
    <s v="Total"/>
    <m/>
    <m/>
    <m/>
  </r>
  <r>
    <x v="8"/>
    <x v="6"/>
    <x v="3"/>
    <x v="5"/>
    <x v="0"/>
    <x v="0"/>
    <x v="0"/>
    <x v="2"/>
    <x v="356"/>
    <n v="0"/>
    <x v="0"/>
    <s v="Total"/>
    <m/>
    <m/>
    <m/>
  </r>
  <r>
    <x v="8"/>
    <x v="6"/>
    <x v="3"/>
    <x v="5"/>
    <x v="0"/>
    <x v="0"/>
    <x v="0"/>
    <x v="2"/>
    <x v="357"/>
    <n v="0"/>
    <x v="0"/>
    <s v="Total"/>
    <m/>
    <m/>
    <m/>
  </r>
  <r>
    <x v="8"/>
    <x v="6"/>
    <x v="3"/>
    <x v="5"/>
    <x v="0"/>
    <x v="0"/>
    <x v="0"/>
    <x v="2"/>
    <x v="358"/>
    <n v="0"/>
    <x v="0"/>
    <s v="Total"/>
    <m/>
    <m/>
    <m/>
  </r>
  <r>
    <x v="8"/>
    <x v="6"/>
    <x v="3"/>
    <x v="5"/>
    <x v="0"/>
    <x v="0"/>
    <x v="0"/>
    <x v="2"/>
    <x v="359"/>
    <n v="0"/>
    <x v="0"/>
    <s v="Total"/>
    <m/>
    <m/>
    <m/>
  </r>
  <r>
    <x v="8"/>
    <x v="6"/>
    <x v="3"/>
    <x v="5"/>
    <x v="0"/>
    <x v="0"/>
    <x v="0"/>
    <x v="2"/>
    <x v="360"/>
    <n v="0"/>
    <x v="0"/>
    <s v="Total"/>
    <m/>
    <m/>
    <m/>
  </r>
  <r>
    <x v="8"/>
    <x v="6"/>
    <x v="3"/>
    <x v="5"/>
    <x v="0"/>
    <x v="0"/>
    <x v="0"/>
    <x v="2"/>
    <x v="361"/>
    <n v="0"/>
    <x v="0"/>
    <s v="Total"/>
    <m/>
    <m/>
    <m/>
  </r>
  <r>
    <x v="8"/>
    <x v="6"/>
    <x v="3"/>
    <x v="5"/>
    <x v="0"/>
    <x v="0"/>
    <x v="0"/>
    <x v="2"/>
    <x v="362"/>
    <n v="0"/>
    <x v="0"/>
    <s v="Total"/>
    <m/>
    <m/>
    <m/>
  </r>
  <r>
    <x v="8"/>
    <x v="6"/>
    <x v="3"/>
    <x v="5"/>
    <x v="0"/>
    <x v="0"/>
    <x v="0"/>
    <x v="2"/>
    <x v="363"/>
    <n v="0"/>
    <x v="0"/>
    <s v="Total"/>
    <m/>
    <m/>
    <m/>
  </r>
  <r>
    <x v="8"/>
    <x v="6"/>
    <x v="3"/>
    <x v="5"/>
    <x v="0"/>
    <x v="0"/>
    <x v="0"/>
    <x v="2"/>
    <x v="364"/>
    <n v="0"/>
    <x v="0"/>
    <s v="Total"/>
    <m/>
    <m/>
    <m/>
  </r>
  <r>
    <x v="10"/>
    <x v="6"/>
    <x v="0"/>
    <x v="2"/>
    <x v="0"/>
    <x v="1"/>
    <x v="11"/>
    <x v="0"/>
    <x v="344"/>
    <n v="0"/>
    <x v="0"/>
    <s v="Total"/>
    <m/>
    <m/>
    <m/>
  </r>
  <r>
    <x v="10"/>
    <x v="6"/>
    <x v="0"/>
    <x v="2"/>
    <x v="0"/>
    <x v="1"/>
    <x v="11"/>
    <x v="0"/>
    <x v="345"/>
    <n v="0"/>
    <x v="0"/>
    <s v="Total"/>
    <m/>
    <m/>
    <m/>
  </r>
  <r>
    <x v="10"/>
    <x v="6"/>
    <x v="0"/>
    <x v="2"/>
    <x v="0"/>
    <x v="1"/>
    <x v="11"/>
    <x v="0"/>
    <x v="346"/>
    <n v="0"/>
    <x v="0"/>
    <s v="Total"/>
    <m/>
    <m/>
    <m/>
  </r>
  <r>
    <x v="10"/>
    <x v="6"/>
    <x v="0"/>
    <x v="2"/>
    <x v="0"/>
    <x v="1"/>
    <x v="11"/>
    <x v="0"/>
    <x v="347"/>
    <n v="0"/>
    <x v="0"/>
    <s v="Total"/>
    <m/>
    <m/>
    <m/>
  </r>
  <r>
    <x v="10"/>
    <x v="6"/>
    <x v="0"/>
    <x v="2"/>
    <x v="0"/>
    <x v="1"/>
    <x v="11"/>
    <x v="0"/>
    <x v="348"/>
    <n v="0"/>
    <x v="0"/>
    <s v="Total"/>
    <m/>
    <m/>
    <m/>
  </r>
  <r>
    <x v="10"/>
    <x v="6"/>
    <x v="0"/>
    <x v="2"/>
    <x v="0"/>
    <x v="1"/>
    <x v="11"/>
    <x v="0"/>
    <x v="349"/>
    <n v="0"/>
    <x v="0"/>
    <s v="Total"/>
    <m/>
    <m/>
    <m/>
  </r>
  <r>
    <x v="10"/>
    <x v="6"/>
    <x v="0"/>
    <x v="2"/>
    <x v="0"/>
    <x v="1"/>
    <x v="11"/>
    <x v="0"/>
    <x v="350"/>
    <n v="0"/>
    <x v="0"/>
    <s v="Total"/>
    <m/>
    <m/>
    <m/>
  </r>
  <r>
    <x v="10"/>
    <x v="6"/>
    <x v="0"/>
    <x v="2"/>
    <x v="0"/>
    <x v="1"/>
    <x v="11"/>
    <x v="0"/>
    <x v="351"/>
    <n v="0"/>
    <x v="0"/>
    <s v="Total"/>
    <m/>
    <m/>
    <m/>
  </r>
  <r>
    <x v="10"/>
    <x v="6"/>
    <x v="0"/>
    <x v="2"/>
    <x v="0"/>
    <x v="1"/>
    <x v="11"/>
    <x v="0"/>
    <x v="352"/>
    <n v="0"/>
    <x v="0"/>
    <s v="Total"/>
    <m/>
    <m/>
    <m/>
  </r>
  <r>
    <x v="10"/>
    <x v="6"/>
    <x v="0"/>
    <x v="2"/>
    <x v="0"/>
    <x v="1"/>
    <x v="11"/>
    <x v="0"/>
    <x v="353"/>
    <n v="0"/>
    <x v="0"/>
    <s v="Total"/>
    <m/>
    <m/>
    <m/>
  </r>
  <r>
    <x v="10"/>
    <x v="6"/>
    <x v="0"/>
    <x v="2"/>
    <x v="0"/>
    <x v="1"/>
    <x v="11"/>
    <x v="0"/>
    <x v="354"/>
    <n v="0"/>
    <x v="0"/>
    <s v="Total"/>
    <m/>
    <m/>
    <m/>
  </r>
  <r>
    <x v="10"/>
    <x v="6"/>
    <x v="0"/>
    <x v="2"/>
    <x v="0"/>
    <x v="1"/>
    <x v="11"/>
    <x v="0"/>
    <x v="355"/>
    <n v="0"/>
    <x v="0"/>
    <s v="Total"/>
    <m/>
    <m/>
    <m/>
  </r>
  <r>
    <x v="10"/>
    <x v="6"/>
    <x v="0"/>
    <x v="2"/>
    <x v="0"/>
    <x v="1"/>
    <x v="11"/>
    <x v="0"/>
    <x v="356"/>
    <n v="0"/>
    <x v="0"/>
    <s v="Total"/>
    <m/>
    <m/>
    <m/>
  </r>
  <r>
    <x v="10"/>
    <x v="6"/>
    <x v="0"/>
    <x v="2"/>
    <x v="0"/>
    <x v="1"/>
    <x v="11"/>
    <x v="0"/>
    <x v="357"/>
    <n v="0"/>
    <x v="0"/>
    <s v="Total"/>
    <m/>
    <m/>
    <m/>
  </r>
  <r>
    <x v="10"/>
    <x v="6"/>
    <x v="0"/>
    <x v="2"/>
    <x v="0"/>
    <x v="1"/>
    <x v="11"/>
    <x v="0"/>
    <x v="358"/>
    <n v="0"/>
    <x v="0"/>
    <s v="Total"/>
    <m/>
    <m/>
    <m/>
  </r>
  <r>
    <x v="10"/>
    <x v="6"/>
    <x v="0"/>
    <x v="2"/>
    <x v="0"/>
    <x v="1"/>
    <x v="11"/>
    <x v="0"/>
    <x v="359"/>
    <n v="0"/>
    <x v="0"/>
    <s v="Total"/>
    <m/>
    <m/>
    <m/>
  </r>
  <r>
    <x v="10"/>
    <x v="6"/>
    <x v="0"/>
    <x v="2"/>
    <x v="0"/>
    <x v="1"/>
    <x v="11"/>
    <x v="0"/>
    <x v="360"/>
    <n v="0"/>
    <x v="0"/>
    <s v="Total"/>
    <m/>
    <m/>
    <m/>
  </r>
  <r>
    <x v="10"/>
    <x v="6"/>
    <x v="0"/>
    <x v="2"/>
    <x v="0"/>
    <x v="1"/>
    <x v="11"/>
    <x v="0"/>
    <x v="361"/>
    <n v="0"/>
    <x v="0"/>
    <s v="Total"/>
    <m/>
    <m/>
    <m/>
  </r>
  <r>
    <x v="10"/>
    <x v="6"/>
    <x v="0"/>
    <x v="2"/>
    <x v="0"/>
    <x v="1"/>
    <x v="11"/>
    <x v="0"/>
    <x v="362"/>
    <n v="0"/>
    <x v="0"/>
    <s v="Total"/>
    <m/>
    <m/>
    <m/>
  </r>
  <r>
    <x v="10"/>
    <x v="6"/>
    <x v="0"/>
    <x v="2"/>
    <x v="0"/>
    <x v="1"/>
    <x v="11"/>
    <x v="0"/>
    <x v="363"/>
    <n v="0"/>
    <x v="0"/>
    <s v="Total"/>
    <m/>
    <m/>
    <m/>
  </r>
  <r>
    <x v="10"/>
    <x v="6"/>
    <x v="0"/>
    <x v="2"/>
    <x v="0"/>
    <x v="1"/>
    <x v="11"/>
    <x v="0"/>
    <x v="364"/>
    <n v="0"/>
    <x v="0"/>
    <s v="Total"/>
    <m/>
    <m/>
    <m/>
  </r>
  <r>
    <x v="10"/>
    <x v="6"/>
    <x v="0"/>
    <x v="2"/>
    <x v="0"/>
    <x v="1"/>
    <x v="12"/>
    <x v="0"/>
    <x v="344"/>
    <n v="0"/>
    <x v="0"/>
    <s v="Total"/>
    <m/>
    <m/>
    <m/>
  </r>
  <r>
    <x v="10"/>
    <x v="6"/>
    <x v="0"/>
    <x v="2"/>
    <x v="0"/>
    <x v="1"/>
    <x v="12"/>
    <x v="0"/>
    <x v="345"/>
    <n v="0"/>
    <x v="0"/>
    <s v="Total"/>
    <m/>
    <m/>
    <m/>
  </r>
  <r>
    <x v="10"/>
    <x v="6"/>
    <x v="0"/>
    <x v="2"/>
    <x v="0"/>
    <x v="1"/>
    <x v="12"/>
    <x v="0"/>
    <x v="346"/>
    <n v="0"/>
    <x v="0"/>
    <s v="Total"/>
    <m/>
    <m/>
    <m/>
  </r>
  <r>
    <x v="10"/>
    <x v="6"/>
    <x v="0"/>
    <x v="2"/>
    <x v="0"/>
    <x v="1"/>
    <x v="12"/>
    <x v="0"/>
    <x v="347"/>
    <n v="0"/>
    <x v="0"/>
    <s v="Total"/>
    <m/>
    <m/>
    <m/>
  </r>
  <r>
    <x v="10"/>
    <x v="6"/>
    <x v="0"/>
    <x v="2"/>
    <x v="0"/>
    <x v="1"/>
    <x v="12"/>
    <x v="0"/>
    <x v="348"/>
    <n v="0"/>
    <x v="0"/>
    <s v="Total"/>
    <m/>
    <m/>
    <m/>
  </r>
  <r>
    <x v="10"/>
    <x v="6"/>
    <x v="0"/>
    <x v="2"/>
    <x v="0"/>
    <x v="1"/>
    <x v="12"/>
    <x v="0"/>
    <x v="349"/>
    <n v="0"/>
    <x v="0"/>
    <s v="Total"/>
    <m/>
    <m/>
    <m/>
  </r>
  <r>
    <x v="10"/>
    <x v="6"/>
    <x v="0"/>
    <x v="2"/>
    <x v="0"/>
    <x v="1"/>
    <x v="12"/>
    <x v="0"/>
    <x v="350"/>
    <n v="0"/>
    <x v="0"/>
    <s v="Total"/>
    <m/>
    <m/>
    <m/>
  </r>
  <r>
    <x v="10"/>
    <x v="6"/>
    <x v="0"/>
    <x v="2"/>
    <x v="0"/>
    <x v="1"/>
    <x v="12"/>
    <x v="0"/>
    <x v="351"/>
    <n v="0"/>
    <x v="0"/>
    <s v="Total"/>
    <m/>
    <m/>
    <m/>
  </r>
  <r>
    <x v="10"/>
    <x v="6"/>
    <x v="0"/>
    <x v="2"/>
    <x v="0"/>
    <x v="1"/>
    <x v="12"/>
    <x v="0"/>
    <x v="352"/>
    <n v="0"/>
    <x v="0"/>
    <s v="Total"/>
    <m/>
    <m/>
    <m/>
  </r>
  <r>
    <x v="10"/>
    <x v="6"/>
    <x v="0"/>
    <x v="2"/>
    <x v="0"/>
    <x v="1"/>
    <x v="12"/>
    <x v="0"/>
    <x v="353"/>
    <n v="0"/>
    <x v="0"/>
    <s v="Total"/>
    <m/>
    <m/>
    <m/>
  </r>
  <r>
    <x v="10"/>
    <x v="6"/>
    <x v="0"/>
    <x v="2"/>
    <x v="0"/>
    <x v="1"/>
    <x v="12"/>
    <x v="0"/>
    <x v="354"/>
    <n v="0"/>
    <x v="0"/>
    <s v="Total"/>
    <m/>
    <m/>
    <m/>
  </r>
  <r>
    <x v="10"/>
    <x v="6"/>
    <x v="0"/>
    <x v="2"/>
    <x v="0"/>
    <x v="1"/>
    <x v="12"/>
    <x v="0"/>
    <x v="355"/>
    <n v="0"/>
    <x v="0"/>
    <s v="Total"/>
    <m/>
    <m/>
    <m/>
  </r>
  <r>
    <x v="10"/>
    <x v="6"/>
    <x v="0"/>
    <x v="2"/>
    <x v="0"/>
    <x v="1"/>
    <x v="12"/>
    <x v="0"/>
    <x v="356"/>
    <n v="0"/>
    <x v="0"/>
    <s v="Total"/>
    <m/>
    <m/>
    <m/>
  </r>
  <r>
    <x v="10"/>
    <x v="6"/>
    <x v="0"/>
    <x v="2"/>
    <x v="0"/>
    <x v="1"/>
    <x v="12"/>
    <x v="0"/>
    <x v="357"/>
    <n v="0"/>
    <x v="0"/>
    <s v="Total"/>
    <m/>
    <m/>
    <m/>
  </r>
  <r>
    <x v="10"/>
    <x v="6"/>
    <x v="0"/>
    <x v="2"/>
    <x v="0"/>
    <x v="1"/>
    <x v="12"/>
    <x v="0"/>
    <x v="358"/>
    <n v="0"/>
    <x v="0"/>
    <s v="Total"/>
    <m/>
    <m/>
    <m/>
  </r>
  <r>
    <x v="10"/>
    <x v="6"/>
    <x v="0"/>
    <x v="2"/>
    <x v="0"/>
    <x v="1"/>
    <x v="12"/>
    <x v="0"/>
    <x v="359"/>
    <n v="0"/>
    <x v="0"/>
    <s v="Total"/>
    <m/>
    <m/>
    <m/>
  </r>
  <r>
    <x v="10"/>
    <x v="6"/>
    <x v="0"/>
    <x v="2"/>
    <x v="0"/>
    <x v="1"/>
    <x v="12"/>
    <x v="0"/>
    <x v="360"/>
    <n v="0"/>
    <x v="0"/>
    <s v="Total"/>
    <m/>
    <m/>
    <m/>
  </r>
  <r>
    <x v="10"/>
    <x v="6"/>
    <x v="0"/>
    <x v="2"/>
    <x v="0"/>
    <x v="1"/>
    <x v="12"/>
    <x v="0"/>
    <x v="361"/>
    <n v="0"/>
    <x v="0"/>
    <s v="Total"/>
    <m/>
    <m/>
    <m/>
  </r>
  <r>
    <x v="10"/>
    <x v="6"/>
    <x v="0"/>
    <x v="2"/>
    <x v="0"/>
    <x v="1"/>
    <x v="12"/>
    <x v="0"/>
    <x v="362"/>
    <n v="0"/>
    <x v="0"/>
    <s v="Total"/>
    <m/>
    <m/>
    <m/>
  </r>
  <r>
    <x v="10"/>
    <x v="6"/>
    <x v="0"/>
    <x v="2"/>
    <x v="0"/>
    <x v="1"/>
    <x v="12"/>
    <x v="0"/>
    <x v="363"/>
    <n v="0"/>
    <x v="0"/>
    <s v="Total"/>
    <m/>
    <m/>
    <m/>
  </r>
  <r>
    <x v="10"/>
    <x v="6"/>
    <x v="0"/>
    <x v="2"/>
    <x v="0"/>
    <x v="1"/>
    <x v="12"/>
    <x v="0"/>
    <x v="364"/>
    <n v="0"/>
    <x v="0"/>
    <s v="Total"/>
    <m/>
    <m/>
    <m/>
  </r>
  <r>
    <x v="10"/>
    <x v="6"/>
    <x v="0"/>
    <x v="2"/>
    <x v="0"/>
    <x v="1"/>
    <x v="13"/>
    <x v="0"/>
    <x v="344"/>
    <n v="0"/>
    <x v="0"/>
    <s v="Total"/>
    <m/>
    <m/>
    <m/>
  </r>
  <r>
    <x v="10"/>
    <x v="6"/>
    <x v="0"/>
    <x v="2"/>
    <x v="0"/>
    <x v="1"/>
    <x v="13"/>
    <x v="0"/>
    <x v="345"/>
    <n v="0"/>
    <x v="0"/>
    <s v="Total"/>
    <m/>
    <m/>
    <m/>
  </r>
  <r>
    <x v="10"/>
    <x v="6"/>
    <x v="0"/>
    <x v="2"/>
    <x v="0"/>
    <x v="1"/>
    <x v="13"/>
    <x v="0"/>
    <x v="346"/>
    <n v="0"/>
    <x v="0"/>
    <s v="Total"/>
    <m/>
    <m/>
    <m/>
  </r>
  <r>
    <x v="10"/>
    <x v="6"/>
    <x v="0"/>
    <x v="2"/>
    <x v="0"/>
    <x v="1"/>
    <x v="13"/>
    <x v="0"/>
    <x v="347"/>
    <n v="0"/>
    <x v="0"/>
    <s v="Total"/>
    <m/>
    <m/>
    <m/>
  </r>
  <r>
    <x v="10"/>
    <x v="6"/>
    <x v="0"/>
    <x v="2"/>
    <x v="0"/>
    <x v="1"/>
    <x v="13"/>
    <x v="0"/>
    <x v="348"/>
    <n v="0"/>
    <x v="0"/>
    <s v="Total"/>
    <m/>
    <m/>
    <m/>
  </r>
  <r>
    <x v="10"/>
    <x v="6"/>
    <x v="0"/>
    <x v="2"/>
    <x v="0"/>
    <x v="1"/>
    <x v="13"/>
    <x v="0"/>
    <x v="349"/>
    <n v="0"/>
    <x v="0"/>
    <s v="Total"/>
    <m/>
    <m/>
    <m/>
  </r>
  <r>
    <x v="10"/>
    <x v="6"/>
    <x v="0"/>
    <x v="2"/>
    <x v="0"/>
    <x v="1"/>
    <x v="13"/>
    <x v="0"/>
    <x v="350"/>
    <n v="0"/>
    <x v="0"/>
    <s v="Total"/>
    <m/>
    <m/>
    <m/>
  </r>
  <r>
    <x v="10"/>
    <x v="6"/>
    <x v="0"/>
    <x v="2"/>
    <x v="0"/>
    <x v="1"/>
    <x v="13"/>
    <x v="0"/>
    <x v="351"/>
    <n v="0"/>
    <x v="0"/>
    <s v="Total"/>
    <m/>
    <m/>
    <m/>
  </r>
  <r>
    <x v="10"/>
    <x v="6"/>
    <x v="0"/>
    <x v="2"/>
    <x v="0"/>
    <x v="1"/>
    <x v="13"/>
    <x v="0"/>
    <x v="352"/>
    <n v="0"/>
    <x v="0"/>
    <s v="Total"/>
    <m/>
    <m/>
    <m/>
  </r>
  <r>
    <x v="10"/>
    <x v="6"/>
    <x v="0"/>
    <x v="2"/>
    <x v="0"/>
    <x v="1"/>
    <x v="13"/>
    <x v="0"/>
    <x v="353"/>
    <n v="0"/>
    <x v="0"/>
    <s v="Total"/>
    <m/>
    <m/>
    <m/>
  </r>
  <r>
    <x v="10"/>
    <x v="6"/>
    <x v="0"/>
    <x v="2"/>
    <x v="0"/>
    <x v="1"/>
    <x v="13"/>
    <x v="0"/>
    <x v="354"/>
    <n v="0"/>
    <x v="0"/>
    <s v="Total"/>
    <m/>
    <m/>
    <m/>
  </r>
  <r>
    <x v="10"/>
    <x v="6"/>
    <x v="0"/>
    <x v="2"/>
    <x v="0"/>
    <x v="1"/>
    <x v="13"/>
    <x v="0"/>
    <x v="355"/>
    <n v="0"/>
    <x v="0"/>
    <s v="Total"/>
    <m/>
    <m/>
    <m/>
  </r>
  <r>
    <x v="10"/>
    <x v="6"/>
    <x v="0"/>
    <x v="2"/>
    <x v="0"/>
    <x v="1"/>
    <x v="13"/>
    <x v="0"/>
    <x v="356"/>
    <n v="0"/>
    <x v="0"/>
    <s v="Total"/>
    <m/>
    <m/>
    <m/>
  </r>
  <r>
    <x v="10"/>
    <x v="6"/>
    <x v="0"/>
    <x v="2"/>
    <x v="0"/>
    <x v="1"/>
    <x v="13"/>
    <x v="0"/>
    <x v="357"/>
    <n v="0"/>
    <x v="0"/>
    <s v="Total"/>
    <m/>
    <m/>
    <m/>
  </r>
  <r>
    <x v="10"/>
    <x v="6"/>
    <x v="0"/>
    <x v="2"/>
    <x v="0"/>
    <x v="1"/>
    <x v="13"/>
    <x v="0"/>
    <x v="358"/>
    <n v="0"/>
    <x v="0"/>
    <s v="Total"/>
    <m/>
    <m/>
    <m/>
  </r>
  <r>
    <x v="10"/>
    <x v="6"/>
    <x v="0"/>
    <x v="2"/>
    <x v="0"/>
    <x v="1"/>
    <x v="13"/>
    <x v="0"/>
    <x v="359"/>
    <n v="0"/>
    <x v="0"/>
    <s v="Total"/>
    <m/>
    <m/>
    <m/>
  </r>
  <r>
    <x v="10"/>
    <x v="6"/>
    <x v="0"/>
    <x v="2"/>
    <x v="0"/>
    <x v="1"/>
    <x v="13"/>
    <x v="0"/>
    <x v="360"/>
    <n v="0"/>
    <x v="0"/>
    <s v="Total"/>
    <m/>
    <m/>
    <m/>
  </r>
  <r>
    <x v="10"/>
    <x v="6"/>
    <x v="0"/>
    <x v="2"/>
    <x v="0"/>
    <x v="1"/>
    <x v="13"/>
    <x v="0"/>
    <x v="361"/>
    <n v="0"/>
    <x v="0"/>
    <s v="Total"/>
    <m/>
    <m/>
    <m/>
  </r>
  <r>
    <x v="10"/>
    <x v="6"/>
    <x v="0"/>
    <x v="2"/>
    <x v="0"/>
    <x v="1"/>
    <x v="13"/>
    <x v="0"/>
    <x v="362"/>
    <n v="0"/>
    <x v="0"/>
    <s v="Total"/>
    <m/>
    <m/>
    <m/>
  </r>
  <r>
    <x v="10"/>
    <x v="6"/>
    <x v="0"/>
    <x v="2"/>
    <x v="0"/>
    <x v="1"/>
    <x v="13"/>
    <x v="0"/>
    <x v="363"/>
    <n v="0"/>
    <x v="0"/>
    <s v="Total"/>
    <m/>
    <m/>
    <m/>
  </r>
  <r>
    <x v="10"/>
    <x v="6"/>
    <x v="0"/>
    <x v="2"/>
    <x v="0"/>
    <x v="1"/>
    <x v="13"/>
    <x v="0"/>
    <x v="364"/>
    <n v="0"/>
    <x v="0"/>
    <s v="Total"/>
    <m/>
    <m/>
    <m/>
  </r>
  <r>
    <x v="22"/>
    <x v="4"/>
    <x v="2"/>
    <x v="5"/>
    <x v="0"/>
    <x v="0"/>
    <x v="0"/>
    <x v="0"/>
    <x v="344"/>
    <n v="0"/>
    <x v="0"/>
    <s v="Total"/>
    <m/>
    <m/>
    <m/>
  </r>
  <r>
    <x v="22"/>
    <x v="4"/>
    <x v="2"/>
    <x v="5"/>
    <x v="0"/>
    <x v="0"/>
    <x v="0"/>
    <x v="0"/>
    <x v="345"/>
    <n v="0"/>
    <x v="0"/>
    <s v="Total"/>
    <m/>
    <m/>
    <m/>
  </r>
  <r>
    <x v="22"/>
    <x v="4"/>
    <x v="2"/>
    <x v="5"/>
    <x v="0"/>
    <x v="0"/>
    <x v="0"/>
    <x v="0"/>
    <x v="346"/>
    <n v="0"/>
    <x v="0"/>
    <s v="Total"/>
    <m/>
    <m/>
    <m/>
  </r>
  <r>
    <x v="22"/>
    <x v="4"/>
    <x v="2"/>
    <x v="5"/>
    <x v="0"/>
    <x v="0"/>
    <x v="0"/>
    <x v="0"/>
    <x v="347"/>
    <n v="0"/>
    <x v="0"/>
    <s v="Total"/>
    <m/>
    <m/>
    <m/>
  </r>
  <r>
    <x v="22"/>
    <x v="4"/>
    <x v="2"/>
    <x v="5"/>
    <x v="0"/>
    <x v="0"/>
    <x v="0"/>
    <x v="0"/>
    <x v="348"/>
    <n v="0"/>
    <x v="0"/>
    <s v="Total"/>
    <m/>
    <m/>
    <m/>
  </r>
  <r>
    <x v="22"/>
    <x v="4"/>
    <x v="2"/>
    <x v="5"/>
    <x v="0"/>
    <x v="0"/>
    <x v="0"/>
    <x v="0"/>
    <x v="349"/>
    <n v="0"/>
    <x v="0"/>
    <s v="Total"/>
    <m/>
    <m/>
    <m/>
  </r>
  <r>
    <x v="22"/>
    <x v="4"/>
    <x v="2"/>
    <x v="5"/>
    <x v="0"/>
    <x v="0"/>
    <x v="0"/>
    <x v="0"/>
    <x v="350"/>
    <n v="0"/>
    <x v="0"/>
    <s v="Total"/>
    <m/>
    <m/>
    <m/>
  </r>
  <r>
    <x v="22"/>
    <x v="4"/>
    <x v="2"/>
    <x v="5"/>
    <x v="0"/>
    <x v="0"/>
    <x v="0"/>
    <x v="0"/>
    <x v="351"/>
    <n v="0"/>
    <x v="0"/>
    <s v="Total"/>
    <m/>
    <m/>
    <m/>
  </r>
  <r>
    <x v="22"/>
    <x v="4"/>
    <x v="2"/>
    <x v="5"/>
    <x v="0"/>
    <x v="0"/>
    <x v="0"/>
    <x v="0"/>
    <x v="352"/>
    <n v="0"/>
    <x v="0"/>
    <s v="Total"/>
    <m/>
    <m/>
    <m/>
  </r>
  <r>
    <x v="22"/>
    <x v="4"/>
    <x v="2"/>
    <x v="5"/>
    <x v="0"/>
    <x v="0"/>
    <x v="0"/>
    <x v="0"/>
    <x v="353"/>
    <n v="0"/>
    <x v="0"/>
    <s v="Total"/>
    <m/>
    <m/>
    <m/>
  </r>
  <r>
    <x v="22"/>
    <x v="4"/>
    <x v="2"/>
    <x v="5"/>
    <x v="0"/>
    <x v="0"/>
    <x v="0"/>
    <x v="0"/>
    <x v="354"/>
    <n v="0"/>
    <x v="0"/>
    <s v="Total"/>
    <m/>
    <m/>
    <m/>
  </r>
  <r>
    <x v="22"/>
    <x v="4"/>
    <x v="2"/>
    <x v="5"/>
    <x v="0"/>
    <x v="0"/>
    <x v="0"/>
    <x v="0"/>
    <x v="355"/>
    <n v="0"/>
    <x v="0"/>
    <s v="Total"/>
    <m/>
    <m/>
    <m/>
  </r>
  <r>
    <x v="22"/>
    <x v="4"/>
    <x v="2"/>
    <x v="5"/>
    <x v="0"/>
    <x v="0"/>
    <x v="0"/>
    <x v="0"/>
    <x v="356"/>
    <n v="0"/>
    <x v="0"/>
    <s v="Total"/>
    <m/>
    <m/>
    <m/>
  </r>
  <r>
    <x v="22"/>
    <x v="4"/>
    <x v="2"/>
    <x v="5"/>
    <x v="0"/>
    <x v="0"/>
    <x v="0"/>
    <x v="0"/>
    <x v="357"/>
    <n v="0"/>
    <x v="0"/>
    <s v="Total"/>
    <m/>
    <m/>
    <m/>
  </r>
  <r>
    <x v="22"/>
    <x v="4"/>
    <x v="2"/>
    <x v="5"/>
    <x v="0"/>
    <x v="0"/>
    <x v="0"/>
    <x v="0"/>
    <x v="358"/>
    <n v="0"/>
    <x v="0"/>
    <s v="Total"/>
    <m/>
    <m/>
    <m/>
  </r>
  <r>
    <x v="22"/>
    <x v="4"/>
    <x v="2"/>
    <x v="5"/>
    <x v="0"/>
    <x v="0"/>
    <x v="0"/>
    <x v="0"/>
    <x v="359"/>
    <n v="0"/>
    <x v="0"/>
    <s v="Total"/>
    <m/>
    <m/>
    <m/>
  </r>
  <r>
    <x v="22"/>
    <x v="4"/>
    <x v="2"/>
    <x v="5"/>
    <x v="0"/>
    <x v="0"/>
    <x v="0"/>
    <x v="0"/>
    <x v="360"/>
    <n v="0"/>
    <x v="0"/>
    <s v="Total"/>
    <m/>
    <m/>
    <m/>
  </r>
  <r>
    <x v="22"/>
    <x v="4"/>
    <x v="2"/>
    <x v="5"/>
    <x v="0"/>
    <x v="0"/>
    <x v="0"/>
    <x v="0"/>
    <x v="361"/>
    <n v="0"/>
    <x v="0"/>
    <s v="Total"/>
    <m/>
    <m/>
    <m/>
  </r>
  <r>
    <x v="22"/>
    <x v="4"/>
    <x v="2"/>
    <x v="5"/>
    <x v="0"/>
    <x v="0"/>
    <x v="0"/>
    <x v="0"/>
    <x v="362"/>
    <n v="0"/>
    <x v="0"/>
    <s v="Total"/>
    <m/>
    <m/>
    <m/>
  </r>
  <r>
    <x v="22"/>
    <x v="4"/>
    <x v="2"/>
    <x v="5"/>
    <x v="0"/>
    <x v="0"/>
    <x v="0"/>
    <x v="0"/>
    <x v="363"/>
    <n v="0"/>
    <x v="0"/>
    <s v="Total"/>
    <m/>
    <m/>
    <m/>
  </r>
  <r>
    <x v="22"/>
    <x v="4"/>
    <x v="2"/>
    <x v="5"/>
    <x v="0"/>
    <x v="0"/>
    <x v="0"/>
    <x v="0"/>
    <x v="364"/>
    <n v="0"/>
    <x v="0"/>
    <s v="Total"/>
    <m/>
    <m/>
    <m/>
  </r>
  <r>
    <x v="11"/>
    <x v="1"/>
    <x v="1"/>
    <x v="0"/>
    <x v="0"/>
    <x v="0"/>
    <x v="0"/>
    <x v="0"/>
    <x v="344"/>
    <n v="0"/>
    <x v="0"/>
    <s v="Total"/>
    <m/>
    <m/>
    <m/>
  </r>
  <r>
    <x v="11"/>
    <x v="1"/>
    <x v="1"/>
    <x v="0"/>
    <x v="0"/>
    <x v="0"/>
    <x v="0"/>
    <x v="0"/>
    <x v="345"/>
    <n v="0"/>
    <x v="0"/>
    <s v="Total"/>
    <m/>
    <m/>
    <m/>
  </r>
  <r>
    <x v="11"/>
    <x v="1"/>
    <x v="1"/>
    <x v="0"/>
    <x v="0"/>
    <x v="0"/>
    <x v="0"/>
    <x v="0"/>
    <x v="346"/>
    <n v="0.24212577138601218"/>
    <x v="0"/>
    <s v="Total"/>
    <m/>
    <m/>
    <m/>
  </r>
  <r>
    <x v="11"/>
    <x v="1"/>
    <x v="1"/>
    <x v="0"/>
    <x v="0"/>
    <x v="0"/>
    <x v="0"/>
    <x v="0"/>
    <x v="347"/>
    <n v="0"/>
    <x v="0"/>
    <s v="Total"/>
    <m/>
    <m/>
    <m/>
  </r>
  <r>
    <x v="11"/>
    <x v="1"/>
    <x v="1"/>
    <x v="0"/>
    <x v="0"/>
    <x v="0"/>
    <x v="0"/>
    <x v="0"/>
    <x v="348"/>
    <n v="0"/>
    <x v="0"/>
    <s v="Total"/>
    <m/>
    <m/>
    <m/>
  </r>
  <r>
    <x v="11"/>
    <x v="1"/>
    <x v="1"/>
    <x v="0"/>
    <x v="0"/>
    <x v="0"/>
    <x v="0"/>
    <x v="0"/>
    <x v="349"/>
    <n v="0"/>
    <x v="0"/>
    <s v="Total"/>
    <m/>
    <m/>
    <m/>
  </r>
  <r>
    <x v="11"/>
    <x v="1"/>
    <x v="1"/>
    <x v="0"/>
    <x v="0"/>
    <x v="0"/>
    <x v="0"/>
    <x v="0"/>
    <x v="350"/>
    <n v="0"/>
    <x v="0"/>
    <s v="Total"/>
    <m/>
    <m/>
    <m/>
  </r>
  <r>
    <x v="11"/>
    <x v="1"/>
    <x v="1"/>
    <x v="0"/>
    <x v="0"/>
    <x v="0"/>
    <x v="0"/>
    <x v="0"/>
    <x v="351"/>
    <n v="0"/>
    <x v="0"/>
    <s v="Total"/>
    <m/>
    <m/>
    <m/>
  </r>
  <r>
    <x v="11"/>
    <x v="1"/>
    <x v="1"/>
    <x v="0"/>
    <x v="0"/>
    <x v="0"/>
    <x v="0"/>
    <x v="0"/>
    <x v="352"/>
    <n v="0"/>
    <x v="0"/>
    <s v="Total"/>
    <m/>
    <m/>
    <m/>
  </r>
  <r>
    <x v="11"/>
    <x v="1"/>
    <x v="1"/>
    <x v="0"/>
    <x v="0"/>
    <x v="0"/>
    <x v="0"/>
    <x v="0"/>
    <x v="353"/>
    <n v="0"/>
    <x v="0"/>
    <s v="Total"/>
    <m/>
    <m/>
    <m/>
  </r>
  <r>
    <x v="11"/>
    <x v="1"/>
    <x v="1"/>
    <x v="0"/>
    <x v="0"/>
    <x v="0"/>
    <x v="0"/>
    <x v="0"/>
    <x v="354"/>
    <n v="0"/>
    <x v="0"/>
    <s v="Total"/>
    <m/>
    <m/>
    <m/>
  </r>
  <r>
    <x v="11"/>
    <x v="1"/>
    <x v="1"/>
    <x v="0"/>
    <x v="0"/>
    <x v="0"/>
    <x v="0"/>
    <x v="0"/>
    <x v="355"/>
    <n v="0"/>
    <x v="0"/>
    <s v="Total"/>
    <m/>
    <m/>
    <m/>
  </r>
  <r>
    <x v="11"/>
    <x v="1"/>
    <x v="1"/>
    <x v="0"/>
    <x v="0"/>
    <x v="0"/>
    <x v="0"/>
    <x v="0"/>
    <x v="356"/>
    <n v="0"/>
    <x v="0"/>
    <s v="Total"/>
    <m/>
    <m/>
    <m/>
  </r>
  <r>
    <x v="11"/>
    <x v="1"/>
    <x v="1"/>
    <x v="0"/>
    <x v="0"/>
    <x v="0"/>
    <x v="0"/>
    <x v="0"/>
    <x v="357"/>
    <n v="0"/>
    <x v="0"/>
    <s v="Total"/>
    <m/>
    <m/>
    <m/>
  </r>
  <r>
    <x v="11"/>
    <x v="1"/>
    <x v="1"/>
    <x v="0"/>
    <x v="0"/>
    <x v="0"/>
    <x v="0"/>
    <x v="0"/>
    <x v="358"/>
    <n v="0"/>
    <x v="0"/>
    <s v="Total"/>
    <m/>
    <m/>
    <m/>
  </r>
  <r>
    <x v="11"/>
    <x v="1"/>
    <x v="1"/>
    <x v="0"/>
    <x v="0"/>
    <x v="0"/>
    <x v="0"/>
    <x v="0"/>
    <x v="359"/>
    <n v="0"/>
    <x v="0"/>
    <s v="Total"/>
    <m/>
    <m/>
    <m/>
  </r>
  <r>
    <x v="11"/>
    <x v="1"/>
    <x v="1"/>
    <x v="0"/>
    <x v="0"/>
    <x v="0"/>
    <x v="0"/>
    <x v="0"/>
    <x v="360"/>
    <n v="0"/>
    <x v="0"/>
    <s v="Total"/>
    <m/>
    <m/>
    <m/>
  </r>
  <r>
    <x v="11"/>
    <x v="1"/>
    <x v="1"/>
    <x v="0"/>
    <x v="0"/>
    <x v="0"/>
    <x v="0"/>
    <x v="0"/>
    <x v="361"/>
    <n v="0"/>
    <x v="0"/>
    <s v="Total"/>
    <m/>
    <m/>
    <m/>
  </r>
  <r>
    <x v="11"/>
    <x v="1"/>
    <x v="1"/>
    <x v="0"/>
    <x v="0"/>
    <x v="0"/>
    <x v="0"/>
    <x v="0"/>
    <x v="362"/>
    <n v="0"/>
    <x v="0"/>
    <s v="Total"/>
    <m/>
    <m/>
    <m/>
  </r>
  <r>
    <x v="11"/>
    <x v="1"/>
    <x v="1"/>
    <x v="0"/>
    <x v="0"/>
    <x v="0"/>
    <x v="0"/>
    <x v="0"/>
    <x v="363"/>
    <n v="0"/>
    <x v="0"/>
    <s v="Total"/>
    <m/>
    <m/>
    <m/>
  </r>
  <r>
    <x v="11"/>
    <x v="1"/>
    <x v="1"/>
    <x v="0"/>
    <x v="0"/>
    <x v="0"/>
    <x v="0"/>
    <x v="0"/>
    <x v="364"/>
    <n v="0"/>
    <x v="0"/>
    <s v="Total"/>
    <m/>
    <m/>
    <m/>
  </r>
  <r>
    <x v="11"/>
    <x v="0"/>
    <x v="2"/>
    <x v="5"/>
    <x v="0"/>
    <x v="0"/>
    <x v="0"/>
    <x v="2"/>
    <x v="344"/>
    <n v="0"/>
    <x v="0"/>
    <s v="Total"/>
    <m/>
    <m/>
    <m/>
  </r>
  <r>
    <x v="11"/>
    <x v="0"/>
    <x v="2"/>
    <x v="5"/>
    <x v="0"/>
    <x v="0"/>
    <x v="0"/>
    <x v="2"/>
    <x v="345"/>
    <n v="0"/>
    <x v="0"/>
    <s v="Total"/>
    <m/>
    <m/>
    <m/>
  </r>
  <r>
    <x v="11"/>
    <x v="0"/>
    <x v="2"/>
    <x v="5"/>
    <x v="0"/>
    <x v="0"/>
    <x v="0"/>
    <x v="2"/>
    <x v="346"/>
    <n v="0"/>
    <x v="0"/>
    <s v="Total"/>
    <m/>
    <m/>
    <m/>
  </r>
  <r>
    <x v="11"/>
    <x v="0"/>
    <x v="2"/>
    <x v="5"/>
    <x v="0"/>
    <x v="0"/>
    <x v="0"/>
    <x v="2"/>
    <x v="347"/>
    <n v="0"/>
    <x v="0"/>
    <s v="Total"/>
    <m/>
    <m/>
    <m/>
  </r>
  <r>
    <x v="11"/>
    <x v="0"/>
    <x v="2"/>
    <x v="5"/>
    <x v="0"/>
    <x v="0"/>
    <x v="0"/>
    <x v="2"/>
    <x v="348"/>
    <n v="0"/>
    <x v="0"/>
    <s v="Total"/>
    <m/>
    <m/>
    <m/>
  </r>
  <r>
    <x v="11"/>
    <x v="0"/>
    <x v="2"/>
    <x v="5"/>
    <x v="0"/>
    <x v="0"/>
    <x v="0"/>
    <x v="2"/>
    <x v="349"/>
    <n v="0"/>
    <x v="0"/>
    <s v="Total"/>
    <m/>
    <m/>
    <m/>
  </r>
  <r>
    <x v="11"/>
    <x v="0"/>
    <x v="2"/>
    <x v="5"/>
    <x v="0"/>
    <x v="0"/>
    <x v="0"/>
    <x v="2"/>
    <x v="350"/>
    <n v="0"/>
    <x v="0"/>
    <s v="Total"/>
    <m/>
    <m/>
    <m/>
  </r>
  <r>
    <x v="11"/>
    <x v="0"/>
    <x v="2"/>
    <x v="5"/>
    <x v="0"/>
    <x v="0"/>
    <x v="0"/>
    <x v="2"/>
    <x v="351"/>
    <n v="0"/>
    <x v="0"/>
    <s v="Total"/>
    <m/>
    <m/>
    <m/>
  </r>
  <r>
    <x v="11"/>
    <x v="0"/>
    <x v="2"/>
    <x v="5"/>
    <x v="0"/>
    <x v="0"/>
    <x v="0"/>
    <x v="2"/>
    <x v="352"/>
    <n v="0"/>
    <x v="0"/>
    <s v="Total"/>
    <m/>
    <m/>
    <m/>
  </r>
  <r>
    <x v="11"/>
    <x v="0"/>
    <x v="2"/>
    <x v="5"/>
    <x v="0"/>
    <x v="0"/>
    <x v="0"/>
    <x v="2"/>
    <x v="353"/>
    <n v="0"/>
    <x v="0"/>
    <s v="Total"/>
    <m/>
    <m/>
    <m/>
  </r>
  <r>
    <x v="11"/>
    <x v="0"/>
    <x v="2"/>
    <x v="5"/>
    <x v="0"/>
    <x v="0"/>
    <x v="0"/>
    <x v="2"/>
    <x v="354"/>
    <n v="0"/>
    <x v="0"/>
    <s v="Total"/>
    <m/>
    <m/>
    <m/>
  </r>
  <r>
    <x v="11"/>
    <x v="0"/>
    <x v="2"/>
    <x v="5"/>
    <x v="0"/>
    <x v="0"/>
    <x v="0"/>
    <x v="2"/>
    <x v="355"/>
    <n v="0"/>
    <x v="0"/>
    <s v="Total"/>
    <m/>
    <m/>
    <m/>
  </r>
  <r>
    <x v="11"/>
    <x v="0"/>
    <x v="2"/>
    <x v="5"/>
    <x v="0"/>
    <x v="0"/>
    <x v="0"/>
    <x v="2"/>
    <x v="356"/>
    <n v="0"/>
    <x v="0"/>
    <s v="Total"/>
    <m/>
    <m/>
    <m/>
  </r>
  <r>
    <x v="11"/>
    <x v="0"/>
    <x v="2"/>
    <x v="5"/>
    <x v="0"/>
    <x v="0"/>
    <x v="0"/>
    <x v="2"/>
    <x v="357"/>
    <n v="0"/>
    <x v="0"/>
    <s v="Total"/>
    <m/>
    <m/>
    <m/>
  </r>
  <r>
    <x v="11"/>
    <x v="0"/>
    <x v="2"/>
    <x v="5"/>
    <x v="0"/>
    <x v="0"/>
    <x v="0"/>
    <x v="2"/>
    <x v="358"/>
    <n v="0"/>
    <x v="0"/>
    <s v="Total"/>
    <m/>
    <m/>
    <m/>
  </r>
  <r>
    <x v="11"/>
    <x v="0"/>
    <x v="2"/>
    <x v="5"/>
    <x v="0"/>
    <x v="0"/>
    <x v="0"/>
    <x v="2"/>
    <x v="359"/>
    <n v="0"/>
    <x v="0"/>
    <s v="Total"/>
    <m/>
    <m/>
    <m/>
  </r>
  <r>
    <x v="11"/>
    <x v="0"/>
    <x v="2"/>
    <x v="5"/>
    <x v="0"/>
    <x v="0"/>
    <x v="0"/>
    <x v="2"/>
    <x v="360"/>
    <n v="0"/>
    <x v="0"/>
    <s v="Total"/>
    <m/>
    <m/>
    <m/>
  </r>
  <r>
    <x v="11"/>
    <x v="0"/>
    <x v="2"/>
    <x v="5"/>
    <x v="0"/>
    <x v="0"/>
    <x v="0"/>
    <x v="2"/>
    <x v="361"/>
    <n v="0"/>
    <x v="0"/>
    <s v="Total"/>
    <m/>
    <m/>
    <m/>
  </r>
  <r>
    <x v="11"/>
    <x v="0"/>
    <x v="2"/>
    <x v="5"/>
    <x v="0"/>
    <x v="0"/>
    <x v="0"/>
    <x v="2"/>
    <x v="362"/>
    <n v="0"/>
    <x v="0"/>
    <s v="Total"/>
    <m/>
    <m/>
    <m/>
  </r>
  <r>
    <x v="11"/>
    <x v="0"/>
    <x v="2"/>
    <x v="5"/>
    <x v="0"/>
    <x v="0"/>
    <x v="0"/>
    <x v="2"/>
    <x v="363"/>
    <n v="0"/>
    <x v="0"/>
    <s v="Total"/>
    <m/>
    <m/>
    <m/>
  </r>
  <r>
    <x v="11"/>
    <x v="0"/>
    <x v="2"/>
    <x v="5"/>
    <x v="0"/>
    <x v="0"/>
    <x v="0"/>
    <x v="2"/>
    <x v="364"/>
    <n v="0"/>
    <x v="0"/>
    <s v="Total"/>
    <m/>
    <m/>
    <m/>
  </r>
  <r>
    <x v="11"/>
    <x v="5"/>
    <x v="2"/>
    <x v="5"/>
    <x v="0"/>
    <x v="0"/>
    <x v="0"/>
    <x v="0"/>
    <x v="344"/>
    <n v="0"/>
    <x v="0"/>
    <s v="Total"/>
    <m/>
    <m/>
    <m/>
  </r>
  <r>
    <x v="11"/>
    <x v="5"/>
    <x v="2"/>
    <x v="5"/>
    <x v="0"/>
    <x v="0"/>
    <x v="0"/>
    <x v="0"/>
    <x v="345"/>
    <n v="0"/>
    <x v="0"/>
    <s v="Total"/>
    <m/>
    <m/>
    <m/>
  </r>
  <r>
    <x v="11"/>
    <x v="5"/>
    <x v="2"/>
    <x v="5"/>
    <x v="0"/>
    <x v="0"/>
    <x v="0"/>
    <x v="0"/>
    <x v="346"/>
    <n v="0"/>
    <x v="0"/>
    <s v="Total"/>
    <m/>
    <m/>
    <m/>
  </r>
  <r>
    <x v="11"/>
    <x v="5"/>
    <x v="2"/>
    <x v="5"/>
    <x v="0"/>
    <x v="0"/>
    <x v="0"/>
    <x v="0"/>
    <x v="347"/>
    <n v="0"/>
    <x v="0"/>
    <s v="Total"/>
    <m/>
    <m/>
    <m/>
  </r>
  <r>
    <x v="11"/>
    <x v="5"/>
    <x v="2"/>
    <x v="5"/>
    <x v="0"/>
    <x v="0"/>
    <x v="0"/>
    <x v="0"/>
    <x v="348"/>
    <n v="0"/>
    <x v="0"/>
    <s v="Total"/>
    <m/>
    <m/>
    <m/>
  </r>
  <r>
    <x v="11"/>
    <x v="5"/>
    <x v="2"/>
    <x v="5"/>
    <x v="0"/>
    <x v="0"/>
    <x v="0"/>
    <x v="0"/>
    <x v="349"/>
    <n v="0"/>
    <x v="0"/>
    <s v="Total"/>
    <m/>
    <m/>
    <m/>
  </r>
  <r>
    <x v="11"/>
    <x v="5"/>
    <x v="2"/>
    <x v="5"/>
    <x v="0"/>
    <x v="0"/>
    <x v="0"/>
    <x v="0"/>
    <x v="350"/>
    <n v="0"/>
    <x v="0"/>
    <s v="Total"/>
    <m/>
    <m/>
    <m/>
  </r>
  <r>
    <x v="11"/>
    <x v="5"/>
    <x v="2"/>
    <x v="5"/>
    <x v="0"/>
    <x v="0"/>
    <x v="0"/>
    <x v="0"/>
    <x v="351"/>
    <n v="0"/>
    <x v="0"/>
    <s v="Total"/>
    <m/>
    <m/>
    <m/>
  </r>
  <r>
    <x v="11"/>
    <x v="5"/>
    <x v="2"/>
    <x v="5"/>
    <x v="0"/>
    <x v="0"/>
    <x v="0"/>
    <x v="0"/>
    <x v="352"/>
    <n v="0"/>
    <x v="0"/>
    <s v="Total"/>
    <m/>
    <m/>
    <m/>
  </r>
  <r>
    <x v="11"/>
    <x v="5"/>
    <x v="2"/>
    <x v="5"/>
    <x v="0"/>
    <x v="0"/>
    <x v="0"/>
    <x v="0"/>
    <x v="353"/>
    <n v="0"/>
    <x v="0"/>
    <s v="Total"/>
    <m/>
    <m/>
    <m/>
  </r>
  <r>
    <x v="11"/>
    <x v="5"/>
    <x v="2"/>
    <x v="5"/>
    <x v="0"/>
    <x v="0"/>
    <x v="0"/>
    <x v="0"/>
    <x v="354"/>
    <n v="0"/>
    <x v="0"/>
    <s v="Total"/>
    <m/>
    <m/>
    <m/>
  </r>
  <r>
    <x v="11"/>
    <x v="5"/>
    <x v="2"/>
    <x v="5"/>
    <x v="0"/>
    <x v="0"/>
    <x v="0"/>
    <x v="0"/>
    <x v="355"/>
    <n v="0"/>
    <x v="0"/>
    <s v="Total"/>
    <m/>
    <m/>
    <m/>
  </r>
  <r>
    <x v="11"/>
    <x v="5"/>
    <x v="2"/>
    <x v="5"/>
    <x v="0"/>
    <x v="0"/>
    <x v="0"/>
    <x v="0"/>
    <x v="356"/>
    <n v="0"/>
    <x v="0"/>
    <s v="Total"/>
    <m/>
    <m/>
    <m/>
  </r>
  <r>
    <x v="11"/>
    <x v="5"/>
    <x v="2"/>
    <x v="5"/>
    <x v="0"/>
    <x v="0"/>
    <x v="0"/>
    <x v="0"/>
    <x v="357"/>
    <n v="0"/>
    <x v="0"/>
    <s v="Total"/>
    <m/>
    <m/>
    <m/>
  </r>
  <r>
    <x v="11"/>
    <x v="5"/>
    <x v="2"/>
    <x v="5"/>
    <x v="0"/>
    <x v="0"/>
    <x v="0"/>
    <x v="0"/>
    <x v="358"/>
    <n v="0"/>
    <x v="0"/>
    <s v="Total"/>
    <m/>
    <m/>
    <m/>
  </r>
  <r>
    <x v="11"/>
    <x v="5"/>
    <x v="2"/>
    <x v="5"/>
    <x v="0"/>
    <x v="0"/>
    <x v="0"/>
    <x v="0"/>
    <x v="359"/>
    <n v="0"/>
    <x v="0"/>
    <s v="Total"/>
    <m/>
    <m/>
    <m/>
  </r>
  <r>
    <x v="11"/>
    <x v="5"/>
    <x v="2"/>
    <x v="5"/>
    <x v="0"/>
    <x v="0"/>
    <x v="0"/>
    <x v="0"/>
    <x v="360"/>
    <n v="0"/>
    <x v="0"/>
    <s v="Total"/>
    <m/>
    <m/>
    <m/>
  </r>
  <r>
    <x v="11"/>
    <x v="5"/>
    <x v="2"/>
    <x v="5"/>
    <x v="0"/>
    <x v="0"/>
    <x v="0"/>
    <x v="0"/>
    <x v="361"/>
    <n v="0"/>
    <x v="0"/>
    <s v="Total"/>
    <m/>
    <m/>
    <m/>
  </r>
  <r>
    <x v="11"/>
    <x v="5"/>
    <x v="2"/>
    <x v="5"/>
    <x v="0"/>
    <x v="0"/>
    <x v="0"/>
    <x v="0"/>
    <x v="362"/>
    <n v="0"/>
    <x v="0"/>
    <s v="Total"/>
    <m/>
    <m/>
    <m/>
  </r>
  <r>
    <x v="11"/>
    <x v="5"/>
    <x v="2"/>
    <x v="5"/>
    <x v="0"/>
    <x v="0"/>
    <x v="0"/>
    <x v="0"/>
    <x v="363"/>
    <n v="0"/>
    <x v="0"/>
    <s v="Total"/>
    <m/>
    <m/>
    <m/>
  </r>
  <r>
    <x v="11"/>
    <x v="5"/>
    <x v="2"/>
    <x v="5"/>
    <x v="0"/>
    <x v="0"/>
    <x v="0"/>
    <x v="0"/>
    <x v="364"/>
    <n v="0"/>
    <x v="0"/>
    <s v="Total"/>
    <m/>
    <m/>
    <m/>
  </r>
  <r>
    <x v="12"/>
    <x v="1"/>
    <x v="1"/>
    <x v="2"/>
    <x v="0"/>
    <x v="3"/>
    <x v="0"/>
    <x v="0"/>
    <x v="344"/>
    <n v="0"/>
    <x v="0"/>
    <s v="Total"/>
    <m/>
    <m/>
    <m/>
  </r>
  <r>
    <x v="12"/>
    <x v="1"/>
    <x v="1"/>
    <x v="2"/>
    <x v="0"/>
    <x v="3"/>
    <x v="0"/>
    <x v="0"/>
    <x v="345"/>
    <n v="0"/>
    <x v="0"/>
    <s v="Total"/>
    <m/>
    <m/>
    <m/>
  </r>
  <r>
    <x v="12"/>
    <x v="1"/>
    <x v="1"/>
    <x v="2"/>
    <x v="0"/>
    <x v="3"/>
    <x v="0"/>
    <x v="0"/>
    <x v="346"/>
    <n v="0.28187495501176885"/>
    <x v="0"/>
    <s v="Total"/>
    <m/>
    <m/>
    <m/>
  </r>
  <r>
    <x v="12"/>
    <x v="1"/>
    <x v="1"/>
    <x v="2"/>
    <x v="0"/>
    <x v="3"/>
    <x v="0"/>
    <x v="0"/>
    <x v="347"/>
    <n v="0"/>
    <x v="0"/>
    <s v="Total"/>
    <m/>
    <m/>
    <m/>
  </r>
  <r>
    <x v="12"/>
    <x v="1"/>
    <x v="1"/>
    <x v="2"/>
    <x v="0"/>
    <x v="3"/>
    <x v="0"/>
    <x v="0"/>
    <x v="348"/>
    <s v="&lt;DL"/>
    <x v="0"/>
    <s v="Total"/>
    <m/>
    <m/>
    <m/>
  </r>
  <r>
    <x v="12"/>
    <x v="1"/>
    <x v="1"/>
    <x v="2"/>
    <x v="0"/>
    <x v="3"/>
    <x v="0"/>
    <x v="0"/>
    <x v="349"/>
    <n v="0"/>
    <x v="0"/>
    <s v="Total"/>
    <m/>
    <m/>
    <m/>
  </r>
  <r>
    <x v="12"/>
    <x v="1"/>
    <x v="1"/>
    <x v="2"/>
    <x v="0"/>
    <x v="3"/>
    <x v="0"/>
    <x v="0"/>
    <x v="350"/>
    <n v="0"/>
    <x v="0"/>
    <s v="Total"/>
    <m/>
    <m/>
    <m/>
  </r>
  <r>
    <x v="12"/>
    <x v="1"/>
    <x v="1"/>
    <x v="2"/>
    <x v="0"/>
    <x v="3"/>
    <x v="0"/>
    <x v="0"/>
    <x v="351"/>
    <n v="0"/>
    <x v="0"/>
    <s v="Total"/>
    <m/>
    <m/>
    <m/>
  </r>
  <r>
    <x v="12"/>
    <x v="1"/>
    <x v="1"/>
    <x v="2"/>
    <x v="0"/>
    <x v="3"/>
    <x v="0"/>
    <x v="0"/>
    <x v="352"/>
    <n v="0"/>
    <x v="0"/>
    <s v="Total"/>
    <m/>
    <m/>
    <m/>
  </r>
  <r>
    <x v="12"/>
    <x v="1"/>
    <x v="1"/>
    <x v="2"/>
    <x v="0"/>
    <x v="3"/>
    <x v="0"/>
    <x v="0"/>
    <x v="353"/>
    <n v="0"/>
    <x v="0"/>
    <s v="Total"/>
    <m/>
    <m/>
    <m/>
  </r>
  <r>
    <x v="12"/>
    <x v="1"/>
    <x v="1"/>
    <x v="2"/>
    <x v="0"/>
    <x v="3"/>
    <x v="0"/>
    <x v="0"/>
    <x v="354"/>
    <n v="0"/>
    <x v="0"/>
    <s v="Total"/>
    <m/>
    <m/>
    <m/>
  </r>
  <r>
    <x v="12"/>
    <x v="1"/>
    <x v="1"/>
    <x v="2"/>
    <x v="0"/>
    <x v="3"/>
    <x v="0"/>
    <x v="0"/>
    <x v="355"/>
    <n v="0"/>
    <x v="0"/>
    <s v="Total"/>
    <m/>
    <m/>
    <m/>
  </r>
  <r>
    <x v="12"/>
    <x v="1"/>
    <x v="1"/>
    <x v="2"/>
    <x v="0"/>
    <x v="3"/>
    <x v="0"/>
    <x v="0"/>
    <x v="356"/>
    <n v="0"/>
    <x v="0"/>
    <s v="Total"/>
    <m/>
    <m/>
    <m/>
  </r>
  <r>
    <x v="12"/>
    <x v="1"/>
    <x v="1"/>
    <x v="2"/>
    <x v="0"/>
    <x v="3"/>
    <x v="0"/>
    <x v="0"/>
    <x v="357"/>
    <n v="0"/>
    <x v="0"/>
    <s v="Total"/>
    <m/>
    <m/>
    <m/>
  </r>
  <r>
    <x v="12"/>
    <x v="1"/>
    <x v="1"/>
    <x v="2"/>
    <x v="0"/>
    <x v="3"/>
    <x v="0"/>
    <x v="0"/>
    <x v="358"/>
    <n v="0"/>
    <x v="0"/>
    <s v="Total"/>
    <m/>
    <m/>
    <m/>
  </r>
  <r>
    <x v="12"/>
    <x v="1"/>
    <x v="1"/>
    <x v="2"/>
    <x v="0"/>
    <x v="3"/>
    <x v="0"/>
    <x v="0"/>
    <x v="359"/>
    <n v="0"/>
    <x v="0"/>
    <s v="Total"/>
    <m/>
    <m/>
    <m/>
  </r>
  <r>
    <x v="12"/>
    <x v="1"/>
    <x v="1"/>
    <x v="2"/>
    <x v="0"/>
    <x v="3"/>
    <x v="0"/>
    <x v="0"/>
    <x v="360"/>
    <n v="0"/>
    <x v="0"/>
    <s v="Total"/>
    <m/>
    <m/>
    <m/>
  </r>
  <r>
    <x v="12"/>
    <x v="1"/>
    <x v="1"/>
    <x v="2"/>
    <x v="0"/>
    <x v="3"/>
    <x v="0"/>
    <x v="0"/>
    <x v="361"/>
    <n v="0"/>
    <x v="0"/>
    <s v="Total"/>
    <m/>
    <m/>
    <m/>
  </r>
  <r>
    <x v="12"/>
    <x v="1"/>
    <x v="1"/>
    <x v="2"/>
    <x v="0"/>
    <x v="3"/>
    <x v="0"/>
    <x v="0"/>
    <x v="362"/>
    <n v="0"/>
    <x v="0"/>
    <s v="Total"/>
    <m/>
    <m/>
    <m/>
  </r>
  <r>
    <x v="12"/>
    <x v="1"/>
    <x v="1"/>
    <x v="2"/>
    <x v="0"/>
    <x v="3"/>
    <x v="0"/>
    <x v="0"/>
    <x v="363"/>
    <n v="0"/>
    <x v="0"/>
    <s v="Total"/>
    <m/>
    <m/>
    <m/>
  </r>
  <r>
    <x v="12"/>
    <x v="1"/>
    <x v="1"/>
    <x v="2"/>
    <x v="0"/>
    <x v="3"/>
    <x v="0"/>
    <x v="0"/>
    <x v="364"/>
    <n v="0"/>
    <x v="0"/>
    <s v="Total"/>
    <m/>
    <m/>
    <m/>
  </r>
  <r>
    <x v="12"/>
    <x v="1"/>
    <x v="1"/>
    <x v="2"/>
    <x v="0"/>
    <x v="2"/>
    <x v="0"/>
    <x v="0"/>
    <x v="344"/>
    <n v="0"/>
    <x v="0"/>
    <s v="Total"/>
    <m/>
    <m/>
    <m/>
  </r>
  <r>
    <x v="12"/>
    <x v="1"/>
    <x v="1"/>
    <x v="2"/>
    <x v="0"/>
    <x v="2"/>
    <x v="0"/>
    <x v="0"/>
    <x v="345"/>
    <n v="0"/>
    <x v="0"/>
    <s v="Total"/>
    <m/>
    <m/>
    <m/>
  </r>
  <r>
    <x v="12"/>
    <x v="1"/>
    <x v="1"/>
    <x v="2"/>
    <x v="0"/>
    <x v="2"/>
    <x v="0"/>
    <x v="0"/>
    <x v="346"/>
    <n v="0.59072968400958981"/>
    <x v="0"/>
    <s v="Total"/>
    <m/>
    <m/>
    <m/>
  </r>
  <r>
    <x v="12"/>
    <x v="1"/>
    <x v="1"/>
    <x v="2"/>
    <x v="0"/>
    <x v="2"/>
    <x v="0"/>
    <x v="0"/>
    <x v="347"/>
    <n v="0"/>
    <x v="0"/>
    <s v="Total"/>
    <m/>
    <m/>
    <m/>
  </r>
  <r>
    <x v="12"/>
    <x v="1"/>
    <x v="1"/>
    <x v="2"/>
    <x v="0"/>
    <x v="2"/>
    <x v="0"/>
    <x v="0"/>
    <x v="348"/>
    <n v="0.13783692626890429"/>
    <x v="0"/>
    <s v="Total"/>
    <m/>
    <m/>
    <m/>
  </r>
  <r>
    <x v="12"/>
    <x v="1"/>
    <x v="1"/>
    <x v="2"/>
    <x v="0"/>
    <x v="2"/>
    <x v="0"/>
    <x v="0"/>
    <x v="349"/>
    <n v="0"/>
    <x v="0"/>
    <s v="Total"/>
    <m/>
    <m/>
    <m/>
  </r>
  <r>
    <x v="12"/>
    <x v="1"/>
    <x v="1"/>
    <x v="2"/>
    <x v="0"/>
    <x v="2"/>
    <x v="0"/>
    <x v="0"/>
    <x v="350"/>
    <n v="0"/>
    <x v="0"/>
    <s v="Total"/>
    <m/>
    <m/>
    <m/>
  </r>
  <r>
    <x v="12"/>
    <x v="1"/>
    <x v="1"/>
    <x v="2"/>
    <x v="0"/>
    <x v="2"/>
    <x v="0"/>
    <x v="0"/>
    <x v="351"/>
    <n v="0"/>
    <x v="0"/>
    <s v="Total"/>
    <m/>
    <m/>
    <m/>
  </r>
  <r>
    <x v="12"/>
    <x v="1"/>
    <x v="1"/>
    <x v="2"/>
    <x v="0"/>
    <x v="2"/>
    <x v="0"/>
    <x v="0"/>
    <x v="352"/>
    <n v="0"/>
    <x v="0"/>
    <s v="Total"/>
    <m/>
    <m/>
    <m/>
  </r>
  <r>
    <x v="12"/>
    <x v="1"/>
    <x v="1"/>
    <x v="2"/>
    <x v="0"/>
    <x v="2"/>
    <x v="0"/>
    <x v="0"/>
    <x v="353"/>
    <n v="0"/>
    <x v="0"/>
    <s v="Total"/>
    <m/>
    <m/>
    <m/>
  </r>
  <r>
    <x v="12"/>
    <x v="1"/>
    <x v="1"/>
    <x v="2"/>
    <x v="0"/>
    <x v="2"/>
    <x v="0"/>
    <x v="0"/>
    <x v="354"/>
    <n v="0"/>
    <x v="0"/>
    <s v="Total"/>
    <m/>
    <m/>
    <m/>
  </r>
  <r>
    <x v="12"/>
    <x v="1"/>
    <x v="1"/>
    <x v="2"/>
    <x v="0"/>
    <x v="2"/>
    <x v="0"/>
    <x v="0"/>
    <x v="355"/>
    <n v="0"/>
    <x v="0"/>
    <s v="Total"/>
    <m/>
    <m/>
    <m/>
  </r>
  <r>
    <x v="12"/>
    <x v="1"/>
    <x v="1"/>
    <x v="2"/>
    <x v="0"/>
    <x v="2"/>
    <x v="0"/>
    <x v="0"/>
    <x v="356"/>
    <n v="0"/>
    <x v="0"/>
    <s v="Total"/>
    <m/>
    <m/>
    <m/>
  </r>
  <r>
    <x v="12"/>
    <x v="1"/>
    <x v="1"/>
    <x v="2"/>
    <x v="0"/>
    <x v="2"/>
    <x v="0"/>
    <x v="0"/>
    <x v="357"/>
    <n v="0"/>
    <x v="0"/>
    <s v="Total"/>
    <m/>
    <m/>
    <m/>
  </r>
  <r>
    <x v="12"/>
    <x v="1"/>
    <x v="1"/>
    <x v="2"/>
    <x v="0"/>
    <x v="2"/>
    <x v="0"/>
    <x v="0"/>
    <x v="358"/>
    <n v="0"/>
    <x v="0"/>
    <s v="Total"/>
    <m/>
    <m/>
    <m/>
  </r>
  <r>
    <x v="12"/>
    <x v="1"/>
    <x v="1"/>
    <x v="2"/>
    <x v="0"/>
    <x v="2"/>
    <x v="0"/>
    <x v="0"/>
    <x v="359"/>
    <n v="0"/>
    <x v="0"/>
    <s v="Total"/>
    <m/>
    <m/>
    <m/>
  </r>
  <r>
    <x v="12"/>
    <x v="1"/>
    <x v="1"/>
    <x v="2"/>
    <x v="0"/>
    <x v="2"/>
    <x v="0"/>
    <x v="0"/>
    <x v="360"/>
    <n v="0"/>
    <x v="0"/>
    <s v="Total"/>
    <m/>
    <m/>
    <m/>
  </r>
  <r>
    <x v="12"/>
    <x v="1"/>
    <x v="1"/>
    <x v="2"/>
    <x v="0"/>
    <x v="2"/>
    <x v="0"/>
    <x v="0"/>
    <x v="361"/>
    <n v="0"/>
    <x v="0"/>
    <s v="Total"/>
    <m/>
    <m/>
    <m/>
  </r>
  <r>
    <x v="12"/>
    <x v="1"/>
    <x v="1"/>
    <x v="2"/>
    <x v="0"/>
    <x v="2"/>
    <x v="0"/>
    <x v="0"/>
    <x v="362"/>
    <n v="0"/>
    <x v="0"/>
    <s v="Total"/>
    <m/>
    <m/>
    <m/>
  </r>
  <r>
    <x v="12"/>
    <x v="1"/>
    <x v="1"/>
    <x v="2"/>
    <x v="0"/>
    <x v="2"/>
    <x v="0"/>
    <x v="0"/>
    <x v="363"/>
    <n v="0"/>
    <x v="0"/>
    <s v="Total"/>
    <m/>
    <m/>
    <m/>
  </r>
  <r>
    <x v="12"/>
    <x v="1"/>
    <x v="1"/>
    <x v="2"/>
    <x v="0"/>
    <x v="2"/>
    <x v="0"/>
    <x v="0"/>
    <x v="364"/>
    <n v="0"/>
    <x v="0"/>
    <s v="Total"/>
    <m/>
    <m/>
    <m/>
  </r>
  <r>
    <x v="13"/>
    <x v="1"/>
    <x v="1"/>
    <x v="2"/>
    <x v="0"/>
    <x v="3"/>
    <x v="11"/>
    <x v="0"/>
    <x v="344"/>
    <n v="0"/>
    <x v="0"/>
    <s v="Total"/>
    <m/>
    <m/>
    <m/>
  </r>
  <r>
    <x v="13"/>
    <x v="1"/>
    <x v="1"/>
    <x v="2"/>
    <x v="0"/>
    <x v="3"/>
    <x v="11"/>
    <x v="0"/>
    <x v="345"/>
    <n v="0"/>
    <x v="0"/>
    <s v="Total"/>
    <m/>
    <m/>
    <m/>
  </r>
  <r>
    <x v="13"/>
    <x v="1"/>
    <x v="1"/>
    <x v="2"/>
    <x v="0"/>
    <x v="3"/>
    <x v="11"/>
    <x v="0"/>
    <x v="346"/>
    <n v="0.25323093725449425"/>
    <x v="0"/>
    <s v="Total"/>
    <m/>
    <m/>
    <m/>
  </r>
  <r>
    <x v="13"/>
    <x v="1"/>
    <x v="1"/>
    <x v="2"/>
    <x v="0"/>
    <x v="3"/>
    <x v="11"/>
    <x v="0"/>
    <x v="347"/>
    <n v="0"/>
    <x v="0"/>
    <s v="Total"/>
    <m/>
    <m/>
    <m/>
  </r>
  <r>
    <x v="13"/>
    <x v="1"/>
    <x v="1"/>
    <x v="2"/>
    <x v="0"/>
    <x v="3"/>
    <x v="11"/>
    <x v="0"/>
    <x v="348"/>
    <s v="&lt;DL"/>
    <x v="0"/>
    <s v="Total"/>
    <m/>
    <m/>
    <m/>
  </r>
  <r>
    <x v="13"/>
    <x v="1"/>
    <x v="1"/>
    <x v="2"/>
    <x v="0"/>
    <x v="3"/>
    <x v="11"/>
    <x v="0"/>
    <x v="349"/>
    <n v="0"/>
    <x v="0"/>
    <s v="Total"/>
    <m/>
    <m/>
    <m/>
  </r>
  <r>
    <x v="13"/>
    <x v="1"/>
    <x v="1"/>
    <x v="2"/>
    <x v="0"/>
    <x v="3"/>
    <x v="11"/>
    <x v="0"/>
    <x v="350"/>
    <n v="0"/>
    <x v="0"/>
    <s v="Total"/>
    <m/>
    <m/>
    <m/>
  </r>
  <r>
    <x v="13"/>
    <x v="1"/>
    <x v="1"/>
    <x v="2"/>
    <x v="0"/>
    <x v="3"/>
    <x v="11"/>
    <x v="0"/>
    <x v="351"/>
    <n v="0"/>
    <x v="0"/>
    <s v="Total"/>
    <m/>
    <m/>
    <m/>
  </r>
  <r>
    <x v="13"/>
    <x v="1"/>
    <x v="1"/>
    <x v="2"/>
    <x v="0"/>
    <x v="3"/>
    <x v="11"/>
    <x v="0"/>
    <x v="352"/>
    <n v="0"/>
    <x v="0"/>
    <s v="Total"/>
    <m/>
    <m/>
    <m/>
  </r>
  <r>
    <x v="13"/>
    <x v="1"/>
    <x v="1"/>
    <x v="2"/>
    <x v="0"/>
    <x v="3"/>
    <x v="11"/>
    <x v="0"/>
    <x v="353"/>
    <n v="0"/>
    <x v="0"/>
    <s v="Total"/>
    <m/>
    <m/>
    <m/>
  </r>
  <r>
    <x v="13"/>
    <x v="1"/>
    <x v="1"/>
    <x v="2"/>
    <x v="0"/>
    <x v="3"/>
    <x v="11"/>
    <x v="0"/>
    <x v="354"/>
    <n v="0"/>
    <x v="0"/>
    <s v="Total"/>
    <m/>
    <m/>
    <m/>
  </r>
  <r>
    <x v="13"/>
    <x v="1"/>
    <x v="1"/>
    <x v="2"/>
    <x v="0"/>
    <x v="3"/>
    <x v="11"/>
    <x v="0"/>
    <x v="355"/>
    <n v="0"/>
    <x v="0"/>
    <s v="Total"/>
    <m/>
    <m/>
    <m/>
  </r>
  <r>
    <x v="13"/>
    <x v="1"/>
    <x v="1"/>
    <x v="2"/>
    <x v="0"/>
    <x v="3"/>
    <x v="11"/>
    <x v="0"/>
    <x v="356"/>
    <n v="0"/>
    <x v="0"/>
    <s v="Total"/>
    <m/>
    <m/>
    <m/>
  </r>
  <r>
    <x v="13"/>
    <x v="1"/>
    <x v="1"/>
    <x v="2"/>
    <x v="0"/>
    <x v="3"/>
    <x v="11"/>
    <x v="0"/>
    <x v="357"/>
    <n v="0"/>
    <x v="0"/>
    <s v="Total"/>
    <m/>
    <m/>
    <m/>
  </r>
  <r>
    <x v="13"/>
    <x v="1"/>
    <x v="1"/>
    <x v="2"/>
    <x v="0"/>
    <x v="3"/>
    <x v="11"/>
    <x v="0"/>
    <x v="358"/>
    <n v="0"/>
    <x v="0"/>
    <s v="Total"/>
    <m/>
    <m/>
    <m/>
  </r>
  <r>
    <x v="13"/>
    <x v="1"/>
    <x v="1"/>
    <x v="2"/>
    <x v="0"/>
    <x v="3"/>
    <x v="11"/>
    <x v="0"/>
    <x v="359"/>
    <n v="0"/>
    <x v="0"/>
    <s v="Total"/>
    <m/>
    <m/>
    <m/>
  </r>
  <r>
    <x v="13"/>
    <x v="1"/>
    <x v="1"/>
    <x v="2"/>
    <x v="0"/>
    <x v="3"/>
    <x v="11"/>
    <x v="0"/>
    <x v="360"/>
    <n v="0"/>
    <x v="0"/>
    <s v="Total"/>
    <m/>
    <m/>
    <m/>
  </r>
  <r>
    <x v="13"/>
    <x v="1"/>
    <x v="1"/>
    <x v="2"/>
    <x v="0"/>
    <x v="3"/>
    <x v="11"/>
    <x v="0"/>
    <x v="361"/>
    <n v="0"/>
    <x v="0"/>
    <s v="Total"/>
    <m/>
    <m/>
    <m/>
  </r>
  <r>
    <x v="13"/>
    <x v="1"/>
    <x v="1"/>
    <x v="2"/>
    <x v="0"/>
    <x v="3"/>
    <x v="11"/>
    <x v="0"/>
    <x v="362"/>
    <n v="0"/>
    <x v="0"/>
    <s v="Total"/>
    <m/>
    <m/>
    <m/>
  </r>
  <r>
    <x v="13"/>
    <x v="1"/>
    <x v="1"/>
    <x v="2"/>
    <x v="0"/>
    <x v="3"/>
    <x v="11"/>
    <x v="0"/>
    <x v="363"/>
    <n v="0"/>
    <x v="0"/>
    <s v="Total"/>
    <m/>
    <m/>
    <m/>
  </r>
  <r>
    <x v="13"/>
    <x v="1"/>
    <x v="1"/>
    <x v="2"/>
    <x v="0"/>
    <x v="3"/>
    <x v="11"/>
    <x v="0"/>
    <x v="364"/>
    <n v="0"/>
    <x v="0"/>
    <s v="Total"/>
    <m/>
    <m/>
    <m/>
  </r>
  <r>
    <x v="13"/>
    <x v="1"/>
    <x v="1"/>
    <x v="2"/>
    <x v="0"/>
    <x v="3"/>
    <x v="12"/>
    <x v="0"/>
    <x v="344"/>
    <n v="0"/>
    <x v="0"/>
    <s v="Total"/>
    <m/>
    <m/>
    <m/>
  </r>
  <r>
    <x v="13"/>
    <x v="1"/>
    <x v="1"/>
    <x v="2"/>
    <x v="0"/>
    <x v="3"/>
    <x v="12"/>
    <x v="0"/>
    <x v="345"/>
    <n v="0"/>
    <x v="0"/>
    <s v="Total"/>
    <m/>
    <m/>
    <m/>
  </r>
  <r>
    <x v="13"/>
    <x v="1"/>
    <x v="1"/>
    <x v="2"/>
    <x v="0"/>
    <x v="3"/>
    <x v="12"/>
    <x v="0"/>
    <x v="346"/>
    <n v="0.25724377178297747"/>
    <x v="0"/>
    <s v="Total"/>
    <m/>
    <m/>
    <m/>
  </r>
  <r>
    <x v="13"/>
    <x v="1"/>
    <x v="1"/>
    <x v="2"/>
    <x v="0"/>
    <x v="3"/>
    <x v="12"/>
    <x v="0"/>
    <x v="347"/>
    <n v="0"/>
    <x v="0"/>
    <s v="Total"/>
    <m/>
    <m/>
    <m/>
  </r>
  <r>
    <x v="13"/>
    <x v="1"/>
    <x v="1"/>
    <x v="2"/>
    <x v="0"/>
    <x v="3"/>
    <x v="12"/>
    <x v="0"/>
    <x v="348"/>
    <s v="&lt;DL"/>
    <x v="0"/>
    <s v="Total"/>
    <m/>
    <m/>
    <m/>
  </r>
  <r>
    <x v="13"/>
    <x v="1"/>
    <x v="1"/>
    <x v="2"/>
    <x v="0"/>
    <x v="3"/>
    <x v="12"/>
    <x v="0"/>
    <x v="349"/>
    <n v="0"/>
    <x v="0"/>
    <s v="Total"/>
    <m/>
    <m/>
    <m/>
  </r>
  <r>
    <x v="13"/>
    <x v="1"/>
    <x v="1"/>
    <x v="2"/>
    <x v="0"/>
    <x v="3"/>
    <x v="12"/>
    <x v="0"/>
    <x v="350"/>
    <n v="0"/>
    <x v="0"/>
    <s v="Total"/>
    <m/>
    <m/>
    <m/>
  </r>
  <r>
    <x v="13"/>
    <x v="1"/>
    <x v="1"/>
    <x v="2"/>
    <x v="0"/>
    <x v="3"/>
    <x v="12"/>
    <x v="0"/>
    <x v="351"/>
    <n v="0"/>
    <x v="0"/>
    <s v="Total"/>
    <m/>
    <m/>
    <m/>
  </r>
  <r>
    <x v="13"/>
    <x v="1"/>
    <x v="1"/>
    <x v="2"/>
    <x v="0"/>
    <x v="3"/>
    <x v="12"/>
    <x v="0"/>
    <x v="352"/>
    <n v="0"/>
    <x v="0"/>
    <s v="Total"/>
    <m/>
    <m/>
    <m/>
  </r>
  <r>
    <x v="13"/>
    <x v="1"/>
    <x v="1"/>
    <x v="2"/>
    <x v="0"/>
    <x v="3"/>
    <x v="12"/>
    <x v="0"/>
    <x v="353"/>
    <n v="0"/>
    <x v="0"/>
    <s v="Total"/>
    <m/>
    <m/>
    <m/>
  </r>
  <r>
    <x v="13"/>
    <x v="1"/>
    <x v="1"/>
    <x v="2"/>
    <x v="0"/>
    <x v="3"/>
    <x v="12"/>
    <x v="0"/>
    <x v="354"/>
    <n v="0"/>
    <x v="0"/>
    <s v="Total"/>
    <m/>
    <m/>
    <m/>
  </r>
  <r>
    <x v="13"/>
    <x v="1"/>
    <x v="1"/>
    <x v="2"/>
    <x v="0"/>
    <x v="3"/>
    <x v="12"/>
    <x v="0"/>
    <x v="355"/>
    <n v="0"/>
    <x v="0"/>
    <s v="Total"/>
    <m/>
    <m/>
    <m/>
  </r>
  <r>
    <x v="13"/>
    <x v="1"/>
    <x v="1"/>
    <x v="2"/>
    <x v="0"/>
    <x v="3"/>
    <x v="12"/>
    <x v="0"/>
    <x v="356"/>
    <n v="0"/>
    <x v="0"/>
    <s v="Total"/>
    <m/>
    <m/>
    <m/>
  </r>
  <r>
    <x v="13"/>
    <x v="1"/>
    <x v="1"/>
    <x v="2"/>
    <x v="0"/>
    <x v="3"/>
    <x v="12"/>
    <x v="0"/>
    <x v="357"/>
    <n v="0"/>
    <x v="0"/>
    <s v="Total"/>
    <m/>
    <m/>
    <m/>
  </r>
  <r>
    <x v="13"/>
    <x v="1"/>
    <x v="1"/>
    <x v="2"/>
    <x v="0"/>
    <x v="3"/>
    <x v="12"/>
    <x v="0"/>
    <x v="358"/>
    <n v="0"/>
    <x v="0"/>
    <s v="Total"/>
    <m/>
    <m/>
    <m/>
  </r>
  <r>
    <x v="13"/>
    <x v="1"/>
    <x v="1"/>
    <x v="2"/>
    <x v="0"/>
    <x v="3"/>
    <x v="12"/>
    <x v="0"/>
    <x v="359"/>
    <n v="0"/>
    <x v="0"/>
    <s v="Total"/>
    <m/>
    <m/>
    <m/>
  </r>
  <r>
    <x v="13"/>
    <x v="1"/>
    <x v="1"/>
    <x v="2"/>
    <x v="0"/>
    <x v="3"/>
    <x v="12"/>
    <x v="0"/>
    <x v="360"/>
    <n v="0"/>
    <x v="0"/>
    <s v="Total"/>
    <m/>
    <m/>
    <m/>
  </r>
  <r>
    <x v="13"/>
    <x v="1"/>
    <x v="1"/>
    <x v="2"/>
    <x v="0"/>
    <x v="3"/>
    <x v="12"/>
    <x v="0"/>
    <x v="361"/>
    <n v="0"/>
    <x v="0"/>
    <s v="Total"/>
    <m/>
    <m/>
    <m/>
  </r>
  <r>
    <x v="13"/>
    <x v="1"/>
    <x v="1"/>
    <x v="2"/>
    <x v="0"/>
    <x v="3"/>
    <x v="12"/>
    <x v="0"/>
    <x v="362"/>
    <n v="0"/>
    <x v="0"/>
    <s v="Total"/>
    <m/>
    <m/>
    <m/>
  </r>
  <r>
    <x v="13"/>
    <x v="1"/>
    <x v="1"/>
    <x v="2"/>
    <x v="0"/>
    <x v="3"/>
    <x v="12"/>
    <x v="0"/>
    <x v="363"/>
    <n v="0"/>
    <x v="0"/>
    <s v="Total"/>
    <m/>
    <m/>
    <m/>
  </r>
  <r>
    <x v="13"/>
    <x v="1"/>
    <x v="1"/>
    <x v="2"/>
    <x v="0"/>
    <x v="3"/>
    <x v="12"/>
    <x v="0"/>
    <x v="364"/>
    <n v="0"/>
    <x v="0"/>
    <s v="Total"/>
    <m/>
    <m/>
    <m/>
  </r>
  <r>
    <x v="13"/>
    <x v="1"/>
    <x v="1"/>
    <x v="2"/>
    <x v="0"/>
    <x v="3"/>
    <x v="13"/>
    <x v="0"/>
    <x v="344"/>
    <n v="0"/>
    <x v="0"/>
    <s v="Total"/>
    <m/>
    <m/>
    <m/>
  </r>
  <r>
    <x v="13"/>
    <x v="1"/>
    <x v="1"/>
    <x v="2"/>
    <x v="0"/>
    <x v="3"/>
    <x v="13"/>
    <x v="0"/>
    <x v="345"/>
    <n v="0"/>
    <x v="0"/>
    <s v="Total"/>
    <m/>
    <m/>
    <m/>
  </r>
  <r>
    <x v="13"/>
    <x v="1"/>
    <x v="1"/>
    <x v="2"/>
    <x v="0"/>
    <x v="3"/>
    <x v="13"/>
    <x v="0"/>
    <x v="346"/>
    <n v="0.30167356143050733"/>
    <x v="0"/>
    <s v="Total"/>
    <m/>
    <m/>
    <m/>
  </r>
  <r>
    <x v="13"/>
    <x v="1"/>
    <x v="1"/>
    <x v="2"/>
    <x v="0"/>
    <x v="3"/>
    <x v="13"/>
    <x v="0"/>
    <x v="347"/>
    <n v="0"/>
    <x v="0"/>
    <s v="Total"/>
    <m/>
    <m/>
    <m/>
  </r>
  <r>
    <x v="13"/>
    <x v="1"/>
    <x v="1"/>
    <x v="2"/>
    <x v="0"/>
    <x v="3"/>
    <x v="13"/>
    <x v="0"/>
    <x v="348"/>
    <s v="&lt;DL"/>
    <x v="0"/>
    <s v="Total"/>
    <m/>
    <m/>
    <m/>
  </r>
  <r>
    <x v="13"/>
    <x v="1"/>
    <x v="1"/>
    <x v="2"/>
    <x v="0"/>
    <x v="3"/>
    <x v="13"/>
    <x v="0"/>
    <x v="349"/>
    <n v="0"/>
    <x v="0"/>
    <s v="Total"/>
    <m/>
    <m/>
    <m/>
  </r>
  <r>
    <x v="13"/>
    <x v="1"/>
    <x v="1"/>
    <x v="2"/>
    <x v="0"/>
    <x v="3"/>
    <x v="13"/>
    <x v="0"/>
    <x v="350"/>
    <n v="0"/>
    <x v="0"/>
    <s v="Total"/>
    <m/>
    <m/>
    <m/>
  </r>
  <r>
    <x v="13"/>
    <x v="1"/>
    <x v="1"/>
    <x v="2"/>
    <x v="0"/>
    <x v="3"/>
    <x v="13"/>
    <x v="0"/>
    <x v="351"/>
    <n v="0"/>
    <x v="0"/>
    <s v="Total"/>
    <m/>
    <m/>
    <m/>
  </r>
  <r>
    <x v="13"/>
    <x v="1"/>
    <x v="1"/>
    <x v="2"/>
    <x v="0"/>
    <x v="3"/>
    <x v="13"/>
    <x v="0"/>
    <x v="352"/>
    <n v="0"/>
    <x v="0"/>
    <s v="Total"/>
    <m/>
    <m/>
    <m/>
  </r>
  <r>
    <x v="13"/>
    <x v="1"/>
    <x v="1"/>
    <x v="2"/>
    <x v="0"/>
    <x v="3"/>
    <x v="13"/>
    <x v="0"/>
    <x v="353"/>
    <n v="0"/>
    <x v="0"/>
    <s v="Total"/>
    <m/>
    <m/>
    <m/>
  </r>
  <r>
    <x v="13"/>
    <x v="1"/>
    <x v="1"/>
    <x v="2"/>
    <x v="0"/>
    <x v="3"/>
    <x v="13"/>
    <x v="0"/>
    <x v="354"/>
    <n v="0"/>
    <x v="0"/>
    <s v="Total"/>
    <m/>
    <m/>
    <m/>
  </r>
  <r>
    <x v="13"/>
    <x v="1"/>
    <x v="1"/>
    <x v="2"/>
    <x v="0"/>
    <x v="3"/>
    <x v="13"/>
    <x v="0"/>
    <x v="355"/>
    <n v="0"/>
    <x v="0"/>
    <s v="Total"/>
    <m/>
    <m/>
    <m/>
  </r>
  <r>
    <x v="13"/>
    <x v="1"/>
    <x v="1"/>
    <x v="2"/>
    <x v="0"/>
    <x v="3"/>
    <x v="13"/>
    <x v="0"/>
    <x v="356"/>
    <n v="0"/>
    <x v="0"/>
    <s v="Total"/>
    <m/>
    <m/>
    <m/>
  </r>
  <r>
    <x v="13"/>
    <x v="1"/>
    <x v="1"/>
    <x v="2"/>
    <x v="0"/>
    <x v="3"/>
    <x v="13"/>
    <x v="0"/>
    <x v="357"/>
    <n v="0"/>
    <x v="0"/>
    <s v="Total"/>
    <m/>
    <m/>
    <m/>
  </r>
  <r>
    <x v="13"/>
    <x v="1"/>
    <x v="1"/>
    <x v="2"/>
    <x v="0"/>
    <x v="3"/>
    <x v="13"/>
    <x v="0"/>
    <x v="358"/>
    <n v="0"/>
    <x v="0"/>
    <s v="Total"/>
    <m/>
    <m/>
    <m/>
  </r>
  <r>
    <x v="13"/>
    <x v="1"/>
    <x v="1"/>
    <x v="2"/>
    <x v="0"/>
    <x v="3"/>
    <x v="13"/>
    <x v="0"/>
    <x v="359"/>
    <n v="0"/>
    <x v="0"/>
    <s v="Total"/>
    <m/>
    <m/>
    <m/>
  </r>
  <r>
    <x v="13"/>
    <x v="1"/>
    <x v="1"/>
    <x v="2"/>
    <x v="0"/>
    <x v="3"/>
    <x v="13"/>
    <x v="0"/>
    <x v="360"/>
    <n v="0"/>
    <x v="0"/>
    <s v="Total"/>
    <m/>
    <m/>
    <m/>
  </r>
  <r>
    <x v="13"/>
    <x v="1"/>
    <x v="1"/>
    <x v="2"/>
    <x v="0"/>
    <x v="3"/>
    <x v="13"/>
    <x v="0"/>
    <x v="361"/>
    <n v="0"/>
    <x v="0"/>
    <s v="Total"/>
    <m/>
    <m/>
    <m/>
  </r>
  <r>
    <x v="13"/>
    <x v="1"/>
    <x v="1"/>
    <x v="2"/>
    <x v="0"/>
    <x v="3"/>
    <x v="13"/>
    <x v="0"/>
    <x v="362"/>
    <n v="0"/>
    <x v="0"/>
    <s v="Total"/>
    <m/>
    <m/>
    <m/>
  </r>
  <r>
    <x v="13"/>
    <x v="1"/>
    <x v="1"/>
    <x v="2"/>
    <x v="0"/>
    <x v="3"/>
    <x v="13"/>
    <x v="0"/>
    <x v="363"/>
    <n v="0"/>
    <x v="0"/>
    <s v="Total"/>
    <m/>
    <m/>
    <m/>
  </r>
  <r>
    <x v="13"/>
    <x v="1"/>
    <x v="1"/>
    <x v="2"/>
    <x v="0"/>
    <x v="3"/>
    <x v="13"/>
    <x v="0"/>
    <x v="364"/>
    <n v="0"/>
    <x v="0"/>
    <s v="Total"/>
    <m/>
    <m/>
    <m/>
  </r>
  <r>
    <x v="13"/>
    <x v="1"/>
    <x v="1"/>
    <x v="0"/>
    <x v="0"/>
    <x v="0"/>
    <x v="24"/>
    <x v="0"/>
    <x v="344"/>
    <n v="0"/>
    <x v="0"/>
    <s v="Total"/>
    <m/>
    <m/>
    <m/>
  </r>
  <r>
    <x v="13"/>
    <x v="1"/>
    <x v="1"/>
    <x v="0"/>
    <x v="0"/>
    <x v="0"/>
    <x v="24"/>
    <x v="0"/>
    <x v="345"/>
    <n v="0"/>
    <x v="0"/>
    <s v="Total"/>
    <m/>
    <m/>
    <m/>
  </r>
  <r>
    <x v="13"/>
    <x v="1"/>
    <x v="1"/>
    <x v="0"/>
    <x v="0"/>
    <x v="0"/>
    <x v="24"/>
    <x v="0"/>
    <x v="346"/>
    <n v="11.691537606507943"/>
    <x v="0"/>
    <s v="Total"/>
    <m/>
    <m/>
    <m/>
  </r>
  <r>
    <x v="13"/>
    <x v="1"/>
    <x v="1"/>
    <x v="0"/>
    <x v="0"/>
    <x v="0"/>
    <x v="24"/>
    <x v="0"/>
    <x v="347"/>
    <n v="0"/>
    <x v="0"/>
    <s v="Total"/>
    <m/>
    <m/>
    <m/>
  </r>
  <r>
    <x v="13"/>
    <x v="1"/>
    <x v="1"/>
    <x v="0"/>
    <x v="0"/>
    <x v="0"/>
    <x v="24"/>
    <x v="0"/>
    <x v="348"/>
    <n v="0.57068382832497644"/>
    <x v="0"/>
    <s v="Total"/>
    <m/>
    <m/>
    <m/>
  </r>
  <r>
    <x v="13"/>
    <x v="1"/>
    <x v="1"/>
    <x v="0"/>
    <x v="0"/>
    <x v="0"/>
    <x v="24"/>
    <x v="0"/>
    <x v="349"/>
    <n v="0"/>
    <x v="0"/>
    <s v="Total"/>
    <m/>
    <m/>
    <m/>
  </r>
  <r>
    <x v="13"/>
    <x v="1"/>
    <x v="1"/>
    <x v="0"/>
    <x v="0"/>
    <x v="0"/>
    <x v="24"/>
    <x v="0"/>
    <x v="350"/>
    <n v="0"/>
    <x v="0"/>
    <s v="Total"/>
    <m/>
    <m/>
    <m/>
  </r>
  <r>
    <x v="13"/>
    <x v="1"/>
    <x v="1"/>
    <x v="0"/>
    <x v="0"/>
    <x v="0"/>
    <x v="24"/>
    <x v="0"/>
    <x v="351"/>
    <n v="0"/>
    <x v="0"/>
    <s v="Total"/>
    <m/>
    <m/>
    <m/>
  </r>
  <r>
    <x v="13"/>
    <x v="1"/>
    <x v="1"/>
    <x v="0"/>
    <x v="0"/>
    <x v="0"/>
    <x v="24"/>
    <x v="0"/>
    <x v="352"/>
    <n v="0"/>
    <x v="0"/>
    <s v="Total"/>
    <m/>
    <m/>
    <m/>
  </r>
  <r>
    <x v="13"/>
    <x v="1"/>
    <x v="1"/>
    <x v="0"/>
    <x v="0"/>
    <x v="0"/>
    <x v="24"/>
    <x v="0"/>
    <x v="353"/>
    <n v="0"/>
    <x v="0"/>
    <s v="Total"/>
    <m/>
    <m/>
    <m/>
  </r>
  <r>
    <x v="13"/>
    <x v="1"/>
    <x v="1"/>
    <x v="0"/>
    <x v="0"/>
    <x v="0"/>
    <x v="24"/>
    <x v="0"/>
    <x v="354"/>
    <n v="0"/>
    <x v="0"/>
    <s v="Total"/>
    <m/>
    <m/>
    <m/>
  </r>
  <r>
    <x v="13"/>
    <x v="1"/>
    <x v="1"/>
    <x v="0"/>
    <x v="0"/>
    <x v="0"/>
    <x v="24"/>
    <x v="0"/>
    <x v="355"/>
    <n v="0"/>
    <x v="0"/>
    <s v="Total"/>
    <m/>
    <m/>
    <m/>
  </r>
  <r>
    <x v="13"/>
    <x v="1"/>
    <x v="1"/>
    <x v="0"/>
    <x v="0"/>
    <x v="0"/>
    <x v="24"/>
    <x v="0"/>
    <x v="356"/>
    <n v="0"/>
    <x v="0"/>
    <s v="Total"/>
    <m/>
    <m/>
    <m/>
  </r>
  <r>
    <x v="13"/>
    <x v="1"/>
    <x v="1"/>
    <x v="0"/>
    <x v="0"/>
    <x v="0"/>
    <x v="24"/>
    <x v="0"/>
    <x v="357"/>
    <n v="0"/>
    <x v="0"/>
    <s v="Total"/>
    <m/>
    <m/>
    <m/>
  </r>
  <r>
    <x v="13"/>
    <x v="1"/>
    <x v="1"/>
    <x v="0"/>
    <x v="0"/>
    <x v="0"/>
    <x v="24"/>
    <x v="0"/>
    <x v="358"/>
    <n v="0"/>
    <x v="0"/>
    <s v="Total"/>
    <m/>
    <m/>
    <m/>
  </r>
  <r>
    <x v="13"/>
    <x v="1"/>
    <x v="1"/>
    <x v="0"/>
    <x v="0"/>
    <x v="0"/>
    <x v="24"/>
    <x v="0"/>
    <x v="359"/>
    <n v="0"/>
    <x v="0"/>
    <s v="Total"/>
    <m/>
    <m/>
    <m/>
  </r>
  <r>
    <x v="13"/>
    <x v="1"/>
    <x v="1"/>
    <x v="0"/>
    <x v="0"/>
    <x v="0"/>
    <x v="24"/>
    <x v="0"/>
    <x v="360"/>
    <n v="0"/>
    <x v="0"/>
    <s v="Total"/>
    <m/>
    <m/>
    <m/>
  </r>
  <r>
    <x v="13"/>
    <x v="1"/>
    <x v="1"/>
    <x v="0"/>
    <x v="0"/>
    <x v="0"/>
    <x v="24"/>
    <x v="0"/>
    <x v="361"/>
    <n v="0"/>
    <x v="0"/>
    <s v="Total"/>
    <m/>
    <m/>
    <m/>
  </r>
  <r>
    <x v="13"/>
    <x v="1"/>
    <x v="1"/>
    <x v="0"/>
    <x v="0"/>
    <x v="0"/>
    <x v="24"/>
    <x v="0"/>
    <x v="362"/>
    <n v="0"/>
    <x v="0"/>
    <s v="Total"/>
    <m/>
    <m/>
    <m/>
  </r>
  <r>
    <x v="13"/>
    <x v="1"/>
    <x v="1"/>
    <x v="0"/>
    <x v="0"/>
    <x v="0"/>
    <x v="24"/>
    <x v="0"/>
    <x v="363"/>
    <n v="0"/>
    <x v="0"/>
    <s v="Total"/>
    <m/>
    <m/>
    <m/>
  </r>
  <r>
    <x v="13"/>
    <x v="1"/>
    <x v="1"/>
    <x v="0"/>
    <x v="0"/>
    <x v="0"/>
    <x v="24"/>
    <x v="0"/>
    <x v="364"/>
    <n v="0"/>
    <x v="0"/>
    <s v="Total"/>
    <m/>
    <m/>
    <m/>
  </r>
  <r>
    <x v="13"/>
    <x v="1"/>
    <x v="1"/>
    <x v="6"/>
    <x v="1"/>
    <x v="0"/>
    <x v="24"/>
    <x v="0"/>
    <x v="344"/>
    <n v="0"/>
    <x v="0"/>
    <s v="Total"/>
    <m/>
    <m/>
    <m/>
  </r>
  <r>
    <x v="13"/>
    <x v="1"/>
    <x v="1"/>
    <x v="6"/>
    <x v="1"/>
    <x v="0"/>
    <x v="24"/>
    <x v="0"/>
    <x v="345"/>
    <n v="0"/>
    <x v="0"/>
    <s v="Total"/>
    <m/>
    <m/>
    <m/>
  </r>
  <r>
    <x v="13"/>
    <x v="1"/>
    <x v="1"/>
    <x v="6"/>
    <x v="1"/>
    <x v="0"/>
    <x v="24"/>
    <x v="0"/>
    <x v="346"/>
    <n v="29.492505730868647"/>
    <x v="0"/>
    <s v="Total"/>
    <m/>
    <m/>
    <m/>
  </r>
  <r>
    <x v="13"/>
    <x v="1"/>
    <x v="1"/>
    <x v="6"/>
    <x v="1"/>
    <x v="0"/>
    <x v="24"/>
    <x v="0"/>
    <x v="347"/>
    <n v="0"/>
    <x v="0"/>
    <s v="Total"/>
    <m/>
    <m/>
    <m/>
  </r>
  <r>
    <x v="13"/>
    <x v="1"/>
    <x v="1"/>
    <x v="6"/>
    <x v="1"/>
    <x v="0"/>
    <x v="24"/>
    <x v="0"/>
    <x v="348"/>
    <n v="3.5448621882832092"/>
    <x v="0"/>
    <s v="Total"/>
    <m/>
    <m/>
    <m/>
  </r>
  <r>
    <x v="13"/>
    <x v="1"/>
    <x v="1"/>
    <x v="6"/>
    <x v="1"/>
    <x v="0"/>
    <x v="24"/>
    <x v="0"/>
    <x v="349"/>
    <n v="0"/>
    <x v="0"/>
    <s v="Total"/>
    <m/>
    <m/>
    <m/>
  </r>
  <r>
    <x v="13"/>
    <x v="1"/>
    <x v="1"/>
    <x v="6"/>
    <x v="1"/>
    <x v="0"/>
    <x v="24"/>
    <x v="0"/>
    <x v="350"/>
    <n v="0"/>
    <x v="0"/>
    <s v="Total"/>
    <m/>
    <m/>
    <m/>
  </r>
  <r>
    <x v="13"/>
    <x v="1"/>
    <x v="1"/>
    <x v="6"/>
    <x v="1"/>
    <x v="0"/>
    <x v="24"/>
    <x v="0"/>
    <x v="351"/>
    <n v="0"/>
    <x v="0"/>
    <s v="Total"/>
    <m/>
    <m/>
    <m/>
  </r>
  <r>
    <x v="13"/>
    <x v="1"/>
    <x v="1"/>
    <x v="6"/>
    <x v="1"/>
    <x v="0"/>
    <x v="24"/>
    <x v="0"/>
    <x v="352"/>
    <n v="0"/>
    <x v="0"/>
    <s v="Total"/>
    <m/>
    <m/>
    <m/>
  </r>
  <r>
    <x v="13"/>
    <x v="1"/>
    <x v="1"/>
    <x v="6"/>
    <x v="1"/>
    <x v="0"/>
    <x v="24"/>
    <x v="0"/>
    <x v="353"/>
    <n v="0"/>
    <x v="0"/>
    <s v="Total"/>
    <m/>
    <m/>
    <m/>
  </r>
  <r>
    <x v="13"/>
    <x v="1"/>
    <x v="1"/>
    <x v="6"/>
    <x v="1"/>
    <x v="0"/>
    <x v="24"/>
    <x v="0"/>
    <x v="354"/>
    <n v="0"/>
    <x v="0"/>
    <s v="Total"/>
    <m/>
    <m/>
    <m/>
  </r>
  <r>
    <x v="13"/>
    <x v="1"/>
    <x v="1"/>
    <x v="6"/>
    <x v="1"/>
    <x v="0"/>
    <x v="24"/>
    <x v="0"/>
    <x v="355"/>
    <n v="0"/>
    <x v="0"/>
    <s v="Total"/>
    <m/>
    <m/>
    <m/>
  </r>
  <r>
    <x v="13"/>
    <x v="1"/>
    <x v="1"/>
    <x v="6"/>
    <x v="1"/>
    <x v="0"/>
    <x v="24"/>
    <x v="0"/>
    <x v="356"/>
    <n v="0"/>
    <x v="0"/>
    <s v="Total"/>
    <m/>
    <m/>
    <m/>
  </r>
  <r>
    <x v="13"/>
    <x v="1"/>
    <x v="1"/>
    <x v="6"/>
    <x v="1"/>
    <x v="0"/>
    <x v="24"/>
    <x v="0"/>
    <x v="357"/>
    <n v="0"/>
    <x v="0"/>
    <s v="Total"/>
    <m/>
    <m/>
    <m/>
  </r>
  <r>
    <x v="13"/>
    <x v="1"/>
    <x v="1"/>
    <x v="6"/>
    <x v="1"/>
    <x v="0"/>
    <x v="24"/>
    <x v="0"/>
    <x v="358"/>
    <n v="0"/>
    <x v="0"/>
    <s v="Total"/>
    <m/>
    <m/>
    <m/>
  </r>
  <r>
    <x v="13"/>
    <x v="1"/>
    <x v="1"/>
    <x v="6"/>
    <x v="1"/>
    <x v="0"/>
    <x v="24"/>
    <x v="0"/>
    <x v="359"/>
    <n v="0"/>
    <x v="0"/>
    <s v="Total"/>
    <m/>
    <m/>
    <m/>
  </r>
  <r>
    <x v="13"/>
    <x v="1"/>
    <x v="1"/>
    <x v="6"/>
    <x v="1"/>
    <x v="0"/>
    <x v="24"/>
    <x v="0"/>
    <x v="360"/>
    <n v="0"/>
    <x v="0"/>
    <s v="Total"/>
    <m/>
    <m/>
    <m/>
  </r>
  <r>
    <x v="13"/>
    <x v="1"/>
    <x v="1"/>
    <x v="6"/>
    <x v="1"/>
    <x v="0"/>
    <x v="24"/>
    <x v="0"/>
    <x v="361"/>
    <n v="0"/>
    <x v="0"/>
    <s v="Total"/>
    <m/>
    <m/>
    <m/>
  </r>
  <r>
    <x v="13"/>
    <x v="1"/>
    <x v="1"/>
    <x v="6"/>
    <x v="1"/>
    <x v="0"/>
    <x v="24"/>
    <x v="0"/>
    <x v="362"/>
    <n v="0"/>
    <x v="0"/>
    <s v="Total"/>
    <m/>
    <m/>
    <m/>
  </r>
  <r>
    <x v="13"/>
    <x v="1"/>
    <x v="1"/>
    <x v="6"/>
    <x v="1"/>
    <x v="0"/>
    <x v="24"/>
    <x v="0"/>
    <x v="363"/>
    <n v="0"/>
    <x v="0"/>
    <s v="Total"/>
    <m/>
    <m/>
    <m/>
  </r>
  <r>
    <x v="13"/>
    <x v="1"/>
    <x v="1"/>
    <x v="6"/>
    <x v="1"/>
    <x v="0"/>
    <x v="24"/>
    <x v="0"/>
    <x v="364"/>
    <n v="0"/>
    <x v="0"/>
    <s v="Total"/>
    <m/>
    <m/>
    <m/>
  </r>
  <r>
    <x v="14"/>
    <x v="0"/>
    <x v="1"/>
    <x v="2"/>
    <x v="0"/>
    <x v="1"/>
    <x v="0"/>
    <x v="0"/>
    <x v="344"/>
    <n v="0"/>
    <x v="0"/>
    <s v="Total"/>
    <m/>
    <m/>
    <m/>
  </r>
  <r>
    <x v="14"/>
    <x v="0"/>
    <x v="1"/>
    <x v="2"/>
    <x v="0"/>
    <x v="1"/>
    <x v="0"/>
    <x v="0"/>
    <x v="345"/>
    <n v="0"/>
    <x v="0"/>
    <s v="Total"/>
    <m/>
    <m/>
    <m/>
  </r>
  <r>
    <x v="14"/>
    <x v="0"/>
    <x v="1"/>
    <x v="2"/>
    <x v="0"/>
    <x v="1"/>
    <x v="0"/>
    <x v="0"/>
    <x v="346"/>
    <n v="0"/>
    <x v="0"/>
    <s v="Total"/>
    <m/>
    <m/>
    <m/>
  </r>
  <r>
    <x v="14"/>
    <x v="0"/>
    <x v="1"/>
    <x v="2"/>
    <x v="0"/>
    <x v="1"/>
    <x v="0"/>
    <x v="0"/>
    <x v="347"/>
    <s v="&lt;DL"/>
    <x v="0"/>
    <s v="Total"/>
    <m/>
    <m/>
    <m/>
  </r>
  <r>
    <x v="14"/>
    <x v="0"/>
    <x v="1"/>
    <x v="2"/>
    <x v="0"/>
    <x v="1"/>
    <x v="0"/>
    <x v="0"/>
    <x v="348"/>
    <n v="0"/>
    <x v="0"/>
    <s v="Total"/>
    <m/>
    <m/>
    <m/>
  </r>
  <r>
    <x v="14"/>
    <x v="0"/>
    <x v="1"/>
    <x v="2"/>
    <x v="0"/>
    <x v="1"/>
    <x v="0"/>
    <x v="0"/>
    <x v="349"/>
    <n v="0"/>
    <x v="0"/>
    <s v="Total"/>
    <m/>
    <m/>
    <m/>
  </r>
  <r>
    <x v="14"/>
    <x v="0"/>
    <x v="1"/>
    <x v="2"/>
    <x v="0"/>
    <x v="1"/>
    <x v="0"/>
    <x v="0"/>
    <x v="350"/>
    <n v="0"/>
    <x v="0"/>
    <s v="Total"/>
    <m/>
    <m/>
    <m/>
  </r>
  <r>
    <x v="14"/>
    <x v="0"/>
    <x v="1"/>
    <x v="2"/>
    <x v="0"/>
    <x v="1"/>
    <x v="0"/>
    <x v="0"/>
    <x v="351"/>
    <n v="0"/>
    <x v="0"/>
    <s v="Total"/>
    <m/>
    <m/>
    <m/>
  </r>
  <r>
    <x v="14"/>
    <x v="0"/>
    <x v="1"/>
    <x v="2"/>
    <x v="0"/>
    <x v="1"/>
    <x v="0"/>
    <x v="0"/>
    <x v="352"/>
    <n v="0"/>
    <x v="0"/>
    <s v="Total"/>
    <m/>
    <m/>
    <m/>
  </r>
  <r>
    <x v="14"/>
    <x v="0"/>
    <x v="1"/>
    <x v="2"/>
    <x v="0"/>
    <x v="1"/>
    <x v="0"/>
    <x v="0"/>
    <x v="353"/>
    <n v="0"/>
    <x v="0"/>
    <s v="Total"/>
    <m/>
    <m/>
    <m/>
  </r>
  <r>
    <x v="14"/>
    <x v="0"/>
    <x v="1"/>
    <x v="2"/>
    <x v="0"/>
    <x v="1"/>
    <x v="0"/>
    <x v="0"/>
    <x v="354"/>
    <n v="0"/>
    <x v="0"/>
    <s v="Total"/>
    <m/>
    <m/>
    <m/>
  </r>
  <r>
    <x v="14"/>
    <x v="0"/>
    <x v="1"/>
    <x v="2"/>
    <x v="0"/>
    <x v="1"/>
    <x v="0"/>
    <x v="0"/>
    <x v="355"/>
    <n v="0"/>
    <x v="0"/>
    <s v="Total"/>
    <m/>
    <m/>
    <m/>
  </r>
  <r>
    <x v="14"/>
    <x v="0"/>
    <x v="1"/>
    <x v="2"/>
    <x v="0"/>
    <x v="1"/>
    <x v="0"/>
    <x v="0"/>
    <x v="356"/>
    <n v="0"/>
    <x v="0"/>
    <s v="Total"/>
    <m/>
    <m/>
    <m/>
  </r>
  <r>
    <x v="14"/>
    <x v="0"/>
    <x v="1"/>
    <x v="2"/>
    <x v="0"/>
    <x v="1"/>
    <x v="0"/>
    <x v="0"/>
    <x v="357"/>
    <n v="0"/>
    <x v="0"/>
    <s v="Total"/>
    <m/>
    <m/>
    <m/>
  </r>
  <r>
    <x v="14"/>
    <x v="0"/>
    <x v="1"/>
    <x v="2"/>
    <x v="0"/>
    <x v="1"/>
    <x v="0"/>
    <x v="0"/>
    <x v="358"/>
    <n v="0"/>
    <x v="0"/>
    <s v="Total"/>
    <m/>
    <m/>
    <m/>
  </r>
  <r>
    <x v="14"/>
    <x v="0"/>
    <x v="1"/>
    <x v="2"/>
    <x v="0"/>
    <x v="1"/>
    <x v="0"/>
    <x v="0"/>
    <x v="359"/>
    <n v="0"/>
    <x v="0"/>
    <s v="Total"/>
    <m/>
    <m/>
    <m/>
  </r>
  <r>
    <x v="14"/>
    <x v="0"/>
    <x v="1"/>
    <x v="2"/>
    <x v="0"/>
    <x v="1"/>
    <x v="0"/>
    <x v="0"/>
    <x v="360"/>
    <n v="0"/>
    <x v="0"/>
    <s v="Total"/>
    <m/>
    <m/>
    <m/>
  </r>
  <r>
    <x v="14"/>
    <x v="0"/>
    <x v="1"/>
    <x v="2"/>
    <x v="0"/>
    <x v="1"/>
    <x v="0"/>
    <x v="0"/>
    <x v="361"/>
    <n v="0"/>
    <x v="0"/>
    <s v="Total"/>
    <m/>
    <m/>
    <m/>
  </r>
  <r>
    <x v="14"/>
    <x v="0"/>
    <x v="1"/>
    <x v="2"/>
    <x v="0"/>
    <x v="1"/>
    <x v="0"/>
    <x v="0"/>
    <x v="362"/>
    <n v="0"/>
    <x v="0"/>
    <s v="Total"/>
    <m/>
    <m/>
    <m/>
  </r>
  <r>
    <x v="14"/>
    <x v="0"/>
    <x v="1"/>
    <x v="2"/>
    <x v="0"/>
    <x v="1"/>
    <x v="0"/>
    <x v="0"/>
    <x v="363"/>
    <n v="0"/>
    <x v="0"/>
    <s v="Total"/>
    <m/>
    <m/>
    <m/>
  </r>
  <r>
    <x v="14"/>
    <x v="0"/>
    <x v="1"/>
    <x v="2"/>
    <x v="0"/>
    <x v="1"/>
    <x v="0"/>
    <x v="0"/>
    <x v="364"/>
    <n v="0"/>
    <x v="0"/>
    <s v="Total"/>
    <m/>
    <m/>
    <m/>
  </r>
  <r>
    <x v="14"/>
    <x v="0"/>
    <x v="1"/>
    <x v="2"/>
    <x v="0"/>
    <x v="2"/>
    <x v="0"/>
    <x v="0"/>
    <x v="344"/>
    <n v="0"/>
    <x v="0"/>
    <s v="Total"/>
    <m/>
    <m/>
    <m/>
  </r>
  <r>
    <x v="14"/>
    <x v="0"/>
    <x v="1"/>
    <x v="2"/>
    <x v="0"/>
    <x v="2"/>
    <x v="0"/>
    <x v="0"/>
    <x v="345"/>
    <n v="0"/>
    <x v="0"/>
    <s v="Total"/>
    <m/>
    <m/>
    <m/>
  </r>
  <r>
    <x v="14"/>
    <x v="0"/>
    <x v="1"/>
    <x v="2"/>
    <x v="0"/>
    <x v="2"/>
    <x v="0"/>
    <x v="0"/>
    <x v="346"/>
    <n v="0"/>
    <x v="0"/>
    <s v="Total"/>
    <m/>
    <m/>
    <m/>
  </r>
  <r>
    <x v="14"/>
    <x v="0"/>
    <x v="1"/>
    <x v="2"/>
    <x v="0"/>
    <x v="2"/>
    <x v="0"/>
    <x v="0"/>
    <x v="347"/>
    <s v="&lt;DL"/>
    <x v="0"/>
    <s v="Total"/>
    <m/>
    <m/>
    <m/>
  </r>
  <r>
    <x v="14"/>
    <x v="0"/>
    <x v="1"/>
    <x v="2"/>
    <x v="0"/>
    <x v="2"/>
    <x v="0"/>
    <x v="0"/>
    <x v="348"/>
    <n v="0"/>
    <x v="0"/>
    <s v="Total"/>
    <m/>
    <m/>
    <m/>
  </r>
  <r>
    <x v="14"/>
    <x v="0"/>
    <x v="1"/>
    <x v="2"/>
    <x v="0"/>
    <x v="2"/>
    <x v="0"/>
    <x v="0"/>
    <x v="349"/>
    <n v="0"/>
    <x v="0"/>
    <s v="Total"/>
    <m/>
    <m/>
    <m/>
  </r>
  <r>
    <x v="14"/>
    <x v="0"/>
    <x v="1"/>
    <x v="2"/>
    <x v="0"/>
    <x v="2"/>
    <x v="0"/>
    <x v="0"/>
    <x v="350"/>
    <n v="0"/>
    <x v="0"/>
    <s v="Total"/>
    <m/>
    <m/>
    <m/>
  </r>
  <r>
    <x v="14"/>
    <x v="0"/>
    <x v="1"/>
    <x v="2"/>
    <x v="0"/>
    <x v="2"/>
    <x v="0"/>
    <x v="0"/>
    <x v="351"/>
    <n v="0"/>
    <x v="0"/>
    <s v="Total"/>
    <m/>
    <m/>
    <m/>
  </r>
  <r>
    <x v="14"/>
    <x v="0"/>
    <x v="1"/>
    <x v="2"/>
    <x v="0"/>
    <x v="2"/>
    <x v="0"/>
    <x v="0"/>
    <x v="352"/>
    <n v="0"/>
    <x v="0"/>
    <s v="Total"/>
    <m/>
    <m/>
    <m/>
  </r>
  <r>
    <x v="14"/>
    <x v="0"/>
    <x v="1"/>
    <x v="2"/>
    <x v="0"/>
    <x v="2"/>
    <x v="0"/>
    <x v="0"/>
    <x v="353"/>
    <n v="0"/>
    <x v="0"/>
    <s v="Total"/>
    <m/>
    <m/>
    <m/>
  </r>
  <r>
    <x v="14"/>
    <x v="0"/>
    <x v="1"/>
    <x v="2"/>
    <x v="0"/>
    <x v="2"/>
    <x v="0"/>
    <x v="0"/>
    <x v="354"/>
    <n v="0"/>
    <x v="0"/>
    <s v="Total"/>
    <m/>
    <m/>
    <m/>
  </r>
  <r>
    <x v="14"/>
    <x v="0"/>
    <x v="1"/>
    <x v="2"/>
    <x v="0"/>
    <x v="2"/>
    <x v="0"/>
    <x v="0"/>
    <x v="355"/>
    <n v="0"/>
    <x v="0"/>
    <s v="Total"/>
    <m/>
    <m/>
    <m/>
  </r>
  <r>
    <x v="14"/>
    <x v="0"/>
    <x v="1"/>
    <x v="2"/>
    <x v="0"/>
    <x v="2"/>
    <x v="0"/>
    <x v="0"/>
    <x v="356"/>
    <n v="0"/>
    <x v="0"/>
    <s v="Total"/>
    <m/>
    <m/>
    <m/>
  </r>
  <r>
    <x v="14"/>
    <x v="0"/>
    <x v="1"/>
    <x v="2"/>
    <x v="0"/>
    <x v="2"/>
    <x v="0"/>
    <x v="0"/>
    <x v="357"/>
    <n v="0"/>
    <x v="0"/>
    <s v="Total"/>
    <m/>
    <m/>
    <m/>
  </r>
  <r>
    <x v="14"/>
    <x v="0"/>
    <x v="1"/>
    <x v="2"/>
    <x v="0"/>
    <x v="2"/>
    <x v="0"/>
    <x v="0"/>
    <x v="358"/>
    <n v="0"/>
    <x v="0"/>
    <s v="Total"/>
    <m/>
    <m/>
    <m/>
  </r>
  <r>
    <x v="14"/>
    <x v="0"/>
    <x v="1"/>
    <x v="2"/>
    <x v="0"/>
    <x v="2"/>
    <x v="0"/>
    <x v="0"/>
    <x v="359"/>
    <n v="0"/>
    <x v="0"/>
    <s v="Total"/>
    <m/>
    <m/>
    <m/>
  </r>
  <r>
    <x v="14"/>
    <x v="0"/>
    <x v="1"/>
    <x v="2"/>
    <x v="0"/>
    <x v="2"/>
    <x v="0"/>
    <x v="0"/>
    <x v="360"/>
    <n v="0"/>
    <x v="0"/>
    <s v="Total"/>
    <m/>
    <m/>
    <m/>
  </r>
  <r>
    <x v="14"/>
    <x v="0"/>
    <x v="1"/>
    <x v="2"/>
    <x v="0"/>
    <x v="2"/>
    <x v="0"/>
    <x v="0"/>
    <x v="361"/>
    <n v="0"/>
    <x v="0"/>
    <s v="Total"/>
    <m/>
    <m/>
    <m/>
  </r>
  <r>
    <x v="14"/>
    <x v="0"/>
    <x v="1"/>
    <x v="2"/>
    <x v="0"/>
    <x v="2"/>
    <x v="0"/>
    <x v="0"/>
    <x v="362"/>
    <n v="0"/>
    <x v="0"/>
    <s v="Total"/>
    <m/>
    <m/>
    <m/>
  </r>
  <r>
    <x v="14"/>
    <x v="0"/>
    <x v="1"/>
    <x v="2"/>
    <x v="0"/>
    <x v="2"/>
    <x v="0"/>
    <x v="0"/>
    <x v="363"/>
    <n v="0"/>
    <x v="0"/>
    <s v="Total"/>
    <m/>
    <m/>
    <m/>
  </r>
  <r>
    <x v="14"/>
    <x v="0"/>
    <x v="1"/>
    <x v="2"/>
    <x v="0"/>
    <x v="2"/>
    <x v="0"/>
    <x v="0"/>
    <x v="364"/>
    <n v="0"/>
    <x v="0"/>
    <s v="Total"/>
    <m/>
    <m/>
    <m/>
  </r>
  <r>
    <x v="14"/>
    <x v="0"/>
    <x v="1"/>
    <x v="0"/>
    <x v="0"/>
    <x v="0"/>
    <x v="0"/>
    <x v="2"/>
    <x v="344"/>
    <n v="0"/>
    <x v="0"/>
    <s v="Total"/>
    <m/>
    <m/>
    <m/>
  </r>
  <r>
    <x v="14"/>
    <x v="0"/>
    <x v="1"/>
    <x v="0"/>
    <x v="0"/>
    <x v="0"/>
    <x v="0"/>
    <x v="2"/>
    <x v="345"/>
    <n v="0"/>
    <x v="0"/>
    <s v="Total"/>
    <m/>
    <m/>
    <m/>
  </r>
  <r>
    <x v="14"/>
    <x v="0"/>
    <x v="1"/>
    <x v="0"/>
    <x v="0"/>
    <x v="0"/>
    <x v="0"/>
    <x v="2"/>
    <x v="346"/>
    <n v="0"/>
    <x v="0"/>
    <s v="Total"/>
    <m/>
    <m/>
    <m/>
  </r>
  <r>
    <x v="14"/>
    <x v="0"/>
    <x v="1"/>
    <x v="0"/>
    <x v="0"/>
    <x v="0"/>
    <x v="0"/>
    <x v="2"/>
    <x v="347"/>
    <n v="0"/>
    <x v="0"/>
    <s v="Total"/>
    <m/>
    <m/>
    <m/>
  </r>
  <r>
    <x v="14"/>
    <x v="0"/>
    <x v="1"/>
    <x v="0"/>
    <x v="0"/>
    <x v="0"/>
    <x v="0"/>
    <x v="2"/>
    <x v="348"/>
    <n v="0"/>
    <x v="0"/>
    <s v="Total"/>
    <m/>
    <m/>
    <m/>
  </r>
  <r>
    <x v="14"/>
    <x v="0"/>
    <x v="1"/>
    <x v="0"/>
    <x v="0"/>
    <x v="0"/>
    <x v="0"/>
    <x v="2"/>
    <x v="349"/>
    <n v="0"/>
    <x v="0"/>
    <s v="Total"/>
    <m/>
    <m/>
    <m/>
  </r>
  <r>
    <x v="14"/>
    <x v="0"/>
    <x v="1"/>
    <x v="0"/>
    <x v="0"/>
    <x v="0"/>
    <x v="0"/>
    <x v="2"/>
    <x v="350"/>
    <n v="0"/>
    <x v="0"/>
    <s v="Total"/>
    <m/>
    <m/>
    <m/>
  </r>
  <r>
    <x v="14"/>
    <x v="0"/>
    <x v="1"/>
    <x v="0"/>
    <x v="0"/>
    <x v="0"/>
    <x v="0"/>
    <x v="2"/>
    <x v="351"/>
    <n v="0"/>
    <x v="0"/>
    <s v="Total"/>
    <m/>
    <m/>
    <m/>
  </r>
  <r>
    <x v="14"/>
    <x v="0"/>
    <x v="1"/>
    <x v="0"/>
    <x v="0"/>
    <x v="0"/>
    <x v="0"/>
    <x v="2"/>
    <x v="352"/>
    <n v="0"/>
    <x v="0"/>
    <s v="Total"/>
    <m/>
    <m/>
    <m/>
  </r>
  <r>
    <x v="14"/>
    <x v="0"/>
    <x v="1"/>
    <x v="0"/>
    <x v="0"/>
    <x v="0"/>
    <x v="0"/>
    <x v="2"/>
    <x v="353"/>
    <n v="0"/>
    <x v="0"/>
    <s v="Total"/>
    <m/>
    <m/>
    <m/>
  </r>
  <r>
    <x v="14"/>
    <x v="0"/>
    <x v="1"/>
    <x v="0"/>
    <x v="0"/>
    <x v="0"/>
    <x v="0"/>
    <x v="2"/>
    <x v="354"/>
    <n v="0"/>
    <x v="0"/>
    <s v="Total"/>
    <m/>
    <m/>
    <m/>
  </r>
  <r>
    <x v="14"/>
    <x v="0"/>
    <x v="1"/>
    <x v="0"/>
    <x v="0"/>
    <x v="0"/>
    <x v="0"/>
    <x v="2"/>
    <x v="355"/>
    <n v="0"/>
    <x v="0"/>
    <s v="Total"/>
    <m/>
    <m/>
    <m/>
  </r>
  <r>
    <x v="14"/>
    <x v="0"/>
    <x v="1"/>
    <x v="0"/>
    <x v="0"/>
    <x v="0"/>
    <x v="0"/>
    <x v="2"/>
    <x v="356"/>
    <n v="0"/>
    <x v="0"/>
    <s v="Total"/>
    <m/>
    <m/>
    <m/>
  </r>
  <r>
    <x v="14"/>
    <x v="0"/>
    <x v="1"/>
    <x v="0"/>
    <x v="0"/>
    <x v="0"/>
    <x v="0"/>
    <x v="2"/>
    <x v="357"/>
    <n v="0"/>
    <x v="0"/>
    <s v="Total"/>
    <m/>
    <m/>
    <m/>
  </r>
  <r>
    <x v="14"/>
    <x v="0"/>
    <x v="1"/>
    <x v="0"/>
    <x v="0"/>
    <x v="0"/>
    <x v="0"/>
    <x v="2"/>
    <x v="358"/>
    <n v="0"/>
    <x v="0"/>
    <s v="Total"/>
    <m/>
    <m/>
    <m/>
  </r>
  <r>
    <x v="14"/>
    <x v="0"/>
    <x v="1"/>
    <x v="0"/>
    <x v="0"/>
    <x v="0"/>
    <x v="0"/>
    <x v="2"/>
    <x v="359"/>
    <n v="0"/>
    <x v="0"/>
    <s v="Total"/>
    <m/>
    <m/>
    <m/>
  </r>
  <r>
    <x v="14"/>
    <x v="0"/>
    <x v="1"/>
    <x v="0"/>
    <x v="0"/>
    <x v="0"/>
    <x v="0"/>
    <x v="2"/>
    <x v="360"/>
    <n v="0"/>
    <x v="0"/>
    <s v="Total"/>
    <m/>
    <m/>
    <m/>
  </r>
  <r>
    <x v="14"/>
    <x v="0"/>
    <x v="1"/>
    <x v="0"/>
    <x v="0"/>
    <x v="0"/>
    <x v="0"/>
    <x v="2"/>
    <x v="361"/>
    <n v="0"/>
    <x v="0"/>
    <s v="Total"/>
    <m/>
    <m/>
    <m/>
  </r>
  <r>
    <x v="14"/>
    <x v="0"/>
    <x v="1"/>
    <x v="0"/>
    <x v="0"/>
    <x v="0"/>
    <x v="0"/>
    <x v="2"/>
    <x v="362"/>
    <n v="0"/>
    <x v="0"/>
    <s v="Total"/>
    <m/>
    <m/>
    <m/>
  </r>
  <r>
    <x v="14"/>
    <x v="0"/>
    <x v="1"/>
    <x v="0"/>
    <x v="0"/>
    <x v="0"/>
    <x v="0"/>
    <x v="2"/>
    <x v="363"/>
    <n v="0"/>
    <x v="0"/>
    <s v="Total"/>
    <m/>
    <m/>
    <m/>
  </r>
  <r>
    <x v="14"/>
    <x v="0"/>
    <x v="1"/>
    <x v="0"/>
    <x v="0"/>
    <x v="0"/>
    <x v="0"/>
    <x v="2"/>
    <x v="364"/>
    <n v="0"/>
    <x v="0"/>
    <s v="Total"/>
    <m/>
    <m/>
    <m/>
  </r>
  <r>
    <x v="14"/>
    <x v="0"/>
    <x v="1"/>
    <x v="0"/>
    <x v="0"/>
    <x v="0"/>
    <x v="0"/>
    <x v="1"/>
    <x v="344"/>
    <n v="0"/>
    <x v="0"/>
    <s v="Total"/>
    <m/>
    <m/>
    <m/>
  </r>
  <r>
    <x v="14"/>
    <x v="0"/>
    <x v="1"/>
    <x v="0"/>
    <x v="0"/>
    <x v="0"/>
    <x v="0"/>
    <x v="1"/>
    <x v="345"/>
    <n v="0"/>
    <x v="0"/>
    <s v="Total"/>
    <m/>
    <m/>
    <m/>
  </r>
  <r>
    <x v="14"/>
    <x v="0"/>
    <x v="1"/>
    <x v="0"/>
    <x v="0"/>
    <x v="0"/>
    <x v="0"/>
    <x v="1"/>
    <x v="346"/>
    <n v="0"/>
    <x v="0"/>
    <s v="Total"/>
    <m/>
    <m/>
    <m/>
  </r>
  <r>
    <x v="14"/>
    <x v="0"/>
    <x v="1"/>
    <x v="0"/>
    <x v="0"/>
    <x v="0"/>
    <x v="0"/>
    <x v="1"/>
    <x v="347"/>
    <s v="&lt;DL"/>
    <x v="0"/>
    <s v="Total"/>
    <m/>
    <m/>
    <m/>
  </r>
  <r>
    <x v="14"/>
    <x v="0"/>
    <x v="1"/>
    <x v="0"/>
    <x v="0"/>
    <x v="0"/>
    <x v="0"/>
    <x v="1"/>
    <x v="348"/>
    <n v="0"/>
    <x v="0"/>
    <s v="Total"/>
    <m/>
    <m/>
    <m/>
  </r>
  <r>
    <x v="14"/>
    <x v="0"/>
    <x v="1"/>
    <x v="0"/>
    <x v="0"/>
    <x v="0"/>
    <x v="0"/>
    <x v="1"/>
    <x v="349"/>
    <n v="0"/>
    <x v="0"/>
    <s v="Total"/>
    <m/>
    <m/>
    <m/>
  </r>
  <r>
    <x v="14"/>
    <x v="0"/>
    <x v="1"/>
    <x v="0"/>
    <x v="0"/>
    <x v="0"/>
    <x v="0"/>
    <x v="1"/>
    <x v="350"/>
    <n v="0"/>
    <x v="0"/>
    <s v="Total"/>
    <m/>
    <m/>
    <m/>
  </r>
  <r>
    <x v="14"/>
    <x v="0"/>
    <x v="1"/>
    <x v="0"/>
    <x v="0"/>
    <x v="0"/>
    <x v="0"/>
    <x v="1"/>
    <x v="351"/>
    <n v="0"/>
    <x v="0"/>
    <s v="Total"/>
    <m/>
    <m/>
    <m/>
  </r>
  <r>
    <x v="14"/>
    <x v="0"/>
    <x v="1"/>
    <x v="0"/>
    <x v="0"/>
    <x v="0"/>
    <x v="0"/>
    <x v="1"/>
    <x v="352"/>
    <n v="0"/>
    <x v="0"/>
    <s v="Total"/>
    <m/>
    <m/>
    <m/>
  </r>
  <r>
    <x v="14"/>
    <x v="0"/>
    <x v="1"/>
    <x v="0"/>
    <x v="0"/>
    <x v="0"/>
    <x v="0"/>
    <x v="1"/>
    <x v="353"/>
    <n v="0"/>
    <x v="0"/>
    <s v="Total"/>
    <m/>
    <m/>
    <m/>
  </r>
  <r>
    <x v="14"/>
    <x v="0"/>
    <x v="1"/>
    <x v="0"/>
    <x v="0"/>
    <x v="0"/>
    <x v="0"/>
    <x v="1"/>
    <x v="354"/>
    <n v="0"/>
    <x v="0"/>
    <s v="Total"/>
    <m/>
    <m/>
    <m/>
  </r>
  <r>
    <x v="14"/>
    <x v="0"/>
    <x v="1"/>
    <x v="0"/>
    <x v="0"/>
    <x v="0"/>
    <x v="0"/>
    <x v="1"/>
    <x v="355"/>
    <n v="0"/>
    <x v="0"/>
    <s v="Total"/>
    <m/>
    <m/>
    <m/>
  </r>
  <r>
    <x v="14"/>
    <x v="0"/>
    <x v="1"/>
    <x v="0"/>
    <x v="0"/>
    <x v="0"/>
    <x v="0"/>
    <x v="1"/>
    <x v="356"/>
    <n v="0"/>
    <x v="0"/>
    <s v="Total"/>
    <m/>
    <m/>
    <m/>
  </r>
  <r>
    <x v="14"/>
    <x v="0"/>
    <x v="1"/>
    <x v="0"/>
    <x v="0"/>
    <x v="0"/>
    <x v="0"/>
    <x v="1"/>
    <x v="357"/>
    <n v="0"/>
    <x v="0"/>
    <s v="Total"/>
    <m/>
    <m/>
    <m/>
  </r>
  <r>
    <x v="14"/>
    <x v="0"/>
    <x v="1"/>
    <x v="0"/>
    <x v="0"/>
    <x v="0"/>
    <x v="0"/>
    <x v="1"/>
    <x v="358"/>
    <n v="0"/>
    <x v="0"/>
    <s v="Total"/>
    <m/>
    <m/>
    <m/>
  </r>
  <r>
    <x v="14"/>
    <x v="0"/>
    <x v="1"/>
    <x v="0"/>
    <x v="0"/>
    <x v="0"/>
    <x v="0"/>
    <x v="1"/>
    <x v="359"/>
    <n v="0"/>
    <x v="0"/>
    <s v="Total"/>
    <m/>
    <m/>
    <m/>
  </r>
  <r>
    <x v="14"/>
    <x v="0"/>
    <x v="1"/>
    <x v="0"/>
    <x v="0"/>
    <x v="0"/>
    <x v="0"/>
    <x v="1"/>
    <x v="360"/>
    <n v="0"/>
    <x v="0"/>
    <s v="Total"/>
    <m/>
    <m/>
    <m/>
  </r>
  <r>
    <x v="14"/>
    <x v="0"/>
    <x v="1"/>
    <x v="0"/>
    <x v="0"/>
    <x v="0"/>
    <x v="0"/>
    <x v="1"/>
    <x v="361"/>
    <n v="0"/>
    <x v="0"/>
    <s v="Total"/>
    <m/>
    <m/>
    <m/>
  </r>
  <r>
    <x v="14"/>
    <x v="0"/>
    <x v="1"/>
    <x v="0"/>
    <x v="0"/>
    <x v="0"/>
    <x v="0"/>
    <x v="1"/>
    <x v="362"/>
    <n v="0"/>
    <x v="0"/>
    <s v="Total"/>
    <m/>
    <m/>
    <m/>
  </r>
  <r>
    <x v="14"/>
    <x v="0"/>
    <x v="1"/>
    <x v="0"/>
    <x v="0"/>
    <x v="0"/>
    <x v="0"/>
    <x v="1"/>
    <x v="363"/>
    <n v="0"/>
    <x v="0"/>
    <s v="Total"/>
    <m/>
    <m/>
    <m/>
  </r>
  <r>
    <x v="14"/>
    <x v="0"/>
    <x v="1"/>
    <x v="0"/>
    <x v="0"/>
    <x v="0"/>
    <x v="0"/>
    <x v="1"/>
    <x v="364"/>
    <n v="0"/>
    <x v="0"/>
    <s v="Total"/>
    <m/>
    <m/>
    <m/>
  </r>
  <r>
    <x v="14"/>
    <x v="0"/>
    <x v="1"/>
    <x v="0"/>
    <x v="0"/>
    <x v="0"/>
    <x v="0"/>
    <x v="0"/>
    <x v="344"/>
    <n v="0"/>
    <x v="0"/>
    <s v="Total"/>
    <m/>
    <m/>
    <m/>
  </r>
  <r>
    <x v="14"/>
    <x v="0"/>
    <x v="1"/>
    <x v="0"/>
    <x v="0"/>
    <x v="0"/>
    <x v="0"/>
    <x v="0"/>
    <x v="345"/>
    <n v="0"/>
    <x v="0"/>
    <s v="Total"/>
    <m/>
    <m/>
    <m/>
  </r>
  <r>
    <x v="14"/>
    <x v="0"/>
    <x v="1"/>
    <x v="0"/>
    <x v="0"/>
    <x v="0"/>
    <x v="0"/>
    <x v="0"/>
    <x v="346"/>
    <n v="0"/>
    <x v="0"/>
    <s v="Total"/>
    <m/>
    <m/>
    <m/>
  </r>
  <r>
    <x v="14"/>
    <x v="0"/>
    <x v="1"/>
    <x v="0"/>
    <x v="0"/>
    <x v="0"/>
    <x v="0"/>
    <x v="0"/>
    <x v="347"/>
    <n v="0.11454658959035989"/>
    <x v="0"/>
    <s v="Total"/>
    <m/>
    <m/>
    <m/>
  </r>
  <r>
    <x v="14"/>
    <x v="0"/>
    <x v="1"/>
    <x v="0"/>
    <x v="0"/>
    <x v="0"/>
    <x v="0"/>
    <x v="0"/>
    <x v="348"/>
    <n v="0"/>
    <x v="0"/>
    <s v="Total"/>
    <m/>
    <m/>
    <m/>
  </r>
  <r>
    <x v="14"/>
    <x v="0"/>
    <x v="1"/>
    <x v="0"/>
    <x v="0"/>
    <x v="0"/>
    <x v="0"/>
    <x v="0"/>
    <x v="349"/>
    <n v="0"/>
    <x v="0"/>
    <s v="Total"/>
    <m/>
    <m/>
    <m/>
  </r>
  <r>
    <x v="14"/>
    <x v="0"/>
    <x v="1"/>
    <x v="0"/>
    <x v="0"/>
    <x v="0"/>
    <x v="0"/>
    <x v="0"/>
    <x v="350"/>
    <n v="0"/>
    <x v="0"/>
    <s v="Total"/>
    <m/>
    <m/>
    <m/>
  </r>
  <r>
    <x v="14"/>
    <x v="0"/>
    <x v="1"/>
    <x v="0"/>
    <x v="0"/>
    <x v="0"/>
    <x v="0"/>
    <x v="0"/>
    <x v="351"/>
    <n v="0"/>
    <x v="0"/>
    <s v="Total"/>
    <m/>
    <m/>
    <m/>
  </r>
  <r>
    <x v="14"/>
    <x v="0"/>
    <x v="1"/>
    <x v="0"/>
    <x v="0"/>
    <x v="0"/>
    <x v="0"/>
    <x v="0"/>
    <x v="352"/>
    <n v="0"/>
    <x v="0"/>
    <s v="Total"/>
    <m/>
    <m/>
    <m/>
  </r>
  <r>
    <x v="14"/>
    <x v="0"/>
    <x v="1"/>
    <x v="0"/>
    <x v="0"/>
    <x v="0"/>
    <x v="0"/>
    <x v="0"/>
    <x v="353"/>
    <n v="0"/>
    <x v="0"/>
    <s v="Total"/>
    <m/>
    <m/>
    <m/>
  </r>
  <r>
    <x v="14"/>
    <x v="0"/>
    <x v="1"/>
    <x v="0"/>
    <x v="0"/>
    <x v="0"/>
    <x v="0"/>
    <x v="0"/>
    <x v="354"/>
    <n v="0"/>
    <x v="0"/>
    <s v="Total"/>
    <m/>
    <m/>
    <m/>
  </r>
  <r>
    <x v="14"/>
    <x v="0"/>
    <x v="1"/>
    <x v="0"/>
    <x v="0"/>
    <x v="0"/>
    <x v="0"/>
    <x v="0"/>
    <x v="355"/>
    <n v="0"/>
    <x v="0"/>
    <s v="Total"/>
    <m/>
    <m/>
    <m/>
  </r>
  <r>
    <x v="14"/>
    <x v="0"/>
    <x v="1"/>
    <x v="0"/>
    <x v="0"/>
    <x v="0"/>
    <x v="0"/>
    <x v="0"/>
    <x v="356"/>
    <n v="0"/>
    <x v="0"/>
    <s v="Total"/>
    <m/>
    <m/>
    <m/>
  </r>
  <r>
    <x v="14"/>
    <x v="0"/>
    <x v="1"/>
    <x v="0"/>
    <x v="0"/>
    <x v="0"/>
    <x v="0"/>
    <x v="0"/>
    <x v="357"/>
    <n v="0"/>
    <x v="0"/>
    <s v="Total"/>
    <m/>
    <m/>
    <m/>
  </r>
  <r>
    <x v="14"/>
    <x v="0"/>
    <x v="1"/>
    <x v="0"/>
    <x v="0"/>
    <x v="0"/>
    <x v="0"/>
    <x v="0"/>
    <x v="358"/>
    <n v="0"/>
    <x v="0"/>
    <s v="Total"/>
    <m/>
    <m/>
    <m/>
  </r>
  <r>
    <x v="14"/>
    <x v="0"/>
    <x v="1"/>
    <x v="0"/>
    <x v="0"/>
    <x v="0"/>
    <x v="0"/>
    <x v="0"/>
    <x v="359"/>
    <n v="0"/>
    <x v="0"/>
    <s v="Total"/>
    <m/>
    <m/>
    <m/>
  </r>
  <r>
    <x v="14"/>
    <x v="0"/>
    <x v="1"/>
    <x v="0"/>
    <x v="0"/>
    <x v="0"/>
    <x v="0"/>
    <x v="0"/>
    <x v="360"/>
    <n v="0"/>
    <x v="0"/>
    <s v="Total"/>
    <m/>
    <m/>
    <m/>
  </r>
  <r>
    <x v="14"/>
    <x v="0"/>
    <x v="1"/>
    <x v="0"/>
    <x v="0"/>
    <x v="0"/>
    <x v="0"/>
    <x v="0"/>
    <x v="361"/>
    <n v="0"/>
    <x v="0"/>
    <s v="Total"/>
    <m/>
    <m/>
    <m/>
  </r>
  <r>
    <x v="14"/>
    <x v="0"/>
    <x v="1"/>
    <x v="0"/>
    <x v="0"/>
    <x v="0"/>
    <x v="0"/>
    <x v="0"/>
    <x v="362"/>
    <n v="0"/>
    <x v="0"/>
    <s v="Total"/>
    <m/>
    <m/>
    <m/>
  </r>
  <r>
    <x v="14"/>
    <x v="0"/>
    <x v="1"/>
    <x v="0"/>
    <x v="0"/>
    <x v="0"/>
    <x v="0"/>
    <x v="0"/>
    <x v="363"/>
    <n v="0"/>
    <x v="0"/>
    <s v="Total"/>
    <m/>
    <m/>
    <m/>
  </r>
  <r>
    <x v="14"/>
    <x v="0"/>
    <x v="1"/>
    <x v="0"/>
    <x v="0"/>
    <x v="0"/>
    <x v="0"/>
    <x v="0"/>
    <x v="364"/>
    <n v="0"/>
    <x v="0"/>
    <s v="Total"/>
    <m/>
    <m/>
    <m/>
  </r>
  <r>
    <x v="14"/>
    <x v="5"/>
    <x v="1"/>
    <x v="2"/>
    <x v="0"/>
    <x v="3"/>
    <x v="0"/>
    <x v="0"/>
    <x v="344"/>
    <n v="0"/>
    <x v="0"/>
    <s v="Total"/>
    <m/>
    <m/>
    <m/>
  </r>
  <r>
    <x v="14"/>
    <x v="5"/>
    <x v="1"/>
    <x v="2"/>
    <x v="0"/>
    <x v="3"/>
    <x v="0"/>
    <x v="0"/>
    <x v="345"/>
    <n v="0"/>
    <x v="0"/>
    <s v="Total"/>
    <m/>
    <m/>
    <m/>
  </r>
  <r>
    <x v="14"/>
    <x v="5"/>
    <x v="1"/>
    <x v="2"/>
    <x v="0"/>
    <x v="3"/>
    <x v="0"/>
    <x v="0"/>
    <x v="346"/>
    <n v="0"/>
    <x v="0"/>
    <s v="Total"/>
    <m/>
    <m/>
    <m/>
  </r>
  <r>
    <x v="14"/>
    <x v="5"/>
    <x v="1"/>
    <x v="2"/>
    <x v="0"/>
    <x v="3"/>
    <x v="0"/>
    <x v="0"/>
    <x v="347"/>
    <n v="0"/>
    <x v="0"/>
    <s v="Total"/>
    <m/>
    <m/>
    <m/>
  </r>
  <r>
    <x v="14"/>
    <x v="5"/>
    <x v="1"/>
    <x v="2"/>
    <x v="0"/>
    <x v="3"/>
    <x v="0"/>
    <x v="0"/>
    <x v="348"/>
    <n v="0"/>
    <x v="0"/>
    <s v="Total"/>
    <m/>
    <m/>
    <m/>
  </r>
  <r>
    <x v="14"/>
    <x v="5"/>
    <x v="1"/>
    <x v="2"/>
    <x v="0"/>
    <x v="3"/>
    <x v="0"/>
    <x v="0"/>
    <x v="349"/>
    <n v="0"/>
    <x v="0"/>
    <s v="Total"/>
    <m/>
    <m/>
    <m/>
  </r>
  <r>
    <x v="14"/>
    <x v="5"/>
    <x v="1"/>
    <x v="2"/>
    <x v="0"/>
    <x v="3"/>
    <x v="0"/>
    <x v="0"/>
    <x v="350"/>
    <n v="0"/>
    <x v="0"/>
    <s v="Total"/>
    <m/>
    <m/>
    <m/>
  </r>
  <r>
    <x v="14"/>
    <x v="5"/>
    <x v="1"/>
    <x v="2"/>
    <x v="0"/>
    <x v="3"/>
    <x v="0"/>
    <x v="0"/>
    <x v="351"/>
    <n v="0"/>
    <x v="0"/>
    <s v="Total"/>
    <m/>
    <m/>
    <m/>
  </r>
  <r>
    <x v="14"/>
    <x v="5"/>
    <x v="1"/>
    <x v="2"/>
    <x v="0"/>
    <x v="3"/>
    <x v="0"/>
    <x v="0"/>
    <x v="352"/>
    <n v="0"/>
    <x v="0"/>
    <s v="Total"/>
    <m/>
    <m/>
    <m/>
  </r>
  <r>
    <x v="14"/>
    <x v="5"/>
    <x v="1"/>
    <x v="2"/>
    <x v="0"/>
    <x v="3"/>
    <x v="0"/>
    <x v="0"/>
    <x v="353"/>
    <n v="0"/>
    <x v="0"/>
    <s v="Total"/>
    <m/>
    <m/>
    <m/>
  </r>
  <r>
    <x v="14"/>
    <x v="5"/>
    <x v="1"/>
    <x v="2"/>
    <x v="0"/>
    <x v="3"/>
    <x v="0"/>
    <x v="0"/>
    <x v="354"/>
    <n v="0"/>
    <x v="0"/>
    <s v="Total"/>
    <m/>
    <m/>
    <m/>
  </r>
  <r>
    <x v="14"/>
    <x v="5"/>
    <x v="1"/>
    <x v="2"/>
    <x v="0"/>
    <x v="3"/>
    <x v="0"/>
    <x v="0"/>
    <x v="355"/>
    <n v="0"/>
    <x v="0"/>
    <s v="Total"/>
    <m/>
    <m/>
    <m/>
  </r>
  <r>
    <x v="14"/>
    <x v="5"/>
    <x v="1"/>
    <x v="2"/>
    <x v="0"/>
    <x v="3"/>
    <x v="0"/>
    <x v="0"/>
    <x v="356"/>
    <n v="0"/>
    <x v="0"/>
    <s v="Total"/>
    <m/>
    <m/>
    <m/>
  </r>
  <r>
    <x v="14"/>
    <x v="5"/>
    <x v="1"/>
    <x v="2"/>
    <x v="0"/>
    <x v="3"/>
    <x v="0"/>
    <x v="0"/>
    <x v="357"/>
    <n v="0"/>
    <x v="0"/>
    <s v="Total"/>
    <m/>
    <m/>
    <m/>
  </r>
  <r>
    <x v="14"/>
    <x v="5"/>
    <x v="1"/>
    <x v="2"/>
    <x v="0"/>
    <x v="3"/>
    <x v="0"/>
    <x v="0"/>
    <x v="358"/>
    <n v="0"/>
    <x v="0"/>
    <s v="Total"/>
    <m/>
    <m/>
    <m/>
  </r>
  <r>
    <x v="14"/>
    <x v="5"/>
    <x v="1"/>
    <x v="2"/>
    <x v="0"/>
    <x v="3"/>
    <x v="0"/>
    <x v="0"/>
    <x v="359"/>
    <n v="0"/>
    <x v="0"/>
    <s v="Total"/>
    <m/>
    <m/>
    <m/>
  </r>
  <r>
    <x v="14"/>
    <x v="5"/>
    <x v="1"/>
    <x v="2"/>
    <x v="0"/>
    <x v="3"/>
    <x v="0"/>
    <x v="0"/>
    <x v="360"/>
    <n v="0"/>
    <x v="0"/>
    <s v="Total"/>
    <m/>
    <m/>
    <m/>
  </r>
  <r>
    <x v="14"/>
    <x v="5"/>
    <x v="1"/>
    <x v="2"/>
    <x v="0"/>
    <x v="3"/>
    <x v="0"/>
    <x v="0"/>
    <x v="361"/>
    <n v="0"/>
    <x v="0"/>
    <s v="Total"/>
    <m/>
    <m/>
    <m/>
  </r>
  <r>
    <x v="14"/>
    <x v="5"/>
    <x v="1"/>
    <x v="2"/>
    <x v="0"/>
    <x v="3"/>
    <x v="0"/>
    <x v="0"/>
    <x v="362"/>
    <n v="0"/>
    <x v="0"/>
    <s v="Total"/>
    <m/>
    <m/>
    <m/>
  </r>
  <r>
    <x v="14"/>
    <x v="5"/>
    <x v="1"/>
    <x v="2"/>
    <x v="0"/>
    <x v="3"/>
    <x v="0"/>
    <x v="0"/>
    <x v="363"/>
    <n v="0"/>
    <x v="0"/>
    <s v="Total"/>
    <m/>
    <m/>
    <m/>
  </r>
  <r>
    <x v="14"/>
    <x v="5"/>
    <x v="1"/>
    <x v="2"/>
    <x v="0"/>
    <x v="3"/>
    <x v="0"/>
    <x v="0"/>
    <x v="364"/>
    <n v="0"/>
    <x v="0"/>
    <s v="Total"/>
    <m/>
    <m/>
    <m/>
  </r>
  <r>
    <x v="14"/>
    <x v="5"/>
    <x v="1"/>
    <x v="2"/>
    <x v="0"/>
    <x v="2"/>
    <x v="0"/>
    <x v="0"/>
    <x v="344"/>
    <n v="0"/>
    <x v="0"/>
    <s v="Total"/>
    <m/>
    <m/>
    <m/>
  </r>
  <r>
    <x v="14"/>
    <x v="5"/>
    <x v="1"/>
    <x v="2"/>
    <x v="0"/>
    <x v="2"/>
    <x v="0"/>
    <x v="0"/>
    <x v="345"/>
    <n v="0"/>
    <x v="0"/>
    <s v="Total"/>
    <m/>
    <m/>
    <m/>
  </r>
  <r>
    <x v="14"/>
    <x v="5"/>
    <x v="1"/>
    <x v="2"/>
    <x v="0"/>
    <x v="2"/>
    <x v="0"/>
    <x v="0"/>
    <x v="346"/>
    <n v="0.37017167381974242"/>
    <x v="0"/>
    <s v="Total"/>
    <m/>
    <m/>
    <m/>
  </r>
  <r>
    <x v="14"/>
    <x v="5"/>
    <x v="1"/>
    <x v="2"/>
    <x v="0"/>
    <x v="2"/>
    <x v="0"/>
    <x v="0"/>
    <x v="347"/>
    <n v="0"/>
    <x v="0"/>
    <s v="Total"/>
    <m/>
    <m/>
    <m/>
  </r>
  <r>
    <x v="14"/>
    <x v="5"/>
    <x v="1"/>
    <x v="2"/>
    <x v="0"/>
    <x v="2"/>
    <x v="0"/>
    <x v="0"/>
    <x v="348"/>
    <n v="0"/>
    <x v="0"/>
    <s v="Total"/>
    <m/>
    <m/>
    <m/>
  </r>
  <r>
    <x v="14"/>
    <x v="5"/>
    <x v="1"/>
    <x v="2"/>
    <x v="0"/>
    <x v="2"/>
    <x v="0"/>
    <x v="0"/>
    <x v="349"/>
    <n v="0"/>
    <x v="0"/>
    <s v="Total"/>
    <m/>
    <m/>
    <m/>
  </r>
  <r>
    <x v="14"/>
    <x v="5"/>
    <x v="1"/>
    <x v="2"/>
    <x v="0"/>
    <x v="2"/>
    <x v="0"/>
    <x v="0"/>
    <x v="350"/>
    <n v="0"/>
    <x v="0"/>
    <s v="Total"/>
    <m/>
    <m/>
    <m/>
  </r>
  <r>
    <x v="14"/>
    <x v="5"/>
    <x v="1"/>
    <x v="2"/>
    <x v="0"/>
    <x v="2"/>
    <x v="0"/>
    <x v="0"/>
    <x v="351"/>
    <n v="0"/>
    <x v="0"/>
    <s v="Total"/>
    <m/>
    <m/>
    <m/>
  </r>
  <r>
    <x v="14"/>
    <x v="5"/>
    <x v="1"/>
    <x v="2"/>
    <x v="0"/>
    <x v="2"/>
    <x v="0"/>
    <x v="0"/>
    <x v="352"/>
    <n v="0"/>
    <x v="0"/>
    <s v="Total"/>
    <m/>
    <m/>
    <m/>
  </r>
  <r>
    <x v="14"/>
    <x v="5"/>
    <x v="1"/>
    <x v="2"/>
    <x v="0"/>
    <x v="2"/>
    <x v="0"/>
    <x v="0"/>
    <x v="353"/>
    <n v="0"/>
    <x v="0"/>
    <s v="Total"/>
    <m/>
    <m/>
    <m/>
  </r>
  <r>
    <x v="14"/>
    <x v="5"/>
    <x v="1"/>
    <x v="2"/>
    <x v="0"/>
    <x v="2"/>
    <x v="0"/>
    <x v="0"/>
    <x v="354"/>
    <n v="0"/>
    <x v="0"/>
    <s v="Total"/>
    <m/>
    <m/>
    <m/>
  </r>
  <r>
    <x v="14"/>
    <x v="5"/>
    <x v="1"/>
    <x v="2"/>
    <x v="0"/>
    <x v="2"/>
    <x v="0"/>
    <x v="0"/>
    <x v="355"/>
    <n v="0"/>
    <x v="0"/>
    <s v="Total"/>
    <m/>
    <m/>
    <m/>
  </r>
  <r>
    <x v="14"/>
    <x v="5"/>
    <x v="1"/>
    <x v="2"/>
    <x v="0"/>
    <x v="2"/>
    <x v="0"/>
    <x v="0"/>
    <x v="356"/>
    <n v="0"/>
    <x v="0"/>
    <s v="Total"/>
    <m/>
    <m/>
    <m/>
  </r>
  <r>
    <x v="14"/>
    <x v="5"/>
    <x v="1"/>
    <x v="2"/>
    <x v="0"/>
    <x v="2"/>
    <x v="0"/>
    <x v="0"/>
    <x v="357"/>
    <n v="0"/>
    <x v="0"/>
    <s v="Total"/>
    <m/>
    <m/>
    <m/>
  </r>
  <r>
    <x v="14"/>
    <x v="5"/>
    <x v="1"/>
    <x v="2"/>
    <x v="0"/>
    <x v="2"/>
    <x v="0"/>
    <x v="0"/>
    <x v="358"/>
    <n v="0"/>
    <x v="0"/>
    <s v="Total"/>
    <m/>
    <m/>
    <m/>
  </r>
  <r>
    <x v="14"/>
    <x v="5"/>
    <x v="1"/>
    <x v="2"/>
    <x v="0"/>
    <x v="2"/>
    <x v="0"/>
    <x v="0"/>
    <x v="359"/>
    <n v="0"/>
    <x v="0"/>
    <s v="Total"/>
    <m/>
    <m/>
    <m/>
  </r>
  <r>
    <x v="14"/>
    <x v="5"/>
    <x v="1"/>
    <x v="2"/>
    <x v="0"/>
    <x v="2"/>
    <x v="0"/>
    <x v="0"/>
    <x v="360"/>
    <n v="0"/>
    <x v="0"/>
    <s v="Total"/>
    <m/>
    <m/>
    <m/>
  </r>
  <r>
    <x v="14"/>
    <x v="5"/>
    <x v="1"/>
    <x v="2"/>
    <x v="0"/>
    <x v="2"/>
    <x v="0"/>
    <x v="0"/>
    <x v="361"/>
    <n v="0"/>
    <x v="0"/>
    <s v="Total"/>
    <m/>
    <m/>
    <m/>
  </r>
  <r>
    <x v="14"/>
    <x v="5"/>
    <x v="1"/>
    <x v="2"/>
    <x v="0"/>
    <x v="2"/>
    <x v="0"/>
    <x v="0"/>
    <x v="362"/>
    <n v="0"/>
    <x v="0"/>
    <s v="Total"/>
    <m/>
    <m/>
    <m/>
  </r>
  <r>
    <x v="14"/>
    <x v="5"/>
    <x v="1"/>
    <x v="2"/>
    <x v="0"/>
    <x v="2"/>
    <x v="0"/>
    <x v="0"/>
    <x v="363"/>
    <n v="0"/>
    <x v="0"/>
    <s v="Total"/>
    <m/>
    <m/>
    <m/>
  </r>
  <r>
    <x v="14"/>
    <x v="5"/>
    <x v="1"/>
    <x v="2"/>
    <x v="0"/>
    <x v="2"/>
    <x v="0"/>
    <x v="0"/>
    <x v="364"/>
    <n v="0"/>
    <x v="0"/>
    <s v="Total"/>
    <m/>
    <m/>
    <m/>
  </r>
  <r>
    <x v="14"/>
    <x v="5"/>
    <x v="1"/>
    <x v="2"/>
    <x v="0"/>
    <x v="3"/>
    <x v="11"/>
    <x v="0"/>
    <x v="344"/>
    <n v="0"/>
    <x v="0"/>
    <s v="Total"/>
    <m/>
    <m/>
    <m/>
  </r>
  <r>
    <x v="14"/>
    <x v="5"/>
    <x v="1"/>
    <x v="2"/>
    <x v="0"/>
    <x v="3"/>
    <x v="11"/>
    <x v="0"/>
    <x v="345"/>
    <n v="0"/>
    <x v="0"/>
    <s v="Total"/>
    <m/>
    <m/>
    <m/>
  </r>
  <r>
    <x v="14"/>
    <x v="5"/>
    <x v="1"/>
    <x v="2"/>
    <x v="0"/>
    <x v="3"/>
    <x v="11"/>
    <x v="0"/>
    <x v="346"/>
    <n v="0"/>
    <x v="0"/>
    <s v="Total"/>
    <m/>
    <m/>
    <m/>
  </r>
  <r>
    <x v="14"/>
    <x v="5"/>
    <x v="1"/>
    <x v="2"/>
    <x v="0"/>
    <x v="3"/>
    <x v="11"/>
    <x v="0"/>
    <x v="347"/>
    <n v="0"/>
    <x v="0"/>
    <s v="Total"/>
    <m/>
    <m/>
    <m/>
  </r>
  <r>
    <x v="14"/>
    <x v="5"/>
    <x v="1"/>
    <x v="2"/>
    <x v="0"/>
    <x v="3"/>
    <x v="11"/>
    <x v="0"/>
    <x v="348"/>
    <n v="0"/>
    <x v="0"/>
    <s v="Total"/>
    <m/>
    <m/>
    <m/>
  </r>
  <r>
    <x v="14"/>
    <x v="5"/>
    <x v="1"/>
    <x v="2"/>
    <x v="0"/>
    <x v="3"/>
    <x v="11"/>
    <x v="0"/>
    <x v="349"/>
    <n v="0"/>
    <x v="0"/>
    <s v="Total"/>
    <m/>
    <m/>
    <m/>
  </r>
  <r>
    <x v="14"/>
    <x v="5"/>
    <x v="1"/>
    <x v="2"/>
    <x v="0"/>
    <x v="3"/>
    <x v="11"/>
    <x v="0"/>
    <x v="350"/>
    <n v="0"/>
    <x v="0"/>
    <s v="Total"/>
    <m/>
    <m/>
    <m/>
  </r>
  <r>
    <x v="14"/>
    <x v="5"/>
    <x v="1"/>
    <x v="2"/>
    <x v="0"/>
    <x v="3"/>
    <x v="11"/>
    <x v="0"/>
    <x v="351"/>
    <n v="0"/>
    <x v="0"/>
    <s v="Total"/>
    <m/>
    <m/>
    <m/>
  </r>
  <r>
    <x v="14"/>
    <x v="5"/>
    <x v="1"/>
    <x v="2"/>
    <x v="0"/>
    <x v="3"/>
    <x v="11"/>
    <x v="0"/>
    <x v="352"/>
    <n v="0"/>
    <x v="0"/>
    <s v="Total"/>
    <m/>
    <m/>
    <m/>
  </r>
  <r>
    <x v="14"/>
    <x v="5"/>
    <x v="1"/>
    <x v="2"/>
    <x v="0"/>
    <x v="3"/>
    <x v="11"/>
    <x v="0"/>
    <x v="353"/>
    <n v="0"/>
    <x v="0"/>
    <s v="Total"/>
    <m/>
    <m/>
    <m/>
  </r>
  <r>
    <x v="14"/>
    <x v="5"/>
    <x v="1"/>
    <x v="2"/>
    <x v="0"/>
    <x v="3"/>
    <x v="11"/>
    <x v="0"/>
    <x v="354"/>
    <n v="0"/>
    <x v="0"/>
    <s v="Total"/>
    <m/>
    <m/>
    <m/>
  </r>
  <r>
    <x v="14"/>
    <x v="5"/>
    <x v="1"/>
    <x v="2"/>
    <x v="0"/>
    <x v="3"/>
    <x v="11"/>
    <x v="0"/>
    <x v="355"/>
    <n v="0"/>
    <x v="0"/>
    <s v="Total"/>
    <m/>
    <m/>
    <m/>
  </r>
  <r>
    <x v="14"/>
    <x v="5"/>
    <x v="1"/>
    <x v="2"/>
    <x v="0"/>
    <x v="3"/>
    <x v="11"/>
    <x v="0"/>
    <x v="356"/>
    <n v="0"/>
    <x v="0"/>
    <s v="Total"/>
    <m/>
    <m/>
    <m/>
  </r>
  <r>
    <x v="14"/>
    <x v="5"/>
    <x v="1"/>
    <x v="2"/>
    <x v="0"/>
    <x v="3"/>
    <x v="11"/>
    <x v="0"/>
    <x v="357"/>
    <n v="0"/>
    <x v="0"/>
    <s v="Total"/>
    <m/>
    <m/>
    <m/>
  </r>
  <r>
    <x v="14"/>
    <x v="5"/>
    <x v="1"/>
    <x v="2"/>
    <x v="0"/>
    <x v="3"/>
    <x v="11"/>
    <x v="0"/>
    <x v="358"/>
    <n v="0"/>
    <x v="0"/>
    <s v="Total"/>
    <m/>
    <m/>
    <m/>
  </r>
  <r>
    <x v="14"/>
    <x v="5"/>
    <x v="1"/>
    <x v="2"/>
    <x v="0"/>
    <x v="3"/>
    <x v="11"/>
    <x v="0"/>
    <x v="359"/>
    <n v="0"/>
    <x v="0"/>
    <s v="Total"/>
    <m/>
    <m/>
    <m/>
  </r>
  <r>
    <x v="14"/>
    <x v="5"/>
    <x v="1"/>
    <x v="2"/>
    <x v="0"/>
    <x v="3"/>
    <x v="11"/>
    <x v="0"/>
    <x v="360"/>
    <n v="0"/>
    <x v="0"/>
    <s v="Total"/>
    <m/>
    <m/>
    <m/>
  </r>
  <r>
    <x v="14"/>
    <x v="5"/>
    <x v="1"/>
    <x v="2"/>
    <x v="0"/>
    <x v="3"/>
    <x v="11"/>
    <x v="0"/>
    <x v="361"/>
    <n v="0"/>
    <x v="0"/>
    <s v="Total"/>
    <m/>
    <m/>
    <m/>
  </r>
  <r>
    <x v="14"/>
    <x v="5"/>
    <x v="1"/>
    <x v="2"/>
    <x v="0"/>
    <x v="3"/>
    <x v="11"/>
    <x v="0"/>
    <x v="362"/>
    <n v="0"/>
    <x v="0"/>
    <s v="Total"/>
    <m/>
    <m/>
    <m/>
  </r>
  <r>
    <x v="14"/>
    <x v="5"/>
    <x v="1"/>
    <x v="2"/>
    <x v="0"/>
    <x v="3"/>
    <x v="11"/>
    <x v="0"/>
    <x v="363"/>
    <n v="0"/>
    <x v="0"/>
    <s v="Total"/>
    <m/>
    <m/>
    <m/>
  </r>
  <r>
    <x v="14"/>
    <x v="5"/>
    <x v="1"/>
    <x v="2"/>
    <x v="0"/>
    <x v="3"/>
    <x v="11"/>
    <x v="0"/>
    <x v="364"/>
    <n v="0"/>
    <x v="0"/>
    <s v="Total"/>
    <m/>
    <m/>
    <m/>
  </r>
  <r>
    <x v="14"/>
    <x v="5"/>
    <x v="1"/>
    <x v="2"/>
    <x v="0"/>
    <x v="3"/>
    <x v="12"/>
    <x v="0"/>
    <x v="344"/>
    <n v="0"/>
    <x v="0"/>
    <s v="Total"/>
    <m/>
    <m/>
    <m/>
  </r>
  <r>
    <x v="14"/>
    <x v="5"/>
    <x v="1"/>
    <x v="2"/>
    <x v="0"/>
    <x v="3"/>
    <x v="12"/>
    <x v="0"/>
    <x v="345"/>
    <n v="0"/>
    <x v="0"/>
    <s v="Total"/>
    <m/>
    <m/>
    <m/>
  </r>
  <r>
    <x v="14"/>
    <x v="5"/>
    <x v="1"/>
    <x v="2"/>
    <x v="0"/>
    <x v="3"/>
    <x v="12"/>
    <x v="0"/>
    <x v="346"/>
    <n v="0"/>
    <x v="0"/>
    <s v="Total"/>
    <m/>
    <m/>
    <m/>
  </r>
  <r>
    <x v="14"/>
    <x v="5"/>
    <x v="1"/>
    <x v="2"/>
    <x v="0"/>
    <x v="3"/>
    <x v="12"/>
    <x v="0"/>
    <x v="347"/>
    <n v="0"/>
    <x v="0"/>
    <s v="Total"/>
    <m/>
    <m/>
    <m/>
  </r>
  <r>
    <x v="14"/>
    <x v="5"/>
    <x v="1"/>
    <x v="2"/>
    <x v="0"/>
    <x v="3"/>
    <x v="12"/>
    <x v="0"/>
    <x v="348"/>
    <n v="0"/>
    <x v="0"/>
    <s v="Total"/>
    <m/>
    <m/>
    <m/>
  </r>
  <r>
    <x v="14"/>
    <x v="5"/>
    <x v="1"/>
    <x v="2"/>
    <x v="0"/>
    <x v="3"/>
    <x v="12"/>
    <x v="0"/>
    <x v="349"/>
    <n v="0"/>
    <x v="0"/>
    <s v="Total"/>
    <m/>
    <m/>
    <m/>
  </r>
  <r>
    <x v="14"/>
    <x v="5"/>
    <x v="1"/>
    <x v="2"/>
    <x v="0"/>
    <x v="3"/>
    <x v="12"/>
    <x v="0"/>
    <x v="350"/>
    <n v="0"/>
    <x v="0"/>
    <s v="Total"/>
    <m/>
    <m/>
    <m/>
  </r>
  <r>
    <x v="14"/>
    <x v="5"/>
    <x v="1"/>
    <x v="2"/>
    <x v="0"/>
    <x v="3"/>
    <x v="12"/>
    <x v="0"/>
    <x v="351"/>
    <n v="0"/>
    <x v="0"/>
    <s v="Total"/>
    <m/>
    <m/>
    <m/>
  </r>
  <r>
    <x v="14"/>
    <x v="5"/>
    <x v="1"/>
    <x v="2"/>
    <x v="0"/>
    <x v="3"/>
    <x v="12"/>
    <x v="0"/>
    <x v="352"/>
    <n v="0"/>
    <x v="0"/>
    <s v="Total"/>
    <m/>
    <m/>
    <m/>
  </r>
  <r>
    <x v="14"/>
    <x v="5"/>
    <x v="1"/>
    <x v="2"/>
    <x v="0"/>
    <x v="3"/>
    <x v="12"/>
    <x v="0"/>
    <x v="353"/>
    <n v="0"/>
    <x v="0"/>
    <s v="Total"/>
    <m/>
    <m/>
    <m/>
  </r>
  <r>
    <x v="14"/>
    <x v="5"/>
    <x v="1"/>
    <x v="2"/>
    <x v="0"/>
    <x v="3"/>
    <x v="12"/>
    <x v="0"/>
    <x v="354"/>
    <n v="0"/>
    <x v="0"/>
    <s v="Total"/>
    <m/>
    <m/>
    <m/>
  </r>
  <r>
    <x v="14"/>
    <x v="5"/>
    <x v="1"/>
    <x v="2"/>
    <x v="0"/>
    <x v="3"/>
    <x v="12"/>
    <x v="0"/>
    <x v="355"/>
    <n v="0"/>
    <x v="0"/>
    <s v="Total"/>
    <m/>
    <m/>
    <m/>
  </r>
  <r>
    <x v="14"/>
    <x v="5"/>
    <x v="1"/>
    <x v="2"/>
    <x v="0"/>
    <x v="3"/>
    <x v="12"/>
    <x v="0"/>
    <x v="356"/>
    <n v="0"/>
    <x v="0"/>
    <s v="Total"/>
    <m/>
    <m/>
    <m/>
  </r>
  <r>
    <x v="14"/>
    <x v="5"/>
    <x v="1"/>
    <x v="2"/>
    <x v="0"/>
    <x v="3"/>
    <x v="12"/>
    <x v="0"/>
    <x v="357"/>
    <n v="0"/>
    <x v="0"/>
    <s v="Total"/>
    <m/>
    <m/>
    <m/>
  </r>
  <r>
    <x v="14"/>
    <x v="5"/>
    <x v="1"/>
    <x v="2"/>
    <x v="0"/>
    <x v="3"/>
    <x v="12"/>
    <x v="0"/>
    <x v="358"/>
    <n v="0"/>
    <x v="0"/>
    <s v="Total"/>
    <m/>
    <m/>
    <m/>
  </r>
  <r>
    <x v="14"/>
    <x v="5"/>
    <x v="1"/>
    <x v="2"/>
    <x v="0"/>
    <x v="3"/>
    <x v="12"/>
    <x v="0"/>
    <x v="359"/>
    <n v="0"/>
    <x v="0"/>
    <s v="Total"/>
    <m/>
    <m/>
    <m/>
  </r>
  <r>
    <x v="14"/>
    <x v="5"/>
    <x v="1"/>
    <x v="2"/>
    <x v="0"/>
    <x v="3"/>
    <x v="12"/>
    <x v="0"/>
    <x v="360"/>
    <n v="0"/>
    <x v="0"/>
    <s v="Total"/>
    <m/>
    <m/>
    <m/>
  </r>
  <r>
    <x v="14"/>
    <x v="5"/>
    <x v="1"/>
    <x v="2"/>
    <x v="0"/>
    <x v="3"/>
    <x v="12"/>
    <x v="0"/>
    <x v="361"/>
    <n v="0"/>
    <x v="0"/>
    <s v="Total"/>
    <m/>
    <m/>
    <m/>
  </r>
  <r>
    <x v="14"/>
    <x v="5"/>
    <x v="1"/>
    <x v="2"/>
    <x v="0"/>
    <x v="3"/>
    <x v="12"/>
    <x v="0"/>
    <x v="362"/>
    <n v="0"/>
    <x v="0"/>
    <s v="Total"/>
    <m/>
    <m/>
    <m/>
  </r>
  <r>
    <x v="14"/>
    <x v="5"/>
    <x v="1"/>
    <x v="2"/>
    <x v="0"/>
    <x v="3"/>
    <x v="12"/>
    <x v="0"/>
    <x v="363"/>
    <n v="0"/>
    <x v="0"/>
    <s v="Total"/>
    <m/>
    <m/>
    <m/>
  </r>
  <r>
    <x v="14"/>
    <x v="5"/>
    <x v="1"/>
    <x v="2"/>
    <x v="0"/>
    <x v="3"/>
    <x v="12"/>
    <x v="0"/>
    <x v="364"/>
    <n v="0"/>
    <x v="0"/>
    <s v="Total"/>
    <m/>
    <m/>
    <m/>
  </r>
  <r>
    <x v="14"/>
    <x v="5"/>
    <x v="1"/>
    <x v="2"/>
    <x v="0"/>
    <x v="3"/>
    <x v="13"/>
    <x v="0"/>
    <x v="344"/>
    <n v="0"/>
    <x v="0"/>
    <s v="Total"/>
    <m/>
    <m/>
    <m/>
  </r>
  <r>
    <x v="14"/>
    <x v="5"/>
    <x v="1"/>
    <x v="2"/>
    <x v="0"/>
    <x v="3"/>
    <x v="13"/>
    <x v="0"/>
    <x v="345"/>
    <n v="0"/>
    <x v="0"/>
    <s v="Total"/>
    <m/>
    <m/>
    <m/>
  </r>
  <r>
    <x v="14"/>
    <x v="5"/>
    <x v="1"/>
    <x v="2"/>
    <x v="0"/>
    <x v="3"/>
    <x v="13"/>
    <x v="0"/>
    <x v="346"/>
    <n v="0.30706455911018948"/>
    <x v="0"/>
    <s v="Total"/>
    <m/>
    <m/>
    <m/>
  </r>
  <r>
    <x v="14"/>
    <x v="5"/>
    <x v="1"/>
    <x v="2"/>
    <x v="0"/>
    <x v="3"/>
    <x v="13"/>
    <x v="0"/>
    <x v="347"/>
    <n v="0"/>
    <x v="0"/>
    <s v="Total"/>
    <m/>
    <m/>
    <m/>
  </r>
  <r>
    <x v="14"/>
    <x v="5"/>
    <x v="1"/>
    <x v="2"/>
    <x v="0"/>
    <x v="3"/>
    <x v="13"/>
    <x v="0"/>
    <x v="348"/>
    <n v="0"/>
    <x v="0"/>
    <s v="Total"/>
    <m/>
    <m/>
    <m/>
  </r>
  <r>
    <x v="14"/>
    <x v="5"/>
    <x v="1"/>
    <x v="2"/>
    <x v="0"/>
    <x v="3"/>
    <x v="13"/>
    <x v="0"/>
    <x v="349"/>
    <n v="0"/>
    <x v="0"/>
    <s v="Total"/>
    <m/>
    <m/>
    <m/>
  </r>
  <r>
    <x v="14"/>
    <x v="5"/>
    <x v="1"/>
    <x v="2"/>
    <x v="0"/>
    <x v="3"/>
    <x v="13"/>
    <x v="0"/>
    <x v="350"/>
    <n v="0"/>
    <x v="0"/>
    <s v="Total"/>
    <m/>
    <m/>
    <m/>
  </r>
  <r>
    <x v="14"/>
    <x v="5"/>
    <x v="1"/>
    <x v="2"/>
    <x v="0"/>
    <x v="3"/>
    <x v="13"/>
    <x v="0"/>
    <x v="351"/>
    <n v="0"/>
    <x v="0"/>
    <s v="Total"/>
    <m/>
    <m/>
    <m/>
  </r>
  <r>
    <x v="14"/>
    <x v="5"/>
    <x v="1"/>
    <x v="2"/>
    <x v="0"/>
    <x v="3"/>
    <x v="13"/>
    <x v="0"/>
    <x v="352"/>
    <n v="0"/>
    <x v="0"/>
    <s v="Total"/>
    <m/>
    <m/>
    <m/>
  </r>
  <r>
    <x v="14"/>
    <x v="5"/>
    <x v="1"/>
    <x v="2"/>
    <x v="0"/>
    <x v="3"/>
    <x v="13"/>
    <x v="0"/>
    <x v="353"/>
    <n v="0"/>
    <x v="0"/>
    <s v="Total"/>
    <m/>
    <m/>
    <m/>
  </r>
  <r>
    <x v="14"/>
    <x v="5"/>
    <x v="1"/>
    <x v="2"/>
    <x v="0"/>
    <x v="3"/>
    <x v="13"/>
    <x v="0"/>
    <x v="354"/>
    <n v="0"/>
    <x v="0"/>
    <s v="Total"/>
    <m/>
    <m/>
    <m/>
  </r>
  <r>
    <x v="14"/>
    <x v="5"/>
    <x v="1"/>
    <x v="2"/>
    <x v="0"/>
    <x v="3"/>
    <x v="13"/>
    <x v="0"/>
    <x v="355"/>
    <n v="0"/>
    <x v="0"/>
    <s v="Total"/>
    <m/>
    <m/>
    <m/>
  </r>
  <r>
    <x v="14"/>
    <x v="5"/>
    <x v="1"/>
    <x v="2"/>
    <x v="0"/>
    <x v="3"/>
    <x v="13"/>
    <x v="0"/>
    <x v="356"/>
    <n v="0"/>
    <x v="0"/>
    <s v="Total"/>
    <m/>
    <m/>
    <m/>
  </r>
  <r>
    <x v="14"/>
    <x v="5"/>
    <x v="1"/>
    <x v="2"/>
    <x v="0"/>
    <x v="3"/>
    <x v="13"/>
    <x v="0"/>
    <x v="357"/>
    <n v="0"/>
    <x v="0"/>
    <s v="Total"/>
    <m/>
    <m/>
    <m/>
  </r>
  <r>
    <x v="14"/>
    <x v="5"/>
    <x v="1"/>
    <x v="2"/>
    <x v="0"/>
    <x v="3"/>
    <x v="13"/>
    <x v="0"/>
    <x v="358"/>
    <n v="0"/>
    <x v="0"/>
    <s v="Total"/>
    <m/>
    <m/>
    <m/>
  </r>
  <r>
    <x v="14"/>
    <x v="5"/>
    <x v="1"/>
    <x v="2"/>
    <x v="0"/>
    <x v="3"/>
    <x v="13"/>
    <x v="0"/>
    <x v="359"/>
    <n v="0"/>
    <x v="0"/>
    <s v="Total"/>
    <m/>
    <m/>
    <m/>
  </r>
  <r>
    <x v="14"/>
    <x v="5"/>
    <x v="1"/>
    <x v="2"/>
    <x v="0"/>
    <x v="3"/>
    <x v="13"/>
    <x v="0"/>
    <x v="360"/>
    <n v="0"/>
    <x v="0"/>
    <s v="Total"/>
    <m/>
    <m/>
    <m/>
  </r>
  <r>
    <x v="14"/>
    <x v="5"/>
    <x v="1"/>
    <x v="2"/>
    <x v="0"/>
    <x v="3"/>
    <x v="13"/>
    <x v="0"/>
    <x v="361"/>
    <n v="0"/>
    <x v="0"/>
    <s v="Total"/>
    <m/>
    <m/>
    <m/>
  </r>
  <r>
    <x v="14"/>
    <x v="5"/>
    <x v="1"/>
    <x v="2"/>
    <x v="0"/>
    <x v="3"/>
    <x v="13"/>
    <x v="0"/>
    <x v="362"/>
    <n v="0"/>
    <x v="0"/>
    <s v="Total"/>
    <m/>
    <m/>
    <m/>
  </r>
  <r>
    <x v="14"/>
    <x v="5"/>
    <x v="1"/>
    <x v="2"/>
    <x v="0"/>
    <x v="3"/>
    <x v="13"/>
    <x v="0"/>
    <x v="363"/>
    <n v="0"/>
    <x v="0"/>
    <s v="Total"/>
    <m/>
    <m/>
    <m/>
  </r>
  <r>
    <x v="14"/>
    <x v="5"/>
    <x v="1"/>
    <x v="2"/>
    <x v="0"/>
    <x v="3"/>
    <x v="13"/>
    <x v="0"/>
    <x v="364"/>
    <n v="0"/>
    <x v="0"/>
    <s v="Total"/>
    <m/>
    <m/>
    <m/>
  </r>
  <r>
    <x v="14"/>
    <x v="5"/>
    <x v="1"/>
    <x v="0"/>
    <x v="0"/>
    <x v="0"/>
    <x v="0"/>
    <x v="0"/>
    <x v="344"/>
    <n v="0"/>
    <x v="0"/>
    <s v="Total"/>
    <m/>
    <m/>
    <m/>
  </r>
  <r>
    <x v="14"/>
    <x v="5"/>
    <x v="1"/>
    <x v="0"/>
    <x v="0"/>
    <x v="0"/>
    <x v="0"/>
    <x v="0"/>
    <x v="345"/>
    <n v="0"/>
    <x v="0"/>
    <s v="Total"/>
    <m/>
    <m/>
    <m/>
  </r>
  <r>
    <x v="14"/>
    <x v="5"/>
    <x v="1"/>
    <x v="0"/>
    <x v="0"/>
    <x v="0"/>
    <x v="0"/>
    <x v="0"/>
    <x v="346"/>
    <n v="0"/>
    <x v="0"/>
    <s v="Total"/>
    <m/>
    <m/>
    <m/>
  </r>
  <r>
    <x v="14"/>
    <x v="5"/>
    <x v="1"/>
    <x v="0"/>
    <x v="0"/>
    <x v="0"/>
    <x v="0"/>
    <x v="0"/>
    <x v="347"/>
    <n v="0"/>
    <x v="0"/>
    <s v="Total"/>
    <m/>
    <m/>
    <m/>
  </r>
  <r>
    <x v="14"/>
    <x v="5"/>
    <x v="1"/>
    <x v="0"/>
    <x v="0"/>
    <x v="0"/>
    <x v="0"/>
    <x v="0"/>
    <x v="348"/>
    <n v="0"/>
    <x v="0"/>
    <s v="Total"/>
    <m/>
    <m/>
    <m/>
  </r>
  <r>
    <x v="14"/>
    <x v="5"/>
    <x v="1"/>
    <x v="0"/>
    <x v="0"/>
    <x v="0"/>
    <x v="0"/>
    <x v="0"/>
    <x v="349"/>
    <n v="0"/>
    <x v="0"/>
    <s v="Total"/>
    <m/>
    <m/>
    <m/>
  </r>
  <r>
    <x v="14"/>
    <x v="5"/>
    <x v="1"/>
    <x v="0"/>
    <x v="0"/>
    <x v="0"/>
    <x v="0"/>
    <x v="0"/>
    <x v="350"/>
    <n v="0"/>
    <x v="0"/>
    <s v="Total"/>
    <m/>
    <m/>
    <m/>
  </r>
  <r>
    <x v="14"/>
    <x v="5"/>
    <x v="1"/>
    <x v="0"/>
    <x v="0"/>
    <x v="0"/>
    <x v="0"/>
    <x v="0"/>
    <x v="351"/>
    <n v="0"/>
    <x v="0"/>
    <s v="Total"/>
    <m/>
    <m/>
    <m/>
  </r>
  <r>
    <x v="14"/>
    <x v="5"/>
    <x v="1"/>
    <x v="0"/>
    <x v="0"/>
    <x v="0"/>
    <x v="0"/>
    <x v="0"/>
    <x v="352"/>
    <n v="0"/>
    <x v="0"/>
    <s v="Total"/>
    <m/>
    <m/>
    <m/>
  </r>
  <r>
    <x v="14"/>
    <x v="5"/>
    <x v="1"/>
    <x v="0"/>
    <x v="0"/>
    <x v="0"/>
    <x v="0"/>
    <x v="0"/>
    <x v="353"/>
    <n v="0"/>
    <x v="0"/>
    <s v="Total"/>
    <m/>
    <m/>
    <m/>
  </r>
  <r>
    <x v="14"/>
    <x v="5"/>
    <x v="1"/>
    <x v="0"/>
    <x v="0"/>
    <x v="0"/>
    <x v="0"/>
    <x v="0"/>
    <x v="354"/>
    <n v="0"/>
    <x v="0"/>
    <s v="Total"/>
    <m/>
    <m/>
    <m/>
  </r>
  <r>
    <x v="14"/>
    <x v="5"/>
    <x v="1"/>
    <x v="0"/>
    <x v="0"/>
    <x v="0"/>
    <x v="0"/>
    <x v="0"/>
    <x v="355"/>
    <n v="0"/>
    <x v="0"/>
    <s v="Total"/>
    <m/>
    <m/>
    <m/>
  </r>
  <r>
    <x v="14"/>
    <x v="5"/>
    <x v="1"/>
    <x v="0"/>
    <x v="0"/>
    <x v="0"/>
    <x v="0"/>
    <x v="0"/>
    <x v="356"/>
    <n v="0"/>
    <x v="0"/>
    <s v="Total"/>
    <m/>
    <m/>
    <m/>
  </r>
  <r>
    <x v="14"/>
    <x v="5"/>
    <x v="1"/>
    <x v="0"/>
    <x v="0"/>
    <x v="0"/>
    <x v="0"/>
    <x v="0"/>
    <x v="357"/>
    <n v="0"/>
    <x v="0"/>
    <s v="Total"/>
    <m/>
    <m/>
    <m/>
  </r>
  <r>
    <x v="14"/>
    <x v="5"/>
    <x v="1"/>
    <x v="0"/>
    <x v="0"/>
    <x v="0"/>
    <x v="0"/>
    <x v="0"/>
    <x v="358"/>
    <n v="0"/>
    <x v="0"/>
    <s v="Total"/>
    <m/>
    <m/>
    <m/>
  </r>
  <r>
    <x v="14"/>
    <x v="5"/>
    <x v="1"/>
    <x v="0"/>
    <x v="0"/>
    <x v="0"/>
    <x v="0"/>
    <x v="0"/>
    <x v="359"/>
    <n v="0"/>
    <x v="0"/>
    <s v="Total"/>
    <m/>
    <m/>
    <m/>
  </r>
  <r>
    <x v="14"/>
    <x v="5"/>
    <x v="1"/>
    <x v="0"/>
    <x v="0"/>
    <x v="0"/>
    <x v="0"/>
    <x v="0"/>
    <x v="360"/>
    <n v="0"/>
    <x v="0"/>
    <s v="Total"/>
    <m/>
    <m/>
    <m/>
  </r>
  <r>
    <x v="14"/>
    <x v="5"/>
    <x v="1"/>
    <x v="0"/>
    <x v="0"/>
    <x v="0"/>
    <x v="0"/>
    <x v="0"/>
    <x v="361"/>
    <n v="0"/>
    <x v="0"/>
    <s v="Total"/>
    <m/>
    <m/>
    <m/>
  </r>
  <r>
    <x v="14"/>
    <x v="5"/>
    <x v="1"/>
    <x v="0"/>
    <x v="0"/>
    <x v="0"/>
    <x v="0"/>
    <x v="0"/>
    <x v="362"/>
    <n v="0"/>
    <x v="0"/>
    <s v="Total"/>
    <m/>
    <m/>
    <m/>
  </r>
  <r>
    <x v="14"/>
    <x v="5"/>
    <x v="1"/>
    <x v="0"/>
    <x v="0"/>
    <x v="0"/>
    <x v="0"/>
    <x v="0"/>
    <x v="363"/>
    <n v="0"/>
    <x v="0"/>
    <s v="Total"/>
    <m/>
    <m/>
    <m/>
  </r>
  <r>
    <x v="14"/>
    <x v="5"/>
    <x v="1"/>
    <x v="0"/>
    <x v="0"/>
    <x v="0"/>
    <x v="0"/>
    <x v="0"/>
    <x v="364"/>
    <n v="0"/>
    <x v="0"/>
    <s v="Total"/>
    <m/>
    <m/>
    <m/>
  </r>
  <r>
    <x v="15"/>
    <x v="0"/>
    <x v="1"/>
    <x v="2"/>
    <x v="0"/>
    <x v="1"/>
    <x v="11"/>
    <x v="0"/>
    <x v="344"/>
    <n v="0"/>
    <x v="0"/>
    <s v="Total"/>
    <m/>
    <m/>
    <m/>
  </r>
  <r>
    <x v="15"/>
    <x v="0"/>
    <x v="1"/>
    <x v="2"/>
    <x v="0"/>
    <x v="1"/>
    <x v="11"/>
    <x v="0"/>
    <x v="345"/>
    <n v="0"/>
    <x v="0"/>
    <s v="Total"/>
    <m/>
    <m/>
    <m/>
  </r>
  <r>
    <x v="15"/>
    <x v="0"/>
    <x v="1"/>
    <x v="2"/>
    <x v="0"/>
    <x v="1"/>
    <x v="11"/>
    <x v="0"/>
    <x v="346"/>
    <n v="0"/>
    <x v="0"/>
    <s v="Total"/>
    <m/>
    <m/>
    <m/>
  </r>
  <r>
    <x v="15"/>
    <x v="0"/>
    <x v="1"/>
    <x v="2"/>
    <x v="0"/>
    <x v="1"/>
    <x v="11"/>
    <x v="0"/>
    <x v="347"/>
    <s v="&lt;DL"/>
    <x v="0"/>
    <s v="Total"/>
    <m/>
    <m/>
    <m/>
  </r>
  <r>
    <x v="15"/>
    <x v="0"/>
    <x v="1"/>
    <x v="2"/>
    <x v="0"/>
    <x v="1"/>
    <x v="11"/>
    <x v="0"/>
    <x v="348"/>
    <n v="0"/>
    <x v="0"/>
    <s v="Total"/>
    <m/>
    <m/>
    <m/>
  </r>
  <r>
    <x v="15"/>
    <x v="0"/>
    <x v="1"/>
    <x v="2"/>
    <x v="0"/>
    <x v="1"/>
    <x v="11"/>
    <x v="0"/>
    <x v="349"/>
    <n v="0"/>
    <x v="0"/>
    <s v="Total"/>
    <m/>
    <m/>
    <m/>
  </r>
  <r>
    <x v="15"/>
    <x v="0"/>
    <x v="1"/>
    <x v="2"/>
    <x v="0"/>
    <x v="1"/>
    <x v="11"/>
    <x v="0"/>
    <x v="350"/>
    <n v="0"/>
    <x v="0"/>
    <s v="Total"/>
    <m/>
    <m/>
    <m/>
  </r>
  <r>
    <x v="15"/>
    <x v="0"/>
    <x v="1"/>
    <x v="2"/>
    <x v="0"/>
    <x v="1"/>
    <x v="11"/>
    <x v="0"/>
    <x v="351"/>
    <n v="0"/>
    <x v="0"/>
    <s v="Total"/>
    <m/>
    <m/>
    <m/>
  </r>
  <r>
    <x v="15"/>
    <x v="0"/>
    <x v="1"/>
    <x v="2"/>
    <x v="0"/>
    <x v="1"/>
    <x v="11"/>
    <x v="0"/>
    <x v="352"/>
    <n v="0"/>
    <x v="0"/>
    <s v="Total"/>
    <m/>
    <m/>
    <m/>
  </r>
  <r>
    <x v="15"/>
    <x v="0"/>
    <x v="1"/>
    <x v="2"/>
    <x v="0"/>
    <x v="1"/>
    <x v="11"/>
    <x v="0"/>
    <x v="353"/>
    <n v="0"/>
    <x v="0"/>
    <s v="Total"/>
    <m/>
    <m/>
    <m/>
  </r>
  <r>
    <x v="15"/>
    <x v="0"/>
    <x v="1"/>
    <x v="2"/>
    <x v="0"/>
    <x v="1"/>
    <x v="11"/>
    <x v="0"/>
    <x v="354"/>
    <n v="0"/>
    <x v="0"/>
    <s v="Total"/>
    <m/>
    <m/>
    <m/>
  </r>
  <r>
    <x v="15"/>
    <x v="0"/>
    <x v="1"/>
    <x v="2"/>
    <x v="0"/>
    <x v="1"/>
    <x v="11"/>
    <x v="0"/>
    <x v="355"/>
    <n v="0"/>
    <x v="0"/>
    <s v="Total"/>
    <m/>
    <m/>
    <m/>
  </r>
  <r>
    <x v="15"/>
    <x v="0"/>
    <x v="1"/>
    <x v="2"/>
    <x v="0"/>
    <x v="1"/>
    <x v="11"/>
    <x v="0"/>
    <x v="356"/>
    <n v="0"/>
    <x v="0"/>
    <s v="Total"/>
    <m/>
    <m/>
    <m/>
  </r>
  <r>
    <x v="15"/>
    <x v="0"/>
    <x v="1"/>
    <x v="2"/>
    <x v="0"/>
    <x v="1"/>
    <x v="11"/>
    <x v="0"/>
    <x v="357"/>
    <n v="0"/>
    <x v="0"/>
    <s v="Total"/>
    <m/>
    <m/>
    <m/>
  </r>
  <r>
    <x v="15"/>
    <x v="0"/>
    <x v="1"/>
    <x v="2"/>
    <x v="0"/>
    <x v="1"/>
    <x v="11"/>
    <x v="0"/>
    <x v="358"/>
    <n v="0"/>
    <x v="0"/>
    <s v="Total"/>
    <m/>
    <m/>
    <m/>
  </r>
  <r>
    <x v="15"/>
    <x v="0"/>
    <x v="1"/>
    <x v="2"/>
    <x v="0"/>
    <x v="1"/>
    <x v="11"/>
    <x v="0"/>
    <x v="359"/>
    <n v="0"/>
    <x v="0"/>
    <s v="Total"/>
    <m/>
    <m/>
    <m/>
  </r>
  <r>
    <x v="15"/>
    <x v="0"/>
    <x v="1"/>
    <x v="2"/>
    <x v="0"/>
    <x v="1"/>
    <x v="11"/>
    <x v="0"/>
    <x v="360"/>
    <n v="0"/>
    <x v="0"/>
    <s v="Total"/>
    <m/>
    <m/>
    <m/>
  </r>
  <r>
    <x v="15"/>
    <x v="0"/>
    <x v="1"/>
    <x v="2"/>
    <x v="0"/>
    <x v="1"/>
    <x v="11"/>
    <x v="0"/>
    <x v="361"/>
    <n v="0"/>
    <x v="0"/>
    <s v="Total"/>
    <m/>
    <m/>
    <m/>
  </r>
  <r>
    <x v="15"/>
    <x v="0"/>
    <x v="1"/>
    <x v="2"/>
    <x v="0"/>
    <x v="1"/>
    <x v="11"/>
    <x v="0"/>
    <x v="362"/>
    <n v="0"/>
    <x v="0"/>
    <s v="Total"/>
    <m/>
    <m/>
    <m/>
  </r>
  <r>
    <x v="15"/>
    <x v="0"/>
    <x v="1"/>
    <x v="2"/>
    <x v="0"/>
    <x v="1"/>
    <x v="11"/>
    <x v="0"/>
    <x v="363"/>
    <n v="0"/>
    <x v="0"/>
    <s v="Total"/>
    <m/>
    <m/>
    <m/>
  </r>
  <r>
    <x v="15"/>
    <x v="0"/>
    <x v="1"/>
    <x v="2"/>
    <x v="0"/>
    <x v="1"/>
    <x v="11"/>
    <x v="0"/>
    <x v="364"/>
    <n v="0"/>
    <x v="0"/>
    <s v="Total"/>
    <m/>
    <m/>
    <m/>
  </r>
  <r>
    <x v="15"/>
    <x v="0"/>
    <x v="1"/>
    <x v="2"/>
    <x v="0"/>
    <x v="1"/>
    <x v="12"/>
    <x v="0"/>
    <x v="344"/>
    <n v="0"/>
    <x v="0"/>
    <s v="Total"/>
    <m/>
    <m/>
    <m/>
  </r>
  <r>
    <x v="15"/>
    <x v="0"/>
    <x v="1"/>
    <x v="2"/>
    <x v="0"/>
    <x v="1"/>
    <x v="12"/>
    <x v="0"/>
    <x v="345"/>
    <n v="0"/>
    <x v="0"/>
    <s v="Total"/>
    <m/>
    <m/>
    <m/>
  </r>
  <r>
    <x v="15"/>
    <x v="0"/>
    <x v="1"/>
    <x v="2"/>
    <x v="0"/>
    <x v="1"/>
    <x v="12"/>
    <x v="0"/>
    <x v="346"/>
    <n v="0"/>
    <x v="0"/>
    <s v="Total"/>
    <m/>
    <m/>
    <m/>
  </r>
  <r>
    <x v="15"/>
    <x v="0"/>
    <x v="1"/>
    <x v="2"/>
    <x v="0"/>
    <x v="1"/>
    <x v="12"/>
    <x v="0"/>
    <x v="347"/>
    <s v="&lt;DL"/>
    <x v="0"/>
    <s v="Total"/>
    <m/>
    <m/>
    <m/>
  </r>
  <r>
    <x v="15"/>
    <x v="0"/>
    <x v="1"/>
    <x v="2"/>
    <x v="0"/>
    <x v="1"/>
    <x v="12"/>
    <x v="0"/>
    <x v="348"/>
    <n v="0"/>
    <x v="0"/>
    <s v="Total"/>
    <m/>
    <m/>
    <m/>
  </r>
  <r>
    <x v="15"/>
    <x v="0"/>
    <x v="1"/>
    <x v="2"/>
    <x v="0"/>
    <x v="1"/>
    <x v="12"/>
    <x v="0"/>
    <x v="349"/>
    <n v="0"/>
    <x v="0"/>
    <s v="Total"/>
    <m/>
    <m/>
    <m/>
  </r>
  <r>
    <x v="15"/>
    <x v="0"/>
    <x v="1"/>
    <x v="2"/>
    <x v="0"/>
    <x v="1"/>
    <x v="12"/>
    <x v="0"/>
    <x v="350"/>
    <n v="0"/>
    <x v="0"/>
    <s v="Total"/>
    <m/>
    <m/>
    <m/>
  </r>
  <r>
    <x v="15"/>
    <x v="0"/>
    <x v="1"/>
    <x v="2"/>
    <x v="0"/>
    <x v="1"/>
    <x v="12"/>
    <x v="0"/>
    <x v="351"/>
    <n v="0"/>
    <x v="0"/>
    <s v="Total"/>
    <m/>
    <m/>
    <m/>
  </r>
  <r>
    <x v="15"/>
    <x v="0"/>
    <x v="1"/>
    <x v="2"/>
    <x v="0"/>
    <x v="1"/>
    <x v="12"/>
    <x v="0"/>
    <x v="352"/>
    <n v="0"/>
    <x v="0"/>
    <s v="Total"/>
    <m/>
    <m/>
    <m/>
  </r>
  <r>
    <x v="15"/>
    <x v="0"/>
    <x v="1"/>
    <x v="2"/>
    <x v="0"/>
    <x v="1"/>
    <x v="12"/>
    <x v="0"/>
    <x v="353"/>
    <n v="0"/>
    <x v="0"/>
    <s v="Total"/>
    <m/>
    <m/>
    <m/>
  </r>
  <r>
    <x v="15"/>
    <x v="0"/>
    <x v="1"/>
    <x v="2"/>
    <x v="0"/>
    <x v="1"/>
    <x v="12"/>
    <x v="0"/>
    <x v="354"/>
    <n v="0"/>
    <x v="0"/>
    <s v="Total"/>
    <m/>
    <m/>
    <m/>
  </r>
  <r>
    <x v="15"/>
    <x v="0"/>
    <x v="1"/>
    <x v="2"/>
    <x v="0"/>
    <x v="1"/>
    <x v="12"/>
    <x v="0"/>
    <x v="355"/>
    <n v="0"/>
    <x v="0"/>
    <s v="Total"/>
    <m/>
    <m/>
    <m/>
  </r>
  <r>
    <x v="15"/>
    <x v="0"/>
    <x v="1"/>
    <x v="2"/>
    <x v="0"/>
    <x v="1"/>
    <x v="12"/>
    <x v="0"/>
    <x v="356"/>
    <n v="0"/>
    <x v="0"/>
    <s v="Total"/>
    <m/>
    <m/>
    <m/>
  </r>
  <r>
    <x v="15"/>
    <x v="0"/>
    <x v="1"/>
    <x v="2"/>
    <x v="0"/>
    <x v="1"/>
    <x v="12"/>
    <x v="0"/>
    <x v="357"/>
    <n v="0"/>
    <x v="0"/>
    <s v="Total"/>
    <m/>
    <m/>
    <m/>
  </r>
  <r>
    <x v="15"/>
    <x v="0"/>
    <x v="1"/>
    <x v="2"/>
    <x v="0"/>
    <x v="1"/>
    <x v="12"/>
    <x v="0"/>
    <x v="358"/>
    <n v="0"/>
    <x v="0"/>
    <s v="Total"/>
    <m/>
    <m/>
    <m/>
  </r>
  <r>
    <x v="15"/>
    <x v="0"/>
    <x v="1"/>
    <x v="2"/>
    <x v="0"/>
    <x v="1"/>
    <x v="12"/>
    <x v="0"/>
    <x v="359"/>
    <n v="0"/>
    <x v="0"/>
    <s v="Total"/>
    <m/>
    <m/>
    <m/>
  </r>
  <r>
    <x v="15"/>
    <x v="0"/>
    <x v="1"/>
    <x v="2"/>
    <x v="0"/>
    <x v="1"/>
    <x v="12"/>
    <x v="0"/>
    <x v="360"/>
    <n v="0"/>
    <x v="0"/>
    <s v="Total"/>
    <m/>
    <m/>
    <m/>
  </r>
  <r>
    <x v="15"/>
    <x v="0"/>
    <x v="1"/>
    <x v="2"/>
    <x v="0"/>
    <x v="1"/>
    <x v="12"/>
    <x v="0"/>
    <x v="361"/>
    <n v="0"/>
    <x v="0"/>
    <s v="Total"/>
    <m/>
    <m/>
    <m/>
  </r>
  <r>
    <x v="15"/>
    <x v="0"/>
    <x v="1"/>
    <x v="2"/>
    <x v="0"/>
    <x v="1"/>
    <x v="12"/>
    <x v="0"/>
    <x v="362"/>
    <n v="0"/>
    <x v="0"/>
    <s v="Total"/>
    <m/>
    <m/>
    <m/>
  </r>
  <r>
    <x v="15"/>
    <x v="0"/>
    <x v="1"/>
    <x v="2"/>
    <x v="0"/>
    <x v="1"/>
    <x v="12"/>
    <x v="0"/>
    <x v="363"/>
    <n v="0"/>
    <x v="0"/>
    <s v="Total"/>
    <m/>
    <m/>
    <m/>
  </r>
  <r>
    <x v="15"/>
    <x v="0"/>
    <x v="1"/>
    <x v="2"/>
    <x v="0"/>
    <x v="1"/>
    <x v="12"/>
    <x v="0"/>
    <x v="364"/>
    <n v="0"/>
    <x v="0"/>
    <s v="Total"/>
    <m/>
    <m/>
    <m/>
  </r>
  <r>
    <x v="15"/>
    <x v="0"/>
    <x v="1"/>
    <x v="2"/>
    <x v="0"/>
    <x v="1"/>
    <x v="13"/>
    <x v="0"/>
    <x v="344"/>
    <n v="0"/>
    <x v="0"/>
    <s v="Total"/>
    <m/>
    <m/>
    <m/>
  </r>
  <r>
    <x v="15"/>
    <x v="0"/>
    <x v="1"/>
    <x v="2"/>
    <x v="0"/>
    <x v="1"/>
    <x v="13"/>
    <x v="0"/>
    <x v="345"/>
    <n v="0"/>
    <x v="0"/>
    <s v="Total"/>
    <m/>
    <m/>
    <m/>
  </r>
  <r>
    <x v="15"/>
    <x v="0"/>
    <x v="1"/>
    <x v="2"/>
    <x v="0"/>
    <x v="1"/>
    <x v="13"/>
    <x v="0"/>
    <x v="346"/>
    <n v="0"/>
    <x v="0"/>
    <s v="Total"/>
    <m/>
    <m/>
    <m/>
  </r>
  <r>
    <x v="15"/>
    <x v="0"/>
    <x v="1"/>
    <x v="2"/>
    <x v="0"/>
    <x v="1"/>
    <x v="13"/>
    <x v="0"/>
    <x v="347"/>
    <s v="&lt;DL"/>
    <x v="0"/>
    <s v="Total"/>
    <m/>
    <m/>
    <m/>
  </r>
  <r>
    <x v="15"/>
    <x v="0"/>
    <x v="1"/>
    <x v="2"/>
    <x v="0"/>
    <x v="1"/>
    <x v="13"/>
    <x v="0"/>
    <x v="348"/>
    <n v="0"/>
    <x v="0"/>
    <s v="Total"/>
    <m/>
    <m/>
    <m/>
  </r>
  <r>
    <x v="15"/>
    <x v="0"/>
    <x v="1"/>
    <x v="2"/>
    <x v="0"/>
    <x v="1"/>
    <x v="13"/>
    <x v="0"/>
    <x v="349"/>
    <n v="0"/>
    <x v="0"/>
    <s v="Total"/>
    <m/>
    <m/>
    <m/>
  </r>
  <r>
    <x v="15"/>
    <x v="0"/>
    <x v="1"/>
    <x v="2"/>
    <x v="0"/>
    <x v="1"/>
    <x v="13"/>
    <x v="0"/>
    <x v="350"/>
    <n v="0"/>
    <x v="0"/>
    <s v="Total"/>
    <m/>
    <m/>
    <m/>
  </r>
  <r>
    <x v="15"/>
    <x v="0"/>
    <x v="1"/>
    <x v="2"/>
    <x v="0"/>
    <x v="1"/>
    <x v="13"/>
    <x v="0"/>
    <x v="351"/>
    <n v="0"/>
    <x v="0"/>
    <s v="Total"/>
    <m/>
    <m/>
    <m/>
  </r>
  <r>
    <x v="15"/>
    <x v="0"/>
    <x v="1"/>
    <x v="2"/>
    <x v="0"/>
    <x v="1"/>
    <x v="13"/>
    <x v="0"/>
    <x v="352"/>
    <n v="0"/>
    <x v="0"/>
    <s v="Total"/>
    <m/>
    <m/>
    <m/>
  </r>
  <r>
    <x v="15"/>
    <x v="0"/>
    <x v="1"/>
    <x v="2"/>
    <x v="0"/>
    <x v="1"/>
    <x v="13"/>
    <x v="0"/>
    <x v="353"/>
    <n v="0"/>
    <x v="0"/>
    <s v="Total"/>
    <m/>
    <m/>
    <m/>
  </r>
  <r>
    <x v="15"/>
    <x v="0"/>
    <x v="1"/>
    <x v="2"/>
    <x v="0"/>
    <x v="1"/>
    <x v="13"/>
    <x v="0"/>
    <x v="354"/>
    <n v="0"/>
    <x v="0"/>
    <s v="Total"/>
    <m/>
    <m/>
    <m/>
  </r>
  <r>
    <x v="15"/>
    <x v="0"/>
    <x v="1"/>
    <x v="2"/>
    <x v="0"/>
    <x v="1"/>
    <x v="13"/>
    <x v="0"/>
    <x v="355"/>
    <n v="0"/>
    <x v="0"/>
    <s v="Total"/>
    <m/>
    <m/>
    <m/>
  </r>
  <r>
    <x v="15"/>
    <x v="0"/>
    <x v="1"/>
    <x v="2"/>
    <x v="0"/>
    <x v="1"/>
    <x v="13"/>
    <x v="0"/>
    <x v="356"/>
    <n v="0"/>
    <x v="0"/>
    <s v="Total"/>
    <m/>
    <m/>
    <m/>
  </r>
  <r>
    <x v="15"/>
    <x v="0"/>
    <x v="1"/>
    <x v="2"/>
    <x v="0"/>
    <x v="1"/>
    <x v="13"/>
    <x v="0"/>
    <x v="357"/>
    <n v="0"/>
    <x v="0"/>
    <s v="Total"/>
    <m/>
    <m/>
    <m/>
  </r>
  <r>
    <x v="15"/>
    <x v="0"/>
    <x v="1"/>
    <x v="2"/>
    <x v="0"/>
    <x v="1"/>
    <x v="13"/>
    <x v="0"/>
    <x v="358"/>
    <n v="0"/>
    <x v="0"/>
    <s v="Total"/>
    <m/>
    <m/>
    <m/>
  </r>
  <r>
    <x v="15"/>
    <x v="0"/>
    <x v="1"/>
    <x v="2"/>
    <x v="0"/>
    <x v="1"/>
    <x v="13"/>
    <x v="0"/>
    <x v="359"/>
    <n v="0"/>
    <x v="0"/>
    <s v="Total"/>
    <m/>
    <m/>
    <m/>
  </r>
  <r>
    <x v="15"/>
    <x v="0"/>
    <x v="1"/>
    <x v="2"/>
    <x v="0"/>
    <x v="1"/>
    <x v="13"/>
    <x v="0"/>
    <x v="360"/>
    <n v="0"/>
    <x v="0"/>
    <s v="Total"/>
    <m/>
    <m/>
    <m/>
  </r>
  <r>
    <x v="15"/>
    <x v="0"/>
    <x v="1"/>
    <x v="2"/>
    <x v="0"/>
    <x v="1"/>
    <x v="13"/>
    <x v="0"/>
    <x v="361"/>
    <n v="0"/>
    <x v="0"/>
    <s v="Total"/>
    <m/>
    <m/>
    <m/>
  </r>
  <r>
    <x v="15"/>
    <x v="0"/>
    <x v="1"/>
    <x v="2"/>
    <x v="0"/>
    <x v="1"/>
    <x v="13"/>
    <x v="0"/>
    <x v="362"/>
    <n v="0"/>
    <x v="0"/>
    <s v="Total"/>
    <m/>
    <m/>
    <m/>
  </r>
  <r>
    <x v="15"/>
    <x v="0"/>
    <x v="1"/>
    <x v="2"/>
    <x v="0"/>
    <x v="1"/>
    <x v="13"/>
    <x v="0"/>
    <x v="363"/>
    <n v="0"/>
    <x v="0"/>
    <s v="Total"/>
    <m/>
    <m/>
    <m/>
  </r>
  <r>
    <x v="15"/>
    <x v="0"/>
    <x v="1"/>
    <x v="2"/>
    <x v="0"/>
    <x v="1"/>
    <x v="13"/>
    <x v="0"/>
    <x v="364"/>
    <n v="0"/>
    <x v="0"/>
    <s v="Total"/>
    <m/>
    <m/>
    <m/>
  </r>
  <r>
    <x v="15"/>
    <x v="6"/>
    <x v="2"/>
    <x v="5"/>
    <x v="0"/>
    <x v="0"/>
    <x v="0"/>
    <x v="1"/>
    <x v="344"/>
    <n v="0"/>
    <x v="0"/>
    <s v="Total"/>
    <m/>
    <m/>
    <m/>
  </r>
  <r>
    <x v="15"/>
    <x v="6"/>
    <x v="2"/>
    <x v="5"/>
    <x v="0"/>
    <x v="0"/>
    <x v="0"/>
    <x v="1"/>
    <x v="345"/>
    <n v="0"/>
    <x v="0"/>
    <s v="Total"/>
    <m/>
    <m/>
    <m/>
  </r>
  <r>
    <x v="15"/>
    <x v="6"/>
    <x v="2"/>
    <x v="5"/>
    <x v="0"/>
    <x v="0"/>
    <x v="0"/>
    <x v="1"/>
    <x v="346"/>
    <n v="0"/>
    <x v="0"/>
    <s v="Total"/>
    <m/>
    <m/>
    <m/>
  </r>
  <r>
    <x v="15"/>
    <x v="6"/>
    <x v="2"/>
    <x v="5"/>
    <x v="0"/>
    <x v="0"/>
    <x v="0"/>
    <x v="1"/>
    <x v="347"/>
    <n v="0"/>
    <x v="0"/>
    <s v="Total"/>
    <m/>
    <m/>
    <m/>
  </r>
  <r>
    <x v="15"/>
    <x v="6"/>
    <x v="2"/>
    <x v="5"/>
    <x v="0"/>
    <x v="0"/>
    <x v="0"/>
    <x v="1"/>
    <x v="348"/>
    <n v="0"/>
    <x v="0"/>
    <s v="Total"/>
    <m/>
    <m/>
    <m/>
  </r>
  <r>
    <x v="15"/>
    <x v="6"/>
    <x v="2"/>
    <x v="5"/>
    <x v="0"/>
    <x v="0"/>
    <x v="0"/>
    <x v="1"/>
    <x v="349"/>
    <n v="0"/>
    <x v="0"/>
    <s v="Total"/>
    <m/>
    <m/>
    <m/>
  </r>
  <r>
    <x v="15"/>
    <x v="6"/>
    <x v="2"/>
    <x v="5"/>
    <x v="0"/>
    <x v="0"/>
    <x v="0"/>
    <x v="1"/>
    <x v="350"/>
    <n v="0"/>
    <x v="0"/>
    <s v="Total"/>
    <m/>
    <m/>
    <m/>
  </r>
  <r>
    <x v="15"/>
    <x v="6"/>
    <x v="2"/>
    <x v="5"/>
    <x v="0"/>
    <x v="0"/>
    <x v="0"/>
    <x v="1"/>
    <x v="351"/>
    <n v="0"/>
    <x v="0"/>
    <s v="Total"/>
    <m/>
    <m/>
    <m/>
  </r>
  <r>
    <x v="15"/>
    <x v="6"/>
    <x v="2"/>
    <x v="5"/>
    <x v="0"/>
    <x v="0"/>
    <x v="0"/>
    <x v="1"/>
    <x v="352"/>
    <n v="0"/>
    <x v="0"/>
    <s v="Total"/>
    <m/>
    <m/>
    <m/>
  </r>
  <r>
    <x v="15"/>
    <x v="6"/>
    <x v="2"/>
    <x v="5"/>
    <x v="0"/>
    <x v="0"/>
    <x v="0"/>
    <x v="1"/>
    <x v="353"/>
    <n v="0"/>
    <x v="0"/>
    <s v="Total"/>
    <m/>
    <m/>
    <m/>
  </r>
  <r>
    <x v="15"/>
    <x v="6"/>
    <x v="2"/>
    <x v="5"/>
    <x v="0"/>
    <x v="0"/>
    <x v="0"/>
    <x v="1"/>
    <x v="354"/>
    <n v="0"/>
    <x v="0"/>
    <s v="Total"/>
    <m/>
    <m/>
    <m/>
  </r>
  <r>
    <x v="15"/>
    <x v="6"/>
    <x v="2"/>
    <x v="5"/>
    <x v="0"/>
    <x v="0"/>
    <x v="0"/>
    <x v="1"/>
    <x v="355"/>
    <n v="0"/>
    <x v="0"/>
    <s v="Total"/>
    <m/>
    <m/>
    <m/>
  </r>
  <r>
    <x v="15"/>
    <x v="6"/>
    <x v="2"/>
    <x v="5"/>
    <x v="0"/>
    <x v="0"/>
    <x v="0"/>
    <x v="1"/>
    <x v="356"/>
    <n v="0"/>
    <x v="0"/>
    <s v="Total"/>
    <m/>
    <m/>
    <m/>
  </r>
  <r>
    <x v="15"/>
    <x v="6"/>
    <x v="2"/>
    <x v="5"/>
    <x v="0"/>
    <x v="0"/>
    <x v="0"/>
    <x v="1"/>
    <x v="357"/>
    <n v="0"/>
    <x v="0"/>
    <s v="Total"/>
    <m/>
    <m/>
    <m/>
  </r>
  <r>
    <x v="15"/>
    <x v="6"/>
    <x v="2"/>
    <x v="5"/>
    <x v="0"/>
    <x v="0"/>
    <x v="0"/>
    <x v="1"/>
    <x v="358"/>
    <n v="0"/>
    <x v="0"/>
    <s v="Total"/>
    <m/>
    <m/>
    <m/>
  </r>
  <r>
    <x v="15"/>
    <x v="6"/>
    <x v="2"/>
    <x v="5"/>
    <x v="0"/>
    <x v="0"/>
    <x v="0"/>
    <x v="1"/>
    <x v="359"/>
    <n v="0"/>
    <x v="0"/>
    <s v="Total"/>
    <m/>
    <m/>
    <m/>
  </r>
  <r>
    <x v="15"/>
    <x v="6"/>
    <x v="2"/>
    <x v="5"/>
    <x v="0"/>
    <x v="0"/>
    <x v="0"/>
    <x v="1"/>
    <x v="360"/>
    <n v="0"/>
    <x v="0"/>
    <s v="Total"/>
    <m/>
    <m/>
    <m/>
  </r>
  <r>
    <x v="15"/>
    <x v="6"/>
    <x v="2"/>
    <x v="5"/>
    <x v="0"/>
    <x v="0"/>
    <x v="0"/>
    <x v="1"/>
    <x v="361"/>
    <n v="0"/>
    <x v="0"/>
    <s v="Total"/>
    <m/>
    <m/>
    <m/>
  </r>
  <r>
    <x v="15"/>
    <x v="6"/>
    <x v="2"/>
    <x v="5"/>
    <x v="0"/>
    <x v="0"/>
    <x v="0"/>
    <x v="1"/>
    <x v="362"/>
    <n v="0"/>
    <x v="0"/>
    <s v="Total"/>
    <m/>
    <m/>
    <m/>
  </r>
  <r>
    <x v="15"/>
    <x v="6"/>
    <x v="2"/>
    <x v="5"/>
    <x v="0"/>
    <x v="0"/>
    <x v="0"/>
    <x v="1"/>
    <x v="363"/>
    <n v="0"/>
    <x v="0"/>
    <s v="Total"/>
    <m/>
    <m/>
    <m/>
  </r>
  <r>
    <x v="15"/>
    <x v="6"/>
    <x v="2"/>
    <x v="5"/>
    <x v="0"/>
    <x v="0"/>
    <x v="0"/>
    <x v="1"/>
    <x v="364"/>
    <n v="0"/>
    <x v="0"/>
    <s v="Total"/>
    <m/>
    <m/>
    <m/>
  </r>
  <r>
    <x v="15"/>
    <x v="6"/>
    <x v="2"/>
    <x v="5"/>
    <x v="0"/>
    <x v="0"/>
    <x v="0"/>
    <x v="0"/>
    <x v="344"/>
    <n v="0"/>
    <x v="0"/>
    <s v="Total"/>
    <m/>
    <m/>
    <m/>
  </r>
  <r>
    <x v="15"/>
    <x v="6"/>
    <x v="2"/>
    <x v="5"/>
    <x v="0"/>
    <x v="0"/>
    <x v="0"/>
    <x v="0"/>
    <x v="345"/>
    <n v="0"/>
    <x v="0"/>
    <s v="Total"/>
    <m/>
    <m/>
    <m/>
  </r>
  <r>
    <x v="15"/>
    <x v="6"/>
    <x v="2"/>
    <x v="5"/>
    <x v="0"/>
    <x v="0"/>
    <x v="0"/>
    <x v="0"/>
    <x v="346"/>
    <n v="0"/>
    <x v="0"/>
    <s v="Total"/>
    <m/>
    <m/>
    <m/>
  </r>
  <r>
    <x v="15"/>
    <x v="6"/>
    <x v="2"/>
    <x v="5"/>
    <x v="0"/>
    <x v="0"/>
    <x v="0"/>
    <x v="0"/>
    <x v="347"/>
    <n v="0"/>
    <x v="0"/>
    <s v="Total"/>
    <m/>
    <m/>
    <m/>
  </r>
  <r>
    <x v="15"/>
    <x v="6"/>
    <x v="2"/>
    <x v="5"/>
    <x v="0"/>
    <x v="0"/>
    <x v="0"/>
    <x v="0"/>
    <x v="348"/>
    <n v="0"/>
    <x v="0"/>
    <s v="Total"/>
    <m/>
    <m/>
    <m/>
  </r>
  <r>
    <x v="15"/>
    <x v="6"/>
    <x v="2"/>
    <x v="5"/>
    <x v="0"/>
    <x v="0"/>
    <x v="0"/>
    <x v="0"/>
    <x v="349"/>
    <n v="0"/>
    <x v="0"/>
    <s v="Total"/>
    <m/>
    <m/>
    <m/>
  </r>
  <r>
    <x v="15"/>
    <x v="6"/>
    <x v="2"/>
    <x v="5"/>
    <x v="0"/>
    <x v="0"/>
    <x v="0"/>
    <x v="0"/>
    <x v="350"/>
    <n v="0"/>
    <x v="0"/>
    <s v="Total"/>
    <m/>
    <m/>
    <m/>
  </r>
  <r>
    <x v="15"/>
    <x v="6"/>
    <x v="2"/>
    <x v="5"/>
    <x v="0"/>
    <x v="0"/>
    <x v="0"/>
    <x v="0"/>
    <x v="351"/>
    <n v="0"/>
    <x v="0"/>
    <s v="Total"/>
    <m/>
    <m/>
    <m/>
  </r>
  <r>
    <x v="15"/>
    <x v="6"/>
    <x v="2"/>
    <x v="5"/>
    <x v="0"/>
    <x v="0"/>
    <x v="0"/>
    <x v="0"/>
    <x v="352"/>
    <n v="0"/>
    <x v="0"/>
    <s v="Total"/>
    <m/>
    <m/>
    <m/>
  </r>
  <r>
    <x v="15"/>
    <x v="6"/>
    <x v="2"/>
    <x v="5"/>
    <x v="0"/>
    <x v="0"/>
    <x v="0"/>
    <x v="0"/>
    <x v="353"/>
    <n v="0"/>
    <x v="0"/>
    <s v="Total"/>
    <m/>
    <m/>
    <m/>
  </r>
  <r>
    <x v="15"/>
    <x v="6"/>
    <x v="2"/>
    <x v="5"/>
    <x v="0"/>
    <x v="0"/>
    <x v="0"/>
    <x v="0"/>
    <x v="354"/>
    <n v="0"/>
    <x v="0"/>
    <s v="Total"/>
    <m/>
    <m/>
    <m/>
  </r>
  <r>
    <x v="15"/>
    <x v="6"/>
    <x v="2"/>
    <x v="5"/>
    <x v="0"/>
    <x v="0"/>
    <x v="0"/>
    <x v="0"/>
    <x v="355"/>
    <n v="0"/>
    <x v="0"/>
    <s v="Total"/>
    <m/>
    <m/>
    <m/>
  </r>
  <r>
    <x v="15"/>
    <x v="6"/>
    <x v="2"/>
    <x v="5"/>
    <x v="0"/>
    <x v="0"/>
    <x v="0"/>
    <x v="0"/>
    <x v="356"/>
    <n v="0"/>
    <x v="0"/>
    <s v="Total"/>
    <m/>
    <m/>
    <m/>
  </r>
  <r>
    <x v="15"/>
    <x v="6"/>
    <x v="2"/>
    <x v="5"/>
    <x v="0"/>
    <x v="0"/>
    <x v="0"/>
    <x v="0"/>
    <x v="357"/>
    <n v="0"/>
    <x v="0"/>
    <s v="Total"/>
    <m/>
    <m/>
    <m/>
  </r>
  <r>
    <x v="15"/>
    <x v="6"/>
    <x v="2"/>
    <x v="5"/>
    <x v="0"/>
    <x v="0"/>
    <x v="0"/>
    <x v="0"/>
    <x v="358"/>
    <n v="0"/>
    <x v="0"/>
    <s v="Total"/>
    <m/>
    <m/>
    <m/>
  </r>
  <r>
    <x v="15"/>
    <x v="6"/>
    <x v="2"/>
    <x v="5"/>
    <x v="0"/>
    <x v="0"/>
    <x v="0"/>
    <x v="0"/>
    <x v="359"/>
    <n v="0"/>
    <x v="0"/>
    <s v="Total"/>
    <m/>
    <m/>
    <m/>
  </r>
  <r>
    <x v="15"/>
    <x v="6"/>
    <x v="2"/>
    <x v="5"/>
    <x v="0"/>
    <x v="0"/>
    <x v="0"/>
    <x v="0"/>
    <x v="360"/>
    <n v="0"/>
    <x v="0"/>
    <s v="Total"/>
    <m/>
    <m/>
    <m/>
  </r>
  <r>
    <x v="15"/>
    <x v="6"/>
    <x v="2"/>
    <x v="5"/>
    <x v="0"/>
    <x v="0"/>
    <x v="0"/>
    <x v="0"/>
    <x v="361"/>
    <n v="0"/>
    <x v="0"/>
    <s v="Total"/>
    <m/>
    <m/>
    <m/>
  </r>
  <r>
    <x v="15"/>
    <x v="6"/>
    <x v="2"/>
    <x v="5"/>
    <x v="0"/>
    <x v="0"/>
    <x v="0"/>
    <x v="0"/>
    <x v="362"/>
    <n v="0"/>
    <x v="0"/>
    <s v="Total"/>
    <m/>
    <m/>
    <m/>
  </r>
  <r>
    <x v="15"/>
    <x v="6"/>
    <x v="2"/>
    <x v="5"/>
    <x v="0"/>
    <x v="0"/>
    <x v="0"/>
    <x v="0"/>
    <x v="363"/>
    <n v="0"/>
    <x v="0"/>
    <s v="Total"/>
    <m/>
    <m/>
    <m/>
  </r>
  <r>
    <x v="15"/>
    <x v="6"/>
    <x v="2"/>
    <x v="5"/>
    <x v="0"/>
    <x v="0"/>
    <x v="0"/>
    <x v="0"/>
    <x v="364"/>
    <n v="0"/>
    <x v="0"/>
    <s v="Total"/>
    <m/>
    <m/>
    <m/>
  </r>
  <r>
    <x v="16"/>
    <x v="4"/>
    <x v="1"/>
    <x v="0"/>
    <x v="0"/>
    <x v="0"/>
    <x v="0"/>
    <x v="0"/>
    <x v="344"/>
    <n v="0"/>
    <x v="0"/>
    <s v="Total"/>
    <m/>
    <m/>
    <m/>
  </r>
  <r>
    <x v="16"/>
    <x v="4"/>
    <x v="1"/>
    <x v="0"/>
    <x v="0"/>
    <x v="0"/>
    <x v="0"/>
    <x v="0"/>
    <x v="345"/>
    <n v="0"/>
    <x v="0"/>
    <s v="Total"/>
    <m/>
    <m/>
    <m/>
  </r>
  <r>
    <x v="16"/>
    <x v="4"/>
    <x v="1"/>
    <x v="0"/>
    <x v="0"/>
    <x v="0"/>
    <x v="0"/>
    <x v="0"/>
    <x v="346"/>
    <n v="0"/>
    <x v="0"/>
    <s v="Total"/>
    <m/>
    <m/>
    <m/>
  </r>
  <r>
    <x v="16"/>
    <x v="4"/>
    <x v="1"/>
    <x v="0"/>
    <x v="0"/>
    <x v="0"/>
    <x v="0"/>
    <x v="0"/>
    <x v="347"/>
    <n v="0"/>
    <x v="0"/>
    <s v="Total"/>
    <m/>
    <m/>
    <m/>
  </r>
  <r>
    <x v="16"/>
    <x v="4"/>
    <x v="1"/>
    <x v="0"/>
    <x v="0"/>
    <x v="0"/>
    <x v="0"/>
    <x v="0"/>
    <x v="348"/>
    <n v="0"/>
    <x v="0"/>
    <s v="Total"/>
    <m/>
    <m/>
    <m/>
  </r>
  <r>
    <x v="16"/>
    <x v="4"/>
    <x v="1"/>
    <x v="0"/>
    <x v="0"/>
    <x v="0"/>
    <x v="0"/>
    <x v="0"/>
    <x v="349"/>
    <n v="0"/>
    <x v="0"/>
    <s v="Total"/>
    <m/>
    <m/>
    <m/>
  </r>
  <r>
    <x v="16"/>
    <x v="4"/>
    <x v="1"/>
    <x v="0"/>
    <x v="0"/>
    <x v="0"/>
    <x v="0"/>
    <x v="0"/>
    <x v="350"/>
    <n v="0"/>
    <x v="0"/>
    <s v="Total"/>
    <m/>
    <m/>
    <m/>
  </r>
  <r>
    <x v="16"/>
    <x v="4"/>
    <x v="1"/>
    <x v="0"/>
    <x v="0"/>
    <x v="0"/>
    <x v="0"/>
    <x v="0"/>
    <x v="351"/>
    <n v="0"/>
    <x v="0"/>
    <s v="Total"/>
    <m/>
    <m/>
    <m/>
  </r>
  <r>
    <x v="16"/>
    <x v="4"/>
    <x v="1"/>
    <x v="0"/>
    <x v="0"/>
    <x v="0"/>
    <x v="0"/>
    <x v="0"/>
    <x v="352"/>
    <n v="0"/>
    <x v="0"/>
    <s v="Total"/>
    <m/>
    <m/>
    <m/>
  </r>
  <r>
    <x v="16"/>
    <x v="4"/>
    <x v="1"/>
    <x v="0"/>
    <x v="0"/>
    <x v="0"/>
    <x v="0"/>
    <x v="0"/>
    <x v="353"/>
    <n v="0"/>
    <x v="0"/>
    <s v="Total"/>
    <m/>
    <m/>
    <m/>
  </r>
  <r>
    <x v="16"/>
    <x v="4"/>
    <x v="1"/>
    <x v="0"/>
    <x v="0"/>
    <x v="0"/>
    <x v="0"/>
    <x v="0"/>
    <x v="354"/>
    <n v="0"/>
    <x v="0"/>
    <s v="Total"/>
    <m/>
    <m/>
    <m/>
  </r>
  <r>
    <x v="16"/>
    <x v="4"/>
    <x v="1"/>
    <x v="0"/>
    <x v="0"/>
    <x v="0"/>
    <x v="0"/>
    <x v="0"/>
    <x v="355"/>
    <n v="0"/>
    <x v="0"/>
    <s v="Total"/>
    <m/>
    <m/>
    <m/>
  </r>
  <r>
    <x v="16"/>
    <x v="4"/>
    <x v="1"/>
    <x v="0"/>
    <x v="0"/>
    <x v="0"/>
    <x v="0"/>
    <x v="0"/>
    <x v="356"/>
    <n v="0"/>
    <x v="0"/>
    <s v="Total"/>
    <m/>
    <m/>
    <m/>
  </r>
  <r>
    <x v="16"/>
    <x v="4"/>
    <x v="1"/>
    <x v="0"/>
    <x v="0"/>
    <x v="0"/>
    <x v="0"/>
    <x v="0"/>
    <x v="357"/>
    <n v="0"/>
    <x v="0"/>
    <s v="Total"/>
    <m/>
    <m/>
    <m/>
  </r>
  <r>
    <x v="16"/>
    <x v="4"/>
    <x v="1"/>
    <x v="0"/>
    <x v="0"/>
    <x v="0"/>
    <x v="0"/>
    <x v="0"/>
    <x v="358"/>
    <n v="0"/>
    <x v="0"/>
    <s v="Total"/>
    <m/>
    <m/>
    <m/>
  </r>
  <r>
    <x v="16"/>
    <x v="4"/>
    <x v="1"/>
    <x v="0"/>
    <x v="0"/>
    <x v="0"/>
    <x v="0"/>
    <x v="0"/>
    <x v="359"/>
    <n v="0"/>
    <x v="0"/>
    <s v="Total"/>
    <m/>
    <m/>
    <m/>
  </r>
  <r>
    <x v="16"/>
    <x v="4"/>
    <x v="1"/>
    <x v="0"/>
    <x v="0"/>
    <x v="0"/>
    <x v="0"/>
    <x v="0"/>
    <x v="360"/>
    <n v="0"/>
    <x v="0"/>
    <s v="Total"/>
    <m/>
    <m/>
    <m/>
  </r>
  <r>
    <x v="16"/>
    <x v="4"/>
    <x v="1"/>
    <x v="0"/>
    <x v="0"/>
    <x v="0"/>
    <x v="0"/>
    <x v="0"/>
    <x v="361"/>
    <n v="0"/>
    <x v="0"/>
    <s v="Total"/>
    <m/>
    <m/>
    <m/>
  </r>
  <r>
    <x v="16"/>
    <x v="4"/>
    <x v="1"/>
    <x v="0"/>
    <x v="0"/>
    <x v="0"/>
    <x v="0"/>
    <x v="0"/>
    <x v="362"/>
    <n v="0"/>
    <x v="0"/>
    <s v="Total"/>
    <m/>
    <m/>
    <m/>
  </r>
  <r>
    <x v="16"/>
    <x v="4"/>
    <x v="1"/>
    <x v="0"/>
    <x v="0"/>
    <x v="0"/>
    <x v="0"/>
    <x v="0"/>
    <x v="363"/>
    <n v="0"/>
    <x v="0"/>
    <s v="Total"/>
    <m/>
    <m/>
    <m/>
  </r>
  <r>
    <x v="16"/>
    <x v="4"/>
    <x v="1"/>
    <x v="0"/>
    <x v="0"/>
    <x v="0"/>
    <x v="0"/>
    <x v="0"/>
    <x v="364"/>
    <n v="0"/>
    <x v="0"/>
    <s v="Total"/>
    <m/>
    <m/>
    <m/>
  </r>
  <r>
    <x v="17"/>
    <x v="6"/>
    <x v="1"/>
    <x v="2"/>
    <x v="0"/>
    <x v="1"/>
    <x v="0"/>
    <x v="0"/>
    <x v="344"/>
    <n v="0"/>
    <x v="0"/>
    <s v="Total"/>
    <m/>
    <m/>
    <m/>
  </r>
  <r>
    <x v="17"/>
    <x v="6"/>
    <x v="1"/>
    <x v="2"/>
    <x v="0"/>
    <x v="1"/>
    <x v="0"/>
    <x v="0"/>
    <x v="345"/>
    <n v="0"/>
    <x v="0"/>
    <s v="Total"/>
    <m/>
    <m/>
    <m/>
  </r>
  <r>
    <x v="17"/>
    <x v="6"/>
    <x v="1"/>
    <x v="2"/>
    <x v="0"/>
    <x v="1"/>
    <x v="0"/>
    <x v="0"/>
    <x v="346"/>
    <n v="0"/>
    <x v="0"/>
    <s v="Total"/>
    <m/>
    <m/>
    <m/>
  </r>
  <r>
    <x v="17"/>
    <x v="6"/>
    <x v="1"/>
    <x v="2"/>
    <x v="0"/>
    <x v="1"/>
    <x v="0"/>
    <x v="0"/>
    <x v="347"/>
    <n v="0"/>
    <x v="0"/>
    <s v="Total"/>
    <m/>
    <m/>
    <m/>
  </r>
  <r>
    <x v="17"/>
    <x v="6"/>
    <x v="1"/>
    <x v="2"/>
    <x v="0"/>
    <x v="1"/>
    <x v="0"/>
    <x v="0"/>
    <x v="348"/>
    <n v="0"/>
    <x v="0"/>
    <s v="Total"/>
    <m/>
    <m/>
    <m/>
  </r>
  <r>
    <x v="17"/>
    <x v="6"/>
    <x v="1"/>
    <x v="2"/>
    <x v="0"/>
    <x v="1"/>
    <x v="0"/>
    <x v="0"/>
    <x v="349"/>
    <n v="0"/>
    <x v="0"/>
    <s v="Total"/>
    <m/>
    <m/>
    <m/>
  </r>
  <r>
    <x v="17"/>
    <x v="6"/>
    <x v="1"/>
    <x v="2"/>
    <x v="0"/>
    <x v="1"/>
    <x v="0"/>
    <x v="0"/>
    <x v="350"/>
    <n v="0"/>
    <x v="0"/>
    <s v="Total"/>
    <m/>
    <m/>
    <m/>
  </r>
  <r>
    <x v="17"/>
    <x v="6"/>
    <x v="1"/>
    <x v="2"/>
    <x v="0"/>
    <x v="1"/>
    <x v="0"/>
    <x v="0"/>
    <x v="351"/>
    <n v="0"/>
    <x v="0"/>
    <s v="Total"/>
    <m/>
    <m/>
    <m/>
  </r>
  <r>
    <x v="17"/>
    <x v="6"/>
    <x v="1"/>
    <x v="2"/>
    <x v="0"/>
    <x v="1"/>
    <x v="0"/>
    <x v="0"/>
    <x v="352"/>
    <n v="0"/>
    <x v="0"/>
    <s v="Total"/>
    <m/>
    <m/>
    <m/>
  </r>
  <r>
    <x v="17"/>
    <x v="6"/>
    <x v="1"/>
    <x v="2"/>
    <x v="0"/>
    <x v="1"/>
    <x v="0"/>
    <x v="0"/>
    <x v="353"/>
    <n v="0"/>
    <x v="0"/>
    <s v="Total"/>
    <m/>
    <m/>
    <m/>
  </r>
  <r>
    <x v="17"/>
    <x v="6"/>
    <x v="1"/>
    <x v="2"/>
    <x v="0"/>
    <x v="1"/>
    <x v="0"/>
    <x v="0"/>
    <x v="354"/>
    <n v="0"/>
    <x v="0"/>
    <s v="Total"/>
    <m/>
    <m/>
    <m/>
  </r>
  <r>
    <x v="17"/>
    <x v="6"/>
    <x v="1"/>
    <x v="2"/>
    <x v="0"/>
    <x v="1"/>
    <x v="0"/>
    <x v="0"/>
    <x v="355"/>
    <n v="0"/>
    <x v="0"/>
    <s v="Total"/>
    <m/>
    <m/>
    <m/>
  </r>
  <r>
    <x v="17"/>
    <x v="6"/>
    <x v="1"/>
    <x v="2"/>
    <x v="0"/>
    <x v="1"/>
    <x v="0"/>
    <x v="0"/>
    <x v="356"/>
    <n v="0"/>
    <x v="0"/>
    <s v="Total"/>
    <m/>
    <m/>
    <m/>
  </r>
  <r>
    <x v="17"/>
    <x v="6"/>
    <x v="1"/>
    <x v="2"/>
    <x v="0"/>
    <x v="1"/>
    <x v="0"/>
    <x v="0"/>
    <x v="357"/>
    <n v="0"/>
    <x v="0"/>
    <s v="Total"/>
    <m/>
    <m/>
    <m/>
  </r>
  <r>
    <x v="17"/>
    <x v="6"/>
    <x v="1"/>
    <x v="2"/>
    <x v="0"/>
    <x v="1"/>
    <x v="0"/>
    <x v="0"/>
    <x v="358"/>
    <n v="0"/>
    <x v="0"/>
    <s v="Total"/>
    <m/>
    <m/>
    <m/>
  </r>
  <r>
    <x v="17"/>
    <x v="6"/>
    <x v="1"/>
    <x v="2"/>
    <x v="0"/>
    <x v="1"/>
    <x v="0"/>
    <x v="0"/>
    <x v="359"/>
    <n v="0"/>
    <x v="0"/>
    <s v="Total"/>
    <m/>
    <m/>
    <m/>
  </r>
  <r>
    <x v="17"/>
    <x v="6"/>
    <x v="1"/>
    <x v="2"/>
    <x v="0"/>
    <x v="1"/>
    <x v="0"/>
    <x v="0"/>
    <x v="360"/>
    <n v="0"/>
    <x v="0"/>
    <s v="Total"/>
    <m/>
    <m/>
    <m/>
  </r>
  <r>
    <x v="17"/>
    <x v="6"/>
    <x v="1"/>
    <x v="2"/>
    <x v="0"/>
    <x v="1"/>
    <x v="0"/>
    <x v="0"/>
    <x v="361"/>
    <n v="0"/>
    <x v="0"/>
    <s v="Total"/>
    <m/>
    <m/>
    <m/>
  </r>
  <r>
    <x v="17"/>
    <x v="6"/>
    <x v="1"/>
    <x v="2"/>
    <x v="0"/>
    <x v="1"/>
    <x v="0"/>
    <x v="0"/>
    <x v="362"/>
    <n v="0"/>
    <x v="0"/>
    <s v="Total"/>
    <m/>
    <m/>
    <m/>
  </r>
  <r>
    <x v="17"/>
    <x v="6"/>
    <x v="1"/>
    <x v="2"/>
    <x v="0"/>
    <x v="1"/>
    <x v="0"/>
    <x v="0"/>
    <x v="363"/>
    <n v="0"/>
    <x v="0"/>
    <s v="Total"/>
    <m/>
    <m/>
    <m/>
  </r>
  <r>
    <x v="17"/>
    <x v="6"/>
    <x v="1"/>
    <x v="2"/>
    <x v="0"/>
    <x v="1"/>
    <x v="0"/>
    <x v="0"/>
    <x v="364"/>
    <n v="0"/>
    <x v="0"/>
    <s v="Total"/>
    <m/>
    <m/>
    <m/>
  </r>
  <r>
    <x v="17"/>
    <x v="6"/>
    <x v="1"/>
    <x v="2"/>
    <x v="0"/>
    <x v="2"/>
    <x v="0"/>
    <x v="0"/>
    <x v="344"/>
    <n v="0"/>
    <x v="0"/>
    <s v="Total"/>
    <m/>
    <m/>
    <m/>
  </r>
  <r>
    <x v="17"/>
    <x v="6"/>
    <x v="1"/>
    <x v="2"/>
    <x v="0"/>
    <x v="2"/>
    <x v="0"/>
    <x v="0"/>
    <x v="345"/>
    <n v="0"/>
    <x v="0"/>
    <s v="Total"/>
    <m/>
    <m/>
    <m/>
  </r>
  <r>
    <x v="17"/>
    <x v="6"/>
    <x v="1"/>
    <x v="2"/>
    <x v="0"/>
    <x v="2"/>
    <x v="0"/>
    <x v="0"/>
    <x v="346"/>
    <n v="0"/>
    <x v="0"/>
    <s v="Total"/>
    <m/>
    <m/>
    <m/>
  </r>
  <r>
    <x v="17"/>
    <x v="6"/>
    <x v="1"/>
    <x v="2"/>
    <x v="0"/>
    <x v="2"/>
    <x v="0"/>
    <x v="0"/>
    <x v="347"/>
    <n v="0"/>
    <x v="0"/>
    <s v="Total"/>
    <m/>
    <m/>
    <m/>
  </r>
  <r>
    <x v="17"/>
    <x v="6"/>
    <x v="1"/>
    <x v="2"/>
    <x v="0"/>
    <x v="2"/>
    <x v="0"/>
    <x v="0"/>
    <x v="348"/>
    <n v="0"/>
    <x v="0"/>
    <s v="Total"/>
    <m/>
    <m/>
    <m/>
  </r>
  <r>
    <x v="17"/>
    <x v="6"/>
    <x v="1"/>
    <x v="2"/>
    <x v="0"/>
    <x v="2"/>
    <x v="0"/>
    <x v="0"/>
    <x v="349"/>
    <n v="0"/>
    <x v="0"/>
    <s v="Total"/>
    <m/>
    <m/>
    <m/>
  </r>
  <r>
    <x v="17"/>
    <x v="6"/>
    <x v="1"/>
    <x v="2"/>
    <x v="0"/>
    <x v="2"/>
    <x v="0"/>
    <x v="0"/>
    <x v="350"/>
    <n v="0"/>
    <x v="0"/>
    <s v="Total"/>
    <m/>
    <m/>
    <m/>
  </r>
  <r>
    <x v="17"/>
    <x v="6"/>
    <x v="1"/>
    <x v="2"/>
    <x v="0"/>
    <x v="2"/>
    <x v="0"/>
    <x v="0"/>
    <x v="351"/>
    <n v="0"/>
    <x v="0"/>
    <s v="Total"/>
    <m/>
    <m/>
    <m/>
  </r>
  <r>
    <x v="17"/>
    <x v="6"/>
    <x v="1"/>
    <x v="2"/>
    <x v="0"/>
    <x v="2"/>
    <x v="0"/>
    <x v="0"/>
    <x v="352"/>
    <n v="0"/>
    <x v="0"/>
    <s v="Total"/>
    <m/>
    <m/>
    <m/>
  </r>
  <r>
    <x v="17"/>
    <x v="6"/>
    <x v="1"/>
    <x v="2"/>
    <x v="0"/>
    <x v="2"/>
    <x v="0"/>
    <x v="0"/>
    <x v="353"/>
    <n v="0"/>
    <x v="0"/>
    <s v="Total"/>
    <m/>
    <m/>
    <m/>
  </r>
  <r>
    <x v="17"/>
    <x v="6"/>
    <x v="1"/>
    <x v="2"/>
    <x v="0"/>
    <x v="2"/>
    <x v="0"/>
    <x v="0"/>
    <x v="354"/>
    <n v="0"/>
    <x v="0"/>
    <s v="Total"/>
    <m/>
    <m/>
    <m/>
  </r>
  <r>
    <x v="17"/>
    <x v="6"/>
    <x v="1"/>
    <x v="2"/>
    <x v="0"/>
    <x v="2"/>
    <x v="0"/>
    <x v="0"/>
    <x v="355"/>
    <n v="0"/>
    <x v="0"/>
    <s v="Total"/>
    <m/>
    <m/>
    <m/>
  </r>
  <r>
    <x v="17"/>
    <x v="6"/>
    <x v="1"/>
    <x v="2"/>
    <x v="0"/>
    <x v="2"/>
    <x v="0"/>
    <x v="0"/>
    <x v="356"/>
    <n v="0"/>
    <x v="0"/>
    <s v="Total"/>
    <m/>
    <m/>
    <m/>
  </r>
  <r>
    <x v="17"/>
    <x v="6"/>
    <x v="1"/>
    <x v="2"/>
    <x v="0"/>
    <x v="2"/>
    <x v="0"/>
    <x v="0"/>
    <x v="357"/>
    <n v="0"/>
    <x v="0"/>
    <s v="Total"/>
    <m/>
    <m/>
    <m/>
  </r>
  <r>
    <x v="17"/>
    <x v="6"/>
    <x v="1"/>
    <x v="2"/>
    <x v="0"/>
    <x v="2"/>
    <x v="0"/>
    <x v="0"/>
    <x v="358"/>
    <n v="0"/>
    <x v="0"/>
    <s v="Total"/>
    <m/>
    <m/>
    <m/>
  </r>
  <r>
    <x v="17"/>
    <x v="6"/>
    <x v="1"/>
    <x v="2"/>
    <x v="0"/>
    <x v="2"/>
    <x v="0"/>
    <x v="0"/>
    <x v="359"/>
    <n v="0"/>
    <x v="0"/>
    <s v="Total"/>
    <m/>
    <m/>
    <m/>
  </r>
  <r>
    <x v="17"/>
    <x v="6"/>
    <x v="1"/>
    <x v="2"/>
    <x v="0"/>
    <x v="2"/>
    <x v="0"/>
    <x v="0"/>
    <x v="360"/>
    <n v="0"/>
    <x v="0"/>
    <s v="Total"/>
    <m/>
    <m/>
    <m/>
  </r>
  <r>
    <x v="17"/>
    <x v="6"/>
    <x v="1"/>
    <x v="2"/>
    <x v="0"/>
    <x v="2"/>
    <x v="0"/>
    <x v="0"/>
    <x v="361"/>
    <n v="0"/>
    <x v="0"/>
    <s v="Total"/>
    <m/>
    <m/>
    <m/>
  </r>
  <r>
    <x v="17"/>
    <x v="6"/>
    <x v="1"/>
    <x v="2"/>
    <x v="0"/>
    <x v="2"/>
    <x v="0"/>
    <x v="0"/>
    <x v="362"/>
    <n v="0"/>
    <x v="0"/>
    <s v="Total"/>
    <m/>
    <m/>
    <m/>
  </r>
  <r>
    <x v="17"/>
    <x v="6"/>
    <x v="1"/>
    <x v="2"/>
    <x v="0"/>
    <x v="2"/>
    <x v="0"/>
    <x v="0"/>
    <x v="363"/>
    <n v="0"/>
    <x v="0"/>
    <s v="Total"/>
    <m/>
    <m/>
    <m/>
  </r>
  <r>
    <x v="17"/>
    <x v="6"/>
    <x v="1"/>
    <x v="2"/>
    <x v="0"/>
    <x v="2"/>
    <x v="0"/>
    <x v="0"/>
    <x v="364"/>
    <s v="&lt;DL"/>
    <x v="0"/>
    <s v="Total"/>
    <m/>
    <m/>
    <m/>
  </r>
  <r>
    <x v="17"/>
    <x v="6"/>
    <x v="1"/>
    <x v="0"/>
    <x v="0"/>
    <x v="0"/>
    <x v="0"/>
    <x v="0"/>
    <x v="344"/>
    <n v="0"/>
    <x v="0"/>
    <s v="Total"/>
    <m/>
    <m/>
    <m/>
  </r>
  <r>
    <x v="17"/>
    <x v="6"/>
    <x v="1"/>
    <x v="0"/>
    <x v="0"/>
    <x v="0"/>
    <x v="0"/>
    <x v="0"/>
    <x v="345"/>
    <n v="0"/>
    <x v="0"/>
    <s v="Total"/>
    <m/>
    <m/>
    <m/>
  </r>
  <r>
    <x v="17"/>
    <x v="6"/>
    <x v="1"/>
    <x v="0"/>
    <x v="0"/>
    <x v="0"/>
    <x v="0"/>
    <x v="0"/>
    <x v="346"/>
    <n v="0"/>
    <x v="0"/>
    <s v="Total"/>
    <m/>
    <m/>
    <m/>
  </r>
  <r>
    <x v="17"/>
    <x v="6"/>
    <x v="1"/>
    <x v="0"/>
    <x v="0"/>
    <x v="0"/>
    <x v="0"/>
    <x v="0"/>
    <x v="347"/>
    <n v="0"/>
    <x v="0"/>
    <s v="Total"/>
    <m/>
    <m/>
    <m/>
  </r>
  <r>
    <x v="17"/>
    <x v="6"/>
    <x v="1"/>
    <x v="0"/>
    <x v="0"/>
    <x v="0"/>
    <x v="0"/>
    <x v="0"/>
    <x v="348"/>
    <n v="0"/>
    <x v="0"/>
    <s v="Total"/>
    <m/>
    <m/>
    <m/>
  </r>
  <r>
    <x v="17"/>
    <x v="6"/>
    <x v="1"/>
    <x v="0"/>
    <x v="0"/>
    <x v="0"/>
    <x v="0"/>
    <x v="0"/>
    <x v="349"/>
    <n v="0"/>
    <x v="0"/>
    <s v="Total"/>
    <m/>
    <m/>
    <m/>
  </r>
  <r>
    <x v="17"/>
    <x v="6"/>
    <x v="1"/>
    <x v="0"/>
    <x v="0"/>
    <x v="0"/>
    <x v="0"/>
    <x v="0"/>
    <x v="350"/>
    <n v="0"/>
    <x v="0"/>
    <s v="Total"/>
    <m/>
    <m/>
    <m/>
  </r>
  <r>
    <x v="17"/>
    <x v="6"/>
    <x v="1"/>
    <x v="0"/>
    <x v="0"/>
    <x v="0"/>
    <x v="0"/>
    <x v="0"/>
    <x v="351"/>
    <n v="0"/>
    <x v="0"/>
    <s v="Total"/>
    <m/>
    <m/>
    <m/>
  </r>
  <r>
    <x v="17"/>
    <x v="6"/>
    <x v="1"/>
    <x v="0"/>
    <x v="0"/>
    <x v="0"/>
    <x v="0"/>
    <x v="0"/>
    <x v="352"/>
    <n v="0"/>
    <x v="0"/>
    <s v="Total"/>
    <m/>
    <m/>
    <m/>
  </r>
  <r>
    <x v="17"/>
    <x v="6"/>
    <x v="1"/>
    <x v="0"/>
    <x v="0"/>
    <x v="0"/>
    <x v="0"/>
    <x v="0"/>
    <x v="353"/>
    <n v="0"/>
    <x v="0"/>
    <s v="Total"/>
    <m/>
    <m/>
    <m/>
  </r>
  <r>
    <x v="17"/>
    <x v="6"/>
    <x v="1"/>
    <x v="0"/>
    <x v="0"/>
    <x v="0"/>
    <x v="0"/>
    <x v="0"/>
    <x v="354"/>
    <n v="0"/>
    <x v="0"/>
    <s v="Total"/>
    <m/>
    <m/>
    <m/>
  </r>
  <r>
    <x v="17"/>
    <x v="6"/>
    <x v="1"/>
    <x v="0"/>
    <x v="0"/>
    <x v="0"/>
    <x v="0"/>
    <x v="0"/>
    <x v="355"/>
    <n v="0"/>
    <x v="0"/>
    <s v="Total"/>
    <m/>
    <m/>
    <m/>
  </r>
  <r>
    <x v="17"/>
    <x v="6"/>
    <x v="1"/>
    <x v="0"/>
    <x v="0"/>
    <x v="0"/>
    <x v="0"/>
    <x v="0"/>
    <x v="356"/>
    <n v="0"/>
    <x v="0"/>
    <s v="Total"/>
    <m/>
    <m/>
    <m/>
  </r>
  <r>
    <x v="17"/>
    <x v="6"/>
    <x v="1"/>
    <x v="0"/>
    <x v="0"/>
    <x v="0"/>
    <x v="0"/>
    <x v="0"/>
    <x v="357"/>
    <n v="0"/>
    <x v="0"/>
    <s v="Total"/>
    <m/>
    <m/>
    <m/>
  </r>
  <r>
    <x v="17"/>
    <x v="6"/>
    <x v="1"/>
    <x v="0"/>
    <x v="0"/>
    <x v="0"/>
    <x v="0"/>
    <x v="0"/>
    <x v="358"/>
    <n v="0"/>
    <x v="0"/>
    <s v="Total"/>
    <m/>
    <m/>
    <m/>
  </r>
  <r>
    <x v="17"/>
    <x v="6"/>
    <x v="1"/>
    <x v="0"/>
    <x v="0"/>
    <x v="0"/>
    <x v="0"/>
    <x v="0"/>
    <x v="359"/>
    <n v="0"/>
    <x v="0"/>
    <s v="Total"/>
    <m/>
    <m/>
    <m/>
  </r>
  <r>
    <x v="17"/>
    <x v="6"/>
    <x v="1"/>
    <x v="0"/>
    <x v="0"/>
    <x v="0"/>
    <x v="0"/>
    <x v="0"/>
    <x v="360"/>
    <n v="0"/>
    <x v="0"/>
    <s v="Total"/>
    <m/>
    <m/>
    <m/>
  </r>
  <r>
    <x v="17"/>
    <x v="6"/>
    <x v="1"/>
    <x v="0"/>
    <x v="0"/>
    <x v="0"/>
    <x v="0"/>
    <x v="0"/>
    <x v="361"/>
    <n v="0"/>
    <x v="0"/>
    <s v="Total"/>
    <m/>
    <m/>
    <m/>
  </r>
  <r>
    <x v="17"/>
    <x v="6"/>
    <x v="1"/>
    <x v="0"/>
    <x v="0"/>
    <x v="0"/>
    <x v="0"/>
    <x v="0"/>
    <x v="362"/>
    <n v="0"/>
    <x v="0"/>
    <s v="Total"/>
    <m/>
    <m/>
    <m/>
  </r>
  <r>
    <x v="17"/>
    <x v="6"/>
    <x v="1"/>
    <x v="0"/>
    <x v="0"/>
    <x v="0"/>
    <x v="0"/>
    <x v="0"/>
    <x v="363"/>
    <n v="0"/>
    <x v="0"/>
    <s v="Total"/>
    <m/>
    <m/>
    <m/>
  </r>
  <r>
    <x v="17"/>
    <x v="6"/>
    <x v="1"/>
    <x v="0"/>
    <x v="0"/>
    <x v="0"/>
    <x v="0"/>
    <x v="0"/>
    <x v="364"/>
    <n v="0"/>
    <x v="0"/>
    <s v="Total"/>
    <m/>
    <m/>
    <m/>
  </r>
  <r>
    <x v="4"/>
    <x v="3"/>
    <x v="0"/>
    <x v="0"/>
    <x v="0"/>
    <x v="0"/>
    <x v="0"/>
    <x v="0"/>
    <x v="344"/>
    <n v="0"/>
    <x v="0"/>
    <s v="Dissolved"/>
    <m/>
    <m/>
    <m/>
  </r>
  <r>
    <x v="4"/>
    <x v="3"/>
    <x v="0"/>
    <x v="0"/>
    <x v="0"/>
    <x v="0"/>
    <x v="0"/>
    <x v="0"/>
    <x v="345"/>
    <n v="0"/>
    <x v="0"/>
    <s v="Dissolved"/>
    <m/>
    <m/>
    <m/>
  </r>
  <r>
    <x v="4"/>
    <x v="3"/>
    <x v="0"/>
    <x v="0"/>
    <x v="0"/>
    <x v="0"/>
    <x v="0"/>
    <x v="0"/>
    <x v="346"/>
    <n v="0.23294207100506589"/>
    <x v="0"/>
    <s v="Dissolved"/>
    <m/>
    <m/>
    <m/>
  </r>
  <r>
    <x v="4"/>
    <x v="3"/>
    <x v="0"/>
    <x v="0"/>
    <x v="0"/>
    <x v="0"/>
    <x v="0"/>
    <x v="0"/>
    <x v="347"/>
    <n v="0"/>
    <x v="0"/>
    <s v="Dissolved"/>
    <m/>
    <m/>
    <m/>
  </r>
  <r>
    <x v="4"/>
    <x v="3"/>
    <x v="0"/>
    <x v="0"/>
    <x v="0"/>
    <x v="0"/>
    <x v="0"/>
    <x v="0"/>
    <x v="348"/>
    <n v="0"/>
    <x v="0"/>
    <s v="Dissolved"/>
    <m/>
    <m/>
    <m/>
  </r>
  <r>
    <x v="4"/>
    <x v="3"/>
    <x v="0"/>
    <x v="0"/>
    <x v="0"/>
    <x v="0"/>
    <x v="0"/>
    <x v="0"/>
    <x v="349"/>
    <n v="1.584216890138525"/>
    <x v="0"/>
    <s v="Dissolved"/>
    <m/>
    <m/>
    <m/>
  </r>
  <r>
    <x v="4"/>
    <x v="3"/>
    <x v="0"/>
    <x v="0"/>
    <x v="0"/>
    <x v="0"/>
    <x v="0"/>
    <x v="0"/>
    <x v="350"/>
    <n v="1.2911947374715191"/>
    <x v="0"/>
    <s v="Dissolved"/>
    <m/>
    <m/>
    <m/>
  </r>
  <r>
    <x v="4"/>
    <x v="3"/>
    <x v="0"/>
    <x v="0"/>
    <x v="0"/>
    <x v="0"/>
    <x v="0"/>
    <x v="0"/>
    <x v="351"/>
    <n v="0"/>
    <x v="0"/>
    <s v="Dissolved"/>
    <m/>
    <m/>
    <m/>
  </r>
  <r>
    <x v="4"/>
    <x v="3"/>
    <x v="0"/>
    <x v="0"/>
    <x v="0"/>
    <x v="0"/>
    <x v="0"/>
    <x v="0"/>
    <x v="352"/>
    <n v="0.11172787116080084"/>
    <x v="0"/>
    <s v="Dissolved"/>
    <m/>
    <m/>
    <m/>
  </r>
  <r>
    <x v="4"/>
    <x v="3"/>
    <x v="0"/>
    <x v="0"/>
    <x v="0"/>
    <x v="0"/>
    <x v="0"/>
    <x v="0"/>
    <x v="353"/>
    <n v="1.3565450017353837"/>
    <x v="0"/>
    <s v="Dissolved"/>
    <m/>
    <m/>
    <m/>
  </r>
  <r>
    <x v="4"/>
    <x v="3"/>
    <x v="0"/>
    <x v="0"/>
    <x v="0"/>
    <x v="0"/>
    <x v="0"/>
    <x v="0"/>
    <x v="354"/>
    <n v="0"/>
    <x v="0"/>
    <s v="Dissolved"/>
    <m/>
    <m/>
    <m/>
  </r>
  <r>
    <x v="4"/>
    <x v="3"/>
    <x v="0"/>
    <x v="0"/>
    <x v="0"/>
    <x v="0"/>
    <x v="0"/>
    <x v="0"/>
    <x v="355"/>
    <n v="0"/>
    <x v="0"/>
    <s v="Dissolved"/>
    <m/>
    <m/>
    <m/>
  </r>
  <r>
    <x v="4"/>
    <x v="3"/>
    <x v="0"/>
    <x v="0"/>
    <x v="0"/>
    <x v="0"/>
    <x v="0"/>
    <x v="0"/>
    <x v="356"/>
    <n v="0"/>
    <x v="0"/>
    <s v="Dissolved"/>
    <m/>
    <m/>
    <m/>
  </r>
  <r>
    <x v="4"/>
    <x v="3"/>
    <x v="0"/>
    <x v="0"/>
    <x v="0"/>
    <x v="0"/>
    <x v="0"/>
    <x v="0"/>
    <x v="357"/>
    <n v="0"/>
    <x v="0"/>
    <s v="Dissolved"/>
    <m/>
    <m/>
    <m/>
  </r>
  <r>
    <x v="4"/>
    <x v="3"/>
    <x v="0"/>
    <x v="0"/>
    <x v="0"/>
    <x v="0"/>
    <x v="0"/>
    <x v="0"/>
    <x v="358"/>
    <n v="0"/>
    <x v="0"/>
    <s v="Dissolved"/>
    <m/>
    <m/>
    <m/>
  </r>
  <r>
    <x v="4"/>
    <x v="3"/>
    <x v="0"/>
    <x v="0"/>
    <x v="0"/>
    <x v="0"/>
    <x v="0"/>
    <x v="0"/>
    <x v="359"/>
    <n v="0"/>
    <x v="0"/>
    <s v="Dissolved"/>
    <m/>
    <m/>
    <m/>
  </r>
  <r>
    <x v="4"/>
    <x v="3"/>
    <x v="0"/>
    <x v="0"/>
    <x v="0"/>
    <x v="0"/>
    <x v="0"/>
    <x v="0"/>
    <x v="360"/>
    <n v="0"/>
    <x v="0"/>
    <s v="Dissolved"/>
    <m/>
    <m/>
    <m/>
  </r>
  <r>
    <x v="4"/>
    <x v="3"/>
    <x v="0"/>
    <x v="0"/>
    <x v="0"/>
    <x v="0"/>
    <x v="0"/>
    <x v="0"/>
    <x v="361"/>
    <n v="0"/>
    <x v="0"/>
    <s v="Dissolved"/>
    <m/>
    <m/>
    <m/>
  </r>
  <r>
    <x v="4"/>
    <x v="3"/>
    <x v="0"/>
    <x v="0"/>
    <x v="0"/>
    <x v="0"/>
    <x v="0"/>
    <x v="0"/>
    <x v="362"/>
    <n v="0"/>
    <x v="0"/>
    <s v="Dissolved"/>
    <m/>
    <m/>
    <m/>
  </r>
  <r>
    <x v="4"/>
    <x v="3"/>
    <x v="0"/>
    <x v="0"/>
    <x v="0"/>
    <x v="0"/>
    <x v="0"/>
    <x v="0"/>
    <x v="363"/>
    <n v="0"/>
    <x v="0"/>
    <s v="Dissolved"/>
    <m/>
    <m/>
    <m/>
  </r>
  <r>
    <x v="4"/>
    <x v="3"/>
    <x v="0"/>
    <x v="0"/>
    <x v="0"/>
    <x v="0"/>
    <x v="0"/>
    <x v="0"/>
    <x v="364"/>
    <n v="0"/>
    <x v="0"/>
    <s v="Dissolved"/>
    <m/>
    <m/>
    <m/>
  </r>
  <r>
    <x v="21"/>
    <x v="0"/>
    <x v="3"/>
    <x v="5"/>
    <x v="0"/>
    <x v="0"/>
    <x v="0"/>
    <x v="0"/>
    <x v="344"/>
    <n v="0"/>
    <x v="0"/>
    <s v="Dissolved"/>
    <m/>
    <m/>
    <m/>
  </r>
  <r>
    <x v="21"/>
    <x v="0"/>
    <x v="3"/>
    <x v="5"/>
    <x v="0"/>
    <x v="0"/>
    <x v="0"/>
    <x v="0"/>
    <x v="345"/>
    <n v="0"/>
    <x v="0"/>
    <s v="Dissolved"/>
    <m/>
    <m/>
    <m/>
  </r>
  <r>
    <x v="21"/>
    <x v="0"/>
    <x v="3"/>
    <x v="5"/>
    <x v="0"/>
    <x v="0"/>
    <x v="0"/>
    <x v="0"/>
    <x v="346"/>
    <n v="0"/>
    <x v="0"/>
    <s v="Dissolved"/>
    <m/>
    <m/>
    <m/>
  </r>
  <r>
    <x v="21"/>
    <x v="0"/>
    <x v="3"/>
    <x v="5"/>
    <x v="0"/>
    <x v="0"/>
    <x v="0"/>
    <x v="0"/>
    <x v="347"/>
    <s v="&lt;DL"/>
    <x v="0"/>
    <s v="Dissolved"/>
    <m/>
    <m/>
    <m/>
  </r>
  <r>
    <x v="21"/>
    <x v="0"/>
    <x v="3"/>
    <x v="5"/>
    <x v="0"/>
    <x v="0"/>
    <x v="0"/>
    <x v="0"/>
    <x v="348"/>
    <n v="0"/>
    <x v="0"/>
    <s v="Dissolved"/>
    <m/>
    <m/>
    <m/>
  </r>
  <r>
    <x v="21"/>
    <x v="0"/>
    <x v="3"/>
    <x v="5"/>
    <x v="0"/>
    <x v="0"/>
    <x v="0"/>
    <x v="0"/>
    <x v="349"/>
    <n v="0"/>
    <x v="0"/>
    <s v="Dissolved"/>
    <m/>
    <m/>
    <m/>
  </r>
  <r>
    <x v="21"/>
    <x v="0"/>
    <x v="3"/>
    <x v="5"/>
    <x v="0"/>
    <x v="0"/>
    <x v="0"/>
    <x v="0"/>
    <x v="350"/>
    <n v="0"/>
    <x v="0"/>
    <s v="Dissolved"/>
    <m/>
    <m/>
    <m/>
  </r>
  <r>
    <x v="21"/>
    <x v="0"/>
    <x v="3"/>
    <x v="5"/>
    <x v="0"/>
    <x v="0"/>
    <x v="0"/>
    <x v="0"/>
    <x v="351"/>
    <n v="0"/>
    <x v="0"/>
    <s v="Dissolved"/>
    <m/>
    <m/>
    <m/>
  </r>
  <r>
    <x v="21"/>
    <x v="0"/>
    <x v="3"/>
    <x v="5"/>
    <x v="0"/>
    <x v="0"/>
    <x v="0"/>
    <x v="0"/>
    <x v="352"/>
    <n v="0"/>
    <x v="0"/>
    <s v="Dissolved"/>
    <m/>
    <m/>
    <m/>
  </r>
  <r>
    <x v="21"/>
    <x v="0"/>
    <x v="3"/>
    <x v="5"/>
    <x v="0"/>
    <x v="0"/>
    <x v="0"/>
    <x v="0"/>
    <x v="353"/>
    <n v="0"/>
    <x v="0"/>
    <s v="Dissolved"/>
    <m/>
    <m/>
    <m/>
  </r>
  <r>
    <x v="21"/>
    <x v="0"/>
    <x v="3"/>
    <x v="5"/>
    <x v="0"/>
    <x v="0"/>
    <x v="0"/>
    <x v="0"/>
    <x v="354"/>
    <n v="0"/>
    <x v="0"/>
    <s v="Dissolved"/>
    <m/>
    <m/>
    <m/>
  </r>
  <r>
    <x v="21"/>
    <x v="0"/>
    <x v="3"/>
    <x v="5"/>
    <x v="0"/>
    <x v="0"/>
    <x v="0"/>
    <x v="0"/>
    <x v="355"/>
    <n v="0"/>
    <x v="0"/>
    <s v="Dissolved"/>
    <m/>
    <m/>
    <m/>
  </r>
  <r>
    <x v="21"/>
    <x v="0"/>
    <x v="3"/>
    <x v="5"/>
    <x v="0"/>
    <x v="0"/>
    <x v="0"/>
    <x v="0"/>
    <x v="356"/>
    <n v="0"/>
    <x v="0"/>
    <s v="Dissolved"/>
    <m/>
    <m/>
    <m/>
  </r>
  <r>
    <x v="21"/>
    <x v="0"/>
    <x v="3"/>
    <x v="5"/>
    <x v="0"/>
    <x v="0"/>
    <x v="0"/>
    <x v="0"/>
    <x v="357"/>
    <n v="0"/>
    <x v="0"/>
    <s v="Dissolved"/>
    <m/>
    <m/>
    <m/>
  </r>
  <r>
    <x v="21"/>
    <x v="0"/>
    <x v="3"/>
    <x v="5"/>
    <x v="0"/>
    <x v="0"/>
    <x v="0"/>
    <x v="0"/>
    <x v="358"/>
    <n v="0"/>
    <x v="0"/>
    <s v="Dissolved"/>
    <m/>
    <m/>
    <m/>
  </r>
  <r>
    <x v="21"/>
    <x v="0"/>
    <x v="3"/>
    <x v="5"/>
    <x v="0"/>
    <x v="0"/>
    <x v="0"/>
    <x v="0"/>
    <x v="359"/>
    <n v="0"/>
    <x v="0"/>
    <s v="Dissolved"/>
    <m/>
    <m/>
    <m/>
  </r>
  <r>
    <x v="21"/>
    <x v="0"/>
    <x v="3"/>
    <x v="5"/>
    <x v="0"/>
    <x v="0"/>
    <x v="0"/>
    <x v="0"/>
    <x v="360"/>
    <n v="0"/>
    <x v="0"/>
    <s v="Dissolved"/>
    <m/>
    <m/>
    <m/>
  </r>
  <r>
    <x v="21"/>
    <x v="0"/>
    <x v="3"/>
    <x v="5"/>
    <x v="0"/>
    <x v="0"/>
    <x v="0"/>
    <x v="0"/>
    <x v="361"/>
    <n v="0"/>
    <x v="0"/>
    <s v="Dissolved"/>
    <m/>
    <m/>
    <m/>
  </r>
  <r>
    <x v="21"/>
    <x v="0"/>
    <x v="3"/>
    <x v="5"/>
    <x v="0"/>
    <x v="0"/>
    <x v="0"/>
    <x v="0"/>
    <x v="362"/>
    <n v="0"/>
    <x v="0"/>
    <s v="Dissolved"/>
    <m/>
    <m/>
    <m/>
  </r>
  <r>
    <x v="21"/>
    <x v="0"/>
    <x v="3"/>
    <x v="5"/>
    <x v="0"/>
    <x v="0"/>
    <x v="0"/>
    <x v="0"/>
    <x v="363"/>
    <n v="0"/>
    <x v="0"/>
    <s v="Dissolved"/>
    <m/>
    <m/>
    <m/>
  </r>
  <r>
    <x v="21"/>
    <x v="0"/>
    <x v="3"/>
    <x v="5"/>
    <x v="0"/>
    <x v="0"/>
    <x v="0"/>
    <x v="0"/>
    <x v="364"/>
    <n v="0"/>
    <x v="0"/>
    <s v="Dissolved"/>
    <m/>
    <m/>
    <m/>
  </r>
  <r>
    <x v="18"/>
    <x v="2"/>
    <x v="3"/>
    <x v="5"/>
    <x v="0"/>
    <x v="0"/>
    <x v="0"/>
    <x v="0"/>
    <x v="344"/>
    <n v="0"/>
    <x v="0"/>
    <s v="Dissolved"/>
    <m/>
    <m/>
    <m/>
  </r>
  <r>
    <x v="18"/>
    <x v="2"/>
    <x v="3"/>
    <x v="5"/>
    <x v="0"/>
    <x v="0"/>
    <x v="0"/>
    <x v="0"/>
    <x v="345"/>
    <n v="0"/>
    <x v="0"/>
    <s v="Dissolved"/>
    <m/>
    <m/>
    <m/>
  </r>
  <r>
    <x v="18"/>
    <x v="2"/>
    <x v="3"/>
    <x v="5"/>
    <x v="0"/>
    <x v="0"/>
    <x v="0"/>
    <x v="0"/>
    <x v="346"/>
    <n v="0"/>
    <x v="0"/>
    <s v="Dissolved"/>
    <m/>
    <m/>
    <m/>
  </r>
  <r>
    <x v="18"/>
    <x v="2"/>
    <x v="3"/>
    <x v="5"/>
    <x v="0"/>
    <x v="0"/>
    <x v="0"/>
    <x v="0"/>
    <x v="347"/>
    <n v="0"/>
    <x v="0"/>
    <s v="Dissolved"/>
    <m/>
    <m/>
    <m/>
  </r>
  <r>
    <x v="18"/>
    <x v="2"/>
    <x v="3"/>
    <x v="5"/>
    <x v="0"/>
    <x v="0"/>
    <x v="0"/>
    <x v="0"/>
    <x v="348"/>
    <n v="0"/>
    <x v="0"/>
    <s v="Dissolved"/>
    <m/>
    <m/>
    <m/>
  </r>
  <r>
    <x v="18"/>
    <x v="2"/>
    <x v="3"/>
    <x v="5"/>
    <x v="0"/>
    <x v="0"/>
    <x v="0"/>
    <x v="0"/>
    <x v="349"/>
    <n v="0"/>
    <x v="0"/>
    <s v="Dissolved"/>
    <m/>
    <m/>
    <m/>
  </r>
  <r>
    <x v="18"/>
    <x v="2"/>
    <x v="3"/>
    <x v="5"/>
    <x v="0"/>
    <x v="0"/>
    <x v="0"/>
    <x v="0"/>
    <x v="350"/>
    <n v="0"/>
    <x v="0"/>
    <s v="Dissolved"/>
    <m/>
    <m/>
    <m/>
  </r>
  <r>
    <x v="18"/>
    <x v="2"/>
    <x v="3"/>
    <x v="5"/>
    <x v="0"/>
    <x v="0"/>
    <x v="0"/>
    <x v="0"/>
    <x v="351"/>
    <n v="0"/>
    <x v="0"/>
    <s v="Dissolved"/>
    <m/>
    <m/>
    <m/>
  </r>
  <r>
    <x v="18"/>
    <x v="2"/>
    <x v="3"/>
    <x v="5"/>
    <x v="0"/>
    <x v="0"/>
    <x v="0"/>
    <x v="0"/>
    <x v="352"/>
    <n v="0"/>
    <x v="0"/>
    <s v="Dissolved"/>
    <m/>
    <m/>
    <m/>
  </r>
  <r>
    <x v="18"/>
    <x v="2"/>
    <x v="3"/>
    <x v="5"/>
    <x v="0"/>
    <x v="0"/>
    <x v="0"/>
    <x v="0"/>
    <x v="353"/>
    <n v="0"/>
    <x v="0"/>
    <s v="Dissolved"/>
    <m/>
    <m/>
    <m/>
  </r>
  <r>
    <x v="18"/>
    <x v="2"/>
    <x v="3"/>
    <x v="5"/>
    <x v="0"/>
    <x v="0"/>
    <x v="0"/>
    <x v="0"/>
    <x v="354"/>
    <n v="0"/>
    <x v="0"/>
    <s v="Dissolved"/>
    <m/>
    <m/>
    <m/>
  </r>
  <r>
    <x v="18"/>
    <x v="2"/>
    <x v="3"/>
    <x v="5"/>
    <x v="0"/>
    <x v="0"/>
    <x v="0"/>
    <x v="0"/>
    <x v="355"/>
    <n v="0"/>
    <x v="0"/>
    <s v="Dissolved"/>
    <m/>
    <m/>
    <m/>
  </r>
  <r>
    <x v="18"/>
    <x v="2"/>
    <x v="3"/>
    <x v="5"/>
    <x v="0"/>
    <x v="0"/>
    <x v="0"/>
    <x v="0"/>
    <x v="356"/>
    <n v="0"/>
    <x v="0"/>
    <s v="Dissolved"/>
    <m/>
    <m/>
    <m/>
  </r>
  <r>
    <x v="18"/>
    <x v="2"/>
    <x v="3"/>
    <x v="5"/>
    <x v="0"/>
    <x v="0"/>
    <x v="0"/>
    <x v="0"/>
    <x v="357"/>
    <n v="0"/>
    <x v="0"/>
    <s v="Dissolved"/>
    <m/>
    <m/>
    <m/>
  </r>
  <r>
    <x v="18"/>
    <x v="2"/>
    <x v="3"/>
    <x v="5"/>
    <x v="0"/>
    <x v="0"/>
    <x v="0"/>
    <x v="0"/>
    <x v="358"/>
    <n v="0"/>
    <x v="0"/>
    <s v="Dissolved"/>
    <m/>
    <m/>
    <m/>
  </r>
  <r>
    <x v="18"/>
    <x v="2"/>
    <x v="3"/>
    <x v="5"/>
    <x v="0"/>
    <x v="0"/>
    <x v="0"/>
    <x v="0"/>
    <x v="359"/>
    <n v="0"/>
    <x v="0"/>
    <s v="Dissolved"/>
    <m/>
    <m/>
    <m/>
  </r>
  <r>
    <x v="18"/>
    <x v="2"/>
    <x v="3"/>
    <x v="5"/>
    <x v="0"/>
    <x v="0"/>
    <x v="0"/>
    <x v="0"/>
    <x v="360"/>
    <n v="0"/>
    <x v="0"/>
    <s v="Dissolved"/>
    <m/>
    <m/>
    <m/>
  </r>
  <r>
    <x v="18"/>
    <x v="2"/>
    <x v="3"/>
    <x v="5"/>
    <x v="0"/>
    <x v="0"/>
    <x v="0"/>
    <x v="0"/>
    <x v="361"/>
    <n v="0"/>
    <x v="0"/>
    <s v="Dissolved"/>
    <m/>
    <m/>
    <m/>
  </r>
  <r>
    <x v="18"/>
    <x v="2"/>
    <x v="3"/>
    <x v="5"/>
    <x v="0"/>
    <x v="0"/>
    <x v="0"/>
    <x v="0"/>
    <x v="362"/>
    <n v="0"/>
    <x v="0"/>
    <s v="Dissolved"/>
    <m/>
    <m/>
    <m/>
  </r>
  <r>
    <x v="18"/>
    <x v="2"/>
    <x v="3"/>
    <x v="5"/>
    <x v="0"/>
    <x v="0"/>
    <x v="0"/>
    <x v="0"/>
    <x v="363"/>
    <n v="0"/>
    <x v="0"/>
    <s v="Dissolved"/>
    <m/>
    <m/>
    <m/>
  </r>
  <r>
    <x v="18"/>
    <x v="2"/>
    <x v="3"/>
    <x v="5"/>
    <x v="0"/>
    <x v="0"/>
    <x v="0"/>
    <x v="0"/>
    <x v="364"/>
    <n v="0"/>
    <x v="0"/>
    <s v="Dissolved"/>
    <m/>
    <m/>
    <m/>
  </r>
  <r>
    <x v="0"/>
    <x v="0"/>
    <x v="0"/>
    <x v="2"/>
    <x v="0"/>
    <x v="1"/>
    <x v="0"/>
    <x v="0"/>
    <x v="344"/>
    <n v="0"/>
    <x v="0"/>
    <s v="Dissolved"/>
    <m/>
    <m/>
    <m/>
  </r>
  <r>
    <x v="0"/>
    <x v="0"/>
    <x v="0"/>
    <x v="2"/>
    <x v="0"/>
    <x v="1"/>
    <x v="0"/>
    <x v="0"/>
    <x v="345"/>
    <n v="0"/>
    <x v="0"/>
    <s v="Dissolved"/>
    <m/>
    <m/>
    <m/>
  </r>
  <r>
    <x v="0"/>
    <x v="0"/>
    <x v="0"/>
    <x v="2"/>
    <x v="0"/>
    <x v="1"/>
    <x v="0"/>
    <x v="0"/>
    <x v="346"/>
    <n v="0"/>
    <x v="0"/>
    <s v="Dissolved"/>
    <m/>
    <m/>
    <m/>
  </r>
  <r>
    <x v="0"/>
    <x v="0"/>
    <x v="0"/>
    <x v="2"/>
    <x v="0"/>
    <x v="1"/>
    <x v="0"/>
    <x v="0"/>
    <x v="347"/>
    <s v="&lt;DL"/>
    <x v="0"/>
    <s v="Dissolved"/>
    <m/>
    <m/>
    <m/>
  </r>
  <r>
    <x v="0"/>
    <x v="0"/>
    <x v="0"/>
    <x v="2"/>
    <x v="0"/>
    <x v="1"/>
    <x v="0"/>
    <x v="0"/>
    <x v="348"/>
    <n v="0"/>
    <x v="0"/>
    <s v="Dissolved"/>
    <m/>
    <m/>
    <m/>
  </r>
  <r>
    <x v="0"/>
    <x v="0"/>
    <x v="0"/>
    <x v="2"/>
    <x v="0"/>
    <x v="1"/>
    <x v="0"/>
    <x v="0"/>
    <x v="349"/>
    <n v="0"/>
    <x v="0"/>
    <s v="Dissolved"/>
    <m/>
    <m/>
    <m/>
  </r>
  <r>
    <x v="0"/>
    <x v="0"/>
    <x v="0"/>
    <x v="2"/>
    <x v="0"/>
    <x v="1"/>
    <x v="0"/>
    <x v="0"/>
    <x v="350"/>
    <n v="0"/>
    <x v="0"/>
    <s v="Dissolved"/>
    <m/>
    <m/>
    <m/>
  </r>
  <r>
    <x v="0"/>
    <x v="0"/>
    <x v="0"/>
    <x v="2"/>
    <x v="0"/>
    <x v="1"/>
    <x v="0"/>
    <x v="0"/>
    <x v="351"/>
    <n v="0"/>
    <x v="0"/>
    <s v="Dissolved"/>
    <m/>
    <m/>
    <m/>
  </r>
  <r>
    <x v="0"/>
    <x v="0"/>
    <x v="0"/>
    <x v="2"/>
    <x v="0"/>
    <x v="1"/>
    <x v="0"/>
    <x v="0"/>
    <x v="352"/>
    <n v="0"/>
    <x v="0"/>
    <s v="Dissolved"/>
    <m/>
    <m/>
    <m/>
  </r>
  <r>
    <x v="0"/>
    <x v="0"/>
    <x v="0"/>
    <x v="2"/>
    <x v="0"/>
    <x v="1"/>
    <x v="0"/>
    <x v="0"/>
    <x v="353"/>
    <n v="0"/>
    <x v="0"/>
    <s v="Dissolved"/>
    <m/>
    <m/>
    <m/>
  </r>
  <r>
    <x v="0"/>
    <x v="0"/>
    <x v="0"/>
    <x v="2"/>
    <x v="0"/>
    <x v="1"/>
    <x v="0"/>
    <x v="0"/>
    <x v="354"/>
    <n v="0"/>
    <x v="0"/>
    <s v="Dissolved"/>
    <m/>
    <m/>
    <m/>
  </r>
  <r>
    <x v="0"/>
    <x v="0"/>
    <x v="0"/>
    <x v="2"/>
    <x v="0"/>
    <x v="1"/>
    <x v="0"/>
    <x v="0"/>
    <x v="355"/>
    <n v="0"/>
    <x v="0"/>
    <s v="Dissolved"/>
    <m/>
    <m/>
    <m/>
  </r>
  <r>
    <x v="0"/>
    <x v="0"/>
    <x v="0"/>
    <x v="2"/>
    <x v="0"/>
    <x v="1"/>
    <x v="0"/>
    <x v="0"/>
    <x v="356"/>
    <n v="0"/>
    <x v="0"/>
    <s v="Dissolved"/>
    <m/>
    <m/>
    <m/>
  </r>
  <r>
    <x v="0"/>
    <x v="0"/>
    <x v="0"/>
    <x v="2"/>
    <x v="0"/>
    <x v="1"/>
    <x v="0"/>
    <x v="0"/>
    <x v="357"/>
    <n v="0"/>
    <x v="0"/>
    <s v="Dissolved"/>
    <m/>
    <m/>
    <m/>
  </r>
  <r>
    <x v="0"/>
    <x v="0"/>
    <x v="0"/>
    <x v="2"/>
    <x v="0"/>
    <x v="1"/>
    <x v="0"/>
    <x v="0"/>
    <x v="358"/>
    <n v="0"/>
    <x v="0"/>
    <s v="Dissolved"/>
    <m/>
    <m/>
    <m/>
  </r>
  <r>
    <x v="0"/>
    <x v="0"/>
    <x v="0"/>
    <x v="2"/>
    <x v="0"/>
    <x v="1"/>
    <x v="0"/>
    <x v="0"/>
    <x v="359"/>
    <n v="0"/>
    <x v="0"/>
    <s v="Dissolved"/>
    <m/>
    <m/>
    <m/>
  </r>
  <r>
    <x v="0"/>
    <x v="0"/>
    <x v="0"/>
    <x v="2"/>
    <x v="0"/>
    <x v="1"/>
    <x v="0"/>
    <x v="0"/>
    <x v="360"/>
    <n v="0"/>
    <x v="0"/>
    <s v="Dissolved"/>
    <m/>
    <m/>
    <m/>
  </r>
  <r>
    <x v="0"/>
    <x v="0"/>
    <x v="0"/>
    <x v="2"/>
    <x v="0"/>
    <x v="1"/>
    <x v="0"/>
    <x v="0"/>
    <x v="361"/>
    <n v="0"/>
    <x v="0"/>
    <s v="Dissolved"/>
    <m/>
    <m/>
    <m/>
  </r>
  <r>
    <x v="0"/>
    <x v="0"/>
    <x v="0"/>
    <x v="2"/>
    <x v="0"/>
    <x v="1"/>
    <x v="0"/>
    <x v="0"/>
    <x v="362"/>
    <n v="0"/>
    <x v="0"/>
    <s v="Dissolved"/>
    <m/>
    <m/>
    <m/>
  </r>
  <r>
    <x v="0"/>
    <x v="0"/>
    <x v="0"/>
    <x v="2"/>
    <x v="0"/>
    <x v="1"/>
    <x v="0"/>
    <x v="0"/>
    <x v="363"/>
    <n v="0"/>
    <x v="0"/>
    <s v="Dissolved"/>
    <m/>
    <m/>
    <m/>
  </r>
  <r>
    <x v="0"/>
    <x v="0"/>
    <x v="0"/>
    <x v="2"/>
    <x v="0"/>
    <x v="1"/>
    <x v="0"/>
    <x v="0"/>
    <x v="364"/>
    <n v="0"/>
    <x v="0"/>
    <s v="Dissolved"/>
    <m/>
    <m/>
    <m/>
  </r>
  <r>
    <x v="0"/>
    <x v="0"/>
    <x v="0"/>
    <x v="2"/>
    <x v="0"/>
    <x v="2"/>
    <x v="0"/>
    <x v="0"/>
    <x v="344"/>
    <n v="0"/>
    <x v="0"/>
    <s v="Dissolved"/>
    <m/>
    <m/>
    <m/>
  </r>
  <r>
    <x v="0"/>
    <x v="0"/>
    <x v="0"/>
    <x v="2"/>
    <x v="0"/>
    <x v="2"/>
    <x v="0"/>
    <x v="0"/>
    <x v="345"/>
    <n v="0"/>
    <x v="0"/>
    <s v="Dissolved"/>
    <m/>
    <m/>
    <m/>
  </r>
  <r>
    <x v="0"/>
    <x v="0"/>
    <x v="0"/>
    <x v="2"/>
    <x v="0"/>
    <x v="2"/>
    <x v="0"/>
    <x v="0"/>
    <x v="346"/>
    <n v="0"/>
    <x v="0"/>
    <s v="Dissolved"/>
    <m/>
    <m/>
    <m/>
  </r>
  <r>
    <x v="0"/>
    <x v="0"/>
    <x v="0"/>
    <x v="2"/>
    <x v="0"/>
    <x v="2"/>
    <x v="0"/>
    <x v="0"/>
    <x v="347"/>
    <s v="&lt;DL"/>
    <x v="0"/>
    <s v="Dissolved"/>
    <m/>
    <m/>
    <m/>
  </r>
  <r>
    <x v="0"/>
    <x v="0"/>
    <x v="0"/>
    <x v="2"/>
    <x v="0"/>
    <x v="2"/>
    <x v="0"/>
    <x v="0"/>
    <x v="348"/>
    <n v="0"/>
    <x v="0"/>
    <s v="Dissolved"/>
    <m/>
    <m/>
    <m/>
  </r>
  <r>
    <x v="0"/>
    <x v="0"/>
    <x v="0"/>
    <x v="2"/>
    <x v="0"/>
    <x v="2"/>
    <x v="0"/>
    <x v="0"/>
    <x v="349"/>
    <n v="0"/>
    <x v="0"/>
    <s v="Dissolved"/>
    <m/>
    <m/>
    <m/>
  </r>
  <r>
    <x v="0"/>
    <x v="0"/>
    <x v="0"/>
    <x v="2"/>
    <x v="0"/>
    <x v="2"/>
    <x v="0"/>
    <x v="0"/>
    <x v="350"/>
    <n v="0"/>
    <x v="0"/>
    <s v="Dissolved"/>
    <m/>
    <m/>
    <m/>
  </r>
  <r>
    <x v="0"/>
    <x v="0"/>
    <x v="0"/>
    <x v="2"/>
    <x v="0"/>
    <x v="2"/>
    <x v="0"/>
    <x v="0"/>
    <x v="351"/>
    <n v="0"/>
    <x v="0"/>
    <s v="Dissolved"/>
    <m/>
    <m/>
    <m/>
  </r>
  <r>
    <x v="0"/>
    <x v="0"/>
    <x v="0"/>
    <x v="2"/>
    <x v="0"/>
    <x v="2"/>
    <x v="0"/>
    <x v="0"/>
    <x v="352"/>
    <n v="0"/>
    <x v="0"/>
    <s v="Dissolved"/>
    <m/>
    <m/>
    <m/>
  </r>
  <r>
    <x v="0"/>
    <x v="0"/>
    <x v="0"/>
    <x v="2"/>
    <x v="0"/>
    <x v="2"/>
    <x v="0"/>
    <x v="0"/>
    <x v="353"/>
    <n v="0"/>
    <x v="0"/>
    <s v="Dissolved"/>
    <m/>
    <m/>
    <m/>
  </r>
  <r>
    <x v="0"/>
    <x v="0"/>
    <x v="0"/>
    <x v="2"/>
    <x v="0"/>
    <x v="2"/>
    <x v="0"/>
    <x v="0"/>
    <x v="354"/>
    <n v="0"/>
    <x v="0"/>
    <s v="Dissolved"/>
    <m/>
    <m/>
    <m/>
  </r>
  <r>
    <x v="0"/>
    <x v="0"/>
    <x v="0"/>
    <x v="2"/>
    <x v="0"/>
    <x v="2"/>
    <x v="0"/>
    <x v="0"/>
    <x v="355"/>
    <n v="0"/>
    <x v="0"/>
    <s v="Dissolved"/>
    <m/>
    <m/>
    <m/>
  </r>
  <r>
    <x v="0"/>
    <x v="0"/>
    <x v="0"/>
    <x v="2"/>
    <x v="0"/>
    <x v="2"/>
    <x v="0"/>
    <x v="0"/>
    <x v="356"/>
    <n v="0"/>
    <x v="0"/>
    <s v="Dissolved"/>
    <m/>
    <m/>
    <m/>
  </r>
  <r>
    <x v="0"/>
    <x v="0"/>
    <x v="0"/>
    <x v="2"/>
    <x v="0"/>
    <x v="2"/>
    <x v="0"/>
    <x v="0"/>
    <x v="357"/>
    <n v="0"/>
    <x v="0"/>
    <s v="Dissolved"/>
    <m/>
    <m/>
    <m/>
  </r>
  <r>
    <x v="0"/>
    <x v="0"/>
    <x v="0"/>
    <x v="2"/>
    <x v="0"/>
    <x v="2"/>
    <x v="0"/>
    <x v="0"/>
    <x v="358"/>
    <n v="0"/>
    <x v="0"/>
    <s v="Dissolved"/>
    <m/>
    <m/>
    <m/>
  </r>
  <r>
    <x v="0"/>
    <x v="0"/>
    <x v="0"/>
    <x v="2"/>
    <x v="0"/>
    <x v="2"/>
    <x v="0"/>
    <x v="0"/>
    <x v="359"/>
    <n v="0"/>
    <x v="0"/>
    <s v="Dissolved"/>
    <m/>
    <m/>
    <m/>
  </r>
  <r>
    <x v="0"/>
    <x v="0"/>
    <x v="0"/>
    <x v="2"/>
    <x v="0"/>
    <x v="2"/>
    <x v="0"/>
    <x v="0"/>
    <x v="360"/>
    <n v="0"/>
    <x v="0"/>
    <s v="Dissolved"/>
    <m/>
    <m/>
    <m/>
  </r>
  <r>
    <x v="0"/>
    <x v="0"/>
    <x v="0"/>
    <x v="2"/>
    <x v="0"/>
    <x v="2"/>
    <x v="0"/>
    <x v="0"/>
    <x v="361"/>
    <n v="0"/>
    <x v="0"/>
    <s v="Dissolved"/>
    <m/>
    <m/>
    <m/>
  </r>
  <r>
    <x v="0"/>
    <x v="0"/>
    <x v="0"/>
    <x v="2"/>
    <x v="0"/>
    <x v="2"/>
    <x v="0"/>
    <x v="0"/>
    <x v="362"/>
    <n v="0"/>
    <x v="0"/>
    <s v="Dissolved"/>
    <m/>
    <m/>
    <m/>
  </r>
  <r>
    <x v="0"/>
    <x v="0"/>
    <x v="0"/>
    <x v="2"/>
    <x v="0"/>
    <x v="2"/>
    <x v="0"/>
    <x v="0"/>
    <x v="363"/>
    <n v="0"/>
    <x v="0"/>
    <s v="Dissolved"/>
    <m/>
    <m/>
    <m/>
  </r>
  <r>
    <x v="0"/>
    <x v="0"/>
    <x v="0"/>
    <x v="2"/>
    <x v="0"/>
    <x v="2"/>
    <x v="0"/>
    <x v="0"/>
    <x v="364"/>
    <n v="0"/>
    <x v="0"/>
    <s v="Dissolved"/>
    <m/>
    <m/>
    <m/>
  </r>
  <r>
    <x v="0"/>
    <x v="0"/>
    <x v="0"/>
    <x v="0"/>
    <x v="0"/>
    <x v="0"/>
    <x v="0"/>
    <x v="0"/>
    <x v="344"/>
    <n v="0"/>
    <x v="0"/>
    <s v="Dissolved"/>
    <m/>
    <m/>
    <m/>
  </r>
  <r>
    <x v="0"/>
    <x v="0"/>
    <x v="0"/>
    <x v="0"/>
    <x v="0"/>
    <x v="0"/>
    <x v="0"/>
    <x v="0"/>
    <x v="345"/>
    <n v="0"/>
    <x v="0"/>
    <s v="Dissolved"/>
    <m/>
    <m/>
    <m/>
  </r>
  <r>
    <x v="0"/>
    <x v="0"/>
    <x v="0"/>
    <x v="0"/>
    <x v="0"/>
    <x v="0"/>
    <x v="0"/>
    <x v="0"/>
    <x v="346"/>
    <n v="0"/>
    <x v="0"/>
    <s v="Dissolved"/>
    <m/>
    <m/>
    <m/>
  </r>
  <r>
    <x v="0"/>
    <x v="0"/>
    <x v="0"/>
    <x v="0"/>
    <x v="0"/>
    <x v="0"/>
    <x v="0"/>
    <x v="0"/>
    <x v="347"/>
    <s v="&lt;DL"/>
    <x v="0"/>
    <s v="Dissolved"/>
    <m/>
    <m/>
    <m/>
  </r>
  <r>
    <x v="0"/>
    <x v="0"/>
    <x v="0"/>
    <x v="0"/>
    <x v="0"/>
    <x v="0"/>
    <x v="0"/>
    <x v="0"/>
    <x v="348"/>
    <n v="0"/>
    <x v="0"/>
    <s v="Dissolved"/>
    <m/>
    <m/>
    <m/>
  </r>
  <r>
    <x v="0"/>
    <x v="0"/>
    <x v="0"/>
    <x v="0"/>
    <x v="0"/>
    <x v="0"/>
    <x v="0"/>
    <x v="0"/>
    <x v="349"/>
    <n v="0"/>
    <x v="0"/>
    <s v="Dissolved"/>
    <m/>
    <m/>
    <m/>
  </r>
  <r>
    <x v="0"/>
    <x v="0"/>
    <x v="0"/>
    <x v="0"/>
    <x v="0"/>
    <x v="0"/>
    <x v="0"/>
    <x v="0"/>
    <x v="350"/>
    <n v="0"/>
    <x v="0"/>
    <s v="Dissolved"/>
    <m/>
    <m/>
    <m/>
  </r>
  <r>
    <x v="0"/>
    <x v="0"/>
    <x v="0"/>
    <x v="0"/>
    <x v="0"/>
    <x v="0"/>
    <x v="0"/>
    <x v="0"/>
    <x v="351"/>
    <n v="0"/>
    <x v="0"/>
    <s v="Dissolved"/>
    <m/>
    <m/>
    <m/>
  </r>
  <r>
    <x v="0"/>
    <x v="0"/>
    <x v="0"/>
    <x v="0"/>
    <x v="0"/>
    <x v="0"/>
    <x v="0"/>
    <x v="0"/>
    <x v="352"/>
    <n v="0"/>
    <x v="0"/>
    <s v="Dissolved"/>
    <m/>
    <m/>
    <m/>
  </r>
  <r>
    <x v="0"/>
    <x v="0"/>
    <x v="0"/>
    <x v="0"/>
    <x v="0"/>
    <x v="0"/>
    <x v="0"/>
    <x v="0"/>
    <x v="353"/>
    <n v="0"/>
    <x v="0"/>
    <s v="Dissolved"/>
    <m/>
    <m/>
    <m/>
  </r>
  <r>
    <x v="0"/>
    <x v="0"/>
    <x v="0"/>
    <x v="0"/>
    <x v="0"/>
    <x v="0"/>
    <x v="0"/>
    <x v="0"/>
    <x v="354"/>
    <n v="0"/>
    <x v="0"/>
    <s v="Dissolved"/>
    <m/>
    <m/>
    <m/>
  </r>
  <r>
    <x v="0"/>
    <x v="0"/>
    <x v="0"/>
    <x v="0"/>
    <x v="0"/>
    <x v="0"/>
    <x v="0"/>
    <x v="0"/>
    <x v="355"/>
    <n v="0"/>
    <x v="0"/>
    <s v="Dissolved"/>
    <m/>
    <m/>
    <m/>
  </r>
  <r>
    <x v="0"/>
    <x v="0"/>
    <x v="0"/>
    <x v="0"/>
    <x v="0"/>
    <x v="0"/>
    <x v="0"/>
    <x v="0"/>
    <x v="356"/>
    <n v="0"/>
    <x v="0"/>
    <s v="Dissolved"/>
    <m/>
    <m/>
    <m/>
  </r>
  <r>
    <x v="0"/>
    <x v="0"/>
    <x v="0"/>
    <x v="0"/>
    <x v="0"/>
    <x v="0"/>
    <x v="0"/>
    <x v="0"/>
    <x v="357"/>
    <n v="0"/>
    <x v="0"/>
    <s v="Dissolved"/>
    <m/>
    <m/>
    <m/>
  </r>
  <r>
    <x v="0"/>
    <x v="0"/>
    <x v="0"/>
    <x v="0"/>
    <x v="0"/>
    <x v="0"/>
    <x v="0"/>
    <x v="0"/>
    <x v="358"/>
    <n v="0"/>
    <x v="0"/>
    <s v="Dissolved"/>
    <m/>
    <m/>
    <m/>
  </r>
  <r>
    <x v="0"/>
    <x v="0"/>
    <x v="0"/>
    <x v="0"/>
    <x v="0"/>
    <x v="0"/>
    <x v="0"/>
    <x v="0"/>
    <x v="359"/>
    <n v="0"/>
    <x v="0"/>
    <s v="Dissolved"/>
    <m/>
    <m/>
    <m/>
  </r>
  <r>
    <x v="0"/>
    <x v="0"/>
    <x v="0"/>
    <x v="0"/>
    <x v="0"/>
    <x v="0"/>
    <x v="0"/>
    <x v="0"/>
    <x v="360"/>
    <n v="0"/>
    <x v="0"/>
    <s v="Dissolved"/>
    <m/>
    <m/>
    <m/>
  </r>
  <r>
    <x v="0"/>
    <x v="0"/>
    <x v="0"/>
    <x v="0"/>
    <x v="0"/>
    <x v="0"/>
    <x v="0"/>
    <x v="0"/>
    <x v="361"/>
    <n v="0"/>
    <x v="0"/>
    <s v="Dissolved"/>
    <m/>
    <m/>
    <m/>
  </r>
  <r>
    <x v="0"/>
    <x v="0"/>
    <x v="0"/>
    <x v="0"/>
    <x v="0"/>
    <x v="0"/>
    <x v="0"/>
    <x v="0"/>
    <x v="362"/>
    <n v="0"/>
    <x v="0"/>
    <s v="Dissolved"/>
    <m/>
    <m/>
    <m/>
  </r>
  <r>
    <x v="0"/>
    <x v="0"/>
    <x v="0"/>
    <x v="0"/>
    <x v="0"/>
    <x v="0"/>
    <x v="0"/>
    <x v="0"/>
    <x v="363"/>
    <n v="0"/>
    <x v="0"/>
    <s v="Dissolved"/>
    <m/>
    <m/>
    <m/>
  </r>
  <r>
    <x v="0"/>
    <x v="0"/>
    <x v="0"/>
    <x v="0"/>
    <x v="0"/>
    <x v="0"/>
    <x v="0"/>
    <x v="0"/>
    <x v="364"/>
    <n v="0"/>
    <x v="0"/>
    <s v="Dissolved"/>
    <m/>
    <m/>
    <m/>
  </r>
  <r>
    <x v="1"/>
    <x v="1"/>
    <x v="0"/>
    <x v="0"/>
    <x v="0"/>
    <x v="0"/>
    <x v="0"/>
    <x v="0"/>
    <x v="344"/>
    <n v="0"/>
    <x v="0"/>
    <s v="Dissolved"/>
    <m/>
    <m/>
    <m/>
  </r>
  <r>
    <x v="1"/>
    <x v="1"/>
    <x v="0"/>
    <x v="0"/>
    <x v="0"/>
    <x v="0"/>
    <x v="0"/>
    <x v="0"/>
    <x v="345"/>
    <n v="0"/>
    <x v="0"/>
    <s v="Dissolved"/>
    <m/>
    <m/>
    <m/>
  </r>
  <r>
    <x v="1"/>
    <x v="1"/>
    <x v="0"/>
    <x v="0"/>
    <x v="0"/>
    <x v="0"/>
    <x v="0"/>
    <x v="0"/>
    <x v="346"/>
    <n v="0.41303503621421578"/>
    <x v="0"/>
    <s v="Dissolved"/>
    <m/>
    <m/>
    <m/>
  </r>
  <r>
    <x v="1"/>
    <x v="1"/>
    <x v="0"/>
    <x v="0"/>
    <x v="0"/>
    <x v="0"/>
    <x v="0"/>
    <x v="0"/>
    <x v="347"/>
    <n v="0"/>
    <x v="0"/>
    <s v="Dissolved"/>
    <m/>
    <m/>
    <m/>
  </r>
  <r>
    <x v="1"/>
    <x v="1"/>
    <x v="0"/>
    <x v="0"/>
    <x v="0"/>
    <x v="0"/>
    <x v="0"/>
    <x v="0"/>
    <x v="348"/>
    <n v="0.24102558668541643"/>
    <x v="0"/>
    <s v="Dissolved"/>
    <m/>
    <m/>
    <m/>
  </r>
  <r>
    <x v="1"/>
    <x v="1"/>
    <x v="0"/>
    <x v="0"/>
    <x v="0"/>
    <x v="0"/>
    <x v="0"/>
    <x v="0"/>
    <x v="349"/>
    <n v="0"/>
    <x v="0"/>
    <s v="Dissolved"/>
    <m/>
    <m/>
    <m/>
  </r>
  <r>
    <x v="1"/>
    <x v="1"/>
    <x v="0"/>
    <x v="0"/>
    <x v="0"/>
    <x v="0"/>
    <x v="0"/>
    <x v="0"/>
    <x v="350"/>
    <n v="0"/>
    <x v="0"/>
    <s v="Dissolved"/>
    <m/>
    <m/>
    <m/>
  </r>
  <r>
    <x v="1"/>
    <x v="1"/>
    <x v="0"/>
    <x v="0"/>
    <x v="0"/>
    <x v="0"/>
    <x v="0"/>
    <x v="0"/>
    <x v="351"/>
    <n v="0"/>
    <x v="0"/>
    <s v="Dissolved"/>
    <m/>
    <m/>
    <m/>
  </r>
  <r>
    <x v="1"/>
    <x v="1"/>
    <x v="0"/>
    <x v="0"/>
    <x v="0"/>
    <x v="0"/>
    <x v="0"/>
    <x v="0"/>
    <x v="352"/>
    <n v="0"/>
    <x v="0"/>
    <s v="Dissolved"/>
    <m/>
    <m/>
    <m/>
  </r>
  <r>
    <x v="1"/>
    <x v="1"/>
    <x v="0"/>
    <x v="0"/>
    <x v="0"/>
    <x v="0"/>
    <x v="0"/>
    <x v="0"/>
    <x v="353"/>
    <n v="0"/>
    <x v="0"/>
    <s v="Dissolved"/>
    <m/>
    <m/>
    <m/>
  </r>
  <r>
    <x v="1"/>
    <x v="1"/>
    <x v="0"/>
    <x v="0"/>
    <x v="0"/>
    <x v="0"/>
    <x v="0"/>
    <x v="0"/>
    <x v="354"/>
    <n v="0"/>
    <x v="0"/>
    <s v="Dissolved"/>
    <m/>
    <m/>
    <m/>
  </r>
  <r>
    <x v="1"/>
    <x v="1"/>
    <x v="0"/>
    <x v="0"/>
    <x v="0"/>
    <x v="0"/>
    <x v="0"/>
    <x v="0"/>
    <x v="355"/>
    <n v="0"/>
    <x v="0"/>
    <s v="Dissolved"/>
    <m/>
    <m/>
    <m/>
  </r>
  <r>
    <x v="1"/>
    <x v="1"/>
    <x v="0"/>
    <x v="0"/>
    <x v="0"/>
    <x v="0"/>
    <x v="0"/>
    <x v="0"/>
    <x v="356"/>
    <n v="0"/>
    <x v="0"/>
    <s v="Dissolved"/>
    <m/>
    <m/>
    <m/>
  </r>
  <r>
    <x v="1"/>
    <x v="1"/>
    <x v="0"/>
    <x v="0"/>
    <x v="0"/>
    <x v="0"/>
    <x v="0"/>
    <x v="0"/>
    <x v="357"/>
    <n v="0"/>
    <x v="0"/>
    <s v="Dissolved"/>
    <m/>
    <m/>
    <m/>
  </r>
  <r>
    <x v="1"/>
    <x v="1"/>
    <x v="0"/>
    <x v="0"/>
    <x v="0"/>
    <x v="0"/>
    <x v="0"/>
    <x v="0"/>
    <x v="358"/>
    <n v="0"/>
    <x v="0"/>
    <s v="Dissolved"/>
    <m/>
    <m/>
    <m/>
  </r>
  <r>
    <x v="1"/>
    <x v="1"/>
    <x v="0"/>
    <x v="0"/>
    <x v="0"/>
    <x v="0"/>
    <x v="0"/>
    <x v="0"/>
    <x v="359"/>
    <n v="0"/>
    <x v="0"/>
    <s v="Dissolved"/>
    <m/>
    <m/>
    <m/>
  </r>
  <r>
    <x v="1"/>
    <x v="1"/>
    <x v="0"/>
    <x v="0"/>
    <x v="0"/>
    <x v="0"/>
    <x v="0"/>
    <x v="0"/>
    <x v="360"/>
    <n v="0"/>
    <x v="0"/>
    <s v="Dissolved"/>
    <m/>
    <m/>
    <m/>
  </r>
  <r>
    <x v="1"/>
    <x v="1"/>
    <x v="0"/>
    <x v="0"/>
    <x v="0"/>
    <x v="0"/>
    <x v="0"/>
    <x v="0"/>
    <x v="361"/>
    <n v="0"/>
    <x v="0"/>
    <s v="Dissolved"/>
    <m/>
    <m/>
    <m/>
  </r>
  <r>
    <x v="1"/>
    <x v="1"/>
    <x v="0"/>
    <x v="0"/>
    <x v="0"/>
    <x v="0"/>
    <x v="0"/>
    <x v="0"/>
    <x v="362"/>
    <n v="0"/>
    <x v="0"/>
    <s v="Dissolved"/>
    <m/>
    <m/>
    <m/>
  </r>
  <r>
    <x v="1"/>
    <x v="1"/>
    <x v="0"/>
    <x v="0"/>
    <x v="0"/>
    <x v="0"/>
    <x v="0"/>
    <x v="0"/>
    <x v="363"/>
    <n v="0"/>
    <x v="0"/>
    <s v="Dissolved"/>
    <m/>
    <m/>
    <m/>
  </r>
  <r>
    <x v="1"/>
    <x v="1"/>
    <x v="0"/>
    <x v="0"/>
    <x v="0"/>
    <x v="0"/>
    <x v="0"/>
    <x v="0"/>
    <x v="364"/>
    <n v="0"/>
    <x v="0"/>
    <s v="Dissolved"/>
    <m/>
    <m/>
    <m/>
  </r>
  <r>
    <x v="2"/>
    <x v="4"/>
    <x v="3"/>
    <x v="5"/>
    <x v="0"/>
    <x v="0"/>
    <x v="0"/>
    <x v="2"/>
    <x v="344"/>
    <n v="0"/>
    <x v="0"/>
    <s v="Dissolved"/>
    <m/>
    <m/>
    <m/>
  </r>
  <r>
    <x v="2"/>
    <x v="4"/>
    <x v="3"/>
    <x v="5"/>
    <x v="0"/>
    <x v="0"/>
    <x v="0"/>
    <x v="2"/>
    <x v="345"/>
    <n v="0"/>
    <x v="0"/>
    <s v="Dissolved"/>
    <m/>
    <m/>
    <m/>
  </r>
  <r>
    <x v="2"/>
    <x v="4"/>
    <x v="3"/>
    <x v="5"/>
    <x v="0"/>
    <x v="0"/>
    <x v="0"/>
    <x v="2"/>
    <x v="346"/>
    <n v="0"/>
    <x v="0"/>
    <s v="Dissolved"/>
    <m/>
    <m/>
    <m/>
  </r>
  <r>
    <x v="2"/>
    <x v="4"/>
    <x v="3"/>
    <x v="5"/>
    <x v="0"/>
    <x v="0"/>
    <x v="0"/>
    <x v="2"/>
    <x v="347"/>
    <n v="0"/>
    <x v="0"/>
    <s v="Dissolved"/>
    <m/>
    <m/>
    <m/>
  </r>
  <r>
    <x v="2"/>
    <x v="4"/>
    <x v="3"/>
    <x v="5"/>
    <x v="0"/>
    <x v="0"/>
    <x v="0"/>
    <x v="2"/>
    <x v="348"/>
    <n v="0"/>
    <x v="0"/>
    <s v="Dissolved"/>
    <m/>
    <m/>
    <m/>
  </r>
  <r>
    <x v="2"/>
    <x v="4"/>
    <x v="3"/>
    <x v="5"/>
    <x v="0"/>
    <x v="0"/>
    <x v="0"/>
    <x v="2"/>
    <x v="349"/>
    <n v="0"/>
    <x v="0"/>
    <s v="Dissolved"/>
    <m/>
    <m/>
    <m/>
  </r>
  <r>
    <x v="2"/>
    <x v="4"/>
    <x v="3"/>
    <x v="5"/>
    <x v="0"/>
    <x v="0"/>
    <x v="0"/>
    <x v="2"/>
    <x v="350"/>
    <n v="0"/>
    <x v="0"/>
    <s v="Dissolved"/>
    <m/>
    <m/>
    <m/>
  </r>
  <r>
    <x v="2"/>
    <x v="4"/>
    <x v="3"/>
    <x v="5"/>
    <x v="0"/>
    <x v="0"/>
    <x v="0"/>
    <x v="2"/>
    <x v="351"/>
    <n v="0"/>
    <x v="0"/>
    <s v="Dissolved"/>
    <m/>
    <m/>
    <m/>
  </r>
  <r>
    <x v="2"/>
    <x v="4"/>
    <x v="3"/>
    <x v="5"/>
    <x v="0"/>
    <x v="0"/>
    <x v="0"/>
    <x v="2"/>
    <x v="352"/>
    <n v="0"/>
    <x v="0"/>
    <s v="Dissolved"/>
    <m/>
    <m/>
    <m/>
  </r>
  <r>
    <x v="2"/>
    <x v="4"/>
    <x v="3"/>
    <x v="5"/>
    <x v="0"/>
    <x v="0"/>
    <x v="0"/>
    <x v="2"/>
    <x v="353"/>
    <n v="0"/>
    <x v="0"/>
    <s v="Dissolved"/>
    <m/>
    <m/>
    <m/>
  </r>
  <r>
    <x v="2"/>
    <x v="4"/>
    <x v="3"/>
    <x v="5"/>
    <x v="0"/>
    <x v="0"/>
    <x v="0"/>
    <x v="2"/>
    <x v="354"/>
    <n v="0"/>
    <x v="0"/>
    <s v="Dissolved"/>
    <m/>
    <m/>
    <m/>
  </r>
  <r>
    <x v="2"/>
    <x v="4"/>
    <x v="3"/>
    <x v="5"/>
    <x v="0"/>
    <x v="0"/>
    <x v="0"/>
    <x v="2"/>
    <x v="355"/>
    <n v="0"/>
    <x v="0"/>
    <s v="Dissolved"/>
    <m/>
    <m/>
    <m/>
  </r>
  <r>
    <x v="2"/>
    <x v="4"/>
    <x v="3"/>
    <x v="5"/>
    <x v="0"/>
    <x v="0"/>
    <x v="0"/>
    <x v="2"/>
    <x v="356"/>
    <n v="0"/>
    <x v="0"/>
    <s v="Dissolved"/>
    <m/>
    <m/>
    <m/>
  </r>
  <r>
    <x v="2"/>
    <x v="4"/>
    <x v="3"/>
    <x v="5"/>
    <x v="0"/>
    <x v="0"/>
    <x v="0"/>
    <x v="2"/>
    <x v="357"/>
    <n v="0"/>
    <x v="0"/>
    <s v="Dissolved"/>
    <m/>
    <m/>
    <m/>
  </r>
  <r>
    <x v="2"/>
    <x v="4"/>
    <x v="3"/>
    <x v="5"/>
    <x v="0"/>
    <x v="0"/>
    <x v="0"/>
    <x v="2"/>
    <x v="358"/>
    <n v="0"/>
    <x v="0"/>
    <s v="Dissolved"/>
    <m/>
    <m/>
    <m/>
  </r>
  <r>
    <x v="2"/>
    <x v="4"/>
    <x v="3"/>
    <x v="5"/>
    <x v="0"/>
    <x v="0"/>
    <x v="0"/>
    <x v="2"/>
    <x v="359"/>
    <n v="0"/>
    <x v="0"/>
    <s v="Dissolved"/>
    <m/>
    <m/>
    <m/>
  </r>
  <r>
    <x v="2"/>
    <x v="4"/>
    <x v="3"/>
    <x v="5"/>
    <x v="0"/>
    <x v="0"/>
    <x v="0"/>
    <x v="2"/>
    <x v="360"/>
    <n v="0"/>
    <x v="0"/>
    <s v="Dissolved"/>
    <m/>
    <m/>
    <m/>
  </r>
  <r>
    <x v="2"/>
    <x v="4"/>
    <x v="3"/>
    <x v="5"/>
    <x v="0"/>
    <x v="0"/>
    <x v="0"/>
    <x v="2"/>
    <x v="361"/>
    <n v="0"/>
    <x v="0"/>
    <s v="Dissolved"/>
    <m/>
    <m/>
    <m/>
  </r>
  <r>
    <x v="2"/>
    <x v="4"/>
    <x v="3"/>
    <x v="5"/>
    <x v="0"/>
    <x v="0"/>
    <x v="0"/>
    <x v="2"/>
    <x v="362"/>
    <n v="0"/>
    <x v="0"/>
    <s v="Dissolved"/>
    <m/>
    <m/>
    <m/>
  </r>
  <r>
    <x v="2"/>
    <x v="4"/>
    <x v="3"/>
    <x v="5"/>
    <x v="0"/>
    <x v="0"/>
    <x v="0"/>
    <x v="2"/>
    <x v="363"/>
    <n v="0"/>
    <x v="0"/>
    <s v="Dissolved"/>
    <m/>
    <m/>
    <m/>
  </r>
  <r>
    <x v="2"/>
    <x v="4"/>
    <x v="3"/>
    <x v="5"/>
    <x v="0"/>
    <x v="0"/>
    <x v="0"/>
    <x v="2"/>
    <x v="364"/>
    <n v="0"/>
    <x v="0"/>
    <s v="Dissolved"/>
    <m/>
    <m/>
    <m/>
  </r>
  <r>
    <x v="2"/>
    <x v="4"/>
    <x v="3"/>
    <x v="5"/>
    <x v="0"/>
    <x v="0"/>
    <x v="0"/>
    <x v="1"/>
    <x v="344"/>
    <n v="0"/>
    <x v="0"/>
    <s v="Dissolved"/>
    <m/>
    <m/>
    <m/>
  </r>
  <r>
    <x v="2"/>
    <x v="4"/>
    <x v="3"/>
    <x v="5"/>
    <x v="0"/>
    <x v="0"/>
    <x v="0"/>
    <x v="1"/>
    <x v="345"/>
    <n v="0"/>
    <x v="0"/>
    <s v="Dissolved"/>
    <m/>
    <m/>
    <m/>
  </r>
  <r>
    <x v="2"/>
    <x v="4"/>
    <x v="3"/>
    <x v="5"/>
    <x v="0"/>
    <x v="0"/>
    <x v="0"/>
    <x v="1"/>
    <x v="346"/>
    <n v="0"/>
    <x v="0"/>
    <s v="Dissolved"/>
    <m/>
    <m/>
    <m/>
  </r>
  <r>
    <x v="2"/>
    <x v="4"/>
    <x v="3"/>
    <x v="5"/>
    <x v="0"/>
    <x v="0"/>
    <x v="0"/>
    <x v="1"/>
    <x v="347"/>
    <n v="0"/>
    <x v="0"/>
    <s v="Dissolved"/>
    <m/>
    <m/>
    <m/>
  </r>
  <r>
    <x v="2"/>
    <x v="4"/>
    <x v="3"/>
    <x v="5"/>
    <x v="0"/>
    <x v="0"/>
    <x v="0"/>
    <x v="1"/>
    <x v="348"/>
    <n v="0"/>
    <x v="0"/>
    <s v="Dissolved"/>
    <m/>
    <m/>
    <m/>
  </r>
  <r>
    <x v="2"/>
    <x v="4"/>
    <x v="3"/>
    <x v="5"/>
    <x v="0"/>
    <x v="0"/>
    <x v="0"/>
    <x v="1"/>
    <x v="349"/>
    <n v="0"/>
    <x v="0"/>
    <s v="Dissolved"/>
    <m/>
    <m/>
    <m/>
  </r>
  <r>
    <x v="2"/>
    <x v="4"/>
    <x v="3"/>
    <x v="5"/>
    <x v="0"/>
    <x v="0"/>
    <x v="0"/>
    <x v="1"/>
    <x v="350"/>
    <n v="0"/>
    <x v="0"/>
    <s v="Dissolved"/>
    <m/>
    <m/>
    <m/>
  </r>
  <r>
    <x v="2"/>
    <x v="4"/>
    <x v="3"/>
    <x v="5"/>
    <x v="0"/>
    <x v="0"/>
    <x v="0"/>
    <x v="1"/>
    <x v="351"/>
    <n v="0"/>
    <x v="0"/>
    <s v="Dissolved"/>
    <m/>
    <m/>
    <m/>
  </r>
  <r>
    <x v="2"/>
    <x v="4"/>
    <x v="3"/>
    <x v="5"/>
    <x v="0"/>
    <x v="0"/>
    <x v="0"/>
    <x v="1"/>
    <x v="352"/>
    <n v="0"/>
    <x v="0"/>
    <s v="Dissolved"/>
    <m/>
    <m/>
    <m/>
  </r>
  <r>
    <x v="2"/>
    <x v="4"/>
    <x v="3"/>
    <x v="5"/>
    <x v="0"/>
    <x v="0"/>
    <x v="0"/>
    <x v="1"/>
    <x v="353"/>
    <n v="0"/>
    <x v="0"/>
    <s v="Dissolved"/>
    <m/>
    <m/>
    <m/>
  </r>
  <r>
    <x v="2"/>
    <x v="4"/>
    <x v="3"/>
    <x v="5"/>
    <x v="0"/>
    <x v="0"/>
    <x v="0"/>
    <x v="1"/>
    <x v="354"/>
    <n v="0"/>
    <x v="0"/>
    <s v="Dissolved"/>
    <m/>
    <m/>
    <m/>
  </r>
  <r>
    <x v="2"/>
    <x v="4"/>
    <x v="3"/>
    <x v="5"/>
    <x v="0"/>
    <x v="0"/>
    <x v="0"/>
    <x v="1"/>
    <x v="355"/>
    <n v="0"/>
    <x v="0"/>
    <s v="Dissolved"/>
    <m/>
    <m/>
    <m/>
  </r>
  <r>
    <x v="2"/>
    <x v="4"/>
    <x v="3"/>
    <x v="5"/>
    <x v="0"/>
    <x v="0"/>
    <x v="0"/>
    <x v="1"/>
    <x v="356"/>
    <n v="0"/>
    <x v="0"/>
    <s v="Dissolved"/>
    <m/>
    <m/>
    <m/>
  </r>
  <r>
    <x v="2"/>
    <x v="4"/>
    <x v="3"/>
    <x v="5"/>
    <x v="0"/>
    <x v="0"/>
    <x v="0"/>
    <x v="1"/>
    <x v="357"/>
    <n v="0"/>
    <x v="0"/>
    <s v="Dissolved"/>
    <m/>
    <m/>
    <m/>
  </r>
  <r>
    <x v="2"/>
    <x v="4"/>
    <x v="3"/>
    <x v="5"/>
    <x v="0"/>
    <x v="0"/>
    <x v="0"/>
    <x v="1"/>
    <x v="358"/>
    <n v="0"/>
    <x v="0"/>
    <s v="Dissolved"/>
    <m/>
    <m/>
    <m/>
  </r>
  <r>
    <x v="2"/>
    <x v="4"/>
    <x v="3"/>
    <x v="5"/>
    <x v="0"/>
    <x v="0"/>
    <x v="0"/>
    <x v="1"/>
    <x v="359"/>
    <n v="0"/>
    <x v="0"/>
    <s v="Dissolved"/>
    <m/>
    <m/>
    <m/>
  </r>
  <r>
    <x v="2"/>
    <x v="4"/>
    <x v="3"/>
    <x v="5"/>
    <x v="0"/>
    <x v="0"/>
    <x v="0"/>
    <x v="1"/>
    <x v="360"/>
    <n v="0"/>
    <x v="0"/>
    <s v="Dissolved"/>
    <m/>
    <m/>
    <m/>
  </r>
  <r>
    <x v="2"/>
    <x v="4"/>
    <x v="3"/>
    <x v="5"/>
    <x v="0"/>
    <x v="0"/>
    <x v="0"/>
    <x v="1"/>
    <x v="361"/>
    <n v="0"/>
    <x v="0"/>
    <s v="Dissolved"/>
    <m/>
    <m/>
    <m/>
  </r>
  <r>
    <x v="2"/>
    <x v="4"/>
    <x v="3"/>
    <x v="5"/>
    <x v="0"/>
    <x v="0"/>
    <x v="0"/>
    <x v="1"/>
    <x v="362"/>
    <n v="0"/>
    <x v="0"/>
    <s v="Dissolved"/>
    <m/>
    <m/>
    <m/>
  </r>
  <r>
    <x v="2"/>
    <x v="4"/>
    <x v="3"/>
    <x v="5"/>
    <x v="0"/>
    <x v="0"/>
    <x v="0"/>
    <x v="1"/>
    <x v="363"/>
    <n v="0"/>
    <x v="0"/>
    <s v="Dissolved"/>
    <m/>
    <m/>
    <m/>
  </r>
  <r>
    <x v="2"/>
    <x v="4"/>
    <x v="3"/>
    <x v="5"/>
    <x v="0"/>
    <x v="0"/>
    <x v="0"/>
    <x v="1"/>
    <x v="364"/>
    <n v="0"/>
    <x v="0"/>
    <s v="Dissolved"/>
    <m/>
    <m/>
    <m/>
  </r>
  <r>
    <x v="2"/>
    <x v="4"/>
    <x v="3"/>
    <x v="5"/>
    <x v="0"/>
    <x v="0"/>
    <x v="0"/>
    <x v="0"/>
    <x v="344"/>
    <n v="0"/>
    <x v="0"/>
    <s v="Dissolved"/>
    <m/>
    <m/>
    <m/>
  </r>
  <r>
    <x v="2"/>
    <x v="4"/>
    <x v="3"/>
    <x v="5"/>
    <x v="0"/>
    <x v="0"/>
    <x v="0"/>
    <x v="0"/>
    <x v="345"/>
    <n v="0"/>
    <x v="0"/>
    <s v="Dissolved"/>
    <m/>
    <m/>
    <m/>
  </r>
  <r>
    <x v="2"/>
    <x v="4"/>
    <x v="3"/>
    <x v="5"/>
    <x v="0"/>
    <x v="0"/>
    <x v="0"/>
    <x v="0"/>
    <x v="346"/>
    <n v="0"/>
    <x v="0"/>
    <s v="Dissolved"/>
    <m/>
    <m/>
    <m/>
  </r>
  <r>
    <x v="2"/>
    <x v="4"/>
    <x v="3"/>
    <x v="5"/>
    <x v="0"/>
    <x v="0"/>
    <x v="0"/>
    <x v="0"/>
    <x v="347"/>
    <n v="0"/>
    <x v="0"/>
    <s v="Dissolved"/>
    <m/>
    <m/>
    <m/>
  </r>
  <r>
    <x v="2"/>
    <x v="4"/>
    <x v="3"/>
    <x v="5"/>
    <x v="0"/>
    <x v="0"/>
    <x v="0"/>
    <x v="0"/>
    <x v="348"/>
    <n v="0"/>
    <x v="0"/>
    <s v="Dissolved"/>
    <m/>
    <m/>
    <m/>
  </r>
  <r>
    <x v="2"/>
    <x v="4"/>
    <x v="3"/>
    <x v="5"/>
    <x v="0"/>
    <x v="0"/>
    <x v="0"/>
    <x v="0"/>
    <x v="349"/>
    <n v="0"/>
    <x v="0"/>
    <s v="Dissolved"/>
    <m/>
    <m/>
    <m/>
  </r>
  <r>
    <x v="2"/>
    <x v="4"/>
    <x v="3"/>
    <x v="5"/>
    <x v="0"/>
    <x v="0"/>
    <x v="0"/>
    <x v="0"/>
    <x v="350"/>
    <n v="0"/>
    <x v="0"/>
    <s v="Dissolved"/>
    <m/>
    <m/>
    <m/>
  </r>
  <r>
    <x v="2"/>
    <x v="4"/>
    <x v="3"/>
    <x v="5"/>
    <x v="0"/>
    <x v="0"/>
    <x v="0"/>
    <x v="0"/>
    <x v="351"/>
    <n v="0"/>
    <x v="0"/>
    <s v="Dissolved"/>
    <m/>
    <m/>
    <m/>
  </r>
  <r>
    <x v="2"/>
    <x v="4"/>
    <x v="3"/>
    <x v="5"/>
    <x v="0"/>
    <x v="0"/>
    <x v="0"/>
    <x v="0"/>
    <x v="352"/>
    <n v="0"/>
    <x v="0"/>
    <s v="Dissolved"/>
    <m/>
    <m/>
    <m/>
  </r>
  <r>
    <x v="2"/>
    <x v="4"/>
    <x v="3"/>
    <x v="5"/>
    <x v="0"/>
    <x v="0"/>
    <x v="0"/>
    <x v="0"/>
    <x v="353"/>
    <n v="0"/>
    <x v="0"/>
    <s v="Dissolved"/>
    <m/>
    <m/>
    <m/>
  </r>
  <r>
    <x v="2"/>
    <x v="4"/>
    <x v="3"/>
    <x v="5"/>
    <x v="0"/>
    <x v="0"/>
    <x v="0"/>
    <x v="0"/>
    <x v="354"/>
    <n v="0"/>
    <x v="0"/>
    <s v="Dissolved"/>
    <m/>
    <m/>
    <m/>
  </r>
  <r>
    <x v="2"/>
    <x v="4"/>
    <x v="3"/>
    <x v="5"/>
    <x v="0"/>
    <x v="0"/>
    <x v="0"/>
    <x v="0"/>
    <x v="355"/>
    <n v="0"/>
    <x v="0"/>
    <s v="Dissolved"/>
    <m/>
    <m/>
    <m/>
  </r>
  <r>
    <x v="2"/>
    <x v="4"/>
    <x v="3"/>
    <x v="5"/>
    <x v="0"/>
    <x v="0"/>
    <x v="0"/>
    <x v="0"/>
    <x v="356"/>
    <n v="0"/>
    <x v="0"/>
    <s v="Dissolved"/>
    <m/>
    <m/>
    <m/>
  </r>
  <r>
    <x v="2"/>
    <x v="4"/>
    <x v="3"/>
    <x v="5"/>
    <x v="0"/>
    <x v="0"/>
    <x v="0"/>
    <x v="0"/>
    <x v="357"/>
    <n v="0"/>
    <x v="0"/>
    <s v="Dissolved"/>
    <m/>
    <m/>
    <m/>
  </r>
  <r>
    <x v="2"/>
    <x v="4"/>
    <x v="3"/>
    <x v="5"/>
    <x v="0"/>
    <x v="0"/>
    <x v="0"/>
    <x v="0"/>
    <x v="358"/>
    <n v="0"/>
    <x v="0"/>
    <s v="Dissolved"/>
    <m/>
    <m/>
    <m/>
  </r>
  <r>
    <x v="2"/>
    <x v="4"/>
    <x v="3"/>
    <x v="5"/>
    <x v="0"/>
    <x v="0"/>
    <x v="0"/>
    <x v="0"/>
    <x v="359"/>
    <n v="0"/>
    <x v="0"/>
    <s v="Dissolved"/>
    <m/>
    <m/>
    <m/>
  </r>
  <r>
    <x v="2"/>
    <x v="4"/>
    <x v="3"/>
    <x v="5"/>
    <x v="0"/>
    <x v="0"/>
    <x v="0"/>
    <x v="0"/>
    <x v="360"/>
    <n v="0"/>
    <x v="0"/>
    <s v="Dissolved"/>
    <m/>
    <m/>
    <m/>
  </r>
  <r>
    <x v="2"/>
    <x v="4"/>
    <x v="3"/>
    <x v="5"/>
    <x v="0"/>
    <x v="0"/>
    <x v="0"/>
    <x v="0"/>
    <x v="361"/>
    <n v="0"/>
    <x v="0"/>
    <s v="Dissolved"/>
    <m/>
    <m/>
    <m/>
  </r>
  <r>
    <x v="2"/>
    <x v="4"/>
    <x v="3"/>
    <x v="5"/>
    <x v="0"/>
    <x v="0"/>
    <x v="0"/>
    <x v="0"/>
    <x v="362"/>
    <n v="0"/>
    <x v="0"/>
    <s v="Dissolved"/>
    <m/>
    <m/>
    <m/>
  </r>
  <r>
    <x v="2"/>
    <x v="4"/>
    <x v="3"/>
    <x v="5"/>
    <x v="0"/>
    <x v="0"/>
    <x v="0"/>
    <x v="0"/>
    <x v="363"/>
    <n v="0"/>
    <x v="0"/>
    <s v="Dissolved"/>
    <m/>
    <m/>
    <m/>
  </r>
  <r>
    <x v="2"/>
    <x v="4"/>
    <x v="3"/>
    <x v="5"/>
    <x v="0"/>
    <x v="0"/>
    <x v="0"/>
    <x v="0"/>
    <x v="364"/>
    <n v="0"/>
    <x v="0"/>
    <s v="Dissolved"/>
    <m/>
    <m/>
    <m/>
  </r>
  <r>
    <x v="2"/>
    <x v="5"/>
    <x v="3"/>
    <x v="5"/>
    <x v="0"/>
    <x v="0"/>
    <x v="0"/>
    <x v="2"/>
    <x v="344"/>
    <n v="0"/>
    <x v="0"/>
    <s v="Dissolved"/>
    <m/>
    <m/>
    <m/>
  </r>
  <r>
    <x v="2"/>
    <x v="5"/>
    <x v="3"/>
    <x v="5"/>
    <x v="0"/>
    <x v="0"/>
    <x v="0"/>
    <x v="2"/>
    <x v="345"/>
    <n v="0"/>
    <x v="0"/>
    <s v="Dissolved"/>
    <m/>
    <m/>
    <m/>
  </r>
  <r>
    <x v="2"/>
    <x v="5"/>
    <x v="3"/>
    <x v="5"/>
    <x v="0"/>
    <x v="0"/>
    <x v="0"/>
    <x v="2"/>
    <x v="346"/>
    <n v="0"/>
    <x v="0"/>
    <s v="Dissolved"/>
    <m/>
    <m/>
    <m/>
  </r>
  <r>
    <x v="2"/>
    <x v="5"/>
    <x v="3"/>
    <x v="5"/>
    <x v="0"/>
    <x v="0"/>
    <x v="0"/>
    <x v="2"/>
    <x v="347"/>
    <n v="0"/>
    <x v="0"/>
    <s v="Dissolved"/>
    <m/>
    <m/>
    <m/>
  </r>
  <r>
    <x v="2"/>
    <x v="5"/>
    <x v="3"/>
    <x v="5"/>
    <x v="0"/>
    <x v="0"/>
    <x v="0"/>
    <x v="2"/>
    <x v="348"/>
    <n v="0"/>
    <x v="0"/>
    <s v="Dissolved"/>
    <m/>
    <m/>
    <m/>
  </r>
  <r>
    <x v="2"/>
    <x v="5"/>
    <x v="3"/>
    <x v="5"/>
    <x v="0"/>
    <x v="0"/>
    <x v="0"/>
    <x v="2"/>
    <x v="349"/>
    <n v="0"/>
    <x v="0"/>
    <s v="Dissolved"/>
    <m/>
    <m/>
    <m/>
  </r>
  <r>
    <x v="2"/>
    <x v="5"/>
    <x v="3"/>
    <x v="5"/>
    <x v="0"/>
    <x v="0"/>
    <x v="0"/>
    <x v="2"/>
    <x v="350"/>
    <n v="0"/>
    <x v="0"/>
    <s v="Dissolved"/>
    <m/>
    <m/>
    <m/>
  </r>
  <r>
    <x v="2"/>
    <x v="5"/>
    <x v="3"/>
    <x v="5"/>
    <x v="0"/>
    <x v="0"/>
    <x v="0"/>
    <x v="2"/>
    <x v="351"/>
    <n v="0"/>
    <x v="0"/>
    <s v="Dissolved"/>
    <m/>
    <m/>
    <m/>
  </r>
  <r>
    <x v="2"/>
    <x v="5"/>
    <x v="3"/>
    <x v="5"/>
    <x v="0"/>
    <x v="0"/>
    <x v="0"/>
    <x v="2"/>
    <x v="352"/>
    <n v="0"/>
    <x v="0"/>
    <s v="Dissolved"/>
    <m/>
    <m/>
    <m/>
  </r>
  <r>
    <x v="2"/>
    <x v="5"/>
    <x v="3"/>
    <x v="5"/>
    <x v="0"/>
    <x v="0"/>
    <x v="0"/>
    <x v="2"/>
    <x v="353"/>
    <n v="0"/>
    <x v="0"/>
    <s v="Dissolved"/>
    <m/>
    <m/>
    <m/>
  </r>
  <r>
    <x v="2"/>
    <x v="5"/>
    <x v="3"/>
    <x v="5"/>
    <x v="0"/>
    <x v="0"/>
    <x v="0"/>
    <x v="2"/>
    <x v="354"/>
    <n v="0"/>
    <x v="0"/>
    <s v="Dissolved"/>
    <m/>
    <m/>
    <m/>
  </r>
  <r>
    <x v="2"/>
    <x v="5"/>
    <x v="3"/>
    <x v="5"/>
    <x v="0"/>
    <x v="0"/>
    <x v="0"/>
    <x v="2"/>
    <x v="355"/>
    <n v="0"/>
    <x v="0"/>
    <s v="Dissolved"/>
    <m/>
    <m/>
    <m/>
  </r>
  <r>
    <x v="2"/>
    <x v="5"/>
    <x v="3"/>
    <x v="5"/>
    <x v="0"/>
    <x v="0"/>
    <x v="0"/>
    <x v="2"/>
    <x v="356"/>
    <n v="0"/>
    <x v="0"/>
    <s v="Dissolved"/>
    <m/>
    <m/>
    <m/>
  </r>
  <r>
    <x v="2"/>
    <x v="5"/>
    <x v="3"/>
    <x v="5"/>
    <x v="0"/>
    <x v="0"/>
    <x v="0"/>
    <x v="2"/>
    <x v="357"/>
    <n v="0"/>
    <x v="0"/>
    <s v="Dissolved"/>
    <m/>
    <m/>
    <m/>
  </r>
  <r>
    <x v="2"/>
    <x v="5"/>
    <x v="3"/>
    <x v="5"/>
    <x v="0"/>
    <x v="0"/>
    <x v="0"/>
    <x v="2"/>
    <x v="358"/>
    <n v="0"/>
    <x v="0"/>
    <s v="Dissolved"/>
    <m/>
    <m/>
    <m/>
  </r>
  <r>
    <x v="2"/>
    <x v="5"/>
    <x v="3"/>
    <x v="5"/>
    <x v="0"/>
    <x v="0"/>
    <x v="0"/>
    <x v="2"/>
    <x v="359"/>
    <n v="0"/>
    <x v="0"/>
    <s v="Dissolved"/>
    <m/>
    <m/>
    <m/>
  </r>
  <r>
    <x v="2"/>
    <x v="5"/>
    <x v="3"/>
    <x v="5"/>
    <x v="0"/>
    <x v="0"/>
    <x v="0"/>
    <x v="2"/>
    <x v="360"/>
    <n v="0"/>
    <x v="0"/>
    <s v="Dissolved"/>
    <m/>
    <m/>
    <m/>
  </r>
  <r>
    <x v="2"/>
    <x v="5"/>
    <x v="3"/>
    <x v="5"/>
    <x v="0"/>
    <x v="0"/>
    <x v="0"/>
    <x v="2"/>
    <x v="361"/>
    <n v="0"/>
    <x v="0"/>
    <s v="Dissolved"/>
    <m/>
    <m/>
    <m/>
  </r>
  <r>
    <x v="2"/>
    <x v="5"/>
    <x v="3"/>
    <x v="5"/>
    <x v="0"/>
    <x v="0"/>
    <x v="0"/>
    <x v="2"/>
    <x v="362"/>
    <n v="0"/>
    <x v="0"/>
    <s v="Dissolved"/>
    <m/>
    <m/>
    <m/>
  </r>
  <r>
    <x v="2"/>
    <x v="5"/>
    <x v="3"/>
    <x v="5"/>
    <x v="0"/>
    <x v="0"/>
    <x v="0"/>
    <x v="2"/>
    <x v="363"/>
    <n v="0"/>
    <x v="0"/>
    <s v="Dissolved"/>
    <m/>
    <m/>
    <m/>
  </r>
  <r>
    <x v="2"/>
    <x v="5"/>
    <x v="3"/>
    <x v="5"/>
    <x v="0"/>
    <x v="0"/>
    <x v="0"/>
    <x v="2"/>
    <x v="364"/>
    <n v="0"/>
    <x v="0"/>
    <s v="Dissolved"/>
    <m/>
    <m/>
    <m/>
  </r>
  <r>
    <x v="2"/>
    <x v="5"/>
    <x v="3"/>
    <x v="5"/>
    <x v="0"/>
    <x v="0"/>
    <x v="0"/>
    <x v="1"/>
    <x v="344"/>
    <n v="0"/>
    <x v="0"/>
    <s v="Dissolved"/>
    <m/>
    <m/>
    <m/>
  </r>
  <r>
    <x v="2"/>
    <x v="5"/>
    <x v="3"/>
    <x v="5"/>
    <x v="0"/>
    <x v="0"/>
    <x v="0"/>
    <x v="1"/>
    <x v="345"/>
    <n v="0"/>
    <x v="0"/>
    <s v="Dissolved"/>
    <m/>
    <m/>
    <m/>
  </r>
  <r>
    <x v="2"/>
    <x v="5"/>
    <x v="3"/>
    <x v="5"/>
    <x v="0"/>
    <x v="0"/>
    <x v="0"/>
    <x v="1"/>
    <x v="346"/>
    <n v="0"/>
    <x v="0"/>
    <s v="Dissolved"/>
    <m/>
    <m/>
    <m/>
  </r>
  <r>
    <x v="2"/>
    <x v="5"/>
    <x v="3"/>
    <x v="5"/>
    <x v="0"/>
    <x v="0"/>
    <x v="0"/>
    <x v="1"/>
    <x v="347"/>
    <n v="0"/>
    <x v="0"/>
    <s v="Dissolved"/>
    <m/>
    <m/>
    <m/>
  </r>
  <r>
    <x v="2"/>
    <x v="5"/>
    <x v="3"/>
    <x v="5"/>
    <x v="0"/>
    <x v="0"/>
    <x v="0"/>
    <x v="1"/>
    <x v="348"/>
    <n v="0"/>
    <x v="0"/>
    <s v="Dissolved"/>
    <m/>
    <m/>
    <m/>
  </r>
  <r>
    <x v="2"/>
    <x v="5"/>
    <x v="3"/>
    <x v="5"/>
    <x v="0"/>
    <x v="0"/>
    <x v="0"/>
    <x v="1"/>
    <x v="349"/>
    <n v="0"/>
    <x v="0"/>
    <s v="Dissolved"/>
    <m/>
    <m/>
    <m/>
  </r>
  <r>
    <x v="2"/>
    <x v="5"/>
    <x v="3"/>
    <x v="5"/>
    <x v="0"/>
    <x v="0"/>
    <x v="0"/>
    <x v="1"/>
    <x v="350"/>
    <n v="0"/>
    <x v="0"/>
    <s v="Dissolved"/>
    <m/>
    <m/>
    <m/>
  </r>
  <r>
    <x v="2"/>
    <x v="5"/>
    <x v="3"/>
    <x v="5"/>
    <x v="0"/>
    <x v="0"/>
    <x v="0"/>
    <x v="1"/>
    <x v="351"/>
    <n v="0"/>
    <x v="0"/>
    <s v="Dissolved"/>
    <m/>
    <m/>
    <m/>
  </r>
  <r>
    <x v="2"/>
    <x v="5"/>
    <x v="3"/>
    <x v="5"/>
    <x v="0"/>
    <x v="0"/>
    <x v="0"/>
    <x v="1"/>
    <x v="352"/>
    <n v="0"/>
    <x v="0"/>
    <s v="Dissolved"/>
    <m/>
    <m/>
    <m/>
  </r>
  <r>
    <x v="2"/>
    <x v="5"/>
    <x v="3"/>
    <x v="5"/>
    <x v="0"/>
    <x v="0"/>
    <x v="0"/>
    <x v="1"/>
    <x v="353"/>
    <n v="0"/>
    <x v="0"/>
    <s v="Dissolved"/>
    <m/>
    <m/>
    <m/>
  </r>
  <r>
    <x v="2"/>
    <x v="5"/>
    <x v="3"/>
    <x v="5"/>
    <x v="0"/>
    <x v="0"/>
    <x v="0"/>
    <x v="1"/>
    <x v="354"/>
    <n v="0"/>
    <x v="0"/>
    <s v="Dissolved"/>
    <m/>
    <m/>
    <m/>
  </r>
  <r>
    <x v="2"/>
    <x v="5"/>
    <x v="3"/>
    <x v="5"/>
    <x v="0"/>
    <x v="0"/>
    <x v="0"/>
    <x v="1"/>
    <x v="355"/>
    <n v="0"/>
    <x v="0"/>
    <s v="Dissolved"/>
    <m/>
    <m/>
    <m/>
  </r>
  <r>
    <x v="2"/>
    <x v="5"/>
    <x v="3"/>
    <x v="5"/>
    <x v="0"/>
    <x v="0"/>
    <x v="0"/>
    <x v="1"/>
    <x v="356"/>
    <n v="0"/>
    <x v="0"/>
    <s v="Dissolved"/>
    <m/>
    <m/>
    <m/>
  </r>
  <r>
    <x v="2"/>
    <x v="5"/>
    <x v="3"/>
    <x v="5"/>
    <x v="0"/>
    <x v="0"/>
    <x v="0"/>
    <x v="1"/>
    <x v="357"/>
    <n v="0"/>
    <x v="0"/>
    <s v="Dissolved"/>
    <m/>
    <m/>
    <m/>
  </r>
  <r>
    <x v="2"/>
    <x v="5"/>
    <x v="3"/>
    <x v="5"/>
    <x v="0"/>
    <x v="0"/>
    <x v="0"/>
    <x v="1"/>
    <x v="358"/>
    <n v="0"/>
    <x v="0"/>
    <s v="Dissolved"/>
    <m/>
    <m/>
    <m/>
  </r>
  <r>
    <x v="2"/>
    <x v="5"/>
    <x v="3"/>
    <x v="5"/>
    <x v="0"/>
    <x v="0"/>
    <x v="0"/>
    <x v="1"/>
    <x v="359"/>
    <n v="0"/>
    <x v="0"/>
    <s v="Dissolved"/>
    <m/>
    <m/>
    <m/>
  </r>
  <r>
    <x v="2"/>
    <x v="5"/>
    <x v="3"/>
    <x v="5"/>
    <x v="0"/>
    <x v="0"/>
    <x v="0"/>
    <x v="1"/>
    <x v="360"/>
    <n v="0"/>
    <x v="0"/>
    <s v="Dissolved"/>
    <m/>
    <m/>
    <m/>
  </r>
  <r>
    <x v="2"/>
    <x v="5"/>
    <x v="3"/>
    <x v="5"/>
    <x v="0"/>
    <x v="0"/>
    <x v="0"/>
    <x v="1"/>
    <x v="361"/>
    <n v="0"/>
    <x v="0"/>
    <s v="Dissolved"/>
    <m/>
    <m/>
    <m/>
  </r>
  <r>
    <x v="2"/>
    <x v="5"/>
    <x v="3"/>
    <x v="5"/>
    <x v="0"/>
    <x v="0"/>
    <x v="0"/>
    <x v="1"/>
    <x v="362"/>
    <n v="0"/>
    <x v="0"/>
    <s v="Dissolved"/>
    <m/>
    <m/>
    <m/>
  </r>
  <r>
    <x v="2"/>
    <x v="5"/>
    <x v="3"/>
    <x v="5"/>
    <x v="0"/>
    <x v="0"/>
    <x v="0"/>
    <x v="1"/>
    <x v="363"/>
    <n v="0"/>
    <x v="0"/>
    <s v="Dissolved"/>
    <m/>
    <m/>
    <m/>
  </r>
  <r>
    <x v="2"/>
    <x v="5"/>
    <x v="3"/>
    <x v="5"/>
    <x v="0"/>
    <x v="0"/>
    <x v="0"/>
    <x v="1"/>
    <x v="364"/>
    <n v="0"/>
    <x v="0"/>
    <s v="Dissolved"/>
    <m/>
    <m/>
    <m/>
  </r>
  <r>
    <x v="2"/>
    <x v="5"/>
    <x v="3"/>
    <x v="5"/>
    <x v="0"/>
    <x v="0"/>
    <x v="0"/>
    <x v="0"/>
    <x v="344"/>
    <n v="0"/>
    <x v="0"/>
    <s v="Dissolved"/>
    <m/>
    <m/>
    <m/>
  </r>
  <r>
    <x v="2"/>
    <x v="5"/>
    <x v="3"/>
    <x v="5"/>
    <x v="0"/>
    <x v="0"/>
    <x v="0"/>
    <x v="0"/>
    <x v="345"/>
    <n v="0"/>
    <x v="0"/>
    <s v="Dissolved"/>
    <m/>
    <m/>
    <m/>
  </r>
  <r>
    <x v="2"/>
    <x v="5"/>
    <x v="3"/>
    <x v="5"/>
    <x v="0"/>
    <x v="0"/>
    <x v="0"/>
    <x v="0"/>
    <x v="346"/>
    <n v="0"/>
    <x v="0"/>
    <s v="Dissolved"/>
    <m/>
    <m/>
    <m/>
  </r>
  <r>
    <x v="2"/>
    <x v="5"/>
    <x v="3"/>
    <x v="5"/>
    <x v="0"/>
    <x v="0"/>
    <x v="0"/>
    <x v="0"/>
    <x v="347"/>
    <n v="0"/>
    <x v="0"/>
    <s v="Dissolved"/>
    <m/>
    <m/>
    <m/>
  </r>
  <r>
    <x v="2"/>
    <x v="5"/>
    <x v="3"/>
    <x v="5"/>
    <x v="0"/>
    <x v="0"/>
    <x v="0"/>
    <x v="0"/>
    <x v="348"/>
    <n v="0"/>
    <x v="0"/>
    <s v="Dissolved"/>
    <m/>
    <m/>
    <m/>
  </r>
  <r>
    <x v="2"/>
    <x v="5"/>
    <x v="3"/>
    <x v="5"/>
    <x v="0"/>
    <x v="0"/>
    <x v="0"/>
    <x v="0"/>
    <x v="349"/>
    <n v="0"/>
    <x v="0"/>
    <s v="Dissolved"/>
    <m/>
    <m/>
    <m/>
  </r>
  <r>
    <x v="2"/>
    <x v="5"/>
    <x v="3"/>
    <x v="5"/>
    <x v="0"/>
    <x v="0"/>
    <x v="0"/>
    <x v="0"/>
    <x v="350"/>
    <n v="0"/>
    <x v="0"/>
    <s v="Dissolved"/>
    <m/>
    <m/>
    <m/>
  </r>
  <r>
    <x v="2"/>
    <x v="5"/>
    <x v="3"/>
    <x v="5"/>
    <x v="0"/>
    <x v="0"/>
    <x v="0"/>
    <x v="0"/>
    <x v="351"/>
    <n v="0"/>
    <x v="0"/>
    <s v="Dissolved"/>
    <m/>
    <m/>
    <m/>
  </r>
  <r>
    <x v="2"/>
    <x v="5"/>
    <x v="3"/>
    <x v="5"/>
    <x v="0"/>
    <x v="0"/>
    <x v="0"/>
    <x v="0"/>
    <x v="352"/>
    <n v="0"/>
    <x v="0"/>
    <s v="Dissolved"/>
    <m/>
    <m/>
    <m/>
  </r>
  <r>
    <x v="2"/>
    <x v="5"/>
    <x v="3"/>
    <x v="5"/>
    <x v="0"/>
    <x v="0"/>
    <x v="0"/>
    <x v="0"/>
    <x v="353"/>
    <n v="0"/>
    <x v="0"/>
    <s v="Dissolved"/>
    <m/>
    <m/>
    <m/>
  </r>
  <r>
    <x v="2"/>
    <x v="5"/>
    <x v="3"/>
    <x v="5"/>
    <x v="0"/>
    <x v="0"/>
    <x v="0"/>
    <x v="0"/>
    <x v="354"/>
    <n v="0"/>
    <x v="0"/>
    <s v="Dissolved"/>
    <m/>
    <m/>
    <m/>
  </r>
  <r>
    <x v="2"/>
    <x v="5"/>
    <x v="3"/>
    <x v="5"/>
    <x v="0"/>
    <x v="0"/>
    <x v="0"/>
    <x v="0"/>
    <x v="355"/>
    <n v="0"/>
    <x v="0"/>
    <s v="Dissolved"/>
    <m/>
    <m/>
    <m/>
  </r>
  <r>
    <x v="2"/>
    <x v="5"/>
    <x v="3"/>
    <x v="5"/>
    <x v="0"/>
    <x v="0"/>
    <x v="0"/>
    <x v="0"/>
    <x v="356"/>
    <n v="0"/>
    <x v="0"/>
    <s v="Dissolved"/>
    <m/>
    <m/>
    <m/>
  </r>
  <r>
    <x v="2"/>
    <x v="5"/>
    <x v="3"/>
    <x v="5"/>
    <x v="0"/>
    <x v="0"/>
    <x v="0"/>
    <x v="0"/>
    <x v="357"/>
    <n v="0"/>
    <x v="0"/>
    <s v="Dissolved"/>
    <m/>
    <m/>
    <m/>
  </r>
  <r>
    <x v="2"/>
    <x v="5"/>
    <x v="3"/>
    <x v="5"/>
    <x v="0"/>
    <x v="0"/>
    <x v="0"/>
    <x v="0"/>
    <x v="358"/>
    <n v="0"/>
    <x v="0"/>
    <s v="Dissolved"/>
    <m/>
    <m/>
    <m/>
  </r>
  <r>
    <x v="2"/>
    <x v="5"/>
    <x v="3"/>
    <x v="5"/>
    <x v="0"/>
    <x v="0"/>
    <x v="0"/>
    <x v="0"/>
    <x v="359"/>
    <n v="0"/>
    <x v="0"/>
    <s v="Dissolved"/>
    <m/>
    <m/>
    <m/>
  </r>
  <r>
    <x v="2"/>
    <x v="5"/>
    <x v="3"/>
    <x v="5"/>
    <x v="0"/>
    <x v="0"/>
    <x v="0"/>
    <x v="0"/>
    <x v="360"/>
    <n v="0"/>
    <x v="0"/>
    <s v="Dissolved"/>
    <m/>
    <m/>
    <m/>
  </r>
  <r>
    <x v="2"/>
    <x v="5"/>
    <x v="3"/>
    <x v="5"/>
    <x v="0"/>
    <x v="0"/>
    <x v="0"/>
    <x v="0"/>
    <x v="361"/>
    <n v="0"/>
    <x v="0"/>
    <s v="Dissolved"/>
    <m/>
    <m/>
    <m/>
  </r>
  <r>
    <x v="2"/>
    <x v="5"/>
    <x v="3"/>
    <x v="5"/>
    <x v="0"/>
    <x v="0"/>
    <x v="0"/>
    <x v="0"/>
    <x v="362"/>
    <n v="0"/>
    <x v="0"/>
    <s v="Dissolved"/>
    <m/>
    <m/>
    <m/>
  </r>
  <r>
    <x v="2"/>
    <x v="5"/>
    <x v="3"/>
    <x v="5"/>
    <x v="0"/>
    <x v="0"/>
    <x v="0"/>
    <x v="0"/>
    <x v="363"/>
    <n v="0"/>
    <x v="0"/>
    <s v="Dissolved"/>
    <m/>
    <m/>
    <m/>
  </r>
  <r>
    <x v="2"/>
    <x v="5"/>
    <x v="3"/>
    <x v="5"/>
    <x v="0"/>
    <x v="0"/>
    <x v="0"/>
    <x v="0"/>
    <x v="364"/>
    <n v="0"/>
    <x v="0"/>
    <s v="Dissolved"/>
    <m/>
    <m/>
    <m/>
  </r>
  <r>
    <x v="3"/>
    <x v="1"/>
    <x v="0"/>
    <x v="2"/>
    <x v="0"/>
    <x v="3"/>
    <x v="0"/>
    <x v="0"/>
    <x v="344"/>
    <n v="0"/>
    <x v="0"/>
    <s v="Dissolved"/>
    <m/>
    <m/>
    <m/>
  </r>
  <r>
    <x v="3"/>
    <x v="1"/>
    <x v="0"/>
    <x v="2"/>
    <x v="0"/>
    <x v="3"/>
    <x v="0"/>
    <x v="0"/>
    <x v="345"/>
    <n v="0"/>
    <x v="0"/>
    <s v="Dissolved"/>
    <m/>
    <m/>
    <m/>
  </r>
  <r>
    <x v="3"/>
    <x v="1"/>
    <x v="0"/>
    <x v="2"/>
    <x v="0"/>
    <x v="3"/>
    <x v="0"/>
    <x v="0"/>
    <x v="346"/>
    <n v="0.39451282250485098"/>
    <x v="0"/>
    <s v="Dissolved"/>
    <m/>
    <m/>
    <m/>
  </r>
  <r>
    <x v="3"/>
    <x v="1"/>
    <x v="0"/>
    <x v="2"/>
    <x v="0"/>
    <x v="3"/>
    <x v="0"/>
    <x v="0"/>
    <x v="347"/>
    <n v="0"/>
    <x v="0"/>
    <s v="Dissolved"/>
    <m/>
    <m/>
    <m/>
  </r>
  <r>
    <x v="3"/>
    <x v="1"/>
    <x v="0"/>
    <x v="2"/>
    <x v="0"/>
    <x v="3"/>
    <x v="0"/>
    <x v="0"/>
    <x v="348"/>
    <n v="5.0910000000000002"/>
    <x v="0"/>
    <s v="Dissolved"/>
    <m/>
    <m/>
    <m/>
  </r>
  <r>
    <x v="3"/>
    <x v="1"/>
    <x v="0"/>
    <x v="2"/>
    <x v="0"/>
    <x v="3"/>
    <x v="0"/>
    <x v="0"/>
    <x v="349"/>
    <n v="0"/>
    <x v="0"/>
    <s v="Dissolved"/>
    <m/>
    <m/>
    <m/>
  </r>
  <r>
    <x v="3"/>
    <x v="1"/>
    <x v="0"/>
    <x v="2"/>
    <x v="0"/>
    <x v="3"/>
    <x v="0"/>
    <x v="0"/>
    <x v="350"/>
    <n v="0"/>
    <x v="0"/>
    <s v="Dissolved"/>
    <m/>
    <m/>
    <m/>
  </r>
  <r>
    <x v="3"/>
    <x v="1"/>
    <x v="0"/>
    <x v="2"/>
    <x v="0"/>
    <x v="3"/>
    <x v="0"/>
    <x v="0"/>
    <x v="351"/>
    <n v="0"/>
    <x v="0"/>
    <s v="Dissolved"/>
    <m/>
    <m/>
    <m/>
  </r>
  <r>
    <x v="3"/>
    <x v="1"/>
    <x v="0"/>
    <x v="2"/>
    <x v="0"/>
    <x v="3"/>
    <x v="0"/>
    <x v="0"/>
    <x v="352"/>
    <n v="0"/>
    <x v="0"/>
    <s v="Dissolved"/>
    <m/>
    <m/>
    <m/>
  </r>
  <r>
    <x v="3"/>
    <x v="1"/>
    <x v="0"/>
    <x v="2"/>
    <x v="0"/>
    <x v="3"/>
    <x v="0"/>
    <x v="0"/>
    <x v="353"/>
    <n v="0"/>
    <x v="0"/>
    <s v="Dissolved"/>
    <m/>
    <m/>
    <m/>
  </r>
  <r>
    <x v="3"/>
    <x v="1"/>
    <x v="0"/>
    <x v="2"/>
    <x v="0"/>
    <x v="3"/>
    <x v="0"/>
    <x v="0"/>
    <x v="354"/>
    <n v="0"/>
    <x v="0"/>
    <s v="Dissolved"/>
    <m/>
    <m/>
    <m/>
  </r>
  <r>
    <x v="3"/>
    <x v="1"/>
    <x v="0"/>
    <x v="2"/>
    <x v="0"/>
    <x v="3"/>
    <x v="0"/>
    <x v="0"/>
    <x v="355"/>
    <n v="0"/>
    <x v="0"/>
    <s v="Dissolved"/>
    <m/>
    <m/>
    <m/>
  </r>
  <r>
    <x v="3"/>
    <x v="1"/>
    <x v="0"/>
    <x v="2"/>
    <x v="0"/>
    <x v="3"/>
    <x v="0"/>
    <x v="0"/>
    <x v="356"/>
    <n v="0"/>
    <x v="0"/>
    <s v="Dissolved"/>
    <m/>
    <m/>
    <m/>
  </r>
  <r>
    <x v="3"/>
    <x v="1"/>
    <x v="0"/>
    <x v="2"/>
    <x v="0"/>
    <x v="3"/>
    <x v="0"/>
    <x v="0"/>
    <x v="357"/>
    <n v="0"/>
    <x v="0"/>
    <s v="Dissolved"/>
    <m/>
    <m/>
    <m/>
  </r>
  <r>
    <x v="3"/>
    <x v="1"/>
    <x v="0"/>
    <x v="2"/>
    <x v="0"/>
    <x v="3"/>
    <x v="0"/>
    <x v="0"/>
    <x v="358"/>
    <n v="0"/>
    <x v="0"/>
    <s v="Dissolved"/>
    <m/>
    <m/>
    <m/>
  </r>
  <r>
    <x v="3"/>
    <x v="1"/>
    <x v="0"/>
    <x v="2"/>
    <x v="0"/>
    <x v="3"/>
    <x v="0"/>
    <x v="0"/>
    <x v="359"/>
    <n v="0"/>
    <x v="0"/>
    <s v="Dissolved"/>
    <m/>
    <m/>
    <m/>
  </r>
  <r>
    <x v="3"/>
    <x v="1"/>
    <x v="0"/>
    <x v="2"/>
    <x v="0"/>
    <x v="3"/>
    <x v="0"/>
    <x v="0"/>
    <x v="360"/>
    <n v="0"/>
    <x v="0"/>
    <s v="Dissolved"/>
    <m/>
    <m/>
    <m/>
  </r>
  <r>
    <x v="3"/>
    <x v="1"/>
    <x v="0"/>
    <x v="2"/>
    <x v="0"/>
    <x v="3"/>
    <x v="0"/>
    <x v="0"/>
    <x v="361"/>
    <n v="0"/>
    <x v="0"/>
    <s v="Dissolved"/>
    <m/>
    <m/>
    <m/>
  </r>
  <r>
    <x v="3"/>
    <x v="1"/>
    <x v="0"/>
    <x v="2"/>
    <x v="0"/>
    <x v="3"/>
    <x v="0"/>
    <x v="0"/>
    <x v="362"/>
    <n v="0"/>
    <x v="0"/>
    <s v="Dissolved"/>
    <m/>
    <m/>
    <m/>
  </r>
  <r>
    <x v="3"/>
    <x v="1"/>
    <x v="0"/>
    <x v="2"/>
    <x v="0"/>
    <x v="3"/>
    <x v="0"/>
    <x v="0"/>
    <x v="363"/>
    <n v="0"/>
    <x v="0"/>
    <s v="Dissolved"/>
    <m/>
    <m/>
    <m/>
  </r>
  <r>
    <x v="3"/>
    <x v="1"/>
    <x v="0"/>
    <x v="2"/>
    <x v="0"/>
    <x v="3"/>
    <x v="0"/>
    <x v="0"/>
    <x v="364"/>
    <n v="0"/>
    <x v="0"/>
    <s v="Dissolved"/>
    <m/>
    <m/>
    <m/>
  </r>
  <r>
    <x v="3"/>
    <x v="1"/>
    <x v="0"/>
    <x v="2"/>
    <x v="0"/>
    <x v="2"/>
    <x v="0"/>
    <x v="0"/>
    <x v="344"/>
    <n v="0"/>
    <x v="0"/>
    <s v="Dissolved"/>
    <m/>
    <m/>
    <m/>
  </r>
  <r>
    <x v="3"/>
    <x v="1"/>
    <x v="0"/>
    <x v="2"/>
    <x v="0"/>
    <x v="2"/>
    <x v="0"/>
    <x v="0"/>
    <x v="345"/>
    <n v="0"/>
    <x v="0"/>
    <s v="Dissolved"/>
    <m/>
    <m/>
    <m/>
  </r>
  <r>
    <x v="3"/>
    <x v="1"/>
    <x v="0"/>
    <x v="2"/>
    <x v="0"/>
    <x v="2"/>
    <x v="0"/>
    <x v="0"/>
    <x v="346"/>
    <n v="37.223143606060212"/>
    <x v="0"/>
    <s v="Dissolved"/>
    <m/>
    <m/>
    <m/>
  </r>
  <r>
    <x v="3"/>
    <x v="1"/>
    <x v="0"/>
    <x v="2"/>
    <x v="0"/>
    <x v="2"/>
    <x v="0"/>
    <x v="0"/>
    <x v="347"/>
    <n v="0"/>
    <x v="0"/>
    <s v="Dissolved"/>
    <m/>
    <m/>
    <m/>
  </r>
  <r>
    <x v="3"/>
    <x v="1"/>
    <x v="0"/>
    <x v="2"/>
    <x v="0"/>
    <x v="2"/>
    <x v="0"/>
    <x v="0"/>
    <x v="348"/>
    <n v="0.22071393042838952"/>
    <x v="0"/>
    <s v="Dissolved"/>
    <m/>
    <m/>
    <m/>
  </r>
  <r>
    <x v="3"/>
    <x v="1"/>
    <x v="0"/>
    <x v="2"/>
    <x v="0"/>
    <x v="2"/>
    <x v="0"/>
    <x v="0"/>
    <x v="349"/>
    <n v="0"/>
    <x v="0"/>
    <s v="Dissolved"/>
    <m/>
    <m/>
    <m/>
  </r>
  <r>
    <x v="3"/>
    <x v="1"/>
    <x v="0"/>
    <x v="2"/>
    <x v="0"/>
    <x v="2"/>
    <x v="0"/>
    <x v="0"/>
    <x v="350"/>
    <n v="0"/>
    <x v="0"/>
    <s v="Dissolved"/>
    <m/>
    <m/>
    <m/>
  </r>
  <r>
    <x v="3"/>
    <x v="1"/>
    <x v="0"/>
    <x v="2"/>
    <x v="0"/>
    <x v="2"/>
    <x v="0"/>
    <x v="0"/>
    <x v="351"/>
    <n v="0"/>
    <x v="0"/>
    <s v="Dissolved"/>
    <m/>
    <m/>
    <m/>
  </r>
  <r>
    <x v="3"/>
    <x v="1"/>
    <x v="0"/>
    <x v="2"/>
    <x v="0"/>
    <x v="2"/>
    <x v="0"/>
    <x v="0"/>
    <x v="352"/>
    <n v="0"/>
    <x v="0"/>
    <s v="Dissolved"/>
    <m/>
    <m/>
    <m/>
  </r>
  <r>
    <x v="3"/>
    <x v="1"/>
    <x v="0"/>
    <x v="2"/>
    <x v="0"/>
    <x v="2"/>
    <x v="0"/>
    <x v="0"/>
    <x v="353"/>
    <n v="0"/>
    <x v="0"/>
    <s v="Dissolved"/>
    <m/>
    <m/>
    <m/>
  </r>
  <r>
    <x v="3"/>
    <x v="1"/>
    <x v="0"/>
    <x v="2"/>
    <x v="0"/>
    <x v="2"/>
    <x v="0"/>
    <x v="0"/>
    <x v="354"/>
    <n v="0"/>
    <x v="0"/>
    <s v="Dissolved"/>
    <m/>
    <m/>
    <m/>
  </r>
  <r>
    <x v="3"/>
    <x v="1"/>
    <x v="0"/>
    <x v="2"/>
    <x v="0"/>
    <x v="2"/>
    <x v="0"/>
    <x v="0"/>
    <x v="355"/>
    <n v="0"/>
    <x v="0"/>
    <s v="Dissolved"/>
    <m/>
    <m/>
    <m/>
  </r>
  <r>
    <x v="3"/>
    <x v="1"/>
    <x v="0"/>
    <x v="2"/>
    <x v="0"/>
    <x v="2"/>
    <x v="0"/>
    <x v="0"/>
    <x v="356"/>
    <n v="0"/>
    <x v="0"/>
    <s v="Dissolved"/>
    <m/>
    <m/>
    <m/>
  </r>
  <r>
    <x v="3"/>
    <x v="1"/>
    <x v="0"/>
    <x v="2"/>
    <x v="0"/>
    <x v="2"/>
    <x v="0"/>
    <x v="0"/>
    <x v="357"/>
    <n v="0"/>
    <x v="0"/>
    <s v="Dissolved"/>
    <m/>
    <m/>
    <m/>
  </r>
  <r>
    <x v="3"/>
    <x v="1"/>
    <x v="0"/>
    <x v="2"/>
    <x v="0"/>
    <x v="2"/>
    <x v="0"/>
    <x v="0"/>
    <x v="358"/>
    <n v="0"/>
    <x v="0"/>
    <s v="Dissolved"/>
    <m/>
    <m/>
    <m/>
  </r>
  <r>
    <x v="3"/>
    <x v="1"/>
    <x v="0"/>
    <x v="2"/>
    <x v="0"/>
    <x v="2"/>
    <x v="0"/>
    <x v="0"/>
    <x v="359"/>
    <n v="0"/>
    <x v="0"/>
    <s v="Dissolved"/>
    <m/>
    <m/>
    <m/>
  </r>
  <r>
    <x v="3"/>
    <x v="1"/>
    <x v="0"/>
    <x v="2"/>
    <x v="0"/>
    <x v="2"/>
    <x v="0"/>
    <x v="0"/>
    <x v="360"/>
    <n v="0"/>
    <x v="0"/>
    <s v="Dissolved"/>
    <m/>
    <m/>
    <m/>
  </r>
  <r>
    <x v="3"/>
    <x v="1"/>
    <x v="0"/>
    <x v="2"/>
    <x v="0"/>
    <x v="2"/>
    <x v="0"/>
    <x v="0"/>
    <x v="361"/>
    <n v="0"/>
    <x v="0"/>
    <s v="Dissolved"/>
    <m/>
    <m/>
    <m/>
  </r>
  <r>
    <x v="3"/>
    <x v="1"/>
    <x v="0"/>
    <x v="2"/>
    <x v="0"/>
    <x v="2"/>
    <x v="0"/>
    <x v="0"/>
    <x v="362"/>
    <n v="0"/>
    <x v="0"/>
    <s v="Dissolved"/>
    <m/>
    <m/>
    <m/>
  </r>
  <r>
    <x v="3"/>
    <x v="1"/>
    <x v="0"/>
    <x v="2"/>
    <x v="0"/>
    <x v="2"/>
    <x v="0"/>
    <x v="0"/>
    <x v="363"/>
    <n v="0"/>
    <x v="0"/>
    <s v="Dissolved"/>
    <m/>
    <m/>
    <m/>
  </r>
  <r>
    <x v="3"/>
    <x v="1"/>
    <x v="0"/>
    <x v="2"/>
    <x v="0"/>
    <x v="2"/>
    <x v="0"/>
    <x v="0"/>
    <x v="364"/>
    <n v="0"/>
    <x v="0"/>
    <s v="Dissolved"/>
    <m/>
    <m/>
    <m/>
  </r>
  <r>
    <x v="1"/>
    <x v="1"/>
    <x v="3"/>
    <x v="5"/>
    <x v="0"/>
    <x v="0"/>
    <x v="0"/>
    <x v="2"/>
    <x v="344"/>
    <n v="0"/>
    <x v="0"/>
    <s v="Dissolved"/>
    <m/>
    <m/>
    <m/>
  </r>
  <r>
    <x v="1"/>
    <x v="1"/>
    <x v="3"/>
    <x v="5"/>
    <x v="0"/>
    <x v="0"/>
    <x v="0"/>
    <x v="2"/>
    <x v="345"/>
    <n v="0"/>
    <x v="0"/>
    <s v="Dissolved"/>
    <m/>
    <m/>
    <m/>
  </r>
  <r>
    <x v="1"/>
    <x v="1"/>
    <x v="3"/>
    <x v="5"/>
    <x v="0"/>
    <x v="0"/>
    <x v="0"/>
    <x v="2"/>
    <x v="346"/>
    <n v="0"/>
    <x v="0"/>
    <s v="Dissolved"/>
    <m/>
    <m/>
    <m/>
  </r>
  <r>
    <x v="1"/>
    <x v="1"/>
    <x v="3"/>
    <x v="5"/>
    <x v="0"/>
    <x v="0"/>
    <x v="0"/>
    <x v="2"/>
    <x v="347"/>
    <n v="0"/>
    <x v="0"/>
    <s v="Dissolved"/>
    <m/>
    <m/>
    <m/>
  </r>
  <r>
    <x v="1"/>
    <x v="1"/>
    <x v="3"/>
    <x v="5"/>
    <x v="0"/>
    <x v="0"/>
    <x v="0"/>
    <x v="2"/>
    <x v="348"/>
    <n v="0"/>
    <x v="0"/>
    <s v="Dissolved"/>
    <m/>
    <m/>
    <m/>
  </r>
  <r>
    <x v="1"/>
    <x v="1"/>
    <x v="3"/>
    <x v="5"/>
    <x v="0"/>
    <x v="0"/>
    <x v="0"/>
    <x v="2"/>
    <x v="349"/>
    <n v="0"/>
    <x v="0"/>
    <s v="Dissolved"/>
    <m/>
    <m/>
    <m/>
  </r>
  <r>
    <x v="1"/>
    <x v="1"/>
    <x v="3"/>
    <x v="5"/>
    <x v="0"/>
    <x v="0"/>
    <x v="0"/>
    <x v="2"/>
    <x v="350"/>
    <n v="0"/>
    <x v="0"/>
    <s v="Dissolved"/>
    <m/>
    <m/>
    <m/>
  </r>
  <r>
    <x v="1"/>
    <x v="1"/>
    <x v="3"/>
    <x v="5"/>
    <x v="0"/>
    <x v="0"/>
    <x v="0"/>
    <x v="2"/>
    <x v="351"/>
    <n v="0"/>
    <x v="0"/>
    <s v="Dissolved"/>
    <m/>
    <m/>
    <m/>
  </r>
  <r>
    <x v="1"/>
    <x v="1"/>
    <x v="3"/>
    <x v="5"/>
    <x v="0"/>
    <x v="0"/>
    <x v="0"/>
    <x v="2"/>
    <x v="352"/>
    <n v="0"/>
    <x v="0"/>
    <s v="Dissolved"/>
    <m/>
    <m/>
    <m/>
  </r>
  <r>
    <x v="1"/>
    <x v="1"/>
    <x v="3"/>
    <x v="5"/>
    <x v="0"/>
    <x v="0"/>
    <x v="0"/>
    <x v="2"/>
    <x v="353"/>
    <n v="0"/>
    <x v="0"/>
    <s v="Dissolved"/>
    <m/>
    <m/>
    <m/>
  </r>
  <r>
    <x v="1"/>
    <x v="1"/>
    <x v="3"/>
    <x v="5"/>
    <x v="0"/>
    <x v="0"/>
    <x v="0"/>
    <x v="2"/>
    <x v="354"/>
    <n v="0"/>
    <x v="0"/>
    <s v="Dissolved"/>
    <m/>
    <m/>
    <m/>
  </r>
  <r>
    <x v="1"/>
    <x v="1"/>
    <x v="3"/>
    <x v="5"/>
    <x v="0"/>
    <x v="0"/>
    <x v="0"/>
    <x v="2"/>
    <x v="355"/>
    <n v="0"/>
    <x v="0"/>
    <s v="Dissolved"/>
    <m/>
    <m/>
    <m/>
  </r>
  <r>
    <x v="1"/>
    <x v="1"/>
    <x v="3"/>
    <x v="5"/>
    <x v="0"/>
    <x v="0"/>
    <x v="0"/>
    <x v="2"/>
    <x v="356"/>
    <n v="0"/>
    <x v="0"/>
    <s v="Dissolved"/>
    <m/>
    <m/>
    <m/>
  </r>
  <r>
    <x v="1"/>
    <x v="1"/>
    <x v="3"/>
    <x v="5"/>
    <x v="0"/>
    <x v="0"/>
    <x v="0"/>
    <x v="2"/>
    <x v="357"/>
    <n v="0"/>
    <x v="0"/>
    <s v="Dissolved"/>
    <m/>
    <m/>
    <m/>
  </r>
  <r>
    <x v="1"/>
    <x v="1"/>
    <x v="3"/>
    <x v="5"/>
    <x v="0"/>
    <x v="0"/>
    <x v="0"/>
    <x v="2"/>
    <x v="358"/>
    <n v="0"/>
    <x v="0"/>
    <s v="Dissolved"/>
    <m/>
    <m/>
    <m/>
  </r>
  <r>
    <x v="1"/>
    <x v="1"/>
    <x v="3"/>
    <x v="5"/>
    <x v="0"/>
    <x v="0"/>
    <x v="0"/>
    <x v="2"/>
    <x v="359"/>
    <n v="0"/>
    <x v="0"/>
    <s v="Dissolved"/>
    <m/>
    <m/>
    <m/>
  </r>
  <r>
    <x v="1"/>
    <x v="1"/>
    <x v="3"/>
    <x v="5"/>
    <x v="0"/>
    <x v="0"/>
    <x v="0"/>
    <x v="2"/>
    <x v="360"/>
    <n v="0"/>
    <x v="0"/>
    <s v="Dissolved"/>
    <m/>
    <m/>
    <m/>
  </r>
  <r>
    <x v="1"/>
    <x v="1"/>
    <x v="3"/>
    <x v="5"/>
    <x v="0"/>
    <x v="0"/>
    <x v="0"/>
    <x v="2"/>
    <x v="361"/>
    <n v="0"/>
    <x v="0"/>
    <s v="Dissolved"/>
    <m/>
    <m/>
    <m/>
  </r>
  <r>
    <x v="1"/>
    <x v="1"/>
    <x v="3"/>
    <x v="5"/>
    <x v="0"/>
    <x v="0"/>
    <x v="0"/>
    <x v="2"/>
    <x v="362"/>
    <n v="0"/>
    <x v="0"/>
    <s v="Dissolved"/>
    <m/>
    <m/>
    <m/>
  </r>
  <r>
    <x v="1"/>
    <x v="1"/>
    <x v="3"/>
    <x v="5"/>
    <x v="0"/>
    <x v="0"/>
    <x v="0"/>
    <x v="2"/>
    <x v="363"/>
    <n v="0"/>
    <x v="0"/>
    <s v="Dissolved"/>
    <m/>
    <m/>
    <m/>
  </r>
  <r>
    <x v="1"/>
    <x v="1"/>
    <x v="3"/>
    <x v="5"/>
    <x v="0"/>
    <x v="0"/>
    <x v="0"/>
    <x v="2"/>
    <x v="364"/>
    <n v="0"/>
    <x v="0"/>
    <s v="Dissolved"/>
    <m/>
    <m/>
    <m/>
  </r>
  <r>
    <x v="1"/>
    <x v="1"/>
    <x v="3"/>
    <x v="5"/>
    <x v="0"/>
    <x v="0"/>
    <x v="0"/>
    <x v="1"/>
    <x v="344"/>
    <n v="0"/>
    <x v="0"/>
    <s v="Dissolved"/>
    <m/>
    <m/>
    <m/>
  </r>
  <r>
    <x v="1"/>
    <x v="1"/>
    <x v="3"/>
    <x v="5"/>
    <x v="0"/>
    <x v="0"/>
    <x v="0"/>
    <x v="1"/>
    <x v="345"/>
    <n v="0"/>
    <x v="0"/>
    <s v="Dissolved"/>
    <m/>
    <m/>
    <m/>
  </r>
  <r>
    <x v="1"/>
    <x v="1"/>
    <x v="3"/>
    <x v="5"/>
    <x v="0"/>
    <x v="0"/>
    <x v="0"/>
    <x v="1"/>
    <x v="346"/>
    <n v="0.33780136585181553"/>
    <x v="0"/>
    <s v="Dissolved"/>
    <m/>
    <m/>
    <m/>
  </r>
  <r>
    <x v="1"/>
    <x v="1"/>
    <x v="3"/>
    <x v="5"/>
    <x v="0"/>
    <x v="0"/>
    <x v="0"/>
    <x v="1"/>
    <x v="347"/>
    <n v="0"/>
    <x v="0"/>
    <s v="Dissolved"/>
    <m/>
    <m/>
    <m/>
  </r>
  <r>
    <x v="1"/>
    <x v="1"/>
    <x v="3"/>
    <x v="5"/>
    <x v="0"/>
    <x v="0"/>
    <x v="0"/>
    <x v="1"/>
    <x v="348"/>
    <n v="0.18222092605886578"/>
    <x v="0"/>
    <s v="Dissolved"/>
    <m/>
    <m/>
    <m/>
  </r>
  <r>
    <x v="1"/>
    <x v="1"/>
    <x v="3"/>
    <x v="5"/>
    <x v="0"/>
    <x v="0"/>
    <x v="0"/>
    <x v="1"/>
    <x v="349"/>
    <s v="&lt;DL"/>
    <x v="0"/>
    <s v="Dissolved"/>
    <m/>
    <m/>
    <m/>
  </r>
  <r>
    <x v="1"/>
    <x v="1"/>
    <x v="3"/>
    <x v="5"/>
    <x v="0"/>
    <x v="0"/>
    <x v="0"/>
    <x v="1"/>
    <x v="350"/>
    <s v="&lt;DL"/>
    <x v="0"/>
    <s v="Dissolved"/>
    <m/>
    <m/>
    <m/>
  </r>
  <r>
    <x v="1"/>
    <x v="1"/>
    <x v="3"/>
    <x v="5"/>
    <x v="0"/>
    <x v="0"/>
    <x v="0"/>
    <x v="1"/>
    <x v="351"/>
    <n v="0"/>
    <x v="0"/>
    <s v="Dissolved"/>
    <m/>
    <m/>
    <m/>
  </r>
  <r>
    <x v="1"/>
    <x v="1"/>
    <x v="3"/>
    <x v="5"/>
    <x v="0"/>
    <x v="0"/>
    <x v="0"/>
    <x v="1"/>
    <x v="352"/>
    <n v="0"/>
    <x v="0"/>
    <s v="Dissolved"/>
    <m/>
    <m/>
    <m/>
  </r>
  <r>
    <x v="1"/>
    <x v="1"/>
    <x v="3"/>
    <x v="5"/>
    <x v="0"/>
    <x v="0"/>
    <x v="0"/>
    <x v="1"/>
    <x v="353"/>
    <n v="0"/>
    <x v="0"/>
    <s v="Dissolved"/>
    <m/>
    <m/>
    <m/>
  </r>
  <r>
    <x v="1"/>
    <x v="1"/>
    <x v="3"/>
    <x v="5"/>
    <x v="0"/>
    <x v="0"/>
    <x v="0"/>
    <x v="1"/>
    <x v="354"/>
    <n v="0"/>
    <x v="0"/>
    <s v="Dissolved"/>
    <m/>
    <m/>
    <m/>
  </r>
  <r>
    <x v="1"/>
    <x v="1"/>
    <x v="3"/>
    <x v="5"/>
    <x v="0"/>
    <x v="0"/>
    <x v="0"/>
    <x v="1"/>
    <x v="355"/>
    <n v="0"/>
    <x v="0"/>
    <s v="Dissolved"/>
    <m/>
    <m/>
    <m/>
  </r>
  <r>
    <x v="1"/>
    <x v="1"/>
    <x v="3"/>
    <x v="5"/>
    <x v="0"/>
    <x v="0"/>
    <x v="0"/>
    <x v="1"/>
    <x v="356"/>
    <n v="0"/>
    <x v="0"/>
    <s v="Dissolved"/>
    <m/>
    <m/>
    <m/>
  </r>
  <r>
    <x v="1"/>
    <x v="1"/>
    <x v="3"/>
    <x v="5"/>
    <x v="0"/>
    <x v="0"/>
    <x v="0"/>
    <x v="1"/>
    <x v="357"/>
    <n v="0"/>
    <x v="0"/>
    <s v="Dissolved"/>
    <m/>
    <m/>
    <m/>
  </r>
  <r>
    <x v="1"/>
    <x v="1"/>
    <x v="3"/>
    <x v="5"/>
    <x v="0"/>
    <x v="0"/>
    <x v="0"/>
    <x v="1"/>
    <x v="358"/>
    <n v="0"/>
    <x v="0"/>
    <s v="Dissolved"/>
    <m/>
    <m/>
    <m/>
  </r>
  <r>
    <x v="1"/>
    <x v="1"/>
    <x v="3"/>
    <x v="5"/>
    <x v="0"/>
    <x v="0"/>
    <x v="0"/>
    <x v="1"/>
    <x v="359"/>
    <n v="0"/>
    <x v="0"/>
    <s v="Dissolved"/>
    <m/>
    <m/>
    <m/>
  </r>
  <r>
    <x v="1"/>
    <x v="1"/>
    <x v="3"/>
    <x v="5"/>
    <x v="0"/>
    <x v="0"/>
    <x v="0"/>
    <x v="1"/>
    <x v="360"/>
    <n v="0"/>
    <x v="0"/>
    <s v="Dissolved"/>
    <m/>
    <m/>
    <m/>
  </r>
  <r>
    <x v="1"/>
    <x v="1"/>
    <x v="3"/>
    <x v="5"/>
    <x v="0"/>
    <x v="0"/>
    <x v="0"/>
    <x v="1"/>
    <x v="361"/>
    <n v="0"/>
    <x v="0"/>
    <s v="Dissolved"/>
    <m/>
    <m/>
    <m/>
  </r>
  <r>
    <x v="1"/>
    <x v="1"/>
    <x v="3"/>
    <x v="5"/>
    <x v="0"/>
    <x v="0"/>
    <x v="0"/>
    <x v="1"/>
    <x v="362"/>
    <n v="0"/>
    <x v="0"/>
    <s v="Dissolved"/>
    <m/>
    <m/>
    <m/>
  </r>
  <r>
    <x v="1"/>
    <x v="1"/>
    <x v="3"/>
    <x v="5"/>
    <x v="0"/>
    <x v="0"/>
    <x v="0"/>
    <x v="1"/>
    <x v="363"/>
    <n v="0"/>
    <x v="0"/>
    <s v="Dissolved"/>
    <m/>
    <m/>
    <m/>
  </r>
  <r>
    <x v="1"/>
    <x v="1"/>
    <x v="3"/>
    <x v="5"/>
    <x v="0"/>
    <x v="0"/>
    <x v="0"/>
    <x v="1"/>
    <x v="364"/>
    <n v="0"/>
    <x v="0"/>
    <s v="Dissolved"/>
    <m/>
    <m/>
    <m/>
  </r>
  <r>
    <x v="1"/>
    <x v="1"/>
    <x v="3"/>
    <x v="5"/>
    <x v="0"/>
    <x v="0"/>
    <x v="0"/>
    <x v="0"/>
    <x v="344"/>
    <n v="0"/>
    <x v="0"/>
    <s v="Dissolved"/>
    <m/>
    <m/>
    <m/>
  </r>
  <r>
    <x v="1"/>
    <x v="1"/>
    <x v="3"/>
    <x v="5"/>
    <x v="0"/>
    <x v="0"/>
    <x v="0"/>
    <x v="0"/>
    <x v="345"/>
    <n v="0"/>
    <x v="0"/>
    <s v="Dissolved"/>
    <m/>
    <m/>
    <m/>
  </r>
  <r>
    <x v="1"/>
    <x v="1"/>
    <x v="3"/>
    <x v="5"/>
    <x v="0"/>
    <x v="0"/>
    <x v="0"/>
    <x v="0"/>
    <x v="346"/>
    <n v="0.35523227576994831"/>
    <x v="0"/>
    <s v="Dissolved"/>
    <m/>
    <m/>
    <m/>
  </r>
  <r>
    <x v="1"/>
    <x v="1"/>
    <x v="3"/>
    <x v="5"/>
    <x v="0"/>
    <x v="0"/>
    <x v="0"/>
    <x v="0"/>
    <x v="347"/>
    <n v="0"/>
    <x v="0"/>
    <s v="Dissolved"/>
    <m/>
    <m/>
    <m/>
  </r>
  <r>
    <x v="1"/>
    <x v="1"/>
    <x v="3"/>
    <x v="5"/>
    <x v="0"/>
    <x v="0"/>
    <x v="0"/>
    <x v="0"/>
    <x v="348"/>
    <n v="0.17761613788497416"/>
    <x v="0"/>
    <s v="Dissolved"/>
    <m/>
    <m/>
    <m/>
  </r>
  <r>
    <x v="1"/>
    <x v="1"/>
    <x v="3"/>
    <x v="5"/>
    <x v="0"/>
    <x v="0"/>
    <x v="0"/>
    <x v="0"/>
    <x v="349"/>
    <n v="0"/>
    <x v="0"/>
    <s v="Dissolved"/>
    <m/>
    <m/>
    <m/>
  </r>
  <r>
    <x v="1"/>
    <x v="1"/>
    <x v="3"/>
    <x v="5"/>
    <x v="0"/>
    <x v="0"/>
    <x v="0"/>
    <x v="0"/>
    <x v="350"/>
    <n v="3.4034230013887258E-2"/>
    <x v="0"/>
    <s v="Dissolved"/>
    <m/>
    <m/>
    <m/>
  </r>
  <r>
    <x v="1"/>
    <x v="1"/>
    <x v="3"/>
    <x v="5"/>
    <x v="0"/>
    <x v="0"/>
    <x v="0"/>
    <x v="0"/>
    <x v="351"/>
    <n v="0"/>
    <x v="0"/>
    <s v="Dissolved"/>
    <m/>
    <m/>
    <m/>
  </r>
  <r>
    <x v="1"/>
    <x v="1"/>
    <x v="3"/>
    <x v="5"/>
    <x v="0"/>
    <x v="0"/>
    <x v="0"/>
    <x v="0"/>
    <x v="352"/>
    <n v="0"/>
    <x v="0"/>
    <s v="Dissolved"/>
    <m/>
    <m/>
    <m/>
  </r>
  <r>
    <x v="1"/>
    <x v="1"/>
    <x v="3"/>
    <x v="5"/>
    <x v="0"/>
    <x v="0"/>
    <x v="0"/>
    <x v="0"/>
    <x v="353"/>
    <n v="0"/>
    <x v="0"/>
    <s v="Dissolved"/>
    <m/>
    <m/>
    <m/>
  </r>
  <r>
    <x v="1"/>
    <x v="1"/>
    <x v="3"/>
    <x v="5"/>
    <x v="0"/>
    <x v="0"/>
    <x v="0"/>
    <x v="0"/>
    <x v="354"/>
    <n v="0"/>
    <x v="0"/>
    <s v="Dissolved"/>
    <m/>
    <m/>
    <m/>
  </r>
  <r>
    <x v="1"/>
    <x v="1"/>
    <x v="3"/>
    <x v="5"/>
    <x v="0"/>
    <x v="0"/>
    <x v="0"/>
    <x v="0"/>
    <x v="355"/>
    <n v="0"/>
    <x v="0"/>
    <s v="Dissolved"/>
    <m/>
    <m/>
    <m/>
  </r>
  <r>
    <x v="1"/>
    <x v="1"/>
    <x v="3"/>
    <x v="5"/>
    <x v="0"/>
    <x v="0"/>
    <x v="0"/>
    <x v="0"/>
    <x v="356"/>
    <n v="0"/>
    <x v="0"/>
    <s v="Dissolved"/>
    <m/>
    <m/>
    <m/>
  </r>
  <r>
    <x v="1"/>
    <x v="1"/>
    <x v="3"/>
    <x v="5"/>
    <x v="0"/>
    <x v="0"/>
    <x v="0"/>
    <x v="0"/>
    <x v="357"/>
    <n v="0"/>
    <x v="0"/>
    <s v="Dissolved"/>
    <m/>
    <m/>
    <m/>
  </r>
  <r>
    <x v="1"/>
    <x v="1"/>
    <x v="3"/>
    <x v="5"/>
    <x v="0"/>
    <x v="0"/>
    <x v="0"/>
    <x v="0"/>
    <x v="358"/>
    <n v="0"/>
    <x v="0"/>
    <s v="Dissolved"/>
    <m/>
    <m/>
    <m/>
  </r>
  <r>
    <x v="1"/>
    <x v="1"/>
    <x v="3"/>
    <x v="5"/>
    <x v="0"/>
    <x v="0"/>
    <x v="0"/>
    <x v="0"/>
    <x v="359"/>
    <n v="0"/>
    <x v="0"/>
    <s v="Dissolved"/>
    <m/>
    <m/>
    <m/>
  </r>
  <r>
    <x v="1"/>
    <x v="1"/>
    <x v="3"/>
    <x v="5"/>
    <x v="0"/>
    <x v="0"/>
    <x v="0"/>
    <x v="0"/>
    <x v="360"/>
    <n v="0"/>
    <x v="0"/>
    <s v="Dissolved"/>
    <m/>
    <m/>
    <m/>
  </r>
  <r>
    <x v="1"/>
    <x v="1"/>
    <x v="3"/>
    <x v="5"/>
    <x v="0"/>
    <x v="0"/>
    <x v="0"/>
    <x v="0"/>
    <x v="361"/>
    <n v="0"/>
    <x v="0"/>
    <s v="Dissolved"/>
    <m/>
    <m/>
    <m/>
  </r>
  <r>
    <x v="1"/>
    <x v="1"/>
    <x v="3"/>
    <x v="5"/>
    <x v="0"/>
    <x v="0"/>
    <x v="0"/>
    <x v="0"/>
    <x v="362"/>
    <n v="0"/>
    <x v="0"/>
    <s v="Dissolved"/>
    <m/>
    <m/>
    <m/>
  </r>
  <r>
    <x v="1"/>
    <x v="1"/>
    <x v="3"/>
    <x v="5"/>
    <x v="0"/>
    <x v="0"/>
    <x v="0"/>
    <x v="0"/>
    <x v="363"/>
    <n v="0"/>
    <x v="0"/>
    <s v="Dissolved"/>
    <m/>
    <m/>
    <m/>
  </r>
  <r>
    <x v="1"/>
    <x v="1"/>
    <x v="3"/>
    <x v="5"/>
    <x v="0"/>
    <x v="0"/>
    <x v="0"/>
    <x v="0"/>
    <x v="364"/>
    <n v="0"/>
    <x v="0"/>
    <s v="Dissolved"/>
    <m/>
    <m/>
    <m/>
  </r>
  <r>
    <x v="4"/>
    <x v="3"/>
    <x v="0"/>
    <x v="0"/>
    <x v="0"/>
    <x v="0"/>
    <x v="0"/>
    <x v="2"/>
    <x v="344"/>
    <n v="0"/>
    <x v="0"/>
    <s v="Dissolved"/>
    <m/>
    <m/>
    <m/>
  </r>
  <r>
    <x v="4"/>
    <x v="3"/>
    <x v="0"/>
    <x v="0"/>
    <x v="0"/>
    <x v="0"/>
    <x v="0"/>
    <x v="2"/>
    <x v="345"/>
    <n v="0"/>
    <x v="0"/>
    <s v="Dissolved"/>
    <m/>
    <m/>
    <m/>
  </r>
  <r>
    <x v="4"/>
    <x v="3"/>
    <x v="0"/>
    <x v="0"/>
    <x v="0"/>
    <x v="0"/>
    <x v="0"/>
    <x v="2"/>
    <x v="346"/>
    <n v="0"/>
    <x v="0"/>
    <s v="Dissolved"/>
    <m/>
    <m/>
    <m/>
  </r>
  <r>
    <x v="4"/>
    <x v="3"/>
    <x v="0"/>
    <x v="0"/>
    <x v="0"/>
    <x v="0"/>
    <x v="0"/>
    <x v="2"/>
    <x v="347"/>
    <n v="0"/>
    <x v="0"/>
    <s v="Dissolved"/>
    <m/>
    <m/>
    <m/>
  </r>
  <r>
    <x v="4"/>
    <x v="3"/>
    <x v="0"/>
    <x v="0"/>
    <x v="0"/>
    <x v="0"/>
    <x v="0"/>
    <x v="2"/>
    <x v="348"/>
    <n v="0"/>
    <x v="0"/>
    <s v="Dissolved"/>
    <m/>
    <m/>
    <m/>
  </r>
  <r>
    <x v="4"/>
    <x v="3"/>
    <x v="0"/>
    <x v="0"/>
    <x v="0"/>
    <x v="0"/>
    <x v="0"/>
    <x v="2"/>
    <x v="349"/>
    <n v="0"/>
    <x v="0"/>
    <s v="Dissolved"/>
    <m/>
    <m/>
    <m/>
  </r>
  <r>
    <x v="4"/>
    <x v="3"/>
    <x v="0"/>
    <x v="0"/>
    <x v="0"/>
    <x v="0"/>
    <x v="0"/>
    <x v="2"/>
    <x v="350"/>
    <n v="1.2718409104801915E-2"/>
    <x v="0"/>
    <s v="Dissolved"/>
    <m/>
    <m/>
    <m/>
  </r>
  <r>
    <x v="4"/>
    <x v="3"/>
    <x v="0"/>
    <x v="0"/>
    <x v="0"/>
    <x v="0"/>
    <x v="0"/>
    <x v="2"/>
    <x v="351"/>
    <n v="0"/>
    <x v="0"/>
    <s v="Dissolved"/>
    <m/>
    <m/>
    <m/>
  </r>
  <r>
    <x v="4"/>
    <x v="3"/>
    <x v="0"/>
    <x v="0"/>
    <x v="0"/>
    <x v="0"/>
    <x v="0"/>
    <x v="2"/>
    <x v="352"/>
    <n v="0"/>
    <x v="0"/>
    <s v="Dissolved"/>
    <m/>
    <m/>
    <m/>
  </r>
  <r>
    <x v="4"/>
    <x v="3"/>
    <x v="0"/>
    <x v="0"/>
    <x v="0"/>
    <x v="0"/>
    <x v="0"/>
    <x v="2"/>
    <x v="353"/>
    <n v="0"/>
    <x v="0"/>
    <s v="Dissolved"/>
    <m/>
    <m/>
    <m/>
  </r>
  <r>
    <x v="4"/>
    <x v="3"/>
    <x v="0"/>
    <x v="0"/>
    <x v="0"/>
    <x v="0"/>
    <x v="0"/>
    <x v="2"/>
    <x v="354"/>
    <n v="0"/>
    <x v="0"/>
    <s v="Dissolved"/>
    <m/>
    <m/>
    <m/>
  </r>
  <r>
    <x v="4"/>
    <x v="3"/>
    <x v="0"/>
    <x v="0"/>
    <x v="0"/>
    <x v="0"/>
    <x v="0"/>
    <x v="2"/>
    <x v="355"/>
    <n v="0"/>
    <x v="0"/>
    <s v="Dissolved"/>
    <m/>
    <m/>
    <m/>
  </r>
  <r>
    <x v="4"/>
    <x v="3"/>
    <x v="0"/>
    <x v="0"/>
    <x v="0"/>
    <x v="0"/>
    <x v="0"/>
    <x v="2"/>
    <x v="356"/>
    <n v="0"/>
    <x v="0"/>
    <s v="Dissolved"/>
    <m/>
    <m/>
    <m/>
  </r>
  <r>
    <x v="4"/>
    <x v="3"/>
    <x v="0"/>
    <x v="0"/>
    <x v="0"/>
    <x v="0"/>
    <x v="0"/>
    <x v="2"/>
    <x v="357"/>
    <n v="0"/>
    <x v="0"/>
    <s v="Dissolved"/>
    <m/>
    <m/>
    <m/>
  </r>
  <r>
    <x v="4"/>
    <x v="3"/>
    <x v="0"/>
    <x v="0"/>
    <x v="0"/>
    <x v="0"/>
    <x v="0"/>
    <x v="2"/>
    <x v="358"/>
    <n v="0"/>
    <x v="0"/>
    <s v="Dissolved"/>
    <m/>
    <m/>
    <m/>
  </r>
  <r>
    <x v="4"/>
    <x v="3"/>
    <x v="0"/>
    <x v="0"/>
    <x v="0"/>
    <x v="0"/>
    <x v="0"/>
    <x v="2"/>
    <x v="359"/>
    <n v="0"/>
    <x v="0"/>
    <s v="Dissolved"/>
    <m/>
    <m/>
    <m/>
  </r>
  <r>
    <x v="4"/>
    <x v="3"/>
    <x v="0"/>
    <x v="0"/>
    <x v="0"/>
    <x v="0"/>
    <x v="0"/>
    <x v="2"/>
    <x v="360"/>
    <n v="0"/>
    <x v="0"/>
    <s v="Dissolved"/>
    <m/>
    <m/>
    <m/>
  </r>
  <r>
    <x v="4"/>
    <x v="3"/>
    <x v="0"/>
    <x v="0"/>
    <x v="0"/>
    <x v="0"/>
    <x v="0"/>
    <x v="2"/>
    <x v="361"/>
    <n v="0"/>
    <x v="0"/>
    <s v="Dissolved"/>
    <m/>
    <m/>
    <m/>
  </r>
  <r>
    <x v="4"/>
    <x v="3"/>
    <x v="0"/>
    <x v="0"/>
    <x v="0"/>
    <x v="0"/>
    <x v="0"/>
    <x v="2"/>
    <x v="362"/>
    <n v="0"/>
    <x v="0"/>
    <s v="Dissolved"/>
    <m/>
    <m/>
    <m/>
  </r>
  <r>
    <x v="4"/>
    <x v="3"/>
    <x v="0"/>
    <x v="0"/>
    <x v="0"/>
    <x v="0"/>
    <x v="0"/>
    <x v="2"/>
    <x v="363"/>
    <n v="0"/>
    <x v="0"/>
    <s v="Dissolved"/>
    <m/>
    <m/>
    <m/>
  </r>
  <r>
    <x v="4"/>
    <x v="3"/>
    <x v="0"/>
    <x v="0"/>
    <x v="0"/>
    <x v="0"/>
    <x v="0"/>
    <x v="2"/>
    <x v="364"/>
    <n v="0"/>
    <x v="0"/>
    <s v="Dissolved"/>
    <m/>
    <m/>
    <m/>
  </r>
  <r>
    <x v="4"/>
    <x v="3"/>
    <x v="0"/>
    <x v="0"/>
    <x v="0"/>
    <x v="0"/>
    <x v="0"/>
    <x v="1"/>
    <x v="344"/>
    <n v="0"/>
    <x v="0"/>
    <s v="Dissolved"/>
    <m/>
    <m/>
    <m/>
  </r>
  <r>
    <x v="4"/>
    <x v="3"/>
    <x v="0"/>
    <x v="0"/>
    <x v="0"/>
    <x v="0"/>
    <x v="0"/>
    <x v="1"/>
    <x v="345"/>
    <n v="0"/>
    <x v="0"/>
    <s v="Dissolved"/>
    <m/>
    <m/>
    <m/>
  </r>
  <r>
    <x v="4"/>
    <x v="3"/>
    <x v="0"/>
    <x v="0"/>
    <x v="0"/>
    <x v="0"/>
    <x v="0"/>
    <x v="1"/>
    <x v="346"/>
    <n v="0"/>
    <x v="0"/>
    <s v="Dissolved"/>
    <m/>
    <m/>
    <m/>
  </r>
  <r>
    <x v="4"/>
    <x v="3"/>
    <x v="0"/>
    <x v="0"/>
    <x v="0"/>
    <x v="0"/>
    <x v="0"/>
    <x v="1"/>
    <x v="347"/>
    <n v="0"/>
    <x v="0"/>
    <s v="Dissolved"/>
    <m/>
    <m/>
    <m/>
  </r>
  <r>
    <x v="4"/>
    <x v="3"/>
    <x v="0"/>
    <x v="0"/>
    <x v="0"/>
    <x v="0"/>
    <x v="0"/>
    <x v="1"/>
    <x v="348"/>
    <n v="0"/>
    <x v="0"/>
    <s v="Dissolved"/>
    <m/>
    <m/>
    <m/>
  </r>
  <r>
    <x v="4"/>
    <x v="3"/>
    <x v="0"/>
    <x v="0"/>
    <x v="0"/>
    <x v="0"/>
    <x v="0"/>
    <x v="1"/>
    <x v="349"/>
    <n v="1.8447076907172504"/>
    <x v="0"/>
    <s v="Dissolved"/>
    <m/>
    <m/>
    <m/>
  </r>
  <r>
    <x v="4"/>
    <x v="3"/>
    <x v="0"/>
    <x v="0"/>
    <x v="0"/>
    <x v="0"/>
    <x v="0"/>
    <x v="1"/>
    <x v="350"/>
    <n v="1.5992383064013629"/>
    <x v="0"/>
    <s v="Dissolved"/>
    <m/>
    <m/>
    <m/>
  </r>
  <r>
    <x v="4"/>
    <x v="3"/>
    <x v="0"/>
    <x v="0"/>
    <x v="0"/>
    <x v="0"/>
    <x v="0"/>
    <x v="1"/>
    <x v="351"/>
    <n v="0"/>
    <x v="0"/>
    <s v="Dissolved"/>
    <m/>
    <m/>
    <m/>
  </r>
  <r>
    <x v="4"/>
    <x v="3"/>
    <x v="0"/>
    <x v="0"/>
    <x v="0"/>
    <x v="0"/>
    <x v="0"/>
    <x v="1"/>
    <x v="352"/>
    <n v="0.13695716721487297"/>
    <x v="0"/>
    <s v="Dissolved"/>
    <m/>
    <m/>
    <m/>
  </r>
  <r>
    <x v="4"/>
    <x v="3"/>
    <x v="0"/>
    <x v="0"/>
    <x v="0"/>
    <x v="0"/>
    <x v="0"/>
    <x v="1"/>
    <x v="353"/>
    <n v="1.4707092725535589"/>
    <x v="0"/>
    <s v="Dissolved"/>
    <m/>
    <m/>
    <m/>
  </r>
  <r>
    <x v="4"/>
    <x v="3"/>
    <x v="0"/>
    <x v="0"/>
    <x v="0"/>
    <x v="0"/>
    <x v="0"/>
    <x v="1"/>
    <x v="354"/>
    <n v="0"/>
    <x v="0"/>
    <s v="Dissolved"/>
    <m/>
    <m/>
    <m/>
  </r>
  <r>
    <x v="4"/>
    <x v="3"/>
    <x v="0"/>
    <x v="0"/>
    <x v="0"/>
    <x v="0"/>
    <x v="0"/>
    <x v="1"/>
    <x v="355"/>
    <n v="0"/>
    <x v="0"/>
    <s v="Dissolved"/>
    <m/>
    <m/>
    <m/>
  </r>
  <r>
    <x v="4"/>
    <x v="3"/>
    <x v="0"/>
    <x v="0"/>
    <x v="0"/>
    <x v="0"/>
    <x v="0"/>
    <x v="1"/>
    <x v="356"/>
    <n v="0"/>
    <x v="0"/>
    <s v="Dissolved"/>
    <m/>
    <m/>
    <m/>
  </r>
  <r>
    <x v="4"/>
    <x v="3"/>
    <x v="0"/>
    <x v="0"/>
    <x v="0"/>
    <x v="0"/>
    <x v="0"/>
    <x v="1"/>
    <x v="357"/>
    <n v="0"/>
    <x v="0"/>
    <s v="Dissolved"/>
    <m/>
    <m/>
    <m/>
  </r>
  <r>
    <x v="4"/>
    <x v="3"/>
    <x v="0"/>
    <x v="0"/>
    <x v="0"/>
    <x v="0"/>
    <x v="0"/>
    <x v="1"/>
    <x v="358"/>
    <n v="0"/>
    <x v="0"/>
    <s v="Dissolved"/>
    <m/>
    <m/>
    <m/>
  </r>
  <r>
    <x v="4"/>
    <x v="3"/>
    <x v="0"/>
    <x v="0"/>
    <x v="0"/>
    <x v="0"/>
    <x v="0"/>
    <x v="1"/>
    <x v="359"/>
    <n v="0"/>
    <x v="0"/>
    <s v="Dissolved"/>
    <m/>
    <m/>
    <m/>
  </r>
  <r>
    <x v="4"/>
    <x v="3"/>
    <x v="0"/>
    <x v="0"/>
    <x v="0"/>
    <x v="0"/>
    <x v="0"/>
    <x v="1"/>
    <x v="360"/>
    <n v="0"/>
    <x v="0"/>
    <s v="Dissolved"/>
    <m/>
    <m/>
    <m/>
  </r>
  <r>
    <x v="4"/>
    <x v="3"/>
    <x v="0"/>
    <x v="0"/>
    <x v="0"/>
    <x v="0"/>
    <x v="0"/>
    <x v="1"/>
    <x v="361"/>
    <n v="0"/>
    <x v="0"/>
    <s v="Dissolved"/>
    <m/>
    <m/>
    <m/>
  </r>
  <r>
    <x v="4"/>
    <x v="3"/>
    <x v="0"/>
    <x v="0"/>
    <x v="0"/>
    <x v="0"/>
    <x v="0"/>
    <x v="1"/>
    <x v="362"/>
    <n v="0"/>
    <x v="0"/>
    <s v="Dissolved"/>
    <m/>
    <m/>
    <m/>
  </r>
  <r>
    <x v="4"/>
    <x v="3"/>
    <x v="0"/>
    <x v="0"/>
    <x v="0"/>
    <x v="0"/>
    <x v="0"/>
    <x v="1"/>
    <x v="363"/>
    <n v="0"/>
    <x v="0"/>
    <s v="Dissolved"/>
    <m/>
    <m/>
    <m/>
  </r>
  <r>
    <x v="4"/>
    <x v="3"/>
    <x v="0"/>
    <x v="0"/>
    <x v="0"/>
    <x v="0"/>
    <x v="0"/>
    <x v="1"/>
    <x v="364"/>
    <n v="0"/>
    <x v="0"/>
    <s v="Dissolved"/>
    <m/>
    <m/>
    <m/>
  </r>
  <r>
    <x v="4"/>
    <x v="3"/>
    <x v="0"/>
    <x v="0"/>
    <x v="0"/>
    <x v="0"/>
    <x v="0"/>
    <x v="0"/>
    <x v="344"/>
    <n v="0"/>
    <x v="0"/>
    <s v="Dissolved"/>
    <m/>
    <m/>
    <m/>
  </r>
  <r>
    <x v="4"/>
    <x v="3"/>
    <x v="0"/>
    <x v="0"/>
    <x v="0"/>
    <x v="0"/>
    <x v="0"/>
    <x v="0"/>
    <x v="345"/>
    <n v="0"/>
    <x v="0"/>
    <s v="Dissolved"/>
    <m/>
    <m/>
    <m/>
  </r>
  <r>
    <x v="4"/>
    <x v="3"/>
    <x v="0"/>
    <x v="0"/>
    <x v="0"/>
    <x v="0"/>
    <x v="0"/>
    <x v="0"/>
    <x v="346"/>
    <n v="0"/>
    <x v="0"/>
    <s v="Dissolved"/>
    <m/>
    <m/>
    <m/>
  </r>
  <r>
    <x v="4"/>
    <x v="3"/>
    <x v="0"/>
    <x v="0"/>
    <x v="0"/>
    <x v="0"/>
    <x v="0"/>
    <x v="0"/>
    <x v="347"/>
    <n v="0"/>
    <x v="0"/>
    <s v="Dissolved"/>
    <m/>
    <m/>
    <m/>
  </r>
  <r>
    <x v="4"/>
    <x v="3"/>
    <x v="0"/>
    <x v="0"/>
    <x v="0"/>
    <x v="0"/>
    <x v="0"/>
    <x v="0"/>
    <x v="348"/>
    <n v="0"/>
    <x v="0"/>
    <s v="Dissolved"/>
    <m/>
    <m/>
    <m/>
  </r>
  <r>
    <x v="4"/>
    <x v="3"/>
    <x v="0"/>
    <x v="0"/>
    <x v="0"/>
    <x v="0"/>
    <x v="0"/>
    <x v="0"/>
    <x v="349"/>
    <n v="4.6667294358370368"/>
    <x v="0"/>
    <s v="Dissolved"/>
    <m/>
    <m/>
    <m/>
  </r>
  <r>
    <x v="4"/>
    <x v="3"/>
    <x v="0"/>
    <x v="0"/>
    <x v="0"/>
    <x v="0"/>
    <x v="0"/>
    <x v="0"/>
    <x v="350"/>
    <n v="5.0442009988803393"/>
    <x v="0"/>
    <s v="Dissolved"/>
    <m/>
    <m/>
    <m/>
  </r>
  <r>
    <x v="4"/>
    <x v="3"/>
    <x v="0"/>
    <x v="0"/>
    <x v="0"/>
    <x v="0"/>
    <x v="0"/>
    <x v="0"/>
    <x v="351"/>
    <n v="0.18451822215803917"/>
    <x v="0"/>
    <s v="Dissolved"/>
    <m/>
    <m/>
    <m/>
  </r>
  <r>
    <x v="4"/>
    <x v="3"/>
    <x v="0"/>
    <x v="0"/>
    <x v="0"/>
    <x v="0"/>
    <x v="0"/>
    <x v="0"/>
    <x v="352"/>
    <n v="0.36903644431607835"/>
    <x v="0"/>
    <s v="Dissolved"/>
    <m/>
    <m/>
    <m/>
  </r>
  <r>
    <x v="4"/>
    <x v="3"/>
    <x v="0"/>
    <x v="0"/>
    <x v="0"/>
    <x v="0"/>
    <x v="0"/>
    <x v="0"/>
    <x v="353"/>
    <n v="4.7806035386545691"/>
    <x v="0"/>
    <s v="Dissolved"/>
    <m/>
    <m/>
    <m/>
  </r>
  <r>
    <x v="4"/>
    <x v="3"/>
    <x v="0"/>
    <x v="0"/>
    <x v="0"/>
    <x v="0"/>
    <x v="0"/>
    <x v="0"/>
    <x v="354"/>
    <n v="0"/>
    <x v="0"/>
    <s v="Dissolved"/>
    <m/>
    <m/>
    <m/>
  </r>
  <r>
    <x v="4"/>
    <x v="3"/>
    <x v="0"/>
    <x v="0"/>
    <x v="0"/>
    <x v="0"/>
    <x v="0"/>
    <x v="0"/>
    <x v="355"/>
    <n v="0"/>
    <x v="0"/>
    <s v="Dissolved"/>
    <m/>
    <m/>
    <m/>
  </r>
  <r>
    <x v="4"/>
    <x v="3"/>
    <x v="0"/>
    <x v="0"/>
    <x v="0"/>
    <x v="0"/>
    <x v="0"/>
    <x v="0"/>
    <x v="356"/>
    <n v="0"/>
    <x v="0"/>
    <s v="Dissolved"/>
    <m/>
    <m/>
    <m/>
  </r>
  <r>
    <x v="4"/>
    <x v="3"/>
    <x v="0"/>
    <x v="0"/>
    <x v="0"/>
    <x v="0"/>
    <x v="0"/>
    <x v="0"/>
    <x v="357"/>
    <n v="0"/>
    <x v="0"/>
    <s v="Dissolved"/>
    <m/>
    <m/>
    <m/>
  </r>
  <r>
    <x v="4"/>
    <x v="3"/>
    <x v="0"/>
    <x v="0"/>
    <x v="0"/>
    <x v="0"/>
    <x v="0"/>
    <x v="0"/>
    <x v="358"/>
    <n v="0"/>
    <x v="0"/>
    <s v="Dissolved"/>
    <m/>
    <m/>
    <m/>
  </r>
  <r>
    <x v="4"/>
    <x v="3"/>
    <x v="0"/>
    <x v="0"/>
    <x v="0"/>
    <x v="0"/>
    <x v="0"/>
    <x v="0"/>
    <x v="359"/>
    <n v="0"/>
    <x v="0"/>
    <s v="Dissolved"/>
    <m/>
    <m/>
    <m/>
  </r>
  <r>
    <x v="4"/>
    <x v="3"/>
    <x v="0"/>
    <x v="0"/>
    <x v="0"/>
    <x v="0"/>
    <x v="0"/>
    <x v="0"/>
    <x v="360"/>
    <n v="0"/>
    <x v="0"/>
    <s v="Dissolved"/>
    <m/>
    <m/>
    <m/>
  </r>
  <r>
    <x v="4"/>
    <x v="3"/>
    <x v="0"/>
    <x v="0"/>
    <x v="0"/>
    <x v="0"/>
    <x v="0"/>
    <x v="0"/>
    <x v="361"/>
    <n v="0"/>
    <x v="0"/>
    <s v="Dissolved"/>
    <m/>
    <m/>
    <m/>
  </r>
  <r>
    <x v="4"/>
    <x v="3"/>
    <x v="0"/>
    <x v="0"/>
    <x v="0"/>
    <x v="0"/>
    <x v="0"/>
    <x v="0"/>
    <x v="362"/>
    <n v="0"/>
    <x v="0"/>
    <s v="Dissolved"/>
    <m/>
    <m/>
    <m/>
  </r>
  <r>
    <x v="4"/>
    <x v="3"/>
    <x v="0"/>
    <x v="0"/>
    <x v="0"/>
    <x v="0"/>
    <x v="0"/>
    <x v="0"/>
    <x v="363"/>
    <n v="0"/>
    <x v="0"/>
    <s v="Dissolved"/>
    <m/>
    <m/>
    <m/>
  </r>
  <r>
    <x v="4"/>
    <x v="3"/>
    <x v="0"/>
    <x v="0"/>
    <x v="0"/>
    <x v="0"/>
    <x v="0"/>
    <x v="0"/>
    <x v="364"/>
    <n v="4.955632252244481E-2"/>
    <x v="0"/>
    <s v="Dissolved"/>
    <m/>
    <m/>
    <m/>
  </r>
  <r>
    <x v="5"/>
    <x v="4"/>
    <x v="0"/>
    <x v="2"/>
    <x v="0"/>
    <x v="3"/>
    <x v="0"/>
    <x v="0"/>
    <x v="344"/>
    <n v="0"/>
    <x v="0"/>
    <s v="Dissolved"/>
    <m/>
    <m/>
    <m/>
  </r>
  <r>
    <x v="5"/>
    <x v="4"/>
    <x v="0"/>
    <x v="2"/>
    <x v="0"/>
    <x v="3"/>
    <x v="0"/>
    <x v="0"/>
    <x v="345"/>
    <n v="0"/>
    <x v="0"/>
    <s v="Dissolved"/>
    <m/>
    <m/>
    <m/>
  </r>
  <r>
    <x v="5"/>
    <x v="4"/>
    <x v="0"/>
    <x v="2"/>
    <x v="0"/>
    <x v="3"/>
    <x v="0"/>
    <x v="0"/>
    <x v="346"/>
    <n v="0"/>
    <x v="0"/>
    <s v="Dissolved"/>
    <m/>
    <m/>
    <m/>
  </r>
  <r>
    <x v="5"/>
    <x v="4"/>
    <x v="0"/>
    <x v="2"/>
    <x v="0"/>
    <x v="3"/>
    <x v="0"/>
    <x v="0"/>
    <x v="347"/>
    <n v="0"/>
    <x v="0"/>
    <s v="Dissolved"/>
    <m/>
    <m/>
    <m/>
  </r>
  <r>
    <x v="5"/>
    <x v="4"/>
    <x v="0"/>
    <x v="2"/>
    <x v="0"/>
    <x v="3"/>
    <x v="0"/>
    <x v="0"/>
    <x v="348"/>
    <n v="0"/>
    <x v="0"/>
    <s v="Dissolved"/>
    <m/>
    <m/>
    <m/>
  </r>
  <r>
    <x v="5"/>
    <x v="4"/>
    <x v="0"/>
    <x v="2"/>
    <x v="0"/>
    <x v="3"/>
    <x v="0"/>
    <x v="0"/>
    <x v="349"/>
    <n v="0"/>
    <x v="0"/>
    <s v="Dissolved"/>
    <m/>
    <m/>
    <m/>
  </r>
  <r>
    <x v="5"/>
    <x v="4"/>
    <x v="0"/>
    <x v="2"/>
    <x v="0"/>
    <x v="3"/>
    <x v="0"/>
    <x v="0"/>
    <x v="350"/>
    <n v="0"/>
    <x v="0"/>
    <s v="Dissolved"/>
    <m/>
    <m/>
    <m/>
  </r>
  <r>
    <x v="5"/>
    <x v="4"/>
    <x v="0"/>
    <x v="2"/>
    <x v="0"/>
    <x v="3"/>
    <x v="0"/>
    <x v="0"/>
    <x v="351"/>
    <n v="0"/>
    <x v="0"/>
    <s v="Dissolved"/>
    <m/>
    <m/>
    <m/>
  </r>
  <r>
    <x v="5"/>
    <x v="4"/>
    <x v="0"/>
    <x v="2"/>
    <x v="0"/>
    <x v="3"/>
    <x v="0"/>
    <x v="0"/>
    <x v="352"/>
    <n v="0"/>
    <x v="0"/>
    <s v="Dissolved"/>
    <m/>
    <m/>
    <m/>
  </r>
  <r>
    <x v="5"/>
    <x v="4"/>
    <x v="0"/>
    <x v="2"/>
    <x v="0"/>
    <x v="3"/>
    <x v="0"/>
    <x v="0"/>
    <x v="353"/>
    <n v="0"/>
    <x v="0"/>
    <s v="Dissolved"/>
    <m/>
    <m/>
    <m/>
  </r>
  <r>
    <x v="5"/>
    <x v="4"/>
    <x v="0"/>
    <x v="2"/>
    <x v="0"/>
    <x v="3"/>
    <x v="0"/>
    <x v="0"/>
    <x v="354"/>
    <n v="0"/>
    <x v="0"/>
    <s v="Dissolved"/>
    <m/>
    <m/>
    <m/>
  </r>
  <r>
    <x v="5"/>
    <x v="4"/>
    <x v="0"/>
    <x v="2"/>
    <x v="0"/>
    <x v="3"/>
    <x v="0"/>
    <x v="0"/>
    <x v="355"/>
    <n v="0"/>
    <x v="0"/>
    <s v="Dissolved"/>
    <m/>
    <m/>
    <m/>
  </r>
  <r>
    <x v="5"/>
    <x v="4"/>
    <x v="0"/>
    <x v="2"/>
    <x v="0"/>
    <x v="3"/>
    <x v="0"/>
    <x v="0"/>
    <x v="356"/>
    <n v="0"/>
    <x v="0"/>
    <s v="Dissolved"/>
    <m/>
    <m/>
    <m/>
  </r>
  <r>
    <x v="5"/>
    <x v="4"/>
    <x v="0"/>
    <x v="2"/>
    <x v="0"/>
    <x v="3"/>
    <x v="0"/>
    <x v="0"/>
    <x v="357"/>
    <n v="0"/>
    <x v="0"/>
    <s v="Dissolved"/>
    <m/>
    <m/>
    <m/>
  </r>
  <r>
    <x v="5"/>
    <x v="4"/>
    <x v="0"/>
    <x v="2"/>
    <x v="0"/>
    <x v="3"/>
    <x v="0"/>
    <x v="0"/>
    <x v="358"/>
    <n v="0"/>
    <x v="0"/>
    <s v="Dissolved"/>
    <m/>
    <m/>
    <m/>
  </r>
  <r>
    <x v="5"/>
    <x v="4"/>
    <x v="0"/>
    <x v="2"/>
    <x v="0"/>
    <x v="3"/>
    <x v="0"/>
    <x v="0"/>
    <x v="359"/>
    <n v="0"/>
    <x v="0"/>
    <s v="Dissolved"/>
    <m/>
    <m/>
    <m/>
  </r>
  <r>
    <x v="5"/>
    <x v="4"/>
    <x v="0"/>
    <x v="2"/>
    <x v="0"/>
    <x v="3"/>
    <x v="0"/>
    <x v="0"/>
    <x v="360"/>
    <n v="0"/>
    <x v="0"/>
    <s v="Dissolved"/>
    <m/>
    <m/>
    <m/>
  </r>
  <r>
    <x v="5"/>
    <x v="4"/>
    <x v="0"/>
    <x v="2"/>
    <x v="0"/>
    <x v="3"/>
    <x v="0"/>
    <x v="0"/>
    <x v="361"/>
    <n v="0"/>
    <x v="0"/>
    <s v="Dissolved"/>
    <m/>
    <m/>
    <m/>
  </r>
  <r>
    <x v="5"/>
    <x v="4"/>
    <x v="0"/>
    <x v="2"/>
    <x v="0"/>
    <x v="3"/>
    <x v="0"/>
    <x v="0"/>
    <x v="362"/>
    <n v="0"/>
    <x v="0"/>
    <s v="Dissolved"/>
    <m/>
    <m/>
    <m/>
  </r>
  <r>
    <x v="5"/>
    <x v="4"/>
    <x v="0"/>
    <x v="2"/>
    <x v="0"/>
    <x v="3"/>
    <x v="0"/>
    <x v="0"/>
    <x v="363"/>
    <n v="0"/>
    <x v="0"/>
    <s v="Dissolved"/>
    <m/>
    <m/>
    <m/>
  </r>
  <r>
    <x v="5"/>
    <x v="4"/>
    <x v="0"/>
    <x v="2"/>
    <x v="0"/>
    <x v="3"/>
    <x v="0"/>
    <x v="0"/>
    <x v="364"/>
    <n v="0"/>
    <x v="0"/>
    <s v="Dissolved"/>
    <m/>
    <m/>
    <m/>
  </r>
  <r>
    <x v="5"/>
    <x v="4"/>
    <x v="0"/>
    <x v="2"/>
    <x v="0"/>
    <x v="2"/>
    <x v="0"/>
    <x v="0"/>
    <x v="344"/>
    <n v="0"/>
    <x v="0"/>
    <s v="Dissolved"/>
    <m/>
    <m/>
    <m/>
  </r>
  <r>
    <x v="5"/>
    <x v="4"/>
    <x v="0"/>
    <x v="2"/>
    <x v="0"/>
    <x v="2"/>
    <x v="0"/>
    <x v="0"/>
    <x v="345"/>
    <s v="(blank)"/>
    <x v="0"/>
    <s v="Dissolved"/>
    <m/>
    <m/>
    <m/>
  </r>
  <r>
    <x v="5"/>
    <x v="4"/>
    <x v="0"/>
    <x v="2"/>
    <x v="0"/>
    <x v="2"/>
    <x v="0"/>
    <x v="0"/>
    <x v="346"/>
    <s v="(blank)"/>
    <x v="0"/>
    <s v="Dissolved"/>
    <m/>
    <m/>
    <m/>
  </r>
  <r>
    <x v="5"/>
    <x v="4"/>
    <x v="0"/>
    <x v="2"/>
    <x v="0"/>
    <x v="2"/>
    <x v="0"/>
    <x v="0"/>
    <x v="347"/>
    <s v="(blank)"/>
    <x v="0"/>
    <s v="Dissolved"/>
    <m/>
    <m/>
    <m/>
  </r>
  <r>
    <x v="5"/>
    <x v="4"/>
    <x v="0"/>
    <x v="2"/>
    <x v="0"/>
    <x v="2"/>
    <x v="0"/>
    <x v="0"/>
    <x v="348"/>
    <s v="(blank)"/>
    <x v="0"/>
    <s v="Dissolved"/>
    <m/>
    <m/>
    <m/>
  </r>
  <r>
    <x v="5"/>
    <x v="4"/>
    <x v="0"/>
    <x v="2"/>
    <x v="0"/>
    <x v="2"/>
    <x v="0"/>
    <x v="0"/>
    <x v="349"/>
    <s v="(blank)"/>
    <x v="0"/>
    <s v="Dissolved"/>
    <m/>
    <m/>
    <m/>
  </r>
  <r>
    <x v="5"/>
    <x v="4"/>
    <x v="0"/>
    <x v="2"/>
    <x v="0"/>
    <x v="2"/>
    <x v="0"/>
    <x v="0"/>
    <x v="350"/>
    <s v="(blank)"/>
    <x v="0"/>
    <s v="Dissolved"/>
    <m/>
    <m/>
    <m/>
  </r>
  <r>
    <x v="5"/>
    <x v="4"/>
    <x v="0"/>
    <x v="2"/>
    <x v="0"/>
    <x v="2"/>
    <x v="0"/>
    <x v="0"/>
    <x v="351"/>
    <s v="(blank)"/>
    <x v="0"/>
    <s v="Dissolved"/>
    <m/>
    <m/>
    <m/>
  </r>
  <r>
    <x v="5"/>
    <x v="4"/>
    <x v="0"/>
    <x v="2"/>
    <x v="0"/>
    <x v="2"/>
    <x v="0"/>
    <x v="0"/>
    <x v="352"/>
    <s v="(blank)"/>
    <x v="0"/>
    <s v="Dissolved"/>
    <m/>
    <m/>
    <m/>
  </r>
  <r>
    <x v="5"/>
    <x v="4"/>
    <x v="0"/>
    <x v="2"/>
    <x v="0"/>
    <x v="2"/>
    <x v="0"/>
    <x v="0"/>
    <x v="353"/>
    <s v="(blank)"/>
    <x v="0"/>
    <s v="Dissolved"/>
    <m/>
    <m/>
    <m/>
  </r>
  <r>
    <x v="5"/>
    <x v="4"/>
    <x v="0"/>
    <x v="2"/>
    <x v="0"/>
    <x v="2"/>
    <x v="0"/>
    <x v="0"/>
    <x v="354"/>
    <s v="(blank)"/>
    <x v="0"/>
    <s v="Dissolved"/>
    <m/>
    <m/>
    <m/>
  </r>
  <r>
    <x v="5"/>
    <x v="4"/>
    <x v="0"/>
    <x v="2"/>
    <x v="0"/>
    <x v="2"/>
    <x v="0"/>
    <x v="0"/>
    <x v="355"/>
    <s v="(blank)"/>
    <x v="0"/>
    <s v="Dissolved"/>
    <m/>
    <m/>
    <m/>
  </r>
  <r>
    <x v="5"/>
    <x v="4"/>
    <x v="0"/>
    <x v="2"/>
    <x v="0"/>
    <x v="2"/>
    <x v="0"/>
    <x v="0"/>
    <x v="356"/>
    <s v="(blank)"/>
    <x v="0"/>
    <s v="Dissolved"/>
    <m/>
    <m/>
    <m/>
  </r>
  <r>
    <x v="5"/>
    <x v="4"/>
    <x v="0"/>
    <x v="2"/>
    <x v="0"/>
    <x v="2"/>
    <x v="0"/>
    <x v="0"/>
    <x v="357"/>
    <s v="(blank)"/>
    <x v="0"/>
    <s v="Dissolved"/>
    <m/>
    <m/>
    <m/>
  </r>
  <r>
    <x v="5"/>
    <x v="4"/>
    <x v="0"/>
    <x v="2"/>
    <x v="0"/>
    <x v="2"/>
    <x v="0"/>
    <x v="0"/>
    <x v="358"/>
    <s v="(blank)"/>
    <x v="0"/>
    <s v="Dissolved"/>
    <m/>
    <m/>
    <m/>
  </r>
  <r>
    <x v="5"/>
    <x v="4"/>
    <x v="0"/>
    <x v="2"/>
    <x v="0"/>
    <x v="2"/>
    <x v="0"/>
    <x v="0"/>
    <x v="359"/>
    <s v="(blank)"/>
    <x v="0"/>
    <s v="Dissolved"/>
    <m/>
    <m/>
    <m/>
  </r>
  <r>
    <x v="5"/>
    <x v="4"/>
    <x v="0"/>
    <x v="2"/>
    <x v="0"/>
    <x v="2"/>
    <x v="0"/>
    <x v="0"/>
    <x v="360"/>
    <s v="(blank)"/>
    <x v="0"/>
    <s v="Dissolved"/>
    <m/>
    <m/>
    <m/>
  </r>
  <r>
    <x v="5"/>
    <x v="4"/>
    <x v="0"/>
    <x v="2"/>
    <x v="0"/>
    <x v="2"/>
    <x v="0"/>
    <x v="0"/>
    <x v="361"/>
    <s v="(blank)"/>
    <x v="0"/>
    <s v="Dissolved"/>
    <m/>
    <m/>
    <m/>
  </r>
  <r>
    <x v="5"/>
    <x v="4"/>
    <x v="0"/>
    <x v="2"/>
    <x v="0"/>
    <x v="2"/>
    <x v="0"/>
    <x v="0"/>
    <x v="362"/>
    <s v="(blank)"/>
    <x v="0"/>
    <s v="Dissolved"/>
    <m/>
    <m/>
    <m/>
  </r>
  <r>
    <x v="5"/>
    <x v="4"/>
    <x v="0"/>
    <x v="2"/>
    <x v="0"/>
    <x v="2"/>
    <x v="0"/>
    <x v="0"/>
    <x v="363"/>
    <s v="(blank)"/>
    <x v="0"/>
    <s v="Dissolved"/>
    <m/>
    <m/>
    <m/>
  </r>
  <r>
    <x v="5"/>
    <x v="4"/>
    <x v="0"/>
    <x v="2"/>
    <x v="0"/>
    <x v="2"/>
    <x v="0"/>
    <x v="0"/>
    <x v="364"/>
    <s v="(blank)"/>
    <x v="0"/>
    <s v="Dissolved"/>
    <m/>
    <m/>
    <m/>
  </r>
  <r>
    <x v="5"/>
    <x v="4"/>
    <x v="0"/>
    <x v="0"/>
    <x v="0"/>
    <x v="0"/>
    <x v="0"/>
    <x v="2"/>
    <x v="344"/>
    <n v="0"/>
    <x v="0"/>
    <s v="Dissolved"/>
    <m/>
    <m/>
    <m/>
  </r>
  <r>
    <x v="5"/>
    <x v="4"/>
    <x v="0"/>
    <x v="0"/>
    <x v="0"/>
    <x v="0"/>
    <x v="0"/>
    <x v="2"/>
    <x v="345"/>
    <n v="0"/>
    <x v="0"/>
    <s v="Dissolved"/>
    <m/>
    <m/>
    <m/>
  </r>
  <r>
    <x v="5"/>
    <x v="4"/>
    <x v="0"/>
    <x v="0"/>
    <x v="0"/>
    <x v="0"/>
    <x v="0"/>
    <x v="2"/>
    <x v="346"/>
    <n v="0"/>
    <x v="0"/>
    <s v="Dissolved"/>
    <m/>
    <m/>
    <m/>
  </r>
  <r>
    <x v="5"/>
    <x v="4"/>
    <x v="0"/>
    <x v="0"/>
    <x v="0"/>
    <x v="0"/>
    <x v="0"/>
    <x v="2"/>
    <x v="347"/>
    <n v="0"/>
    <x v="0"/>
    <s v="Dissolved"/>
    <m/>
    <m/>
    <m/>
  </r>
  <r>
    <x v="5"/>
    <x v="4"/>
    <x v="0"/>
    <x v="0"/>
    <x v="0"/>
    <x v="0"/>
    <x v="0"/>
    <x v="2"/>
    <x v="348"/>
    <n v="0"/>
    <x v="0"/>
    <s v="Dissolved"/>
    <m/>
    <m/>
    <m/>
  </r>
  <r>
    <x v="5"/>
    <x v="4"/>
    <x v="0"/>
    <x v="0"/>
    <x v="0"/>
    <x v="0"/>
    <x v="0"/>
    <x v="2"/>
    <x v="349"/>
    <n v="0"/>
    <x v="0"/>
    <s v="Dissolved"/>
    <m/>
    <m/>
    <m/>
  </r>
  <r>
    <x v="5"/>
    <x v="4"/>
    <x v="0"/>
    <x v="0"/>
    <x v="0"/>
    <x v="0"/>
    <x v="0"/>
    <x v="2"/>
    <x v="350"/>
    <n v="0"/>
    <x v="0"/>
    <s v="Dissolved"/>
    <m/>
    <m/>
    <m/>
  </r>
  <r>
    <x v="5"/>
    <x v="4"/>
    <x v="0"/>
    <x v="0"/>
    <x v="0"/>
    <x v="0"/>
    <x v="0"/>
    <x v="2"/>
    <x v="351"/>
    <n v="0"/>
    <x v="0"/>
    <s v="Dissolved"/>
    <m/>
    <m/>
    <m/>
  </r>
  <r>
    <x v="5"/>
    <x v="4"/>
    <x v="0"/>
    <x v="0"/>
    <x v="0"/>
    <x v="0"/>
    <x v="0"/>
    <x v="2"/>
    <x v="352"/>
    <n v="0"/>
    <x v="0"/>
    <s v="Dissolved"/>
    <m/>
    <m/>
    <m/>
  </r>
  <r>
    <x v="5"/>
    <x v="4"/>
    <x v="0"/>
    <x v="0"/>
    <x v="0"/>
    <x v="0"/>
    <x v="0"/>
    <x v="2"/>
    <x v="353"/>
    <n v="0"/>
    <x v="0"/>
    <s v="Dissolved"/>
    <m/>
    <m/>
    <m/>
  </r>
  <r>
    <x v="5"/>
    <x v="4"/>
    <x v="0"/>
    <x v="0"/>
    <x v="0"/>
    <x v="0"/>
    <x v="0"/>
    <x v="2"/>
    <x v="354"/>
    <n v="0"/>
    <x v="0"/>
    <s v="Dissolved"/>
    <m/>
    <m/>
    <m/>
  </r>
  <r>
    <x v="5"/>
    <x v="4"/>
    <x v="0"/>
    <x v="0"/>
    <x v="0"/>
    <x v="0"/>
    <x v="0"/>
    <x v="2"/>
    <x v="355"/>
    <n v="0"/>
    <x v="0"/>
    <s v="Dissolved"/>
    <m/>
    <m/>
    <m/>
  </r>
  <r>
    <x v="5"/>
    <x v="4"/>
    <x v="0"/>
    <x v="0"/>
    <x v="0"/>
    <x v="0"/>
    <x v="0"/>
    <x v="2"/>
    <x v="356"/>
    <n v="0"/>
    <x v="0"/>
    <s v="Dissolved"/>
    <m/>
    <m/>
    <m/>
  </r>
  <r>
    <x v="5"/>
    <x v="4"/>
    <x v="0"/>
    <x v="0"/>
    <x v="0"/>
    <x v="0"/>
    <x v="0"/>
    <x v="2"/>
    <x v="357"/>
    <n v="0"/>
    <x v="0"/>
    <s v="Dissolved"/>
    <m/>
    <m/>
    <m/>
  </r>
  <r>
    <x v="5"/>
    <x v="4"/>
    <x v="0"/>
    <x v="0"/>
    <x v="0"/>
    <x v="0"/>
    <x v="0"/>
    <x v="2"/>
    <x v="358"/>
    <n v="0"/>
    <x v="0"/>
    <s v="Dissolved"/>
    <m/>
    <m/>
    <m/>
  </r>
  <r>
    <x v="5"/>
    <x v="4"/>
    <x v="0"/>
    <x v="0"/>
    <x v="0"/>
    <x v="0"/>
    <x v="0"/>
    <x v="2"/>
    <x v="359"/>
    <n v="0"/>
    <x v="0"/>
    <s v="Dissolved"/>
    <m/>
    <m/>
    <m/>
  </r>
  <r>
    <x v="5"/>
    <x v="4"/>
    <x v="0"/>
    <x v="0"/>
    <x v="0"/>
    <x v="0"/>
    <x v="0"/>
    <x v="2"/>
    <x v="360"/>
    <n v="0"/>
    <x v="0"/>
    <s v="Dissolved"/>
    <m/>
    <m/>
    <m/>
  </r>
  <r>
    <x v="5"/>
    <x v="4"/>
    <x v="0"/>
    <x v="0"/>
    <x v="0"/>
    <x v="0"/>
    <x v="0"/>
    <x v="2"/>
    <x v="361"/>
    <n v="0"/>
    <x v="0"/>
    <s v="Dissolved"/>
    <m/>
    <m/>
    <m/>
  </r>
  <r>
    <x v="5"/>
    <x v="4"/>
    <x v="0"/>
    <x v="0"/>
    <x v="0"/>
    <x v="0"/>
    <x v="0"/>
    <x v="2"/>
    <x v="362"/>
    <n v="0"/>
    <x v="0"/>
    <s v="Dissolved"/>
    <m/>
    <m/>
    <m/>
  </r>
  <r>
    <x v="5"/>
    <x v="4"/>
    <x v="0"/>
    <x v="0"/>
    <x v="0"/>
    <x v="0"/>
    <x v="0"/>
    <x v="2"/>
    <x v="363"/>
    <n v="0"/>
    <x v="0"/>
    <s v="Dissolved"/>
    <m/>
    <m/>
    <m/>
  </r>
  <r>
    <x v="5"/>
    <x v="4"/>
    <x v="0"/>
    <x v="0"/>
    <x v="0"/>
    <x v="0"/>
    <x v="0"/>
    <x v="2"/>
    <x v="364"/>
    <n v="0"/>
    <x v="0"/>
    <s v="Dissolved"/>
    <m/>
    <m/>
    <m/>
  </r>
  <r>
    <x v="5"/>
    <x v="4"/>
    <x v="0"/>
    <x v="0"/>
    <x v="0"/>
    <x v="0"/>
    <x v="0"/>
    <x v="1"/>
    <x v="344"/>
    <n v="0"/>
    <x v="0"/>
    <s v="Dissolved"/>
    <m/>
    <m/>
    <m/>
  </r>
  <r>
    <x v="5"/>
    <x v="4"/>
    <x v="0"/>
    <x v="0"/>
    <x v="0"/>
    <x v="0"/>
    <x v="0"/>
    <x v="1"/>
    <x v="345"/>
    <n v="0"/>
    <x v="0"/>
    <s v="Dissolved"/>
    <m/>
    <m/>
    <m/>
  </r>
  <r>
    <x v="5"/>
    <x v="4"/>
    <x v="0"/>
    <x v="0"/>
    <x v="0"/>
    <x v="0"/>
    <x v="0"/>
    <x v="1"/>
    <x v="346"/>
    <n v="0"/>
    <x v="0"/>
    <s v="Dissolved"/>
    <m/>
    <m/>
    <m/>
  </r>
  <r>
    <x v="5"/>
    <x v="4"/>
    <x v="0"/>
    <x v="0"/>
    <x v="0"/>
    <x v="0"/>
    <x v="0"/>
    <x v="1"/>
    <x v="347"/>
    <n v="0"/>
    <x v="0"/>
    <s v="Dissolved"/>
    <m/>
    <m/>
    <m/>
  </r>
  <r>
    <x v="5"/>
    <x v="4"/>
    <x v="0"/>
    <x v="0"/>
    <x v="0"/>
    <x v="0"/>
    <x v="0"/>
    <x v="1"/>
    <x v="348"/>
    <n v="0"/>
    <x v="0"/>
    <s v="Dissolved"/>
    <m/>
    <m/>
    <m/>
  </r>
  <r>
    <x v="5"/>
    <x v="4"/>
    <x v="0"/>
    <x v="0"/>
    <x v="0"/>
    <x v="0"/>
    <x v="0"/>
    <x v="1"/>
    <x v="349"/>
    <n v="0"/>
    <x v="0"/>
    <s v="Dissolved"/>
    <m/>
    <m/>
    <m/>
  </r>
  <r>
    <x v="5"/>
    <x v="4"/>
    <x v="0"/>
    <x v="0"/>
    <x v="0"/>
    <x v="0"/>
    <x v="0"/>
    <x v="1"/>
    <x v="350"/>
    <n v="0"/>
    <x v="0"/>
    <s v="Dissolved"/>
    <m/>
    <m/>
    <m/>
  </r>
  <r>
    <x v="5"/>
    <x v="4"/>
    <x v="0"/>
    <x v="0"/>
    <x v="0"/>
    <x v="0"/>
    <x v="0"/>
    <x v="1"/>
    <x v="351"/>
    <n v="0"/>
    <x v="0"/>
    <s v="Dissolved"/>
    <m/>
    <m/>
    <m/>
  </r>
  <r>
    <x v="5"/>
    <x v="4"/>
    <x v="0"/>
    <x v="0"/>
    <x v="0"/>
    <x v="0"/>
    <x v="0"/>
    <x v="1"/>
    <x v="352"/>
    <n v="0"/>
    <x v="0"/>
    <s v="Dissolved"/>
    <m/>
    <m/>
    <m/>
  </r>
  <r>
    <x v="5"/>
    <x v="4"/>
    <x v="0"/>
    <x v="0"/>
    <x v="0"/>
    <x v="0"/>
    <x v="0"/>
    <x v="1"/>
    <x v="353"/>
    <n v="0"/>
    <x v="0"/>
    <s v="Dissolved"/>
    <m/>
    <m/>
    <m/>
  </r>
  <r>
    <x v="5"/>
    <x v="4"/>
    <x v="0"/>
    <x v="0"/>
    <x v="0"/>
    <x v="0"/>
    <x v="0"/>
    <x v="1"/>
    <x v="354"/>
    <n v="0"/>
    <x v="0"/>
    <s v="Dissolved"/>
    <m/>
    <m/>
    <m/>
  </r>
  <r>
    <x v="5"/>
    <x v="4"/>
    <x v="0"/>
    <x v="0"/>
    <x v="0"/>
    <x v="0"/>
    <x v="0"/>
    <x v="1"/>
    <x v="355"/>
    <n v="0"/>
    <x v="0"/>
    <s v="Dissolved"/>
    <m/>
    <m/>
    <m/>
  </r>
  <r>
    <x v="5"/>
    <x v="4"/>
    <x v="0"/>
    <x v="0"/>
    <x v="0"/>
    <x v="0"/>
    <x v="0"/>
    <x v="1"/>
    <x v="356"/>
    <n v="0"/>
    <x v="0"/>
    <s v="Dissolved"/>
    <m/>
    <m/>
    <m/>
  </r>
  <r>
    <x v="5"/>
    <x v="4"/>
    <x v="0"/>
    <x v="0"/>
    <x v="0"/>
    <x v="0"/>
    <x v="0"/>
    <x v="1"/>
    <x v="357"/>
    <n v="0"/>
    <x v="0"/>
    <s v="Dissolved"/>
    <m/>
    <m/>
    <m/>
  </r>
  <r>
    <x v="5"/>
    <x v="4"/>
    <x v="0"/>
    <x v="0"/>
    <x v="0"/>
    <x v="0"/>
    <x v="0"/>
    <x v="1"/>
    <x v="358"/>
    <n v="0"/>
    <x v="0"/>
    <s v="Dissolved"/>
    <m/>
    <m/>
    <m/>
  </r>
  <r>
    <x v="5"/>
    <x v="4"/>
    <x v="0"/>
    <x v="0"/>
    <x v="0"/>
    <x v="0"/>
    <x v="0"/>
    <x v="1"/>
    <x v="359"/>
    <n v="0"/>
    <x v="0"/>
    <s v="Dissolved"/>
    <m/>
    <m/>
    <m/>
  </r>
  <r>
    <x v="5"/>
    <x v="4"/>
    <x v="0"/>
    <x v="0"/>
    <x v="0"/>
    <x v="0"/>
    <x v="0"/>
    <x v="1"/>
    <x v="360"/>
    <n v="0"/>
    <x v="0"/>
    <s v="Dissolved"/>
    <m/>
    <m/>
    <m/>
  </r>
  <r>
    <x v="5"/>
    <x v="4"/>
    <x v="0"/>
    <x v="0"/>
    <x v="0"/>
    <x v="0"/>
    <x v="0"/>
    <x v="1"/>
    <x v="361"/>
    <n v="0"/>
    <x v="0"/>
    <s v="Dissolved"/>
    <m/>
    <m/>
    <m/>
  </r>
  <r>
    <x v="5"/>
    <x v="4"/>
    <x v="0"/>
    <x v="0"/>
    <x v="0"/>
    <x v="0"/>
    <x v="0"/>
    <x v="1"/>
    <x v="362"/>
    <n v="0"/>
    <x v="0"/>
    <s v="Dissolved"/>
    <m/>
    <m/>
    <m/>
  </r>
  <r>
    <x v="5"/>
    <x v="4"/>
    <x v="0"/>
    <x v="0"/>
    <x v="0"/>
    <x v="0"/>
    <x v="0"/>
    <x v="1"/>
    <x v="363"/>
    <n v="0"/>
    <x v="0"/>
    <s v="Dissolved"/>
    <m/>
    <m/>
    <m/>
  </r>
  <r>
    <x v="5"/>
    <x v="4"/>
    <x v="0"/>
    <x v="0"/>
    <x v="0"/>
    <x v="0"/>
    <x v="0"/>
    <x v="1"/>
    <x v="364"/>
    <n v="0"/>
    <x v="0"/>
    <s v="Dissolved"/>
    <m/>
    <m/>
    <m/>
  </r>
  <r>
    <x v="5"/>
    <x v="4"/>
    <x v="0"/>
    <x v="0"/>
    <x v="0"/>
    <x v="0"/>
    <x v="0"/>
    <x v="0"/>
    <x v="344"/>
    <n v="0"/>
    <x v="0"/>
    <s v="Dissolved"/>
    <m/>
    <m/>
    <m/>
  </r>
  <r>
    <x v="5"/>
    <x v="4"/>
    <x v="0"/>
    <x v="0"/>
    <x v="0"/>
    <x v="0"/>
    <x v="0"/>
    <x v="0"/>
    <x v="345"/>
    <n v="0"/>
    <x v="0"/>
    <s v="Dissolved"/>
    <m/>
    <m/>
    <m/>
  </r>
  <r>
    <x v="5"/>
    <x v="4"/>
    <x v="0"/>
    <x v="0"/>
    <x v="0"/>
    <x v="0"/>
    <x v="0"/>
    <x v="0"/>
    <x v="346"/>
    <n v="0"/>
    <x v="0"/>
    <s v="Dissolved"/>
    <m/>
    <m/>
    <m/>
  </r>
  <r>
    <x v="5"/>
    <x v="4"/>
    <x v="0"/>
    <x v="0"/>
    <x v="0"/>
    <x v="0"/>
    <x v="0"/>
    <x v="0"/>
    <x v="347"/>
    <n v="0"/>
    <x v="0"/>
    <s v="Dissolved"/>
    <m/>
    <m/>
    <m/>
  </r>
  <r>
    <x v="5"/>
    <x v="4"/>
    <x v="0"/>
    <x v="0"/>
    <x v="0"/>
    <x v="0"/>
    <x v="0"/>
    <x v="0"/>
    <x v="348"/>
    <n v="0"/>
    <x v="0"/>
    <s v="Dissolved"/>
    <m/>
    <m/>
    <m/>
  </r>
  <r>
    <x v="5"/>
    <x v="4"/>
    <x v="0"/>
    <x v="0"/>
    <x v="0"/>
    <x v="0"/>
    <x v="0"/>
    <x v="0"/>
    <x v="349"/>
    <n v="0"/>
    <x v="0"/>
    <s v="Dissolved"/>
    <m/>
    <m/>
    <m/>
  </r>
  <r>
    <x v="5"/>
    <x v="4"/>
    <x v="0"/>
    <x v="0"/>
    <x v="0"/>
    <x v="0"/>
    <x v="0"/>
    <x v="0"/>
    <x v="350"/>
    <n v="0"/>
    <x v="0"/>
    <s v="Dissolved"/>
    <m/>
    <m/>
    <m/>
  </r>
  <r>
    <x v="5"/>
    <x v="4"/>
    <x v="0"/>
    <x v="0"/>
    <x v="0"/>
    <x v="0"/>
    <x v="0"/>
    <x v="0"/>
    <x v="351"/>
    <n v="0"/>
    <x v="0"/>
    <s v="Dissolved"/>
    <m/>
    <m/>
    <m/>
  </r>
  <r>
    <x v="5"/>
    <x v="4"/>
    <x v="0"/>
    <x v="0"/>
    <x v="0"/>
    <x v="0"/>
    <x v="0"/>
    <x v="0"/>
    <x v="352"/>
    <n v="0"/>
    <x v="0"/>
    <s v="Dissolved"/>
    <m/>
    <m/>
    <m/>
  </r>
  <r>
    <x v="5"/>
    <x v="4"/>
    <x v="0"/>
    <x v="0"/>
    <x v="0"/>
    <x v="0"/>
    <x v="0"/>
    <x v="0"/>
    <x v="353"/>
    <n v="0"/>
    <x v="0"/>
    <s v="Dissolved"/>
    <m/>
    <m/>
    <m/>
  </r>
  <r>
    <x v="5"/>
    <x v="4"/>
    <x v="0"/>
    <x v="0"/>
    <x v="0"/>
    <x v="0"/>
    <x v="0"/>
    <x v="0"/>
    <x v="354"/>
    <n v="0"/>
    <x v="0"/>
    <s v="Dissolved"/>
    <m/>
    <m/>
    <m/>
  </r>
  <r>
    <x v="5"/>
    <x v="4"/>
    <x v="0"/>
    <x v="0"/>
    <x v="0"/>
    <x v="0"/>
    <x v="0"/>
    <x v="0"/>
    <x v="355"/>
    <n v="0"/>
    <x v="0"/>
    <s v="Dissolved"/>
    <m/>
    <m/>
    <m/>
  </r>
  <r>
    <x v="5"/>
    <x v="4"/>
    <x v="0"/>
    <x v="0"/>
    <x v="0"/>
    <x v="0"/>
    <x v="0"/>
    <x v="0"/>
    <x v="356"/>
    <n v="0"/>
    <x v="0"/>
    <s v="Dissolved"/>
    <m/>
    <m/>
    <m/>
  </r>
  <r>
    <x v="5"/>
    <x v="4"/>
    <x v="0"/>
    <x v="0"/>
    <x v="0"/>
    <x v="0"/>
    <x v="0"/>
    <x v="0"/>
    <x v="357"/>
    <n v="0"/>
    <x v="0"/>
    <s v="Dissolved"/>
    <m/>
    <m/>
    <m/>
  </r>
  <r>
    <x v="5"/>
    <x v="4"/>
    <x v="0"/>
    <x v="0"/>
    <x v="0"/>
    <x v="0"/>
    <x v="0"/>
    <x v="0"/>
    <x v="358"/>
    <n v="0"/>
    <x v="0"/>
    <s v="Dissolved"/>
    <m/>
    <m/>
    <m/>
  </r>
  <r>
    <x v="5"/>
    <x v="4"/>
    <x v="0"/>
    <x v="0"/>
    <x v="0"/>
    <x v="0"/>
    <x v="0"/>
    <x v="0"/>
    <x v="359"/>
    <n v="0"/>
    <x v="0"/>
    <s v="Dissolved"/>
    <m/>
    <m/>
    <m/>
  </r>
  <r>
    <x v="5"/>
    <x v="4"/>
    <x v="0"/>
    <x v="0"/>
    <x v="0"/>
    <x v="0"/>
    <x v="0"/>
    <x v="0"/>
    <x v="360"/>
    <n v="0"/>
    <x v="0"/>
    <s v="Dissolved"/>
    <m/>
    <m/>
    <m/>
  </r>
  <r>
    <x v="5"/>
    <x v="4"/>
    <x v="0"/>
    <x v="0"/>
    <x v="0"/>
    <x v="0"/>
    <x v="0"/>
    <x v="0"/>
    <x v="361"/>
    <n v="0"/>
    <x v="0"/>
    <s v="Dissolved"/>
    <m/>
    <m/>
    <m/>
  </r>
  <r>
    <x v="5"/>
    <x v="4"/>
    <x v="0"/>
    <x v="0"/>
    <x v="0"/>
    <x v="0"/>
    <x v="0"/>
    <x v="0"/>
    <x v="362"/>
    <n v="0"/>
    <x v="0"/>
    <s v="Dissolved"/>
    <m/>
    <m/>
    <m/>
  </r>
  <r>
    <x v="5"/>
    <x v="4"/>
    <x v="0"/>
    <x v="0"/>
    <x v="0"/>
    <x v="0"/>
    <x v="0"/>
    <x v="0"/>
    <x v="363"/>
    <n v="0"/>
    <x v="0"/>
    <s v="Dissolved"/>
    <m/>
    <m/>
    <m/>
  </r>
  <r>
    <x v="5"/>
    <x v="4"/>
    <x v="0"/>
    <x v="0"/>
    <x v="0"/>
    <x v="0"/>
    <x v="0"/>
    <x v="0"/>
    <x v="364"/>
    <n v="0"/>
    <x v="0"/>
    <s v="Dissolved"/>
    <m/>
    <m/>
    <m/>
  </r>
  <r>
    <x v="5"/>
    <x v="2"/>
    <x v="2"/>
    <x v="5"/>
    <x v="0"/>
    <x v="0"/>
    <x v="0"/>
    <x v="2"/>
    <x v="344"/>
    <n v="0"/>
    <x v="0"/>
    <s v="Dissolved"/>
    <m/>
    <m/>
    <m/>
  </r>
  <r>
    <x v="5"/>
    <x v="2"/>
    <x v="2"/>
    <x v="5"/>
    <x v="0"/>
    <x v="0"/>
    <x v="0"/>
    <x v="2"/>
    <x v="345"/>
    <n v="0"/>
    <x v="0"/>
    <s v="Dissolved"/>
    <m/>
    <m/>
    <m/>
  </r>
  <r>
    <x v="5"/>
    <x v="2"/>
    <x v="2"/>
    <x v="5"/>
    <x v="0"/>
    <x v="0"/>
    <x v="0"/>
    <x v="2"/>
    <x v="346"/>
    <n v="0"/>
    <x v="0"/>
    <s v="Dissolved"/>
    <m/>
    <m/>
    <m/>
  </r>
  <r>
    <x v="5"/>
    <x v="2"/>
    <x v="2"/>
    <x v="5"/>
    <x v="0"/>
    <x v="0"/>
    <x v="0"/>
    <x v="2"/>
    <x v="347"/>
    <n v="0"/>
    <x v="0"/>
    <s v="Dissolved"/>
    <m/>
    <m/>
    <m/>
  </r>
  <r>
    <x v="5"/>
    <x v="2"/>
    <x v="2"/>
    <x v="5"/>
    <x v="0"/>
    <x v="0"/>
    <x v="0"/>
    <x v="2"/>
    <x v="348"/>
    <n v="0"/>
    <x v="0"/>
    <s v="Dissolved"/>
    <m/>
    <m/>
    <m/>
  </r>
  <r>
    <x v="5"/>
    <x v="2"/>
    <x v="2"/>
    <x v="5"/>
    <x v="0"/>
    <x v="0"/>
    <x v="0"/>
    <x v="2"/>
    <x v="349"/>
    <n v="0"/>
    <x v="0"/>
    <s v="Dissolved"/>
    <m/>
    <m/>
    <m/>
  </r>
  <r>
    <x v="5"/>
    <x v="2"/>
    <x v="2"/>
    <x v="5"/>
    <x v="0"/>
    <x v="0"/>
    <x v="0"/>
    <x v="2"/>
    <x v="350"/>
    <n v="0"/>
    <x v="0"/>
    <s v="Dissolved"/>
    <m/>
    <m/>
    <m/>
  </r>
  <r>
    <x v="5"/>
    <x v="2"/>
    <x v="2"/>
    <x v="5"/>
    <x v="0"/>
    <x v="0"/>
    <x v="0"/>
    <x v="2"/>
    <x v="351"/>
    <n v="0"/>
    <x v="0"/>
    <s v="Dissolved"/>
    <m/>
    <m/>
    <m/>
  </r>
  <r>
    <x v="5"/>
    <x v="2"/>
    <x v="2"/>
    <x v="5"/>
    <x v="0"/>
    <x v="0"/>
    <x v="0"/>
    <x v="2"/>
    <x v="352"/>
    <n v="0"/>
    <x v="0"/>
    <s v="Dissolved"/>
    <m/>
    <m/>
    <m/>
  </r>
  <r>
    <x v="5"/>
    <x v="2"/>
    <x v="2"/>
    <x v="5"/>
    <x v="0"/>
    <x v="0"/>
    <x v="0"/>
    <x v="2"/>
    <x v="353"/>
    <n v="0"/>
    <x v="0"/>
    <s v="Dissolved"/>
    <m/>
    <m/>
    <m/>
  </r>
  <r>
    <x v="5"/>
    <x v="2"/>
    <x v="2"/>
    <x v="5"/>
    <x v="0"/>
    <x v="0"/>
    <x v="0"/>
    <x v="2"/>
    <x v="354"/>
    <n v="0"/>
    <x v="0"/>
    <s v="Dissolved"/>
    <m/>
    <m/>
    <m/>
  </r>
  <r>
    <x v="5"/>
    <x v="2"/>
    <x v="2"/>
    <x v="5"/>
    <x v="0"/>
    <x v="0"/>
    <x v="0"/>
    <x v="2"/>
    <x v="355"/>
    <n v="0"/>
    <x v="0"/>
    <s v="Dissolved"/>
    <m/>
    <m/>
    <m/>
  </r>
  <r>
    <x v="5"/>
    <x v="2"/>
    <x v="2"/>
    <x v="5"/>
    <x v="0"/>
    <x v="0"/>
    <x v="0"/>
    <x v="2"/>
    <x v="356"/>
    <n v="0"/>
    <x v="0"/>
    <s v="Dissolved"/>
    <m/>
    <m/>
    <m/>
  </r>
  <r>
    <x v="5"/>
    <x v="2"/>
    <x v="2"/>
    <x v="5"/>
    <x v="0"/>
    <x v="0"/>
    <x v="0"/>
    <x v="2"/>
    <x v="357"/>
    <n v="0"/>
    <x v="0"/>
    <s v="Dissolved"/>
    <m/>
    <m/>
    <m/>
  </r>
  <r>
    <x v="5"/>
    <x v="2"/>
    <x v="2"/>
    <x v="5"/>
    <x v="0"/>
    <x v="0"/>
    <x v="0"/>
    <x v="2"/>
    <x v="358"/>
    <n v="0"/>
    <x v="0"/>
    <s v="Dissolved"/>
    <m/>
    <m/>
    <m/>
  </r>
  <r>
    <x v="5"/>
    <x v="2"/>
    <x v="2"/>
    <x v="5"/>
    <x v="0"/>
    <x v="0"/>
    <x v="0"/>
    <x v="2"/>
    <x v="359"/>
    <n v="0"/>
    <x v="0"/>
    <s v="Dissolved"/>
    <m/>
    <m/>
    <m/>
  </r>
  <r>
    <x v="5"/>
    <x v="2"/>
    <x v="2"/>
    <x v="5"/>
    <x v="0"/>
    <x v="0"/>
    <x v="0"/>
    <x v="2"/>
    <x v="360"/>
    <n v="0"/>
    <x v="0"/>
    <s v="Dissolved"/>
    <m/>
    <m/>
    <m/>
  </r>
  <r>
    <x v="5"/>
    <x v="2"/>
    <x v="2"/>
    <x v="5"/>
    <x v="0"/>
    <x v="0"/>
    <x v="0"/>
    <x v="2"/>
    <x v="361"/>
    <n v="0"/>
    <x v="0"/>
    <s v="Dissolved"/>
    <m/>
    <m/>
    <m/>
  </r>
  <r>
    <x v="5"/>
    <x v="2"/>
    <x v="2"/>
    <x v="5"/>
    <x v="0"/>
    <x v="0"/>
    <x v="0"/>
    <x v="2"/>
    <x v="362"/>
    <n v="0"/>
    <x v="0"/>
    <s v="Dissolved"/>
    <m/>
    <m/>
    <m/>
  </r>
  <r>
    <x v="5"/>
    <x v="2"/>
    <x v="2"/>
    <x v="5"/>
    <x v="0"/>
    <x v="0"/>
    <x v="0"/>
    <x v="2"/>
    <x v="363"/>
    <n v="0"/>
    <x v="0"/>
    <s v="Dissolved"/>
    <m/>
    <m/>
    <m/>
  </r>
  <r>
    <x v="5"/>
    <x v="2"/>
    <x v="2"/>
    <x v="5"/>
    <x v="0"/>
    <x v="0"/>
    <x v="0"/>
    <x v="2"/>
    <x v="364"/>
    <n v="0"/>
    <x v="0"/>
    <s v="Dissolved"/>
    <m/>
    <m/>
    <m/>
  </r>
  <r>
    <x v="5"/>
    <x v="2"/>
    <x v="2"/>
    <x v="5"/>
    <x v="0"/>
    <x v="0"/>
    <x v="0"/>
    <x v="1"/>
    <x v="344"/>
    <n v="0"/>
    <x v="0"/>
    <s v="Dissolved"/>
    <m/>
    <m/>
    <m/>
  </r>
  <r>
    <x v="5"/>
    <x v="2"/>
    <x v="2"/>
    <x v="5"/>
    <x v="0"/>
    <x v="0"/>
    <x v="0"/>
    <x v="1"/>
    <x v="345"/>
    <n v="0"/>
    <x v="0"/>
    <s v="Dissolved"/>
    <m/>
    <m/>
    <m/>
  </r>
  <r>
    <x v="5"/>
    <x v="2"/>
    <x v="2"/>
    <x v="5"/>
    <x v="0"/>
    <x v="0"/>
    <x v="0"/>
    <x v="1"/>
    <x v="346"/>
    <n v="0"/>
    <x v="0"/>
    <s v="Dissolved"/>
    <m/>
    <m/>
    <m/>
  </r>
  <r>
    <x v="5"/>
    <x v="2"/>
    <x v="2"/>
    <x v="5"/>
    <x v="0"/>
    <x v="0"/>
    <x v="0"/>
    <x v="1"/>
    <x v="347"/>
    <n v="0"/>
    <x v="0"/>
    <s v="Dissolved"/>
    <m/>
    <m/>
    <m/>
  </r>
  <r>
    <x v="5"/>
    <x v="2"/>
    <x v="2"/>
    <x v="5"/>
    <x v="0"/>
    <x v="0"/>
    <x v="0"/>
    <x v="1"/>
    <x v="348"/>
    <n v="0"/>
    <x v="0"/>
    <s v="Dissolved"/>
    <m/>
    <m/>
    <m/>
  </r>
  <r>
    <x v="5"/>
    <x v="2"/>
    <x v="2"/>
    <x v="5"/>
    <x v="0"/>
    <x v="0"/>
    <x v="0"/>
    <x v="1"/>
    <x v="349"/>
    <n v="0"/>
    <x v="0"/>
    <s v="Dissolved"/>
    <m/>
    <m/>
    <m/>
  </r>
  <r>
    <x v="5"/>
    <x v="2"/>
    <x v="2"/>
    <x v="5"/>
    <x v="0"/>
    <x v="0"/>
    <x v="0"/>
    <x v="1"/>
    <x v="350"/>
    <n v="0"/>
    <x v="0"/>
    <s v="Dissolved"/>
    <m/>
    <m/>
    <m/>
  </r>
  <r>
    <x v="5"/>
    <x v="2"/>
    <x v="2"/>
    <x v="5"/>
    <x v="0"/>
    <x v="0"/>
    <x v="0"/>
    <x v="1"/>
    <x v="351"/>
    <n v="0"/>
    <x v="0"/>
    <s v="Dissolved"/>
    <m/>
    <m/>
    <m/>
  </r>
  <r>
    <x v="5"/>
    <x v="2"/>
    <x v="2"/>
    <x v="5"/>
    <x v="0"/>
    <x v="0"/>
    <x v="0"/>
    <x v="1"/>
    <x v="352"/>
    <n v="0"/>
    <x v="0"/>
    <s v="Dissolved"/>
    <m/>
    <m/>
    <m/>
  </r>
  <r>
    <x v="5"/>
    <x v="2"/>
    <x v="2"/>
    <x v="5"/>
    <x v="0"/>
    <x v="0"/>
    <x v="0"/>
    <x v="1"/>
    <x v="353"/>
    <n v="0"/>
    <x v="0"/>
    <s v="Dissolved"/>
    <m/>
    <m/>
    <m/>
  </r>
  <r>
    <x v="5"/>
    <x v="2"/>
    <x v="2"/>
    <x v="5"/>
    <x v="0"/>
    <x v="0"/>
    <x v="0"/>
    <x v="1"/>
    <x v="354"/>
    <n v="0"/>
    <x v="0"/>
    <s v="Dissolved"/>
    <m/>
    <m/>
    <m/>
  </r>
  <r>
    <x v="5"/>
    <x v="2"/>
    <x v="2"/>
    <x v="5"/>
    <x v="0"/>
    <x v="0"/>
    <x v="0"/>
    <x v="1"/>
    <x v="355"/>
    <n v="0"/>
    <x v="0"/>
    <s v="Dissolved"/>
    <m/>
    <m/>
    <m/>
  </r>
  <r>
    <x v="5"/>
    <x v="2"/>
    <x v="2"/>
    <x v="5"/>
    <x v="0"/>
    <x v="0"/>
    <x v="0"/>
    <x v="1"/>
    <x v="356"/>
    <n v="0"/>
    <x v="0"/>
    <s v="Dissolved"/>
    <m/>
    <m/>
    <m/>
  </r>
  <r>
    <x v="5"/>
    <x v="2"/>
    <x v="2"/>
    <x v="5"/>
    <x v="0"/>
    <x v="0"/>
    <x v="0"/>
    <x v="1"/>
    <x v="357"/>
    <n v="0"/>
    <x v="0"/>
    <s v="Dissolved"/>
    <m/>
    <m/>
    <m/>
  </r>
  <r>
    <x v="5"/>
    <x v="2"/>
    <x v="2"/>
    <x v="5"/>
    <x v="0"/>
    <x v="0"/>
    <x v="0"/>
    <x v="1"/>
    <x v="358"/>
    <n v="0"/>
    <x v="0"/>
    <s v="Dissolved"/>
    <m/>
    <m/>
    <m/>
  </r>
  <r>
    <x v="5"/>
    <x v="2"/>
    <x v="2"/>
    <x v="5"/>
    <x v="0"/>
    <x v="0"/>
    <x v="0"/>
    <x v="1"/>
    <x v="359"/>
    <n v="0"/>
    <x v="0"/>
    <s v="Dissolved"/>
    <m/>
    <m/>
    <m/>
  </r>
  <r>
    <x v="5"/>
    <x v="2"/>
    <x v="2"/>
    <x v="5"/>
    <x v="0"/>
    <x v="0"/>
    <x v="0"/>
    <x v="1"/>
    <x v="360"/>
    <n v="0"/>
    <x v="0"/>
    <s v="Dissolved"/>
    <m/>
    <m/>
    <m/>
  </r>
  <r>
    <x v="5"/>
    <x v="2"/>
    <x v="2"/>
    <x v="5"/>
    <x v="0"/>
    <x v="0"/>
    <x v="0"/>
    <x v="1"/>
    <x v="361"/>
    <n v="0"/>
    <x v="0"/>
    <s v="Dissolved"/>
    <m/>
    <m/>
    <m/>
  </r>
  <r>
    <x v="5"/>
    <x v="2"/>
    <x v="2"/>
    <x v="5"/>
    <x v="0"/>
    <x v="0"/>
    <x v="0"/>
    <x v="1"/>
    <x v="362"/>
    <n v="0"/>
    <x v="0"/>
    <s v="Dissolved"/>
    <m/>
    <m/>
    <m/>
  </r>
  <r>
    <x v="5"/>
    <x v="2"/>
    <x v="2"/>
    <x v="5"/>
    <x v="0"/>
    <x v="0"/>
    <x v="0"/>
    <x v="1"/>
    <x v="363"/>
    <n v="0"/>
    <x v="0"/>
    <s v="Dissolved"/>
    <m/>
    <m/>
    <m/>
  </r>
  <r>
    <x v="5"/>
    <x v="2"/>
    <x v="2"/>
    <x v="5"/>
    <x v="0"/>
    <x v="0"/>
    <x v="0"/>
    <x v="1"/>
    <x v="364"/>
    <n v="0"/>
    <x v="0"/>
    <s v="Dissolved"/>
    <m/>
    <m/>
    <m/>
  </r>
  <r>
    <x v="5"/>
    <x v="2"/>
    <x v="2"/>
    <x v="5"/>
    <x v="0"/>
    <x v="0"/>
    <x v="0"/>
    <x v="0"/>
    <x v="344"/>
    <n v="0"/>
    <x v="0"/>
    <s v="Dissolved"/>
    <m/>
    <m/>
    <m/>
  </r>
  <r>
    <x v="5"/>
    <x v="2"/>
    <x v="2"/>
    <x v="5"/>
    <x v="0"/>
    <x v="0"/>
    <x v="0"/>
    <x v="0"/>
    <x v="345"/>
    <n v="0"/>
    <x v="0"/>
    <s v="Dissolved"/>
    <m/>
    <m/>
    <m/>
  </r>
  <r>
    <x v="5"/>
    <x v="2"/>
    <x v="2"/>
    <x v="5"/>
    <x v="0"/>
    <x v="0"/>
    <x v="0"/>
    <x v="0"/>
    <x v="346"/>
    <n v="0"/>
    <x v="0"/>
    <s v="Dissolved"/>
    <m/>
    <m/>
    <m/>
  </r>
  <r>
    <x v="5"/>
    <x v="2"/>
    <x v="2"/>
    <x v="5"/>
    <x v="0"/>
    <x v="0"/>
    <x v="0"/>
    <x v="0"/>
    <x v="347"/>
    <n v="0"/>
    <x v="0"/>
    <s v="Dissolved"/>
    <m/>
    <m/>
    <m/>
  </r>
  <r>
    <x v="5"/>
    <x v="2"/>
    <x v="2"/>
    <x v="5"/>
    <x v="0"/>
    <x v="0"/>
    <x v="0"/>
    <x v="0"/>
    <x v="348"/>
    <n v="0"/>
    <x v="0"/>
    <s v="Dissolved"/>
    <m/>
    <m/>
    <m/>
  </r>
  <r>
    <x v="5"/>
    <x v="2"/>
    <x v="2"/>
    <x v="5"/>
    <x v="0"/>
    <x v="0"/>
    <x v="0"/>
    <x v="0"/>
    <x v="349"/>
    <n v="0"/>
    <x v="0"/>
    <s v="Dissolved"/>
    <m/>
    <m/>
    <m/>
  </r>
  <r>
    <x v="5"/>
    <x v="2"/>
    <x v="2"/>
    <x v="5"/>
    <x v="0"/>
    <x v="0"/>
    <x v="0"/>
    <x v="0"/>
    <x v="350"/>
    <n v="0"/>
    <x v="0"/>
    <s v="Dissolved"/>
    <m/>
    <m/>
    <m/>
  </r>
  <r>
    <x v="5"/>
    <x v="2"/>
    <x v="2"/>
    <x v="5"/>
    <x v="0"/>
    <x v="0"/>
    <x v="0"/>
    <x v="0"/>
    <x v="351"/>
    <n v="0"/>
    <x v="0"/>
    <s v="Dissolved"/>
    <m/>
    <m/>
    <m/>
  </r>
  <r>
    <x v="5"/>
    <x v="2"/>
    <x v="2"/>
    <x v="5"/>
    <x v="0"/>
    <x v="0"/>
    <x v="0"/>
    <x v="0"/>
    <x v="352"/>
    <n v="0"/>
    <x v="0"/>
    <s v="Dissolved"/>
    <m/>
    <m/>
    <m/>
  </r>
  <r>
    <x v="5"/>
    <x v="2"/>
    <x v="2"/>
    <x v="5"/>
    <x v="0"/>
    <x v="0"/>
    <x v="0"/>
    <x v="0"/>
    <x v="353"/>
    <n v="0"/>
    <x v="0"/>
    <s v="Dissolved"/>
    <m/>
    <m/>
    <m/>
  </r>
  <r>
    <x v="5"/>
    <x v="2"/>
    <x v="2"/>
    <x v="5"/>
    <x v="0"/>
    <x v="0"/>
    <x v="0"/>
    <x v="0"/>
    <x v="354"/>
    <n v="0"/>
    <x v="0"/>
    <s v="Dissolved"/>
    <m/>
    <m/>
    <m/>
  </r>
  <r>
    <x v="5"/>
    <x v="2"/>
    <x v="2"/>
    <x v="5"/>
    <x v="0"/>
    <x v="0"/>
    <x v="0"/>
    <x v="0"/>
    <x v="355"/>
    <n v="0"/>
    <x v="0"/>
    <s v="Dissolved"/>
    <m/>
    <m/>
    <m/>
  </r>
  <r>
    <x v="5"/>
    <x v="2"/>
    <x v="2"/>
    <x v="5"/>
    <x v="0"/>
    <x v="0"/>
    <x v="0"/>
    <x v="0"/>
    <x v="356"/>
    <n v="0"/>
    <x v="0"/>
    <s v="Dissolved"/>
    <m/>
    <m/>
    <m/>
  </r>
  <r>
    <x v="5"/>
    <x v="2"/>
    <x v="2"/>
    <x v="5"/>
    <x v="0"/>
    <x v="0"/>
    <x v="0"/>
    <x v="0"/>
    <x v="357"/>
    <n v="0"/>
    <x v="0"/>
    <s v="Dissolved"/>
    <m/>
    <m/>
    <m/>
  </r>
  <r>
    <x v="5"/>
    <x v="2"/>
    <x v="2"/>
    <x v="5"/>
    <x v="0"/>
    <x v="0"/>
    <x v="0"/>
    <x v="0"/>
    <x v="358"/>
    <n v="0"/>
    <x v="0"/>
    <s v="Dissolved"/>
    <m/>
    <m/>
    <m/>
  </r>
  <r>
    <x v="5"/>
    <x v="2"/>
    <x v="2"/>
    <x v="5"/>
    <x v="0"/>
    <x v="0"/>
    <x v="0"/>
    <x v="0"/>
    <x v="359"/>
    <n v="0"/>
    <x v="0"/>
    <s v="Dissolved"/>
    <m/>
    <m/>
    <m/>
  </r>
  <r>
    <x v="5"/>
    <x v="2"/>
    <x v="2"/>
    <x v="5"/>
    <x v="0"/>
    <x v="0"/>
    <x v="0"/>
    <x v="0"/>
    <x v="360"/>
    <n v="0"/>
    <x v="0"/>
    <s v="Dissolved"/>
    <m/>
    <m/>
    <m/>
  </r>
  <r>
    <x v="5"/>
    <x v="2"/>
    <x v="2"/>
    <x v="5"/>
    <x v="0"/>
    <x v="0"/>
    <x v="0"/>
    <x v="0"/>
    <x v="361"/>
    <n v="0"/>
    <x v="0"/>
    <s v="Dissolved"/>
    <m/>
    <m/>
    <m/>
  </r>
  <r>
    <x v="5"/>
    <x v="2"/>
    <x v="2"/>
    <x v="5"/>
    <x v="0"/>
    <x v="0"/>
    <x v="0"/>
    <x v="0"/>
    <x v="362"/>
    <n v="0"/>
    <x v="0"/>
    <s v="Dissolved"/>
    <m/>
    <m/>
    <m/>
  </r>
  <r>
    <x v="5"/>
    <x v="2"/>
    <x v="2"/>
    <x v="5"/>
    <x v="0"/>
    <x v="0"/>
    <x v="0"/>
    <x v="0"/>
    <x v="363"/>
    <n v="0"/>
    <x v="0"/>
    <s v="Dissolved"/>
    <m/>
    <m/>
    <m/>
  </r>
  <r>
    <x v="5"/>
    <x v="2"/>
    <x v="2"/>
    <x v="5"/>
    <x v="0"/>
    <x v="0"/>
    <x v="0"/>
    <x v="0"/>
    <x v="364"/>
    <n v="0"/>
    <x v="0"/>
    <s v="Dissolved"/>
    <m/>
    <m/>
    <m/>
  </r>
  <r>
    <x v="5"/>
    <x v="5"/>
    <x v="0"/>
    <x v="2"/>
    <x v="0"/>
    <x v="3"/>
    <x v="0"/>
    <x v="0"/>
    <x v="344"/>
    <n v="0"/>
    <x v="0"/>
    <s v="Dissolved"/>
    <m/>
    <m/>
    <m/>
  </r>
  <r>
    <x v="5"/>
    <x v="5"/>
    <x v="0"/>
    <x v="2"/>
    <x v="0"/>
    <x v="3"/>
    <x v="0"/>
    <x v="0"/>
    <x v="345"/>
    <n v="0"/>
    <x v="0"/>
    <s v="Dissolved"/>
    <m/>
    <m/>
    <m/>
  </r>
  <r>
    <x v="5"/>
    <x v="5"/>
    <x v="0"/>
    <x v="2"/>
    <x v="0"/>
    <x v="3"/>
    <x v="0"/>
    <x v="0"/>
    <x v="346"/>
    <n v="5.0988096186251006"/>
    <x v="0"/>
    <s v="Dissolved"/>
    <m/>
    <m/>
    <m/>
  </r>
  <r>
    <x v="5"/>
    <x v="5"/>
    <x v="0"/>
    <x v="2"/>
    <x v="0"/>
    <x v="3"/>
    <x v="0"/>
    <x v="0"/>
    <x v="347"/>
    <n v="0"/>
    <x v="0"/>
    <s v="Dissolved"/>
    <m/>
    <m/>
    <m/>
  </r>
  <r>
    <x v="5"/>
    <x v="5"/>
    <x v="0"/>
    <x v="2"/>
    <x v="0"/>
    <x v="3"/>
    <x v="0"/>
    <x v="0"/>
    <x v="348"/>
    <n v="0.58460397962138955"/>
    <x v="0"/>
    <s v="Dissolved"/>
    <m/>
    <m/>
    <m/>
  </r>
  <r>
    <x v="5"/>
    <x v="5"/>
    <x v="0"/>
    <x v="2"/>
    <x v="0"/>
    <x v="3"/>
    <x v="0"/>
    <x v="0"/>
    <x v="349"/>
    <n v="0"/>
    <x v="0"/>
    <s v="Dissolved"/>
    <m/>
    <m/>
    <m/>
  </r>
  <r>
    <x v="5"/>
    <x v="5"/>
    <x v="0"/>
    <x v="2"/>
    <x v="0"/>
    <x v="3"/>
    <x v="0"/>
    <x v="0"/>
    <x v="350"/>
    <n v="0"/>
    <x v="0"/>
    <s v="Dissolved"/>
    <m/>
    <m/>
    <m/>
  </r>
  <r>
    <x v="5"/>
    <x v="5"/>
    <x v="0"/>
    <x v="2"/>
    <x v="0"/>
    <x v="3"/>
    <x v="0"/>
    <x v="0"/>
    <x v="351"/>
    <n v="0"/>
    <x v="0"/>
    <s v="Dissolved"/>
    <m/>
    <m/>
    <m/>
  </r>
  <r>
    <x v="5"/>
    <x v="5"/>
    <x v="0"/>
    <x v="2"/>
    <x v="0"/>
    <x v="3"/>
    <x v="0"/>
    <x v="0"/>
    <x v="352"/>
    <n v="0"/>
    <x v="0"/>
    <s v="Dissolved"/>
    <m/>
    <m/>
    <m/>
  </r>
  <r>
    <x v="5"/>
    <x v="5"/>
    <x v="0"/>
    <x v="2"/>
    <x v="0"/>
    <x v="3"/>
    <x v="0"/>
    <x v="0"/>
    <x v="353"/>
    <n v="0"/>
    <x v="0"/>
    <s v="Dissolved"/>
    <m/>
    <m/>
    <m/>
  </r>
  <r>
    <x v="5"/>
    <x v="5"/>
    <x v="0"/>
    <x v="2"/>
    <x v="0"/>
    <x v="3"/>
    <x v="0"/>
    <x v="0"/>
    <x v="354"/>
    <n v="0"/>
    <x v="0"/>
    <s v="Dissolved"/>
    <m/>
    <m/>
    <m/>
  </r>
  <r>
    <x v="5"/>
    <x v="5"/>
    <x v="0"/>
    <x v="2"/>
    <x v="0"/>
    <x v="3"/>
    <x v="0"/>
    <x v="0"/>
    <x v="355"/>
    <n v="0"/>
    <x v="0"/>
    <s v="Dissolved"/>
    <m/>
    <m/>
    <m/>
  </r>
  <r>
    <x v="5"/>
    <x v="5"/>
    <x v="0"/>
    <x v="2"/>
    <x v="0"/>
    <x v="3"/>
    <x v="0"/>
    <x v="0"/>
    <x v="356"/>
    <n v="0"/>
    <x v="0"/>
    <s v="Dissolved"/>
    <m/>
    <m/>
    <m/>
  </r>
  <r>
    <x v="5"/>
    <x v="5"/>
    <x v="0"/>
    <x v="2"/>
    <x v="0"/>
    <x v="3"/>
    <x v="0"/>
    <x v="0"/>
    <x v="357"/>
    <n v="0"/>
    <x v="0"/>
    <s v="Dissolved"/>
    <m/>
    <m/>
    <m/>
  </r>
  <r>
    <x v="5"/>
    <x v="5"/>
    <x v="0"/>
    <x v="2"/>
    <x v="0"/>
    <x v="3"/>
    <x v="0"/>
    <x v="0"/>
    <x v="358"/>
    <n v="0"/>
    <x v="0"/>
    <s v="Dissolved"/>
    <m/>
    <m/>
    <m/>
  </r>
  <r>
    <x v="5"/>
    <x v="5"/>
    <x v="0"/>
    <x v="2"/>
    <x v="0"/>
    <x v="3"/>
    <x v="0"/>
    <x v="0"/>
    <x v="359"/>
    <n v="0"/>
    <x v="0"/>
    <s v="Dissolved"/>
    <m/>
    <m/>
    <m/>
  </r>
  <r>
    <x v="5"/>
    <x v="5"/>
    <x v="0"/>
    <x v="2"/>
    <x v="0"/>
    <x v="3"/>
    <x v="0"/>
    <x v="0"/>
    <x v="360"/>
    <n v="0"/>
    <x v="0"/>
    <s v="Dissolved"/>
    <m/>
    <m/>
    <m/>
  </r>
  <r>
    <x v="5"/>
    <x v="5"/>
    <x v="0"/>
    <x v="2"/>
    <x v="0"/>
    <x v="3"/>
    <x v="0"/>
    <x v="0"/>
    <x v="361"/>
    <n v="0"/>
    <x v="0"/>
    <s v="Dissolved"/>
    <m/>
    <m/>
    <m/>
  </r>
  <r>
    <x v="5"/>
    <x v="5"/>
    <x v="0"/>
    <x v="2"/>
    <x v="0"/>
    <x v="3"/>
    <x v="0"/>
    <x v="0"/>
    <x v="362"/>
    <n v="0"/>
    <x v="0"/>
    <s v="Dissolved"/>
    <m/>
    <m/>
    <m/>
  </r>
  <r>
    <x v="5"/>
    <x v="5"/>
    <x v="0"/>
    <x v="2"/>
    <x v="0"/>
    <x v="3"/>
    <x v="0"/>
    <x v="0"/>
    <x v="363"/>
    <n v="0"/>
    <x v="0"/>
    <s v="Dissolved"/>
    <m/>
    <m/>
    <m/>
  </r>
  <r>
    <x v="5"/>
    <x v="5"/>
    <x v="0"/>
    <x v="2"/>
    <x v="0"/>
    <x v="3"/>
    <x v="0"/>
    <x v="0"/>
    <x v="364"/>
    <n v="0"/>
    <x v="0"/>
    <s v="Dissolved"/>
    <m/>
    <m/>
    <m/>
  </r>
  <r>
    <x v="5"/>
    <x v="5"/>
    <x v="0"/>
    <x v="2"/>
    <x v="0"/>
    <x v="2"/>
    <x v="0"/>
    <x v="0"/>
    <x v="344"/>
    <n v="0"/>
    <x v="0"/>
    <s v="Dissolved"/>
    <m/>
    <m/>
    <m/>
  </r>
  <r>
    <x v="5"/>
    <x v="5"/>
    <x v="0"/>
    <x v="2"/>
    <x v="0"/>
    <x v="2"/>
    <x v="0"/>
    <x v="0"/>
    <x v="345"/>
    <n v="0"/>
    <x v="0"/>
    <s v="Dissolved"/>
    <m/>
    <m/>
    <m/>
  </r>
  <r>
    <x v="5"/>
    <x v="5"/>
    <x v="0"/>
    <x v="2"/>
    <x v="0"/>
    <x v="2"/>
    <x v="0"/>
    <x v="0"/>
    <x v="346"/>
    <n v="35.607980872872695"/>
    <x v="0"/>
    <s v="Dissolved"/>
    <m/>
    <m/>
    <m/>
  </r>
  <r>
    <x v="5"/>
    <x v="5"/>
    <x v="0"/>
    <x v="2"/>
    <x v="0"/>
    <x v="2"/>
    <x v="0"/>
    <x v="0"/>
    <x v="347"/>
    <n v="0"/>
    <x v="0"/>
    <s v="Dissolved"/>
    <m/>
    <m/>
    <m/>
  </r>
  <r>
    <x v="5"/>
    <x v="5"/>
    <x v="0"/>
    <x v="2"/>
    <x v="0"/>
    <x v="2"/>
    <x v="0"/>
    <x v="0"/>
    <x v="348"/>
    <n v="6.3297412909306034"/>
    <x v="0"/>
    <s v="Dissolved"/>
    <m/>
    <m/>
    <m/>
  </r>
  <r>
    <x v="5"/>
    <x v="5"/>
    <x v="0"/>
    <x v="2"/>
    <x v="0"/>
    <x v="2"/>
    <x v="0"/>
    <x v="0"/>
    <x v="349"/>
    <n v="0"/>
    <x v="0"/>
    <s v="Dissolved"/>
    <m/>
    <m/>
    <m/>
  </r>
  <r>
    <x v="5"/>
    <x v="5"/>
    <x v="0"/>
    <x v="2"/>
    <x v="0"/>
    <x v="2"/>
    <x v="0"/>
    <x v="0"/>
    <x v="350"/>
    <n v="0"/>
    <x v="0"/>
    <s v="Dissolved"/>
    <m/>
    <m/>
    <m/>
  </r>
  <r>
    <x v="5"/>
    <x v="5"/>
    <x v="0"/>
    <x v="2"/>
    <x v="0"/>
    <x v="2"/>
    <x v="0"/>
    <x v="0"/>
    <x v="351"/>
    <n v="0"/>
    <x v="0"/>
    <s v="Dissolved"/>
    <m/>
    <m/>
    <m/>
  </r>
  <r>
    <x v="5"/>
    <x v="5"/>
    <x v="0"/>
    <x v="2"/>
    <x v="0"/>
    <x v="2"/>
    <x v="0"/>
    <x v="0"/>
    <x v="352"/>
    <n v="0"/>
    <x v="0"/>
    <s v="Dissolved"/>
    <m/>
    <m/>
    <m/>
  </r>
  <r>
    <x v="5"/>
    <x v="5"/>
    <x v="0"/>
    <x v="2"/>
    <x v="0"/>
    <x v="2"/>
    <x v="0"/>
    <x v="0"/>
    <x v="353"/>
    <n v="0"/>
    <x v="0"/>
    <s v="Dissolved"/>
    <m/>
    <m/>
    <m/>
  </r>
  <r>
    <x v="5"/>
    <x v="5"/>
    <x v="0"/>
    <x v="2"/>
    <x v="0"/>
    <x v="2"/>
    <x v="0"/>
    <x v="0"/>
    <x v="354"/>
    <n v="0"/>
    <x v="0"/>
    <s v="Dissolved"/>
    <m/>
    <m/>
    <m/>
  </r>
  <r>
    <x v="5"/>
    <x v="5"/>
    <x v="0"/>
    <x v="2"/>
    <x v="0"/>
    <x v="2"/>
    <x v="0"/>
    <x v="0"/>
    <x v="355"/>
    <n v="0"/>
    <x v="0"/>
    <s v="Dissolved"/>
    <m/>
    <m/>
    <m/>
  </r>
  <r>
    <x v="5"/>
    <x v="5"/>
    <x v="0"/>
    <x v="2"/>
    <x v="0"/>
    <x v="2"/>
    <x v="0"/>
    <x v="0"/>
    <x v="356"/>
    <n v="0"/>
    <x v="0"/>
    <s v="Dissolved"/>
    <m/>
    <m/>
    <m/>
  </r>
  <r>
    <x v="5"/>
    <x v="5"/>
    <x v="0"/>
    <x v="2"/>
    <x v="0"/>
    <x v="2"/>
    <x v="0"/>
    <x v="0"/>
    <x v="357"/>
    <n v="0"/>
    <x v="0"/>
    <s v="Dissolved"/>
    <m/>
    <m/>
    <m/>
  </r>
  <r>
    <x v="5"/>
    <x v="5"/>
    <x v="0"/>
    <x v="2"/>
    <x v="0"/>
    <x v="2"/>
    <x v="0"/>
    <x v="0"/>
    <x v="358"/>
    <n v="0"/>
    <x v="0"/>
    <s v="Dissolved"/>
    <m/>
    <m/>
    <m/>
  </r>
  <r>
    <x v="5"/>
    <x v="5"/>
    <x v="0"/>
    <x v="2"/>
    <x v="0"/>
    <x v="2"/>
    <x v="0"/>
    <x v="0"/>
    <x v="359"/>
    <n v="0"/>
    <x v="0"/>
    <s v="Dissolved"/>
    <m/>
    <m/>
    <m/>
  </r>
  <r>
    <x v="5"/>
    <x v="5"/>
    <x v="0"/>
    <x v="2"/>
    <x v="0"/>
    <x v="2"/>
    <x v="0"/>
    <x v="0"/>
    <x v="360"/>
    <n v="0"/>
    <x v="0"/>
    <s v="Dissolved"/>
    <m/>
    <m/>
    <m/>
  </r>
  <r>
    <x v="5"/>
    <x v="5"/>
    <x v="0"/>
    <x v="2"/>
    <x v="0"/>
    <x v="2"/>
    <x v="0"/>
    <x v="0"/>
    <x v="361"/>
    <n v="0"/>
    <x v="0"/>
    <s v="Dissolved"/>
    <m/>
    <m/>
    <m/>
  </r>
  <r>
    <x v="5"/>
    <x v="5"/>
    <x v="0"/>
    <x v="2"/>
    <x v="0"/>
    <x v="2"/>
    <x v="0"/>
    <x v="0"/>
    <x v="362"/>
    <n v="0"/>
    <x v="0"/>
    <s v="Dissolved"/>
    <m/>
    <m/>
    <m/>
  </r>
  <r>
    <x v="5"/>
    <x v="5"/>
    <x v="0"/>
    <x v="2"/>
    <x v="0"/>
    <x v="2"/>
    <x v="0"/>
    <x v="0"/>
    <x v="363"/>
    <n v="0"/>
    <x v="0"/>
    <s v="Dissolved"/>
    <m/>
    <m/>
    <m/>
  </r>
  <r>
    <x v="5"/>
    <x v="5"/>
    <x v="0"/>
    <x v="2"/>
    <x v="0"/>
    <x v="2"/>
    <x v="0"/>
    <x v="0"/>
    <x v="364"/>
    <n v="0"/>
    <x v="0"/>
    <s v="Dissolved"/>
    <m/>
    <m/>
    <m/>
  </r>
  <r>
    <x v="5"/>
    <x v="5"/>
    <x v="0"/>
    <x v="0"/>
    <x v="0"/>
    <x v="0"/>
    <x v="0"/>
    <x v="2"/>
    <x v="344"/>
    <n v="0"/>
    <x v="0"/>
    <s v="Dissolved"/>
    <m/>
    <m/>
    <m/>
  </r>
  <r>
    <x v="5"/>
    <x v="5"/>
    <x v="0"/>
    <x v="0"/>
    <x v="0"/>
    <x v="0"/>
    <x v="0"/>
    <x v="2"/>
    <x v="345"/>
    <n v="0"/>
    <x v="0"/>
    <s v="Dissolved"/>
    <m/>
    <m/>
    <m/>
  </r>
  <r>
    <x v="5"/>
    <x v="5"/>
    <x v="0"/>
    <x v="0"/>
    <x v="0"/>
    <x v="0"/>
    <x v="0"/>
    <x v="2"/>
    <x v="346"/>
    <n v="0"/>
    <x v="0"/>
    <s v="Dissolved"/>
    <m/>
    <m/>
    <m/>
  </r>
  <r>
    <x v="5"/>
    <x v="5"/>
    <x v="0"/>
    <x v="0"/>
    <x v="0"/>
    <x v="0"/>
    <x v="0"/>
    <x v="2"/>
    <x v="347"/>
    <n v="0"/>
    <x v="0"/>
    <s v="Dissolved"/>
    <m/>
    <m/>
    <m/>
  </r>
  <r>
    <x v="5"/>
    <x v="5"/>
    <x v="0"/>
    <x v="0"/>
    <x v="0"/>
    <x v="0"/>
    <x v="0"/>
    <x v="2"/>
    <x v="348"/>
    <n v="0"/>
    <x v="0"/>
    <s v="Dissolved"/>
    <m/>
    <m/>
    <m/>
  </r>
  <r>
    <x v="5"/>
    <x v="5"/>
    <x v="0"/>
    <x v="0"/>
    <x v="0"/>
    <x v="0"/>
    <x v="0"/>
    <x v="2"/>
    <x v="349"/>
    <n v="0"/>
    <x v="0"/>
    <s v="Dissolved"/>
    <m/>
    <m/>
    <m/>
  </r>
  <r>
    <x v="5"/>
    <x v="5"/>
    <x v="0"/>
    <x v="0"/>
    <x v="0"/>
    <x v="0"/>
    <x v="0"/>
    <x v="2"/>
    <x v="350"/>
    <n v="0"/>
    <x v="0"/>
    <s v="Dissolved"/>
    <m/>
    <m/>
    <m/>
  </r>
  <r>
    <x v="5"/>
    <x v="5"/>
    <x v="0"/>
    <x v="0"/>
    <x v="0"/>
    <x v="0"/>
    <x v="0"/>
    <x v="2"/>
    <x v="351"/>
    <n v="0"/>
    <x v="0"/>
    <s v="Dissolved"/>
    <m/>
    <m/>
    <m/>
  </r>
  <r>
    <x v="5"/>
    <x v="5"/>
    <x v="0"/>
    <x v="0"/>
    <x v="0"/>
    <x v="0"/>
    <x v="0"/>
    <x v="2"/>
    <x v="352"/>
    <n v="0"/>
    <x v="0"/>
    <s v="Dissolved"/>
    <m/>
    <m/>
    <m/>
  </r>
  <r>
    <x v="5"/>
    <x v="5"/>
    <x v="0"/>
    <x v="0"/>
    <x v="0"/>
    <x v="0"/>
    <x v="0"/>
    <x v="2"/>
    <x v="353"/>
    <n v="0"/>
    <x v="0"/>
    <s v="Dissolved"/>
    <m/>
    <m/>
    <m/>
  </r>
  <r>
    <x v="5"/>
    <x v="5"/>
    <x v="0"/>
    <x v="0"/>
    <x v="0"/>
    <x v="0"/>
    <x v="0"/>
    <x v="2"/>
    <x v="354"/>
    <n v="0"/>
    <x v="0"/>
    <s v="Dissolved"/>
    <m/>
    <m/>
    <m/>
  </r>
  <r>
    <x v="5"/>
    <x v="5"/>
    <x v="0"/>
    <x v="0"/>
    <x v="0"/>
    <x v="0"/>
    <x v="0"/>
    <x v="2"/>
    <x v="355"/>
    <n v="0"/>
    <x v="0"/>
    <s v="Dissolved"/>
    <m/>
    <m/>
    <m/>
  </r>
  <r>
    <x v="5"/>
    <x v="5"/>
    <x v="0"/>
    <x v="0"/>
    <x v="0"/>
    <x v="0"/>
    <x v="0"/>
    <x v="2"/>
    <x v="356"/>
    <n v="0"/>
    <x v="0"/>
    <s v="Dissolved"/>
    <m/>
    <m/>
    <m/>
  </r>
  <r>
    <x v="5"/>
    <x v="5"/>
    <x v="0"/>
    <x v="0"/>
    <x v="0"/>
    <x v="0"/>
    <x v="0"/>
    <x v="2"/>
    <x v="357"/>
    <n v="0"/>
    <x v="0"/>
    <s v="Dissolved"/>
    <m/>
    <m/>
    <m/>
  </r>
  <r>
    <x v="5"/>
    <x v="5"/>
    <x v="0"/>
    <x v="0"/>
    <x v="0"/>
    <x v="0"/>
    <x v="0"/>
    <x v="2"/>
    <x v="358"/>
    <n v="0"/>
    <x v="0"/>
    <s v="Dissolved"/>
    <m/>
    <m/>
    <m/>
  </r>
  <r>
    <x v="5"/>
    <x v="5"/>
    <x v="0"/>
    <x v="0"/>
    <x v="0"/>
    <x v="0"/>
    <x v="0"/>
    <x v="2"/>
    <x v="359"/>
    <n v="0"/>
    <x v="0"/>
    <s v="Dissolved"/>
    <m/>
    <m/>
    <m/>
  </r>
  <r>
    <x v="5"/>
    <x v="5"/>
    <x v="0"/>
    <x v="0"/>
    <x v="0"/>
    <x v="0"/>
    <x v="0"/>
    <x v="2"/>
    <x v="360"/>
    <n v="0"/>
    <x v="0"/>
    <s v="Dissolved"/>
    <m/>
    <m/>
    <m/>
  </r>
  <r>
    <x v="5"/>
    <x v="5"/>
    <x v="0"/>
    <x v="0"/>
    <x v="0"/>
    <x v="0"/>
    <x v="0"/>
    <x v="2"/>
    <x v="361"/>
    <n v="0"/>
    <x v="0"/>
    <s v="Dissolved"/>
    <m/>
    <m/>
    <m/>
  </r>
  <r>
    <x v="5"/>
    <x v="5"/>
    <x v="0"/>
    <x v="0"/>
    <x v="0"/>
    <x v="0"/>
    <x v="0"/>
    <x v="2"/>
    <x v="362"/>
    <n v="0"/>
    <x v="0"/>
    <s v="Dissolved"/>
    <m/>
    <m/>
    <m/>
  </r>
  <r>
    <x v="5"/>
    <x v="5"/>
    <x v="0"/>
    <x v="0"/>
    <x v="0"/>
    <x v="0"/>
    <x v="0"/>
    <x v="2"/>
    <x v="363"/>
    <n v="0"/>
    <x v="0"/>
    <s v="Dissolved"/>
    <m/>
    <m/>
    <m/>
  </r>
  <r>
    <x v="5"/>
    <x v="5"/>
    <x v="0"/>
    <x v="0"/>
    <x v="0"/>
    <x v="0"/>
    <x v="0"/>
    <x v="2"/>
    <x v="364"/>
    <n v="0"/>
    <x v="0"/>
    <s v="Dissolved"/>
    <m/>
    <m/>
    <m/>
  </r>
  <r>
    <x v="5"/>
    <x v="5"/>
    <x v="0"/>
    <x v="0"/>
    <x v="0"/>
    <x v="0"/>
    <x v="0"/>
    <x v="1"/>
    <x v="344"/>
    <n v="0"/>
    <x v="0"/>
    <s v="Dissolved"/>
    <m/>
    <m/>
    <m/>
  </r>
  <r>
    <x v="5"/>
    <x v="5"/>
    <x v="0"/>
    <x v="0"/>
    <x v="0"/>
    <x v="0"/>
    <x v="0"/>
    <x v="1"/>
    <x v="345"/>
    <n v="0"/>
    <x v="0"/>
    <s v="Dissolved"/>
    <m/>
    <m/>
    <m/>
  </r>
  <r>
    <x v="5"/>
    <x v="5"/>
    <x v="0"/>
    <x v="0"/>
    <x v="0"/>
    <x v="0"/>
    <x v="0"/>
    <x v="1"/>
    <x v="346"/>
    <n v="0"/>
    <x v="0"/>
    <s v="Dissolved"/>
    <m/>
    <m/>
    <m/>
  </r>
  <r>
    <x v="5"/>
    <x v="5"/>
    <x v="0"/>
    <x v="0"/>
    <x v="0"/>
    <x v="0"/>
    <x v="0"/>
    <x v="1"/>
    <x v="347"/>
    <n v="0"/>
    <x v="0"/>
    <s v="Dissolved"/>
    <m/>
    <m/>
    <m/>
  </r>
  <r>
    <x v="5"/>
    <x v="5"/>
    <x v="0"/>
    <x v="0"/>
    <x v="0"/>
    <x v="0"/>
    <x v="0"/>
    <x v="1"/>
    <x v="348"/>
    <n v="0"/>
    <x v="0"/>
    <s v="Dissolved"/>
    <m/>
    <m/>
    <m/>
  </r>
  <r>
    <x v="5"/>
    <x v="5"/>
    <x v="0"/>
    <x v="0"/>
    <x v="0"/>
    <x v="0"/>
    <x v="0"/>
    <x v="1"/>
    <x v="349"/>
    <n v="0"/>
    <x v="0"/>
    <s v="Dissolved"/>
    <m/>
    <m/>
    <m/>
  </r>
  <r>
    <x v="5"/>
    <x v="5"/>
    <x v="0"/>
    <x v="0"/>
    <x v="0"/>
    <x v="0"/>
    <x v="0"/>
    <x v="1"/>
    <x v="350"/>
    <n v="0"/>
    <x v="0"/>
    <s v="Dissolved"/>
    <m/>
    <m/>
    <m/>
  </r>
  <r>
    <x v="5"/>
    <x v="5"/>
    <x v="0"/>
    <x v="0"/>
    <x v="0"/>
    <x v="0"/>
    <x v="0"/>
    <x v="1"/>
    <x v="351"/>
    <n v="0"/>
    <x v="0"/>
    <s v="Dissolved"/>
    <m/>
    <m/>
    <m/>
  </r>
  <r>
    <x v="5"/>
    <x v="5"/>
    <x v="0"/>
    <x v="0"/>
    <x v="0"/>
    <x v="0"/>
    <x v="0"/>
    <x v="1"/>
    <x v="352"/>
    <n v="0"/>
    <x v="0"/>
    <s v="Dissolved"/>
    <m/>
    <m/>
    <m/>
  </r>
  <r>
    <x v="5"/>
    <x v="5"/>
    <x v="0"/>
    <x v="0"/>
    <x v="0"/>
    <x v="0"/>
    <x v="0"/>
    <x v="1"/>
    <x v="353"/>
    <n v="0"/>
    <x v="0"/>
    <s v="Dissolved"/>
    <m/>
    <m/>
    <m/>
  </r>
  <r>
    <x v="5"/>
    <x v="5"/>
    <x v="0"/>
    <x v="0"/>
    <x v="0"/>
    <x v="0"/>
    <x v="0"/>
    <x v="1"/>
    <x v="354"/>
    <n v="0"/>
    <x v="0"/>
    <s v="Dissolved"/>
    <m/>
    <m/>
    <m/>
  </r>
  <r>
    <x v="5"/>
    <x v="5"/>
    <x v="0"/>
    <x v="0"/>
    <x v="0"/>
    <x v="0"/>
    <x v="0"/>
    <x v="1"/>
    <x v="355"/>
    <n v="0"/>
    <x v="0"/>
    <s v="Dissolved"/>
    <m/>
    <m/>
    <m/>
  </r>
  <r>
    <x v="5"/>
    <x v="5"/>
    <x v="0"/>
    <x v="0"/>
    <x v="0"/>
    <x v="0"/>
    <x v="0"/>
    <x v="1"/>
    <x v="356"/>
    <n v="0"/>
    <x v="0"/>
    <s v="Dissolved"/>
    <m/>
    <m/>
    <m/>
  </r>
  <r>
    <x v="5"/>
    <x v="5"/>
    <x v="0"/>
    <x v="0"/>
    <x v="0"/>
    <x v="0"/>
    <x v="0"/>
    <x v="1"/>
    <x v="357"/>
    <n v="0"/>
    <x v="0"/>
    <s v="Dissolved"/>
    <m/>
    <m/>
    <m/>
  </r>
  <r>
    <x v="5"/>
    <x v="5"/>
    <x v="0"/>
    <x v="0"/>
    <x v="0"/>
    <x v="0"/>
    <x v="0"/>
    <x v="1"/>
    <x v="358"/>
    <n v="0"/>
    <x v="0"/>
    <s v="Dissolved"/>
    <m/>
    <m/>
    <m/>
  </r>
  <r>
    <x v="5"/>
    <x v="5"/>
    <x v="0"/>
    <x v="0"/>
    <x v="0"/>
    <x v="0"/>
    <x v="0"/>
    <x v="1"/>
    <x v="359"/>
    <n v="0"/>
    <x v="0"/>
    <s v="Dissolved"/>
    <m/>
    <m/>
    <m/>
  </r>
  <r>
    <x v="5"/>
    <x v="5"/>
    <x v="0"/>
    <x v="0"/>
    <x v="0"/>
    <x v="0"/>
    <x v="0"/>
    <x v="1"/>
    <x v="360"/>
    <n v="0"/>
    <x v="0"/>
    <s v="Dissolved"/>
    <m/>
    <m/>
    <m/>
  </r>
  <r>
    <x v="5"/>
    <x v="5"/>
    <x v="0"/>
    <x v="0"/>
    <x v="0"/>
    <x v="0"/>
    <x v="0"/>
    <x v="1"/>
    <x v="361"/>
    <n v="0"/>
    <x v="0"/>
    <s v="Dissolved"/>
    <m/>
    <m/>
    <m/>
  </r>
  <r>
    <x v="5"/>
    <x v="5"/>
    <x v="0"/>
    <x v="0"/>
    <x v="0"/>
    <x v="0"/>
    <x v="0"/>
    <x v="1"/>
    <x v="362"/>
    <n v="0"/>
    <x v="0"/>
    <s v="Dissolved"/>
    <m/>
    <m/>
    <m/>
  </r>
  <r>
    <x v="5"/>
    <x v="5"/>
    <x v="0"/>
    <x v="0"/>
    <x v="0"/>
    <x v="0"/>
    <x v="0"/>
    <x v="1"/>
    <x v="363"/>
    <n v="0"/>
    <x v="0"/>
    <s v="Dissolved"/>
    <m/>
    <m/>
    <m/>
  </r>
  <r>
    <x v="5"/>
    <x v="5"/>
    <x v="0"/>
    <x v="0"/>
    <x v="0"/>
    <x v="0"/>
    <x v="0"/>
    <x v="1"/>
    <x v="364"/>
    <n v="0"/>
    <x v="0"/>
    <s v="Dissolved"/>
    <m/>
    <m/>
    <m/>
  </r>
  <r>
    <x v="5"/>
    <x v="5"/>
    <x v="0"/>
    <x v="0"/>
    <x v="0"/>
    <x v="0"/>
    <x v="0"/>
    <x v="0"/>
    <x v="344"/>
    <n v="0"/>
    <x v="0"/>
    <s v="Dissolved"/>
    <m/>
    <m/>
    <m/>
  </r>
  <r>
    <x v="5"/>
    <x v="5"/>
    <x v="0"/>
    <x v="0"/>
    <x v="0"/>
    <x v="0"/>
    <x v="0"/>
    <x v="0"/>
    <x v="345"/>
    <n v="0"/>
    <x v="0"/>
    <s v="Dissolved"/>
    <m/>
    <m/>
    <m/>
  </r>
  <r>
    <x v="5"/>
    <x v="5"/>
    <x v="0"/>
    <x v="0"/>
    <x v="0"/>
    <x v="0"/>
    <x v="0"/>
    <x v="0"/>
    <x v="346"/>
    <n v="0"/>
    <x v="0"/>
    <s v="Dissolved"/>
    <m/>
    <m/>
    <m/>
  </r>
  <r>
    <x v="5"/>
    <x v="5"/>
    <x v="0"/>
    <x v="0"/>
    <x v="0"/>
    <x v="0"/>
    <x v="0"/>
    <x v="0"/>
    <x v="347"/>
    <n v="0"/>
    <x v="0"/>
    <s v="Dissolved"/>
    <m/>
    <m/>
    <m/>
  </r>
  <r>
    <x v="5"/>
    <x v="5"/>
    <x v="0"/>
    <x v="0"/>
    <x v="0"/>
    <x v="0"/>
    <x v="0"/>
    <x v="0"/>
    <x v="348"/>
    <n v="0"/>
    <x v="0"/>
    <s v="Dissolved"/>
    <m/>
    <m/>
    <m/>
  </r>
  <r>
    <x v="5"/>
    <x v="5"/>
    <x v="0"/>
    <x v="0"/>
    <x v="0"/>
    <x v="0"/>
    <x v="0"/>
    <x v="0"/>
    <x v="349"/>
    <n v="0"/>
    <x v="0"/>
    <s v="Dissolved"/>
    <m/>
    <m/>
    <m/>
  </r>
  <r>
    <x v="5"/>
    <x v="5"/>
    <x v="0"/>
    <x v="0"/>
    <x v="0"/>
    <x v="0"/>
    <x v="0"/>
    <x v="0"/>
    <x v="350"/>
    <n v="0"/>
    <x v="0"/>
    <s v="Dissolved"/>
    <m/>
    <m/>
    <m/>
  </r>
  <r>
    <x v="5"/>
    <x v="5"/>
    <x v="0"/>
    <x v="0"/>
    <x v="0"/>
    <x v="0"/>
    <x v="0"/>
    <x v="0"/>
    <x v="351"/>
    <n v="0"/>
    <x v="0"/>
    <s v="Dissolved"/>
    <m/>
    <m/>
    <m/>
  </r>
  <r>
    <x v="5"/>
    <x v="5"/>
    <x v="0"/>
    <x v="0"/>
    <x v="0"/>
    <x v="0"/>
    <x v="0"/>
    <x v="0"/>
    <x v="352"/>
    <n v="0"/>
    <x v="0"/>
    <s v="Dissolved"/>
    <m/>
    <m/>
    <m/>
  </r>
  <r>
    <x v="5"/>
    <x v="5"/>
    <x v="0"/>
    <x v="0"/>
    <x v="0"/>
    <x v="0"/>
    <x v="0"/>
    <x v="0"/>
    <x v="353"/>
    <n v="0"/>
    <x v="0"/>
    <s v="Dissolved"/>
    <m/>
    <m/>
    <m/>
  </r>
  <r>
    <x v="5"/>
    <x v="5"/>
    <x v="0"/>
    <x v="0"/>
    <x v="0"/>
    <x v="0"/>
    <x v="0"/>
    <x v="0"/>
    <x v="354"/>
    <n v="0"/>
    <x v="0"/>
    <s v="Dissolved"/>
    <m/>
    <m/>
    <m/>
  </r>
  <r>
    <x v="5"/>
    <x v="5"/>
    <x v="0"/>
    <x v="0"/>
    <x v="0"/>
    <x v="0"/>
    <x v="0"/>
    <x v="0"/>
    <x v="355"/>
    <n v="0"/>
    <x v="0"/>
    <s v="Dissolved"/>
    <m/>
    <m/>
    <m/>
  </r>
  <r>
    <x v="5"/>
    <x v="5"/>
    <x v="0"/>
    <x v="0"/>
    <x v="0"/>
    <x v="0"/>
    <x v="0"/>
    <x v="0"/>
    <x v="356"/>
    <n v="0"/>
    <x v="0"/>
    <s v="Dissolved"/>
    <m/>
    <m/>
    <m/>
  </r>
  <r>
    <x v="5"/>
    <x v="5"/>
    <x v="0"/>
    <x v="0"/>
    <x v="0"/>
    <x v="0"/>
    <x v="0"/>
    <x v="0"/>
    <x v="357"/>
    <n v="0"/>
    <x v="0"/>
    <s v="Dissolved"/>
    <m/>
    <m/>
    <m/>
  </r>
  <r>
    <x v="5"/>
    <x v="5"/>
    <x v="0"/>
    <x v="0"/>
    <x v="0"/>
    <x v="0"/>
    <x v="0"/>
    <x v="0"/>
    <x v="358"/>
    <n v="0"/>
    <x v="0"/>
    <s v="Dissolved"/>
    <m/>
    <m/>
    <m/>
  </r>
  <r>
    <x v="5"/>
    <x v="5"/>
    <x v="0"/>
    <x v="0"/>
    <x v="0"/>
    <x v="0"/>
    <x v="0"/>
    <x v="0"/>
    <x v="359"/>
    <n v="0"/>
    <x v="0"/>
    <s v="Dissolved"/>
    <m/>
    <m/>
    <m/>
  </r>
  <r>
    <x v="5"/>
    <x v="5"/>
    <x v="0"/>
    <x v="0"/>
    <x v="0"/>
    <x v="0"/>
    <x v="0"/>
    <x v="0"/>
    <x v="360"/>
    <n v="0"/>
    <x v="0"/>
    <s v="Dissolved"/>
    <m/>
    <m/>
    <m/>
  </r>
  <r>
    <x v="5"/>
    <x v="5"/>
    <x v="0"/>
    <x v="0"/>
    <x v="0"/>
    <x v="0"/>
    <x v="0"/>
    <x v="0"/>
    <x v="361"/>
    <n v="0"/>
    <x v="0"/>
    <s v="Dissolved"/>
    <m/>
    <m/>
    <m/>
  </r>
  <r>
    <x v="5"/>
    <x v="5"/>
    <x v="0"/>
    <x v="0"/>
    <x v="0"/>
    <x v="0"/>
    <x v="0"/>
    <x v="0"/>
    <x v="362"/>
    <n v="0"/>
    <x v="0"/>
    <s v="Dissolved"/>
    <m/>
    <m/>
    <m/>
  </r>
  <r>
    <x v="5"/>
    <x v="5"/>
    <x v="0"/>
    <x v="0"/>
    <x v="0"/>
    <x v="0"/>
    <x v="0"/>
    <x v="0"/>
    <x v="363"/>
    <n v="0"/>
    <x v="0"/>
    <s v="Dissolved"/>
    <m/>
    <m/>
    <m/>
  </r>
  <r>
    <x v="5"/>
    <x v="5"/>
    <x v="0"/>
    <x v="0"/>
    <x v="0"/>
    <x v="0"/>
    <x v="0"/>
    <x v="0"/>
    <x v="364"/>
    <n v="0"/>
    <x v="0"/>
    <s v="Dissolved"/>
    <m/>
    <m/>
    <m/>
  </r>
  <r>
    <x v="6"/>
    <x v="0"/>
    <x v="2"/>
    <x v="5"/>
    <x v="0"/>
    <x v="0"/>
    <x v="0"/>
    <x v="1"/>
    <x v="344"/>
    <n v="0"/>
    <x v="0"/>
    <s v="Dissolved"/>
    <m/>
    <m/>
    <m/>
  </r>
  <r>
    <x v="6"/>
    <x v="0"/>
    <x v="2"/>
    <x v="5"/>
    <x v="0"/>
    <x v="0"/>
    <x v="0"/>
    <x v="1"/>
    <x v="345"/>
    <n v="0"/>
    <x v="0"/>
    <s v="Dissolved"/>
    <m/>
    <m/>
    <m/>
  </r>
  <r>
    <x v="6"/>
    <x v="0"/>
    <x v="2"/>
    <x v="5"/>
    <x v="0"/>
    <x v="0"/>
    <x v="0"/>
    <x v="1"/>
    <x v="346"/>
    <n v="0"/>
    <x v="0"/>
    <s v="Dissolved"/>
    <m/>
    <m/>
    <m/>
  </r>
  <r>
    <x v="6"/>
    <x v="0"/>
    <x v="2"/>
    <x v="5"/>
    <x v="0"/>
    <x v="0"/>
    <x v="0"/>
    <x v="1"/>
    <x v="347"/>
    <s v="&lt;DL"/>
    <x v="0"/>
    <s v="Dissolved"/>
    <m/>
    <m/>
    <m/>
  </r>
  <r>
    <x v="6"/>
    <x v="0"/>
    <x v="2"/>
    <x v="5"/>
    <x v="0"/>
    <x v="0"/>
    <x v="0"/>
    <x v="1"/>
    <x v="348"/>
    <n v="0"/>
    <x v="0"/>
    <s v="Dissolved"/>
    <m/>
    <m/>
    <m/>
  </r>
  <r>
    <x v="6"/>
    <x v="0"/>
    <x v="2"/>
    <x v="5"/>
    <x v="0"/>
    <x v="0"/>
    <x v="0"/>
    <x v="1"/>
    <x v="349"/>
    <n v="1.168686973338859E-2"/>
    <x v="0"/>
    <s v="Dissolved"/>
    <m/>
    <m/>
    <m/>
  </r>
  <r>
    <x v="6"/>
    <x v="0"/>
    <x v="2"/>
    <x v="5"/>
    <x v="0"/>
    <x v="0"/>
    <x v="0"/>
    <x v="1"/>
    <x v="350"/>
    <n v="1.2749312436423918E-2"/>
    <x v="0"/>
    <s v="Dissolved"/>
    <m/>
    <m/>
    <m/>
  </r>
  <r>
    <x v="6"/>
    <x v="0"/>
    <x v="2"/>
    <x v="5"/>
    <x v="0"/>
    <x v="0"/>
    <x v="0"/>
    <x v="1"/>
    <x v="351"/>
    <n v="0"/>
    <x v="0"/>
    <s v="Dissolved"/>
    <m/>
    <m/>
    <m/>
  </r>
  <r>
    <x v="6"/>
    <x v="0"/>
    <x v="2"/>
    <x v="5"/>
    <x v="0"/>
    <x v="0"/>
    <x v="0"/>
    <x v="1"/>
    <x v="352"/>
    <n v="0"/>
    <x v="0"/>
    <s v="Dissolved"/>
    <m/>
    <m/>
    <m/>
  </r>
  <r>
    <x v="6"/>
    <x v="0"/>
    <x v="2"/>
    <x v="5"/>
    <x v="0"/>
    <x v="0"/>
    <x v="0"/>
    <x v="1"/>
    <x v="353"/>
    <n v="1.2749312436423918E-2"/>
    <x v="0"/>
    <s v="Dissolved"/>
    <m/>
    <m/>
    <m/>
  </r>
  <r>
    <x v="6"/>
    <x v="0"/>
    <x v="2"/>
    <x v="5"/>
    <x v="0"/>
    <x v="0"/>
    <x v="0"/>
    <x v="1"/>
    <x v="354"/>
    <n v="0"/>
    <x v="0"/>
    <s v="Dissolved"/>
    <m/>
    <m/>
    <m/>
  </r>
  <r>
    <x v="6"/>
    <x v="0"/>
    <x v="2"/>
    <x v="5"/>
    <x v="0"/>
    <x v="0"/>
    <x v="0"/>
    <x v="1"/>
    <x v="355"/>
    <n v="0"/>
    <x v="0"/>
    <s v="Dissolved"/>
    <m/>
    <m/>
    <m/>
  </r>
  <r>
    <x v="6"/>
    <x v="0"/>
    <x v="2"/>
    <x v="5"/>
    <x v="0"/>
    <x v="0"/>
    <x v="0"/>
    <x v="1"/>
    <x v="356"/>
    <n v="0"/>
    <x v="0"/>
    <s v="Dissolved"/>
    <m/>
    <m/>
    <m/>
  </r>
  <r>
    <x v="6"/>
    <x v="0"/>
    <x v="2"/>
    <x v="5"/>
    <x v="0"/>
    <x v="0"/>
    <x v="0"/>
    <x v="1"/>
    <x v="357"/>
    <n v="0"/>
    <x v="0"/>
    <s v="Dissolved"/>
    <m/>
    <m/>
    <m/>
  </r>
  <r>
    <x v="6"/>
    <x v="0"/>
    <x v="2"/>
    <x v="5"/>
    <x v="0"/>
    <x v="0"/>
    <x v="0"/>
    <x v="1"/>
    <x v="358"/>
    <n v="0"/>
    <x v="0"/>
    <s v="Dissolved"/>
    <m/>
    <m/>
    <m/>
  </r>
  <r>
    <x v="6"/>
    <x v="0"/>
    <x v="2"/>
    <x v="5"/>
    <x v="0"/>
    <x v="0"/>
    <x v="0"/>
    <x v="1"/>
    <x v="359"/>
    <n v="0"/>
    <x v="0"/>
    <s v="Dissolved"/>
    <m/>
    <m/>
    <m/>
  </r>
  <r>
    <x v="6"/>
    <x v="0"/>
    <x v="2"/>
    <x v="5"/>
    <x v="0"/>
    <x v="0"/>
    <x v="0"/>
    <x v="1"/>
    <x v="360"/>
    <n v="0"/>
    <x v="0"/>
    <s v="Dissolved"/>
    <m/>
    <m/>
    <m/>
  </r>
  <r>
    <x v="6"/>
    <x v="0"/>
    <x v="2"/>
    <x v="5"/>
    <x v="0"/>
    <x v="0"/>
    <x v="0"/>
    <x v="1"/>
    <x v="361"/>
    <n v="0"/>
    <x v="0"/>
    <s v="Dissolved"/>
    <m/>
    <m/>
    <m/>
  </r>
  <r>
    <x v="6"/>
    <x v="0"/>
    <x v="2"/>
    <x v="5"/>
    <x v="0"/>
    <x v="0"/>
    <x v="0"/>
    <x v="1"/>
    <x v="362"/>
    <n v="0"/>
    <x v="0"/>
    <s v="Dissolved"/>
    <m/>
    <m/>
    <m/>
  </r>
  <r>
    <x v="6"/>
    <x v="0"/>
    <x v="2"/>
    <x v="5"/>
    <x v="0"/>
    <x v="0"/>
    <x v="0"/>
    <x v="1"/>
    <x v="363"/>
    <n v="0"/>
    <x v="0"/>
    <s v="Dissolved"/>
    <m/>
    <m/>
    <m/>
  </r>
  <r>
    <x v="6"/>
    <x v="0"/>
    <x v="2"/>
    <x v="5"/>
    <x v="0"/>
    <x v="0"/>
    <x v="0"/>
    <x v="1"/>
    <x v="364"/>
    <n v="0"/>
    <x v="0"/>
    <s v="Dissolved"/>
    <m/>
    <m/>
    <m/>
  </r>
  <r>
    <x v="6"/>
    <x v="0"/>
    <x v="2"/>
    <x v="5"/>
    <x v="0"/>
    <x v="0"/>
    <x v="0"/>
    <x v="0"/>
    <x v="344"/>
    <n v="0"/>
    <x v="0"/>
    <s v="Dissolved"/>
    <m/>
    <m/>
    <m/>
  </r>
  <r>
    <x v="6"/>
    <x v="0"/>
    <x v="2"/>
    <x v="5"/>
    <x v="0"/>
    <x v="0"/>
    <x v="0"/>
    <x v="0"/>
    <x v="345"/>
    <n v="0"/>
    <x v="0"/>
    <s v="Dissolved"/>
    <m/>
    <m/>
    <m/>
  </r>
  <r>
    <x v="6"/>
    <x v="0"/>
    <x v="2"/>
    <x v="5"/>
    <x v="0"/>
    <x v="0"/>
    <x v="0"/>
    <x v="0"/>
    <x v="346"/>
    <n v="0"/>
    <x v="0"/>
    <s v="Dissolved"/>
    <m/>
    <m/>
    <m/>
  </r>
  <r>
    <x v="6"/>
    <x v="0"/>
    <x v="2"/>
    <x v="5"/>
    <x v="0"/>
    <x v="0"/>
    <x v="0"/>
    <x v="0"/>
    <x v="347"/>
    <s v="&lt;DL"/>
    <x v="0"/>
    <s v="Dissolved"/>
    <m/>
    <m/>
    <m/>
  </r>
  <r>
    <x v="6"/>
    <x v="0"/>
    <x v="2"/>
    <x v="5"/>
    <x v="0"/>
    <x v="0"/>
    <x v="0"/>
    <x v="0"/>
    <x v="348"/>
    <n v="0"/>
    <x v="0"/>
    <s v="Dissolved"/>
    <m/>
    <m/>
    <m/>
  </r>
  <r>
    <x v="6"/>
    <x v="0"/>
    <x v="2"/>
    <x v="5"/>
    <x v="0"/>
    <x v="0"/>
    <x v="0"/>
    <x v="0"/>
    <x v="349"/>
    <n v="0"/>
    <x v="0"/>
    <s v="Dissolved"/>
    <m/>
    <m/>
    <m/>
  </r>
  <r>
    <x v="6"/>
    <x v="0"/>
    <x v="2"/>
    <x v="5"/>
    <x v="0"/>
    <x v="0"/>
    <x v="0"/>
    <x v="0"/>
    <x v="350"/>
    <n v="0"/>
    <x v="0"/>
    <s v="Dissolved"/>
    <m/>
    <m/>
    <m/>
  </r>
  <r>
    <x v="6"/>
    <x v="0"/>
    <x v="2"/>
    <x v="5"/>
    <x v="0"/>
    <x v="0"/>
    <x v="0"/>
    <x v="0"/>
    <x v="351"/>
    <n v="0"/>
    <x v="0"/>
    <s v="Dissolved"/>
    <m/>
    <m/>
    <m/>
  </r>
  <r>
    <x v="6"/>
    <x v="0"/>
    <x v="2"/>
    <x v="5"/>
    <x v="0"/>
    <x v="0"/>
    <x v="0"/>
    <x v="0"/>
    <x v="352"/>
    <n v="0"/>
    <x v="0"/>
    <s v="Dissolved"/>
    <m/>
    <m/>
    <m/>
  </r>
  <r>
    <x v="6"/>
    <x v="0"/>
    <x v="2"/>
    <x v="5"/>
    <x v="0"/>
    <x v="0"/>
    <x v="0"/>
    <x v="0"/>
    <x v="353"/>
    <n v="0"/>
    <x v="0"/>
    <s v="Dissolved"/>
    <m/>
    <m/>
    <m/>
  </r>
  <r>
    <x v="6"/>
    <x v="0"/>
    <x v="2"/>
    <x v="5"/>
    <x v="0"/>
    <x v="0"/>
    <x v="0"/>
    <x v="0"/>
    <x v="354"/>
    <n v="0"/>
    <x v="0"/>
    <s v="Dissolved"/>
    <m/>
    <m/>
    <m/>
  </r>
  <r>
    <x v="6"/>
    <x v="0"/>
    <x v="2"/>
    <x v="5"/>
    <x v="0"/>
    <x v="0"/>
    <x v="0"/>
    <x v="0"/>
    <x v="355"/>
    <n v="0"/>
    <x v="0"/>
    <s v="Dissolved"/>
    <m/>
    <m/>
    <m/>
  </r>
  <r>
    <x v="6"/>
    <x v="0"/>
    <x v="2"/>
    <x v="5"/>
    <x v="0"/>
    <x v="0"/>
    <x v="0"/>
    <x v="0"/>
    <x v="356"/>
    <n v="0"/>
    <x v="0"/>
    <s v="Dissolved"/>
    <m/>
    <m/>
    <m/>
  </r>
  <r>
    <x v="6"/>
    <x v="0"/>
    <x v="2"/>
    <x v="5"/>
    <x v="0"/>
    <x v="0"/>
    <x v="0"/>
    <x v="0"/>
    <x v="357"/>
    <n v="0"/>
    <x v="0"/>
    <s v="Dissolved"/>
    <m/>
    <m/>
    <m/>
  </r>
  <r>
    <x v="6"/>
    <x v="0"/>
    <x v="2"/>
    <x v="5"/>
    <x v="0"/>
    <x v="0"/>
    <x v="0"/>
    <x v="0"/>
    <x v="358"/>
    <n v="0"/>
    <x v="0"/>
    <s v="Dissolved"/>
    <m/>
    <m/>
    <m/>
  </r>
  <r>
    <x v="6"/>
    <x v="0"/>
    <x v="2"/>
    <x v="5"/>
    <x v="0"/>
    <x v="0"/>
    <x v="0"/>
    <x v="0"/>
    <x v="359"/>
    <n v="0"/>
    <x v="0"/>
    <s v="Dissolved"/>
    <m/>
    <m/>
    <m/>
  </r>
  <r>
    <x v="6"/>
    <x v="0"/>
    <x v="2"/>
    <x v="5"/>
    <x v="0"/>
    <x v="0"/>
    <x v="0"/>
    <x v="0"/>
    <x v="360"/>
    <n v="0"/>
    <x v="0"/>
    <s v="Dissolved"/>
    <m/>
    <m/>
    <m/>
  </r>
  <r>
    <x v="6"/>
    <x v="0"/>
    <x v="2"/>
    <x v="5"/>
    <x v="0"/>
    <x v="0"/>
    <x v="0"/>
    <x v="0"/>
    <x v="361"/>
    <n v="0"/>
    <x v="0"/>
    <s v="Dissolved"/>
    <m/>
    <m/>
    <m/>
  </r>
  <r>
    <x v="6"/>
    <x v="0"/>
    <x v="2"/>
    <x v="5"/>
    <x v="0"/>
    <x v="0"/>
    <x v="0"/>
    <x v="0"/>
    <x v="362"/>
    <n v="0"/>
    <x v="0"/>
    <s v="Dissolved"/>
    <m/>
    <m/>
    <m/>
  </r>
  <r>
    <x v="6"/>
    <x v="0"/>
    <x v="2"/>
    <x v="5"/>
    <x v="0"/>
    <x v="0"/>
    <x v="0"/>
    <x v="0"/>
    <x v="363"/>
    <n v="0"/>
    <x v="0"/>
    <s v="Dissolved"/>
    <m/>
    <m/>
    <m/>
  </r>
  <r>
    <x v="6"/>
    <x v="0"/>
    <x v="2"/>
    <x v="5"/>
    <x v="0"/>
    <x v="0"/>
    <x v="0"/>
    <x v="0"/>
    <x v="364"/>
    <n v="0"/>
    <x v="0"/>
    <s v="Dissolved"/>
    <m/>
    <m/>
    <m/>
  </r>
  <r>
    <x v="6"/>
    <x v="6"/>
    <x v="2"/>
    <x v="5"/>
    <x v="0"/>
    <x v="0"/>
    <x v="0"/>
    <x v="0"/>
    <x v="344"/>
    <n v="0"/>
    <x v="0"/>
    <s v="Dissolved"/>
    <m/>
    <m/>
    <m/>
  </r>
  <r>
    <x v="6"/>
    <x v="6"/>
    <x v="2"/>
    <x v="5"/>
    <x v="0"/>
    <x v="0"/>
    <x v="0"/>
    <x v="0"/>
    <x v="345"/>
    <n v="0"/>
    <x v="0"/>
    <s v="Dissolved"/>
    <m/>
    <m/>
    <m/>
  </r>
  <r>
    <x v="6"/>
    <x v="6"/>
    <x v="2"/>
    <x v="5"/>
    <x v="0"/>
    <x v="0"/>
    <x v="0"/>
    <x v="0"/>
    <x v="346"/>
    <n v="0"/>
    <x v="0"/>
    <s v="Dissolved"/>
    <m/>
    <m/>
    <m/>
  </r>
  <r>
    <x v="6"/>
    <x v="6"/>
    <x v="2"/>
    <x v="5"/>
    <x v="0"/>
    <x v="0"/>
    <x v="0"/>
    <x v="0"/>
    <x v="347"/>
    <n v="0"/>
    <x v="0"/>
    <s v="Dissolved"/>
    <m/>
    <m/>
    <m/>
  </r>
  <r>
    <x v="6"/>
    <x v="6"/>
    <x v="2"/>
    <x v="5"/>
    <x v="0"/>
    <x v="0"/>
    <x v="0"/>
    <x v="0"/>
    <x v="348"/>
    <n v="0"/>
    <x v="0"/>
    <s v="Dissolved"/>
    <m/>
    <m/>
    <m/>
  </r>
  <r>
    <x v="6"/>
    <x v="6"/>
    <x v="2"/>
    <x v="5"/>
    <x v="0"/>
    <x v="0"/>
    <x v="0"/>
    <x v="0"/>
    <x v="349"/>
    <n v="0"/>
    <x v="0"/>
    <s v="Dissolved"/>
    <m/>
    <m/>
    <m/>
  </r>
  <r>
    <x v="6"/>
    <x v="6"/>
    <x v="2"/>
    <x v="5"/>
    <x v="0"/>
    <x v="0"/>
    <x v="0"/>
    <x v="0"/>
    <x v="350"/>
    <n v="0"/>
    <x v="0"/>
    <s v="Dissolved"/>
    <m/>
    <m/>
    <m/>
  </r>
  <r>
    <x v="6"/>
    <x v="6"/>
    <x v="2"/>
    <x v="5"/>
    <x v="0"/>
    <x v="0"/>
    <x v="0"/>
    <x v="0"/>
    <x v="351"/>
    <n v="0"/>
    <x v="0"/>
    <s v="Dissolved"/>
    <m/>
    <m/>
    <m/>
  </r>
  <r>
    <x v="6"/>
    <x v="6"/>
    <x v="2"/>
    <x v="5"/>
    <x v="0"/>
    <x v="0"/>
    <x v="0"/>
    <x v="0"/>
    <x v="352"/>
    <n v="0"/>
    <x v="0"/>
    <s v="Dissolved"/>
    <m/>
    <m/>
    <m/>
  </r>
  <r>
    <x v="6"/>
    <x v="6"/>
    <x v="2"/>
    <x v="5"/>
    <x v="0"/>
    <x v="0"/>
    <x v="0"/>
    <x v="0"/>
    <x v="353"/>
    <n v="0"/>
    <x v="0"/>
    <s v="Dissolved"/>
    <m/>
    <m/>
    <m/>
  </r>
  <r>
    <x v="6"/>
    <x v="6"/>
    <x v="2"/>
    <x v="5"/>
    <x v="0"/>
    <x v="0"/>
    <x v="0"/>
    <x v="0"/>
    <x v="354"/>
    <n v="0"/>
    <x v="0"/>
    <s v="Dissolved"/>
    <m/>
    <m/>
    <m/>
  </r>
  <r>
    <x v="6"/>
    <x v="6"/>
    <x v="2"/>
    <x v="5"/>
    <x v="0"/>
    <x v="0"/>
    <x v="0"/>
    <x v="0"/>
    <x v="355"/>
    <n v="0"/>
    <x v="0"/>
    <s v="Dissolved"/>
    <m/>
    <m/>
    <m/>
  </r>
  <r>
    <x v="6"/>
    <x v="6"/>
    <x v="2"/>
    <x v="5"/>
    <x v="0"/>
    <x v="0"/>
    <x v="0"/>
    <x v="0"/>
    <x v="356"/>
    <n v="0"/>
    <x v="0"/>
    <s v="Dissolved"/>
    <m/>
    <m/>
    <m/>
  </r>
  <r>
    <x v="6"/>
    <x v="6"/>
    <x v="2"/>
    <x v="5"/>
    <x v="0"/>
    <x v="0"/>
    <x v="0"/>
    <x v="0"/>
    <x v="357"/>
    <n v="0"/>
    <x v="0"/>
    <s v="Dissolved"/>
    <m/>
    <m/>
    <m/>
  </r>
  <r>
    <x v="6"/>
    <x v="6"/>
    <x v="2"/>
    <x v="5"/>
    <x v="0"/>
    <x v="0"/>
    <x v="0"/>
    <x v="0"/>
    <x v="358"/>
    <n v="0"/>
    <x v="0"/>
    <s v="Dissolved"/>
    <m/>
    <m/>
    <m/>
  </r>
  <r>
    <x v="6"/>
    <x v="6"/>
    <x v="2"/>
    <x v="5"/>
    <x v="0"/>
    <x v="0"/>
    <x v="0"/>
    <x v="0"/>
    <x v="359"/>
    <n v="0"/>
    <x v="0"/>
    <s v="Dissolved"/>
    <m/>
    <m/>
    <m/>
  </r>
  <r>
    <x v="6"/>
    <x v="6"/>
    <x v="2"/>
    <x v="5"/>
    <x v="0"/>
    <x v="0"/>
    <x v="0"/>
    <x v="0"/>
    <x v="360"/>
    <n v="0"/>
    <x v="0"/>
    <s v="Dissolved"/>
    <m/>
    <m/>
    <m/>
  </r>
  <r>
    <x v="6"/>
    <x v="6"/>
    <x v="2"/>
    <x v="5"/>
    <x v="0"/>
    <x v="0"/>
    <x v="0"/>
    <x v="0"/>
    <x v="361"/>
    <n v="0"/>
    <x v="0"/>
    <s v="Dissolved"/>
    <m/>
    <m/>
    <m/>
  </r>
  <r>
    <x v="6"/>
    <x v="6"/>
    <x v="2"/>
    <x v="5"/>
    <x v="0"/>
    <x v="0"/>
    <x v="0"/>
    <x v="0"/>
    <x v="362"/>
    <n v="0"/>
    <x v="0"/>
    <s v="Dissolved"/>
    <m/>
    <m/>
    <m/>
  </r>
  <r>
    <x v="6"/>
    <x v="6"/>
    <x v="2"/>
    <x v="5"/>
    <x v="0"/>
    <x v="0"/>
    <x v="0"/>
    <x v="0"/>
    <x v="363"/>
    <n v="0"/>
    <x v="0"/>
    <s v="Dissolved"/>
    <m/>
    <m/>
    <m/>
  </r>
  <r>
    <x v="6"/>
    <x v="6"/>
    <x v="2"/>
    <x v="5"/>
    <x v="0"/>
    <x v="0"/>
    <x v="0"/>
    <x v="0"/>
    <x v="364"/>
    <n v="0"/>
    <x v="0"/>
    <s v="Dissolved"/>
    <m/>
    <m/>
    <m/>
  </r>
  <r>
    <x v="6"/>
    <x v="2"/>
    <x v="1"/>
    <x v="2"/>
    <x v="0"/>
    <x v="1"/>
    <x v="0"/>
    <x v="0"/>
    <x v="344"/>
    <n v="0"/>
    <x v="0"/>
    <s v="Dissolved"/>
    <m/>
    <m/>
    <m/>
  </r>
  <r>
    <x v="6"/>
    <x v="2"/>
    <x v="1"/>
    <x v="2"/>
    <x v="0"/>
    <x v="1"/>
    <x v="0"/>
    <x v="0"/>
    <x v="345"/>
    <n v="0"/>
    <x v="0"/>
    <s v="Dissolved"/>
    <m/>
    <m/>
    <m/>
  </r>
  <r>
    <x v="6"/>
    <x v="2"/>
    <x v="1"/>
    <x v="2"/>
    <x v="0"/>
    <x v="1"/>
    <x v="0"/>
    <x v="0"/>
    <x v="346"/>
    <n v="0"/>
    <x v="0"/>
    <s v="Dissolved"/>
    <m/>
    <m/>
    <m/>
  </r>
  <r>
    <x v="6"/>
    <x v="2"/>
    <x v="1"/>
    <x v="2"/>
    <x v="0"/>
    <x v="1"/>
    <x v="0"/>
    <x v="0"/>
    <x v="347"/>
    <n v="0"/>
    <x v="0"/>
    <s v="Dissolved"/>
    <m/>
    <m/>
    <m/>
  </r>
  <r>
    <x v="6"/>
    <x v="2"/>
    <x v="1"/>
    <x v="2"/>
    <x v="0"/>
    <x v="1"/>
    <x v="0"/>
    <x v="0"/>
    <x v="348"/>
    <n v="0"/>
    <x v="0"/>
    <s v="Dissolved"/>
    <m/>
    <m/>
    <m/>
  </r>
  <r>
    <x v="6"/>
    <x v="2"/>
    <x v="1"/>
    <x v="2"/>
    <x v="0"/>
    <x v="1"/>
    <x v="0"/>
    <x v="0"/>
    <x v="349"/>
    <n v="0"/>
    <x v="0"/>
    <s v="Dissolved"/>
    <m/>
    <m/>
    <m/>
  </r>
  <r>
    <x v="6"/>
    <x v="2"/>
    <x v="1"/>
    <x v="2"/>
    <x v="0"/>
    <x v="1"/>
    <x v="0"/>
    <x v="0"/>
    <x v="350"/>
    <n v="0"/>
    <x v="0"/>
    <s v="Dissolved"/>
    <m/>
    <m/>
    <m/>
  </r>
  <r>
    <x v="6"/>
    <x v="2"/>
    <x v="1"/>
    <x v="2"/>
    <x v="0"/>
    <x v="1"/>
    <x v="0"/>
    <x v="0"/>
    <x v="351"/>
    <n v="0"/>
    <x v="0"/>
    <s v="Dissolved"/>
    <m/>
    <m/>
    <m/>
  </r>
  <r>
    <x v="6"/>
    <x v="2"/>
    <x v="1"/>
    <x v="2"/>
    <x v="0"/>
    <x v="1"/>
    <x v="0"/>
    <x v="0"/>
    <x v="352"/>
    <n v="0"/>
    <x v="0"/>
    <s v="Dissolved"/>
    <m/>
    <m/>
    <m/>
  </r>
  <r>
    <x v="6"/>
    <x v="2"/>
    <x v="1"/>
    <x v="2"/>
    <x v="0"/>
    <x v="1"/>
    <x v="0"/>
    <x v="0"/>
    <x v="353"/>
    <n v="0"/>
    <x v="0"/>
    <s v="Dissolved"/>
    <m/>
    <m/>
    <m/>
  </r>
  <r>
    <x v="6"/>
    <x v="2"/>
    <x v="1"/>
    <x v="2"/>
    <x v="0"/>
    <x v="1"/>
    <x v="0"/>
    <x v="0"/>
    <x v="354"/>
    <n v="0"/>
    <x v="0"/>
    <s v="Dissolved"/>
    <m/>
    <m/>
    <m/>
  </r>
  <r>
    <x v="6"/>
    <x v="2"/>
    <x v="1"/>
    <x v="2"/>
    <x v="0"/>
    <x v="1"/>
    <x v="0"/>
    <x v="0"/>
    <x v="355"/>
    <n v="0"/>
    <x v="0"/>
    <s v="Dissolved"/>
    <m/>
    <m/>
    <m/>
  </r>
  <r>
    <x v="6"/>
    <x v="2"/>
    <x v="1"/>
    <x v="2"/>
    <x v="0"/>
    <x v="1"/>
    <x v="0"/>
    <x v="0"/>
    <x v="356"/>
    <n v="0"/>
    <x v="0"/>
    <s v="Dissolved"/>
    <m/>
    <m/>
    <m/>
  </r>
  <r>
    <x v="6"/>
    <x v="2"/>
    <x v="1"/>
    <x v="2"/>
    <x v="0"/>
    <x v="1"/>
    <x v="0"/>
    <x v="0"/>
    <x v="357"/>
    <n v="0"/>
    <x v="0"/>
    <s v="Dissolved"/>
    <m/>
    <m/>
    <m/>
  </r>
  <r>
    <x v="6"/>
    <x v="2"/>
    <x v="1"/>
    <x v="2"/>
    <x v="0"/>
    <x v="1"/>
    <x v="0"/>
    <x v="0"/>
    <x v="358"/>
    <n v="0"/>
    <x v="0"/>
    <s v="Dissolved"/>
    <m/>
    <m/>
    <m/>
  </r>
  <r>
    <x v="6"/>
    <x v="2"/>
    <x v="1"/>
    <x v="2"/>
    <x v="0"/>
    <x v="1"/>
    <x v="0"/>
    <x v="0"/>
    <x v="359"/>
    <n v="0"/>
    <x v="0"/>
    <s v="Dissolved"/>
    <m/>
    <m/>
    <m/>
  </r>
  <r>
    <x v="6"/>
    <x v="2"/>
    <x v="1"/>
    <x v="2"/>
    <x v="0"/>
    <x v="1"/>
    <x v="0"/>
    <x v="0"/>
    <x v="360"/>
    <n v="0"/>
    <x v="0"/>
    <s v="Dissolved"/>
    <m/>
    <m/>
    <m/>
  </r>
  <r>
    <x v="6"/>
    <x v="2"/>
    <x v="1"/>
    <x v="2"/>
    <x v="0"/>
    <x v="1"/>
    <x v="0"/>
    <x v="0"/>
    <x v="361"/>
    <n v="0"/>
    <x v="0"/>
    <s v="Dissolved"/>
    <m/>
    <m/>
    <m/>
  </r>
  <r>
    <x v="6"/>
    <x v="2"/>
    <x v="1"/>
    <x v="2"/>
    <x v="0"/>
    <x v="1"/>
    <x v="0"/>
    <x v="0"/>
    <x v="362"/>
    <n v="0"/>
    <x v="0"/>
    <s v="Dissolved"/>
    <m/>
    <m/>
    <m/>
  </r>
  <r>
    <x v="6"/>
    <x v="2"/>
    <x v="1"/>
    <x v="2"/>
    <x v="0"/>
    <x v="1"/>
    <x v="0"/>
    <x v="0"/>
    <x v="363"/>
    <n v="0"/>
    <x v="0"/>
    <s v="Dissolved"/>
    <m/>
    <m/>
    <m/>
  </r>
  <r>
    <x v="6"/>
    <x v="2"/>
    <x v="1"/>
    <x v="2"/>
    <x v="0"/>
    <x v="1"/>
    <x v="0"/>
    <x v="0"/>
    <x v="364"/>
    <n v="0"/>
    <x v="0"/>
    <s v="Dissolved"/>
    <m/>
    <m/>
    <m/>
  </r>
  <r>
    <x v="6"/>
    <x v="2"/>
    <x v="1"/>
    <x v="2"/>
    <x v="0"/>
    <x v="2"/>
    <x v="0"/>
    <x v="0"/>
    <x v="344"/>
    <n v="0"/>
    <x v="0"/>
    <s v="Dissolved"/>
    <m/>
    <m/>
    <m/>
  </r>
  <r>
    <x v="6"/>
    <x v="2"/>
    <x v="1"/>
    <x v="2"/>
    <x v="0"/>
    <x v="2"/>
    <x v="0"/>
    <x v="0"/>
    <x v="345"/>
    <n v="0"/>
    <x v="0"/>
    <s v="Dissolved"/>
    <m/>
    <m/>
    <m/>
  </r>
  <r>
    <x v="6"/>
    <x v="2"/>
    <x v="1"/>
    <x v="2"/>
    <x v="0"/>
    <x v="2"/>
    <x v="0"/>
    <x v="0"/>
    <x v="346"/>
    <n v="0"/>
    <x v="0"/>
    <s v="Dissolved"/>
    <m/>
    <m/>
    <m/>
  </r>
  <r>
    <x v="6"/>
    <x v="2"/>
    <x v="1"/>
    <x v="2"/>
    <x v="0"/>
    <x v="2"/>
    <x v="0"/>
    <x v="0"/>
    <x v="347"/>
    <n v="0"/>
    <x v="0"/>
    <s v="Dissolved"/>
    <m/>
    <m/>
    <m/>
  </r>
  <r>
    <x v="6"/>
    <x v="2"/>
    <x v="1"/>
    <x v="2"/>
    <x v="0"/>
    <x v="2"/>
    <x v="0"/>
    <x v="0"/>
    <x v="348"/>
    <n v="0"/>
    <x v="0"/>
    <s v="Dissolved"/>
    <m/>
    <m/>
    <m/>
  </r>
  <r>
    <x v="6"/>
    <x v="2"/>
    <x v="1"/>
    <x v="2"/>
    <x v="0"/>
    <x v="2"/>
    <x v="0"/>
    <x v="0"/>
    <x v="349"/>
    <n v="0"/>
    <x v="0"/>
    <s v="Dissolved"/>
    <m/>
    <m/>
    <m/>
  </r>
  <r>
    <x v="6"/>
    <x v="2"/>
    <x v="1"/>
    <x v="2"/>
    <x v="0"/>
    <x v="2"/>
    <x v="0"/>
    <x v="0"/>
    <x v="350"/>
    <n v="0"/>
    <x v="0"/>
    <s v="Dissolved"/>
    <m/>
    <m/>
    <m/>
  </r>
  <r>
    <x v="6"/>
    <x v="2"/>
    <x v="1"/>
    <x v="2"/>
    <x v="0"/>
    <x v="2"/>
    <x v="0"/>
    <x v="0"/>
    <x v="351"/>
    <n v="0"/>
    <x v="0"/>
    <s v="Dissolved"/>
    <m/>
    <m/>
    <m/>
  </r>
  <r>
    <x v="6"/>
    <x v="2"/>
    <x v="1"/>
    <x v="2"/>
    <x v="0"/>
    <x v="2"/>
    <x v="0"/>
    <x v="0"/>
    <x v="352"/>
    <n v="0"/>
    <x v="0"/>
    <s v="Dissolved"/>
    <m/>
    <m/>
    <m/>
  </r>
  <r>
    <x v="6"/>
    <x v="2"/>
    <x v="1"/>
    <x v="2"/>
    <x v="0"/>
    <x v="2"/>
    <x v="0"/>
    <x v="0"/>
    <x v="353"/>
    <n v="0"/>
    <x v="0"/>
    <s v="Dissolved"/>
    <m/>
    <m/>
    <m/>
  </r>
  <r>
    <x v="6"/>
    <x v="2"/>
    <x v="1"/>
    <x v="2"/>
    <x v="0"/>
    <x v="2"/>
    <x v="0"/>
    <x v="0"/>
    <x v="354"/>
    <n v="0"/>
    <x v="0"/>
    <s v="Dissolved"/>
    <m/>
    <m/>
    <m/>
  </r>
  <r>
    <x v="6"/>
    <x v="2"/>
    <x v="1"/>
    <x v="2"/>
    <x v="0"/>
    <x v="2"/>
    <x v="0"/>
    <x v="0"/>
    <x v="355"/>
    <n v="0"/>
    <x v="0"/>
    <s v="Dissolved"/>
    <m/>
    <m/>
    <m/>
  </r>
  <r>
    <x v="6"/>
    <x v="2"/>
    <x v="1"/>
    <x v="2"/>
    <x v="0"/>
    <x v="2"/>
    <x v="0"/>
    <x v="0"/>
    <x v="356"/>
    <n v="0"/>
    <x v="0"/>
    <s v="Dissolved"/>
    <m/>
    <m/>
    <m/>
  </r>
  <r>
    <x v="6"/>
    <x v="2"/>
    <x v="1"/>
    <x v="2"/>
    <x v="0"/>
    <x v="2"/>
    <x v="0"/>
    <x v="0"/>
    <x v="357"/>
    <n v="0"/>
    <x v="0"/>
    <s v="Dissolved"/>
    <m/>
    <m/>
    <m/>
  </r>
  <r>
    <x v="6"/>
    <x v="2"/>
    <x v="1"/>
    <x v="2"/>
    <x v="0"/>
    <x v="2"/>
    <x v="0"/>
    <x v="0"/>
    <x v="358"/>
    <n v="0"/>
    <x v="0"/>
    <s v="Dissolved"/>
    <m/>
    <m/>
    <m/>
  </r>
  <r>
    <x v="6"/>
    <x v="2"/>
    <x v="1"/>
    <x v="2"/>
    <x v="0"/>
    <x v="2"/>
    <x v="0"/>
    <x v="0"/>
    <x v="359"/>
    <n v="0"/>
    <x v="0"/>
    <s v="Dissolved"/>
    <m/>
    <m/>
    <m/>
  </r>
  <r>
    <x v="6"/>
    <x v="2"/>
    <x v="1"/>
    <x v="2"/>
    <x v="0"/>
    <x v="2"/>
    <x v="0"/>
    <x v="0"/>
    <x v="360"/>
    <n v="0"/>
    <x v="0"/>
    <s v="Dissolved"/>
    <m/>
    <m/>
    <m/>
  </r>
  <r>
    <x v="6"/>
    <x v="2"/>
    <x v="1"/>
    <x v="2"/>
    <x v="0"/>
    <x v="2"/>
    <x v="0"/>
    <x v="0"/>
    <x v="361"/>
    <n v="0"/>
    <x v="0"/>
    <s v="Dissolved"/>
    <m/>
    <m/>
    <m/>
  </r>
  <r>
    <x v="6"/>
    <x v="2"/>
    <x v="1"/>
    <x v="2"/>
    <x v="0"/>
    <x v="2"/>
    <x v="0"/>
    <x v="0"/>
    <x v="362"/>
    <n v="0"/>
    <x v="0"/>
    <s v="Dissolved"/>
    <m/>
    <m/>
    <m/>
  </r>
  <r>
    <x v="6"/>
    <x v="2"/>
    <x v="1"/>
    <x v="2"/>
    <x v="0"/>
    <x v="2"/>
    <x v="0"/>
    <x v="0"/>
    <x v="363"/>
    <n v="0"/>
    <x v="0"/>
    <s v="Dissolved"/>
    <m/>
    <m/>
    <m/>
  </r>
  <r>
    <x v="6"/>
    <x v="2"/>
    <x v="1"/>
    <x v="2"/>
    <x v="0"/>
    <x v="2"/>
    <x v="0"/>
    <x v="0"/>
    <x v="364"/>
    <n v="0"/>
    <x v="0"/>
    <s v="Dissolved"/>
    <m/>
    <m/>
    <m/>
  </r>
  <r>
    <x v="6"/>
    <x v="2"/>
    <x v="1"/>
    <x v="2"/>
    <x v="0"/>
    <x v="3"/>
    <x v="11"/>
    <x v="0"/>
    <x v="344"/>
    <n v="0"/>
    <x v="0"/>
    <s v="Dissolved"/>
    <m/>
    <m/>
    <m/>
  </r>
  <r>
    <x v="6"/>
    <x v="2"/>
    <x v="1"/>
    <x v="2"/>
    <x v="0"/>
    <x v="3"/>
    <x v="11"/>
    <x v="0"/>
    <x v="345"/>
    <n v="0"/>
    <x v="0"/>
    <s v="Dissolved"/>
    <m/>
    <m/>
    <m/>
  </r>
  <r>
    <x v="6"/>
    <x v="2"/>
    <x v="1"/>
    <x v="2"/>
    <x v="0"/>
    <x v="3"/>
    <x v="11"/>
    <x v="0"/>
    <x v="346"/>
    <n v="0"/>
    <x v="0"/>
    <s v="Dissolved"/>
    <m/>
    <m/>
    <m/>
  </r>
  <r>
    <x v="6"/>
    <x v="2"/>
    <x v="1"/>
    <x v="2"/>
    <x v="0"/>
    <x v="3"/>
    <x v="11"/>
    <x v="0"/>
    <x v="347"/>
    <n v="0"/>
    <x v="0"/>
    <s v="Dissolved"/>
    <m/>
    <m/>
    <m/>
  </r>
  <r>
    <x v="6"/>
    <x v="2"/>
    <x v="1"/>
    <x v="2"/>
    <x v="0"/>
    <x v="3"/>
    <x v="11"/>
    <x v="0"/>
    <x v="348"/>
    <n v="0"/>
    <x v="0"/>
    <s v="Dissolved"/>
    <m/>
    <m/>
    <m/>
  </r>
  <r>
    <x v="6"/>
    <x v="2"/>
    <x v="1"/>
    <x v="2"/>
    <x v="0"/>
    <x v="3"/>
    <x v="11"/>
    <x v="0"/>
    <x v="349"/>
    <n v="0"/>
    <x v="0"/>
    <s v="Dissolved"/>
    <m/>
    <m/>
    <m/>
  </r>
  <r>
    <x v="6"/>
    <x v="2"/>
    <x v="1"/>
    <x v="2"/>
    <x v="0"/>
    <x v="3"/>
    <x v="11"/>
    <x v="0"/>
    <x v="350"/>
    <n v="0"/>
    <x v="0"/>
    <s v="Dissolved"/>
    <m/>
    <m/>
    <m/>
  </r>
  <r>
    <x v="6"/>
    <x v="2"/>
    <x v="1"/>
    <x v="2"/>
    <x v="0"/>
    <x v="3"/>
    <x v="11"/>
    <x v="0"/>
    <x v="351"/>
    <n v="0"/>
    <x v="0"/>
    <s v="Dissolved"/>
    <m/>
    <m/>
    <m/>
  </r>
  <r>
    <x v="6"/>
    <x v="2"/>
    <x v="1"/>
    <x v="2"/>
    <x v="0"/>
    <x v="3"/>
    <x v="11"/>
    <x v="0"/>
    <x v="352"/>
    <n v="0"/>
    <x v="0"/>
    <s v="Dissolved"/>
    <m/>
    <m/>
    <m/>
  </r>
  <r>
    <x v="6"/>
    <x v="2"/>
    <x v="1"/>
    <x v="2"/>
    <x v="0"/>
    <x v="3"/>
    <x v="11"/>
    <x v="0"/>
    <x v="353"/>
    <n v="0"/>
    <x v="0"/>
    <s v="Dissolved"/>
    <m/>
    <m/>
    <m/>
  </r>
  <r>
    <x v="6"/>
    <x v="2"/>
    <x v="1"/>
    <x v="2"/>
    <x v="0"/>
    <x v="3"/>
    <x v="11"/>
    <x v="0"/>
    <x v="354"/>
    <n v="0"/>
    <x v="0"/>
    <s v="Dissolved"/>
    <m/>
    <m/>
    <m/>
  </r>
  <r>
    <x v="6"/>
    <x v="2"/>
    <x v="1"/>
    <x v="2"/>
    <x v="0"/>
    <x v="3"/>
    <x v="11"/>
    <x v="0"/>
    <x v="355"/>
    <n v="0"/>
    <x v="0"/>
    <s v="Dissolved"/>
    <m/>
    <m/>
    <m/>
  </r>
  <r>
    <x v="6"/>
    <x v="2"/>
    <x v="1"/>
    <x v="2"/>
    <x v="0"/>
    <x v="3"/>
    <x v="11"/>
    <x v="0"/>
    <x v="356"/>
    <n v="0"/>
    <x v="0"/>
    <s v="Dissolved"/>
    <m/>
    <m/>
    <m/>
  </r>
  <r>
    <x v="6"/>
    <x v="2"/>
    <x v="1"/>
    <x v="2"/>
    <x v="0"/>
    <x v="3"/>
    <x v="11"/>
    <x v="0"/>
    <x v="357"/>
    <n v="0"/>
    <x v="0"/>
    <s v="Dissolved"/>
    <m/>
    <m/>
    <m/>
  </r>
  <r>
    <x v="6"/>
    <x v="2"/>
    <x v="1"/>
    <x v="2"/>
    <x v="0"/>
    <x v="3"/>
    <x v="11"/>
    <x v="0"/>
    <x v="358"/>
    <n v="0"/>
    <x v="0"/>
    <s v="Dissolved"/>
    <m/>
    <m/>
    <m/>
  </r>
  <r>
    <x v="6"/>
    <x v="2"/>
    <x v="1"/>
    <x v="2"/>
    <x v="0"/>
    <x v="3"/>
    <x v="11"/>
    <x v="0"/>
    <x v="359"/>
    <n v="0"/>
    <x v="0"/>
    <s v="Dissolved"/>
    <m/>
    <m/>
    <m/>
  </r>
  <r>
    <x v="6"/>
    <x v="2"/>
    <x v="1"/>
    <x v="2"/>
    <x v="0"/>
    <x v="3"/>
    <x v="11"/>
    <x v="0"/>
    <x v="360"/>
    <n v="0"/>
    <x v="0"/>
    <s v="Dissolved"/>
    <m/>
    <m/>
    <m/>
  </r>
  <r>
    <x v="6"/>
    <x v="2"/>
    <x v="1"/>
    <x v="2"/>
    <x v="0"/>
    <x v="3"/>
    <x v="11"/>
    <x v="0"/>
    <x v="361"/>
    <n v="0"/>
    <x v="0"/>
    <s v="Dissolved"/>
    <m/>
    <m/>
    <m/>
  </r>
  <r>
    <x v="6"/>
    <x v="2"/>
    <x v="1"/>
    <x v="2"/>
    <x v="0"/>
    <x v="3"/>
    <x v="11"/>
    <x v="0"/>
    <x v="362"/>
    <n v="0"/>
    <x v="0"/>
    <s v="Dissolved"/>
    <m/>
    <m/>
    <m/>
  </r>
  <r>
    <x v="6"/>
    <x v="2"/>
    <x v="1"/>
    <x v="2"/>
    <x v="0"/>
    <x v="3"/>
    <x v="11"/>
    <x v="0"/>
    <x v="363"/>
    <n v="0"/>
    <x v="0"/>
    <s v="Dissolved"/>
    <m/>
    <m/>
    <m/>
  </r>
  <r>
    <x v="6"/>
    <x v="2"/>
    <x v="1"/>
    <x v="2"/>
    <x v="0"/>
    <x v="3"/>
    <x v="11"/>
    <x v="0"/>
    <x v="364"/>
    <n v="0"/>
    <x v="0"/>
    <s v="Dissolved"/>
    <m/>
    <m/>
    <m/>
  </r>
  <r>
    <x v="6"/>
    <x v="2"/>
    <x v="1"/>
    <x v="2"/>
    <x v="0"/>
    <x v="1"/>
    <x v="12"/>
    <x v="0"/>
    <x v="344"/>
    <n v="0"/>
    <x v="0"/>
    <s v="Dissolved"/>
    <m/>
    <m/>
    <m/>
  </r>
  <r>
    <x v="6"/>
    <x v="2"/>
    <x v="1"/>
    <x v="2"/>
    <x v="0"/>
    <x v="1"/>
    <x v="12"/>
    <x v="0"/>
    <x v="345"/>
    <n v="0"/>
    <x v="0"/>
    <s v="Dissolved"/>
    <m/>
    <m/>
    <m/>
  </r>
  <r>
    <x v="6"/>
    <x v="2"/>
    <x v="1"/>
    <x v="2"/>
    <x v="0"/>
    <x v="1"/>
    <x v="12"/>
    <x v="0"/>
    <x v="346"/>
    <n v="0"/>
    <x v="0"/>
    <s v="Dissolved"/>
    <m/>
    <m/>
    <m/>
  </r>
  <r>
    <x v="6"/>
    <x v="2"/>
    <x v="1"/>
    <x v="2"/>
    <x v="0"/>
    <x v="1"/>
    <x v="12"/>
    <x v="0"/>
    <x v="347"/>
    <n v="0"/>
    <x v="0"/>
    <s v="Dissolved"/>
    <m/>
    <m/>
    <m/>
  </r>
  <r>
    <x v="6"/>
    <x v="2"/>
    <x v="1"/>
    <x v="2"/>
    <x v="0"/>
    <x v="1"/>
    <x v="12"/>
    <x v="0"/>
    <x v="348"/>
    <n v="0"/>
    <x v="0"/>
    <s v="Dissolved"/>
    <m/>
    <m/>
    <m/>
  </r>
  <r>
    <x v="6"/>
    <x v="2"/>
    <x v="1"/>
    <x v="2"/>
    <x v="0"/>
    <x v="1"/>
    <x v="12"/>
    <x v="0"/>
    <x v="349"/>
    <n v="0"/>
    <x v="0"/>
    <s v="Dissolved"/>
    <m/>
    <m/>
    <m/>
  </r>
  <r>
    <x v="6"/>
    <x v="2"/>
    <x v="1"/>
    <x v="2"/>
    <x v="0"/>
    <x v="1"/>
    <x v="12"/>
    <x v="0"/>
    <x v="350"/>
    <n v="0"/>
    <x v="0"/>
    <s v="Dissolved"/>
    <m/>
    <m/>
    <m/>
  </r>
  <r>
    <x v="6"/>
    <x v="2"/>
    <x v="1"/>
    <x v="2"/>
    <x v="0"/>
    <x v="1"/>
    <x v="12"/>
    <x v="0"/>
    <x v="351"/>
    <n v="0"/>
    <x v="0"/>
    <s v="Dissolved"/>
    <m/>
    <m/>
    <m/>
  </r>
  <r>
    <x v="6"/>
    <x v="2"/>
    <x v="1"/>
    <x v="2"/>
    <x v="0"/>
    <x v="1"/>
    <x v="12"/>
    <x v="0"/>
    <x v="352"/>
    <n v="0"/>
    <x v="0"/>
    <s v="Dissolved"/>
    <m/>
    <m/>
    <m/>
  </r>
  <r>
    <x v="6"/>
    <x v="2"/>
    <x v="1"/>
    <x v="2"/>
    <x v="0"/>
    <x v="1"/>
    <x v="12"/>
    <x v="0"/>
    <x v="353"/>
    <n v="0"/>
    <x v="0"/>
    <s v="Dissolved"/>
    <m/>
    <m/>
    <m/>
  </r>
  <r>
    <x v="6"/>
    <x v="2"/>
    <x v="1"/>
    <x v="2"/>
    <x v="0"/>
    <x v="1"/>
    <x v="12"/>
    <x v="0"/>
    <x v="354"/>
    <n v="0"/>
    <x v="0"/>
    <s v="Dissolved"/>
    <m/>
    <m/>
    <m/>
  </r>
  <r>
    <x v="6"/>
    <x v="2"/>
    <x v="1"/>
    <x v="2"/>
    <x v="0"/>
    <x v="1"/>
    <x v="12"/>
    <x v="0"/>
    <x v="355"/>
    <n v="0"/>
    <x v="0"/>
    <s v="Dissolved"/>
    <m/>
    <m/>
    <m/>
  </r>
  <r>
    <x v="6"/>
    <x v="2"/>
    <x v="1"/>
    <x v="2"/>
    <x v="0"/>
    <x v="1"/>
    <x v="12"/>
    <x v="0"/>
    <x v="356"/>
    <n v="0"/>
    <x v="0"/>
    <s v="Dissolved"/>
    <m/>
    <m/>
    <m/>
  </r>
  <r>
    <x v="6"/>
    <x v="2"/>
    <x v="1"/>
    <x v="2"/>
    <x v="0"/>
    <x v="1"/>
    <x v="12"/>
    <x v="0"/>
    <x v="357"/>
    <n v="0"/>
    <x v="0"/>
    <s v="Dissolved"/>
    <m/>
    <m/>
    <m/>
  </r>
  <r>
    <x v="6"/>
    <x v="2"/>
    <x v="1"/>
    <x v="2"/>
    <x v="0"/>
    <x v="1"/>
    <x v="12"/>
    <x v="0"/>
    <x v="358"/>
    <n v="0"/>
    <x v="0"/>
    <s v="Dissolved"/>
    <m/>
    <m/>
    <m/>
  </r>
  <r>
    <x v="6"/>
    <x v="2"/>
    <x v="1"/>
    <x v="2"/>
    <x v="0"/>
    <x v="1"/>
    <x v="12"/>
    <x v="0"/>
    <x v="359"/>
    <n v="0"/>
    <x v="0"/>
    <s v="Dissolved"/>
    <m/>
    <m/>
    <m/>
  </r>
  <r>
    <x v="6"/>
    <x v="2"/>
    <x v="1"/>
    <x v="2"/>
    <x v="0"/>
    <x v="1"/>
    <x v="12"/>
    <x v="0"/>
    <x v="360"/>
    <n v="0"/>
    <x v="0"/>
    <s v="Dissolved"/>
    <m/>
    <m/>
    <m/>
  </r>
  <r>
    <x v="6"/>
    <x v="2"/>
    <x v="1"/>
    <x v="2"/>
    <x v="0"/>
    <x v="1"/>
    <x v="12"/>
    <x v="0"/>
    <x v="361"/>
    <n v="0"/>
    <x v="0"/>
    <s v="Dissolved"/>
    <m/>
    <m/>
    <m/>
  </r>
  <r>
    <x v="6"/>
    <x v="2"/>
    <x v="1"/>
    <x v="2"/>
    <x v="0"/>
    <x v="1"/>
    <x v="12"/>
    <x v="0"/>
    <x v="362"/>
    <n v="0"/>
    <x v="0"/>
    <s v="Dissolved"/>
    <m/>
    <m/>
    <m/>
  </r>
  <r>
    <x v="6"/>
    <x v="2"/>
    <x v="1"/>
    <x v="2"/>
    <x v="0"/>
    <x v="1"/>
    <x v="12"/>
    <x v="0"/>
    <x v="363"/>
    <n v="0"/>
    <x v="0"/>
    <s v="Dissolved"/>
    <m/>
    <m/>
    <m/>
  </r>
  <r>
    <x v="6"/>
    <x v="2"/>
    <x v="1"/>
    <x v="2"/>
    <x v="0"/>
    <x v="1"/>
    <x v="12"/>
    <x v="0"/>
    <x v="364"/>
    <n v="0"/>
    <x v="0"/>
    <s v="Dissolved"/>
    <m/>
    <m/>
    <m/>
  </r>
  <r>
    <x v="6"/>
    <x v="2"/>
    <x v="1"/>
    <x v="2"/>
    <x v="0"/>
    <x v="1"/>
    <x v="13"/>
    <x v="0"/>
    <x v="344"/>
    <n v="0"/>
    <x v="0"/>
    <s v="Dissolved"/>
    <m/>
    <m/>
    <m/>
  </r>
  <r>
    <x v="6"/>
    <x v="2"/>
    <x v="1"/>
    <x v="2"/>
    <x v="0"/>
    <x v="1"/>
    <x v="13"/>
    <x v="0"/>
    <x v="345"/>
    <n v="0"/>
    <x v="0"/>
    <s v="Dissolved"/>
    <m/>
    <m/>
    <m/>
  </r>
  <r>
    <x v="6"/>
    <x v="2"/>
    <x v="1"/>
    <x v="2"/>
    <x v="0"/>
    <x v="1"/>
    <x v="13"/>
    <x v="0"/>
    <x v="346"/>
    <n v="0"/>
    <x v="0"/>
    <s v="Dissolved"/>
    <m/>
    <m/>
    <m/>
  </r>
  <r>
    <x v="6"/>
    <x v="2"/>
    <x v="1"/>
    <x v="2"/>
    <x v="0"/>
    <x v="1"/>
    <x v="13"/>
    <x v="0"/>
    <x v="347"/>
    <n v="0"/>
    <x v="0"/>
    <s v="Dissolved"/>
    <m/>
    <m/>
    <m/>
  </r>
  <r>
    <x v="6"/>
    <x v="2"/>
    <x v="1"/>
    <x v="2"/>
    <x v="0"/>
    <x v="1"/>
    <x v="13"/>
    <x v="0"/>
    <x v="348"/>
    <n v="0"/>
    <x v="0"/>
    <s v="Dissolved"/>
    <m/>
    <m/>
    <m/>
  </r>
  <r>
    <x v="6"/>
    <x v="2"/>
    <x v="1"/>
    <x v="2"/>
    <x v="0"/>
    <x v="1"/>
    <x v="13"/>
    <x v="0"/>
    <x v="349"/>
    <n v="0"/>
    <x v="0"/>
    <s v="Dissolved"/>
    <m/>
    <m/>
    <m/>
  </r>
  <r>
    <x v="6"/>
    <x v="2"/>
    <x v="1"/>
    <x v="2"/>
    <x v="0"/>
    <x v="1"/>
    <x v="13"/>
    <x v="0"/>
    <x v="350"/>
    <n v="0"/>
    <x v="0"/>
    <s v="Dissolved"/>
    <m/>
    <m/>
    <m/>
  </r>
  <r>
    <x v="6"/>
    <x v="2"/>
    <x v="1"/>
    <x v="2"/>
    <x v="0"/>
    <x v="1"/>
    <x v="13"/>
    <x v="0"/>
    <x v="351"/>
    <n v="0"/>
    <x v="0"/>
    <s v="Dissolved"/>
    <m/>
    <m/>
    <m/>
  </r>
  <r>
    <x v="6"/>
    <x v="2"/>
    <x v="1"/>
    <x v="2"/>
    <x v="0"/>
    <x v="1"/>
    <x v="13"/>
    <x v="0"/>
    <x v="352"/>
    <n v="0"/>
    <x v="0"/>
    <s v="Dissolved"/>
    <m/>
    <m/>
    <m/>
  </r>
  <r>
    <x v="6"/>
    <x v="2"/>
    <x v="1"/>
    <x v="2"/>
    <x v="0"/>
    <x v="1"/>
    <x v="13"/>
    <x v="0"/>
    <x v="353"/>
    <n v="0"/>
    <x v="0"/>
    <s v="Dissolved"/>
    <m/>
    <m/>
    <m/>
  </r>
  <r>
    <x v="6"/>
    <x v="2"/>
    <x v="1"/>
    <x v="2"/>
    <x v="0"/>
    <x v="1"/>
    <x v="13"/>
    <x v="0"/>
    <x v="354"/>
    <n v="0"/>
    <x v="0"/>
    <s v="Dissolved"/>
    <m/>
    <m/>
    <m/>
  </r>
  <r>
    <x v="6"/>
    <x v="2"/>
    <x v="1"/>
    <x v="2"/>
    <x v="0"/>
    <x v="1"/>
    <x v="13"/>
    <x v="0"/>
    <x v="355"/>
    <n v="0"/>
    <x v="0"/>
    <s v="Dissolved"/>
    <m/>
    <m/>
    <m/>
  </r>
  <r>
    <x v="6"/>
    <x v="2"/>
    <x v="1"/>
    <x v="2"/>
    <x v="0"/>
    <x v="1"/>
    <x v="13"/>
    <x v="0"/>
    <x v="356"/>
    <n v="0"/>
    <x v="0"/>
    <s v="Dissolved"/>
    <m/>
    <m/>
    <m/>
  </r>
  <r>
    <x v="6"/>
    <x v="2"/>
    <x v="1"/>
    <x v="2"/>
    <x v="0"/>
    <x v="1"/>
    <x v="13"/>
    <x v="0"/>
    <x v="357"/>
    <n v="0"/>
    <x v="0"/>
    <s v="Dissolved"/>
    <m/>
    <m/>
    <m/>
  </r>
  <r>
    <x v="6"/>
    <x v="2"/>
    <x v="1"/>
    <x v="2"/>
    <x v="0"/>
    <x v="1"/>
    <x v="13"/>
    <x v="0"/>
    <x v="358"/>
    <n v="0"/>
    <x v="0"/>
    <s v="Dissolved"/>
    <m/>
    <m/>
    <m/>
  </r>
  <r>
    <x v="6"/>
    <x v="2"/>
    <x v="1"/>
    <x v="2"/>
    <x v="0"/>
    <x v="1"/>
    <x v="13"/>
    <x v="0"/>
    <x v="359"/>
    <n v="0"/>
    <x v="0"/>
    <s v="Dissolved"/>
    <m/>
    <m/>
    <m/>
  </r>
  <r>
    <x v="6"/>
    <x v="2"/>
    <x v="1"/>
    <x v="2"/>
    <x v="0"/>
    <x v="1"/>
    <x v="13"/>
    <x v="0"/>
    <x v="360"/>
    <n v="0"/>
    <x v="0"/>
    <s v="Dissolved"/>
    <m/>
    <m/>
    <m/>
  </r>
  <r>
    <x v="6"/>
    <x v="2"/>
    <x v="1"/>
    <x v="2"/>
    <x v="0"/>
    <x v="1"/>
    <x v="13"/>
    <x v="0"/>
    <x v="361"/>
    <n v="0"/>
    <x v="0"/>
    <s v="Dissolved"/>
    <m/>
    <m/>
    <m/>
  </r>
  <r>
    <x v="6"/>
    <x v="2"/>
    <x v="1"/>
    <x v="2"/>
    <x v="0"/>
    <x v="1"/>
    <x v="13"/>
    <x v="0"/>
    <x v="362"/>
    <n v="0"/>
    <x v="0"/>
    <s v="Dissolved"/>
    <m/>
    <m/>
    <m/>
  </r>
  <r>
    <x v="6"/>
    <x v="2"/>
    <x v="1"/>
    <x v="2"/>
    <x v="0"/>
    <x v="1"/>
    <x v="13"/>
    <x v="0"/>
    <x v="363"/>
    <n v="0"/>
    <x v="0"/>
    <s v="Dissolved"/>
    <m/>
    <m/>
    <m/>
  </r>
  <r>
    <x v="6"/>
    <x v="2"/>
    <x v="1"/>
    <x v="2"/>
    <x v="0"/>
    <x v="1"/>
    <x v="13"/>
    <x v="0"/>
    <x v="364"/>
    <n v="0"/>
    <x v="0"/>
    <s v="Dissolved"/>
    <m/>
    <m/>
    <m/>
  </r>
  <r>
    <x v="6"/>
    <x v="2"/>
    <x v="1"/>
    <x v="0"/>
    <x v="0"/>
    <x v="0"/>
    <x v="0"/>
    <x v="0"/>
    <x v="344"/>
    <n v="0"/>
    <x v="0"/>
    <s v="Dissolved"/>
    <m/>
    <m/>
    <m/>
  </r>
  <r>
    <x v="6"/>
    <x v="2"/>
    <x v="1"/>
    <x v="0"/>
    <x v="0"/>
    <x v="0"/>
    <x v="0"/>
    <x v="0"/>
    <x v="345"/>
    <n v="0"/>
    <x v="0"/>
    <s v="Dissolved"/>
    <m/>
    <m/>
    <m/>
  </r>
  <r>
    <x v="6"/>
    <x v="2"/>
    <x v="1"/>
    <x v="0"/>
    <x v="0"/>
    <x v="0"/>
    <x v="0"/>
    <x v="0"/>
    <x v="346"/>
    <n v="0"/>
    <x v="0"/>
    <s v="Dissolved"/>
    <m/>
    <m/>
    <m/>
  </r>
  <r>
    <x v="6"/>
    <x v="2"/>
    <x v="1"/>
    <x v="0"/>
    <x v="0"/>
    <x v="0"/>
    <x v="0"/>
    <x v="0"/>
    <x v="347"/>
    <n v="0"/>
    <x v="0"/>
    <s v="Dissolved"/>
    <m/>
    <m/>
    <m/>
  </r>
  <r>
    <x v="6"/>
    <x v="2"/>
    <x v="1"/>
    <x v="0"/>
    <x v="0"/>
    <x v="0"/>
    <x v="0"/>
    <x v="0"/>
    <x v="348"/>
    <n v="0"/>
    <x v="0"/>
    <s v="Dissolved"/>
    <m/>
    <m/>
    <m/>
  </r>
  <r>
    <x v="6"/>
    <x v="2"/>
    <x v="1"/>
    <x v="0"/>
    <x v="0"/>
    <x v="0"/>
    <x v="0"/>
    <x v="0"/>
    <x v="349"/>
    <n v="0"/>
    <x v="0"/>
    <s v="Dissolved"/>
    <m/>
    <m/>
    <m/>
  </r>
  <r>
    <x v="6"/>
    <x v="2"/>
    <x v="1"/>
    <x v="0"/>
    <x v="0"/>
    <x v="0"/>
    <x v="0"/>
    <x v="0"/>
    <x v="350"/>
    <n v="0"/>
    <x v="0"/>
    <s v="Dissolved"/>
    <m/>
    <m/>
    <m/>
  </r>
  <r>
    <x v="6"/>
    <x v="2"/>
    <x v="1"/>
    <x v="0"/>
    <x v="0"/>
    <x v="0"/>
    <x v="0"/>
    <x v="0"/>
    <x v="351"/>
    <n v="0"/>
    <x v="0"/>
    <s v="Dissolved"/>
    <m/>
    <m/>
    <m/>
  </r>
  <r>
    <x v="6"/>
    <x v="2"/>
    <x v="1"/>
    <x v="0"/>
    <x v="0"/>
    <x v="0"/>
    <x v="0"/>
    <x v="0"/>
    <x v="352"/>
    <n v="0"/>
    <x v="0"/>
    <s v="Dissolved"/>
    <m/>
    <m/>
    <m/>
  </r>
  <r>
    <x v="6"/>
    <x v="2"/>
    <x v="1"/>
    <x v="0"/>
    <x v="0"/>
    <x v="0"/>
    <x v="0"/>
    <x v="0"/>
    <x v="353"/>
    <n v="0"/>
    <x v="0"/>
    <s v="Dissolved"/>
    <m/>
    <m/>
    <m/>
  </r>
  <r>
    <x v="6"/>
    <x v="2"/>
    <x v="1"/>
    <x v="0"/>
    <x v="0"/>
    <x v="0"/>
    <x v="0"/>
    <x v="0"/>
    <x v="354"/>
    <n v="0"/>
    <x v="0"/>
    <s v="Dissolved"/>
    <m/>
    <m/>
    <m/>
  </r>
  <r>
    <x v="6"/>
    <x v="2"/>
    <x v="1"/>
    <x v="0"/>
    <x v="0"/>
    <x v="0"/>
    <x v="0"/>
    <x v="0"/>
    <x v="355"/>
    <n v="0"/>
    <x v="0"/>
    <s v="Dissolved"/>
    <m/>
    <m/>
    <m/>
  </r>
  <r>
    <x v="6"/>
    <x v="2"/>
    <x v="1"/>
    <x v="0"/>
    <x v="0"/>
    <x v="0"/>
    <x v="0"/>
    <x v="0"/>
    <x v="356"/>
    <n v="0"/>
    <x v="0"/>
    <s v="Dissolved"/>
    <m/>
    <m/>
    <m/>
  </r>
  <r>
    <x v="6"/>
    <x v="2"/>
    <x v="1"/>
    <x v="0"/>
    <x v="0"/>
    <x v="0"/>
    <x v="0"/>
    <x v="0"/>
    <x v="357"/>
    <n v="0"/>
    <x v="0"/>
    <s v="Dissolved"/>
    <m/>
    <m/>
    <m/>
  </r>
  <r>
    <x v="6"/>
    <x v="2"/>
    <x v="1"/>
    <x v="0"/>
    <x v="0"/>
    <x v="0"/>
    <x v="0"/>
    <x v="0"/>
    <x v="358"/>
    <n v="0"/>
    <x v="0"/>
    <s v="Dissolved"/>
    <m/>
    <m/>
    <m/>
  </r>
  <r>
    <x v="6"/>
    <x v="2"/>
    <x v="1"/>
    <x v="0"/>
    <x v="0"/>
    <x v="0"/>
    <x v="0"/>
    <x v="0"/>
    <x v="359"/>
    <n v="0"/>
    <x v="0"/>
    <s v="Dissolved"/>
    <m/>
    <m/>
    <m/>
  </r>
  <r>
    <x v="6"/>
    <x v="2"/>
    <x v="1"/>
    <x v="0"/>
    <x v="0"/>
    <x v="0"/>
    <x v="0"/>
    <x v="0"/>
    <x v="360"/>
    <n v="0"/>
    <x v="0"/>
    <s v="Dissolved"/>
    <m/>
    <m/>
    <m/>
  </r>
  <r>
    <x v="6"/>
    <x v="2"/>
    <x v="1"/>
    <x v="0"/>
    <x v="0"/>
    <x v="0"/>
    <x v="0"/>
    <x v="0"/>
    <x v="361"/>
    <n v="0"/>
    <x v="0"/>
    <s v="Dissolved"/>
    <m/>
    <m/>
    <m/>
  </r>
  <r>
    <x v="6"/>
    <x v="2"/>
    <x v="1"/>
    <x v="0"/>
    <x v="0"/>
    <x v="0"/>
    <x v="0"/>
    <x v="0"/>
    <x v="362"/>
    <n v="0"/>
    <x v="0"/>
    <s v="Dissolved"/>
    <m/>
    <m/>
    <m/>
  </r>
  <r>
    <x v="6"/>
    <x v="2"/>
    <x v="1"/>
    <x v="0"/>
    <x v="0"/>
    <x v="0"/>
    <x v="0"/>
    <x v="0"/>
    <x v="363"/>
    <n v="0"/>
    <x v="0"/>
    <s v="Dissolved"/>
    <m/>
    <m/>
    <m/>
  </r>
  <r>
    <x v="6"/>
    <x v="2"/>
    <x v="1"/>
    <x v="0"/>
    <x v="0"/>
    <x v="0"/>
    <x v="0"/>
    <x v="0"/>
    <x v="364"/>
    <n v="0"/>
    <x v="0"/>
    <s v="Dissolved"/>
    <m/>
    <m/>
    <m/>
  </r>
  <r>
    <x v="7"/>
    <x v="3"/>
    <x v="1"/>
    <x v="2"/>
    <x v="0"/>
    <x v="3"/>
    <x v="0"/>
    <x v="0"/>
    <x v="344"/>
    <n v="0"/>
    <x v="0"/>
    <s v="Dissolved"/>
    <m/>
    <m/>
    <m/>
  </r>
  <r>
    <x v="7"/>
    <x v="3"/>
    <x v="1"/>
    <x v="2"/>
    <x v="0"/>
    <x v="3"/>
    <x v="0"/>
    <x v="0"/>
    <x v="345"/>
    <n v="0"/>
    <x v="0"/>
    <s v="Dissolved"/>
    <m/>
    <m/>
    <m/>
  </r>
  <r>
    <x v="7"/>
    <x v="3"/>
    <x v="1"/>
    <x v="2"/>
    <x v="0"/>
    <x v="3"/>
    <x v="0"/>
    <x v="0"/>
    <x v="346"/>
    <n v="0"/>
    <x v="0"/>
    <s v="Dissolved"/>
    <m/>
    <m/>
    <m/>
  </r>
  <r>
    <x v="7"/>
    <x v="3"/>
    <x v="1"/>
    <x v="2"/>
    <x v="0"/>
    <x v="3"/>
    <x v="0"/>
    <x v="0"/>
    <x v="347"/>
    <n v="0"/>
    <x v="0"/>
    <s v="Dissolved"/>
    <m/>
    <m/>
    <m/>
  </r>
  <r>
    <x v="7"/>
    <x v="3"/>
    <x v="1"/>
    <x v="2"/>
    <x v="0"/>
    <x v="3"/>
    <x v="0"/>
    <x v="0"/>
    <x v="348"/>
    <n v="0"/>
    <x v="0"/>
    <s v="Dissolved"/>
    <m/>
    <m/>
    <m/>
  </r>
  <r>
    <x v="7"/>
    <x v="3"/>
    <x v="1"/>
    <x v="2"/>
    <x v="0"/>
    <x v="3"/>
    <x v="0"/>
    <x v="0"/>
    <x v="349"/>
    <n v="2.0583803454684388"/>
    <x v="0"/>
    <s v="Dissolved"/>
    <m/>
    <m/>
    <m/>
  </r>
  <r>
    <x v="7"/>
    <x v="3"/>
    <x v="1"/>
    <x v="2"/>
    <x v="0"/>
    <x v="3"/>
    <x v="0"/>
    <x v="0"/>
    <x v="350"/>
    <n v="2.2884967122951672"/>
    <x v="0"/>
    <s v="Dissolved"/>
    <m/>
    <m/>
    <m/>
  </r>
  <r>
    <x v="7"/>
    <x v="3"/>
    <x v="1"/>
    <x v="2"/>
    <x v="0"/>
    <x v="3"/>
    <x v="0"/>
    <x v="0"/>
    <x v="351"/>
    <n v="0.19844897689644436"/>
    <x v="0"/>
    <s v="Dissolved"/>
    <m/>
    <m/>
    <m/>
  </r>
  <r>
    <x v="7"/>
    <x v="3"/>
    <x v="1"/>
    <x v="2"/>
    <x v="0"/>
    <x v="3"/>
    <x v="0"/>
    <x v="0"/>
    <x v="352"/>
    <n v="0.24595006179186987"/>
    <x v="0"/>
    <s v="Dissolved"/>
    <m/>
    <m/>
    <m/>
  </r>
  <r>
    <x v="7"/>
    <x v="3"/>
    <x v="1"/>
    <x v="2"/>
    <x v="0"/>
    <x v="3"/>
    <x v="0"/>
    <x v="0"/>
    <x v="353"/>
    <n v="1.9760451316497014"/>
    <x v="0"/>
    <s v="Dissolved"/>
    <m/>
    <m/>
    <m/>
  </r>
  <r>
    <x v="7"/>
    <x v="3"/>
    <x v="1"/>
    <x v="2"/>
    <x v="0"/>
    <x v="3"/>
    <x v="0"/>
    <x v="0"/>
    <x v="354"/>
    <n v="0"/>
    <x v="0"/>
    <s v="Dissolved"/>
    <m/>
    <m/>
    <m/>
  </r>
  <r>
    <x v="7"/>
    <x v="3"/>
    <x v="1"/>
    <x v="2"/>
    <x v="0"/>
    <x v="3"/>
    <x v="0"/>
    <x v="0"/>
    <x v="355"/>
    <n v="0"/>
    <x v="0"/>
    <s v="Dissolved"/>
    <m/>
    <m/>
    <m/>
  </r>
  <r>
    <x v="7"/>
    <x v="3"/>
    <x v="1"/>
    <x v="2"/>
    <x v="0"/>
    <x v="3"/>
    <x v="0"/>
    <x v="0"/>
    <x v="356"/>
    <n v="0"/>
    <x v="0"/>
    <s v="Dissolved"/>
    <m/>
    <m/>
    <m/>
  </r>
  <r>
    <x v="7"/>
    <x v="3"/>
    <x v="1"/>
    <x v="2"/>
    <x v="0"/>
    <x v="3"/>
    <x v="0"/>
    <x v="0"/>
    <x v="357"/>
    <n v="0"/>
    <x v="0"/>
    <s v="Dissolved"/>
    <m/>
    <m/>
    <m/>
  </r>
  <r>
    <x v="7"/>
    <x v="3"/>
    <x v="1"/>
    <x v="2"/>
    <x v="0"/>
    <x v="3"/>
    <x v="0"/>
    <x v="0"/>
    <x v="358"/>
    <n v="0"/>
    <x v="0"/>
    <s v="Dissolved"/>
    <m/>
    <m/>
    <m/>
  </r>
  <r>
    <x v="7"/>
    <x v="3"/>
    <x v="1"/>
    <x v="2"/>
    <x v="0"/>
    <x v="3"/>
    <x v="0"/>
    <x v="0"/>
    <x v="359"/>
    <n v="0"/>
    <x v="0"/>
    <s v="Dissolved"/>
    <m/>
    <m/>
    <m/>
  </r>
  <r>
    <x v="7"/>
    <x v="3"/>
    <x v="1"/>
    <x v="2"/>
    <x v="0"/>
    <x v="3"/>
    <x v="0"/>
    <x v="0"/>
    <x v="360"/>
    <n v="0"/>
    <x v="0"/>
    <s v="Dissolved"/>
    <m/>
    <m/>
    <m/>
  </r>
  <r>
    <x v="7"/>
    <x v="3"/>
    <x v="1"/>
    <x v="2"/>
    <x v="0"/>
    <x v="3"/>
    <x v="0"/>
    <x v="0"/>
    <x v="361"/>
    <n v="0"/>
    <x v="0"/>
    <s v="Dissolved"/>
    <m/>
    <m/>
    <m/>
  </r>
  <r>
    <x v="7"/>
    <x v="3"/>
    <x v="1"/>
    <x v="2"/>
    <x v="0"/>
    <x v="3"/>
    <x v="0"/>
    <x v="0"/>
    <x v="362"/>
    <n v="0"/>
    <x v="0"/>
    <s v="Dissolved"/>
    <m/>
    <m/>
    <m/>
  </r>
  <r>
    <x v="7"/>
    <x v="3"/>
    <x v="1"/>
    <x v="2"/>
    <x v="0"/>
    <x v="3"/>
    <x v="0"/>
    <x v="0"/>
    <x v="363"/>
    <n v="0"/>
    <x v="0"/>
    <s v="Dissolved"/>
    <m/>
    <m/>
    <m/>
  </r>
  <r>
    <x v="7"/>
    <x v="3"/>
    <x v="1"/>
    <x v="2"/>
    <x v="0"/>
    <x v="3"/>
    <x v="0"/>
    <x v="0"/>
    <x v="364"/>
    <n v="3.2722969594626464E-2"/>
    <x v="0"/>
    <s v="Dissolved"/>
    <m/>
    <m/>
    <m/>
  </r>
  <r>
    <x v="7"/>
    <x v="3"/>
    <x v="1"/>
    <x v="2"/>
    <x v="0"/>
    <x v="2"/>
    <x v="0"/>
    <x v="0"/>
    <x v="344"/>
    <n v="0"/>
    <x v="0"/>
    <s v="Dissolved"/>
    <m/>
    <m/>
    <m/>
  </r>
  <r>
    <x v="7"/>
    <x v="3"/>
    <x v="1"/>
    <x v="2"/>
    <x v="0"/>
    <x v="2"/>
    <x v="0"/>
    <x v="0"/>
    <x v="345"/>
    <n v="0"/>
    <x v="0"/>
    <s v="Dissolved"/>
    <m/>
    <m/>
    <m/>
  </r>
  <r>
    <x v="7"/>
    <x v="3"/>
    <x v="1"/>
    <x v="2"/>
    <x v="0"/>
    <x v="2"/>
    <x v="0"/>
    <x v="0"/>
    <x v="346"/>
    <n v="0"/>
    <x v="0"/>
    <s v="Dissolved"/>
    <m/>
    <m/>
    <m/>
  </r>
  <r>
    <x v="7"/>
    <x v="3"/>
    <x v="1"/>
    <x v="2"/>
    <x v="0"/>
    <x v="2"/>
    <x v="0"/>
    <x v="0"/>
    <x v="347"/>
    <n v="0"/>
    <x v="0"/>
    <s v="Dissolved"/>
    <m/>
    <m/>
    <m/>
  </r>
  <r>
    <x v="7"/>
    <x v="3"/>
    <x v="1"/>
    <x v="2"/>
    <x v="0"/>
    <x v="2"/>
    <x v="0"/>
    <x v="0"/>
    <x v="348"/>
    <n v="0"/>
    <x v="0"/>
    <s v="Dissolved"/>
    <m/>
    <m/>
    <m/>
  </r>
  <r>
    <x v="7"/>
    <x v="3"/>
    <x v="1"/>
    <x v="2"/>
    <x v="0"/>
    <x v="2"/>
    <x v="0"/>
    <x v="0"/>
    <x v="349"/>
    <n v="3.0643124222258042"/>
    <x v="0"/>
    <s v="Dissolved"/>
    <m/>
    <m/>
    <m/>
  </r>
  <r>
    <x v="7"/>
    <x v="3"/>
    <x v="1"/>
    <x v="2"/>
    <x v="0"/>
    <x v="2"/>
    <x v="0"/>
    <x v="0"/>
    <x v="350"/>
    <n v="3.2767742355639853"/>
    <x v="0"/>
    <s v="Dissolved"/>
    <m/>
    <m/>
    <m/>
  </r>
  <r>
    <x v="7"/>
    <x v="3"/>
    <x v="1"/>
    <x v="2"/>
    <x v="0"/>
    <x v="2"/>
    <x v="0"/>
    <x v="0"/>
    <x v="351"/>
    <n v="0.20506264570948812"/>
    <x v="0"/>
    <s v="Dissolved"/>
    <m/>
    <m/>
    <m/>
  </r>
  <r>
    <x v="7"/>
    <x v="3"/>
    <x v="1"/>
    <x v="2"/>
    <x v="0"/>
    <x v="2"/>
    <x v="0"/>
    <x v="0"/>
    <x v="352"/>
    <n v="0.25897086700425043"/>
    <x v="0"/>
    <s v="Dissolved"/>
    <m/>
    <m/>
    <m/>
  </r>
  <r>
    <x v="7"/>
    <x v="3"/>
    <x v="1"/>
    <x v="2"/>
    <x v="0"/>
    <x v="2"/>
    <x v="0"/>
    <x v="0"/>
    <x v="353"/>
    <n v="2.951210859901499"/>
    <x v="0"/>
    <s v="Dissolved"/>
    <m/>
    <m/>
    <m/>
  </r>
  <r>
    <x v="7"/>
    <x v="3"/>
    <x v="1"/>
    <x v="2"/>
    <x v="0"/>
    <x v="2"/>
    <x v="0"/>
    <x v="0"/>
    <x v="354"/>
    <n v="0"/>
    <x v="0"/>
    <s v="Dissolved"/>
    <m/>
    <m/>
    <m/>
  </r>
  <r>
    <x v="7"/>
    <x v="3"/>
    <x v="1"/>
    <x v="2"/>
    <x v="0"/>
    <x v="2"/>
    <x v="0"/>
    <x v="0"/>
    <x v="355"/>
    <n v="0"/>
    <x v="0"/>
    <s v="Dissolved"/>
    <m/>
    <m/>
    <m/>
  </r>
  <r>
    <x v="7"/>
    <x v="3"/>
    <x v="1"/>
    <x v="2"/>
    <x v="0"/>
    <x v="2"/>
    <x v="0"/>
    <x v="0"/>
    <x v="356"/>
    <n v="0"/>
    <x v="0"/>
    <s v="Dissolved"/>
    <m/>
    <m/>
    <m/>
  </r>
  <r>
    <x v="7"/>
    <x v="3"/>
    <x v="1"/>
    <x v="2"/>
    <x v="0"/>
    <x v="2"/>
    <x v="0"/>
    <x v="0"/>
    <x v="357"/>
    <n v="0"/>
    <x v="0"/>
    <s v="Dissolved"/>
    <m/>
    <m/>
    <m/>
  </r>
  <r>
    <x v="7"/>
    <x v="3"/>
    <x v="1"/>
    <x v="2"/>
    <x v="0"/>
    <x v="2"/>
    <x v="0"/>
    <x v="0"/>
    <x v="358"/>
    <n v="0"/>
    <x v="0"/>
    <s v="Dissolved"/>
    <m/>
    <m/>
    <m/>
  </r>
  <r>
    <x v="7"/>
    <x v="3"/>
    <x v="1"/>
    <x v="2"/>
    <x v="0"/>
    <x v="2"/>
    <x v="0"/>
    <x v="0"/>
    <x v="359"/>
    <n v="0"/>
    <x v="0"/>
    <s v="Dissolved"/>
    <m/>
    <m/>
    <m/>
  </r>
  <r>
    <x v="7"/>
    <x v="3"/>
    <x v="1"/>
    <x v="2"/>
    <x v="0"/>
    <x v="2"/>
    <x v="0"/>
    <x v="0"/>
    <x v="360"/>
    <n v="0"/>
    <x v="0"/>
    <s v="Dissolved"/>
    <m/>
    <m/>
    <m/>
  </r>
  <r>
    <x v="7"/>
    <x v="3"/>
    <x v="1"/>
    <x v="2"/>
    <x v="0"/>
    <x v="2"/>
    <x v="0"/>
    <x v="0"/>
    <x v="361"/>
    <n v="0"/>
    <x v="0"/>
    <s v="Dissolved"/>
    <m/>
    <m/>
    <m/>
  </r>
  <r>
    <x v="7"/>
    <x v="3"/>
    <x v="1"/>
    <x v="2"/>
    <x v="0"/>
    <x v="2"/>
    <x v="0"/>
    <x v="0"/>
    <x v="362"/>
    <n v="0"/>
    <x v="0"/>
    <s v="Dissolved"/>
    <m/>
    <m/>
    <m/>
  </r>
  <r>
    <x v="7"/>
    <x v="3"/>
    <x v="1"/>
    <x v="2"/>
    <x v="0"/>
    <x v="2"/>
    <x v="0"/>
    <x v="0"/>
    <x v="363"/>
    <n v="0"/>
    <x v="0"/>
    <s v="Dissolved"/>
    <m/>
    <m/>
    <m/>
  </r>
  <r>
    <x v="7"/>
    <x v="3"/>
    <x v="1"/>
    <x v="2"/>
    <x v="0"/>
    <x v="2"/>
    <x v="0"/>
    <x v="0"/>
    <x v="364"/>
    <n v="2.9596670514771481E-2"/>
    <x v="0"/>
    <s v="Dissolved"/>
    <m/>
    <m/>
    <m/>
  </r>
  <r>
    <x v="7"/>
    <x v="3"/>
    <x v="1"/>
    <x v="2"/>
    <x v="0"/>
    <x v="3"/>
    <x v="11"/>
    <x v="0"/>
    <x v="344"/>
    <n v="0"/>
    <x v="0"/>
    <s v="Dissolved"/>
    <m/>
    <m/>
    <m/>
  </r>
  <r>
    <x v="7"/>
    <x v="3"/>
    <x v="1"/>
    <x v="2"/>
    <x v="0"/>
    <x v="3"/>
    <x v="11"/>
    <x v="0"/>
    <x v="345"/>
    <n v="0"/>
    <x v="0"/>
    <s v="Dissolved"/>
    <m/>
    <m/>
    <m/>
  </r>
  <r>
    <x v="7"/>
    <x v="3"/>
    <x v="1"/>
    <x v="2"/>
    <x v="0"/>
    <x v="3"/>
    <x v="11"/>
    <x v="0"/>
    <x v="346"/>
    <n v="0"/>
    <x v="0"/>
    <s v="Dissolved"/>
    <m/>
    <m/>
    <m/>
  </r>
  <r>
    <x v="7"/>
    <x v="3"/>
    <x v="1"/>
    <x v="2"/>
    <x v="0"/>
    <x v="3"/>
    <x v="11"/>
    <x v="0"/>
    <x v="347"/>
    <n v="0"/>
    <x v="0"/>
    <s v="Dissolved"/>
    <m/>
    <m/>
    <m/>
  </r>
  <r>
    <x v="7"/>
    <x v="3"/>
    <x v="1"/>
    <x v="2"/>
    <x v="0"/>
    <x v="3"/>
    <x v="11"/>
    <x v="0"/>
    <x v="348"/>
    <n v="0"/>
    <x v="0"/>
    <s v="Dissolved"/>
    <m/>
    <m/>
    <m/>
  </r>
  <r>
    <x v="7"/>
    <x v="3"/>
    <x v="1"/>
    <x v="2"/>
    <x v="0"/>
    <x v="3"/>
    <x v="11"/>
    <x v="0"/>
    <x v="349"/>
    <n v="2.4873684210526319"/>
    <x v="0"/>
    <s v="Dissolved"/>
    <m/>
    <m/>
    <m/>
  </r>
  <r>
    <x v="7"/>
    <x v="3"/>
    <x v="1"/>
    <x v="2"/>
    <x v="0"/>
    <x v="3"/>
    <x v="11"/>
    <x v="0"/>
    <x v="350"/>
    <n v="2.6936842105263161"/>
    <x v="0"/>
    <s v="Dissolved"/>
    <m/>
    <m/>
    <m/>
  </r>
  <r>
    <x v="7"/>
    <x v="3"/>
    <x v="1"/>
    <x v="2"/>
    <x v="0"/>
    <x v="3"/>
    <x v="11"/>
    <x v="0"/>
    <x v="351"/>
    <n v="0.18842105263157896"/>
    <x v="0"/>
    <s v="Dissolved"/>
    <m/>
    <m/>
    <m/>
  </r>
  <r>
    <x v="7"/>
    <x v="3"/>
    <x v="1"/>
    <x v="2"/>
    <x v="0"/>
    <x v="3"/>
    <x v="11"/>
    <x v="0"/>
    <x v="352"/>
    <n v="0.26"/>
    <x v="0"/>
    <s v="Dissolved"/>
    <m/>
    <m/>
    <m/>
  </r>
  <r>
    <x v="7"/>
    <x v="3"/>
    <x v="1"/>
    <x v="2"/>
    <x v="0"/>
    <x v="3"/>
    <x v="11"/>
    <x v="0"/>
    <x v="353"/>
    <n v="2.331578947368421"/>
    <x v="0"/>
    <s v="Dissolved"/>
    <m/>
    <m/>
    <m/>
  </r>
  <r>
    <x v="7"/>
    <x v="3"/>
    <x v="1"/>
    <x v="2"/>
    <x v="0"/>
    <x v="3"/>
    <x v="11"/>
    <x v="0"/>
    <x v="354"/>
    <n v="0"/>
    <x v="0"/>
    <s v="Dissolved"/>
    <m/>
    <m/>
    <m/>
  </r>
  <r>
    <x v="7"/>
    <x v="3"/>
    <x v="1"/>
    <x v="2"/>
    <x v="0"/>
    <x v="3"/>
    <x v="11"/>
    <x v="0"/>
    <x v="355"/>
    <n v="0"/>
    <x v="0"/>
    <s v="Dissolved"/>
    <m/>
    <m/>
    <m/>
  </r>
  <r>
    <x v="7"/>
    <x v="3"/>
    <x v="1"/>
    <x v="2"/>
    <x v="0"/>
    <x v="3"/>
    <x v="11"/>
    <x v="0"/>
    <x v="356"/>
    <n v="0"/>
    <x v="0"/>
    <s v="Dissolved"/>
    <m/>
    <m/>
    <m/>
  </r>
  <r>
    <x v="7"/>
    <x v="3"/>
    <x v="1"/>
    <x v="2"/>
    <x v="0"/>
    <x v="3"/>
    <x v="11"/>
    <x v="0"/>
    <x v="357"/>
    <n v="0"/>
    <x v="0"/>
    <s v="Dissolved"/>
    <m/>
    <m/>
    <m/>
  </r>
  <r>
    <x v="7"/>
    <x v="3"/>
    <x v="1"/>
    <x v="2"/>
    <x v="0"/>
    <x v="3"/>
    <x v="11"/>
    <x v="0"/>
    <x v="358"/>
    <n v="0"/>
    <x v="0"/>
    <s v="Dissolved"/>
    <m/>
    <m/>
    <m/>
  </r>
  <r>
    <x v="7"/>
    <x v="3"/>
    <x v="1"/>
    <x v="2"/>
    <x v="0"/>
    <x v="3"/>
    <x v="11"/>
    <x v="0"/>
    <x v="359"/>
    <n v="0"/>
    <x v="0"/>
    <s v="Dissolved"/>
    <m/>
    <m/>
    <m/>
  </r>
  <r>
    <x v="7"/>
    <x v="3"/>
    <x v="1"/>
    <x v="2"/>
    <x v="0"/>
    <x v="3"/>
    <x v="11"/>
    <x v="0"/>
    <x v="360"/>
    <n v="0"/>
    <x v="0"/>
    <s v="Dissolved"/>
    <m/>
    <m/>
    <m/>
  </r>
  <r>
    <x v="7"/>
    <x v="3"/>
    <x v="1"/>
    <x v="2"/>
    <x v="0"/>
    <x v="3"/>
    <x v="11"/>
    <x v="0"/>
    <x v="361"/>
    <n v="0"/>
    <x v="0"/>
    <s v="Dissolved"/>
    <m/>
    <m/>
    <m/>
  </r>
  <r>
    <x v="7"/>
    <x v="3"/>
    <x v="1"/>
    <x v="2"/>
    <x v="0"/>
    <x v="3"/>
    <x v="11"/>
    <x v="0"/>
    <x v="362"/>
    <n v="0"/>
    <x v="0"/>
    <s v="Dissolved"/>
    <m/>
    <m/>
    <m/>
  </r>
  <r>
    <x v="7"/>
    <x v="3"/>
    <x v="1"/>
    <x v="2"/>
    <x v="0"/>
    <x v="3"/>
    <x v="11"/>
    <x v="0"/>
    <x v="363"/>
    <n v="0"/>
    <x v="0"/>
    <s v="Dissolved"/>
    <m/>
    <m/>
    <m/>
  </r>
  <r>
    <x v="7"/>
    <x v="3"/>
    <x v="1"/>
    <x v="2"/>
    <x v="0"/>
    <x v="3"/>
    <x v="11"/>
    <x v="0"/>
    <x v="364"/>
    <n v="2.8421052631578948E-2"/>
    <x v="0"/>
    <s v="Dissolved"/>
    <m/>
    <m/>
    <m/>
  </r>
  <r>
    <x v="7"/>
    <x v="3"/>
    <x v="1"/>
    <x v="2"/>
    <x v="0"/>
    <x v="1"/>
    <x v="12"/>
    <x v="0"/>
    <x v="344"/>
    <n v="0"/>
    <x v="0"/>
    <s v="Dissolved"/>
    <m/>
    <m/>
    <m/>
  </r>
  <r>
    <x v="7"/>
    <x v="3"/>
    <x v="1"/>
    <x v="2"/>
    <x v="0"/>
    <x v="3"/>
    <x v="12"/>
    <x v="0"/>
    <x v="345"/>
    <n v="0"/>
    <x v="0"/>
    <s v="Dissolved"/>
    <m/>
    <m/>
    <m/>
  </r>
  <r>
    <x v="7"/>
    <x v="3"/>
    <x v="1"/>
    <x v="2"/>
    <x v="0"/>
    <x v="3"/>
    <x v="12"/>
    <x v="0"/>
    <x v="346"/>
    <n v="0"/>
    <x v="0"/>
    <s v="Dissolved"/>
    <m/>
    <m/>
    <m/>
  </r>
  <r>
    <x v="7"/>
    <x v="3"/>
    <x v="1"/>
    <x v="2"/>
    <x v="0"/>
    <x v="3"/>
    <x v="12"/>
    <x v="0"/>
    <x v="347"/>
    <n v="0"/>
    <x v="0"/>
    <s v="Dissolved"/>
    <m/>
    <m/>
    <m/>
  </r>
  <r>
    <x v="7"/>
    <x v="3"/>
    <x v="1"/>
    <x v="2"/>
    <x v="0"/>
    <x v="3"/>
    <x v="12"/>
    <x v="0"/>
    <x v="348"/>
    <n v="0"/>
    <x v="0"/>
    <s v="Dissolved"/>
    <m/>
    <m/>
    <m/>
  </r>
  <r>
    <x v="7"/>
    <x v="3"/>
    <x v="1"/>
    <x v="2"/>
    <x v="0"/>
    <x v="3"/>
    <x v="12"/>
    <x v="0"/>
    <x v="349"/>
    <n v="2.7115789473684213"/>
    <x v="0"/>
    <s v="Dissolved"/>
    <m/>
    <m/>
    <m/>
  </r>
  <r>
    <x v="7"/>
    <x v="3"/>
    <x v="1"/>
    <x v="2"/>
    <x v="0"/>
    <x v="3"/>
    <x v="12"/>
    <x v="0"/>
    <x v="350"/>
    <n v="2.8821052631578947"/>
    <x v="0"/>
    <s v="Dissolved"/>
    <m/>
    <m/>
    <m/>
  </r>
  <r>
    <x v="7"/>
    <x v="3"/>
    <x v="1"/>
    <x v="2"/>
    <x v="0"/>
    <x v="3"/>
    <x v="12"/>
    <x v="0"/>
    <x v="351"/>
    <n v="0.1"/>
    <x v="0"/>
    <s v="Dissolved"/>
    <m/>
    <m/>
    <m/>
  </r>
  <r>
    <x v="7"/>
    <x v="3"/>
    <x v="1"/>
    <x v="2"/>
    <x v="0"/>
    <x v="3"/>
    <x v="12"/>
    <x v="0"/>
    <x v="352"/>
    <n v="0.22315789473684211"/>
    <x v="0"/>
    <s v="Dissolved"/>
    <m/>
    <m/>
    <m/>
  </r>
  <r>
    <x v="7"/>
    <x v="3"/>
    <x v="1"/>
    <x v="2"/>
    <x v="0"/>
    <x v="3"/>
    <x v="12"/>
    <x v="0"/>
    <x v="353"/>
    <n v="2.4821052631578948"/>
    <x v="0"/>
    <s v="Dissolved"/>
    <m/>
    <m/>
    <m/>
  </r>
  <r>
    <x v="7"/>
    <x v="3"/>
    <x v="1"/>
    <x v="2"/>
    <x v="0"/>
    <x v="3"/>
    <x v="12"/>
    <x v="0"/>
    <x v="354"/>
    <n v="0"/>
    <x v="0"/>
    <s v="Dissolved"/>
    <m/>
    <m/>
    <m/>
  </r>
  <r>
    <x v="7"/>
    <x v="3"/>
    <x v="1"/>
    <x v="2"/>
    <x v="0"/>
    <x v="3"/>
    <x v="12"/>
    <x v="0"/>
    <x v="355"/>
    <n v="0"/>
    <x v="0"/>
    <s v="Dissolved"/>
    <m/>
    <m/>
    <m/>
  </r>
  <r>
    <x v="7"/>
    <x v="3"/>
    <x v="1"/>
    <x v="2"/>
    <x v="0"/>
    <x v="3"/>
    <x v="12"/>
    <x v="0"/>
    <x v="356"/>
    <n v="0"/>
    <x v="0"/>
    <s v="Dissolved"/>
    <m/>
    <m/>
    <m/>
  </r>
  <r>
    <x v="7"/>
    <x v="3"/>
    <x v="1"/>
    <x v="2"/>
    <x v="0"/>
    <x v="3"/>
    <x v="12"/>
    <x v="0"/>
    <x v="357"/>
    <n v="0"/>
    <x v="0"/>
    <s v="Dissolved"/>
    <m/>
    <m/>
    <m/>
  </r>
  <r>
    <x v="7"/>
    <x v="3"/>
    <x v="1"/>
    <x v="2"/>
    <x v="0"/>
    <x v="3"/>
    <x v="12"/>
    <x v="0"/>
    <x v="358"/>
    <n v="0"/>
    <x v="0"/>
    <s v="Dissolved"/>
    <m/>
    <m/>
    <m/>
  </r>
  <r>
    <x v="7"/>
    <x v="3"/>
    <x v="1"/>
    <x v="2"/>
    <x v="0"/>
    <x v="3"/>
    <x v="12"/>
    <x v="0"/>
    <x v="359"/>
    <n v="0"/>
    <x v="0"/>
    <s v="Dissolved"/>
    <m/>
    <m/>
    <m/>
  </r>
  <r>
    <x v="7"/>
    <x v="3"/>
    <x v="1"/>
    <x v="2"/>
    <x v="0"/>
    <x v="3"/>
    <x v="12"/>
    <x v="0"/>
    <x v="360"/>
    <n v="0"/>
    <x v="0"/>
    <s v="Dissolved"/>
    <m/>
    <m/>
    <m/>
  </r>
  <r>
    <x v="7"/>
    <x v="3"/>
    <x v="1"/>
    <x v="2"/>
    <x v="0"/>
    <x v="3"/>
    <x v="12"/>
    <x v="0"/>
    <x v="361"/>
    <n v="0"/>
    <x v="0"/>
    <s v="Dissolved"/>
    <m/>
    <m/>
    <m/>
  </r>
  <r>
    <x v="7"/>
    <x v="3"/>
    <x v="1"/>
    <x v="2"/>
    <x v="0"/>
    <x v="3"/>
    <x v="12"/>
    <x v="0"/>
    <x v="362"/>
    <n v="0"/>
    <x v="0"/>
    <s v="Dissolved"/>
    <m/>
    <m/>
    <m/>
  </r>
  <r>
    <x v="7"/>
    <x v="3"/>
    <x v="1"/>
    <x v="2"/>
    <x v="0"/>
    <x v="3"/>
    <x v="12"/>
    <x v="0"/>
    <x v="363"/>
    <n v="0"/>
    <x v="0"/>
    <s v="Dissolved"/>
    <m/>
    <m/>
    <m/>
  </r>
  <r>
    <x v="7"/>
    <x v="3"/>
    <x v="1"/>
    <x v="2"/>
    <x v="0"/>
    <x v="3"/>
    <x v="12"/>
    <x v="0"/>
    <x v="364"/>
    <n v="2.4210526315789474E-2"/>
    <x v="0"/>
    <s v="Dissolved"/>
    <m/>
    <m/>
    <m/>
  </r>
  <r>
    <x v="7"/>
    <x v="3"/>
    <x v="1"/>
    <x v="2"/>
    <x v="0"/>
    <x v="3"/>
    <x v="13"/>
    <x v="0"/>
    <x v="344"/>
    <n v="0"/>
    <x v="0"/>
    <s v="Dissolved"/>
    <m/>
    <m/>
    <m/>
  </r>
  <r>
    <x v="7"/>
    <x v="3"/>
    <x v="1"/>
    <x v="2"/>
    <x v="0"/>
    <x v="3"/>
    <x v="13"/>
    <x v="0"/>
    <x v="345"/>
    <n v="0"/>
    <x v="0"/>
    <s v="Dissolved"/>
    <m/>
    <m/>
    <m/>
  </r>
  <r>
    <x v="7"/>
    <x v="3"/>
    <x v="1"/>
    <x v="2"/>
    <x v="0"/>
    <x v="3"/>
    <x v="13"/>
    <x v="0"/>
    <x v="346"/>
    <n v="0"/>
    <x v="0"/>
    <s v="Dissolved"/>
    <m/>
    <m/>
    <m/>
  </r>
  <r>
    <x v="7"/>
    <x v="3"/>
    <x v="1"/>
    <x v="2"/>
    <x v="0"/>
    <x v="3"/>
    <x v="13"/>
    <x v="0"/>
    <x v="347"/>
    <n v="0"/>
    <x v="0"/>
    <s v="Dissolved"/>
    <m/>
    <m/>
    <m/>
  </r>
  <r>
    <x v="7"/>
    <x v="3"/>
    <x v="1"/>
    <x v="2"/>
    <x v="0"/>
    <x v="3"/>
    <x v="13"/>
    <x v="0"/>
    <x v="348"/>
    <n v="0"/>
    <x v="0"/>
    <s v="Dissolved"/>
    <m/>
    <m/>
    <m/>
  </r>
  <r>
    <x v="7"/>
    <x v="3"/>
    <x v="1"/>
    <x v="2"/>
    <x v="0"/>
    <x v="3"/>
    <x v="13"/>
    <x v="0"/>
    <x v="349"/>
    <n v="4.405263157894737"/>
    <x v="0"/>
    <s v="Dissolved"/>
    <m/>
    <m/>
    <m/>
  </r>
  <r>
    <x v="7"/>
    <x v="3"/>
    <x v="1"/>
    <x v="2"/>
    <x v="0"/>
    <x v="3"/>
    <x v="13"/>
    <x v="0"/>
    <x v="350"/>
    <n v="4.8789473684210529"/>
    <x v="0"/>
    <s v="Dissolved"/>
    <m/>
    <m/>
    <m/>
  </r>
  <r>
    <x v="7"/>
    <x v="3"/>
    <x v="1"/>
    <x v="2"/>
    <x v="0"/>
    <x v="3"/>
    <x v="13"/>
    <x v="0"/>
    <x v="351"/>
    <n v="0.18000000000000002"/>
    <x v="0"/>
    <s v="Dissolved"/>
    <m/>
    <m/>
    <m/>
  </r>
  <r>
    <x v="7"/>
    <x v="3"/>
    <x v="1"/>
    <x v="2"/>
    <x v="0"/>
    <x v="3"/>
    <x v="13"/>
    <x v="0"/>
    <x v="352"/>
    <n v="0.3"/>
    <x v="0"/>
    <s v="Dissolved"/>
    <m/>
    <m/>
    <m/>
  </r>
  <r>
    <x v="7"/>
    <x v="3"/>
    <x v="1"/>
    <x v="2"/>
    <x v="0"/>
    <x v="3"/>
    <x v="13"/>
    <x v="0"/>
    <x v="353"/>
    <n v="4.2231578947368416"/>
    <x v="0"/>
    <s v="Dissolved"/>
    <m/>
    <m/>
    <m/>
  </r>
  <r>
    <x v="7"/>
    <x v="3"/>
    <x v="1"/>
    <x v="2"/>
    <x v="0"/>
    <x v="3"/>
    <x v="13"/>
    <x v="0"/>
    <x v="354"/>
    <n v="0"/>
    <x v="0"/>
    <s v="Dissolved"/>
    <m/>
    <m/>
    <m/>
  </r>
  <r>
    <x v="7"/>
    <x v="3"/>
    <x v="1"/>
    <x v="2"/>
    <x v="0"/>
    <x v="3"/>
    <x v="13"/>
    <x v="0"/>
    <x v="355"/>
    <n v="0"/>
    <x v="0"/>
    <s v="Dissolved"/>
    <m/>
    <m/>
    <m/>
  </r>
  <r>
    <x v="7"/>
    <x v="3"/>
    <x v="1"/>
    <x v="2"/>
    <x v="0"/>
    <x v="3"/>
    <x v="13"/>
    <x v="0"/>
    <x v="356"/>
    <n v="0"/>
    <x v="0"/>
    <s v="Dissolved"/>
    <m/>
    <m/>
    <m/>
  </r>
  <r>
    <x v="7"/>
    <x v="3"/>
    <x v="1"/>
    <x v="2"/>
    <x v="0"/>
    <x v="3"/>
    <x v="13"/>
    <x v="0"/>
    <x v="357"/>
    <n v="0"/>
    <x v="0"/>
    <s v="Dissolved"/>
    <m/>
    <m/>
    <m/>
  </r>
  <r>
    <x v="7"/>
    <x v="3"/>
    <x v="1"/>
    <x v="2"/>
    <x v="0"/>
    <x v="3"/>
    <x v="13"/>
    <x v="0"/>
    <x v="358"/>
    <n v="0"/>
    <x v="0"/>
    <s v="Dissolved"/>
    <m/>
    <m/>
    <m/>
  </r>
  <r>
    <x v="7"/>
    <x v="3"/>
    <x v="1"/>
    <x v="2"/>
    <x v="0"/>
    <x v="3"/>
    <x v="13"/>
    <x v="0"/>
    <x v="359"/>
    <n v="0"/>
    <x v="0"/>
    <s v="Dissolved"/>
    <m/>
    <m/>
    <m/>
  </r>
  <r>
    <x v="7"/>
    <x v="3"/>
    <x v="1"/>
    <x v="2"/>
    <x v="0"/>
    <x v="3"/>
    <x v="13"/>
    <x v="0"/>
    <x v="360"/>
    <n v="0"/>
    <x v="0"/>
    <s v="Dissolved"/>
    <m/>
    <m/>
    <m/>
  </r>
  <r>
    <x v="7"/>
    <x v="3"/>
    <x v="1"/>
    <x v="2"/>
    <x v="0"/>
    <x v="3"/>
    <x v="13"/>
    <x v="0"/>
    <x v="361"/>
    <n v="0"/>
    <x v="0"/>
    <s v="Dissolved"/>
    <m/>
    <m/>
    <m/>
  </r>
  <r>
    <x v="7"/>
    <x v="3"/>
    <x v="1"/>
    <x v="2"/>
    <x v="0"/>
    <x v="3"/>
    <x v="13"/>
    <x v="0"/>
    <x v="362"/>
    <n v="0"/>
    <x v="0"/>
    <s v="Dissolved"/>
    <m/>
    <m/>
    <m/>
  </r>
  <r>
    <x v="7"/>
    <x v="3"/>
    <x v="1"/>
    <x v="2"/>
    <x v="0"/>
    <x v="3"/>
    <x v="13"/>
    <x v="0"/>
    <x v="363"/>
    <n v="0"/>
    <x v="0"/>
    <s v="Dissolved"/>
    <m/>
    <m/>
    <m/>
  </r>
  <r>
    <x v="7"/>
    <x v="3"/>
    <x v="1"/>
    <x v="2"/>
    <x v="0"/>
    <x v="3"/>
    <x v="13"/>
    <x v="0"/>
    <x v="364"/>
    <n v="2.3157894736842106E-2"/>
    <x v="0"/>
    <s v="Dissolved"/>
    <m/>
    <m/>
    <m/>
  </r>
  <r>
    <x v="7"/>
    <x v="1"/>
    <x v="2"/>
    <x v="5"/>
    <x v="0"/>
    <x v="0"/>
    <x v="0"/>
    <x v="0"/>
    <x v="344"/>
    <n v="0"/>
    <x v="0"/>
    <s v="Dissolved"/>
    <m/>
    <m/>
    <m/>
  </r>
  <r>
    <x v="7"/>
    <x v="1"/>
    <x v="2"/>
    <x v="5"/>
    <x v="0"/>
    <x v="0"/>
    <x v="0"/>
    <x v="0"/>
    <x v="345"/>
    <n v="0"/>
    <x v="0"/>
    <s v="Dissolved"/>
    <m/>
    <m/>
    <m/>
  </r>
  <r>
    <x v="7"/>
    <x v="1"/>
    <x v="2"/>
    <x v="5"/>
    <x v="0"/>
    <x v="0"/>
    <x v="0"/>
    <x v="0"/>
    <x v="346"/>
    <n v="0.25977079191874525"/>
    <x v="0"/>
    <s v="Dissolved"/>
    <m/>
    <m/>
    <m/>
  </r>
  <r>
    <x v="7"/>
    <x v="1"/>
    <x v="2"/>
    <x v="5"/>
    <x v="0"/>
    <x v="0"/>
    <x v="0"/>
    <x v="0"/>
    <x v="347"/>
    <n v="0"/>
    <x v="0"/>
    <s v="Dissolved"/>
    <m/>
    <m/>
    <m/>
  </r>
  <r>
    <x v="7"/>
    <x v="1"/>
    <x v="2"/>
    <x v="5"/>
    <x v="0"/>
    <x v="0"/>
    <x v="0"/>
    <x v="0"/>
    <x v="348"/>
    <s v="&lt;DL"/>
    <x v="0"/>
    <s v="Dissolved"/>
    <m/>
    <m/>
    <m/>
  </r>
  <r>
    <x v="7"/>
    <x v="1"/>
    <x v="2"/>
    <x v="5"/>
    <x v="0"/>
    <x v="0"/>
    <x v="0"/>
    <x v="0"/>
    <x v="349"/>
    <n v="0"/>
    <x v="0"/>
    <s v="Dissolved"/>
    <m/>
    <m/>
    <m/>
  </r>
  <r>
    <x v="7"/>
    <x v="1"/>
    <x v="2"/>
    <x v="5"/>
    <x v="0"/>
    <x v="0"/>
    <x v="0"/>
    <x v="0"/>
    <x v="350"/>
    <n v="0"/>
    <x v="0"/>
    <s v="Dissolved"/>
    <m/>
    <m/>
    <m/>
  </r>
  <r>
    <x v="7"/>
    <x v="1"/>
    <x v="2"/>
    <x v="5"/>
    <x v="0"/>
    <x v="0"/>
    <x v="0"/>
    <x v="0"/>
    <x v="351"/>
    <n v="0"/>
    <x v="0"/>
    <s v="Dissolved"/>
    <m/>
    <m/>
    <m/>
  </r>
  <r>
    <x v="7"/>
    <x v="1"/>
    <x v="2"/>
    <x v="5"/>
    <x v="0"/>
    <x v="0"/>
    <x v="0"/>
    <x v="0"/>
    <x v="352"/>
    <n v="0"/>
    <x v="0"/>
    <s v="Dissolved"/>
    <m/>
    <m/>
    <m/>
  </r>
  <r>
    <x v="7"/>
    <x v="1"/>
    <x v="2"/>
    <x v="5"/>
    <x v="0"/>
    <x v="0"/>
    <x v="0"/>
    <x v="0"/>
    <x v="353"/>
    <n v="0"/>
    <x v="0"/>
    <s v="Dissolved"/>
    <m/>
    <m/>
    <m/>
  </r>
  <r>
    <x v="7"/>
    <x v="1"/>
    <x v="2"/>
    <x v="5"/>
    <x v="0"/>
    <x v="0"/>
    <x v="0"/>
    <x v="0"/>
    <x v="354"/>
    <n v="0"/>
    <x v="0"/>
    <s v="Dissolved"/>
    <m/>
    <m/>
    <m/>
  </r>
  <r>
    <x v="7"/>
    <x v="1"/>
    <x v="2"/>
    <x v="5"/>
    <x v="0"/>
    <x v="0"/>
    <x v="0"/>
    <x v="0"/>
    <x v="355"/>
    <n v="0"/>
    <x v="0"/>
    <s v="Dissolved"/>
    <m/>
    <m/>
    <m/>
  </r>
  <r>
    <x v="7"/>
    <x v="1"/>
    <x v="2"/>
    <x v="5"/>
    <x v="0"/>
    <x v="0"/>
    <x v="0"/>
    <x v="0"/>
    <x v="356"/>
    <n v="0"/>
    <x v="0"/>
    <s v="Dissolved"/>
    <m/>
    <m/>
    <m/>
  </r>
  <r>
    <x v="7"/>
    <x v="1"/>
    <x v="2"/>
    <x v="5"/>
    <x v="0"/>
    <x v="0"/>
    <x v="0"/>
    <x v="0"/>
    <x v="357"/>
    <n v="0"/>
    <x v="0"/>
    <s v="Dissolved"/>
    <m/>
    <m/>
    <m/>
  </r>
  <r>
    <x v="7"/>
    <x v="1"/>
    <x v="2"/>
    <x v="5"/>
    <x v="0"/>
    <x v="0"/>
    <x v="0"/>
    <x v="0"/>
    <x v="358"/>
    <n v="0"/>
    <x v="0"/>
    <s v="Dissolved"/>
    <m/>
    <m/>
    <m/>
  </r>
  <r>
    <x v="7"/>
    <x v="1"/>
    <x v="2"/>
    <x v="5"/>
    <x v="0"/>
    <x v="0"/>
    <x v="0"/>
    <x v="0"/>
    <x v="359"/>
    <n v="0"/>
    <x v="0"/>
    <s v="Dissolved"/>
    <m/>
    <m/>
    <m/>
  </r>
  <r>
    <x v="7"/>
    <x v="1"/>
    <x v="2"/>
    <x v="5"/>
    <x v="0"/>
    <x v="0"/>
    <x v="0"/>
    <x v="0"/>
    <x v="360"/>
    <n v="0"/>
    <x v="0"/>
    <s v="Dissolved"/>
    <m/>
    <m/>
    <m/>
  </r>
  <r>
    <x v="7"/>
    <x v="1"/>
    <x v="2"/>
    <x v="5"/>
    <x v="0"/>
    <x v="0"/>
    <x v="0"/>
    <x v="0"/>
    <x v="361"/>
    <n v="0"/>
    <x v="0"/>
    <s v="Dissolved"/>
    <m/>
    <m/>
    <m/>
  </r>
  <r>
    <x v="7"/>
    <x v="1"/>
    <x v="2"/>
    <x v="5"/>
    <x v="0"/>
    <x v="0"/>
    <x v="0"/>
    <x v="0"/>
    <x v="362"/>
    <n v="0"/>
    <x v="0"/>
    <s v="Dissolved"/>
    <m/>
    <m/>
    <m/>
  </r>
  <r>
    <x v="7"/>
    <x v="1"/>
    <x v="2"/>
    <x v="5"/>
    <x v="0"/>
    <x v="0"/>
    <x v="0"/>
    <x v="0"/>
    <x v="363"/>
    <n v="0"/>
    <x v="0"/>
    <s v="Dissolved"/>
    <m/>
    <m/>
    <m/>
  </r>
  <r>
    <x v="7"/>
    <x v="1"/>
    <x v="2"/>
    <x v="5"/>
    <x v="0"/>
    <x v="0"/>
    <x v="0"/>
    <x v="0"/>
    <x v="364"/>
    <n v="0"/>
    <x v="0"/>
    <s v="Dissolved"/>
    <m/>
    <m/>
    <m/>
  </r>
  <r>
    <x v="8"/>
    <x v="6"/>
    <x v="0"/>
    <x v="2"/>
    <x v="0"/>
    <x v="1"/>
    <x v="0"/>
    <x v="0"/>
    <x v="344"/>
    <n v="0"/>
    <x v="0"/>
    <s v="Dissolved"/>
    <m/>
    <m/>
    <m/>
  </r>
  <r>
    <x v="8"/>
    <x v="6"/>
    <x v="0"/>
    <x v="2"/>
    <x v="0"/>
    <x v="1"/>
    <x v="0"/>
    <x v="0"/>
    <x v="345"/>
    <n v="0"/>
    <x v="0"/>
    <s v="Dissolved"/>
    <m/>
    <m/>
    <m/>
  </r>
  <r>
    <x v="8"/>
    <x v="6"/>
    <x v="0"/>
    <x v="2"/>
    <x v="0"/>
    <x v="1"/>
    <x v="0"/>
    <x v="0"/>
    <x v="346"/>
    <n v="0"/>
    <x v="0"/>
    <s v="Dissolved"/>
    <m/>
    <m/>
    <m/>
  </r>
  <r>
    <x v="8"/>
    <x v="6"/>
    <x v="0"/>
    <x v="2"/>
    <x v="0"/>
    <x v="1"/>
    <x v="0"/>
    <x v="0"/>
    <x v="347"/>
    <n v="0"/>
    <x v="0"/>
    <s v="Dissolved"/>
    <m/>
    <m/>
    <m/>
  </r>
  <r>
    <x v="8"/>
    <x v="6"/>
    <x v="0"/>
    <x v="2"/>
    <x v="0"/>
    <x v="1"/>
    <x v="0"/>
    <x v="0"/>
    <x v="348"/>
    <n v="0"/>
    <x v="0"/>
    <s v="Dissolved"/>
    <m/>
    <m/>
    <m/>
  </r>
  <r>
    <x v="8"/>
    <x v="6"/>
    <x v="0"/>
    <x v="2"/>
    <x v="0"/>
    <x v="1"/>
    <x v="0"/>
    <x v="0"/>
    <x v="349"/>
    <n v="0"/>
    <x v="0"/>
    <s v="Dissolved"/>
    <m/>
    <m/>
    <m/>
  </r>
  <r>
    <x v="8"/>
    <x v="6"/>
    <x v="0"/>
    <x v="2"/>
    <x v="0"/>
    <x v="1"/>
    <x v="0"/>
    <x v="0"/>
    <x v="350"/>
    <n v="0"/>
    <x v="0"/>
    <s v="Dissolved"/>
    <m/>
    <m/>
    <m/>
  </r>
  <r>
    <x v="8"/>
    <x v="6"/>
    <x v="0"/>
    <x v="2"/>
    <x v="0"/>
    <x v="1"/>
    <x v="0"/>
    <x v="0"/>
    <x v="351"/>
    <n v="0"/>
    <x v="0"/>
    <s v="Dissolved"/>
    <m/>
    <m/>
    <m/>
  </r>
  <r>
    <x v="8"/>
    <x v="6"/>
    <x v="0"/>
    <x v="2"/>
    <x v="0"/>
    <x v="1"/>
    <x v="0"/>
    <x v="0"/>
    <x v="352"/>
    <n v="0"/>
    <x v="0"/>
    <s v="Dissolved"/>
    <m/>
    <m/>
    <m/>
  </r>
  <r>
    <x v="8"/>
    <x v="6"/>
    <x v="0"/>
    <x v="2"/>
    <x v="0"/>
    <x v="1"/>
    <x v="0"/>
    <x v="0"/>
    <x v="353"/>
    <n v="0"/>
    <x v="0"/>
    <s v="Dissolved"/>
    <m/>
    <m/>
    <m/>
  </r>
  <r>
    <x v="8"/>
    <x v="6"/>
    <x v="0"/>
    <x v="2"/>
    <x v="0"/>
    <x v="1"/>
    <x v="0"/>
    <x v="0"/>
    <x v="354"/>
    <n v="0"/>
    <x v="0"/>
    <s v="Dissolved"/>
    <m/>
    <m/>
    <m/>
  </r>
  <r>
    <x v="8"/>
    <x v="6"/>
    <x v="0"/>
    <x v="2"/>
    <x v="0"/>
    <x v="1"/>
    <x v="0"/>
    <x v="0"/>
    <x v="355"/>
    <n v="0"/>
    <x v="0"/>
    <s v="Dissolved"/>
    <m/>
    <m/>
    <m/>
  </r>
  <r>
    <x v="8"/>
    <x v="6"/>
    <x v="0"/>
    <x v="2"/>
    <x v="0"/>
    <x v="1"/>
    <x v="0"/>
    <x v="0"/>
    <x v="356"/>
    <n v="0"/>
    <x v="0"/>
    <s v="Dissolved"/>
    <m/>
    <m/>
    <m/>
  </r>
  <r>
    <x v="8"/>
    <x v="6"/>
    <x v="0"/>
    <x v="2"/>
    <x v="0"/>
    <x v="1"/>
    <x v="0"/>
    <x v="0"/>
    <x v="357"/>
    <n v="0"/>
    <x v="0"/>
    <s v="Dissolved"/>
    <m/>
    <m/>
    <m/>
  </r>
  <r>
    <x v="8"/>
    <x v="6"/>
    <x v="0"/>
    <x v="2"/>
    <x v="0"/>
    <x v="1"/>
    <x v="0"/>
    <x v="0"/>
    <x v="358"/>
    <n v="0"/>
    <x v="0"/>
    <s v="Dissolved"/>
    <m/>
    <m/>
    <m/>
  </r>
  <r>
    <x v="8"/>
    <x v="6"/>
    <x v="0"/>
    <x v="2"/>
    <x v="0"/>
    <x v="1"/>
    <x v="0"/>
    <x v="0"/>
    <x v="359"/>
    <n v="0"/>
    <x v="0"/>
    <s v="Dissolved"/>
    <m/>
    <m/>
    <m/>
  </r>
  <r>
    <x v="8"/>
    <x v="6"/>
    <x v="0"/>
    <x v="2"/>
    <x v="0"/>
    <x v="1"/>
    <x v="0"/>
    <x v="0"/>
    <x v="360"/>
    <n v="0"/>
    <x v="0"/>
    <s v="Dissolved"/>
    <m/>
    <m/>
    <m/>
  </r>
  <r>
    <x v="8"/>
    <x v="6"/>
    <x v="0"/>
    <x v="2"/>
    <x v="0"/>
    <x v="1"/>
    <x v="0"/>
    <x v="0"/>
    <x v="361"/>
    <n v="0"/>
    <x v="0"/>
    <s v="Dissolved"/>
    <m/>
    <m/>
    <m/>
  </r>
  <r>
    <x v="8"/>
    <x v="6"/>
    <x v="0"/>
    <x v="2"/>
    <x v="0"/>
    <x v="1"/>
    <x v="0"/>
    <x v="0"/>
    <x v="362"/>
    <n v="0"/>
    <x v="0"/>
    <s v="Dissolved"/>
    <m/>
    <m/>
    <m/>
  </r>
  <r>
    <x v="8"/>
    <x v="6"/>
    <x v="0"/>
    <x v="2"/>
    <x v="0"/>
    <x v="1"/>
    <x v="0"/>
    <x v="0"/>
    <x v="363"/>
    <n v="0"/>
    <x v="0"/>
    <s v="Dissolved"/>
    <m/>
    <m/>
    <m/>
  </r>
  <r>
    <x v="8"/>
    <x v="6"/>
    <x v="0"/>
    <x v="2"/>
    <x v="0"/>
    <x v="1"/>
    <x v="0"/>
    <x v="0"/>
    <x v="364"/>
    <n v="0"/>
    <x v="0"/>
    <s v="Dissolved"/>
    <m/>
    <m/>
    <m/>
  </r>
  <r>
    <x v="8"/>
    <x v="6"/>
    <x v="0"/>
    <x v="2"/>
    <x v="0"/>
    <x v="2"/>
    <x v="0"/>
    <x v="0"/>
    <x v="344"/>
    <n v="0"/>
    <x v="0"/>
    <s v="Dissolved"/>
    <m/>
    <m/>
    <m/>
  </r>
  <r>
    <x v="8"/>
    <x v="6"/>
    <x v="0"/>
    <x v="2"/>
    <x v="0"/>
    <x v="2"/>
    <x v="0"/>
    <x v="0"/>
    <x v="345"/>
    <n v="0"/>
    <x v="0"/>
    <s v="Dissolved"/>
    <m/>
    <m/>
    <m/>
  </r>
  <r>
    <x v="8"/>
    <x v="6"/>
    <x v="0"/>
    <x v="2"/>
    <x v="0"/>
    <x v="2"/>
    <x v="0"/>
    <x v="0"/>
    <x v="346"/>
    <n v="0"/>
    <x v="0"/>
    <s v="Dissolved"/>
    <m/>
    <m/>
    <m/>
  </r>
  <r>
    <x v="8"/>
    <x v="6"/>
    <x v="0"/>
    <x v="2"/>
    <x v="0"/>
    <x v="2"/>
    <x v="0"/>
    <x v="0"/>
    <x v="347"/>
    <n v="0"/>
    <x v="0"/>
    <s v="Dissolved"/>
    <m/>
    <m/>
    <m/>
  </r>
  <r>
    <x v="8"/>
    <x v="6"/>
    <x v="0"/>
    <x v="2"/>
    <x v="0"/>
    <x v="2"/>
    <x v="0"/>
    <x v="0"/>
    <x v="348"/>
    <n v="0"/>
    <x v="0"/>
    <s v="Dissolved"/>
    <m/>
    <m/>
    <m/>
  </r>
  <r>
    <x v="8"/>
    <x v="6"/>
    <x v="0"/>
    <x v="2"/>
    <x v="0"/>
    <x v="2"/>
    <x v="0"/>
    <x v="0"/>
    <x v="349"/>
    <n v="0"/>
    <x v="0"/>
    <s v="Dissolved"/>
    <m/>
    <m/>
    <m/>
  </r>
  <r>
    <x v="8"/>
    <x v="6"/>
    <x v="0"/>
    <x v="2"/>
    <x v="0"/>
    <x v="2"/>
    <x v="0"/>
    <x v="0"/>
    <x v="350"/>
    <n v="0"/>
    <x v="0"/>
    <s v="Dissolved"/>
    <m/>
    <m/>
    <m/>
  </r>
  <r>
    <x v="8"/>
    <x v="6"/>
    <x v="0"/>
    <x v="2"/>
    <x v="0"/>
    <x v="2"/>
    <x v="0"/>
    <x v="0"/>
    <x v="351"/>
    <n v="0"/>
    <x v="0"/>
    <s v="Dissolved"/>
    <m/>
    <m/>
    <m/>
  </r>
  <r>
    <x v="8"/>
    <x v="6"/>
    <x v="0"/>
    <x v="2"/>
    <x v="0"/>
    <x v="2"/>
    <x v="0"/>
    <x v="0"/>
    <x v="352"/>
    <n v="0"/>
    <x v="0"/>
    <s v="Dissolved"/>
    <m/>
    <m/>
    <m/>
  </r>
  <r>
    <x v="8"/>
    <x v="6"/>
    <x v="0"/>
    <x v="2"/>
    <x v="0"/>
    <x v="2"/>
    <x v="0"/>
    <x v="0"/>
    <x v="353"/>
    <n v="0"/>
    <x v="0"/>
    <s v="Dissolved"/>
    <m/>
    <m/>
    <m/>
  </r>
  <r>
    <x v="8"/>
    <x v="6"/>
    <x v="0"/>
    <x v="2"/>
    <x v="0"/>
    <x v="2"/>
    <x v="0"/>
    <x v="0"/>
    <x v="354"/>
    <n v="0"/>
    <x v="0"/>
    <s v="Dissolved"/>
    <m/>
    <m/>
    <m/>
  </r>
  <r>
    <x v="8"/>
    <x v="6"/>
    <x v="0"/>
    <x v="2"/>
    <x v="0"/>
    <x v="2"/>
    <x v="0"/>
    <x v="0"/>
    <x v="355"/>
    <n v="0"/>
    <x v="0"/>
    <s v="Dissolved"/>
    <m/>
    <m/>
    <m/>
  </r>
  <r>
    <x v="8"/>
    <x v="6"/>
    <x v="0"/>
    <x v="2"/>
    <x v="0"/>
    <x v="2"/>
    <x v="0"/>
    <x v="0"/>
    <x v="356"/>
    <n v="0"/>
    <x v="0"/>
    <s v="Dissolved"/>
    <m/>
    <m/>
    <m/>
  </r>
  <r>
    <x v="8"/>
    <x v="6"/>
    <x v="0"/>
    <x v="2"/>
    <x v="0"/>
    <x v="2"/>
    <x v="0"/>
    <x v="0"/>
    <x v="357"/>
    <n v="0"/>
    <x v="0"/>
    <s v="Dissolved"/>
    <m/>
    <m/>
    <m/>
  </r>
  <r>
    <x v="8"/>
    <x v="6"/>
    <x v="0"/>
    <x v="2"/>
    <x v="0"/>
    <x v="2"/>
    <x v="0"/>
    <x v="0"/>
    <x v="358"/>
    <n v="0"/>
    <x v="0"/>
    <s v="Dissolved"/>
    <m/>
    <m/>
    <m/>
  </r>
  <r>
    <x v="8"/>
    <x v="6"/>
    <x v="0"/>
    <x v="2"/>
    <x v="0"/>
    <x v="2"/>
    <x v="0"/>
    <x v="0"/>
    <x v="359"/>
    <n v="0"/>
    <x v="0"/>
    <s v="Dissolved"/>
    <m/>
    <m/>
    <m/>
  </r>
  <r>
    <x v="8"/>
    <x v="6"/>
    <x v="0"/>
    <x v="2"/>
    <x v="0"/>
    <x v="2"/>
    <x v="0"/>
    <x v="0"/>
    <x v="360"/>
    <n v="0"/>
    <x v="0"/>
    <s v="Dissolved"/>
    <m/>
    <m/>
    <m/>
  </r>
  <r>
    <x v="8"/>
    <x v="6"/>
    <x v="0"/>
    <x v="2"/>
    <x v="0"/>
    <x v="2"/>
    <x v="0"/>
    <x v="0"/>
    <x v="361"/>
    <n v="0"/>
    <x v="0"/>
    <s v="Dissolved"/>
    <m/>
    <m/>
    <m/>
  </r>
  <r>
    <x v="8"/>
    <x v="6"/>
    <x v="0"/>
    <x v="2"/>
    <x v="0"/>
    <x v="2"/>
    <x v="0"/>
    <x v="0"/>
    <x v="362"/>
    <n v="0"/>
    <x v="0"/>
    <s v="Dissolved"/>
    <m/>
    <m/>
    <m/>
  </r>
  <r>
    <x v="8"/>
    <x v="6"/>
    <x v="0"/>
    <x v="2"/>
    <x v="0"/>
    <x v="2"/>
    <x v="0"/>
    <x v="0"/>
    <x v="363"/>
    <n v="0"/>
    <x v="0"/>
    <s v="Dissolved"/>
    <m/>
    <m/>
    <m/>
  </r>
  <r>
    <x v="8"/>
    <x v="6"/>
    <x v="0"/>
    <x v="2"/>
    <x v="0"/>
    <x v="2"/>
    <x v="0"/>
    <x v="0"/>
    <x v="364"/>
    <n v="0"/>
    <x v="0"/>
    <s v="Dissolved"/>
    <m/>
    <m/>
    <m/>
  </r>
  <r>
    <x v="8"/>
    <x v="6"/>
    <x v="0"/>
    <x v="0"/>
    <x v="0"/>
    <x v="0"/>
    <x v="0"/>
    <x v="2"/>
    <x v="344"/>
    <n v="0"/>
    <x v="0"/>
    <s v="Dissolved"/>
    <m/>
    <m/>
    <m/>
  </r>
  <r>
    <x v="8"/>
    <x v="6"/>
    <x v="0"/>
    <x v="0"/>
    <x v="0"/>
    <x v="0"/>
    <x v="0"/>
    <x v="2"/>
    <x v="345"/>
    <n v="0"/>
    <x v="0"/>
    <s v="Dissolved"/>
    <m/>
    <m/>
    <m/>
  </r>
  <r>
    <x v="8"/>
    <x v="6"/>
    <x v="0"/>
    <x v="0"/>
    <x v="0"/>
    <x v="0"/>
    <x v="0"/>
    <x v="2"/>
    <x v="346"/>
    <n v="0"/>
    <x v="0"/>
    <s v="Dissolved"/>
    <m/>
    <m/>
    <m/>
  </r>
  <r>
    <x v="8"/>
    <x v="6"/>
    <x v="0"/>
    <x v="0"/>
    <x v="0"/>
    <x v="0"/>
    <x v="0"/>
    <x v="2"/>
    <x v="347"/>
    <n v="0"/>
    <x v="0"/>
    <s v="Dissolved"/>
    <m/>
    <m/>
    <m/>
  </r>
  <r>
    <x v="8"/>
    <x v="6"/>
    <x v="0"/>
    <x v="0"/>
    <x v="0"/>
    <x v="0"/>
    <x v="0"/>
    <x v="2"/>
    <x v="348"/>
    <n v="0"/>
    <x v="0"/>
    <s v="Dissolved"/>
    <m/>
    <m/>
    <m/>
  </r>
  <r>
    <x v="8"/>
    <x v="6"/>
    <x v="0"/>
    <x v="0"/>
    <x v="0"/>
    <x v="0"/>
    <x v="0"/>
    <x v="2"/>
    <x v="349"/>
    <n v="0"/>
    <x v="0"/>
    <s v="Dissolved"/>
    <m/>
    <m/>
    <m/>
  </r>
  <r>
    <x v="8"/>
    <x v="6"/>
    <x v="0"/>
    <x v="0"/>
    <x v="0"/>
    <x v="0"/>
    <x v="0"/>
    <x v="2"/>
    <x v="350"/>
    <n v="0"/>
    <x v="0"/>
    <s v="Dissolved"/>
    <m/>
    <m/>
    <m/>
  </r>
  <r>
    <x v="8"/>
    <x v="6"/>
    <x v="0"/>
    <x v="0"/>
    <x v="0"/>
    <x v="0"/>
    <x v="0"/>
    <x v="2"/>
    <x v="351"/>
    <n v="0"/>
    <x v="0"/>
    <s v="Dissolved"/>
    <m/>
    <m/>
    <m/>
  </r>
  <r>
    <x v="8"/>
    <x v="6"/>
    <x v="0"/>
    <x v="0"/>
    <x v="0"/>
    <x v="0"/>
    <x v="0"/>
    <x v="2"/>
    <x v="352"/>
    <n v="0"/>
    <x v="0"/>
    <s v="Dissolved"/>
    <m/>
    <m/>
    <m/>
  </r>
  <r>
    <x v="8"/>
    <x v="6"/>
    <x v="0"/>
    <x v="0"/>
    <x v="0"/>
    <x v="0"/>
    <x v="0"/>
    <x v="2"/>
    <x v="353"/>
    <n v="0"/>
    <x v="0"/>
    <s v="Dissolved"/>
    <m/>
    <m/>
    <m/>
  </r>
  <r>
    <x v="8"/>
    <x v="6"/>
    <x v="0"/>
    <x v="0"/>
    <x v="0"/>
    <x v="0"/>
    <x v="0"/>
    <x v="2"/>
    <x v="354"/>
    <n v="0"/>
    <x v="0"/>
    <s v="Dissolved"/>
    <m/>
    <m/>
    <m/>
  </r>
  <r>
    <x v="8"/>
    <x v="6"/>
    <x v="0"/>
    <x v="0"/>
    <x v="0"/>
    <x v="0"/>
    <x v="0"/>
    <x v="2"/>
    <x v="355"/>
    <n v="0"/>
    <x v="0"/>
    <s v="Dissolved"/>
    <m/>
    <m/>
    <m/>
  </r>
  <r>
    <x v="8"/>
    <x v="6"/>
    <x v="0"/>
    <x v="0"/>
    <x v="0"/>
    <x v="0"/>
    <x v="0"/>
    <x v="2"/>
    <x v="356"/>
    <n v="0"/>
    <x v="0"/>
    <s v="Dissolved"/>
    <m/>
    <m/>
    <m/>
  </r>
  <r>
    <x v="8"/>
    <x v="6"/>
    <x v="0"/>
    <x v="0"/>
    <x v="0"/>
    <x v="0"/>
    <x v="0"/>
    <x v="2"/>
    <x v="357"/>
    <n v="0"/>
    <x v="0"/>
    <s v="Dissolved"/>
    <m/>
    <m/>
    <m/>
  </r>
  <r>
    <x v="8"/>
    <x v="6"/>
    <x v="0"/>
    <x v="0"/>
    <x v="0"/>
    <x v="0"/>
    <x v="0"/>
    <x v="2"/>
    <x v="358"/>
    <n v="0"/>
    <x v="0"/>
    <s v="Dissolved"/>
    <m/>
    <m/>
    <m/>
  </r>
  <r>
    <x v="8"/>
    <x v="6"/>
    <x v="0"/>
    <x v="0"/>
    <x v="0"/>
    <x v="0"/>
    <x v="0"/>
    <x v="2"/>
    <x v="359"/>
    <n v="0"/>
    <x v="0"/>
    <s v="Dissolved"/>
    <m/>
    <m/>
    <m/>
  </r>
  <r>
    <x v="8"/>
    <x v="6"/>
    <x v="0"/>
    <x v="0"/>
    <x v="0"/>
    <x v="0"/>
    <x v="0"/>
    <x v="2"/>
    <x v="360"/>
    <n v="0"/>
    <x v="0"/>
    <s v="Dissolved"/>
    <m/>
    <m/>
    <m/>
  </r>
  <r>
    <x v="8"/>
    <x v="6"/>
    <x v="0"/>
    <x v="0"/>
    <x v="0"/>
    <x v="0"/>
    <x v="0"/>
    <x v="2"/>
    <x v="361"/>
    <n v="0"/>
    <x v="0"/>
    <s v="Dissolved"/>
    <m/>
    <m/>
    <m/>
  </r>
  <r>
    <x v="8"/>
    <x v="6"/>
    <x v="0"/>
    <x v="0"/>
    <x v="0"/>
    <x v="0"/>
    <x v="0"/>
    <x v="2"/>
    <x v="362"/>
    <n v="0"/>
    <x v="0"/>
    <s v="Dissolved"/>
    <m/>
    <m/>
    <m/>
  </r>
  <r>
    <x v="8"/>
    <x v="6"/>
    <x v="0"/>
    <x v="0"/>
    <x v="0"/>
    <x v="0"/>
    <x v="0"/>
    <x v="2"/>
    <x v="363"/>
    <n v="0"/>
    <x v="0"/>
    <s v="Dissolved"/>
    <m/>
    <m/>
    <m/>
  </r>
  <r>
    <x v="8"/>
    <x v="6"/>
    <x v="0"/>
    <x v="0"/>
    <x v="0"/>
    <x v="0"/>
    <x v="0"/>
    <x v="2"/>
    <x v="364"/>
    <n v="0"/>
    <x v="0"/>
    <s v="Dissolved"/>
    <m/>
    <m/>
    <m/>
  </r>
  <r>
    <x v="8"/>
    <x v="6"/>
    <x v="0"/>
    <x v="0"/>
    <x v="0"/>
    <x v="0"/>
    <x v="0"/>
    <x v="1"/>
    <x v="344"/>
    <n v="0"/>
    <x v="0"/>
    <s v="Dissolved"/>
    <m/>
    <m/>
    <m/>
  </r>
  <r>
    <x v="8"/>
    <x v="6"/>
    <x v="0"/>
    <x v="0"/>
    <x v="0"/>
    <x v="0"/>
    <x v="0"/>
    <x v="1"/>
    <x v="345"/>
    <n v="0"/>
    <x v="0"/>
    <s v="Dissolved"/>
    <m/>
    <m/>
    <m/>
  </r>
  <r>
    <x v="8"/>
    <x v="6"/>
    <x v="0"/>
    <x v="0"/>
    <x v="0"/>
    <x v="0"/>
    <x v="0"/>
    <x v="1"/>
    <x v="346"/>
    <n v="0"/>
    <x v="0"/>
    <s v="Dissolved"/>
    <m/>
    <m/>
    <m/>
  </r>
  <r>
    <x v="8"/>
    <x v="6"/>
    <x v="0"/>
    <x v="0"/>
    <x v="0"/>
    <x v="0"/>
    <x v="0"/>
    <x v="1"/>
    <x v="347"/>
    <n v="0"/>
    <x v="0"/>
    <s v="Dissolved"/>
    <m/>
    <m/>
    <m/>
  </r>
  <r>
    <x v="8"/>
    <x v="6"/>
    <x v="0"/>
    <x v="0"/>
    <x v="0"/>
    <x v="0"/>
    <x v="0"/>
    <x v="1"/>
    <x v="348"/>
    <n v="0"/>
    <x v="0"/>
    <s v="Dissolved"/>
    <m/>
    <m/>
    <m/>
  </r>
  <r>
    <x v="8"/>
    <x v="6"/>
    <x v="0"/>
    <x v="0"/>
    <x v="0"/>
    <x v="0"/>
    <x v="0"/>
    <x v="1"/>
    <x v="349"/>
    <n v="0"/>
    <x v="0"/>
    <s v="Dissolved"/>
    <m/>
    <m/>
    <m/>
  </r>
  <r>
    <x v="8"/>
    <x v="6"/>
    <x v="0"/>
    <x v="0"/>
    <x v="0"/>
    <x v="0"/>
    <x v="0"/>
    <x v="1"/>
    <x v="350"/>
    <n v="0"/>
    <x v="0"/>
    <s v="Dissolved"/>
    <m/>
    <m/>
    <m/>
  </r>
  <r>
    <x v="8"/>
    <x v="6"/>
    <x v="0"/>
    <x v="0"/>
    <x v="0"/>
    <x v="0"/>
    <x v="0"/>
    <x v="1"/>
    <x v="351"/>
    <n v="0"/>
    <x v="0"/>
    <s v="Dissolved"/>
    <m/>
    <m/>
    <m/>
  </r>
  <r>
    <x v="8"/>
    <x v="6"/>
    <x v="0"/>
    <x v="0"/>
    <x v="0"/>
    <x v="0"/>
    <x v="0"/>
    <x v="1"/>
    <x v="352"/>
    <n v="0"/>
    <x v="0"/>
    <s v="Dissolved"/>
    <m/>
    <m/>
    <m/>
  </r>
  <r>
    <x v="8"/>
    <x v="6"/>
    <x v="0"/>
    <x v="0"/>
    <x v="0"/>
    <x v="0"/>
    <x v="0"/>
    <x v="1"/>
    <x v="353"/>
    <n v="0"/>
    <x v="0"/>
    <s v="Dissolved"/>
    <m/>
    <m/>
    <m/>
  </r>
  <r>
    <x v="8"/>
    <x v="6"/>
    <x v="0"/>
    <x v="0"/>
    <x v="0"/>
    <x v="0"/>
    <x v="0"/>
    <x v="1"/>
    <x v="354"/>
    <n v="0"/>
    <x v="0"/>
    <s v="Dissolved"/>
    <m/>
    <m/>
    <m/>
  </r>
  <r>
    <x v="8"/>
    <x v="6"/>
    <x v="0"/>
    <x v="0"/>
    <x v="0"/>
    <x v="0"/>
    <x v="0"/>
    <x v="1"/>
    <x v="355"/>
    <n v="0"/>
    <x v="0"/>
    <s v="Dissolved"/>
    <m/>
    <m/>
    <m/>
  </r>
  <r>
    <x v="8"/>
    <x v="6"/>
    <x v="0"/>
    <x v="0"/>
    <x v="0"/>
    <x v="0"/>
    <x v="0"/>
    <x v="1"/>
    <x v="356"/>
    <n v="0"/>
    <x v="0"/>
    <s v="Dissolved"/>
    <m/>
    <m/>
    <m/>
  </r>
  <r>
    <x v="8"/>
    <x v="6"/>
    <x v="0"/>
    <x v="0"/>
    <x v="0"/>
    <x v="0"/>
    <x v="0"/>
    <x v="1"/>
    <x v="357"/>
    <n v="0"/>
    <x v="0"/>
    <s v="Dissolved"/>
    <m/>
    <m/>
    <m/>
  </r>
  <r>
    <x v="8"/>
    <x v="6"/>
    <x v="0"/>
    <x v="0"/>
    <x v="0"/>
    <x v="0"/>
    <x v="0"/>
    <x v="1"/>
    <x v="358"/>
    <n v="0"/>
    <x v="0"/>
    <s v="Dissolved"/>
    <m/>
    <m/>
    <m/>
  </r>
  <r>
    <x v="8"/>
    <x v="6"/>
    <x v="0"/>
    <x v="0"/>
    <x v="0"/>
    <x v="0"/>
    <x v="0"/>
    <x v="1"/>
    <x v="359"/>
    <n v="0"/>
    <x v="0"/>
    <s v="Dissolved"/>
    <m/>
    <m/>
    <m/>
  </r>
  <r>
    <x v="8"/>
    <x v="6"/>
    <x v="0"/>
    <x v="0"/>
    <x v="0"/>
    <x v="0"/>
    <x v="0"/>
    <x v="1"/>
    <x v="360"/>
    <n v="0"/>
    <x v="0"/>
    <s v="Dissolved"/>
    <m/>
    <m/>
    <m/>
  </r>
  <r>
    <x v="8"/>
    <x v="6"/>
    <x v="0"/>
    <x v="0"/>
    <x v="0"/>
    <x v="0"/>
    <x v="0"/>
    <x v="1"/>
    <x v="361"/>
    <n v="0"/>
    <x v="0"/>
    <s v="Dissolved"/>
    <m/>
    <m/>
    <m/>
  </r>
  <r>
    <x v="8"/>
    <x v="6"/>
    <x v="0"/>
    <x v="0"/>
    <x v="0"/>
    <x v="0"/>
    <x v="0"/>
    <x v="1"/>
    <x v="362"/>
    <n v="0"/>
    <x v="0"/>
    <s v="Dissolved"/>
    <m/>
    <m/>
    <m/>
  </r>
  <r>
    <x v="8"/>
    <x v="6"/>
    <x v="0"/>
    <x v="0"/>
    <x v="0"/>
    <x v="0"/>
    <x v="0"/>
    <x v="1"/>
    <x v="363"/>
    <n v="0"/>
    <x v="0"/>
    <s v="Dissolved"/>
    <m/>
    <m/>
    <m/>
  </r>
  <r>
    <x v="8"/>
    <x v="6"/>
    <x v="0"/>
    <x v="0"/>
    <x v="0"/>
    <x v="0"/>
    <x v="0"/>
    <x v="1"/>
    <x v="364"/>
    <n v="0"/>
    <x v="0"/>
    <s v="Dissolved"/>
    <m/>
    <m/>
    <m/>
  </r>
  <r>
    <x v="8"/>
    <x v="6"/>
    <x v="0"/>
    <x v="0"/>
    <x v="0"/>
    <x v="0"/>
    <x v="0"/>
    <x v="0"/>
    <x v="344"/>
    <n v="0"/>
    <x v="0"/>
    <s v="Dissolved"/>
    <m/>
    <m/>
    <m/>
  </r>
  <r>
    <x v="8"/>
    <x v="6"/>
    <x v="0"/>
    <x v="0"/>
    <x v="0"/>
    <x v="0"/>
    <x v="0"/>
    <x v="0"/>
    <x v="345"/>
    <n v="0"/>
    <x v="0"/>
    <s v="Dissolved"/>
    <m/>
    <m/>
    <m/>
  </r>
  <r>
    <x v="8"/>
    <x v="6"/>
    <x v="0"/>
    <x v="0"/>
    <x v="0"/>
    <x v="0"/>
    <x v="0"/>
    <x v="0"/>
    <x v="346"/>
    <n v="0"/>
    <x v="0"/>
    <s v="Dissolved"/>
    <m/>
    <m/>
    <m/>
  </r>
  <r>
    <x v="8"/>
    <x v="6"/>
    <x v="0"/>
    <x v="0"/>
    <x v="0"/>
    <x v="0"/>
    <x v="0"/>
    <x v="0"/>
    <x v="347"/>
    <n v="0"/>
    <x v="0"/>
    <s v="Dissolved"/>
    <m/>
    <m/>
    <m/>
  </r>
  <r>
    <x v="8"/>
    <x v="6"/>
    <x v="0"/>
    <x v="0"/>
    <x v="0"/>
    <x v="0"/>
    <x v="0"/>
    <x v="0"/>
    <x v="348"/>
    <n v="0"/>
    <x v="0"/>
    <s v="Dissolved"/>
    <m/>
    <m/>
    <m/>
  </r>
  <r>
    <x v="8"/>
    <x v="6"/>
    <x v="0"/>
    <x v="0"/>
    <x v="0"/>
    <x v="0"/>
    <x v="0"/>
    <x v="0"/>
    <x v="349"/>
    <n v="0"/>
    <x v="0"/>
    <s v="Dissolved"/>
    <m/>
    <m/>
    <m/>
  </r>
  <r>
    <x v="8"/>
    <x v="6"/>
    <x v="0"/>
    <x v="0"/>
    <x v="0"/>
    <x v="0"/>
    <x v="0"/>
    <x v="0"/>
    <x v="350"/>
    <n v="0"/>
    <x v="0"/>
    <s v="Dissolved"/>
    <m/>
    <m/>
    <m/>
  </r>
  <r>
    <x v="8"/>
    <x v="6"/>
    <x v="0"/>
    <x v="0"/>
    <x v="0"/>
    <x v="0"/>
    <x v="0"/>
    <x v="0"/>
    <x v="351"/>
    <n v="0"/>
    <x v="0"/>
    <s v="Dissolved"/>
    <m/>
    <m/>
    <m/>
  </r>
  <r>
    <x v="8"/>
    <x v="6"/>
    <x v="0"/>
    <x v="0"/>
    <x v="0"/>
    <x v="0"/>
    <x v="0"/>
    <x v="0"/>
    <x v="352"/>
    <n v="0"/>
    <x v="0"/>
    <s v="Dissolved"/>
    <m/>
    <m/>
    <m/>
  </r>
  <r>
    <x v="8"/>
    <x v="6"/>
    <x v="0"/>
    <x v="0"/>
    <x v="0"/>
    <x v="0"/>
    <x v="0"/>
    <x v="0"/>
    <x v="353"/>
    <n v="0"/>
    <x v="0"/>
    <s v="Dissolved"/>
    <m/>
    <m/>
    <m/>
  </r>
  <r>
    <x v="8"/>
    <x v="6"/>
    <x v="0"/>
    <x v="0"/>
    <x v="0"/>
    <x v="0"/>
    <x v="0"/>
    <x v="0"/>
    <x v="354"/>
    <n v="0"/>
    <x v="0"/>
    <s v="Dissolved"/>
    <m/>
    <m/>
    <m/>
  </r>
  <r>
    <x v="8"/>
    <x v="6"/>
    <x v="0"/>
    <x v="0"/>
    <x v="0"/>
    <x v="0"/>
    <x v="0"/>
    <x v="0"/>
    <x v="355"/>
    <n v="0"/>
    <x v="0"/>
    <s v="Dissolved"/>
    <m/>
    <m/>
    <m/>
  </r>
  <r>
    <x v="8"/>
    <x v="6"/>
    <x v="0"/>
    <x v="0"/>
    <x v="0"/>
    <x v="0"/>
    <x v="0"/>
    <x v="0"/>
    <x v="356"/>
    <n v="0"/>
    <x v="0"/>
    <s v="Dissolved"/>
    <m/>
    <m/>
    <m/>
  </r>
  <r>
    <x v="8"/>
    <x v="6"/>
    <x v="0"/>
    <x v="0"/>
    <x v="0"/>
    <x v="0"/>
    <x v="0"/>
    <x v="0"/>
    <x v="357"/>
    <n v="0"/>
    <x v="0"/>
    <s v="Dissolved"/>
    <m/>
    <m/>
    <m/>
  </r>
  <r>
    <x v="8"/>
    <x v="6"/>
    <x v="0"/>
    <x v="0"/>
    <x v="0"/>
    <x v="0"/>
    <x v="0"/>
    <x v="0"/>
    <x v="358"/>
    <n v="0"/>
    <x v="0"/>
    <s v="Dissolved"/>
    <m/>
    <m/>
    <m/>
  </r>
  <r>
    <x v="8"/>
    <x v="6"/>
    <x v="0"/>
    <x v="0"/>
    <x v="0"/>
    <x v="0"/>
    <x v="0"/>
    <x v="0"/>
    <x v="359"/>
    <n v="0"/>
    <x v="0"/>
    <s v="Dissolved"/>
    <m/>
    <m/>
    <m/>
  </r>
  <r>
    <x v="8"/>
    <x v="6"/>
    <x v="0"/>
    <x v="0"/>
    <x v="0"/>
    <x v="0"/>
    <x v="0"/>
    <x v="0"/>
    <x v="360"/>
    <n v="0"/>
    <x v="0"/>
    <s v="Dissolved"/>
    <m/>
    <m/>
    <m/>
  </r>
  <r>
    <x v="8"/>
    <x v="6"/>
    <x v="0"/>
    <x v="0"/>
    <x v="0"/>
    <x v="0"/>
    <x v="0"/>
    <x v="0"/>
    <x v="361"/>
    <n v="0"/>
    <x v="0"/>
    <s v="Dissolved"/>
    <m/>
    <m/>
    <m/>
  </r>
  <r>
    <x v="8"/>
    <x v="6"/>
    <x v="0"/>
    <x v="0"/>
    <x v="0"/>
    <x v="0"/>
    <x v="0"/>
    <x v="0"/>
    <x v="362"/>
    <n v="0"/>
    <x v="0"/>
    <s v="Dissolved"/>
    <m/>
    <m/>
    <m/>
  </r>
  <r>
    <x v="8"/>
    <x v="6"/>
    <x v="0"/>
    <x v="0"/>
    <x v="0"/>
    <x v="0"/>
    <x v="0"/>
    <x v="0"/>
    <x v="363"/>
    <n v="0"/>
    <x v="0"/>
    <s v="Dissolved"/>
    <m/>
    <m/>
    <m/>
  </r>
  <r>
    <x v="8"/>
    <x v="6"/>
    <x v="0"/>
    <x v="0"/>
    <x v="0"/>
    <x v="0"/>
    <x v="0"/>
    <x v="0"/>
    <x v="364"/>
    <n v="0"/>
    <x v="0"/>
    <s v="Dissolved"/>
    <m/>
    <m/>
    <m/>
  </r>
  <r>
    <x v="8"/>
    <x v="6"/>
    <x v="3"/>
    <x v="5"/>
    <x v="0"/>
    <x v="0"/>
    <x v="0"/>
    <x v="2"/>
    <x v="344"/>
    <n v="0"/>
    <x v="0"/>
    <s v="Dissolved"/>
    <m/>
    <m/>
    <m/>
  </r>
  <r>
    <x v="8"/>
    <x v="6"/>
    <x v="3"/>
    <x v="5"/>
    <x v="0"/>
    <x v="0"/>
    <x v="0"/>
    <x v="2"/>
    <x v="345"/>
    <n v="0"/>
    <x v="0"/>
    <s v="Dissolved"/>
    <m/>
    <m/>
    <m/>
  </r>
  <r>
    <x v="8"/>
    <x v="6"/>
    <x v="3"/>
    <x v="5"/>
    <x v="0"/>
    <x v="0"/>
    <x v="0"/>
    <x v="2"/>
    <x v="346"/>
    <n v="0"/>
    <x v="0"/>
    <s v="Dissolved"/>
    <m/>
    <m/>
    <m/>
  </r>
  <r>
    <x v="8"/>
    <x v="6"/>
    <x v="3"/>
    <x v="5"/>
    <x v="0"/>
    <x v="0"/>
    <x v="0"/>
    <x v="2"/>
    <x v="347"/>
    <n v="0"/>
    <x v="0"/>
    <s v="Dissolved"/>
    <m/>
    <m/>
    <m/>
  </r>
  <r>
    <x v="8"/>
    <x v="6"/>
    <x v="3"/>
    <x v="5"/>
    <x v="0"/>
    <x v="0"/>
    <x v="0"/>
    <x v="2"/>
    <x v="348"/>
    <n v="0"/>
    <x v="0"/>
    <s v="Dissolved"/>
    <m/>
    <m/>
    <m/>
  </r>
  <r>
    <x v="8"/>
    <x v="6"/>
    <x v="3"/>
    <x v="5"/>
    <x v="0"/>
    <x v="0"/>
    <x v="0"/>
    <x v="2"/>
    <x v="349"/>
    <n v="0"/>
    <x v="0"/>
    <s v="Dissolved"/>
    <m/>
    <m/>
    <m/>
  </r>
  <r>
    <x v="8"/>
    <x v="6"/>
    <x v="3"/>
    <x v="5"/>
    <x v="0"/>
    <x v="0"/>
    <x v="0"/>
    <x v="2"/>
    <x v="350"/>
    <n v="0"/>
    <x v="0"/>
    <s v="Dissolved"/>
    <m/>
    <m/>
    <m/>
  </r>
  <r>
    <x v="8"/>
    <x v="6"/>
    <x v="3"/>
    <x v="5"/>
    <x v="0"/>
    <x v="0"/>
    <x v="0"/>
    <x v="2"/>
    <x v="351"/>
    <n v="0"/>
    <x v="0"/>
    <s v="Dissolved"/>
    <m/>
    <m/>
    <m/>
  </r>
  <r>
    <x v="8"/>
    <x v="6"/>
    <x v="3"/>
    <x v="5"/>
    <x v="0"/>
    <x v="0"/>
    <x v="0"/>
    <x v="2"/>
    <x v="352"/>
    <n v="0"/>
    <x v="0"/>
    <s v="Dissolved"/>
    <m/>
    <m/>
    <m/>
  </r>
  <r>
    <x v="8"/>
    <x v="6"/>
    <x v="3"/>
    <x v="5"/>
    <x v="0"/>
    <x v="0"/>
    <x v="0"/>
    <x v="2"/>
    <x v="353"/>
    <n v="0"/>
    <x v="0"/>
    <s v="Dissolved"/>
    <m/>
    <m/>
    <m/>
  </r>
  <r>
    <x v="8"/>
    <x v="6"/>
    <x v="3"/>
    <x v="5"/>
    <x v="0"/>
    <x v="0"/>
    <x v="0"/>
    <x v="2"/>
    <x v="354"/>
    <n v="0"/>
    <x v="0"/>
    <s v="Dissolved"/>
    <m/>
    <m/>
    <m/>
  </r>
  <r>
    <x v="8"/>
    <x v="6"/>
    <x v="3"/>
    <x v="5"/>
    <x v="0"/>
    <x v="0"/>
    <x v="0"/>
    <x v="2"/>
    <x v="355"/>
    <n v="0"/>
    <x v="0"/>
    <s v="Dissolved"/>
    <m/>
    <m/>
    <m/>
  </r>
  <r>
    <x v="8"/>
    <x v="6"/>
    <x v="3"/>
    <x v="5"/>
    <x v="0"/>
    <x v="0"/>
    <x v="0"/>
    <x v="2"/>
    <x v="356"/>
    <n v="0"/>
    <x v="0"/>
    <s v="Dissolved"/>
    <m/>
    <m/>
    <m/>
  </r>
  <r>
    <x v="8"/>
    <x v="6"/>
    <x v="3"/>
    <x v="5"/>
    <x v="0"/>
    <x v="0"/>
    <x v="0"/>
    <x v="2"/>
    <x v="357"/>
    <n v="0"/>
    <x v="0"/>
    <s v="Dissolved"/>
    <m/>
    <m/>
    <m/>
  </r>
  <r>
    <x v="8"/>
    <x v="6"/>
    <x v="3"/>
    <x v="5"/>
    <x v="0"/>
    <x v="0"/>
    <x v="0"/>
    <x v="2"/>
    <x v="358"/>
    <n v="0"/>
    <x v="0"/>
    <s v="Dissolved"/>
    <m/>
    <m/>
    <m/>
  </r>
  <r>
    <x v="8"/>
    <x v="6"/>
    <x v="3"/>
    <x v="5"/>
    <x v="0"/>
    <x v="0"/>
    <x v="0"/>
    <x v="2"/>
    <x v="359"/>
    <n v="0"/>
    <x v="0"/>
    <s v="Dissolved"/>
    <m/>
    <m/>
    <m/>
  </r>
  <r>
    <x v="8"/>
    <x v="6"/>
    <x v="3"/>
    <x v="5"/>
    <x v="0"/>
    <x v="0"/>
    <x v="0"/>
    <x v="2"/>
    <x v="360"/>
    <n v="0"/>
    <x v="0"/>
    <s v="Dissolved"/>
    <m/>
    <m/>
    <m/>
  </r>
  <r>
    <x v="8"/>
    <x v="6"/>
    <x v="3"/>
    <x v="5"/>
    <x v="0"/>
    <x v="0"/>
    <x v="0"/>
    <x v="2"/>
    <x v="361"/>
    <n v="0"/>
    <x v="0"/>
    <s v="Dissolved"/>
    <m/>
    <m/>
    <m/>
  </r>
  <r>
    <x v="8"/>
    <x v="6"/>
    <x v="3"/>
    <x v="5"/>
    <x v="0"/>
    <x v="0"/>
    <x v="0"/>
    <x v="2"/>
    <x v="362"/>
    <n v="0"/>
    <x v="0"/>
    <s v="Dissolved"/>
    <m/>
    <m/>
    <m/>
  </r>
  <r>
    <x v="8"/>
    <x v="6"/>
    <x v="3"/>
    <x v="5"/>
    <x v="0"/>
    <x v="0"/>
    <x v="0"/>
    <x v="2"/>
    <x v="363"/>
    <n v="0"/>
    <x v="0"/>
    <s v="Dissolved"/>
    <m/>
    <m/>
    <m/>
  </r>
  <r>
    <x v="8"/>
    <x v="6"/>
    <x v="3"/>
    <x v="5"/>
    <x v="0"/>
    <x v="0"/>
    <x v="0"/>
    <x v="2"/>
    <x v="364"/>
    <n v="0"/>
    <x v="0"/>
    <s v="Dissolved"/>
    <m/>
    <m/>
    <m/>
  </r>
  <r>
    <x v="10"/>
    <x v="6"/>
    <x v="0"/>
    <x v="2"/>
    <x v="0"/>
    <x v="1"/>
    <x v="11"/>
    <x v="0"/>
    <x v="344"/>
    <n v="0"/>
    <x v="0"/>
    <s v="Dissolved"/>
    <m/>
    <m/>
    <m/>
  </r>
  <r>
    <x v="10"/>
    <x v="6"/>
    <x v="0"/>
    <x v="2"/>
    <x v="0"/>
    <x v="1"/>
    <x v="11"/>
    <x v="0"/>
    <x v="345"/>
    <n v="0"/>
    <x v="0"/>
    <s v="Dissolved"/>
    <m/>
    <m/>
    <m/>
  </r>
  <r>
    <x v="10"/>
    <x v="6"/>
    <x v="0"/>
    <x v="2"/>
    <x v="0"/>
    <x v="1"/>
    <x v="11"/>
    <x v="0"/>
    <x v="346"/>
    <n v="0"/>
    <x v="0"/>
    <s v="Dissolved"/>
    <m/>
    <m/>
    <m/>
  </r>
  <r>
    <x v="10"/>
    <x v="6"/>
    <x v="0"/>
    <x v="2"/>
    <x v="0"/>
    <x v="1"/>
    <x v="11"/>
    <x v="0"/>
    <x v="347"/>
    <n v="0"/>
    <x v="0"/>
    <s v="Dissolved"/>
    <m/>
    <m/>
    <m/>
  </r>
  <r>
    <x v="10"/>
    <x v="6"/>
    <x v="0"/>
    <x v="2"/>
    <x v="0"/>
    <x v="1"/>
    <x v="11"/>
    <x v="0"/>
    <x v="348"/>
    <n v="0"/>
    <x v="0"/>
    <s v="Dissolved"/>
    <m/>
    <m/>
    <m/>
  </r>
  <r>
    <x v="10"/>
    <x v="6"/>
    <x v="0"/>
    <x v="2"/>
    <x v="0"/>
    <x v="1"/>
    <x v="11"/>
    <x v="0"/>
    <x v="349"/>
    <n v="0"/>
    <x v="0"/>
    <s v="Dissolved"/>
    <m/>
    <m/>
    <m/>
  </r>
  <r>
    <x v="10"/>
    <x v="6"/>
    <x v="0"/>
    <x v="2"/>
    <x v="0"/>
    <x v="1"/>
    <x v="11"/>
    <x v="0"/>
    <x v="350"/>
    <n v="0"/>
    <x v="0"/>
    <s v="Dissolved"/>
    <m/>
    <m/>
    <m/>
  </r>
  <r>
    <x v="10"/>
    <x v="6"/>
    <x v="0"/>
    <x v="2"/>
    <x v="0"/>
    <x v="1"/>
    <x v="11"/>
    <x v="0"/>
    <x v="351"/>
    <n v="0"/>
    <x v="0"/>
    <s v="Dissolved"/>
    <m/>
    <m/>
    <m/>
  </r>
  <r>
    <x v="10"/>
    <x v="6"/>
    <x v="0"/>
    <x v="2"/>
    <x v="0"/>
    <x v="1"/>
    <x v="11"/>
    <x v="0"/>
    <x v="352"/>
    <n v="0"/>
    <x v="0"/>
    <s v="Dissolved"/>
    <m/>
    <m/>
    <m/>
  </r>
  <r>
    <x v="10"/>
    <x v="6"/>
    <x v="0"/>
    <x v="2"/>
    <x v="0"/>
    <x v="1"/>
    <x v="11"/>
    <x v="0"/>
    <x v="353"/>
    <n v="0"/>
    <x v="0"/>
    <s v="Dissolved"/>
    <m/>
    <m/>
    <m/>
  </r>
  <r>
    <x v="10"/>
    <x v="6"/>
    <x v="0"/>
    <x v="2"/>
    <x v="0"/>
    <x v="1"/>
    <x v="11"/>
    <x v="0"/>
    <x v="354"/>
    <n v="0"/>
    <x v="0"/>
    <s v="Dissolved"/>
    <m/>
    <m/>
    <m/>
  </r>
  <r>
    <x v="10"/>
    <x v="6"/>
    <x v="0"/>
    <x v="2"/>
    <x v="0"/>
    <x v="1"/>
    <x v="11"/>
    <x v="0"/>
    <x v="355"/>
    <n v="0"/>
    <x v="0"/>
    <s v="Dissolved"/>
    <m/>
    <m/>
    <m/>
  </r>
  <r>
    <x v="10"/>
    <x v="6"/>
    <x v="0"/>
    <x v="2"/>
    <x v="0"/>
    <x v="1"/>
    <x v="11"/>
    <x v="0"/>
    <x v="356"/>
    <n v="0"/>
    <x v="0"/>
    <s v="Dissolved"/>
    <m/>
    <m/>
    <m/>
  </r>
  <r>
    <x v="10"/>
    <x v="6"/>
    <x v="0"/>
    <x v="2"/>
    <x v="0"/>
    <x v="1"/>
    <x v="11"/>
    <x v="0"/>
    <x v="357"/>
    <n v="0"/>
    <x v="0"/>
    <s v="Dissolved"/>
    <m/>
    <m/>
    <m/>
  </r>
  <r>
    <x v="10"/>
    <x v="6"/>
    <x v="0"/>
    <x v="2"/>
    <x v="0"/>
    <x v="1"/>
    <x v="11"/>
    <x v="0"/>
    <x v="358"/>
    <n v="0"/>
    <x v="0"/>
    <s v="Dissolved"/>
    <m/>
    <m/>
    <m/>
  </r>
  <r>
    <x v="10"/>
    <x v="6"/>
    <x v="0"/>
    <x v="2"/>
    <x v="0"/>
    <x v="1"/>
    <x v="11"/>
    <x v="0"/>
    <x v="359"/>
    <n v="0"/>
    <x v="0"/>
    <s v="Dissolved"/>
    <m/>
    <m/>
    <m/>
  </r>
  <r>
    <x v="10"/>
    <x v="6"/>
    <x v="0"/>
    <x v="2"/>
    <x v="0"/>
    <x v="1"/>
    <x v="11"/>
    <x v="0"/>
    <x v="360"/>
    <n v="0"/>
    <x v="0"/>
    <s v="Dissolved"/>
    <m/>
    <m/>
    <m/>
  </r>
  <r>
    <x v="10"/>
    <x v="6"/>
    <x v="0"/>
    <x v="2"/>
    <x v="0"/>
    <x v="1"/>
    <x v="11"/>
    <x v="0"/>
    <x v="361"/>
    <n v="0"/>
    <x v="0"/>
    <s v="Dissolved"/>
    <m/>
    <m/>
    <m/>
  </r>
  <r>
    <x v="10"/>
    <x v="6"/>
    <x v="0"/>
    <x v="2"/>
    <x v="0"/>
    <x v="1"/>
    <x v="11"/>
    <x v="0"/>
    <x v="362"/>
    <n v="0"/>
    <x v="0"/>
    <s v="Dissolved"/>
    <m/>
    <m/>
    <m/>
  </r>
  <r>
    <x v="10"/>
    <x v="6"/>
    <x v="0"/>
    <x v="2"/>
    <x v="0"/>
    <x v="1"/>
    <x v="11"/>
    <x v="0"/>
    <x v="363"/>
    <n v="0"/>
    <x v="0"/>
    <s v="Dissolved"/>
    <m/>
    <m/>
    <m/>
  </r>
  <r>
    <x v="10"/>
    <x v="6"/>
    <x v="0"/>
    <x v="2"/>
    <x v="0"/>
    <x v="1"/>
    <x v="11"/>
    <x v="0"/>
    <x v="364"/>
    <n v="0"/>
    <x v="0"/>
    <s v="Dissolved"/>
    <m/>
    <m/>
    <m/>
  </r>
  <r>
    <x v="10"/>
    <x v="6"/>
    <x v="0"/>
    <x v="2"/>
    <x v="0"/>
    <x v="1"/>
    <x v="12"/>
    <x v="0"/>
    <x v="344"/>
    <n v="0"/>
    <x v="0"/>
    <s v="Dissolved"/>
    <m/>
    <m/>
    <m/>
  </r>
  <r>
    <x v="10"/>
    <x v="6"/>
    <x v="0"/>
    <x v="2"/>
    <x v="0"/>
    <x v="1"/>
    <x v="12"/>
    <x v="0"/>
    <x v="345"/>
    <n v="0"/>
    <x v="0"/>
    <s v="Dissolved"/>
    <m/>
    <m/>
    <m/>
  </r>
  <r>
    <x v="10"/>
    <x v="6"/>
    <x v="0"/>
    <x v="2"/>
    <x v="0"/>
    <x v="1"/>
    <x v="12"/>
    <x v="0"/>
    <x v="346"/>
    <n v="0"/>
    <x v="0"/>
    <s v="Dissolved"/>
    <m/>
    <m/>
    <m/>
  </r>
  <r>
    <x v="10"/>
    <x v="6"/>
    <x v="0"/>
    <x v="2"/>
    <x v="0"/>
    <x v="1"/>
    <x v="12"/>
    <x v="0"/>
    <x v="347"/>
    <n v="0"/>
    <x v="0"/>
    <s v="Dissolved"/>
    <m/>
    <m/>
    <m/>
  </r>
  <r>
    <x v="10"/>
    <x v="6"/>
    <x v="0"/>
    <x v="2"/>
    <x v="0"/>
    <x v="1"/>
    <x v="12"/>
    <x v="0"/>
    <x v="348"/>
    <n v="0"/>
    <x v="0"/>
    <s v="Dissolved"/>
    <m/>
    <m/>
    <m/>
  </r>
  <r>
    <x v="10"/>
    <x v="6"/>
    <x v="0"/>
    <x v="2"/>
    <x v="0"/>
    <x v="1"/>
    <x v="12"/>
    <x v="0"/>
    <x v="349"/>
    <n v="0"/>
    <x v="0"/>
    <s v="Dissolved"/>
    <m/>
    <m/>
    <m/>
  </r>
  <r>
    <x v="10"/>
    <x v="6"/>
    <x v="0"/>
    <x v="2"/>
    <x v="0"/>
    <x v="1"/>
    <x v="12"/>
    <x v="0"/>
    <x v="350"/>
    <n v="0"/>
    <x v="0"/>
    <s v="Dissolved"/>
    <m/>
    <m/>
    <m/>
  </r>
  <r>
    <x v="10"/>
    <x v="6"/>
    <x v="0"/>
    <x v="2"/>
    <x v="0"/>
    <x v="1"/>
    <x v="12"/>
    <x v="0"/>
    <x v="351"/>
    <n v="0"/>
    <x v="0"/>
    <s v="Dissolved"/>
    <m/>
    <m/>
    <m/>
  </r>
  <r>
    <x v="10"/>
    <x v="6"/>
    <x v="0"/>
    <x v="2"/>
    <x v="0"/>
    <x v="1"/>
    <x v="12"/>
    <x v="0"/>
    <x v="352"/>
    <n v="0"/>
    <x v="0"/>
    <s v="Dissolved"/>
    <m/>
    <m/>
    <m/>
  </r>
  <r>
    <x v="10"/>
    <x v="6"/>
    <x v="0"/>
    <x v="2"/>
    <x v="0"/>
    <x v="1"/>
    <x v="12"/>
    <x v="0"/>
    <x v="353"/>
    <n v="0"/>
    <x v="0"/>
    <s v="Dissolved"/>
    <m/>
    <m/>
    <m/>
  </r>
  <r>
    <x v="10"/>
    <x v="6"/>
    <x v="0"/>
    <x v="2"/>
    <x v="0"/>
    <x v="1"/>
    <x v="12"/>
    <x v="0"/>
    <x v="354"/>
    <n v="0"/>
    <x v="0"/>
    <s v="Dissolved"/>
    <m/>
    <m/>
    <m/>
  </r>
  <r>
    <x v="10"/>
    <x v="6"/>
    <x v="0"/>
    <x v="2"/>
    <x v="0"/>
    <x v="1"/>
    <x v="12"/>
    <x v="0"/>
    <x v="355"/>
    <n v="0"/>
    <x v="0"/>
    <s v="Dissolved"/>
    <m/>
    <m/>
    <m/>
  </r>
  <r>
    <x v="10"/>
    <x v="6"/>
    <x v="0"/>
    <x v="2"/>
    <x v="0"/>
    <x v="1"/>
    <x v="12"/>
    <x v="0"/>
    <x v="356"/>
    <n v="0"/>
    <x v="0"/>
    <s v="Dissolved"/>
    <m/>
    <m/>
    <m/>
  </r>
  <r>
    <x v="10"/>
    <x v="6"/>
    <x v="0"/>
    <x v="2"/>
    <x v="0"/>
    <x v="1"/>
    <x v="12"/>
    <x v="0"/>
    <x v="357"/>
    <n v="0"/>
    <x v="0"/>
    <s v="Dissolved"/>
    <m/>
    <m/>
    <m/>
  </r>
  <r>
    <x v="10"/>
    <x v="6"/>
    <x v="0"/>
    <x v="2"/>
    <x v="0"/>
    <x v="1"/>
    <x v="12"/>
    <x v="0"/>
    <x v="358"/>
    <n v="0"/>
    <x v="0"/>
    <s v="Dissolved"/>
    <m/>
    <m/>
    <m/>
  </r>
  <r>
    <x v="10"/>
    <x v="6"/>
    <x v="0"/>
    <x v="2"/>
    <x v="0"/>
    <x v="1"/>
    <x v="12"/>
    <x v="0"/>
    <x v="359"/>
    <n v="0"/>
    <x v="0"/>
    <s v="Dissolved"/>
    <m/>
    <m/>
    <m/>
  </r>
  <r>
    <x v="10"/>
    <x v="6"/>
    <x v="0"/>
    <x v="2"/>
    <x v="0"/>
    <x v="1"/>
    <x v="12"/>
    <x v="0"/>
    <x v="360"/>
    <n v="0"/>
    <x v="0"/>
    <s v="Dissolved"/>
    <m/>
    <m/>
    <m/>
  </r>
  <r>
    <x v="10"/>
    <x v="6"/>
    <x v="0"/>
    <x v="2"/>
    <x v="0"/>
    <x v="1"/>
    <x v="12"/>
    <x v="0"/>
    <x v="361"/>
    <n v="0"/>
    <x v="0"/>
    <s v="Dissolved"/>
    <m/>
    <m/>
    <m/>
  </r>
  <r>
    <x v="10"/>
    <x v="6"/>
    <x v="0"/>
    <x v="2"/>
    <x v="0"/>
    <x v="1"/>
    <x v="12"/>
    <x v="0"/>
    <x v="362"/>
    <n v="0"/>
    <x v="0"/>
    <s v="Dissolved"/>
    <m/>
    <m/>
    <m/>
  </r>
  <r>
    <x v="10"/>
    <x v="6"/>
    <x v="0"/>
    <x v="2"/>
    <x v="0"/>
    <x v="1"/>
    <x v="12"/>
    <x v="0"/>
    <x v="363"/>
    <n v="0"/>
    <x v="0"/>
    <s v="Dissolved"/>
    <m/>
    <m/>
    <m/>
  </r>
  <r>
    <x v="10"/>
    <x v="6"/>
    <x v="0"/>
    <x v="2"/>
    <x v="0"/>
    <x v="1"/>
    <x v="12"/>
    <x v="0"/>
    <x v="364"/>
    <n v="0"/>
    <x v="0"/>
    <s v="Dissolved"/>
    <m/>
    <m/>
    <m/>
  </r>
  <r>
    <x v="10"/>
    <x v="6"/>
    <x v="0"/>
    <x v="2"/>
    <x v="0"/>
    <x v="1"/>
    <x v="13"/>
    <x v="0"/>
    <x v="344"/>
    <n v="0"/>
    <x v="0"/>
    <s v="Dissolved"/>
    <m/>
    <m/>
    <m/>
  </r>
  <r>
    <x v="10"/>
    <x v="6"/>
    <x v="0"/>
    <x v="2"/>
    <x v="0"/>
    <x v="1"/>
    <x v="13"/>
    <x v="0"/>
    <x v="345"/>
    <n v="0"/>
    <x v="0"/>
    <s v="Dissolved"/>
    <m/>
    <m/>
    <m/>
  </r>
  <r>
    <x v="10"/>
    <x v="6"/>
    <x v="0"/>
    <x v="2"/>
    <x v="0"/>
    <x v="1"/>
    <x v="13"/>
    <x v="0"/>
    <x v="346"/>
    <n v="0"/>
    <x v="0"/>
    <s v="Dissolved"/>
    <m/>
    <m/>
    <m/>
  </r>
  <r>
    <x v="10"/>
    <x v="6"/>
    <x v="0"/>
    <x v="2"/>
    <x v="0"/>
    <x v="1"/>
    <x v="13"/>
    <x v="0"/>
    <x v="347"/>
    <n v="0"/>
    <x v="0"/>
    <s v="Dissolved"/>
    <m/>
    <m/>
    <m/>
  </r>
  <r>
    <x v="10"/>
    <x v="6"/>
    <x v="0"/>
    <x v="2"/>
    <x v="0"/>
    <x v="1"/>
    <x v="13"/>
    <x v="0"/>
    <x v="348"/>
    <n v="0"/>
    <x v="0"/>
    <s v="Dissolved"/>
    <m/>
    <m/>
    <m/>
  </r>
  <r>
    <x v="10"/>
    <x v="6"/>
    <x v="0"/>
    <x v="2"/>
    <x v="0"/>
    <x v="1"/>
    <x v="13"/>
    <x v="0"/>
    <x v="349"/>
    <n v="0"/>
    <x v="0"/>
    <s v="Dissolved"/>
    <m/>
    <m/>
    <m/>
  </r>
  <r>
    <x v="10"/>
    <x v="6"/>
    <x v="0"/>
    <x v="2"/>
    <x v="0"/>
    <x v="1"/>
    <x v="13"/>
    <x v="0"/>
    <x v="350"/>
    <n v="0"/>
    <x v="0"/>
    <s v="Dissolved"/>
    <m/>
    <m/>
    <m/>
  </r>
  <r>
    <x v="10"/>
    <x v="6"/>
    <x v="0"/>
    <x v="2"/>
    <x v="0"/>
    <x v="1"/>
    <x v="13"/>
    <x v="0"/>
    <x v="351"/>
    <n v="0"/>
    <x v="0"/>
    <s v="Dissolved"/>
    <m/>
    <m/>
    <m/>
  </r>
  <r>
    <x v="10"/>
    <x v="6"/>
    <x v="0"/>
    <x v="2"/>
    <x v="0"/>
    <x v="1"/>
    <x v="13"/>
    <x v="0"/>
    <x v="352"/>
    <n v="0"/>
    <x v="0"/>
    <s v="Dissolved"/>
    <m/>
    <m/>
    <m/>
  </r>
  <r>
    <x v="10"/>
    <x v="6"/>
    <x v="0"/>
    <x v="2"/>
    <x v="0"/>
    <x v="1"/>
    <x v="13"/>
    <x v="0"/>
    <x v="353"/>
    <n v="0"/>
    <x v="0"/>
    <s v="Dissolved"/>
    <m/>
    <m/>
    <m/>
  </r>
  <r>
    <x v="10"/>
    <x v="6"/>
    <x v="0"/>
    <x v="2"/>
    <x v="0"/>
    <x v="1"/>
    <x v="13"/>
    <x v="0"/>
    <x v="354"/>
    <n v="0"/>
    <x v="0"/>
    <s v="Dissolved"/>
    <m/>
    <m/>
    <m/>
  </r>
  <r>
    <x v="10"/>
    <x v="6"/>
    <x v="0"/>
    <x v="2"/>
    <x v="0"/>
    <x v="1"/>
    <x v="13"/>
    <x v="0"/>
    <x v="355"/>
    <n v="0"/>
    <x v="0"/>
    <s v="Dissolved"/>
    <m/>
    <m/>
    <m/>
  </r>
  <r>
    <x v="10"/>
    <x v="6"/>
    <x v="0"/>
    <x v="2"/>
    <x v="0"/>
    <x v="1"/>
    <x v="13"/>
    <x v="0"/>
    <x v="356"/>
    <n v="0"/>
    <x v="0"/>
    <s v="Dissolved"/>
    <m/>
    <m/>
    <m/>
  </r>
  <r>
    <x v="10"/>
    <x v="6"/>
    <x v="0"/>
    <x v="2"/>
    <x v="0"/>
    <x v="1"/>
    <x v="13"/>
    <x v="0"/>
    <x v="357"/>
    <n v="0"/>
    <x v="0"/>
    <s v="Dissolved"/>
    <m/>
    <m/>
    <m/>
  </r>
  <r>
    <x v="10"/>
    <x v="6"/>
    <x v="0"/>
    <x v="2"/>
    <x v="0"/>
    <x v="1"/>
    <x v="13"/>
    <x v="0"/>
    <x v="358"/>
    <n v="0"/>
    <x v="0"/>
    <s v="Dissolved"/>
    <m/>
    <m/>
    <m/>
  </r>
  <r>
    <x v="10"/>
    <x v="6"/>
    <x v="0"/>
    <x v="2"/>
    <x v="0"/>
    <x v="1"/>
    <x v="13"/>
    <x v="0"/>
    <x v="359"/>
    <n v="0"/>
    <x v="0"/>
    <s v="Dissolved"/>
    <m/>
    <m/>
    <m/>
  </r>
  <r>
    <x v="10"/>
    <x v="6"/>
    <x v="0"/>
    <x v="2"/>
    <x v="0"/>
    <x v="1"/>
    <x v="13"/>
    <x v="0"/>
    <x v="360"/>
    <n v="0"/>
    <x v="0"/>
    <s v="Dissolved"/>
    <m/>
    <m/>
    <m/>
  </r>
  <r>
    <x v="10"/>
    <x v="6"/>
    <x v="0"/>
    <x v="2"/>
    <x v="0"/>
    <x v="1"/>
    <x v="13"/>
    <x v="0"/>
    <x v="361"/>
    <n v="0"/>
    <x v="0"/>
    <s v="Dissolved"/>
    <m/>
    <m/>
    <m/>
  </r>
  <r>
    <x v="10"/>
    <x v="6"/>
    <x v="0"/>
    <x v="2"/>
    <x v="0"/>
    <x v="1"/>
    <x v="13"/>
    <x v="0"/>
    <x v="362"/>
    <n v="0"/>
    <x v="0"/>
    <s v="Dissolved"/>
    <m/>
    <m/>
    <m/>
  </r>
  <r>
    <x v="10"/>
    <x v="6"/>
    <x v="0"/>
    <x v="2"/>
    <x v="0"/>
    <x v="1"/>
    <x v="13"/>
    <x v="0"/>
    <x v="363"/>
    <n v="0"/>
    <x v="0"/>
    <s v="Dissolved"/>
    <m/>
    <m/>
    <m/>
  </r>
  <r>
    <x v="10"/>
    <x v="6"/>
    <x v="0"/>
    <x v="2"/>
    <x v="0"/>
    <x v="1"/>
    <x v="13"/>
    <x v="0"/>
    <x v="364"/>
    <n v="0"/>
    <x v="0"/>
    <s v="Dissolved"/>
    <m/>
    <m/>
    <m/>
  </r>
  <r>
    <x v="22"/>
    <x v="4"/>
    <x v="2"/>
    <x v="5"/>
    <x v="0"/>
    <x v="0"/>
    <x v="0"/>
    <x v="0"/>
    <x v="344"/>
    <n v="0"/>
    <x v="0"/>
    <s v="Dissolved"/>
    <m/>
    <m/>
    <m/>
  </r>
  <r>
    <x v="22"/>
    <x v="4"/>
    <x v="2"/>
    <x v="5"/>
    <x v="0"/>
    <x v="0"/>
    <x v="0"/>
    <x v="0"/>
    <x v="345"/>
    <n v="0"/>
    <x v="0"/>
    <s v="Dissolved"/>
    <m/>
    <m/>
    <m/>
  </r>
  <r>
    <x v="22"/>
    <x v="4"/>
    <x v="2"/>
    <x v="5"/>
    <x v="0"/>
    <x v="0"/>
    <x v="0"/>
    <x v="0"/>
    <x v="346"/>
    <n v="0"/>
    <x v="0"/>
    <s v="Dissolved"/>
    <m/>
    <m/>
    <m/>
  </r>
  <r>
    <x v="22"/>
    <x v="4"/>
    <x v="2"/>
    <x v="5"/>
    <x v="0"/>
    <x v="0"/>
    <x v="0"/>
    <x v="0"/>
    <x v="347"/>
    <n v="0"/>
    <x v="0"/>
    <s v="Dissolved"/>
    <m/>
    <m/>
    <m/>
  </r>
  <r>
    <x v="22"/>
    <x v="4"/>
    <x v="2"/>
    <x v="5"/>
    <x v="0"/>
    <x v="0"/>
    <x v="0"/>
    <x v="0"/>
    <x v="348"/>
    <n v="0"/>
    <x v="0"/>
    <s v="Dissolved"/>
    <m/>
    <m/>
    <m/>
  </r>
  <r>
    <x v="22"/>
    <x v="4"/>
    <x v="2"/>
    <x v="5"/>
    <x v="0"/>
    <x v="0"/>
    <x v="0"/>
    <x v="0"/>
    <x v="349"/>
    <n v="0"/>
    <x v="0"/>
    <s v="Dissolved"/>
    <m/>
    <m/>
    <m/>
  </r>
  <r>
    <x v="22"/>
    <x v="4"/>
    <x v="2"/>
    <x v="5"/>
    <x v="0"/>
    <x v="0"/>
    <x v="0"/>
    <x v="0"/>
    <x v="350"/>
    <n v="0"/>
    <x v="0"/>
    <s v="Dissolved"/>
    <m/>
    <m/>
    <m/>
  </r>
  <r>
    <x v="22"/>
    <x v="4"/>
    <x v="2"/>
    <x v="5"/>
    <x v="0"/>
    <x v="0"/>
    <x v="0"/>
    <x v="0"/>
    <x v="351"/>
    <n v="0"/>
    <x v="0"/>
    <s v="Dissolved"/>
    <m/>
    <m/>
    <m/>
  </r>
  <r>
    <x v="22"/>
    <x v="4"/>
    <x v="2"/>
    <x v="5"/>
    <x v="0"/>
    <x v="0"/>
    <x v="0"/>
    <x v="0"/>
    <x v="352"/>
    <n v="0"/>
    <x v="0"/>
    <s v="Dissolved"/>
    <m/>
    <m/>
    <m/>
  </r>
  <r>
    <x v="22"/>
    <x v="4"/>
    <x v="2"/>
    <x v="5"/>
    <x v="0"/>
    <x v="0"/>
    <x v="0"/>
    <x v="0"/>
    <x v="353"/>
    <n v="0"/>
    <x v="0"/>
    <s v="Dissolved"/>
    <m/>
    <m/>
    <m/>
  </r>
  <r>
    <x v="22"/>
    <x v="4"/>
    <x v="2"/>
    <x v="5"/>
    <x v="0"/>
    <x v="0"/>
    <x v="0"/>
    <x v="0"/>
    <x v="354"/>
    <n v="0"/>
    <x v="0"/>
    <s v="Dissolved"/>
    <m/>
    <m/>
    <m/>
  </r>
  <r>
    <x v="22"/>
    <x v="4"/>
    <x v="2"/>
    <x v="5"/>
    <x v="0"/>
    <x v="0"/>
    <x v="0"/>
    <x v="0"/>
    <x v="355"/>
    <n v="0"/>
    <x v="0"/>
    <s v="Dissolved"/>
    <m/>
    <m/>
    <m/>
  </r>
  <r>
    <x v="22"/>
    <x v="4"/>
    <x v="2"/>
    <x v="5"/>
    <x v="0"/>
    <x v="0"/>
    <x v="0"/>
    <x v="0"/>
    <x v="356"/>
    <n v="0"/>
    <x v="0"/>
    <s v="Dissolved"/>
    <m/>
    <m/>
    <m/>
  </r>
  <r>
    <x v="22"/>
    <x v="4"/>
    <x v="2"/>
    <x v="5"/>
    <x v="0"/>
    <x v="0"/>
    <x v="0"/>
    <x v="0"/>
    <x v="357"/>
    <n v="0"/>
    <x v="0"/>
    <s v="Dissolved"/>
    <m/>
    <m/>
    <m/>
  </r>
  <r>
    <x v="22"/>
    <x v="4"/>
    <x v="2"/>
    <x v="5"/>
    <x v="0"/>
    <x v="0"/>
    <x v="0"/>
    <x v="0"/>
    <x v="358"/>
    <n v="0"/>
    <x v="0"/>
    <s v="Dissolved"/>
    <m/>
    <m/>
    <m/>
  </r>
  <r>
    <x v="22"/>
    <x v="4"/>
    <x v="2"/>
    <x v="5"/>
    <x v="0"/>
    <x v="0"/>
    <x v="0"/>
    <x v="0"/>
    <x v="359"/>
    <n v="0"/>
    <x v="0"/>
    <s v="Dissolved"/>
    <m/>
    <m/>
    <m/>
  </r>
  <r>
    <x v="22"/>
    <x v="4"/>
    <x v="2"/>
    <x v="5"/>
    <x v="0"/>
    <x v="0"/>
    <x v="0"/>
    <x v="0"/>
    <x v="360"/>
    <n v="0"/>
    <x v="0"/>
    <s v="Dissolved"/>
    <m/>
    <m/>
    <m/>
  </r>
  <r>
    <x v="22"/>
    <x v="4"/>
    <x v="2"/>
    <x v="5"/>
    <x v="0"/>
    <x v="0"/>
    <x v="0"/>
    <x v="0"/>
    <x v="361"/>
    <n v="0"/>
    <x v="0"/>
    <s v="Dissolved"/>
    <m/>
    <m/>
    <m/>
  </r>
  <r>
    <x v="22"/>
    <x v="4"/>
    <x v="2"/>
    <x v="5"/>
    <x v="0"/>
    <x v="0"/>
    <x v="0"/>
    <x v="0"/>
    <x v="362"/>
    <n v="0"/>
    <x v="0"/>
    <s v="Dissolved"/>
    <m/>
    <m/>
    <m/>
  </r>
  <r>
    <x v="22"/>
    <x v="4"/>
    <x v="2"/>
    <x v="5"/>
    <x v="0"/>
    <x v="0"/>
    <x v="0"/>
    <x v="0"/>
    <x v="363"/>
    <n v="0"/>
    <x v="0"/>
    <s v="Dissolved"/>
    <m/>
    <m/>
    <m/>
  </r>
  <r>
    <x v="22"/>
    <x v="4"/>
    <x v="2"/>
    <x v="5"/>
    <x v="0"/>
    <x v="0"/>
    <x v="0"/>
    <x v="0"/>
    <x v="364"/>
    <n v="0"/>
    <x v="0"/>
    <s v="Dissolved"/>
    <m/>
    <m/>
    <m/>
  </r>
  <r>
    <x v="11"/>
    <x v="1"/>
    <x v="1"/>
    <x v="0"/>
    <x v="0"/>
    <x v="0"/>
    <x v="0"/>
    <x v="0"/>
    <x v="344"/>
    <n v="0"/>
    <x v="0"/>
    <s v="Dissolved"/>
    <m/>
    <m/>
    <m/>
  </r>
  <r>
    <x v="11"/>
    <x v="1"/>
    <x v="1"/>
    <x v="0"/>
    <x v="0"/>
    <x v="0"/>
    <x v="0"/>
    <x v="0"/>
    <x v="345"/>
    <n v="0"/>
    <x v="0"/>
    <s v="Dissolved"/>
    <m/>
    <m/>
    <m/>
  </r>
  <r>
    <x v="11"/>
    <x v="1"/>
    <x v="1"/>
    <x v="0"/>
    <x v="0"/>
    <x v="0"/>
    <x v="0"/>
    <x v="0"/>
    <x v="346"/>
    <n v="0.22591478696741851"/>
    <x v="0"/>
    <s v="Dissolved"/>
    <m/>
    <m/>
    <m/>
  </r>
  <r>
    <x v="11"/>
    <x v="1"/>
    <x v="1"/>
    <x v="0"/>
    <x v="0"/>
    <x v="0"/>
    <x v="0"/>
    <x v="0"/>
    <x v="347"/>
    <n v="0"/>
    <x v="0"/>
    <s v="Dissolved"/>
    <m/>
    <m/>
    <m/>
  </r>
  <r>
    <x v="11"/>
    <x v="1"/>
    <x v="1"/>
    <x v="0"/>
    <x v="0"/>
    <x v="0"/>
    <x v="0"/>
    <x v="0"/>
    <x v="348"/>
    <n v="0"/>
    <x v="0"/>
    <s v="Dissolved"/>
    <m/>
    <m/>
    <m/>
  </r>
  <r>
    <x v="11"/>
    <x v="1"/>
    <x v="1"/>
    <x v="0"/>
    <x v="0"/>
    <x v="0"/>
    <x v="0"/>
    <x v="0"/>
    <x v="349"/>
    <n v="0"/>
    <x v="0"/>
    <s v="Dissolved"/>
    <m/>
    <m/>
    <m/>
  </r>
  <r>
    <x v="11"/>
    <x v="1"/>
    <x v="1"/>
    <x v="0"/>
    <x v="0"/>
    <x v="0"/>
    <x v="0"/>
    <x v="0"/>
    <x v="350"/>
    <n v="0"/>
    <x v="0"/>
    <s v="Dissolved"/>
    <m/>
    <m/>
    <m/>
  </r>
  <r>
    <x v="11"/>
    <x v="1"/>
    <x v="1"/>
    <x v="0"/>
    <x v="0"/>
    <x v="0"/>
    <x v="0"/>
    <x v="0"/>
    <x v="351"/>
    <n v="0"/>
    <x v="0"/>
    <s v="Dissolved"/>
    <m/>
    <m/>
    <m/>
  </r>
  <r>
    <x v="11"/>
    <x v="1"/>
    <x v="1"/>
    <x v="0"/>
    <x v="0"/>
    <x v="0"/>
    <x v="0"/>
    <x v="0"/>
    <x v="352"/>
    <n v="0"/>
    <x v="0"/>
    <s v="Dissolved"/>
    <m/>
    <m/>
    <m/>
  </r>
  <r>
    <x v="11"/>
    <x v="1"/>
    <x v="1"/>
    <x v="0"/>
    <x v="0"/>
    <x v="0"/>
    <x v="0"/>
    <x v="0"/>
    <x v="353"/>
    <n v="0"/>
    <x v="0"/>
    <s v="Dissolved"/>
    <m/>
    <m/>
    <m/>
  </r>
  <r>
    <x v="11"/>
    <x v="1"/>
    <x v="1"/>
    <x v="0"/>
    <x v="0"/>
    <x v="0"/>
    <x v="0"/>
    <x v="0"/>
    <x v="354"/>
    <n v="0"/>
    <x v="0"/>
    <s v="Dissolved"/>
    <m/>
    <m/>
    <m/>
  </r>
  <r>
    <x v="11"/>
    <x v="1"/>
    <x v="1"/>
    <x v="0"/>
    <x v="0"/>
    <x v="0"/>
    <x v="0"/>
    <x v="0"/>
    <x v="355"/>
    <n v="0"/>
    <x v="0"/>
    <s v="Dissolved"/>
    <m/>
    <m/>
    <m/>
  </r>
  <r>
    <x v="11"/>
    <x v="1"/>
    <x v="1"/>
    <x v="0"/>
    <x v="0"/>
    <x v="0"/>
    <x v="0"/>
    <x v="0"/>
    <x v="356"/>
    <n v="0"/>
    <x v="0"/>
    <s v="Dissolved"/>
    <m/>
    <m/>
    <m/>
  </r>
  <r>
    <x v="11"/>
    <x v="1"/>
    <x v="1"/>
    <x v="0"/>
    <x v="0"/>
    <x v="0"/>
    <x v="0"/>
    <x v="0"/>
    <x v="357"/>
    <n v="0"/>
    <x v="0"/>
    <s v="Dissolved"/>
    <m/>
    <m/>
    <m/>
  </r>
  <r>
    <x v="11"/>
    <x v="1"/>
    <x v="1"/>
    <x v="0"/>
    <x v="0"/>
    <x v="0"/>
    <x v="0"/>
    <x v="0"/>
    <x v="358"/>
    <n v="0"/>
    <x v="0"/>
    <s v="Dissolved"/>
    <m/>
    <m/>
    <m/>
  </r>
  <r>
    <x v="11"/>
    <x v="1"/>
    <x v="1"/>
    <x v="0"/>
    <x v="0"/>
    <x v="0"/>
    <x v="0"/>
    <x v="0"/>
    <x v="359"/>
    <n v="0"/>
    <x v="0"/>
    <s v="Dissolved"/>
    <m/>
    <m/>
    <m/>
  </r>
  <r>
    <x v="11"/>
    <x v="1"/>
    <x v="1"/>
    <x v="0"/>
    <x v="0"/>
    <x v="0"/>
    <x v="0"/>
    <x v="0"/>
    <x v="360"/>
    <n v="0"/>
    <x v="0"/>
    <s v="Dissolved"/>
    <m/>
    <m/>
    <m/>
  </r>
  <r>
    <x v="11"/>
    <x v="1"/>
    <x v="1"/>
    <x v="0"/>
    <x v="0"/>
    <x v="0"/>
    <x v="0"/>
    <x v="0"/>
    <x v="361"/>
    <n v="0"/>
    <x v="0"/>
    <s v="Dissolved"/>
    <m/>
    <m/>
    <m/>
  </r>
  <r>
    <x v="11"/>
    <x v="1"/>
    <x v="1"/>
    <x v="0"/>
    <x v="0"/>
    <x v="0"/>
    <x v="0"/>
    <x v="0"/>
    <x v="362"/>
    <n v="0"/>
    <x v="0"/>
    <s v="Dissolved"/>
    <m/>
    <m/>
    <m/>
  </r>
  <r>
    <x v="11"/>
    <x v="1"/>
    <x v="1"/>
    <x v="0"/>
    <x v="0"/>
    <x v="0"/>
    <x v="0"/>
    <x v="0"/>
    <x v="363"/>
    <n v="0"/>
    <x v="0"/>
    <s v="Dissolved"/>
    <m/>
    <m/>
    <m/>
  </r>
  <r>
    <x v="11"/>
    <x v="1"/>
    <x v="1"/>
    <x v="0"/>
    <x v="0"/>
    <x v="0"/>
    <x v="0"/>
    <x v="0"/>
    <x v="364"/>
    <n v="0"/>
    <x v="0"/>
    <s v="Dissolved"/>
    <m/>
    <m/>
    <m/>
  </r>
  <r>
    <x v="11"/>
    <x v="0"/>
    <x v="2"/>
    <x v="5"/>
    <x v="0"/>
    <x v="0"/>
    <x v="0"/>
    <x v="2"/>
    <x v="344"/>
    <n v="0"/>
    <x v="0"/>
    <s v="Dissolved"/>
    <m/>
    <m/>
    <m/>
  </r>
  <r>
    <x v="11"/>
    <x v="0"/>
    <x v="2"/>
    <x v="5"/>
    <x v="0"/>
    <x v="0"/>
    <x v="0"/>
    <x v="2"/>
    <x v="345"/>
    <n v="0"/>
    <x v="0"/>
    <s v="Dissolved"/>
    <m/>
    <m/>
    <m/>
  </r>
  <r>
    <x v="11"/>
    <x v="0"/>
    <x v="2"/>
    <x v="5"/>
    <x v="0"/>
    <x v="0"/>
    <x v="0"/>
    <x v="2"/>
    <x v="346"/>
    <n v="0"/>
    <x v="0"/>
    <s v="Dissolved"/>
    <m/>
    <m/>
    <m/>
  </r>
  <r>
    <x v="11"/>
    <x v="0"/>
    <x v="2"/>
    <x v="5"/>
    <x v="0"/>
    <x v="0"/>
    <x v="0"/>
    <x v="2"/>
    <x v="347"/>
    <n v="0"/>
    <x v="0"/>
    <s v="Dissolved"/>
    <m/>
    <m/>
    <m/>
  </r>
  <r>
    <x v="11"/>
    <x v="0"/>
    <x v="2"/>
    <x v="5"/>
    <x v="0"/>
    <x v="0"/>
    <x v="0"/>
    <x v="2"/>
    <x v="348"/>
    <n v="0"/>
    <x v="0"/>
    <s v="Dissolved"/>
    <m/>
    <m/>
    <m/>
  </r>
  <r>
    <x v="11"/>
    <x v="0"/>
    <x v="2"/>
    <x v="5"/>
    <x v="0"/>
    <x v="0"/>
    <x v="0"/>
    <x v="2"/>
    <x v="349"/>
    <n v="0"/>
    <x v="0"/>
    <s v="Dissolved"/>
    <m/>
    <m/>
    <m/>
  </r>
  <r>
    <x v="11"/>
    <x v="0"/>
    <x v="2"/>
    <x v="5"/>
    <x v="0"/>
    <x v="0"/>
    <x v="0"/>
    <x v="2"/>
    <x v="350"/>
    <n v="0"/>
    <x v="0"/>
    <s v="Dissolved"/>
    <m/>
    <m/>
    <m/>
  </r>
  <r>
    <x v="11"/>
    <x v="0"/>
    <x v="2"/>
    <x v="5"/>
    <x v="0"/>
    <x v="0"/>
    <x v="0"/>
    <x v="2"/>
    <x v="351"/>
    <n v="0"/>
    <x v="0"/>
    <s v="Dissolved"/>
    <m/>
    <m/>
    <m/>
  </r>
  <r>
    <x v="11"/>
    <x v="0"/>
    <x v="2"/>
    <x v="5"/>
    <x v="0"/>
    <x v="0"/>
    <x v="0"/>
    <x v="2"/>
    <x v="352"/>
    <n v="0"/>
    <x v="0"/>
    <s v="Dissolved"/>
    <m/>
    <m/>
    <m/>
  </r>
  <r>
    <x v="11"/>
    <x v="0"/>
    <x v="2"/>
    <x v="5"/>
    <x v="0"/>
    <x v="0"/>
    <x v="0"/>
    <x v="2"/>
    <x v="353"/>
    <n v="0"/>
    <x v="0"/>
    <s v="Dissolved"/>
    <m/>
    <m/>
    <m/>
  </r>
  <r>
    <x v="11"/>
    <x v="0"/>
    <x v="2"/>
    <x v="5"/>
    <x v="0"/>
    <x v="0"/>
    <x v="0"/>
    <x v="2"/>
    <x v="354"/>
    <n v="0"/>
    <x v="0"/>
    <s v="Dissolved"/>
    <m/>
    <m/>
    <m/>
  </r>
  <r>
    <x v="11"/>
    <x v="0"/>
    <x v="2"/>
    <x v="5"/>
    <x v="0"/>
    <x v="0"/>
    <x v="0"/>
    <x v="2"/>
    <x v="355"/>
    <n v="0"/>
    <x v="0"/>
    <s v="Dissolved"/>
    <m/>
    <m/>
    <m/>
  </r>
  <r>
    <x v="11"/>
    <x v="0"/>
    <x v="2"/>
    <x v="5"/>
    <x v="0"/>
    <x v="0"/>
    <x v="0"/>
    <x v="2"/>
    <x v="356"/>
    <n v="0"/>
    <x v="0"/>
    <s v="Dissolved"/>
    <m/>
    <m/>
    <m/>
  </r>
  <r>
    <x v="11"/>
    <x v="0"/>
    <x v="2"/>
    <x v="5"/>
    <x v="0"/>
    <x v="0"/>
    <x v="0"/>
    <x v="2"/>
    <x v="357"/>
    <n v="0"/>
    <x v="0"/>
    <s v="Dissolved"/>
    <m/>
    <m/>
    <m/>
  </r>
  <r>
    <x v="11"/>
    <x v="0"/>
    <x v="2"/>
    <x v="5"/>
    <x v="0"/>
    <x v="0"/>
    <x v="0"/>
    <x v="2"/>
    <x v="358"/>
    <n v="0"/>
    <x v="0"/>
    <s v="Dissolved"/>
    <m/>
    <m/>
    <m/>
  </r>
  <r>
    <x v="11"/>
    <x v="0"/>
    <x v="2"/>
    <x v="5"/>
    <x v="0"/>
    <x v="0"/>
    <x v="0"/>
    <x v="2"/>
    <x v="359"/>
    <n v="0"/>
    <x v="0"/>
    <s v="Dissolved"/>
    <m/>
    <m/>
    <m/>
  </r>
  <r>
    <x v="11"/>
    <x v="0"/>
    <x v="2"/>
    <x v="5"/>
    <x v="0"/>
    <x v="0"/>
    <x v="0"/>
    <x v="2"/>
    <x v="360"/>
    <n v="0"/>
    <x v="0"/>
    <s v="Dissolved"/>
    <m/>
    <m/>
    <m/>
  </r>
  <r>
    <x v="11"/>
    <x v="0"/>
    <x v="2"/>
    <x v="5"/>
    <x v="0"/>
    <x v="0"/>
    <x v="0"/>
    <x v="2"/>
    <x v="361"/>
    <n v="0"/>
    <x v="0"/>
    <s v="Dissolved"/>
    <m/>
    <m/>
    <m/>
  </r>
  <r>
    <x v="11"/>
    <x v="0"/>
    <x v="2"/>
    <x v="5"/>
    <x v="0"/>
    <x v="0"/>
    <x v="0"/>
    <x v="2"/>
    <x v="362"/>
    <n v="0"/>
    <x v="0"/>
    <s v="Dissolved"/>
    <m/>
    <m/>
    <m/>
  </r>
  <r>
    <x v="11"/>
    <x v="0"/>
    <x v="2"/>
    <x v="5"/>
    <x v="0"/>
    <x v="0"/>
    <x v="0"/>
    <x v="2"/>
    <x v="363"/>
    <n v="0"/>
    <x v="0"/>
    <s v="Dissolved"/>
    <m/>
    <m/>
    <m/>
  </r>
  <r>
    <x v="11"/>
    <x v="0"/>
    <x v="2"/>
    <x v="5"/>
    <x v="0"/>
    <x v="0"/>
    <x v="0"/>
    <x v="2"/>
    <x v="364"/>
    <n v="0"/>
    <x v="0"/>
    <s v="Dissolved"/>
    <m/>
    <m/>
    <m/>
  </r>
  <r>
    <x v="11"/>
    <x v="5"/>
    <x v="2"/>
    <x v="5"/>
    <x v="0"/>
    <x v="0"/>
    <x v="0"/>
    <x v="0"/>
    <x v="344"/>
    <n v="0"/>
    <x v="0"/>
    <s v="Dissolved"/>
    <m/>
    <m/>
    <m/>
  </r>
  <r>
    <x v="11"/>
    <x v="5"/>
    <x v="2"/>
    <x v="5"/>
    <x v="0"/>
    <x v="0"/>
    <x v="0"/>
    <x v="0"/>
    <x v="345"/>
    <n v="0"/>
    <x v="0"/>
    <s v="Dissolved"/>
    <m/>
    <m/>
    <m/>
  </r>
  <r>
    <x v="11"/>
    <x v="5"/>
    <x v="2"/>
    <x v="5"/>
    <x v="0"/>
    <x v="0"/>
    <x v="0"/>
    <x v="0"/>
    <x v="346"/>
    <n v="0"/>
    <x v="0"/>
    <s v="Dissolved"/>
    <m/>
    <m/>
    <m/>
  </r>
  <r>
    <x v="11"/>
    <x v="5"/>
    <x v="2"/>
    <x v="5"/>
    <x v="0"/>
    <x v="0"/>
    <x v="0"/>
    <x v="0"/>
    <x v="347"/>
    <n v="0"/>
    <x v="0"/>
    <s v="Dissolved"/>
    <m/>
    <m/>
    <m/>
  </r>
  <r>
    <x v="11"/>
    <x v="5"/>
    <x v="2"/>
    <x v="5"/>
    <x v="0"/>
    <x v="0"/>
    <x v="0"/>
    <x v="0"/>
    <x v="348"/>
    <n v="0"/>
    <x v="0"/>
    <s v="Dissolved"/>
    <m/>
    <m/>
    <m/>
  </r>
  <r>
    <x v="11"/>
    <x v="5"/>
    <x v="2"/>
    <x v="5"/>
    <x v="0"/>
    <x v="0"/>
    <x v="0"/>
    <x v="0"/>
    <x v="349"/>
    <n v="0"/>
    <x v="0"/>
    <s v="Dissolved"/>
    <m/>
    <m/>
    <m/>
  </r>
  <r>
    <x v="11"/>
    <x v="5"/>
    <x v="2"/>
    <x v="5"/>
    <x v="0"/>
    <x v="0"/>
    <x v="0"/>
    <x v="0"/>
    <x v="350"/>
    <n v="0"/>
    <x v="0"/>
    <s v="Dissolved"/>
    <m/>
    <m/>
    <m/>
  </r>
  <r>
    <x v="11"/>
    <x v="5"/>
    <x v="2"/>
    <x v="5"/>
    <x v="0"/>
    <x v="0"/>
    <x v="0"/>
    <x v="0"/>
    <x v="351"/>
    <n v="0"/>
    <x v="0"/>
    <s v="Dissolved"/>
    <m/>
    <m/>
    <m/>
  </r>
  <r>
    <x v="11"/>
    <x v="5"/>
    <x v="2"/>
    <x v="5"/>
    <x v="0"/>
    <x v="0"/>
    <x v="0"/>
    <x v="0"/>
    <x v="352"/>
    <n v="0"/>
    <x v="0"/>
    <s v="Dissolved"/>
    <m/>
    <m/>
    <m/>
  </r>
  <r>
    <x v="11"/>
    <x v="5"/>
    <x v="2"/>
    <x v="5"/>
    <x v="0"/>
    <x v="0"/>
    <x v="0"/>
    <x v="0"/>
    <x v="353"/>
    <n v="0"/>
    <x v="0"/>
    <s v="Dissolved"/>
    <m/>
    <m/>
    <m/>
  </r>
  <r>
    <x v="11"/>
    <x v="5"/>
    <x v="2"/>
    <x v="5"/>
    <x v="0"/>
    <x v="0"/>
    <x v="0"/>
    <x v="0"/>
    <x v="354"/>
    <n v="0"/>
    <x v="0"/>
    <s v="Dissolved"/>
    <m/>
    <m/>
    <m/>
  </r>
  <r>
    <x v="11"/>
    <x v="5"/>
    <x v="2"/>
    <x v="5"/>
    <x v="0"/>
    <x v="0"/>
    <x v="0"/>
    <x v="0"/>
    <x v="355"/>
    <n v="0"/>
    <x v="0"/>
    <s v="Dissolved"/>
    <m/>
    <m/>
    <m/>
  </r>
  <r>
    <x v="11"/>
    <x v="5"/>
    <x v="2"/>
    <x v="5"/>
    <x v="0"/>
    <x v="0"/>
    <x v="0"/>
    <x v="0"/>
    <x v="356"/>
    <n v="0"/>
    <x v="0"/>
    <s v="Dissolved"/>
    <m/>
    <m/>
    <m/>
  </r>
  <r>
    <x v="11"/>
    <x v="5"/>
    <x v="2"/>
    <x v="5"/>
    <x v="0"/>
    <x v="0"/>
    <x v="0"/>
    <x v="0"/>
    <x v="357"/>
    <n v="0"/>
    <x v="0"/>
    <s v="Dissolved"/>
    <m/>
    <m/>
    <m/>
  </r>
  <r>
    <x v="11"/>
    <x v="5"/>
    <x v="2"/>
    <x v="5"/>
    <x v="0"/>
    <x v="0"/>
    <x v="0"/>
    <x v="0"/>
    <x v="358"/>
    <n v="0"/>
    <x v="0"/>
    <s v="Dissolved"/>
    <m/>
    <m/>
    <m/>
  </r>
  <r>
    <x v="11"/>
    <x v="5"/>
    <x v="2"/>
    <x v="5"/>
    <x v="0"/>
    <x v="0"/>
    <x v="0"/>
    <x v="0"/>
    <x v="359"/>
    <n v="0"/>
    <x v="0"/>
    <s v="Dissolved"/>
    <m/>
    <m/>
    <m/>
  </r>
  <r>
    <x v="11"/>
    <x v="5"/>
    <x v="2"/>
    <x v="5"/>
    <x v="0"/>
    <x v="0"/>
    <x v="0"/>
    <x v="0"/>
    <x v="360"/>
    <n v="0"/>
    <x v="0"/>
    <s v="Dissolved"/>
    <m/>
    <m/>
    <m/>
  </r>
  <r>
    <x v="11"/>
    <x v="5"/>
    <x v="2"/>
    <x v="5"/>
    <x v="0"/>
    <x v="0"/>
    <x v="0"/>
    <x v="0"/>
    <x v="361"/>
    <n v="0"/>
    <x v="0"/>
    <s v="Dissolved"/>
    <m/>
    <m/>
    <m/>
  </r>
  <r>
    <x v="11"/>
    <x v="5"/>
    <x v="2"/>
    <x v="5"/>
    <x v="0"/>
    <x v="0"/>
    <x v="0"/>
    <x v="0"/>
    <x v="362"/>
    <n v="0"/>
    <x v="0"/>
    <s v="Dissolved"/>
    <m/>
    <m/>
    <m/>
  </r>
  <r>
    <x v="11"/>
    <x v="5"/>
    <x v="2"/>
    <x v="5"/>
    <x v="0"/>
    <x v="0"/>
    <x v="0"/>
    <x v="0"/>
    <x v="363"/>
    <n v="0"/>
    <x v="0"/>
    <s v="Dissolved"/>
    <m/>
    <m/>
    <m/>
  </r>
  <r>
    <x v="11"/>
    <x v="5"/>
    <x v="2"/>
    <x v="5"/>
    <x v="0"/>
    <x v="0"/>
    <x v="0"/>
    <x v="0"/>
    <x v="364"/>
    <n v="0"/>
    <x v="0"/>
    <s v="Dissolved"/>
    <m/>
    <m/>
    <m/>
  </r>
  <r>
    <x v="12"/>
    <x v="1"/>
    <x v="1"/>
    <x v="2"/>
    <x v="0"/>
    <x v="3"/>
    <x v="0"/>
    <x v="0"/>
    <x v="344"/>
    <n v="0"/>
    <x v="0"/>
    <s v="Dissolved"/>
    <m/>
    <m/>
    <m/>
  </r>
  <r>
    <x v="12"/>
    <x v="1"/>
    <x v="1"/>
    <x v="2"/>
    <x v="0"/>
    <x v="3"/>
    <x v="0"/>
    <x v="0"/>
    <x v="345"/>
    <n v="0"/>
    <x v="0"/>
    <s v="Dissolved"/>
    <m/>
    <m/>
    <m/>
  </r>
  <r>
    <x v="12"/>
    <x v="1"/>
    <x v="1"/>
    <x v="2"/>
    <x v="0"/>
    <x v="3"/>
    <x v="0"/>
    <x v="0"/>
    <x v="346"/>
    <n v="0.27195982384964673"/>
    <x v="0"/>
    <s v="Dissolved"/>
    <m/>
    <m/>
    <m/>
  </r>
  <r>
    <x v="12"/>
    <x v="1"/>
    <x v="1"/>
    <x v="2"/>
    <x v="0"/>
    <x v="3"/>
    <x v="0"/>
    <x v="0"/>
    <x v="347"/>
    <n v="0"/>
    <x v="0"/>
    <s v="Dissolved"/>
    <m/>
    <m/>
    <m/>
  </r>
  <r>
    <x v="12"/>
    <x v="1"/>
    <x v="1"/>
    <x v="2"/>
    <x v="0"/>
    <x v="3"/>
    <x v="0"/>
    <x v="0"/>
    <x v="348"/>
    <s v="&lt;DL"/>
    <x v="0"/>
    <s v="Dissolved"/>
    <m/>
    <m/>
    <m/>
  </r>
  <r>
    <x v="12"/>
    <x v="1"/>
    <x v="1"/>
    <x v="2"/>
    <x v="0"/>
    <x v="3"/>
    <x v="0"/>
    <x v="0"/>
    <x v="349"/>
    <n v="0"/>
    <x v="0"/>
    <s v="Dissolved"/>
    <m/>
    <m/>
    <m/>
  </r>
  <r>
    <x v="12"/>
    <x v="1"/>
    <x v="1"/>
    <x v="2"/>
    <x v="0"/>
    <x v="3"/>
    <x v="0"/>
    <x v="0"/>
    <x v="350"/>
    <n v="0"/>
    <x v="0"/>
    <s v="Dissolved"/>
    <m/>
    <m/>
    <m/>
  </r>
  <r>
    <x v="12"/>
    <x v="1"/>
    <x v="1"/>
    <x v="2"/>
    <x v="0"/>
    <x v="3"/>
    <x v="0"/>
    <x v="0"/>
    <x v="351"/>
    <n v="0"/>
    <x v="0"/>
    <s v="Dissolved"/>
    <m/>
    <m/>
    <m/>
  </r>
  <r>
    <x v="12"/>
    <x v="1"/>
    <x v="1"/>
    <x v="2"/>
    <x v="0"/>
    <x v="3"/>
    <x v="0"/>
    <x v="0"/>
    <x v="352"/>
    <n v="0"/>
    <x v="0"/>
    <s v="Dissolved"/>
    <m/>
    <m/>
    <m/>
  </r>
  <r>
    <x v="12"/>
    <x v="1"/>
    <x v="1"/>
    <x v="2"/>
    <x v="0"/>
    <x v="3"/>
    <x v="0"/>
    <x v="0"/>
    <x v="353"/>
    <n v="0"/>
    <x v="0"/>
    <s v="Dissolved"/>
    <m/>
    <m/>
    <m/>
  </r>
  <r>
    <x v="12"/>
    <x v="1"/>
    <x v="1"/>
    <x v="2"/>
    <x v="0"/>
    <x v="3"/>
    <x v="0"/>
    <x v="0"/>
    <x v="354"/>
    <n v="0"/>
    <x v="0"/>
    <s v="Dissolved"/>
    <m/>
    <m/>
    <m/>
  </r>
  <r>
    <x v="12"/>
    <x v="1"/>
    <x v="1"/>
    <x v="2"/>
    <x v="0"/>
    <x v="3"/>
    <x v="0"/>
    <x v="0"/>
    <x v="355"/>
    <n v="0"/>
    <x v="0"/>
    <s v="Dissolved"/>
    <m/>
    <m/>
    <m/>
  </r>
  <r>
    <x v="12"/>
    <x v="1"/>
    <x v="1"/>
    <x v="2"/>
    <x v="0"/>
    <x v="3"/>
    <x v="0"/>
    <x v="0"/>
    <x v="356"/>
    <n v="0"/>
    <x v="0"/>
    <s v="Dissolved"/>
    <m/>
    <m/>
    <m/>
  </r>
  <r>
    <x v="12"/>
    <x v="1"/>
    <x v="1"/>
    <x v="2"/>
    <x v="0"/>
    <x v="3"/>
    <x v="0"/>
    <x v="0"/>
    <x v="357"/>
    <n v="0"/>
    <x v="0"/>
    <s v="Dissolved"/>
    <m/>
    <m/>
    <m/>
  </r>
  <r>
    <x v="12"/>
    <x v="1"/>
    <x v="1"/>
    <x v="2"/>
    <x v="0"/>
    <x v="3"/>
    <x v="0"/>
    <x v="0"/>
    <x v="358"/>
    <n v="0"/>
    <x v="0"/>
    <s v="Dissolved"/>
    <m/>
    <m/>
    <m/>
  </r>
  <r>
    <x v="12"/>
    <x v="1"/>
    <x v="1"/>
    <x v="2"/>
    <x v="0"/>
    <x v="3"/>
    <x v="0"/>
    <x v="0"/>
    <x v="359"/>
    <n v="0"/>
    <x v="0"/>
    <s v="Dissolved"/>
    <m/>
    <m/>
    <m/>
  </r>
  <r>
    <x v="12"/>
    <x v="1"/>
    <x v="1"/>
    <x v="2"/>
    <x v="0"/>
    <x v="3"/>
    <x v="0"/>
    <x v="0"/>
    <x v="360"/>
    <n v="0"/>
    <x v="0"/>
    <s v="Dissolved"/>
    <m/>
    <m/>
    <m/>
  </r>
  <r>
    <x v="12"/>
    <x v="1"/>
    <x v="1"/>
    <x v="2"/>
    <x v="0"/>
    <x v="3"/>
    <x v="0"/>
    <x v="0"/>
    <x v="361"/>
    <n v="0"/>
    <x v="0"/>
    <s v="Dissolved"/>
    <m/>
    <m/>
    <m/>
  </r>
  <r>
    <x v="12"/>
    <x v="1"/>
    <x v="1"/>
    <x v="2"/>
    <x v="0"/>
    <x v="3"/>
    <x v="0"/>
    <x v="0"/>
    <x v="362"/>
    <n v="0"/>
    <x v="0"/>
    <s v="Dissolved"/>
    <m/>
    <m/>
    <m/>
  </r>
  <r>
    <x v="12"/>
    <x v="1"/>
    <x v="1"/>
    <x v="2"/>
    <x v="0"/>
    <x v="3"/>
    <x v="0"/>
    <x v="0"/>
    <x v="363"/>
    <n v="0"/>
    <x v="0"/>
    <s v="Dissolved"/>
    <m/>
    <m/>
    <m/>
  </r>
  <r>
    <x v="12"/>
    <x v="1"/>
    <x v="1"/>
    <x v="2"/>
    <x v="0"/>
    <x v="3"/>
    <x v="0"/>
    <x v="0"/>
    <x v="364"/>
    <n v="0"/>
    <x v="0"/>
    <s v="Dissolved"/>
    <m/>
    <m/>
    <m/>
  </r>
  <r>
    <x v="12"/>
    <x v="1"/>
    <x v="1"/>
    <x v="2"/>
    <x v="0"/>
    <x v="2"/>
    <x v="0"/>
    <x v="0"/>
    <x v="344"/>
    <n v="0"/>
    <x v="0"/>
    <s v="Dissolved"/>
    <m/>
    <m/>
    <m/>
  </r>
  <r>
    <x v="12"/>
    <x v="1"/>
    <x v="1"/>
    <x v="2"/>
    <x v="0"/>
    <x v="2"/>
    <x v="0"/>
    <x v="0"/>
    <x v="345"/>
    <n v="0"/>
    <x v="0"/>
    <s v="Dissolved"/>
    <m/>
    <m/>
    <m/>
  </r>
  <r>
    <x v="12"/>
    <x v="1"/>
    <x v="1"/>
    <x v="2"/>
    <x v="0"/>
    <x v="2"/>
    <x v="0"/>
    <x v="0"/>
    <x v="346"/>
    <n v="0.52414632128094141"/>
    <x v="0"/>
    <s v="Dissolved"/>
    <m/>
    <m/>
    <m/>
  </r>
  <r>
    <x v="12"/>
    <x v="1"/>
    <x v="1"/>
    <x v="2"/>
    <x v="0"/>
    <x v="2"/>
    <x v="0"/>
    <x v="0"/>
    <x v="347"/>
    <n v="0"/>
    <x v="0"/>
    <s v="Dissolved"/>
    <m/>
    <m/>
    <m/>
  </r>
  <r>
    <x v="12"/>
    <x v="1"/>
    <x v="1"/>
    <x v="2"/>
    <x v="0"/>
    <x v="2"/>
    <x v="0"/>
    <x v="0"/>
    <x v="348"/>
    <n v="0.11324148916563548"/>
    <x v="0"/>
    <s v="Dissolved"/>
    <m/>
    <m/>
    <m/>
  </r>
  <r>
    <x v="12"/>
    <x v="1"/>
    <x v="1"/>
    <x v="2"/>
    <x v="0"/>
    <x v="2"/>
    <x v="0"/>
    <x v="0"/>
    <x v="349"/>
    <n v="0"/>
    <x v="0"/>
    <s v="Dissolved"/>
    <m/>
    <m/>
    <m/>
  </r>
  <r>
    <x v="12"/>
    <x v="1"/>
    <x v="1"/>
    <x v="2"/>
    <x v="0"/>
    <x v="2"/>
    <x v="0"/>
    <x v="0"/>
    <x v="350"/>
    <n v="0"/>
    <x v="0"/>
    <s v="Dissolved"/>
    <m/>
    <m/>
    <m/>
  </r>
  <r>
    <x v="12"/>
    <x v="1"/>
    <x v="1"/>
    <x v="2"/>
    <x v="0"/>
    <x v="2"/>
    <x v="0"/>
    <x v="0"/>
    <x v="351"/>
    <n v="0"/>
    <x v="0"/>
    <s v="Dissolved"/>
    <m/>
    <m/>
    <m/>
  </r>
  <r>
    <x v="12"/>
    <x v="1"/>
    <x v="1"/>
    <x v="2"/>
    <x v="0"/>
    <x v="2"/>
    <x v="0"/>
    <x v="0"/>
    <x v="352"/>
    <n v="0"/>
    <x v="0"/>
    <s v="Dissolved"/>
    <m/>
    <m/>
    <m/>
  </r>
  <r>
    <x v="12"/>
    <x v="1"/>
    <x v="1"/>
    <x v="2"/>
    <x v="0"/>
    <x v="2"/>
    <x v="0"/>
    <x v="0"/>
    <x v="353"/>
    <n v="0"/>
    <x v="0"/>
    <s v="Dissolved"/>
    <m/>
    <m/>
    <m/>
  </r>
  <r>
    <x v="12"/>
    <x v="1"/>
    <x v="1"/>
    <x v="2"/>
    <x v="0"/>
    <x v="2"/>
    <x v="0"/>
    <x v="0"/>
    <x v="354"/>
    <n v="0"/>
    <x v="0"/>
    <s v="Dissolved"/>
    <m/>
    <m/>
    <m/>
  </r>
  <r>
    <x v="12"/>
    <x v="1"/>
    <x v="1"/>
    <x v="2"/>
    <x v="0"/>
    <x v="2"/>
    <x v="0"/>
    <x v="0"/>
    <x v="355"/>
    <n v="0"/>
    <x v="0"/>
    <s v="Dissolved"/>
    <m/>
    <m/>
    <m/>
  </r>
  <r>
    <x v="12"/>
    <x v="1"/>
    <x v="1"/>
    <x v="2"/>
    <x v="0"/>
    <x v="2"/>
    <x v="0"/>
    <x v="0"/>
    <x v="356"/>
    <n v="0"/>
    <x v="0"/>
    <s v="Dissolved"/>
    <m/>
    <m/>
    <m/>
  </r>
  <r>
    <x v="12"/>
    <x v="1"/>
    <x v="1"/>
    <x v="2"/>
    <x v="0"/>
    <x v="2"/>
    <x v="0"/>
    <x v="0"/>
    <x v="357"/>
    <n v="0"/>
    <x v="0"/>
    <s v="Dissolved"/>
    <m/>
    <m/>
    <m/>
  </r>
  <r>
    <x v="12"/>
    <x v="1"/>
    <x v="1"/>
    <x v="2"/>
    <x v="0"/>
    <x v="2"/>
    <x v="0"/>
    <x v="0"/>
    <x v="358"/>
    <n v="0"/>
    <x v="0"/>
    <s v="Dissolved"/>
    <m/>
    <m/>
    <m/>
  </r>
  <r>
    <x v="12"/>
    <x v="1"/>
    <x v="1"/>
    <x v="2"/>
    <x v="0"/>
    <x v="2"/>
    <x v="0"/>
    <x v="0"/>
    <x v="359"/>
    <n v="0"/>
    <x v="0"/>
    <s v="Dissolved"/>
    <m/>
    <m/>
    <m/>
  </r>
  <r>
    <x v="12"/>
    <x v="1"/>
    <x v="1"/>
    <x v="2"/>
    <x v="0"/>
    <x v="2"/>
    <x v="0"/>
    <x v="0"/>
    <x v="360"/>
    <n v="0"/>
    <x v="0"/>
    <s v="Dissolved"/>
    <m/>
    <m/>
    <m/>
  </r>
  <r>
    <x v="12"/>
    <x v="1"/>
    <x v="1"/>
    <x v="2"/>
    <x v="0"/>
    <x v="2"/>
    <x v="0"/>
    <x v="0"/>
    <x v="361"/>
    <n v="0"/>
    <x v="0"/>
    <s v="Dissolved"/>
    <m/>
    <m/>
    <m/>
  </r>
  <r>
    <x v="12"/>
    <x v="1"/>
    <x v="1"/>
    <x v="2"/>
    <x v="0"/>
    <x v="2"/>
    <x v="0"/>
    <x v="0"/>
    <x v="362"/>
    <n v="0"/>
    <x v="0"/>
    <s v="Dissolved"/>
    <m/>
    <m/>
    <m/>
  </r>
  <r>
    <x v="12"/>
    <x v="1"/>
    <x v="1"/>
    <x v="2"/>
    <x v="0"/>
    <x v="2"/>
    <x v="0"/>
    <x v="0"/>
    <x v="363"/>
    <n v="0"/>
    <x v="0"/>
    <s v="Dissolved"/>
    <m/>
    <m/>
    <m/>
  </r>
  <r>
    <x v="12"/>
    <x v="1"/>
    <x v="1"/>
    <x v="2"/>
    <x v="0"/>
    <x v="2"/>
    <x v="0"/>
    <x v="0"/>
    <x v="364"/>
    <n v="0"/>
    <x v="0"/>
    <s v="Dissolved"/>
    <m/>
    <m/>
    <m/>
  </r>
  <r>
    <x v="13"/>
    <x v="1"/>
    <x v="1"/>
    <x v="2"/>
    <x v="0"/>
    <x v="3"/>
    <x v="11"/>
    <x v="0"/>
    <x v="344"/>
    <n v="0"/>
    <x v="0"/>
    <s v="Dissolved"/>
    <m/>
    <m/>
    <m/>
  </r>
  <r>
    <x v="13"/>
    <x v="1"/>
    <x v="1"/>
    <x v="2"/>
    <x v="0"/>
    <x v="3"/>
    <x v="11"/>
    <x v="0"/>
    <x v="345"/>
    <n v="0"/>
    <x v="0"/>
    <s v="Dissolved"/>
    <m/>
    <m/>
    <m/>
  </r>
  <r>
    <x v="13"/>
    <x v="1"/>
    <x v="1"/>
    <x v="2"/>
    <x v="0"/>
    <x v="3"/>
    <x v="11"/>
    <x v="0"/>
    <x v="346"/>
    <n v="0.28207862502623177"/>
    <x v="0"/>
    <s v="Dissolved"/>
    <m/>
    <m/>
    <m/>
  </r>
  <r>
    <x v="13"/>
    <x v="1"/>
    <x v="1"/>
    <x v="2"/>
    <x v="0"/>
    <x v="3"/>
    <x v="11"/>
    <x v="0"/>
    <x v="347"/>
    <n v="0"/>
    <x v="0"/>
    <s v="Dissolved"/>
    <m/>
    <m/>
    <m/>
  </r>
  <r>
    <x v="13"/>
    <x v="1"/>
    <x v="1"/>
    <x v="2"/>
    <x v="0"/>
    <x v="3"/>
    <x v="11"/>
    <x v="0"/>
    <x v="348"/>
    <s v="&lt;DL"/>
    <x v="0"/>
    <s v="Dissolved"/>
    <m/>
    <m/>
    <m/>
  </r>
  <r>
    <x v="13"/>
    <x v="1"/>
    <x v="1"/>
    <x v="2"/>
    <x v="0"/>
    <x v="3"/>
    <x v="11"/>
    <x v="0"/>
    <x v="349"/>
    <n v="0"/>
    <x v="0"/>
    <s v="Dissolved"/>
    <m/>
    <m/>
    <m/>
  </r>
  <r>
    <x v="13"/>
    <x v="1"/>
    <x v="1"/>
    <x v="2"/>
    <x v="0"/>
    <x v="3"/>
    <x v="11"/>
    <x v="0"/>
    <x v="350"/>
    <n v="0"/>
    <x v="0"/>
    <s v="Dissolved"/>
    <m/>
    <m/>
    <m/>
  </r>
  <r>
    <x v="13"/>
    <x v="1"/>
    <x v="1"/>
    <x v="2"/>
    <x v="0"/>
    <x v="3"/>
    <x v="11"/>
    <x v="0"/>
    <x v="351"/>
    <n v="0"/>
    <x v="0"/>
    <s v="Dissolved"/>
    <m/>
    <m/>
    <m/>
  </r>
  <r>
    <x v="13"/>
    <x v="1"/>
    <x v="1"/>
    <x v="2"/>
    <x v="0"/>
    <x v="3"/>
    <x v="11"/>
    <x v="0"/>
    <x v="352"/>
    <n v="0"/>
    <x v="0"/>
    <s v="Dissolved"/>
    <m/>
    <m/>
    <m/>
  </r>
  <r>
    <x v="13"/>
    <x v="1"/>
    <x v="1"/>
    <x v="2"/>
    <x v="0"/>
    <x v="3"/>
    <x v="11"/>
    <x v="0"/>
    <x v="353"/>
    <n v="0"/>
    <x v="0"/>
    <s v="Dissolved"/>
    <m/>
    <m/>
    <m/>
  </r>
  <r>
    <x v="13"/>
    <x v="1"/>
    <x v="1"/>
    <x v="2"/>
    <x v="0"/>
    <x v="3"/>
    <x v="11"/>
    <x v="0"/>
    <x v="354"/>
    <n v="0"/>
    <x v="0"/>
    <s v="Dissolved"/>
    <m/>
    <m/>
    <m/>
  </r>
  <r>
    <x v="13"/>
    <x v="1"/>
    <x v="1"/>
    <x v="2"/>
    <x v="0"/>
    <x v="3"/>
    <x v="11"/>
    <x v="0"/>
    <x v="355"/>
    <n v="0"/>
    <x v="0"/>
    <s v="Dissolved"/>
    <m/>
    <m/>
    <m/>
  </r>
  <r>
    <x v="13"/>
    <x v="1"/>
    <x v="1"/>
    <x v="2"/>
    <x v="0"/>
    <x v="3"/>
    <x v="11"/>
    <x v="0"/>
    <x v="356"/>
    <n v="0"/>
    <x v="0"/>
    <s v="Dissolved"/>
    <m/>
    <m/>
    <m/>
  </r>
  <r>
    <x v="13"/>
    <x v="1"/>
    <x v="1"/>
    <x v="2"/>
    <x v="0"/>
    <x v="3"/>
    <x v="11"/>
    <x v="0"/>
    <x v="357"/>
    <n v="0"/>
    <x v="0"/>
    <s v="Dissolved"/>
    <m/>
    <m/>
    <m/>
  </r>
  <r>
    <x v="13"/>
    <x v="1"/>
    <x v="1"/>
    <x v="2"/>
    <x v="0"/>
    <x v="3"/>
    <x v="11"/>
    <x v="0"/>
    <x v="358"/>
    <n v="0"/>
    <x v="0"/>
    <s v="Dissolved"/>
    <m/>
    <m/>
    <m/>
  </r>
  <r>
    <x v="13"/>
    <x v="1"/>
    <x v="1"/>
    <x v="2"/>
    <x v="0"/>
    <x v="3"/>
    <x v="11"/>
    <x v="0"/>
    <x v="359"/>
    <n v="0"/>
    <x v="0"/>
    <s v="Dissolved"/>
    <m/>
    <m/>
    <m/>
  </r>
  <r>
    <x v="13"/>
    <x v="1"/>
    <x v="1"/>
    <x v="2"/>
    <x v="0"/>
    <x v="3"/>
    <x v="11"/>
    <x v="0"/>
    <x v="360"/>
    <n v="0"/>
    <x v="0"/>
    <s v="Dissolved"/>
    <m/>
    <m/>
    <m/>
  </r>
  <r>
    <x v="13"/>
    <x v="1"/>
    <x v="1"/>
    <x v="2"/>
    <x v="0"/>
    <x v="3"/>
    <x v="11"/>
    <x v="0"/>
    <x v="361"/>
    <n v="0"/>
    <x v="0"/>
    <s v="Dissolved"/>
    <m/>
    <m/>
    <m/>
  </r>
  <r>
    <x v="13"/>
    <x v="1"/>
    <x v="1"/>
    <x v="2"/>
    <x v="0"/>
    <x v="3"/>
    <x v="11"/>
    <x v="0"/>
    <x v="362"/>
    <n v="0"/>
    <x v="0"/>
    <s v="Dissolved"/>
    <m/>
    <m/>
    <m/>
  </r>
  <r>
    <x v="13"/>
    <x v="1"/>
    <x v="1"/>
    <x v="2"/>
    <x v="0"/>
    <x v="3"/>
    <x v="11"/>
    <x v="0"/>
    <x v="363"/>
    <n v="0"/>
    <x v="0"/>
    <s v="Dissolved"/>
    <m/>
    <m/>
    <m/>
  </r>
  <r>
    <x v="13"/>
    <x v="1"/>
    <x v="1"/>
    <x v="2"/>
    <x v="0"/>
    <x v="3"/>
    <x v="11"/>
    <x v="0"/>
    <x v="364"/>
    <n v="0"/>
    <x v="0"/>
    <s v="Dissolved"/>
    <m/>
    <m/>
    <m/>
  </r>
  <r>
    <x v="13"/>
    <x v="1"/>
    <x v="1"/>
    <x v="2"/>
    <x v="0"/>
    <x v="3"/>
    <x v="12"/>
    <x v="0"/>
    <x v="344"/>
    <n v="0"/>
    <x v="0"/>
    <s v="Dissolved"/>
    <m/>
    <m/>
    <m/>
  </r>
  <r>
    <x v="13"/>
    <x v="1"/>
    <x v="1"/>
    <x v="2"/>
    <x v="0"/>
    <x v="3"/>
    <x v="12"/>
    <x v="0"/>
    <x v="345"/>
    <n v="0"/>
    <x v="0"/>
    <s v="Dissolved"/>
    <m/>
    <m/>
    <m/>
  </r>
  <r>
    <x v="13"/>
    <x v="1"/>
    <x v="1"/>
    <x v="2"/>
    <x v="0"/>
    <x v="3"/>
    <x v="12"/>
    <x v="0"/>
    <x v="346"/>
    <n v="0.23477034682938"/>
    <x v="0"/>
    <s v="Dissolved"/>
    <m/>
    <m/>
    <m/>
  </r>
  <r>
    <x v="13"/>
    <x v="1"/>
    <x v="1"/>
    <x v="2"/>
    <x v="0"/>
    <x v="3"/>
    <x v="12"/>
    <x v="0"/>
    <x v="347"/>
    <n v="0"/>
    <x v="0"/>
    <s v="Dissolved"/>
    <m/>
    <m/>
    <m/>
  </r>
  <r>
    <x v="13"/>
    <x v="1"/>
    <x v="1"/>
    <x v="2"/>
    <x v="0"/>
    <x v="3"/>
    <x v="12"/>
    <x v="0"/>
    <x v="348"/>
    <s v="&lt;DL"/>
    <x v="0"/>
    <s v="Dissolved"/>
    <m/>
    <m/>
    <m/>
  </r>
  <r>
    <x v="13"/>
    <x v="1"/>
    <x v="1"/>
    <x v="2"/>
    <x v="0"/>
    <x v="3"/>
    <x v="12"/>
    <x v="0"/>
    <x v="349"/>
    <n v="0"/>
    <x v="0"/>
    <s v="Dissolved"/>
    <m/>
    <m/>
    <m/>
  </r>
  <r>
    <x v="13"/>
    <x v="1"/>
    <x v="1"/>
    <x v="2"/>
    <x v="0"/>
    <x v="3"/>
    <x v="12"/>
    <x v="0"/>
    <x v="350"/>
    <n v="0"/>
    <x v="0"/>
    <s v="Dissolved"/>
    <m/>
    <m/>
    <m/>
  </r>
  <r>
    <x v="13"/>
    <x v="1"/>
    <x v="1"/>
    <x v="2"/>
    <x v="0"/>
    <x v="3"/>
    <x v="12"/>
    <x v="0"/>
    <x v="351"/>
    <n v="0"/>
    <x v="0"/>
    <s v="Dissolved"/>
    <m/>
    <m/>
    <m/>
  </r>
  <r>
    <x v="13"/>
    <x v="1"/>
    <x v="1"/>
    <x v="2"/>
    <x v="0"/>
    <x v="3"/>
    <x v="12"/>
    <x v="0"/>
    <x v="352"/>
    <n v="0"/>
    <x v="0"/>
    <s v="Dissolved"/>
    <m/>
    <m/>
    <m/>
  </r>
  <r>
    <x v="13"/>
    <x v="1"/>
    <x v="1"/>
    <x v="2"/>
    <x v="0"/>
    <x v="3"/>
    <x v="12"/>
    <x v="0"/>
    <x v="353"/>
    <n v="0"/>
    <x v="0"/>
    <s v="Dissolved"/>
    <m/>
    <m/>
    <m/>
  </r>
  <r>
    <x v="13"/>
    <x v="1"/>
    <x v="1"/>
    <x v="2"/>
    <x v="0"/>
    <x v="3"/>
    <x v="12"/>
    <x v="0"/>
    <x v="354"/>
    <n v="0"/>
    <x v="0"/>
    <s v="Dissolved"/>
    <m/>
    <m/>
    <m/>
  </r>
  <r>
    <x v="13"/>
    <x v="1"/>
    <x v="1"/>
    <x v="2"/>
    <x v="0"/>
    <x v="3"/>
    <x v="12"/>
    <x v="0"/>
    <x v="355"/>
    <n v="0"/>
    <x v="0"/>
    <s v="Dissolved"/>
    <m/>
    <m/>
    <m/>
  </r>
  <r>
    <x v="13"/>
    <x v="1"/>
    <x v="1"/>
    <x v="2"/>
    <x v="0"/>
    <x v="3"/>
    <x v="12"/>
    <x v="0"/>
    <x v="356"/>
    <n v="0"/>
    <x v="0"/>
    <s v="Dissolved"/>
    <m/>
    <m/>
    <m/>
  </r>
  <r>
    <x v="13"/>
    <x v="1"/>
    <x v="1"/>
    <x v="2"/>
    <x v="0"/>
    <x v="3"/>
    <x v="12"/>
    <x v="0"/>
    <x v="357"/>
    <n v="0"/>
    <x v="0"/>
    <s v="Dissolved"/>
    <m/>
    <m/>
    <m/>
  </r>
  <r>
    <x v="13"/>
    <x v="1"/>
    <x v="1"/>
    <x v="2"/>
    <x v="0"/>
    <x v="3"/>
    <x v="12"/>
    <x v="0"/>
    <x v="358"/>
    <n v="0"/>
    <x v="0"/>
    <s v="Dissolved"/>
    <m/>
    <m/>
    <m/>
  </r>
  <r>
    <x v="13"/>
    <x v="1"/>
    <x v="1"/>
    <x v="2"/>
    <x v="0"/>
    <x v="3"/>
    <x v="12"/>
    <x v="0"/>
    <x v="359"/>
    <n v="0"/>
    <x v="0"/>
    <s v="Dissolved"/>
    <m/>
    <m/>
    <m/>
  </r>
  <r>
    <x v="13"/>
    <x v="1"/>
    <x v="1"/>
    <x v="2"/>
    <x v="0"/>
    <x v="3"/>
    <x v="12"/>
    <x v="0"/>
    <x v="360"/>
    <n v="0"/>
    <x v="0"/>
    <s v="Dissolved"/>
    <m/>
    <m/>
    <m/>
  </r>
  <r>
    <x v="13"/>
    <x v="1"/>
    <x v="1"/>
    <x v="2"/>
    <x v="0"/>
    <x v="3"/>
    <x v="12"/>
    <x v="0"/>
    <x v="361"/>
    <n v="0"/>
    <x v="0"/>
    <s v="Dissolved"/>
    <m/>
    <m/>
    <m/>
  </r>
  <r>
    <x v="13"/>
    <x v="1"/>
    <x v="1"/>
    <x v="2"/>
    <x v="0"/>
    <x v="3"/>
    <x v="12"/>
    <x v="0"/>
    <x v="362"/>
    <n v="0"/>
    <x v="0"/>
    <s v="Dissolved"/>
    <m/>
    <m/>
    <m/>
  </r>
  <r>
    <x v="13"/>
    <x v="1"/>
    <x v="1"/>
    <x v="2"/>
    <x v="0"/>
    <x v="3"/>
    <x v="12"/>
    <x v="0"/>
    <x v="363"/>
    <n v="0"/>
    <x v="0"/>
    <s v="Dissolved"/>
    <m/>
    <m/>
    <m/>
  </r>
  <r>
    <x v="13"/>
    <x v="1"/>
    <x v="1"/>
    <x v="2"/>
    <x v="0"/>
    <x v="3"/>
    <x v="12"/>
    <x v="0"/>
    <x v="364"/>
    <n v="0"/>
    <x v="0"/>
    <s v="Dissolved"/>
    <m/>
    <m/>
    <m/>
  </r>
  <r>
    <x v="13"/>
    <x v="1"/>
    <x v="1"/>
    <x v="2"/>
    <x v="0"/>
    <x v="3"/>
    <x v="13"/>
    <x v="0"/>
    <x v="344"/>
    <n v="0"/>
    <x v="0"/>
    <s v="Dissolved"/>
    <m/>
    <m/>
    <m/>
  </r>
  <r>
    <x v="13"/>
    <x v="1"/>
    <x v="1"/>
    <x v="2"/>
    <x v="0"/>
    <x v="3"/>
    <x v="13"/>
    <x v="0"/>
    <x v="345"/>
    <n v="0"/>
    <x v="0"/>
    <s v="Dissolved"/>
    <m/>
    <m/>
    <m/>
  </r>
  <r>
    <x v="13"/>
    <x v="1"/>
    <x v="1"/>
    <x v="2"/>
    <x v="0"/>
    <x v="3"/>
    <x v="13"/>
    <x v="0"/>
    <x v="346"/>
    <n v="0.2638362626311001"/>
    <x v="0"/>
    <s v="Dissolved"/>
    <m/>
    <m/>
    <m/>
  </r>
  <r>
    <x v="13"/>
    <x v="1"/>
    <x v="1"/>
    <x v="2"/>
    <x v="0"/>
    <x v="3"/>
    <x v="13"/>
    <x v="0"/>
    <x v="347"/>
    <n v="0"/>
    <x v="0"/>
    <s v="Dissolved"/>
    <m/>
    <m/>
    <m/>
  </r>
  <r>
    <x v="13"/>
    <x v="1"/>
    <x v="1"/>
    <x v="2"/>
    <x v="0"/>
    <x v="3"/>
    <x v="13"/>
    <x v="0"/>
    <x v="348"/>
    <s v="&lt;DL"/>
    <x v="0"/>
    <s v="Dissolved"/>
    <m/>
    <m/>
    <m/>
  </r>
  <r>
    <x v="13"/>
    <x v="1"/>
    <x v="1"/>
    <x v="2"/>
    <x v="0"/>
    <x v="3"/>
    <x v="13"/>
    <x v="0"/>
    <x v="349"/>
    <n v="0"/>
    <x v="0"/>
    <s v="Dissolved"/>
    <m/>
    <m/>
    <m/>
  </r>
  <r>
    <x v="13"/>
    <x v="1"/>
    <x v="1"/>
    <x v="2"/>
    <x v="0"/>
    <x v="3"/>
    <x v="13"/>
    <x v="0"/>
    <x v="350"/>
    <n v="0"/>
    <x v="0"/>
    <s v="Dissolved"/>
    <m/>
    <m/>
    <m/>
  </r>
  <r>
    <x v="13"/>
    <x v="1"/>
    <x v="1"/>
    <x v="2"/>
    <x v="0"/>
    <x v="3"/>
    <x v="13"/>
    <x v="0"/>
    <x v="351"/>
    <n v="0"/>
    <x v="0"/>
    <s v="Dissolved"/>
    <m/>
    <m/>
    <m/>
  </r>
  <r>
    <x v="13"/>
    <x v="1"/>
    <x v="1"/>
    <x v="2"/>
    <x v="0"/>
    <x v="3"/>
    <x v="13"/>
    <x v="0"/>
    <x v="352"/>
    <n v="0"/>
    <x v="0"/>
    <s v="Dissolved"/>
    <m/>
    <m/>
    <m/>
  </r>
  <r>
    <x v="13"/>
    <x v="1"/>
    <x v="1"/>
    <x v="2"/>
    <x v="0"/>
    <x v="3"/>
    <x v="13"/>
    <x v="0"/>
    <x v="353"/>
    <n v="0"/>
    <x v="0"/>
    <s v="Dissolved"/>
    <m/>
    <m/>
    <m/>
  </r>
  <r>
    <x v="13"/>
    <x v="1"/>
    <x v="1"/>
    <x v="2"/>
    <x v="0"/>
    <x v="3"/>
    <x v="13"/>
    <x v="0"/>
    <x v="354"/>
    <n v="0"/>
    <x v="0"/>
    <s v="Dissolved"/>
    <m/>
    <m/>
    <m/>
  </r>
  <r>
    <x v="13"/>
    <x v="1"/>
    <x v="1"/>
    <x v="2"/>
    <x v="0"/>
    <x v="3"/>
    <x v="13"/>
    <x v="0"/>
    <x v="355"/>
    <n v="0"/>
    <x v="0"/>
    <s v="Dissolved"/>
    <m/>
    <m/>
    <m/>
  </r>
  <r>
    <x v="13"/>
    <x v="1"/>
    <x v="1"/>
    <x v="2"/>
    <x v="0"/>
    <x v="3"/>
    <x v="13"/>
    <x v="0"/>
    <x v="356"/>
    <n v="0"/>
    <x v="0"/>
    <s v="Dissolved"/>
    <m/>
    <m/>
    <m/>
  </r>
  <r>
    <x v="13"/>
    <x v="1"/>
    <x v="1"/>
    <x v="2"/>
    <x v="0"/>
    <x v="3"/>
    <x v="13"/>
    <x v="0"/>
    <x v="357"/>
    <n v="0"/>
    <x v="0"/>
    <s v="Dissolved"/>
    <m/>
    <m/>
    <m/>
  </r>
  <r>
    <x v="13"/>
    <x v="1"/>
    <x v="1"/>
    <x v="2"/>
    <x v="0"/>
    <x v="3"/>
    <x v="13"/>
    <x v="0"/>
    <x v="358"/>
    <n v="0"/>
    <x v="0"/>
    <s v="Dissolved"/>
    <m/>
    <m/>
    <m/>
  </r>
  <r>
    <x v="13"/>
    <x v="1"/>
    <x v="1"/>
    <x v="2"/>
    <x v="0"/>
    <x v="3"/>
    <x v="13"/>
    <x v="0"/>
    <x v="359"/>
    <n v="0"/>
    <x v="0"/>
    <s v="Dissolved"/>
    <m/>
    <m/>
    <m/>
  </r>
  <r>
    <x v="13"/>
    <x v="1"/>
    <x v="1"/>
    <x v="2"/>
    <x v="0"/>
    <x v="3"/>
    <x v="13"/>
    <x v="0"/>
    <x v="360"/>
    <n v="0"/>
    <x v="0"/>
    <s v="Dissolved"/>
    <m/>
    <m/>
    <m/>
  </r>
  <r>
    <x v="13"/>
    <x v="1"/>
    <x v="1"/>
    <x v="2"/>
    <x v="0"/>
    <x v="3"/>
    <x v="13"/>
    <x v="0"/>
    <x v="361"/>
    <n v="0"/>
    <x v="0"/>
    <s v="Dissolved"/>
    <m/>
    <m/>
    <m/>
  </r>
  <r>
    <x v="13"/>
    <x v="1"/>
    <x v="1"/>
    <x v="2"/>
    <x v="0"/>
    <x v="3"/>
    <x v="13"/>
    <x v="0"/>
    <x v="362"/>
    <n v="0"/>
    <x v="0"/>
    <s v="Dissolved"/>
    <m/>
    <m/>
    <m/>
  </r>
  <r>
    <x v="13"/>
    <x v="1"/>
    <x v="1"/>
    <x v="2"/>
    <x v="0"/>
    <x v="3"/>
    <x v="13"/>
    <x v="0"/>
    <x v="363"/>
    <n v="0"/>
    <x v="0"/>
    <s v="Dissolved"/>
    <m/>
    <m/>
    <m/>
  </r>
  <r>
    <x v="13"/>
    <x v="1"/>
    <x v="1"/>
    <x v="2"/>
    <x v="0"/>
    <x v="3"/>
    <x v="13"/>
    <x v="0"/>
    <x v="364"/>
    <n v="0"/>
    <x v="0"/>
    <s v="Dissolved"/>
    <m/>
    <m/>
    <m/>
  </r>
  <r>
    <x v="13"/>
    <x v="1"/>
    <x v="1"/>
    <x v="0"/>
    <x v="0"/>
    <x v="0"/>
    <x v="24"/>
    <x v="0"/>
    <x v="344"/>
    <n v="0"/>
    <x v="0"/>
    <s v="Dissolved"/>
    <m/>
    <m/>
    <m/>
  </r>
  <r>
    <x v="13"/>
    <x v="1"/>
    <x v="1"/>
    <x v="0"/>
    <x v="0"/>
    <x v="0"/>
    <x v="24"/>
    <x v="0"/>
    <x v="345"/>
    <n v="0"/>
    <x v="0"/>
    <s v="Dissolved"/>
    <m/>
    <m/>
    <m/>
  </r>
  <r>
    <x v="13"/>
    <x v="1"/>
    <x v="1"/>
    <x v="0"/>
    <x v="0"/>
    <x v="0"/>
    <x v="24"/>
    <x v="0"/>
    <x v="346"/>
    <n v="11.790526315789474"/>
    <x v="0"/>
    <s v="Dissolved"/>
    <m/>
    <m/>
    <m/>
  </r>
  <r>
    <x v="13"/>
    <x v="1"/>
    <x v="1"/>
    <x v="0"/>
    <x v="0"/>
    <x v="0"/>
    <x v="24"/>
    <x v="0"/>
    <x v="347"/>
    <n v="0"/>
    <x v="0"/>
    <s v="Dissolved"/>
    <m/>
    <m/>
    <m/>
  </r>
  <r>
    <x v="13"/>
    <x v="1"/>
    <x v="1"/>
    <x v="0"/>
    <x v="0"/>
    <x v="0"/>
    <x v="24"/>
    <x v="0"/>
    <x v="348"/>
    <n v="0.57052631578947377"/>
    <x v="0"/>
    <s v="Dissolved"/>
    <m/>
    <m/>
    <m/>
  </r>
  <r>
    <x v="13"/>
    <x v="1"/>
    <x v="1"/>
    <x v="0"/>
    <x v="0"/>
    <x v="0"/>
    <x v="24"/>
    <x v="0"/>
    <x v="349"/>
    <n v="0"/>
    <x v="0"/>
    <s v="Dissolved"/>
    <m/>
    <m/>
    <m/>
  </r>
  <r>
    <x v="13"/>
    <x v="1"/>
    <x v="1"/>
    <x v="0"/>
    <x v="0"/>
    <x v="0"/>
    <x v="24"/>
    <x v="0"/>
    <x v="350"/>
    <n v="0"/>
    <x v="0"/>
    <s v="Dissolved"/>
    <m/>
    <m/>
    <m/>
  </r>
  <r>
    <x v="13"/>
    <x v="1"/>
    <x v="1"/>
    <x v="0"/>
    <x v="0"/>
    <x v="0"/>
    <x v="24"/>
    <x v="0"/>
    <x v="351"/>
    <n v="0"/>
    <x v="0"/>
    <s v="Dissolved"/>
    <m/>
    <m/>
    <m/>
  </r>
  <r>
    <x v="13"/>
    <x v="1"/>
    <x v="1"/>
    <x v="0"/>
    <x v="0"/>
    <x v="0"/>
    <x v="24"/>
    <x v="0"/>
    <x v="352"/>
    <n v="0"/>
    <x v="0"/>
    <s v="Dissolved"/>
    <m/>
    <m/>
    <m/>
  </r>
  <r>
    <x v="13"/>
    <x v="1"/>
    <x v="1"/>
    <x v="0"/>
    <x v="0"/>
    <x v="0"/>
    <x v="24"/>
    <x v="0"/>
    <x v="353"/>
    <n v="0"/>
    <x v="0"/>
    <s v="Dissolved"/>
    <m/>
    <m/>
    <m/>
  </r>
  <r>
    <x v="13"/>
    <x v="1"/>
    <x v="1"/>
    <x v="0"/>
    <x v="0"/>
    <x v="0"/>
    <x v="24"/>
    <x v="0"/>
    <x v="354"/>
    <n v="0"/>
    <x v="0"/>
    <s v="Dissolved"/>
    <m/>
    <m/>
    <m/>
  </r>
  <r>
    <x v="13"/>
    <x v="1"/>
    <x v="1"/>
    <x v="0"/>
    <x v="0"/>
    <x v="0"/>
    <x v="24"/>
    <x v="0"/>
    <x v="355"/>
    <n v="0"/>
    <x v="0"/>
    <s v="Dissolved"/>
    <m/>
    <m/>
    <m/>
  </r>
  <r>
    <x v="13"/>
    <x v="1"/>
    <x v="1"/>
    <x v="0"/>
    <x v="0"/>
    <x v="0"/>
    <x v="24"/>
    <x v="0"/>
    <x v="356"/>
    <n v="0"/>
    <x v="0"/>
    <s v="Dissolved"/>
    <m/>
    <m/>
    <m/>
  </r>
  <r>
    <x v="13"/>
    <x v="1"/>
    <x v="1"/>
    <x v="0"/>
    <x v="0"/>
    <x v="0"/>
    <x v="24"/>
    <x v="0"/>
    <x v="357"/>
    <n v="0"/>
    <x v="0"/>
    <s v="Dissolved"/>
    <m/>
    <m/>
    <m/>
  </r>
  <r>
    <x v="13"/>
    <x v="1"/>
    <x v="1"/>
    <x v="0"/>
    <x v="0"/>
    <x v="0"/>
    <x v="24"/>
    <x v="0"/>
    <x v="358"/>
    <n v="0"/>
    <x v="0"/>
    <s v="Dissolved"/>
    <m/>
    <m/>
    <m/>
  </r>
  <r>
    <x v="13"/>
    <x v="1"/>
    <x v="1"/>
    <x v="0"/>
    <x v="0"/>
    <x v="0"/>
    <x v="24"/>
    <x v="0"/>
    <x v="359"/>
    <n v="0"/>
    <x v="0"/>
    <s v="Dissolved"/>
    <m/>
    <m/>
    <m/>
  </r>
  <r>
    <x v="13"/>
    <x v="1"/>
    <x v="1"/>
    <x v="0"/>
    <x v="0"/>
    <x v="0"/>
    <x v="24"/>
    <x v="0"/>
    <x v="360"/>
    <n v="0"/>
    <x v="0"/>
    <s v="Dissolved"/>
    <m/>
    <m/>
    <m/>
  </r>
  <r>
    <x v="13"/>
    <x v="1"/>
    <x v="1"/>
    <x v="0"/>
    <x v="0"/>
    <x v="0"/>
    <x v="24"/>
    <x v="0"/>
    <x v="361"/>
    <n v="0"/>
    <x v="0"/>
    <s v="Dissolved"/>
    <m/>
    <m/>
    <m/>
  </r>
  <r>
    <x v="13"/>
    <x v="1"/>
    <x v="1"/>
    <x v="0"/>
    <x v="0"/>
    <x v="0"/>
    <x v="24"/>
    <x v="0"/>
    <x v="362"/>
    <n v="0"/>
    <x v="0"/>
    <s v="Dissolved"/>
    <m/>
    <m/>
    <m/>
  </r>
  <r>
    <x v="13"/>
    <x v="1"/>
    <x v="1"/>
    <x v="0"/>
    <x v="0"/>
    <x v="0"/>
    <x v="24"/>
    <x v="0"/>
    <x v="363"/>
    <n v="0"/>
    <x v="0"/>
    <s v="Dissolved"/>
    <m/>
    <m/>
    <m/>
  </r>
  <r>
    <x v="13"/>
    <x v="1"/>
    <x v="1"/>
    <x v="0"/>
    <x v="0"/>
    <x v="0"/>
    <x v="24"/>
    <x v="0"/>
    <x v="364"/>
    <n v="0"/>
    <x v="0"/>
    <s v="Dissolved"/>
    <m/>
    <m/>
    <m/>
  </r>
  <r>
    <x v="13"/>
    <x v="1"/>
    <x v="1"/>
    <x v="6"/>
    <x v="1"/>
    <x v="0"/>
    <x v="24"/>
    <x v="0"/>
    <x v="344"/>
    <n v="0"/>
    <x v="0"/>
    <s v="Dissolved"/>
    <m/>
    <m/>
    <m/>
  </r>
  <r>
    <x v="13"/>
    <x v="1"/>
    <x v="1"/>
    <x v="6"/>
    <x v="1"/>
    <x v="0"/>
    <x v="24"/>
    <x v="0"/>
    <x v="345"/>
    <n v="0"/>
    <x v="0"/>
    <s v="Dissolved"/>
    <m/>
    <m/>
    <m/>
  </r>
  <r>
    <x v="13"/>
    <x v="1"/>
    <x v="1"/>
    <x v="6"/>
    <x v="1"/>
    <x v="0"/>
    <x v="24"/>
    <x v="0"/>
    <x v="346"/>
    <n v="25.069420426065168"/>
    <x v="0"/>
    <s v="Dissolved"/>
    <m/>
    <m/>
    <m/>
  </r>
  <r>
    <x v="13"/>
    <x v="1"/>
    <x v="1"/>
    <x v="6"/>
    <x v="1"/>
    <x v="0"/>
    <x v="24"/>
    <x v="0"/>
    <x v="347"/>
    <n v="0"/>
    <x v="0"/>
    <s v="Dissolved"/>
    <m/>
    <m/>
    <m/>
  </r>
  <r>
    <x v="13"/>
    <x v="1"/>
    <x v="1"/>
    <x v="6"/>
    <x v="1"/>
    <x v="0"/>
    <x v="24"/>
    <x v="0"/>
    <x v="348"/>
    <n v="1.5035844418739157"/>
    <x v="0"/>
    <s v="Dissolved"/>
    <m/>
    <m/>
    <m/>
  </r>
  <r>
    <x v="13"/>
    <x v="1"/>
    <x v="1"/>
    <x v="6"/>
    <x v="1"/>
    <x v="0"/>
    <x v="24"/>
    <x v="0"/>
    <x v="349"/>
    <n v="0"/>
    <x v="0"/>
    <s v="Dissolved"/>
    <m/>
    <m/>
    <m/>
  </r>
  <r>
    <x v="13"/>
    <x v="1"/>
    <x v="1"/>
    <x v="6"/>
    <x v="1"/>
    <x v="0"/>
    <x v="24"/>
    <x v="0"/>
    <x v="350"/>
    <n v="0"/>
    <x v="0"/>
    <s v="Dissolved"/>
    <m/>
    <m/>
    <m/>
  </r>
  <r>
    <x v="13"/>
    <x v="1"/>
    <x v="1"/>
    <x v="6"/>
    <x v="1"/>
    <x v="0"/>
    <x v="24"/>
    <x v="0"/>
    <x v="351"/>
    <n v="0"/>
    <x v="0"/>
    <s v="Dissolved"/>
    <m/>
    <m/>
    <m/>
  </r>
  <r>
    <x v="13"/>
    <x v="1"/>
    <x v="1"/>
    <x v="6"/>
    <x v="1"/>
    <x v="0"/>
    <x v="24"/>
    <x v="0"/>
    <x v="352"/>
    <n v="0"/>
    <x v="0"/>
    <s v="Dissolved"/>
    <m/>
    <m/>
    <m/>
  </r>
  <r>
    <x v="13"/>
    <x v="1"/>
    <x v="1"/>
    <x v="6"/>
    <x v="1"/>
    <x v="0"/>
    <x v="24"/>
    <x v="0"/>
    <x v="353"/>
    <n v="0"/>
    <x v="0"/>
    <s v="Dissolved"/>
    <m/>
    <m/>
    <m/>
  </r>
  <r>
    <x v="13"/>
    <x v="1"/>
    <x v="1"/>
    <x v="6"/>
    <x v="1"/>
    <x v="0"/>
    <x v="24"/>
    <x v="0"/>
    <x v="354"/>
    <n v="0"/>
    <x v="0"/>
    <s v="Dissolved"/>
    <m/>
    <m/>
    <m/>
  </r>
  <r>
    <x v="13"/>
    <x v="1"/>
    <x v="1"/>
    <x v="6"/>
    <x v="1"/>
    <x v="0"/>
    <x v="24"/>
    <x v="0"/>
    <x v="355"/>
    <n v="0"/>
    <x v="0"/>
    <s v="Dissolved"/>
    <m/>
    <m/>
    <m/>
  </r>
  <r>
    <x v="13"/>
    <x v="1"/>
    <x v="1"/>
    <x v="6"/>
    <x v="1"/>
    <x v="0"/>
    <x v="24"/>
    <x v="0"/>
    <x v="356"/>
    <n v="0"/>
    <x v="0"/>
    <s v="Dissolved"/>
    <m/>
    <m/>
    <m/>
  </r>
  <r>
    <x v="13"/>
    <x v="1"/>
    <x v="1"/>
    <x v="6"/>
    <x v="1"/>
    <x v="0"/>
    <x v="24"/>
    <x v="0"/>
    <x v="357"/>
    <n v="0"/>
    <x v="0"/>
    <s v="Dissolved"/>
    <m/>
    <m/>
    <m/>
  </r>
  <r>
    <x v="13"/>
    <x v="1"/>
    <x v="1"/>
    <x v="6"/>
    <x v="1"/>
    <x v="0"/>
    <x v="24"/>
    <x v="0"/>
    <x v="358"/>
    <n v="0"/>
    <x v="0"/>
    <s v="Dissolved"/>
    <m/>
    <m/>
    <m/>
  </r>
  <r>
    <x v="13"/>
    <x v="1"/>
    <x v="1"/>
    <x v="6"/>
    <x v="1"/>
    <x v="0"/>
    <x v="24"/>
    <x v="0"/>
    <x v="359"/>
    <n v="0"/>
    <x v="0"/>
    <s v="Dissolved"/>
    <m/>
    <m/>
    <m/>
  </r>
  <r>
    <x v="13"/>
    <x v="1"/>
    <x v="1"/>
    <x v="6"/>
    <x v="1"/>
    <x v="0"/>
    <x v="24"/>
    <x v="0"/>
    <x v="360"/>
    <n v="0"/>
    <x v="0"/>
    <s v="Dissolved"/>
    <m/>
    <m/>
    <m/>
  </r>
  <r>
    <x v="13"/>
    <x v="1"/>
    <x v="1"/>
    <x v="6"/>
    <x v="1"/>
    <x v="0"/>
    <x v="24"/>
    <x v="0"/>
    <x v="361"/>
    <n v="0"/>
    <x v="0"/>
    <s v="Dissolved"/>
    <m/>
    <m/>
    <m/>
  </r>
  <r>
    <x v="13"/>
    <x v="1"/>
    <x v="1"/>
    <x v="6"/>
    <x v="1"/>
    <x v="0"/>
    <x v="24"/>
    <x v="0"/>
    <x v="362"/>
    <n v="0"/>
    <x v="0"/>
    <s v="Dissolved"/>
    <m/>
    <m/>
    <m/>
  </r>
  <r>
    <x v="13"/>
    <x v="1"/>
    <x v="1"/>
    <x v="6"/>
    <x v="1"/>
    <x v="0"/>
    <x v="24"/>
    <x v="0"/>
    <x v="363"/>
    <n v="0"/>
    <x v="0"/>
    <s v="Dissolved"/>
    <m/>
    <m/>
    <m/>
  </r>
  <r>
    <x v="13"/>
    <x v="1"/>
    <x v="1"/>
    <x v="6"/>
    <x v="1"/>
    <x v="0"/>
    <x v="24"/>
    <x v="0"/>
    <x v="364"/>
    <n v="0"/>
    <x v="0"/>
    <s v="Dissolved"/>
    <m/>
    <m/>
    <m/>
  </r>
  <r>
    <x v="14"/>
    <x v="0"/>
    <x v="1"/>
    <x v="2"/>
    <x v="0"/>
    <x v="1"/>
    <x v="0"/>
    <x v="0"/>
    <x v="344"/>
    <n v="0"/>
    <x v="0"/>
    <s v="Dissolved"/>
    <m/>
    <m/>
    <m/>
  </r>
  <r>
    <x v="14"/>
    <x v="0"/>
    <x v="1"/>
    <x v="2"/>
    <x v="0"/>
    <x v="1"/>
    <x v="0"/>
    <x v="0"/>
    <x v="345"/>
    <n v="0"/>
    <x v="0"/>
    <s v="Dissolved"/>
    <m/>
    <m/>
    <m/>
  </r>
  <r>
    <x v="14"/>
    <x v="0"/>
    <x v="1"/>
    <x v="2"/>
    <x v="0"/>
    <x v="1"/>
    <x v="0"/>
    <x v="0"/>
    <x v="346"/>
    <n v="0"/>
    <x v="0"/>
    <s v="Dissolved"/>
    <m/>
    <m/>
    <m/>
  </r>
  <r>
    <x v="14"/>
    <x v="0"/>
    <x v="1"/>
    <x v="2"/>
    <x v="0"/>
    <x v="1"/>
    <x v="0"/>
    <x v="0"/>
    <x v="347"/>
    <n v="0.1235761372557901"/>
    <x v="0"/>
    <s v="Dissolved"/>
    <m/>
    <m/>
    <m/>
  </r>
  <r>
    <x v="14"/>
    <x v="0"/>
    <x v="1"/>
    <x v="2"/>
    <x v="0"/>
    <x v="1"/>
    <x v="0"/>
    <x v="0"/>
    <x v="348"/>
    <n v="0"/>
    <x v="0"/>
    <s v="Dissolved"/>
    <m/>
    <m/>
    <m/>
  </r>
  <r>
    <x v="14"/>
    <x v="0"/>
    <x v="1"/>
    <x v="2"/>
    <x v="0"/>
    <x v="1"/>
    <x v="0"/>
    <x v="0"/>
    <x v="349"/>
    <n v="0"/>
    <x v="0"/>
    <s v="Dissolved"/>
    <m/>
    <m/>
    <m/>
  </r>
  <r>
    <x v="14"/>
    <x v="0"/>
    <x v="1"/>
    <x v="2"/>
    <x v="0"/>
    <x v="1"/>
    <x v="0"/>
    <x v="0"/>
    <x v="350"/>
    <n v="0"/>
    <x v="0"/>
    <s v="Dissolved"/>
    <m/>
    <m/>
    <m/>
  </r>
  <r>
    <x v="14"/>
    <x v="0"/>
    <x v="1"/>
    <x v="2"/>
    <x v="0"/>
    <x v="1"/>
    <x v="0"/>
    <x v="0"/>
    <x v="351"/>
    <n v="0"/>
    <x v="0"/>
    <s v="Dissolved"/>
    <m/>
    <m/>
    <m/>
  </r>
  <r>
    <x v="14"/>
    <x v="0"/>
    <x v="1"/>
    <x v="2"/>
    <x v="0"/>
    <x v="1"/>
    <x v="0"/>
    <x v="0"/>
    <x v="352"/>
    <n v="0"/>
    <x v="0"/>
    <s v="Dissolved"/>
    <m/>
    <m/>
    <m/>
  </r>
  <r>
    <x v="14"/>
    <x v="0"/>
    <x v="1"/>
    <x v="2"/>
    <x v="0"/>
    <x v="1"/>
    <x v="0"/>
    <x v="0"/>
    <x v="353"/>
    <n v="0"/>
    <x v="0"/>
    <s v="Dissolved"/>
    <m/>
    <m/>
    <m/>
  </r>
  <r>
    <x v="14"/>
    <x v="0"/>
    <x v="1"/>
    <x v="2"/>
    <x v="0"/>
    <x v="1"/>
    <x v="0"/>
    <x v="0"/>
    <x v="354"/>
    <n v="0"/>
    <x v="0"/>
    <s v="Dissolved"/>
    <m/>
    <m/>
    <m/>
  </r>
  <r>
    <x v="14"/>
    <x v="0"/>
    <x v="1"/>
    <x v="2"/>
    <x v="0"/>
    <x v="1"/>
    <x v="0"/>
    <x v="0"/>
    <x v="355"/>
    <n v="0"/>
    <x v="0"/>
    <s v="Dissolved"/>
    <m/>
    <m/>
    <m/>
  </r>
  <r>
    <x v="14"/>
    <x v="0"/>
    <x v="1"/>
    <x v="2"/>
    <x v="0"/>
    <x v="1"/>
    <x v="0"/>
    <x v="0"/>
    <x v="356"/>
    <n v="0"/>
    <x v="0"/>
    <s v="Dissolved"/>
    <m/>
    <m/>
    <m/>
  </r>
  <r>
    <x v="14"/>
    <x v="0"/>
    <x v="1"/>
    <x v="2"/>
    <x v="0"/>
    <x v="1"/>
    <x v="0"/>
    <x v="0"/>
    <x v="357"/>
    <n v="0"/>
    <x v="0"/>
    <s v="Dissolved"/>
    <m/>
    <m/>
    <m/>
  </r>
  <r>
    <x v="14"/>
    <x v="0"/>
    <x v="1"/>
    <x v="2"/>
    <x v="0"/>
    <x v="1"/>
    <x v="0"/>
    <x v="0"/>
    <x v="358"/>
    <n v="0"/>
    <x v="0"/>
    <s v="Dissolved"/>
    <m/>
    <m/>
    <m/>
  </r>
  <r>
    <x v="14"/>
    <x v="0"/>
    <x v="1"/>
    <x v="2"/>
    <x v="0"/>
    <x v="1"/>
    <x v="0"/>
    <x v="0"/>
    <x v="359"/>
    <n v="0"/>
    <x v="0"/>
    <s v="Dissolved"/>
    <m/>
    <m/>
    <m/>
  </r>
  <r>
    <x v="14"/>
    <x v="0"/>
    <x v="1"/>
    <x v="2"/>
    <x v="0"/>
    <x v="1"/>
    <x v="0"/>
    <x v="0"/>
    <x v="360"/>
    <n v="0"/>
    <x v="0"/>
    <s v="Dissolved"/>
    <m/>
    <m/>
    <m/>
  </r>
  <r>
    <x v="14"/>
    <x v="0"/>
    <x v="1"/>
    <x v="2"/>
    <x v="0"/>
    <x v="1"/>
    <x v="0"/>
    <x v="0"/>
    <x v="361"/>
    <n v="0"/>
    <x v="0"/>
    <s v="Dissolved"/>
    <m/>
    <m/>
    <m/>
  </r>
  <r>
    <x v="14"/>
    <x v="0"/>
    <x v="1"/>
    <x v="2"/>
    <x v="0"/>
    <x v="1"/>
    <x v="0"/>
    <x v="0"/>
    <x v="362"/>
    <n v="0"/>
    <x v="0"/>
    <s v="Dissolved"/>
    <m/>
    <m/>
    <m/>
  </r>
  <r>
    <x v="14"/>
    <x v="0"/>
    <x v="1"/>
    <x v="2"/>
    <x v="0"/>
    <x v="1"/>
    <x v="0"/>
    <x v="0"/>
    <x v="363"/>
    <n v="0"/>
    <x v="0"/>
    <s v="Dissolved"/>
    <m/>
    <m/>
    <m/>
  </r>
  <r>
    <x v="14"/>
    <x v="0"/>
    <x v="1"/>
    <x v="2"/>
    <x v="0"/>
    <x v="1"/>
    <x v="0"/>
    <x v="0"/>
    <x v="364"/>
    <n v="0"/>
    <x v="0"/>
    <s v="Dissolved"/>
    <m/>
    <m/>
    <m/>
  </r>
  <r>
    <x v="14"/>
    <x v="0"/>
    <x v="1"/>
    <x v="2"/>
    <x v="0"/>
    <x v="2"/>
    <x v="0"/>
    <x v="0"/>
    <x v="344"/>
    <n v="0"/>
    <x v="0"/>
    <s v="Dissolved"/>
    <m/>
    <m/>
    <m/>
  </r>
  <r>
    <x v="14"/>
    <x v="0"/>
    <x v="1"/>
    <x v="2"/>
    <x v="0"/>
    <x v="2"/>
    <x v="0"/>
    <x v="0"/>
    <x v="345"/>
    <n v="0"/>
    <x v="0"/>
    <s v="Dissolved"/>
    <m/>
    <m/>
    <m/>
  </r>
  <r>
    <x v="14"/>
    <x v="0"/>
    <x v="1"/>
    <x v="2"/>
    <x v="0"/>
    <x v="2"/>
    <x v="0"/>
    <x v="0"/>
    <x v="346"/>
    <n v="0"/>
    <x v="0"/>
    <s v="Dissolved"/>
    <m/>
    <m/>
    <m/>
  </r>
  <r>
    <x v="14"/>
    <x v="0"/>
    <x v="1"/>
    <x v="2"/>
    <x v="0"/>
    <x v="2"/>
    <x v="0"/>
    <x v="0"/>
    <x v="347"/>
    <s v="&lt;DL"/>
    <x v="0"/>
    <s v="Dissolved"/>
    <m/>
    <m/>
    <m/>
  </r>
  <r>
    <x v="14"/>
    <x v="0"/>
    <x v="1"/>
    <x v="2"/>
    <x v="0"/>
    <x v="2"/>
    <x v="0"/>
    <x v="0"/>
    <x v="348"/>
    <n v="0"/>
    <x v="0"/>
    <s v="Dissolved"/>
    <m/>
    <m/>
    <m/>
  </r>
  <r>
    <x v="14"/>
    <x v="0"/>
    <x v="1"/>
    <x v="2"/>
    <x v="0"/>
    <x v="2"/>
    <x v="0"/>
    <x v="0"/>
    <x v="349"/>
    <n v="0"/>
    <x v="0"/>
    <s v="Dissolved"/>
    <m/>
    <m/>
    <m/>
  </r>
  <r>
    <x v="14"/>
    <x v="0"/>
    <x v="1"/>
    <x v="2"/>
    <x v="0"/>
    <x v="2"/>
    <x v="0"/>
    <x v="0"/>
    <x v="350"/>
    <n v="0"/>
    <x v="0"/>
    <s v="Dissolved"/>
    <m/>
    <m/>
    <m/>
  </r>
  <r>
    <x v="14"/>
    <x v="0"/>
    <x v="1"/>
    <x v="2"/>
    <x v="0"/>
    <x v="2"/>
    <x v="0"/>
    <x v="0"/>
    <x v="351"/>
    <n v="0"/>
    <x v="0"/>
    <s v="Dissolved"/>
    <m/>
    <m/>
    <m/>
  </r>
  <r>
    <x v="14"/>
    <x v="0"/>
    <x v="1"/>
    <x v="2"/>
    <x v="0"/>
    <x v="2"/>
    <x v="0"/>
    <x v="0"/>
    <x v="352"/>
    <n v="0"/>
    <x v="0"/>
    <s v="Dissolved"/>
    <m/>
    <m/>
    <m/>
  </r>
  <r>
    <x v="14"/>
    <x v="0"/>
    <x v="1"/>
    <x v="2"/>
    <x v="0"/>
    <x v="2"/>
    <x v="0"/>
    <x v="0"/>
    <x v="353"/>
    <n v="0"/>
    <x v="0"/>
    <s v="Dissolved"/>
    <m/>
    <m/>
    <m/>
  </r>
  <r>
    <x v="14"/>
    <x v="0"/>
    <x v="1"/>
    <x v="2"/>
    <x v="0"/>
    <x v="2"/>
    <x v="0"/>
    <x v="0"/>
    <x v="354"/>
    <n v="0"/>
    <x v="0"/>
    <s v="Dissolved"/>
    <m/>
    <m/>
    <m/>
  </r>
  <r>
    <x v="14"/>
    <x v="0"/>
    <x v="1"/>
    <x v="2"/>
    <x v="0"/>
    <x v="2"/>
    <x v="0"/>
    <x v="0"/>
    <x v="355"/>
    <n v="0"/>
    <x v="0"/>
    <s v="Dissolved"/>
    <m/>
    <m/>
    <m/>
  </r>
  <r>
    <x v="14"/>
    <x v="0"/>
    <x v="1"/>
    <x v="2"/>
    <x v="0"/>
    <x v="2"/>
    <x v="0"/>
    <x v="0"/>
    <x v="356"/>
    <n v="0"/>
    <x v="0"/>
    <s v="Dissolved"/>
    <m/>
    <m/>
    <m/>
  </r>
  <r>
    <x v="14"/>
    <x v="0"/>
    <x v="1"/>
    <x v="2"/>
    <x v="0"/>
    <x v="2"/>
    <x v="0"/>
    <x v="0"/>
    <x v="357"/>
    <n v="0"/>
    <x v="0"/>
    <s v="Dissolved"/>
    <m/>
    <m/>
    <m/>
  </r>
  <r>
    <x v="14"/>
    <x v="0"/>
    <x v="1"/>
    <x v="2"/>
    <x v="0"/>
    <x v="2"/>
    <x v="0"/>
    <x v="0"/>
    <x v="358"/>
    <n v="0"/>
    <x v="0"/>
    <s v="Dissolved"/>
    <m/>
    <m/>
    <m/>
  </r>
  <r>
    <x v="14"/>
    <x v="0"/>
    <x v="1"/>
    <x v="2"/>
    <x v="0"/>
    <x v="2"/>
    <x v="0"/>
    <x v="0"/>
    <x v="359"/>
    <n v="0"/>
    <x v="0"/>
    <s v="Dissolved"/>
    <m/>
    <m/>
    <m/>
  </r>
  <r>
    <x v="14"/>
    <x v="0"/>
    <x v="1"/>
    <x v="2"/>
    <x v="0"/>
    <x v="2"/>
    <x v="0"/>
    <x v="0"/>
    <x v="360"/>
    <n v="0"/>
    <x v="0"/>
    <s v="Dissolved"/>
    <m/>
    <m/>
    <m/>
  </r>
  <r>
    <x v="14"/>
    <x v="0"/>
    <x v="1"/>
    <x v="2"/>
    <x v="0"/>
    <x v="2"/>
    <x v="0"/>
    <x v="0"/>
    <x v="361"/>
    <n v="0"/>
    <x v="0"/>
    <s v="Dissolved"/>
    <m/>
    <m/>
    <m/>
  </r>
  <r>
    <x v="14"/>
    <x v="0"/>
    <x v="1"/>
    <x v="2"/>
    <x v="0"/>
    <x v="2"/>
    <x v="0"/>
    <x v="0"/>
    <x v="362"/>
    <n v="0"/>
    <x v="0"/>
    <s v="Dissolved"/>
    <m/>
    <m/>
    <m/>
  </r>
  <r>
    <x v="14"/>
    <x v="0"/>
    <x v="1"/>
    <x v="2"/>
    <x v="0"/>
    <x v="2"/>
    <x v="0"/>
    <x v="0"/>
    <x v="363"/>
    <n v="0"/>
    <x v="0"/>
    <s v="Dissolved"/>
    <m/>
    <m/>
    <m/>
  </r>
  <r>
    <x v="14"/>
    <x v="0"/>
    <x v="1"/>
    <x v="2"/>
    <x v="0"/>
    <x v="2"/>
    <x v="0"/>
    <x v="0"/>
    <x v="364"/>
    <n v="0"/>
    <x v="0"/>
    <s v="Dissolved"/>
    <m/>
    <m/>
    <m/>
  </r>
  <r>
    <x v="14"/>
    <x v="0"/>
    <x v="1"/>
    <x v="0"/>
    <x v="0"/>
    <x v="0"/>
    <x v="0"/>
    <x v="2"/>
    <x v="344"/>
    <n v="0"/>
    <x v="0"/>
    <s v="Dissolved"/>
    <m/>
    <m/>
    <m/>
  </r>
  <r>
    <x v="14"/>
    <x v="0"/>
    <x v="1"/>
    <x v="0"/>
    <x v="0"/>
    <x v="0"/>
    <x v="0"/>
    <x v="2"/>
    <x v="345"/>
    <n v="0"/>
    <x v="0"/>
    <s v="Dissolved"/>
    <m/>
    <m/>
    <m/>
  </r>
  <r>
    <x v="14"/>
    <x v="0"/>
    <x v="1"/>
    <x v="0"/>
    <x v="0"/>
    <x v="0"/>
    <x v="0"/>
    <x v="2"/>
    <x v="346"/>
    <n v="0"/>
    <x v="0"/>
    <s v="Dissolved"/>
    <m/>
    <m/>
    <m/>
  </r>
  <r>
    <x v="14"/>
    <x v="0"/>
    <x v="1"/>
    <x v="0"/>
    <x v="0"/>
    <x v="0"/>
    <x v="0"/>
    <x v="2"/>
    <x v="347"/>
    <n v="0"/>
    <x v="0"/>
    <s v="Dissolved"/>
    <m/>
    <m/>
    <m/>
  </r>
  <r>
    <x v="14"/>
    <x v="0"/>
    <x v="1"/>
    <x v="0"/>
    <x v="0"/>
    <x v="0"/>
    <x v="0"/>
    <x v="2"/>
    <x v="348"/>
    <n v="0"/>
    <x v="0"/>
    <s v="Dissolved"/>
    <m/>
    <m/>
    <m/>
  </r>
  <r>
    <x v="14"/>
    <x v="0"/>
    <x v="1"/>
    <x v="0"/>
    <x v="0"/>
    <x v="0"/>
    <x v="0"/>
    <x v="2"/>
    <x v="349"/>
    <n v="0"/>
    <x v="0"/>
    <s v="Dissolved"/>
    <m/>
    <m/>
    <m/>
  </r>
  <r>
    <x v="14"/>
    <x v="0"/>
    <x v="1"/>
    <x v="0"/>
    <x v="0"/>
    <x v="0"/>
    <x v="0"/>
    <x v="2"/>
    <x v="350"/>
    <n v="0"/>
    <x v="0"/>
    <s v="Dissolved"/>
    <m/>
    <m/>
    <m/>
  </r>
  <r>
    <x v="14"/>
    <x v="0"/>
    <x v="1"/>
    <x v="0"/>
    <x v="0"/>
    <x v="0"/>
    <x v="0"/>
    <x v="2"/>
    <x v="351"/>
    <n v="0"/>
    <x v="0"/>
    <s v="Dissolved"/>
    <m/>
    <m/>
    <m/>
  </r>
  <r>
    <x v="14"/>
    <x v="0"/>
    <x v="1"/>
    <x v="0"/>
    <x v="0"/>
    <x v="0"/>
    <x v="0"/>
    <x v="2"/>
    <x v="352"/>
    <n v="0"/>
    <x v="0"/>
    <s v="Dissolved"/>
    <m/>
    <m/>
    <m/>
  </r>
  <r>
    <x v="14"/>
    <x v="0"/>
    <x v="1"/>
    <x v="0"/>
    <x v="0"/>
    <x v="0"/>
    <x v="0"/>
    <x v="2"/>
    <x v="353"/>
    <n v="0"/>
    <x v="0"/>
    <s v="Dissolved"/>
    <m/>
    <m/>
    <m/>
  </r>
  <r>
    <x v="14"/>
    <x v="0"/>
    <x v="1"/>
    <x v="0"/>
    <x v="0"/>
    <x v="0"/>
    <x v="0"/>
    <x v="2"/>
    <x v="354"/>
    <n v="0"/>
    <x v="0"/>
    <s v="Dissolved"/>
    <m/>
    <m/>
    <m/>
  </r>
  <r>
    <x v="14"/>
    <x v="0"/>
    <x v="1"/>
    <x v="0"/>
    <x v="0"/>
    <x v="0"/>
    <x v="0"/>
    <x v="2"/>
    <x v="355"/>
    <n v="0"/>
    <x v="0"/>
    <s v="Dissolved"/>
    <m/>
    <m/>
    <m/>
  </r>
  <r>
    <x v="14"/>
    <x v="0"/>
    <x v="1"/>
    <x v="0"/>
    <x v="0"/>
    <x v="0"/>
    <x v="0"/>
    <x v="2"/>
    <x v="356"/>
    <n v="0"/>
    <x v="0"/>
    <s v="Dissolved"/>
    <m/>
    <m/>
    <m/>
  </r>
  <r>
    <x v="14"/>
    <x v="0"/>
    <x v="1"/>
    <x v="0"/>
    <x v="0"/>
    <x v="0"/>
    <x v="0"/>
    <x v="2"/>
    <x v="357"/>
    <n v="0"/>
    <x v="0"/>
    <s v="Dissolved"/>
    <m/>
    <m/>
    <m/>
  </r>
  <r>
    <x v="14"/>
    <x v="0"/>
    <x v="1"/>
    <x v="0"/>
    <x v="0"/>
    <x v="0"/>
    <x v="0"/>
    <x v="2"/>
    <x v="358"/>
    <n v="0"/>
    <x v="0"/>
    <s v="Dissolved"/>
    <m/>
    <m/>
    <m/>
  </r>
  <r>
    <x v="14"/>
    <x v="0"/>
    <x v="1"/>
    <x v="0"/>
    <x v="0"/>
    <x v="0"/>
    <x v="0"/>
    <x v="2"/>
    <x v="359"/>
    <n v="0"/>
    <x v="0"/>
    <s v="Dissolved"/>
    <m/>
    <m/>
    <m/>
  </r>
  <r>
    <x v="14"/>
    <x v="0"/>
    <x v="1"/>
    <x v="0"/>
    <x v="0"/>
    <x v="0"/>
    <x v="0"/>
    <x v="2"/>
    <x v="360"/>
    <n v="0"/>
    <x v="0"/>
    <s v="Dissolved"/>
    <m/>
    <m/>
    <m/>
  </r>
  <r>
    <x v="14"/>
    <x v="0"/>
    <x v="1"/>
    <x v="0"/>
    <x v="0"/>
    <x v="0"/>
    <x v="0"/>
    <x v="2"/>
    <x v="361"/>
    <n v="0"/>
    <x v="0"/>
    <s v="Dissolved"/>
    <m/>
    <m/>
    <m/>
  </r>
  <r>
    <x v="14"/>
    <x v="0"/>
    <x v="1"/>
    <x v="0"/>
    <x v="0"/>
    <x v="0"/>
    <x v="0"/>
    <x v="2"/>
    <x v="362"/>
    <n v="0"/>
    <x v="0"/>
    <s v="Dissolved"/>
    <m/>
    <m/>
    <m/>
  </r>
  <r>
    <x v="14"/>
    <x v="0"/>
    <x v="1"/>
    <x v="0"/>
    <x v="0"/>
    <x v="0"/>
    <x v="0"/>
    <x v="2"/>
    <x v="363"/>
    <n v="0"/>
    <x v="0"/>
    <s v="Dissolved"/>
    <m/>
    <m/>
    <m/>
  </r>
  <r>
    <x v="14"/>
    <x v="0"/>
    <x v="1"/>
    <x v="0"/>
    <x v="0"/>
    <x v="0"/>
    <x v="0"/>
    <x v="2"/>
    <x v="364"/>
    <n v="0"/>
    <x v="0"/>
    <s v="Dissolved"/>
    <m/>
    <m/>
    <m/>
  </r>
  <r>
    <x v="14"/>
    <x v="0"/>
    <x v="1"/>
    <x v="0"/>
    <x v="0"/>
    <x v="0"/>
    <x v="0"/>
    <x v="1"/>
    <x v="344"/>
    <n v="0"/>
    <x v="0"/>
    <s v="Dissolved"/>
    <m/>
    <m/>
    <m/>
  </r>
  <r>
    <x v="14"/>
    <x v="0"/>
    <x v="1"/>
    <x v="0"/>
    <x v="0"/>
    <x v="0"/>
    <x v="0"/>
    <x v="1"/>
    <x v="345"/>
    <n v="0"/>
    <x v="0"/>
    <s v="Dissolved"/>
    <m/>
    <m/>
    <m/>
  </r>
  <r>
    <x v="14"/>
    <x v="0"/>
    <x v="1"/>
    <x v="0"/>
    <x v="0"/>
    <x v="0"/>
    <x v="0"/>
    <x v="1"/>
    <x v="346"/>
    <n v="0"/>
    <x v="0"/>
    <s v="Dissolved"/>
    <m/>
    <m/>
    <m/>
  </r>
  <r>
    <x v="14"/>
    <x v="0"/>
    <x v="1"/>
    <x v="0"/>
    <x v="0"/>
    <x v="0"/>
    <x v="0"/>
    <x v="1"/>
    <x v="347"/>
    <s v="&lt;DL"/>
    <x v="0"/>
    <s v="Dissolved"/>
    <m/>
    <m/>
    <m/>
  </r>
  <r>
    <x v="14"/>
    <x v="0"/>
    <x v="1"/>
    <x v="0"/>
    <x v="0"/>
    <x v="0"/>
    <x v="0"/>
    <x v="1"/>
    <x v="348"/>
    <n v="0"/>
    <x v="0"/>
    <s v="Dissolved"/>
    <m/>
    <m/>
    <m/>
  </r>
  <r>
    <x v="14"/>
    <x v="0"/>
    <x v="1"/>
    <x v="0"/>
    <x v="0"/>
    <x v="0"/>
    <x v="0"/>
    <x v="1"/>
    <x v="349"/>
    <n v="0"/>
    <x v="0"/>
    <s v="Dissolved"/>
    <m/>
    <m/>
    <m/>
  </r>
  <r>
    <x v="14"/>
    <x v="0"/>
    <x v="1"/>
    <x v="0"/>
    <x v="0"/>
    <x v="0"/>
    <x v="0"/>
    <x v="1"/>
    <x v="350"/>
    <n v="0"/>
    <x v="0"/>
    <s v="Dissolved"/>
    <m/>
    <m/>
    <m/>
  </r>
  <r>
    <x v="14"/>
    <x v="0"/>
    <x v="1"/>
    <x v="0"/>
    <x v="0"/>
    <x v="0"/>
    <x v="0"/>
    <x v="1"/>
    <x v="351"/>
    <n v="0"/>
    <x v="0"/>
    <s v="Dissolved"/>
    <m/>
    <m/>
    <m/>
  </r>
  <r>
    <x v="14"/>
    <x v="0"/>
    <x v="1"/>
    <x v="0"/>
    <x v="0"/>
    <x v="0"/>
    <x v="0"/>
    <x v="1"/>
    <x v="352"/>
    <n v="0"/>
    <x v="0"/>
    <s v="Dissolved"/>
    <m/>
    <m/>
    <m/>
  </r>
  <r>
    <x v="14"/>
    <x v="0"/>
    <x v="1"/>
    <x v="0"/>
    <x v="0"/>
    <x v="0"/>
    <x v="0"/>
    <x v="1"/>
    <x v="353"/>
    <n v="0"/>
    <x v="0"/>
    <s v="Dissolved"/>
    <m/>
    <m/>
    <m/>
  </r>
  <r>
    <x v="14"/>
    <x v="0"/>
    <x v="1"/>
    <x v="0"/>
    <x v="0"/>
    <x v="0"/>
    <x v="0"/>
    <x v="1"/>
    <x v="354"/>
    <n v="0"/>
    <x v="0"/>
    <s v="Dissolved"/>
    <m/>
    <m/>
    <m/>
  </r>
  <r>
    <x v="14"/>
    <x v="0"/>
    <x v="1"/>
    <x v="0"/>
    <x v="0"/>
    <x v="0"/>
    <x v="0"/>
    <x v="1"/>
    <x v="355"/>
    <n v="0"/>
    <x v="0"/>
    <s v="Dissolved"/>
    <m/>
    <m/>
    <m/>
  </r>
  <r>
    <x v="14"/>
    <x v="0"/>
    <x v="1"/>
    <x v="0"/>
    <x v="0"/>
    <x v="0"/>
    <x v="0"/>
    <x v="1"/>
    <x v="356"/>
    <n v="0"/>
    <x v="0"/>
    <s v="Dissolved"/>
    <m/>
    <m/>
    <m/>
  </r>
  <r>
    <x v="14"/>
    <x v="0"/>
    <x v="1"/>
    <x v="0"/>
    <x v="0"/>
    <x v="0"/>
    <x v="0"/>
    <x v="1"/>
    <x v="357"/>
    <n v="0"/>
    <x v="0"/>
    <s v="Dissolved"/>
    <m/>
    <m/>
    <m/>
  </r>
  <r>
    <x v="14"/>
    <x v="0"/>
    <x v="1"/>
    <x v="0"/>
    <x v="0"/>
    <x v="0"/>
    <x v="0"/>
    <x v="1"/>
    <x v="358"/>
    <n v="0"/>
    <x v="0"/>
    <s v="Dissolved"/>
    <m/>
    <m/>
    <m/>
  </r>
  <r>
    <x v="14"/>
    <x v="0"/>
    <x v="1"/>
    <x v="0"/>
    <x v="0"/>
    <x v="0"/>
    <x v="0"/>
    <x v="1"/>
    <x v="359"/>
    <n v="0"/>
    <x v="0"/>
    <s v="Dissolved"/>
    <m/>
    <m/>
    <m/>
  </r>
  <r>
    <x v="14"/>
    <x v="0"/>
    <x v="1"/>
    <x v="0"/>
    <x v="0"/>
    <x v="0"/>
    <x v="0"/>
    <x v="1"/>
    <x v="360"/>
    <n v="0"/>
    <x v="0"/>
    <s v="Dissolved"/>
    <m/>
    <m/>
    <m/>
  </r>
  <r>
    <x v="14"/>
    <x v="0"/>
    <x v="1"/>
    <x v="0"/>
    <x v="0"/>
    <x v="0"/>
    <x v="0"/>
    <x v="1"/>
    <x v="361"/>
    <n v="0"/>
    <x v="0"/>
    <s v="Dissolved"/>
    <m/>
    <m/>
    <m/>
  </r>
  <r>
    <x v="14"/>
    <x v="0"/>
    <x v="1"/>
    <x v="0"/>
    <x v="0"/>
    <x v="0"/>
    <x v="0"/>
    <x v="1"/>
    <x v="362"/>
    <n v="0"/>
    <x v="0"/>
    <s v="Dissolved"/>
    <m/>
    <m/>
    <m/>
  </r>
  <r>
    <x v="14"/>
    <x v="0"/>
    <x v="1"/>
    <x v="0"/>
    <x v="0"/>
    <x v="0"/>
    <x v="0"/>
    <x v="1"/>
    <x v="363"/>
    <n v="0"/>
    <x v="0"/>
    <s v="Dissolved"/>
    <m/>
    <m/>
    <m/>
  </r>
  <r>
    <x v="14"/>
    <x v="0"/>
    <x v="1"/>
    <x v="0"/>
    <x v="0"/>
    <x v="0"/>
    <x v="0"/>
    <x v="1"/>
    <x v="364"/>
    <n v="0"/>
    <x v="0"/>
    <s v="Dissolved"/>
    <m/>
    <m/>
    <m/>
  </r>
  <r>
    <x v="14"/>
    <x v="0"/>
    <x v="1"/>
    <x v="0"/>
    <x v="0"/>
    <x v="0"/>
    <x v="0"/>
    <x v="0"/>
    <x v="344"/>
    <n v="0"/>
    <x v="0"/>
    <s v="Dissolved"/>
    <m/>
    <m/>
    <m/>
  </r>
  <r>
    <x v="14"/>
    <x v="0"/>
    <x v="1"/>
    <x v="0"/>
    <x v="0"/>
    <x v="0"/>
    <x v="0"/>
    <x v="0"/>
    <x v="345"/>
    <n v="0"/>
    <x v="0"/>
    <s v="Dissolved"/>
    <m/>
    <m/>
    <m/>
  </r>
  <r>
    <x v="14"/>
    <x v="0"/>
    <x v="1"/>
    <x v="0"/>
    <x v="0"/>
    <x v="0"/>
    <x v="0"/>
    <x v="0"/>
    <x v="346"/>
    <n v="0"/>
    <x v="0"/>
    <s v="Dissolved"/>
    <m/>
    <m/>
    <m/>
  </r>
  <r>
    <x v="14"/>
    <x v="0"/>
    <x v="1"/>
    <x v="0"/>
    <x v="0"/>
    <x v="0"/>
    <x v="0"/>
    <x v="0"/>
    <x v="347"/>
    <s v="&lt;DL"/>
    <x v="0"/>
    <s v="Dissolved"/>
    <m/>
    <m/>
    <m/>
  </r>
  <r>
    <x v="14"/>
    <x v="0"/>
    <x v="1"/>
    <x v="0"/>
    <x v="0"/>
    <x v="0"/>
    <x v="0"/>
    <x v="0"/>
    <x v="348"/>
    <n v="0"/>
    <x v="0"/>
    <s v="Dissolved"/>
    <m/>
    <m/>
    <m/>
  </r>
  <r>
    <x v="14"/>
    <x v="0"/>
    <x v="1"/>
    <x v="0"/>
    <x v="0"/>
    <x v="0"/>
    <x v="0"/>
    <x v="0"/>
    <x v="349"/>
    <n v="0"/>
    <x v="0"/>
    <s v="Dissolved"/>
    <m/>
    <m/>
    <m/>
  </r>
  <r>
    <x v="14"/>
    <x v="0"/>
    <x v="1"/>
    <x v="0"/>
    <x v="0"/>
    <x v="0"/>
    <x v="0"/>
    <x v="0"/>
    <x v="350"/>
    <n v="0"/>
    <x v="0"/>
    <s v="Dissolved"/>
    <m/>
    <m/>
    <m/>
  </r>
  <r>
    <x v="14"/>
    <x v="0"/>
    <x v="1"/>
    <x v="0"/>
    <x v="0"/>
    <x v="0"/>
    <x v="0"/>
    <x v="0"/>
    <x v="351"/>
    <n v="0"/>
    <x v="0"/>
    <s v="Dissolved"/>
    <m/>
    <m/>
    <m/>
  </r>
  <r>
    <x v="14"/>
    <x v="0"/>
    <x v="1"/>
    <x v="0"/>
    <x v="0"/>
    <x v="0"/>
    <x v="0"/>
    <x v="0"/>
    <x v="352"/>
    <n v="0"/>
    <x v="0"/>
    <s v="Dissolved"/>
    <m/>
    <m/>
    <m/>
  </r>
  <r>
    <x v="14"/>
    <x v="0"/>
    <x v="1"/>
    <x v="0"/>
    <x v="0"/>
    <x v="0"/>
    <x v="0"/>
    <x v="0"/>
    <x v="353"/>
    <n v="0"/>
    <x v="0"/>
    <s v="Dissolved"/>
    <m/>
    <m/>
    <m/>
  </r>
  <r>
    <x v="14"/>
    <x v="0"/>
    <x v="1"/>
    <x v="0"/>
    <x v="0"/>
    <x v="0"/>
    <x v="0"/>
    <x v="0"/>
    <x v="354"/>
    <n v="0"/>
    <x v="0"/>
    <s v="Dissolved"/>
    <m/>
    <m/>
    <m/>
  </r>
  <r>
    <x v="14"/>
    <x v="0"/>
    <x v="1"/>
    <x v="0"/>
    <x v="0"/>
    <x v="0"/>
    <x v="0"/>
    <x v="0"/>
    <x v="355"/>
    <n v="0"/>
    <x v="0"/>
    <s v="Dissolved"/>
    <m/>
    <m/>
    <m/>
  </r>
  <r>
    <x v="14"/>
    <x v="0"/>
    <x v="1"/>
    <x v="0"/>
    <x v="0"/>
    <x v="0"/>
    <x v="0"/>
    <x v="0"/>
    <x v="356"/>
    <n v="0"/>
    <x v="0"/>
    <s v="Dissolved"/>
    <m/>
    <m/>
    <m/>
  </r>
  <r>
    <x v="14"/>
    <x v="0"/>
    <x v="1"/>
    <x v="0"/>
    <x v="0"/>
    <x v="0"/>
    <x v="0"/>
    <x v="0"/>
    <x v="357"/>
    <n v="0"/>
    <x v="0"/>
    <s v="Dissolved"/>
    <m/>
    <m/>
    <m/>
  </r>
  <r>
    <x v="14"/>
    <x v="0"/>
    <x v="1"/>
    <x v="0"/>
    <x v="0"/>
    <x v="0"/>
    <x v="0"/>
    <x v="0"/>
    <x v="358"/>
    <n v="0"/>
    <x v="0"/>
    <s v="Dissolved"/>
    <m/>
    <m/>
    <m/>
  </r>
  <r>
    <x v="14"/>
    <x v="0"/>
    <x v="1"/>
    <x v="0"/>
    <x v="0"/>
    <x v="0"/>
    <x v="0"/>
    <x v="0"/>
    <x v="359"/>
    <n v="0"/>
    <x v="0"/>
    <s v="Dissolved"/>
    <m/>
    <m/>
    <m/>
  </r>
  <r>
    <x v="14"/>
    <x v="0"/>
    <x v="1"/>
    <x v="0"/>
    <x v="0"/>
    <x v="0"/>
    <x v="0"/>
    <x v="0"/>
    <x v="360"/>
    <n v="0"/>
    <x v="0"/>
    <s v="Dissolved"/>
    <m/>
    <m/>
    <m/>
  </r>
  <r>
    <x v="14"/>
    <x v="0"/>
    <x v="1"/>
    <x v="0"/>
    <x v="0"/>
    <x v="0"/>
    <x v="0"/>
    <x v="0"/>
    <x v="361"/>
    <n v="0"/>
    <x v="0"/>
    <s v="Dissolved"/>
    <m/>
    <m/>
    <m/>
  </r>
  <r>
    <x v="14"/>
    <x v="0"/>
    <x v="1"/>
    <x v="0"/>
    <x v="0"/>
    <x v="0"/>
    <x v="0"/>
    <x v="0"/>
    <x v="362"/>
    <n v="0"/>
    <x v="0"/>
    <s v="Dissolved"/>
    <m/>
    <m/>
    <m/>
  </r>
  <r>
    <x v="14"/>
    <x v="0"/>
    <x v="1"/>
    <x v="0"/>
    <x v="0"/>
    <x v="0"/>
    <x v="0"/>
    <x v="0"/>
    <x v="363"/>
    <n v="0"/>
    <x v="0"/>
    <s v="Dissolved"/>
    <m/>
    <m/>
    <m/>
  </r>
  <r>
    <x v="14"/>
    <x v="0"/>
    <x v="1"/>
    <x v="0"/>
    <x v="0"/>
    <x v="0"/>
    <x v="0"/>
    <x v="0"/>
    <x v="364"/>
    <n v="0"/>
    <x v="0"/>
    <s v="Dissolved"/>
    <m/>
    <m/>
    <m/>
  </r>
  <r>
    <x v="14"/>
    <x v="5"/>
    <x v="1"/>
    <x v="2"/>
    <x v="0"/>
    <x v="3"/>
    <x v="0"/>
    <x v="0"/>
    <x v="344"/>
    <n v="0"/>
    <x v="0"/>
    <s v="Dissolved"/>
    <m/>
    <m/>
    <m/>
  </r>
  <r>
    <x v="14"/>
    <x v="5"/>
    <x v="1"/>
    <x v="2"/>
    <x v="0"/>
    <x v="3"/>
    <x v="0"/>
    <x v="0"/>
    <x v="345"/>
    <n v="0"/>
    <x v="0"/>
    <s v="Dissolved"/>
    <m/>
    <m/>
    <m/>
  </r>
  <r>
    <x v="14"/>
    <x v="5"/>
    <x v="1"/>
    <x v="2"/>
    <x v="0"/>
    <x v="3"/>
    <x v="0"/>
    <x v="0"/>
    <x v="346"/>
    <n v="0"/>
    <x v="0"/>
    <s v="Dissolved"/>
    <m/>
    <m/>
    <m/>
  </r>
  <r>
    <x v="14"/>
    <x v="5"/>
    <x v="1"/>
    <x v="2"/>
    <x v="0"/>
    <x v="3"/>
    <x v="0"/>
    <x v="0"/>
    <x v="347"/>
    <n v="0"/>
    <x v="0"/>
    <s v="Dissolved"/>
    <m/>
    <m/>
    <m/>
  </r>
  <r>
    <x v="14"/>
    <x v="5"/>
    <x v="1"/>
    <x v="2"/>
    <x v="0"/>
    <x v="3"/>
    <x v="0"/>
    <x v="0"/>
    <x v="348"/>
    <n v="0"/>
    <x v="0"/>
    <s v="Dissolved"/>
    <m/>
    <m/>
    <m/>
  </r>
  <r>
    <x v="14"/>
    <x v="5"/>
    <x v="1"/>
    <x v="2"/>
    <x v="0"/>
    <x v="3"/>
    <x v="0"/>
    <x v="0"/>
    <x v="349"/>
    <n v="0"/>
    <x v="0"/>
    <s v="Dissolved"/>
    <m/>
    <m/>
    <m/>
  </r>
  <r>
    <x v="14"/>
    <x v="5"/>
    <x v="1"/>
    <x v="2"/>
    <x v="0"/>
    <x v="3"/>
    <x v="0"/>
    <x v="0"/>
    <x v="350"/>
    <n v="0"/>
    <x v="0"/>
    <s v="Dissolved"/>
    <m/>
    <m/>
    <m/>
  </r>
  <r>
    <x v="14"/>
    <x v="5"/>
    <x v="1"/>
    <x v="2"/>
    <x v="0"/>
    <x v="3"/>
    <x v="0"/>
    <x v="0"/>
    <x v="351"/>
    <n v="0"/>
    <x v="0"/>
    <s v="Dissolved"/>
    <m/>
    <m/>
    <m/>
  </r>
  <r>
    <x v="14"/>
    <x v="5"/>
    <x v="1"/>
    <x v="2"/>
    <x v="0"/>
    <x v="3"/>
    <x v="0"/>
    <x v="0"/>
    <x v="352"/>
    <n v="0"/>
    <x v="0"/>
    <s v="Dissolved"/>
    <m/>
    <m/>
    <m/>
  </r>
  <r>
    <x v="14"/>
    <x v="5"/>
    <x v="1"/>
    <x v="2"/>
    <x v="0"/>
    <x v="3"/>
    <x v="0"/>
    <x v="0"/>
    <x v="353"/>
    <n v="0"/>
    <x v="0"/>
    <s v="Dissolved"/>
    <m/>
    <m/>
    <m/>
  </r>
  <r>
    <x v="14"/>
    <x v="5"/>
    <x v="1"/>
    <x v="2"/>
    <x v="0"/>
    <x v="3"/>
    <x v="0"/>
    <x v="0"/>
    <x v="354"/>
    <n v="0"/>
    <x v="0"/>
    <s v="Dissolved"/>
    <m/>
    <m/>
    <m/>
  </r>
  <r>
    <x v="14"/>
    <x v="5"/>
    <x v="1"/>
    <x v="2"/>
    <x v="0"/>
    <x v="3"/>
    <x v="0"/>
    <x v="0"/>
    <x v="355"/>
    <n v="0"/>
    <x v="0"/>
    <s v="Dissolved"/>
    <m/>
    <m/>
    <m/>
  </r>
  <r>
    <x v="14"/>
    <x v="5"/>
    <x v="1"/>
    <x v="2"/>
    <x v="0"/>
    <x v="3"/>
    <x v="0"/>
    <x v="0"/>
    <x v="356"/>
    <n v="0"/>
    <x v="0"/>
    <s v="Dissolved"/>
    <m/>
    <m/>
    <m/>
  </r>
  <r>
    <x v="14"/>
    <x v="5"/>
    <x v="1"/>
    <x v="2"/>
    <x v="0"/>
    <x v="3"/>
    <x v="0"/>
    <x v="0"/>
    <x v="357"/>
    <n v="0"/>
    <x v="0"/>
    <s v="Dissolved"/>
    <m/>
    <m/>
    <m/>
  </r>
  <r>
    <x v="14"/>
    <x v="5"/>
    <x v="1"/>
    <x v="2"/>
    <x v="0"/>
    <x v="3"/>
    <x v="0"/>
    <x v="0"/>
    <x v="358"/>
    <n v="0"/>
    <x v="0"/>
    <s v="Dissolved"/>
    <m/>
    <m/>
    <m/>
  </r>
  <r>
    <x v="14"/>
    <x v="5"/>
    <x v="1"/>
    <x v="2"/>
    <x v="0"/>
    <x v="3"/>
    <x v="0"/>
    <x v="0"/>
    <x v="359"/>
    <n v="0"/>
    <x v="0"/>
    <s v="Dissolved"/>
    <m/>
    <m/>
    <m/>
  </r>
  <r>
    <x v="14"/>
    <x v="5"/>
    <x v="1"/>
    <x v="2"/>
    <x v="0"/>
    <x v="3"/>
    <x v="0"/>
    <x v="0"/>
    <x v="360"/>
    <n v="0"/>
    <x v="0"/>
    <s v="Dissolved"/>
    <m/>
    <m/>
    <m/>
  </r>
  <r>
    <x v="14"/>
    <x v="5"/>
    <x v="1"/>
    <x v="2"/>
    <x v="0"/>
    <x v="3"/>
    <x v="0"/>
    <x v="0"/>
    <x v="361"/>
    <n v="0"/>
    <x v="0"/>
    <s v="Dissolved"/>
    <m/>
    <m/>
    <m/>
  </r>
  <r>
    <x v="14"/>
    <x v="5"/>
    <x v="1"/>
    <x v="2"/>
    <x v="0"/>
    <x v="3"/>
    <x v="0"/>
    <x v="0"/>
    <x v="362"/>
    <n v="0"/>
    <x v="0"/>
    <s v="Dissolved"/>
    <m/>
    <m/>
    <m/>
  </r>
  <r>
    <x v="14"/>
    <x v="5"/>
    <x v="1"/>
    <x v="2"/>
    <x v="0"/>
    <x v="3"/>
    <x v="0"/>
    <x v="0"/>
    <x v="363"/>
    <n v="0"/>
    <x v="0"/>
    <s v="Dissolved"/>
    <m/>
    <m/>
    <m/>
  </r>
  <r>
    <x v="14"/>
    <x v="5"/>
    <x v="1"/>
    <x v="2"/>
    <x v="0"/>
    <x v="3"/>
    <x v="0"/>
    <x v="0"/>
    <x v="364"/>
    <n v="0"/>
    <x v="0"/>
    <s v="Dissolved"/>
    <m/>
    <m/>
    <m/>
  </r>
  <r>
    <x v="14"/>
    <x v="5"/>
    <x v="1"/>
    <x v="2"/>
    <x v="0"/>
    <x v="2"/>
    <x v="0"/>
    <x v="0"/>
    <x v="344"/>
    <n v="0"/>
    <x v="0"/>
    <s v="Dissolved"/>
    <m/>
    <m/>
    <m/>
  </r>
  <r>
    <x v="14"/>
    <x v="5"/>
    <x v="1"/>
    <x v="2"/>
    <x v="0"/>
    <x v="2"/>
    <x v="0"/>
    <x v="0"/>
    <x v="345"/>
    <n v="0"/>
    <x v="0"/>
    <s v="Dissolved"/>
    <m/>
    <m/>
    <m/>
  </r>
  <r>
    <x v="14"/>
    <x v="5"/>
    <x v="1"/>
    <x v="2"/>
    <x v="0"/>
    <x v="2"/>
    <x v="0"/>
    <x v="0"/>
    <x v="346"/>
    <n v="0.36365979109516788"/>
    <x v="0"/>
    <s v="Dissolved"/>
    <m/>
    <m/>
    <m/>
  </r>
  <r>
    <x v="14"/>
    <x v="5"/>
    <x v="1"/>
    <x v="2"/>
    <x v="0"/>
    <x v="2"/>
    <x v="0"/>
    <x v="0"/>
    <x v="347"/>
    <n v="0"/>
    <x v="0"/>
    <s v="Dissolved"/>
    <m/>
    <m/>
    <m/>
  </r>
  <r>
    <x v="14"/>
    <x v="5"/>
    <x v="1"/>
    <x v="2"/>
    <x v="0"/>
    <x v="2"/>
    <x v="0"/>
    <x v="0"/>
    <x v="348"/>
    <n v="0"/>
    <x v="0"/>
    <s v="Dissolved"/>
    <m/>
    <m/>
    <m/>
  </r>
  <r>
    <x v="14"/>
    <x v="5"/>
    <x v="1"/>
    <x v="2"/>
    <x v="0"/>
    <x v="2"/>
    <x v="0"/>
    <x v="0"/>
    <x v="349"/>
    <n v="0"/>
    <x v="0"/>
    <s v="Dissolved"/>
    <m/>
    <m/>
    <m/>
  </r>
  <r>
    <x v="14"/>
    <x v="5"/>
    <x v="1"/>
    <x v="2"/>
    <x v="0"/>
    <x v="2"/>
    <x v="0"/>
    <x v="0"/>
    <x v="350"/>
    <n v="0"/>
    <x v="0"/>
    <s v="Dissolved"/>
    <m/>
    <m/>
    <m/>
  </r>
  <r>
    <x v="14"/>
    <x v="5"/>
    <x v="1"/>
    <x v="2"/>
    <x v="0"/>
    <x v="2"/>
    <x v="0"/>
    <x v="0"/>
    <x v="351"/>
    <n v="0"/>
    <x v="0"/>
    <s v="Dissolved"/>
    <m/>
    <m/>
    <m/>
  </r>
  <r>
    <x v="14"/>
    <x v="5"/>
    <x v="1"/>
    <x v="2"/>
    <x v="0"/>
    <x v="2"/>
    <x v="0"/>
    <x v="0"/>
    <x v="352"/>
    <n v="0"/>
    <x v="0"/>
    <s v="Dissolved"/>
    <m/>
    <m/>
    <m/>
  </r>
  <r>
    <x v="14"/>
    <x v="5"/>
    <x v="1"/>
    <x v="2"/>
    <x v="0"/>
    <x v="2"/>
    <x v="0"/>
    <x v="0"/>
    <x v="353"/>
    <n v="0"/>
    <x v="0"/>
    <s v="Dissolved"/>
    <m/>
    <m/>
    <m/>
  </r>
  <r>
    <x v="14"/>
    <x v="5"/>
    <x v="1"/>
    <x v="2"/>
    <x v="0"/>
    <x v="2"/>
    <x v="0"/>
    <x v="0"/>
    <x v="354"/>
    <n v="0"/>
    <x v="0"/>
    <s v="Dissolved"/>
    <m/>
    <m/>
    <m/>
  </r>
  <r>
    <x v="14"/>
    <x v="5"/>
    <x v="1"/>
    <x v="2"/>
    <x v="0"/>
    <x v="2"/>
    <x v="0"/>
    <x v="0"/>
    <x v="355"/>
    <n v="0"/>
    <x v="0"/>
    <s v="Dissolved"/>
    <m/>
    <m/>
    <m/>
  </r>
  <r>
    <x v="14"/>
    <x v="5"/>
    <x v="1"/>
    <x v="2"/>
    <x v="0"/>
    <x v="2"/>
    <x v="0"/>
    <x v="0"/>
    <x v="356"/>
    <n v="0"/>
    <x v="0"/>
    <s v="Dissolved"/>
    <m/>
    <m/>
    <m/>
  </r>
  <r>
    <x v="14"/>
    <x v="5"/>
    <x v="1"/>
    <x v="2"/>
    <x v="0"/>
    <x v="2"/>
    <x v="0"/>
    <x v="0"/>
    <x v="357"/>
    <n v="0"/>
    <x v="0"/>
    <s v="Dissolved"/>
    <m/>
    <m/>
    <m/>
  </r>
  <r>
    <x v="14"/>
    <x v="5"/>
    <x v="1"/>
    <x v="2"/>
    <x v="0"/>
    <x v="2"/>
    <x v="0"/>
    <x v="0"/>
    <x v="358"/>
    <n v="0"/>
    <x v="0"/>
    <s v="Dissolved"/>
    <m/>
    <m/>
    <m/>
  </r>
  <r>
    <x v="14"/>
    <x v="5"/>
    <x v="1"/>
    <x v="2"/>
    <x v="0"/>
    <x v="2"/>
    <x v="0"/>
    <x v="0"/>
    <x v="359"/>
    <n v="0"/>
    <x v="0"/>
    <s v="Dissolved"/>
    <m/>
    <m/>
    <m/>
  </r>
  <r>
    <x v="14"/>
    <x v="5"/>
    <x v="1"/>
    <x v="2"/>
    <x v="0"/>
    <x v="2"/>
    <x v="0"/>
    <x v="0"/>
    <x v="360"/>
    <n v="0"/>
    <x v="0"/>
    <s v="Dissolved"/>
    <m/>
    <m/>
    <m/>
  </r>
  <r>
    <x v="14"/>
    <x v="5"/>
    <x v="1"/>
    <x v="2"/>
    <x v="0"/>
    <x v="2"/>
    <x v="0"/>
    <x v="0"/>
    <x v="361"/>
    <n v="0"/>
    <x v="0"/>
    <s v="Dissolved"/>
    <m/>
    <m/>
    <m/>
  </r>
  <r>
    <x v="14"/>
    <x v="5"/>
    <x v="1"/>
    <x v="2"/>
    <x v="0"/>
    <x v="2"/>
    <x v="0"/>
    <x v="0"/>
    <x v="362"/>
    <n v="0"/>
    <x v="0"/>
    <s v="Dissolved"/>
    <m/>
    <m/>
    <m/>
  </r>
  <r>
    <x v="14"/>
    <x v="5"/>
    <x v="1"/>
    <x v="2"/>
    <x v="0"/>
    <x v="2"/>
    <x v="0"/>
    <x v="0"/>
    <x v="363"/>
    <n v="0"/>
    <x v="0"/>
    <s v="Dissolved"/>
    <m/>
    <m/>
    <m/>
  </r>
  <r>
    <x v="14"/>
    <x v="5"/>
    <x v="1"/>
    <x v="2"/>
    <x v="0"/>
    <x v="2"/>
    <x v="0"/>
    <x v="0"/>
    <x v="364"/>
    <n v="0"/>
    <x v="0"/>
    <s v="Dissolved"/>
    <m/>
    <m/>
    <m/>
  </r>
  <r>
    <x v="14"/>
    <x v="5"/>
    <x v="1"/>
    <x v="2"/>
    <x v="0"/>
    <x v="3"/>
    <x v="11"/>
    <x v="0"/>
    <x v="344"/>
    <n v="0"/>
    <x v="0"/>
    <s v="Dissolved"/>
    <m/>
    <m/>
    <m/>
  </r>
  <r>
    <x v="14"/>
    <x v="5"/>
    <x v="1"/>
    <x v="2"/>
    <x v="0"/>
    <x v="3"/>
    <x v="11"/>
    <x v="0"/>
    <x v="345"/>
    <n v="0"/>
    <x v="0"/>
    <s v="Dissolved"/>
    <m/>
    <m/>
    <m/>
  </r>
  <r>
    <x v="14"/>
    <x v="5"/>
    <x v="1"/>
    <x v="2"/>
    <x v="0"/>
    <x v="3"/>
    <x v="11"/>
    <x v="0"/>
    <x v="346"/>
    <n v="0.14127283386818071"/>
    <x v="0"/>
    <s v="Dissolved"/>
    <m/>
    <m/>
    <m/>
  </r>
  <r>
    <x v="14"/>
    <x v="5"/>
    <x v="1"/>
    <x v="2"/>
    <x v="0"/>
    <x v="3"/>
    <x v="11"/>
    <x v="0"/>
    <x v="347"/>
    <n v="0"/>
    <x v="0"/>
    <s v="Dissolved"/>
    <m/>
    <m/>
    <m/>
  </r>
  <r>
    <x v="14"/>
    <x v="5"/>
    <x v="1"/>
    <x v="2"/>
    <x v="0"/>
    <x v="3"/>
    <x v="11"/>
    <x v="0"/>
    <x v="348"/>
    <n v="0"/>
    <x v="0"/>
    <s v="Dissolved"/>
    <m/>
    <m/>
    <m/>
  </r>
  <r>
    <x v="14"/>
    <x v="5"/>
    <x v="1"/>
    <x v="2"/>
    <x v="0"/>
    <x v="3"/>
    <x v="11"/>
    <x v="0"/>
    <x v="349"/>
    <n v="0"/>
    <x v="0"/>
    <s v="Dissolved"/>
    <m/>
    <m/>
    <m/>
  </r>
  <r>
    <x v="14"/>
    <x v="5"/>
    <x v="1"/>
    <x v="2"/>
    <x v="0"/>
    <x v="3"/>
    <x v="11"/>
    <x v="0"/>
    <x v="350"/>
    <n v="0"/>
    <x v="0"/>
    <s v="Dissolved"/>
    <m/>
    <m/>
    <m/>
  </r>
  <r>
    <x v="14"/>
    <x v="5"/>
    <x v="1"/>
    <x v="2"/>
    <x v="0"/>
    <x v="3"/>
    <x v="11"/>
    <x v="0"/>
    <x v="351"/>
    <n v="0"/>
    <x v="0"/>
    <s v="Dissolved"/>
    <m/>
    <m/>
    <m/>
  </r>
  <r>
    <x v="14"/>
    <x v="5"/>
    <x v="1"/>
    <x v="2"/>
    <x v="0"/>
    <x v="3"/>
    <x v="11"/>
    <x v="0"/>
    <x v="352"/>
    <n v="0"/>
    <x v="0"/>
    <s v="Dissolved"/>
    <m/>
    <m/>
    <m/>
  </r>
  <r>
    <x v="14"/>
    <x v="5"/>
    <x v="1"/>
    <x v="2"/>
    <x v="0"/>
    <x v="3"/>
    <x v="11"/>
    <x v="0"/>
    <x v="353"/>
    <n v="0"/>
    <x v="0"/>
    <s v="Dissolved"/>
    <m/>
    <m/>
    <m/>
  </r>
  <r>
    <x v="14"/>
    <x v="5"/>
    <x v="1"/>
    <x v="2"/>
    <x v="0"/>
    <x v="3"/>
    <x v="11"/>
    <x v="0"/>
    <x v="354"/>
    <n v="0"/>
    <x v="0"/>
    <s v="Dissolved"/>
    <m/>
    <m/>
    <m/>
  </r>
  <r>
    <x v="14"/>
    <x v="5"/>
    <x v="1"/>
    <x v="2"/>
    <x v="0"/>
    <x v="3"/>
    <x v="11"/>
    <x v="0"/>
    <x v="355"/>
    <n v="0"/>
    <x v="0"/>
    <s v="Dissolved"/>
    <m/>
    <m/>
    <m/>
  </r>
  <r>
    <x v="14"/>
    <x v="5"/>
    <x v="1"/>
    <x v="2"/>
    <x v="0"/>
    <x v="3"/>
    <x v="11"/>
    <x v="0"/>
    <x v="356"/>
    <n v="0"/>
    <x v="0"/>
    <s v="Dissolved"/>
    <m/>
    <m/>
    <m/>
  </r>
  <r>
    <x v="14"/>
    <x v="5"/>
    <x v="1"/>
    <x v="2"/>
    <x v="0"/>
    <x v="3"/>
    <x v="11"/>
    <x v="0"/>
    <x v="357"/>
    <n v="0"/>
    <x v="0"/>
    <s v="Dissolved"/>
    <m/>
    <m/>
    <m/>
  </r>
  <r>
    <x v="14"/>
    <x v="5"/>
    <x v="1"/>
    <x v="2"/>
    <x v="0"/>
    <x v="3"/>
    <x v="11"/>
    <x v="0"/>
    <x v="358"/>
    <n v="0"/>
    <x v="0"/>
    <s v="Dissolved"/>
    <m/>
    <m/>
    <m/>
  </r>
  <r>
    <x v="14"/>
    <x v="5"/>
    <x v="1"/>
    <x v="2"/>
    <x v="0"/>
    <x v="3"/>
    <x v="11"/>
    <x v="0"/>
    <x v="359"/>
    <n v="0"/>
    <x v="0"/>
    <s v="Dissolved"/>
    <m/>
    <m/>
    <m/>
  </r>
  <r>
    <x v="14"/>
    <x v="5"/>
    <x v="1"/>
    <x v="2"/>
    <x v="0"/>
    <x v="3"/>
    <x v="11"/>
    <x v="0"/>
    <x v="360"/>
    <n v="0"/>
    <x v="0"/>
    <s v="Dissolved"/>
    <m/>
    <m/>
    <m/>
  </r>
  <r>
    <x v="14"/>
    <x v="5"/>
    <x v="1"/>
    <x v="2"/>
    <x v="0"/>
    <x v="3"/>
    <x v="11"/>
    <x v="0"/>
    <x v="361"/>
    <n v="0"/>
    <x v="0"/>
    <s v="Dissolved"/>
    <m/>
    <m/>
    <m/>
  </r>
  <r>
    <x v="14"/>
    <x v="5"/>
    <x v="1"/>
    <x v="2"/>
    <x v="0"/>
    <x v="3"/>
    <x v="11"/>
    <x v="0"/>
    <x v="362"/>
    <n v="0"/>
    <x v="0"/>
    <s v="Dissolved"/>
    <m/>
    <m/>
    <m/>
  </r>
  <r>
    <x v="14"/>
    <x v="5"/>
    <x v="1"/>
    <x v="2"/>
    <x v="0"/>
    <x v="3"/>
    <x v="11"/>
    <x v="0"/>
    <x v="363"/>
    <n v="0"/>
    <x v="0"/>
    <s v="Dissolved"/>
    <m/>
    <m/>
    <m/>
  </r>
  <r>
    <x v="14"/>
    <x v="5"/>
    <x v="1"/>
    <x v="2"/>
    <x v="0"/>
    <x v="3"/>
    <x v="11"/>
    <x v="0"/>
    <x v="364"/>
    <n v="0"/>
    <x v="0"/>
    <s v="Dissolved"/>
    <m/>
    <m/>
    <m/>
  </r>
  <r>
    <x v="14"/>
    <x v="5"/>
    <x v="1"/>
    <x v="2"/>
    <x v="0"/>
    <x v="3"/>
    <x v="12"/>
    <x v="0"/>
    <x v="344"/>
    <n v="0"/>
    <x v="0"/>
    <s v="Dissolved"/>
    <m/>
    <m/>
    <m/>
  </r>
  <r>
    <x v="14"/>
    <x v="5"/>
    <x v="1"/>
    <x v="2"/>
    <x v="0"/>
    <x v="3"/>
    <x v="12"/>
    <x v="0"/>
    <x v="345"/>
    <n v="0"/>
    <x v="0"/>
    <s v="Dissolved"/>
    <m/>
    <m/>
    <m/>
  </r>
  <r>
    <x v="14"/>
    <x v="5"/>
    <x v="1"/>
    <x v="2"/>
    <x v="0"/>
    <x v="3"/>
    <x v="12"/>
    <x v="0"/>
    <x v="346"/>
    <n v="0"/>
    <x v="0"/>
    <s v="Dissolved"/>
    <m/>
    <m/>
    <m/>
  </r>
  <r>
    <x v="14"/>
    <x v="5"/>
    <x v="1"/>
    <x v="2"/>
    <x v="0"/>
    <x v="3"/>
    <x v="12"/>
    <x v="0"/>
    <x v="347"/>
    <n v="0"/>
    <x v="0"/>
    <s v="Dissolved"/>
    <m/>
    <m/>
    <m/>
  </r>
  <r>
    <x v="14"/>
    <x v="5"/>
    <x v="1"/>
    <x v="2"/>
    <x v="0"/>
    <x v="3"/>
    <x v="12"/>
    <x v="0"/>
    <x v="348"/>
    <n v="0"/>
    <x v="0"/>
    <s v="Dissolved"/>
    <m/>
    <m/>
    <m/>
  </r>
  <r>
    <x v="14"/>
    <x v="5"/>
    <x v="1"/>
    <x v="2"/>
    <x v="0"/>
    <x v="3"/>
    <x v="12"/>
    <x v="0"/>
    <x v="349"/>
    <n v="0"/>
    <x v="0"/>
    <s v="Dissolved"/>
    <m/>
    <m/>
    <m/>
  </r>
  <r>
    <x v="14"/>
    <x v="5"/>
    <x v="1"/>
    <x v="2"/>
    <x v="0"/>
    <x v="3"/>
    <x v="12"/>
    <x v="0"/>
    <x v="350"/>
    <n v="0"/>
    <x v="0"/>
    <s v="Dissolved"/>
    <m/>
    <m/>
    <m/>
  </r>
  <r>
    <x v="14"/>
    <x v="5"/>
    <x v="1"/>
    <x v="2"/>
    <x v="0"/>
    <x v="3"/>
    <x v="12"/>
    <x v="0"/>
    <x v="351"/>
    <n v="0"/>
    <x v="0"/>
    <s v="Dissolved"/>
    <m/>
    <m/>
    <m/>
  </r>
  <r>
    <x v="14"/>
    <x v="5"/>
    <x v="1"/>
    <x v="2"/>
    <x v="0"/>
    <x v="3"/>
    <x v="12"/>
    <x v="0"/>
    <x v="352"/>
    <n v="0"/>
    <x v="0"/>
    <s v="Dissolved"/>
    <m/>
    <m/>
    <m/>
  </r>
  <r>
    <x v="14"/>
    <x v="5"/>
    <x v="1"/>
    <x v="2"/>
    <x v="0"/>
    <x v="3"/>
    <x v="12"/>
    <x v="0"/>
    <x v="353"/>
    <n v="0"/>
    <x v="0"/>
    <s v="Dissolved"/>
    <m/>
    <m/>
    <m/>
  </r>
  <r>
    <x v="14"/>
    <x v="5"/>
    <x v="1"/>
    <x v="2"/>
    <x v="0"/>
    <x v="3"/>
    <x v="12"/>
    <x v="0"/>
    <x v="354"/>
    <n v="0"/>
    <x v="0"/>
    <s v="Dissolved"/>
    <m/>
    <m/>
    <m/>
  </r>
  <r>
    <x v="14"/>
    <x v="5"/>
    <x v="1"/>
    <x v="2"/>
    <x v="0"/>
    <x v="3"/>
    <x v="12"/>
    <x v="0"/>
    <x v="355"/>
    <n v="0"/>
    <x v="0"/>
    <s v="Dissolved"/>
    <m/>
    <m/>
    <m/>
  </r>
  <r>
    <x v="14"/>
    <x v="5"/>
    <x v="1"/>
    <x v="2"/>
    <x v="0"/>
    <x v="3"/>
    <x v="12"/>
    <x v="0"/>
    <x v="356"/>
    <n v="0"/>
    <x v="0"/>
    <s v="Dissolved"/>
    <m/>
    <m/>
    <m/>
  </r>
  <r>
    <x v="14"/>
    <x v="5"/>
    <x v="1"/>
    <x v="2"/>
    <x v="0"/>
    <x v="3"/>
    <x v="12"/>
    <x v="0"/>
    <x v="357"/>
    <n v="0"/>
    <x v="0"/>
    <s v="Dissolved"/>
    <m/>
    <m/>
    <m/>
  </r>
  <r>
    <x v="14"/>
    <x v="5"/>
    <x v="1"/>
    <x v="2"/>
    <x v="0"/>
    <x v="3"/>
    <x v="12"/>
    <x v="0"/>
    <x v="358"/>
    <n v="0"/>
    <x v="0"/>
    <s v="Dissolved"/>
    <m/>
    <m/>
    <m/>
  </r>
  <r>
    <x v="14"/>
    <x v="5"/>
    <x v="1"/>
    <x v="2"/>
    <x v="0"/>
    <x v="3"/>
    <x v="12"/>
    <x v="0"/>
    <x v="359"/>
    <n v="0"/>
    <x v="0"/>
    <s v="Dissolved"/>
    <m/>
    <m/>
    <m/>
  </r>
  <r>
    <x v="14"/>
    <x v="5"/>
    <x v="1"/>
    <x v="2"/>
    <x v="0"/>
    <x v="3"/>
    <x v="12"/>
    <x v="0"/>
    <x v="360"/>
    <n v="0"/>
    <x v="0"/>
    <s v="Dissolved"/>
    <m/>
    <m/>
    <m/>
  </r>
  <r>
    <x v="14"/>
    <x v="5"/>
    <x v="1"/>
    <x v="2"/>
    <x v="0"/>
    <x v="3"/>
    <x v="12"/>
    <x v="0"/>
    <x v="361"/>
    <n v="0"/>
    <x v="0"/>
    <s v="Dissolved"/>
    <m/>
    <m/>
    <m/>
  </r>
  <r>
    <x v="14"/>
    <x v="5"/>
    <x v="1"/>
    <x v="2"/>
    <x v="0"/>
    <x v="3"/>
    <x v="12"/>
    <x v="0"/>
    <x v="362"/>
    <n v="0"/>
    <x v="0"/>
    <s v="Dissolved"/>
    <m/>
    <m/>
    <m/>
  </r>
  <r>
    <x v="14"/>
    <x v="5"/>
    <x v="1"/>
    <x v="2"/>
    <x v="0"/>
    <x v="3"/>
    <x v="12"/>
    <x v="0"/>
    <x v="363"/>
    <n v="0"/>
    <x v="0"/>
    <s v="Dissolved"/>
    <m/>
    <m/>
    <m/>
  </r>
  <r>
    <x v="14"/>
    <x v="5"/>
    <x v="1"/>
    <x v="2"/>
    <x v="0"/>
    <x v="3"/>
    <x v="12"/>
    <x v="0"/>
    <x v="364"/>
    <n v="0"/>
    <x v="0"/>
    <s v="Dissolved"/>
    <m/>
    <m/>
    <m/>
  </r>
  <r>
    <x v="14"/>
    <x v="5"/>
    <x v="1"/>
    <x v="2"/>
    <x v="0"/>
    <x v="3"/>
    <x v="13"/>
    <x v="0"/>
    <x v="344"/>
    <n v="0"/>
    <x v="0"/>
    <s v="Dissolved"/>
    <m/>
    <m/>
    <m/>
  </r>
  <r>
    <x v="14"/>
    <x v="5"/>
    <x v="1"/>
    <x v="2"/>
    <x v="0"/>
    <x v="3"/>
    <x v="13"/>
    <x v="0"/>
    <x v="345"/>
    <n v="0"/>
    <x v="0"/>
    <s v="Dissolved"/>
    <m/>
    <m/>
    <m/>
  </r>
  <r>
    <x v="14"/>
    <x v="5"/>
    <x v="1"/>
    <x v="2"/>
    <x v="0"/>
    <x v="3"/>
    <x v="13"/>
    <x v="0"/>
    <x v="346"/>
    <n v="0.26384140451885379"/>
    <x v="0"/>
    <s v="Dissolved"/>
    <m/>
    <m/>
    <m/>
  </r>
  <r>
    <x v="14"/>
    <x v="5"/>
    <x v="1"/>
    <x v="2"/>
    <x v="0"/>
    <x v="3"/>
    <x v="13"/>
    <x v="0"/>
    <x v="347"/>
    <n v="0"/>
    <x v="0"/>
    <s v="Dissolved"/>
    <m/>
    <m/>
    <m/>
  </r>
  <r>
    <x v="14"/>
    <x v="5"/>
    <x v="1"/>
    <x v="2"/>
    <x v="0"/>
    <x v="3"/>
    <x v="13"/>
    <x v="0"/>
    <x v="348"/>
    <n v="0"/>
    <x v="0"/>
    <s v="Dissolved"/>
    <m/>
    <m/>
    <m/>
  </r>
  <r>
    <x v="14"/>
    <x v="5"/>
    <x v="1"/>
    <x v="2"/>
    <x v="0"/>
    <x v="3"/>
    <x v="13"/>
    <x v="0"/>
    <x v="349"/>
    <n v="0"/>
    <x v="0"/>
    <s v="Dissolved"/>
    <m/>
    <m/>
    <m/>
  </r>
  <r>
    <x v="14"/>
    <x v="5"/>
    <x v="1"/>
    <x v="2"/>
    <x v="0"/>
    <x v="3"/>
    <x v="13"/>
    <x v="0"/>
    <x v="350"/>
    <n v="0"/>
    <x v="0"/>
    <s v="Dissolved"/>
    <m/>
    <m/>
    <m/>
  </r>
  <r>
    <x v="14"/>
    <x v="5"/>
    <x v="1"/>
    <x v="2"/>
    <x v="0"/>
    <x v="3"/>
    <x v="13"/>
    <x v="0"/>
    <x v="351"/>
    <n v="0"/>
    <x v="0"/>
    <s v="Dissolved"/>
    <m/>
    <m/>
    <m/>
  </r>
  <r>
    <x v="14"/>
    <x v="5"/>
    <x v="1"/>
    <x v="2"/>
    <x v="0"/>
    <x v="3"/>
    <x v="13"/>
    <x v="0"/>
    <x v="352"/>
    <n v="0"/>
    <x v="0"/>
    <s v="Dissolved"/>
    <m/>
    <m/>
    <m/>
  </r>
  <r>
    <x v="14"/>
    <x v="5"/>
    <x v="1"/>
    <x v="2"/>
    <x v="0"/>
    <x v="3"/>
    <x v="13"/>
    <x v="0"/>
    <x v="353"/>
    <n v="0"/>
    <x v="0"/>
    <s v="Dissolved"/>
    <m/>
    <m/>
    <m/>
  </r>
  <r>
    <x v="14"/>
    <x v="5"/>
    <x v="1"/>
    <x v="2"/>
    <x v="0"/>
    <x v="3"/>
    <x v="13"/>
    <x v="0"/>
    <x v="354"/>
    <n v="0"/>
    <x v="0"/>
    <s v="Dissolved"/>
    <m/>
    <m/>
    <m/>
  </r>
  <r>
    <x v="14"/>
    <x v="5"/>
    <x v="1"/>
    <x v="2"/>
    <x v="0"/>
    <x v="3"/>
    <x v="13"/>
    <x v="0"/>
    <x v="355"/>
    <n v="0"/>
    <x v="0"/>
    <s v="Dissolved"/>
    <m/>
    <m/>
    <m/>
  </r>
  <r>
    <x v="14"/>
    <x v="5"/>
    <x v="1"/>
    <x v="2"/>
    <x v="0"/>
    <x v="3"/>
    <x v="13"/>
    <x v="0"/>
    <x v="356"/>
    <n v="0"/>
    <x v="0"/>
    <s v="Dissolved"/>
    <m/>
    <m/>
    <m/>
  </r>
  <r>
    <x v="14"/>
    <x v="5"/>
    <x v="1"/>
    <x v="2"/>
    <x v="0"/>
    <x v="3"/>
    <x v="13"/>
    <x v="0"/>
    <x v="357"/>
    <n v="0"/>
    <x v="0"/>
    <s v="Dissolved"/>
    <m/>
    <m/>
    <m/>
  </r>
  <r>
    <x v="14"/>
    <x v="5"/>
    <x v="1"/>
    <x v="2"/>
    <x v="0"/>
    <x v="3"/>
    <x v="13"/>
    <x v="0"/>
    <x v="358"/>
    <n v="0"/>
    <x v="0"/>
    <s v="Dissolved"/>
    <m/>
    <m/>
    <m/>
  </r>
  <r>
    <x v="14"/>
    <x v="5"/>
    <x v="1"/>
    <x v="2"/>
    <x v="0"/>
    <x v="3"/>
    <x v="13"/>
    <x v="0"/>
    <x v="359"/>
    <n v="0"/>
    <x v="0"/>
    <s v="Dissolved"/>
    <m/>
    <m/>
    <m/>
  </r>
  <r>
    <x v="14"/>
    <x v="5"/>
    <x v="1"/>
    <x v="2"/>
    <x v="0"/>
    <x v="3"/>
    <x v="13"/>
    <x v="0"/>
    <x v="360"/>
    <n v="0"/>
    <x v="0"/>
    <s v="Dissolved"/>
    <m/>
    <m/>
    <m/>
  </r>
  <r>
    <x v="14"/>
    <x v="5"/>
    <x v="1"/>
    <x v="2"/>
    <x v="0"/>
    <x v="3"/>
    <x v="13"/>
    <x v="0"/>
    <x v="361"/>
    <n v="0"/>
    <x v="0"/>
    <s v="Dissolved"/>
    <m/>
    <m/>
    <m/>
  </r>
  <r>
    <x v="14"/>
    <x v="5"/>
    <x v="1"/>
    <x v="2"/>
    <x v="0"/>
    <x v="3"/>
    <x v="13"/>
    <x v="0"/>
    <x v="362"/>
    <n v="0"/>
    <x v="0"/>
    <s v="Dissolved"/>
    <m/>
    <m/>
    <m/>
  </r>
  <r>
    <x v="14"/>
    <x v="5"/>
    <x v="1"/>
    <x v="2"/>
    <x v="0"/>
    <x v="3"/>
    <x v="13"/>
    <x v="0"/>
    <x v="363"/>
    <n v="0"/>
    <x v="0"/>
    <s v="Dissolved"/>
    <m/>
    <m/>
    <m/>
  </r>
  <r>
    <x v="14"/>
    <x v="5"/>
    <x v="1"/>
    <x v="2"/>
    <x v="0"/>
    <x v="3"/>
    <x v="13"/>
    <x v="0"/>
    <x v="364"/>
    <n v="0"/>
    <x v="0"/>
    <s v="Dissolved"/>
    <m/>
    <m/>
    <m/>
  </r>
  <r>
    <x v="14"/>
    <x v="5"/>
    <x v="1"/>
    <x v="0"/>
    <x v="0"/>
    <x v="0"/>
    <x v="0"/>
    <x v="0"/>
    <x v="344"/>
    <n v="0"/>
    <x v="0"/>
    <s v="Dissolved"/>
    <m/>
    <m/>
    <m/>
  </r>
  <r>
    <x v="14"/>
    <x v="5"/>
    <x v="1"/>
    <x v="0"/>
    <x v="0"/>
    <x v="0"/>
    <x v="0"/>
    <x v="0"/>
    <x v="345"/>
    <n v="0"/>
    <x v="0"/>
    <s v="Dissolved"/>
    <m/>
    <m/>
    <m/>
  </r>
  <r>
    <x v="14"/>
    <x v="5"/>
    <x v="1"/>
    <x v="0"/>
    <x v="0"/>
    <x v="0"/>
    <x v="0"/>
    <x v="0"/>
    <x v="346"/>
    <n v="0"/>
    <x v="0"/>
    <s v="Dissolved"/>
    <m/>
    <m/>
    <m/>
  </r>
  <r>
    <x v="14"/>
    <x v="5"/>
    <x v="1"/>
    <x v="0"/>
    <x v="0"/>
    <x v="0"/>
    <x v="0"/>
    <x v="0"/>
    <x v="347"/>
    <n v="0"/>
    <x v="0"/>
    <s v="Dissolved"/>
    <m/>
    <m/>
    <m/>
  </r>
  <r>
    <x v="14"/>
    <x v="5"/>
    <x v="1"/>
    <x v="0"/>
    <x v="0"/>
    <x v="0"/>
    <x v="0"/>
    <x v="0"/>
    <x v="348"/>
    <n v="0"/>
    <x v="0"/>
    <s v="Dissolved"/>
    <m/>
    <m/>
    <m/>
  </r>
  <r>
    <x v="14"/>
    <x v="5"/>
    <x v="1"/>
    <x v="0"/>
    <x v="0"/>
    <x v="0"/>
    <x v="0"/>
    <x v="0"/>
    <x v="349"/>
    <n v="0"/>
    <x v="0"/>
    <s v="Dissolved"/>
    <m/>
    <m/>
    <m/>
  </r>
  <r>
    <x v="14"/>
    <x v="5"/>
    <x v="1"/>
    <x v="0"/>
    <x v="0"/>
    <x v="0"/>
    <x v="0"/>
    <x v="0"/>
    <x v="350"/>
    <n v="0"/>
    <x v="0"/>
    <s v="Dissolved"/>
    <m/>
    <m/>
    <m/>
  </r>
  <r>
    <x v="14"/>
    <x v="5"/>
    <x v="1"/>
    <x v="0"/>
    <x v="0"/>
    <x v="0"/>
    <x v="0"/>
    <x v="0"/>
    <x v="351"/>
    <n v="0"/>
    <x v="0"/>
    <s v="Dissolved"/>
    <m/>
    <m/>
    <m/>
  </r>
  <r>
    <x v="14"/>
    <x v="5"/>
    <x v="1"/>
    <x v="0"/>
    <x v="0"/>
    <x v="0"/>
    <x v="0"/>
    <x v="0"/>
    <x v="352"/>
    <n v="0"/>
    <x v="0"/>
    <s v="Dissolved"/>
    <m/>
    <m/>
    <m/>
  </r>
  <r>
    <x v="14"/>
    <x v="5"/>
    <x v="1"/>
    <x v="0"/>
    <x v="0"/>
    <x v="0"/>
    <x v="0"/>
    <x v="0"/>
    <x v="353"/>
    <n v="0"/>
    <x v="0"/>
    <s v="Dissolved"/>
    <m/>
    <m/>
    <m/>
  </r>
  <r>
    <x v="14"/>
    <x v="5"/>
    <x v="1"/>
    <x v="0"/>
    <x v="0"/>
    <x v="0"/>
    <x v="0"/>
    <x v="0"/>
    <x v="354"/>
    <n v="0"/>
    <x v="0"/>
    <s v="Dissolved"/>
    <m/>
    <m/>
    <m/>
  </r>
  <r>
    <x v="14"/>
    <x v="5"/>
    <x v="1"/>
    <x v="0"/>
    <x v="0"/>
    <x v="0"/>
    <x v="0"/>
    <x v="0"/>
    <x v="355"/>
    <n v="0"/>
    <x v="0"/>
    <s v="Dissolved"/>
    <m/>
    <m/>
    <m/>
  </r>
  <r>
    <x v="14"/>
    <x v="5"/>
    <x v="1"/>
    <x v="0"/>
    <x v="0"/>
    <x v="0"/>
    <x v="0"/>
    <x v="0"/>
    <x v="356"/>
    <n v="0"/>
    <x v="0"/>
    <s v="Dissolved"/>
    <m/>
    <m/>
    <m/>
  </r>
  <r>
    <x v="14"/>
    <x v="5"/>
    <x v="1"/>
    <x v="0"/>
    <x v="0"/>
    <x v="0"/>
    <x v="0"/>
    <x v="0"/>
    <x v="357"/>
    <n v="0"/>
    <x v="0"/>
    <s v="Dissolved"/>
    <m/>
    <m/>
    <m/>
  </r>
  <r>
    <x v="14"/>
    <x v="5"/>
    <x v="1"/>
    <x v="0"/>
    <x v="0"/>
    <x v="0"/>
    <x v="0"/>
    <x v="0"/>
    <x v="358"/>
    <n v="0"/>
    <x v="0"/>
    <s v="Dissolved"/>
    <m/>
    <m/>
    <m/>
  </r>
  <r>
    <x v="14"/>
    <x v="5"/>
    <x v="1"/>
    <x v="0"/>
    <x v="0"/>
    <x v="0"/>
    <x v="0"/>
    <x v="0"/>
    <x v="359"/>
    <n v="0"/>
    <x v="0"/>
    <s v="Dissolved"/>
    <m/>
    <m/>
    <m/>
  </r>
  <r>
    <x v="14"/>
    <x v="5"/>
    <x v="1"/>
    <x v="0"/>
    <x v="0"/>
    <x v="0"/>
    <x v="0"/>
    <x v="0"/>
    <x v="360"/>
    <n v="0"/>
    <x v="0"/>
    <s v="Dissolved"/>
    <m/>
    <m/>
    <m/>
  </r>
  <r>
    <x v="14"/>
    <x v="5"/>
    <x v="1"/>
    <x v="0"/>
    <x v="0"/>
    <x v="0"/>
    <x v="0"/>
    <x v="0"/>
    <x v="361"/>
    <n v="0"/>
    <x v="0"/>
    <s v="Dissolved"/>
    <m/>
    <m/>
    <m/>
  </r>
  <r>
    <x v="14"/>
    <x v="5"/>
    <x v="1"/>
    <x v="0"/>
    <x v="0"/>
    <x v="0"/>
    <x v="0"/>
    <x v="0"/>
    <x v="362"/>
    <n v="0"/>
    <x v="0"/>
    <s v="Dissolved"/>
    <m/>
    <m/>
    <m/>
  </r>
  <r>
    <x v="14"/>
    <x v="5"/>
    <x v="1"/>
    <x v="0"/>
    <x v="0"/>
    <x v="0"/>
    <x v="0"/>
    <x v="0"/>
    <x v="363"/>
    <n v="0"/>
    <x v="0"/>
    <s v="Dissolved"/>
    <m/>
    <m/>
    <m/>
  </r>
  <r>
    <x v="14"/>
    <x v="5"/>
    <x v="1"/>
    <x v="0"/>
    <x v="0"/>
    <x v="0"/>
    <x v="0"/>
    <x v="0"/>
    <x v="364"/>
    <n v="0"/>
    <x v="0"/>
    <s v="Dissolved"/>
    <m/>
    <m/>
    <m/>
  </r>
  <r>
    <x v="15"/>
    <x v="0"/>
    <x v="1"/>
    <x v="2"/>
    <x v="0"/>
    <x v="1"/>
    <x v="11"/>
    <x v="0"/>
    <x v="344"/>
    <n v="0"/>
    <x v="0"/>
    <s v="Dissolved"/>
    <m/>
    <m/>
    <m/>
  </r>
  <r>
    <x v="15"/>
    <x v="0"/>
    <x v="1"/>
    <x v="2"/>
    <x v="0"/>
    <x v="1"/>
    <x v="11"/>
    <x v="0"/>
    <x v="345"/>
    <n v="0"/>
    <x v="0"/>
    <s v="Dissolved"/>
    <m/>
    <m/>
    <m/>
  </r>
  <r>
    <x v="15"/>
    <x v="0"/>
    <x v="1"/>
    <x v="2"/>
    <x v="0"/>
    <x v="1"/>
    <x v="11"/>
    <x v="0"/>
    <x v="346"/>
    <n v="0"/>
    <x v="0"/>
    <s v="Dissolved"/>
    <m/>
    <m/>
    <m/>
  </r>
  <r>
    <x v="15"/>
    <x v="0"/>
    <x v="1"/>
    <x v="2"/>
    <x v="0"/>
    <x v="1"/>
    <x v="11"/>
    <x v="0"/>
    <x v="347"/>
    <s v="&lt;DL"/>
    <x v="0"/>
    <s v="Dissolved"/>
    <m/>
    <m/>
    <m/>
  </r>
  <r>
    <x v="15"/>
    <x v="0"/>
    <x v="1"/>
    <x v="2"/>
    <x v="0"/>
    <x v="1"/>
    <x v="11"/>
    <x v="0"/>
    <x v="348"/>
    <n v="0"/>
    <x v="0"/>
    <s v="Dissolved"/>
    <m/>
    <m/>
    <m/>
  </r>
  <r>
    <x v="15"/>
    <x v="0"/>
    <x v="1"/>
    <x v="2"/>
    <x v="0"/>
    <x v="1"/>
    <x v="11"/>
    <x v="0"/>
    <x v="349"/>
    <n v="0"/>
    <x v="0"/>
    <s v="Dissolved"/>
    <m/>
    <m/>
    <m/>
  </r>
  <r>
    <x v="15"/>
    <x v="0"/>
    <x v="1"/>
    <x v="2"/>
    <x v="0"/>
    <x v="1"/>
    <x v="11"/>
    <x v="0"/>
    <x v="350"/>
    <n v="0"/>
    <x v="0"/>
    <s v="Dissolved"/>
    <m/>
    <m/>
    <m/>
  </r>
  <r>
    <x v="15"/>
    <x v="0"/>
    <x v="1"/>
    <x v="2"/>
    <x v="0"/>
    <x v="1"/>
    <x v="11"/>
    <x v="0"/>
    <x v="351"/>
    <n v="0"/>
    <x v="0"/>
    <s v="Dissolved"/>
    <m/>
    <m/>
    <m/>
  </r>
  <r>
    <x v="15"/>
    <x v="0"/>
    <x v="1"/>
    <x v="2"/>
    <x v="0"/>
    <x v="1"/>
    <x v="11"/>
    <x v="0"/>
    <x v="352"/>
    <n v="0"/>
    <x v="0"/>
    <s v="Dissolved"/>
    <m/>
    <m/>
    <m/>
  </r>
  <r>
    <x v="15"/>
    <x v="0"/>
    <x v="1"/>
    <x v="2"/>
    <x v="0"/>
    <x v="1"/>
    <x v="11"/>
    <x v="0"/>
    <x v="353"/>
    <n v="0"/>
    <x v="0"/>
    <s v="Dissolved"/>
    <m/>
    <m/>
    <m/>
  </r>
  <r>
    <x v="15"/>
    <x v="0"/>
    <x v="1"/>
    <x v="2"/>
    <x v="0"/>
    <x v="1"/>
    <x v="11"/>
    <x v="0"/>
    <x v="354"/>
    <n v="0"/>
    <x v="0"/>
    <s v="Dissolved"/>
    <m/>
    <m/>
    <m/>
  </r>
  <r>
    <x v="15"/>
    <x v="0"/>
    <x v="1"/>
    <x v="2"/>
    <x v="0"/>
    <x v="1"/>
    <x v="11"/>
    <x v="0"/>
    <x v="355"/>
    <n v="0"/>
    <x v="0"/>
    <s v="Dissolved"/>
    <m/>
    <m/>
    <m/>
  </r>
  <r>
    <x v="15"/>
    <x v="0"/>
    <x v="1"/>
    <x v="2"/>
    <x v="0"/>
    <x v="1"/>
    <x v="11"/>
    <x v="0"/>
    <x v="356"/>
    <n v="0"/>
    <x v="0"/>
    <s v="Dissolved"/>
    <m/>
    <m/>
    <m/>
  </r>
  <r>
    <x v="15"/>
    <x v="0"/>
    <x v="1"/>
    <x v="2"/>
    <x v="0"/>
    <x v="1"/>
    <x v="11"/>
    <x v="0"/>
    <x v="357"/>
    <n v="0"/>
    <x v="0"/>
    <s v="Dissolved"/>
    <m/>
    <m/>
    <m/>
  </r>
  <r>
    <x v="15"/>
    <x v="0"/>
    <x v="1"/>
    <x v="2"/>
    <x v="0"/>
    <x v="1"/>
    <x v="11"/>
    <x v="0"/>
    <x v="358"/>
    <n v="0"/>
    <x v="0"/>
    <s v="Dissolved"/>
    <m/>
    <m/>
    <m/>
  </r>
  <r>
    <x v="15"/>
    <x v="0"/>
    <x v="1"/>
    <x v="2"/>
    <x v="0"/>
    <x v="1"/>
    <x v="11"/>
    <x v="0"/>
    <x v="359"/>
    <n v="0"/>
    <x v="0"/>
    <s v="Dissolved"/>
    <m/>
    <m/>
    <m/>
  </r>
  <r>
    <x v="15"/>
    <x v="0"/>
    <x v="1"/>
    <x v="2"/>
    <x v="0"/>
    <x v="1"/>
    <x v="11"/>
    <x v="0"/>
    <x v="360"/>
    <n v="0"/>
    <x v="0"/>
    <s v="Dissolved"/>
    <m/>
    <m/>
    <m/>
  </r>
  <r>
    <x v="15"/>
    <x v="0"/>
    <x v="1"/>
    <x v="2"/>
    <x v="0"/>
    <x v="1"/>
    <x v="11"/>
    <x v="0"/>
    <x v="361"/>
    <n v="0"/>
    <x v="0"/>
    <s v="Dissolved"/>
    <m/>
    <m/>
    <m/>
  </r>
  <r>
    <x v="15"/>
    <x v="0"/>
    <x v="1"/>
    <x v="2"/>
    <x v="0"/>
    <x v="1"/>
    <x v="11"/>
    <x v="0"/>
    <x v="362"/>
    <n v="0"/>
    <x v="0"/>
    <s v="Dissolved"/>
    <m/>
    <m/>
    <m/>
  </r>
  <r>
    <x v="15"/>
    <x v="0"/>
    <x v="1"/>
    <x v="2"/>
    <x v="0"/>
    <x v="1"/>
    <x v="11"/>
    <x v="0"/>
    <x v="363"/>
    <n v="0"/>
    <x v="0"/>
    <s v="Dissolved"/>
    <m/>
    <m/>
    <m/>
  </r>
  <r>
    <x v="15"/>
    <x v="0"/>
    <x v="1"/>
    <x v="2"/>
    <x v="0"/>
    <x v="1"/>
    <x v="11"/>
    <x v="0"/>
    <x v="364"/>
    <n v="0"/>
    <x v="0"/>
    <s v="Dissolved"/>
    <m/>
    <m/>
    <m/>
  </r>
  <r>
    <x v="15"/>
    <x v="0"/>
    <x v="1"/>
    <x v="2"/>
    <x v="0"/>
    <x v="1"/>
    <x v="12"/>
    <x v="0"/>
    <x v="344"/>
    <n v="0"/>
    <x v="0"/>
    <s v="Dissolved"/>
    <m/>
    <m/>
    <m/>
  </r>
  <r>
    <x v="15"/>
    <x v="0"/>
    <x v="1"/>
    <x v="2"/>
    <x v="0"/>
    <x v="1"/>
    <x v="12"/>
    <x v="0"/>
    <x v="345"/>
    <n v="0"/>
    <x v="0"/>
    <s v="Dissolved"/>
    <m/>
    <m/>
    <m/>
  </r>
  <r>
    <x v="15"/>
    <x v="0"/>
    <x v="1"/>
    <x v="2"/>
    <x v="0"/>
    <x v="1"/>
    <x v="12"/>
    <x v="0"/>
    <x v="346"/>
    <n v="0"/>
    <x v="0"/>
    <s v="Dissolved"/>
    <m/>
    <m/>
    <m/>
  </r>
  <r>
    <x v="15"/>
    <x v="0"/>
    <x v="1"/>
    <x v="2"/>
    <x v="0"/>
    <x v="1"/>
    <x v="12"/>
    <x v="0"/>
    <x v="347"/>
    <s v="&lt;DL"/>
    <x v="0"/>
    <s v="Dissolved"/>
    <m/>
    <m/>
    <m/>
  </r>
  <r>
    <x v="15"/>
    <x v="0"/>
    <x v="1"/>
    <x v="2"/>
    <x v="0"/>
    <x v="1"/>
    <x v="12"/>
    <x v="0"/>
    <x v="348"/>
    <n v="0"/>
    <x v="0"/>
    <s v="Dissolved"/>
    <m/>
    <m/>
    <m/>
  </r>
  <r>
    <x v="15"/>
    <x v="0"/>
    <x v="1"/>
    <x v="2"/>
    <x v="0"/>
    <x v="1"/>
    <x v="12"/>
    <x v="0"/>
    <x v="349"/>
    <n v="0"/>
    <x v="0"/>
    <s v="Dissolved"/>
    <m/>
    <m/>
    <m/>
  </r>
  <r>
    <x v="15"/>
    <x v="0"/>
    <x v="1"/>
    <x v="2"/>
    <x v="0"/>
    <x v="1"/>
    <x v="12"/>
    <x v="0"/>
    <x v="350"/>
    <n v="0"/>
    <x v="0"/>
    <s v="Dissolved"/>
    <m/>
    <m/>
    <m/>
  </r>
  <r>
    <x v="15"/>
    <x v="0"/>
    <x v="1"/>
    <x v="2"/>
    <x v="0"/>
    <x v="1"/>
    <x v="12"/>
    <x v="0"/>
    <x v="351"/>
    <n v="0"/>
    <x v="0"/>
    <s v="Dissolved"/>
    <m/>
    <m/>
    <m/>
  </r>
  <r>
    <x v="15"/>
    <x v="0"/>
    <x v="1"/>
    <x v="2"/>
    <x v="0"/>
    <x v="1"/>
    <x v="12"/>
    <x v="0"/>
    <x v="352"/>
    <n v="0"/>
    <x v="0"/>
    <s v="Dissolved"/>
    <m/>
    <m/>
    <m/>
  </r>
  <r>
    <x v="15"/>
    <x v="0"/>
    <x v="1"/>
    <x v="2"/>
    <x v="0"/>
    <x v="1"/>
    <x v="12"/>
    <x v="0"/>
    <x v="353"/>
    <n v="0"/>
    <x v="0"/>
    <s v="Dissolved"/>
    <m/>
    <m/>
    <m/>
  </r>
  <r>
    <x v="15"/>
    <x v="0"/>
    <x v="1"/>
    <x v="2"/>
    <x v="0"/>
    <x v="1"/>
    <x v="12"/>
    <x v="0"/>
    <x v="354"/>
    <n v="0"/>
    <x v="0"/>
    <s v="Dissolved"/>
    <m/>
    <m/>
    <m/>
  </r>
  <r>
    <x v="15"/>
    <x v="0"/>
    <x v="1"/>
    <x v="2"/>
    <x v="0"/>
    <x v="1"/>
    <x v="12"/>
    <x v="0"/>
    <x v="355"/>
    <n v="0"/>
    <x v="0"/>
    <s v="Dissolved"/>
    <m/>
    <m/>
    <m/>
  </r>
  <r>
    <x v="15"/>
    <x v="0"/>
    <x v="1"/>
    <x v="2"/>
    <x v="0"/>
    <x v="1"/>
    <x v="12"/>
    <x v="0"/>
    <x v="356"/>
    <n v="0"/>
    <x v="0"/>
    <s v="Dissolved"/>
    <m/>
    <m/>
    <m/>
  </r>
  <r>
    <x v="15"/>
    <x v="0"/>
    <x v="1"/>
    <x v="2"/>
    <x v="0"/>
    <x v="1"/>
    <x v="12"/>
    <x v="0"/>
    <x v="357"/>
    <n v="0"/>
    <x v="0"/>
    <s v="Dissolved"/>
    <m/>
    <m/>
    <m/>
  </r>
  <r>
    <x v="15"/>
    <x v="0"/>
    <x v="1"/>
    <x v="2"/>
    <x v="0"/>
    <x v="1"/>
    <x v="12"/>
    <x v="0"/>
    <x v="358"/>
    <n v="0"/>
    <x v="0"/>
    <s v="Dissolved"/>
    <m/>
    <m/>
    <m/>
  </r>
  <r>
    <x v="15"/>
    <x v="0"/>
    <x v="1"/>
    <x v="2"/>
    <x v="0"/>
    <x v="1"/>
    <x v="12"/>
    <x v="0"/>
    <x v="359"/>
    <n v="0"/>
    <x v="0"/>
    <s v="Dissolved"/>
    <m/>
    <m/>
    <m/>
  </r>
  <r>
    <x v="15"/>
    <x v="0"/>
    <x v="1"/>
    <x v="2"/>
    <x v="0"/>
    <x v="1"/>
    <x v="12"/>
    <x v="0"/>
    <x v="360"/>
    <n v="0"/>
    <x v="0"/>
    <s v="Dissolved"/>
    <m/>
    <m/>
    <m/>
  </r>
  <r>
    <x v="15"/>
    <x v="0"/>
    <x v="1"/>
    <x v="2"/>
    <x v="0"/>
    <x v="1"/>
    <x v="12"/>
    <x v="0"/>
    <x v="361"/>
    <n v="0"/>
    <x v="0"/>
    <s v="Dissolved"/>
    <m/>
    <m/>
    <m/>
  </r>
  <r>
    <x v="15"/>
    <x v="0"/>
    <x v="1"/>
    <x v="2"/>
    <x v="0"/>
    <x v="1"/>
    <x v="12"/>
    <x v="0"/>
    <x v="362"/>
    <n v="0"/>
    <x v="0"/>
    <s v="Dissolved"/>
    <m/>
    <m/>
    <m/>
  </r>
  <r>
    <x v="15"/>
    <x v="0"/>
    <x v="1"/>
    <x v="2"/>
    <x v="0"/>
    <x v="1"/>
    <x v="12"/>
    <x v="0"/>
    <x v="363"/>
    <n v="0"/>
    <x v="0"/>
    <s v="Dissolved"/>
    <m/>
    <m/>
    <m/>
  </r>
  <r>
    <x v="15"/>
    <x v="0"/>
    <x v="1"/>
    <x v="2"/>
    <x v="0"/>
    <x v="1"/>
    <x v="12"/>
    <x v="0"/>
    <x v="364"/>
    <n v="0"/>
    <x v="0"/>
    <s v="Dissolved"/>
    <m/>
    <m/>
    <m/>
  </r>
  <r>
    <x v="15"/>
    <x v="0"/>
    <x v="1"/>
    <x v="2"/>
    <x v="0"/>
    <x v="1"/>
    <x v="13"/>
    <x v="0"/>
    <x v="344"/>
    <n v="0"/>
    <x v="0"/>
    <s v="Dissolved"/>
    <m/>
    <m/>
    <m/>
  </r>
  <r>
    <x v="15"/>
    <x v="0"/>
    <x v="1"/>
    <x v="2"/>
    <x v="0"/>
    <x v="1"/>
    <x v="13"/>
    <x v="0"/>
    <x v="345"/>
    <n v="0"/>
    <x v="0"/>
    <s v="Dissolved"/>
    <m/>
    <m/>
    <m/>
  </r>
  <r>
    <x v="15"/>
    <x v="0"/>
    <x v="1"/>
    <x v="2"/>
    <x v="0"/>
    <x v="1"/>
    <x v="13"/>
    <x v="0"/>
    <x v="346"/>
    <n v="0"/>
    <x v="0"/>
    <s v="Dissolved"/>
    <m/>
    <m/>
    <m/>
  </r>
  <r>
    <x v="15"/>
    <x v="0"/>
    <x v="1"/>
    <x v="2"/>
    <x v="0"/>
    <x v="1"/>
    <x v="13"/>
    <x v="0"/>
    <x v="347"/>
    <s v="&lt;DL"/>
    <x v="0"/>
    <s v="Dissolved"/>
    <m/>
    <m/>
    <m/>
  </r>
  <r>
    <x v="15"/>
    <x v="0"/>
    <x v="1"/>
    <x v="2"/>
    <x v="0"/>
    <x v="1"/>
    <x v="13"/>
    <x v="0"/>
    <x v="348"/>
    <n v="0"/>
    <x v="0"/>
    <s v="Dissolved"/>
    <m/>
    <m/>
    <m/>
  </r>
  <r>
    <x v="15"/>
    <x v="0"/>
    <x v="1"/>
    <x v="2"/>
    <x v="0"/>
    <x v="1"/>
    <x v="13"/>
    <x v="0"/>
    <x v="349"/>
    <n v="0"/>
    <x v="0"/>
    <s v="Dissolved"/>
    <m/>
    <m/>
    <m/>
  </r>
  <r>
    <x v="15"/>
    <x v="0"/>
    <x v="1"/>
    <x v="2"/>
    <x v="0"/>
    <x v="1"/>
    <x v="13"/>
    <x v="0"/>
    <x v="350"/>
    <n v="0"/>
    <x v="0"/>
    <s v="Dissolved"/>
    <m/>
    <m/>
    <m/>
  </r>
  <r>
    <x v="15"/>
    <x v="0"/>
    <x v="1"/>
    <x v="2"/>
    <x v="0"/>
    <x v="1"/>
    <x v="13"/>
    <x v="0"/>
    <x v="351"/>
    <n v="0"/>
    <x v="0"/>
    <s v="Dissolved"/>
    <m/>
    <m/>
    <m/>
  </r>
  <r>
    <x v="15"/>
    <x v="0"/>
    <x v="1"/>
    <x v="2"/>
    <x v="0"/>
    <x v="1"/>
    <x v="13"/>
    <x v="0"/>
    <x v="352"/>
    <n v="0"/>
    <x v="0"/>
    <s v="Dissolved"/>
    <m/>
    <m/>
    <m/>
  </r>
  <r>
    <x v="15"/>
    <x v="0"/>
    <x v="1"/>
    <x v="2"/>
    <x v="0"/>
    <x v="1"/>
    <x v="13"/>
    <x v="0"/>
    <x v="353"/>
    <n v="0"/>
    <x v="0"/>
    <s v="Dissolved"/>
    <m/>
    <m/>
    <m/>
  </r>
  <r>
    <x v="15"/>
    <x v="0"/>
    <x v="1"/>
    <x v="2"/>
    <x v="0"/>
    <x v="1"/>
    <x v="13"/>
    <x v="0"/>
    <x v="354"/>
    <n v="0"/>
    <x v="0"/>
    <s v="Dissolved"/>
    <m/>
    <m/>
    <m/>
  </r>
  <r>
    <x v="15"/>
    <x v="0"/>
    <x v="1"/>
    <x v="2"/>
    <x v="0"/>
    <x v="1"/>
    <x v="13"/>
    <x v="0"/>
    <x v="355"/>
    <n v="0"/>
    <x v="0"/>
    <s v="Dissolved"/>
    <m/>
    <m/>
    <m/>
  </r>
  <r>
    <x v="15"/>
    <x v="0"/>
    <x v="1"/>
    <x v="2"/>
    <x v="0"/>
    <x v="1"/>
    <x v="13"/>
    <x v="0"/>
    <x v="356"/>
    <n v="0"/>
    <x v="0"/>
    <s v="Dissolved"/>
    <m/>
    <m/>
    <m/>
  </r>
  <r>
    <x v="15"/>
    <x v="0"/>
    <x v="1"/>
    <x v="2"/>
    <x v="0"/>
    <x v="1"/>
    <x v="13"/>
    <x v="0"/>
    <x v="357"/>
    <n v="0"/>
    <x v="0"/>
    <s v="Dissolved"/>
    <m/>
    <m/>
    <m/>
  </r>
  <r>
    <x v="15"/>
    <x v="0"/>
    <x v="1"/>
    <x v="2"/>
    <x v="0"/>
    <x v="1"/>
    <x v="13"/>
    <x v="0"/>
    <x v="358"/>
    <n v="0"/>
    <x v="0"/>
    <s v="Dissolved"/>
    <m/>
    <m/>
    <m/>
  </r>
  <r>
    <x v="15"/>
    <x v="0"/>
    <x v="1"/>
    <x v="2"/>
    <x v="0"/>
    <x v="1"/>
    <x v="13"/>
    <x v="0"/>
    <x v="359"/>
    <n v="0"/>
    <x v="0"/>
    <s v="Dissolved"/>
    <m/>
    <m/>
    <m/>
  </r>
  <r>
    <x v="15"/>
    <x v="0"/>
    <x v="1"/>
    <x v="2"/>
    <x v="0"/>
    <x v="1"/>
    <x v="13"/>
    <x v="0"/>
    <x v="360"/>
    <n v="0"/>
    <x v="0"/>
    <s v="Dissolved"/>
    <m/>
    <m/>
    <m/>
  </r>
  <r>
    <x v="15"/>
    <x v="0"/>
    <x v="1"/>
    <x v="2"/>
    <x v="0"/>
    <x v="1"/>
    <x v="13"/>
    <x v="0"/>
    <x v="361"/>
    <n v="0"/>
    <x v="0"/>
    <s v="Dissolved"/>
    <m/>
    <m/>
    <m/>
  </r>
  <r>
    <x v="15"/>
    <x v="0"/>
    <x v="1"/>
    <x v="2"/>
    <x v="0"/>
    <x v="1"/>
    <x v="13"/>
    <x v="0"/>
    <x v="362"/>
    <n v="0"/>
    <x v="0"/>
    <s v="Dissolved"/>
    <m/>
    <m/>
    <m/>
  </r>
  <r>
    <x v="15"/>
    <x v="0"/>
    <x v="1"/>
    <x v="2"/>
    <x v="0"/>
    <x v="1"/>
    <x v="13"/>
    <x v="0"/>
    <x v="363"/>
    <n v="0"/>
    <x v="0"/>
    <s v="Dissolved"/>
    <m/>
    <m/>
    <m/>
  </r>
  <r>
    <x v="15"/>
    <x v="0"/>
    <x v="1"/>
    <x v="2"/>
    <x v="0"/>
    <x v="1"/>
    <x v="13"/>
    <x v="0"/>
    <x v="364"/>
    <n v="0"/>
    <x v="0"/>
    <s v="Dissolved"/>
    <m/>
    <m/>
    <m/>
  </r>
  <r>
    <x v="15"/>
    <x v="6"/>
    <x v="2"/>
    <x v="5"/>
    <x v="0"/>
    <x v="0"/>
    <x v="0"/>
    <x v="1"/>
    <x v="344"/>
    <n v="0"/>
    <x v="0"/>
    <s v="Dissolved"/>
    <m/>
    <m/>
    <m/>
  </r>
  <r>
    <x v="15"/>
    <x v="6"/>
    <x v="2"/>
    <x v="5"/>
    <x v="0"/>
    <x v="0"/>
    <x v="0"/>
    <x v="1"/>
    <x v="345"/>
    <n v="0"/>
    <x v="0"/>
    <s v="Dissolved"/>
    <m/>
    <m/>
    <m/>
  </r>
  <r>
    <x v="15"/>
    <x v="6"/>
    <x v="2"/>
    <x v="5"/>
    <x v="0"/>
    <x v="0"/>
    <x v="0"/>
    <x v="1"/>
    <x v="346"/>
    <n v="0"/>
    <x v="0"/>
    <s v="Dissolved"/>
    <m/>
    <m/>
    <m/>
  </r>
  <r>
    <x v="15"/>
    <x v="6"/>
    <x v="2"/>
    <x v="5"/>
    <x v="0"/>
    <x v="0"/>
    <x v="0"/>
    <x v="1"/>
    <x v="347"/>
    <n v="0"/>
    <x v="0"/>
    <s v="Dissolved"/>
    <m/>
    <m/>
    <m/>
  </r>
  <r>
    <x v="15"/>
    <x v="6"/>
    <x v="2"/>
    <x v="5"/>
    <x v="0"/>
    <x v="0"/>
    <x v="0"/>
    <x v="1"/>
    <x v="348"/>
    <n v="0"/>
    <x v="0"/>
    <s v="Dissolved"/>
    <m/>
    <m/>
    <m/>
  </r>
  <r>
    <x v="15"/>
    <x v="6"/>
    <x v="2"/>
    <x v="5"/>
    <x v="0"/>
    <x v="0"/>
    <x v="0"/>
    <x v="1"/>
    <x v="349"/>
    <n v="0"/>
    <x v="0"/>
    <s v="Dissolved"/>
    <m/>
    <m/>
    <m/>
  </r>
  <r>
    <x v="15"/>
    <x v="6"/>
    <x v="2"/>
    <x v="5"/>
    <x v="0"/>
    <x v="0"/>
    <x v="0"/>
    <x v="1"/>
    <x v="350"/>
    <n v="0"/>
    <x v="0"/>
    <s v="Dissolved"/>
    <m/>
    <m/>
    <m/>
  </r>
  <r>
    <x v="15"/>
    <x v="6"/>
    <x v="2"/>
    <x v="5"/>
    <x v="0"/>
    <x v="0"/>
    <x v="0"/>
    <x v="1"/>
    <x v="351"/>
    <n v="0"/>
    <x v="0"/>
    <s v="Dissolved"/>
    <m/>
    <m/>
    <m/>
  </r>
  <r>
    <x v="15"/>
    <x v="6"/>
    <x v="2"/>
    <x v="5"/>
    <x v="0"/>
    <x v="0"/>
    <x v="0"/>
    <x v="1"/>
    <x v="352"/>
    <n v="0"/>
    <x v="0"/>
    <s v="Dissolved"/>
    <m/>
    <m/>
    <m/>
  </r>
  <r>
    <x v="15"/>
    <x v="6"/>
    <x v="2"/>
    <x v="5"/>
    <x v="0"/>
    <x v="0"/>
    <x v="0"/>
    <x v="1"/>
    <x v="353"/>
    <n v="0"/>
    <x v="0"/>
    <s v="Dissolved"/>
    <m/>
    <m/>
    <m/>
  </r>
  <r>
    <x v="15"/>
    <x v="6"/>
    <x v="2"/>
    <x v="5"/>
    <x v="0"/>
    <x v="0"/>
    <x v="0"/>
    <x v="1"/>
    <x v="354"/>
    <n v="0"/>
    <x v="0"/>
    <s v="Dissolved"/>
    <m/>
    <m/>
    <m/>
  </r>
  <r>
    <x v="15"/>
    <x v="6"/>
    <x v="2"/>
    <x v="5"/>
    <x v="0"/>
    <x v="0"/>
    <x v="0"/>
    <x v="1"/>
    <x v="355"/>
    <n v="0"/>
    <x v="0"/>
    <s v="Dissolved"/>
    <m/>
    <m/>
    <m/>
  </r>
  <r>
    <x v="15"/>
    <x v="6"/>
    <x v="2"/>
    <x v="5"/>
    <x v="0"/>
    <x v="0"/>
    <x v="0"/>
    <x v="1"/>
    <x v="356"/>
    <n v="0"/>
    <x v="0"/>
    <s v="Dissolved"/>
    <m/>
    <m/>
    <m/>
  </r>
  <r>
    <x v="15"/>
    <x v="6"/>
    <x v="2"/>
    <x v="5"/>
    <x v="0"/>
    <x v="0"/>
    <x v="0"/>
    <x v="1"/>
    <x v="357"/>
    <n v="0"/>
    <x v="0"/>
    <s v="Dissolved"/>
    <m/>
    <m/>
    <m/>
  </r>
  <r>
    <x v="15"/>
    <x v="6"/>
    <x v="2"/>
    <x v="5"/>
    <x v="0"/>
    <x v="0"/>
    <x v="0"/>
    <x v="1"/>
    <x v="358"/>
    <n v="0"/>
    <x v="0"/>
    <s v="Dissolved"/>
    <m/>
    <m/>
    <m/>
  </r>
  <r>
    <x v="15"/>
    <x v="6"/>
    <x v="2"/>
    <x v="5"/>
    <x v="0"/>
    <x v="0"/>
    <x v="0"/>
    <x v="1"/>
    <x v="359"/>
    <n v="0"/>
    <x v="0"/>
    <s v="Dissolved"/>
    <m/>
    <m/>
    <m/>
  </r>
  <r>
    <x v="15"/>
    <x v="6"/>
    <x v="2"/>
    <x v="5"/>
    <x v="0"/>
    <x v="0"/>
    <x v="0"/>
    <x v="1"/>
    <x v="360"/>
    <n v="0"/>
    <x v="0"/>
    <s v="Dissolved"/>
    <m/>
    <m/>
    <m/>
  </r>
  <r>
    <x v="15"/>
    <x v="6"/>
    <x v="2"/>
    <x v="5"/>
    <x v="0"/>
    <x v="0"/>
    <x v="0"/>
    <x v="1"/>
    <x v="361"/>
    <n v="0"/>
    <x v="0"/>
    <s v="Dissolved"/>
    <m/>
    <m/>
    <m/>
  </r>
  <r>
    <x v="15"/>
    <x v="6"/>
    <x v="2"/>
    <x v="5"/>
    <x v="0"/>
    <x v="0"/>
    <x v="0"/>
    <x v="1"/>
    <x v="362"/>
    <n v="0"/>
    <x v="0"/>
    <s v="Dissolved"/>
    <m/>
    <m/>
    <m/>
  </r>
  <r>
    <x v="15"/>
    <x v="6"/>
    <x v="2"/>
    <x v="5"/>
    <x v="0"/>
    <x v="0"/>
    <x v="0"/>
    <x v="1"/>
    <x v="363"/>
    <n v="0"/>
    <x v="0"/>
    <s v="Dissolved"/>
    <m/>
    <m/>
    <m/>
  </r>
  <r>
    <x v="15"/>
    <x v="6"/>
    <x v="2"/>
    <x v="5"/>
    <x v="0"/>
    <x v="0"/>
    <x v="0"/>
    <x v="1"/>
    <x v="364"/>
    <n v="0"/>
    <x v="0"/>
    <s v="Dissolved"/>
    <m/>
    <m/>
    <m/>
  </r>
  <r>
    <x v="15"/>
    <x v="6"/>
    <x v="2"/>
    <x v="5"/>
    <x v="0"/>
    <x v="0"/>
    <x v="0"/>
    <x v="0"/>
    <x v="344"/>
    <n v="0"/>
    <x v="0"/>
    <s v="Dissolved"/>
    <m/>
    <m/>
    <m/>
  </r>
  <r>
    <x v="15"/>
    <x v="6"/>
    <x v="2"/>
    <x v="5"/>
    <x v="0"/>
    <x v="0"/>
    <x v="0"/>
    <x v="0"/>
    <x v="345"/>
    <n v="0"/>
    <x v="0"/>
    <s v="Dissolved"/>
    <m/>
    <m/>
    <m/>
  </r>
  <r>
    <x v="15"/>
    <x v="6"/>
    <x v="2"/>
    <x v="5"/>
    <x v="0"/>
    <x v="0"/>
    <x v="0"/>
    <x v="0"/>
    <x v="346"/>
    <n v="0"/>
    <x v="0"/>
    <s v="Dissolved"/>
    <m/>
    <m/>
    <m/>
  </r>
  <r>
    <x v="15"/>
    <x v="6"/>
    <x v="2"/>
    <x v="5"/>
    <x v="0"/>
    <x v="0"/>
    <x v="0"/>
    <x v="0"/>
    <x v="347"/>
    <n v="0"/>
    <x v="0"/>
    <s v="Dissolved"/>
    <m/>
    <m/>
    <m/>
  </r>
  <r>
    <x v="15"/>
    <x v="6"/>
    <x v="2"/>
    <x v="5"/>
    <x v="0"/>
    <x v="0"/>
    <x v="0"/>
    <x v="0"/>
    <x v="348"/>
    <n v="0"/>
    <x v="0"/>
    <s v="Dissolved"/>
    <m/>
    <m/>
    <m/>
  </r>
  <r>
    <x v="15"/>
    <x v="6"/>
    <x v="2"/>
    <x v="5"/>
    <x v="0"/>
    <x v="0"/>
    <x v="0"/>
    <x v="0"/>
    <x v="349"/>
    <n v="0"/>
    <x v="0"/>
    <s v="Dissolved"/>
    <m/>
    <m/>
    <m/>
  </r>
  <r>
    <x v="15"/>
    <x v="6"/>
    <x v="2"/>
    <x v="5"/>
    <x v="0"/>
    <x v="0"/>
    <x v="0"/>
    <x v="0"/>
    <x v="350"/>
    <n v="0"/>
    <x v="0"/>
    <s v="Dissolved"/>
    <m/>
    <m/>
    <m/>
  </r>
  <r>
    <x v="15"/>
    <x v="6"/>
    <x v="2"/>
    <x v="5"/>
    <x v="0"/>
    <x v="0"/>
    <x v="0"/>
    <x v="0"/>
    <x v="351"/>
    <n v="0"/>
    <x v="0"/>
    <s v="Dissolved"/>
    <m/>
    <m/>
    <m/>
  </r>
  <r>
    <x v="15"/>
    <x v="6"/>
    <x v="2"/>
    <x v="5"/>
    <x v="0"/>
    <x v="0"/>
    <x v="0"/>
    <x v="0"/>
    <x v="352"/>
    <n v="0"/>
    <x v="0"/>
    <s v="Dissolved"/>
    <m/>
    <m/>
    <m/>
  </r>
  <r>
    <x v="15"/>
    <x v="6"/>
    <x v="2"/>
    <x v="5"/>
    <x v="0"/>
    <x v="0"/>
    <x v="0"/>
    <x v="0"/>
    <x v="353"/>
    <n v="0"/>
    <x v="0"/>
    <s v="Dissolved"/>
    <m/>
    <m/>
    <m/>
  </r>
  <r>
    <x v="15"/>
    <x v="6"/>
    <x v="2"/>
    <x v="5"/>
    <x v="0"/>
    <x v="0"/>
    <x v="0"/>
    <x v="0"/>
    <x v="354"/>
    <n v="0"/>
    <x v="0"/>
    <s v="Dissolved"/>
    <m/>
    <m/>
    <m/>
  </r>
  <r>
    <x v="15"/>
    <x v="6"/>
    <x v="2"/>
    <x v="5"/>
    <x v="0"/>
    <x v="0"/>
    <x v="0"/>
    <x v="0"/>
    <x v="355"/>
    <n v="0"/>
    <x v="0"/>
    <s v="Dissolved"/>
    <m/>
    <m/>
    <m/>
  </r>
  <r>
    <x v="15"/>
    <x v="6"/>
    <x v="2"/>
    <x v="5"/>
    <x v="0"/>
    <x v="0"/>
    <x v="0"/>
    <x v="0"/>
    <x v="356"/>
    <n v="0"/>
    <x v="0"/>
    <s v="Dissolved"/>
    <m/>
    <m/>
    <m/>
  </r>
  <r>
    <x v="15"/>
    <x v="6"/>
    <x v="2"/>
    <x v="5"/>
    <x v="0"/>
    <x v="0"/>
    <x v="0"/>
    <x v="0"/>
    <x v="357"/>
    <n v="0"/>
    <x v="0"/>
    <s v="Dissolved"/>
    <m/>
    <m/>
    <m/>
  </r>
  <r>
    <x v="15"/>
    <x v="6"/>
    <x v="2"/>
    <x v="5"/>
    <x v="0"/>
    <x v="0"/>
    <x v="0"/>
    <x v="0"/>
    <x v="358"/>
    <n v="0"/>
    <x v="0"/>
    <s v="Dissolved"/>
    <m/>
    <m/>
    <m/>
  </r>
  <r>
    <x v="15"/>
    <x v="6"/>
    <x v="2"/>
    <x v="5"/>
    <x v="0"/>
    <x v="0"/>
    <x v="0"/>
    <x v="0"/>
    <x v="359"/>
    <n v="0"/>
    <x v="0"/>
    <s v="Dissolved"/>
    <m/>
    <m/>
    <m/>
  </r>
  <r>
    <x v="15"/>
    <x v="6"/>
    <x v="2"/>
    <x v="5"/>
    <x v="0"/>
    <x v="0"/>
    <x v="0"/>
    <x v="0"/>
    <x v="360"/>
    <n v="0"/>
    <x v="0"/>
    <s v="Dissolved"/>
    <m/>
    <m/>
    <m/>
  </r>
  <r>
    <x v="15"/>
    <x v="6"/>
    <x v="2"/>
    <x v="5"/>
    <x v="0"/>
    <x v="0"/>
    <x v="0"/>
    <x v="0"/>
    <x v="361"/>
    <n v="0"/>
    <x v="0"/>
    <s v="Dissolved"/>
    <m/>
    <m/>
    <m/>
  </r>
  <r>
    <x v="15"/>
    <x v="6"/>
    <x v="2"/>
    <x v="5"/>
    <x v="0"/>
    <x v="0"/>
    <x v="0"/>
    <x v="0"/>
    <x v="362"/>
    <n v="0"/>
    <x v="0"/>
    <s v="Dissolved"/>
    <m/>
    <m/>
    <m/>
  </r>
  <r>
    <x v="15"/>
    <x v="6"/>
    <x v="2"/>
    <x v="5"/>
    <x v="0"/>
    <x v="0"/>
    <x v="0"/>
    <x v="0"/>
    <x v="363"/>
    <n v="0"/>
    <x v="0"/>
    <s v="Dissolved"/>
    <m/>
    <m/>
    <m/>
  </r>
  <r>
    <x v="15"/>
    <x v="6"/>
    <x v="2"/>
    <x v="5"/>
    <x v="0"/>
    <x v="0"/>
    <x v="0"/>
    <x v="0"/>
    <x v="364"/>
    <n v="0"/>
    <x v="0"/>
    <s v="Dissolved"/>
    <m/>
    <m/>
    <m/>
  </r>
  <r>
    <x v="16"/>
    <x v="4"/>
    <x v="1"/>
    <x v="0"/>
    <x v="0"/>
    <x v="0"/>
    <x v="0"/>
    <x v="0"/>
    <x v="344"/>
    <n v="0"/>
    <x v="0"/>
    <s v="Dissolved"/>
    <m/>
    <m/>
    <m/>
  </r>
  <r>
    <x v="16"/>
    <x v="4"/>
    <x v="1"/>
    <x v="0"/>
    <x v="0"/>
    <x v="0"/>
    <x v="0"/>
    <x v="0"/>
    <x v="345"/>
    <n v="0"/>
    <x v="0"/>
    <s v="Dissolved"/>
    <m/>
    <m/>
    <m/>
  </r>
  <r>
    <x v="16"/>
    <x v="4"/>
    <x v="1"/>
    <x v="0"/>
    <x v="0"/>
    <x v="0"/>
    <x v="0"/>
    <x v="0"/>
    <x v="346"/>
    <n v="0"/>
    <x v="0"/>
    <s v="Dissolved"/>
    <m/>
    <m/>
    <m/>
  </r>
  <r>
    <x v="16"/>
    <x v="4"/>
    <x v="1"/>
    <x v="0"/>
    <x v="0"/>
    <x v="0"/>
    <x v="0"/>
    <x v="0"/>
    <x v="347"/>
    <n v="0"/>
    <x v="0"/>
    <s v="Dissolved"/>
    <m/>
    <m/>
    <m/>
  </r>
  <r>
    <x v="16"/>
    <x v="4"/>
    <x v="1"/>
    <x v="0"/>
    <x v="0"/>
    <x v="0"/>
    <x v="0"/>
    <x v="0"/>
    <x v="348"/>
    <n v="0"/>
    <x v="0"/>
    <s v="Dissolved"/>
    <m/>
    <m/>
    <m/>
  </r>
  <r>
    <x v="16"/>
    <x v="4"/>
    <x v="1"/>
    <x v="0"/>
    <x v="0"/>
    <x v="0"/>
    <x v="0"/>
    <x v="0"/>
    <x v="349"/>
    <n v="0"/>
    <x v="0"/>
    <s v="Dissolved"/>
    <m/>
    <m/>
    <m/>
  </r>
  <r>
    <x v="16"/>
    <x v="4"/>
    <x v="1"/>
    <x v="0"/>
    <x v="0"/>
    <x v="0"/>
    <x v="0"/>
    <x v="0"/>
    <x v="350"/>
    <n v="0"/>
    <x v="0"/>
    <s v="Dissolved"/>
    <m/>
    <m/>
    <m/>
  </r>
  <r>
    <x v="16"/>
    <x v="4"/>
    <x v="1"/>
    <x v="0"/>
    <x v="0"/>
    <x v="0"/>
    <x v="0"/>
    <x v="0"/>
    <x v="351"/>
    <n v="0"/>
    <x v="0"/>
    <s v="Dissolved"/>
    <m/>
    <m/>
    <m/>
  </r>
  <r>
    <x v="16"/>
    <x v="4"/>
    <x v="1"/>
    <x v="0"/>
    <x v="0"/>
    <x v="0"/>
    <x v="0"/>
    <x v="0"/>
    <x v="352"/>
    <n v="0"/>
    <x v="0"/>
    <s v="Dissolved"/>
    <m/>
    <m/>
    <m/>
  </r>
  <r>
    <x v="16"/>
    <x v="4"/>
    <x v="1"/>
    <x v="0"/>
    <x v="0"/>
    <x v="0"/>
    <x v="0"/>
    <x v="0"/>
    <x v="353"/>
    <n v="0"/>
    <x v="0"/>
    <s v="Dissolved"/>
    <m/>
    <m/>
    <m/>
  </r>
  <r>
    <x v="16"/>
    <x v="4"/>
    <x v="1"/>
    <x v="0"/>
    <x v="0"/>
    <x v="0"/>
    <x v="0"/>
    <x v="0"/>
    <x v="354"/>
    <n v="0"/>
    <x v="0"/>
    <s v="Dissolved"/>
    <m/>
    <m/>
    <m/>
  </r>
  <r>
    <x v="16"/>
    <x v="4"/>
    <x v="1"/>
    <x v="0"/>
    <x v="0"/>
    <x v="0"/>
    <x v="0"/>
    <x v="0"/>
    <x v="355"/>
    <n v="0"/>
    <x v="0"/>
    <s v="Dissolved"/>
    <m/>
    <m/>
    <m/>
  </r>
  <r>
    <x v="16"/>
    <x v="4"/>
    <x v="1"/>
    <x v="0"/>
    <x v="0"/>
    <x v="0"/>
    <x v="0"/>
    <x v="0"/>
    <x v="356"/>
    <n v="0"/>
    <x v="0"/>
    <s v="Dissolved"/>
    <m/>
    <m/>
    <m/>
  </r>
  <r>
    <x v="16"/>
    <x v="4"/>
    <x v="1"/>
    <x v="0"/>
    <x v="0"/>
    <x v="0"/>
    <x v="0"/>
    <x v="0"/>
    <x v="357"/>
    <n v="0"/>
    <x v="0"/>
    <s v="Dissolved"/>
    <m/>
    <m/>
    <m/>
  </r>
  <r>
    <x v="16"/>
    <x v="4"/>
    <x v="1"/>
    <x v="0"/>
    <x v="0"/>
    <x v="0"/>
    <x v="0"/>
    <x v="0"/>
    <x v="358"/>
    <n v="0"/>
    <x v="0"/>
    <s v="Dissolved"/>
    <m/>
    <m/>
    <m/>
  </r>
  <r>
    <x v="16"/>
    <x v="4"/>
    <x v="1"/>
    <x v="0"/>
    <x v="0"/>
    <x v="0"/>
    <x v="0"/>
    <x v="0"/>
    <x v="359"/>
    <n v="0"/>
    <x v="0"/>
    <s v="Dissolved"/>
    <m/>
    <m/>
    <m/>
  </r>
  <r>
    <x v="16"/>
    <x v="4"/>
    <x v="1"/>
    <x v="0"/>
    <x v="0"/>
    <x v="0"/>
    <x v="0"/>
    <x v="0"/>
    <x v="360"/>
    <n v="0"/>
    <x v="0"/>
    <s v="Dissolved"/>
    <m/>
    <m/>
    <m/>
  </r>
  <r>
    <x v="16"/>
    <x v="4"/>
    <x v="1"/>
    <x v="0"/>
    <x v="0"/>
    <x v="0"/>
    <x v="0"/>
    <x v="0"/>
    <x v="361"/>
    <n v="0"/>
    <x v="0"/>
    <s v="Dissolved"/>
    <m/>
    <m/>
    <m/>
  </r>
  <r>
    <x v="16"/>
    <x v="4"/>
    <x v="1"/>
    <x v="0"/>
    <x v="0"/>
    <x v="0"/>
    <x v="0"/>
    <x v="0"/>
    <x v="362"/>
    <n v="0"/>
    <x v="0"/>
    <s v="Dissolved"/>
    <m/>
    <m/>
    <m/>
  </r>
  <r>
    <x v="16"/>
    <x v="4"/>
    <x v="1"/>
    <x v="0"/>
    <x v="0"/>
    <x v="0"/>
    <x v="0"/>
    <x v="0"/>
    <x v="363"/>
    <n v="0"/>
    <x v="0"/>
    <s v="Dissolved"/>
    <m/>
    <m/>
    <m/>
  </r>
  <r>
    <x v="16"/>
    <x v="4"/>
    <x v="1"/>
    <x v="0"/>
    <x v="0"/>
    <x v="0"/>
    <x v="0"/>
    <x v="0"/>
    <x v="364"/>
    <n v="0"/>
    <x v="0"/>
    <s v="Dissolved"/>
    <m/>
    <m/>
    <m/>
  </r>
  <r>
    <x v="17"/>
    <x v="6"/>
    <x v="1"/>
    <x v="2"/>
    <x v="0"/>
    <x v="1"/>
    <x v="0"/>
    <x v="0"/>
    <x v="344"/>
    <n v="0"/>
    <x v="0"/>
    <s v="Dissolved"/>
    <m/>
    <m/>
    <m/>
  </r>
  <r>
    <x v="17"/>
    <x v="6"/>
    <x v="1"/>
    <x v="2"/>
    <x v="0"/>
    <x v="1"/>
    <x v="0"/>
    <x v="0"/>
    <x v="345"/>
    <n v="0"/>
    <x v="0"/>
    <s v="Dissolved"/>
    <m/>
    <m/>
    <m/>
  </r>
  <r>
    <x v="17"/>
    <x v="6"/>
    <x v="1"/>
    <x v="2"/>
    <x v="0"/>
    <x v="1"/>
    <x v="0"/>
    <x v="0"/>
    <x v="346"/>
    <n v="0"/>
    <x v="0"/>
    <s v="Dissolved"/>
    <m/>
    <m/>
    <m/>
  </r>
  <r>
    <x v="17"/>
    <x v="6"/>
    <x v="1"/>
    <x v="2"/>
    <x v="0"/>
    <x v="1"/>
    <x v="0"/>
    <x v="0"/>
    <x v="347"/>
    <n v="0"/>
    <x v="0"/>
    <s v="Dissolved"/>
    <m/>
    <m/>
    <m/>
  </r>
  <r>
    <x v="17"/>
    <x v="6"/>
    <x v="1"/>
    <x v="2"/>
    <x v="0"/>
    <x v="1"/>
    <x v="0"/>
    <x v="0"/>
    <x v="348"/>
    <n v="0"/>
    <x v="0"/>
    <s v="Dissolved"/>
    <m/>
    <m/>
    <m/>
  </r>
  <r>
    <x v="17"/>
    <x v="6"/>
    <x v="1"/>
    <x v="2"/>
    <x v="0"/>
    <x v="1"/>
    <x v="0"/>
    <x v="0"/>
    <x v="349"/>
    <n v="0"/>
    <x v="0"/>
    <s v="Dissolved"/>
    <m/>
    <m/>
    <m/>
  </r>
  <r>
    <x v="17"/>
    <x v="6"/>
    <x v="1"/>
    <x v="2"/>
    <x v="0"/>
    <x v="1"/>
    <x v="0"/>
    <x v="0"/>
    <x v="350"/>
    <n v="0"/>
    <x v="0"/>
    <s v="Dissolved"/>
    <m/>
    <m/>
    <m/>
  </r>
  <r>
    <x v="17"/>
    <x v="6"/>
    <x v="1"/>
    <x v="2"/>
    <x v="0"/>
    <x v="1"/>
    <x v="0"/>
    <x v="0"/>
    <x v="351"/>
    <n v="0"/>
    <x v="0"/>
    <s v="Dissolved"/>
    <m/>
    <m/>
    <m/>
  </r>
  <r>
    <x v="17"/>
    <x v="6"/>
    <x v="1"/>
    <x v="2"/>
    <x v="0"/>
    <x v="1"/>
    <x v="0"/>
    <x v="0"/>
    <x v="352"/>
    <n v="0"/>
    <x v="0"/>
    <s v="Dissolved"/>
    <m/>
    <m/>
    <m/>
  </r>
  <r>
    <x v="17"/>
    <x v="6"/>
    <x v="1"/>
    <x v="2"/>
    <x v="0"/>
    <x v="1"/>
    <x v="0"/>
    <x v="0"/>
    <x v="353"/>
    <n v="0"/>
    <x v="0"/>
    <s v="Dissolved"/>
    <m/>
    <m/>
    <m/>
  </r>
  <r>
    <x v="17"/>
    <x v="6"/>
    <x v="1"/>
    <x v="2"/>
    <x v="0"/>
    <x v="1"/>
    <x v="0"/>
    <x v="0"/>
    <x v="354"/>
    <n v="0"/>
    <x v="0"/>
    <s v="Dissolved"/>
    <m/>
    <m/>
    <m/>
  </r>
  <r>
    <x v="17"/>
    <x v="6"/>
    <x v="1"/>
    <x v="2"/>
    <x v="0"/>
    <x v="1"/>
    <x v="0"/>
    <x v="0"/>
    <x v="355"/>
    <n v="0"/>
    <x v="0"/>
    <s v="Dissolved"/>
    <m/>
    <m/>
    <m/>
  </r>
  <r>
    <x v="17"/>
    <x v="6"/>
    <x v="1"/>
    <x v="2"/>
    <x v="0"/>
    <x v="1"/>
    <x v="0"/>
    <x v="0"/>
    <x v="356"/>
    <n v="0"/>
    <x v="0"/>
    <s v="Dissolved"/>
    <m/>
    <m/>
    <m/>
  </r>
  <r>
    <x v="17"/>
    <x v="6"/>
    <x v="1"/>
    <x v="2"/>
    <x v="0"/>
    <x v="1"/>
    <x v="0"/>
    <x v="0"/>
    <x v="357"/>
    <n v="0"/>
    <x v="0"/>
    <s v="Dissolved"/>
    <m/>
    <m/>
    <m/>
  </r>
  <r>
    <x v="17"/>
    <x v="6"/>
    <x v="1"/>
    <x v="2"/>
    <x v="0"/>
    <x v="1"/>
    <x v="0"/>
    <x v="0"/>
    <x v="358"/>
    <n v="0"/>
    <x v="0"/>
    <s v="Dissolved"/>
    <m/>
    <m/>
    <m/>
  </r>
  <r>
    <x v="17"/>
    <x v="6"/>
    <x v="1"/>
    <x v="2"/>
    <x v="0"/>
    <x v="1"/>
    <x v="0"/>
    <x v="0"/>
    <x v="359"/>
    <n v="0"/>
    <x v="0"/>
    <s v="Dissolved"/>
    <m/>
    <m/>
    <m/>
  </r>
  <r>
    <x v="17"/>
    <x v="6"/>
    <x v="1"/>
    <x v="2"/>
    <x v="0"/>
    <x v="1"/>
    <x v="0"/>
    <x v="0"/>
    <x v="360"/>
    <n v="0"/>
    <x v="0"/>
    <s v="Dissolved"/>
    <m/>
    <m/>
    <m/>
  </r>
  <r>
    <x v="17"/>
    <x v="6"/>
    <x v="1"/>
    <x v="2"/>
    <x v="0"/>
    <x v="1"/>
    <x v="0"/>
    <x v="0"/>
    <x v="361"/>
    <n v="0"/>
    <x v="0"/>
    <s v="Dissolved"/>
    <m/>
    <m/>
    <m/>
  </r>
  <r>
    <x v="17"/>
    <x v="6"/>
    <x v="1"/>
    <x v="2"/>
    <x v="0"/>
    <x v="1"/>
    <x v="0"/>
    <x v="0"/>
    <x v="362"/>
    <n v="0"/>
    <x v="0"/>
    <s v="Dissolved"/>
    <m/>
    <m/>
    <m/>
  </r>
  <r>
    <x v="17"/>
    <x v="6"/>
    <x v="1"/>
    <x v="2"/>
    <x v="0"/>
    <x v="1"/>
    <x v="0"/>
    <x v="0"/>
    <x v="363"/>
    <n v="0"/>
    <x v="0"/>
    <s v="Dissolved"/>
    <m/>
    <m/>
    <m/>
  </r>
  <r>
    <x v="17"/>
    <x v="6"/>
    <x v="1"/>
    <x v="2"/>
    <x v="0"/>
    <x v="1"/>
    <x v="0"/>
    <x v="0"/>
    <x v="364"/>
    <n v="0"/>
    <x v="0"/>
    <s v="Dissolved"/>
    <m/>
    <m/>
    <m/>
  </r>
  <r>
    <x v="17"/>
    <x v="6"/>
    <x v="1"/>
    <x v="2"/>
    <x v="0"/>
    <x v="2"/>
    <x v="0"/>
    <x v="0"/>
    <x v="344"/>
    <n v="0"/>
    <x v="0"/>
    <s v="Dissolved"/>
    <m/>
    <m/>
    <m/>
  </r>
  <r>
    <x v="17"/>
    <x v="6"/>
    <x v="1"/>
    <x v="2"/>
    <x v="0"/>
    <x v="2"/>
    <x v="0"/>
    <x v="0"/>
    <x v="345"/>
    <n v="0"/>
    <x v="0"/>
    <s v="Dissolved"/>
    <m/>
    <m/>
    <m/>
  </r>
  <r>
    <x v="17"/>
    <x v="6"/>
    <x v="1"/>
    <x v="2"/>
    <x v="0"/>
    <x v="2"/>
    <x v="0"/>
    <x v="0"/>
    <x v="346"/>
    <n v="0"/>
    <x v="0"/>
    <s v="Dissolved"/>
    <m/>
    <m/>
    <m/>
  </r>
  <r>
    <x v="17"/>
    <x v="6"/>
    <x v="1"/>
    <x v="2"/>
    <x v="0"/>
    <x v="2"/>
    <x v="0"/>
    <x v="0"/>
    <x v="347"/>
    <n v="0"/>
    <x v="0"/>
    <s v="Dissolved"/>
    <m/>
    <m/>
    <m/>
  </r>
  <r>
    <x v="17"/>
    <x v="6"/>
    <x v="1"/>
    <x v="2"/>
    <x v="0"/>
    <x v="2"/>
    <x v="0"/>
    <x v="0"/>
    <x v="348"/>
    <n v="0"/>
    <x v="0"/>
    <s v="Dissolved"/>
    <m/>
    <m/>
    <m/>
  </r>
  <r>
    <x v="17"/>
    <x v="6"/>
    <x v="1"/>
    <x v="2"/>
    <x v="0"/>
    <x v="2"/>
    <x v="0"/>
    <x v="0"/>
    <x v="349"/>
    <n v="0"/>
    <x v="0"/>
    <s v="Dissolved"/>
    <m/>
    <m/>
    <m/>
  </r>
  <r>
    <x v="17"/>
    <x v="6"/>
    <x v="1"/>
    <x v="2"/>
    <x v="0"/>
    <x v="2"/>
    <x v="0"/>
    <x v="0"/>
    <x v="350"/>
    <n v="0"/>
    <x v="0"/>
    <s v="Dissolved"/>
    <m/>
    <m/>
    <m/>
  </r>
  <r>
    <x v="17"/>
    <x v="6"/>
    <x v="1"/>
    <x v="2"/>
    <x v="0"/>
    <x v="2"/>
    <x v="0"/>
    <x v="0"/>
    <x v="351"/>
    <n v="0"/>
    <x v="0"/>
    <s v="Dissolved"/>
    <m/>
    <m/>
    <m/>
  </r>
  <r>
    <x v="17"/>
    <x v="6"/>
    <x v="1"/>
    <x v="2"/>
    <x v="0"/>
    <x v="2"/>
    <x v="0"/>
    <x v="0"/>
    <x v="352"/>
    <n v="0"/>
    <x v="0"/>
    <s v="Dissolved"/>
    <m/>
    <m/>
    <m/>
  </r>
  <r>
    <x v="17"/>
    <x v="6"/>
    <x v="1"/>
    <x v="2"/>
    <x v="0"/>
    <x v="2"/>
    <x v="0"/>
    <x v="0"/>
    <x v="353"/>
    <n v="0"/>
    <x v="0"/>
    <s v="Dissolved"/>
    <m/>
    <m/>
    <m/>
  </r>
  <r>
    <x v="17"/>
    <x v="6"/>
    <x v="1"/>
    <x v="2"/>
    <x v="0"/>
    <x v="2"/>
    <x v="0"/>
    <x v="0"/>
    <x v="354"/>
    <n v="0"/>
    <x v="0"/>
    <s v="Dissolved"/>
    <m/>
    <m/>
    <m/>
  </r>
  <r>
    <x v="17"/>
    <x v="6"/>
    <x v="1"/>
    <x v="2"/>
    <x v="0"/>
    <x v="2"/>
    <x v="0"/>
    <x v="0"/>
    <x v="355"/>
    <n v="0"/>
    <x v="0"/>
    <s v="Dissolved"/>
    <m/>
    <m/>
    <m/>
  </r>
  <r>
    <x v="17"/>
    <x v="6"/>
    <x v="1"/>
    <x v="2"/>
    <x v="0"/>
    <x v="2"/>
    <x v="0"/>
    <x v="0"/>
    <x v="356"/>
    <n v="0"/>
    <x v="0"/>
    <s v="Dissolved"/>
    <m/>
    <m/>
    <m/>
  </r>
  <r>
    <x v="17"/>
    <x v="6"/>
    <x v="1"/>
    <x v="2"/>
    <x v="0"/>
    <x v="2"/>
    <x v="0"/>
    <x v="0"/>
    <x v="357"/>
    <n v="0"/>
    <x v="0"/>
    <s v="Dissolved"/>
    <m/>
    <m/>
    <m/>
  </r>
  <r>
    <x v="17"/>
    <x v="6"/>
    <x v="1"/>
    <x v="2"/>
    <x v="0"/>
    <x v="2"/>
    <x v="0"/>
    <x v="0"/>
    <x v="358"/>
    <n v="0"/>
    <x v="0"/>
    <s v="Dissolved"/>
    <m/>
    <m/>
    <m/>
  </r>
  <r>
    <x v="17"/>
    <x v="6"/>
    <x v="1"/>
    <x v="2"/>
    <x v="0"/>
    <x v="2"/>
    <x v="0"/>
    <x v="0"/>
    <x v="359"/>
    <n v="0"/>
    <x v="0"/>
    <s v="Dissolved"/>
    <m/>
    <m/>
    <m/>
  </r>
  <r>
    <x v="17"/>
    <x v="6"/>
    <x v="1"/>
    <x v="2"/>
    <x v="0"/>
    <x v="2"/>
    <x v="0"/>
    <x v="0"/>
    <x v="360"/>
    <n v="0"/>
    <x v="0"/>
    <s v="Dissolved"/>
    <m/>
    <m/>
    <m/>
  </r>
  <r>
    <x v="17"/>
    <x v="6"/>
    <x v="1"/>
    <x v="2"/>
    <x v="0"/>
    <x v="2"/>
    <x v="0"/>
    <x v="0"/>
    <x v="361"/>
    <n v="0"/>
    <x v="0"/>
    <s v="Dissolved"/>
    <m/>
    <m/>
    <m/>
  </r>
  <r>
    <x v="17"/>
    <x v="6"/>
    <x v="1"/>
    <x v="2"/>
    <x v="0"/>
    <x v="2"/>
    <x v="0"/>
    <x v="0"/>
    <x v="362"/>
    <n v="0"/>
    <x v="0"/>
    <s v="Dissolved"/>
    <m/>
    <m/>
    <m/>
  </r>
  <r>
    <x v="17"/>
    <x v="6"/>
    <x v="1"/>
    <x v="2"/>
    <x v="0"/>
    <x v="2"/>
    <x v="0"/>
    <x v="0"/>
    <x v="363"/>
    <n v="0"/>
    <x v="0"/>
    <s v="Dissolved"/>
    <m/>
    <m/>
    <m/>
  </r>
  <r>
    <x v="17"/>
    <x v="6"/>
    <x v="1"/>
    <x v="2"/>
    <x v="0"/>
    <x v="2"/>
    <x v="0"/>
    <x v="0"/>
    <x v="364"/>
    <n v="0"/>
    <x v="0"/>
    <s v="Dissolved"/>
    <m/>
    <m/>
    <m/>
  </r>
  <r>
    <x v="17"/>
    <x v="6"/>
    <x v="1"/>
    <x v="0"/>
    <x v="0"/>
    <x v="0"/>
    <x v="0"/>
    <x v="0"/>
    <x v="344"/>
    <n v="0"/>
    <x v="0"/>
    <s v="Dissolved"/>
    <m/>
    <m/>
    <m/>
  </r>
  <r>
    <x v="17"/>
    <x v="6"/>
    <x v="1"/>
    <x v="0"/>
    <x v="0"/>
    <x v="0"/>
    <x v="0"/>
    <x v="0"/>
    <x v="345"/>
    <n v="0"/>
    <x v="0"/>
    <s v="Dissolved"/>
    <m/>
    <m/>
    <m/>
  </r>
  <r>
    <x v="17"/>
    <x v="6"/>
    <x v="1"/>
    <x v="0"/>
    <x v="0"/>
    <x v="0"/>
    <x v="0"/>
    <x v="0"/>
    <x v="346"/>
    <n v="0"/>
    <x v="0"/>
    <s v="Dissolved"/>
    <m/>
    <m/>
    <m/>
  </r>
  <r>
    <x v="17"/>
    <x v="6"/>
    <x v="1"/>
    <x v="0"/>
    <x v="0"/>
    <x v="0"/>
    <x v="0"/>
    <x v="0"/>
    <x v="347"/>
    <n v="0"/>
    <x v="0"/>
    <s v="Dissolved"/>
    <m/>
    <m/>
    <m/>
  </r>
  <r>
    <x v="17"/>
    <x v="6"/>
    <x v="1"/>
    <x v="0"/>
    <x v="0"/>
    <x v="0"/>
    <x v="0"/>
    <x v="0"/>
    <x v="348"/>
    <n v="0"/>
    <x v="0"/>
    <s v="Dissolved"/>
    <m/>
    <m/>
    <m/>
  </r>
  <r>
    <x v="17"/>
    <x v="6"/>
    <x v="1"/>
    <x v="0"/>
    <x v="0"/>
    <x v="0"/>
    <x v="0"/>
    <x v="0"/>
    <x v="349"/>
    <n v="0"/>
    <x v="0"/>
    <s v="Dissolved"/>
    <m/>
    <m/>
    <m/>
  </r>
  <r>
    <x v="17"/>
    <x v="6"/>
    <x v="1"/>
    <x v="0"/>
    <x v="0"/>
    <x v="0"/>
    <x v="0"/>
    <x v="0"/>
    <x v="350"/>
    <n v="0"/>
    <x v="0"/>
    <s v="Dissolved"/>
    <m/>
    <m/>
    <m/>
  </r>
  <r>
    <x v="17"/>
    <x v="6"/>
    <x v="1"/>
    <x v="0"/>
    <x v="0"/>
    <x v="0"/>
    <x v="0"/>
    <x v="0"/>
    <x v="351"/>
    <n v="0"/>
    <x v="0"/>
    <s v="Dissolved"/>
    <m/>
    <m/>
    <m/>
  </r>
  <r>
    <x v="17"/>
    <x v="6"/>
    <x v="1"/>
    <x v="0"/>
    <x v="0"/>
    <x v="0"/>
    <x v="0"/>
    <x v="0"/>
    <x v="352"/>
    <n v="0"/>
    <x v="0"/>
    <s v="Dissolved"/>
    <m/>
    <m/>
    <m/>
  </r>
  <r>
    <x v="17"/>
    <x v="6"/>
    <x v="1"/>
    <x v="0"/>
    <x v="0"/>
    <x v="0"/>
    <x v="0"/>
    <x v="0"/>
    <x v="353"/>
    <n v="0"/>
    <x v="0"/>
    <s v="Dissolved"/>
    <m/>
    <m/>
    <m/>
  </r>
  <r>
    <x v="17"/>
    <x v="6"/>
    <x v="1"/>
    <x v="0"/>
    <x v="0"/>
    <x v="0"/>
    <x v="0"/>
    <x v="0"/>
    <x v="354"/>
    <n v="0"/>
    <x v="0"/>
    <s v="Dissolved"/>
    <m/>
    <m/>
    <m/>
  </r>
  <r>
    <x v="17"/>
    <x v="6"/>
    <x v="1"/>
    <x v="0"/>
    <x v="0"/>
    <x v="0"/>
    <x v="0"/>
    <x v="0"/>
    <x v="355"/>
    <n v="0"/>
    <x v="0"/>
    <s v="Dissolved"/>
    <m/>
    <m/>
    <m/>
  </r>
  <r>
    <x v="17"/>
    <x v="6"/>
    <x v="1"/>
    <x v="0"/>
    <x v="0"/>
    <x v="0"/>
    <x v="0"/>
    <x v="0"/>
    <x v="356"/>
    <n v="0"/>
    <x v="0"/>
    <s v="Dissolved"/>
    <m/>
    <m/>
    <m/>
  </r>
  <r>
    <x v="17"/>
    <x v="6"/>
    <x v="1"/>
    <x v="0"/>
    <x v="0"/>
    <x v="0"/>
    <x v="0"/>
    <x v="0"/>
    <x v="357"/>
    <n v="0"/>
    <x v="0"/>
    <s v="Dissolved"/>
    <m/>
    <m/>
    <m/>
  </r>
  <r>
    <x v="17"/>
    <x v="6"/>
    <x v="1"/>
    <x v="0"/>
    <x v="0"/>
    <x v="0"/>
    <x v="0"/>
    <x v="0"/>
    <x v="358"/>
    <n v="0"/>
    <x v="0"/>
    <s v="Dissolved"/>
    <m/>
    <m/>
    <m/>
  </r>
  <r>
    <x v="17"/>
    <x v="6"/>
    <x v="1"/>
    <x v="0"/>
    <x v="0"/>
    <x v="0"/>
    <x v="0"/>
    <x v="0"/>
    <x v="359"/>
    <n v="0"/>
    <x v="0"/>
    <s v="Dissolved"/>
    <m/>
    <m/>
    <m/>
  </r>
  <r>
    <x v="17"/>
    <x v="6"/>
    <x v="1"/>
    <x v="0"/>
    <x v="0"/>
    <x v="0"/>
    <x v="0"/>
    <x v="0"/>
    <x v="360"/>
    <n v="0"/>
    <x v="0"/>
    <s v="Dissolved"/>
    <m/>
    <m/>
    <m/>
  </r>
  <r>
    <x v="17"/>
    <x v="6"/>
    <x v="1"/>
    <x v="0"/>
    <x v="0"/>
    <x v="0"/>
    <x v="0"/>
    <x v="0"/>
    <x v="361"/>
    <n v="0"/>
    <x v="0"/>
    <s v="Dissolved"/>
    <m/>
    <m/>
    <m/>
  </r>
  <r>
    <x v="17"/>
    <x v="6"/>
    <x v="1"/>
    <x v="0"/>
    <x v="0"/>
    <x v="0"/>
    <x v="0"/>
    <x v="0"/>
    <x v="362"/>
    <n v="0"/>
    <x v="0"/>
    <s v="Dissolved"/>
    <m/>
    <m/>
    <m/>
  </r>
  <r>
    <x v="17"/>
    <x v="6"/>
    <x v="1"/>
    <x v="0"/>
    <x v="0"/>
    <x v="0"/>
    <x v="0"/>
    <x v="0"/>
    <x v="363"/>
    <n v="0"/>
    <x v="0"/>
    <s v="Dissolved"/>
    <m/>
    <m/>
    <m/>
  </r>
  <r>
    <x v="17"/>
    <x v="6"/>
    <x v="1"/>
    <x v="0"/>
    <x v="0"/>
    <x v="0"/>
    <x v="0"/>
    <x v="0"/>
    <x v="364"/>
    <n v="0"/>
    <x v="0"/>
    <s v="Dissolved"/>
    <m/>
    <m/>
    <m/>
  </r>
  <r>
    <x v="0"/>
    <x v="0"/>
    <x v="0"/>
    <x v="7"/>
    <x v="4"/>
    <x v="60"/>
    <x v="0"/>
    <x v="0"/>
    <x v="344"/>
    <n v="0"/>
    <x v="14"/>
    <d v="2023-08-30T00:00:00"/>
    <m/>
    <m/>
    <m/>
  </r>
  <r>
    <x v="0"/>
    <x v="0"/>
    <x v="0"/>
    <x v="7"/>
    <x v="4"/>
    <x v="60"/>
    <x v="0"/>
    <x v="0"/>
    <x v="345"/>
    <n v="0"/>
    <x v="14"/>
    <d v="2023-08-30T00:00:00"/>
    <m/>
    <m/>
    <m/>
  </r>
  <r>
    <x v="0"/>
    <x v="0"/>
    <x v="0"/>
    <x v="7"/>
    <x v="4"/>
    <x v="60"/>
    <x v="0"/>
    <x v="0"/>
    <x v="346"/>
    <n v="0"/>
    <x v="14"/>
    <d v="2023-08-30T00:00:00"/>
    <m/>
    <m/>
    <m/>
  </r>
  <r>
    <x v="0"/>
    <x v="0"/>
    <x v="0"/>
    <x v="7"/>
    <x v="4"/>
    <x v="60"/>
    <x v="0"/>
    <x v="0"/>
    <x v="347"/>
    <n v="0"/>
    <x v="14"/>
    <d v="2023-08-30T00:00:00"/>
    <m/>
    <m/>
    <m/>
  </r>
  <r>
    <x v="0"/>
    <x v="0"/>
    <x v="0"/>
    <x v="7"/>
    <x v="4"/>
    <x v="60"/>
    <x v="0"/>
    <x v="0"/>
    <x v="348"/>
    <n v="0"/>
    <x v="14"/>
    <d v="2023-08-30T00:00:00"/>
    <m/>
    <m/>
    <m/>
  </r>
  <r>
    <x v="0"/>
    <x v="0"/>
    <x v="0"/>
    <x v="7"/>
    <x v="4"/>
    <x v="60"/>
    <x v="0"/>
    <x v="0"/>
    <x v="349"/>
    <n v="0"/>
    <x v="14"/>
    <d v="2023-08-30T00:00:00"/>
    <m/>
    <m/>
    <m/>
  </r>
  <r>
    <x v="0"/>
    <x v="0"/>
    <x v="0"/>
    <x v="7"/>
    <x v="4"/>
    <x v="60"/>
    <x v="0"/>
    <x v="0"/>
    <x v="350"/>
    <n v="20.140352023903983"/>
    <x v="14"/>
    <d v="2023-08-30T00:00:00"/>
    <m/>
    <m/>
    <m/>
  </r>
  <r>
    <x v="0"/>
    <x v="0"/>
    <x v="0"/>
    <x v="7"/>
    <x v="4"/>
    <x v="60"/>
    <x v="0"/>
    <x v="0"/>
    <x v="351"/>
    <n v="0"/>
    <x v="14"/>
    <d v="2023-08-30T00:00:00"/>
    <m/>
    <m/>
    <m/>
  </r>
  <r>
    <x v="0"/>
    <x v="0"/>
    <x v="0"/>
    <x v="7"/>
    <x v="4"/>
    <x v="60"/>
    <x v="0"/>
    <x v="0"/>
    <x v="352"/>
    <n v="0"/>
    <x v="14"/>
    <d v="2023-08-30T00:00:00"/>
    <m/>
    <m/>
    <m/>
  </r>
  <r>
    <x v="0"/>
    <x v="0"/>
    <x v="0"/>
    <x v="7"/>
    <x v="4"/>
    <x v="60"/>
    <x v="0"/>
    <x v="0"/>
    <x v="353"/>
    <n v="0"/>
    <x v="14"/>
    <d v="2023-08-30T00:00:00"/>
    <m/>
    <m/>
    <m/>
  </r>
  <r>
    <x v="0"/>
    <x v="0"/>
    <x v="0"/>
    <x v="7"/>
    <x v="4"/>
    <x v="60"/>
    <x v="0"/>
    <x v="0"/>
    <x v="354"/>
    <n v="0"/>
    <x v="14"/>
    <d v="2023-08-30T00:00:00"/>
    <m/>
    <m/>
    <m/>
  </r>
  <r>
    <x v="0"/>
    <x v="0"/>
    <x v="0"/>
    <x v="7"/>
    <x v="4"/>
    <x v="60"/>
    <x v="0"/>
    <x v="0"/>
    <x v="355"/>
    <n v="0"/>
    <x v="14"/>
    <d v="2023-08-30T00:00:00"/>
    <m/>
    <m/>
    <m/>
  </r>
  <r>
    <x v="0"/>
    <x v="0"/>
    <x v="0"/>
    <x v="7"/>
    <x v="4"/>
    <x v="60"/>
    <x v="0"/>
    <x v="0"/>
    <x v="356"/>
    <n v="0"/>
    <x v="14"/>
    <d v="2023-08-30T00:00:00"/>
    <m/>
    <m/>
    <m/>
  </r>
  <r>
    <x v="0"/>
    <x v="0"/>
    <x v="0"/>
    <x v="7"/>
    <x v="4"/>
    <x v="60"/>
    <x v="0"/>
    <x v="0"/>
    <x v="357"/>
    <n v="0"/>
    <x v="14"/>
    <d v="2023-08-30T00:00:00"/>
    <m/>
    <m/>
    <m/>
  </r>
  <r>
    <x v="0"/>
    <x v="0"/>
    <x v="0"/>
    <x v="7"/>
    <x v="4"/>
    <x v="60"/>
    <x v="0"/>
    <x v="0"/>
    <x v="358"/>
    <n v="0"/>
    <x v="14"/>
    <d v="2023-08-30T00:00:00"/>
    <m/>
    <m/>
    <m/>
  </r>
  <r>
    <x v="0"/>
    <x v="0"/>
    <x v="0"/>
    <x v="7"/>
    <x v="4"/>
    <x v="60"/>
    <x v="0"/>
    <x v="0"/>
    <x v="359"/>
    <n v="0"/>
    <x v="14"/>
    <d v="2023-08-30T00:00:00"/>
    <m/>
    <m/>
    <m/>
  </r>
  <r>
    <x v="0"/>
    <x v="0"/>
    <x v="0"/>
    <x v="7"/>
    <x v="4"/>
    <x v="60"/>
    <x v="0"/>
    <x v="0"/>
    <x v="360"/>
    <n v="0"/>
    <x v="14"/>
    <d v="2023-08-30T00:00:00"/>
    <m/>
    <m/>
    <m/>
  </r>
  <r>
    <x v="0"/>
    <x v="0"/>
    <x v="0"/>
    <x v="7"/>
    <x v="4"/>
    <x v="60"/>
    <x v="0"/>
    <x v="0"/>
    <x v="361"/>
    <n v="0"/>
    <x v="14"/>
    <d v="2023-08-30T00:00:00"/>
    <m/>
    <m/>
    <m/>
  </r>
  <r>
    <x v="0"/>
    <x v="0"/>
    <x v="0"/>
    <x v="7"/>
    <x v="4"/>
    <x v="60"/>
    <x v="0"/>
    <x v="0"/>
    <x v="362"/>
    <n v="0"/>
    <x v="14"/>
    <d v="2023-08-30T00:00:00"/>
    <m/>
    <m/>
    <m/>
  </r>
  <r>
    <x v="0"/>
    <x v="0"/>
    <x v="0"/>
    <x v="7"/>
    <x v="4"/>
    <x v="60"/>
    <x v="0"/>
    <x v="0"/>
    <x v="363"/>
    <n v="0"/>
    <x v="14"/>
    <d v="2023-08-30T00:00:00"/>
    <m/>
    <m/>
    <m/>
  </r>
  <r>
    <x v="0"/>
    <x v="0"/>
    <x v="0"/>
    <x v="7"/>
    <x v="4"/>
    <x v="61"/>
    <x v="0"/>
    <x v="0"/>
    <x v="364"/>
    <n v="1.8749894953079018"/>
    <x v="14"/>
    <d v="2023-08-30T00:00:00"/>
    <m/>
    <m/>
    <m/>
  </r>
  <r>
    <x v="0"/>
    <x v="0"/>
    <x v="0"/>
    <x v="7"/>
    <x v="4"/>
    <x v="61"/>
    <x v="0"/>
    <x v="0"/>
    <x v="344"/>
    <n v="0"/>
    <x v="14"/>
    <d v="2023-08-30T00:00:00"/>
    <m/>
    <m/>
    <m/>
  </r>
  <r>
    <x v="0"/>
    <x v="0"/>
    <x v="0"/>
    <x v="7"/>
    <x v="4"/>
    <x v="61"/>
    <x v="0"/>
    <x v="0"/>
    <x v="345"/>
    <n v="0"/>
    <x v="14"/>
    <d v="2023-08-30T00:00:00"/>
    <m/>
    <m/>
    <m/>
  </r>
  <r>
    <x v="0"/>
    <x v="0"/>
    <x v="0"/>
    <x v="7"/>
    <x v="4"/>
    <x v="61"/>
    <x v="0"/>
    <x v="0"/>
    <x v="346"/>
    <n v="0"/>
    <x v="14"/>
    <d v="2023-08-30T00:00:00"/>
    <m/>
    <m/>
    <m/>
  </r>
  <r>
    <x v="0"/>
    <x v="0"/>
    <x v="0"/>
    <x v="7"/>
    <x v="4"/>
    <x v="61"/>
    <x v="0"/>
    <x v="0"/>
    <x v="347"/>
    <n v="0"/>
    <x v="14"/>
    <d v="2023-08-30T00:00:00"/>
    <m/>
    <m/>
    <m/>
  </r>
  <r>
    <x v="0"/>
    <x v="0"/>
    <x v="0"/>
    <x v="7"/>
    <x v="4"/>
    <x v="61"/>
    <x v="0"/>
    <x v="0"/>
    <x v="348"/>
    <n v="0"/>
    <x v="14"/>
    <d v="2023-08-30T00:00:00"/>
    <m/>
    <m/>
    <m/>
  </r>
  <r>
    <x v="0"/>
    <x v="0"/>
    <x v="0"/>
    <x v="7"/>
    <x v="4"/>
    <x v="61"/>
    <x v="0"/>
    <x v="0"/>
    <x v="349"/>
    <n v="0"/>
    <x v="14"/>
    <d v="2023-08-30T00:00:00"/>
    <m/>
    <m/>
    <m/>
  </r>
  <r>
    <x v="0"/>
    <x v="0"/>
    <x v="0"/>
    <x v="7"/>
    <x v="4"/>
    <x v="61"/>
    <x v="0"/>
    <x v="0"/>
    <x v="350"/>
    <n v="19.984307336105989"/>
    <x v="14"/>
    <d v="2023-08-30T00:00:00"/>
    <m/>
    <m/>
    <m/>
  </r>
  <r>
    <x v="0"/>
    <x v="0"/>
    <x v="0"/>
    <x v="7"/>
    <x v="4"/>
    <x v="61"/>
    <x v="0"/>
    <x v="0"/>
    <x v="351"/>
    <n v="0"/>
    <x v="14"/>
    <d v="2023-08-30T00:00:00"/>
    <m/>
    <m/>
    <m/>
  </r>
  <r>
    <x v="0"/>
    <x v="0"/>
    <x v="0"/>
    <x v="7"/>
    <x v="4"/>
    <x v="61"/>
    <x v="0"/>
    <x v="0"/>
    <x v="352"/>
    <n v="0"/>
    <x v="14"/>
    <d v="2023-08-30T00:00:00"/>
    <m/>
    <m/>
    <m/>
  </r>
  <r>
    <x v="0"/>
    <x v="0"/>
    <x v="0"/>
    <x v="7"/>
    <x v="4"/>
    <x v="61"/>
    <x v="0"/>
    <x v="0"/>
    <x v="353"/>
    <n v="0"/>
    <x v="14"/>
    <d v="2023-08-30T00:00:00"/>
    <m/>
    <m/>
    <m/>
  </r>
  <r>
    <x v="0"/>
    <x v="0"/>
    <x v="0"/>
    <x v="7"/>
    <x v="4"/>
    <x v="61"/>
    <x v="0"/>
    <x v="0"/>
    <x v="354"/>
    <n v="0"/>
    <x v="14"/>
    <d v="2023-08-30T00:00:00"/>
    <m/>
    <m/>
    <m/>
  </r>
  <r>
    <x v="0"/>
    <x v="0"/>
    <x v="0"/>
    <x v="7"/>
    <x v="4"/>
    <x v="61"/>
    <x v="0"/>
    <x v="0"/>
    <x v="355"/>
    <n v="0"/>
    <x v="14"/>
    <d v="2023-08-30T00:00:00"/>
    <m/>
    <m/>
    <m/>
  </r>
  <r>
    <x v="0"/>
    <x v="0"/>
    <x v="0"/>
    <x v="7"/>
    <x v="4"/>
    <x v="61"/>
    <x v="0"/>
    <x v="0"/>
    <x v="356"/>
    <n v="0"/>
    <x v="14"/>
    <d v="2023-08-30T00:00:00"/>
    <m/>
    <m/>
    <m/>
  </r>
  <r>
    <x v="0"/>
    <x v="0"/>
    <x v="0"/>
    <x v="7"/>
    <x v="4"/>
    <x v="61"/>
    <x v="0"/>
    <x v="0"/>
    <x v="357"/>
    <n v="0"/>
    <x v="14"/>
    <d v="2023-08-30T00:00:00"/>
    <m/>
    <m/>
    <m/>
  </r>
  <r>
    <x v="0"/>
    <x v="0"/>
    <x v="0"/>
    <x v="7"/>
    <x v="4"/>
    <x v="61"/>
    <x v="0"/>
    <x v="0"/>
    <x v="358"/>
    <n v="0"/>
    <x v="14"/>
    <d v="2023-08-30T00:00:00"/>
    <m/>
    <m/>
    <m/>
  </r>
  <r>
    <x v="0"/>
    <x v="0"/>
    <x v="0"/>
    <x v="7"/>
    <x v="4"/>
    <x v="61"/>
    <x v="0"/>
    <x v="0"/>
    <x v="359"/>
    <n v="0"/>
    <x v="14"/>
    <d v="2023-08-30T00:00:00"/>
    <m/>
    <m/>
    <m/>
  </r>
  <r>
    <x v="0"/>
    <x v="0"/>
    <x v="0"/>
    <x v="7"/>
    <x v="4"/>
    <x v="61"/>
    <x v="0"/>
    <x v="0"/>
    <x v="360"/>
    <n v="0"/>
    <x v="14"/>
    <d v="2023-08-30T00:00:00"/>
    <m/>
    <m/>
    <m/>
  </r>
  <r>
    <x v="0"/>
    <x v="0"/>
    <x v="0"/>
    <x v="7"/>
    <x v="4"/>
    <x v="61"/>
    <x v="0"/>
    <x v="0"/>
    <x v="361"/>
    <n v="0"/>
    <x v="14"/>
    <d v="2023-08-30T00:00:00"/>
    <m/>
    <m/>
    <m/>
  </r>
  <r>
    <x v="0"/>
    <x v="0"/>
    <x v="0"/>
    <x v="7"/>
    <x v="4"/>
    <x v="61"/>
    <x v="0"/>
    <x v="0"/>
    <x v="362"/>
    <n v="0"/>
    <x v="14"/>
    <d v="2023-08-30T00:00:00"/>
    <m/>
    <m/>
    <m/>
  </r>
  <r>
    <x v="0"/>
    <x v="0"/>
    <x v="0"/>
    <x v="7"/>
    <x v="4"/>
    <x v="61"/>
    <x v="0"/>
    <x v="0"/>
    <x v="363"/>
    <n v="0"/>
    <x v="14"/>
    <d v="2023-08-30T00:00:00"/>
    <m/>
    <m/>
    <m/>
  </r>
  <r>
    <x v="0"/>
    <x v="0"/>
    <x v="0"/>
    <x v="7"/>
    <x v="4"/>
    <x v="61"/>
    <x v="0"/>
    <x v="0"/>
    <x v="364"/>
    <n v="1.2978433306178454"/>
    <x v="14"/>
    <d v="2023-08-30T00:00:00"/>
    <m/>
    <m/>
    <m/>
  </r>
  <r>
    <x v="1"/>
    <x v="1"/>
    <x v="0"/>
    <x v="7"/>
    <x v="4"/>
    <x v="60"/>
    <x v="0"/>
    <x v="0"/>
    <x v="344"/>
    <n v="0"/>
    <x v="14"/>
    <d v="2023-09-04T00:00:00"/>
    <m/>
    <m/>
    <m/>
  </r>
  <r>
    <x v="1"/>
    <x v="1"/>
    <x v="0"/>
    <x v="7"/>
    <x v="4"/>
    <x v="60"/>
    <x v="0"/>
    <x v="0"/>
    <x v="345"/>
    <n v="0"/>
    <x v="14"/>
    <d v="2023-09-04T00:00:00"/>
    <m/>
    <m/>
    <m/>
  </r>
  <r>
    <x v="1"/>
    <x v="1"/>
    <x v="0"/>
    <x v="7"/>
    <x v="4"/>
    <x v="60"/>
    <x v="0"/>
    <x v="0"/>
    <x v="346"/>
    <n v="5.9468432341695374"/>
    <x v="14"/>
    <d v="2023-09-04T00:00:00"/>
    <m/>
    <m/>
    <m/>
  </r>
  <r>
    <x v="1"/>
    <x v="1"/>
    <x v="0"/>
    <x v="7"/>
    <x v="4"/>
    <x v="60"/>
    <x v="0"/>
    <x v="0"/>
    <x v="347"/>
    <n v="0"/>
    <x v="14"/>
    <d v="2023-09-04T00:00:00"/>
    <m/>
    <m/>
    <m/>
  </r>
  <r>
    <x v="1"/>
    <x v="1"/>
    <x v="0"/>
    <x v="7"/>
    <x v="4"/>
    <x v="60"/>
    <x v="0"/>
    <x v="0"/>
    <x v="348"/>
    <n v="10.295626224004467"/>
    <x v="14"/>
    <d v="2023-09-04T00:00:00"/>
    <m/>
    <m/>
    <m/>
  </r>
  <r>
    <x v="1"/>
    <x v="1"/>
    <x v="0"/>
    <x v="7"/>
    <x v="4"/>
    <x v="60"/>
    <x v="0"/>
    <x v="0"/>
    <x v="349"/>
    <n v="0.60207031614286999"/>
    <x v="14"/>
    <d v="2023-09-04T00:00:00"/>
    <m/>
    <m/>
    <m/>
  </r>
  <r>
    <x v="1"/>
    <x v="1"/>
    <x v="0"/>
    <x v="7"/>
    <x v="4"/>
    <x v="60"/>
    <x v="0"/>
    <x v="0"/>
    <x v="350"/>
    <n v="0.54387764618110557"/>
    <x v="14"/>
    <d v="2023-09-04T00:00:00"/>
    <m/>
    <m/>
    <m/>
  </r>
  <r>
    <x v="1"/>
    <x v="1"/>
    <x v="0"/>
    <x v="7"/>
    <x v="4"/>
    <x v="60"/>
    <x v="0"/>
    <x v="0"/>
    <x v="351"/>
    <n v="0"/>
    <x v="14"/>
    <d v="2023-09-04T00:00:00"/>
    <m/>
    <m/>
    <m/>
  </r>
  <r>
    <x v="1"/>
    <x v="1"/>
    <x v="0"/>
    <x v="7"/>
    <x v="4"/>
    <x v="60"/>
    <x v="0"/>
    <x v="0"/>
    <x v="352"/>
    <n v="0"/>
    <x v="14"/>
    <d v="2023-09-04T00:00:00"/>
    <m/>
    <m/>
    <m/>
  </r>
  <r>
    <x v="1"/>
    <x v="1"/>
    <x v="0"/>
    <x v="7"/>
    <x v="4"/>
    <x v="60"/>
    <x v="0"/>
    <x v="0"/>
    <x v="353"/>
    <n v="0"/>
    <x v="14"/>
    <d v="2023-09-04T00:00:00"/>
    <m/>
    <m/>
    <m/>
  </r>
  <r>
    <x v="1"/>
    <x v="1"/>
    <x v="0"/>
    <x v="7"/>
    <x v="4"/>
    <x v="60"/>
    <x v="0"/>
    <x v="0"/>
    <x v="354"/>
    <n v="0"/>
    <x v="14"/>
    <d v="2023-09-04T00:00:00"/>
    <m/>
    <m/>
    <m/>
  </r>
  <r>
    <x v="1"/>
    <x v="1"/>
    <x v="0"/>
    <x v="7"/>
    <x v="4"/>
    <x v="60"/>
    <x v="0"/>
    <x v="0"/>
    <x v="355"/>
    <n v="0"/>
    <x v="14"/>
    <d v="2023-09-04T00:00:00"/>
    <m/>
    <m/>
    <m/>
  </r>
  <r>
    <x v="1"/>
    <x v="1"/>
    <x v="0"/>
    <x v="7"/>
    <x v="4"/>
    <x v="60"/>
    <x v="0"/>
    <x v="0"/>
    <x v="356"/>
    <n v="0.42749230625757684"/>
    <x v="14"/>
    <d v="2023-09-04T00:00:00"/>
    <m/>
    <m/>
    <m/>
  </r>
  <r>
    <x v="1"/>
    <x v="1"/>
    <x v="0"/>
    <x v="7"/>
    <x v="4"/>
    <x v="60"/>
    <x v="0"/>
    <x v="0"/>
    <x v="357"/>
    <n v="0"/>
    <x v="14"/>
    <d v="2023-09-04T00:00:00"/>
    <m/>
    <m/>
    <m/>
  </r>
  <r>
    <x v="1"/>
    <x v="1"/>
    <x v="0"/>
    <x v="7"/>
    <x v="4"/>
    <x v="60"/>
    <x v="0"/>
    <x v="0"/>
    <x v="358"/>
    <n v="0"/>
    <x v="14"/>
    <d v="2023-09-04T00:00:00"/>
    <m/>
    <m/>
    <m/>
  </r>
  <r>
    <x v="1"/>
    <x v="1"/>
    <x v="0"/>
    <x v="7"/>
    <x v="4"/>
    <x v="60"/>
    <x v="0"/>
    <x v="0"/>
    <x v="359"/>
    <n v="0"/>
    <x v="14"/>
    <d v="2023-09-04T00:00:00"/>
    <m/>
    <m/>
    <m/>
  </r>
  <r>
    <x v="1"/>
    <x v="1"/>
    <x v="0"/>
    <x v="7"/>
    <x v="4"/>
    <x v="60"/>
    <x v="0"/>
    <x v="0"/>
    <x v="360"/>
    <n v="0"/>
    <x v="14"/>
    <d v="2023-09-04T00:00:00"/>
    <m/>
    <m/>
    <m/>
  </r>
  <r>
    <x v="1"/>
    <x v="1"/>
    <x v="0"/>
    <x v="7"/>
    <x v="4"/>
    <x v="60"/>
    <x v="0"/>
    <x v="0"/>
    <x v="361"/>
    <n v="0"/>
    <x v="14"/>
    <d v="2023-09-04T00:00:00"/>
    <m/>
    <m/>
    <m/>
  </r>
  <r>
    <x v="1"/>
    <x v="1"/>
    <x v="0"/>
    <x v="7"/>
    <x v="4"/>
    <x v="60"/>
    <x v="0"/>
    <x v="0"/>
    <x v="362"/>
    <n v="0"/>
    <x v="14"/>
    <d v="2023-09-04T00:00:00"/>
    <m/>
    <m/>
    <m/>
  </r>
  <r>
    <x v="1"/>
    <x v="1"/>
    <x v="0"/>
    <x v="7"/>
    <x v="4"/>
    <x v="60"/>
    <x v="0"/>
    <x v="0"/>
    <x v="363"/>
    <n v="0"/>
    <x v="14"/>
    <d v="2023-09-04T00:00:00"/>
    <m/>
    <m/>
    <m/>
  </r>
  <r>
    <x v="1"/>
    <x v="1"/>
    <x v="0"/>
    <x v="7"/>
    <x v="4"/>
    <x v="60"/>
    <x v="0"/>
    <x v="0"/>
    <x v="364"/>
    <n v="1.2175697099692242"/>
    <x v="14"/>
    <d v="2023-09-04T00:00:00"/>
    <m/>
    <m/>
    <m/>
  </r>
  <r>
    <x v="1"/>
    <x v="1"/>
    <x v="0"/>
    <x v="7"/>
    <x v="4"/>
    <x v="61"/>
    <x v="0"/>
    <x v="0"/>
    <x v="344"/>
    <n v="0"/>
    <x v="14"/>
    <d v="2023-09-04T00:00:00"/>
    <m/>
    <m/>
    <m/>
  </r>
  <r>
    <x v="1"/>
    <x v="1"/>
    <x v="0"/>
    <x v="7"/>
    <x v="4"/>
    <x v="61"/>
    <x v="0"/>
    <x v="0"/>
    <x v="345"/>
    <n v="0"/>
    <x v="14"/>
    <d v="2023-09-04T00:00:00"/>
    <m/>
    <m/>
    <m/>
  </r>
  <r>
    <x v="1"/>
    <x v="1"/>
    <x v="0"/>
    <x v="7"/>
    <x v="4"/>
    <x v="61"/>
    <x v="0"/>
    <x v="0"/>
    <x v="346"/>
    <n v="5.312205350686912"/>
    <x v="14"/>
    <d v="2023-09-04T00:00:00"/>
    <m/>
    <m/>
    <m/>
  </r>
  <r>
    <x v="1"/>
    <x v="1"/>
    <x v="0"/>
    <x v="7"/>
    <x v="4"/>
    <x v="61"/>
    <x v="0"/>
    <x v="0"/>
    <x v="347"/>
    <n v="0"/>
    <x v="14"/>
    <d v="2023-09-04T00:00:00"/>
    <m/>
    <m/>
    <m/>
  </r>
  <r>
    <x v="1"/>
    <x v="1"/>
    <x v="0"/>
    <x v="7"/>
    <x v="4"/>
    <x v="61"/>
    <x v="0"/>
    <x v="0"/>
    <x v="348"/>
    <n v="7.6505856832971784"/>
    <x v="14"/>
    <d v="2023-09-04T00:00:00"/>
    <m/>
    <m/>
    <m/>
  </r>
  <r>
    <x v="1"/>
    <x v="1"/>
    <x v="0"/>
    <x v="7"/>
    <x v="4"/>
    <x v="61"/>
    <x v="0"/>
    <x v="0"/>
    <x v="349"/>
    <n v="0.80237165582067949"/>
    <x v="14"/>
    <d v="2023-09-04T00:00:00"/>
    <m/>
    <m/>
    <m/>
  </r>
  <r>
    <x v="1"/>
    <x v="1"/>
    <x v="0"/>
    <x v="7"/>
    <x v="4"/>
    <x v="61"/>
    <x v="0"/>
    <x v="0"/>
    <x v="350"/>
    <n v="0.41801879971077355"/>
    <x v="14"/>
    <d v="2023-09-04T00:00:00"/>
    <m/>
    <m/>
    <m/>
  </r>
  <r>
    <x v="1"/>
    <x v="1"/>
    <x v="0"/>
    <x v="7"/>
    <x v="4"/>
    <x v="61"/>
    <x v="0"/>
    <x v="0"/>
    <x v="351"/>
    <n v="0"/>
    <x v="14"/>
    <d v="2023-09-04T00:00:00"/>
    <m/>
    <m/>
    <m/>
  </r>
  <r>
    <x v="1"/>
    <x v="1"/>
    <x v="0"/>
    <x v="7"/>
    <x v="4"/>
    <x v="61"/>
    <x v="0"/>
    <x v="0"/>
    <x v="352"/>
    <n v="0"/>
    <x v="14"/>
    <d v="2023-09-04T00:00:00"/>
    <m/>
    <m/>
    <m/>
  </r>
  <r>
    <x v="1"/>
    <x v="1"/>
    <x v="0"/>
    <x v="7"/>
    <x v="4"/>
    <x v="61"/>
    <x v="0"/>
    <x v="0"/>
    <x v="353"/>
    <n v="0"/>
    <x v="14"/>
    <d v="2023-09-04T00:00:00"/>
    <m/>
    <m/>
    <m/>
  </r>
  <r>
    <x v="1"/>
    <x v="1"/>
    <x v="0"/>
    <x v="7"/>
    <x v="4"/>
    <x v="61"/>
    <x v="0"/>
    <x v="0"/>
    <x v="354"/>
    <n v="0.48675343456254516"/>
    <x v="14"/>
    <d v="2023-09-04T00:00:00"/>
    <m/>
    <m/>
    <m/>
  </r>
  <r>
    <x v="1"/>
    <x v="1"/>
    <x v="0"/>
    <x v="7"/>
    <x v="4"/>
    <x v="61"/>
    <x v="0"/>
    <x v="0"/>
    <x v="355"/>
    <n v="0"/>
    <x v="14"/>
    <d v="2023-09-04T00:00:00"/>
    <m/>
    <m/>
    <m/>
  </r>
  <r>
    <x v="1"/>
    <x v="1"/>
    <x v="0"/>
    <x v="7"/>
    <x v="4"/>
    <x v="61"/>
    <x v="0"/>
    <x v="0"/>
    <x v="356"/>
    <n v="0.71259580621836571"/>
    <x v="14"/>
    <d v="2023-09-04T00:00:00"/>
    <m/>
    <m/>
    <m/>
  </r>
  <r>
    <x v="1"/>
    <x v="1"/>
    <x v="0"/>
    <x v="7"/>
    <x v="4"/>
    <x v="61"/>
    <x v="0"/>
    <x v="0"/>
    <x v="357"/>
    <n v="0"/>
    <x v="14"/>
    <d v="2023-09-04T00:00:00"/>
    <m/>
    <m/>
    <m/>
  </r>
  <r>
    <x v="1"/>
    <x v="1"/>
    <x v="0"/>
    <x v="7"/>
    <x v="4"/>
    <x v="61"/>
    <x v="0"/>
    <x v="0"/>
    <x v="358"/>
    <n v="0"/>
    <x v="14"/>
    <d v="2023-09-04T00:00:00"/>
    <m/>
    <m/>
    <m/>
  </r>
  <r>
    <x v="1"/>
    <x v="1"/>
    <x v="0"/>
    <x v="7"/>
    <x v="4"/>
    <x v="61"/>
    <x v="0"/>
    <x v="0"/>
    <x v="359"/>
    <n v="0"/>
    <x v="14"/>
    <d v="2023-09-04T00:00:00"/>
    <m/>
    <m/>
    <m/>
  </r>
  <r>
    <x v="1"/>
    <x v="1"/>
    <x v="0"/>
    <x v="7"/>
    <x v="4"/>
    <x v="61"/>
    <x v="0"/>
    <x v="0"/>
    <x v="360"/>
    <n v="0"/>
    <x v="14"/>
    <d v="2023-09-04T00:00:00"/>
    <m/>
    <m/>
    <m/>
  </r>
  <r>
    <x v="1"/>
    <x v="1"/>
    <x v="0"/>
    <x v="7"/>
    <x v="4"/>
    <x v="61"/>
    <x v="0"/>
    <x v="0"/>
    <x v="361"/>
    <n v="0"/>
    <x v="14"/>
    <d v="2023-09-04T00:00:00"/>
    <m/>
    <m/>
    <m/>
  </r>
  <r>
    <x v="1"/>
    <x v="1"/>
    <x v="0"/>
    <x v="7"/>
    <x v="4"/>
    <x v="61"/>
    <x v="0"/>
    <x v="0"/>
    <x v="362"/>
    <n v="0"/>
    <x v="14"/>
    <d v="2023-09-04T00:00:00"/>
    <m/>
    <m/>
    <m/>
  </r>
  <r>
    <x v="1"/>
    <x v="1"/>
    <x v="0"/>
    <x v="7"/>
    <x v="4"/>
    <x v="61"/>
    <x v="0"/>
    <x v="0"/>
    <x v="363"/>
    <n v="0"/>
    <x v="14"/>
    <d v="2023-09-04T00:00:00"/>
    <m/>
    <m/>
    <m/>
  </r>
  <r>
    <x v="1"/>
    <x v="1"/>
    <x v="0"/>
    <x v="7"/>
    <x v="4"/>
    <x v="61"/>
    <x v="0"/>
    <x v="0"/>
    <x v="364"/>
    <n v="1.9091395516992042"/>
    <x v="14"/>
    <d v="2023-09-04T00:00:00"/>
    <m/>
    <m/>
    <m/>
  </r>
  <r>
    <x v="2"/>
    <x v="2"/>
    <x v="0"/>
    <x v="7"/>
    <x v="4"/>
    <x v="60"/>
    <x v="0"/>
    <x v="0"/>
    <x v="344"/>
    <n v="0"/>
    <x v="14"/>
    <d v="2023-09-05T00:00:00"/>
    <m/>
    <m/>
    <m/>
  </r>
  <r>
    <x v="2"/>
    <x v="2"/>
    <x v="0"/>
    <x v="7"/>
    <x v="4"/>
    <x v="60"/>
    <x v="0"/>
    <x v="0"/>
    <x v="345"/>
    <n v="0"/>
    <x v="14"/>
    <d v="2023-09-05T00:00:00"/>
    <m/>
    <m/>
    <m/>
  </r>
  <r>
    <x v="2"/>
    <x v="2"/>
    <x v="0"/>
    <x v="7"/>
    <x v="4"/>
    <x v="60"/>
    <x v="0"/>
    <x v="0"/>
    <x v="346"/>
    <n v="0"/>
    <x v="14"/>
    <d v="2023-09-05T00:00:00"/>
    <m/>
    <m/>
    <m/>
  </r>
  <r>
    <x v="2"/>
    <x v="2"/>
    <x v="0"/>
    <x v="7"/>
    <x v="4"/>
    <x v="60"/>
    <x v="0"/>
    <x v="0"/>
    <x v="347"/>
    <n v="0"/>
    <x v="14"/>
    <d v="2023-09-05T00:00:00"/>
    <m/>
    <m/>
    <m/>
  </r>
  <r>
    <x v="2"/>
    <x v="2"/>
    <x v="0"/>
    <x v="7"/>
    <x v="4"/>
    <x v="60"/>
    <x v="0"/>
    <x v="0"/>
    <x v="348"/>
    <n v="0"/>
    <x v="14"/>
    <d v="2023-09-05T00:00:00"/>
    <m/>
    <m/>
    <m/>
  </r>
  <r>
    <x v="2"/>
    <x v="2"/>
    <x v="0"/>
    <x v="7"/>
    <x v="4"/>
    <x v="60"/>
    <x v="0"/>
    <x v="0"/>
    <x v="349"/>
    <n v="0.30075490689481604"/>
    <x v="14"/>
    <d v="2023-09-05T00:00:00"/>
    <m/>
    <m/>
    <m/>
  </r>
  <r>
    <x v="2"/>
    <x v="2"/>
    <x v="0"/>
    <x v="7"/>
    <x v="4"/>
    <x v="60"/>
    <x v="0"/>
    <x v="0"/>
    <x v="350"/>
    <n v="0.63653749370910884"/>
    <x v="14"/>
    <d v="2023-09-05T00:00:00"/>
    <m/>
    <m/>
    <m/>
  </r>
  <r>
    <x v="2"/>
    <x v="2"/>
    <x v="0"/>
    <x v="7"/>
    <x v="4"/>
    <x v="60"/>
    <x v="0"/>
    <x v="0"/>
    <x v="351"/>
    <n v="0"/>
    <x v="14"/>
    <d v="2023-09-05T00:00:00"/>
    <m/>
    <m/>
    <m/>
  </r>
  <r>
    <x v="2"/>
    <x v="2"/>
    <x v="0"/>
    <x v="7"/>
    <x v="4"/>
    <x v="60"/>
    <x v="0"/>
    <x v="0"/>
    <x v="352"/>
    <n v="0"/>
    <x v="14"/>
    <d v="2023-09-05T00:00:00"/>
    <m/>
    <m/>
    <m/>
  </r>
  <r>
    <x v="2"/>
    <x v="2"/>
    <x v="0"/>
    <x v="7"/>
    <x v="4"/>
    <x v="60"/>
    <x v="0"/>
    <x v="0"/>
    <x v="353"/>
    <n v="0"/>
    <x v="14"/>
    <d v="2023-09-05T00:00:00"/>
    <m/>
    <m/>
    <m/>
  </r>
  <r>
    <x v="2"/>
    <x v="2"/>
    <x v="0"/>
    <x v="7"/>
    <x v="4"/>
    <x v="60"/>
    <x v="0"/>
    <x v="0"/>
    <x v="354"/>
    <n v="0"/>
    <x v="14"/>
    <d v="2023-09-05T00:00:00"/>
    <m/>
    <m/>
    <m/>
  </r>
  <r>
    <x v="2"/>
    <x v="2"/>
    <x v="0"/>
    <x v="7"/>
    <x v="4"/>
    <x v="60"/>
    <x v="0"/>
    <x v="0"/>
    <x v="355"/>
    <n v="0"/>
    <x v="14"/>
    <d v="2023-09-05T00:00:00"/>
    <m/>
    <m/>
    <m/>
  </r>
  <r>
    <x v="2"/>
    <x v="2"/>
    <x v="0"/>
    <x v="7"/>
    <x v="4"/>
    <x v="60"/>
    <x v="0"/>
    <x v="0"/>
    <x v="356"/>
    <n v="0"/>
    <x v="14"/>
    <d v="2023-09-05T00:00:00"/>
    <m/>
    <m/>
    <m/>
  </r>
  <r>
    <x v="2"/>
    <x v="2"/>
    <x v="0"/>
    <x v="7"/>
    <x v="4"/>
    <x v="60"/>
    <x v="0"/>
    <x v="0"/>
    <x v="357"/>
    <n v="0"/>
    <x v="14"/>
    <d v="2023-09-05T00:00:00"/>
    <m/>
    <m/>
    <m/>
  </r>
  <r>
    <x v="2"/>
    <x v="2"/>
    <x v="0"/>
    <x v="7"/>
    <x v="4"/>
    <x v="60"/>
    <x v="0"/>
    <x v="0"/>
    <x v="358"/>
    <n v="0"/>
    <x v="14"/>
    <d v="2023-09-05T00:00:00"/>
    <m/>
    <m/>
    <m/>
  </r>
  <r>
    <x v="2"/>
    <x v="2"/>
    <x v="0"/>
    <x v="7"/>
    <x v="4"/>
    <x v="60"/>
    <x v="0"/>
    <x v="0"/>
    <x v="359"/>
    <n v="0"/>
    <x v="14"/>
    <d v="2023-09-05T00:00:00"/>
    <m/>
    <m/>
    <m/>
  </r>
  <r>
    <x v="2"/>
    <x v="2"/>
    <x v="0"/>
    <x v="7"/>
    <x v="4"/>
    <x v="60"/>
    <x v="0"/>
    <x v="0"/>
    <x v="360"/>
    <n v="0"/>
    <x v="14"/>
    <d v="2023-09-05T00:00:00"/>
    <m/>
    <m/>
    <m/>
  </r>
  <r>
    <x v="2"/>
    <x v="2"/>
    <x v="0"/>
    <x v="7"/>
    <x v="4"/>
    <x v="60"/>
    <x v="0"/>
    <x v="0"/>
    <x v="361"/>
    <n v="0"/>
    <x v="14"/>
    <d v="2023-09-05T00:00:00"/>
    <m/>
    <m/>
    <m/>
  </r>
  <r>
    <x v="2"/>
    <x v="2"/>
    <x v="0"/>
    <x v="7"/>
    <x v="4"/>
    <x v="60"/>
    <x v="0"/>
    <x v="0"/>
    <x v="362"/>
    <n v="0"/>
    <x v="14"/>
    <d v="2023-09-05T00:00:00"/>
    <m/>
    <m/>
    <m/>
  </r>
  <r>
    <x v="2"/>
    <x v="2"/>
    <x v="0"/>
    <x v="7"/>
    <x v="4"/>
    <x v="60"/>
    <x v="0"/>
    <x v="0"/>
    <x v="363"/>
    <n v="0"/>
    <x v="14"/>
    <d v="2023-09-05T00:00:00"/>
    <m/>
    <m/>
    <m/>
  </r>
  <r>
    <x v="2"/>
    <x v="2"/>
    <x v="0"/>
    <x v="7"/>
    <x v="4"/>
    <x v="60"/>
    <x v="0"/>
    <x v="0"/>
    <x v="364"/>
    <n v="0"/>
    <x v="14"/>
    <d v="2023-09-05T00:00:00"/>
    <m/>
    <m/>
    <m/>
  </r>
  <r>
    <x v="2"/>
    <x v="2"/>
    <x v="0"/>
    <x v="7"/>
    <x v="4"/>
    <x v="61"/>
    <x v="0"/>
    <x v="0"/>
    <x v="344"/>
    <n v="0"/>
    <x v="14"/>
    <d v="2023-09-05T00:00:00"/>
    <m/>
    <m/>
    <m/>
  </r>
  <r>
    <x v="2"/>
    <x v="2"/>
    <x v="0"/>
    <x v="7"/>
    <x v="4"/>
    <x v="61"/>
    <x v="0"/>
    <x v="0"/>
    <x v="345"/>
    <n v="0"/>
    <x v="14"/>
    <d v="2023-09-05T00:00:00"/>
    <m/>
    <m/>
    <m/>
  </r>
  <r>
    <x v="2"/>
    <x v="2"/>
    <x v="0"/>
    <x v="7"/>
    <x v="4"/>
    <x v="61"/>
    <x v="0"/>
    <x v="0"/>
    <x v="346"/>
    <n v="0"/>
    <x v="14"/>
    <d v="2023-09-05T00:00:00"/>
    <m/>
    <m/>
    <m/>
  </r>
  <r>
    <x v="2"/>
    <x v="2"/>
    <x v="0"/>
    <x v="7"/>
    <x v="4"/>
    <x v="61"/>
    <x v="0"/>
    <x v="0"/>
    <x v="347"/>
    <n v="0"/>
    <x v="14"/>
    <d v="2023-09-05T00:00:00"/>
    <m/>
    <m/>
    <m/>
  </r>
  <r>
    <x v="2"/>
    <x v="2"/>
    <x v="0"/>
    <x v="7"/>
    <x v="4"/>
    <x v="61"/>
    <x v="0"/>
    <x v="0"/>
    <x v="348"/>
    <n v="0"/>
    <x v="14"/>
    <d v="2023-09-05T00:00:00"/>
    <m/>
    <m/>
    <m/>
  </r>
  <r>
    <x v="2"/>
    <x v="2"/>
    <x v="0"/>
    <x v="7"/>
    <x v="4"/>
    <x v="61"/>
    <x v="0"/>
    <x v="0"/>
    <x v="349"/>
    <n v="6.338800000000357"/>
    <x v="14"/>
    <d v="2023-09-05T00:00:00"/>
    <m/>
    <m/>
    <m/>
  </r>
  <r>
    <x v="2"/>
    <x v="2"/>
    <x v="0"/>
    <x v="7"/>
    <x v="4"/>
    <x v="61"/>
    <x v="0"/>
    <x v="0"/>
    <x v="350"/>
    <n v="8.8504000000004979"/>
    <x v="14"/>
    <d v="2023-09-05T00:00:00"/>
    <m/>
    <m/>
    <m/>
  </r>
  <r>
    <x v="2"/>
    <x v="2"/>
    <x v="0"/>
    <x v="7"/>
    <x v="4"/>
    <x v="61"/>
    <x v="0"/>
    <x v="0"/>
    <x v="351"/>
    <n v="0"/>
    <x v="14"/>
    <d v="2023-09-05T00:00:00"/>
    <m/>
    <m/>
    <m/>
  </r>
  <r>
    <x v="2"/>
    <x v="2"/>
    <x v="0"/>
    <x v="7"/>
    <x v="4"/>
    <x v="61"/>
    <x v="0"/>
    <x v="0"/>
    <x v="352"/>
    <n v="0"/>
    <x v="14"/>
    <d v="2023-09-05T00:00:00"/>
    <m/>
    <m/>
    <m/>
  </r>
  <r>
    <x v="2"/>
    <x v="2"/>
    <x v="0"/>
    <x v="7"/>
    <x v="4"/>
    <x v="61"/>
    <x v="0"/>
    <x v="0"/>
    <x v="353"/>
    <n v="0"/>
    <x v="14"/>
    <d v="2023-09-05T00:00:00"/>
    <m/>
    <m/>
    <m/>
  </r>
  <r>
    <x v="2"/>
    <x v="2"/>
    <x v="0"/>
    <x v="7"/>
    <x v="4"/>
    <x v="61"/>
    <x v="0"/>
    <x v="0"/>
    <x v="354"/>
    <n v="0"/>
    <x v="14"/>
    <d v="2023-09-05T00:00:00"/>
    <m/>
    <m/>
    <m/>
  </r>
  <r>
    <x v="2"/>
    <x v="2"/>
    <x v="0"/>
    <x v="7"/>
    <x v="4"/>
    <x v="61"/>
    <x v="0"/>
    <x v="0"/>
    <x v="355"/>
    <n v="0"/>
    <x v="14"/>
    <d v="2023-09-05T00:00:00"/>
    <m/>
    <m/>
    <m/>
  </r>
  <r>
    <x v="2"/>
    <x v="2"/>
    <x v="0"/>
    <x v="7"/>
    <x v="4"/>
    <x v="61"/>
    <x v="0"/>
    <x v="0"/>
    <x v="356"/>
    <n v="0"/>
    <x v="14"/>
    <d v="2023-09-05T00:00:00"/>
    <m/>
    <m/>
    <m/>
  </r>
  <r>
    <x v="2"/>
    <x v="2"/>
    <x v="0"/>
    <x v="7"/>
    <x v="4"/>
    <x v="61"/>
    <x v="0"/>
    <x v="0"/>
    <x v="357"/>
    <n v="0"/>
    <x v="14"/>
    <d v="2023-09-05T00:00:00"/>
    <m/>
    <m/>
    <m/>
  </r>
  <r>
    <x v="2"/>
    <x v="2"/>
    <x v="0"/>
    <x v="7"/>
    <x v="4"/>
    <x v="61"/>
    <x v="0"/>
    <x v="0"/>
    <x v="358"/>
    <n v="0"/>
    <x v="14"/>
    <d v="2023-09-05T00:00:00"/>
    <m/>
    <m/>
    <m/>
  </r>
  <r>
    <x v="2"/>
    <x v="2"/>
    <x v="0"/>
    <x v="7"/>
    <x v="4"/>
    <x v="61"/>
    <x v="0"/>
    <x v="0"/>
    <x v="359"/>
    <n v="0"/>
    <x v="14"/>
    <d v="2023-09-05T00:00:00"/>
    <m/>
    <m/>
    <m/>
  </r>
  <r>
    <x v="2"/>
    <x v="2"/>
    <x v="0"/>
    <x v="7"/>
    <x v="4"/>
    <x v="61"/>
    <x v="0"/>
    <x v="0"/>
    <x v="360"/>
    <n v="0"/>
    <x v="14"/>
    <d v="2023-09-05T00:00:00"/>
    <m/>
    <m/>
    <m/>
  </r>
  <r>
    <x v="2"/>
    <x v="2"/>
    <x v="0"/>
    <x v="7"/>
    <x v="4"/>
    <x v="61"/>
    <x v="0"/>
    <x v="0"/>
    <x v="361"/>
    <n v="0"/>
    <x v="14"/>
    <d v="2023-09-05T00:00:00"/>
    <m/>
    <m/>
    <m/>
  </r>
  <r>
    <x v="2"/>
    <x v="2"/>
    <x v="0"/>
    <x v="7"/>
    <x v="4"/>
    <x v="61"/>
    <x v="0"/>
    <x v="0"/>
    <x v="362"/>
    <n v="0"/>
    <x v="14"/>
    <d v="2023-09-05T00:00:00"/>
    <m/>
    <m/>
    <m/>
  </r>
  <r>
    <x v="2"/>
    <x v="2"/>
    <x v="0"/>
    <x v="7"/>
    <x v="4"/>
    <x v="61"/>
    <x v="0"/>
    <x v="0"/>
    <x v="363"/>
    <n v="0"/>
    <x v="14"/>
    <d v="2023-09-05T00:00:00"/>
    <m/>
    <m/>
    <m/>
  </r>
  <r>
    <x v="2"/>
    <x v="2"/>
    <x v="0"/>
    <x v="7"/>
    <x v="4"/>
    <x v="61"/>
    <x v="0"/>
    <x v="0"/>
    <x v="364"/>
    <n v="0"/>
    <x v="14"/>
    <d v="2023-09-05T00:00:00"/>
    <m/>
    <m/>
    <m/>
  </r>
  <r>
    <x v="5"/>
    <x v="4"/>
    <x v="0"/>
    <x v="7"/>
    <x v="4"/>
    <x v="60"/>
    <x v="0"/>
    <x v="0"/>
    <x v="344"/>
    <n v="0"/>
    <x v="14"/>
    <d v="2023-09-12T00:00:00"/>
    <m/>
    <m/>
    <m/>
  </r>
  <r>
    <x v="5"/>
    <x v="4"/>
    <x v="0"/>
    <x v="7"/>
    <x v="4"/>
    <x v="60"/>
    <x v="0"/>
    <x v="0"/>
    <x v="345"/>
    <n v="0"/>
    <x v="14"/>
    <d v="2023-09-12T00:00:00"/>
    <m/>
    <m/>
    <m/>
  </r>
  <r>
    <x v="5"/>
    <x v="4"/>
    <x v="0"/>
    <x v="7"/>
    <x v="4"/>
    <x v="60"/>
    <x v="0"/>
    <x v="0"/>
    <x v="346"/>
    <n v="0"/>
    <x v="14"/>
    <d v="2023-09-12T00:00:00"/>
    <m/>
    <m/>
    <m/>
  </r>
  <r>
    <x v="5"/>
    <x v="4"/>
    <x v="0"/>
    <x v="7"/>
    <x v="4"/>
    <x v="60"/>
    <x v="0"/>
    <x v="0"/>
    <x v="347"/>
    <n v="0"/>
    <x v="14"/>
    <d v="2023-09-12T00:00:00"/>
    <m/>
    <m/>
    <m/>
  </r>
  <r>
    <x v="5"/>
    <x v="4"/>
    <x v="0"/>
    <x v="7"/>
    <x v="4"/>
    <x v="60"/>
    <x v="0"/>
    <x v="0"/>
    <x v="348"/>
    <n v="0"/>
    <x v="14"/>
    <d v="2023-09-12T00:00:00"/>
    <m/>
    <m/>
    <m/>
  </r>
  <r>
    <x v="5"/>
    <x v="4"/>
    <x v="0"/>
    <x v="7"/>
    <x v="4"/>
    <x v="60"/>
    <x v="0"/>
    <x v="0"/>
    <x v="349"/>
    <n v="0"/>
    <x v="14"/>
    <d v="2023-09-12T00:00:00"/>
    <m/>
    <m/>
    <m/>
  </r>
  <r>
    <x v="5"/>
    <x v="4"/>
    <x v="0"/>
    <x v="7"/>
    <x v="4"/>
    <x v="60"/>
    <x v="0"/>
    <x v="0"/>
    <x v="350"/>
    <n v="0"/>
    <x v="14"/>
    <d v="2023-09-12T00:00:00"/>
    <m/>
    <m/>
    <m/>
  </r>
  <r>
    <x v="5"/>
    <x v="4"/>
    <x v="0"/>
    <x v="7"/>
    <x v="4"/>
    <x v="60"/>
    <x v="0"/>
    <x v="0"/>
    <x v="351"/>
    <n v="0"/>
    <x v="14"/>
    <d v="2023-09-12T00:00:00"/>
    <m/>
    <m/>
    <m/>
  </r>
  <r>
    <x v="5"/>
    <x v="4"/>
    <x v="0"/>
    <x v="7"/>
    <x v="4"/>
    <x v="60"/>
    <x v="0"/>
    <x v="0"/>
    <x v="352"/>
    <n v="0"/>
    <x v="14"/>
    <d v="2023-09-12T00:00:00"/>
    <m/>
    <m/>
    <m/>
  </r>
  <r>
    <x v="5"/>
    <x v="4"/>
    <x v="0"/>
    <x v="7"/>
    <x v="4"/>
    <x v="60"/>
    <x v="0"/>
    <x v="0"/>
    <x v="353"/>
    <n v="0"/>
    <x v="14"/>
    <d v="2023-09-12T00:00:00"/>
    <m/>
    <m/>
    <m/>
  </r>
  <r>
    <x v="5"/>
    <x v="4"/>
    <x v="0"/>
    <x v="7"/>
    <x v="4"/>
    <x v="60"/>
    <x v="0"/>
    <x v="0"/>
    <x v="354"/>
    <n v="0"/>
    <x v="14"/>
    <d v="2023-09-12T00:00:00"/>
    <m/>
    <m/>
    <m/>
  </r>
  <r>
    <x v="5"/>
    <x v="4"/>
    <x v="0"/>
    <x v="7"/>
    <x v="4"/>
    <x v="60"/>
    <x v="0"/>
    <x v="0"/>
    <x v="355"/>
    <n v="0"/>
    <x v="14"/>
    <d v="2023-09-12T00:00:00"/>
    <m/>
    <m/>
    <m/>
  </r>
  <r>
    <x v="5"/>
    <x v="4"/>
    <x v="0"/>
    <x v="7"/>
    <x v="4"/>
    <x v="60"/>
    <x v="0"/>
    <x v="0"/>
    <x v="356"/>
    <n v="0"/>
    <x v="14"/>
    <d v="2023-09-12T00:00:00"/>
    <m/>
    <m/>
    <m/>
  </r>
  <r>
    <x v="5"/>
    <x v="4"/>
    <x v="0"/>
    <x v="7"/>
    <x v="4"/>
    <x v="60"/>
    <x v="0"/>
    <x v="0"/>
    <x v="357"/>
    <n v="0"/>
    <x v="14"/>
    <d v="2023-09-12T00:00:00"/>
    <m/>
    <m/>
    <m/>
  </r>
  <r>
    <x v="5"/>
    <x v="4"/>
    <x v="0"/>
    <x v="7"/>
    <x v="4"/>
    <x v="60"/>
    <x v="0"/>
    <x v="0"/>
    <x v="358"/>
    <n v="0"/>
    <x v="14"/>
    <d v="2023-09-12T00:00:00"/>
    <m/>
    <m/>
    <m/>
  </r>
  <r>
    <x v="5"/>
    <x v="4"/>
    <x v="0"/>
    <x v="7"/>
    <x v="4"/>
    <x v="60"/>
    <x v="0"/>
    <x v="0"/>
    <x v="359"/>
    <n v="0"/>
    <x v="14"/>
    <d v="2023-09-12T00:00:00"/>
    <m/>
    <m/>
    <m/>
  </r>
  <r>
    <x v="5"/>
    <x v="4"/>
    <x v="0"/>
    <x v="7"/>
    <x v="4"/>
    <x v="60"/>
    <x v="0"/>
    <x v="0"/>
    <x v="360"/>
    <n v="0"/>
    <x v="14"/>
    <d v="2023-09-12T00:00:00"/>
    <m/>
    <m/>
    <m/>
  </r>
  <r>
    <x v="5"/>
    <x v="4"/>
    <x v="0"/>
    <x v="7"/>
    <x v="4"/>
    <x v="60"/>
    <x v="0"/>
    <x v="0"/>
    <x v="361"/>
    <n v="0"/>
    <x v="14"/>
    <d v="2023-09-12T00:00:00"/>
    <m/>
    <m/>
    <m/>
  </r>
  <r>
    <x v="5"/>
    <x v="4"/>
    <x v="0"/>
    <x v="7"/>
    <x v="4"/>
    <x v="60"/>
    <x v="0"/>
    <x v="0"/>
    <x v="362"/>
    <n v="0"/>
    <x v="14"/>
    <d v="2023-09-12T00:00:00"/>
    <m/>
    <m/>
    <m/>
  </r>
  <r>
    <x v="5"/>
    <x v="4"/>
    <x v="0"/>
    <x v="7"/>
    <x v="4"/>
    <x v="60"/>
    <x v="0"/>
    <x v="0"/>
    <x v="363"/>
    <n v="0"/>
    <x v="14"/>
    <d v="2023-09-12T00:00:00"/>
    <m/>
    <m/>
    <m/>
  </r>
  <r>
    <x v="5"/>
    <x v="4"/>
    <x v="0"/>
    <x v="7"/>
    <x v="4"/>
    <x v="60"/>
    <x v="0"/>
    <x v="0"/>
    <x v="364"/>
    <n v="0"/>
    <x v="14"/>
    <d v="2023-09-12T00:00:00"/>
    <m/>
    <m/>
    <m/>
  </r>
  <r>
    <x v="5"/>
    <x v="4"/>
    <x v="0"/>
    <x v="7"/>
    <x v="4"/>
    <x v="61"/>
    <x v="0"/>
    <x v="0"/>
    <x v="344"/>
    <n v="0"/>
    <x v="14"/>
    <d v="2023-09-12T00:00:00"/>
    <m/>
    <m/>
    <m/>
  </r>
  <r>
    <x v="5"/>
    <x v="4"/>
    <x v="0"/>
    <x v="7"/>
    <x v="4"/>
    <x v="61"/>
    <x v="0"/>
    <x v="0"/>
    <x v="345"/>
    <n v="0"/>
    <x v="14"/>
    <d v="2023-09-12T00:00:00"/>
    <m/>
    <m/>
    <m/>
  </r>
  <r>
    <x v="5"/>
    <x v="4"/>
    <x v="0"/>
    <x v="7"/>
    <x v="4"/>
    <x v="61"/>
    <x v="0"/>
    <x v="0"/>
    <x v="346"/>
    <n v="0"/>
    <x v="14"/>
    <d v="2023-09-12T00:00:00"/>
    <m/>
    <m/>
    <m/>
  </r>
  <r>
    <x v="5"/>
    <x v="4"/>
    <x v="0"/>
    <x v="7"/>
    <x v="4"/>
    <x v="61"/>
    <x v="0"/>
    <x v="0"/>
    <x v="347"/>
    <n v="0"/>
    <x v="14"/>
    <d v="2023-09-12T00:00:00"/>
    <m/>
    <m/>
    <m/>
  </r>
  <r>
    <x v="5"/>
    <x v="4"/>
    <x v="0"/>
    <x v="7"/>
    <x v="4"/>
    <x v="61"/>
    <x v="0"/>
    <x v="0"/>
    <x v="348"/>
    <n v="0"/>
    <x v="14"/>
    <d v="2023-09-12T00:00:00"/>
    <m/>
    <m/>
    <m/>
  </r>
  <r>
    <x v="5"/>
    <x v="4"/>
    <x v="0"/>
    <x v="7"/>
    <x v="4"/>
    <x v="61"/>
    <x v="0"/>
    <x v="0"/>
    <x v="349"/>
    <s v="&lt;DL"/>
    <x v="14"/>
    <d v="2023-09-12T00:00:00"/>
    <m/>
    <m/>
    <m/>
  </r>
  <r>
    <x v="5"/>
    <x v="4"/>
    <x v="0"/>
    <x v="7"/>
    <x v="4"/>
    <x v="61"/>
    <x v="0"/>
    <x v="0"/>
    <x v="350"/>
    <n v="0"/>
    <x v="14"/>
    <d v="2023-09-12T00:00:00"/>
    <m/>
    <m/>
    <m/>
  </r>
  <r>
    <x v="5"/>
    <x v="4"/>
    <x v="0"/>
    <x v="7"/>
    <x v="4"/>
    <x v="61"/>
    <x v="0"/>
    <x v="0"/>
    <x v="351"/>
    <n v="0"/>
    <x v="14"/>
    <d v="2023-09-12T00:00:00"/>
    <m/>
    <m/>
    <m/>
  </r>
  <r>
    <x v="5"/>
    <x v="4"/>
    <x v="0"/>
    <x v="7"/>
    <x v="4"/>
    <x v="61"/>
    <x v="0"/>
    <x v="0"/>
    <x v="352"/>
    <n v="0"/>
    <x v="14"/>
    <d v="2023-09-12T00:00:00"/>
    <m/>
    <m/>
    <m/>
  </r>
  <r>
    <x v="5"/>
    <x v="4"/>
    <x v="0"/>
    <x v="7"/>
    <x v="4"/>
    <x v="61"/>
    <x v="0"/>
    <x v="0"/>
    <x v="353"/>
    <n v="0"/>
    <x v="14"/>
    <d v="2023-09-12T00:00:00"/>
    <m/>
    <m/>
    <m/>
  </r>
  <r>
    <x v="5"/>
    <x v="4"/>
    <x v="0"/>
    <x v="7"/>
    <x v="4"/>
    <x v="61"/>
    <x v="0"/>
    <x v="0"/>
    <x v="354"/>
    <n v="0"/>
    <x v="14"/>
    <d v="2023-09-12T00:00:00"/>
    <m/>
    <m/>
    <m/>
  </r>
  <r>
    <x v="5"/>
    <x v="4"/>
    <x v="0"/>
    <x v="7"/>
    <x v="4"/>
    <x v="61"/>
    <x v="0"/>
    <x v="0"/>
    <x v="355"/>
    <n v="0"/>
    <x v="14"/>
    <d v="2023-09-12T00:00:00"/>
    <m/>
    <m/>
    <m/>
  </r>
  <r>
    <x v="5"/>
    <x v="4"/>
    <x v="0"/>
    <x v="7"/>
    <x v="4"/>
    <x v="61"/>
    <x v="0"/>
    <x v="0"/>
    <x v="356"/>
    <n v="0"/>
    <x v="14"/>
    <d v="2023-09-12T00:00:00"/>
    <m/>
    <m/>
    <m/>
  </r>
  <r>
    <x v="5"/>
    <x v="4"/>
    <x v="0"/>
    <x v="7"/>
    <x v="4"/>
    <x v="61"/>
    <x v="0"/>
    <x v="0"/>
    <x v="357"/>
    <n v="0"/>
    <x v="14"/>
    <d v="2023-09-12T00:00:00"/>
    <m/>
    <m/>
    <m/>
  </r>
  <r>
    <x v="5"/>
    <x v="4"/>
    <x v="0"/>
    <x v="7"/>
    <x v="4"/>
    <x v="61"/>
    <x v="0"/>
    <x v="0"/>
    <x v="358"/>
    <n v="0"/>
    <x v="14"/>
    <d v="2023-09-12T00:00:00"/>
    <m/>
    <m/>
    <m/>
  </r>
  <r>
    <x v="5"/>
    <x v="4"/>
    <x v="0"/>
    <x v="7"/>
    <x v="4"/>
    <x v="61"/>
    <x v="0"/>
    <x v="0"/>
    <x v="359"/>
    <n v="0"/>
    <x v="14"/>
    <d v="2023-09-12T00:00:00"/>
    <m/>
    <m/>
    <m/>
  </r>
  <r>
    <x v="5"/>
    <x v="4"/>
    <x v="0"/>
    <x v="7"/>
    <x v="4"/>
    <x v="61"/>
    <x v="0"/>
    <x v="0"/>
    <x v="360"/>
    <n v="0"/>
    <x v="14"/>
    <d v="2023-09-12T00:00:00"/>
    <m/>
    <m/>
    <m/>
  </r>
  <r>
    <x v="5"/>
    <x v="4"/>
    <x v="0"/>
    <x v="7"/>
    <x v="4"/>
    <x v="61"/>
    <x v="0"/>
    <x v="0"/>
    <x v="361"/>
    <n v="0"/>
    <x v="14"/>
    <d v="2023-09-12T00:00:00"/>
    <m/>
    <m/>
    <m/>
  </r>
  <r>
    <x v="5"/>
    <x v="4"/>
    <x v="0"/>
    <x v="7"/>
    <x v="4"/>
    <x v="61"/>
    <x v="0"/>
    <x v="0"/>
    <x v="362"/>
    <n v="0"/>
    <x v="14"/>
    <d v="2023-09-12T00:00:00"/>
    <m/>
    <m/>
    <m/>
  </r>
  <r>
    <x v="5"/>
    <x v="4"/>
    <x v="0"/>
    <x v="7"/>
    <x v="4"/>
    <x v="61"/>
    <x v="0"/>
    <x v="0"/>
    <x v="363"/>
    <n v="0"/>
    <x v="14"/>
    <d v="2023-09-12T00:00:00"/>
    <m/>
    <m/>
    <m/>
  </r>
  <r>
    <x v="5"/>
    <x v="4"/>
    <x v="0"/>
    <x v="7"/>
    <x v="4"/>
    <x v="61"/>
    <x v="0"/>
    <x v="0"/>
    <x v="364"/>
    <n v="0"/>
    <x v="14"/>
    <d v="2023-09-12T00:00:00"/>
    <m/>
    <m/>
    <m/>
  </r>
  <r>
    <x v="5"/>
    <x v="5"/>
    <x v="0"/>
    <x v="7"/>
    <x v="4"/>
    <x v="60"/>
    <x v="0"/>
    <x v="0"/>
    <x v="344"/>
    <n v="0"/>
    <x v="14"/>
    <d v="2023-09-12T00:00:00"/>
    <m/>
    <m/>
    <m/>
  </r>
  <r>
    <x v="5"/>
    <x v="5"/>
    <x v="0"/>
    <x v="7"/>
    <x v="4"/>
    <x v="60"/>
    <x v="0"/>
    <x v="0"/>
    <x v="345"/>
    <n v="0"/>
    <x v="14"/>
    <d v="2023-09-12T00:00:00"/>
    <m/>
    <m/>
    <m/>
  </r>
  <r>
    <x v="5"/>
    <x v="5"/>
    <x v="0"/>
    <x v="7"/>
    <x v="4"/>
    <x v="60"/>
    <x v="0"/>
    <x v="0"/>
    <x v="346"/>
    <n v="5.0836365738956113"/>
    <x v="14"/>
    <d v="2023-09-12T00:00:00"/>
    <m/>
    <m/>
    <m/>
  </r>
  <r>
    <x v="5"/>
    <x v="5"/>
    <x v="0"/>
    <x v="7"/>
    <x v="4"/>
    <x v="60"/>
    <x v="0"/>
    <x v="0"/>
    <x v="347"/>
    <n v="0"/>
    <x v="14"/>
    <d v="2023-09-12T00:00:00"/>
    <m/>
    <m/>
    <m/>
  </r>
  <r>
    <x v="5"/>
    <x v="5"/>
    <x v="0"/>
    <x v="7"/>
    <x v="4"/>
    <x v="60"/>
    <x v="0"/>
    <x v="0"/>
    <x v="348"/>
    <n v="0"/>
    <x v="14"/>
    <d v="2023-09-12T00:00:00"/>
    <m/>
    <m/>
    <m/>
  </r>
  <r>
    <x v="5"/>
    <x v="5"/>
    <x v="0"/>
    <x v="7"/>
    <x v="4"/>
    <x v="60"/>
    <x v="0"/>
    <x v="0"/>
    <x v="349"/>
    <n v="0"/>
    <x v="14"/>
    <d v="2023-09-12T00:00:00"/>
    <m/>
    <m/>
    <m/>
  </r>
  <r>
    <x v="5"/>
    <x v="5"/>
    <x v="0"/>
    <x v="7"/>
    <x v="4"/>
    <x v="60"/>
    <x v="0"/>
    <x v="0"/>
    <x v="350"/>
    <n v="3.157385706576207"/>
    <x v="14"/>
    <d v="2023-09-12T00:00:00"/>
    <m/>
    <m/>
    <m/>
  </r>
  <r>
    <x v="5"/>
    <x v="5"/>
    <x v="0"/>
    <x v="7"/>
    <x v="4"/>
    <x v="60"/>
    <x v="0"/>
    <x v="0"/>
    <x v="351"/>
    <n v="0"/>
    <x v="14"/>
    <d v="2023-09-12T00:00:00"/>
    <m/>
    <m/>
    <m/>
  </r>
  <r>
    <x v="5"/>
    <x v="5"/>
    <x v="0"/>
    <x v="7"/>
    <x v="4"/>
    <x v="60"/>
    <x v="0"/>
    <x v="0"/>
    <x v="352"/>
    <n v="0"/>
    <x v="14"/>
    <d v="2023-09-12T00:00:00"/>
    <m/>
    <m/>
    <m/>
  </r>
  <r>
    <x v="5"/>
    <x v="5"/>
    <x v="0"/>
    <x v="7"/>
    <x v="4"/>
    <x v="60"/>
    <x v="0"/>
    <x v="0"/>
    <x v="353"/>
    <n v="0"/>
    <x v="14"/>
    <d v="2023-09-12T00:00:00"/>
    <m/>
    <m/>
    <m/>
  </r>
  <r>
    <x v="5"/>
    <x v="5"/>
    <x v="0"/>
    <x v="7"/>
    <x v="4"/>
    <x v="60"/>
    <x v="0"/>
    <x v="0"/>
    <x v="354"/>
    <n v="0"/>
    <x v="14"/>
    <d v="2023-09-12T00:00:00"/>
    <m/>
    <m/>
    <m/>
  </r>
  <r>
    <x v="5"/>
    <x v="5"/>
    <x v="0"/>
    <x v="7"/>
    <x v="4"/>
    <x v="60"/>
    <x v="0"/>
    <x v="0"/>
    <x v="355"/>
    <n v="0"/>
    <x v="14"/>
    <d v="2023-09-12T00:00:00"/>
    <m/>
    <m/>
    <m/>
  </r>
  <r>
    <x v="5"/>
    <x v="5"/>
    <x v="0"/>
    <x v="7"/>
    <x v="4"/>
    <x v="60"/>
    <x v="0"/>
    <x v="0"/>
    <x v="356"/>
    <n v="1.2759810346156806"/>
    <x v="14"/>
    <d v="2023-09-12T00:00:00"/>
    <m/>
    <m/>
    <m/>
  </r>
  <r>
    <x v="5"/>
    <x v="5"/>
    <x v="0"/>
    <x v="7"/>
    <x v="4"/>
    <x v="60"/>
    <x v="0"/>
    <x v="0"/>
    <x v="357"/>
    <n v="0"/>
    <x v="14"/>
    <d v="2023-09-12T00:00:00"/>
    <m/>
    <m/>
    <m/>
  </r>
  <r>
    <x v="5"/>
    <x v="5"/>
    <x v="0"/>
    <x v="7"/>
    <x v="4"/>
    <x v="60"/>
    <x v="0"/>
    <x v="0"/>
    <x v="358"/>
    <n v="0"/>
    <x v="14"/>
    <d v="2023-09-12T00:00:00"/>
    <m/>
    <m/>
    <m/>
  </r>
  <r>
    <x v="5"/>
    <x v="5"/>
    <x v="0"/>
    <x v="7"/>
    <x v="4"/>
    <x v="60"/>
    <x v="0"/>
    <x v="0"/>
    <x v="359"/>
    <n v="0"/>
    <x v="14"/>
    <d v="2023-09-12T00:00:00"/>
    <m/>
    <m/>
    <m/>
  </r>
  <r>
    <x v="5"/>
    <x v="5"/>
    <x v="0"/>
    <x v="7"/>
    <x v="4"/>
    <x v="60"/>
    <x v="0"/>
    <x v="0"/>
    <x v="360"/>
    <n v="0"/>
    <x v="14"/>
    <d v="2023-09-12T00:00:00"/>
    <m/>
    <m/>
    <m/>
  </r>
  <r>
    <x v="5"/>
    <x v="5"/>
    <x v="0"/>
    <x v="7"/>
    <x v="4"/>
    <x v="60"/>
    <x v="0"/>
    <x v="0"/>
    <x v="361"/>
    <n v="0"/>
    <x v="14"/>
    <d v="2023-09-12T00:00:00"/>
    <m/>
    <m/>
    <m/>
  </r>
  <r>
    <x v="5"/>
    <x v="5"/>
    <x v="0"/>
    <x v="7"/>
    <x v="4"/>
    <x v="60"/>
    <x v="0"/>
    <x v="0"/>
    <x v="362"/>
    <n v="0"/>
    <x v="14"/>
    <d v="2023-09-12T00:00:00"/>
    <m/>
    <m/>
    <m/>
  </r>
  <r>
    <x v="5"/>
    <x v="5"/>
    <x v="0"/>
    <x v="7"/>
    <x v="4"/>
    <x v="60"/>
    <x v="0"/>
    <x v="0"/>
    <x v="363"/>
    <n v="0"/>
    <x v="14"/>
    <d v="2023-09-12T00:00:00"/>
    <m/>
    <m/>
    <m/>
  </r>
  <r>
    <x v="5"/>
    <x v="5"/>
    <x v="0"/>
    <x v="7"/>
    <x v="4"/>
    <x v="60"/>
    <x v="0"/>
    <x v="0"/>
    <x v="364"/>
    <n v="5.0644167758846645"/>
    <x v="14"/>
    <d v="2023-09-12T00:00:00"/>
    <m/>
    <m/>
    <m/>
  </r>
  <r>
    <x v="5"/>
    <x v="5"/>
    <x v="0"/>
    <x v="7"/>
    <x v="4"/>
    <x v="61"/>
    <x v="0"/>
    <x v="0"/>
    <x v="344"/>
    <n v="0"/>
    <x v="14"/>
    <d v="2023-09-12T00:00:00"/>
    <m/>
    <m/>
    <m/>
  </r>
  <r>
    <x v="5"/>
    <x v="5"/>
    <x v="0"/>
    <x v="7"/>
    <x v="4"/>
    <x v="61"/>
    <x v="0"/>
    <x v="0"/>
    <x v="345"/>
    <n v="0"/>
    <x v="14"/>
    <d v="2023-09-12T00:00:00"/>
    <m/>
    <m/>
    <m/>
  </r>
  <r>
    <x v="5"/>
    <x v="5"/>
    <x v="0"/>
    <x v="7"/>
    <x v="4"/>
    <x v="61"/>
    <x v="0"/>
    <x v="0"/>
    <x v="346"/>
    <n v="3.922440657099989"/>
    <x v="14"/>
    <d v="2023-09-12T00:00:00"/>
    <m/>
    <m/>
    <m/>
  </r>
  <r>
    <x v="5"/>
    <x v="5"/>
    <x v="0"/>
    <x v="7"/>
    <x v="4"/>
    <x v="61"/>
    <x v="0"/>
    <x v="0"/>
    <x v="347"/>
    <n v="0"/>
    <x v="14"/>
    <d v="2023-09-12T00:00:00"/>
    <m/>
    <m/>
    <m/>
  </r>
  <r>
    <x v="5"/>
    <x v="5"/>
    <x v="0"/>
    <x v="7"/>
    <x v="4"/>
    <x v="61"/>
    <x v="0"/>
    <x v="0"/>
    <x v="348"/>
    <n v="0"/>
    <x v="14"/>
    <d v="2023-09-12T00:00:00"/>
    <m/>
    <m/>
    <m/>
  </r>
  <r>
    <x v="5"/>
    <x v="5"/>
    <x v="0"/>
    <x v="7"/>
    <x v="4"/>
    <x v="61"/>
    <x v="0"/>
    <x v="0"/>
    <x v="349"/>
    <n v="0"/>
    <x v="14"/>
    <d v="2023-09-12T00:00:00"/>
    <m/>
    <m/>
    <m/>
  </r>
  <r>
    <x v="5"/>
    <x v="5"/>
    <x v="0"/>
    <x v="7"/>
    <x v="4"/>
    <x v="61"/>
    <x v="0"/>
    <x v="0"/>
    <x v="350"/>
    <n v="3.0396183587889056"/>
    <x v="14"/>
    <d v="2023-09-12T00:00:00"/>
    <m/>
    <m/>
    <m/>
  </r>
  <r>
    <x v="5"/>
    <x v="5"/>
    <x v="0"/>
    <x v="7"/>
    <x v="4"/>
    <x v="61"/>
    <x v="0"/>
    <x v="0"/>
    <x v="351"/>
    <n v="0"/>
    <x v="14"/>
    <d v="2023-09-12T00:00:00"/>
    <m/>
    <m/>
    <m/>
  </r>
  <r>
    <x v="5"/>
    <x v="5"/>
    <x v="0"/>
    <x v="7"/>
    <x v="4"/>
    <x v="61"/>
    <x v="0"/>
    <x v="0"/>
    <x v="352"/>
    <n v="0"/>
    <x v="14"/>
    <d v="2023-09-12T00:00:00"/>
    <m/>
    <m/>
    <m/>
  </r>
  <r>
    <x v="5"/>
    <x v="5"/>
    <x v="0"/>
    <x v="7"/>
    <x v="4"/>
    <x v="61"/>
    <x v="0"/>
    <x v="0"/>
    <x v="353"/>
    <n v="0"/>
    <x v="14"/>
    <d v="2023-09-12T00:00:00"/>
    <m/>
    <m/>
    <m/>
  </r>
  <r>
    <x v="5"/>
    <x v="5"/>
    <x v="0"/>
    <x v="7"/>
    <x v="4"/>
    <x v="61"/>
    <x v="0"/>
    <x v="0"/>
    <x v="354"/>
    <n v="0"/>
    <x v="14"/>
    <d v="2023-09-12T00:00:00"/>
    <m/>
    <m/>
    <m/>
  </r>
  <r>
    <x v="5"/>
    <x v="5"/>
    <x v="0"/>
    <x v="7"/>
    <x v="4"/>
    <x v="61"/>
    <x v="0"/>
    <x v="0"/>
    <x v="355"/>
    <n v="0"/>
    <x v="14"/>
    <d v="2023-09-12T00:00:00"/>
    <m/>
    <m/>
    <m/>
  </r>
  <r>
    <x v="5"/>
    <x v="5"/>
    <x v="0"/>
    <x v="7"/>
    <x v="4"/>
    <x v="61"/>
    <x v="0"/>
    <x v="0"/>
    <x v="356"/>
    <n v="1.2499365213711384"/>
    <x v="14"/>
    <d v="2023-09-12T00:00:00"/>
    <m/>
    <m/>
    <m/>
  </r>
  <r>
    <x v="5"/>
    <x v="5"/>
    <x v="0"/>
    <x v="7"/>
    <x v="4"/>
    <x v="61"/>
    <x v="0"/>
    <x v="0"/>
    <x v="357"/>
    <n v="0"/>
    <x v="14"/>
    <d v="2023-09-12T00:00:00"/>
    <m/>
    <m/>
    <m/>
  </r>
  <r>
    <x v="5"/>
    <x v="5"/>
    <x v="0"/>
    <x v="7"/>
    <x v="4"/>
    <x v="61"/>
    <x v="0"/>
    <x v="0"/>
    <x v="358"/>
    <n v="0"/>
    <x v="14"/>
    <d v="2023-09-12T00:00:00"/>
    <m/>
    <m/>
    <m/>
  </r>
  <r>
    <x v="5"/>
    <x v="5"/>
    <x v="0"/>
    <x v="7"/>
    <x v="4"/>
    <x v="61"/>
    <x v="0"/>
    <x v="0"/>
    <x v="359"/>
    <n v="0"/>
    <x v="14"/>
    <d v="2023-09-12T00:00:00"/>
    <m/>
    <m/>
    <m/>
  </r>
  <r>
    <x v="5"/>
    <x v="5"/>
    <x v="0"/>
    <x v="7"/>
    <x v="4"/>
    <x v="61"/>
    <x v="0"/>
    <x v="0"/>
    <x v="360"/>
    <n v="0"/>
    <x v="14"/>
    <d v="2023-09-12T00:00:00"/>
    <m/>
    <m/>
    <m/>
  </r>
  <r>
    <x v="5"/>
    <x v="5"/>
    <x v="0"/>
    <x v="7"/>
    <x v="4"/>
    <x v="61"/>
    <x v="0"/>
    <x v="0"/>
    <x v="361"/>
    <n v="0"/>
    <x v="14"/>
    <d v="2023-09-12T00:00:00"/>
    <m/>
    <m/>
    <m/>
  </r>
  <r>
    <x v="5"/>
    <x v="5"/>
    <x v="0"/>
    <x v="7"/>
    <x v="4"/>
    <x v="61"/>
    <x v="0"/>
    <x v="0"/>
    <x v="362"/>
    <n v="0"/>
    <x v="14"/>
    <d v="2023-09-12T00:00:00"/>
    <m/>
    <m/>
    <m/>
  </r>
  <r>
    <x v="5"/>
    <x v="5"/>
    <x v="0"/>
    <x v="7"/>
    <x v="4"/>
    <x v="61"/>
    <x v="0"/>
    <x v="0"/>
    <x v="363"/>
    <n v="0"/>
    <x v="14"/>
    <d v="2023-09-12T00:00:00"/>
    <m/>
    <m/>
    <m/>
  </r>
  <r>
    <x v="5"/>
    <x v="5"/>
    <x v="0"/>
    <x v="7"/>
    <x v="4"/>
    <x v="61"/>
    <x v="0"/>
    <x v="0"/>
    <x v="364"/>
    <n v="6.2267379679144401"/>
    <x v="14"/>
    <d v="2023-09-12T00:00:00"/>
    <m/>
    <m/>
    <m/>
  </r>
  <r>
    <x v="6"/>
    <x v="2"/>
    <x v="1"/>
    <x v="7"/>
    <x v="4"/>
    <x v="60"/>
    <x v="0"/>
    <x v="0"/>
    <x v="344"/>
    <n v="0"/>
    <x v="14"/>
    <d v="2023-09-19T00:00:00"/>
    <m/>
    <m/>
    <m/>
  </r>
  <r>
    <x v="6"/>
    <x v="2"/>
    <x v="1"/>
    <x v="7"/>
    <x v="4"/>
    <x v="60"/>
    <x v="0"/>
    <x v="0"/>
    <x v="345"/>
    <n v="0"/>
    <x v="14"/>
    <d v="2023-09-19T00:00:00"/>
    <m/>
    <m/>
    <m/>
  </r>
  <r>
    <x v="6"/>
    <x v="2"/>
    <x v="1"/>
    <x v="7"/>
    <x v="4"/>
    <x v="60"/>
    <x v="0"/>
    <x v="0"/>
    <x v="346"/>
    <n v="0"/>
    <x v="14"/>
    <d v="2023-09-19T00:00:00"/>
    <m/>
    <m/>
    <m/>
  </r>
  <r>
    <x v="6"/>
    <x v="2"/>
    <x v="1"/>
    <x v="7"/>
    <x v="4"/>
    <x v="60"/>
    <x v="0"/>
    <x v="0"/>
    <x v="347"/>
    <n v="0"/>
    <x v="14"/>
    <d v="2023-09-19T00:00:00"/>
    <m/>
    <m/>
    <m/>
  </r>
  <r>
    <x v="6"/>
    <x v="2"/>
    <x v="1"/>
    <x v="7"/>
    <x v="4"/>
    <x v="60"/>
    <x v="0"/>
    <x v="0"/>
    <x v="348"/>
    <n v="0"/>
    <x v="14"/>
    <d v="2023-09-19T00:00:00"/>
    <m/>
    <m/>
    <m/>
  </r>
  <r>
    <x v="6"/>
    <x v="2"/>
    <x v="1"/>
    <x v="7"/>
    <x v="4"/>
    <x v="60"/>
    <x v="0"/>
    <x v="0"/>
    <x v="349"/>
    <n v="0.42173505714821041"/>
    <x v="14"/>
    <d v="2023-09-19T00:00:00"/>
    <m/>
    <m/>
    <m/>
  </r>
  <r>
    <x v="6"/>
    <x v="2"/>
    <x v="1"/>
    <x v="7"/>
    <x v="4"/>
    <x v="60"/>
    <x v="0"/>
    <x v="0"/>
    <x v="350"/>
    <n v="0.85493723065392524"/>
    <x v="14"/>
    <d v="2023-09-19T00:00:00"/>
    <m/>
    <m/>
    <m/>
  </r>
  <r>
    <x v="6"/>
    <x v="2"/>
    <x v="1"/>
    <x v="7"/>
    <x v="4"/>
    <x v="60"/>
    <x v="0"/>
    <x v="0"/>
    <x v="351"/>
    <n v="0"/>
    <x v="14"/>
    <d v="2023-09-19T00:00:00"/>
    <m/>
    <m/>
    <m/>
  </r>
  <r>
    <x v="6"/>
    <x v="2"/>
    <x v="1"/>
    <x v="7"/>
    <x v="4"/>
    <x v="60"/>
    <x v="0"/>
    <x v="0"/>
    <x v="352"/>
    <n v="0"/>
    <x v="14"/>
    <d v="2023-09-19T00:00:00"/>
    <m/>
    <m/>
    <m/>
  </r>
  <r>
    <x v="6"/>
    <x v="2"/>
    <x v="1"/>
    <x v="7"/>
    <x v="4"/>
    <x v="60"/>
    <x v="0"/>
    <x v="0"/>
    <x v="353"/>
    <n v="0"/>
    <x v="14"/>
    <d v="2023-09-19T00:00:00"/>
    <m/>
    <m/>
    <m/>
  </r>
  <r>
    <x v="6"/>
    <x v="2"/>
    <x v="1"/>
    <x v="7"/>
    <x v="4"/>
    <x v="60"/>
    <x v="0"/>
    <x v="0"/>
    <x v="354"/>
    <n v="0"/>
    <x v="14"/>
    <d v="2023-09-19T00:00:00"/>
    <m/>
    <m/>
    <m/>
  </r>
  <r>
    <x v="6"/>
    <x v="2"/>
    <x v="1"/>
    <x v="7"/>
    <x v="4"/>
    <x v="60"/>
    <x v="0"/>
    <x v="0"/>
    <x v="355"/>
    <n v="0"/>
    <x v="14"/>
    <d v="2023-09-19T00:00:00"/>
    <m/>
    <m/>
    <m/>
  </r>
  <r>
    <x v="6"/>
    <x v="2"/>
    <x v="1"/>
    <x v="7"/>
    <x v="4"/>
    <x v="60"/>
    <x v="0"/>
    <x v="0"/>
    <x v="356"/>
    <n v="0"/>
    <x v="14"/>
    <d v="2023-09-19T00:00:00"/>
    <m/>
    <m/>
    <m/>
  </r>
  <r>
    <x v="6"/>
    <x v="2"/>
    <x v="1"/>
    <x v="7"/>
    <x v="4"/>
    <x v="60"/>
    <x v="0"/>
    <x v="0"/>
    <x v="357"/>
    <n v="0"/>
    <x v="14"/>
    <d v="2023-09-19T00:00:00"/>
    <m/>
    <m/>
    <m/>
  </r>
  <r>
    <x v="6"/>
    <x v="2"/>
    <x v="1"/>
    <x v="7"/>
    <x v="4"/>
    <x v="60"/>
    <x v="0"/>
    <x v="0"/>
    <x v="358"/>
    <n v="0"/>
    <x v="14"/>
    <d v="2023-09-19T00:00:00"/>
    <m/>
    <m/>
    <m/>
  </r>
  <r>
    <x v="6"/>
    <x v="2"/>
    <x v="1"/>
    <x v="7"/>
    <x v="4"/>
    <x v="60"/>
    <x v="0"/>
    <x v="0"/>
    <x v="359"/>
    <n v="0"/>
    <x v="14"/>
    <d v="2023-09-19T00:00:00"/>
    <m/>
    <m/>
    <m/>
  </r>
  <r>
    <x v="6"/>
    <x v="2"/>
    <x v="1"/>
    <x v="7"/>
    <x v="4"/>
    <x v="60"/>
    <x v="0"/>
    <x v="0"/>
    <x v="360"/>
    <n v="0"/>
    <x v="14"/>
    <d v="2023-09-19T00:00:00"/>
    <m/>
    <m/>
    <m/>
  </r>
  <r>
    <x v="6"/>
    <x v="2"/>
    <x v="1"/>
    <x v="7"/>
    <x v="4"/>
    <x v="60"/>
    <x v="0"/>
    <x v="0"/>
    <x v="361"/>
    <n v="0"/>
    <x v="14"/>
    <d v="2023-09-19T00:00:00"/>
    <m/>
    <m/>
    <m/>
  </r>
  <r>
    <x v="6"/>
    <x v="2"/>
    <x v="1"/>
    <x v="7"/>
    <x v="4"/>
    <x v="60"/>
    <x v="0"/>
    <x v="0"/>
    <x v="362"/>
    <n v="0"/>
    <x v="14"/>
    <d v="2023-09-19T00:00:00"/>
    <m/>
    <m/>
    <m/>
  </r>
  <r>
    <x v="6"/>
    <x v="2"/>
    <x v="1"/>
    <x v="7"/>
    <x v="4"/>
    <x v="60"/>
    <x v="0"/>
    <x v="0"/>
    <x v="363"/>
    <n v="0"/>
    <x v="14"/>
    <d v="2023-09-19T00:00:00"/>
    <m/>
    <m/>
    <m/>
  </r>
  <r>
    <x v="6"/>
    <x v="2"/>
    <x v="1"/>
    <x v="7"/>
    <x v="4"/>
    <x v="60"/>
    <x v="0"/>
    <x v="0"/>
    <x v="364"/>
    <n v="0"/>
    <x v="14"/>
    <d v="2023-09-19T00:00:00"/>
    <m/>
    <m/>
    <m/>
  </r>
  <r>
    <x v="6"/>
    <x v="2"/>
    <x v="1"/>
    <x v="7"/>
    <x v="4"/>
    <x v="61"/>
    <x v="0"/>
    <x v="0"/>
    <x v="344"/>
    <n v="0"/>
    <x v="14"/>
    <d v="2023-09-19T00:00:00"/>
    <m/>
    <m/>
    <m/>
  </r>
  <r>
    <x v="6"/>
    <x v="2"/>
    <x v="1"/>
    <x v="7"/>
    <x v="4"/>
    <x v="61"/>
    <x v="0"/>
    <x v="0"/>
    <x v="345"/>
    <n v="0"/>
    <x v="14"/>
    <d v="2023-09-19T00:00:00"/>
    <m/>
    <m/>
    <m/>
  </r>
  <r>
    <x v="6"/>
    <x v="2"/>
    <x v="1"/>
    <x v="7"/>
    <x v="4"/>
    <x v="61"/>
    <x v="0"/>
    <x v="0"/>
    <x v="346"/>
    <n v="0"/>
    <x v="14"/>
    <d v="2023-09-19T00:00:00"/>
    <m/>
    <m/>
    <m/>
  </r>
  <r>
    <x v="6"/>
    <x v="2"/>
    <x v="1"/>
    <x v="7"/>
    <x v="4"/>
    <x v="61"/>
    <x v="0"/>
    <x v="0"/>
    <x v="347"/>
    <n v="0"/>
    <x v="14"/>
    <d v="2023-09-19T00:00:00"/>
    <m/>
    <m/>
    <m/>
  </r>
  <r>
    <x v="6"/>
    <x v="2"/>
    <x v="1"/>
    <x v="7"/>
    <x v="4"/>
    <x v="61"/>
    <x v="0"/>
    <x v="0"/>
    <x v="348"/>
    <n v="0"/>
    <x v="14"/>
    <d v="2023-09-19T00:00:00"/>
    <m/>
    <m/>
    <m/>
  </r>
  <r>
    <x v="6"/>
    <x v="2"/>
    <x v="1"/>
    <x v="7"/>
    <x v="4"/>
    <x v="61"/>
    <x v="0"/>
    <x v="0"/>
    <x v="349"/>
    <n v="0"/>
    <x v="14"/>
    <d v="2023-09-19T00:00:00"/>
    <m/>
    <m/>
    <m/>
  </r>
  <r>
    <x v="6"/>
    <x v="2"/>
    <x v="1"/>
    <x v="7"/>
    <x v="4"/>
    <x v="61"/>
    <x v="0"/>
    <x v="0"/>
    <x v="350"/>
    <n v="1.1555555555555546"/>
    <x v="14"/>
    <d v="2023-09-19T00:00:00"/>
    <m/>
    <m/>
    <m/>
  </r>
  <r>
    <x v="6"/>
    <x v="2"/>
    <x v="1"/>
    <x v="7"/>
    <x v="4"/>
    <x v="61"/>
    <x v="0"/>
    <x v="0"/>
    <x v="351"/>
    <n v="0"/>
    <x v="14"/>
    <d v="2023-09-19T00:00:00"/>
    <m/>
    <m/>
    <m/>
  </r>
  <r>
    <x v="6"/>
    <x v="2"/>
    <x v="1"/>
    <x v="7"/>
    <x v="4"/>
    <x v="61"/>
    <x v="0"/>
    <x v="0"/>
    <x v="352"/>
    <n v="0"/>
    <x v="14"/>
    <d v="2023-09-19T00:00:00"/>
    <m/>
    <m/>
    <m/>
  </r>
  <r>
    <x v="6"/>
    <x v="2"/>
    <x v="1"/>
    <x v="7"/>
    <x v="4"/>
    <x v="61"/>
    <x v="0"/>
    <x v="0"/>
    <x v="353"/>
    <n v="0"/>
    <x v="14"/>
    <d v="2023-09-19T00:00:00"/>
    <m/>
    <m/>
    <m/>
  </r>
  <r>
    <x v="6"/>
    <x v="2"/>
    <x v="1"/>
    <x v="7"/>
    <x v="4"/>
    <x v="61"/>
    <x v="0"/>
    <x v="0"/>
    <x v="354"/>
    <n v="0"/>
    <x v="14"/>
    <d v="2023-09-19T00:00:00"/>
    <m/>
    <m/>
    <m/>
  </r>
  <r>
    <x v="6"/>
    <x v="2"/>
    <x v="1"/>
    <x v="7"/>
    <x v="4"/>
    <x v="61"/>
    <x v="0"/>
    <x v="0"/>
    <x v="355"/>
    <n v="0"/>
    <x v="14"/>
    <d v="2023-09-19T00:00:00"/>
    <m/>
    <m/>
    <m/>
  </r>
  <r>
    <x v="6"/>
    <x v="2"/>
    <x v="1"/>
    <x v="7"/>
    <x v="4"/>
    <x v="61"/>
    <x v="0"/>
    <x v="0"/>
    <x v="356"/>
    <n v="0"/>
    <x v="14"/>
    <d v="2023-09-19T00:00:00"/>
    <m/>
    <m/>
    <m/>
  </r>
  <r>
    <x v="6"/>
    <x v="2"/>
    <x v="1"/>
    <x v="7"/>
    <x v="4"/>
    <x v="61"/>
    <x v="0"/>
    <x v="0"/>
    <x v="357"/>
    <n v="0"/>
    <x v="14"/>
    <d v="2023-09-19T00:00:00"/>
    <m/>
    <m/>
    <m/>
  </r>
  <r>
    <x v="6"/>
    <x v="2"/>
    <x v="1"/>
    <x v="7"/>
    <x v="4"/>
    <x v="61"/>
    <x v="0"/>
    <x v="0"/>
    <x v="358"/>
    <n v="0"/>
    <x v="14"/>
    <d v="2023-09-19T00:00:00"/>
    <m/>
    <m/>
    <m/>
  </r>
  <r>
    <x v="6"/>
    <x v="2"/>
    <x v="1"/>
    <x v="7"/>
    <x v="4"/>
    <x v="61"/>
    <x v="0"/>
    <x v="0"/>
    <x v="359"/>
    <n v="0"/>
    <x v="14"/>
    <d v="2023-09-19T00:00:00"/>
    <m/>
    <m/>
    <m/>
  </r>
  <r>
    <x v="6"/>
    <x v="2"/>
    <x v="1"/>
    <x v="7"/>
    <x v="4"/>
    <x v="61"/>
    <x v="0"/>
    <x v="0"/>
    <x v="360"/>
    <n v="0"/>
    <x v="14"/>
    <d v="2023-09-19T00:00:00"/>
    <m/>
    <m/>
    <m/>
  </r>
  <r>
    <x v="6"/>
    <x v="2"/>
    <x v="1"/>
    <x v="7"/>
    <x v="4"/>
    <x v="61"/>
    <x v="0"/>
    <x v="0"/>
    <x v="361"/>
    <n v="0"/>
    <x v="14"/>
    <d v="2023-09-19T00:00:00"/>
    <m/>
    <m/>
    <m/>
  </r>
  <r>
    <x v="6"/>
    <x v="2"/>
    <x v="1"/>
    <x v="7"/>
    <x v="4"/>
    <x v="61"/>
    <x v="0"/>
    <x v="0"/>
    <x v="362"/>
    <n v="0"/>
    <x v="14"/>
    <d v="2023-09-19T00:00:00"/>
    <m/>
    <m/>
    <m/>
  </r>
  <r>
    <x v="6"/>
    <x v="2"/>
    <x v="1"/>
    <x v="7"/>
    <x v="4"/>
    <x v="61"/>
    <x v="0"/>
    <x v="0"/>
    <x v="363"/>
    <n v="0"/>
    <x v="14"/>
    <d v="2023-09-19T00:00:00"/>
    <m/>
    <m/>
    <m/>
  </r>
  <r>
    <x v="6"/>
    <x v="2"/>
    <x v="1"/>
    <x v="7"/>
    <x v="4"/>
    <x v="61"/>
    <x v="0"/>
    <x v="0"/>
    <x v="364"/>
    <n v="0"/>
    <x v="14"/>
    <d v="2023-09-19T00:00:00"/>
    <m/>
    <m/>
    <m/>
  </r>
  <r>
    <x v="6"/>
    <x v="2"/>
    <x v="1"/>
    <x v="7"/>
    <x v="4"/>
    <x v="62"/>
    <x v="0"/>
    <x v="0"/>
    <x v="344"/>
    <n v="0"/>
    <x v="14"/>
    <d v="2023-09-19T00:00:00"/>
    <m/>
    <m/>
    <m/>
  </r>
  <r>
    <x v="6"/>
    <x v="2"/>
    <x v="1"/>
    <x v="7"/>
    <x v="4"/>
    <x v="62"/>
    <x v="0"/>
    <x v="0"/>
    <x v="345"/>
    <n v="0"/>
    <x v="14"/>
    <d v="2023-09-19T00:00:00"/>
    <m/>
    <m/>
    <m/>
  </r>
  <r>
    <x v="6"/>
    <x v="2"/>
    <x v="1"/>
    <x v="7"/>
    <x v="4"/>
    <x v="62"/>
    <x v="0"/>
    <x v="0"/>
    <x v="346"/>
    <n v="0"/>
    <x v="14"/>
    <d v="2023-09-19T00:00:00"/>
    <m/>
    <m/>
    <m/>
  </r>
  <r>
    <x v="6"/>
    <x v="2"/>
    <x v="1"/>
    <x v="7"/>
    <x v="4"/>
    <x v="62"/>
    <x v="0"/>
    <x v="0"/>
    <x v="347"/>
    <n v="0"/>
    <x v="14"/>
    <d v="2023-09-19T00:00:00"/>
    <m/>
    <m/>
    <m/>
  </r>
  <r>
    <x v="6"/>
    <x v="2"/>
    <x v="1"/>
    <x v="7"/>
    <x v="4"/>
    <x v="62"/>
    <x v="0"/>
    <x v="0"/>
    <x v="348"/>
    <n v="0"/>
    <x v="14"/>
    <d v="2023-09-19T00:00:00"/>
    <m/>
    <m/>
    <m/>
  </r>
  <r>
    <x v="6"/>
    <x v="2"/>
    <x v="1"/>
    <x v="7"/>
    <x v="4"/>
    <x v="62"/>
    <x v="0"/>
    <x v="0"/>
    <x v="349"/>
    <n v="0"/>
    <x v="14"/>
    <d v="2023-09-19T00:00:00"/>
    <m/>
    <m/>
    <m/>
  </r>
  <r>
    <x v="6"/>
    <x v="2"/>
    <x v="1"/>
    <x v="7"/>
    <x v="4"/>
    <x v="62"/>
    <x v="0"/>
    <x v="0"/>
    <x v="350"/>
    <n v="0.70812932410856866"/>
    <x v="14"/>
    <d v="2023-09-19T00:00:00"/>
    <m/>
    <m/>
    <m/>
  </r>
  <r>
    <x v="6"/>
    <x v="2"/>
    <x v="1"/>
    <x v="7"/>
    <x v="4"/>
    <x v="62"/>
    <x v="0"/>
    <x v="0"/>
    <x v="351"/>
    <n v="0"/>
    <x v="14"/>
    <d v="2023-09-19T00:00:00"/>
    <m/>
    <m/>
    <m/>
  </r>
  <r>
    <x v="6"/>
    <x v="2"/>
    <x v="1"/>
    <x v="7"/>
    <x v="4"/>
    <x v="62"/>
    <x v="0"/>
    <x v="0"/>
    <x v="352"/>
    <n v="0"/>
    <x v="14"/>
    <d v="2023-09-19T00:00:00"/>
    <m/>
    <m/>
    <m/>
  </r>
  <r>
    <x v="6"/>
    <x v="2"/>
    <x v="1"/>
    <x v="7"/>
    <x v="4"/>
    <x v="62"/>
    <x v="0"/>
    <x v="0"/>
    <x v="353"/>
    <n v="0"/>
    <x v="14"/>
    <d v="2023-09-19T00:00:00"/>
    <m/>
    <m/>
    <m/>
  </r>
  <r>
    <x v="6"/>
    <x v="2"/>
    <x v="1"/>
    <x v="7"/>
    <x v="4"/>
    <x v="62"/>
    <x v="0"/>
    <x v="0"/>
    <x v="354"/>
    <n v="0"/>
    <x v="14"/>
    <d v="2023-09-19T00:00:00"/>
    <m/>
    <m/>
    <m/>
  </r>
  <r>
    <x v="6"/>
    <x v="2"/>
    <x v="1"/>
    <x v="7"/>
    <x v="4"/>
    <x v="62"/>
    <x v="0"/>
    <x v="0"/>
    <x v="355"/>
    <n v="0"/>
    <x v="14"/>
    <d v="2023-09-19T00:00:00"/>
    <m/>
    <m/>
    <m/>
  </r>
  <r>
    <x v="6"/>
    <x v="2"/>
    <x v="1"/>
    <x v="7"/>
    <x v="4"/>
    <x v="62"/>
    <x v="0"/>
    <x v="0"/>
    <x v="356"/>
    <n v="0"/>
    <x v="14"/>
    <d v="2023-09-19T00:00:00"/>
    <m/>
    <m/>
    <m/>
  </r>
  <r>
    <x v="6"/>
    <x v="2"/>
    <x v="1"/>
    <x v="7"/>
    <x v="4"/>
    <x v="62"/>
    <x v="0"/>
    <x v="0"/>
    <x v="357"/>
    <n v="0"/>
    <x v="14"/>
    <d v="2023-09-19T00:00:00"/>
    <m/>
    <m/>
    <m/>
  </r>
  <r>
    <x v="6"/>
    <x v="2"/>
    <x v="1"/>
    <x v="7"/>
    <x v="4"/>
    <x v="62"/>
    <x v="0"/>
    <x v="0"/>
    <x v="358"/>
    <n v="0"/>
    <x v="14"/>
    <d v="2023-09-19T00:00:00"/>
    <m/>
    <m/>
    <m/>
  </r>
  <r>
    <x v="6"/>
    <x v="2"/>
    <x v="1"/>
    <x v="7"/>
    <x v="4"/>
    <x v="62"/>
    <x v="0"/>
    <x v="0"/>
    <x v="359"/>
    <n v="0"/>
    <x v="14"/>
    <d v="2023-09-19T00:00:00"/>
    <m/>
    <m/>
    <m/>
  </r>
  <r>
    <x v="6"/>
    <x v="2"/>
    <x v="1"/>
    <x v="7"/>
    <x v="4"/>
    <x v="62"/>
    <x v="0"/>
    <x v="0"/>
    <x v="360"/>
    <n v="0"/>
    <x v="14"/>
    <d v="2023-09-19T00:00:00"/>
    <m/>
    <m/>
    <m/>
  </r>
  <r>
    <x v="6"/>
    <x v="2"/>
    <x v="1"/>
    <x v="7"/>
    <x v="4"/>
    <x v="62"/>
    <x v="0"/>
    <x v="0"/>
    <x v="361"/>
    <n v="0"/>
    <x v="14"/>
    <d v="2023-09-19T00:00:00"/>
    <m/>
    <m/>
    <m/>
  </r>
  <r>
    <x v="6"/>
    <x v="2"/>
    <x v="1"/>
    <x v="7"/>
    <x v="4"/>
    <x v="62"/>
    <x v="0"/>
    <x v="0"/>
    <x v="362"/>
    <n v="0"/>
    <x v="14"/>
    <d v="2023-09-19T00:00:00"/>
    <m/>
    <m/>
    <m/>
  </r>
  <r>
    <x v="6"/>
    <x v="2"/>
    <x v="1"/>
    <x v="7"/>
    <x v="4"/>
    <x v="62"/>
    <x v="0"/>
    <x v="0"/>
    <x v="363"/>
    <n v="0"/>
    <x v="14"/>
    <d v="2023-09-19T00:00:00"/>
    <m/>
    <m/>
    <m/>
  </r>
  <r>
    <x v="6"/>
    <x v="2"/>
    <x v="1"/>
    <x v="7"/>
    <x v="4"/>
    <x v="62"/>
    <x v="0"/>
    <x v="0"/>
    <x v="364"/>
    <n v="0"/>
    <x v="14"/>
    <d v="2023-09-19T00:00:00"/>
    <m/>
    <m/>
    <m/>
  </r>
  <r>
    <x v="8"/>
    <x v="6"/>
    <x v="0"/>
    <x v="7"/>
    <x v="4"/>
    <x v="60"/>
    <x v="0"/>
    <x v="0"/>
    <x v="344"/>
    <n v="0"/>
    <x v="14"/>
    <d v="2023-09-27T00:00:00"/>
    <m/>
    <m/>
    <m/>
  </r>
  <r>
    <x v="8"/>
    <x v="6"/>
    <x v="0"/>
    <x v="7"/>
    <x v="4"/>
    <x v="60"/>
    <x v="0"/>
    <x v="0"/>
    <x v="345"/>
    <n v="0"/>
    <x v="14"/>
    <d v="2023-09-27T00:00:00"/>
    <m/>
    <m/>
    <m/>
  </r>
  <r>
    <x v="8"/>
    <x v="6"/>
    <x v="0"/>
    <x v="7"/>
    <x v="4"/>
    <x v="60"/>
    <x v="0"/>
    <x v="0"/>
    <x v="346"/>
    <n v="0"/>
    <x v="14"/>
    <d v="2023-09-27T00:00:00"/>
    <m/>
    <m/>
    <m/>
  </r>
  <r>
    <x v="8"/>
    <x v="6"/>
    <x v="0"/>
    <x v="7"/>
    <x v="4"/>
    <x v="60"/>
    <x v="0"/>
    <x v="0"/>
    <x v="347"/>
    <n v="0"/>
    <x v="14"/>
    <d v="2023-09-27T00:00:00"/>
    <m/>
    <m/>
    <m/>
  </r>
  <r>
    <x v="8"/>
    <x v="6"/>
    <x v="0"/>
    <x v="7"/>
    <x v="4"/>
    <x v="60"/>
    <x v="0"/>
    <x v="0"/>
    <x v="348"/>
    <n v="0"/>
    <x v="14"/>
    <d v="2023-09-27T00:00:00"/>
    <m/>
    <m/>
    <m/>
  </r>
  <r>
    <x v="8"/>
    <x v="6"/>
    <x v="0"/>
    <x v="7"/>
    <x v="4"/>
    <x v="60"/>
    <x v="0"/>
    <x v="0"/>
    <x v="349"/>
    <n v="0.44273953918846481"/>
    <x v="14"/>
    <d v="2023-09-27T00:00:00"/>
    <m/>
    <m/>
    <m/>
  </r>
  <r>
    <x v="8"/>
    <x v="6"/>
    <x v="0"/>
    <x v="7"/>
    <x v="4"/>
    <x v="60"/>
    <x v="0"/>
    <x v="0"/>
    <x v="350"/>
    <n v="2.1498270738954637"/>
    <x v="14"/>
    <d v="2023-09-27T00:00:00"/>
    <m/>
    <m/>
    <m/>
  </r>
  <r>
    <x v="8"/>
    <x v="6"/>
    <x v="0"/>
    <x v="7"/>
    <x v="4"/>
    <x v="60"/>
    <x v="0"/>
    <x v="0"/>
    <x v="351"/>
    <n v="0"/>
    <x v="14"/>
    <d v="2023-09-27T00:00:00"/>
    <m/>
    <m/>
    <m/>
  </r>
  <r>
    <x v="8"/>
    <x v="6"/>
    <x v="0"/>
    <x v="7"/>
    <x v="4"/>
    <x v="60"/>
    <x v="0"/>
    <x v="0"/>
    <x v="352"/>
    <s v="&lt;DL"/>
    <x v="14"/>
    <d v="2023-09-27T00:00:00"/>
    <m/>
    <m/>
    <m/>
  </r>
  <r>
    <x v="8"/>
    <x v="6"/>
    <x v="0"/>
    <x v="7"/>
    <x v="4"/>
    <x v="60"/>
    <x v="0"/>
    <x v="0"/>
    <x v="353"/>
    <n v="0"/>
    <x v="14"/>
    <d v="2023-09-27T00:00:00"/>
    <m/>
    <m/>
    <m/>
  </r>
  <r>
    <x v="8"/>
    <x v="6"/>
    <x v="0"/>
    <x v="7"/>
    <x v="4"/>
    <x v="60"/>
    <x v="0"/>
    <x v="0"/>
    <x v="354"/>
    <n v="0"/>
    <x v="14"/>
    <d v="2023-09-27T00:00:00"/>
    <m/>
    <m/>
    <m/>
  </r>
  <r>
    <x v="8"/>
    <x v="6"/>
    <x v="0"/>
    <x v="7"/>
    <x v="4"/>
    <x v="60"/>
    <x v="0"/>
    <x v="0"/>
    <x v="355"/>
    <n v="0"/>
    <x v="14"/>
    <d v="2023-09-27T00:00:00"/>
    <m/>
    <m/>
    <m/>
  </r>
  <r>
    <x v="8"/>
    <x v="6"/>
    <x v="0"/>
    <x v="7"/>
    <x v="4"/>
    <x v="60"/>
    <x v="0"/>
    <x v="0"/>
    <x v="356"/>
    <n v="0"/>
    <x v="14"/>
    <d v="2023-09-27T00:00:00"/>
    <m/>
    <m/>
    <m/>
  </r>
  <r>
    <x v="8"/>
    <x v="6"/>
    <x v="0"/>
    <x v="7"/>
    <x v="4"/>
    <x v="60"/>
    <x v="0"/>
    <x v="0"/>
    <x v="357"/>
    <n v="0"/>
    <x v="14"/>
    <d v="2023-09-27T00:00:00"/>
    <m/>
    <m/>
    <m/>
  </r>
  <r>
    <x v="8"/>
    <x v="6"/>
    <x v="0"/>
    <x v="7"/>
    <x v="4"/>
    <x v="60"/>
    <x v="0"/>
    <x v="0"/>
    <x v="358"/>
    <n v="0"/>
    <x v="14"/>
    <d v="2023-09-27T00:00:00"/>
    <m/>
    <m/>
    <m/>
  </r>
  <r>
    <x v="8"/>
    <x v="6"/>
    <x v="0"/>
    <x v="7"/>
    <x v="4"/>
    <x v="60"/>
    <x v="0"/>
    <x v="0"/>
    <x v="359"/>
    <n v="0"/>
    <x v="14"/>
    <d v="2023-09-27T00:00:00"/>
    <m/>
    <m/>
    <m/>
  </r>
  <r>
    <x v="8"/>
    <x v="6"/>
    <x v="0"/>
    <x v="7"/>
    <x v="4"/>
    <x v="60"/>
    <x v="0"/>
    <x v="0"/>
    <x v="360"/>
    <n v="0"/>
    <x v="14"/>
    <d v="2023-09-27T00:00:00"/>
    <m/>
    <m/>
    <m/>
  </r>
  <r>
    <x v="8"/>
    <x v="6"/>
    <x v="0"/>
    <x v="7"/>
    <x v="4"/>
    <x v="60"/>
    <x v="0"/>
    <x v="0"/>
    <x v="361"/>
    <n v="0"/>
    <x v="14"/>
    <d v="2023-09-27T00:00:00"/>
    <m/>
    <m/>
    <m/>
  </r>
  <r>
    <x v="8"/>
    <x v="6"/>
    <x v="0"/>
    <x v="7"/>
    <x v="4"/>
    <x v="60"/>
    <x v="0"/>
    <x v="0"/>
    <x v="362"/>
    <n v="0"/>
    <x v="14"/>
    <d v="2023-09-27T00:00:00"/>
    <m/>
    <m/>
    <m/>
  </r>
  <r>
    <x v="8"/>
    <x v="6"/>
    <x v="0"/>
    <x v="7"/>
    <x v="4"/>
    <x v="60"/>
    <x v="0"/>
    <x v="0"/>
    <x v="363"/>
    <n v="0"/>
    <x v="14"/>
    <d v="2023-09-27T00:00:00"/>
    <m/>
    <m/>
    <m/>
  </r>
  <r>
    <x v="8"/>
    <x v="6"/>
    <x v="0"/>
    <x v="7"/>
    <x v="4"/>
    <x v="60"/>
    <x v="0"/>
    <x v="0"/>
    <x v="364"/>
    <n v="1.882731745335865"/>
    <x v="14"/>
    <d v="2023-09-27T00:00:00"/>
    <m/>
    <m/>
    <m/>
  </r>
  <r>
    <x v="8"/>
    <x v="6"/>
    <x v="0"/>
    <x v="7"/>
    <x v="4"/>
    <x v="61"/>
    <x v="0"/>
    <x v="0"/>
    <x v="344"/>
    <n v="0"/>
    <x v="14"/>
    <d v="2023-09-27T00:00:00"/>
    <m/>
    <m/>
    <m/>
  </r>
  <r>
    <x v="8"/>
    <x v="6"/>
    <x v="0"/>
    <x v="7"/>
    <x v="4"/>
    <x v="61"/>
    <x v="0"/>
    <x v="0"/>
    <x v="345"/>
    <n v="0"/>
    <x v="14"/>
    <d v="2023-09-27T00:00:00"/>
    <m/>
    <m/>
    <m/>
  </r>
  <r>
    <x v="8"/>
    <x v="6"/>
    <x v="0"/>
    <x v="7"/>
    <x v="4"/>
    <x v="61"/>
    <x v="0"/>
    <x v="0"/>
    <x v="346"/>
    <n v="0"/>
    <x v="14"/>
    <d v="2023-09-27T00:00:00"/>
    <m/>
    <m/>
    <m/>
  </r>
  <r>
    <x v="8"/>
    <x v="6"/>
    <x v="0"/>
    <x v="7"/>
    <x v="4"/>
    <x v="61"/>
    <x v="0"/>
    <x v="0"/>
    <x v="347"/>
    <n v="0"/>
    <x v="14"/>
    <d v="2023-09-27T00:00:00"/>
    <m/>
    <m/>
    <m/>
  </r>
  <r>
    <x v="8"/>
    <x v="6"/>
    <x v="0"/>
    <x v="7"/>
    <x v="4"/>
    <x v="61"/>
    <x v="0"/>
    <x v="0"/>
    <x v="348"/>
    <n v="0"/>
    <x v="14"/>
    <d v="2023-09-27T00:00:00"/>
    <m/>
    <m/>
    <m/>
  </r>
  <r>
    <x v="8"/>
    <x v="6"/>
    <x v="0"/>
    <x v="7"/>
    <x v="4"/>
    <x v="61"/>
    <x v="0"/>
    <x v="0"/>
    <x v="349"/>
    <n v="0.23807702604505268"/>
    <x v="14"/>
    <d v="2023-09-27T00:00:00"/>
    <m/>
    <m/>
    <m/>
  </r>
  <r>
    <x v="8"/>
    <x v="6"/>
    <x v="0"/>
    <x v="7"/>
    <x v="4"/>
    <x v="61"/>
    <x v="0"/>
    <x v="0"/>
    <x v="350"/>
    <n v="2.6661758519141738"/>
    <x v="14"/>
    <d v="2023-09-27T00:00:00"/>
    <m/>
    <m/>
    <m/>
  </r>
  <r>
    <x v="8"/>
    <x v="6"/>
    <x v="0"/>
    <x v="7"/>
    <x v="4"/>
    <x v="61"/>
    <x v="0"/>
    <x v="0"/>
    <x v="351"/>
    <n v="0"/>
    <x v="14"/>
    <d v="2023-09-27T00:00:00"/>
    <m/>
    <m/>
    <m/>
  </r>
  <r>
    <x v="8"/>
    <x v="6"/>
    <x v="0"/>
    <x v="7"/>
    <x v="4"/>
    <x v="61"/>
    <x v="0"/>
    <x v="0"/>
    <x v="352"/>
    <n v="0"/>
    <x v="14"/>
    <d v="2023-09-27T00:00:00"/>
    <m/>
    <m/>
    <m/>
  </r>
  <r>
    <x v="8"/>
    <x v="6"/>
    <x v="0"/>
    <x v="7"/>
    <x v="4"/>
    <x v="61"/>
    <x v="0"/>
    <x v="0"/>
    <x v="353"/>
    <n v="0"/>
    <x v="14"/>
    <d v="2023-09-27T00:00:00"/>
    <m/>
    <m/>
    <m/>
  </r>
  <r>
    <x v="8"/>
    <x v="6"/>
    <x v="0"/>
    <x v="7"/>
    <x v="4"/>
    <x v="61"/>
    <x v="0"/>
    <x v="0"/>
    <x v="354"/>
    <n v="0"/>
    <x v="14"/>
    <d v="2023-09-27T00:00:00"/>
    <m/>
    <m/>
    <m/>
  </r>
  <r>
    <x v="8"/>
    <x v="6"/>
    <x v="0"/>
    <x v="7"/>
    <x v="4"/>
    <x v="61"/>
    <x v="0"/>
    <x v="0"/>
    <x v="355"/>
    <n v="0"/>
    <x v="14"/>
    <d v="2023-09-27T00:00:00"/>
    <m/>
    <m/>
    <m/>
  </r>
  <r>
    <x v="8"/>
    <x v="6"/>
    <x v="0"/>
    <x v="7"/>
    <x v="4"/>
    <x v="61"/>
    <x v="0"/>
    <x v="0"/>
    <x v="356"/>
    <n v="0"/>
    <x v="14"/>
    <d v="2023-09-27T00:00:00"/>
    <m/>
    <m/>
    <m/>
  </r>
  <r>
    <x v="8"/>
    <x v="6"/>
    <x v="0"/>
    <x v="7"/>
    <x v="4"/>
    <x v="61"/>
    <x v="0"/>
    <x v="0"/>
    <x v="357"/>
    <n v="0"/>
    <x v="14"/>
    <d v="2023-09-27T00:00:00"/>
    <m/>
    <m/>
    <m/>
  </r>
  <r>
    <x v="8"/>
    <x v="6"/>
    <x v="0"/>
    <x v="7"/>
    <x v="4"/>
    <x v="61"/>
    <x v="0"/>
    <x v="0"/>
    <x v="358"/>
    <n v="0"/>
    <x v="14"/>
    <d v="2023-09-27T00:00:00"/>
    <m/>
    <m/>
    <m/>
  </r>
  <r>
    <x v="8"/>
    <x v="6"/>
    <x v="0"/>
    <x v="7"/>
    <x v="4"/>
    <x v="61"/>
    <x v="0"/>
    <x v="0"/>
    <x v="359"/>
    <n v="0"/>
    <x v="14"/>
    <d v="2023-09-27T00:00:00"/>
    <m/>
    <m/>
    <m/>
  </r>
  <r>
    <x v="8"/>
    <x v="6"/>
    <x v="0"/>
    <x v="7"/>
    <x v="4"/>
    <x v="61"/>
    <x v="0"/>
    <x v="0"/>
    <x v="360"/>
    <n v="0"/>
    <x v="14"/>
    <d v="2023-09-27T00:00:00"/>
    <m/>
    <m/>
    <m/>
  </r>
  <r>
    <x v="8"/>
    <x v="6"/>
    <x v="0"/>
    <x v="7"/>
    <x v="4"/>
    <x v="61"/>
    <x v="0"/>
    <x v="0"/>
    <x v="361"/>
    <n v="0"/>
    <x v="14"/>
    <d v="2023-09-27T00:00:00"/>
    <m/>
    <m/>
    <m/>
  </r>
  <r>
    <x v="8"/>
    <x v="6"/>
    <x v="0"/>
    <x v="7"/>
    <x v="4"/>
    <x v="61"/>
    <x v="0"/>
    <x v="0"/>
    <x v="362"/>
    <n v="0"/>
    <x v="14"/>
    <d v="2023-09-27T00:00:00"/>
    <m/>
    <m/>
    <m/>
  </r>
  <r>
    <x v="8"/>
    <x v="6"/>
    <x v="0"/>
    <x v="7"/>
    <x v="4"/>
    <x v="61"/>
    <x v="0"/>
    <x v="0"/>
    <x v="363"/>
    <n v="0"/>
    <x v="14"/>
    <d v="2023-09-27T00:00:00"/>
    <m/>
    <m/>
    <m/>
  </r>
  <r>
    <x v="8"/>
    <x v="6"/>
    <x v="0"/>
    <x v="7"/>
    <x v="4"/>
    <x v="61"/>
    <x v="0"/>
    <x v="0"/>
    <x v="364"/>
    <n v="1.5475006692928424"/>
    <x v="14"/>
    <d v="2023-09-27T00:00:00"/>
    <m/>
    <m/>
    <m/>
  </r>
  <r>
    <x v="11"/>
    <x v="1"/>
    <x v="1"/>
    <x v="7"/>
    <x v="4"/>
    <x v="60"/>
    <x v="0"/>
    <x v="0"/>
    <x v="344"/>
    <n v="0"/>
    <x v="14"/>
    <d v="2023-10-03T00:00:00"/>
    <m/>
    <m/>
    <m/>
  </r>
  <r>
    <x v="11"/>
    <x v="1"/>
    <x v="1"/>
    <x v="7"/>
    <x v="4"/>
    <x v="60"/>
    <x v="0"/>
    <x v="0"/>
    <x v="345"/>
    <n v="0"/>
    <x v="14"/>
    <d v="2023-10-03T00:00:00"/>
    <m/>
    <m/>
    <m/>
  </r>
  <r>
    <x v="11"/>
    <x v="1"/>
    <x v="1"/>
    <x v="7"/>
    <x v="4"/>
    <x v="60"/>
    <x v="0"/>
    <x v="0"/>
    <x v="346"/>
    <n v="2.8343023537976273"/>
    <x v="14"/>
    <d v="2023-10-03T00:00:00"/>
    <m/>
    <m/>
    <m/>
  </r>
  <r>
    <x v="11"/>
    <x v="1"/>
    <x v="1"/>
    <x v="7"/>
    <x v="4"/>
    <x v="60"/>
    <x v="0"/>
    <x v="0"/>
    <x v="347"/>
    <n v="0"/>
    <x v="14"/>
    <d v="2023-10-03T00:00:00"/>
    <m/>
    <m/>
    <m/>
  </r>
  <r>
    <x v="11"/>
    <x v="1"/>
    <x v="1"/>
    <x v="7"/>
    <x v="4"/>
    <x v="60"/>
    <x v="0"/>
    <x v="0"/>
    <x v="348"/>
    <n v="5.4919097306479108"/>
    <x v="14"/>
    <d v="2023-10-03T00:00:00"/>
    <m/>
    <m/>
    <m/>
  </r>
  <r>
    <x v="11"/>
    <x v="1"/>
    <x v="1"/>
    <x v="7"/>
    <x v="4"/>
    <x v="60"/>
    <x v="0"/>
    <x v="0"/>
    <x v="349"/>
    <n v="1.1707837903421519"/>
    <x v="14"/>
    <d v="2023-10-03T00:00:00"/>
    <m/>
    <m/>
    <m/>
  </r>
  <r>
    <x v="11"/>
    <x v="1"/>
    <x v="1"/>
    <x v="7"/>
    <x v="4"/>
    <x v="60"/>
    <x v="0"/>
    <x v="0"/>
    <x v="350"/>
    <n v="0.38499393351128441"/>
    <x v="14"/>
    <d v="2023-10-03T00:00:00"/>
    <m/>
    <m/>
    <m/>
  </r>
  <r>
    <x v="11"/>
    <x v="1"/>
    <x v="1"/>
    <x v="7"/>
    <x v="4"/>
    <x v="60"/>
    <x v="0"/>
    <x v="0"/>
    <x v="351"/>
    <n v="0"/>
    <x v="14"/>
    <d v="2023-10-03T00:00:00"/>
    <m/>
    <m/>
    <m/>
  </r>
  <r>
    <x v="11"/>
    <x v="1"/>
    <x v="1"/>
    <x v="7"/>
    <x v="4"/>
    <x v="60"/>
    <x v="0"/>
    <x v="0"/>
    <x v="352"/>
    <n v="0"/>
    <x v="14"/>
    <d v="2023-10-03T00:00:00"/>
    <m/>
    <m/>
    <m/>
  </r>
  <r>
    <x v="11"/>
    <x v="1"/>
    <x v="1"/>
    <x v="7"/>
    <x v="4"/>
    <x v="60"/>
    <x v="0"/>
    <x v="0"/>
    <x v="353"/>
    <n v="0"/>
    <x v="14"/>
    <d v="2023-10-03T00:00:00"/>
    <m/>
    <m/>
    <m/>
  </r>
  <r>
    <x v="11"/>
    <x v="1"/>
    <x v="1"/>
    <x v="7"/>
    <x v="4"/>
    <x v="60"/>
    <x v="0"/>
    <x v="0"/>
    <x v="354"/>
    <n v="0.48698859500121433"/>
    <x v="14"/>
    <d v="2023-10-03T00:00:00"/>
    <m/>
    <m/>
    <m/>
  </r>
  <r>
    <x v="11"/>
    <x v="1"/>
    <x v="1"/>
    <x v="7"/>
    <x v="4"/>
    <x v="60"/>
    <x v="0"/>
    <x v="0"/>
    <x v="355"/>
    <n v="0"/>
    <x v="14"/>
    <d v="2023-10-03T00:00:00"/>
    <m/>
    <m/>
    <m/>
  </r>
  <r>
    <x v="11"/>
    <x v="1"/>
    <x v="1"/>
    <x v="7"/>
    <x v="4"/>
    <x v="60"/>
    <x v="0"/>
    <x v="0"/>
    <x v="356"/>
    <n v="1.0486775054598418"/>
    <x v="14"/>
    <d v="2023-10-03T00:00:00"/>
    <m/>
    <m/>
    <m/>
  </r>
  <r>
    <x v="11"/>
    <x v="1"/>
    <x v="1"/>
    <x v="7"/>
    <x v="4"/>
    <x v="60"/>
    <x v="0"/>
    <x v="0"/>
    <x v="357"/>
    <n v="0"/>
    <x v="14"/>
    <d v="2023-10-03T00:00:00"/>
    <m/>
    <m/>
    <m/>
  </r>
  <r>
    <x v="11"/>
    <x v="1"/>
    <x v="1"/>
    <x v="7"/>
    <x v="4"/>
    <x v="60"/>
    <x v="0"/>
    <x v="0"/>
    <x v="358"/>
    <n v="0"/>
    <x v="14"/>
    <d v="2023-10-03T00:00:00"/>
    <m/>
    <m/>
    <m/>
  </r>
  <r>
    <x v="11"/>
    <x v="1"/>
    <x v="1"/>
    <x v="7"/>
    <x v="4"/>
    <x v="60"/>
    <x v="0"/>
    <x v="0"/>
    <x v="359"/>
    <n v="0"/>
    <x v="14"/>
    <d v="2023-10-03T00:00:00"/>
    <m/>
    <m/>
    <m/>
  </r>
  <r>
    <x v="11"/>
    <x v="1"/>
    <x v="1"/>
    <x v="7"/>
    <x v="4"/>
    <x v="60"/>
    <x v="0"/>
    <x v="0"/>
    <x v="360"/>
    <n v="0"/>
    <x v="14"/>
    <d v="2023-10-03T00:00:00"/>
    <m/>
    <m/>
    <m/>
  </r>
  <r>
    <x v="11"/>
    <x v="1"/>
    <x v="1"/>
    <x v="7"/>
    <x v="4"/>
    <x v="60"/>
    <x v="0"/>
    <x v="0"/>
    <x v="361"/>
    <n v="0"/>
    <x v="14"/>
    <d v="2023-10-03T00:00:00"/>
    <m/>
    <m/>
    <m/>
  </r>
  <r>
    <x v="11"/>
    <x v="1"/>
    <x v="1"/>
    <x v="7"/>
    <x v="4"/>
    <x v="60"/>
    <x v="0"/>
    <x v="0"/>
    <x v="362"/>
    <n v="0"/>
    <x v="14"/>
    <d v="2023-10-03T00:00:00"/>
    <m/>
    <m/>
    <m/>
  </r>
  <r>
    <x v="11"/>
    <x v="1"/>
    <x v="1"/>
    <x v="7"/>
    <x v="4"/>
    <x v="60"/>
    <x v="0"/>
    <x v="0"/>
    <x v="363"/>
    <n v="0"/>
    <x v="14"/>
    <d v="2023-10-03T00:00:00"/>
    <m/>
    <m/>
    <m/>
  </r>
  <r>
    <x v="11"/>
    <x v="1"/>
    <x v="1"/>
    <x v="7"/>
    <x v="4"/>
    <x v="60"/>
    <x v="0"/>
    <x v="0"/>
    <x v="364"/>
    <n v="1.912040766804177"/>
    <x v="14"/>
    <d v="2023-10-03T00:00:00"/>
    <m/>
    <m/>
    <m/>
  </r>
  <r>
    <x v="11"/>
    <x v="1"/>
    <x v="1"/>
    <x v="7"/>
    <x v="4"/>
    <x v="61"/>
    <x v="0"/>
    <x v="0"/>
    <x v="344"/>
    <n v="0"/>
    <x v="14"/>
    <d v="2023-10-03T00:00:00"/>
    <m/>
    <m/>
    <m/>
  </r>
  <r>
    <x v="11"/>
    <x v="1"/>
    <x v="1"/>
    <x v="7"/>
    <x v="4"/>
    <x v="61"/>
    <x v="0"/>
    <x v="0"/>
    <x v="345"/>
    <n v="0"/>
    <x v="14"/>
    <d v="2023-10-03T00:00:00"/>
    <m/>
    <m/>
    <m/>
  </r>
  <r>
    <x v="11"/>
    <x v="1"/>
    <x v="1"/>
    <x v="7"/>
    <x v="4"/>
    <x v="61"/>
    <x v="0"/>
    <x v="0"/>
    <x v="346"/>
    <n v="1.9780626385809303"/>
    <x v="14"/>
    <d v="2023-10-03T00:00:00"/>
    <m/>
    <m/>
    <m/>
  </r>
  <r>
    <x v="11"/>
    <x v="1"/>
    <x v="1"/>
    <x v="7"/>
    <x v="4"/>
    <x v="61"/>
    <x v="0"/>
    <x v="0"/>
    <x v="347"/>
    <n v="0"/>
    <x v="14"/>
    <d v="2023-10-03T00:00:00"/>
    <m/>
    <m/>
    <m/>
  </r>
  <r>
    <x v="11"/>
    <x v="1"/>
    <x v="1"/>
    <x v="7"/>
    <x v="4"/>
    <x v="61"/>
    <x v="0"/>
    <x v="0"/>
    <x v="348"/>
    <n v="3.178616962305985"/>
    <x v="14"/>
    <d v="2023-10-03T00:00:00"/>
    <m/>
    <m/>
    <m/>
  </r>
  <r>
    <x v="11"/>
    <x v="1"/>
    <x v="1"/>
    <x v="7"/>
    <x v="4"/>
    <x v="61"/>
    <x v="0"/>
    <x v="0"/>
    <x v="349"/>
    <n v="0.79380543237250512"/>
    <x v="14"/>
    <d v="2023-10-03T00:00:00"/>
    <m/>
    <m/>
    <m/>
  </r>
  <r>
    <x v="11"/>
    <x v="1"/>
    <x v="1"/>
    <x v="7"/>
    <x v="4"/>
    <x v="61"/>
    <x v="0"/>
    <x v="0"/>
    <x v="350"/>
    <n v="0.45020787139689555"/>
    <x v="14"/>
    <d v="2023-10-03T00:00:00"/>
    <m/>
    <m/>
    <m/>
  </r>
  <r>
    <x v="11"/>
    <x v="1"/>
    <x v="1"/>
    <x v="7"/>
    <x v="4"/>
    <x v="61"/>
    <x v="0"/>
    <x v="0"/>
    <x v="351"/>
    <n v="0"/>
    <x v="14"/>
    <d v="2023-10-03T00:00:00"/>
    <m/>
    <m/>
    <m/>
  </r>
  <r>
    <x v="11"/>
    <x v="1"/>
    <x v="1"/>
    <x v="7"/>
    <x v="4"/>
    <x v="61"/>
    <x v="0"/>
    <x v="0"/>
    <x v="352"/>
    <n v="0"/>
    <x v="14"/>
    <d v="2023-10-03T00:00:00"/>
    <m/>
    <m/>
    <m/>
  </r>
  <r>
    <x v="11"/>
    <x v="1"/>
    <x v="1"/>
    <x v="7"/>
    <x v="4"/>
    <x v="61"/>
    <x v="0"/>
    <x v="0"/>
    <x v="353"/>
    <n v="0"/>
    <x v="14"/>
    <d v="2023-10-03T00:00:00"/>
    <m/>
    <m/>
    <m/>
  </r>
  <r>
    <x v="11"/>
    <x v="1"/>
    <x v="1"/>
    <x v="7"/>
    <x v="4"/>
    <x v="61"/>
    <x v="0"/>
    <x v="0"/>
    <x v="354"/>
    <n v="0.33544900221729462"/>
    <x v="14"/>
    <d v="2023-10-03T00:00:00"/>
    <m/>
    <m/>
    <m/>
  </r>
  <r>
    <x v="11"/>
    <x v="1"/>
    <x v="1"/>
    <x v="7"/>
    <x v="4"/>
    <x v="61"/>
    <x v="0"/>
    <x v="0"/>
    <x v="355"/>
    <n v="0"/>
    <x v="14"/>
    <d v="2023-10-03T00:00:00"/>
    <m/>
    <m/>
    <m/>
  </r>
  <r>
    <x v="11"/>
    <x v="1"/>
    <x v="1"/>
    <x v="7"/>
    <x v="4"/>
    <x v="61"/>
    <x v="0"/>
    <x v="0"/>
    <x v="356"/>
    <n v="0.71164079822616355"/>
    <x v="14"/>
    <d v="2023-10-03T00:00:00"/>
    <m/>
    <m/>
    <m/>
  </r>
  <r>
    <x v="11"/>
    <x v="1"/>
    <x v="1"/>
    <x v="7"/>
    <x v="4"/>
    <x v="61"/>
    <x v="0"/>
    <x v="0"/>
    <x v="357"/>
    <n v="0"/>
    <x v="14"/>
    <d v="2023-10-03T00:00:00"/>
    <m/>
    <m/>
    <m/>
  </r>
  <r>
    <x v="11"/>
    <x v="1"/>
    <x v="1"/>
    <x v="7"/>
    <x v="4"/>
    <x v="61"/>
    <x v="0"/>
    <x v="0"/>
    <x v="358"/>
    <n v="0"/>
    <x v="14"/>
    <d v="2023-10-03T00:00:00"/>
    <m/>
    <m/>
    <m/>
  </r>
  <r>
    <x v="11"/>
    <x v="1"/>
    <x v="1"/>
    <x v="7"/>
    <x v="4"/>
    <x v="61"/>
    <x v="0"/>
    <x v="0"/>
    <x v="359"/>
    <n v="0"/>
    <x v="14"/>
    <d v="2023-10-03T00:00:00"/>
    <m/>
    <m/>
    <m/>
  </r>
  <r>
    <x v="11"/>
    <x v="1"/>
    <x v="1"/>
    <x v="7"/>
    <x v="4"/>
    <x v="61"/>
    <x v="0"/>
    <x v="0"/>
    <x v="360"/>
    <n v="0"/>
    <x v="14"/>
    <d v="2023-10-03T00:00:00"/>
    <m/>
    <m/>
    <m/>
  </r>
  <r>
    <x v="11"/>
    <x v="1"/>
    <x v="1"/>
    <x v="7"/>
    <x v="4"/>
    <x v="61"/>
    <x v="0"/>
    <x v="0"/>
    <x v="361"/>
    <n v="0"/>
    <x v="14"/>
    <d v="2023-10-03T00:00:00"/>
    <m/>
    <m/>
    <m/>
  </r>
  <r>
    <x v="11"/>
    <x v="1"/>
    <x v="1"/>
    <x v="7"/>
    <x v="4"/>
    <x v="61"/>
    <x v="0"/>
    <x v="0"/>
    <x v="362"/>
    <n v="0"/>
    <x v="14"/>
    <d v="2023-10-03T00:00:00"/>
    <m/>
    <m/>
    <m/>
  </r>
  <r>
    <x v="11"/>
    <x v="1"/>
    <x v="1"/>
    <x v="7"/>
    <x v="4"/>
    <x v="61"/>
    <x v="0"/>
    <x v="0"/>
    <x v="363"/>
    <n v="0"/>
    <x v="14"/>
    <d v="2023-10-03T00:00:00"/>
    <m/>
    <m/>
    <m/>
  </r>
  <r>
    <x v="11"/>
    <x v="1"/>
    <x v="1"/>
    <x v="7"/>
    <x v="4"/>
    <x v="61"/>
    <x v="0"/>
    <x v="0"/>
    <x v="364"/>
    <n v="1.5944013303769391"/>
    <x v="14"/>
    <d v="2023-10-03T00:00:00"/>
    <m/>
    <m/>
    <m/>
  </r>
  <r>
    <x v="11"/>
    <x v="1"/>
    <x v="1"/>
    <x v="7"/>
    <x v="4"/>
    <x v="62"/>
    <x v="0"/>
    <x v="0"/>
    <x v="344"/>
    <n v="0"/>
    <x v="14"/>
    <d v="2023-10-03T00:00:00"/>
    <m/>
    <m/>
    <m/>
  </r>
  <r>
    <x v="11"/>
    <x v="1"/>
    <x v="1"/>
    <x v="7"/>
    <x v="4"/>
    <x v="62"/>
    <x v="0"/>
    <x v="0"/>
    <x v="345"/>
    <n v="0"/>
    <x v="14"/>
    <d v="2023-10-03T00:00:00"/>
    <m/>
    <m/>
    <m/>
  </r>
  <r>
    <x v="11"/>
    <x v="1"/>
    <x v="1"/>
    <x v="7"/>
    <x v="4"/>
    <x v="62"/>
    <x v="0"/>
    <x v="0"/>
    <x v="346"/>
    <n v="7.759559765951523"/>
    <x v="14"/>
    <d v="2023-10-03T00:00:00"/>
    <m/>
    <m/>
    <m/>
  </r>
  <r>
    <x v="11"/>
    <x v="1"/>
    <x v="1"/>
    <x v="7"/>
    <x v="4"/>
    <x v="62"/>
    <x v="0"/>
    <x v="0"/>
    <x v="347"/>
    <n v="0"/>
    <x v="14"/>
    <d v="2023-10-03T00:00:00"/>
    <m/>
    <m/>
    <m/>
  </r>
  <r>
    <x v="11"/>
    <x v="1"/>
    <x v="1"/>
    <x v="7"/>
    <x v="4"/>
    <x v="62"/>
    <x v="0"/>
    <x v="0"/>
    <x v="348"/>
    <n v="12.768804680969637"/>
    <x v="14"/>
    <d v="2023-10-03T00:00:00"/>
    <m/>
    <m/>
    <m/>
  </r>
  <r>
    <x v="11"/>
    <x v="1"/>
    <x v="1"/>
    <x v="7"/>
    <x v="4"/>
    <x v="62"/>
    <x v="0"/>
    <x v="0"/>
    <x v="349"/>
    <n v="0.65157982724993069"/>
    <x v="14"/>
    <d v="2023-10-03T00:00:00"/>
    <m/>
    <m/>
    <m/>
  </r>
  <r>
    <x v="11"/>
    <x v="1"/>
    <x v="1"/>
    <x v="7"/>
    <x v="4"/>
    <x v="62"/>
    <x v="0"/>
    <x v="0"/>
    <x v="350"/>
    <n v="0.68397882418501021"/>
    <x v="14"/>
    <d v="2023-10-03T00:00:00"/>
    <m/>
    <m/>
    <m/>
  </r>
  <r>
    <x v="11"/>
    <x v="1"/>
    <x v="1"/>
    <x v="7"/>
    <x v="4"/>
    <x v="62"/>
    <x v="0"/>
    <x v="0"/>
    <x v="351"/>
    <n v="0"/>
    <x v="14"/>
    <d v="2023-10-03T00:00:00"/>
    <m/>
    <m/>
    <m/>
  </r>
  <r>
    <x v="11"/>
    <x v="1"/>
    <x v="1"/>
    <x v="7"/>
    <x v="4"/>
    <x v="62"/>
    <x v="0"/>
    <x v="0"/>
    <x v="352"/>
    <n v="0"/>
    <x v="14"/>
    <d v="2023-10-03T00:00:00"/>
    <m/>
    <m/>
    <m/>
  </r>
  <r>
    <x v="11"/>
    <x v="1"/>
    <x v="1"/>
    <x v="7"/>
    <x v="4"/>
    <x v="62"/>
    <x v="0"/>
    <x v="0"/>
    <x v="353"/>
    <n v="0"/>
    <x v="14"/>
    <d v="2023-10-03T00:00:00"/>
    <m/>
    <m/>
    <m/>
  </r>
  <r>
    <x v="11"/>
    <x v="1"/>
    <x v="1"/>
    <x v="7"/>
    <x v="4"/>
    <x v="62"/>
    <x v="0"/>
    <x v="0"/>
    <x v="354"/>
    <n v="0"/>
    <x v="14"/>
    <d v="2023-10-03T00:00:00"/>
    <m/>
    <m/>
    <m/>
  </r>
  <r>
    <x v="11"/>
    <x v="1"/>
    <x v="1"/>
    <x v="7"/>
    <x v="4"/>
    <x v="62"/>
    <x v="0"/>
    <x v="0"/>
    <x v="355"/>
    <n v="0"/>
    <x v="14"/>
    <d v="2023-10-03T00:00:00"/>
    <m/>
    <m/>
    <m/>
  </r>
  <r>
    <x v="11"/>
    <x v="1"/>
    <x v="1"/>
    <x v="7"/>
    <x v="4"/>
    <x v="62"/>
    <x v="0"/>
    <x v="0"/>
    <x v="356"/>
    <n v="0.30959041515742564"/>
    <x v="14"/>
    <d v="2023-10-03T00:00:00"/>
    <m/>
    <m/>
    <m/>
  </r>
  <r>
    <x v="11"/>
    <x v="1"/>
    <x v="1"/>
    <x v="7"/>
    <x v="4"/>
    <x v="62"/>
    <x v="0"/>
    <x v="0"/>
    <x v="357"/>
    <n v="0"/>
    <x v="14"/>
    <d v="2023-10-03T00:00:00"/>
    <m/>
    <m/>
    <m/>
  </r>
  <r>
    <x v="11"/>
    <x v="1"/>
    <x v="1"/>
    <x v="7"/>
    <x v="4"/>
    <x v="62"/>
    <x v="0"/>
    <x v="0"/>
    <x v="358"/>
    <n v="0"/>
    <x v="14"/>
    <d v="2023-10-03T00:00:00"/>
    <m/>
    <m/>
    <m/>
  </r>
  <r>
    <x v="11"/>
    <x v="1"/>
    <x v="1"/>
    <x v="7"/>
    <x v="4"/>
    <x v="62"/>
    <x v="0"/>
    <x v="0"/>
    <x v="359"/>
    <n v="0"/>
    <x v="14"/>
    <d v="2023-10-03T00:00:00"/>
    <m/>
    <m/>
    <m/>
  </r>
  <r>
    <x v="11"/>
    <x v="1"/>
    <x v="1"/>
    <x v="7"/>
    <x v="4"/>
    <x v="62"/>
    <x v="0"/>
    <x v="0"/>
    <x v="360"/>
    <n v="0"/>
    <x v="14"/>
    <d v="2023-10-03T00:00:00"/>
    <m/>
    <m/>
    <m/>
  </r>
  <r>
    <x v="11"/>
    <x v="1"/>
    <x v="1"/>
    <x v="7"/>
    <x v="4"/>
    <x v="62"/>
    <x v="0"/>
    <x v="0"/>
    <x v="361"/>
    <n v="0"/>
    <x v="14"/>
    <d v="2023-10-03T00:00:00"/>
    <m/>
    <m/>
    <m/>
  </r>
  <r>
    <x v="11"/>
    <x v="1"/>
    <x v="1"/>
    <x v="7"/>
    <x v="4"/>
    <x v="62"/>
    <x v="0"/>
    <x v="0"/>
    <x v="362"/>
    <n v="0"/>
    <x v="14"/>
    <d v="2023-10-03T00:00:00"/>
    <m/>
    <m/>
    <m/>
  </r>
  <r>
    <x v="11"/>
    <x v="1"/>
    <x v="1"/>
    <x v="7"/>
    <x v="4"/>
    <x v="62"/>
    <x v="0"/>
    <x v="0"/>
    <x v="363"/>
    <n v="0"/>
    <x v="14"/>
    <d v="2023-10-03T00:00:00"/>
    <m/>
    <m/>
    <m/>
  </r>
  <r>
    <x v="11"/>
    <x v="1"/>
    <x v="1"/>
    <x v="7"/>
    <x v="4"/>
    <x v="62"/>
    <x v="0"/>
    <x v="0"/>
    <x v="364"/>
    <n v="1.112365561437727"/>
    <x v="14"/>
    <d v="2023-10-03T00:00:00"/>
    <m/>
    <m/>
    <m/>
  </r>
  <r>
    <x v="14"/>
    <x v="5"/>
    <x v="1"/>
    <x v="7"/>
    <x v="4"/>
    <x v="60"/>
    <x v="0"/>
    <x v="0"/>
    <x v="344"/>
    <n v="0"/>
    <x v="14"/>
    <d v="2023-10-10T00:00:00"/>
    <m/>
    <m/>
    <m/>
  </r>
  <r>
    <x v="14"/>
    <x v="5"/>
    <x v="1"/>
    <x v="7"/>
    <x v="4"/>
    <x v="60"/>
    <x v="0"/>
    <x v="0"/>
    <x v="345"/>
    <n v="0"/>
    <x v="14"/>
    <d v="2023-10-10T00:00:00"/>
    <m/>
    <m/>
    <m/>
  </r>
  <r>
    <x v="14"/>
    <x v="5"/>
    <x v="1"/>
    <x v="7"/>
    <x v="4"/>
    <x v="60"/>
    <x v="0"/>
    <x v="0"/>
    <x v="346"/>
    <n v="0"/>
    <x v="14"/>
    <d v="2023-10-10T00:00:00"/>
    <m/>
    <m/>
    <m/>
  </r>
  <r>
    <x v="14"/>
    <x v="5"/>
    <x v="1"/>
    <x v="7"/>
    <x v="4"/>
    <x v="60"/>
    <x v="0"/>
    <x v="0"/>
    <x v="347"/>
    <n v="0"/>
    <x v="14"/>
    <d v="2023-10-10T00:00:00"/>
    <m/>
    <m/>
    <m/>
  </r>
  <r>
    <x v="14"/>
    <x v="5"/>
    <x v="1"/>
    <x v="7"/>
    <x v="4"/>
    <x v="60"/>
    <x v="0"/>
    <x v="0"/>
    <x v="348"/>
    <n v="0"/>
    <x v="14"/>
    <d v="2023-10-10T00:00:00"/>
    <m/>
    <m/>
    <m/>
  </r>
  <r>
    <x v="14"/>
    <x v="5"/>
    <x v="1"/>
    <x v="7"/>
    <x v="4"/>
    <x v="60"/>
    <x v="0"/>
    <x v="0"/>
    <x v="349"/>
    <n v="0"/>
    <x v="14"/>
    <d v="2023-10-10T00:00:00"/>
    <m/>
    <m/>
    <m/>
  </r>
  <r>
    <x v="14"/>
    <x v="5"/>
    <x v="1"/>
    <x v="7"/>
    <x v="4"/>
    <x v="60"/>
    <x v="0"/>
    <x v="0"/>
    <x v="350"/>
    <n v="2.9911923451465241"/>
    <x v="14"/>
    <d v="2023-10-10T00:00:00"/>
    <m/>
    <m/>
    <m/>
  </r>
  <r>
    <x v="14"/>
    <x v="5"/>
    <x v="1"/>
    <x v="7"/>
    <x v="4"/>
    <x v="60"/>
    <x v="0"/>
    <x v="0"/>
    <x v="351"/>
    <n v="0"/>
    <x v="14"/>
    <d v="2023-10-10T00:00:00"/>
    <m/>
    <m/>
    <m/>
  </r>
  <r>
    <x v="14"/>
    <x v="5"/>
    <x v="1"/>
    <x v="7"/>
    <x v="4"/>
    <x v="60"/>
    <x v="0"/>
    <x v="0"/>
    <x v="352"/>
    <n v="0.12537306371553716"/>
    <x v="14"/>
    <d v="2023-10-10T00:00:00"/>
    <m/>
    <m/>
    <m/>
  </r>
  <r>
    <x v="14"/>
    <x v="5"/>
    <x v="1"/>
    <x v="7"/>
    <x v="4"/>
    <x v="60"/>
    <x v="0"/>
    <x v="0"/>
    <x v="353"/>
    <n v="0"/>
    <x v="14"/>
    <d v="2023-10-10T00:00:00"/>
    <m/>
    <m/>
    <m/>
  </r>
  <r>
    <x v="14"/>
    <x v="5"/>
    <x v="1"/>
    <x v="7"/>
    <x v="4"/>
    <x v="60"/>
    <x v="0"/>
    <x v="0"/>
    <x v="354"/>
    <n v="0"/>
    <x v="14"/>
    <d v="2023-10-10T00:00:00"/>
    <m/>
    <m/>
    <m/>
  </r>
  <r>
    <x v="14"/>
    <x v="5"/>
    <x v="1"/>
    <x v="7"/>
    <x v="4"/>
    <x v="60"/>
    <x v="0"/>
    <x v="0"/>
    <x v="355"/>
    <n v="0"/>
    <x v="14"/>
    <d v="2023-10-10T00:00:00"/>
    <m/>
    <m/>
    <m/>
  </r>
  <r>
    <x v="14"/>
    <x v="5"/>
    <x v="1"/>
    <x v="7"/>
    <x v="4"/>
    <x v="60"/>
    <x v="0"/>
    <x v="0"/>
    <x v="356"/>
    <n v="2.6620880528932394"/>
    <x v="14"/>
    <d v="2023-10-10T00:00:00"/>
    <m/>
    <m/>
    <m/>
  </r>
  <r>
    <x v="14"/>
    <x v="5"/>
    <x v="1"/>
    <x v="7"/>
    <x v="4"/>
    <x v="60"/>
    <x v="0"/>
    <x v="0"/>
    <x v="357"/>
    <n v="0"/>
    <x v="14"/>
    <d v="2023-10-10T00:00:00"/>
    <m/>
    <m/>
    <m/>
  </r>
  <r>
    <x v="14"/>
    <x v="5"/>
    <x v="1"/>
    <x v="7"/>
    <x v="4"/>
    <x v="60"/>
    <x v="0"/>
    <x v="0"/>
    <x v="358"/>
    <n v="0"/>
    <x v="14"/>
    <d v="2023-10-10T00:00:00"/>
    <m/>
    <m/>
    <m/>
  </r>
  <r>
    <x v="14"/>
    <x v="5"/>
    <x v="1"/>
    <x v="7"/>
    <x v="4"/>
    <x v="60"/>
    <x v="0"/>
    <x v="0"/>
    <x v="359"/>
    <n v="0"/>
    <x v="14"/>
    <d v="2023-10-10T00:00:00"/>
    <m/>
    <m/>
    <m/>
  </r>
  <r>
    <x v="14"/>
    <x v="5"/>
    <x v="1"/>
    <x v="7"/>
    <x v="4"/>
    <x v="60"/>
    <x v="0"/>
    <x v="0"/>
    <x v="360"/>
    <n v="0"/>
    <x v="14"/>
    <d v="2023-10-10T00:00:00"/>
    <m/>
    <m/>
    <m/>
  </r>
  <r>
    <x v="14"/>
    <x v="5"/>
    <x v="1"/>
    <x v="7"/>
    <x v="4"/>
    <x v="60"/>
    <x v="0"/>
    <x v="0"/>
    <x v="361"/>
    <n v="0"/>
    <x v="14"/>
    <d v="2023-10-10T00:00:00"/>
    <m/>
    <m/>
    <m/>
  </r>
  <r>
    <x v="14"/>
    <x v="5"/>
    <x v="1"/>
    <x v="7"/>
    <x v="4"/>
    <x v="60"/>
    <x v="0"/>
    <x v="0"/>
    <x v="362"/>
    <n v="0"/>
    <x v="14"/>
    <d v="2023-10-10T00:00:00"/>
    <m/>
    <m/>
    <m/>
  </r>
  <r>
    <x v="14"/>
    <x v="5"/>
    <x v="1"/>
    <x v="7"/>
    <x v="4"/>
    <x v="60"/>
    <x v="0"/>
    <x v="0"/>
    <x v="363"/>
    <n v="0"/>
    <x v="14"/>
    <d v="2023-10-10T00:00:00"/>
    <m/>
    <m/>
    <m/>
  </r>
  <r>
    <x v="14"/>
    <x v="5"/>
    <x v="1"/>
    <x v="7"/>
    <x v="4"/>
    <x v="60"/>
    <x v="0"/>
    <x v="0"/>
    <x v="364"/>
    <n v="10.631635803077552"/>
    <x v="14"/>
    <d v="2023-10-10T00:00:00"/>
    <m/>
    <m/>
    <m/>
  </r>
  <r>
    <x v="14"/>
    <x v="5"/>
    <x v="1"/>
    <x v="7"/>
    <x v="4"/>
    <x v="61"/>
    <x v="0"/>
    <x v="0"/>
    <x v="344"/>
    <n v="0"/>
    <x v="14"/>
    <d v="2023-10-10T00:00:00"/>
    <m/>
    <m/>
    <m/>
  </r>
  <r>
    <x v="14"/>
    <x v="5"/>
    <x v="1"/>
    <x v="7"/>
    <x v="4"/>
    <x v="61"/>
    <x v="0"/>
    <x v="0"/>
    <x v="345"/>
    <n v="0"/>
    <x v="14"/>
    <d v="2023-10-10T00:00:00"/>
    <m/>
    <m/>
    <m/>
  </r>
  <r>
    <x v="14"/>
    <x v="5"/>
    <x v="1"/>
    <x v="7"/>
    <x v="4"/>
    <x v="61"/>
    <x v="0"/>
    <x v="0"/>
    <x v="346"/>
    <n v="0"/>
    <x v="14"/>
    <d v="2023-10-10T00:00:00"/>
    <m/>
    <m/>
    <m/>
  </r>
  <r>
    <x v="14"/>
    <x v="5"/>
    <x v="1"/>
    <x v="7"/>
    <x v="4"/>
    <x v="61"/>
    <x v="0"/>
    <x v="0"/>
    <x v="347"/>
    <n v="0"/>
    <x v="14"/>
    <d v="2023-10-10T00:00:00"/>
    <m/>
    <m/>
    <m/>
  </r>
  <r>
    <x v="14"/>
    <x v="5"/>
    <x v="1"/>
    <x v="7"/>
    <x v="4"/>
    <x v="61"/>
    <x v="0"/>
    <x v="0"/>
    <x v="348"/>
    <n v="0"/>
    <x v="14"/>
    <d v="2023-10-10T00:00:00"/>
    <m/>
    <m/>
    <m/>
  </r>
  <r>
    <x v="14"/>
    <x v="5"/>
    <x v="1"/>
    <x v="7"/>
    <x v="4"/>
    <x v="61"/>
    <x v="0"/>
    <x v="0"/>
    <x v="349"/>
    <n v="0"/>
    <x v="14"/>
    <d v="2023-10-10T00:00:00"/>
    <m/>
    <m/>
    <m/>
  </r>
  <r>
    <x v="14"/>
    <x v="5"/>
    <x v="1"/>
    <x v="7"/>
    <x v="4"/>
    <x v="61"/>
    <x v="0"/>
    <x v="0"/>
    <x v="350"/>
    <n v="3.1982927850397682"/>
    <x v="14"/>
    <d v="2023-10-10T00:00:00"/>
    <m/>
    <m/>
    <m/>
  </r>
  <r>
    <x v="14"/>
    <x v="5"/>
    <x v="1"/>
    <x v="7"/>
    <x v="4"/>
    <x v="61"/>
    <x v="0"/>
    <x v="0"/>
    <x v="351"/>
    <n v="0"/>
    <x v="14"/>
    <d v="2023-10-10T00:00:00"/>
    <m/>
    <m/>
    <m/>
  </r>
  <r>
    <x v="14"/>
    <x v="5"/>
    <x v="1"/>
    <x v="7"/>
    <x v="4"/>
    <x v="61"/>
    <x v="0"/>
    <x v="0"/>
    <x v="352"/>
    <n v="0"/>
    <x v="14"/>
    <d v="2023-10-10T00:00:00"/>
    <m/>
    <m/>
    <m/>
  </r>
  <r>
    <x v="14"/>
    <x v="5"/>
    <x v="1"/>
    <x v="7"/>
    <x v="4"/>
    <x v="61"/>
    <x v="0"/>
    <x v="0"/>
    <x v="353"/>
    <n v="0"/>
    <x v="14"/>
    <d v="2023-10-10T00:00:00"/>
    <m/>
    <m/>
    <m/>
  </r>
  <r>
    <x v="14"/>
    <x v="5"/>
    <x v="1"/>
    <x v="7"/>
    <x v="4"/>
    <x v="61"/>
    <x v="0"/>
    <x v="0"/>
    <x v="354"/>
    <n v="0"/>
    <x v="14"/>
    <d v="2023-10-10T00:00:00"/>
    <m/>
    <m/>
    <m/>
  </r>
  <r>
    <x v="14"/>
    <x v="5"/>
    <x v="1"/>
    <x v="7"/>
    <x v="4"/>
    <x v="61"/>
    <x v="0"/>
    <x v="0"/>
    <x v="355"/>
    <n v="0"/>
    <x v="14"/>
    <d v="2023-10-10T00:00:00"/>
    <m/>
    <m/>
    <m/>
  </r>
  <r>
    <x v="14"/>
    <x v="5"/>
    <x v="1"/>
    <x v="7"/>
    <x v="4"/>
    <x v="61"/>
    <x v="0"/>
    <x v="0"/>
    <x v="356"/>
    <n v="2.0186398102060719"/>
    <x v="14"/>
    <d v="2023-10-10T00:00:00"/>
    <m/>
    <m/>
    <m/>
  </r>
  <r>
    <x v="14"/>
    <x v="5"/>
    <x v="1"/>
    <x v="7"/>
    <x v="4"/>
    <x v="61"/>
    <x v="0"/>
    <x v="0"/>
    <x v="357"/>
    <n v="0"/>
    <x v="14"/>
    <d v="2023-10-10T00:00:00"/>
    <m/>
    <m/>
    <m/>
  </r>
  <r>
    <x v="14"/>
    <x v="5"/>
    <x v="1"/>
    <x v="7"/>
    <x v="4"/>
    <x v="61"/>
    <x v="0"/>
    <x v="0"/>
    <x v="358"/>
    <n v="0"/>
    <x v="14"/>
    <d v="2023-10-10T00:00:00"/>
    <m/>
    <m/>
    <m/>
  </r>
  <r>
    <x v="14"/>
    <x v="5"/>
    <x v="1"/>
    <x v="7"/>
    <x v="4"/>
    <x v="61"/>
    <x v="0"/>
    <x v="0"/>
    <x v="359"/>
    <n v="0"/>
    <x v="14"/>
    <d v="2023-10-10T00:00:00"/>
    <m/>
    <m/>
    <m/>
  </r>
  <r>
    <x v="14"/>
    <x v="5"/>
    <x v="1"/>
    <x v="7"/>
    <x v="4"/>
    <x v="61"/>
    <x v="0"/>
    <x v="0"/>
    <x v="360"/>
    <n v="0"/>
    <x v="14"/>
    <d v="2023-10-10T00:00:00"/>
    <m/>
    <m/>
    <m/>
  </r>
  <r>
    <x v="14"/>
    <x v="5"/>
    <x v="1"/>
    <x v="7"/>
    <x v="4"/>
    <x v="61"/>
    <x v="0"/>
    <x v="0"/>
    <x v="361"/>
    <n v="0"/>
    <x v="14"/>
    <d v="2023-10-10T00:00:00"/>
    <m/>
    <m/>
    <m/>
  </r>
  <r>
    <x v="14"/>
    <x v="5"/>
    <x v="1"/>
    <x v="7"/>
    <x v="4"/>
    <x v="61"/>
    <x v="0"/>
    <x v="0"/>
    <x v="362"/>
    <n v="0"/>
    <x v="14"/>
    <d v="2023-10-10T00:00:00"/>
    <m/>
    <m/>
    <m/>
  </r>
  <r>
    <x v="14"/>
    <x v="5"/>
    <x v="1"/>
    <x v="7"/>
    <x v="4"/>
    <x v="61"/>
    <x v="0"/>
    <x v="0"/>
    <x v="363"/>
    <n v="0"/>
    <x v="14"/>
    <d v="2023-10-10T00:00:00"/>
    <m/>
    <m/>
    <m/>
  </r>
  <r>
    <x v="14"/>
    <x v="5"/>
    <x v="1"/>
    <x v="7"/>
    <x v="4"/>
    <x v="61"/>
    <x v="0"/>
    <x v="0"/>
    <x v="364"/>
    <n v="10.003898218356033"/>
    <x v="14"/>
    <d v="2023-10-10T00:00:00"/>
    <m/>
    <m/>
    <m/>
  </r>
  <r>
    <x v="14"/>
    <x v="5"/>
    <x v="1"/>
    <x v="7"/>
    <x v="4"/>
    <x v="62"/>
    <x v="0"/>
    <x v="0"/>
    <x v="344"/>
    <n v="0"/>
    <x v="14"/>
    <d v="2023-10-10T00:00:00"/>
    <m/>
    <m/>
    <m/>
  </r>
  <r>
    <x v="14"/>
    <x v="5"/>
    <x v="1"/>
    <x v="7"/>
    <x v="4"/>
    <x v="62"/>
    <x v="0"/>
    <x v="0"/>
    <x v="345"/>
    <n v="0"/>
    <x v="14"/>
    <d v="2023-10-10T00:00:00"/>
    <m/>
    <m/>
    <m/>
  </r>
  <r>
    <x v="14"/>
    <x v="5"/>
    <x v="1"/>
    <x v="7"/>
    <x v="4"/>
    <x v="62"/>
    <x v="0"/>
    <x v="0"/>
    <x v="346"/>
    <n v="0"/>
    <x v="14"/>
    <d v="2023-10-10T00:00:00"/>
    <m/>
    <m/>
    <m/>
  </r>
  <r>
    <x v="14"/>
    <x v="5"/>
    <x v="1"/>
    <x v="7"/>
    <x v="4"/>
    <x v="62"/>
    <x v="0"/>
    <x v="0"/>
    <x v="347"/>
    <n v="0"/>
    <x v="14"/>
    <d v="2023-10-10T00:00:00"/>
    <m/>
    <m/>
    <m/>
  </r>
  <r>
    <x v="14"/>
    <x v="5"/>
    <x v="1"/>
    <x v="7"/>
    <x v="4"/>
    <x v="62"/>
    <x v="0"/>
    <x v="0"/>
    <x v="348"/>
    <n v="0"/>
    <x v="14"/>
    <d v="2023-10-10T00:00:00"/>
    <m/>
    <m/>
    <m/>
  </r>
  <r>
    <x v="14"/>
    <x v="5"/>
    <x v="1"/>
    <x v="7"/>
    <x v="4"/>
    <x v="62"/>
    <x v="0"/>
    <x v="0"/>
    <x v="349"/>
    <n v="0"/>
    <x v="14"/>
    <d v="2023-10-10T00:00:00"/>
    <m/>
    <m/>
    <m/>
  </r>
  <r>
    <x v="14"/>
    <x v="5"/>
    <x v="1"/>
    <x v="7"/>
    <x v="4"/>
    <x v="62"/>
    <x v="0"/>
    <x v="0"/>
    <x v="350"/>
    <n v="0"/>
    <x v="14"/>
    <d v="2023-10-10T00:00:00"/>
    <m/>
    <m/>
    <m/>
  </r>
  <r>
    <x v="14"/>
    <x v="5"/>
    <x v="1"/>
    <x v="7"/>
    <x v="4"/>
    <x v="62"/>
    <x v="0"/>
    <x v="0"/>
    <x v="351"/>
    <n v="0"/>
    <x v="14"/>
    <d v="2023-10-10T00:00:00"/>
    <m/>
    <m/>
    <m/>
  </r>
  <r>
    <x v="14"/>
    <x v="5"/>
    <x v="1"/>
    <x v="7"/>
    <x v="4"/>
    <x v="62"/>
    <x v="0"/>
    <x v="0"/>
    <x v="352"/>
    <n v="0"/>
    <x v="14"/>
    <d v="2023-10-10T00:00:00"/>
    <m/>
    <m/>
    <m/>
  </r>
  <r>
    <x v="14"/>
    <x v="5"/>
    <x v="1"/>
    <x v="7"/>
    <x v="4"/>
    <x v="62"/>
    <x v="0"/>
    <x v="0"/>
    <x v="353"/>
    <n v="0"/>
    <x v="14"/>
    <d v="2023-10-10T00:00:00"/>
    <m/>
    <m/>
    <m/>
  </r>
  <r>
    <x v="14"/>
    <x v="5"/>
    <x v="1"/>
    <x v="7"/>
    <x v="4"/>
    <x v="62"/>
    <x v="0"/>
    <x v="0"/>
    <x v="354"/>
    <n v="0"/>
    <x v="14"/>
    <d v="2023-10-10T00:00:00"/>
    <m/>
    <m/>
    <m/>
  </r>
  <r>
    <x v="14"/>
    <x v="5"/>
    <x v="1"/>
    <x v="7"/>
    <x v="4"/>
    <x v="62"/>
    <x v="0"/>
    <x v="0"/>
    <x v="355"/>
    <n v="0"/>
    <x v="14"/>
    <d v="2023-10-10T00:00:00"/>
    <m/>
    <m/>
    <m/>
  </r>
  <r>
    <x v="14"/>
    <x v="5"/>
    <x v="1"/>
    <x v="7"/>
    <x v="4"/>
    <x v="62"/>
    <x v="0"/>
    <x v="0"/>
    <x v="356"/>
    <n v="0"/>
    <x v="14"/>
    <d v="2023-10-10T00:00:00"/>
    <m/>
    <m/>
    <m/>
  </r>
  <r>
    <x v="14"/>
    <x v="5"/>
    <x v="1"/>
    <x v="7"/>
    <x v="4"/>
    <x v="62"/>
    <x v="0"/>
    <x v="0"/>
    <x v="357"/>
    <n v="0"/>
    <x v="14"/>
    <d v="2023-10-10T00:00:00"/>
    <m/>
    <m/>
    <m/>
  </r>
  <r>
    <x v="14"/>
    <x v="5"/>
    <x v="1"/>
    <x v="7"/>
    <x v="4"/>
    <x v="62"/>
    <x v="0"/>
    <x v="0"/>
    <x v="358"/>
    <n v="0"/>
    <x v="14"/>
    <d v="2023-10-10T00:00:00"/>
    <m/>
    <m/>
    <m/>
  </r>
  <r>
    <x v="14"/>
    <x v="5"/>
    <x v="1"/>
    <x v="7"/>
    <x v="4"/>
    <x v="62"/>
    <x v="0"/>
    <x v="0"/>
    <x v="359"/>
    <n v="0"/>
    <x v="14"/>
    <d v="2023-10-10T00:00:00"/>
    <m/>
    <m/>
    <m/>
  </r>
  <r>
    <x v="14"/>
    <x v="5"/>
    <x v="1"/>
    <x v="7"/>
    <x v="4"/>
    <x v="62"/>
    <x v="0"/>
    <x v="0"/>
    <x v="360"/>
    <n v="0"/>
    <x v="14"/>
    <d v="2023-10-10T00:00:00"/>
    <m/>
    <m/>
    <m/>
  </r>
  <r>
    <x v="14"/>
    <x v="5"/>
    <x v="1"/>
    <x v="7"/>
    <x v="4"/>
    <x v="62"/>
    <x v="0"/>
    <x v="0"/>
    <x v="361"/>
    <n v="0"/>
    <x v="14"/>
    <d v="2023-10-10T00:00:00"/>
    <m/>
    <m/>
    <m/>
  </r>
  <r>
    <x v="14"/>
    <x v="5"/>
    <x v="1"/>
    <x v="7"/>
    <x v="4"/>
    <x v="62"/>
    <x v="0"/>
    <x v="0"/>
    <x v="362"/>
    <n v="0"/>
    <x v="14"/>
    <d v="2023-10-10T00:00:00"/>
    <m/>
    <m/>
    <m/>
  </r>
  <r>
    <x v="14"/>
    <x v="5"/>
    <x v="1"/>
    <x v="7"/>
    <x v="4"/>
    <x v="62"/>
    <x v="0"/>
    <x v="0"/>
    <x v="363"/>
    <n v="0"/>
    <x v="14"/>
    <d v="2023-10-10T00:00:00"/>
    <m/>
    <m/>
    <m/>
  </r>
  <r>
    <x v="14"/>
    <x v="5"/>
    <x v="1"/>
    <x v="7"/>
    <x v="4"/>
    <x v="62"/>
    <x v="0"/>
    <x v="0"/>
    <x v="364"/>
    <n v="88.171794871799634"/>
    <x v="14"/>
    <d v="2023-10-10T00:00:00"/>
    <m/>
    <m/>
    <m/>
  </r>
  <r>
    <x v="14"/>
    <x v="5"/>
    <x v="1"/>
    <x v="7"/>
    <x v="4"/>
    <x v="63"/>
    <x v="0"/>
    <x v="0"/>
    <x v="344"/>
    <n v="0"/>
    <x v="14"/>
    <d v="2023-10-10T00:00:00"/>
    <m/>
    <m/>
    <m/>
  </r>
  <r>
    <x v="14"/>
    <x v="5"/>
    <x v="1"/>
    <x v="7"/>
    <x v="4"/>
    <x v="63"/>
    <x v="0"/>
    <x v="0"/>
    <x v="345"/>
    <n v="0"/>
    <x v="14"/>
    <d v="2023-10-10T00:00:00"/>
    <m/>
    <m/>
    <m/>
  </r>
  <r>
    <x v="14"/>
    <x v="5"/>
    <x v="1"/>
    <x v="7"/>
    <x v="4"/>
    <x v="63"/>
    <x v="0"/>
    <x v="0"/>
    <x v="346"/>
    <n v="0"/>
    <x v="14"/>
    <d v="2023-10-10T00:00:00"/>
    <m/>
    <m/>
    <m/>
  </r>
  <r>
    <x v="14"/>
    <x v="5"/>
    <x v="1"/>
    <x v="7"/>
    <x v="4"/>
    <x v="63"/>
    <x v="0"/>
    <x v="0"/>
    <x v="347"/>
    <n v="0"/>
    <x v="14"/>
    <d v="2023-10-10T00:00:00"/>
    <m/>
    <m/>
    <m/>
  </r>
  <r>
    <x v="14"/>
    <x v="5"/>
    <x v="1"/>
    <x v="7"/>
    <x v="4"/>
    <x v="63"/>
    <x v="0"/>
    <x v="0"/>
    <x v="348"/>
    <n v="0"/>
    <x v="14"/>
    <d v="2023-10-10T00:00:00"/>
    <m/>
    <m/>
    <m/>
  </r>
  <r>
    <x v="14"/>
    <x v="5"/>
    <x v="1"/>
    <x v="7"/>
    <x v="4"/>
    <x v="63"/>
    <x v="0"/>
    <x v="0"/>
    <x v="349"/>
    <n v="0"/>
    <x v="14"/>
    <d v="2023-10-10T00:00:00"/>
    <m/>
    <m/>
    <m/>
  </r>
  <r>
    <x v="14"/>
    <x v="5"/>
    <x v="1"/>
    <x v="7"/>
    <x v="4"/>
    <x v="63"/>
    <x v="0"/>
    <x v="0"/>
    <x v="350"/>
    <n v="3.0248515920129506"/>
    <x v="14"/>
    <d v="2023-10-10T00:00:00"/>
    <m/>
    <m/>
    <m/>
  </r>
  <r>
    <x v="14"/>
    <x v="5"/>
    <x v="1"/>
    <x v="7"/>
    <x v="4"/>
    <x v="63"/>
    <x v="0"/>
    <x v="0"/>
    <x v="351"/>
    <n v="0"/>
    <x v="14"/>
    <d v="2023-10-10T00:00:00"/>
    <m/>
    <m/>
    <m/>
  </r>
  <r>
    <x v="14"/>
    <x v="5"/>
    <x v="1"/>
    <x v="7"/>
    <x v="4"/>
    <x v="63"/>
    <x v="0"/>
    <x v="0"/>
    <x v="352"/>
    <n v="0"/>
    <x v="14"/>
    <d v="2023-10-10T00:00:00"/>
    <m/>
    <m/>
    <m/>
  </r>
  <r>
    <x v="14"/>
    <x v="5"/>
    <x v="1"/>
    <x v="7"/>
    <x v="4"/>
    <x v="63"/>
    <x v="0"/>
    <x v="0"/>
    <x v="353"/>
    <n v="0"/>
    <x v="14"/>
    <d v="2023-10-10T00:00:00"/>
    <m/>
    <m/>
    <m/>
  </r>
  <r>
    <x v="14"/>
    <x v="5"/>
    <x v="1"/>
    <x v="7"/>
    <x v="4"/>
    <x v="63"/>
    <x v="0"/>
    <x v="0"/>
    <x v="354"/>
    <n v="0"/>
    <x v="14"/>
    <d v="2023-10-10T00:00:00"/>
    <m/>
    <m/>
    <m/>
  </r>
  <r>
    <x v="14"/>
    <x v="5"/>
    <x v="1"/>
    <x v="7"/>
    <x v="4"/>
    <x v="63"/>
    <x v="0"/>
    <x v="0"/>
    <x v="355"/>
    <n v="0"/>
    <x v="14"/>
    <d v="2023-10-10T00:00:00"/>
    <m/>
    <m/>
    <m/>
  </r>
  <r>
    <x v="14"/>
    <x v="5"/>
    <x v="1"/>
    <x v="7"/>
    <x v="4"/>
    <x v="63"/>
    <x v="0"/>
    <x v="0"/>
    <x v="356"/>
    <n v="1.4619535887749588"/>
    <x v="14"/>
    <d v="2023-10-10T00:00:00"/>
    <m/>
    <m/>
    <m/>
  </r>
  <r>
    <x v="14"/>
    <x v="5"/>
    <x v="1"/>
    <x v="7"/>
    <x v="4"/>
    <x v="63"/>
    <x v="0"/>
    <x v="0"/>
    <x v="357"/>
    <n v="0"/>
    <x v="14"/>
    <d v="2023-10-10T00:00:00"/>
    <m/>
    <m/>
    <m/>
  </r>
  <r>
    <x v="14"/>
    <x v="5"/>
    <x v="1"/>
    <x v="7"/>
    <x v="4"/>
    <x v="63"/>
    <x v="0"/>
    <x v="0"/>
    <x v="358"/>
    <n v="0"/>
    <x v="14"/>
    <d v="2023-10-10T00:00:00"/>
    <m/>
    <m/>
    <m/>
  </r>
  <r>
    <x v="14"/>
    <x v="5"/>
    <x v="1"/>
    <x v="7"/>
    <x v="4"/>
    <x v="63"/>
    <x v="0"/>
    <x v="0"/>
    <x v="359"/>
    <n v="0"/>
    <x v="14"/>
    <d v="2023-10-10T00:00:00"/>
    <m/>
    <m/>
    <m/>
  </r>
  <r>
    <x v="14"/>
    <x v="5"/>
    <x v="1"/>
    <x v="7"/>
    <x v="4"/>
    <x v="63"/>
    <x v="0"/>
    <x v="0"/>
    <x v="360"/>
    <n v="0"/>
    <x v="14"/>
    <d v="2023-10-10T00:00:00"/>
    <m/>
    <m/>
    <m/>
  </r>
  <r>
    <x v="14"/>
    <x v="5"/>
    <x v="1"/>
    <x v="7"/>
    <x v="4"/>
    <x v="63"/>
    <x v="0"/>
    <x v="0"/>
    <x v="361"/>
    <n v="0"/>
    <x v="14"/>
    <d v="2023-10-10T00:00:00"/>
    <m/>
    <m/>
    <m/>
  </r>
  <r>
    <x v="14"/>
    <x v="5"/>
    <x v="1"/>
    <x v="7"/>
    <x v="4"/>
    <x v="63"/>
    <x v="0"/>
    <x v="0"/>
    <x v="362"/>
    <n v="0"/>
    <x v="14"/>
    <d v="2023-10-10T00:00:00"/>
    <m/>
    <m/>
    <m/>
  </r>
  <r>
    <x v="14"/>
    <x v="5"/>
    <x v="1"/>
    <x v="7"/>
    <x v="4"/>
    <x v="63"/>
    <x v="0"/>
    <x v="0"/>
    <x v="363"/>
    <n v="0"/>
    <x v="14"/>
    <d v="2023-10-10T00:00:00"/>
    <m/>
    <m/>
    <m/>
  </r>
  <r>
    <x v="14"/>
    <x v="5"/>
    <x v="1"/>
    <x v="7"/>
    <x v="4"/>
    <x v="63"/>
    <x v="0"/>
    <x v="0"/>
    <x v="364"/>
    <n v="6.0740690771721511"/>
    <x v="14"/>
    <d v="2023-10-10T00:00:00"/>
    <m/>
    <m/>
    <m/>
  </r>
  <r>
    <x v="14"/>
    <x v="5"/>
    <x v="1"/>
    <x v="7"/>
    <x v="4"/>
    <x v="64"/>
    <x v="0"/>
    <x v="0"/>
    <x v="344"/>
    <n v="0"/>
    <x v="14"/>
    <d v="2023-10-10T00:00:00"/>
    <m/>
    <m/>
    <m/>
  </r>
  <r>
    <x v="14"/>
    <x v="5"/>
    <x v="1"/>
    <x v="7"/>
    <x v="4"/>
    <x v="64"/>
    <x v="0"/>
    <x v="0"/>
    <x v="345"/>
    <n v="0"/>
    <x v="14"/>
    <d v="2023-10-10T00:00:00"/>
    <m/>
    <m/>
    <m/>
  </r>
  <r>
    <x v="14"/>
    <x v="5"/>
    <x v="1"/>
    <x v="7"/>
    <x v="4"/>
    <x v="64"/>
    <x v="0"/>
    <x v="0"/>
    <x v="346"/>
    <n v="0"/>
    <x v="14"/>
    <d v="2023-10-10T00:00:00"/>
    <m/>
    <m/>
    <m/>
  </r>
  <r>
    <x v="14"/>
    <x v="5"/>
    <x v="1"/>
    <x v="7"/>
    <x v="4"/>
    <x v="64"/>
    <x v="0"/>
    <x v="0"/>
    <x v="347"/>
    <n v="0"/>
    <x v="14"/>
    <d v="2023-10-10T00:00:00"/>
    <m/>
    <m/>
    <m/>
  </r>
  <r>
    <x v="14"/>
    <x v="5"/>
    <x v="1"/>
    <x v="7"/>
    <x v="4"/>
    <x v="64"/>
    <x v="0"/>
    <x v="0"/>
    <x v="348"/>
    <n v="0"/>
    <x v="14"/>
    <d v="2023-10-10T00:00:00"/>
    <m/>
    <m/>
    <m/>
  </r>
  <r>
    <x v="14"/>
    <x v="5"/>
    <x v="1"/>
    <x v="7"/>
    <x v="4"/>
    <x v="64"/>
    <x v="0"/>
    <x v="0"/>
    <x v="349"/>
    <n v="0"/>
    <x v="14"/>
    <d v="2023-10-10T00:00:00"/>
    <m/>
    <m/>
    <m/>
  </r>
  <r>
    <x v="14"/>
    <x v="5"/>
    <x v="1"/>
    <x v="7"/>
    <x v="4"/>
    <x v="64"/>
    <x v="0"/>
    <x v="0"/>
    <x v="350"/>
    <n v="2.3715666761444414"/>
    <x v="14"/>
    <d v="2023-10-10T00:00:00"/>
    <m/>
    <m/>
    <m/>
  </r>
  <r>
    <x v="14"/>
    <x v="5"/>
    <x v="1"/>
    <x v="7"/>
    <x v="4"/>
    <x v="64"/>
    <x v="0"/>
    <x v="0"/>
    <x v="351"/>
    <n v="0"/>
    <x v="14"/>
    <d v="2023-10-10T00:00:00"/>
    <m/>
    <m/>
    <m/>
  </r>
  <r>
    <x v="14"/>
    <x v="5"/>
    <x v="1"/>
    <x v="7"/>
    <x v="4"/>
    <x v="64"/>
    <x v="0"/>
    <x v="0"/>
    <x v="352"/>
    <n v="0"/>
    <x v="14"/>
    <d v="2023-10-10T00:00:00"/>
    <m/>
    <m/>
    <m/>
  </r>
  <r>
    <x v="14"/>
    <x v="5"/>
    <x v="1"/>
    <x v="7"/>
    <x v="4"/>
    <x v="64"/>
    <x v="0"/>
    <x v="0"/>
    <x v="353"/>
    <n v="0"/>
    <x v="14"/>
    <d v="2023-10-10T00:00:00"/>
    <m/>
    <m/>
    <m/>
  </r>
  <r>
    <x v="14"/>
    <x v="5"/>
    <x v="1"/>
    <x v="7"/>
    <x v="4"/>
    <x v="64"/>
    <x v="0"/>
    <x v="0"/>
    <x v="354"/>
    <n v="0"/>
    <x v="14"/>
    <d v="2023-10-10T00:00:00"/>
    <m/>
    <m/>
    <m/>
  </r>
  <r>
    <x v="14"/>
    <x v="5"/>
    <x v="1"/>
    <x v="7"/>
    <x v="4"/>
    <x v="64"/>
    <x v="0"/>
    <x v="0"/>
    <x v="355"/>
    <n v="0"/>
    <x v="14"/>
    <d v="2023-10-10T00:00:00"/>
    <m/>
    <m/>
    <m/>
  </r>
  <r>
    <x v="14"/>
    <x v="5"/>
    <x v="1"/>
    <x v="7"/>
    <x v="4"/>
    <x v="64"/>
    <x v="0"/>
    <x v="0"/>
    <x v="356"/>
    <n v="2.1394370201876605"/>
    <x v="14"/>
    <d v="2023-10-10T00:00:00"/>
    <m/>
    <m/>
    <m/>
  </r>
  <r>
    <x v="14"/>
    <x v="5"/>
    <x v="1"/>
    <x v="7"/>
    <x v="4"/>
    <x v="64"/>
    <x v="0"/>
    <x v="0"/>
    <x v="357"/>
    <n v="0"/>
    <x v="14"/>
    <d v="2023-10-10T00:00:00"/>
    <m/>
    <m/>
    <m/>
  </r>
  <r>
    <x v="14"/>
    <x v="5"/>
    <x v="1"/>
    <x v="7"/>
    <x v="4"/>
    <x v="64"/>
    <x v="0"/>
    <x v="0"/>
    <x v="358"/>
    <n v="0"/>
    <x v="14"/>
    <d v="2023-10-10T00:00:00"/>
    <m/>
    <m/>
    <m/>
  </r>
  <r>
    <x v="14"/>
    <x v="5"/>
    <x v="1"/>
    <x v="7"/>
    <x v="4"/>
    <x v="64"/>
    <x v="0"/>
    <x v="0"/>
    <x v="359"/>
    <n v="0"/>
    <x v="14"/>
    <d v="2023-10-10T00:00:00"/>
    <m/>
    <m/>
    <m/>
  </r>
  <r>
    <x v="14"/>
    <x v="5"/>
    <x v="1"/>
    <x v="7"/>
    <x v="4"/>
    <x v="64"/>
    <x v="0"/>
    <x v="0"/>
    <x v="360"/>
    <n v="0"/>
    <x v="14"/>
    <d v="2023-10-10T00:00:00"/>
    <m/>
    <m/>
    <m/>
  </r>
  <r>
    <x v="14"/>
    <x v="5"/>
    <x v="1"/>
    <x v="7"/>
    <x v="4"/>
    <x v="64"/>
    <x v="0"/>
    <x v="0"/>
    <x v="361"/>
    <n v="0"/>
    <x v="14"/>
    <d v="2023-10-10T00:00:00"/>
    <m/>
    <m/>
    <m/>
  </r>
  <r>
    <x v="14"/>
    <x v="5"/>
    <x v="1"/>
    <x v="7"/>
    <x v="4"/>
    <x v="64"/>
    <x v="0"/>
    <x v="0"/>
    <x v="362"/>
    <n v="0"/>
    <x v="14"/>
    <d v="2023-10-10T00:00:00"/>
    <m/>
    <m/>
    <m/>
  </r>
  <r>
    <x v="14"/>
    <x v="5"/>
    <x v="1"/>
    <x v="7"/>
    <x v="4"/>
    <x v="64"/>
    <x v="0"/>
    <x v="0"/>
    <x v="363"/>
    <n v="0"/>
    <x v="14"/>
    <d v="2023-10-10T00:00:00"/>
    <m/>
    <m/>
    <m/>
  </r>
  <r>
    <x v="14"/>
    <x v="5"/>
    <x v="1"/>
    <x v="7"/>
    <x v="4"/>
    <x v="64"/>
    <x v="0"/>
    <x v="0"/>
    <x v="364"/>
    <n v="8.2457776514074475"/>
    <x v="14"/>
    <d v="2023-10-10T00:00:00"/>
    <m/>
    <m/>
    <m/>
  </r>
  <r>
    <x v="14"/>
    <x v="0"/>
    <x v="1"/>
    <x v="7"/>
    <x v="4"/>
    <x v="60"/>
    <x v="0"/>
    <x v="0"/>
    <x v="344"/>
    <n v="0"/>
    <x v="14"/>
    <d v="2023-09-26T00:00:00"/>
    <m/>
    <m/>
    <m/>
  </r>
  <r>
    <x v="14"/>
    <x v="0"/>
    <x v="1"/>
    <x v="7"/>
    <x v="4"/>
    <x v="60"/>
    <x v="0"/>
    <x v="0"/>
    <x v="345"/>
    <n v="0"/>
    <x v="14"/>
    <d v="2023-09-26T00:00:00"/>
    <m/>
    <m/>
    <m/>
  </r>
  <r>
    <x v="14"/>
    <x v="0"/>
    <x v="1"/>
    <x v="7"/>
    <x v="4"/>
    <x v="60"/>
    <x v="0"/>
    <x v="0"/>
    <x v="346"/>
    <n v="0"/>
    <x v="14"/>
    <d v="2023-09-26T00:00:00"/>
    <m/>
    <m/>
    <m/>
  </r>
  <r>
    <x v="14"/>
    <x v="0"/>
    <x v="1"/>
    <x v="7"/>
    <x v="4"/>
    <x v="60"/>
    <x v="0"/>
    <x v="0"/>
    <x v="347"/>
    <n v="0"/>
    <x v="14"/>
    <d v="2023-09-26T00:00:00"/>
    <m/>
    <m/>
    <m/>
  </r>
  <r>
    <x v="14"/>
    <x v="0"/>
    <x v="1"/>
    <x v="7"/>
    <x v="4"/>
    <x v="60"/>
    <x v="0"/>
    <x v="0"/>
    <x v="348"/>
    <n v="0"/>
    <x v="14"/>
    <d v="2023-09-26T00:00:00"/>
    <m/>
    <m/>
    <m/>
  </r>
  <r>
    <x v="14"/>
    <x v="0"/>
    <x v="1"/>
    <x v="7"/>
    <x v="4"/>
    <x v="60"/>
    <x v="0"/>
    <x v="0"/>
    <x v="349"/>
    <n v="0"/>
    <x v="14"/>
    <d v="2023-09-26T00:00:00"/>
    <m/>
    <m/>
    <m/>
  </r>
  <r>
    <x v="14"/>
    <x v="0"/>
    <x v="1"/>
    <x v="7"/>
    <x v="4"/>
    <x v="60"/>
    <x v="0"/>
    <x v="0"/>
    <x v="350"/>
    <n v="9.4036259541984624"/>
    <x v="14"/>
    <d v="2023-09-26T00:00:00"/>
    <m/>
    <m/>
    <m/>
  </r>
  <r>
    <x v="14"/>
    <x v="0"/>
    <x v="1"/>
    <x v="7"/>
    <x v="4"/>
    <x v="60"/>
    <x v="0"/>
    <x v="0"/>
    <x v="351"/>
    <n v="0"/>
    <x v="14"/>
    <d v="2023-09-26T00:00:00"/>
    <m/>
    <m/>
    <m/>
  </r>
  <r>
    <x v="14"/>
    <x v="0"/>
    <x v="1"/>
    <x v="7"/>
    <x v="4"/>
    <x v="60"/>
    <x v="0"/>
    <x v="0"/>
    <x v="352"/>
    <n v="0"/>
    <x v="14"/>
    <d v="2023-09-26T00:00:00"/>
    <m/>
    <m/>
    <m/>
  </r>
  <r>
    <x v="14"/>
    <x v="0"/>
    <x v="1"/>
    <x v="7"/>
    <x v="4"/>
    <x v="60"/>
    <x v="0"/>
    <x v="0"/>
    <x v="353"/>
    <n v="0"/>
    <x v="14"/>
    <d v="2023-09-26T00:00:00"/>
    <m/>
    <m/>
    <m/>
  </r>
  <r>
    <x v="14"/>
    <x v="0"/>
    <x v="1"/>
    <x v="7"/>
    <x v="4"/>
    <x v="60"/>
    <x v="0"/>
    <x v="0"/>
    <x v="354"/>
    <n v="0"/>
    <x v="14"/>
    <d v="2023-09-26T00:00:00"/>
    <m/>
    <m/>
    <m/>
  </r>
  <r>
    <x v="14"/>
    <x v="0"/>
    <x v="1"/>
    <x v="7"/>
    <x v="4"/>
    <x v="60"/>
    <x v="0"/>
    <x v="0"/>
    <x v="355"/>
    <n v="0"/>
    <x v="14"/>
    <d v="2023-09-26T00:00:00"/>
    <m/>
    <m/>
    <m/>
  </r>
  <r>
    <x v="14"/>
    <x v="0"/>
    <x v="1"/>
    <x v="7"/>
    <x v="4"/>
    <x v="60"/>
    <x v="0"/>
    <x v="0"/>
    <x v="356"/>
    <n v="0"/>
    <x v="14"/>
    <d v="2023-09-26T00:00:00"/>
    <m/>
    <m/>
    <m/>
  </r>
  <r>
    <x v="14"/>
    <x v="0"/>
    <x v="1"/>
    <x v="7"/>
    <x v="4"/>
    <x v="60"/>
    <x v="0"/>
    <x v="0"/>
    <x v="357"/>
    <n v="0"/>
    <x v="14"/>
    <d v="2023-09-26T00:00:00"/>
    <m/>
    <m/>
    <m/>
  </r>
  <r>
    <x v="14"/>
    <x v="0"/>
    <x v="1"/>
    <x v="7"/>
    <x v="4"/>
    <x v="60"/>
    <x v="0"/>
    <x v="0"/>
    <x v="358"/>
    <n v="0"/>
    <x v="14"/>
    <d v="2023-09-26T00:00:00"/>
    <m/>
    <m/>
    <m/>
  </r>
  <r>
    <x v="14"/>
    <x v="0"/>
    <x v="1"/>
    <x v="7"/>
    <x v="4"/>
    <x v="60"/>
    <x v="0"/>
    <x v="0"/>
    <x v="359"/>
    <n v="0"/>
    <x v="14"/>
    <d v="2023-09-26T00:00:00"/>
    <m/>
    <m/>
    <m/>
  </r>
  <r>
    <x v="14"/>
    <x v="0"/>
    <x v="1"/>
    <x v="7"/>
    <x v="4"/>
    <x v="60"/>
    <x v="0"/>
    <x v="0"/>
    <x v="360"/>
    <n v="0"/>
    <x v="14"/>
    <d v="2023-09-26T00:00:00"/>
    <m/>
    <m/>
    <m/>
  </r>
  <r>
    <x v="14"/>
    <x v="0"/>
    <x v="1"/>
    <x v="7"/>
    <x v="4"/>
    <x v="60"/>
    <x v="0"/>
    <x v="0"/>
    <x v="361"/>
    <n v="0"/>
    <x v="14"/>
    <d v="2023-09-26T00:00:00"/>
    <m/>
    <m/>
    <m/>
  </r>
  <r>
    <x v="14"/>
    <x v="0"/>
    <x v="1"/>
    <x v="7"/>
    <x v="4"/>
    <x v="60"/>
    <x v="0"/>
    <x v="0"/>
    <x v="362"/>
    <n v="0"/>
    <x v="14"/>
    <d v="2023-09-26T00:00:00"/>
    <m/>
    <m/>
    <m/>
  </r>
  <r>
    <x v="14"/>
    <x v="0"/>
    <x v="1"/>
    <x v="7"/>
    <x v="4"/>
    <x v="60"/>
    <x v="0"/>
    <x v="0"/>
    <x v="363"/>
    <n v="0"/>
    <x v="14"/>
    <d v="2023-09-26T00:00:00"/>
    <m/>
    <m/>
    <m/>
  </r>
  <r>
    <x v="14"/>
    <x v="0"/>
    <x v="1"/>
    <x v="7"/>
    <x v="4"/>
    <x v="60"/>
    <x v="0"/>
    <x v="0"/>
    <x v="364"/>
    <n v="13.348969465648839"/>
    <x v="14"/>
    <d v="2023-09-26T00:00:00"/>
    <m/>
    <m/>
    <m/>
  </r>
  <r>
    <x v="14"/>
    <x v="0"/>
    <x v="1"/>
    <x v="7"/>
    <x v="4"/>
    <x v="61"/>
    <x v="0"/>
    <x v="0"/>
    <x v="344"/>
    <n v="0"/>
    <x v="14"/>
    <d v="2023-09-26T00:00:00"/>
    <m/>
    <m/>
    <m/>
  </r>
  <r>
    <x v="14"/>
    <x v="0"/>
    <x v="1"/>
    <x v="7"/>
    <x v="4"/>
    <x v="61"/>
    <x v="0"/>
    <x v="0"/>
    <x v="345"/>
    <n v="0"/>
    <x v="14"/>
    <d v="2023-09-26T00:00:00"/>
    <m/>
    <m/>
    <m/>
  </r>
  <r>
    <x v="14"/>
    <x v="0"/>
    <x v="1"/>
    <x v="7"/>
    <x v="4"/>
    <x v="61"/>
    <x v="0"/>
    <x v="0"/>
    <x v="346"/>
    <n v="0"/>
    <x v="14"/>
    <d v="2023-09-26T00:00:00"/>
    <m/>
    <m/>
    <m/>
  </r>
  <r>
    <x v="14"/>
    <x v="0"/>
    <x v="1"/>
    <x v="7"/>
    <x v="4"/>
    <x v="61"/>
    <x v="0"/>
    <x v="0"/>
    <x v="347"/>
    <n v="0"/>
    <x v="14"/>
    <d v="2023-09-26T00:00:00"/>
    <m/>
    <m/>
    <m/>
  </r>
  <r>
    <x v="14"/>
    <x v="0"/>
    <x v="1"/>
    <x v="7"/>
    <x v="4"/>
    <x v="61"/>
    <x v="0"/>
    <x v="0"/>
    <x v="348"/>
    <n v="0"/>
    <x v="14"/>
    <d v="2023-09-26T00:00:00"/>
    <m/>
    <m/>
    <m/>
  </r>
  <r>
    <x v="14"/>
    <x v="0"/>
    <x v="1"/>
    <x v="7"/>
    <x v="4"/>
    <x v="61"/>
    <x v="0"/>
    <x v="0"/>
    <x v="349"/>
    <n v="0"/>
    <x v="14"/>
    <d v="2023-09-26T00:00:00"/>
    <m/>
    <m/>
    <m/>
  </r>
  <r>
    <x v="14"/>
    <x v="0"/>
    <x v="1"/>
    <x v="7"/>
    <x v="4"/>
    <x v="61"/>
    <x v="0"/>
    <x v="0"/>
    <x v="350"/>
    <n v="3.0198591487686448"/>
    <x v="14"/>
    <d v="2023-09-26T00:00:00"/>
    <m/>
    <m/>
    <m/>
  </r>
  <r>
    <x v="14"/>
    <x v="0"/>
    <x v="1"/>
    <x v="7"/>
    <x v="4"/>
    <x v="61"/>
    <x v="0"/>
    <x v="0"/>
    <x v="351"/>
    <n v="0"/>
    <x v="14"/>
    <d v="2023-09-26T00:00:00"/>
    <m/>
    <m/>
    <m/>
  </r>
  <r>
    <x v="14"/>
    <x v="0"/>
    <x v="1"/>
    <x v="7"/>
    <x v="4"/>
    <x v="61"/>
    <x v="0"/>
    <x v="0"/>
    <x v="352"/>
    <n v="0"/>
    <x v="14"/>
    <d v="2023-09-26T00:00:00"/>
    <m/>
    <m/>
    <m/>
  </r>
  <r>
    <x v="14"/>
    <x v="0"/>
    <x v="1"/>
    <x v="7"/>
    <x v="4"/>
    <x v="61"/>
    <x v="0"/>
    <x v="0"/>
    <x v="353"/>
    <n v="0"/>
    <x v="14"/>
    <d v="2023-09-26T00:00:00"/>
    <m/>
    <m/>
    <m/>
  </r>
  <r>
    <x v="14"/>
    <x v="0"/>
    <x v="1"/>
    <x v="7"/>
    <x v="4"/>
    <x v="61"/>
    <x v="0"/>
    <x v="0"/>
    <x v="354"/>
    <n v="0"/>
    <x v="14"/>
    <d v="2023-09-26T00:00:00"/>
    <m/>
    <m/>
    <m/>
  </r>
  <r>
    <x v="14"/>
    <x v="0"/>
    <x v="1"/>
    <x v="7"/>
    <x v="4"/>
    <x v="61"/>
    <x v="0"/>
    <x v="0"/>
    <x v="355"/>
    <n v="0"/>
    <x v="14"/>
    <d v="2023-09-26T00:00:00"/>
    <m/>
    <m/>
    <m/>
  </r>
  <r>
    <x v="14"/>
    <x v="0"/>
    <x v="1"/>
    <x v="7"/>
    <x v="4"/>
    <x v="61"/>
    <x v="0"/>
    <x v="0"/>
    <x v="356"/>
    <n v="0"/>
    <x v="14"/>
    <d v="2023-09-26T00:00:00"/>
    <m/>
    <m/>
    <m/>
  </r>
  <r>
    <x v="14"/>
    <x v="0"/>
    <x v="1"/>
    <x v="7"/>
    <x v="4"/>
    <x v="61"/>
    <x v="0"/>
    <x v="0"/>
    <x v="357"/>
    <n v="0"/>
    <x v="14"/>
    <d v="2023-09-26T00:00:00"/>
    <m/>
    <m/>
    <m/>
  </r>
  <r>
    <x v="14"/>
    <x v="0"/>
    <x v="1"/>
    <x v="7"/>
    <x v="4"/>
    <x v="61"/>
    <x v="0"/>
    <x v="0"/>
    <x v="358"/>
    <n v="0"/>
    <x v="14"/>
    <d v="2023-09-26T00:00:00"/>
    <m/>
    <m/>
    <m/>
  </r>
  <r>
    <x v="14"/>
    <x v="0"/>
    <x v="1"/>
    <x v="7"/>
    <x v="4"/>
    <x v="61"/>
    <x v="0"/>
    <x v="0"/>
    <x v="359"/>
    <n v="0"/>
    <x v="14"/>
    <d v="2023-09-26T00:00:00"/>
    <m/>
    <m/>
    <m/>
  </r>
  <r>
    <x v="14"/>
    <x v="0"/>
    <x v="1"/>
    <x v="7"/>
    <x v="4"/>
    <x v="61"/>
    <x v="0"/>
    <x v="0"/>
    <x v="360"/>
    <n v="0"/>
    <x v="14"/>
    <d v="2023-09-26T00:00:00"/>
    <m/>
    <m/>
    <m/>
  </r>
  <r>
    <x v="14"/>
    <x v="0"/>
    <x v="1"/>
    <x v="7"/>
    <x v="4"/>
    <x v="61"/>
    <x v="0"/>
    <x v="0"/>
    <x v="361"/>
    <n v="0"/>
    <x v="14"/>
    <d v="2023-09-26T00:00:00"/>
    <m/>
    <m/>
    <m/>
  </r>
  <r>
    <x v="14"/>
    <x v="0"/>
    <x v="1"/>
    <x v="7"/>
    <x v="4"/>
    <x v="61"/>
    <x v="0"/>
    <x v="0"/>
    <x v="362"/>
    <n v="0"/>
    <x v="14"/>
    <d v="2023-09-26T00:00:00"/>
    <m/>
    <m/>
    <m/>
  </r>
  <r>
    <x v="14"/>
    <x v="0"/>
    <x v="1"/>
    <x v="7"/>
    <x v="4"/>
    <x v="61"/>
    <x v="0"/>
    <x v="0"/>
    <x v="363"/>
    <n v="0"/>
    <x v="14"/>
    <d v="2023-09-26T00:00:00"/>
    <m/>
    <m/>
    <m/>
  </r>
  <r>
    <x v="14"/>
    <x v="0"/>
    <x v="1"/>
    <x v="7"/>
    <x v="4"/>
    <x v="61"/>
    <x v="0"/>
    <x v="0"/>
    <x v="364"/>
    <n v="2.2189755478762958"/>
    <x v="14"/>
    <d v="2023-09-26T00:00:00"/>
    <m/>
    <m/>
    <m/>
  </r>
  <r>
    <x v="14"/>
    <x v="0"/>
    <x v="1"/>
    <x v="7"/>
    <x v="4"/>
    <x v="62"/>
    <x v="0"/>
    <x v="0"/>
    <x v="344"/>
    <n v="0"/>
    <x v="14"/>
    <d v="2023-09-26T00:00:00"/>
    <m/>
    <m/>
    <m/>
  </r>
  <r>
    <x v="14"/>
    <x v="0"/>
    <x v="1"/>
    <x v="7"/>
    <x v="4"/>
    <x v="62"/>
    <x v="0"/>
    <x v="0"/>
    <x v="345"/>
    <n v="0"/>
    <x v="14"/>
    <d v="2023-09-26T00:00:00"/>
    <m/>
    <m/>
    <m/>
  </r>
  <r>
    <x v="14"/>
    <x v="0"/>
    <x v="1"/>
    <x v="7"/>
    <x v="4"/>
    <x v="62"/>
    <x v="0"/>
    <x v="0"/>
    <x v="346"/>
    <n v="0"/>
    <x v="14"/>
    <d v="2023-09-26T00:00:00"/>
    <m/>
    <m/>
    <m/>
  </r>
  <r>
    <x v="14"/>
    <x v="0"/>
    <x v="1"/>
    <x v="7"/>
    <x v="4"/>
    <x v="62"/>
    <x v="0"/>
    <x v="0"/>
    <x v="347"/>
    <n v="0"/>
    <x v="14"/>
    <d v="2023-09-26T00:00:00"/>
    <m/>
    <m/>
    <m/>
  </r>
  <r>
    <x v="14"/>
    <x v="0"/>
    <x v="1"/>
    <x v="7"/>
    <x v="4"/>
    <x v="62"/>
    <x v="0"/>
    <x v="0"/>
    <x v="348"/>
    <n v="0"/>
    <x v="14"/>
    <d v="2023-09-26T00:00:00"/>
    <m/>
    <m/>
    <m/>
  </r>
  <r>
    <x v="14"/>
    <x v="0"/>
    <x v="1"/>
    <x v="7"/>
    <x v="4"/>
    <x v="62"/>
    <x v="0"/>
    <x v="0"/>
    <x v="349"/>
    <n v="0"/>
    <x v="14"/>
    <d v="2023-09-26T00:00:00"/>
    <m/>
    <m/>
    <m/>
  </r>
  <r>
    <x v="14"/>
    <x v="0"/>
    <x v="1"/>
    <x v="7"/>
    <x v="4"/>
    <x v="62"/>
    <x v="0"/>
    <x v="0"/>
    <x v="350"/>
    <n v="12.677707581227436"/>
    <x v="14"/>
    <d v="2023-09-26T00:00:00"/>
    <m/>
    <m/>
    <m/>
  </r>
  <r>
    <x v="14"/>
    <x v="0"/>
    <x v="1"/>
    <x v="7"/>
    <x v="4"/>
    <x v="62"/>
    <x v="0"/>
    <x v="0"/>
    <x v="351"/>
    <n v="0"/>
    <x v="14"/>
    <d v="2023-09-26T00:00:00"/>
    <m/>
    <m/>
    <m/>
  </r>
  <r>
    <x v="14"/>
    <x v="0"/>
    <x v="1"/>
    <x v="7"/>
    <x v="4"/>
    <x v="62"/>
    <x v="0"/>
    <x v="0"/>
    <x v="352"/>
    <n v="0"/>
    <x v="14"/>
    <d v="2023-09-26T00:00:00"/>
    <m/>
    <m/>
    <m/>
  </r>
  <r>
    <x v="14"/>
    <x v="0"/>
    <x v="1"/>
    <x v="7"/>
    <x v="4"/>
    <x v="62"/>
    <x v="0"/>
    <x v="0"/>
    <x v="353"/>
    <n v="0"/>
    <x v="14"/>
    <d v="2023-09-26T00:00:00"/>
    <m/>
    <m/>
    <m/>
  </r>
  <r>
    <x v="14"/>
    <x v="0"/>
    <x v="1"/>
    <x v="7"/>
    <x v="4"/>
    <x v="62"/>
    <x v="0"/>
    <x v="0"/>
    <x v="354"/>
    <n v="0"/>
    <x v="14"/>
    <d v="2023-09-26T00:00:00"/>
    <m/>
    <m/>
    <m/>
  </r>
  <r>
    <x v="14"/>
    <x v="0"/>
    <x v="1"/>
    <x v="7"/>
    <x v="4"/>
    <x v="62"/>
    <x v="0"/>
    <x v="0"/>
    <x v="355"/>
    <n v="0"/>
    <x v="14"/>
    <d v="2023-09-26T00:00:00"/>
    <m/>
    <m/>
    <m/>
  </r>
  <r>
    <x v="14"/>
    <x v="0"/>
    <x v="1"/>
    <x v="7"/>
    <x v="4"/>
    <x v="62"/>
    <x v="0"/>
    <x v="0"/>
    <x v="356"/>
    <n v="0"/>
    <x v="14"/>
    <d v="2023-09-26T00:00:00"/>
    <m/>
    <m/>
    <m/>
  </r>
  <r>
    <x v="14"/>
    <x v="0"/>
    <x v="1"/>
    <x v="7"/>
    <x v="4"/>
    <x v="62"/>
    <x v="0"/>
    <x v="0"/>
    <x v="357"/>
    <n v="0"/>
    <x v="14"/>
    <d v="2023-09-26T00:00:00"/>
    <m/>
    <m/>
    <m/>
  </r>
  <r>
    <x v="14"/>
    <x v="0"/>
    <x v="1"/>
    <x v="7"/>
    <x v="4"/>
    <x v="62"/>
    <x v="0"/>
    <x v="0"/>
    <x v="358"/>
    <n v="0"/>
    <x v="14"/>
    <d v="2023-09-26T00:00:00"/>
    <m/>
    <m/>
    <m/>
  </r>
  <r>
    <x v="14"/>
    <x v="0"/>
    <x v="1"/>
    <x v="7"/>
    <x v="4"/>
    <x v="62"/>
    <x v="0"/>
    <x v="0"/>
    <x v="359"/>
    <n v="0"/>
    <x v="14"/>
    <d v="2023-09-26T00:00:00"/>
    <m/>
    <m/>
    <m/>
  </r>
  <r>
    <x v="14"/>
    <x v="0"/>
    <x v="1"/>
    <x v="7"/>
    <x v="4"/>
    <x v="62"/>
    <x v="0"/>
    <x v="0"/>
    <x v="360"/>
    <n v="0"/>
    <x v="14"/>
    <d v="2023-09-26T00:00:00"/>
    <m/>
    <m/>
    <m/>
  </r>
  <r>
    <x v="14"/>
    <x v="0"/>
    <x v="1"/>
    <x v="7"/>
    <x v="4"/>
    <x v="62"/>
    <x v="0"/>
    <x v="0"/>
    <x v="361"/>
    <n v="0"/>
    <x v="14"/>
    <d v="2023-09-26T00:00:00"/>
    <m/>
    <m/>
    <m/>
  </r>
  <r>
    <x v="14"/>
    <x v="0"/>
    <x v="1"/>
    <x v="7"/>
    <x v="4"/>
    <x v="62"/>
    <x v="0"/>
    <x v="0"/>
    <x v="362"/>
    <n v="0"/>
    <x v="14"/>
    <d v="2023-09-26T00:00:00"/>
    <m/>
    <m/>
    <m/>
  </r>
  <r>
    <x v="14"/>
    <x v="0"/>
    <x v="1"/>
    <x v="7"/>
    <x v="4"/>
    <x v="62"/>
    <x v="0"/>
    <x v="0"/>
    <x v="363"/>
    <n v="0"/>
    <x v="14"/>
    <d v="2023-09-26T00:00:00"/>
    <m/>
    <m/>
    <m/>
  </r>
  <r>
    <x v="14"/>
    <x v="0"/>
    <x v="1"/>
    <x v="7"/>
    <x v="4"/>
    <x v="62"/>
    <x v="0"/>
    <x v="0"/>
    <x v="364"/>
    <n v="1.1125451263537907"/>
    <x v="14"/>
    <d v="2023-09-26T00:00:00"/>
    <m/>
    <m/>
    <m/>
  </r>
  <r>
    <x v="16"/>
    <x v="4"/>
    <x v="1"/>
    <x v="7"/>
    <x v="4"/>
    <x v="62"/>
    <x v="0"/>
    <x v="0"/>
    <x v="344"/>
    <n v="0"/>
    <x v="14"/>
    <d v="2023-10-17T00:00:00"/>
    <m/>
    <m/>
    <m/>
  </r>
  <r>
    <x v="16"/>
    <x v="4"/>
    <x v="1"/>
    <x v="7"/>
    <x v="4"/>
    <x v="62"/>
    <x v="0"/>
    <x v="0"/>
    <x v="345"/>
    <n v="0"/>
    <x v="14"/>
    <d v="2023-10-17T00:00:00"/>
    <m/>
    <m/>
    <m/>
  </r>
  <r>
    <x v="16"/>
    <x v="4"/>
    <x v="1"/>
    <x v="7"/>
    <x v="4"/>
    <x v="62"/>
    <x v="0"/>
    <x v="0"/>
    <x v="346"/>
    <n v="0"/>
    <x v="14"/>
    <d v="2023-10-17T00:00:00"/>
    <m/>
    <m/>
    <m/>
  </r>
  <r>
    <x v="16"/>
    <x v="4"/>
    <x v="1"/>
    <x v="7"/>
    <x v="4"/>
    <x v="62"/>
    <x v="0"/>
    <x v="0"/>
    <x v="347"/>
    <n v="0"/>
    <x v="14"/>
    <d v="2023-10-17T00:00:00"/>
    <m/>
    <m/>
    <m/>
  </r>
  <r>
    <x v="16"/>
    <x v="4"/>
    <x v="1"/>
    <x v="7"/>
    <x v="4"/>
    <x v="62"/>
    <x v="0"/>
    <x v="0"/>
    <x v="348"/>
    <n v="0"/>
    <x v="14"/>
    <d v="2023-10-17T00:00:00"/>
    <m/>
    <m/>
    <m/>
  </r>
  <r>
    <x v="16"/>
    <x v="4"/>
    <x v="1"/>
    <x v="7"/>
    <x v="4"/>
    <x v="62"/>
    <x v="0"/>
    <x v="0"/>
    <x v="349"/>
    <n v="0"/>
    <x v="14"/>
    <d v="2023-10-17T00:00:00"/>
    <m/>
    <m/>
    <m/>
  </r>
  <r>
    <x v="16"/>
    <x v="4"/>
    <x v="1"/>
    <x v="7"/>
    <x v="4"/>
    <x v="62"/>
    <x v="0"/>
    <x v="0"/>
    <x v="350"/>
    <n v="0"/>
    <x v="14"/>
    <d v="2023-10-17T00:00:00"/>
    <m/>
    <m/>
    <m/>
  </r>
  <r>
    <x v="16"/>
    <x v="4"/>
    <x v="1"/>
    <x v="7"/>
    <x v="4"/>
    <x v="62"/>
    <x v="0"/>
    <x v="0"/>
    <x v="351"/>
    <n v="0"/>
    <x v="14"/>
    <d v="2023-10-17T00:00:00"/>
    <m/>
    <m/>
    <m/>
  </r>
  <r>
    <x v="16"/>
    <x v="4"/>
    <x v="1"/>
    <x v="7"/>
    <x v="4"/>
    <x v="62"/>
    <x v="0"/>
    <x v="0"/>
    <x v="352"/>
    <n v="0"/>
    <x v="14"/>
    <d v="2023-10-17T00:00:00"/>
    <m/>
    <m/>
    <m/>
  </r>
  <r>
    <x v="16"/>
    <x v="4"/>
    <x v="1"/>
    <x v="7"/>
    <x v="4"/>
    <x v="62"/>
    <x v="0"/>
    <x v="0"/>
    <x v="353"/>
    <n v="0"/>
    <x v="14"/>
    <d v="2023-10-17T00:00:00"/>
    <m/>
    <m/>
    <m/>
  </r>
  <r>
    <x v="16"/>
    <x v="4"/>
    <x v="1"/>
    <x v="7"/>
    <x v="4"/>
    <x v="62"/>
    <x v="0"/>
    <x v="0"/>
    <x v="354"/>
    <n v="0"/>
    <x v="14"/>
    <d v="2023-10-17T00:00:00"/>
    <m/>
    <m/>
    <m/>
  </r>
  <r>
    <x v="16"/>
    <x v="4"/>
    <x v="1"/>
    <x v="7"/>
    <x v="4"/>
    <x v="62"/>
    <x v="0"/>
    <x v="0"/>
    <x v="355"/>
    <n v="0"/>
    <x v="14"/>
    <d v="2023-10-17T00:00:00"/>
    <m/>
    <m/>
    <m/>
  </r>
  <r>
    <x v="16"/>
    <x v="4"/>
    <x v="1"/>
    <x v="7"/>
    <x v="4"/>
    <x v="62"/>
    <x v="0"/>
    <x v="0"/>
    <x v="356"/>
    <n v="0"/>
    <x v="14"/>
    <d v="2023-10-17T00:00:00"/>
    <m/>
    <m/>
    <m/>
  </r>
  <r>
    <x v="16"/>
    <x v="4"/>
    <x v="1"/>
    <x v="7"/>
    <x v="4"/>
    <x v="62"/>
    <x v="0"/>
    <x v="0"/>
    <x v="357"/>
    <n v="0"/>
    <x v="14"/>
    <d v="2023-10-17T00:00:00"/>
    <m/>
    <m/>
    <m/>
  </r>
  <r>
    <x v="16"/>
    <x v="4"/>
    <x v="1"/>
    <x v="7"/>
    <x v="4"/>
    <x v="62"/>
    <x v="0"/>
    <x v="0"/>
    <x v="358"/>
    <n v="0"/>
    <x v="14"/>
    <d v="2023-10-17T00:00:00"/>
    <m/>
    <m/>
    <m/>
  </r>
  <r>
    <x v="16"/>
    <x v="4"/>
    <x v="1"/>
    <x v="7"/>
    <x v="4"/>
    <x v="62"/>
    <x v="0"/>
    <x v="0"/>
    <x v="359"/>
    <n v="0"/>
    <x v="14"/>
    <d v="2023-10-17T00:00:00"/>
    <m/>
    <m/>
    <m/>
  </r>
  <r>
    <x v="16"/>
    <x v="4"/>
    <x v="1"/>
    <x v="7"/>
    <x v="4"/>
    <x v="62"/>
    <x v="0"/>
    <x v="0"/>
    <x v="360"/>
    <n v="0"/>
    <x v="14"/>
    <d v="2023-10-17T00:00:00"/>
    <m/>
    <m/>
    <m/>
  </r>
  <r>
    <x v="16"/>
    <x v="4"/>
    <x v="1"/>
    <x v="7"/>
    <x v="4"/>
    <x v="62"/>
    <x v="0"/>
    <x v="0"/>
    <x v="361"/>
    <n v="0"/>
    <x v="14"/>
    <d v="2023-10-17T00:00:00"/>
    <m/>
    <m/>
    <m/>
  </r>
  <r>
    <x v="16"/>
    <x v="4"/>
    <x v="1"/>
    <x v="7"/>
    <x v="4"/>
    <x v="62"/>
    <x v="0"/>
    <x v="0"/>
    <x v="362"/>
    <n v="0"/>
    <x v="14"/>
    <d v="2023-10-17T00:00:00"/>
    <m/>
    <m/>
    <m/>
  </r>
  <r>
    <x v="16"/>
    <x v="4"/>
    <x v="1"/>
    <x v="7"/>
    <x v="4"/>
    <x v="62"/>
    <x v="0"/>
    <x v="0"/>
    <x v="363"/>
    <n v="0"/>
    <x v="14"/>
    <d v="2023-10-17T00:00:00"/>
    <m/>
    <m/>
    <m/>
  </r>
  <r>
    <x v="16"/>
    <x v="4"/>
    <x v="1"/>
    <x v="7"/>
    <x v="4"/>
    <x v="62"/>
    <x v="0"/>
    <x v="0"/>
    <x v="364"/>
    <n v="0"/>
    <x v="14"/>
    <d v="2023-10-17T00:00:00"/>
    <m/>
    <m/>
    <m/>
  </r>
  <r>
    <x v="16"/>
    <x v="4"/>
    <x v="1"/>
    <x v="7"/>
    <x v="4"/>
    <x v="60"/>
    <x v="0"/>
    <x v="0"/>
    <x v="344"/>
    <n v="0"/>
    <x v="14"/>
    <d v="2023-10-17T00:00:00"/>
    <m/>
    <m/>
    <m/>
  </r>
  <r>
    <x v="16"/>
    <x v="4"/>
    <x v="1"/>
    <x v="7"/>
    <x v="4"/>
    <x v="60"/>
    <x v="0"/>
    <x v="0"/>
    <x v="345"/>
    <n v="0"/>
    <x v="14"/>
    <d v="2023-10-17T00:00:00"/>
    <m/>
    <m/>
    <m/>
  </r>
  <r>
    <x v="16"/>
    <x v="4"/>
    <x v="1"/>
    <x v="7"/>
    <x v="4"/>
    <x v="60"/>
    <x v="0"/>
    <x v="0"/>
    <x v="346"/>
    <n v="0"/>
    <x v="14"/>
    <d v="2023-10-17T00:00:00"/>
    <m/>
    <m/>
    <m/>
  </r>
  <r>
    <x v="16"/>
    <x v="4"/>
    <x v="1"/>
    <x v="7"/>
    <x v="4"/>
    <x v="60"/>
    <x v="0"/>
    <x v="0"/>
    <x v="347"/>
    <n v="0"/>
    <x v="14"/>
    <d v="2023-10-17T00:00:00"/>
    <m/>
    <m/>
    <m/>
  </r>
  <r>
    <x v="16"/>
    <x v="4"/>
    <x v="1"/>
    <x v="7"/>
    <x v="4"/>
    <x v="60"/>
    <x v="0"/>
    <x v="0"/>
    <x v="348"/>
    <n v="0"/>
    <x v="14"/>
    <d v="2023-10-17T00:00:00"/>
    <m/>
    <m/>
    <m/>
  </r>
  <r>
    <x v="16"/>
    <x v="4"/>
    <x v="1"/>
    <x v="7"/>
    <x v="4"/>
    <x v="60"/>
    <x v="0"/>
    <x v="0"/>
    <x v="349"/>
    <n v="0"/>
    <x v="14"/>
    <d v="2023-10-17T00:00:00"/>
    <m/>
    <m/>
    <m/>
  </r>
  <r>
    <x v="16"/>
    <x v="4"/>
    <x v="1"/>
    <x v="7"/>
    <x v="4"/>
    <x v="60"/>
    <x v="0"/>
    <x v="0"/>
    <x v="350"/>
    <n v="0"/>
    <x v="14"/>
    <d v="2023-10-17T00:00:00"/>
    <m/>
    <m/>
    <m/>
  </r>
  <r>
    <x v="16"/>
    <x v="4"/>
    <x v="1"/>
    <x v="7"/>
    <x v="4"/>
    <x v="60"/>
    <x v="0"/>
    <x v="0"/>
    <x v="351"/>
    <n v="0"/>
    <x v="14"/>
    <d v="2023-10-17T00:00:00"/>
    <m/>
    <m/>
    <m/>
  </r>
  <r>
    <x v="16"/>
    <x v="4"/>
    <x v="1"/>
    <x v="7"/>
    <x v="4"/>
    <x v="60"/>
    <x v="0"/>
    <x v="0"/>
    <x v="352"/>
    <n v="0"/>
    <x v="14"/>
    <d v="2023-10-17T00:00:00"/>
    <m/>
    <m/>
    <m/>
  </r>
  <r>
    <x v="16"/>
    <x v="4"/>
    <x v="1"/>
    <x v="7"/>
    <x v="4"/>
    <x v="60"/>
    <x v="0"/>
    <x v="0"/>
    <x v="353"/>
    <n v="0"/>
    <x v="14"/>
    <d v="2023-10-17T00:00:00"/>
    <m/>
    <m/>
    <m/>
  </r>
  <r>
    <x v="16"/>
    <x v="4"/>
    <x v="1"/>
    <x v="7"/>
    <x v="4"/>
    <x v="60"/>
    <x v="0"/>
    <x v="0"/>
    <x v="354"/>
    <n v="0"/>
    <x v="14"/>
    <d v="2023-10-17T00:00:00"/>
    <m/>
    <m/>
    <m/>
  </r>
  <r>
    <x v="16"/>
    <x v="4"/>
    <x v="1"/>
    <x v="7"/>
    <x v="4"/>
    <x v="60"/>
    <x v="0"/>
    <x v="0"/>
    <x v="355"/>
    <n v="0"/>
    <x v="14"/>
    <d v="2023-10-17T00:00:00"/>
    <m/>
    <m/>
    <m/>
  </r>
  <r>
    <x v="16"/>
    <x v="4"/>
    <x v="1"/>
    <x v="7"/>
    <x v="4"/>
    <x v="60"/>
    <x v="0"/>
    <x v="0"/>
    <x v="356"/>
    <n v="0"/>
    <x v="14"/>
    <d v="2023-10-17T00:00:00"/>
    <m/>
    <m/>
    <m/>
  </r>
  <r>
    <x v="16"/>
    <x v="4"/>
    <x v="1"/>
    <x v="7"/>
    <x v="4"/>
    <x v="60"/>
    <x v="0"/>
    <x v="0"/>
    <x v="357"/>
    <n v="0"/>
    <x v="14"/>
    <d v="2023-10-17T00:00:00"/>
    <m/>
    <m/>
    <m/>
  </r>
  <r>
    <x v="16"/>
    <x v="4"/>
    <x v="1"/>
    <x v="7"/>
    <x v="4"/>
    <x v="60"/>
    <x v="0"/>
    <x v="0"/>
    <x v="358"/>
    <n v="0"/>
    <x v="14"/>
    <d v="2023-10-17T00:00:00"/>
    <m/>
    <m/>
    <m/>
  </r>
  <r>
    <x v="16"/>
    <x v="4"/>
    <x v="1"/>
    <x v="7"/>
    <x v="4"/>
    <x v="60"/>
    <x v="0"/>
    <x v="0"/>
    <x v="359"/>
    <n v="0"/>
    <x v="14"/>
    <d v="2023-10-17T00:00:00"/>
    <m/>
    <m/>
    <m/>
  </r>
  <r>
    <x v="16"/>
    <x v="4"/>
    <x v="1"/>
    <x v="7"/>
    <x v="4"/>
    <x v="60"/>
    <x v="0"/>
    <x v="0"/>
    <x v="360"/>
    <n v="0"/>
    <x v="14"/>
    <d v="2023-10-17T00:00:00"/>
    <m/>
    <m/>
    <m/>
  </r>
  <r>
    <x v="16"/>
    <x v="4"/>
    <x v="1"/>
    <x v="7"/>
    <x v="4"/>
    <x v="60"/>
    <x v="0"/>
    <x v="0"/>
    <x v="361"/>
    <n v="0"/>
    <x v="14"/>
    <d v="2023-10-17T00:00:00"/>
    <m/>
    <m/>
    <m/>
  </r>
  <r>
    <x v="16"/>
    <x v="4"/>
    <x v="1"/>
    <x v="7"/>
    <x v="4"/>
    <x v="60"/>
    <x v="0"/>
    <x v="0"/>
    <x v="362"/>
    <n v="0"/>
    <x v="14"/>
    <d v="2023-10-17T00:00:00"/>
    <m/>
    <m/>
    <m/>
  </r>
  <r>
    <x v="16"/>
    <x v="4"/>
    <x v="1"/>
    <x v="7"/>
    <x v="4"/>
    <x v="60"/>
    <x v="0"/>
    <x v="0"/>
    <x v="363"/>
    <n v="0"/>
    <x v="14"/>
    <d v="2023-10-17T00:00:00"/>
    <m/>
    <m/>
    <m/>
  </r>
  <r>
    <x v="16"/>
    <x v="4"/>
    <x v="1"/>
    <x v="7"/>
    <x v="4"/>
    <x v="60"/>
    <x v="0"/>
    <x v="0"/>
    <x v="364"/>
    <n v="0.20576625899598211"/>
    <x v="14"/>
    <d v="2023-10-17T00:00:00"/>
    <m/>
    <m/>
    <m/>
  </r>
  <r>
    <x v="16"/>
    <x v="4"/>
    <x v="1"/>
    <x v="7"/>
    <x v="4"/>
    <x v="60"/>
    <x v="0"/>
    <x v="0"/>
    <x v="344"/>
    <n v="0"/>
    <x v="14"/>
    <d v="2023-10-17T00:00:00"/>
    <m/>
    <m/>
    <m/>
  </r>
  <r>
    <x v="16"/>
    <x v="4"/>
    <x v="1"/>
    <x v="7"/>
    <x v="4"/>
    <x v="61"/>
    <x v="0"/>
    <x v="0"/>
    <x v="345"/>
    <n v="0"/>
    <x v="14"/>
    <d v="2023-10-17T00:00:00"/>
    <m/>
    <m/>
    <m/>
  </r>
  <r>
    <x v="16"/>
    <x v="4"/>
    <x v="1"/>
    <x v="7"/>
    <x v="4"/>
    <x v="61"/>
    <x v="0"/>
    <x v="0"/>
    <x v="346"/>
    <n v="0"/>
    <x v="14"/>
    <d v="2023-10-17T00:00:00"/>
    <m/>
    <m/>
    <m/>
  </r>
  <r>
    <x v="16"/>
    <x v="4"/>
    <x v="1"/>
    <x v="7"/>
    <x v="4"/>
    <x v="61"/>
    <x v="0"/>
    <x v="0"/>
    <x v="347"/>
    <n v="0"/>
    <x v="14"/>
    <d v="2023-10-17T00:00:00"/>
    <m/>
    <m/>
    <m/>
  </r>
  <r>
    <x v="16"/>
    <x v="4"/>
    <x v="1"/>
    <x v="7"/>
    <x v="4"/>
    <x v="61"/>
    <x v="0"/>
    <x v="0"/>
    <x v="348"/>
    <n v="0"/>
    <x v="14"/>
    <d v="2023-10-17T00:00:00"/>
    <m/>
    <m/>
    <m/>
  </r>
  <r>
    <x v="16"/>
    <x v="4"/>
    <x v="1"/>
    <x v="7"/>
    <x v="4"/>
    <x v="61"/>
    <x v="0"/>
    <x v="0"/>
    <x v="349"/>
    <n v="0"/>
    <x v="14"/>
    <d v="2023-10-17T00:00:00"/>
    <m/>
    <m/>
    <m/>
  </r>
  <r>
    <x v="16"/>
    <x v="4"/>
    <x v="1"/>
    <x v="7"/>
    <x v="4"/>
    <x v="61"/>
    <x v="0"/>
    <x v="0"/>
    <x v="350"/>
    <n v="0"/>
    <x v="14"/>
    <d v="2023-10-17T00:00:00"/>
    <m/>
    <m/>
    <m/>
  </r>
  <r>
    <x v="16"/>
    <x v="4"/>
    <x v="1"/>
    <x v="7"/>
    <x v="4"/>
    <x v="61"/>
    <x v="0"/>
    <x v="0"/>
    <x v="351"/>
    <n v="0"/>
    <x v="14"/>
    <d v="2023-10-17T00:00:00"/>
    <m/>
    <m/>
    <m/>
  </r>
  <r>
    <x v="16"/>
    <x v="4"/>
    <x v="1"/>
    <x v="7"/>
    <x v="4"/>
    <x v="61"/>
    <x v="0"/>
    <x v="0"/>
    <x v="352"/>
    <n v="0"/>
    <x v="14"/>
    <d v="2023-10-17T00:00:00"/>
    <m/>
    <m/>
    <m/>
  </r>
  <r>
    <x v="16"/>
    <x v="4"/>
    <x v="1"/>
    <x v="7"/>
    <x v="4"/>
    <x v="61"/>
    <x v="0"/>
    <x v="0"/>
    <x v="353"/>
    <n v="0"/>
    <x v="14"/>
    <d v="2023-10-17T00:00:00"/>
    <m/>
    <m/>
    <m/>
  </r>
  <r>
    <x v="16"/>
    <x v="4"/>
    <x v="1"/>
    <x v="7"/>
    <x v="4"/>
    <x v="61"/>
    <x v="0"/>
    <x v="0"/>
    <x v="354"/>
    <n v="0"/>
    <x v="14"/>
    <d v="2023-10-17T00:00:00"/>
    <m/>
    <m/>
    <m/>
  </r>
  <r>
    <x v="16"/>
    <x v="4"/>
    <x v="1"/>
    <x v="7"/>
    <x v="4"/>
    <x v="61"/>
    <x v="0"/>
    <x v="0"/>
    <x v="355"/>
    <n v="0"/>
    <x v="14"/>
    <d v="2023-10-17T00:00:00"/>
    <m/>
    <m/>
    <m/>
  </r>
  <r>
    <x v="16"/>
    <x v="4"/>
    <x v="1"/>
    <x v="7"/>
    <x v="4"/>
    <x v="61"/>
    <x v="0"/>
    <x v="0"/>
    <x v="356"/>
    <n v="0"/>
    <x v="14"/>
    <d v="2023-10-17T00:00:00"/>
    <m/>
    <m/>
    <m/>
  </r>
  <r>
    <x v="16"/>
    <x v="4"/>
    <x v="1"/>
    <x v="7"/>
    <x v="4"/>
    <x v="61"/>
    <x v="0"/>
    <x v="0"/>
    <x v="357"/>
    <n v="0"/>
    <x v="14"/>
    <d v="2023-10-17T00:00:00"/>
    <m/>
    <m/>
    <m/>
  </r>
  <r>
    <x v="16"/>
    <x v="4"/>
    <x v="1"/>
    <x v="7"/>
    <x v="4"/>
    <x v="61"/>
    <x v="0"/>
    <x v="0"/>
    <x v="358"/>
    <n v="0"/>
    <x v="14"/>
    <d v="2023-10-17T00:00:00"/>
    <m/>
    <m/>
    <m/>
  </r>
  <r>
    <x v="16"/>
    <x v="4"/>
    <x v="1"/>
    <x v="7"/>
    <x v="4"/>
    <x v="61"/>
    <x v="0"/>
    <x v="0"/>
    <x v="359"/>
    <n v="0"/>
    <x v="14"/>
    <d v="2023-10-17T00:00:00"/>
    <m/>
    <m/>
    <m/>
  </r>
  <r>
    <x v="16"/>
    <x v="4"/>
    <x v="1"/>
    <x v="7"/>
    <x v="4"/>
    <x v="61"/>
    <x v="0"/>
    <x v="0"/>
    <x v="360"/>
    <n v="0"/>
    <x v="14"/>
    <d v="2023-10-17T00:00:00"/>
    <m/>
    <m/>
    <m/>
  </r>
  <r>
    <x v="16"/>
    <x v="4"/>
    <x v="1"/>
    <x v="7"/>
    <x v="4"/>
    <x v="61"/>
    <x v="0"/>
    <x v="0"/>
    <x v="361"/>
    <n v="0"/>
    <x v="14"/>
    <d v="2023-10-17T00:00:00"/>
    <m/>
    <m/>
    <m/>
  </r>
  <r>
    <x v="16"/>
    <x v="4"/>
    <x v="1"/>
    <x v="7"/>
    <x v="4"/>
    <x v="61"/>
    <x v="0"/>
    <x v="0"/>
    <x v="362"/>
    <n v="0"/>
    <x v="14"/>
    <d v="2023-10-17T00:00:00"/>
    <m/>
    <m/>
    <m/>
  </r>
  <r>
    <x v="16"/>
    <x v="4"/>
    <x v="1"/>
    <x v="7"/>
    <x v="4"/>
    <x v="61"/>
    <x v="0"/>
    <x v="0"/>
    <x v="363"/>
    <n v="0"/>
    <x v="14"/>
    <d v="2023-10-17T00:00:00"/>
    <m/>
    <m/>
    <m/>
  </r>
  <r>
    <x v="16"/>
    <x v="4"/>
    <x v="1"/>
    <x v="7"/>
    <x v="4"/>
    <x v="61"/>
    <x v="0"/>
    <x v="0"/>
    <x v="364"/>
    <n v="0.3020072992700728"/>
    <x v="14"/>
    <d v="2023-10-17T00:00:00"/>
    <m/>
    <m/>
    <m/>
  </r>
  <r>
    <x v="17"/>
    <x v="6"/>
    <x v="1"/>
    <x v="7"/>
    <x v="4"/>
    <x v="60"/>
    <x v="0"/>
    <x v="0"/>
    <x v="344"/>
    <n v="0"/>
    <x v="14"/>
    <d v="2023-10-19T00:00:00"/>
    <m/>
    <m/>
    <m/>
  </r>
  <r>
    <x v="17"/>
    <x v="6"/>
    <x v="1"/>
    <x v="7"/>
    <x v="4"/>
    <x v="60"/>
    <x v="0"/>
    <x v="0"/>
    <x v="345"/>
    <n v="0"/>
    <x v="14"/>
    <d v="2023-10-19T00:00:00"/>
    <m/>
    <m/>
    <m/>
  </r>
  <r>
    <x v="17"/>
    <x v="6"/>
    <x v="1"/>
    <x v="7"/>
    <x v="4"/>
    <x v="60"/>
    <x v="0"/>
    <x v="0"/>
    <x v="346"/>
    <n v="0"/>
    <x v="14"/>
    <d v="2023-10-19T00:00:00"/>
    <m/>
    <m/>
    <m/>
  </r>
  <r>
    <x v="17"/>
    <x v="6"/>
    <x v="1"/>
    <x v="7"/>
    <x v="4"/>
    <x v="60"/>
    <x v="0"/>
    <x v="0"/>
    <x v="347"/>
    <n v="0"/>
    <x v="14"/>
    <d v="2023-10-19T00:00:00"/>
    <m/>
    <m/>
    <m/>
  </r>
  <r>
    <x v="17"/>
    <x v="6"/>
    <x v="1"/>
    <x v="7"/>
    <x v="4"/>
    <x v="60"/>
    <x v="0"/>
    <x v="0"/>
    <x v="348"/>
    <n v="0"/>
    <x v="14"/>
    <d v="2023-10-19T00:00:00"/>
    <m/>
    <m/>
    <m/>
  </r>
  <r>
    <x v="17"/>
    <x v="6"/>
    <x v="1"/>
    <x v="7"/>
    <x v="4"/>
    <x v="60"/>
    <x v="0"/>
    <x v="0"/>
    <x v="349"/>
    <n v="1.0798802395209575"/>
    <x v="14"/>
    <d v="2023-10-19T00:00:00"/>
    <m/>
    <m/>
    <m/>
  </r>
  <r>
    <x v="17"/>
    <x v="6"/>
    <x v="1"/>
    <x v="7"/>
    <x v="4"/>
    <x v="60"/>
    <x v="0"/>
    <x v="0"/>
    <x v="350"/>
    <n v="2.6303068862275434"/>
    <x v="14"/>
    <d v="2023-10-19T00:00:00"/>
    <m/>
    <m/>
    <m/>
  </r>
  <r>
    <x v="17"/>
    <x v="6"/>
    <x v="1"/>
    <x v="7"/>
    <x v="4"/>
    <x v="60"/>
    <x v="0"/>
    <x v="0"/>
    <x v="351"/>
    <n v="0"/>
    <x v="14"/>
    <d v="2023-10-19T00:00:00"/>
    <m/>
    <m/>
    <m/>
  </r>
  <r>
    <x v="17"/>
    <x v="6"/>
    <x v="1"/>
    <x v="7"/>
    <x v="4"/>
    <x v="60"/>
    <x v="0"/>
    <x v="0"/>
    <x v="352"/>
    <n v="0.44297904191616733"/>
    <x v="14"/>
    <d v="2023-10-19T00:00:00"/>
    <m/>
    <m/>
    <m/>
  </r>
  <r>
    <x v="17"/>
    <x v="6"/>
    <x v="1"/>
    <x v="7"/>
    <x v="4"/>
    <x v="60"/>
    <x v="0"/>
    <x v="0"/>
    <x v="353"/>
    <n v="0"/>
    <x v="14"/>
    <d v="2023-10-19T00:00:00"/>
    <m/>
    <m/>
    <m/>
  </r>
  <r>
    <x v="17"/>
    <x v="6"/>
    <x v="1"/>
    <x v="7"/>
    <x v="4"/>
    <x v="60"/>
    <x v="0"/>
    <x v="0"/>
    <x v="354"/>
    <n v="0"/>
    <x v="14"/>
    <d v="2023-10-19T00:00:00"/>
    <m/>
    <m/>
    <m/>
  </r>
  <r>
    <x v="17"/>
    <x v="6"/>
    <x v="1"/>
    <x v="7"/>
    <x v="4"/>
    <x v="60"/>
    <x v="0"/>
    <x v="0"/>
    <x v="355"/>
    <n v="1.0884356287425145"/>
    <x v="14"/>
    <d v="2023-10-19T00:00:00"/>
    <m/>
    <m/>
    <m/>
  </r>
  <r>
    <x v="17"/>
    <x v="6"/>
    <x v="1"/>
    <x v="7"/>
    <x v="4"/>
    <x v="60"/>
    <x v="0"/>
    <x v="0"/>
    <x v="356"/>
    <n v="0"/>
    <x v="14"/>
    <d v="2023-10-19T00:00:00"/>
    <m/>
    <m/>
    <m/>
  </r>
  <r>
    <x v="17"/>
    <x v="6"/>
    <x v="1"/>
    <x v="7"/>
    <x v="4"/>
    <x v="60"/>
    <x v="0"/>
    <x v="0"/>
    <x v="357"/>
    <n v="0"/>
    <x v="14"/>
    <d v="2023-10-19T00:00:00"/>
    <m/>
    <m/>
    <m/>
  </r>
  <r>
    <x v="17"/>
    <x v="6"/>
    <x v="1"/>
    <x v="7"/>
    <x v="4"/>
    <x v="60"/>
    <x v="0"/>
    <x v="0"/>
    <x v="358"/>
    <n v="0"/>
    <x v="14"/>
    <d v="2023-10-19T00:00:00"/>
    <m/>
    <m/>
    <m/>
  </r>
  <r>
    <x v="17"/>
    <x v="6"/>
    <x v="1"/>
    <x v="7"/>
    <x v="4"/>
    <x v="60"/>
    <x v="0"/>
    <x v="0"/>
    <x v="359"/>
    <n v="0"/>
    <x v="14"/>
    <d v="2023-10-19T00:00:00"/>
    <m/>
    <m/>
    <m/>
  </r>
  <r>
    <x v="17"/>
    <x v="6"/>
    <x v="1"/>
    <x v="7"/>
    <x v="4"/>
    <x v="60"/>
    <x v="0"/>
    <x v="0"/>
    <x v="360"/>
    <n v="0"/>
    <x v="14"/>
    <d v="2023-10-19T00:00:00"/>
    <m/>
    <m/>
    <m/>
  </r>
  <r>
    <x v="17"/>
    <x v="6"/>
    <x v="1"/>
    <x v="7"/>
    <x v="4"/>
    <x v="60"/>
    <x v="0"/>
    <x v="0"/>
    <x v="361"/>
    <n v="0"/>
    <x v="14"/>
    <d v="2023-10-19T00:00:00"/>
    <m/>
    <m/>
    <m/>
  </r>
  <r>
    <x v="17"/>
    <x v="6"/>
    <x v="1"/>
    <x v="7"/>
    <x v="4"/>
    <x v="60"/>
    <x v="0"/>
    <x v="0"/>
    <x v="362"/>
    <n v="0"/>
    <x v="14"/>
    <d v="2023-10-19T00:00:00"/>
    <m/>
    <m/>
    <m/>
  </r>
  <r>
    <x v="17"/>
    <x v="6"/>
    <x v="1"/>
    <x v="7"/>
    <x v="4"/>
    <x v="60"/>
    <x v="0"/>
    <x v="0"/>
    <x v="363"/>
    <n v="0"/>
    <x v="14"/>
    <d v="2023-10-19T00:00:00"/>
    <m/>
    <m/>
    <m/>
  </r>
  <r>
    <x v="17"/>
    <x v="6"/>
    <x v="1"/>
    <x v="7"/>
    <x v="4"/>
    <x v="60"/>
    <x v="0"/>
    <x v="0"/>
    <x v="364"/>
    <n v="1.1217065868263467"/>
    <x v="14"/>
    <d v="2023-10-19T00:00:00"/>
    <m/>
    <m/>
    <m/>
  </r>
  <r>
    <x v="17"/>
    <x v="6"/>
    <x v="1"/>
    <x v="7"/>
    <x v="4"/>
    <x v="61"/>
    <x v="0"/>
    <x v="0"/>
    <x v="344"/>
    <n v="0"/>
    <x v="14"/>
    <d v="2023-10-19T00:00:00"/>
    <m/>
    <m/>
    <m/>
  </r>
  <r>
    <x v="17"/>
    <x v="6"/>
    <x v="1"/>
    <x v="7"/>
    <x v="4"/>
    <x v="61"/>
    <x v="0"/>
    <x v="0"/>
    <x v="345"/>
    <n v="0"/>
    <x v="14"/>
    <d v="2023-10-19T00:00:00"/>
    <m/>
    <m/>
    <m/>
  </r>
  <r>
    <x v="17"/>
    <x v="6"/>
    <x v="1"/>
    <x v="7"/>
    <x v="4"/>
    <x v="61"/>
    <x v="0"/>
    <x v="0"/>
    <x v="346"/>
    <n v="0"/>
    <x v="14"/>
    <d v="2023-10-19T00:00:00"/>
    <m/>
    <m/>
    <m/>
  </r>
  <r>
    <x v="17"/>
    <x v="6"/>
    <x v="1"/>
    <x v="7"/>
    <x v="4"/>
    <x v="61"/>
    <x v="0"/>
    <x v="0"/>
    <x v="347"/>
    <n v="0"/>
    <x v="14"/>
    <d v="2023-10-19T00:00:00"/>
    <m/>
    <m/>
    <m/>
  </r>
  <r>
    <x v="17"/>
    <x v="6"/>
    <x v="1"/>
    <x v="7"/>
    <x v="4"/>
    <x v="61"/>
    <x v="0"/>
    <x v="0"/>
    <x v="348"/>
    <n v="0"/>
    <x v="14"/>
    <d v="2023-10-19T00:00:00"/>
    <m/>
    <m/>
    <m/>
  </r>
  <r>
    <x v="17"/>
    <x v="6"/>
    <x v="1"/>
    <x v="7"/>
    <x v="4"/>
    <x v="61"/>
    <x v="0"/>
    <x v="0"/>
    <x v="349"/>
    <n v="4.0448013524936757"/>
    <x v="14"/>
    <d v="2023-10-19T00:00:00"/>
    <m/>
    <m/>
    <m/>
  </r>
  <r>
    <x v="17"/>
    <x v="6"/>
    <x v="1"/>
    <x v="7"/>
    <x v="4"/>
    <x v="61"/>
    <x v="0"/>
    <x v="0"/>
    <x v="350"/>
    <n v="3.6035502958580019"/>
    <x v="14"/>
    <d v="2023-10-19T00:00:00"/>
    <m/>
    <m/>
    <m/>
  </r>
  <r>
    <x v="17"/>
    <x v="6"/>
    <x v="1"/>
    <x v="7"/>
    <x v="4"/>
    <x v="61"/>
    <x v="0"/>
    <x v="0"/>
    <x v="351"/>
    <n v="0"/>
    <x v="14"/>
    <d v="2023-10-19T00:00:00"/>
    <m/>
    <m/>
    <m/>
  </r>
  <r>
    <x v="17"/>
    <x v="6"/>
    <x v="1"/>
    <x v="7"/>
    <x v="4"/>
    <x v="61"/>
    <x v="0"/>
    <x v="0"/>
    <x v="352"/>
    <n v="0"/>
    <x v="14"/>
    <d v="2023-10-19T00:00:00"/>
    <m/>
    <m/>
    <m/>
  </r>
  <r>
    <x v="17"/>
    <x v="6"/>
    <x v="1"/>
    <x v="7"/>
    <x v="4"/>
    <x v="61"/>
    <x v="0"/>
    <x v="0"/>
    <x v="353"/>
    <n v="0"/>
    <x v="14"/>
    <d v="2023-10-19T00:00:00"/>
    <m/>
    <m/>
    <m/>
  </r>
  <r>
    <x v="17"/>
    <x v="6"/>
    <x v="1"/>
    <x v="7"/>
    <x v="4"/>
    <x v="61"/>
    <x v="0"/>
    <x v="0"/>
    <x v="354"/>
    <n v="0"/>
    <x v="14"/>
    <d v="2023-10-19T00:00:00"/>
    <m/>
    <m/>
    <m/>
  </r>
  <r>
    <x v="17"/>
    <x v="6"/>
    <x v="1"/>
    <x v="7"/>
    <x v="4"/>
    <x v="61"/>
    <x v="0"/>
    <x v="0"/>
    <x v="355"/>
    <n v="0"/>
    <x v="14"/>
    <d v="2023-10-19T00:00:00"/>
    <m/>
    <m/>
    <m/>
  </r>
  <r>
    <x v="17"/>
    <x v="6"/>
    <x v="1"/>
    <x v="7"/>
    <x v="4"/>
    <x v="61"/>
    <x v="0"/>
    <x v="0"/>
    <x v="356"/>
    <n v="0"/>
    <x v="14"/>
    <d v="2023-10-19T00:00:00"/>
    <m/>
    <m/>
    <m/>
  </r>
  <r>
    <x v="17"/>
    <x v="6"/>
    <x v="1"/>
    <x v="7"/>
    <x v="4"/>
    <x v="61"/>
    <x v="0"/>
    <x v="0"/>
    <x v="357"/>
    <n v="0"/>
    <x v="14"/>
    <d v="2023-10-19T00:00:00"/>
    <m/>
    <m/>
    <m/>
  </r>
  <r>
    <x v="17"/>
    <x v="6"/>
    <x v="1"/>
    <x v="7"/>
    <x v="4"/>
    <x v="61"/>
    <x v="0"/>
    <x v="0"/>
    <x v="358"/>
    <n v="0"/>
    <x v="14"/>
    <d v="2023-10-19T00:00:00"/>
    <m/>
    <m/>
    <m/>
  </r>
  <r>
    <x v="17"/>
    <x v="6"/>
    <x v="1"/>
    <x v="7"/>
    <x v="4"/>
    <x v="61"/>
    <x v="0"/>
    <x v="0"/>
    <x v="359"/>
    <n v="0"/>
    <x v="14"/>
    <d v="2023-10-19T00:00:00"/>
    <m/>
    <m/>
    <m/>
  </r>
  <r>
    <x v="17"/>
    <x v="6"/>
    <x v="1"/>
    <x v="7"/>
    <x v="4"/>
    <x v="61"/>
    <x v="0"/>
    <x v="0"/>
    <x v="360"/>
    <n v="0"/>
    <x v="14"/>
    <d v="2023-10-19T00:00:00"/>
    <m/>
    <m/>
    <m/>
  </r>
  <r>
    <x v="17"/>
    <x v="6"/>
    <x v="1"/>
    <x v="7"/>
    <x v="4"/>
    <x v="61"/>
    <x v="0"/>
    <x v="0"/>
    <x v="361"/>
    <n v="0"/>
    <x v="14"/>
    <d v="2023-10-19T00:00:00"/>
    <m/>
    <m/>
    <m/>
  </r>
  <r>
    <x v="17"/>
    <x v="6"/>
    <x v="1"/>
    <x v="7"/>
    <x v="4"/>
    <x v="61"/>
    <x v="0"/>
    <x v="0"/>
    <x v="362"/>
    <n v="0"/>
    <x v="14"/>
    <d v="2023-10-19T00:00:00"/>
    <m/>
    <m/>
    <m/>
  </r>
  <r>
    <x v="17"/>
    <x v="6"/>
    <x v="1"/>
    <x v="7"/>
    <x v="4"/>
    <x v="61"/>
    <x v="0"/>
    <x v="0"/>
    <x v="363"/>
    <n v="0"/>
    <x v="14"/>
    <d v="2023-10-19T00:00:00"/>
    <m/>
    <m/>
    <m/>
  </r>
  <r>
    <x v="17"/>
    <x v="6"/>
    <x v="1"/>
    <x v="7"/>
    <x v="4"/>
    <x v="61"/>
    <x v="0"/>
    <x v="0"/>
    <x v="364"/>
    <n v="4.3144547759932541"/>
    <x v="14"/>
    <d v="2023-10-19T00:00:00"/>
    <m/>
    <m/>
    <m/>
  </r>
  <r>
    <x v="17"/>
    <x v="6"/>
    <x v="1"/>
    <x v="7"/>
    <x v="4"/>
    <x v="62"/>
    <x v="0"/>
    <x v="0"/>
    <x v="344"/>
    <n v="0"/>
    <x v="14"/>
    <d v="2023-10-19T00:00:00"/>
    <m/>
    <m/>
    <m/>
  </r>
  <r>
    <x v="17"/>
    <x v="6"/>
    <x v="1"/>
    <x v="7"/>
    <x v="4"/>
    <x v="62"/>
    <x v="0"/>
    <x v="0"/>
    <x v="345"/>
    <n v="0"/>
    <x v="14"/>
    <d v="2023-10-19T00:00:00"/>
    <m/>
    <m/>
    <m/>
  </r>
  <r>
    <x v="17"/>
    <x v="6"/>
    <x v="1"/>
    <x v="7"/>
    <x v="4"/>
    <x v="62"/>
    <x v="0"/>
    <x v="0"/>
    <x v="346"/>
    <n v="0"/>
    <x v="14"/>
    <d v="2023-10-19T00:00:00"/>
    <m/>
    <m/>
    <m/>
  </r>
  <r>
    <x v="17"/>
    <x v="6"/>
    <x v="1"/>
    <x v="7"/>
    <x v="4"/>
    <x v="62"/>
    <x v="0"/>
    <x v="0"/>
    <x v="347"/>
    <n v="0"/>
    <x v="14"/>
    <d v="2023-10-19T00:00:00"/>
    <m/>
    <m/>
    <m/>
  </r>
  <r>
    <x v="17"/>
    <x v="6"/>
    <x v="1"/>
    <x v="7"/>
    <x v="4"/>
    <x v="62"/>
    <x v="0"/>
    <x v="0"/>
    <x v="348"/>
    <n v="0"/>
    <x v="14"/>
    <d v="2023-10-19T00:00:00"/>
    <m/>
    <m/>
    <m/>
  </r>
  <r>
    <x v="17"/>
    <x v="6"/>
    <x v="1"/>
    <x v="7"/>
    <x v="4"/>
    <x v="62"/>
    <x v="0"/>
    <x v="0"/>
    <x v="349"/>
    <n v="2.3521672751410558"/>
    <x v="14"/>
    <d v="2023-10-19T00:00:00"/>
    <m/>
    <m/>
    <m/>
  </r>
  <r>
    <x v="17"/>
    <x v="6"/>
    <x v="1"/>
    <x v="7"/>
    <x v="4"/>
    <x v="62"/>
    <x v="0"/>
    <x v="0"/>
    <x v="350"/>
    <n v="1.9063790242283443"/>
    <x v="14"/>
    <d v="2023-10-19T00:00:00"/>
    <m/>
    <m/>
    <m/>
  </r>
  <r>
    <x v="17"/>
    <x v="6"/>
    <x v="1"/>
    <x v="7"/>
    <x v="4"/>
    <x v="62"/>
    <x v="0"/>
    <x v="0"/>
    <x v="351"/>
    <n v="0"/>
    <x v="14"/>
    <d v="2023-10-19T00:00:00"/>
    <m/>
    <m/>
    <m/>
  </r>
  <r>
    <x v="17"/>
    <x v="6"/>
    <x v="1"/>
    <x v="7"/>
    <x v="4"/>
    <x v="62"/>
    <x v="0"/>
    <x v="0"/>
    <x v="352"/>
    <n v="0.15856289412545638"/>
    <x v="14"/>
    <d v="2023-10-19T00:00:00"/>
    <m/>
    <m/>
    <m/>
  </r>
  <r>
    <x v="17"/>
    <x v="6"/>
    <x v="1"/>
    <x v="7"/>
    <x v="4"/>
    <x v="62"/>
    <x v="0"/>
    <x v="0"/>
    <x v="353"/>
    <n v="0"/>
    <x v="14"/>
    <d v="2023-10-19T00:00:00"/>
    <m/>
    <m/>
    <m/>
  </r>
  <r>
    <x v="17"/>
    <x v="6"/>
    <x v="1"/>
    <x v="7"/>
    <x v="4"/>
    <x v="62"/>
    <x v="0"/>
    <x v="0"/>
    <x v="354"/>
    <n v="0"/>
    <x v="14"/>
    <d v="2023-10-19T00:00:00"/>
    <m/>
    <m/>
    <m/>
  </r>
  <r>
    <x v="17"/>
    <x v="6"/>
    <x v="1"/>
    <x v="7"/>
    <x v="4"/>
    <x v="62"/>
    <x v="0"/>
    <x v="0"/>
    <x v="355"/>
    <n v="0"/>
    <x v="14"/>
    <d v="2023-10-19T00:00:00"/>
    <m/>
    <m/>
    <m/>
  </r>
  <r>
    <x v="17"/>
    <x v="6"/>
    <x v="1"/>
    <x v="7"/>
    <x v="4"/>
    <x v="62"/>
    <x v="0"/>
    <x v="0"/>
    <x v="356"/>
    <n v="0"/>
    <x v="14"/>
    <d v="2023-10-19T00:00:00"/>
    <m/>
    <m/>
    <m/>
  </r>
  <r>
    <x v="17"/>
    <x v="6"/>
    <x v="1"/>
    <x v="7"/>
    <x v="4"/>
    <x v="62"/>
    <x v="0"/>
    <x v="0"/>
    <x v="357"/>
    <n v="0"/>
    <x v="14"/>
    <d v="2023-10-19T00:00:00"/>
    <m/>
    <m/>
    <m/>
  </r>
  <r>
    <x v="17"/>
    <x v="6"/>
    <x v="1"/>
    <x v="7"/>
    <x v="4"/>
    <x v="62"/>
    <x v="0"/>
    <x v="0"/>
    <x v="358"/>
    <n v="0"/>
    <x v="14"/>
    <d v="2023-10-19T00:00:00"/>
    <m/>
    <m/>
    <m/>
  </r>
  <r>
    <x v="17"/>
    <x v="6"/>
    <x v="1"/>
    <x v="7"/>
    <x v="4"/>
    <x v="62"/>
    <x v="0"/>
    <x v="0"/>
    <x v="359"/>
    <n v="0"/>
    <x v="14"/>
    <d v="2023-10-19T00:00:00"/>
    <m/>
    <m/>
    <m/>
  </r>
  <r>
    <x v="17"/>
    <x v="6"/>
    <x v="1"/>
    <x v="7"/>
    <x v="4"/>
    <x v="62"/>
    <x v="0"/>
    <x v="0"/>
    <x v="360"/>
    <n v="0"/>
    <x v="14"/>
    <d v="2023-10-19T00:00:00"/>
    <m/>
    <m/>
    <m/>
  </r>
  <r>
    <x v="17"/>
    <x v="6"/>
    <x v="1"/>
    <x v="7"/>
    <x v="4"/>
    <x v="62"/>
    <x v="0"/>
    <x v="0"/>
    <x v="361"/>
    <n v="0"/>
    <x v="14"/>
    <d v="2023-10-19T00:00:00"/>
    <m/>
    <m/>
    <m/>
  </r>
  <r>
    <x v="17"/>
    <x v="6"/>
    <x v="1"/>
    <x v="7"/>
    <x v="4"/>
    <x v="62"/>
    <x v="0"/>
    <x v="0"/>
    <x v="362"/>
    <n v="0"/>
    <x v="14"/>
    <d v="2023-10-19T00:00:00"/>
    <m/>
    <m/>
    <m/>
  </r>
  <r>
    <x v="17"/>
    <x v="6"/>
    <x v="1"/>
    <x v="7"/>
    <x v="4"/>
    <x v="62"/>
    <x v="0"/>
    <x v="0"/>
    <x v="363"/>
    <n v="0"/>
    <x v="14"/>
    <d v="2023-10-19T00:00:00"/>
    <m/>
    <m/>
    <m/>
  </r>
  <r>
    <x v="17"/>
    <x v="6"/>
    <x v="1"/>
    <x v="7"/>
    <x v="4"/>
    <x v="62"/>
    <x v="0"/>
    <x v="0"/>
    <x v="364"/>
    <n v="0.85895784931961505"/>
    <x v="14"/>
    <d v="2023-10-19T00:00:00"/>
    <m/>
    <m/>
    <m/>
  </r>
  <r>
    <x v="23"/>
    <x v="3"/>
    <x v="4"/>
    <x v="7"/>
    <x v="4"/>
    <x v="60"/>
    <x v="0"/>
    <x v="0"/>
    <x v="344"/>
    <n v="0"/>
    <x v="14"/>
    <d v="2023-08-21T00:00:00"/>
    <m/>
    <m/>
    <m/>
  </r>
  <r>
    <x v="23"/>
    <x v="3"/>
    <x v="4"/>
    <x v="7"/>
    <x v="4"/>
    <x v="60"/>
    <x v="0"/>
    <x v="0"/>
    <x v="345"/>
    <n v="0"/>
    <x v="14"/>
    <d v="2023-08-21T00:00:00"/>
    <m/>
    <m/>
    <m/>
  </r>
  <r>
    <x v="23"/>
    <x v="3"/>
    <x v="4"/>
    <x v="7"/>
    <x v="4"/>
    <x v="60"/>
    <x v="0"/>
    <x v="0"/>
    <x v="346"/>
    <n v="0"/>
    <x v="14"/>
    <d v="2023-08-21T00:00:00"/>
    <m/>
    <m/>
    <m/>
  </r>
  <r>
    <x v="23"/>
    <x v="3"/>
    <x v="4"/>
    <x v="7"/>
    <x v="4"/>
    <x v="60"/>
    <x v="0"/>
    <x v="0"/>
    <x v="347"/>
    <n v="0"/>
    <x v="14"/>
    <d v="2023-08-21T00:00:00"/>
    <m/>
    <m/>
    <m/>
  </r>
  <r>
    <x v="23"/>
    <x v="3"/>
    <x v="4"/>
    <x v="7"/>
    <x v="4"/>
    <x v="60"/>
    <x v="0"/>
    <x v="0"/>
    <x v="348"/>
    <n v="0"/>
    <x v="14"/>
    <d v="2023-08-21T00:00:00"/>
    <m/>
    <m/>
    <m/>
  </r>
  <r>
    <x v="23"/>
    <x v="3"/>
    <x v="4"/>
    <x v="7"/>
    <x v="4"/>
    <x v="60"/>
    <x v="0"/>
    <x v="0"/>
    <x v="349"/>
    <n v="9183.0085204755687"/>
    <x v="14"/>
    <d v="2023-08-21T00:00:00"/>
    <m/>
    <m/>
    <m/>
  </r>
  <r>
    <x v="23"/>
    <x v="3"/>
    <x v="4"/>
    <x v="7"/>
    <x v="4"/>
    <x v="60"/>
    <x v="0"/>
    <x v="0"/>
    <x v="350"/>
    <n v="1014.4029675410462"/>
    <x v="14"/>
    <d v="2023-08-21T00:00:00"/>
    <m/>
    <m/>
    <m/>
  </r>
  <r>
    <x v="23"/>
    <x v="3"/>
    <x v="4"/>
    <x v="7"/>
    <x v="4"/>
    <x v="60"/>
    <x v="0"/>
    <x v="0"/>
    <x v="351"/>
    <n v="4.2330486884317828"/>
    <x v="14"/>
    <d v="2023-08-21T00:00:00"/>
    <m/>
    <m/>
    <m/>
  </r>
  <r>
    <x v="23"/>
    <x v="3"/>
    <x v="4"/>
    <x v="7"/>
    <x v="4"/>
    <x v="60"/>
    <x v="0"/>
    <x v="0"/>
    <x v="352"/>
    <n v="165.77829307416505"/>
    <x v="14"/>
    <d v="2023-08-21T00:00:00"/>
    <m/>
    <m/>
    <m/>
  </r>
  <r>
    <x v="23"/>
    <x v="3"/>
    <x v="4"/>
    <x v="7"/>
    <x v="4"/>
    <x v="60"/>
    <x v="0"/>
    <x v="0"/>
    <x v="353"/>
    <n v="1048.2995848273267"/>
    <x v="14"/>
    <d v="2023-08-21T00:00:00"/>
    <m/>
    <m/>
    <m/>
  </r>
  <r>
    <x v="23"/>
    <x v="3"/>
    <x v="4"/>
    <x v="7"/>
    <x v="4"/>
    <x v="60"/>
    <x v="0"/>
    <x v="0"/>
    <x v="354"/>
    <n v="0"/>
    <x v="14"/>
    <d v="2023-08-21T00:00:00"/>
    <m/>
    <m/>
    <m/>
  </r>
  <r>
    <x v="23"/>
    <x v="3"/>
    <x v="4"/>
    <x v="7"/>
    <x v="4"/>
    <x v="60"/>
    <x v="0"/>
    <x v="0"/>
    <x v="355"/>
    <n v="0"/>
    <x v="14"/>
    <d v="2023-08-21T00:00:00"/>
    <m/>
    <m/>
    <m/>
  </r>
  <r>
    <x v="23"/>
    <x v="3"/>
    <x v="4"/>
    <x v="7"/>
    <x v="4"/>
    <x v="60"/>
    <x v="0"/>
    <x v="0"/>
    <x v="356"/>
    <n v="0"/>
    <x v="14"/>
    <d v="2023-08-21T00:00:00"/>
    <m/>
    <m/>
    <m/>
  </r>
  <r>
    <x v="23"/>
    <x v="3"/>
    <x v="4"/>
    <x v="7"/>
    <x v="4"/>
    <x v="60"/>
    <x v="0"/>
    <x v="0"/>
    <x v="357"/>
    <n v="0"/>
    <x v="14"/>
    <d v="2023-08-21T00:00:00"/>
    <m/>
    <m/>
    <m/>
  </r>
  <r>
    <x v="23"/>
    <x v="3"/>
    <x v="4"/>
    <x v="7"/>
    <x v="4"/>
    <x v="60"/>
    <x v="0"/>
    <x v="0"/>
    <x v="358"/>
    <n v="0"/>
    <x v="14"/>
    <d v="2023-08-21T00:00:00"/>
    <m/>
    <m/>
    <m/>
  </r>
  <r>
    <x v="23"/>
    <x v="3"/>
    <x v="4"/>
    <x v="7"/>
    <x v="4"/>
    <x v="60"/>
    <x v="0"/>
    <x v="0"/>
    <x v="359"/>
    <n v="7.0340630307605254"/>
    <x v="14"/>
    <d v="2023-08-21T00:00:00"/>
    <m/>
    <m/>
    <m/>
  </r>
  <r>
    <x v="23"/>
    <x v="3"/>
    <x v="4"/>
    <x v="7"/>
    <x v="4"/>
    <x v="60"/>
    <x v="0"/>
    <x v="0"/>
    <x v="360"/>
    <n v="0"/>
    <x v="14"/>
    <d v="2023-08-21T00:00:00"/>
    <m/>
    <m/>
    <m/>
  </r>
  <r>
    <x v="23"/>
    <x v="3"/>
    <x v="4"/>
    <x v="7"/>
    <x v="4"/>
    <x v="60"/>
    <x v="0"/>
    <x v="0"/>
    <x v="361"/>
    <n v="112.7201594640499"/>
    <x v="14"/>
    <d v="2023-08-21T00:00:00"/>
    <m/>
    <m/>
    <m/>
  </r>
  <r>
    <x v="23"/>
    <x v="3"/>
    <x v="4"/>
    <x v="7"/>
    <x v="4"/>
    <x v="60"/>
    <x v="0"/>
    <x v="0"/>
    <x v="362"/>
    <n v="0"/>
    <x v="14"/>
    <d v="2023-08-21T00:00:00"/>
    <m/>
    <m/>
    <m/>
  </r>
  <r>
    <x v="23"/>
    <x v="3"/>
    <x v="4"/>
    <x v="7"/>
    <x v="4"/>
    <x v="60"/>
    <x v="0"/>
    <x v="0"/>
    <x v="363"/>
    <n v="0"/>
    <x v="14"/>
    <d v="2023-08-21T00:00:00"/>
    <m/>
    <m/>
    <m/>
  </r>
  <r>
    <x v="23"/>
    <x v="3"/>
    <x v="4"/>
    <x v="7"/>
    <x v="4"/>
    <x v="60"/>
    <x v="0"/>
    <x v="0"/>
    <x v="364"/>
    <n v="0"/>
    <x v="14"/>
    <d v="2023-08-21T00:00:00"/>
    <m/>
    <m/>
    <m/>
  </r>
  <r>
    <x v="23"/>
    <x v="3"/>
    <x v="4"/>
    <x v="7"/>
    <x v="4"/>
    <x v="61"/>
    <x v="0"/>
    <x v="0"/>
    <x v="344"/>
    <n v="0"/>
    <x v="14"/>
    <d v="2023-08-21T00:00:00"/>
    <m/>
    <m/>
    <m/>
  </r>
  <r>
    <x v="23"/>
    <x v="3"/>
    <x v="4"/>
    <x v="7"/>
    <x v="4"/>
    <x v="61"/>
    <x v="0"/>
    <x v="0"/>
    <x v="345"/>
    <n v="0"/>
    <x v="14"/>
    <d v="2023-08-21T00:00:00"/>
    <m/>
    <m/>
    <m/>
  </r>
  <r>
    <x v="23"/>
    <x v="3"/>
    <x v="4"/>
    <x v="7"/>
    <x v="4"/>
    <x v="61"/>
    <x v="0"/>
    <x v="0"/>
    <x v="346"/>
    <n v="0"/>
    <x v="14"/>
    <d v="2023-08-21T00:00:00"/>
    <m/>
    <m/>
    <m/>
  </r>
  <r>
    <x v="23"/>
    <x v="3"/>
    <x v="4"/>
    <x v="7"/>
    <x v="4"/>
    <x v="61"/>
    <x v="0"/>
    <x v="0"/>
    <x v="347"/>
    <n v="0"/>
    <x v="14"/>
    <d v="2023-08-21T00:00:00"/>
    <m/>
    <m/>
    <m/>
  </r>
  <r>
    <x v="23"/>
    <x v="3"/>
    <x v="4"/>
    <x v="7"/>
    <x v="4"/>
    <x v="61"/>
    <x v="0"/>
    <x v="0"/>
    <x v="348"/>
    <n v="0"/>
    <x v="14"/>
    <d v="2023-08-21T00:00:00"/>
    <m/>
    <m/>
    <m/>
  </r>
  <r>
    <x v="23"/>
    <x v="3"/>
    <x v="4"/>
    <x v="7"/>
    <x v="4"/>
    <x v="61"/>
    <x v="0"/>
    <x v="0"/>
    <x v="349"/>
    <n v="5154.663608920926"/>
    <x v="14"/>
    <d v="2023-08-21T00:00:00"/>
    <m/>
    <m/>
    <m/>
  </r>
  <r>
    <x v="23"/>
    <x v="3"/>
    <x v="4"/>
    <x v="7"/>
    <x v="4"/>
    <x v="61"/>
    <x v="0"/>
    <x v="0"/>
    <x v="350"/>
    <n v="1427.0598197792292"/>
    <x v="14"/>
    <d v="2023-08-21T00:00:00"/>
    <m/>
    <m/>
    <m/>
  </r>
  <r>
    <x v="23"/>
    <x v="3"/>
    <x v="4"/>
    <x v="7"/>
    <x v="4"/>
    <x v="61"/>
    <x v="0"/>
    <x v="0"/>
    <x v="351"/>
    <n v="1.7796891191709843"/>
    <x v="14"/>
    <d v="2023-08-21T00:00:00"/>
    <m/>
    <m/>
    <m/>
  </r>
  <r>
    <x v="23"/>
    <x v="3"/>
    <x v="4"/>
    <x v="7"/>
    <x v="4"/>
    <x v="61"/>
    <x v="0"/>
    <x v="0"/>
    <x v="352"/>
    <n v="116.32751971164676"/>
    <x v="14"/>
    <d v="2023-08-21T00:00:00"/>
    <m/>
    <m/>
    <m/>
  </r>
  <r>
    <x v="23"/>
    <x v="3"/>
    <x v="4"/>
    <x v="7"/>
    <x v="4"/>
    <x v="61"/>
    <x v="0"/>
    <x v="0"/>
    <x v="353"/>
    <n v="994.11112863257472"/>
    <x v="14"/>
    <d v="2023-08-21T00:00:00"/>
    <m/>
    <m/>
    <m/>
  </r>
  <r>
    <x v="23"/>
    <x v="3"/>
    <x v="4"/>
    <x v="7"/>
    <x v="4"/>
    <x v="61"/>
    <x v="0"/>
    <x v="0"/>
    <x v="354"/>
    <n v="0"/>
    <x v="14"/>
    <d v="2023-08-21T00:00:00"/>
    <m/>
    <m/>
    <m/>
  </r>
  <r>
    <x v="23"/>
    <x v="3"/>
    <x v="4"/>
    <x v="7"/>
    <x v="4"/>
    <x v="61"/>
    <x v="0"/>
    <x v="0"/>
    <x v="355"/>
    <n v="0"/>
    <x v="14"/>
    <d v="2023-08-21T00:00:00"/>
    <m/>
    <m/>
    <m/>
  </r>
  <r>
    <x v="23"/>
    <x v="3"/>
    <x v="4"/>
    <x v="7"/>
    <x v="4"/>
    <x v="61"/>
    <x v="0"/>
    <x v="0"/>
    <x v="356"/>
    <n v="0"/>
    <x v="14"/>
    <d v="2023-08-21T00:00:00"/>
    <m/>
    <m/>
    <m/>
  </r>
  <r>
    <x v="23"/>
    <x v="3"/>
    <x v="4"/>
    <x v="7"/>
    <x v="4"/>
    <x v="61"/>
    <x v="0"/>
    <x v="0"/>
    <x v="357"/>
    <n v="0"/>
    <x v="14"/>
    <d v="2023-08-21T00:00:00"/>
    <m/>
    <m/>
    <m/>
  </r>
  <r>
    <x v="23"/>
    <x v="3"/>
    <x v="4"/>
    <x v="7"/>
    <x v="4"/>
    <x v="61"/>
    <x v="0"/>
    <x v="0"/>
    <x v="358"/>
    <n v="0"/>
    <x v="14"/>
    <d v="2023-08-21T00:00:00"/>
    <m/>
    <m/>
    <m/>
  </r>
  <r>
    <x v="23"/>
    <x v="3"/>
    <x v="4"/>
    <x v="7"/>
    <x v="4"/>
    <x v="61"/>
    <x v="0"/>
    <x v="0"/>
    <x v="359"/>
    <n v="6.2051993692273042"/>
    <x v="14"/>
    <d v="2023-08-21T00:00:00"/>
    <m/>
    <m/>
    <m/>
  </r>
  <r>
    <x v="23"/>
    <x v="3"/>
    <x v="4"/>
    <x v="7"/>
    <x v="4"/>
    <x v="61"/>
    <x v="0"/>
    <x v="0"/>
    <x v="360"/>
    <n v="0"/>
    <x v="14"/>
    <d v="2023-08-21T00:00:00"/>
    <m/>
    <m/>
    <m/>
  </r>
  <r>
    <x v="23"/>
    <x v="3"/>
    <x v="4"/>
    <x v="7"/>
    <x v="4"/>
    <x v="61"/>
    <x v="0"/>
    <x v="0"/>
    <x v="361"/>
    <n v="74.293908537958984"/>
    <x v="14"/>
    <d v="2023-08-21T00:00:00"/>
    <m/>
    <m/>
    <m/>
  </r>
  <r>
    <x v="23"/>
    <x v="3"/>
    <x v="4"/>
    <x v="7"/>
    <x v="4"/>
    <x v="61"/>
    <x v="0"/>
    <x v="0"/>
    <x v="362"/>
    <n v="0"/>
    <x v="14"/>
    <d v="2023-08-21T00:00:00"/>
    <m/>
    <m/>
    <m/>
  </r>
  <r>
    <x v="23"/>
    <x v="3"/>
    <x v="4"/>
    <x v="7"/>
    <x v="4"/>
    <x v="61"/>
    <x v="0"/>
    <x v="0"/>
    <x v="363"/>
    <n v="0"/>
    <x v="14"/>
    <d v="2023-08-21T00:00:00"/>
    <m/>
    <m/>
    <m/>
  </r>
  <r>
    <x v="23"/>
    <x v="3"/>
    <x v="4"/>
    <x v="7"/>
    <x v="4"/>
    <x v="61"/>
    <x v="0"/>
    <x v="0"/>
    <x v="364"/>
    <n v="0"/>
    <x v="14"/>
    <d v="2023-08-21T00:00:00"/>
    <m/>
    <m/>
    <m/>
  </r>
  <r>
    <x v="18"/>
    <x v="7"/>
    <x v="0"/>
    <x v="7"/>
    <x v="4"/>
    <x v="60"/>
    <x v="15"/>
    <x v="0"/>
    <x v="344"/>
    <n v="0"/>
    <x v="15"/>
    <d v="2023-08-31T00:00:00"/>
    <m/>
    <m/>
    <m/>
  </r>
  <r>
    <x v="18"/>
    <x v="7"/>
    <x v="0"/>
    <x v="7"/>
    <x v="4"/>
    <x v="60"/>
    <x v="15"/>
    <x v="0"/>
    <x v="345"/>
    <n v="0"/>
    <x v="15"/>
    <d v="2023-08-31T00:00:00"/>
    <m/>
    <m/>
    <m/>
  </r>
  <r>
    <x v="18"/>
    <x v="7"/>
    <x v="0"/>
    <x v="7"/>
    <x v="4"/>
    <x v="60"/>
    <x v="15"/>
    <x v="0"/>
    <x v="346"/>
    <n v="0"/>
    <x v="15"/>
    <d v="2023-08-31T00:00:00"/>
    <m/>
    <m/>
    <m/>
  </r>
  <r>
    <x v="18"/>
    <x v="7"/>
    <x v="0"/>
    <x v="7"/>
    <x v="4"/>
    <x v="60"/>
    <x v="15"/>
    <x v="0"/>
    <x v="347"/>
    <n v="0"/>
    <x v="15"/>
    <d v="2023-08-31T00:00:00"/>
    <m/>
    <m/>
    <m/>
  </r>
  <r>
    <x v="18"/>
    <x v="7"/>
    <x v="0"/>
    <x v="7"/>
    <x v="4"/>
    <x v="60"/>
    <x v="15"/>
    <x v="0"/>
    <x v="348"/>
    <n v="0"/>
    <x v="15"/>
    <d v="2023-08-31T00:00:00"/>
    <m/>
    <m/>
    <m/>
  </r>
  <r>
    <x v="18"/>
    <x v="7"/>
    <x v="0"/>
    <x v="7"/>
    <x v="4"/>
    <x v="60"/>
    <x v="15"/>
    <x v="0"/>
    <x v="349"/>
    <n v="3.2649033118470792"/>
    <x v="15"/>
    <d v="2023-08-31T00:00:00"/>
    <m/>
    <m/>
    <m/>
  </r>
  <r>
    <x v="18"/>
    <x v="7"/>
    <x v="0"/>
    <x v="7"/>
    <x v="4"/>
    <x v="60"/>
    <x v="15"/>
    <x v="0"/>
    <x v="350"/>
    <n v="3.8568704156479243"/>
    <x v="15"/>
    <d v="2023-08-31T00:00:00"/>
    <m/>
    <m/>
    <m/>
  </r>
  <r>
    <x v="18"/>
    <x v="7"/>
    <x v="0"/>
    <x v="7"/>
    <x v="4"/>
    <x v="60"/>
    <x v="15"/>
    <x v="0"/>
    <x v="351"/>
    <n v="0"/>
    <x v="15"/>
    <d v="2023-08-31T00:00:00"/>
    <m/>
    <m/>
    <m/>
  </r>
  <r>
    <x v="18"/>
    <x v="7"/>
    <x v="0"/>
    <x v="7"/>
    <x v="4"/>
    <x v="60"/>
    <x v="15"/>
    <x v="0"/>
    <x v="352"/>
    <n v="0"/>
    <x v="15"/>
    <d v="2023-08-31T00:00:00"/>
    <m/>
    <m/>
    <m/>
  </r>
  <r>
    <x v="18"/>
    <x v="7"/>
    <x v="0"/>
    <x v="7"/>
    <x v="4"/>
    <x v="60"/>
    <x v="15"/>
    <x v="0"/>
    <x v="353"/>
    <n v="0"/>
    <x v="15"/>
    <d v="2023-08-31T00:00:00"/>
    <m/>
    <m/>
    <m/>
  </r>
  <r>
    <x v="18"/>
    <x v="7"/>
    <x v="0"/>
    <x v="7"/>
    <x v="4"/>
    <x v="60"/>
    <x v="15"/>
    <x v="0"/>
    <x v="354"/>
    <n v="0"/>
    <x v="15"/>
    <d v="2023-08-31T00:00:00"/>
    <m/>
    <m/>
    <m/>
  </r>
  <r>
    <x v="18"/>
    <x v="7"/>
    <x v="0"/>
    <x v="7"/>
    <x v="4"/>
    <x v="60"/>
    <x v="15"/>
    <x v="0"/>
    <x v="355"/>
    <n v="0"/>
    <x v="15"/>
    <d v="2023-08-31T00:00:00"/>
    <m/>
    <m/>
    <m/>
  </r>
  <r>
    <x v="18"/>
    <x v="7"/>
    <x v="0"/>
    <x v="7"/>
    <x v="4"/>
    <x v="60"/>
    <x v="15"/>
    <x v="0"/>
    <x v="356"/>
    <n v="0"/>
    <x v="15"/>
    <d v="2023-08-31T00:00:00"/>
    <m/>
    <m/>
    <m/>
  </r>
  <r>
    <x v="18"/>
    <x v="7"/>
    <x v="0"/>
    <x v="7"/>
    <x v="4"/>
    <x v="60"/>
    <x v="15"/>
    <x v="0"/>
    <x v="357"/>
    <n v="0"/>
    <x v="15"/>
    <d v="2023-08-31T00:00:00"/>
    <m/>
    <m/>
    <m/>
  </r>
  <r>
    <x v="18"/>
    <x v="7"/>
    <x v="0"/>
    <x v="7"/>
    <x v="4"/>
    <x v="60"/>
    <x v="15"/>
    <x v="0"/>
    <x v="358"/>
    <n v="0"/>
    <x v="15"/>
    <d v="2023-08-31T00:00:00"/>
    <m/>
    <m/>
    <m/>
  </r>
  <r>
    <x v="18"/>
    <x v="7"/>
    <x v="0"/>
    <x v="7"/>
    <x v="4"/>
    <x v="60"/>
    <x v="15"/>
    <x v="0"/>
    <x v="359"/>
    <n v="0"/>
    <x v="15"/>
    <d v="2023-08-31T00:00:00"/>
    <m/>
    <m/>
    <m/>
  </r>
  <r>
    <x v="18"/>
    <x v="7"/>
    <x v="0"/>
    <x v="7"/>
    <x v="4"/>
    <x v="60"/>
    <x v="15"/>
    <x v="0"/>
    <x v="360"/>
    <n v="0"/>
    <x v="15"/>
    <d v="2023-08-31T00:00:00"/>
    <m/>
    <m/>
    <m/>
  </r>
  <r>
    <x v="18"/>
    <x v="7"/>
    <x v="0"/>
    <x v="7"/>
    <x v="4"/>
    <x v="60"/>
    <x v="15"/>
    <x v="0"/>
    <x v="361"/>
    <n v="0"/>
    <x v="15"/>
    <d v="2023-08-31T00:00:00"/>
    <m/>
    <m/>
    <m/>
  </r>
  <r>
    <x v="18"/>
    <x v="7"/>
    <x v="0"/>
    <x v="7"/>
    <x v="4"/>
    <x v="60"/>
    <x v="15"/>
    <x v="0"/>
    <x v="362"/>
    <n v="0"/>
    <x v="15"/>
    <d v="2023-08-31T00:00:00"/>
    <m/>
    <m/>
    <m/>
  </r>
  <r>
    <x v="18"/>
    <x v="7"/>
    <x v="0"/>
    <x v="7"/>
    <x v="4"/>
    <x v="60"/>
    <x v="15"/>
    <x v="0"/>
    <x v="363"/>
    <n v="0"/>
    <x v="15"/>
    <d v="2023-08-31T00:00:00"/>
    <m/>
    <m/>
    <m/>
  </r>
  <r>
    <x v="18"/>
    <x v="7"/>
    <x v="0"/>
    <x v="7"/>
    <x v="4"/>
    <x v="60"/>
    <x v="15"/>
    <x v="0"/>
    <x v="364"/>
    <n v="5.6945987997332768E-2"/>
    <x v="15"/>
    <d v="2023-08-31T00:00:00"/>
    <m/>
    <m/>
    <m/>
  </r>
  <r>
    <x v="18"/>
    <x v="8"/>
    <x v="0"/>
    <x v="7"/>
    <x v="4"/>
    <x v="60"/>
    <x v="16"/>
    <x v="0"/>
    <x v="344"/>
    <n v="0"/>
    <x v="15"/>
    <d v="2023-08-31T00:00:00"/>
    <m/>
    <m/>
    <m/>
  </r>
  <r>
    <x v="18"/>
    <x v="8"/>
    <x v="0"/>
    <x v="7"/>
    <x v="4"/>
    <x v="60"/>
    <x v="16"/>
    <x v="0"/>
    <x v="345"/>
    <n v="0"/>
    <x v="15"/>
    <d v="2023-08-31T00:00:00"/>
    <m/>
    <m/>
    <m/>
  </r>
  <r>
    <x v="18"/>
    <x v="8"/>
    <x v="0"/>
    <x v="7"/>
    <x v="4"/>
    <x v="60"/>
    <x v="16"/>
    <x v="0"/>
    <x v="346"/>
    <n v="0"/>
    <x v="15"/>
    <d v="2023-08-31T00:00:00"/>
    <m/>
    <m/>
    <m/>
  </r>
  <r>
    <x v="18"/>
    <x v="8"/>
    <x v="0"/>
    <x v="7"/>
    <x v="4"/>
    <x v="60"/>
    <x v="16"/>
    <x v="0"/>
    <x v="347"/>
    <n v="0"/>
    <x v="15"/>
    <d v="2023-08-31T00:00:00"/>
    <m/>
    <m/>
    <m/>
  </r>
  <r>
    <x v="18"/>
    <x v="8"/>
    <x v="0"/>
    <x v="7"/>
    <x v="4"/>
    <x v="60"/>
    <x v="16"/>
    <x v="0"/>
    <x v="348"/>
    <n v="0"/>
    <x v="15"/>
    <d v="2023-08-31T00:00:00"/>
    <m/>
    <m/>
    <m/>
  </r>
  <r>
    <x v="18"/>
    <x v="8"/>
    <x v="0"/>
    <x v="7"/>
    <x v="4"/>
    <x v="60"/>
    <x v="16"/>
    <x v="0"/>
    <x v="349"/>
    <n v="2.4992532175202591"/>
    <x v="15"/>
    <d v="2023-08-31T00:00:00"/>
    <m/>
    <m/>
    <m/>
  </r>
  <r>
    <x v="18"/>
    <x v="8"/>
    <x v="0"/>
    <x v="7"/>
    <x v="4"/>
    <x v="60"/>
    <x v="16"/>
    <x v="0"/>
    <x v="350"/>
    <n v="2.2411567183941536"/>
    <x v="15"/>
    <d v="2023-08-31T00:00:00"/>
    <m/>
    <m/>
    <m/>
  </r>
  <r>
    <x v="18"/>
    <x v="8"/>
    <x v="0"/>
    <x v="7"/>
    <x v="4"/>
    <x v="60"/>
    <x v="16"/>
    <x v="0"/>
    <x v="351"/>
    <n v="0"/>
    <x v="15"/>
    <d v="2023-08-31T00:00:00"/>
    <m/>
    <m/>
    <m/>
  </r>
  <r>
    <x v="18"/>
    <x v="8"/>
    <x v="0"/>
    <x v="7"/>
    <x v="4"/>
    <x v="60"/>
    <x v="16"/>
    <x v="0"/>
    <x v="352"/>
    <n v="0"/>
    <x v="15"/>
    <d v="2023-08-31T00:00:00"/>
    <m/>
    <m/>
    <m/>
  </r>
  <r>
    <x v="18"/>
    <x v="8"/>
    <x v="0"/>
    <x v="7"/>
    <x v="4"/>
    <x v="60"/>
    <x v="16"/>
    <x v="0"/>
    <x v="353"/>
    <n v="0"/>
    <x v="15"/>
    <d v="2023-08-31T00:00:00"/>
    <m/>
    <m/>
    <m/>
  </r>
  <r>
    <x v="18"/>
    <x v="8"/>
    <x v="0"/>
    <x v="7"/>
    <x v="4"/>
    <x v="60"/>
    <x v="16"/>
    <x v="0"/>
    <x v="354"/>
    <n v="0"/>
    <x v="15"/>
    <d v="2023-08-31T00:00:00"/>
    <m/>
    <m/>
    <m/>
  </r>
  <r>
    <x v="18"/>
    <x v="8"/>
    <x v="0"/>
    <x v="7"/>
    <x v="4"/>
    <x v="60"/>
    <x v="16"/>
    <x v="0"/>
    <x v="355"/>
    <n v="0"/>
    <x v="15"/>
    <d v="2023-08-31T00:00:00"/>
    <m/>
    <m/>
    <m/>
  </r>
  <r>
    <x v="18"/>
    <x v="8"/>
    <x v="0"/>
    <x v="7"/>
    <x v="4"/>
    <x v="60"/>
    <x v="16"/>
    <x v="0"/>
    <x v="356"/>
    <n v="0"/>
    <x v="15"/>
    <d v="2023-08-31T00:00:00"/>
    <m/>
    <m/>
    <m/>
  </r>
  <r>
    <x v="18"/>
    <x v="8"/>
    <x v="0"/>
    <x v="7"/>
    <x v="4"/>
    <x v="60"/>
    <x v="16"/>
    <x v="0"/>
    <x v="357"/>
    <n v="0"/>
    <x v="15"/>
    <d v="2023-08-31T00:00:00"/>
    <m/>
    <m/>
    <m/>
  </r>
  <r>
    <x v="18"/>
    <x v="8"/>
    <x v="0"/>
    <x v="7"/>
    <x v="4"/>
    <x v="60"/>
    <x v="16"/>
    <x v="0"/>
    <x v="358"/>
    <n v="0"/>
    <x v="15"/>
    <d v="2023-08-31T00:00:00"/>
    <m/>
    <m/>
    <m/>
  </r>
  <r>
    <x v="18"/>
    <x v="8"/>
    <x v="0"/>
    <x v="7"/>
    <x v="4"/>
    <x v="60"/>
    <x v="16"/>
    <x v="0"/>
    <x v="359"/>
    <n v="0"/>
    <x v="15"/>
    <d v="2023-08-31T00:00:00"/>
    <m/>
    <m/>
    <m/>
  </r>
  <r>
    <x v="18"/>
    <x v="8"/>
    <x v="0"/>
    <x v="7"/>
    <x v="4"/>
    <x v="60"/>
    <x v="16"/>
    <x v="0"/>
    <x v="360"/>
    <n v="0"/>
    <x v="15"/>
    <d v="2023-08-31T00:00:00"/>
    <m/>
    <m/>
    <m/>
  </r>
  <r>
    <x v="18"/>
    <x v="8"/>
    <x v="0"/>
    <x v="7"/>
    <x v="4"/>
    <x v="60"/>
    <x v="16"/>
    <x v="0"/>
    <x v="361"/>
    <n v="0"/>
    <x v="15"/>
    <d v="2023-08-31T00:00:00"/>
    <m/>
    <m/>
    <m/>
  </r>
  <r>
    <x v="18"/>
    <x v="8"/>
    <x v="0"/>
    <x v="7"/>
    <x v="4"/>
    <x v="60"/>
    <x v="16"/>
    <x v="0"/>
    <x v="362"/>
    <n v="0"/>
    <x v="15"/>
    <d v="2023-08-31T00:00:00"/>
    <m/>
    <m/>
    <m/>
  </r>
  <r>
    <x v="18"/>
    <x v="8"/>
    <x v="0"/>
    <x v="7"/>
    <x v="4"/>
    <x v="60"/>
    <x v="16"/>
    <x v="0"/>
    <x v="363"/>
    <n v="0"/>
    <x v="15"/>
    <d v="2023-08-31T00:00:00"/>
    <m/>
    <m/>
    <m/>
  </r>
  <r>
    <x v="18"/>
    <x v="8"/>
    <x v="0"/>
    <x v="7"/>
    <x v="4"/>
    <x v="60"/>
    <x v="16"/>
    <x v="0"/>
    <x v="364"/>
    <n v="6.7341772151898738E-2"/>
    <x v="15"/>
    <d v="2023-08-31T00:00:00"/>
    <m/>
    <m/>
    <m/>
  </r>
  <r>
    <x v="18"/>
    <x v="9"/>
    <x v="0"/>
    <x v="7"/>
    <x v="4"/>
    <x v="60"/>
    <x v="17"/>
    <x v="0"/>
    <x v="344"/>
    <n v="0"/>
    <x v="15"/>
    <d v="2023-08-31T00:00:00"/>
    <m/>
    <m/>
    <m/>
  </r>
  <r>
    <x v="18"/>
    <x v="9"/>
    <x v="0"/>
    <x v="7"/>
    <x v="4"/>
    <x v="60"/>
    <x v="17"/>
    <x v="0"/>
    <x v="345"/>
    <n v="0"/>
    <x v="15"/>
    <d v="2023-08-31T00:00:00"/>
    <m/>
    <m/>
    <m/>
  </r>
  <r>
    <x v="18"/>
    <x v="9"/>
    <x v="0"/>
    <x v="7"/>
    <x v="4"/>
    <x v="60"/>
    <x v="17"/>
    <x v="0"/>
    <x v="346"/>
    <n v="0"/>
    <x v="15"/>
    <d v="2023-08-31T00:00:00"/>
    <m/>
    <m/>
    <m/>
  </r>
  <r>
    <x v="18"/>
    <x v="9"/>
    <x v="0"/>
    <x v="7"/>
    <x v="4"/>
    <x v="60"/>
    <x v="17"/>
    <x v="0"/>
    <x v="347"/>
    <n v="1.1486731617807688"/>
    <x v="15"/>
    <d v="2023-08-31T00:00:00"/>
    <m/>
    <m/>
    <m/>
  </r>
  <r>
    <x v="18"/>
    <x v="9"/>
    <x v="0"/>
    <x v="7"/>
    <x v="4"/>
    <x v="60"/>
    <x v="17"/>
    <x v="0"/>
    <x v="348"/>
    <n v="0"/>
    <x v="15"/>
    <d v="2023-08-31T00:00:00"/>
    <m/>
    <m/>
    <m/>
  </r>
  <r>
    <x v="18"/>
    <x v="9"/>
    <x v="0"/>
    <x v="7"/>
    <x v="4"/>
    <x v="60"/>
    <x v="17"/>
    <x v="0"/>
    <x v="349"/>
    <n v="1.5342417755253623"/>
    <x v="15"/>
    <d v="2023-08-31T00:00:00"/>
    <m/>
    <m/>
    <m/>
  </r>
  <r>
    <x v="18"/>
    <x v="9"/>
    <x v="0"/>
    <x v="7"/>
    <x v="4"/>
    <x v="60"/>
    <x v="17"/>
    <x v="0"/>
    <x v="350"/>
    <n v="1.4336947878893798"/>
    <x v="15"/>
    <d v="2023-08-31T00:00:00"/>
    <m/>
    <m/>
    <m/>
  </r>
  <r>
    <x v="18"/>
    <x v="9"/>
    <x v="0"/>
    <x v="7"/>
    <x v="4"/>
    <x v="60"/>
    <x v="17"/>
    <x v="0"/>
    <x v="351"/>
    <n v="0"/>
    <x v="15"/>
    <d v="2023-08-31T00:00:00"/>
    <m/>
    <m/>
    <m/>
  </r>
  <r>
    <x v="18"/>
    <x v="9"/>
    <x v="0"/>
    <x v="7"/>
    <x v="4"/>
    <x v="60"/>
    <x v="17"/>
    <x v="0"/>
    <x v="352"/>
    <n v="0"/>
    <x v="15"/>
    <d v="2023-08-31T00:00:00"/>
    <m/>
    <m/>
    <m/>
  </r>
  <r>
    <x v="18"/>
    <x v="9"/>
    <x v="0"/>
    <x v="7"/>
    <x v="4"/>
    <x v="60"/>
    <x v="17"/>
    <x v="0"/>
    <x v="353"/>
    <n v="0"/>
    <x v="15"/>
    <d v="2023-08-31T00:00:00"/>
    <m/>
    <m/>
    <m/>
  </r>
  <r>
    <x v="18"/>
    <x v="9"/>
    <x v="0"/>
    <x v="7"/>
    <x v="4"/>
    <x v="60"/>
    <x v="17"/>
    <x v="0"/>
    <x v="354"/>
    <n v="0"/>
    <x v="15"/>
    <d v="2023-08-31T00:00:00"/>
    <m/>
    <m/>
    <m/>
  </r>
  <r>
    <x v="18"/>
    <x v="9"/>
    <x v="0"/>
    <x v="7"/>
    <x v="4"/>
    <x v="60"/>
    <x v="17"/>
    <x v="0"/>
    <x v="355"/>
    <n v="0"/>
    <x v="15"/>
    <d v="2023-08-31T00:00:00"/>
    <m/>
    <m/>
    <m/>
  </r>
  <r>
    <x v="18"/>
    <x v="9"/>
    <x v="0"/>
    <x v="7"/>
    <x v="4"/>
    <x v="60"/>
    <x v="17"/>
    <x v="0"/>
    <x v="356"/>
    <n v="0"/>
    <x v="15"/>
    <d v="2023-08-31T00:00:00"/>
    <m/>
    <m/>
    <m/>
  </r>
  <r>
    <x v="18"/>
    <x v="9"/>
    <x v="0"/>
    <x v="7"/>
    <x v="4"/>
    <x v="60"/>
    <x v="17"/>
    <x v="0"/>
    <x v="357"/>
    <n v="0"/>
    <x v="15"/>
    <d v="2023-08-31T00:00:00"/>
    <m/>
    <m/>
    <m/>
  </r>
  <r>
    <x v="18"/>
    <x v="9"/>
    <x v="0"/>
    <x v="7"/>
    <x v="4"/>
    <x v="60"/>
    <x v="17"/>
    <x v="0"/>
    <x v="358"/>
    <n v="0"/>
    <x v="15"/>
    <d v="2023-08-31T00:00:00"/>
    <m/>
    <m/>
    <m/>
  </r>
  <r>
    <x v="18"/>
    <x v="9"/>
    <x v="0"/>
    <x v="7"/>
    <x v="4"/>
    <x v="60"/>
    <x v="17"/>
    <x v="0"/>
    <x v="359"/>
    <n v="0"/>
    <x v="15"/>
    <d v="2023-08-31T00:00:00"/>
    <m/>
    <m/>
    <m/>
  </r>
  <r>
    <x v="18"/>
    <x v="9"/>
    <x v="0"/>
    <x v="7"/>
    <x v="4"/>
    <x v="60"/>
    <x v="17"/>
    <x v="0"/>
    <x v="360"/>
    <n v="0"/>
    <x v="15"/>
    <d v="2023-08-31T00:00:00"/>
    <m/>
    <m/>
    <m/>
  </r>
  <r>
    <x v="18"/>
    <x v="9"/>
    <x v="0"/>
    <x v="7"/>
    <x v="4"/>
    <x v="60"/>
    <x v="17"/>
    <x v="0"/>
    <x v="361"/>
    <n v="0"/>
    <x v="15"/>
    <d v="2023-08-31T00:00:00"/>
    <m/>
    <m/>
    <m/>
  </r>
  <r>
    <x v="18"/>
    <x v="9"/>
    <x v="0"/>
    <x v="7"/>
    <x v="4"/>
    <x v="60"/>
    <x v="17"/>
    <x v="0"/>
    <x v="362"/>
    <n v="0"/>
    <x v="15"/>
    <d v="2023-08-31T00:00:00"/>
    <m/>
    <m/>
    <m/>
  </r>
  <r>
    <x v="18"/>
    <x v="9"/>
    <x v="0"/>
    <x v="7"/>
    <x v="4"/>
    <x v="60"/>
    <x v="17"/>
    <x v="0"/>
    <x v="363"/>
    <n v="0"/>
    <x v="15"/>
    <d v="2023-08-31T00:00:00"/>
    <m/>
    <m/>
    <m/>
  </r>
  <r>
    <x v="18"/>
    <x v="9"/>
    <x v="0"/>
    <x v="7"/>
    <x v="4"/>
    <x v="60"/>
    <x v="17"/>
    <x v="0"/>
    <x v="364"/>
    <n v="5.2073921971252587E-2"/>
    <x v="15"/>
    <d v="2023-08-31T00:00:00"/>
    <m/>
    <m/>
    <m/>
  </r>
  <r>
    <x v="18"/>
    <x v="10"/>
    <x v="0"/>
    <x v="7"/>
    <x v="4"/>
    <x v="60"/>
    <x v="18"/>
    <x v="0"/>
    <x v="344"/>
    <n v="0"/>
    <x v="15"/>
    <d v="2023-08-31T00:00:00"/>
    <m/>
    <m/>
    <m/>
  </r>
  <r>
    <x v="18"/>
    <x v="10"/>
    <x v="0"/>
    <x v="7"/>
    <x v="4"/>
    <x v="60"/>
    <x v="18"/>
    <x v="0"/>
    <x v="345"/>
    <n v="0"/>
    <x v="15"/>
    <d v="2023-08-31T00:00:00"/>
    <m/>
    <m/>
    <m/>
  </r>
  <r>
    <x v="18"/>
    <x v="10"/>
    <x v="0"/>
    <x v="7"/>
    <x v="4"/>
    <x v="60"/>
    <x v="18"/>
    <x v="0"/>
    <x v="346"/>
    <n v="0"/>
    <x v="15"/>
    <d v="2023-08-31T00:00:00"/>
    <m/>
    <m/>
    <m/>
  </r>
  <r>
    <x v="18"/>
    <x v="10"/>
    <x v="0"/>
    <x v="7"/>
    <x v="4"/>
    <x v="60"/>
    <x v="18"/>
    <x v="0"/>
    <x v="347"/>
    <n v="0"/>
    <x v="15"/>
    <d v="2023-08-31T00:00:00"/>
    <m/>
    <m/>
    <m/>
  </r>
  <r>
    <x v="18"/>
    <x v="10"/>
    <x v="0"/>
    <x v="7"/>
    <x v="4"/>
    <x v="60"/>
    <x v="18"/>
    <x v="0"/>
    <x v="348"/>
    <n v="0"/>
    <x v="15"/>
    <d v="2023-08-31T00:00:00"/>
    <m/>
    <m/>
    <m/>
  </r>
  <r>
    <x v="18"/>
    <x v="10"/>
    <x v="0"/>
    <x v="7"/>
    <x v="4"/>
    <x v="60"/>
    <x v="18"/>
    <x v="0"/>
    <x v="349"/>
    <n v="1.6734999805318675"/>
    <x v="15"/>
    <d v="2023-08-31T00:00:00"/>
    <m/>
    <m/>
    <m/>
  </r>
  <r>
    <x v="18"/>
    <x v="10"/>
    <x v="0"/>
    <x v="7"/>
    <x v="4"/>
    <x v="60"/>
    <x v="18"/>
    <x v="0"/>
    <x v="350"/>
    <n v="2.6924697270568054"/>
    <x v="15"/>
    <d v="2023-08-31T00:00:00"/>
    <m/>
    <m/>
    <m/>
  </r>
  <r>
    <x v="18"/>
    <x v="10"/>
    <x v="0"/>
    <x v="7"/>
    <x v="4"/>
    <x v="60"/>
    <x v="18"/>
    <x v="0"/>
    <x v="351"/>
    <n v="0"/>
    <x v="15"/>
    <d v="2023-08-31T00:00:00"/>
    <m/>
    <m/>
    <m/>
  </r>
  <r>
    <x v="18"/>
    <x v="10"/>
    <x v="0"/>
    <x v="7"/>
    <x v="4"/>
    <x v="60"/>
    <x v="18"/>
    <x v="0"/>
    <x v="352"/>
    <n v="0"/>
    <x v="15"/>
    <d v="2023-08-31T00:00:00"/>
    <m/>
    <m/>
    <m/>
  </r>
  <r>
    <x v="18"/>
    <x v="10"/>
    <x v="0"/>
    <x v="7"/>
    <x v="4"/>
    <x v="60"/>
    <x v="18"/>
    <x v="0"/>
    <x v="353"/>
    <n v="0"/>
    <x v="15"/>
    <d v="2023-08-31T00:00:00"/>
    <m/>
    <m/>
    <m/>
  </r>
  <r>
    <x v="18"/>
    <x v="10"/>
    <x v="0"/>
    <x v="7"/>
    <x v="4"/>
    <x v="60"/>
    <x v="18"/>
    <x v="0"/>
    <x v="354"/>
    <n v="0"/>
    <x v="15"/>
    <d v="2023-08-31T00:00:00"/>
    <m/>
    <m/>
    <m/>
  </r>
  <r>
    <x v="18"/>
    <x v="10"/>
    <x v="0"/>
    <x v="7"/>
    <x v="4"/>
    <x v="60"/>
    <x v="18"/>
    <x v="0"/>
    <x v="355"/>
    <n v="0"/>
    <x v="15"/>
    <d v="2023-08-31T00:00:00"/>
    <m/>
    <m/>
    <m/>
  </r>
  <r>
    <x v="18"/>
    <x v="10"/>
    <x v="0"/>
    <x v="7"/>
    <x v="4"/>
    <x v="60"/>
    <x v="18"/>
    <x v="0"/>
    <x v="356"/>
    <n v="0"/>
    <x v="15"/>
    <d v="2023-08-31T00:00:00"/>
    <m/>
    <m/>
    <m/>
  </r>
  <r>
    <x v="18"/>
    <x v="10"/>
    <x v="0"/>
    <x v="7"/>
    <x v="4"/>
    <x v="60"/>
    <x v="18"/>
    <x v="0"/>
    <x v="357"/>
    <n v="0"/>
    <x v="15"/>
    <d v="2023-08-31T00:00:00"/>
    <m/>
    <m/>
    <m/>
  </r>
  <r>
    <x v="18"/>
    <x v="10"/>
    <x v="0"/>
    <x v="7"/>
    <x v="4"/>
    <x v="60"/>
    <x v="18"/>
    <x v="0"/>
    <x v="358"/>
    <n v="0"/>
    <x v="15"/>
    <d v="2023-08-31T00:00:00"/>
    <m/>
    <m/>
    <m/>
  </r>
  <r>
    <x v="18"/>
    <x v="10"/>
    <x v="0"/>
    <x v="7"/>
    <x v="4"/>
    <x v="60"/>
    <x v="18"/>
    <x v="0"/>
    <x v="359"/>
    <n v="0"/>
    <x v="15"/>
    <d v="2023-08-31T00:00:00"/>
    <m/>
    <m/>
    <m/>
  </r>
  <r>
    <x v="18"/>
    <x v="10"/>
    <x v="0"/>
    <x v="7"/>
    <x v="4"/>
    <x v="60"/>
    <x v="18"/>
    <x v="0"/>
    <x v="360"/>
    <n v="0"/>
    <x v="15"/>
    <d v="2023-08-31T00:00:00"/>
    <m/>
    <m/>
    <m/>
  </r>
  <r>
    <x v="18"/>
    <x v="10"/>
    <x v="0"/>
    <x v="7"/>
    <x v="4"/>
    <x v="60"/>
    <x v="18"/>
    <x v="0"/>
    <x v="361"/>
    <n v="0"/>
    <x v="15"/>
    <d v="2023-08-31T00:00:00"/>
    <m/>
    <m/>
    <m/>
  </r>
  <r>
    <x v="18"/>
    <x v="10"/>
    <x v="0"/>
    <x v="7"/>
    <x v="4"/>
    <x v="60"/>
    <x v="18"/>
    <x v="0"/>
    <x v="362"/>
    <n v="0"/>
    <x v="15"/>
    <d v="2023-08-31T00:00:00"/>
    <m/>
    <m/>
    <m/>
  </r>
  <r>
    <x v="18"/>
    <x v="10"/>
    <x v="0"/>
    <x v="7"/>
    <x v="4"/>
    <x v="60"/>
    <x v="18"/>
    <x v="0"/>
    <x v="363"/>
    <n v="0"/>
    <x v="15"/>
    <d v="2023-08-31T00:00:00"/>
    <m/>
    <m/>
    <m/>
  </r>
  <r>
    <x v="18"/>
    <x v="10"/>
    <x v="0"/>
    <x v="7"/>
    <x v="4"/>
    <x v="60"/>
    <x v="18"/>
    <x v="0"/>
    <x v="364"/>
    <n v="9.5740373009383567E-2"/>
    <x v="15"/>
    <d v="2023-08-31T00:00:00"/>
    <m/>
    <m/>
    <m/>
  </r>
  <r>
    <x v="18"/>
    <x v="11"/>
    <x v="0"/>
    <x v="7"/>
    <x v="4"/>
    <x v="60"/>
    <x v="15"/>
    <x v="0"/>
    <x v="344"/>
    <n v="0"/>
    <x v="15"/>
    <d v="2023-08-31T00:00:00"/>
    <m/>
    <m/>
    <m/>
  </r>
  <r>
    <x v="18"/>
    <x v="11"/>
    <x v="0"/>
    <x v="7"/>
    <x v="4"/>
    <x v="60"/>
    <x v="15"/>
    <x v="0"/>
    <x v="345"/>
    <n v="0"/>
    <x v="15"/>
    <d v="2023-08-31T00:00:00"/>
    <m/>
    <m/>
    <m/>
  </r>
  <r>
    <x v="18"/>
    <x v="11"/>
    <x v="0"/>
    <x v="7"/>
    <x v="4"/>
    <x v="60"/>
    <x v="15"/>
    <x v="0"/>
    <x v="346"/>
    <n v="0"/>
    <x v="15"/>
    <d v="2023-08-31T00:00:00"/>
    <m/>
    <m/>
    <m/>
  </r>
  <r>
    <x v="18"/>
    <x v="11"/>
    <x v="0"/>
    <x v="7"/>
    <x v="4"/>
    <x v="60"/>
    <x v="15"/>
    <x v="0"/>
    <x v="347"/>
    <n v="0"/>
    <x v="15"/>
    <d v="2023-08-31T00:00:00"/>
    <m/>
    <m/>
    <m/>
  </r>
  <r>
    <x v="18"/>
    <x v="11"/>
    <x v="0"/>
    <x v="7"/>
    <x v="4"/>
    <x v="60"/>
    <x v="15"/>
    <x v="0"/>
    <x v="348"/>
    <n v="0"/>
    <x v="15"/>
    <d v="2023-08-31T00:00:00"/>
    <m/>
    <m/>
    <m/>
  </r>
  <r>
    <x v="18"/>
    <x v="11"/>
    <x v="0"/>
    <x v="7"/>
    <x v="4"/>
    <x v="60"/>
    <x v="15"/>
    <x v="0"/>
    <x v="349"/>
    <n v="4.5225449890821476"/>
    <x v="15"/>
    <d v="2023-08-31T00:00:00"/>
    <m/>
    <m/>
    <m/>
  </r>
  <r>
    <x v="18"/>
    <x v="11"/>
    <x v="0"/>
    <x v="7"/>
    <x v="4"/>
    <x v="60"/>
    <x v="15"/>
    <x v="0"/>
    <x v="350"/>
    <n v="6.7995858745576401"/>
    <x v="15"/>
    <d v="2023-08-31T00:00:00"/>
    <m/>
    <m/>
    <m/>
  </r>
  <r>
    <x v="18"/>
    <x v="11"/>
    <x v="0"/>
    <x v="7"/>
    <x v="4"/>
    <x v="60"/>
    <x v="15"/>
    <x v="0"/>
    <x v="351"/>
    <n v="0"/>
    <x v="15"/>
    <d v="2023-08-31T00:00:00"/>
    <m/>
    <m/>
    <m/>
  </r>
  <r>
    <x v="18"/>
    <x v="11"/>
    <x v="0"/>
    <x v="7"/>
    <x v="4"/>
    <x v="60"/>
    <x v="15"/>
    <x v="0"/>
    <x v="352"/>
    <n v="0"/>
    <x v="15"/>
    <d v="2023-08-31T00:00:00"/>
    <m/>
    <m/>
    <m/>
  </r>
  <r>
    <x v="18"/>
    <x v="11"/>
    <x v="0"/>
    <x v="7"/>
    <x v="4"/>
    <x v="60"/>
    <x v="15"/>
    <x v="0"/>
    <x v="353"/>
    <n v="0"/>
    <x v="15"/>
    <d v="2023-08-31T00:00:00"/>
    <m/>
    <m/>
    <m/>
  </r>
  <r>
    <x v="18"/>
    <x v="11"/>
    <x v="0"/>
    <x v="7"/>
    <x v="4"/>
    <x v="60"/>
    <x v="15"/>
    <x v="0"/>
    <x v="354"/>
    <n v="0"/>
    <x v="15"/>
    <d v="2023-08-31T00:00:00"/>
    <m/>
    <m/>
    <m/>
  </r>
  <r>
    <x v="18"/>
    <x v="11"/>
    <x v="0"/>
    <x v="7"/>
    <x v="4"/>
    <x v="60"/>
    <x v="15"/>
    <x v="0"/>
    <x v="355"/>
    <n v="0"/>
    <x v="15"/>
    <d v="2023-08-31T00:00:00"/>
    <m/>
    <m/>
    <m/>
  </r>
  <r>
    <x v="18"/>
    <x v="11"/>
    <x v="0"/>
    <x v="7"/>
    <x v="4"/>
    <x v="60"/>
    <x v="15"/>
    <x v="0"/>
    <x v="356"/>
    <n v="0"/>
    <x v="15"/>
    <d v="2023-08-31T00:00:00"/>
    <m/>
    <m/>
    <m/>
  </r>
  <r>
    <x v="18"/>
    <x v="11"/>
    <x v="0"/>
    <x v="7"/>
    <x v="4"/>
    <x v="60"/>
    <x v="15"/>
    <x v="0"/>
    <x v="357"/>
    <n v="0"/>
    <x v="15"/>
    <d v="2023-08-31T00:00:00"/>
    <m/>
    <m/>
    <m/>
  </r>
  <r>
    <x v="18"/>
    <x v="11"/>
    <x v="0"/>
    <x v="7"/>
    <x v="4"/>
    <x v="60"/>
    <x v="15"/>
    <x v="0"/>
    <x v="358"/>
    <n v="0"/>
    <x v="15"/>
    <d v="2023-08-31T00:00:00"/>
    <m/>
    <m/>
    <m/>
  </r>
  <r>
    <x v="18"/>
    <x v="11"/>
    <x v="0"/>
    <x v="7"/>
    <x v="4"/>
    <x v="60"/>
    <x v="15"/>
    <x v="0"/>
    <x v="359"/>
    <n v="0"/>
    <x v="15"/>
    <d v="2023-08-31T00:00:00"/>
    <m/>
    <m/>
    <m/>
  </r>
  <r>
    <x v="18"/>
    <x v="11"/>
    <x v="0"/>
    <x v="7"/>
    <x v="4"/>
    <x v="60"/>
    <x v="15"/>
    <x v="0"/>
    <x v="360"/>
    <n v="0"/>
    <x v="15"/>
    <d v="2023-08-31T00:00:00"/>
    <m/>
    <m/>
    <m/>
  </r>
  <r>
    <x v="18"/>
    <x v="11"/>
    <x v="0"/>
    <x v="7"/>
    <x v="4"/>
    <x v="60"/>
    <x v="15"/>
    <x v="0"/>
    <x v="361"/>
    <n v="0"/>
    <x v="15"/>
    <d v="2023-08-31T00:00:00"/>
    <m/>
    <m/>
    <m/>
  </r>
  <r>
    <x v="18"/>
    <x v="11"/>
    <x v="0"/>
    <x v="7"/>
    <x v="4"/>
    <x v="60"/>
    <x v="15"/>
    <x v="0"/>
    <x v="362"/>
    <n v="0"/>
    <x v="15"/>
    <d v="2023-08-31T00:00:00"/>
    <m/>
    <m/>
    <m/>
  </r>
  <r>
    <x v="18"/>
    <x v="11"/>
    <x v="0"/>
    <x v="7"/>
    <x v="4"/>
    <x v="60"/>
    <x v="15"/>
    <x v="0"/>
    <x v="363"/>
    <n v="0"/>
    <x v="15"/>
    <d v="2023-08-31T00:00:00"/>
    <m/>
    <m/>
    <m/>
  </r>
  <r>
    <x v="18"/>
    <x v="11"/>
    <x v="0"/>
    <x v="7"/>
    <x v="4"/>
    <x v="60"/>
    <x v="15"/>
    <x v="0"/>
    <x v="364"/>
    <n v="0.16620736390332058"/>
    <x v="15"/>
    <d v="2023-08-31T00:00:00"/>
    <m/>
    <m/>
    <m/>
  </r>
  <r>
    <x v="18"/>
    <x v="12"/>
    <x v="0"/>
    <x v="7"/>
    <x v="4"/>
    <x v="60"/>
    <x v="16"/>
    <x v="0"/>
    <x v="344"/>
    <n v="0"/>
    <x v="15"/>
    <d v="2023-08-31T00:00:00"/>
    <m/>
    <m/>
    <m/>
  </r>
  <r>
    <x v="18"/>
    <x v="12"/>
    <x v="0"/>
    <x v="7"/>
    <x v="4"/>
    <x v="60"/>
    <x v="16"/>
    <x v="0"/>
    <x v="345"/>
    <n v="0"/>
    <x v="15"/>
    <d v="2023-08-31T00:00:00"/>
    <m/>
    <m/>
    <m/>
  </r>
  <r>
    <x v="18"/>
    <x v="12"/>
    <x v="0"/>
    <x v="7"/>
    <x v="4"/>
    <x v="60"/>
    <x v="16"/>
    <x v="0"/>
    <x v="346"/>
    <n v="0"/>
    <x v="15"/>
    <d v="2023-08-31T00:00:00"/>
    <m/>
    <m/>
    <m/>
  </r>
  <r>
    <x v="18"/>
    <x v="12"/>
    <x v="0"/>
    <x v="7"/>
    <x v="4"/>
    <x v="60"/>
    <x v="16"/>
    <x v="0"/>
    <x v="347"/>
    <n v="0.36810744107605659"/>
    <x v="15"/>
    <d v="2023-08-31T00:00:00"/>
    <m/>
    <m/>
    <m/>
  </r>
  <r>
    <x v="18"/>
    <x v="12"/>
    <x v="0"/>
    <x v="7"/>
    <x v="4"/>
    <x v="60"/>
    <x v="16"/>
    <x v="0"/>
    <x v="348"/>
    <n v="0"/>
    <x v="15"/>
    <d v="2023-08-31T00:00:00"/>
    <m/>
    <m/>
    <m/>
  </r>
  <r>
    <x v="18"/>
    <x v="12"/>
    <x v="0"/>
    <x v="7"/>
    <x v="4"/>
    <x v="60"/>
    <x v="16"/>
    <x v="0"/>
    <x v="349"/>
    <n v="2.9094212496400838"/>
    <x v="15"/>
    <d v="2023-08-31T00:00:00"/>
    <m/>
    <m/>
    <m/>
  </r>
  <r>
    <x v="18"/>
    <x v="12"/>
    <x v="0"/>
    <x v="7"/>
    <x v="4"/>
    <x v="60"/>
    <x v="16"/>
    <x v="0"/>
    <x v="350"/>
    <n v="7.2498934638641046"/>
    <x v="15"/>
    <d v="2023-08-31T00:00:00"/>
    <m/>
    <m/>
    <m/>
  </r>
  <r>
    <x v="18"/>
    <x v="12"/>
    <x v="0"/>
    <x v="7"/>
    <x v="4"/>
    <x v="60"/>
    <x v="16"/>
    <x v="0"/>
    <x v="351"/>
    <n v="0"/>
    <x v="15"/>
    <d v="2023-08-31T00:00:00"/>
    <m/>
    <m/>
    <m/>
  </r>
  <r>
    <x v="18"/>
    <x v="12"/>
    <x v="0"/>
    <x v="7"/>
    <x v="4"/>
    <x v="60"/>
    <x v="16"/>
    <x v="0"/>
    <x v="352"/>
    <n v="0"/>
    <x v="15"/>
    <d v="2023-08-31T00:00:00"/>
    <m/>
    <m/>
    <m/>
  </r>
  <r>
    <x v="18"/>
    <x v="12"/>
    <x v="0"/>
    <x v="7"/>
    <x v="4"/>
    <x v="60"/>
    <x v="16"/>
    <x v="0"/>
    <x v="353"/>
    <n v="0"/>
    <x v="15"/>
    <d v="2023-08-31T00:00:00"/>
    <m/>
    <m/>
    <m/>
  </r>
  <r>
    <x v="18"/>
    <x v="12"/>
    <x v="0"/>
    <x v="7"/>
    <x v="4"/>
    <x v="60"/>
    <x v="16"/>
    <x v="0"/>
    <x v="354"/>
    <n v="0"/>
    <x v="15"/>
    <d v="2023-08-31T00:00:00"/>
    <m/>
    <m/>
    <m/>
  </r>
  <r>
    <x v="18"/>
    <x v="12"/>
    <x v="0"/>
    <x v="7"/>
    <x v="4"/>
    <x v="60"/>
    <x v="16"/>
    <x v="0"/>
    <x v="355"/>
    <n v="0"/>
    <x v="15"/>
    <d v="2023-08-31T00:00:00"/>
    <m/>
    <m/>
    <m/>
  </r>
  <r>
    <x v="18"/>
    <x v="12"/>
    <x v="0"/>
    <x v="7"/>
    <x v="4"/>
    <x v="60"/>
    <x v="16"/>
    <x v="0"/>
    <x v="356"/>
    <n v="0"/>
    <x v="15"/>
    <d v="2023-08-31T00:00:00"/>
    <m/>
    <m/>
    <m/>
  </r>
  <r>
    <x v="18"/>
    <x v="12"/>
    <x v="0"/>
    <x v="7"/>
    <x v="4"/>
    <x v="60"/>
    <x v="16"/>
    <x v="0"/>
    <x v="357"/>
    <n v="0"/>
    <x v="15"/>
    <d v="2023-08-31T00:00:00"/>
    <m/>
    <m/>
    <m/>
  </r>
  <r>
    <x v="18"/>
    <x v="12"/>
    <x v="0"/>
    <x v="7"/>
    <x v="4"/>
    <x v="60"/>
    <x v="16"/>
    <x v="0"/>
    <x v="358"/>
    <n v="0"/>
    <x v="15"/>
    <d v="2023-08-31T00:00:00"/>
    <m/>
    <m/>
    <m/>
  </r>
  <r>
    <x v="18"/>
    <x v="12"/>
    <x v="0"/>
    <x v="7"/>
    <x v="4"/>
    <x v="60"/>
    <x v="16"/>
    <x v="0"/>
    <x v="359"/>
    <n v="0"/>
    <x v="15"/>
    <d v="2023-08-31T00:00:00"/>
    <m/>
    <m/>
    <m/>
  </r>
  <r>
    <x v="18"/>
    <x v="12"/>
    <x v="0"/>
    <x v="7"/>
    <x v="4"/>
    <x v="60"/>
    <x v="16"/>
    <x v="0"/>
    <x v="360"/>
    <n v="0"/>
    <x v="15"/>
    <d v="2023-08-31T00:00:00"/>
    <m/>
    <m/>
    <m/>
  </r>
  <r>
    <x v="18"/>
    <x v="12"/>
    <x v="0"/>
    <x v="7"/>
    <x v="4"/>
    <x v="60"/>
    <x v="16"/>
    <x v="0"/>
    <x v="361"/>
    <n v="0"/>
    <x v="15"/>
    <d v="2023-08-31T00:00:00"/>
    <m/>
    <m/>
    <m/>
  </r>
  <r>
    <x v="18"/>
    <x v="12"/>
    <x v="0"/>
    <x v="7"/>
    <x v="4"/>
    <x v="60"/>
    <x v="16"/>
    <x v="0"/>
    <x v="362"/>
    <n v="0"/>
    <x v="15"/>
    <d v="2023-08-31T00:00:00"/>
    <m/>
    <m/>
    <m/>
  </r>
  <r>
    <x v="18"/>
    <x v="12"/>
    <x v="0"/>
    <x v="7"/>
    <x v="4"/>
    <x v="60"/>
    <x v="16"/>
    <x v="0"/>
    <x v="363"/>
    <n v="0"/>
    <x v="15"/>
    <d v="2023-08-31T00:00:00"/>
    <m/>
    <m/>
    <m/>
  </r>
  <r>
    <x v="18"/>
    <x v="12"/>
    <x v="0"/>
    <x v="7"/>
    <x v="4"/>
    <x v="60"/>
    <x v="16"/>
    <x v="0"/>
    <x v="364"/>
    <n v="4.6295092756365494E-2"/>
    <x v="15"/>
    <d v="2023-08-31T00:00:00"/>
    <m/>
    <m/>
    <m/>
  </r>
  <r>
    <x v="18"/>
    <x v="13"/>
    <x v="0"/>
    <x v="7"/>
    <x v="4"/>
    <x v="60"/>
    <x v="17"/>
    <x v="0"/>
    <x v="344"/>
    <n v="0"/>
    <x v="15"/>
    <d v="2023-08-31T00:00:00"/>
    <m/>
    <m/>
    <m/>
  </r>
  <r>
    <x v="18"/>
    <x v="13"/>
    <x v="0"/>
    <x v="7"/>
    <x v="4"/>
    <x v="60"/>
    <x v="17"/>
    <x v="0"/>
    <x v="345"/>
    <n v="0"/>
    <x v="15"/>
    <d v="2023-08-31T00:00:00"/>
    <m/>
    <m/>
    <m/>
  </r>
  <r>
    <x v="18"/>
    <x v="13"/>
    <x v="0"/>
    <x v="7"/>
    <x v="4"/>
    <x v="60"/>
    <x v="17"/>
    <x v="0"/>
    <x v="346"/>
    <n v="0"/>
    <x v="15"/>
    <d v="2023-08-31T00:00:00"/>
    <m/>
    <m/>
    <m/>
  </r>
  <r>
    <x v="18"/>
    <x v="13"/>
    <x v="0"/>
    <x v="7"/>
    <x v="4"/>
    <x v="60"/>
    <x v="17"/>
    <x v="0"/>
    <x v="347"/>
    <n v="0.49916247304097788"/>
    <x v="15"/>
    <d v="2023-08-31T00:00:00"/>
    <m/>
    <m/>
    <m/>
  </r>
  <r>
    <x v="18"/>
    <x v="13"/>
    <x v="0"/>
    <x v="7"/>
    <x v="4"/>
    <x v="60"/>
    <x v="17"/>
    <x v="0"/>
    <x v="348"/>
    <n v="0"/>
    <x v="15"/>
    <d v="2023-08-31T00:00:00"/>
    <m/>
    <m/>
    <m/>
  </r>
  <r>
    <x v="18"/>
    <x v="13"/>
    <x v="0"/>
    <x v="7"/>
    <x v="4"/>
    <x v="60"/>
    <x v="17"/>
    <x v="0"/>
    <x v="349"/>
    <n v="0.84313803019410505"/>
    <x v="15"/>
    <d v="2023-08-31T00:00:00"/>
    <m/>
    <m/>
    <m/>
  </r>
  <r>
    <x v="18"/>
    <x v="13"/>
    <x v="0"/>
    <x v="7"/>
    <x v="4"/>
    <x v="60"/>
    <x v="17"/>
    <x v="0"/>
    <x v="350"/>
    <n v="0.80135693745506864"/>
    <x v="15"/>
    <d v="2023-08-31T00:00:00"/>
    <m/>
    <m/>
    <m/>
  </r>
  <r>
    <x v="18"/>
    <x v="13"/>
    <x v="0"/>
    <x v="7"/>
    <x v="4"/>
    <x v="60"/>
    <x v="17"/>
    <x v="0"/>
    <x v="351"/>
    <n v="0"/>
    <x v="15"/>
    <d v="2023-08-31T00:00:00"/>
    <m/>
    <m/>
    <m/>
  </r>
  <r>
    <x v="18"/>
    <x v="13"/>
    <x v="0"/>
    <x v="7"/>
    <x v="4"/>
    <x v="60"/>
    <x v="17"/>
    <x v="0"/>
    <x v="352"/>
    <n v="0"/>
    <x v="15"/>
    <d v="2023-08-31T00:00:00"/>
    <m/>
    <m/>
    <m/>
  </r>
  <r>
    <x v="18"/>
    <x v="13"/>
    <x v="0"/>
    <x v="7"/>
    <x v="4"/>
    <x v="60"/>
    <x v="17"/>
    <x v="0"/>
    <x v="353"/>
    <n v="0"/>
    <x v="15"/>
    <d v="2023-08-31T00:00:00"/>
    <m/>
    <m/>
    <m/>
  </r>
  <r>
    <x v="18"/>
    <x v="13"/>
    <x v="0"/>
    <x v="7"/>
    <x v="4"/>
    <x v="60"/>
    <x v="17"/>
    <x v="0"/>
    <x v="354"/>
    <n v="0"/>
    <x v="15"/>
    <d v="2023-08-31T00:00:00"/>
    <m/>
    <m/>
    <m/>
  </r>
  <r>
    <x v="18"/>
    <x v="13"/>
    <x v="0"/>
    <x v="7"/>
    <x v="4"/>
    <x v="60"/>
    <x v="17"/>
    <x v="0"/>
    <x v="355"/>
    <n v="0"/>
    <x v="15"/>
    <d v="2023-08-31T00:00:00"/>
    <m/>
    <m/>
    <m/>
  </r>
  <r>
    <x v="18"/>
    <x v="13"/>
    <x v="0"/>
    <x v="7"/>
    <x v="4"/>
    <x v="60"/>
    <x v="17"/>
    <x v="0"/>
    <x v="356"/>
    <n v="0"/>
    <x v="15"/>
    <d v="2023-08-31T00:00:00"/>
    <m/>
    <m/>
    <m/>
  </r>
  <r>
    <x v="18"/>
    <x v="13"/>
    <x v="0"/>
    <x v="7"/>
    <x v="4"/>
    <x v="60"/>
    <x v="17"/>
    <x v="0"/>
    <x v="357"/>
    <n v="0"/>
    <x v="15"/>
    <d v="2023-08-31T00:00:00"/>
    <m/>
    <m/>
    <m/>
  </r>
  <r>
    <x v="18"/>
    <x v="13"/>
    <x v="0"/>
    <x v="7"/>
    <x v="4"/>
    <x v="60"/>
    <x v="17"/>
    <x v="0"/>
    <x v="358"/>
    <n v="0"/>
    <x v="15"/>
    <d v="2023-08-31T00:00:00"/>
    <m/>
    <m/>
    <m/>
  </r>
  <r>
    <x v="18"/>
    <x v="13"/>
    <x v="0"/>
    <x v="7"/>
    <x v="4"/>
    <x v="60"/>
    <x v="17"/>
    <x v="0"/>
    <x v="359"/>
    <n v="0"/>
    <x v="15"/>
    <d v="2023-08-31T00:00:00"/>
    <m/>
    <m/>
    <m/>
  </r>
  <r>
    <x v="18"/>
    <x v="13"/>
    <x v="0"/>
    <x v="7"/>
    <x v="4"/>
    <x v="60"/>
    <x v="17"/>
    <x v="0"/>
    <x v="360"/>
    <n v="0"/>
    <x v="15"/>
    <d v="2023-08-31T00:00:00"/>
    <m/>
    <m/>
    <m/>
  </r>
  <r>
    <x v="18"/>
    <x v="13"/>
    <x v="0"/>
    <x v="7"/>
    <x v="4"/>
    <x v="60"/>
    <x v="17"/>
    <x v="0"/>
    <x v="361"/>
    <n v="0"/>
    <x v="15"/>
    <d v="2023-08-31T00:00:00"/>
    <m/>
    <m/>
    <m/>
  </r>
  <r>
    <x v="18"/>
    <x v="13"/>
    <x v="0"/>
    <x v="7"/>
    <x v="4"/>
    <x v="60"/>
    <x v="17"/>
    <x v="0"/>
    <x v="362"/>
    <n v="0"/>
    <x v="15"/>
    <d v="2023-08-31T00:00:00"/>
    <m/>
    <m/>
    <m/>
  </r>
  <r>
    <x v="18"/>
    <x v="13"/>
    <x v="0"/>
    <x v="7"/>
    <x v="4"/>
    <x v="60"/>
    <x v="17"/>
    <x v="0"/>
    <x v="363"/>
    <n v="0"/>
    <x v="15"/>
    <d v="2023-08-31T00:00:00"/>
    <m/>
    <m/>
    <m/>
  </r>
  <r>
    <x v="18"/>
    <x v="13"/>
    <x v="0"/>
    <x v="7"/>
    <x v="4"/>
    <x v="60"/>
    <x v="17"/>
    <x v="0"/>
    <x v="364"/>
    <n v="4.2223220704529128E-2"/>
    <x v="15"/>
    <d v="2023-08-31T00:00:00"/>
    <m/>
    <m/>
    <m/>
  </r>
  <r>
    <x v="18"/>
    <x v="14"/>
    <x v="0"/>
    <x v="7"/>
    <x v="4"/>
    <x v="60"/>
    <x v="15"/>
    <x v="0"/>
    <x v="344"/>
    <n v="0"/>
    <x v="15"/>
    <d v="2023-08-31T00:00:00"/>
    <m/>
    <m/>
    <m/>
  </r>
  <r>
    <x v="18"/>
    <x v="14"/>
    <x v="0"/>
    <x v="7"/>
    <x v="4"/>
    <x v="60"/>
    <x v="15"/>
    <x v="0"/>
    <x v="345"/>
    <n v="0"/>
    <x v="15"/>
    <d v="2023-08-31T00:00:00"/>
    <m/>
    <m/>
    <m/>
  </r>
  <r>
    <x v="18"/>
    <x v="14"/>
    <x v="0"/>
    <x v="7"/>
    <x v="4"/>
    <x v="60"/>
    <x v="15"/>
    <x v="0"/>
    <x v="346"/>
    <n v="0"/>
    <x v="15"/>
    <d v="2023-08-31T00:00:00"/>
    <m/>
    <m/>
    <m/>
  </r>
  <r>
    <x v="18"/>
    <x v="14"/>
    <x v="0"/>
    <x v="7"/>
    <x v="4"/>
    <x v="60"/>
    <x v="15"/>
    <x v="0"/>
    <x v="347"/>
    <n v="0"/>
    <x v="15"/>
    <d v="2023-08-31T00:00:00"/>
    <m/>
    <m/>
    <m/>
  </r>
  <r>
    <x v="18"/>
    <x v="14"/>
    <x v="0"/>
    <x v="7"/>
    <x v="4"/>
    <x v="60"/>
    <x v="15"/>
    <x v="0"/>
    <x v="348"/>
    <n v="0"/>
    <x v="15"/>
    <d v="2023-08-31T00:00:00"/>
    <m/>
    <m/>
    <m/>
  </r>
  <r>
    <x v="18"/>
    <x v="14"/>
    <x v="0"/>
    <x v="7"/>
    <x v="4"/>
    <x v="60"/>
    <x v="15"/>
    <x v="0"/>
    <x v="349"/>
    <n v="0.57809894553837993"/>
    <x v="15"/>
    <d v="2023-08-31T00:00:00"/>
    <m/>
    <m/>
    <m/>
  </r>
  <r>
    <x v="18"/>
    <x v="14"/>
    <x v="0"/>
    <x v="7"/>
    <x v="4"/>
    <x v="60"/>
    <x v="15"/>
    <x v="0"/>
    <x v="350"/>
    <n v="0.41265958653010298"/>
    <x v="15"/>
    <d v="2023-08-31T00:00:00"/>
    <m/>
    <m/>
    <m/>
  </r>
  <r>
    <x v="18"/>
    <x v="14"/>
    <x v="0"/>
    <x v="7"/>
    <x v="4"/>
    <x v="60"/>
    <x v="15"/>
    <x v="0"/>
    <x v="351"/>
    <n v="0"/>
    <x v="15"/>
    <d v="2023-08-31T00:00:00"/>
    <m/>
    <m/>
    <m/>
  </r>
  <r>
    <x v="18"/>
    <x v="14"/>
    <x v="0"/>
    <x v="7"/>
    <x v="4"/>
    <x v="60"/>
    <x v="15"/>
    <x v="0"/>
    <x v="352"/>
    <n v="0"/>
    <x v="15"/>
    <d v="2023-08-31T00:00:00"/>
    <m/>
    <m/>
    <m/>
  </r>
  <r>
    <x v="18"/>
    <x v="14"/>
    <x v="0"/>
    <x v="7"/>
    <x v="4"/>
    <x v="60"/>
    <x v="15"/>
    <x v="0"/>
    <x v="353"/>
    <n v="0"/>
    <x v="15"/>
    <d v="2023-08-31T00:00:00"/>
    <m/>
    <m/>
    <m/>
  </r>
  <r>
    <x v="18"/>
    <x v="14"/>
    <x v="0"/>
    <x v="7"/>
    <x v="4"/>
    <x v="60"/>
    <x v="15"/>
    <x v="0"/>
    <x v="354"/>
    <n v="0"/>
    <x v="15"/>
    <d v="2023-08-31T00:00:00"/>
    <m/>
    <m/>
    <m/>
  </r>
  <r>
    <x v="18"/>
    <x v="14"/>
    <x v="0"/>
    <x v="7"/>
    <x v="4"/>
    <x v="60"/>
    <x v="15"/>
    <x v="0"/>
    <x v="355"/>
    <n v="0"/>
    <x v="15"/>
    <d v="2023-08-31T00:00:00"/>
    <m/>
    <m/>
    <m/>
  </r>
  <r>
    <x v="18"/>
    <x v="14"/>
    <x v="0"/>
    <x v="7"/>
    <x v="4"/>
    <x v="60"/>
    <x v="15"/>
    <x v="0"/>
    <x v="356"/>
    <n v="0"/>
    <x v="15"/>
    <d v="2023-08-31T00:00:00"/>
    <m/>
    <m/>
    <m/>
  </r>
  <r>
    <x v="18"/>
    <x v="14"/>
    <x v="0"/>
    <x v="7"/>
    <x v="4"/>
    <x v="60"/>
    <x v="15"/>
    <x v="0"/>
    <x v="357"/>
    <n v="0"/>
    <x v="15"/>
    <d v="2023-08-31T00:00:00"/>
    <m/>
    <m/>
    <m/>
  </r>
  <r>
    <x v="18"/>
    <x v="14"/>
    <x v="0"/>
    <x v="7"/>
    <x v="4"/>
    <x v="60"/>
    <x v="15"/>
    <x v="0"/>
    <x v="358"/>
    <n v="0"/>
    <x v="15"/>
    <d v="2023-08-31T00:00:00"/>
    <m/>
    <m/>
    <m/>
  </r>
  <r>
    <x v="18"/>
    <x v="14"/>
    <x v="0"/>
    <x v="7"/>
    <x v="4"/>
    <x v="60"/>
    <x v="15"/>
    <x v="0"/>
    <x v="359"/>
    <n v="0"/>
    <x v="15"/>
    <d v="2023-08-31T00:00:00"/>
    <m/>
    <m/>
    <m/>
  </r>
  <r>
    <x v="18"/>
    <x v="14"/>
    <x v="0"/>
    <x v="7"/>
    <x v="4"/>
    <x v="60"/>
    <x v="15"/>
    <x v="0"/>
    <x v="360"/>
    <n v="0"/>
    <x v="15"/>
    <d v="2023-08-31T00:00:00"/>
    <m/>
    <m/>
    <m/>
  </r>
  <r>
    <x v="18"/>
    <x v="14"/>
    <x v="0"/>
    <x v="7"/>
    <x v="4"/>
    <x v="60"/>
    <x v="15"/>
    <x v="0"/>
    <x v="361"/>
    <n v="0"/>
    <x v="15"/>
    <d v="2023-08-31T00:00:00"/>
    <m/>
    <m/>
    <m/>
  </r>
  <r>
    <x v="18"/>
    <x v="14"/>
    <x v="0"/>
    <x v="7"/>
    <x v="4"/>
    <x v="60"/>
    <x v="15"/>
    <x v="0"/>
    <x v="362"/>
    <n v="0"/>
    <x v="15"/>
    <d v="2023-08-31T00:00:00"/>
    <m/>
    <m/>
    <m/>
  </r>
  <r>
    <x v="18"/>
    <x v="14"/>
    <x v="0"/>
    <x v="7"/>
    <x v="4"/>
    <x v="60"/>
    <x v="15"/>
    <x v="0"/>
    <x v="363"/>
    <n v="0"/>
    <x v="15"/>
    <d v="2023-08-31T00:00:00"/>
    <m/>
    <m/>
    <m/>
  </r>
  <r>
    <x v="18"/>
    <x v="14"/>
    <x v="0"/>
    <x v="7"/>
    <x v="4"/>
    <x v="60"/>
    <x v="15"/>
    <x v="0"/>
    <x v="364"/>
    <n v="3.1502324350882481E-2"/>
    <x v="15"/>
    <d v="2023-08-31T00:00:00"/>
    <m/>
    <m/>
    <m/>
  </r>
  <r>
    <x v="18"/>
    <x v="15"/>
    <x v="0"/>
    <x v="7"/>
    <x v="4"/>
    <x v="60"/>
    <x v="17"/>
    <x v="0"/>
    <x v="344"/>
    <n v="0"/>
    <x v="15"/>
    <d v="2023-08-31T00:00:00"/>
    <m/>
    <m/>
    <m/>
  </r>
  <r>
    <x v="18"/>
    <x v="15"/>
    <x v="0"/>
    <x v="7"/>
    <x v="4"/>
    <x v="60"/>
    <x v="17"/>
    <x v="0"/>
    <x v="345"/>
    <n v="0"/>
    <x v="15"/>
    <d v="2023-08-31T00:00:00"/>
    <m/>
    <m/>
    <m/>
  </r>
  <r>
    <x v="18"/>
    <x v="15"/>
    <x v="0"/>
    <x v="7"/>
    <x v="4"/>
    <x v="60"/>
    <x v="17"/>
    <x v="0"/>
    <x v="346"/>
    <n v="0"/>
    <x v="15"/>
    <d v="2023-08-31T00:00:00"/>
    <m/>
    <m/>
    <m/>
  </r>
  <r>
    <x v="18"/>
    <x v="15"/>
    <x v="0"/>
    <x v="7"/>
    <x v="4"/>
    <x v="60"/>
    <x v="17"/>
    <x v="0"/>
    <x v="347"/>
    <n v="0.71655361650751836"/>
    <x v="15"/>
    <d v="2023-08-31T00:00:00"/>
    <m/>
    <m/>
    <m/>
  </r>
  <r>
    <x v="18"/>
    <x v="15"/>
    <x v="0"/>
    <x v="7"/>
    <x v="4"/>
    <x v="60"/>
    <x v="17"/>
    <x v="0"/>
    <x v="348"/>
    <n v="0"/>
    <x v="15"/>
    <d v="2023-08-31T00:00:00"/>
    <m/>
    <m/>
    <m/>
  </r>
  <r>
    <x v="18"/>
    <x v="15"/>
    <x v="0"/>
    <x v="7"/>
    <x v="4"/>
    <x v="60"/>
    <x v="17"/>
    <x v="0"/>
    <x v="349"/>
    <n v="1.5561870266710567"/>
    <x v="15"/>
    <d v="2023-08-31T00:00:00"/>
    <m/>
    <m/>
    <m/>
  </r>
  <r>
    <x v="18"/>
    <x v="15"/>
    <x v="0"/>
    <x v="7"/>
    <x v="4"/>
    <x v="60"/>
    <x v="17"/>
    <x v="0"/>
    <x v="350"/>
    <n v="2.8379775363114179"/>
    <x v="15"/>
    <d v="2023-08-31T00:00:00"/>
    <m/>
    <m/>
    <m/>
  </r>
  <r>
    <x v="18"/>
    <x v="15"/>
    <x v="0"/>
    <x v="7"/>
    <x v="4"/>
    <x v="60"/>
    <x v="17"/>
    <x v="0"/>
    <x v="351"/>
    <n v="0"/>
    <x v="15"/>
    <d v="2023-08-31T00:00:00"/>
    <m/>
    <m/>
    <m/>
  </r>
  <r>
    <x v="18"/>
    <x v="15"/>
    <x v="0"/>
    <x v="7"/>
    <x v="4"/>
    <x v="60"/>
    <x v="17"/>
    <x v="0"/>
    <x v="352"/>
    <n v="0"/>
    <x v="15"/>
    <d v="2023-08-31T00:00:00"/>
    <m/>
    <m/>
    <m/>
  </r>
  <r>
    <x v="18"/>
    <x v="15"/>
    <x v="0"/>
    <x v="7"/>
    <x v="4"/>
    <x v="60"/>
    <x v="17"/>
    <x v="0"/>
    <x v="353"/>
    <n v="0"/>
    <x v="15"/>
    <d v="2023-08-31T00:00:00"/>
    <m/>
    <m/>
    <m/>
  </r>
  <r>
    <x v="18"/>
    <x v="15"/>
    <x v="0"/>
    <x v="7"/>
    <x v="4"/>
    <x v="60"/>
    <x v="17"/>
    <x v="0"/>
    <x v="354"/>
    <n v="0"/>
    <x v="15"/>
    <d v="2023-08-31T00:00:00"/>
    <m/>
    <m/>
    <m/>
  </r>
  <r>
    <x v="18"/>
    <x v="15"/>
    <x v="0"/>
    <x v="7"/>
    <x v="4"/>
    <x v="60"/>
    <x v="17"/>
    <x v="0"/>
    <x v="355"/>
    <n v="0"/>
    <x v="15"/>
    <d v="2023-08-31T00:00:00"/>
    <m/>
    <m/>
    <m/>
  </r>
  <r>
    <x v="18"/>
    <x v="15"/>
    <x v="0"/>
    <x v="7"/>
    <x v="4"/>
    <x v="60"/>
    <x v="17"/>
    <x v="0"/>
    <x v="356"/>
    <n v="0"/>
    <x v="15"/>
    <d v="2023-08-31T00:00:00"/>
    <m/>
    <m/>
    <m/>
  </r>
  <r>
    <x v="18"/>
    <x v="15"/>
    <x v="0"/>
    <x v="7"/>
    <x v="4"/>
    <x v="60"/>
    <x v="17"/>
    <x v="0"/>
    <x v="357"/>
    <n v="0"/>
    <x v="15"/>
    <d v="2023-08-31T00:00:00"/>
    <m/>
    <m/>
    <m/>
  </r>
  <r>
    <x v="18"/>
    <x v="15"/>
    <x v="0"/>
    <x v="7"/>
    <x v="4"/>
    <x v="60"/>
    <x v="17"/>
    <x v="0"/>
    <x v="358"/>
    <n v="0"/>
    <x v="15"/>
    <d v="2023-08-31T00:00:00"/>
    <m/>
    <m/>
    <m/>
  </r>
  <r>
    <x v="18"/>
    <x v="15"/>
    <x v="0"/>
    <x v="7"/>
    <x v="4"/>
    <x v="60"/>
    <x v="17"/>
    <x v="0"/>
    <x v="359"/>
    <n v="0"/>
    <x v="15"/>
    <d v="2023-08-31T00:00:00"/>
    <m/>
    <m/>
    <m/>
  </r>
  <r>
    <x v="18"/>
    <x v="15"/>
    <x v="0"/>
    <x v="7"/>
    <x v="4"/>
    <x v="60"/>
    <x v="17"/>
    <x v="0"/>
    <x v="360"/>
    <n v="0"/>
    <x v="15"/>
    <d v="2023-08-31T00:00:00"/>
    <m/>
    <m/>
    <m/>
  </r>
  <r>
    <x v="18"/>
    <x v="15"/>
    <x v="0"/>
    <x v="7"/>
    <x v="4"/>
    <x v="60"/>
    <x v="17"/>
    <x v="0"/>
    <x v="361"/>
    <n v="0"/>
    <x v="15"/>
    <d v="2023-08-31T00:00:00"/>
    <m/>
    <m/>
    <m/>
  </r>
  <r>
    <x v="18"/>
    <x v="15"/>
    <x v="0"/>
    <x v="7"/>
    <x v="4"/>
    <x v="60"/>
    <x v="17"/>
    <x v="0"/>
    <x v="362"/>
    <n v="0"/>
    <x v="15"/>
    <d v="2023-08-31T00:00:00"/>
    <m/>
    <m/>
    <m/>
  </r>
  <r>
    <x v="18"/>
    <x v="15"/>
    <x v="0"/>
    <x v="7"/>
    <x v="4"/>
    <x v="60"/>
    <x v="17"/>
    <x v="0"/>
    <x v="363"/>
    <n v="0"/>
    <x v="15"/>
    <d v="2023-08-31T00:00:00"/>
    <m/>
    <m/>
    <m/>
  </r>
  <r>
    <x v="18"/>
    <x v="15"/>
    <x v="0"/>
    <x v="7"/>
    <x v="4"/>
    <x v="60"/>
    <x v="17"/>
    <x v="0"/>
    <x v="364"/>
    <n v="7.2751618922181974E-2"/>
    <x v="15"/>
    <d v="2023-08-31T00:00:00"/>
    <m/>
    <m/>
    <m/>
  </r>
  <r>
    <x v="18"/>
    <x v="16"/>
    <x v="0"/>
    <x v="7"/>
    <x v="4"/>
    <x v="60"/>
    <x v="19"/>
    <x v="0"/>
    <x v="344"/>
    <n v="0"/>
    <x v="15"/>
    <d v="2023-08-31T00:00:00"/>
    <m/>
    <m/>
    <m/>
  </r>
  <r>
    <x v="18"/>
    <x v="16"/>
    <x v="0"/>
    <x v="7"/>
    <x v="4"/>
    <x v="60"/>
    <x v="19"/>
    <x v="0"/>
    <x v="345"/>
    <n v="0"/>
    <x v="15"/>
    <d v="2023-08-31T00:00:00"/>
    <m/>
    <m/>
    <m/>
  </r>
  <r>
    <x v="18"/>
    <x v="16"/>
    <x v="0"/>
    <x v="7"/>
    <x v="4"/>
    <x v="60"/>
    <x v="19"/>
    <x v="0"/>
    <x v="346"/>
    <n v="0"/>
    <x v="15"/>
    <d v="2023-08-31T00:00:00"/>
    <m/>
    <m/>
    <m/>
  </r>
  <r>
    <x v="18"/>
    <x v="16"/>
    <x v="0"/>
    <x v="7"/>
    <x v="4"/>
    <x v="60"/>
    <x v="19"/>
    <x v="0"/>
    <x v="347"/>
    <n v="0.79664141636571939"/>
    <x v="15"/>
    <d v="2023-08-31T00:00:00"/>
    <m/>
    <m/>
    <m/>
  </r>
  <r>
    <x v="18"/>
    <x v="16"/>
    <x v="0"/>
    <x v="7"/>
    <x v="4"/>
    <x v="60"/>
    <x v="19"/>
    <x v="0"/>
    <x v="348"/>
    <n v="0"/>
    <x v="15"/>
    <d v="2023-08-31T00:00:00"/>
    <m/>
    <m/>
    <m/>
  </r>
  <r>
    <x v="18"/>
    <x v="16"/>
    <x v="0"/>
    <x v="7"/>
    <x v="4"/>
    <x v="60"/>
    <x v="19"/>
    <x v="0"/>
    <x v="349"/>
    <n v="1.6043882674183059"/>
    <x v="15"/>
    <d v="2023-08-31T00:00:00"/>
    <m/>
    <m/>
    <m/>
  </r>
  <r>
    <x v="18"/>
    <x v="16"/>
    <x v="0"/>
    <x v="7"/>
    <x v="4"/>
    <x v="60"/>
    <x v="19"/>
    <x v="0"/>
    <x v="350"/>
    <n v="2.3394292257553095"/>
    <x v="15"/>
    <d v="2023-08-31T00:00:00"/>
    <m/>
    <m/>
    <m/>
  </r>
  <r>
    <x v="18"/>
    <x v="16"/>
    <x v="0"/>
    <x v="7"/>
    <x v="4"/>
    <x v="60"/>
    <x v="19"/>
    <x v="0"/>
    <x v="351"/>
    <n v="0"/>
    <x v="15"/>
    <d v="2023-08-31T00:00:00"/>
    <m/>
    <m/>
    <m/>
  </r>
  <r>
    <x v="18"/>
    <x v="16"/>
    <x v="0"/>
    <x v="7"/>
    <x v="4"/>
    <x v="60"/>
    <x v="19"/>
    <x v="0"/>
    <x v="352"/>
    <n v="0"/>
    <x v="15"/>
    <d v="2023-08-31T00:00:00"/>
    <m/>
    <m/>
    <m/>
  </r>
  <r>
    <x v="18"/>
    <x v="16"/>
    <x v="0"/>
    <x v="7"/>
    <x v="4"/>
    <x v="60"/>
    <x v="19"/>
    <x v="0"/>
    <x v="353"/>
    <n v="0"/>
    <x v="15"/>
    <d v="2023-08-31T00:00:00"/>
    <m/>
    <m/>
    <m/>
  </r>
  <r>
    <x v="18"/>
    <x v="16"/>
    <x v="0"/>
    <x v="7"/>
    <x v="4"/>
    <x v="60"/>
    <x v="19"/>
    <x v="0"/>
    <x v="354"/>
    <n v="0"/>
    <x v="15"/>
    <d v="2023-08-31T00:00:00"/>
    <m/>
    <m/>
    <m/>
  </r>
  <r>
    <x v="18"/>
    <x v="16"/>
    <x v="0"/>
    <x v="7"/>
    <x v="4"/>
    <x v="60"/>
    <x v="19"/>
    <x v="0"/>
    <x v="355"/>
    <n v="0"/>
    <x v="15"/>
    <d v="2023-08-31T00:00:00"/>
    <m/>
    <m/>
    <m/>
  </r>
  <r>
    <x v="18"/>
    <x v="16"/>
    <x v="0"/>
    <x v="7"/>
    <x v="4"/>
    <x v="60"/>
    <x v="19"/>
    <x v="0"/>
    <x v="356"/>
    <n v="0"/>
    <x v="15"/>
    <d v="2023-08-31T00:00:00"/>
    <m/>
    <m/>
    <m/>
  </r>
  <r>
    <x v="18"/>
    <x v="16"/>
    <x v="0"/>
    <x v="7"/>
    <x v="4"/>
    <x v="60"/>
    <x v="19"/>
    <x v="0"/>
    <x v="357"/>
    <n v="0"/>
    <x v="15"/>
    <d v="2023-08-31T00:00:00"/>
    <m/>
    <m/>
    <m/>
  </r>
  <r>
    <x v="18"/>
    <x v="16"/>
    <x v="0"/>
    <x v="7"/>
    <x v="4"/>
    <x v="60"/>
    <x v="19"/>
    <x v="0"/>
    <x v="358"/>
    <n v="0"/>
    <x v="15"/>
    <d v="2023-08-31T00:00:00"/>
    <m/>
    <m/>
    <m/>
  </r>
  <r>
    <x v="18"/>
    <x v="16"/>
    <x v="0"/>
    <x v="7"/>
    <x v="4"/>
    <x v="60"/>
    <x v="19"/>
    <x v="0"/>
    <x v="359"/>
    <n v="0"/>
    <x v="15"/>
    <d v="2023-08-31T00:00:00"/>
    <m/>
    <m/>
    <m/>
  </r>
  <r>
    <x v="18"/>
    <x v="16"/>
    <x v="0"/>
    <x v="7"/>
    <x v="4"/>
    <x v="60"/>
    <x v="19"/>
    <x v="0"/>
    <x v="360"/>
    <n v="0"/>
    <x v="15"/>
    <d v="2023-08-31T00:00:00"/>
    <m/>
    <m/>
    <m/>
  </r>
  <r>
    <x v="18"/>
    <x v="16"/>
    <x v="0"/>
    <x v="7"/>
    <x v="4"/>
    <x v="60"/>
    <x v="19"/>
    <x v="0"/>
    <x v="361"/>
    <n v="0"/>
    <x v="15"/>
    <d v="2023-08-31T00:00:00"/>
    <m/>
    <m/>
    <m/>
  </r>
  <r>
    <x v="18"/>
    <x v="16"/>
    <x v="0"/>
    <x v="7"/>
    <x v="4"/>
    <x v="60"/>
    <x v="19"/>
    <x v="0"/>
    <x v="362"/>
    <n v="0"/>
    <x v="15"/>
    <d v="2023-08-31T00:00:00"/>
    <m/>
    <m/>
    <m/>
  </r>
  <r>
    <x v="18"/>
    <x v="16"/>
    <x v="0"/>
    <x v="7"/>
    <x v="4"/>
    <x v="60"/>
    <x v="19"/>
    <x v="0"/>
    <x v="363"/>
    <n v="0"/>
    <x v="15"/>
    <d v="2023-08-31T00:00:00"/>
    <m/>
    <m/>
    <m/>
  </r>
  <r>
    <x v="18"/>
    <x v="16"/>
    <x v="0"/>
    <x v="7"/>
    <x v="4"/>
    <x v="60"/>
    <x v="19"/>
    <x v="0"/>
    <x v="364"/>
    <n v="4.7545142253149E-2"/>
    <x v="15"/>
    <d v="2023-08-31T00:00:00"/>
    <m/>
    <m/>
    <m/>
  </r>
  <r>
    <x v="18"/>
    <x v="17"/>
    <x v="0"/>
    <x v="7"/>
    <x v="4"/>
    <x v="60"/>
    <x v="19"/>
    <x v="0"/>
    <x v="344"/>
    <n v="0"/>
    <x v="15"/>
    <d v="2023-08-31T00:00:00"/>
    <m/>
    <m/>
    <m/>
  </r>
  <r>
    <x v="18"/>
    <x v="17"/>
    <x v="0"/>
    <x v="7"/>
    <x v="4"/>
    <x v="60"/>
    <x v="19"/>
    <x v="0"/>
    <x v="345"/>
    <n v="0"/>
    <x v="15"/>
    <d v="2023-08-31T00:00:00"/>
    <m/>
    <m/>
    <m/>
  </r>
  <r>
    <x v="18"/>
    <x v="17"/>
    <x v="0"/>
    <x v="7"/>
    <x v="4"/>
    <x v="60"/>
    <x v="19"/>
    <x v="0"/>
    <x v="346"/>
    <n v="0"/>
    <x v="15"/>
    <d v="2023-08-31T00:00:00"/>
    <m/>
    <m/>
    <m/>
  </r>
  <r>
    <x v="18"/>
    <x v="17"/>
    <x v="0"/>
    <x v="7"/>
    <x v="4"/>
    <x v="60"/>
    <x v="19"/>
    <x v="0"/>
    <x v="347"/>
    <n v="0.95828080229226453"/>
    <x v="15"/>
    <d v="2023-08-31T00:00:00"/>
    <m/>
    <m/>
    <m/>
  </r>
  <r>
    <x v="18"/>
    <x v="17"/>
    <x v="0"/>
    <x v="7"/>
    <x v="4"/>
    <x v="60"/>
    <x v="19"/>
    <x v="0"/>
    <x v="348"/>
    <n v="0"/>
    <x v="15"/>
    <d v="2023-08-31T00:00:00"/>
    <m/>
    <m/>
    <m/>
  </r>
  <r>
    <x v="18"/>
    <x v="17"/>
    <x v="0"/>
    <x v="7"/>
    <x v="4"/>
    <x v="60"/>
    <x v="19"/>
    <x v="0"/>
    <x v="349"/>
    <n v="1.2969136307818263"/>
    <x v="15"/>
    <d v="2023-08-31T00:00:00"/>
    <m/>
    <m/>
    <m/>
  </r>
  <r>
    <x v="18"/>
    <x v="17"/>
    <x v="0"/>
    <x v="7"/>
    <x v="4"/>
    <x v="60"/>
    <x v="19"/>
    <x v="0"/>
    <x v="350"/>
    <n v="1.8976995497339348"/>
    <x v="15"/>
    <d v="2023-08-31T00:00:00"/>
    <m/>
    <m/>
    <m/>
  </r>
  <r>
    <x v="18"/>
    <x v="17"/>
    <x v="0"/>
    <x v="7"/>
    <x v="4"/>
    <x v="60"/>
    <x v="19"/>
    <x v="0"/>
    <x v="351"/>
    <n v="0"/>
    <x v="15"/>
    <d v="2023-08-31T00:00:00"/>
    <m/>
    <m/>
    <m/>
  </r>
  <r>
    <x v="18"/>
    <x v="17"/>
    <x v="0"/>
    <x v="7"/>
    <x v="4"/>
    <x v="60"/>
    <x v="19"/>
    <x v="0"/>
    <x v="352"/>
    <n v="0"/>
    <x v="15"/>
    <d v="2023-08-31T00:00:00"/>
    <m/>
    <m/>
    <m/>
  </r>
  <r>
    <x v="18"/>
    <x v="17"/>
    <x v="0"/>
    <x v="7"/>
    <x v="4"/>
    <x v="60"/>
    <x v="19"/>
    <x v="0"/>
    <x v="353"/>
    <n v="0"/>
    <x v="15"/>
    <d v="2023-08-31T00:00:00"/>
    <m/>
    <m/>
    <m/>
  </r>
  <r>
    <x v="18"/>
    <x v="17"/>
    <x v="0"/>
    <x v="7"/>
    <x v="4"/>
    <x v="60"/>
    <x v="19"/>
    <x v="0"/>
    <x v="354"/>
    <n v="0"/>
    <x v="15"/>
    <d v="2023-08-31T00:00:00"/>
    <m/>
    <m/>
    <m/>
  </r>
  <r>
    <x v="18"/>
    <x v="17"/>
    <x v="0"/>
    <x v="7"/>
    <x v="4"/>
    <x v="60"/>
    <x v="19"/>
    <x v="0"/>
    <x v="355"/>
    <n v="0"/>
    <x v="15"/>
    <d v="2023-08-31T00:00:00"/>
    <m/>
    <m/>
    <m/>
  </r>
  <r>
    <x v="18"/>
    <x v="17"/>
    <x v="0"/>
    <x v="7"/>
    <x v="4"/>
    <x v="60"/>
    <x v="19"/>
    <x v="0"/>
    <x v="356"/>
    <n v="0"/>
    <x v="15"/>
    <d v="2023-08-31T00:00:00"/>
    <m/>
    <m/>
    <m/>
  </r>
  <r>
    <x v="18"/>
    <x v="17"/>
    <x v="0"/>
    <x v="7"/>
    <x v="4"/>
    <x v="60"/>
    <x v="19"/>
    <x v="0"/>
    <x v="357"/>
    <n v="0"/>
    <x v="15"/>
    <d v="2023-08-31T00:00:00"/>
    <m/>
    <m/>
    <m/>
  </r>
  <r>
    <x v="18"/>
    <x v="17"/>
    <x v="0"/>
    <x v="7"/>
    <x v="4"/>
    <x v="60"/>
    <x v="19"/>
    <x v="0"/>
    <x v="358"/>
    <n v="0"/>
    <x v="15"/>
    <d v="2023-08-31T00:00:00"/>
    <m/>
    <m/>
    <m/>
  </r>
  <r>
    <x v="18"/>
    <x v="17"/>
    <x v="0"/>
    <x v="7"/>
    <x v="4"/>
    <x v="60"/>
    <x v="19"/>
    <x v="0"/>
    <x v="359"/>
    <n v="0"/>
    <x v="15"/>
    <d v="2023-08-31T00:00:00"/>
    <m/>
    <m/>
    <m/>
  </r>
  <r>
    <x v="18"/>
    <x v="17"/>
    <x v="0"/>
    <x v="7"/>
    <x v="4"/>
    <x v="60"/>
    <x v="19"/>
    <x v="0"/>
    <x v="360"/>
    <n v="0"/>
    <x v="15"/>
    <d v="2023-08-31T00:00:00"/>
    <m/>
    <m/>
    <m/>
  </r>
  <r>
    <x v="18"/>
    <x v="17"/>
    <x v="0"/>
    <x v="7"/>
    <x v="4"/>
    <x v="60"/>
    <x v="19"/>
    <x v="0"/>
    <x v="361"/>
    <n v="0"/>
    <x v="15"/>
    <d v="2023-08-31T00:00:00"/>
    <m/>
    <m/>
    <m/>
  </r>
  <r>
    <x v="18"/>
    <x v="17"/>
    <x v="0"/>
    <x v="7"/>
    <x v="4"/>
    <x v="60"/>
    <x v="19"/>
    <x v="0"/>
    <x v="362"/>
    <n v="0"/>
    <x v="15"/>
    <d v="2023-08-31T00:00:00"/>
    <m/>
    <m/>
    <m/>
  </r>
  <r>
    <x v="18"/>
    <x v="17"/>
    <x v="0"/>
    <x v="7"/>
    <x v="4"/>
    <x v="60"/>
    <x v="19"/>
    <x v="0"/>
    <x v="363"/>
    <n v="0"/>
    <x v="15"/>
    <d v="2023-08-31T00:00:00"/>
    <m/>
    <m/>
    <m/>
  </r>
  <r>
    <x v="18"/>
    <x v="17"/>
    <x v="0"/>
    <x v="7"/>
    <x v="4"/>
    <x v="60"/>
    <x v="19"/>
    <x v="0"/>
    <x v="364"/>
    <n v="5.481784690953749E-2"/>
    <x v="15"/>
    <d v="2023-08-31T00:00:00"/>
    <m/>
    <m/>
    <m/>
  </r>
  <r>
    <x v="18"/>
    <x v="18"/>
    <x v="0"/>
    <x v="7"/>
    <x v="4"/>
    <x v="60"/>
    <x v="19"/>
    <x v="0"/>
    <x v="344"/>
    <n v="0"/>
    <x v="15"/>
    <d v="2023-08-31T00:00:00"/>
    <m/>
    <m/>
    <m/>
  </r>
  <r>
    <x v="18"/>
    <x v="18"/>
    <x v="0"/>
    <x v="7"/>
    <x v="4"/>
    <x v="60"/>
    <x v="19"/>
    <x v="0"/>
    <x v="345"/>
    <n v="0"/>
    <x v="15"/>
    <d v="2023-08-31T00:00:00"/>
    <m/>
    <m/>
    <m/>
  </r>
  <r>
    <x v="18"/>
    <x v="18"/>
    <x v="0"/>
    <x v="7"/>
    <x v="4"/>
    <x v="60"/>
    <x v="19"/>
    <x v="0"/>
    <x v="346"/>
    <n v="0"/>
    <x v="15"/>
    <d v="2023-08-31T00:00:00"/>
    <m/>
    <m/>
    <m/>
  </r>
  <r>
    <x v="18"/>
    <x v="18"/>
    <x v="0"/>
    <x v="7"/>
    <x v="4"/>
    <x v="60"/>
    <x v="19"/>
    <x v="0"/>
    <x v="347"/>
    <n v="1.7587664053363365"/>
    <x v="15"/>
    <d v="2023-08-31T00:00:00"/>
    <m/>
    <m/>
    <m/>
  </r>
  <r>
    <x v="18"/>
    <x v="18"/>
    <x v="0"/>
    <x v="7"/>
    <x v="4"/>
    <x v="60"/>
    <x v="19"/>
    <x v="0"/>
    <x v="348"/>
    <n v="0"/>
    <x v="15"/>
    <d v="2023-08-31T00:00:00"/>
    <m/>
    <m/>
    <m/>
  </r>
  <r>
    <x v="18"/>
    <x v="18"/>
    <x v="0"/>
    <x v="7"/>
    <x v="4"/>
    <x v="60"/>
    <x v="19"/>
    <x v="0"/>
    <x v="349"/>
    <n v="6.1740719885649948"/>
    <x v="15"/>
    <d v="2023-08-31T00:00:00"/>
    <m/>
    <m/>
    <m/>
  </r>
  <r>
    <x v="18"/>
    <x v="18"/>
    <x v="0"/>
    <x v="7"/>
    <x v="4"/>
    <x v="60"/>
    <x v="19"/>
    <x v="0"/>
    <x v="350"/>
    <n v="13.921808810152902"/>
    <x v="15"/>
    <d v="2023-08-31T00:00:00"/>
    <m/>
    <m/>
    <m/>
  </r>
  <r>
    <x v="18"/>
    <x v="18"/>
    <x v="0"/>
    <x v="7"/>
    <x v="4"/>
    <x v="60"/>
    <x v="19"/>
    <x v="0"/>
    <x v="351"/>
    <n v="0"/>
    <x v="15"/>
    <d v="2023-08-31T00:00:00"/>
    <m/>
    <m/>
    <m/>
  </r>
  <r>
    <x v="18"/>
    <x v="18"/>
    <x v="0"/>
    <x v="7"/>
    <x v="4"/>
    <x v="60"/>
    <x v="19"/>
    <x v="0"/>
    <x v="352"/>
    <n v="5.9087798328063421E-2"/>
    <x v="15"/>
    <d v="2023-08-31T00:00:00"/>
    <m/>
    <m/>
    <m/>
  </r>
  <r>
    <x v="18"/>
    <x v="18"/>
    <x v="0"/>
    <x v="7"/>
    <x v="4"/>
    <x v="60"/>
    <x v="19"/>
    <x v="0"/>
    <x v="353"/>
    <n v="0"/>
    <x v="15"/>
    <d v="2023-08-31T00:00:00"/>
    <m/>
    <m/>
    <m/>
  </r>
  <r>
    <x v="18"/>
    <x v="18"/>
    <x v="0"/>
    <x v="7"/>
    <x v="4"/>
    <x v="60"/>
    <x v="19"/>
    <x v="0"/>
    <x v="354"/>
    <n v="0"/>
    <x v="15"/>
    <d v="2023-08-31T00:00:00"/>
    <m/>
    <m/>
    <m/>
  </r>
  <r>
    <x v="18"/>
    <x v="18"/>
    <x v="0"/>
    <x v="7"/>
    <x v="4"/>
    <x v="60"/>
    <x v="19"/>
    <x v="0"/>
    <x v="355"/>
    <n v="0"/>
    <x v="15"/>
    <d v="2023-08-31T00:00:00"/>
    <m/>
    <m/>
    <m/>
  </r>
  <r>
    <x v="18"/>
    <x v="18"/>
    <x v="0"/>
    <x v="7"/>
    <x v="4"/>
    <x v="60"/>
    <x v="19"/>
    <x v="0"/>
    <x v="356"/>
    <n v="0"/>
    <x v="15"/>
    <d v="2023-08-31T00:00:00"/>
    <m/>
    <m/>
    <m/>
  </r>
  <r>
    <x v="18"/>
    <x v="18"/>
    <x v="0"/>
    <x v="7"/>
    <x v="4"/>
    <x v="60"/>
    <x v="19"/>
    <x v="0"/>
    <x v="357"/>
    <n v="0"/>
    <x v="15"/>
    <d v="2023-08-31T00:00:00"/>
    <m/>
    <m/>
    <m/>
  </r>
  <r>
    <x v="18"/>
    <x v="18"/>
    <x v="0"/>
    <x v="7"/>
    <x v="4"/>
    <x v="60"/>
    <x v="19"/>
    <x v="0"/>
    <x v="358"/>
    <n v="0"/>
    <x v="15"/>
    <d v="2023-08-31T00:00:00"/>
    <m/>
    <m/>
    <m/>
  </r>
  <r>
    <x v="18"/>
    <x v="18"/>
    <x v="0"/>
    <x v="7"/>
    <x v="4"/>
    <x v="60"/>
    <x v="19"/>
    <x v="0"/>
    <x v="359"/>
    <n v="0"/>
    <x v="15"/>
    <d v="2023-08-31T00:00:00"/>
    <m/>
    <m/>
    <m/>
  </r>
  <r>
    <x v="18"/>
    <x v="18"/>
    <x v="0"/>
    <x v="7"/>
    <x v="4"/>
    <x v="60"/>
    <x v="19"/>
    <x v="0"/>
    <x v="360"/>
    <n v="0"/>
    <x v="15"/>
    <d v="2023-08-31T00:00:00"/>
    <m/>
    <m/>
    <m/>
  </r>
  <r>
    <x v="18"/>
    <x v="18"/>
    <x v="0"/>
    <x v="7"/>
    <x v="4"/>
    <x v="60"/>
    <x v="19"/>
    <x v="0"/>
    <x v="361"/>
    <n v="0"/>
    <x v="15"/>
    <d v="2023-08-31T00:00:00"/>
    <m/>
    <m/>
    <m/>
  </r>
  <r>
    <x v="18"/>
    <x v="18"/>
    <x v="0"/>
    <x v="7"/>
    <x v="4"/>
    <x v="60"/>
    <x v="19"/>
    <x v="0"/>
    <x v="362"/>
    <n v="0"/>
    <x v="15"/>
    <d v="2023-08-31T00:00:00"/>
    <m/>
    <m/>
    <m/>
  </r>
  <r>
    <x v="18"/>
    <x v="18"/>
    <x v="0"/>
    <x v="7"/>
    <x v="4"/>
    <x v="60"/>
    <x v="19"/>
    <x v="0"/>
    <x v="363"/>
    <n v="0"/>
    <x v="15"/>
    <d v="2023-08-31T00:00:00"/>
    <m/>
    <m/>
    <m/>
  </r>
  <r>
    <x v="18"/>
    <x v="18"/>
    <x v="0"/>
    <x v="7"/>
    <x v="4"/>
    <x v="60"/>
    <x v="19"/>
    <x v="0"/>
    <x v="364"/>
    <n v="7.3558279551262623E-2"/>
    <x v="15"/>
    <d v="2023-08-31T00:00:00"/>
    <m/>
    <m/>
    <m/>
  </r>
  <r>
    <x v="18"/>
    <x v="19"/>
    <x v="0"/>
    <x v="7"/>
    <x v="4"/>
    <x v="60"/>
    <x v="18"/>
    <x v="0"/>
    <x v="344"/>
    <n v="0"/>
    <x v="15"/>
    <d v="2023-08-31T00:00:00"/>
    <m/>
    <m/>
    <m/>
  </r>
  <r>
    <x v="18"/>
    <x v="19"/>
    <x v="0"/>
    <x v="7"/>
    <x v="4"/>
    <x v="60"/>
    <x v="18"/>
    <x v="0"/>
    <x v="345"/>
    <n v="0"/>
    <x v="15"/>
    <d v="2023-08-31T00:00:00"/>
    <m/>
    <m/>
    <m/>
  </r>
  <r>
    <x v="18"/>
    <x v="19"/>
    <x v="0"/>
    <x v="7"/>
    <x v="4"/>
    <x v="60"/>
    <x v="18"/>
    <x v="0"/>
    <x v="346"/>
    <n v="0"/>
    <x v="15"/>
    <d v="2023-08-31T00:00:00"/>
    <m/>
    <m/>
    <m/>
  </r>
  <r>
    <x v="18"/>
    <x v="19"/>
    <x v="0"/>
    <x v="7"/>
    <x v="4"/>
    <x v="60"/>
    <x v="18"/>
    <x v="0"/>
    <x v="347"/>
    <n v="0"/>
    <x v="15"/>
    <d v="2023-08-31T00:00:00"/>
    <m/>
    <m/>
    <m/>
  </r>
  <r>
    <x v="18"/>
    <x v="19"/>
    <x v="0"/>
    <x v="7"/>
    <x v="4"/>
    <x v="60"/>
    <x v="18"/>
    <x v="0"/>
    <x v="348"/>
    <n v="0"/>
    <x v="15"/>
    <d v="2023-08-31T00:00:00"/>
    <m/>
    <m/>
    <m/>
  </r>
  <r>
    <x v="18"/>
    <x v="19"/>
    <x v="0"/>
    <x v="7"/>
    <x v="4"/>
    <x v="60"/>
    <x v="18"/>
    <x v="0"/>
    <x v="349"/>
    <n v="0.85659330763966446"/>
    <x v="15"/>
    <d v="2023-08-31T00:00:00"/>
    <m/>
    <m/>
    <m/>
  </r>
  <r>
    <x v="18"/>
    <x v="19"/>
    <x v="0"/>
    <x v="7"/>
    <x v="4"/>
    <x v="60"/>
    <x v="18"/>
    <x v="0"/>
    <x v="350"/>
    <n v="0.8820343622807334"/>
    <x v="15"/>
    <d v="2023-08-31T00:00:00"/>
    <m/>
    <m/>
    <m/>
  </r>
  <r>
    <x v="18"/>
    <x v="19"/>
    <x v="0"/>
    <x v="7"/>
    <x v="4"/>
    <x v="60"/>
    <x v="18"/>
    <x v="0"/>
    <x v="351"/>
    <n v="0"/>
    <x v="15"/>
    <d v="2023-08-31T00:00:00"/>
    <m/>
    <m/>
    <m/>
  </r>
  <r>
    <x v="18"/>
    <x v="19"/>
    <x v="0"/>
    <x v="7"/>
    <x v="4"/>
    <x v="60"/>
    <x v="18"/>
    <x v="0"/>
    <x v="352"/>
    <n v="0"/>
    <x v="15"/>
    <d v="2023-08-31T00:00:00"/>
    <m/>
    <m/>
    <m/>
  </r>
  <r>
    <x v="18"/>
    <x v="19"/>
    <x v="0"/>
    <x v="7"/>
    <x v="4"/>
    <x v="60"/>
    <x v="18"/>
    <x v="0"/>
    <x v="353"/>
    <n v="0"/>
    <x v="15"/>
    <d v="2023-08-31T00:00:00"/>
    <m/>
    <m/>
    <m/>
  </r>
  <r>
    <x v="18"/>
    <x v="19"/>
    <x v="0"/>
    <x v="7"/>
    <x v="4"/>
    <x v="60"/>
    <x v="18"/>
    <x v="0"/>
    <x v="354"/>
    <n v="0"/>
    <x v="15"/>
    <d v="2023-08-31T00:00:00"/>
    <m/>
    <m/>
    <m/>
  </r>
  <r>
    <x v="18"/>
    <x v="19"/>
    <x v="0"/>
    <x v="7"/>
    <x v="4"/>
    <x v="60"/>
    <x v="18"/>
    <x v="0"/>
    <x v="355"/>
    <n v="0"/>
    <x v="15"/>
    <d v="2023-08-31T00:00:00"/>
    <m/>
    <m/>
    <m/>
  </r>
  <r>
    <x v="18"/>
    <x v="19"/>
    <x v="0"/>
    <x v="7"/>
    <x v="4"/>
    <x v="60"/>
    <x v="18"/>
    <x v="0"/>
    <x v="356"/>
    <n v="0"/>
    <x v="15"/>
    <d v="2023-08-31T00:00:00"/>
    <m/>
    <m/>
    <m/>
  </r>
  <r>
    <x v="18"/>
    <x v="19"/>
    <x v="0"/>
    <x v="7"/>
    <x v="4"/>
    <x v="60"/>
    <x v="18"/>
    <x v="0"/>
    <x v="357"/>
    <n v="0"/>
    <x v="15"/>
    <d v="2023-08-31T00:00:00"/>
    <m/>
    <m/>
    <m/>
  </r>
  <r>
    <x v="18"/>
    <x v="19"/>
    <x v="0"/>
    <x v="7"/>
    <x v="4"/>
    <x v="60"/>
    <x v="18"/>
    <x v="0"/>
    <x v="358"/>
    <n v="0"/>
    <x v="15"/>
    <d v="2023-08-31T00:00:00"/>
    <m/>
    <m/>
    <m/>
  </r>
  <r>
    <x v="18"/>
    <x v="19"/>
    <x v="0"/>
    <x v="7"/>
    <x v="4"/>
    <x v="60"/>
    <x v="18"/>
    <x v="0"/>
    <x v="359"/>
    <n v="0"/>
    <x v="15"/>
    <d v="2023-08-31T00:00:00"/>
    <m/>
    <m/>
    <m/>
  </r>
  <r>
    <x v="18"/>
    <x v="19"/>
    <x v="0"/>
    <x v="7"/>
    <x v="4"/>
    <x v="60"/>
    <x v="18"/>
    <x v="0"/>
    <x v="360"/>
    <n v="0"/>
    <x v="15"/>
    <d v="2023-08-31T00:00:00"/>
    <m/>
    <m/>
    <m/>
  </r>
  <r>
    <x v="18"/>
    <x v="19"/>
    <x v="0"/>
    <x v="7"/>
    <x v="4"/>
    <x v="60"/>
    <x v="18"/>
    <x v="0"/>
    <x v="361"/>
    <n v="0"/>
    <x v="15"/>
    <d v="2023-08-31T00:00:00"/>
    <m/>
    <m/>
    <m/>
  </r>
  <r>
    <x v="18"/>
    <x v="19"/>
    <x v="0"/>
    <x v="7"/>
    <x v="4"/>
    <x v="60"/>
    <x v="18"/>
    <x v="0"/>
    <x v="362"/>
    <n v="0"/>
    <x v="15"/>
    <d v="2023-08-31T00:00:00"/>
    <m/>
    <m/>
    <m/>
  </r>
  <r>
    <x v="18"/>
    <x v="19"/>
    <x v="0"/>
    <x v="7"/>
    <x v="4"/>
    <x v="60"/>
    <x v="18"/>
    <x v="0"/>
    <x v="363"/>
    <n v="0"/>
    <x v="15"/>
    <d v="2023-08-31T00:00:00"/>
    <m/>
    <m/>
    <m/>
  </r>
  <r>
    <x v="18"/>
    <x v="19"/>
    <x v="0"/>
    <x v="7"/>
    <x v="4"/>
    <x v="60"/>
    <x v="18"/>
    <x v="0"/>
    <x v="364"/>
    <n v="5.4383171847422848E-2"/>
    <x v="15"/>
    <d v="2023-08-31T00:00:00"/>
    <m/>
    <m/>
    <m/>
  </r>
  <r>
    <x v="18"/>
    <x v="20"/>
    <x v="0"/>
    <x v="7"/>
    <x v="4"/>
    <x v="60"/>
    <x v="18"/>
    <x v="0"/>
    <x v="344"/>
    <n v="0"/>
    <x v="15"/>
    <d v="2023-08-31T00:00:00"/>
    <m/>
    <m/>
    <m/>
  </r>
  <r>
    <x v="18"/>
    <x v="20"/>
    <x v="0"/>
    <x v="7"/>
    <x v="4"/>
    <x v="60"/>
    <x v="18"/>
    <x v="0"/>
    <x v="345"/>
    <n v="0"/>
    <x v="15"/>
    <d v="2023-08-31T00:00:00"/>
    <m/>
    <m/>
    <m/>
  </r>
  <r>
    <x v="18"/>
    <x v="20"/>
    <x v="0"/>
    <x v="7"/>
    <x v="4"/>
    <x v="60"/>
    <x v="18"/>
    <x v="0"/>
    <x v="346"/>
    <n v="0"/>
    <x v="15"/>
    <d v="2023-08-31T00:00:00"/>
    <m/>
    <m/>
    <m/>
  </r>
  <r>
    <x v="18"/>
    <x v="20"/>
    <x v="0"/>
    <x v="7"/>
    <x v="4"/>
    <x v="60"/>
    <x v="18"/>
    <x v="0"/>
    <x v="347"/>
    <n v="0"/>
    <x v="15"/>
    <d v="2023-08-31T00:00:00"/>
    <m/>
    <m/>
    <m/>
  </r>
  <r>
    <x v="18"/>
    <x v="20"/>
    <x v="0"/>
    <x v="7"/>
    <x v="4"/>
    <x v="60"/>
    <x v="18"/>
    <x v="0"/>
    <x v="348"/>
    <n v="0"/>
    <x v="15"/>
    <d v="2023-08-31T00:00:00"/>
    <m/>
    <m/>
    <m/>
  </r>
  <r>
    <x v="18"/>
    <x v="20"/>
    <x v="0"/>
    <x v="7"/>
    <x v="4"/>
    <x v="60"/>
    <x v="18"/>
    <x v="0"/>
    <x v="349"/>
    <n v="2.8332838495008952"/>
    <x v="15"/>
    <d v="2023-08-31T00:00:00"/>
    <m/>
    <m/>
    <m/>
  </r>
  <r>
    <x v="18"/>
    <x v="20"/>
    <x v="0"/>
    <x v="7"/>
    <x v="4"/>
    <x v="60"/>
    <x v="18"/>
    <x v="0"/>
    <x v="350"/>
    <n v="4.3030560532377766"/>
    <x v="15"/>
    <d v="2023-08-31T00:00:00"/>
    <m/>
    <m/>
    <m/>
  </r>
  <r>
    <x v="18"/>
    <x v="20"/>
    <x v="0"/>
    <x v="7"/>
    <x v="4"/>
    <x v="60"/>
    <x v="18"/>
    <x v="0"/>
    <x v="351"/>
    <n v="0"/>
    <x v="15"/>
    <d v="2023-08-31T00:00:00"/>
    <m/>
    <m/>
    <m/>
  </r>
  <r>
    <x v="18"/>
    <x v="20"/>
    <x v="0"/>
    <x v="7"/>
    <x v="4"/>
    <x v="60"/>
    <x v="18"/>
    <x v="0"/>
    <x v="352"/>
    <n v="0"/>
    <x v="15"/>
    <d v="2023-08-31T00:00:00"/>
    <m/>
    <m/>
    <m/>
  </r>
  <r>
    <x v="18"/>
    <x v="20"/>
    <x v="0"/>
    <x v="7"/>
    <x v="4"/>
    <x v="60"/>
    <x v="18"/>
    <x v="0"/>
    <x v="353"/>
    <n v="0"/>
    <x v="15"/>
    <d v="2023-08-31T00:00:00"/>
    <m/>
    <m/>
    <m/>
  </r>
  <r>
    <x v="18"/>
    <x v="20"/>
    <x v="0"/>
    <x v="7"/>
    <x v="4"/>
    <x v="60"/>
    <x v="18"/>
    <x v="0"/>
    <x v="354"/>
    <n v="0"/>
    <x v="15"/>
    <d v="2023-08-31T00:00:00"/>
    <m/>
    <m/>
    <m/>
  </r>
  <r>
    <x v="18"/>
    <x v="20"/>
    <x v="0"/>
    <x v="7"/>
    <x v="4"/>
    <x v="60"/>
    <x v="18"/>
    <x v="0"/>
    <x v="355"/>
    <n v="0"/>
    <x v="15"/>
    <d v="2023-08-31T00:00:00"/>
    <m/>
    <m/>
    <m/>
  </r>
  <r>
    <x v="18"/>
    <x v="20"/>
    <x v="0"/>
    <x v="7"/>
    <x v="4"/>
    <x v="60"/>
    <x v="18"/>
    <x v="0"/>
    <x v="356"/>
    <n v="0"/>
    <x v="15"/>
    <d v="2023-08-31T00:00:00"/>
    <m/>
    <m/>
    <m/>
  </r>
  <r>
    <x v="18"/>
    <x v="20"/>
    <x v="0"/>
    <x v="7"/>
    <x v="4"/>
    <x v="60"/>
    <x v="18"/>
    <x v="0"/>
    <x v="357"/>
    <n v="0"/>
    <x v="15"/>
    <d v="2023-08-31T00:00:00"/>
    <m/>
    <m/>
    <m/>
  </r>
  <r>
    <x v="18"/>
    <x v="20"/>
    <x v="0"/>
    <x v="7"/>
    <x v="4"/>
    <x v="60"/>
    <x v="18"/>
    <x v="0"/>
    <x v="358"/>
    <n v="0"/>
    <x v="15"/>
    <d v="2023-08-31T00:00:00"/>
    <m/>
    <m/>
    <m/>
  </r>
  <r>
    <x v="18"/>
    <x v="20"/>
    <x v="0"/>
    <x v="7"/>
    <x v="4"/>
    <x v="60"/>
    <x v="18"/>
    <x v="0"/>
    <x v="359"/>
    <n v="0"/>
    <x v="15"/>
    <d v="2023-08-31T00:00:00"/>
    <m/>
    <m/>
    <m/>
  </r>
  <r>
    <x v="18"/>
    <x v="20"/>
    <x v="0"/>
    <x v="7"/>
    <x v="4"/>
    <x v="60"/>
    <x v="18"/>
    <x v="0"/>
    <x v="360"/>
    <n v="0"/>
    <x v="15"/>
    <d v="2023-08-31T00:00:00"/>
    <m/>
    <m/>
    <m/>
  </r>
  <r>
    <x v="18"/>
    <x v="20"/>
    <x v="0"/>
    <x v="7"/>
    <x v="4"/>
    <x v="60"/>
    <x v="18"/>
    <x v="0"/>
    <x v="361"/>
    <n v="0"/>
    <x v="15"/>
    <d v="2023-08-31T00:00:00"/>
    <m/>
    <m/>
    <m/>
  </r>
  <r>
    <x v="18"/>
    <x v="20"/>
    <x v="0"/>
    <x v="7"/>
    <x v="4"/>
    <x v="60"/>
    <x v="18"/>
    <x v="0"/>
    <x v="362"/>
    <n v="0"/>
    <x v="15"/>
    <d v="2023-08-31T00:00:00"/>
    <m/>
    <m/>
    <m/>
  </r>
  <r>
    <x v="18"/>
    <x v="20"/>
    <x v="0"/>
    <x v="7"/>
    <x v="4"/>
    <x v="60"/>
    <x v="18"/>
    <x v="0"/>
    <x v="363"/>
    <n v="0"/>
    <x v="15"/>
    <d v="2023-08-31T00:00:00"/>
    <m/>
    <m/>
    <m/>
  </r>
  <r>
    <x v="18"/>
    <x v="20"/>
    <x v="0"/>
    <x v="7"/>
    <x v="4"/>
    <x v="60"/>
    <x v="18"/>
    <x v="0"/>
    <x v="364"/>
    <n v="5.8095725620680813E-2"/>
    <x v="15"/>
    <d v="2023-08-31T00:00:00"/>
    <m/>
    <m/>
    <m/>
  </r>
  <r>
    <x v="18"/>
    <x v="21"/>
    <x v="0"/>
    <x v="7"/>
    <x v="4"/>
    <x v="60"/>
    <x v="16"/>
    <x v="1"/>
    <x v="344"/>
    <n v="0"/>
    <x v="15"/>
    <d v="2023-08-31T00:00:00"/>
    <m/>
    <m/>
    <m/>
  </r>
  <r>
    <x v="18"/>
    <x v="21"/>
    <x v="0"/>
    <x v="7"/>
    <x v="4"/>
    <x v="60"/>
    <x v="16"/>
    <x v="1"/>
    <x v="345"/>
    <n v="0"/>
    <x v="15"/>
    <d v="2023-08-31T00:00:00"/>
    <m/>
    <m/>
    <m/>
  </r>
  <r>
    <x v="18"/>
    <x v="21"/>
    <x v="0"/>
    <x v="7"/>
    <x v="4"/>
    <x v="60"/>
    <x v="16"/>
    <x v="1"/>
    <x v="346"/>
    <n v="0"/>
    <x v="15"/>
    <d v="2023-08-31T00:00:00"/>
    <m/>
    <m/>
    <m/>
  </r>
  <r>
    <x v="18"/>
    <x v="21"/>
    <x v="0"/>
    <x v="7"/>
    <x v="4"/>
    <x v="60"/>
    <x v="16"/>
    <x v="1"/>
    <x v="347"/>
    <n v="0.43630178996119684"/>
    <x v="15"/>
    <d v="2023-08-31T00:00:00"/>
    <m/>
    <m/>
    <m/>
  </r>
  <r>
    <x v="18"/>
    <x v="21"/>
    <x v="0"/>
    <x v="7"/>
    <x v="4"/>
    <x v="60"/>
    <x v="16"/>
    <x v="1"/>
    <x v="348"/>
    <n v="0"/>
    <x v="15"/>
    <d v="2023-08-31T00:00:00"/>
    <m/>
    <m/>
    <m/>
  </r>
  <r>
    <x v="18"/>
    <x v="21"/>
    <x v="0"/>
    <x v="7"/>
    <x v="4"/>
    <x v="60"/>
    <x v="16"/>
    <x v="1"/>
    <x v="349"/>
    <n v="5.650205908123672"/>
    <x v="15"/>
    <d v="2023-08-31T00:00:00"/>
    <m/>
    <m/>
    <m/>
  </r>
  <r>
    <x v="18"/>
    <x v="21"/>
    <x v="0"/>
    <x v="7"/>
    <x v="4"/>
    <x v="60"/>
    <x v="16"/>
    <x v="1"/>
    <x v="350"/>
    <n v="12.008614970584562"/>
    <x v="15"/>
    <d v="2023-08-31T00:00:00"/>
    <m/>
    <m/>
    <m/>
  </r>
  <r>
    <x v="18"/>
    <x v="21"/>
    <x v="0"/>
    <x v="7"/>
    <x v="4"/>
    <x v="60"/>
    <x v="16"/>
    <x v="1"/>
    <x v="351"/>
    <n v="0"/>
    <x v="15"/>
    <d v="2023-08-31T00:00:00"/>
    <m/>
    <m/>
    <m/>
  </r>
  <r>
    <x v="18"/>
    <x v="21"/>
    <x v="0"/>
    <x v="7"/>
    <x v="4"/>
    <x v="60"/>
    <x v="16"/>
    <x v="1"/>
    <x v="352"/>
    <n v="9.64250844911754E-2"/>
    <x v="15"/>
    <d v="2023-08-31T00:00:00"/>
    <m/>
    <m/>
    <m/>
  </r>
  <r>
    <x v="18"/>
    <x v="21"/>
    <x v="0"/>
    <x v="7"/>
    <x v="4"/>
    <x v="60"/>
    <x v="16"/>
    <x v="1"/>
    <x v="353"/>
    <n v="0.64174802853924173"/>
    <x v="15"/>
    <d v="2023-08-31T00:00:00"/>
    <m/>
    <m/>
    <m/>
  </r>
  <r>
    <x v="18"/>
    <x v="21"/>
    <x v="0"/>
    <x v="7"/>
    <x v="4"/>
    <x v="60"/>
    <x v="16"/>
    <x v="1"/>
    <x v="354"/>
    <n v="0"/>
    <x v="15"/>
    <d v="2023-08-31T00:00:00"/>
    <m/>
    <m/>
    <m/>
  </r>
  <r>
    <x v="18"/>
    <x v="21"/>
    <x v="0"/>
    <x v="7"/>
    <x v="4"/>
    <x v="60"/>
    <x v="16"/>
    <x v="1"/>
    <x v="355"/>
    <n v="0"/>
    <x v="15"/>
    <d v="2023-08-31T00:00:00"/>
    <m/>
    <m/>
    <m/>
  </r>
  <r>
    <x v="18"/>
    <x v="21"/>
    <x v="0"/>
    <x v="7"/>
    <x v="4"/>
    <x v="60"/>
    <x v="16"/>
    <x v="1"/>
    <x v="356"/>
    <n v="0"/>
    <x v="15"/>
    <d v="2023-08-31T00:00:00"/>
    <m/>
    <m/>
    <m/>
  </r>
  <r>
    <x v="18"/>
    <x v="21"/>
    <x v="0"/>
    <x v="7"/>
    <x v="4"/>
    <x v="60"/>
    <x v="16"/>
    <x v="1"/>
    <x v="357"/>
    <n v="0"/>
    <x v="15"/>
    <d v="2023-08-31T00:00:00"/>
    <m/>
    <m/>
    <m/>
  </r>
  <r>
    <x v="18"/>
    <x v="21"/>
    <x v="0"/>
    <x v="7"/>
    <x v="4"/>
    <x v="60"/>
    <x v="16"/>
    <x v="1"/>
    <x v="358"/>
    <n v="0"/>
    <x v="15"/>
    <d v="2023-08-31T00:00:00"/>
    <m/>
    <m/>
    <m/>
  </r>
  <r>
    <x v="18"/>
    <x v="21"/>
    <x v="0"/>
    <x v="7"/>
    <x v="4"/>
    <x v="60"/>
    <x v="16"/>
    <x v="1"/>
    <x v="359"/>
    <n v="0"/>
    <x v="15"/>
    <d v="2023-08-31T00:00:00"/>
    <m/>
    <m/>
    <m/>
  </r>
  <r>
    <x v="18"/>
    <x v="21"/>
    <x v="0"/>
    <x v="7"/>
    <x v="4"/>
    <x v="60"/>
    <x v="16"/>
    <x v="1"/>
    <x v="360"/>
    <n v="0"/>
    <x v="15"/>
    <d v="2023-08-31T00:00:00"/>
    <m/>
    <m/>
    <m/>
  </r>
  <r>
    <x v="18"/>
    <x v="21"/>
    <x v="0"/>
    <x v="7"/>
    <x v="4"/>
    <x v="60"/>
    <x v="16"/>
    <x v="1"/>
    <x v="361"/>
    <n v="0"/>
    <x v="15"/>
    <d v="2023-08-31T00:00:00"/>
    <m/>
    <m/>
    <m/>
  </r>
  <r>
    <x v="18"/>
    <x v="21"/>
    <x v="0"/>
    <x v="7"/>
    <x v="4"/>
    <x v="60"/>
    <x v="16"/>
    <x v="1"/>
    <x v="362"/>
    <n v="0"/>
    <x v="15"/>
    <d v="2023-08-31T00:00:00"/>
    <m/>
    <m/>
    <m/>
  </r>
  <r>
    <x v="18"/>
    <x v="21"/>
    <x v="0"/>
    <x v="7"/>
    <x v="4"/>
    <x v="60"/>
    <x v="16"/>
    <x v="1"/>
    <x v="363"/>
    <n v="0"/>
    <x v="15"/>
    <d v="2023-08-31T00:00:00"/>
    <m/>
    <m/>
    <m/>
  </r>
  <r>
    <x v="18"/>
    <x v="21"/>
    <x v="0"/>
    <x v="7"/>
    <x v="4"/>
    <x v="60"/>
    <x v="16"/>
    <x v="1"/>
    <x v="364"/>
    <n v="0"/>
    <x v="15"/>
    <d v="2023-08-31T00:00:00"/>
    <m/>
    <m/>
    <m/>
  </r>
  <r>
    <x v="18"/>
    <x v="21"/>
    <x v="0"/>
    <x v="7"/>
    <x v="4"/>
    <x v="60"/>
    <x v="16"/>
    <x v="0"/>
    <x v="344"/>
    <n v="0"/>
    <x v="15"/>
    <d v="2023-08-31T00:00:00"/>
    <m/>
    <m/>
    <m/>
  </r>
  <r>
    <x v="18"/>
    <x v="21"/>
    <x v="0"/>
    <x v="7"/>
    <x v="4"/>
    <x v="60"/>
    <x v="16"/>
    <x v="0"/>
    <x v="345"/>
    <n v="0"/>
    <x v="15"/>
    <d v="2023-08-31T00:00:00"/>
    <m/>
    <m/>
    <m/>
  </r>
  <r>
    <x v="18"/>
    <x v="21"/>
    <x v="0"/>
    <x v="7"/>
    <x v="4"/>
    <x v="60"/>
    <x v="16"/>
    <x v="0"/>
    <x v="346"/>
    <n v="0"/>
    <x v="15"/>
    <d v="2023-08-31T00:00:00"/>
    <m/>
    <m/>
    <m/>
  </r>
  <r>
    <x v="18"/>
    <x v="21"/>
    <x v="0"/>
    <x v="7"/>
    <x v="4"/>
    <x v="60"/>
    <x v="16"/>
    <x v="0"/>
    <x v="347"/>
    <n v="0.46972797829854551"/>
    <x v="15"/>
    <d v="2023-08-31T00:00:00"/>
    <m/>
    <m/>
    <m/>
  </r>
  <r>
    <x v="18"/>
    <x v="21"/>
    <x v="0"/>
    <x v="7"/>
    <x v="4"/>
    <x v="60"/>
    <x v="16"/>
    <x v="0"/>
    <x v="348"/>
    <n v="0"/>
    <x v="15"/>
    <d v="2023-08-31T00:00:00"/>
    <m/>
    <m/>
    <m/>
  </r>
  <r>
    <x v="18"/>
    <x v="21"/>
    <x v="0"/>
    <x v="7"/>
    <x v="4"/>
    <x v="60"/>
    <x v="16"/>
    <x v="0"/>
    <x v="349"/>
    <n v="3.2597957953432277"/>
    <x v="15"/>
    <d v="2023-08-31T00:00:00"/>
    <m/>
    <m/>
    <m/>
  </r>
  <r>
    <x v="18"/>
    <x v="21"/>
    <x v="0"/>
    <x v="7"/>
    <x v="4"/>
    <x v="60"/>
    <x v="16"/>
    <x v="0"/>
    <x v="350"/>
    <n v="8.8719342928189242"/>
    <x v="15"/>
    <d v="2023-08-31T00:00:00"/>
    <m/>
    <m/>
    <m/>
  </r>
  <r>
    <x v="18"/>
    <x v="21"/>
    <x v="0"/>
    <x v="7"/>
    <x v="4"/>
    <x v="60"/>
    <x v="16"/>
    <x v="0"/>
    <x v="351"/>
    <n v="0"/>
    <x v="15"/>
    <d v="2023-08-31T00:00:00"/>
    <m/>
    <m/>
    <m/>
  </r>
  <r>
    <x v="18"/>
    <x v="21"/>
    <x v="0"/>
    <x v="7"/>
    <x v="4"/>
    <x v="60"/>
    <x v="16"/>
    <x v="0"/>
    <x v="352"/>
    <s v="&lt;DL"/>
    <x v="15"/>
    <d v="2023-08-31T00:00:00"/>
    <m/>
    <m/>
    <m/>
  </r>
  <r>
    <x v="18"/>
    <x v="21"/>
    <x v="0"/>
    <x v="7"/>
    <x v="4"/>
    <x v="60"/>
    <x v="16"/>
    <x v="0"/>
    <x v="353"/>
    <n v="0"/>
    <x v="15"/>
    <d v="2023-08-31T00:00:00"/>
    <m/>
    <m/>
    <m/>
  </r>
  <r>
    <x v="18"/>
    <x v="21"/>
    <x v="0"/>
    <x v="7"/>
    <x v="4"/>
    <x v="60"/>
    <x v="16"/>
    <x v="0"/>
    <x v="354"/>
    <n v="0"/>
    <x v="15"/>
    <d v="2023-08-31T00:00:00"/>
    <m/>
    <m/>
    <m/>
  </r>
  <r>
    <x v="18"/>
    <x v="21"/>
    <x v="0"/>
    <x v="7"/>
    <x v="4"/>
    <x v="60"/>
    <x v="16"/>
    <x v="0"/>
    <x v="355"/>
    <n v="0"/>
    <x v="15"/>
    <d v="2023-08-31T00:00:00"/>
    <m/>
    <m/>
    <m/>
  </r>
  <r>
    <x v="18"/>
    <x v="21"/>
    <x v="0"/>
    <x v="7"/>
    <x v="4"/>
    <x v="60"/>
    <x v="16"/>
    <x v="0"/>
    <x v="356"/>
    <n v="0"/>
    <x v="15"/>
    <d v="2023-08-31T00:00:00"/>
    <m/>
    <m/>
    <m/>
  </r>
  <r>
    <x v="18"/>
    <x v="21"/>
    <x v="0"/>
    <x v="7"/>
    <x v="4"/>
    <x v="60"/>
    <x v="16"/>
    <x v="0"/>
    <x v="357"/>
    <n v="0"/>
    <x v="15"/>
    <d v="2023-08-31T00:00:00"/>
    <m/>
    <m/>
    <m/>
  </r>
  <r>
    <x v="18"/>
    <x v="21"/>
    <x v="0"/>
    <x v="7"/>
    <x v="4"/>
    <x v="60"/>
    <x v="16"/>
    <x v="0"/>
    <x v="358"/>
    <n v="0"/>
    <x v="15"/>
    <d v="2023-08-31T00:00:00"/>
    <m/>
    <m/>
    <m/>
  </r>
  <r>
    <x v="18"/>
    <x v="21"/>
    <x v="0"/>
    <x v="7"/>
    <x v="4"/>
    <x v="60"/>
    <x v="16"/>
    <x v="0"/>
    <x v="359"/>
    <n v="0"/>
    <x v="15"/>
    <d v="2023-08-31T00:00:00"/>
    <m/>
    <m/>
    <m/>
  </r>
  <r>
    <x v="18"/>
    <x v="21"/>
    <x v="0"/>
    <x v="7"/>
    <x v="4"/>
    <x v="60"/>
    <x v="16"/>
    <x v="0"/>
    <x v="360"/>
    <n v="0"/>
    <x v="15"/>
    <d v="2023-08-31T00:00:00"/>
    <m/>
    <m/>
    <m/>
  </r>
  <r>
    <x v="18"/>
    <x v="21"/>
    <x v="0"/>
    <x v="7"/>
    <x v="4"/>
    <x v="60"/>
    <x v="16"/>
    <x v="0"/>
    <x v="361"/>
    <n v="0"/>
    <x v="15"/>
    <d v="2023-08-31T00:00:00"/>
    <m/>
    <m/>
    <m/>
  </r>
  <r>
    <x v="18"/>
    <x v="21"/>
    <x v="0"/>
    <x v="7"/>
    <x v="4"/>
    <x v="60"/>
    <x v="16"/>
    <x v="0"/>
    <x v="362"/>
    <n v="0"/>
    <x v="15"/>
    <d v="2023-08-31T00:00:00"/>
    <m/>
    <m/>
    <m/>
  </r>
  <r>
    <x v="18"/>
    <x v="21"/>
    <x v="0"/>
    <x v="7"/>
    <x v="4"/>
    <x v="60"/>
    <x v="16"/>
    <x v="0"/>
    <x v="363"/>
    <n v="0"/>
    <x v="15"/>
    <d v="2023-08-31T00:00:00"/>
    <m/>
    <m/>
    <m/>
  </r>
  <r>
    <x v="18"/>
    <x v="21"/>
    <x v="0"/>
    <x v="7"/>
    <x v="4"/>
    <x v="60"/>
    <x v="16"/>
    <x v="0"/>
    <x v="364"/>
    <n v="0"/>
    <x v="15"/>
    <d v="2023-08-31T00:00:00"/>
    <m/>
    <m/>
    <m/>
  </r>
  <r>
    <x v="6"/>
    <x v="7"/>
    <x v="2"/>
    <x v="7"/>
    <x v="4"/>
    <x v="60"/>
    <x v="15"/>
    <x v="0"/>
    <x v="344"/>
    <n v="0"/>
    <x v="15"/>
    <d v="2023-09-19T00:00:00"/>
    <m/>
    <m/>
    <m/>
  </r>
  <r>
    <x v="6"/>
    <x v="7"/>
    <x v="2"/>
    <x v="7"/>
    <x v="4"/>
    <x v="60"/>
    <x v="15"/>
    <x v="0"/>
    <x v="345"/>
    <n v="0"/>
    <x v="15"/>
    <d v="2023-09-19T00:00:00"/>
    <m/>
    <m/>
    <m/>
  </r>
  <r>
    <x v="6"/>
    <x v="7"/>
    <x v="2"/>
    <x v="7"/>
    <x v="4"/>
    <x v="60"/>
    <x v="15"/>
    <x v="0"/>
    <x v="346"/>
    <n v="0"/>
    <x v="15"/>
    <d v="2023-09-19T00:00:00"/>
    <m/>
    <m/>
    <m/>
  </r>
  <r>
    <x v="6"/>
    <x v="7"/>
    <x v="2"/>
    <x v="7"/>
    <x v="4"/>
    <x v="60"/>
    <x v="15"/>
    <x v="0"/>
    <x v="347"/>
    <n v="0"/>
    <x v="15"/>
    <d v="2023-09-19T00:00:00"/>
    <m/>
    <m/>
    <m/>
  </r>
  <r>
    <x v="6"/>
    <x v="7"/>
    <x v="2"/>
    <x v="7"/>
    <x v="4"/>
    <x v="60"/>
    <x v="15"/>
    <x v="0"/>
    <x v="348"/>
    <n v="0"/>
    <x v="15"/>
    <d v="2023-09-19T00:00:00"/>
    <m/>
    <m/>
    <m/>
  </r>
  <r>
    <x v="6"/>
    <x v="7"/>
    <x v="2"/>
    <x v="7"/>
    <x v="4"/>
    <x v="60"/>
    <x v="15"/>
    <x v="0"/>
    <x v="349"/>
    <n v="0.39712456680785507"/>
    <x v="15"/>
    <d v="2023-09-19T00:00:00"/>
    <m/>
    <m/>
    <m/>
  </r>
  <r>
    <x v="6"/>
    <x v="7"/>
    <x v="2"/>
    <x v="7"/>
    <x v="4"/>
    <x v="60"/>
    <x v="15"/>
    <x v="0"/>
    <x v="350"/>
    <n v="0.52077926453600287"/>
    <x v="15"/>
    <d v="2023-09-19T00:00:00"/>
    <m/>
    <m/>
    <m/>
  </r>
  <r>
    <x v="6"/>
    <x v="7"/>
    <x v="2"/>
    <x v="7"/>
    <x v="4"/>
    <x v="60"/>
    <x v="15"/>
    <x v="0"/>
    <x v="351"/>
    <n v="0"/>
    <x v="15"/>
    <d v="2023-09-19T00:00:00"/>
    <m/>
    <m/>
    <m/>
  </r>
  <r>
    <x v="6"/>
    <x v="7"/>
    <x v="2"/>
    <x v="7"/>
    <x v="4"/>
    <x v="60"/>
    <x v="15"/>
    <x v="0"/>
    <x v="352"/>
    <n v="0"/>
    <x v="15"/>
    <d v="2023-09-19T00:00:00"/>
    <m/>
    <m/>
    <m/>
  </r>
  <r>
    <x v="6"/>
    <x v="7"/>
    <x v="2"/>
    <x v="7"/>
    <x v="4"/>
    <x v="60"/>
    <x v="15"/>
    <x v="0"/>
    <x v="353"/>
    <n v="0"/>
    <x v="15"/>
    <d v="2023-09-19T00:00:00"/>
    <m/>
    <m/>
    <m/>
  </r>
  <r>
    <x v="6"/>
    <x v="7"/>
    <x v="2"/>
    <x v="7"/>
    <x v="4"/>
    <x v="60"/>
    <x v="15"/>
    <x v="0"/>
    <x v="354"/>
    <n v="0"/>
    <x v="15"/>
    <d v="2023-09-19T00:00:00"/>
    <m/>
    <m/>
    <m/>
  </r>
  <r>
    <x v="6"/>
    <x v="7"/>
    <x v="2"/>
    <x v="7"/>
    <x v="4"/>
    <x v="60"/>
    <x v="15"/>
    <x v="0"/>
    <x v="355"/>
    <n v="0"/>
    <x v="15"/>
    <d v="2023-09-19T00:00:00"/>
    <m/>
    <m/>
    <m/>
  </r>
  <r>
    <x v="6"/>
    <x v="7"/>
    <x v="2"/>
    <x v="7"/>
    <x v="4"/>
    <x v="60"/>
    <x v="15"/>
    <x v="0"/>
    <x v="356"/>
    <n v="0"/>
    <x v="15"/>
    <d v="2023-09-19T00:00:00"/>
    <m/>
    <m/>
    <m/>
  </r>
  <r>
    <x v="6"/>
    <x v="7"/>
    <x v="2"/>
    <x v="7"/>
    <x v="4"/>
    <x v="60"/>
    <x v="15"/>
    <x v="0"/>
    <x v="357"/>
    <n v="0"/>
    <x v="15"/>
    <d v="2023-09-19T00:00:00"/>
    <m/>
    <m/>
    <m/>
  </r>
  <r>
    <x v="6"/>
    <x v="7"/>
    <x v="2"/>
    <x v="7"/>
    <x v="4"/>
    <x v="60"/>
    <x v="15"/>
    <x v="0"/>
    <x v="358"/>
    <n v="0"/>
    <x v="15"/>
    <d v="2023-09-19T00:00:00"/>
    <m/>
    <m/>
    <m/>
  </r>
  <r>
    <x v="6"/>
    <x v="7"/>
    <x v="2"/>
    <x v="7"/>
    <x v="4"/>
    <x v="60"/>
    <x v="15"/>
    <x v="0"/>
    <x v="359"/>
    <n v="0"/>
    <x v="15"/>
    <d v="2023-09-19T00:00:00"/>
    <m/>
    <m/>
    <m/>
  </r>
  <r>
    <x v="6"/>
    <x v="7"/>
    <x v="2"/>
    <x v="7"/>
    <x v="4"/>
    <x v="60"/>
    <x v="15"/>
    <x v="0"/>
    <x v="360"/>
    <n v="0"/>
    <x v="15"/>
    <d v="2023-09-19T00:00:00"/>
    <m/>
    <m/>
    <m/>
  </r>
  <r>
    <x v="6"/>
    <x v="7"/>
    <x v="2"/>
    <x v="7"/>
    <x v="4"/>
    <x v="60"/>
    <x v="15"/>
    <x v="0"/>
    <x v="361"/>
    <n v="0"/>
    <x v="15"/>
    <d v="2023-09-19T00:00:00"/>
    <m/>
    <m/>
    <m/>
  </r>
  <r>
    <x v="6"/>
    <x v="7"/>
    <x v="2"/>
    <x v="7"/>
    <x v="4"/>
    <x v="60"/>
    <x v="15"/>
    <x v="0"/>
    <x v="362"/>
    <n v="0"/>
    <x v="15"/>
    <d v="2023-09-19T00:00:00"/>
    <m/>
    <m/>
    <m/>
  </r>
  <r>
    <x v="6"/>
    <x v="7"/>
    <x v="2"/>
    <x v="7"/>
    <x v="4"/>
    <x v="60"/>
    <x v="15"/>
    <x v="0"/>
    <x v="363"/>
    <n v="0"/>
    <x v="15"/>
    <d v="2023-09-19T00:00:00"/>
    <m/>
    <m/>
    <m/>
  </r>
  <r>
    <x v="6"/>
    <x v="7"/>
    <x v="2"/>
    <x v="7"/>
    <x v="4"/>
    <x v="60"/>
    <x v="15"/>
    <x v="0"/>
    <x v="364"/>
    <n v="0.16053667693492488"/>
    <x v="15"/>
    <d v="2023-09-19T00:00:00"/>
    <m/>
    <m/>
    <m/>
  </r>
  <r>
    <x v="6"/>
    <x v="8"/>
    <x v="2"/>
    <x v="7"/>
    <x v="4"/>
    <x v="60"/>
    <x v="16"/>
    <x v="0"/>
    <x v="344"/>
    <n v="0"/>
    <x v="15"/>
    <d v="2023-09-19T00:00:00"/>
    <m/>
    <m/>
    <m/>
  </r>
  <r>
    <x v="6"/>
    <x v="8"/>
    <x v="2"/>
    <x v="7"/>
    <x v="4"/>
    <x v="60"/>
    <x v="16"/>
    <x v="0"/>
    <x v="345"/>
    <n v="0"/>
    <x v="15"/>
    <d v="2023-09-19T00:00:00"/>
    <m/>
    <m/>
    <m/>
  </r>
  <r>
    <x v="6"/>
    <x v="8"/>
    <x v="2"/>
    <x v="7"/>
    <x v="4"/>
    <x v="60"/>
    <x v="16"/>
    <x v="0"/>
    <x v="346"/>
    <n v="0"/>
    <x v="15"/>
    <d v="2023-09-19T00:00:00"/>
    <m/>
    <m/>
    <m/>
  </r>
  <r>
    <x v="6"/>
    <x v="8"/>
    <x v="2"/>
    <x v="7"/>
    <x v="4"/>
    <x v="60"/>
    <x v="16"/>
    <x v="0"/>
    <x v="347"/>
    <n v="0"/>
    <x v="15"/>
    <d v="2023-09-19T00:00:00"/>
    <m/>
    <m/>
    <m/>
  </r>
  <r>
    <x v="6"/>
    <x v="8"/>
    <x v="2"/>
    <x v="7"/>
    <x v="4"/>
    <x v="60"/>
    <x v="16"/>
    <x v="0"/>
    <x v="348"/>
    <n v="0"/>
    <x v="15"/>
    <d v="2023-09-19T00:00:00"/>
    <m/>
    <m/>
    <m/>
  </r>
  <r>
    <x v="6"/>
    <x v="8"/>
    <x v="2"/>
    <x v="7"/>
    <x v="4"/>
    <x v="60"/>
    <x v="16"/>
    <x v="0"/>
    <x v="349"/>
    <n v="0.59430783860888503"/>
    <x v="15"/>
    <d v="2023-09-19T00:00:00"/>
    <m/>
    <m/>
    <m/>
  </r>
  <r>
    <x v="6"/>
    <x v="8"/>
    <x v="2"/>
    <x v="7"/>
    <x v="4"/>
    <x v="60"/>
    <x v="16"/>
    <x v="0"/>
    <x v="350"/>
    <n v="0.66300321514287042"/>
    <x v="15"/>
    <d v="2023-09-19T00:00:00"/>
    <m/>
    <m/>
    <m/>
  </r>
  <r>
    <x v="6"/>
    <x v="8"/>
    <x v="2"/>
    <x v="7"/>
    <x v="4"/>
    <x v="60"/>
    <x v="16"/>
    <x v="0"/>
    <x v="351"/>
    <n v="0"/>
    <x v="15"/>
    <d v="2023-09-19T00:00:00"/>
    <m/>
    <m/>
    <m/>
  </r>
  <r>
    <x v="6"/>
    <x v="8"/>
    <x v="2"/>
    <x v="7"/>
    <x v="4"/>
    <x v="60"/>
    <x v="16"/>
    <x v="0"/>
    <x v="352"/>
    <n v="0"/>
    <x v="15"/>
    <d v="2023-09-19T00:00:00"/>
    <m/>
    <m/>
    <m/>
  </r>
  <r>
    <x v="6"/>
    <x v="8"/>
    <x v="2"/>
    <x v="7"/>
    <x v="4"/>
    <x v="60"/>
    <x v="16"/>
    <x v="0"/>
    <x v="353"/>
    <n v="0"/>
    <x v="15"/>
    <d v="2023-09-19T00:00:00"/>
    <m/>
    <m/>
    <m/>
  </r>
  <r>
    <x v="6"/>
    <x v="8"/>
    <x v="2"/>
    <x v="7"/>
    <x v="4"/>
    <x v="60"/>
    <x v="16"/>
    <x v="0"/>
    <x v="354"/>
    <n v="0"/>
    <x v="15"/>
    <d v="2023-09-19T00:00:00"/>
    <m/>
    <m/>
    <m/>
  </r>
  <r>
    <x v="6"/>
    <x v="8"/>
    <x v="2"/>
    <x v="7"/>
    <x v="4"/>
    <x v="60"/>
    <x v="16"/>
    <x v="0"/>
    <x v="355"/>
    <n v="0"/>
    <x v="15"/>
    <d v="2023-09-19T00:00:00"/>
    <m/>
    <m/>
    <m/>
  </r>
  <r>
    <x v="6"/>
    <x v="8"/>
    <x v="2"/>
    <x v="7"/>
    <x v="4"/>
    <x v="60"/>
    <x v="16"/>
    <x v="0"/>
    <x v="356"/>
    <n v="0"/>
    <x v="15"/>
    <d v="2023-09-19T00:00:00"/>
    <m/>
    <m/>
    <m/>
  </r>
  <r>
    <x v="6"/>
    <x v="8"/>
    <x v="2"/>
    <x v="7"/>
    <x v="4"/>
    <x v="60"/>
    <x v="16"/>
    <x v="0"/>
    <x v="357"/>
    <n v="0"/>
    <x v="15"/>
    <d v="2023-09-19T00:00:00"/>
    <m/>
    <m/>
    <m/>
  </r>
  <r>
    <x v="6"/>
    <x v="8"/>
    <x v="2"/>
    <x v="7"/>
    <x v="4"/>
    <x v="60"/>
    <x v="16"/>
    <x v="0"/>
    <x v="358"/>
    <n v="0"/>
    <x v="15"/>
    <d v="2023-09-19T00:00:00"/>
    <m/>
    <m/>
    <m/>
  </r>
  <r>
    <x v="6"/>
    <x v="8"/>
    <x v="2"/>
    <x v="7"/>
    <x v="4"/>
    <x v="60"/>
    <x v="16"/>
    <x v="0"/>
    <x v="359"/>
    <n v="0"/>
    <x v="15"/>
    <d v="2023-09-19T00:00:00"/>
    <m/>
    <m/>
    <m/>
  </r>
  <r>
    <x v="6"/>
    <x v="8"/>
    <x v="2"/>
    <x v="7"/>
    <x v="4"/>
    <x v="60"/>
    <x v="16"/>
    <x v="0"/>
    <x v="360"/>
    <n v="0"/>
    <x v="15"/>
    <d v="2023-09-19T00:00:00"/>
    <m/>
    <m/>
    <m/>
  </r>
  <r>
    <x v="6"/>
    <x v="8"/>
    <x v="2"/>
    <x v="7"/>
    <x v="4"/>
    <x v="60"/>
    <x v="16"/>
    <x v="0"/>
    <x v="361"/>
    <n v="0"/>
    <x v="15"/>
    <d v="2023-09-19T00:00:00"/>
    <m/>
    <m/>
    <m/>
  </r>
  <r>
    <x v="6"/>
    <x v="8"/>
    <x v="2"/>
    <x v="7"/>
    <x v="4"/>
    <x v="60"/>
    <x v="16"/>
    <x v="0"/>
    <x v="362"/>
    <n v="0"/>
    <x v="15"/>
    <d v="2023-09-19T00:00:00"/>
    <m/>
    <m/>
    <m/>
  </r>
  <r>
    <x v="6"/>
    <x v="8"/>
    <x v="2"/>
    <x v="7"/>
    <x v="4"/>
    <x v="60"/>
    <x v="16"/>
    <x v="0"/>
    <x v="363"/>
    <n v="0"/>
    <x v="15"/>
    <d v="2023-09-19T00:00:00"/>
    <m/>
    <m/>
    <m/>
  </r>
  <r>
    <x v="6"/>
    <x v="8"/>
    <x v="2"/>
    <x v="7"/>
    <x v="4"/>
    <x v="60"/>
    <x v="16"/>
    <x v="0"/>
    <x v="364"/>
    <n v="0.21406964633428444"/>
    <x v="15"/>
    <d v="2023-09-19T00:00:00"/>
    <m/>
    <m/>
    <m/>
  </r>
  <r>
    <x v="6"/>
    <x v="9"/>
    <x v="2"/>
    <x v="7"/>
    <x v="4"/>
    <x v="60"/>
    <x v="17"/>
    <x v="0"/>
    <x v="344"/>
    <n v="0"/>
    <x v="15"/>
    <d v="2023-09-19T00:00:00"/>
    <m/>
    <m/>
    <m/>
  </r>
  <r>
    <x v="6"/>
    <x v="9"/>
    <x v="2"/>
    <x v="7"/>
    <x v="4"/>
    <x v="60"/>
    <x v="17"/>
    <x v="0"/>
    <x v="345"/>
    <n v="0"/>
    <x v="15"/>
    <d v="2023-09-19T00:00:00"/>
    <m/>
    <m/>
    <m/>
  </r>
  <r>
    <x v="6"/>
    <x v="9"/>
    <x v="2"/>
    <x v="7"/>
    <x v="4"/>
    <x v="60"/>
    <x v="17"/>
    <x v="0"/>
    <x v="346"/>
    <n v="0"/>
    <x v="15"/>
    <d v="2023-09-19T00:00:00"/>
    <m/>
    <m/>
    <m/>
  </r>
  <r>
    <x v="6"/>
    <x v="9"/>
    <x v="2"/>
    <x v="7"/>
    <x v="4"/>
    <x v="60"/>
    <x v="17"/>
    <x v="0"/>
    <x v="347"/>
    <n v="1.3563267155449381"/>
    <x v="15"/>
    <d v="2023-09-19T00:00:00"/>
    <m/>
    <m/>
    <m/>
  </r>
  <r>
    <x v="6"/>
    <x v="9"/>
    <x v="2"/>
    <x v="7"/>
    <x v="4"/>
    <x v="60"/>
    <x v="17"/>
    <x v="0"/>
    <x v="348"/>
    <n v="0"/>
    <x v="15"/>
    <d v="2023-09-19T00:00:00"/>
    <m/>
    <m/>
    <m/>
  </r>
  <r>
    <x v="6"/>
    <x v="9"/>
    <x v="2"/>
    <x v="7"/>
    <x v="4"/>
    <x v="60"/>
    <x v="17"/>
    <x v="0"/>
    <x v="349"/>
    <n v="0.21838995916349904"/>
    <x v="15"/>
    <d v="2023-09-19T00:00:00"/>
    <m/>
    <m/>
    <m/>
  </r>
  <r>
    <x v="6"/>
    <x v="9"/>
    <x v="2"/>
    <x v="7"/>
    <x v="4"/>
    <x v="60"/>
    <x v="17"/>
    <x v="0"/>
    <x v="350"/>
    <n v="0.23301342779471132"/>
    <x v="15"/>
    <d v="2023-09-19T00:00:00"/>
    <m/>
    <m/>
    <m/>
  </r>
  <r>
    <x v="6"/>
    <x v="9"/>
    <x v="2"/>
    <x v="7"/>
    <x v="4"/>
    <x v="60"/>
    <x v="17"/>
    <x v="0"/>
    <x v="351"/>
    <n v="0"/>
    <x v="15"/>
    <d v="2023-09-19T00:00:00"/>
    <m/>
    <m/>
    <m/>
  </r>
  <r>
    <x v="6"/>
    <x v="9"/>
    <x v="2"/>
    <x v="7"/>
    <x v="4"/>
    <x v="60"/>
    <x v="17"/>
    <x v="0"/>
    <x v="352"/>
    <n v="0"/>
    <x v="15"/>
    <d v="2023-09-19T00:00:00"/>
    <m/>
    <m/>
    <m/>
  </r>
  <r>
    <x v="6"/>
    <x v="9"/>
    <x v="2"/>
    <x v="7"/>
    <x v="4"/>
    <x v="60"/>
    <x v="17"/>
    <x v="0"/>
    <x v="353"/>
    <n v="0"/>
    <x v="15"/>
    <d v="2023-09-19T00:00:00"/>
    <m/>
    <m/>
    <m/>
  </r>
  <r>
    <x v="6"/>
    <x v="9"/>
    <x v="2"/>
    <x v="7"/>
    <x v="4"/>
    <x v="60"/>
    <x v="17"/>
    <x v="0"/>
    <x v="354"/>
    <n v="0"/>
    <x v="15"/>
    <d v="2023-09-19T00:00:00"/>
    <m/>
    <m/>
    <m/>
  </r>
  <r>
    <x v="6"/>
    <x v="9"/>
    <x v="2"/>
    <x v="7"/>
    <x v="4"/>
    <x v="60"/>
    <x v="17"/>
    <x v="0"/>
    <x v="355"/>
    <n v="0"/>
    <x v="15"/>
    <d v="2023-09-19T00:00:00"/>
    <m/>
    <m/>
    <m/>
  </r>
  <r>
    <x v="6"/>
    <x v="9"/>
    <x v="2"/>
    <x v="7"/>
    <x v="4"/>
    <x v="60"/>
    <x v="17"/>
    <x v="0"/>
    <x v="356"/>
    <n v="0"/>
    <x v="15"/>
    <d v="2023-09-19T00:00:00"/>
    <m/>
    <m/>
    <m/>
  </r>
  <r>
    <x v="6"/>
    <x v="9"/>
    <x v="2"/>
    <x v="7"/>
    <x v="4"/>
    <x v="60"/>
    <x v="17"/>
    <x v="0"/>
    <x v="357"/>
    <n v="0"/>
    <x v="15"/>
    <d v="2023-09-19T00:00:00"/>
    <m/>
    <m/>
    <m/>
  </r>
  <r>
    <x v="6"/>
    <x v="9"/>
    <x v="2"/>
    <x v="7"/>
    <x v="4"/>
    <x v="60"/>
    <x v="17"/>
    <x v="0"/>
    <x v="358"/>
    <n v="0"/>
    <x v="15"/>
    <d v="2023-09-19T00:00:00"/>
    <m/>
    <m/>
    <m/>
  </r>
  <r>
    <x v="6"/>
    <x v="9"/>
    <x v="2"/>
    <x v="7"/>
    <x v="4"/>
    <x v="60"/>
    <x v="17"/>
    <x v="0"/>
    <x v="359"/>
    <n v="0"/>
    <x v="15"/>
    <d v="2023-09-19T00:00:00"/>
    <m/>
    <m/>
    <m/>
  </r>
  <r>
    <x v="6"/>
    <x v="9"/>
    <x v="2"/>
    <x v="7"/>
    <x v="4"/>
    <x v="60"/>
    <x v="17"/>
    <x v="0"/>
    <x v="360"/>
    <n v="0"/>
    <x v="15"/>
    <d v="2023-09-19T00:00:00"/>
    <m/>
    <m/>
    <m/>
  </r>
  <r>
    <x v="6"/>
    <x v="9"/>
    <x v="2"/>
    <x v="7"/>
    <x v="4"/>
    <x v="60"/>
    <x v="17"/>
    <x v="0"/>
    <x v="361"/>
    <n v="0"/>
    <x v="15"/>
    <d v="2023-09-19T00:00:00"/>
    <m/>
    <m/>
    <m/>
  </r>
  <r>
    <x v="6"/>
    <x v="9"/>
    <x v="2"/>
    <x v="7"/>
    <x v="4"/>
    <x v="60"/>
    <x v="17"/>
    <x v="0"/>
    <x v="362"/>
    <n v="0"/>
    <x v="15"/>
    <d v="2023-09-19T00:00:00"/>
    <m/>
    <m/>
    <m/>
  </r>
  <r>
    <x v="6"/>
    <x v="9"/>
    <x v="2"/>
    <x v="7"/>
    <x v="4"/>
    <x v="60"/>
    <x v="17"/>
    <x v="0"/>
    <x v="363"/>
    <n v="0"/>
    <x v="15"/>
    <d v="2023-09-19T00:00:00"/>
    <m/>
    <m/>
    <m/>
  </r>
  <r>
    <x v="6"/>
    <x v="9"/>
    <x v="2"/>
    <x v="7"/>
    <x v="4"/>
    <x v="60"/>
    <x v="17"/>
    <x v="0"/>
    <x v="364"/>
    <n v="9.2935991432572709E-2"/>
    <x v="15"/>
    <d v="2023-09-19T00:00:00"/>
    <m/>
    <m/>
    <m/>
  </r>
  <r>
    <x v="6"/>
    <x v="10"/>
    <x v="2"/>
    <x v="7"/>
    <x v="4"/>
    <x v="60"/>
    <x v="18"/>
    <x v="0"/>
    <x v="344"/>
    <n v="0"/>
    <x v="15"/>
    <d v="2023-09-19T00:00:00"/>
    <m/>
    <m/>
    <m/>
  </r>
  <r>
    <x v="6"/>
    <x v="10"/>
    <x v="2"/>
    <x v="7"/>
    <x v="4"/>
    <x v="60"/>
    <x v="18"/>
    <x v="0"/>
    <x v="345"/>
    <n v="0"/>
    <x v="15"/>
    <d v="2023-09-19T00:00:00"/>
    <m/>
    <m/>
    <m/>
  </r>
  <r>
    <x v="6"/>
    <x v="10"/>
    <x v="2"/>
    <x v="7"/>
    <x v="4"/>
    <x v="60"/>
    <x v="18"/>
    <x v="0"/>
    <x v="346"/>
    <n v="0"/>
    <x v="15"/>
    <d v="2023-09-19T00:00:00"/>
    <m/>
    <m/>
    <m/>
  </r>
  <r>
    <x v="6"/>
    <x v="10"/>
    <x v="2"/>
    <x v="7"/>
    <x v="4"/>
    <x v="60"/>
    <x v="18"/>
    <x v="0"/>
    <x v="347"/>
    <n v="0"/>
    <x v="15"/>
    <d v="2023-09-19T00:00:00"/>
    <m/>
    <m/>
    <m/>
  </r>
  <r>
    <x v="6"/>
    <x v="10"/>
    <x v="2"/>
    <x v="7"/>
    <x v="4"/>
    <x v="60"/>
    <x v="18"/>
    <x v="0"/>
    <x v="348"/>
    <n v="0"/>
    <x v="15"/>
    <d v="2023-09-19T00:00:00"/>
    <m/>
    <m/>
    <m/>
  </r>
  <r>
    <x v="6"/>
    <x v="10"/>
    <x v="2"/>
    <x v="7"/>
    <x v="4"/>
    <x v="60"/>
    <x v="18"/>
    <x v="0"/>
    <x v="349"/>
    <n v="0.28959060033045719"/>
    <x v="15"/>
    <d v="2023-09-19T00:00:00"/>
    <m/>
    <m/>
    <m/>
  </r>
  <r>
    <x v="6"/>
    <x v="10"/>
    <x v="2"/>
    <x v="7"/>
    <x v="4"/>
    <x v="60"/>
    <x v="18"/>
    <x v="0"/>
    <x v="350"/>
    <n v="0.33119148154947675"/>
    <x v="15"/>
    <d v="2023-09-19T00:00:00"/>
    <m/>
    <m/>
    <m/>
  </r>
  <r>
    <x v="6"/>
    <x v="10"/>
    <x v="2"/>
    <x v="7"/>
    <x v="4"/>
    <x v="60"/>
    <x v="18"/>
    <x v="0"/>
    <x v="351"/>
    <n v="0"/>
    <x v="15"/>
    <d v="2023-09-19T00:00:00"/>
    <m/>
    <m/>
    <m/>
  </r>
  <r>
    <x v="6"/>
    <x v="10"/>
    <x v="2"/>
    <x v="7"/>
    <x v="4"/>
    <x v="60"/>
    <x v="18"/>
    <x v="0"/>
    <x v="352"/>
    <n v="0"/>
    <x v="15"/>
    <d v="2023-09-19T00:00:00"/>
    <m/>
    <m/>
    <m/>
  </r>
  <r>
    <x v="6"/>
    <x v="10"/>
    <x v="2"/>
    <x v="7"/>
    <x v="4"/>
    <x v="60"/>
    <x v="18"/>
    <x v="0"/>
    <x v="353"/>
    <n v="0"/>
    <x v="15"/>
    <d v="2023-09-19T00:00:00"/>
    <m/>
    <m/>
    <m/>
  </r>
  <r>
    <x v="6"/>
    <x v="10"/>
    <x v="2"/>
    <x v="7"/>
    <x v="4"/>
    <x v="60"/>
    <x v="18"/>
    <x v="0"/>
    <x v="354"/>
    <n v="0"/>
    <x v="15"/>
    <d v="2023-09-19T00:00:00"/>
    <m/>
    <m/>
    <m/>
  </r>
  <r>
    <x v="6"/>
    <x v="10"/>
    <x v="2"/>
    <x v="7"/>
    <x v="4"/>
    <x v="60"/>
    <x v="18"/>
    <x v="0"/>
    <x v="355"/>
    <n v="0"/>
    <x v="15"/>
    <d v="2023-09-19T00:00:00"/>
    <m/>
    <m/>
    <m/>
  </r>
  <r>
    <x v="6"/>
    <x v="10"/>
    <x v="2"/>
    <x v="7"/>
    <x v="4"/>
    <x v="60"/>
    <x v="18"/>
    <x v="0"/>
    <x v="356"/>
    <n v="0"/>
    <x v="15"/>
    <d v="2023-09-19T00:00:00"/>
    <m/>
    <m/>
    <m/>
  </r>
  <r>
    <x v="6"/>
    <x v="10"/>
    <x v="2"/>
    <x v="7"/>
    <x v="4"/>
    <x v="60"/>
    <x v="18"/>
    <x v="0"/>
    <x v="357"/>
    <n v="0"/>
    <x v="15"/>
    <d v="2023-09-19T00:00:00"/>
    <m/>
    <m/>
    <m/>
  </r>
  <r>
    <x v="6"/>
    <x v="10"/>
    <x v="2"/>
    <x v="7"/>
    <x v="4"/>
    <x v="60"/>
    <x v="18"/>
    <x v="0"/>
    <x v="358"/>
    <n v="0"/>
    <x v="15"/>
    <d v="2023-09-19T00:00:00"/>
    <m/>
    <m/>
    <m/>
  </r>
  <r>
    <x v="6"/>
    <x v="10"/>
    <x v="2"/>
    <x v="7"/>
    <x v="4"/>
    <x v="60"/>
    <x v="18"/>
    <x v="0"/>
    <x v="359"/>
    <n v="0"/>
    <x v="15"/>
    <d v="2023-09-19T00:00:00"/>
    <m/>
    <m/>
    <m/>
  </r>
  <r>
    <x v="6"/>
    <x v="10"/>
    <x v="2"/>
    <x v="7"/>
    <x v="4"/>
    <x v="60"/>
    <x v="18"/>
    <x v="0"/>
    <x v="360"/>
    <n v="0"/>
    <x v="15"/>
    <d v="2023-09-19T00:00:00"/>
    <m/>
    <m/>
    <m/>
  </r>
  <r>
    <x v="6"/>
    <x v="10"/>
    <x v="2"/>
    <x v="7"/>
    <x v="4"/>
    <x v="60"/>
    <x v="18"/>
    <x v="0"/>
    <x v="361"/>
    <n v="0"/>
    <x v="15"/>
    <d v="2023-09-19T00:00:00"/>
    <m/>
    <m/>
    <m/>
  </r>
  <r>
    <x v="6"/>
    <x v="10"/>
    <x v="2"/>
    <x v="7"/>
    <x v="4"/>
    <x v="60"/>
    <x v="18"/>
    <x v="0"/>
    <x v="362"/>
    <n v="0"/>
    <x v="15"/>
    <d v="2023-09-19T00:00:00"/>
    <m/>
    <m/>
    <m/>
  </r>
  <r>
    <x v="6"/>
    <x v="10"/>
    <x v="2"/>
    <x v="7"/>
    <x v="4"/>
    <x v="60"/>
    <x v="18"/>
    <x v="0"/>
    <x v="363"/>
    <n v="0"/>
    <x v="15"/>
    <d v="2023-09-19T00:00:00"/>
    <m/>
    <m/>
    <m/>
  </r>
  <r>
    <x v="6"/>
    <x v="10"/>
    <x v="2"/>
    <x v="7"/>
    <x v="4"/>
    <x v="60"/>
    <x v="18"/>
    <x v="0"/>
    <x v="364"/>
    <n v="8.4615384615384634E-2"/>
    <x v="15"/>
    <d v="2023-09-19T00:00:00"/>
    <m/>
    <m/>
    <m/>
  </r>
  <r>
    <x v="6"/>
    <x v="11"/>
    <x v="2"/>
    <x v="7"/>
    <x v="4"/>
    <x v="60"/>
    <x v="15"/>
    <x v="0"/>
    <x v="344"/>
    <n v="0"/>
    <x v="15"/>
    <d v="2023-09-19T00:00:00"/>
    <m/>
    <m/>
    <m/>
  </r>
  <r>
    <x v="6"/>
    <x v="11"/>
    <x v="2"/>
    <x v="7"/>
    <x v="4"/>
    <x v="60"/>
    <x v="15"/>
    <x v="0"/>
    <x v="345"/>
    <n v="0"/>
    <x v="15"/>
    <d v="2023-09-19T00:00:00"/>
    <m/>
    <m/>
    <m/>
  </r>
  <r>
    <x v="6"/>
    <x v="11"/>
    <x v="2"/>
    <x v="7"/>
    <x v="4"/>
    <x v="60"/>
    <x v="15"/>
    <x v="0"/>
    <x v="346"/>
    <n v="0"/>
    <x v="15"/>
    <d v="2023-09-19T00:00:00"/>
    <m/>
    <m/>
    <m/>
  </r>
  <r>
    <x v="6"/>
    <x v="11"/>
    <x v="2"/>
    <x v="7"/>
    <x v="4"/>
    <x v="60"/>
    <x v="15"/>
    <x v="0"/>
    <x v="347"/>
    <n v="0"/>
    <x v="15"/>
    <d v="2023-09-19T00:00:00"/>
    <m/>
    <m/>
    <m/>
  </r>
  <r>
    <x v="6"/>
    <x v="11"/>
    <x v="2"/>
    <x v="7"/>
    <x v="4"/>
    <x v="60"/>
    <x v="15"/>
    <x v="0"/>
    <x v="348"/>
    <n v="0"/>
    <x v="15"/>
    <d v="2023-09-19T00:00:00"/>
    <m/>
    <m/>
    <m/>
  </r>
  <r>
    <x v="6"/>
    <x v="11"/>
    <x v="2"/>
    <x v="7"/>
    <x v="4"/>
    <x v="60"/>
    <x v="15"/>
    <x v="0"/>
    <x v="349"/>
    <n v="1.8158434455648613"/>
    <x v="15"/>
    <d v="2023-09-19T00:00:00"/>
    <m/>
    <m/>
    <m/>
  </r>
  <r>
    <x v="6"/>
    <x v="11"/>
    <x v="2"/>
    <x v="7"/>
    <x v="4"/>
    <x v="60"/>
    <x v="15"/>
    <x v="0"/>
    <x v="350"/>
    <n v="1.3684199282173992"/>
    <x v="15"/>
    <d v="2023-09-19T00:00:00"/>
    <m/>
    <m/>
    <m/>
  </r>
  <r>
    <x v="6"/>
    <x v="11"/>
    <x v="2"/>
    <x v="7"/>
    <x v="4"/>
    <x v="60"/>
    <x v="15"/>
    <x v="0"/>
    <x v="351"/>
    <n v="0"/>
    <x v="15"/>
    <d v="2023-09-19T00:00:00"/>
    <m/>
    <m/>
    <m/>
  </r>
  <r>
    <x v="6"/>
    <x v="11"/>
    <x v="2"/>
    <x v="7"/>
    <x v="4"/>
    <x v="60"/>
    <x v="15"/>
    <x v="0"/>
    <x v="352"/>
    <n v="0"/>
    <x v="15"/>
    <d v="2023-09-19T00:00:00"/>
    <m/>
    <m/>
    <m/>
  </r>
  <r>
    <x v="6"/>
    <x v="11"/>
    <x v="2"/>
    <x v="7"/>
    <x v="4"/>
    <x v="60"/>
    <x v="15"/>
    <x v="0"/>
    <x v="353"/>
    <n v="0"/>
    <x v="15"/>
    <d v="2023-09-19T00:00:00"/>
    <m/>
    <m/>
    <m/>
  </r>
  <r>
    <x v="6"/>
    <x v="11"/>
    <x v="2"/>
    <x v="7"/>
    <x v="4"/>
    <x v="60"/>
    <x v="15"/>
    <x v="0"/>
    <x v="354"/>
    <n v="0"/>
    <x v="15"/>
    <d v="2023-09-19T00:00:00"/>
    <m/>
    <m/>
    <m/>
  </r>
  <r>
    <x v="6"/>
    <x v="11"/>
    <x v="2"/>
    <x v="7"/>
    <x v="4"/>
    <x v="60"/>
    <x v="15"/>
    <x v="0"/>
    <x v="355"/>
    <n v="0"/>
    <x v="15"/>
    <d v="2023-09-19T00:00:00"/>
    <m/>
    <m/>
    <m/>
  </r>
  <r>
    <x v="6"/>
    <x v="11"/>
    <x v="2"/>
    <x v="7"/>
    <x v="4"/>
    <x v="60"/>
    <x v="15"/>
    <x v="0"/>
    <x v="356"/>
    <n v="0"/>
    <x v="15"/>
    <d v="2023-09-19T00:00:00"/>
    <m/>
    <m/>
    <m/>
  </r>
  <r>
    <x v="6"/>
    <x v="11"/>
    <x v="2"/>
    <x v="7"/>
    <x v="4"/>
    <x v="60"/>
    <x v="15"/>
    <x v="0"/>
    <x v="357"/>
    <n v="0"/>
    <x v="15"/>
    <d v="2023-09-19T00:00:00"/>
    <m/>
    <m/>
    <m/>
  </r>
  <r>
    <x v="6"/>
    <x v="11"/>
    <x v="2"/>
    <x v="7"/>
    <x v="4"/>
    <x v="60"/>
    <x v="15"/>
    <x v="0"/>
    <x v="358"/>
    <n v="0"/>
    <x v="15"/>
    <d v="2023-09-19T00:00:00"/>
    <m/>
    <m/>
    <m/>
  </r>
  <r>
    <x v="6"/>
    <x v="11"/>
    <x v="2"/>
    <x v="7"/>
    <x v="4"/>
    <x v="60"/>
    <x v="15"/>
    <x v="0"/>
    <x v="359"/>
    <n v="0"/>
    <x v="15"/>
    <d v="2023-09-19T00:00:00"/>
    <m/>
    <m/>
    <m/>
  </r>
  <r>
    <x v="6"/>
    <x v="11"/>
    <x v="2"/>
    <x v="7"/>
    <x v="4"/>
    <x v="60"/>
    <x v="15"/>
    <x v="0"/>
    <x v="360"/>
    <n v="0"/>
    <x v="15"/>
    <d v="2023-09-19T00:00:00"/>
    <m/>
    <m/>
    <m/>
  </r>
  <r>
    <x v="6"/>
    <x v="11"/>
    <x v="2"/>
    <x v="7"/>
    <x v="4"/>
    <x v="60"/>
    <x v="15"/>
    <x v="0"/>
    <x v="361"/>
    <n v="0"/>
    <x v="15"/>
    <d v="2023-09-19T00:00:00"/>
    <m/>
    <m/>
    <m/>
  </r>
  <r>
    <x v="6"/>
    <x v="11"/>
    <x v="2"/>
    <x v="7"/>
    <x v="4"/>
    <x v="60"/>
    <x v="15"/>
    <x v="0"/>
    <x v="362"/>
    <n v="0"/>
    <x v="15"/>
    <d v="2023-09-19T00:00:00"/>
    <m/>
    <m/>
    <m/>
  </r>
  <r>
    <x v="6"/>
    <x v="11"/>
    <x v="2"/>
    <x v="7"/>
    <x v="4"/>
    <x v="60"/>
    <x v="15"/>
    <x v="0"/>
    <x v="363"/>
    <n v="0"/>
    <x v="15"/>
    <d v="2023-09-19T00:00:00"/>
    <m/>
    <m/>
    <m/>
  </r>
  <r>
    <x v="6"/>
    <x v="11"/>
    <x v="2"/>
    <x v="7"/>
    <x v="4"/>
    <x v="60"/>
    <x v="15"/>
    <x v="0"/>
    <x v="364"/>
    <n v="0.20438813877969583"/>
    <x v="15"/>
    <d v="2023-09-19T00:00:00"/>
    <m/>
    <m/>
    <m/>
  </r>
  <r>
    <x v="6"/>
    <x v="12"/>
    <x v="2"/>
    <x v="7"/>
    <x v="4"/>
    <x v="60"/>
    <x v="16"/>
    <x v="0"/>
    <x v="344"/>
    <n v="0"/>
    <x v="15"/>
    <d v="2023-09-19T00:00:00"/>
    <m/>
    <m/>
    <m/>
  </r>
  <r>
    <x v="6"/>
    <x v="12"/>
    <x v="2"/>
    <x v="7"/>
    <x v="4"/>
    <x v="60"/>
    <x v="16"/>
    <x v="0"/>
    <x v="345"/>
    <n v="0"/>
    <x v="15"/>
    <d v="2023-09-19T00:00:00"/>
    <m/>
    <m/>
    <m/>
  </r>
  <r>
    <x v="6"/>
    <x v="12"/>
    <x v="2"/>
    <x v="7"/>
    <x v="4"/>
    <x v="60"/>
    <x v="16"/>
    <x v="0"/>
    <x v="346"/>
    <n v="0"/>
    <x v="15"/>
    <d v="2023-09-19T00:00:00"/>
    <m/>
    <m/>
    <m/>
  </r>
  <r>
    <x v="6"/>
    <x v="12"/>
    <x v="2"/>
    <x v="7"/>
    <x v="4"/>
    <x v="60"/>
    <x v="16"/>
    <x v="0"/>
    <x v="347"/>
    <n v="0"/>
    <x v="15"/>
    <d v="2023-09-19T00:00:00"/>
    <m/>
    <m/>
    <m/>
  </r>
  <r>
    <x v="6"/>
    <x v="12"/>
    <x v="2"/>
    <x v="7"/>
    <x v="4"/>
    <x v="60"/>
    <x v="16"/>
    <x v="0"/>
    <x v="348"/>
    <n v="0"/>
    <x v="15"/>
    <d v="2023-09-19T00:00:00"/>
    <m/>
    <m/>
    <m/>
  </r>
  <r>
    <x v="6"/>
    <x v="12"/>
    <x v="2"/>
    <x v="7"/>
    <x v="4"/>
    <x v="60"/>
    <x v="16"/>
    <x v="0"/>
    <x v="349"/>
    <n v="2.7409467373381955"/>
    <x v="15"/>
    <d v="2023-09-19T00:00:00"/>
    <m/>
    <m/>
    <m/>
  </r>
  <r>
    <x v="6"/>
    <x v="12"/>
    <x v="2"/>
    <x v="7"/>
    <x v="4"/>
    <x v="60"/>
    <x v="16"/>
    <x v="0"/>
    <x v="350"/>
    <n v="2.8519524167514292"/>
    <x v="15"/>
    <d v="2023-09-19T00:00:00"/>
    <m/>
    <m/>
    <m/>
  </r>
  <r>
    <x v="6"/>
    <x v="12"/>
    <x v="2"/>
    <x v="7"/>
    <x v="4"/>
    <x v="60"/>
    <x v="16"/>
    <x v="0"/>
    <x v="351"/>
    <n v="0"/>
    <x v="15"/>
    <d v="2023-09-19T00:00:00"/>
    <m/>
    <m/>
    <m/>
  </r>
  <r>
    <x v="6"/>
    <x v="12"/>
    <x v="2"/>
    <x v="7"/>
    <x v="4"/>
    <x v="60"/>
    <x v="16"/>
    <x v="0"/>
    <x v="352"/>
    <n v="9.3993973125446231E-2"/>
    <x v="15"/>
    <d v="2023-09-19T00:00:00"/>
    <m/>
    <m/>
    <m/>
  </r>
  <r>
    <x v="6"/>
    <x v="12"/>
    <x v="2"/>
    <x v="7"/>
    <x v="4"/>
    <x v="60"/>
    <x v="16"/>
    <x v="0"/>
    <x v="353"/>
    <n v="0"/>
    <x v="15"/>
    <d v="2023-09-19T00:00:00"/>
    <m/>
    <m/>
    <m/>
  </r>
  <r>
    <x v="6"/>
    <x v="12"/>
    <x v="2"/>
    <x v="7"/>
    <x v="4"/>
    <x v="60"/>
    <x v="16"/>
    <x v="0"/>
    <x v="354"/>
    <n v="0"/>
    <x v="15"/>
    <d v="2023-09-19T00:00:00"/>
    <m/>
    <m/>
    <m/>
  </r>
  <r>
    <x v="6"/>
    <x v="12"/>
    <x v="2"/>
    <x v="7"/>
    <x v="4"/>
    <x v="60"/>
    <x v="16"/>
    <x v="0"/>
    <x v="355"/>
    <n v="0"/>
    <x v="15"/>
    <d v="2023-09-19T00:00:00"/>
    <m/>
    <m/>
    <m/>
  </r>
  <r>
    <x v="6"/>
    <x v="12"/>
    <x v="2"/>
    <x v="7"/>
    <x v="4"/>
    <x v="60"/>
    <x v="16"/>
    <x v="0"/>
    <x v="356"/>
    <n v="0"/>
    <x v="15"/>
    <d v="2023-09-19T00:00:00"/>
    <m/>
    <m/>
    <m/>
  </r>
  <r>
    <x v="6"/>
    <x v="12"/>
    <x v="2"/>
    <x v="7"/>
    <x v="4"/>
    <x v="60"/>
    <x v="16"/>
    <x v="0"/>
    <x v="357"/>
    <n v="0"/>
    <x v="15"/>
    <d v="2023-09-19T00:00:00"/>
    <m/>
    <m/>
    <m/>
  </r>
  <r>
    <x v="6"/>
    <x v="12"/>
    <x v="2"/>
    <x v="7"/>
    <x v="4"/>
    <x v="60"/>
    <x v="16"/>
    <x v="0"/>
    <x v="358"/>
    <n v="0"/>
    <x v="15"/>
    <d v="2023-09-19T00:00:00"/>
    <m/>
    <m/>
    <m/>
  </r>
  <r>
    <x v="6"/>
    <x v="12"/>
    <x v="2"/>
    <x v="7"/>
    <x v="4"/>
    <x v="60"/>
    <x v="16"/>
    <x v="0"/>
    <x v="359"/>
    <n v="0"/>
    <x v="15"/>
    <d v="2023-09-19T00:00:00"/>
    <m/>
    <m/>
    <m/>
  </r>
  <r>
    <x v="6"/>
    <x v="12"/>
    <x v="2"/>
    <x v="7"/>
    <x v="4"/>
    <x v="60"/>
    <x v="16"/>
    <x v="0"/>
    <x v="360"/>
    <n v="0"/>
    <x v="15"/>
    <d v="2023-09-19T00:00:00"/>
    <m/>
    <m/>
    <m/>
  </r>
  <r>
    <x v="6"/>
    <x v="12"/>
    <x v="2"/>
    <x v="7"/>
    <x v="4"/>
    <x v="60"/>
    <x v="16"/>
    <x v="0"/>
    <x v="361"/>
    <n v="0"/>
    <x v="15"/>
    <d v="2023-09-19T00:00:00"/>
    <m/>
    <m/>
    <m/>
  </r>
  <r>
    <x v="6"/>
    <x v="12"/>
    <x v="2"/>
    <x v="7"/>
    <x v="4"/>
    <x v="60"/>
    <x v="16"/>
    <x v="0"/>
    <x v="362"/>
    <n v="0"/>
    <x v="15"/>
    <d v="2023-09-19T00:00:00"/>
    <m/>
    <m/>
    <m/>
  </r>
  <r>
    <x v="6"/>
    <x v="12"/>
    <x v="2"/>
    <x v="7"/>
    <x v="4"/>
    <x v="60"/>
    <x v="16"/>
    <x v="0"/>
    <x v="363"/>
    <n v="0"/>
    <x v="15"/>
    <d v="2023-09-19T00:00:00"/>
    <m/>
    <m/>
    <m/>
  </r>
  <r>
    <x v="6"/>
    <x v="12"/>
    <x v="2"/>
    <x v="7"/>
    <x v="4"/>
    <x v="60"/>
    <x v="16"/>
    <x v="0"/>
    <x v="364"/>
    <n v="0.19537686918397143"/>
    <x v="15"/>
    <d v="2023-09-19T00:00:00"/>
    <m/>
    <m/>
    <m/>
  </r>
  <r>
    <x v="6"/>
    <x v="13"/>
    <x v="2"/>
    <x v="7"/>
    <x v="4"/>
    <x v="60"/>
    <x v="17"/>
    <x v="0"/>
    <x v="344"/>
    <n v="0"/>
    <x v="15"/>
    <d v="2023-09-19T00:00:00"/>
    <m/>
    <m/>
    <m/>
  </r>
  <r>
    <x v="6"/>
    <x v="13"/>
    <x v="2"/>
    <x v="7"/>
    <x v="4"/>
    <x v="60"/>
    <x v="17"/>
    <x v="0"/>
    <x v="345"/>
    <n v="0"/>
    <x v="15"/>
    <d v="2023-09-19T00:00:00"/>
    <m/>
    <m/>
    <m/>
  </r>
  <r>
    <x v="6"/>
    <x v="13"/>
    <x v="2"/>
    <x v="7"/>
    <x v="4"/>
    <x v="60"/>
    <x v="17"/>
    <x v="0"/>
    <x v="346"/>
    <n v="0"/>
    <x v="15"/>
    <d v="2023-09-19T00:00:00"/>
    <m/>
    <m/>
    <m/>
  </r>
  <r>
    <x v="6"/>
    <x v="13"/>
    <x v="2"/>
    <x v="7"/>
    <x v="4"/>
    <x v="60"/>
    <x v="17"/>
    <x v="0"/>
    <x v="347"/>
    <n v="0.33367048088353479"/>
    <x v="15"/>
    <d v="2023-09-19T00:00:00"/>
    <m/>
    <m/>
    <m/>
  </r>
  <r>
    <x v="6"/>
    <x v="13"/>
    <x v="2"/>
    <x v="7"/>
    <x v="4"/>
    <x v="60"/>
    <x v="17"/>
    <x v="0"/>
    <x v="348"/>
    <n v="0"/>
    <x v="15"/>
    <d v="2023-09-19T00:00:00"/>
    <m/>
    <m/>
    <m/>
  </r>
  <r>
    <x v="6"/>
    <x v="13"/>
    <x v="2"/>
    <x v="7"/>
    <x v="4"/>
    <x v="60"/>
    <x v="17"/>
    <x v="0"/>
    <x v="349"/>
    <n v="1.4449145619848986"/>
    <x v="15"/>
    <d v="2023-09-19T00:00:00"/>
    <m/>
    <m/>
    <m/>
  </r>
  <r>
    <x v="6"/>
    <x v="13"/>
    <x v="2"/>
    <x v="7"/>
    <x v="4"/>
    <x v="60"/>
    <x v="17"/>
    <x v="0"/>
    <x v="350"/>
    <n v="1.1431991605623708"/>
    <x v="15"/>
    <d v="2023-09-19T00:00:00"/>
    <m/>
    <m/>
    <m/>
  </r>
  <r>
    <x v="6"/>
    <x v="13"/>
    <x v="2"/>
    <x v="7"/>
    <x v="4"/>
    <x v="60"/>
    <x v="17"/>
    <x v="0"/>
    <x v="351"/>
    <n v="0"/>
    <x v="15"/>
    <d v="2023-09-19T00:00:00"/>
    <m/>
    <m/>
    <m/>
  </r>
  <r>
    <x v="6"/>
    <x v="13"/>
    <x v="2"/>
    <x v="7"/>
    <x v="4"/>
    <x v="60"/>
    <x v="17"/>
    <x v="0"/>
    <x v="352"/>
    <n v="5.6974172682414996E-2"/>
    <x v="15"/>
    <d v="2023-09-19T00:00:00"/>
    <m/>
    <m/>
    <m/>
  </r>
  <r>
    <x v="6"/>
    <x v="13"/>
    <x v="2"/>
    <x v="7"/>
    <x v="4"/>
    <x v="60"/>
    <x v="17"/>
    <x v="0"/>
    <x v="353"/>
    <n v="0.58064113377209026"/>
    <x v="15"/>
    <d v="2023-09-19T00:00:00"/>
    <m/>
    <m/>
    <m/>
  </r>
  <r>
    <x v="6"/>
    <x v="13"/>
    <x v="2"/>
    <x v="7"/>
    <x v="4"/>
    <x v="60"/>
    <x v="17"/>
    <x v="0"/>
    <x v="354"/>
    <n v="0"/>
    <x v="15"/>
    <d v="2023-09-19T00:00:00"/>
    <m/>
    <m/>
    <m/>
  </r>
  <r>
    <x v="6"/>
    <x v="13"/>
    <x v="2"/>
    <x v="7"/>
    <x v="4"/>
    <x v="60"/>
    <x v="17"/>
    <x v="0"/>
    <x v="355"/>
    <n v="0"/>
    <x v="15"/>
    <d v="2023-09-19T00:00:00"/>
    <m/>
    <m/>
    <m/>
  </r>
  <r>
    <x v="6"/>
    <x v="13"/>
    <x v="2"/>
    <x v="7"/>
    <x v="4"/>
    <x v="60"/>
    <x v="17"/>
    <x v="0"/>
    <x v="356"/>
    <n v="0"/>
    <x v="15"/>
    <d v="2023-09-19T00:00:00"/>
    <m/>
    <m/>
    <m/>
  </r>
  <r>
    <x v="6"/>
    <x v="13"/>
    <x v="2"/>
    <x v="7"/>
    <x v="4"/>
    <x v="60"/>
    <x v="17"/>
    <x v="0"/>
    <x v="357"/>
    <n v="0"/>
    <x v="15"/>
    <d v="2023-09-19T00:00:00"/>
    <m/>
    <m/>
    <m/>
  </r>
  <r>
    <x v="6"/>
    <x v="13"/>
    <x v="2"/>
    <x v="7"/>
    <x v="4"/>
    <x v="60"/>
    <x v="17"/>
    <x v="0"/>
    <x v="358"/>
    <n v="0"/>
    <x v="15"/>
    <d v="2023-09-19T00:00:00"/>
    <m/>
    <m/>
    <m/>
  </r>
  <r>
    <x v="6"/>
    <x v="13"/>
    <x v="2"/>
    <x v="7"/>
    <x v="4"/>
    <x v="60"/>
    <x v="17"/>
    <x v="0"/>
    <x v="359"/>
    <n v="0"/>
    <x v="15"/>
    <d v="2023-09-19T00:00:00"/>
    <m/>
    <m/>
    <m/>
  </r>
  <r>
    <x v="6"/>
    <x v="13"/>
    <x v="2"/>
    <x v="7"/>
    <x v="4"/>
    <x v="60"/>
    <x v="17"/>
    <x v="0"/>
    <x v="360"/>
    <n v="0"/>
    <x v="15"/>
    <d v="2023-09-19T00:00:00"/>
    <m/>
    <m/>
    <m/>
  </r>
  <r>
    <x v="6"/>
    <x v="13"/>
    <x v="2"/>
    <x v="7"/>
    <x v="4"/>
    <x v="60"/>
    <x v="17"/>
    <x v="0"/>
    <x v="361"/>
    <n v="0"/>
    <x v="15"/>
    <d v="2023-09-19T00:00:00"/>
    <m/>
    <m/>
    <m/>
  </r>
  <r>
    <x v="6"/>
    <x v="13"/>
    <x v="2"/>
    <x v="7"/>
    <x v="4"/>
    <x v="60"/>
    <x v="17"/>
    <x v="0"/>
    <x v="362"/>
    <n v="0"/>
    <x v="15"/>
    <d v="2023-09-19T00:00:00"/>
    <m/>
    <m/>
    <m/>
  </r>
  <r>
    <x v="6"/>
    <x v="13"/>
    <x v="2"/>
    <x v="7"/>
    <x v="4"/>
    <x v="60"/>
    <x v="17"/>
    <x v="0"/>
    <x v="363"/>
    <n v="0"/>
    <x v="15"/>
    <d v="2023-09-19T00:00:00"/>
    <m/>
    <m/>
    <m/>
  </r>
  <r>
    <x v="6"/>
    <x v="13"/>
    <x v="2"/>
    <x v="7"/>
    <x v="4"/>
    <x v="60"/>
    <x v="17"/>
    <x v="0"/>
    <x v="364"/>
    <n v="3.6166213963619957E-2"/>
    <x v="15"/>
    <d v="2023-09-19T00:00:00"/>
    <m/>
    <m/>
    <m/>
  </r>
  <r>
    <x v="6"/>
    <x v="14"/>
    <x v="2"/>
    <x v="7"/>
    <x v="4"/>
    <x v="60"/>
    <x v="15"/>
    <x v="0"/>
    <x v="344"/>
    <n v="0"/>
    <x v="15"/>
    <d v="2023-09-19T00:00:00"/>
    <m/>
    <m/>
    <m/>
  </r>
  <r>
    <x v="6"/>
    <x v="14"/>
    <x v="2"/>
    <x v="7"/>
    <x v="4"/>
    <x v="60"/>
    <x v="15"/>
    <x v="0"/>
    <x v="345"/>
    <n v="0"/>
    <x v="15"/>
    <d v="2023-09-19T00:00:00"/>
    <m/>
    <m/>
    <m/>
  </r>
  <r>
    <x v="6"/>
    <x v="14"/>
    <x v="2"/>
    <x v="7"/>
    <x v="4"/>
    <x v="60"/>
    <x v="15"/>
    <x v="0"/>
    <x v="346"/>
    <n v="0"/>
    <x v="15"/>
    <d v="2023-09-19T00:00:00"/>
    <m/>
    <m/>
    <m/>
  </r>
  <r>
    <x v="6"/>
    <x v="14"/>
    <x v="2"/>
    <x v="7"/>
    <x v="4"/>
    <x v="60"/>
    <x v="15"/>
    <x v="0"/>
    <x v="347"/>
    <n v="0"/>
    <x v="15"/>
    <d v="2023-09-19T00:00:00"/>
    <m/>
    <m/>
    <m/>
  </r>
  <r>
    <x v="6"/>
    <x v="14"/>
    <x v="2"/>
    <x v="7"/>
    <x v="4"/>
    <x v="60"/>
    <x v="15"/>
    <x v="0"/>
    <x v="348"/>
    <n v="0"/>
    <x v="15"/>
    <d v="2023-09-19T00:00:00"/>
    <m/>
    <m/>
    <m/>
  </r>
  <r>
    <x v="6"/>
    <x v="14"/>
    <x v="2"/>
    <x v="7"/>
    <x v="4"/>
    <x v="60"/>
    <x v="15"/>
    <x v="0"/>
    <x v="349"/>
    <n v="13.056067690937448"/>
    <x v="15"/>
    <d v="2023-09-19T00:00:00"/>
    <m/>
    <m/>
    <m/>
  </r>
  <r>
    <x v="6"/>
    <x v="14"/>
    <x v="2"/>
    <x v="7"/>
    <x v="4"/>
    <x v="60"/>
    <x v="15"/>
    <x v="0"/>
    <x v="350"/>
    <n v="7.7880650189267522"/>
    <x v="15"/>
    <d v="2023-09-19T00:00:00"/>
    <m/>
    <m/>
    <m/>
  </r>
  <r>
    <x v="6"/>
    <x v="14"/>
    <x v="2"/>
    <x v="7"/>
    <x v="4"/>
    <x v="60"/>
    <x v="15"/>
    <x v="0"/>
    <x v="351"/>
    <n v="0"/>
    <x v="15"/>
    <d v="2023-09-19T00:00:00"/>
    <m/>
    <m/>
    <m/>
  </r>
  <r>
    <x v="6"/>
    <x v="14"/>
    <x v="2"/>
    <x v="7"/>
    <x v="4"/>
    <x v="60"/>
    <x v="15"/>
    <x v="0"/>
    <x v="352"/>
    <n v="0.37938098419060395"/>
    <x v="15"/>
    <d v="2023-09-19T00:00:00"/>
    <m/>
    <m/>
    <m/>
  </r>
  <r>
    <x v="6"/>
    <x v="14"/>
    <x v="2"/>
    <x v="7"/>
    <x v="4"/>
    <x v="60"/>
    <x v="15"/>
    <x v="0"/>
    <x v="353"/>
    <n v="0"/>
    <x v="15"/>
    <d v="2023-09-19T00:00:00"/>
    <m/>
    <m/>
    <m/>
  </r>
  <r>
    <x v="6"/>
    <x v="14"/>
    <x v="2"/>
    <x v="7"/>
    <x v="4"/>
    <x v="60"/>
    <x v="15"/>
    <x v="0"/>
    <x v="354"/>
    <n v="0"/>
    <x v="15"/>
    <d v="2023-09-19T00:00:00"/>
    <m/>
    <m/>
    <m/>
  </r>
  <r>
    <x v="6"/>
    <x v="14"/>
    <x v="2"/>
    <x v="7"/>
    <x v="4"/>
    <x v="60"/>
    <x v="15"/>
    <x v="0"/>
    <x v="355"/>
    <n v="0"/>
    <x v="15"/>
    <d v="2023-09-19T00:00:00"/>
    <m/>
    <m/>
    <m/>
  </r>
  <r>
    <x v="6"/>
    <x v="14"/>
    <x v="2"/>
    <x v="7"/>
    <x v="4"/>
    <x v="60"/>
    <x v="15"/>
    <x v="0"/>
    <x v="356"/>
    <n v="0"/>
    <x v="15"/>
    <d v="2023-09-19T00:00:00"/>
    <m/>
    <m/>
    <m/>
  </r>
  <r>
    <x v="6"/>
    <x v="14"/>
    <x v="2"/>
    <x v="7"/>
    <x v="4"/>
    <x v="60"/>
    <x v="15"/>
    <x v="0"/>
    <x v="357"/>
    <n v="0"/>
    <x v="15"/>
    <d v="2023-09-19T00:00:00"/>
    <m/>
    <m/>
    <m/>
  </r>
  <r>
    <x v="6"/>
    <x v="14"/>
    <x v="2"/>
    <x v="7"/>
    <x v="4"/>
    <x v="60"/>
    <x v="15"/>
    <x v="0"/>
    <x v="358"/>
    <n v="0"/>
    <x v="15"/>
    <d v="2023-09-19T00:00:00"/>
    <m/>
    <m/>
    <m/>
  </r>
  <r>
    <x v="6"/>
    <x v="14"/>
    <x v="2"/>
    <x v="7"/>
    <x v="4"/>
    <x v="60"/>
    <x v="15"/>
    <x v="0"/>
    <x v="359"/>
    <n v="0"/>
    <x v="15"/>
    <d v="2023-09-19T00:00:00"/>
    <m/>
    <m/>
    <m/>
  </r>
  <r>
    <x v="6"/>
    <x v="14"/>
    <x v="2"/>
    <x v="7"/>
    <x v="4"/>
    <x v="60"/>
    <x v="15"/>
    <x v="0"/>
    <x v="360"/>
    <n v="0"/>
    <x v="15"/>
    <d v="2023-09-19T00:00:00"/>
    <m/>
    <m/>
    <m/>
  </r>
  <r>
    <x v="6"/>
    <x v="14"/>
    <x v="2"/>
    <x v="7"/>
    <x v="4"/>
    <x v="60"/>
    <x v="15"/>
    <x v="0"/>
    <x v="361"/>
    <n v="0"/>
    <x v="15"/>
    <d v="2023-09-19T00:00:00"/>
    <m/>
    <m/>
    <m/>
  </r>
  <r>
    <x v="6"/>
    <x v="14"/>
    <x v="2"/>
    <x v="7"/>
    <x v="4"/>
    <x v="60"/>
    <x v="15"/>
    <x v="0"/>
    <x v="362"/>
    <n v="0"/>
    <x v="15"/>
    <d v="2023-09-19T00:00:00"/>
    <m/>
    <m/>
    <m/>
  </r>
  <r>
    <x v="6"/>
    <x v="14"/>
    <x v="2"/>
    <x v="7"/>
    <x v="4"/>
    <x v="60"/>
    <x v="15"/>
    <x v="0"/>
    <x v="363"/>
    <n v="0"/>
    <x v="15"/>
    <d v="2023-09-19T00:00:00"/>
    <m/>
    <m/>
    <m/>
  </r>
  <r>
    <x v="6"/>
    <x v="14"/>
    <x v="2"/>
    <x v="7"/>
    <x v="4"/>
    <x v="60"/>
    <x v="15"/>
    <x v="0"/>
    <x v="364"/>
    <n v="0.36535292807837944"/>
    <x v="15"/>
    <d v="2023-09-19T00:00:00"/>
    <m/>
    <m/>
    <m/>
  </r>
  <r>
    <x v="6"/>
    <x v="15"/>
    <x v="2"/>
    <x v="7"/>
    <x v="4"/>
    <x v="60"/>
    <x v="17"/>
    <x v="0"/>
    <x v="344"/>
    <n v="0"/>
    <x v="15"/>
    <d v="2023-09-19T00:00:00"/>
    <m/>
    <m/>
    <m/>
  </r>
  <r>
    <x v="6"/>
    <x v="15"/>
    <x v="2"/>
    <x v="7"/>
    <x v="4"/>
    <x v="60"/>
    <x v="17"/>
    <x v="0"/>
    <x v="345"/>
    <n v="0"/>
    <x v="15"/>
    <d v="2023-09-19T00:00:00"/>
    <m/>
    <m/>
    <m/>
  </r>
  <r>
    <x v="6"/>
    <x v="15"/>
    <x v="2"/>
    <x v="7"/>
    <x v="4"/>
    <x v="60"/>
    <x v="17"/>
    <x v="0"/>
    <x v="346"/>
    <n v="0"/>
    <x v="15"/>
    <d v="2023-09-19T00:00:00"/>
    <m/>
    <m/>
    <m/>
  </r>
  <r>
    <x v="6"/>
    <x v="15"/>
    <x v="2"/>
    <x v="7"/>
    <x v="4"/>
    <x v="60"/>
    <x v="17"/>
    <x v="0"/>
    <x v="347"/>
    <n v="1.2645093297507102"/>
    <x v="15"/>
    <d v="2023-09-19T00:00:00"/>
    <m/>
    <m/>
    <m/>
  </r>
  <r>
    <x v="6"/>
    <x v="15"/>
    <x v="2"/>
    <x v="7"/>
    <x v="4"/>
    <x v="60"/>
    <x v="17"/>
    <x v="0"/>
    <x v="348"/>
    <n v="0"/>
    <x v="15"/>
    <d v="2023-09-19T00:00:00"/>
    <m/>
    <m/>
    <m/>
  </r>
  <r>
    <x v="6"/>
    <x v="15"/>
    <x v="2"/>
    <x v="7"/>
    <x v="4"/>
    <x v="60"/>
    <x v="17"/>
    <x v="0"/>
    <x v="349"/>
    <n v="0.57570025376921963"/>
    <x v="15"/>
    <d v="2023-09-19T00:00:00"/>
    <m/>
    <m/>
    <m/>
  </r>
  <r>
    <x v="6"/>
    <x v="15"/>
    <x v="2"/>
    <x v="7"/>
    <x v="4"/>
    <x v="60"/>
    <x v="17"/>
    <x v="0"/>
    <x v="350"/>
    <n v="0.65027138378862581"/>
    <x v="15"/>
    <d v="2023-09-19T00:00:00"/>
    <m/>
    <m/>
    <m/>
  </r>
  <r>
    <x v="6"/>
    <x v="15"/>
    <x v="2"/>
    <x v="7"/>
    <x v="4"/>
    <x v="60"/>
    <x v="17"/>
    <x v="0"/>
    <x v="351"/>
    <n v="0"/>
    <x v="15"/>
    <d v="2023-09-19T00:00:00"/>
    <m/>
    <m/>
    <m/>
  </r>
  <r>
    <x v="6"/>
    <x v="15"/>
    <x v="2"/>
    <x v="7"/>
    <x v="4"/>
    <x v="60"/>
    <x v="17"/>
    <x v="0"/>
    <x v="352"/>
    <n v="0"/>
    <x v="15"/>
    <d v="2023-09-19T00:00:00"/>
    <m/>
    <m/>
    <m/>
  </r>
  <r>
    <x v="6"/>
    <x v="15"/>
    <x v="2"/>
    <x v="7"/>
    <x v="4"/>
    <x v="60"/>
    <x v="17"/>
    <x v="0"/>
    <x v="353"/>
    <n v="0"/>
    <x v="15"/>
    <d v="2023-09-19T00:00:00"/>
    <m/>
    <m/>
    <m/>
  </r>
  <r>
    <x v="6"/>
    <x v="15"/>
    <x v="2"/>
    <x v="7"/>
    <x v="4"/>
    <x v="60"/>
    <x v="17"/>
    <x v="0"/>
    <x v="354"/>
    <n v="0"/>
    <x v="15"/>
    <d v="2023-09-19T00:00:00"/>
    <m/>
    <m/>
    <m/>
  </r>
  <r>
    <x v="6"/>
    <x v="15"/>
    <x v="2"/>
    <x v="7"/>
    <x v="4"/>
    <x v="60"/>
    <x v="17"/>
    <x v="0"/>
    <x v="355"/>
    <n v="0"/>
    <x v="15"/>
    <d v="2023-09-19T00:00:00"/>
    <m/>
    <m/>
    <m/>
  </r>
  <r>
    <x v="6"/>
    <x v="15"/>
    <x v="2"/>
    <x v="7"/>
    <x v="4"/>
    <x v="60"/>
    <x v="17"/>
    <x v="0"/>
    <x v="356"/>
    <n v="0"/>
    <x v="15"/>
    <d v="2023-09-19T00:00:00"/>
    <m/>
    <m/>
    <m/>
  </r>
  <r>
    <x v="6"/>
    <x v="15"/>
    <x v="2"/>
    <x v="7"/>
    <x v="4"/>
    <x v="60"/>
    <x v="17"/>
    <x v="0"/>
    <x v="357"/>
    <n v="0"/>
    <x v="15"/>
    <d v="2023-09-19T00:00:00"/>
    <m/>
    <m/>
    <m/>
  </r>
  <r>
    <x v="6"/>
    <x v="15"/>
    <x v="2"/>
    <x v="7"/>
    <x v="4"/>
    <x v="60"/>
    <x v="17"/>
    <x v="0"/>
    <x v="358"/>
    <n v="0"/>
    <x v="15"/>
    <d v="2023-09-19T00:00:00"/>
    <m/>
    <m/>
    <m/>
  </r>
  <r>
    <x v="6"/>
    <x v="15"/>
    <x v="2"/>
    <x v="7"/>
    <x v="4"/>
    <x v="60"/>
    <x v="17"/>
    <x v="0"/>
    <x v="359"/>
    <n v="0"/>
    <x v="15"/>
    <d v="2023-09-19T00:00:00"/>
    <m/>
    <m/>
    <m/>
  </r>
  <r>
    <x v="6"/>
    <x v="15"/>
    <x v="2"/>
    <x v="7"/>
    <x v="4"/>
    <x v="60"/>
    <x v="17"/>
    <x v="0"/>
    <x v="360"/>
    <n v="0"/>
    <x v="15"/>
    <d v="2023-09-19T00:00:00"/>
    <m/>
    <m/>
    <m/>
  </r>
  <r>
    <x v="6"/>
    <x v="15"/>
    <x v="2"/>
    <x v="7"/>
    <x v="4"/>
    <x v="60"/>
    <x v="17"/>
    <x v="0"/>
    <x v="361"/>
    <n v="0"/>
    <x v="15"/>
    <d v="2023-09-19T00:00:00"/>
    <m/>
    <m/>
    <m/>
  </r>
  <r>
    <x v="6"/>
    <x v="15"/>
    <x v="2"/>
    <x v="7"/>
    <x v="4"/>
    <x v="60"/>
    <x v="17"/>
    <x v="0"/>
    <x v="362"/>
    <n v="0"/>
    <x v="15"/>
    <d v="2023-09-19T00:00:00"/>
    <m/>
    <m/>
    <m/>
  </r>
  <r>
    <x v="6"/>
    <x v="15"/>
    <x v="2"/>
    <x v="7"/>
    <x v="4"/>
    <x v="60"/>
    <x v="17"/>
    <x v="0"/>
    <x v="363"/>
    <n v="0"/>
    <x v="15"/>
    <d v="2023-09-19T00:00:00"/>
    <m/>
    <m/>
    <m/>
  </r>
  <r>
    <x v="6"/>
    <x v="15"/>
    <x v="2"/>
    <x v="7"/>
    <x v="4"/>
    <x v="60"/>
    <x v="17"/>
    <x v="0"/>
    <x v="364"/>
    <n v="0.18976683087027932"/>
    <x v="15"/>
    <d v="2023-09-19T00:00:00"/>
    <m/>
    <m/>
    <m/>
  </r>
  <r>
    <x v="6"/>
    <x v="16"/>
    <x v="2"/>
    <x v="7"/>
    <x v="4"/>
    <x v="60"/>
    <x v="19"/>
    <x v="0"/>
    <x v="344"/>
    <n v="0"/>
    <x v="15"/>
    <d v="2023-09-19T00:00:00"/>
    <m/>
    <m/>
    <m/>
  </r>
  <r>
    <x v="6"/>
    <x v="16"/>
    <x v="2"/>
    <x v="7"/>
    <x v="4"/>
    <x v="60"/>
    <x v="19"/>
    <x v="0"/>
    <x v="345"/>
    <n v="0"/>
    <x v="15"/>
    <d v="2023-09-19T00:00:00"/>
    <m/>
    <m/>
    <m/>
  </r>
  <r>
    <x v="6"/>
    <x v="16"/>
    <x v="2"/>
    <x v="7"/>
    <x v="4"/>
    <x v="60"/>
    <x v="19"/>
    <x v="0"/>
    <x v="346"/>
    <n v="0"/>
    <x v="15"/>
    <d v="2023-09-19T00:00:00"/>
    <m/>
    <m/>
    <m/>
  </r>
  <r>
    <x v="6"/>
    <x v="16"/>
    <x v="2"/>
    <x v="7"/>
    <x v="4"/>
    <x v="60"/>
    <x v="19"/>
    <x v="0"/>
    <x v="347"/>
    <n v="0.43530976897118556"/>
    <x v="15"/>
    <d v="2023-09-19T00:00:00"/>
    <m/>
    <m/>
    <m/>
  </r>
  <r>
    <x v="6"/>
    <x v="16"/>
    <x v="2"/>
    <x v="7"/>
    <x v="4"/>
    <x v="60"/>
    <x v="19"/>
    <x v="0"/>
    <x v="348"/>
    <n v="0"/>
    <x v="15"/>
    <d v="2023-09-19T00:00:00"/>
    <m/>
    <m/>
    <m/>
  </r>
  <r>
    <x v="6"/>
    <x v="16"/>
    <x v="2"/>
    <x v="7"/>
    <x v="4"/>
    <x v="60"/>
    <x v="19"/>
    <x v="0"/>
    <x v="349"/>
    <n v="0.43921973695595673"/>
    <x v="15"/>
    <d v="2023-09-19T00:00:00"/>
    <m/>
    <m/>
    <m/>
  </r>
  <r>
    <x v="6"/>
    <x v="16"/>
    <x v="2"/>
    <x v="7"/>
    <x v="4"/>
    <x v="60"/>
    <x v="19"/>
    <x v="0"/>
    <x v="350"/>
    <n v="0.55860409275763512"/>
    <x v="15"/>
    <d v="2023-09-19T00:00:00"/>
    <m/>
    <m/>
    <m/>
  </r>
  <r>
    <x v="6"/>
    <x v="16"/>
    <x v="2"/>
    <x v="7"/>
    <x v="4"/>
    <x v="60"/>
    <x v="19"/>
    <x v="0"/>
    <x v="351"/>
    <n v="0"/>
    <x v="15"/>
    <d v="2023-09-19T00:00:00"/>
    <m/>
    <m/>
    <m/>
  </r>
  <r>
    <x v="6"/>
    <x v="16"/>
    <x v="2"/>
    <x v="7"/>
    <x v="4"/>
    <x v="60"/>
    <x v="19"/>
    <x v="0"/>
    <x v="352"/>
    <n v="0"/>
    <x v="15"/>
    <d v="2023-09-19T00:00:00"/>
    <m/>
    <m/>
    <m/>
  </r>
  <r>
    <x v="6"/>
    <x v="16"/>
    <x v="2"/>
    <x v="7"/>
    <x v="4"/>
    <x v="60"/>
    <x v="19"/>
    <x v="0"/>
    <x v="353"/>
    <n v="0"/>
    <x v="15"/>
    <d v="2023-09-19T00:00:00"/>
    <m/>
    <m/>
    <m/>
  </r>
  <r>
    <x v="6"/>
    <x v="16"/>
    <x v="2"/>
    <x v="7"/>
    <x v="4"/>
    <x v="60"/>
    <x v="19"/>
    <x v="0"/>
    <x v="354"/>
    <n v="0"/>
    <x v="15"/>
    <d v="2023-09-19T00:00:00"/>
    <m/>
    <m/>
    <m/>
  </r>
  <r>
    <x v="6"/>
    <x v="16"/>
    <x v="2"/>
    <x v="7"/>
    <x v="4"/>
    <x v="60"/>
    <x v="19"/>
    <x v="0"/>
    <x v="355"/>
    <n v="0"/>
    <x v="15"/>
    <d v="2023-09-19T00:00:00"/>
    <m/>
    <m/>
    <m/>
  </r>
  <r>
    <x v="6"/>
    <x v="16"/>
    <x v="2"/>
    <x v="7"/>
    <x v="4"/>
    <x v="60"/>
    <x v="19"/>
    <x v="0"/>
    <x v="356"/>
    <n v="0"/>
    <x v="15"/>
    <d v="2023-09-19T00:00:00"/>
    <m/>
    <m/>
    <m/>
  </r>
  <r>
    <x v="6"/>
    <x v="16"/>
    <x v="2"/>
    <x v="7"/>
    <x v="4"/>
    <x v="60"/>
    <x v="19"/>
    <x v="0"/>
    <x v="357"/>
    <n v="0"/>
    <x v="15"/>
    <d v="2023-09-19T00:00:00"/>
    <m/>
    <m/>
    <m/>
  </r>
  <r>
    <x v="6"/>
    <x v="16"/>
    <x v="2"/>
    <x v="7"/>
    <x v="4"/>
    <x v="60"/>
    <x v="19"/>
    <x v="0"/>
    <x v="358"/>
    <n v="0"/>
    <x v="15"/>
    <d v="2023-09-19T00:00:00"/>
    <m/>
    <m/>
    <m/>
  </r>
  <r>
    <x v="6"/>
    <x v="16"/>
    <x v="2"/>
    <x v="7"/>
    <x v="4"/>
    <x v="60"/>
    <x v="19"/>
    <x v="0"/>
    <x v="359"/>
    <n v="0"/>
    <x v="15"/>
    <d v="2023-09-19T00:00:00"/>
    <m/>
    <m/>
    <m/>
  </r>
  <r>
    <x v="6"/>
    <x v="16"/>
    <x v="2"/>
    <x v="7"/>
    <x v="4"/>
    <x v="60"/>
    <x v="19"/>
    <x v="0"/>
    <x v="360"/>
    <n v="0"/>
    <x v="15"/>
    <d v="2023-09-19T00:00:00"/>
    <m/>
    <m/>
    <m/>
  </r>
  <r>
    <x v="6"/>
    <x v="16"/>
    <x v="2"/>
    <x v="7"/>
    <x v="4"/>
    <x v="60"/>
    <x v="19"/>
    <x v="0"/>
    <x v="361"/>
    <n v="0"/>
    <x v="15"/>
    <d v="2023-09-19T00:00:00"/>
    <m/>
    <m/>
    <m/>
  </r>
  <r>
    <x v="6"/>
    <x v="16"/>
    <x v="2"/>
    <x v="7"/>
    <x v="4"/>
    <x v="60"/>
    <x v="19"/>
    <x v="0"/>
    <x v="362"/>
    <n v="0"/>
    <x v="15"/>
    <d v="2023-09-19T00:00:00"/>
    <m/>
    <m/>
    <m/>
  </r>
  <r>
    <x v="6"/>
    <x v="16"/>
    <x v="2"/>
    <x v="7"/>
    <x v="4"/>
    <x v="60"/>
    <x v="19"/>
    <x v="0"/>
    <x v="363"/>
    <n v="0"/>
    <x v="15"/>
    <d v="2023-09-19T00:00:00"/>
    <m/>
    <m/>
    <m/>
  </r>
  <r>
    <x v="6"/>
    <x v="16"/>
    <x v="2"/>
    <x v="7"/>
    <x v="4"/>
    <x v="60"/>
    <x v="19"/>
    <x v="0"/>
    <x v="364"/>
    <n v="0.10022551267629994"/>
    <x v="15"/>
    <d v="2023-09-19T00:00:00"/>
    <m/>
    <m/>
    <m/>
  </r>
  <r>
    <x v="6"/>
    <x v="17"/>
    <x v="2"/>
    <x v="7"/>
    <x v="4"/>
    <x v="60"/>
    <x v="19"/>
    <x v="0"/>
    <x v="344"/>
    <n v="0"/>
    <x v="15"/>
    <d v="2023-09-19T00:00:00"/>
    <m/>
    <m/>
    <m/>
  </r>
  <r>
    <x v="6"/>
    <x v="17"/>
    <x v="2"/>
    <x v="7"/>
    <x v="4"/>
    <x v="60"/>
    <x v="19"/>
    <x v="0"/>
    <x v="345"/>
    <n v="0"/>
    <x v="15"/>
    <d v="2023-09-19T00:00:00"/>
    <m/>
    <m/>
    <m/>
  </r>
  <r>
    <x v="6"/>
    <x v="17"/>
    <x v="2"/>
    <x v="7"/>
    <x v="4"/>
    <x v="60"/>
    <x v="19"/>
    <x v="0"/>
    <x v="346"/>
    <n v="0"/>
    <x v="15"/>
    <d v="2023-09-19T00:00:00"/>
    <m/>
    <m/>
    <m/>
  </r>
  <r>
    <x v="6"/>
    <x v="17"/>
    <x v="2"/>
    <x v="7"/>
    <x v="4"/>
    <x v="60"/>
    <x v="19"/>
    <x v="0"/>
    <x v="347"/>
    <n v="2.0345408286891198"/>
    <x v="15"/>
    <d v="2023-09-19T00:00:00"/>
    <m/>
    <m/>
    <m/>
  </r>
  <r>
    <x v="6"/>
    <x v="17"/>
    <x v="2"/>
    <x v="7"/>
    <x v="4"/>
    <x v="60"/>
    <x v="19"/>
    <x v="0"/>
    <x v="348"/>
    <n v="0"/>
    <x v="15"/>
    <d v="2023-09-19T00:00:00"/>
    <m/>
    <m/>
    <m/>
  </r>
  <r>
    <x v="6"/>
    <x v="17"/>
    <x v="2"/>
    <x v="7"/>
    <x v="4"/>
    <x v="60"/>
    <x v="19"/>
    <x v="0"/>
    <x v="349"/>
    <n v="3.1963492448105955"/>
    <x v="15"/>
    <d v="2023-09-19T00:00:00"/>
    <m/>
    <m/>
    <m/>
  </r>
  <r>
    <x v="6"/>
    <x v="17"/>
    <x v="2"/>
    <x v="7"/>
    <x v="4"/>
    <x v="60"/>
    <x v="19"/>
    <x v="0"/>
    <x v="350"/>
    <n v="3.1249818269929714"/>
    <x v="15"/>
    <d v="2023-09-19T00:00:00"/>
    <m/>
    <m/>
    <m/>
  </r>
  <r>
    <x v="6"/>
    <x v="17"/>
    <x v="2"/>
    <x v="7"/>
    <x v="4"/>
    <x v="60"/>
    <x v="19"/>
    <x v="0"/>
    <x v="351"/>
    <n v="0"/>
    <x v="15"/>
    <d v="2023-09-19T00:00:00"/>
    <m/>
    <m/>
    <m/>
  </r>
  <r>
    <x v="6"/>
    <x v="17"/>
    <x v="2"/>
    <x v="7"/>
    <x v="4"/>
    <x v="60"/>
    <x v="19"/>
    <x v="0"/>
    <x v="352"/>
    <n v="0"/>
    <x v="15"/>
    <d v="2023-09-19T00:00:00"/>
    <m/>
    <m/>
    <m/>
  </r>
  <r>
    <x v="6"/>
    <x v="17"/>
    <x v="2"/>
    <x v="7"/>
    <x v="4"/>
    <x v="60"/>
    <x v="19"/>
    <x v="0"/>
    <x v="353"/>
    <n v="0"/>
    <x v="15"/>
    <d v="2023-09-19T00:00:00"/>
    <m/>
    <m/>
    <m/>
  </r>
  <r>
    <x v="6"/>
    <x v="17"/>
    <x v="2"/>
    <x v="7"/>
    <x v="4"/>
    <x v="60"/>
    <x v="19"/>
    <x v="0"/>
    <x v="354"/>
    <n v="0"/>
    <x v="15"/>
    <d v="2023-09-19T00:00:00"/>
    <m/>
    <m/>
    <m/>
  </r>
  <r>
    <x v="6"/>
    <x v="17"/>
    <x v="2"/>
    <x v="7"/>
    <x v="4"/>
    <x v="60"/>
    <x v="19"/>
    <x v="0"/>
    <x v="355"/>
    <n v="0"/>
    <x v="15"/>
    <d v="2023-09-19T00:00:00"/>
    <m/>
    <m/>
    <m/>
  </r>
  <r>
    <x v="6"/>
    <x v="17"/>
    <x v="2"/>
    <x v="7"/>
    <x v="4"/>
    <x v="60"/>
    <x v="19"/>
    <x v="0"/>
    <x v="356"/>
    <n v="0"/>
    <x v="15"/>
    <d v="2023-09-19T00:00:00"/>
    <m/>
    <m/>
    <m/>
  </r>
  <r>
    <x v="6"/>
    <x v="17"/>
    <x v="2"/>
    <x v="7"/>
    <x v="4"/>
    <x v="60"/>
    <x v="19"/>
    <x v="0"/>
    <x v="357"/>
    <n v="0"/>
    <x v="15"/>
    <d v="2023-09-19T00:00:00"/>
    <m/>
    <m/>
    <m/>
  </r>
  <r>
    <x v="6"/>
    <x v="17"/>
    <x v="2"/>
    <x v="7"/>
    <x v="4"/>
    <x v="60"/>
    <x v="19"/>
    <x v="0"/>
    <x v="358"/>
    <n v="0"/>
    <x v="15"/>
    <d v="2023-09-19T00:00:00"/>
    <m/>
    <m/>
    <m/>
  </r>
  <r>
    <x v="6"/>
    <x v="17"/>
    <x v="2"/>
    <x v="7"/>
    <x v="4"/>
    <x v="60"/>
    <x v="19"/>
    <x v="0"/>
    <x v="359"/>
    <n v="0"/>
    <x v="15"/>
    <d v="2023-09-19T00:00:00"/>
    <m/>
    <m/>
    <m/>
  </r>
  <r>
    <x v="6"/>
    <x v="17"/>
    <x v="2"/>
    <x v="7"/>
    <x v="4"/>
    <x v="60"/>
    <x v="19"/>
    <x v="0"/>
    <x v="360"/>
    <n v="0"/>
    <x v="15"/>
    <d v="2023-09-19T00:00:00"/>
    <m/>
    <m/>
    <m/>
  </r>
  <r>
    <x v="6"/>
    <x v="17"/>
    <x v="2"/>
    <x v="7"/>
    <x v="4"/>
    <x v="60"/>
    <x v="19"/>
    <x v="0"/>
    <x v="361"/>
    <n v="0"/>
    <x v="15"/>
    <d v="2023-09-19T00:00:00"/>
    <m/>
    <m/>
    <m/>
  </r>
  <r>
    <x v="6"/>
    <x v="17"/>
    <x v="2"/>
    <x v="7"/>
    <x v="4"/>
    <x v="60"/>
    <x v="19"/>
    <x v="0"/>
    <x v="362"/>
    <n v="0"/>
    <x v="15"/>
    <d v="2023-09-19T00:00:00"/>
    <m/>
    <m/>
    <m/>
  </r>
  <r>
    <x v="6"/>
    <x v="17"/>
    <x v="2"/>
    <x v="7"/>
    <x v="4"/>
    <x v="60"/>
    <x v="19"/>
    <x v="0"/>
    <x v="363"/>
    <n v="0"/>
    <x v="15"/>
    <d v="2023-09-19T00:00:00"/>
    <m/>
    <m/>
    <m/>
  </r>
  <r>
    <x v="6"/>
    <x v="17"/>
    <x v="2"/>
    <x v="7"/>
    <x v="4"/>
    <x v="60"/>
    <x v="19"/>
    <x v="0"/>
    <x v="364"/>
    <n v="0.11312494951942487"/>
    <x v="15"/>
    <d v="2023-09-19T00:00:00"/>
    <m/>
    <m/>
    <m/>
  </r>
  <r>
    <x v="6"/>
    <x v="18"/>
    <x v="2"/>
    <x v="7"/>
    <x v="4"/>
    <x v="60"/>
    <x v="19"/>
    <x v="0"/>
    <x v="344"/>
    <n v="0"/>
    <x v="15"/>
    <d v="2023-09-19T00:00:00"/>
    <m/>
    <m/>
    <m/>
  </r>
  <r>
    <x v="6"/>
    <x v="18"/>
    <x v="2"/>
    <x v="7"/>
    <x v="4"/>
    <x v="60"/>
    <x v="19"/>
    <x v="0"/>
    <x v="345"/>
    <n v="0"/>
    <x v="15"/>
    <d v="2023-09-19T00:00:00"/>
    <m/>
    <m/>
    <m/>
  </r>
  <r>
    <x v="6"/>
    <x v="18"/>
    <x v="2"/>
    <x v="7"/>
    <x v="4"/>
    <x v="60"/>
    <x v="19"/>
    <x v="0"/>
    <x v="346"/>
    <n v="0"/>
    <x v="15"/>
    <d v="2023-09-19T00:00:00"/>
    <m/>
    <m/>
    <m/>
  </r>
  <r>
    <x v="6"/>
    <x v="18"/>
    <x v="2"/>
    <x v="7"/>
    <x v="4"/>
    <x v="60"/>
    <x v="19"/>
    <x v="0"/>
    <x v="347"/>
    <n v="2.1430568529553868"/>
    <x v="15"/>
    <d v="2023-09-19T00:00:00"/>
    <m/>
    <m/>
    <m/>
  </r>
  <r>
    <x v="6"/>
    <x v="18"/>
    <x v="2"/>
    <x v="7"/>
    <x v="4"/>
    <x v="60"/>
    <x v="19"/>
    <x v="0"/>
    <x v="348"/>
    <n v="0"/>
    <x v="15"/>
    <d v="2023-09-19T00:00:00"/>
    <m/>
    <m/>
    <m/>
  </r>
  <r>
    <x v="6"/>
    <x v="18"/>
    <x v="2"/>
    <x v="7"/>
    <x v="4"/>
    <x v="60"/>
    <x v="19"/>
    <x v="0"/>
    <x v="349"/>
    <n v="0.5600773071348043"/>
    <x v="15"/>
    <d v="2023-09-19T00:00:00"/>
    <m/>
    <m/>
    <m/>
  </r>
  <r>
    <x v="6"/>
    <x v="18"/>
    <x v="2"/>
    <x v="7"/>
    <x v="4"/>
    <x v="60"/>
    <x v="19"/>
    <x v="0"/>
    <x v="350"/>
    <n v="1.0138122080850378"/>
    <x v="15"/>
    <d v="2023-09-19T00:00:00"/>
    <m/>
    <m/>
    <m/>
  </r>
  <r>
    <x v="6"/>
    <x v="18"/>
    <x v="2"/>
    <x v="7"/>
    <x v="4"/>
    <x v="60"/>
    <x v="19"/>
    <x v="0"/>
    <x v="351"/>
    <n v="0"/>
    <x v="15"/>
    <d v="2023-09-19T00:00:00"/>
    <m/>
    <m/>
    <m/>
  </r>
  <r>
    <x v="6"/>
    <x v="18"/>
    <x v="2"/>
    <x v="7"/>
    <x v="4"/>
    <x v="60"/>
    <x v="19"/>
    <x v="0"/>
    <x v="352"/>
    <n v="0"/>
    <x v="15"/>
    <d v="2023-09-19T00:00:00"/>
    <m/>
    <m/>
    <m/>
  </r>
  <r>
    <x v="6"/>
    <x v="18"/>
    <x v="2"/>
    <x v="7"/>
    <x v="4"/>
    <x v="60"/>
    <x v="19"/>
    <x v="0"/>
    <x v="353"/>
    <n v="0"/>
    <x v="15"/>
    <d v="2023-09-19T00:00:00"/>
    <m/>
    <m/>
    <m/>
  </r>
  <r>
    <x v="6"/>
    <x v="18"/>
    <x v="2"/>
    <x v="7"/>
    <x v="4"/>
    <x v="60"/>
    <x v="19"/>
    <x v="0"/>
    <x v="354"/>
    <n v="0"/>
    <x v="15"/>
    <d v="2023-09-19T00:00:00"/>
    <m/>
    <m/>
    <m/>
  </r>
  <r>
    <x v="6"/>
    <x v="18"/>
    <x v="2"/>
    <x v="7"/>
    <x v="4"/>
    <x v="60"/>
    <x v="19"/>
    <x v="0"/>
    <x v="355"/>
    <n v="0"/>
    <x v="15"/>
    <d v="2023-09-19T00:00:00"/>
    <m/>
    <m/>
    <m/>
  </r>
  <r>
    <x v="6"/>
    <x v="18"/>
    <x v="2"/>
    <x v="7"/>
    <x v="4"/>
    <x v="60"/>
    <x v="19"/>
    <x v="0"/>
    <x v="356"/>
    <n v="0"/>
    <x v="15"/>
    <d v="2023-09-19T00:00:00"/>
    <m/>
    <m/>
    <m/>
  </r>
  <r>
    <x v="6"/>
    <x v="18"/>
    <x v="2"/>
    <x v="7"/>
    <x v="4"/>
    <x v="60"/>
    <x v="19"/>
    <x v="0"/>
    <x v="357"/>
    <n v="0"/>
    <x v="15"/>
    <d v="2023-09-19T00:00:00"/>
    <m/>
    <m/>
    <m/>
  </r>
  <r>
    <x v="6"/>
    <x v="18"/>
    <x v="2"/>
    <x v="7"/>
    <x v="4"/>
    <x v="60"/>
    <x v="19"/>
    <x v="0"/>
    <x v="358"/>
    <n v="0"/>
    <x v="15"/>
    <d v="2023-09-19T00:00:00"/>
    <m/>
    <m/>
    <m/>
  </r>
  <r>
    <x v="6"/>
    <x v="18"/>
    <x v="2"/>
    <x v="7"/>
    <x v="4"/>
    <x v="60"/>
    <x v="19"/>
    <x v="0"/>
    <x v="359"/>
    <n v="0"/>
    <x v="15"/>
    <d v="2023-09-19T00:00:00"/>
    <m/>
    <m/>
    <m/>
  </r>
  <r>
    <x v="6"/>
    <x v="18"/>
    <x v="2"/>
    <x v="7"/>
    <x v="4"/>
    <x v="60"/>
    <x v="19"/>
    <x v="0"/>
    <x v="360"/>
    <n v="0"/>
    <x v="15"/>
    <d v="2023-09-19T00:00:00"/>
    <m/>
    <m/>
    <m/>
  </r>
  <r>
    <x v="6"/>
    <x v="18"/>
    <x v="2"/>
    <x v="7"/>
    <x v="4"/>
    <x v="60"/>
    <x v="19"/>
    <x v="0"/>
    <x v="361"/>
    <n v="0"/>
    <x v="15"/>
    <d v="2023-09-19T00:00:00"/>
    <m/>
    <m/>
    <m/>
  </r>
  <r>
    <x v="6"/>
    <x v="18"/>
    <x v="2"/>
    <x v="7"/>
    <x v="4"/>
    <x v="60"/>
    <x v="19"/>
    <x v="0"/>
    <x v="362"/>
    <n v="0"/>
    <x v="15"/>
    <d v="2023-09-19T00:00:00"/>
    <m/>
    <m/>
    <m/>
  </r>
  <r>
    <x v="6"/>
    <x v="18"/>
    <x v="2"/>
    <x v="7"/>
    <x v="4"/>
    <x v="60"/>
    <x v="19"/>
    <x v="0"/>
    <x v="363"/>
    <n v="0"/>
    <x v="15"/>
    <d v="2023-09-19T00:00:00"/>
    <m/>
    <m/>
    <m/>
  </r>
  <r>
    <x v="6"/>
    <x v="18"/>
    <x v="2"/>
    <x v="7"/>
    <x v="4"/>
    <x v="60"/>
    <x v="19"/>
    <x v="0"/>
    <x v="364"/>
    <n v="0.20994685134482199"/>
    <x v="15"/>
    <d v="2023-09-19T00:00:00"/>
    <m/>
    <m/>
    <m/>
  </r>
  <r>
    <x v="6"/>
    <x v="19"/>
    <x v="2"/>
    <x v="7"/>
    <x v="4"/>
    <x v="60"/>
    <x v="18"/>
    <x v="0"/>
    <x v="344"/>
    <n v="0"/>
    <x v="15"/>
    <d v="2023-09-19T00:00:00"/>
    <m/>
    <m/>
    <m/>
  </r>
  <r>
    <x v="6"/>
    <x v="19"/>
    <x v="2"/>
    <x v="7"/>
    <x v="4"/>
    <x v="60"/>
    <x v="18"/>
    <x v="0"/>
    <x v="345"/>
    <n v="0"/>
    <x v="15"/>
    <d v="2023-09-19T00:00:00"/>
    <m/>
    <m/>
    <m/>
  </r>
  <r>
    <x v="6"/>
    <x v="19"/>
    <x v="2"/>
    <x v="7"/>
    <x v="4"/>
    <x v="60"/>
    <x v="18"/>
    <x v="0"/>
    <x v="346"/>
    <n v="0"/>
    <x v="15"/>
    <d v="2023-09-19T00:00:00"/>
    <m/>
    <m/>
    <m/>
  </r>
  <r>
    <x v="6"/>
    <x v="19"/>
    <x v="2"/>
    <x v="7"/>
    <x v="4"/>
    <x v="60"/>
    <x v="18"/>
    <x v="0"/>
    <x v="347"/>
    <n v="0"/>
    <x v="15"/>
    <d v="2023-09-19T00:00:00"/>
    <m/>
    <m/>
    <m/>
  </r>
  <r>
    <x v="6"/>
    <x v="19"/>
    <x v="2"/>
    <x v="7"/>
    <x v="4"/>
    <x v="60"/>
    <x v="18"/>
    <x v="0"/>
    <x v="348"/>
    <n v="0"/>
    <x v="15"/>
    <d v="2023-09-19T00:00:00"/>
    <m/>
    <m/>
    <m/>
  </r>
  <r>
    <x v="6"/>
    <x v="19"/>
    <x v="2"/>
    <x v="7"/>
    <x v="4"/>
    <x v="60"/>
    <x v="18"/>
    <x v="0"/>
    <x v="349"/>
    <n v="0.39306949235481409"/>
    <x v="15"/>
    <d v="2023-09-19T00:00:00"/>
    <m/>
    <m/>
    <m/>
  </r>
  <r>
    <x v="6"/>
    <x v="19"/>
    <x v="2"/>
    <x v="7"/>
    <x v="4"/>
    <x v="60"/>
    <x v="18"/>
    <x v="0"/>
    <x v="350"/>
    <n v="0.35515226939086209"/>
    <x v="15"/>
    <d v="2023-09-19T00:00:00"/>
    <m/>
    <m/>
    <m/>
  </r>
  <r>
    <x v="6"/>
    <x v="19"/>
    <x v="2"/>
    <x v="7"/>
    <x v="4"/>
    <x v="60"/>
    <x v="18"/>
    <x v="0"/>
    <x v="351"/>
    <n v="0"/>
    <x v="15"/>
    <d v="2023-09-19T00:00:00"/>
    <m/>
    <m/>
    <m/>
  </r>
  <r>
    <x v="6"/>
    <x v="19"/>
    <x v="2"/>
    <x v="7"/>
    <x v="4"/>
    <x v="60"/>
    <x v="18"/>
    <x v="0"/>
    <x v="352"/>
    <n v="0"/>
    <x v="15"/>
    <d v="2023-09-19T00:00:00"/>
    <m/>
    <m/>
    <m/>
  </r>
  <r>
    <x v="6"/>
    <x v="19"/>
    <x v="2"/>
    <x v="7"/>
    <x v="4"/>
    <x v="60"/>
    <x v="18"/>
    <x v="0"/>
    <x v="353"/>
    <n v="0"/>
    <x v="15"/>
    <d v="2023-09-19T00:00:00"/>
    <m/>
    <m/>
    <m/>
  </r>
  <r>
    <x v="6"/>
    <x v="19"/>
    <x v="2"/>
    <x v="7"/>
    <x v="4"/>
    <x v="60"/>
    <x v="18"/>
    <x v="0"/>
    <x v="354"/>
    <n v="0"/>
    <x v="15"/>
    <d v="2023-09-19T00:00:00"/>
    <m/>
    <m/>
    <m/>
  </r>
  <r>
    <x v="6"/>
    <x v="19"/>
    <x v="2"/>
    <x v="7"/>
    <x v="4"/>
    <x v="60"/>
    <x v="18"/>
    <x v="0"/>
    <x v="355"/>
    <n v="0"/>
    <x v="15"/>
    <d v="2023-09-19T00:00:00"/>
    <m/>
    <m/>
    <m/>
  </r>
  <r>
    <x v="6"/>
    <x v="19"/>
    <x v="2"/>
    <x v="7"/>
    <x v="4"/>
    <x v="60"/>
    <x v="18"/>
    <x v="0"/>
    <x v="356"/>
    <n v="0"/>
    <x v="15"/>
    <d v="2023-09-19T00:00:00"/>
    <m/>
    <m/>
    <m/>
  </r>
  <r>
    <x v="6"/>
    <x v="19"/>
    <x v="2"/>
    <x v="7"/>
    <x v="4"/>
    <x v="60"/>
    <x v="18"/>
    <x v="0"/>
    <x v="357"/>
    <n v="0"/>
    <x v="15"/>
    <d v="2023-09-19T00:00:00"/>
    <m/>
    <m/>
    <m/>
  </r>
  <r>
    <x v="6"/>
    <x v="19"/>
    <x v="2"/>
    <x v="7"/>
    <x v="4"/>
    <x v="60"/>
    <x v="18"/>
    <x v="0"/>
    <x v="358"/>
    <n v="0"/>
    <x v="15"/>
    <d v="2023-09-19T00:00:00"/>
    <m/>
    <m/>
    <m/>
  </r>
  <r>
    <x v="6"/>
    <x v="19"/>
    <x v="2"/>
    <x v="7"/>
    <x v="4"/>
    <x v="60"/>
    <x v="18"/>
    <x v="0"/>
    <x v="359"/>
    <n v="0"/>
    <x v="15"/>
    <d v="2023-09-19T00:00:00"/>
    <m/>
    <m/>
    <m/>
  </r>
  <r>
    <x v="6"/>
    <x v="19"/>
    <x v="2"/>
    <x v="7"/>
    <x v="4"/>
    <x v="60"/>
    <x v="18"/>
    <x v="0"/>
    <x v="360"/>
    <n v="0"/>
    <x v="15"/>
    <d v="2023-09-19T00:00:00"/>
    <m/>
    <m/>
    <m/>
  </r>
  <r>
    <x v="6"/>
    <x v="19"/>
    <x v="2"/>
    <x v="7"/>
    <x v="4"/>
    <x v="60"/>
    <x v="18"/>
    <x v="0"/>
    <x v="361"/>
    <n v="0"/>
    <x v="15"/>
    <d v="2023-09-19T00:00:00"/>
    <m/>
    <m/>
    <m/>
  </r>
  <r>
    <x v="6"/>
    <x v="19"/>
    <x v="2"/>
    <x v="7"/>
    <x v="4"/>
    <x v="60"/>
    <x v="18"/>
    <x v="0"/>
    <x v="362"/>
    <n v="0"/>
    <x v="15"/>
    <d v="2023-09-19T00:00:00"/>
    <m/>
    <m/>
    <m/>
  </r>
  <r>
    <x v="6"/>
    <x v="19"/>
    <x v="2"/>
    <x v="7"/>
    <x v="4"/>
    <x v="60"/>
    <x v="18"/>
    <x v="0"/>
    <x v="363"/>
    <n v="0"/>
    <x v="15"/>
    <d v="2023-09-19T00:00:00"/>
    <m/>
    <m/>
    <m/>
  </r>
  <r>
    <x v="6"/>
    <x v="19"/>
    <x v="2"/>
    <x v="7"/>
    <x v="4"/>
    <x v="60"/>
    <x v="18"/>
    <x v="0"/>
    <x v="364"/>
    <n v="2.6936669707422877E-2"/>
    <x v="15"/>
    <d v="2023-09-19T00:00:00"/>
    <m/>
    <m/>
    <m/>
  </r>
  <r>
    <x v="6"/>
    <x v="20"/>
    <x v="2"/>
    <x v="7"/>
    <x v="4"/>
    <x v="60"/>
    <x v="18"/>
    <x v="0"/>
    <x v="344"/>
    <n v="0"/>
    <x v="15"/>
    <d v="2023-09-19T00:00:00"/>
    <m/>
    <m/>
    <m/>
  </r>
  <r>
    <x v="6"/>
    <x v="20"/>
    <x v="2"/>
    <x v="7"/>
    <x v="4"/>
    <x v="60"/>
    <x v="18"/>
    <x v="0"/>
    <x v="345"/>
    <n v="0"/>
    <x v="15"/>
    <d v="2023-09-19T00:00:00"/>
    <m/>
    <m/>
    <m/>
  </r>
  <r>
    <x v="6"/>
    <x v="20"/>
    <x v="2"/>
    <x v="7"/>
    <x v="4"/>
    <x v="60"/>
    <x v="18"/>
    <x v="0"/>
    <x v="346"/>
    <n v="0"/>
    <x v="15"/>
    <d v="2023-09-19T00:00:00"/>
    <m/>
    <m/>
    <m/>
  </r>
  <r>
    <x v="6"/>
    <x v="20"/>
    <x v="2"/>
    <x v="7"/>
    <x v="4"/>
    <x v="60"/>
    <x v="18"/>
    <x v="0"/>
    <x v="347"/>
    <n v="0"/>
    <x v="15"/>
    <d v="2023-09-19T00:00:00"/>
    <m/>
    <m/>
    <m/>
  </r>
  <r>
    <x v="6"/>
    <x v="20"/>
    <x v="2"/>
    <x v="7"/>
    <x v="4"/>
    <x v="60"/>
    <x v="18"/>
    <x v="0"/>
    <x v="348"/>
    <n v="0"/>
    <x v="15"/>
    <d v="2023-09-19T00:00:00"/>
    <m/>
    <m/>
    <m/>
  </r>
  <r>
    <x v="6"/>
    <x v="20"/>
    <x v="2"/>
    <x v="7"/>
    <x v="4"/>
    <x v="60"/>
    <x v="18"/>
    <x v="0"/>
    <x v="349"/>
    <n v="0.32865861031035426"/>
    <x v="15"/>
    <d v="2023-09-19T00:00:00"/>
    <m/>
    <m/>
    <m/>
  </r>
  <r>
    <x v="6"/>
    <x v="20"/>
    <x v="2"/>
    <x v="7"/>
    <x v="4"/>
    <x v="60"/>
    <x v="18"/>
    <x v="0"/>
    <x v="350"/>
    <n v="0.66699630273063382"/>
    <x v="15"/>
    <d v="2023-09-19T00:00:00"/>
    <m/>
    <m/>
    <m/>
  </r>
  <r>
    <x v="6"/>
    <x v="20"/>
    <x v="2"/>
    <x v="7"/>
    <x v="4"/>
    <x v="60"/>
    <x v="18"/>
    <x v="0"/>
    <x v="351"/>
    <n v="0"/>
    <x v="15"/>
    <d v="2023-09-19T00:00:00"/>
    <m/>
    <m/>
    <m/>
  </r>
  <r>
    <x v="6"/>
    <x v="20"/>
    <x v="2"/>
    <x v="7"/>
    <x v="4"/>
    <x v="60"/>
    <x v="18"/>
    <x v="0"/>
    <x v="352"/>
    <n v="0"/>
    <x v="15"/>
    <d v="2023-09-19T00:00:00"/>
    <m/>
    <m/>
    <m/>
  </r>
  <r>
    <x v="6"/>
    <x v="20"/>
    <x v="2"/>
    <x v="7"/>
    <x v="4"/>
    <x v="60"/>
    <x v="18"/>
    <x v="0"/>
    <x v="353"/>
    <n v="0"/>
    <x v="15"/>
    <d v="2023-09-19T00:00:00"/>
    <m/>
    <m/>
    <m/>
  </r>
  <r>
    <x v="6"/>
    <x v="20"/>
    <x v="2"/>
    <x v="7"/>
    <x v="4"/>
    <x v="60"/>
    <x v="18"/>
    <x v="0"/>
    <x v="354"/>
    <n v="0"/>
    <x v="15"/>
    <d v="2023-09-19T00:00:00"/>
    <m/>
    <m/>
    <m/>
  </r>
  <r>
    <x v="6"/>
    <x v="20"/>
    <x v="2"/>
    <x v="7"/>
    <x v="4"/>
    <x v="60"/>
    <x v="18"/>
    <x v="0"/>
    <x v="355"/>
    <n v="0"/>
    <x v="15"/>
    <d v="2023-09-19T00:00:00"/>
    <m/>
    <m/>
    <m/>
  </r>
  <r>
    <x v="6"/>
    <x v="20"/>
    <x v="2"/>
    <x v="7"/>
    <x v="4"/>
    <x v="60"/>
    <x v="18"/>
    <x v="0"/>
    <x v="356"/>
    <n v="0"/>
    <x v="15"/>
    <d v="2023-09-19T00:00:00"/>
    <m/>
    <m/>
    <m/>
  </r>
  <r>
    <x v="6"/>
    <x v="20"/>
    <x v="2"/>
    <x v="7"/>
    <x v="4"/>
    <x v="60"/>
    <x v="18"/>
    <x v="0"/>
    <x v="357"/>
    <n v="0"/>
    <x v="15"/>
    <d v="2023-09-19T00:00:00"/>
    <m/>
    <m/>
    <m/>
  </r>
  <r>
    <x v="6"/>
    <x v="20"/>
    <x v="2"/>
    <x v="7"/>
    <x v="4"/>
    <x v="60"/>
    <x v="18"/>
    <x v="0"/>
    <x v="358"/>
    <n v="0"/>
    <x v="15"/>
    <d v="2023-09-19T00:00:00"/>
    <m/>
    <m/>
    <m/>
  </r>
  <r>
    <x v="6"/>
    <x v="20"/>
    <x v="2"/>
    <x v="7"/>
    <x v="4"/>
    <x v="60"/>
    <x v="18"/>
    <x v="0"/>
    <x v="359"/>
    <n v="0"/>
    <x v="15"/>
    <d v="2023-09-19T00:00:00"/>
    <m/>
    <m/>
    <m/>
  </r>
  <r>
    <x v="6"/>
    <x v="20"/>
    <x v="2"/>
    <x v="7"/>
    <x v="4"/>
    <x v="60"/>
    <x v="18"/>
    <x v="0"/>
    <x v="360"/>
    <n v="0"/>
    <x v="15"/>
    <d v="2023-09-19T00:00:00"/>
    <m/>
    <m/>
    <m/>
  </r>
  <r>
    <x v="6"/>
    <x v="20"/>
    <x v="2"/>
    <x v="7"/>
    <x v="4"/>
    <x v="60"/>
    <x v="18"/>
    <x v="0"/>
    <x v="361"/>
    <n v="0"/>
    <x v="15"/>
    <d v="2023-09-19T00:00:00"/>
    <m/>
    <m/>
    <m/>
  </r>
  <r>
    <x v="6"/>
    <x v="20"/>
    <x v="2"/>
    <x v="7"/>
    <x v="4"/>
    <x v="60"/>
    <x v="18"/>
    <x v="0"/>
    <x v="362"/>
    <n v="0"/>
    <x v="15"/>
    <d v="2023-09-19T00:00:00"/>
    <m/>
    <m/>
    <m/>
  </r>
  <r>
    <x v="6"/>
    <x v="20"/>
    <x v="2"/>
    <x v="7"/>
    <x v="4"/>
    <x v="60"/>
    <x v="18"/>
    <x v="0"/>
    <x v="363"/>
    <n v="0"/>
    <x v="15"/>
    <d v="2023-09-19T00:00:00"/>
    <m/>
    <m/>
    <m/>
  </r>
  <r>
    <x v="6"/>
    <x v="20"/>
    <x v="2"/>
    <x v="7"/>
    <x v="4"/>
    <x v="60"/>
    <x v="18"/>
    <x v="0"/>
    <x v="364"/>
    <n v="0.1320656981220926"/>
    <x v="15"/>
    <d v="2023-09-19T00:00:00"/>
    <m/>
    <m/>
    <m/>
  </r>
  <r>
    <x v="6"/>
    <x v="21"/>
    <x v="2"/>
    <x v="7"/>
    <x v="4"/>
    <x v="60"/>
    <x v="16"/>
    <x v="1"/>
    <x v="344"/>
    <n v="0"/>
    <x v="15"/>
    <d v="2023-09-19T00:00:00"/>
    <m/>
    <m/>
    <m/>
  </r>
  <r>
    <x v="6"/>
    <x v="21"/>
    <x v="2"/>
    <x v="7"/>
    <x v="4"/>
    <x v="60"/>
    <x v="16"/>
    <x v="1"/>
    <x v="345"/>
    <n v="0"/>
    <x v="15"/>
    <d v="2023-09-19T00:00:00"/>
    <m/>
    <m/>
    <m/>
  </r>
  <r>
    <x v="6"/>
    <x v="21"/>
    <x v="2"/>
    <x v="7"/>
    <x v="4"/>
    <x v="60"/>
    <x v="16"/>
    <x v="1"/>
    <x v="346"/>
    <n v="0"/>
    <x v="15"/>
    <d v="2023-09-19T00:00:00"/>
    <m/>
    <m/>
    <m/>
  </r>
  <r>
    <x v="6"/>
    <x v="21"/>
    <x v="2"/>
    <x v="7"/>
    <x v="4"/>
    <x v="60"/>
    <x v="16"/>
    <x v="1"/>
    <x v="347"/>
    <n v="0"/>
    <x v="15"/>
    <d v="2023-09-19T00:00:00"/>
    <m/>
    <m/>
    <m/>
  </r>
  <r>
    <x v="6"/>
    <x v="21"/>
    <x v="2"/>
    <x v="7"/>
    <x v="4"/>
    <x v="60"/>
    <x v="16"/>
    <x v="1"/>
    <x v="348"/>
    <n v="0"/>
    <x v="15"/>
    <d v="2023-09-19T00:00:00"/>
    <m/>
    <m/>
    <m/>
  </r>
  <r>
    <x v="6"/>
    <x v="21"/>
    <x v="2"/>
    <x v="7"/>
    <x v="4"/>
    <x v="60"/>
    <x v="16"/>
    <x v="1"/>
    <x v="349"/>
    <n v="1.3571340522073971"/>
    <x v="15"/>
    <d v="2023-09-19T00:00:00"/>
    <m/>
    <m/>
    <m/>
  </r>
  <r>
    <x v="6"/>
    <x v="21"/>
    <x v="2"/>
    <x v="7"/>
    <x v="4"/>
    <x v="60"/>
    <x v="16"/>
    <x v="1"/>
    <x v="350"/>
    <n v="1.1135073579910657"/>
    <x v="15"/>
    <d v="2023-09-19T00:00:00"/>
    <m/>
    <m/>
    <m/>
  </r>
  <r>
    <x v="6"/>
    <x v="21"/>
    <x v="2"/>
    <x v="7"/>
    <x v="4"/>
    <x v="60"/>
    <x v="16"/>
    <x v="1"/>
    <x v="351"/>
    <n v="0"/>
    <x v="15"/>
    <d v="2023-09-19T00:00:00"/>
    <m/>
    <m/>
    <m/>
  </r>
  <r>
    <x v="6"/>
    <x v="21"/>
    <x v="2"/>
    <x v="7"/>
    <x v="4"/>
    <x v="60"/>
    <x v="16"/>
    <x v="1"/>
    <x v="352"/>
    <n v="0"/>
    <x v="15"/>
    <d v="2023-09-19T00:00:00"/>
    <m/>
    <m/>
    <m/>
  </r>
  <r>
    <x v="6"/>
    <x v="21"/>
    <x v="2"/>
    <x v="7"/>
    <x v="4"/>
    <x v="60"/>
    <x v="16"/>
    <x v="1"/>
    <x v="353"/>
    <n v="0"/>
    <x v="15"/>
    <d v="2023-09-19T00:00:00"/>
    <m/>
    <m/>
    <m/>
  </r>
  <r>
    <x v="6"/>
    <x v="21"/>
    <x v="2"/>
    <x v="7"/>
    <x v="4"/>
    <x v="60"/>
    <x v="16"/>
    <x v="1"/>
    <x v="354"/>
    <n v="0"/>
    <x v="15"/>
    <d v="2023-09-19T00:00:00"/>
    <m/>
    <m/>
    <m/>
  </r>
  <r>
    <x v="6"/>
    <x v="21"/>
    <x v="2"/>
    <x v="7"/>
    <x v="4"/>
    <x v="60"/>
    <x v="16"/>
    <x v="1"/>
    <x v="355"/>
    <n v="0"/>
    <x v="15"/>
    <d v="2023-09-19T00:00:00"/>
    <m/>
    <m/>
    <m/>
  </r>
  <r>
    <x v="6"/>
    <x v="21"/>
    <x v="2"/>
    <x v="7"/>
    <x v="4"/>
    <x v="60"/>
    <x v="16"/>
    <x v="1"/>
    <x v="356"/>
    <n v="0"/>
    <x v="15"/>
    <d v="2023-09-19T00:00:00"/>
    <m/>
    <m/>
    <m/>
  </r>
  <r>
    <x v="6"/>
    <x v="21"/>
    <x v="2"/>
    <x v="7"/>
    <x v="4"/>
    <x v="60"/>
    <x v="16"/>
    <x v="1"/>
    <x v="357"/>
    <n v="0"/>
    <x v="15"/>
    <d v="2023-09-19T00:00:00"/>
    <m/>
    <m/>
    <m/>
  </r>
  <r>
    <x v="6"/>
    <x v="21"/>
    <x v="2"/>
    <x v="7"/>
    <x v="4"/>
    <x v="60"/>
    <x v="16"/>
    <x v="1"/>
    <x v="358"/>
    <n v="0"/>
    <x v="15"/>
    <d v="2023-09-19T00:00:00"/>
    <m/>
    <m/>
    <m/>
  </r>
  <r>
    <x v="6"/>
    <x v="21"/>
    <x v="2"/>
    <x v="7"/>
    <x v="4"/>
    <x v="60"/>
    <x v="16"/>
    <x v="1"/>
    <x v="359"/>
    <n v="0"/>
    <x v="15"/>
    <d v="2023-09-19T00:00:00"/>
    <m/>
    <m/>
    <m/>
  </r>
  <r>
    <x v="6"/>
    <x v="21"/>
    <x v="2"/>
    <x v="7"/>
    <x v="4"/>
    <x v="60"/>
    <x v="16"/>
    <x v="1"/>
    <x v="360"/>
    <n v="0"/>
    <x v="15"/>
    <d v="2023-09-19T00:00:00"/>
    <m/>
    <m/>
    <m/>
  </r>
  <r>
    <x v="6"/>
    <x v="21"/>
    <x v="2"/>
    <x v="7"/>
    <x v="4"/>
    <x v="60"/>
    <x v="16"/>
    <x v="1"/>
    <x v="361"/>
    <n v="0"/>
    <x v="15"/>
    <d v="2023-09-19T00:00:00"/>
    <m/>
    <m/>
    <m/>
  </r>
  <r>
    <x v="6"/>
    <x v="21"/>
    <x v="2"/>
    <x v="7"/>
    <x v="4"/>
    <x v="60"/>
    <x v="16"/>
    <x v="1"/>
    <x v="362"/>
    <n v="0"/>
    <x v="15"/>
    <d v="2023-09-19T00:00:00"/>
    <m/>
    <m/>
    <m/>
  </r>
  <r>
    <x v="6"/>
    <x v="21"/>
    <x v="2"/>
    <x v="7"/>
    <x v="4"/>
    <x v="60"/>
    <x v="16"/>
    <x v="1"/>
    <x v="363"/>
    <n v="0"/>
    <x v="15"/>
    <d v="2023-09-19T00:00:00"/>
    <m/>
    <m/>
    <m/>
  </r>
  <r>
    <x v="6"/>
    <x v="21"/>
    <x v="2"/>
    <x v="7"/>
    <x v="4"/>
    <x v="60"/>
    <x v="16"/>
    <x v="1"/>
    <x v="364"/>
    <n v="7.3820578895156683E-2"/>
    <x v="15"/>
    <d v="2023-09-19T00:00:00"/>
    <m/>
    <m/>
    <m/>
  </r>
  <r>
    <x v="6"/>
    <x v="21"/>
    <x v="2"/>
    <x v="7"/>
    <x v="4"/>
    <x v="60"/>
    <x v="16"/>
    <x v="0"/>
    <x v="344"/>
    <n v="0"/>
    <x v="15"/>
    <d v="2023-09-19T00:00:00"/>
    <m/>
    <m/>
    <m/>
  </r>
  <r>
    <x v="6"/>
    <x v="21"/>
    <x v="2"/>
    <x v="7"/>
    <x v="4"/>
    <x v="60"/>
    <x v="16"/>
    <x v="0"/>
    <x v="345"/>
    <n v="0"/>
    <x v="15"/>
    <d v="2023-09-19T00:00:00"/>
    <m/>
    <m/>
    <m/>
  </r>
  <r>
    <x v="6"/>
    <x v="21"/>
    <x v="2"/>
    <x v="7"/>
    <x v="4"/>
    <x v="60"/>
    <x v="16"/>
    <x v="0"/>
    <x v="346"/>
    <n v="0"/>
    <x v="15"/>
    <d v="2023-09-19T00:00:00"/>
    <m/>
    <m/>
    <m/>
  </r>
  <r>
    <x v="6"/>
    <x v="21"/>
    <x v="2"/>
    <x v="7"/>
    <x v="4"/>
    <x v="60"/>
    <x v="16"/>
    <x v="0"/>
    <x v="347"/>
    <n v="0"/>
    <x v="15"/>
    <d v="2023-09-19T00:00:00"/>
    <m/>
    <m/>
    <m/>
  </r>
  <r>
    <x v="6"/>
    <x v="21"/>
    <x v="2"/>
    <x v="7"/>
    <x v="4"/>
    <x v="60"/>
    <x v="16"/>
    <x v="0"/>
    <x v="348"/>
    <n v="0"/>
    <x v="15"/>
    <d v="2023-09-19T00:00:00"/>
    <m/>
    <m/>
    <m/>
  </r>
  <r>
    <x v="6"/>
    <x v="21"/>
    <x v="2"/>
    <x v="7"/>
    <x v="4"/>
    <x v="60"/>
    <x v="16"/>
    <x v="0"/>
    <x v="349"/>
    <n v="1.0264985014985024"/>
    <x v="15"/>
    <d v="2023-09-19T00:00:00"/>
    <m/>
    <m/>
    <m/>
  </r>
  <r>
    <x v="6"/>
    <x v="21"/>
    <x v="2"/>
    <x v="7"/>
    <x v="4"/>
    <x v="60"/>
    <x v="16"/>
    <x v="0"/>
    <x v="350"/>
    <n v="0.79572302697302777"/>
    <x v="15"/>
    <d v="2023-09-19T00:00:00"/>
    <m/>
    <m/>
    <m/>
  </r>
  <r>
    <x v="6"/>
    <x v="21"/>
    <x v="2"/>
    <x v="7"/>
    <x v="4"/>
    <x v="60"/>
    <x v="16"/>
    <x v="0"/>
    <x v="351"/>
    <n v="0"/>
    <x v="15"/>
    <d v="2023-09-19T00:00:00"/>
    <m/>
    <m/>
    <m/>
  </r>
  <r>
    <x v="6"/>
    <x v="21"/>
    <x v="2"/>
    <x v="7"/>
    <x v="4"/>
    <x v="60"/>
    <x v="16"/>
    <x v="0"/>
    <x v="352"/>
    <n v="0"/>
    <x v="15"/>
    <d v="2023-09-19T00:00:00"/>
    <m/>
    <m/>
    <m/>
  </r>
  <r>
    <x v="6"/>
    <x v="21"/>
    <x v="2"/>
    <x v="7"/>
    <x v="4"/>
    <x v="60"/>
    <x v="16"/>
    <x v="0"/>
    <x v="353"/>
    <n v="0"/>
    <x v="15"/>
    <d v="2023-09-19T00:00:00"/>
    <m/>
    <m/>
    <m/>
  </r>
  <r>
    <x v="6"/>
    <x v="21"/>
    <x v="2"/>
    <x v="7"/>
    <x v="4"/>
    <x v="60"/>
    <x v="16"/>
    <x v="0"/>
    <x v="354"/>
    <n v="0"/>
    <x v="15"/>
    <d v="2023-09-19T00:00:00"/>
    <m/>
    <m/>
    <m/>
  </r>
  <r>
    <x v="6"/>
    <x v="21"/>
    <x v="2"/>
    <x v="7"/>
    <x v="4"/>
    <x v="60"/>
    <x v="16"/>
    <x v="0"/>
    <x v="355"/>
    <n v="0"/>
    <x v="15"/>
    <d v="2023-09-19T00:00:00"/>
    <m/>
    <m/>
    <m/>
  </r>
  <r>
    <x v="6"/>
    <x v="21"/>
    <x v="2"/>
    <x v="7"/>
    <x v="4"/>
    <x v="60"/>
    <x v="16"/>
    <x v="0"/>
    <x v="356"/>
    <n v="0"/>
    <x v="15"/>
    <d v="2023-09-19T00:00:00"/>
    <m/>
    <m/>
    <m/>
  </r>
  <r>
    <x v="6"/>
    <x v="21"/>
    <x v="2"/>
    <x v="7"/>
    <x v="4"/>
    <x v="60"/>
    <x v="16"/>
    <x v="0"/>
    <x v="357"/>
    <n v="0"/>
    <x v="15"/>
    <d v="2023-09-19T00:00:00"/>
    <m/>
    <m/>
    <m/>
  </r>
  <r>
    <x v="6"/>
    <x v="21"/>
    <x v="2"/>
    <x v="7"/>
    <x v="4"/>
    <x v="60"/>
    <x v="16"/>
    <x v="0"/>
    <x v="358"/>
    <n v="0"/>
    <x v="15"/>
    <d v="2023-09-19T00:00:00"/>
    <m/>
    <m/>
    <m/>
  </r>
  <r>
    <x v="6"/>
    <x v="21"/>
    <x v="2"/>
    <x v="7"/>
    <x v="4"/>
    <x v="60"/>
    <x v="16"/>
    <x v="0"/>
    <x v="359"/>
    <n v="0"/>
    <x v="15"/>
    <d v="2023-09-19T00:00:00"/>
    <m/>
    <m/>
    <m/>
  </r>
  <r>
    <x v="6"/>
    <x v="21"/>
    <x v="2"/>
    <x v="7"/>
    <x v="4"/>
    <x v="60"/>
    <x v="16"/>
    <x v="0"/>
    <x v="360"/>
    <n v="0"/>
    <x v="15"/>
    <d v="2023-09-19T00:00:00"/>
    <m/>
    <m/>
    <m/>
  </r>
  <r>
    <x v="6"/>
    <x v="21"/>
    <x v="2"/>
    <x v="7"/>
    <x v="4"/>
    <x v="60"/>
    <x v="16"/>
    <x v="0"/>
    <x v="361"/>
    <n v="0"/>
    <x v="15"/>
    <d v="2023-09-19T00:00:00"/>
    <m/>
    <m/>
    <m/>
  </r>
  <r>
    <x v="6"/>
    <x v="21"/>
    <x v="2"/>
    <x v="7"/>
    <x v="4"/>
    <x v="60"/>
    <x v="16"/>
    <x v="0"/>
    <x v="362"/>
    <n v="0"/>
    <x v="15"/>
    <d v="2023-09-19T00:00:00"/>
    <m/>
    <m/>
    <m/>
  </r>
  <r>
    <x v="6"/>
    <x v="21"/>
    <x v="2"/>
    <x v="7"/>
    <x v="4"/>
    <x v="60"/>
    <x v="16"/>
    <x v="0"/>
    <x v="363"/>
    <n v="0"/>
    <x v="15"/>
    <d v="2023-09-19T00:00:00"/>
    <m/>
    <m/>
    <m/>
  </r>
  <r>
    <x v="6"/>
    <x v="21"/>
    <x v="2"/>
    <x v="7"/>
    <x v="4"/>
    <x v="60"/>
    <x v="16"/>
    <x v="0"/>
    <x v="364"/>
    <n v="8.6307442557442632E-2"/>
    <x v="15"/>
    <d v="2023-09-19T00:00:00"/>
    <m/>
    <m/>
    <m/>
  </r>
  <r>
    <x v="18"/>
    <x v="7"/>
    <x v="0"/>
    <x v="0"/>
    <x v="0"/>
    <x v="0"/>
    <x v="15"/>
    <x v="0"/>
    <x v="344"/>
    <n v="0"/>
    <x v="0"/>
    <s v="Total"/>
    <m/>
    <m/>
    <m/>
  </r>
  <r>
    <x v="18"/>
    <x v="7"/>
    <x v="0"/>
    <x v="0"/>
    <x v="0"/>
    <x v="0"/>
    <x v="15"/>
    <x v="0"/>
    <x v="345"/>
    <n v="0"/>
    <x v="0"/>
    <s v="Total"/>
    <m/>
    <m/>
    <m/>
  </r>
  <r>
    <x v="18"/>
    <x v="7"/>
    <x v="0"/>
    <x v="0"/>
    <x v="0"/>
    <x v="0"/>
    <x v="15"/>
    <x v="0"/>
    <x v="346"/>
    <n v="0"/>
    <x v="0"/>
    <s v="Total"/>
    <m/>
    <m/>
    <m/>
  </r>
  <r>
    <x v="18"/>
    <x v="7"/>
    <x v="0"/>
    <x v="0"/>
    <x v="0"/>
    <x v="0"/>
    <x v="15"/>
    <x v="0"/>
    <x v="347"/>
    <n v="0"/>
    <x v="0"/>
    <s v="Total"/>
    <m/>
    <m/>
    <m/>
  </r>
  <r>
    <x v="18"/>
    <x v="7"/>
    <x v="0"/>
    <x v="0"/>
    <x v="0"/>
    <x v="0"/>
    <x v="15"/>
    <x v="0"/>
    <x v="348"/>
    <n v="0"/>
    <x v="0"/>
    <s v="Total"/>
    <m/>
    <m/>
    <m/>
  </r>
  <r>
    <x v="18"/>
    <x v="7"/>
    <x v="0"/>
    <x v="0"/>
    <x v="0"/>
    <x v="0"/>
    <x v="15"/>
    <x v="0"/>
    <x v="349"/>
    <n v="0"/>
    <x v="0"/>
    <s v="Total"/>
    <m/>
    <m/>
    <m/>
  </r>
  <r>
    <x v="18"/>
    <x v="7"/>
    <x v="0"/>
    <x v="0"/>
    <x v="0"/>
    <x v="0"/>
    <x v="15"/>
    <x v="0"/>
    <x v="350"/>
    <n v="0"/>
    <x v="0"/>
    <s v="Total"/>
    <m/>
    <m/>
    <m/>
  </r>
  <r>
    <x v="18"/>
    <x v="7"/>
    <x v="0"/>
    <x v="0"/>
    <x v="0"/>
    <x v="0"/>
    <x v="15"/>
    <x v="0"/>
    <x v="351"/>
    <n v="0"/>
    <x v="0"/>
    <s v="Total"/>
    <m/>
    <m/>
    <m/>
  </r>
  <r>
    <x v="18"/>
    <x v="7"/>
    <x v="0"/>
    <x v="0"/>
    <x v="0"/>
    <x v="0"/>
    <x v="15"/>
    <x v="0"/>
    <x v="352"/>
    <n v="0"/>
    <x v="0"/>
    <s v="Total"/>
    <m/>
    <m/>
    <m/>
  </r>
  <r>
    <x v="18"/>
    <x v="7"/>
    <x v="0"/>
    <x v="0"/>
    <x v="0"/>
    <x v="0"/>
    <x v="15"/>
    <x v="0"/>
    <x v="353"/>
    <n v="0"/>
    <x v="0"/>
    <s v="Total"/>
    <m/>
    <m/>
    <m/>
  </r>
  <r>
    <x v="18"/>
    <x v="7"/>
    <x v="0"/>
    <x v="0"/>
    <x v="0"/>
    <x v="0"/>
    <x v="15"/>
    <x v="0"/>
    <x v="354"/>
    <n v="0"/>
    <x v="0"/>
    <s v="Total"/>
    <m/>
    <m/>
    <m/>
  </r>
  <r>
    <x v="18"/>
    <x v="7"/>
    <x v="0"/>
    <x v="0"/>
    <x v="0"/>
    <x v="0"/>
    <x v="15"/>
    <x v="0"/>
    <x v="355"/>
    <n v="0"/>
    <x v="0"/>
    <s v="Total"/>
    <m/>
    <m/>
    <m/>
  </r>
  <r>
    <x v="18"/>
    <x v="7"/>
    <x v="0"/>
    <x v="0"/>
    <x v="0"/>
    <x v="0"/>
    <x v="15"/>
    <x v="0"/>
    <x v="356"/>
    <n v="0"/>
    <x v="0"/>
    <s v="Total"/>
    <m/>
    <m/>
    <m/>
  </r>
  <r>
    <x v="18"/>
    <x v="7"/>
    <x v="0"/>
    <x v="0"/>
    <x v="0"/>
    <x v="0"/>
    <x v="15"/>
    <x v="0"/>
    <x v="357"/>
    <n v="0"/>
    <x v="0"/>
    <s v="Total"/>
    <m/>
    <m/>
    <m/>
  </r>
  <r>
    <x v="18"/>
    <x v="7"/>
    <x v="0"/>
    <x v="0"/>
    <x v="0"/>
    <x v="0"/>
    <x v="15"/>
    <x v="0"/>
    <x v="358"/>
    <n v="0"/>
    <x v="0"/>
    <s v="Total"/>
    <m/>
    <m/>
    <m/>
  </r>
  <r>
    <x v="18"/>
    <x v="7"/>
    <x v="0"/>
    <x v="0"/>
    <x v="0"/>
    <x v="0"/>
    <x v="15"/>
    <x v="0"/>
    <x v="359"/>
    <n v="0"/>
    <x v="0"/>
    <s v="Total"/>
    <m/>
    <m/>
    <m/>
  </r>
  <r>
    <x v="18"/>
    <x v="7"/>
    <x v="0"/>
    <x v="0"/>
    <x v="0"/>
    <x v="0"/>
    <x v="15"/>
    <x v="0"/>
    <x v="360"/>
    <n v="0"/>
    <x v="0"/>
    <s v="Total"/>
    <m/>
    <m/>
    <m/>
  </r>
  <r>
    <x v="18"/>
    <x v="7"/>
    <x v="0"/>
    <x v="0"/>
    <x v="0"/>
    <x v="0"/>
    <x v="15"/>
    <x v="0"/>
    <x v="361"/>
    <n v="0"/>
    <x v="0"/>
    <s v="Total"/>
    <m/>
    <m/>
    <m/>
  </r>
  <r>
    <x v="18"/>
    <x v="7"/>
    <x v="0"/>
    <x v="0"/>
    <x v="0"/>
    <x v="0"/>
    <x v="15"/>
    <x v="0"/>
    <x v="362"/>
    <n v="0"/>
    <x v="0"/>
    <s v="Total"/>
    <m/>
    <m/>
    <m/>
  </r>
  <r>
    <x v="18"/>
    <x v="7"/>
    <x v="0"/>
    <x v="0"/>
    <x v="0"/>
    <x v="0"/>
    <x v="15"/>
    <x v="0"/>
    <x v="363"/>
    <n v="0"/>
    <x v="0"/>
    <s v="Total"/>
    <m/>
    <m/>
    <m/>
  </r>
  <r>
    <x v="18"/>
    <x v="7"/>
    <x v="0"/>
    <x v="0"/>
    <x v="0"/>
    <x v="0"/>
    <x v="15"/>
    <x v="0"/>
    <x v="364"/>
    <n v="0"/>
    <x v="0"/>
    <s v="Total"/>
    <m/>
    <m/>
    <m/>
  </r>
  <r>
    <x v="18"/>
    <x v="8"/>
    <x v="0"/>
    <x v="0"/>
    <x v="0"/>
    <x v="0"/>
    <x v="16"/>
    <x v="0"/>
    <x v="344"/>
    <n v="0"/>
    <x v="0"/>
    <s v="Total"/>
    <m/>
    <m/>
    <m/>
  </r>
  <r>
    <x v="18"/>
    <x v="8"/>
    <x v="0"/>
    <x v="0"/>
    <x v="0"/>
    <x v="0"/>
    <x v="16"/>
    <x v="0"/>
    <x v="345"/>
    <n v="0"/>
    <x v="0"/>
    <s v="Total"/>
    <m/>
    <m/>
    <m/>
  </r>
  <r>
    <x v="18"/>
    <x v="8"/>
    <x v="0"/>
    <x v="0"/>
    <x v="0"/>
    <x v="0"/>
    <x v="16"/>
    <x v="0"/>
    <x v="346"/>
    <n v="0"/>
    <x v="0"/>
    <s v="Total"/>
    <m/>
    <m/>
    <m/>
  </r>
  <r>
    <x v="18"/>
    <x v="8"/>
    <x v="0"/>
    <x v="0"/>
    <x v="0"/>
    <x v="0"/>
    <x v="16"/>
    <x v="0"/>
    <x v="347"/>
    <n v="0"/>
    <x v="0"/>
    <s v="Total"/>
    <m/>
    <m/>
    <m/>
  </r>
  <r>
    <x v="18"/>
    <x v="8"/>
    <x v="0"/>
    <x v="0"/>
    <x v="0"/>
    <x v="0"/>
    <x v="16"/>
    <x v="0"/>
    <x v="348"/>
    <n v="0"/>
    <x v="0"/>
    <s v="Total"/>
    <m/>
    <m/>
    <m/>
  </r>
  <r>
    <x v="18"/>
    <x v="8"/>
    <x v="0"/>
    <x v="0"/>
    <x v="0"/>
    <x v="0"/>
    <x v="16"/>
    <x v="0"/>
    <x v="349"/>
    <n v="0"/>
    <x v="0"/>
    <s v="Total"/>
    <m/>
    <m/>
    <m/>
  </r>
  <r>
    <x v="18"/>
    <x v="8"/>
    <x v="0"/>
    <x v="0"/>
    <x v="0"/>
    <x v="0"/>
    <x v="16"/>
    <x v="0"/>
    <x v="350"/>
    <n v="0"/>
    <x v="0"/>
    <s v="Total"/>
    <m/>
    <m/>
    <m/>
  </r>
  <r>
    <x v="18"/>
    <x v="8"/>
    <x v="0"/>
    <x v="0"/>
    <x v="0"/>
    <x v="0"/>
    <x v="16"/>
    <x v="0"/>
    <x v="351"/>
    <n v="0"/>
    <x v="0"/>
    <s v="Total"/>
    <m/>
    <m/>
    <m/>
  </r>
  <r>
    <x v="18"/>
    <x v="8"/>
    <x v="0"/>
    <x v="0"/>
    <x v="0"/>
    <x v="0"/>
    <x v="16"/>
    <x v="0"/>
    <x v="352"/>
    <n v="0"/>
    <x v="0"/>
    <s v="Total"/>
    <m/>
    <m/>
    <m/>
  </r>
  <r>
    <x v="18"/>
    <x v="8"/>
    <x v="0"/>
    <x v="0"/>
    <x v="0"/>
    <x v="0"/>
    <x v="16"/>
    <x v="0"/>
    <x v="353"/>
    <n v="0"/>
    <x v="0"/>
    <s v="Total"/>
    <m/>
    <m/>
    <m/>
  </r>
  <r>
    <x v="18"/>
    <x v="8"/>
    <x v="0"/>
    <x v="0"/>
    <x v="0"/>
    <x v="0"/>
    <x v="16"/>
    <x v="0"/>
    <x v="354"/>
    <n v="0"/>
    <x v="0"/>
    <s v="Total"/>
    <m/>
    <m/>
    <m/>
  </r>
  <r>
    <x v="18"/>
    <x v="8"/>
    <x v="0"/>
    <x v="0"/>
    <x v="0"/>
    <x v="0"/>
    <x v="16"/>
    <x v="0"/>
    <x v="355"/>
    <n v="0"/>
    <x v="0"/>
    <s v="Total"/>
    <m/>
    <m/>
    <m/>
  </r>
  <r>
    <x v="18"/>
    <x v="8"/>
    <x v="0"/>
    <x v="0"/>
    <x v="0"/>
    <x v="0"/>
    <x v="16"/>
    <x v="0"/>
    <x v="356"/>
    <n v="0"/>
    <x v="0"/>
    <s v="Total"/>
    <m/>
    <m/>
    <m/>
  </r>
  <r>
    <x v="18"/>
    <x v="8"/>
    <x v="0"/>
    <x v="0"/>
    <x v="0"/>
    <x v="0"/>
    <x v="16"/>
    <x v="0"/>
    <x v="357"/>
    <n v="0"/>
    <x v="0"/>
    <s v="Total"/>
    <m/>
    <m/>
    <m/>
  </r>
  <r>
    <x v="18"/>
    <x v="8"/>
    <x v="0"/>
    <x v="0"/>
    <x v="0"/>
    <x v="0"/>
    <x v="16"/>
    <x v="0"/>
    <x v="358"/>
    <n v="0"/>
    <x v="0"/>
    <s v="Total"/>
    <m/>
    <m/>
    <m/>
  </r>
  <r>
    <x v="18"/>
    <x v="8"/>
    <x v="0"/>
    <x v="0"/>
    <x v="0"/>
    <x v="0"/>
    <x v="16"/>
    <x v="0"/>
    <x v="359"/>
    <n v="0"/>
    <x v="0"/>
    <s v="Total"/>
    <m/>
    <m/>
    <m/>
  </r>
  <r>
    <x v="18"/>
    <x v="8"/>
    <x v="0"/>
    <x v="0"/>
    <x v="0"/>
    <x v="0"/>
    <x v="16"/>
    <x v="0"/>
    <x v="360"/>
    <n v="0"/>
    <x v="0"/>
    <s v="Total"/>
    <m/>
    <m/>
    <m/>
  </r>
  <r>
    <x v="18"/>
    <x v="8"/>
    <x v="0"/>
    <x v="0"/>
    <x v="0"/>
    <x v="0"/>
    <x v="16"/>
    <x v="0"/>
    <x v="361"/>
    <n v="0"/>
    <x v="0"/>
    <s v="Total"/>
    <m/>
    <m/>
    <m/>
  </r>
  <r>
    <x v="18"/>
    <x v="8"/>
    <x v="0"/>
    <x v="0"/>
    <x v="0"/>
    <x v="0"/>
    <x v="16"/>
    <x v="0"/>
    <x v="362"/>
    <n v="0"/>
    <x v="0"/>
    <s v="Total"/>
    <m/>
    <m/>
    <m/>
  </r>
  <r>
    <x v="18"/>
    <x v="8"/>
    <x v="0"/>
    <x v="0"/>
    <x v="0"/>
    <x v="0"/>
    <x v="16"/>
    <x v="0"/>
    <x v="363"/>
    <n v="0"/>
    <x v="0"/>
    <s v="Total"/>
    <m/>
    <m/>
    <m/>
  </r>
  <r>
    <x v="18"/>
    <x v="8"/>
    <x v="0"/>
    <x v="0"/>
    <x v="0"/>
    <x v="0"/>
    <x v="16"/>
    <x v="0"/>
    <x v="364"/>
    <n v="0"/>
    <x v="0"/>
    <s v="Total"/>
    <m/>
    <m/>
    <m/>
  </r>
  <r>
    <x v="18"/>
    <x v="9"/>
    <x v="0"/>
    <x v="0"/>
    <x v="0"/>
    <x v="0"/>
    <x v="17"/>
    <x v="0"/>
    <x v="344"/>
    <n v="0"/>
    <x v="0"/>
    <s v="Total"/>
    <m/>
    <m/>
    <m/>
  </r>
  <r>
    <x v="18"/>
    <x v="9"/>
    <x v="0"/>
    <x v="0"/>
    <x v="0"/>
    <x v="0"/>
    <x v="17"/>
    <x v="0"/>
    <x v="345"/>
    <n v="0"/>
    <x v="0"/>
    <s v="Total"/>
    <m/>
    <m/>
    <m/>
  </r>
  <r>
    <x v="18"/>
    <x v="9"/>
    <x v="0"/>
    <x v="0"/>
    <x v="0"/>
    <x v="0"/>
    <x v="17"/>
    <x v="0"/>
    <x v="346"/>
    <n v="0"/>
    <x v="0"/>
    <s v="Total"/>
    <m/>
    <m/>
    <m/>
  </r>
  <r>
    <x v="18"/>
    <x v="9"/>
    <x v="0"/>
    <x v="0"/>
    <x v="0"/>
    <x v="0"/>
    <x v="17"/>
    <x v="0"/>
    <x v="347"/>
    <s v="&lt;DL"/>
    <x v="0"/>
    <s v="Total"/>
    <m/>
    <m/>
    <m/>
  </r>
  <r>
    <x v="18"/>
    <x v="9"/>
    <x v="0"/>
    <x v="0"/>
    <x v="0"/>
    <x v="0"/>
    <x v="17"/>
    <x v="0"/>
    <x v="348"/>
    <n v="0"/>
    <x v="0"/>
    <s v="Total"/>
    <m/>
    <m/>
    <m/>
  </r>
  <r>
    <x v="18"/>
    <x v="9"/>
    <x v="0"/>
    <x v="0"/>
    <x v="0"/>
    <x v="0"/>
    <x v="17"/>
    <x v="0"/>
    <x v="349"/>
    <n v="0"/>
    <x v="0"/>
    <s v="Total"/>
    <m/>
    <m/>
    <m/>
  </r>
  <r>
    <x v="18"/>
    <x v="9"/>
    <x v="0"/>
    <x v="0"/>
    <x v="0"/>
    <x v="0"/>
    <x v="17"/>
    <x v="0"/>
    <x v="350"/>
    <n v="0"/>
    <x v="0"/>
    <s v="Total"/>
    <m/>
    <m/>
    <m/>
  </r>
  <r>
    <x v="18"/>
    <x v="9"/>
    <x v="0"/>
    <x v="0"/>
    <x v="0"/>
    <x v="0"/>
    <x v="17"/>
    <x v="0"/>
    <x v="351"/>
    <n v="0"/>
    <x v="0"/>
    <s v="Total"/>
    <m/>
    <m/>
    <m/>
  </r>
  <r>
    <x v="18"/>
    <x v="9"/>
    <x v="0"/>
    <x v="0"/>
    <x v="0"/>
    <x v="0"/>
    <x v="17"/>
    <x v="0"/>
    <x v="352"/>
    <n v="0"/>
    <x v="0"/>
    <s v="Total"/>
    <m/>
    <m/>
    <m/>
  </r>
  <r>
    <x v="18"/>
    <x v="9"/>
    <x v="0"/>
    <x v="0"/>
    <x v="0"/>
    <x v="0"/>
    <x v="17"/>
    <x v="0"/>
    <x v="353"/>
    <n v="1.0526315789473686E-2"/>
    <x v="0"/>
    <s v="Total"/>
    <m/>
    <m/>
    <m/>
  </r>
  <r>
    <x v="18"/>
    <x v="9"/>
    <x v="0"/>
    <x v="0"/>
    <x v="0"/>
    <x v="0"/>
    <x v="17"/>
    <x v="0"/>
    <x v="354"/>
    <n v="0"/>
    <x v="0"/>
    <s v="Total"/>
    <m/>
    <m/>
    <m/>
  </r>
  <r>
    <x v="18"/>
    <x v="9"/>
    <x v="0"/>
    <x v="0"/>
    <x v="0"/>
    <x v="0"/>
    <x v="17"/>
    <x v="0"/>
    <x v="355"/>
    <n v="0"/>
    <x v="0"/>
    <s v="Total"/>
    <m/>
    <m/>
    <m/>
  </r>
  <r>
    <x v="18"/>
    <x v="9"/>
    <x v="0"/>
    <x v="0"/>
    <x v="0"/>
    <x v="0"/>
    <x v="17"/>
    <x v="0"/>
    <x v="356"/>
    <n v="0"/>
    <x v="0"/>
    <s v="Total"/>
    <m/>
    <m/>
    <m/>
  </r>
  <r>
    <x v="18"/>
    <x v="9"/>
    <x v="0"/>
    <x v="0"/>
    <x v="0"/>
    <x v="0"/>
    <x v="17"/>
    <x v="0"/>
    <x v="357"/>
    <n v="0"/>
    <x v="0"/>
    <s v="Total"/>
    <m/>
    <m/>
    <m/>
  </r>
  <r>
    <x v="18"/>
    <x v="9"/>
    <x v="0"/>
    <x v="0"/>
    <x v="0"/>
    <x v="0"/>
    <x v="17"/>
    <x v="0"/>
    <x v="358"/>
    <n v="0"/>
    <x v="0"/>
    <s v="Total"/>
    <m/>
    <m/>
    <m/>
  </r>
  <r>
    <x v="18"/>
    <x v="9"/>
    <x v="0"/>
    <x v="0"/>
    <x v="0"/>
    <x v="0"/>
    <x v="17"/>
    <x v="0"/>
    <x v="359"/>
    <n v="0"/>
    <x v="0"/>
    <s v="Total"/>
    <m/>
    <m/>
    <m/>
  </r>
  <r>
    <x v="18"/>
    <x v="9"/>
    <x v="0"/>
    <x v="0"/>
    <x v="0"/>
    <x v="0"/>
    <x v="17"/>
    <x v="0"/>
    <x v="360"/>
    <n v="0"/>
    <x v="0"/>
    <s v="Total"/>
    <m/>
    <m/>
    <m/>
  </r>
  <r>
    <x v="18"/>
    <x v="9"/>
    <x v="0"/>
    <x v="0"/>
    <x v="0"/>
    <x v="0"/>
    <x v="17"/>
    <x v="0"/>
    <x v="361"/>
    <n v="0"/>
    <x v="0"/>
    <s v="Total"/>
    <m/>
    <m/>
    <m/>
  </r>
  <r>
    <x v="18"/>
    <x v="9"/>
    <x v="0"/>
    <x v="0"/>
    <x v="0"/>
    <x v="0"/>
    <x v="17"/>
    <x v="0"/>
    <x v="362"/>
    <n v="0"/>
    <x v="0"/>
    <s v="Total"/>
    <m/>
    <m/>
    <m/>
  </r>
  <r>
    <x v="18"/>
    <x v="9"/>
    <x v="0"/>
    <x v="0"/>
    <x v="0"/>
    <x v="0"/>
    <x v="17"/>
    <x v="0"/>
    <x v="363"/>
    <n v="0"/>
    <x v="0"/>
    <s v="Total"/>
    <m/>
    <m/>
    <m/>
  </r>
  <r>
    <x v="18"/>
    <x v="9"/>
    <x v="0"/>
    <x v="0"/>
    <x v="0"/>
    <x v="0"/>
    <x v="17"/>
    <x v="0"/>
    <x v="364"/>
    <n v="0"/>
    <x v="0"/>
    <s v="Total"/>
    <m/>
    <m/>
    <m/>
  </r>
  <r>
    <x v="18"/>
    <x v="10"/>
    <x v="0"/>
    <x v="0"/>
    <x v="0"/>
    <x v="0"/>
    <x v="18"/>
    <x v="0"/>
    <x v="344"/>
    <n v="0"/>
    <x v="0"/>
    <s v="Total"/>
    <m/>
    <m/>
    <m/>
  </r>
  <r>
    <x v="18"/>
    <x v="10"/>
    <x v="0"/>
    <x v="0"/>
    <x v="0"/>
    <x v="0"/>
    <x v="18"/>
    <x v="0"/>
    <x v="345"/>
    <n v="0"/>
    <x v="0"/>
    <s v="Total"/>
    <m/>
    <m/>
    <m/>
  </r>
  <r>
    <x v="18"/>
    <x v="10"/>
    <x v="0"/>
    <x v="0"/>
    <x v="0"/>
    <x v="0"/>
    <x v="18"/>
    <x v="0"/>
    <x v="346"/>
    <n v="0"/>
    <x v="0"/>
    <s v="Total"/>
    <m/>
    <m/>
    <m/>
  </r>
  <r>
    <x v="18"/>
    <x v="10"/>
    <x v="0"/>
    <x v="0"/>
    <x v="0"/>
    <x v="0"/>
    <x v="18"/>
    <x v="0"/>
    <x v="347"/>
    <n v="0"/>
    <x v="0"/>
    <s v="Total"/>
    <m/>
    <m/>
    <m/>
  </r>
  <r>
    <x v="18"/>
    <x v="10"/>
    <x v="0"/>
    <x v="0"/>
    <x v="0"/>
    <x v="0"/>
    <x v="18"/>
    <x v="0"/>
    <x v="348"/>
    <n v="0"/>
    <x v="0"/>
    <s v="Total"/>
    <m/>
    <m/>
    <m/>
  </r>
  <r>
    <x v="18"/>
    <x v="10"/>
    <x v="0"/>
    <x v="0"/>
    <x v="0"/>
    <x v="0"/>
    <x v="18"/>
    <x v="0"/>
    <x v="349"/>
    <n v="0"/>
    <x v="0"/>
    <s v="Total"/>
    <m/>
    <m/>
    <m/>
  </r>
  <r>
    <x v="18"/>
    <x v="10"/>
    <x v="0"/>
    <x v="0"/>
    <x v="0"/>
    <x v="0"/>
    <x v="18"/>
    <x v="0"/>
    <x v="350"/>
    <n v="0"/>
    <x v="0"/>
    <s v="Total"/>
    <m/>
    <m/>
    <m/>
  </r>
  <r>
    <x v="18"/>
    <x v="10"/>
    <x v="0"/>
    <x v="0"/>
    <x v="0"/>
    <x v="0"/>
    <x v="18"/>
    <x v="0"/>
    <x v="351"/>
    <n v="0"/>
    <x v="0"/>
    <s v="Total"/>
    <m/>
    <m/>
    <m/>
  </r>
  <r>
    <x v="18"/>
    <x v="10"/>
    <x v="0"/>
    <x v="0"/>
    <x v="0"/>
    <x v="0"/>
    <x v="18"/>
    <x v="0"/>
    <x v="352"/>
    <n v="0"/>
    <x v="0"/>
    <s v="Total"/>
    <m/>
    <m/>
    <m/>
  </r>
  <r>
    <x v="18"/>
    <x v="10"/>
    <x v="0"/>
    <x v="0"/>
    <x v="0"/>
    <x v="0"/>
    <x v="18"/>
    <x v="0"/>
    <x v="353"/>
    <n v="0"/>
    <x v="0"/>
    <s v="Total"/>
    <m/>
    <m/>
    <m/>
  </r>
  <r>
    <x v="18"/>
    <x v="10"/>
    <x v="0"/>
    <x v="0"/>
    <x v="0"/>
    <x v="0"/>
    <x v="18"/>
    <x v="0"/>
    <x v="354"/>
    <n v="0"/>
    <x v="0"/>
    <s v="Total"/>
    <m/>
    <m/>
    <m/>
  </r>
  <r>
    <x v="18"/>
    <x v="10"/>
    <x v="0"/>
    <x v="0"/>
    <x v="0"/>
    <x v="0"/>
    <x v="18"/>
    <x v="0"/>
    <x v="355"/>
    <n v="0"/>
    <x v="0"/>
    <s v="Total"/>
    <m/>
    <m/>
    <m/>
  </r>
  <r>
    <x v="18"/>
    <x v="10"/>
    <x v="0"/>
    <x v="0"/>
    <x v="0"/>
    <x v="0"/>
    <x v="18"/>
    <x v="0"/>
    <x v="356"/>
    <n v="0"/>
    <x v="0"/>
    <s v="Total"/>
    <m/>
    <m/>
    <m/>
  </r>
  <r>
    <x v="18"/>
    <x v="10"/>
    <x v="0"/>
    <x v="0"/>
    <x v="0"/>
    <x v="0"/>
    <x v="18"/>
    <x v="0"/>
    <x v="357"/>
    <n v="0"/>
    <x v="0"/>
    <s v="Total"/>
    <m/>
    <m/>
    <m/>
  </r>
  <r>
    <x v="18"/>
    <x v="10"/>
    <x v="0"/>
    <x v="0"/>
    <x v="0"/>
    <x v="0"/>
    <x v="18"/>
    <x v="0"/>
    <x v="358"/>
    <n v="0"/>
    <x v="0"/>
    <s v="Total"/>
    <m/>
    <m/>
    <m/>
  </r>
  <r>
    <x v="18"/>
    <x v="10"/>
    <x v="0"/>
    <x v="0"/>
    <x v="0"/>
    <x v="0"/>
    <x v="18"/>
    <x v="0"/>
    <x v="359"/>
    <n v="0"/>
    <x v="0"/>
    <s v="Total"/>
    <m/>
    <m/>
    <m/>
  </r>
  <r>
    <x v="18"/>
    <x v="10"/>
    <x v="0"/>
    <x v="0"/>
    <x v="0"/>
    <x v="0"/>
    <x v="18"/>
    <x v="0"/>
    <x v="360"/>
    <n v="0"/>
    <x v="0"/>
    <s v="Total"/>
    <m/>
    <m/>
    <m/>
  </r>
  <r>
    <x v="18"/>
    <x v="10"/>
    <x v="0"/>
    <x v="0"/>
    <x v="0"/>
    <x v="0"/>
    <x v="18"/>
    <x v="0"/>
    <x v="361"/>
    <n v="0"/>
    <x v="0"/>
    <s v="Total"/>
    <m/>
    <m/>
    <m/>
  </r>
  <r>
    <x v="18"/>
    <x v="10"/>
    <x v="0"/>
    <x v="0"/>
    <x v="0"/>
    <x v="0"/>
    <x v="18"/>
    <x v="0"/>
    <x v="362"/>
    <n v="0"/>
    <x v="0"/>
    <s v="Total"/>
    <m/>
    <m/>
    <m/>
  </r>
  <r>
    <x v="18"/>
    <x v="10"/>
    <x v="0"/>
    <x v="0"/>
    <x v="0"/>
    <x v="0"/>
    <x v="18"/>
    <x v="0"/>
    <x v="363"/>
    <n v="0"/>
    <x v="0"/>
    <s v="Total"/>
    <m/>
    <m/>
    <m/>
  </r>
  <r>
    <x v="18"/>
    <x v="10"/>
    <x v="0"/>
    <x v="0"/>
    <x v="0"/>
    <x v="0"/>
    <x v="18"/>
    <x v="0"/>
    <x v="364"/>
    <n v="0"/>
    <x v="0"/>
    <s v="Total"/>
    <m/>
    <m/>
    <m/>
  </r>
  <r>
    <x v="18"/>
    <x v="11"/>
    <x v="0"/>
    <x v="0"/>
    <x v="0"/>
    <x v="0"/>
    <x v="15"/>
    <x v="0"/>
    <x v="344"/>
    <n v="0"/>
    <x v="0"/>
    <s v="Total"/>
    <m/>
    <m/>
    <m/>
  </r>
  <r>
    <x v="18"/>
    <x v="11"/>
    <x v="0"/>
    <x v="0"/>
    <x v="0"/>
    <x v="0"/>
    <x v="15"/>
    <x v="0"/>
    <x v="345"/>
    <n v="0"/>
    <x v="0"/>
    <s v="Total"/>
    <m/>
    <m/>
    <m/>
  </r>
  <r>
    <x v="18"/>
    <x v="11"/>
    <x v="0"/>
    <x v="0"/>
    <x v="0"/>
    <x v="0"/>
    <x v="15"/>
    <x v="0"/>
    <x v="346"/>
    <n v="0"/>
    <x v="0"/>
    <s v="Total"/>
    <m/>
    <m/>
    <m/>
  </r>
  <r>
    <x v="18"/>
    <x v="11"/>
    <x v="0"/>
    <x v="0"/>
    <x v="0"/>
    <x v="0"/>
    <x v="15"/>
    <x v="0"/>
    <x v="347"/>
    <n v="0"/>
    <x v="0"/>
    <s v="Total"/>
    <m/>
    <m/>
    <m/>
  </r>
  <r>
    <x v="18"/>
    <x v="11"/>
    <x v="0"/>
    <x v="0"/>
    <x v="0"/>
    <x v="0"/>
    <x v="15"/>
    <x v="0"/>
    <x v="348"/>
    <n v="0"/>
    <x v="0"/>
    <s v="Total"/>
    <m/>
    <m/>
    <m/>
  </r>
  <r>
    <x v="18"/>
    <x v="11"/>
    <x v="0"/>
    <x v="0"/>
    <x v="0"/>
    <x v="0"/>
    <x v="15"/>
    <x v="0"/>
    <x v="349"/>
    <n v="0"/>
    <x v="0"/>
    <s v="Total"/>
    <m/>
    <m/>
    <m/>
  </r>
  <r>
    <x v="18"/>
    <x v="11"/>
    <x v="0"/>
    <x v="0"/>
    <x v="0"/>
    <x v="0"/>
    <x v="15"/>
    <x v="0"/>
    <x v="350"/>
    <n v="0"/>
    <x v="0"/>
    <s v="Total"/>
    <m/>
    <m/>
    <m/>
  </r>
  <r>
    <x v="18"/>
    <x v="11"/>
    <x v="0"/>
    <x v="0"/>
    <x v="0"/>
    <x v="0"/>
    <x v="15"/>
    <x v="0"/>
    <x v="351"/>
    <n v="0"/>
    <x v="0"/>
    <s v="Total"/>
    <m/>
    <m/>
    <m/>
  </r>
  <r>
    <x v="18"/>
    <x v="11"/>
    <x v="0"/>
    <x v="0"/>
    <x v="0"/>
    <x v="0"/>
    <x v="15"/>
    <x v="0"/>
    <x v="352"/>
    <n v="0"/>
    <x v="0"/>
    <s v="Total"/>
    <m/>
    <m/>
    <m/>
  </r>
  <r>
    <x v="18"/>
    <x v="11"/>
    <x v="0"/>
    <x v="0"/>
    <x v="0"/>
    <x v="0"/>
    <x v="15"/>
    <x v="0"/>
    <x v="353"/>
    <n v="0"/>
    <x v="0"/>
    <s v="Total"/>
    <m/>
    <m/>
    <m/>
  </r>
  <r>
    <x v="18"/>
    <x v="11"/>
    <x v="0"/>
    <x v="0"/>
    <x v="0"/>
    <x v="0"/>
    <x v="15"/>
    <x v="0"/>
    <x v="354"/>
    <n v="0"/>
    <x v="0"/>
    <s v="Total"/>
    <m/>
    <m/>
    <m/>
  </r>
  <r>
    <x v="18"/>
    <x v="11"/>
    <x v="0"/>
    <x v="0"/>
    <x v="0"/>
    <x v="0"/>
    <x v="15"/>
    <x v="0"/>
    <x v="355"/>
    <n v="0"/>
    <x v="0"/>
    <s v="Total"/>
    <m/>
    <m/>
    <m/>
  </r>
  <r>
    <x v="18"/>
    <x v="11"/>
    <x v="0"/>
    <x v="0"/>
    <x v="0"/>
    <x v="0"/>
    <x v="15"/>
    <x v="0"/>
    <x v="356"/>
    <n v="0"/>
    <x v="0"/>
    <s v="Total"/>
    <m/>
    <m/>
    <m/>
  </r>
  <r>
    <x v="18"/>
    <x v="11"/>
    <x v="0"/>
    <x v="0"/>
    <x v="0"/>
    <x v="0"/>
    <x v="15"/>
    <x v="0"/>
    <x v="357"/>
    <n v="0"/>
    <x v="0"/>
    <s v="Total"/>
    <m/>
    <m/>
    <m/>
  </r>
  <r>
    <x v="18"/>
    <x v="11"/>
    <x v="0"/>
    <x v="0"/>
    <x v="0"/>
    <x v="0"/>
    <x v="15"/>
    <x v="0"/>
    <x v="358"/>
    <n v="0"/>
    <x v="0"/>
    <s v="Total"/>
    <m/>
    <m/>
    <m/>
  </r>
  <r>
    <x v="18"/>
    <x v="11"/>
    <x v="0"/>
    <x v="0"/>
    <x v="0"/>
    <x v="0"/>
    <x v="15"/>
    <x v="0"/>
    <x v="359"/>
    <n v="0"/>
    <x v="0"/>
    <s v="Total"/>
    <m/>
    <m/>
    <m/>
  </r>
  <r>
    <x v="18"/>
    <x v="11"/>
    <x v="0"/>
    <x v="0"/>
    <x v="0"/>
    <x v="0"/>
    <x v="15"/>
    <x v="0"/>
    <x v="360"/>
    <n v="0"/>
    <x v="0"/>
    <s v="Total"/>
    <m/>
    <m/>
    <m/>
  </r>
  <r>
    <x v="18"/>
    <x v="11"/>
    <x v="0"/>
    <x v="0"/>
    <x v="0"/>
    <x v="0"/>
    <x v="15"/>
    <x v="0"/>
    <x v="361"/>
    <n v="0"/>
    <x v="0"/>
    <s v="Total"/>
    <m/>
    <m/>
    <m/>
  </r>
  <r>
    <x v="18"/>
    <x v="11"/>
    <x v="0"/>
    <x v="0"/>
    <x v="0"/>
    <x v="0"/>
    <x v="15"/>
    <x v="0"/>
    <x v="362"/>
    <n v="0"/>
    <x v="0"/>
    <s v="Total"/>
    <m/>
    <m/>
    <m/>
  </r>
  <r>
    <x v="18"/>
    <x v="11"/>
    <x v="0"/>
    <x v="0"/>
    <x v="0"/>
    <x v="0"/>
    <x v="15"/>
    <x v="0"/>
    <x v="363"/>
    <n v="0"/>
    <x v="0"/>
    <s v="Total"/>
    <m/>
    <m/>
    <m/>
  </r>
  <r>
    <x v="18"/>
    <x v="11"/>
    <x v="0"/>
    <x v="0"/>
    <x v="0"/>
    <x v="0"/>
    <x v="15"/>
    <x v="0"/>
    <x v="364"/>
    <n v="0"/>
    <x v="0"/>
    <s v="Total"/>
    <m/>
    <m/>
    <m/>
  </r>
  <r>
    <x v="18"/>
    <x v="12"/>
    <x v="0"/>
    <x v="0"/>
    <x v="0"/>
    <x v="0"/>
    <x v="16"/>
    <x v="0"/>
    <x v="344"/>
    <n v="0"/>
    <x v="0"/>
    <s v="Total"/>
    <m/>
    <m/>
    <m/>
  </r>
  <r>
    <x v="18"/>
    <x v="12"/>
    <x v="0"/>
    <x v="0"/>
    <x v="0"/>
    <x v="0"/>
    <x v="16"/>
    <x v="0"/>
    <x v="345"/>
    <n v="0"/>
    <x v="0"/>
    <s v="Total"/>
    <m/>
    <m/>
    <m/>
  </r>
  <r>
    <x v="18"/>
    <x v="12"/>
    <x v="0"/>
    <x v="0"/>
    <x v="0"/>
    <x v="0"/>
    <x v="16"/>
    <x v="0"/>
    <x v="346"/>
    <n v="0"/>
    <x v="0"/>
    <s v="Total"/>
    <m/>
    <m/>
    <m/>
  </r>
  <r>
    <x v="18"/>
    <x v="12"/>
    <x v="0"/>
    <x v="0"/>
    <x v="0"/>
    <x v="0"/>
    <x v="16"/>
    <x v="0"/>
    <x v="347"/>
    <n v="0"/>
    <x v="0"/>
    <s v="Total"/>
    <m/>
    <m/>
    <m/>
  </r>
  <r>
    <x v="18"/>
    <x v="12"/>
    <x v="0"/>
    <x v="0"/>
    <x v="0"/>
    <x v="0"/>
    <x v="16"/>
    <x v="0"/>
    <x v="348"/>
    <n v="0"/>
    <x v="0"/>
    <s v="Total"/>
    <m/>
    <m/>
    <m/>
  </r>
  <r>
    <x v="18"/>
    <x v="12"/>
    <x v="0"/>
    <x v="0"/>
    <x v="0"/>
    <x v="0"/>
    <x v="16"/>
    <x v="0"/>
    <x v="349"/>
    <n v="0"/>
    <x v="0"/>
    <s v="Total"/>
    <m/>
    <m/>
    <m/>
  </r>
  <r>
    <x v="18"/>
    <x v="12"/>
    <x v="0"/>
    <x v="0"/>
    <x v="0"/>
    <x v="0"/>
    <x v="16"/>
    <x v="0"/>
    <x v="350"/>
    <n v="0"/>
    <x v="0"/>
    <s v="Total"/>
    <m/>
    <m/>
    <m/>
  </r>
  <r>
    <x v="18"/>
    <x v="12"/>
    <x v="0"/>
    <x v="0"/>
    <x v="0"/>
    <x v="0"/>
    <x v="16"/>
    <x v="0"/>
    <x v="351"/>
    <n v="0"/>
    <x v="0"/>
    <s v="Total"/>
    <m/>
    <m/>
    <m/>
  </r>
  <r>
    <x v="18"/>
    <x v="12"/>
    <x v="0"/>
    <x v="0"/>
    <x v="0"/>
    <x v="0"/>
    <x v="16"/>
    <x v="0"/>
    <x v="352"/>
    <s v="&lt;DL"/>
    <x v="0"/>
    <s v="Total"/>
    <m/>
    <m/>
    <m/>
  </r>
  <r>
    <x v="18"/>
    <x v="12"/>
    <x v="0"/>
    <x v="0"/>
    <x v="0"/>
    <x v="0"/>
    <x v="16"/>
    <x v="0"/>
    <x v="353"/>
    <n v="2.736842105263158E-2"/>
    <x v="0"/>
    <s v="Total"/>
    <m/>
    <m/>
    <m/>
  </r>
  <r>
    <x v="18"/>
    <x v="12"/>
    <x v="0"/>
    <x v="0"/>
    <x v="0"/>
    <x v="0"/>
    <x v="16"/>
    <x v="0"/>
    <x v="354"/>
    <n v="0"/>
    <x v="0"/>
    <s v="Total"/>
    <m/>
    <m/>
    <m/>
  </r>
  <r>
    <x v="18"/>
    <x v="12"/>
    <x v="0"/>
    <x v="0"/>
    <x v="0"/>
    <x v="0"/>
    <x v="16"/>
    <x v="0"/>
    <x v="355"/>
    <n v="0"/>
    <x v="0"/>
    <s v="Total"/>
    <m/>
    <m/>
    <m/>
  </r>
  <r>
    <x v="18"/>
    <x v="12"/>
    <x v="0"/>
    <x v="0"/>
    <x v="0"/>
    <x v="0"/>
    <x v="16"/>
    <x v="0"/>
    <x v="356"/>
    <n v="0"/>
    <x v="0"/>
    <s v="Total"/>
    <m/>
    <m/>
    <m/>
  </r>
  <r>
    <x v="18"/>
    <x v="12"/>
    <x v="0"/>
    <x v="0"/>
    <x v="0"/>
    <x v="0"/>
    <x v="16"/>
    <x v="0"/>
    <x v="357"/>
    <n v="0"/>
    <x v="0"/>
    <s v="Total"/>
    <m/>
    <m/>
    <m/>
  </r>
  <r>
    <x v="18"/>
    <x v="12"/>
    <x v="0"/>
    <x v="0"/>
    <x v="0"/>
    <x v="0"/>
    <x v="16"/>
    <x v="0"/>
    <x v="358"/>
    <n v="0"/>
    <x v="0"/>
    <s v="Total"/>
    <m/>
    <m/>
    <m/>
  </r>
  <r>
    <x v="18"/>
    <x v="12"/>
    <x v="0"/>
    <x v="0"/>
    <x v="0"/>
    <x v="0"/>
    <x v="16"/>
    <x v="0"/>
    <x v="359"/>
    <n v="0"/>
    <x v="0"/>
    <s v="Total"/>
    <m/>
    <m/>
    <m/>
  </r>
  <r>
    <x v="18"/>
    <x v="12"/>
    <x v="0"/>
    <x v="0"/>
    <x v="0"/>
    <x v="0"/>
    <x v="16"/>
    <x v="0"/>
    <x v="360"/>
    <n v="0"/>
    <x v="0"/>
    <s v="Total"/>
    <m/>
    <m/>
    <m/>
  </r>
  <r>
    <x v="18"/>
    <x v="12"/>
    <x v="0"/>
    <x v="0"/>
    <x v="0"/>
    <x v="0"/>
    <x v="16"/>
    <x v="0"/>
    <x v="361"/>
    <n v="0"/>
    <x v="0"/>
    <s v="Total"/>
    <m/>
    <m/>
    <m/>
  </r>
  <r>
    <x v="18"/>
    <x v="12"/>
    <x v="0"/>
    <x v="0"/>
    <x v="0"/>
    <x v="0"/>
    <x v="16"/>
    <x v="0"/>
    <x v="362"/>
    <n v="0"/>
    <x v="0"/>
    <s v="Total"/>
    <m/>
    <m/>
    <m/>
  </r>
  <r>
    <x v="18"/>
    <x v="12"/>
    <x v="0"/>
    <x v="0"/>
    <x v="0"/>
    <x v="0"/>
    <x v="16"/>
    <x v="0"/>
    <x v="363"/>
    <n v="0"/>
    <x v="0"/>
    <s v="Total"/>
    <m/>
    <m/>
    <m/>
  </r>
  <r>
    <x v="18"/>
    <x v="12"/>
    <x v="0"/>
    <x v="0"/>
    <x v="0"/>
    <x v="0"/>
    <x v="16"/>
    <x v="0"/>
    <x v="364"/>
    <n v="0"/>
    <x v="0"/>
    <s v="Total"/>
    <m/>
    <m/>
    <m/>
  </r>
  <r>
    <x v="18"/>
    <x v="13"/>
    <x v="0"/>
    <x v="0"/>
    <x v="0"/>
    <x v="0"/>
    <x v="17"/>
    <x v="0"/>
    <x v="344"/>
    <n v="0"/>
    <x v="0"/>
    <s v="Total"/>
    <m/>
    <m/>
    <m/>
  </r>
  <r>
    <x v="18"/>
    <x v="13"/>
    <x v="0"/>
    <x v="0"/>
    <x v="0"/>
    <x v="0"/>
    <x v="17"/>
    <x v="0"/>
    <x v="345"/>
    <n v="0"/>
    <x v="0"/>
    <s v="Total"/>
    <m/>
    <m/>
    <m/>
  </r>
  <r>
    <x v="18"/>
    <x v="13"/>
    <x v="0"/>
    <x v="0"/>
    <x v="0"/>
    <x v="0"/>
    <x v="17"/>
    <x v="0"/>
    <x v="346"/>
    <n v="0"/>
    <x v="0"/>
    <s v="Total"/>
    <m/>
    <m/>
    <m/>
  </r>
  <r>
    <x v="18"/>
    <x v="13"/>
    <x v="0"/>
    <x v="0"/>
    <x v="0"/>
    <x v="0"/>
    <x v="17"/>
    <x v="0"/>
    <x v="347"/>
    <s v="&lt;DL"/>
    <x v="0"/>
    <s v="Total"/>
    <m/>
    <m/>
    <m/>
  </r>
  <r>
    <x v="18"/>
    <x v="13"/>
    <x v="0"/>
    <x v="0"/>
    <x v="0"/>
    <x v="0"/>
    <x v="17"/>
    <x v="0"/>
    <x v="348"/>
    <n v="0"/>
    <x v="0"/>
    <s v="Total"/>
    <m/>
    <m/>
    <m/>
  </r>
  <r>
    <x v="18"/>
    <x v="13"/>
    <x v="0"/>
    <x v="0"/>
    <x v="0"/>
    <x v="0"/>
    <x v="17"/>
    <x v="0"/>
    <x v="349"/>
    <n v="0"/>
    <x v="0"/>
    <s v="Total"/>
    <m/>
    <m/>
    <m/>
  </r>
  <r>
    <x v="18"/>
    <x v="13"/>
    <x v="0"/>
    <x v="0"/>
    <x v="0"/>
    <x v="0"/>
    <x v="17"/>
    <x v="0"/>
    <x v="350"/>
    <n v="0"/>
    <x v="0"/>
    <s v="Total"/>
    <m/>
    <m/>
    <m/>
  </r>
  <r>
    <x v="18"/>
    <x v="13"/>
    <x v="0"/>
    <x v="0"/>
    <x v="0"/>
    <x v="0"/>
    <x v="17"/>
    <x v="0"/>
    <x v="351"/>
    <n v="0"/>
    <x v="0"/>
    <s v="Total"/>
    <m/>
    <m/>
    <m/>
  </r>
  <r>
    <x v="18"/>
    <x v="13"/>
    <x v="0"/>
    <x v="0"/>
    <x v="0"/>
    <x v="0"/>
    <x v="17"/>
    <x v="0"/>
    <x v="352"/>
    <n v="0"/>
    <x v="0"/>
    <s v="Total"/>
    <m/>
    <m/>
    <m/>
  </r>
  <r>
    <x v="18"/>
    <x v="13"/>
    <x v="0"/>
    <x v="0"/>
    <x v="0"/>
    <x v="0"/>
    <x v="17"/>
    <x v="0"/>
    <x v="353"/>
    <n v="0"/>
    <x v="0"/>
    <s v="Total"/>
    <m/>
    <m/>
    <m/>
  </r>
  <r>
    <x v="18"/>
    <x v="13"/>
    <x v="0"/>
    <x v="0"/>
    <x v="0"/>
    <x v="0"/>
    <x v="17"/>
    <x v="0"/>
    <x v="354"/>
    <n v="0"/>
    <x v="0"/>
    <s v="Total"/>
    <m/>
    <m/>
    <m/>
  </r>
  <r>
    <x v="18"/>
    <x v="13"/>
    <x v="0"/>
    <x v="0"/>
    <x v="0"/>
    <x v="0"/>
    <x v="17"/>
    <x v="0"/>
    <x v="355"/>
    <n v="0"/>
    <x v="0"/>
    <s v="Total"/>
    <m/>
    <m/>
    <m/>
  </r>
  <r>
    <x v="18"/>
    <x v="13"/>
    <x v="0"/>
    <x v="0"/>
    <x v="0"/>
    <x v="0"/>
    <x v="17"/>
    <x v="0"/>
    <x v="356"/>
    <n v="0"/>
    <x v="0"/>
    <s v="Total"/>
    <m/>
    <m/>
    <m/>
  </r>
  <r>
    <x v="18"/>
    <x v="13"/>
    <x v="0"/>
    <x v="0"/>
    <x v="0"/>
    <x v="0"/>
    <x v="17"/>
    <x v="0"/>
    <x v="357"/>
    <n v="0"/>
    <x v="0"/>
    <s v="Total"/>
    <m/>
    <m/>
    <m/>
  </r>
  <r>
    <x v="18"/>
    <x v="13"/>
    <x v="0"/>
    <x v="0"/>
    <x v="0"/>
    <x v="0"/>
    <x v="17"/>
    <x v="0"/>
    <x v="358"/>
    <n v="0"/>
    <x v="0"/>
    <s v="Total"/>
    <m/>
    <m/>
    <m/>
  </r>
  <r>
    <x v="18"/>
    <x v="13"/>
    <x v="0"/>
    <x v="0"/>
    <x v="0"/>
    <x v="0"/>
    <x v="17"/>
    <x v="0"/>
    <x v="359"/>
    <n v="0"/>
    <x v="0"/>
    <s v="Total"/>
    <m/>
    <m/>
    <m/>
  </r>
  <r>
    <x v="18"/>
    <x v="13"/>
    <x v="0"/>
    <x v="0"/>
    <x v="0"/>
    <x v="0"/>
    <x v="17"/>
    <x v="0"/>
    <x v="360"/>
    <n v="0"/>
    <x v="0"/>
    <s v="Total"/>
    <m/>
    <m/>
    <m/>
  </r>
  <r>
    <x v="18"/>
    <x v="13"/>
    <x v="0"/>
    <x v="0"/>
    <x v="0"/>
    <x v="0"/>
    <x v="17"/>
    <x v="0"/>
    <x v="361"/>
    <n v="0"/>
    <x v="0"/>
    <s v="Total"/>
    <m/>
    <m/>
    <m/>
  </r>
  <r>
    <x v="18"/>
    <x v="13"/>
    <x v="0"/>
    <x v="0"/>
    <x v="0"/>
    <x v="0"/>
    <x v="17"/>
    <x v="0"/>
    <x v="362"/>
    <n v="0"/>
    <x v="0"/>
    <s v="Total"/>
    <m/>
    <m/>
    <m/>
  </r>
  <r>
    <x v="18"/>
    <x v="13"/>
    <x v="0"/>
    <x v="0"/>
    <x v="0"/>
    <x v="0"/>
    <x v="17"/>
    <x v="0"/>
    <x v="363"/>
    <n v="0"/>
    <x v="0"/>
    <s v="Total"/>
    <m/>
    <m/>
    <m/>
  </r>
  <r>
    <x v="18"/>
    <x v="13"/>
    <x v="0"/>
    <x v="0"/>
    <x v="0"/>
    <x v="0"/>
    <x v="17"/>
    <x v="0"/>
    <x v="364"/>
    <n v="0"/>
    <x v="0"/>
    <s v="Total"/>
    <m/>
    <m/>
    <m/>
  </r>
  <r>
    <x v="18"/>
    <x v="14"/>
    <x v="0"/>
    <x v="0"/>
    <x v="0"/>
    <x v="0"/>
    <x v="15"/>
    <x v="0"/>
    <x v="344"/>
    <n v="0"/>
    <x v="0"/>
    <s v="Total"/>
    <m/>
    <m/>
    <m/>
  </r>
  <r>
    <x v="18"/>
    <x v="14"/>
    <x v="0"/>
    <x v="0"/>
    <x v="0"/>
    <x v="0"/>
    <x v="15"/>
    <x v="0"/>
    <x v="345"/>
    <n v="0"/>
    <x v="0"/>
    <s v="Total"/>
    <m/>
    <m/>
    <m/>
  </r>
  <r>
    <x v="18"/>
    <x v="14"/>
    <x v="0"/>
    <x v="0"/>
    <x v="0"/>
    <x v="0"/>
    <x v="15"/>
    <x v="0"/>
    <x v="346"/>
    <n v="0"/>
    <x v="0"/>
    <s v="Total"/>
    <m/>
    <m/>
    <m/>
  </r>
  <r>
    <x v="18"/>
    <x v="14"/>
    <x v="0"/>
    <x v="0"/>
    <x v="0"/>
    <x v="0"/>
    <x v="15"/>
    <x v="0"/>
    <x v="347"/>
    <s v="&lt;DL"/>
    <x v="0"/>
    <s v="Total"/>
    <m/>
    <m/>
    <m/>
  </r>
  <r>
    <x v="18"/>
    <x v="14"/>
    <x v="0"/>
    <x v="0"/>
    <x v="0"/>
    <x v="0"/>
    <x v="15"/>
    <x v="0"/>
    <x v="348"/>
    <n v="0"/>
    <x v="0"/>
    <s v="Total"/>
    <m/>
    <m/>
    <m/>
  </r>
  <r>
    <x v="18"/>
    <x v="14"/>
    <x v="0"/>
    <x v="0"/>
    <x v="0"/>
    <x v="0"/>
    <x v="15"/>
    <x v="0"/>
    <x v="349"/>
    <n v="0"/>
    <x v="0"/>
    <s v="Total"/>
    <m/>
    <m/>
    <m/>
  </r>
  <r>
    <x v="18"/>
    <x v="14"/>
    <x v="0"/>
    <x v="0"/>
    <x v="0"/>
    <x v="0"/>
    <x v="15"/>
    <x v="0"/>
    <x v="350"/>
    <n v="0"/>
    <x v="0"/>
    <s v="Total"/>
    <m/>
    <m/>
    <m/>
  </r>
  <r>
    <x v="18"/>
    <x v="14"/>
    <x v="0"/>
    <x v="0"/>
    <x v="0"/>
    <x v="0"/>
    <x v="15"/>
    <x v="0"/>
    <x v="351"/>
    <n v="0"/>
    <x v="0"/>
    <s v="Total"/>
    <m/>
    <m/>
    <m/>
  </r>
  <r>
    <x v="18"/>
    <x v="14"/>
    <x v="0"/>
    <x v="0"/>
    <x v="0"/>
    <x v="0"/>
    <x v="15"/>
    <x v="0"/>
    <x v="352"/>
    <n v="0"/>
    <x v="0"/>
    <s v="Total"/>
    <m/>
    <m/>
    <m/>
  </r>
  <r>
    <x v="18"/>
    <x v="14"/>
    <x v="0"/>
    <x v="0"/>
    <x v="0"/>
    <x v="0"/>
    <x v="15"/>
    <x v="0"/>
    <x v="353"/>
    <n v="0"/>
    <x v="0"/>
    <s v="Total"/>
    <m/>
    <m/>
    <m/>
  </r>
  <r>
    <x v="18"/>
    <x v="14"/>
    <x v="0"/>
    <x v="0"/>
    <x v="0"/>
    <x v="0"/>
    <x v="15"/>
    <x v="0"/>
    <x v="354"/>
    <n v="0"/>
    <x v="0"/>
    <s v="Total"/>
    <m/>
    <m/>
    <m/>
  </r>
  <r>
    <x v="18"/>
    <x v="14"/>
    <x v="0"/>
    <x v="0"/>
    <x v="0"/>
    <x v="0"/>
    <x v="15"/>
    <x v="0"/>
    <x v="355"/>
    <n v="0"/>
    <x v="0"/>
    <s v="Total"/>
    <m/>
    <m/>
    <m/>
  </r>
  <r>
    <x v="18"/>
    <x v="14"/>
    <x v="0"/>
    <x v="0"/>
    <x v="0"/>
    <x v="0"/>
    <x v="15"/>
    <x v="0"/>
    <x v="356"/>
    <n v="0"/>
    <x v="0"/>
    <s v="Total"/>
    <m/>
    <m/>
    <m/>
  </r>
  <r>
    <x v="18"/>
    <x v="14"/>
    <x v="0"/>
    <x v="0"/>
    <x v="0"/>
    <x v="0"/>
    <x v="15"/>
    <x v="0"/>
    <x v="357"/>
    <n v="0"/>
    <x v="0"/>
    <s v="Total"/>
    <m/>
    <m/>
    <m/>
  </r>
  <r>
    <x v="18"/>
    <x v="14"/>
    <x v="0"/>
    <x v="0"/>
    <x v="0"/>
    <x v="0"/>
    <x v="15"/>
    <x v="0"/>
    <x v="358"/>
    <n v="0"/>
    <x v="0"/>
    <s v="Total"/>
    <m/>
    <m/>
    <m/>
  </r>
  <r>
    <x v="18"/>
    <x v="14"/>
    <x v="0"/>
    <x v="0"/>
    <x v="0"/>
    <x v="0"/>
    <x v="15"/>
    <x v="0"/>
    <x v="359"/>
    <n v="0"/>
    <x v="0"/>
    <s v="Total"/>
    <m/>
    <m/>
    <m/>
  </r>
  <r>
    <x v="18"/>
    <x v="14"/>
    <x v="0"/>
    <x v="0"/>
    <x v="0"/>
    <x v="0"/>
    <x v="15"/>
    <x v="0"/>
    <x v="360"/>
    <n v="0"/>
    <x v="0"/>
    <s v="Total"/>
    <m/>
    <m/>
    <m/>
  </r>
  <r>
    <x v="18"/>
    <x v="14"/>
    <x v="0"/>
    <x v="0"/>
    <x v="0"/>
    <x v="0"/>
    <x v="15"/>
    <x v="0"/>
    <x v="361"/>
    <n v="0"/>
    <x v="0"/>
    <s v="Total"/>
    <m/>
    <m/>
    <m/>
  </r>
  <r>
    <x v="18"/>
    <x v="14"/>
    <x v="0"/>
    <x v="0"/>
    <x v="0"/>
    <x v="0"/>
    <x v="15"/>
    <x v="0"/>
    <x v="362"/>
    <n v="0"/>
    <x v="0"/>
    <s v="Total"/>
    <m/>
    <m/>
    <m/>
  </r>
  <r>
    <x v="18"/>
    <x v="14"/>
    <x v="0"/>
    <x v="0"/>
    <x v="0"/>
    <x v="0"/>
    <x v="15"/>
    <x v="0"/>
    <x v="363"/>
    <n v="0"/>
    <x v="0"/>
    <s v="Total"/>
    <m/>
    <m/>
    <m/>
  </r>
  <r>
    <x v="18"/>
    <x v="14"/>
    <x v="0"/>
    <x v="0"/>
    <x v="0"/>
    <x v="0"/>
    <x v="15"/>
    <x v="0"/>
    <x v="364"/>
    <n v="0"/>
    <x v="0"/>
    <s v="Total"/>
    <m/>
    <m/>
    <m/>
  </r>
  <r>
    <x v="18"/>
    <x v="15"/>
    <x v="0"/>
    <x v="0"/>
    <x v="0"/>
    <x v="0"/>
    <x v="17"/>
    <x v="0"/>
    <x v="344"/>
    <n v="0"/>
    <x v="0"/>
    <s v="Total"/>
    <m/>
    <m/>
    <m/>
  </r>
  <r>
    <x v="18"/>
    <x v="15"/>
    <x v="0"/>
    <x v="0"/>
    <x v="0"/>
    <x v="0"/>
    <x v="17"/>
    <x v="0"/>
    <x v="345"/>
    <n v="0"/>
    <x v="0"/>
    <s v="Total"/>
    <m/>
    <m/>
    <m/>
  </r>
  <r>
    <x v="18"/>
    <x v="15"/>
    <x v="0"/>
    <x v="0"/>
    <x v="0"/>
    <x v="0"/>
    <x v="17"/>
    <x v="0"/>
    <x v="346"/>
    <n v="0"/>
    <x v="0"/>
    <s v="Total"/>
    <m/>
    <m/>
    <m/>
  </r>
  <r>
    <x v="18"/>
    <x v="15"/>
    <x v="0"/>
    <x v="0"/>
    <x v="0"/>
    <x v="0"/>
    <x v="17"/>
    <x v="0"/>
    <x v="347"/>
    <s v="&lt;DL"/>
    <x v="0"/>
    <s v="Total"/>
    <m/>
    <m/>
    <m/>
  </r>
  <r>
    <x v="18"/>
    <x v="15"/>
    <x v="0"/>
    <x v="0"/>
    <x v="0"/>
    <x v="0"/>
    <x v="17"/>
    <x v="0"/>
    <x v="348"/>
    <n v="0"/>
    <x v="0"/>
    <s v="Total"/>
    <m/>
    <m/>
    <m/>
  </r>
  <r>
    <x v="18"/>
    <x v="15"/>
    <x v="0"/>
    <x v="0"/>
    <x v="0"/>
    <x v="0"/>
    <x v="17"/>
    <x v="0"/>
    <x v="349"/>
    <n v="0"/>
    <x v="0"/>
    <s v="Total"/>
    <m/>
    <m/>
    <m/>
  </r>
  <r>
    <x v="18"/>
    <x v="15"/>
    <x v="0"/>
    <x v="0"/>
    <x v="0"/>
    <x v="0"/>
    <x v="17"/>
    <x v="0"/>
    <x v="350"/>
    <n v="0"/>
    <x v="0"/>
    <s v="Total"/>
    <m/>
    <m/>
    <m/>
  </r>
  <r>
    <x v="18"/>
    <x v="15"/>
    <x v="0"/>
    <x v="0"/>
    <x v="0"/>
    <x v="0"/>
    <x v="17"/>
    <x v="0"/>
    <x v="351"/>
    <n v="0"/>
    <x v="0"/>
    <s v="Total"/>
    <m/>
    <m/>
    <m/>
  </r>
  <r>
    <x v="18"/>
    <x v="15"/>
    <x v="0"/>
    <x v="0"/>
    <x v="0"/>
    <x v="0"/>
    <x v="17"/>
    <x v="0"/>
    <x v="352"/>
    <n v="0"/>
    <x v="0"/>
    <s v="Total"/>
    <m/>
    <m/>
    <m/>
  </r>
  <r>
    <x v="18"/>
    <x v="15"/>
    <x v="0"/>
    <x v="0"/>
    <x v="0"/>
    <x v="0"/>
    <x v="17"/>
    <x v="0"/>
    <x v="353"/>
    <n v="0"/>
    <x v="0"/>
    <s v="Total"/>
    <m/>
    <m/>
    <m/>
  </r>
  <r>
    <x v="18"/>
    <x v="15"/>
    <x v="0"/>
    <x v="0"/>
    <x v="0"/>
    <x v="0"/>
    <x v="17"/>
    <x v="0"/>
    <x v="354"/>
    <n v="0"/>
    <x v="0"/>
    <s v="Total"/>
    <m/>
    <m/>
    <m/>
  </r>
  <r>
    <x v="18"/>
    <x v="15"/>
    <x v="0"/>
    <x v="0"/>
    <x v="0"/>
    <x v="0"/>
    <x v="17"/>
    <x v="0"/>
    <x v="355"/>
    <n v="0"/>
    <x v="0"/>
    <s v="Total"/>
    <m/>
    <m/>
    <m/>
  </r>
  <r>
    <x v="18"/>
    <x v="15"/>
    <x v="0"/>
    <x v="0"/>
    <x v="0"/>
    <x v="0"/>
    <x v="17"/>
    <x v="0"/>
    <x v="356"/>
    <n v="0"/>
    <x v="0"/>
    <s v="Total"/>
    <m/>
    <m/>
    <m/>
  </r>
  <r>
    <x v="18"/>
    <x v="15"/>
    <x v="0"/>
    <x v="0"/>
    <x v="0"/>
    <x v="0"/>
    <x v="17"/>
    <x v="0"/>
    <x v="357"/>
    <n v="0"/>
    <x v="0"/>
    <s v="Total"/>
    <m/>
    <m/>
    <m/>
  </r>
  <r>
    <x v="18"/>
    <x v="15"/>
    <x v="0"/>
    <x v="0"/>
    <x v="0"/>
    <x v="0"/>
    <x v="17"/>
    <x v="0"/>
    <x v="358"/>
    <n v="0"/>
    <x v="0"/>
    <s v="Total"/>
    <m/>
    <m/>
    <m/>
  </r>
  <r>
    <x v="18"/>
    <x v="15"/>
    <x v="0"/>
    <x v="0"/>
    <x v="0"/>
    <x v="0"/>
    <x v="17"/>
    <x v="0"/>
    <x v="359"/>
    <n v="0"/>
    <x v="0"/>
    <s v="Total"/>
    <m/>
    <m/>
    <m/>
  </r>
  <r>
    <x v="18"/>
    <x v="15"/>
    <x v="0"/>
    <x v="0"/>
    <x v="0"/>
    <x v="0"/>
    <x v="17"/>
    <x v="0"/>
    <x v="360"/>
    <n v="0"/>
    <x v="0"/>
    <s v="Total"/>
    <m/>
    <m/>
    <m/>
  </r>
  <r>
    <x v="18"/>
    <x v="15"/>
    <x v="0"/>
    <x v="0"/>
    <x v="0"/>
    <x v="0"/>
    <x v="17"/>
    <x v="0"/>
    <x v="361"/>
    <n v="0"/>
    <x v="0"/>
    <s v="Total"/>
    <m/>
    <m/>
    <m/>
  </r>
  <r>
    <x v="18"/>
    <x v="15"/>
    <x v="0"/>
    <x v="0"/>
    <x v="0"/>
    <x v="0"/>
    <x v="17"/>
    <x v="0"/>
    <x v="362"/>
    <n v="0"/>
    <x v="0"/>
    <s v="Total"/>
    <m/>
    <m/>
    <m/>
  </r>
  <r>
    <x v="18"/>
    <x v="15"/>
    <x v="0"/>
    <x v="0"/>
    <x v="0"/>
    <x v="0"/>
    <x v="17"/>
    <x v="0"/>
    <x v="363"/>
    <n v="0"/>
    <x v="0"/>
    <s v="Total"/>
    <m/>
    <m/>
    <m/>
  </r>
  <r>
    <x v="18"/>
    <x v="15"/>
    <x v="0"/>
    <x v="0"/>
    <x v="0"/>
    <x v="0"/>
    <x v="17"/>
    <x v="0"/>
    <x v="364"/>
    <n v="0"/>
    <x v="0"/>
    <s v="Total"/>
    <m/>
    <m/>
    <m/>
  </r>
  <r>
    <x v="18"/>
    <x v="16"/>
    <x v="0"/>
    <x v="0"/>
    <x v="0"/>
    <x v="0"/>
    <x v="19"/>
    <x v="0"/>
    <x v="344"/>
    <n v="0"/>
    <x v="0"/>
    <s v="Total"/>
    <m/>
    <m/>
    <m/>
  </r>
  <r>
    <x v="18"/>
    <x v="16"/>
    <x v="0"/>
    <x v="0"/>
    <x v="0"/>
    <x v="0"/>
    <x v="19"/>
    <x v="0"/>
    <x v="345"/>
    <n v="0"/>
    <x v="0"/>
    <s v="Total"/>
    <m/>
    <m/>
    <m/>
  </r>
  <r>
    <x v="18"/>
    <x v="16"/>
    <x v="0"/>
    <x v="0"/>
    <x v="0"/>
    <x v="0"/>
    <x v="19"/>
    <x v="0"/>
    <x v="346"/>
    <n v="0"/>
    <x v="0"/>
    <s v="Total"/>
    <m/>
    <m/>
    <m/>
  </r>
  <r>
    <x v="18"/>
    <x v="16"/>
    <x v="0"/>
    <x v="0"/>
    <x v="0"/>
    <x v="0"/>
    <x v="19"/>
    <x v="0"/>
    <x v="347"/>
    <s v="&lt;DL"/>
    <x v="0"/>
    <s v="Total"/>
    <m/>
    <m/>
    <m/>
  </r>
  <r>
    <x v="18"/>
    <x v="16"/>
    <x v="0"/>
    <x v="0"/>
    <x v="0"/>
    <x v="0"/>
    <x v="19"/>
    <x v="0"/>
    <x v="348"/>
    <n v="0"/>
    <x v="0"/>
    <s v="Total"/>
    <m/>
    <m/>
    <m/>
  </r>
  <r>
    <x v="18"/>
    <x v="16"/>
    <x v="0"/>
    <x v="0"/>
    <x v="0"/>
    <x v="0"/>
    <x v="19"/>
    <x v="0"/>
    <x v="349"/>
    <n v="0"/>
    <x v="0"/>
    <s v="Total"/>
    <m/>
    <m/>
    <m/>
  </r>
  <r>
    <x v="18"/>
    <x v="16"/>
    <x v="0"/>
    <x v="0"/>
    <x v="0"/>
    <x v="0"/>
    <x v="19"/>
    <x v="0"/>
    <x v="350"/>
    <n v="0"/>
    <x v="0"/>
    <s v="Total"/>
    <m/>
    <m/>
    <m/>
  </r>
  <r>
    <x v="18"/>
    <x v="16"/>
    <x v="0"/>
    <x v="0"/>
    <x v="0"/>
    <x v="0"/>
    <x v="19"/>
    <x v="0"/>
    <x v="351"/>
    <n v="0"/>
    <x v="0"/>
    <s v="Total"/>
    <m/>
    <m/>
    <m/>
  </r>
  <r>
    <x v="18"/>
    <x v="16"/>
    <x v="0"/>
    <x v="0"/>
    <x v="0"/>
    <x v="0"/>
    <x v="19"/>
    <x v="0"/>
    <x v="352"/>
    <n v="0"/>
    <x v="0"/>
    <s v="Total"/>
    <m/>
    <m/>
    <m/>
  </r>
  <r>
    <x v="18"/>
    <x v="16"/>
    <x v="0"/>
    <x v="0"/>
    <x v="0"/>
    <x v="0"/>
    <x v="19"/>
    <x v="0"/>
    <x v="353"/>
    <n v="0"/>
    <x v="0"/>
    <s v="Total"/>
    <m/>
    <m/>
    <m/>
  </r>
  <r>
    <x v="18"/>
    <x v="16"/>
    <x v="0"/>
    <x v="0"/>
    <x v="0"/>
    <x v="0"/>
    <x v="19"/>
    <x v="0"/>
    <x v="354"/>
    <n v="0"/>
    <x v="0"/>
    <s v="Total"/>
    <m/>
    <m/>
    <m/>
  </r>
  <r>
    <x v="18"/>
    <x v="16"/>
    <x v="0"/>
    <x v="0"/>
    <x v="0"/>
    <x v="0"/>
    <x v="19"/>
    <x v="0"/>
    <x v="355"/>
    <n v="0"/>
    <x v="0"/>
    <s v="Total"/>
    <m/>
    <m/>
    <m/>
  </r>
  <r>
    <x v="18"/>
    <x v="16"/>
    <x v="0"/>
    <x v="0"/>
    <x v="0"/>
    <x v="0"/>
    <x v="19"/>
    <x v="0"/>
    <x v="356"/>
    <n v="0"/>
    <x v="0"/>
    <s v="Total"/>
    <m/>
    <m/>
    <m/>
  </r>
  <r>
    <x v="18"/>
    <x v="16"/>
    <x v="0"/>
    <x v="0"/>
    <x v="0"/>
    <x v="0"/>
    <x v="19"/>
    <x v="0"/>
    <x v="357"/>
    <n v="0"/>
    <x v="0"/>
    <s v="Total"/>
    <m/>
    <m/>
    <m/>
  </r>
  <r>
    <x v="18"/>
    <x v="16"/>
    <x v="0"/>
    <x v="0"/>
    <x v="0"/>
    <x v="0"/>
    <x v="19"/>
    <x v="0"/>
    <x v="358"/>
    <n v="0"/>
    <x v="0"/>
    <s v="Total"/>
    <m/>
    <m/>
    <m/>
  </r>
  <r>
    <x v="18"/>
    <x v="16"/>
    <x v="0"/>
    <x v="0"/>
    <x v="0"/>
    <x v="0"/>
    <x v="19"/>
    <x v="0"/>
    <x v="359"/>
    <n v="0"/>
    <x v="0"/>
    <s v="Total"/>
    <m/>
    <m/>
    <m/>
  </r>
  <r>
    <x v="18"/>
    <x v="16"/>
    <x v="0"/>
    <x v="0"/>
    <x v="0"/>
    <x v="0"/>
    <x v="19"/>
    <x v="0"/>
    <x v="360"/>
    <n v="0"/>
    <x v="0"/>
    <s v="Total"/>
    <m/>
    <m/>
    <m/>
  </r>
  <r>
    <x v="18"/>
    <x v="16"/>
    <x v="0"/>
    <x v="0"/>
    <x v="0"/>
    <x v="0"/>
    <x v="19"/>
    <x v="0"/>
    <x v="361"/>
    <n v="0"/>
    <x v="0"/>
    <s v="Total"/>
    <m/>
    <m/>
    <m/>
  </r>
  <r>
    <x v="18"/>
    <x v="16"/>
    <x v="0"/>
    <x v="0"/>
    <x v="0"/>
    <x v="0"/>
    <x v="19"/>
    <x v="0"/>
    <x v="362"/>
    <n v="0"/>
    <x v="0"/>
    <s v="Total"/>
    <m/>
    <m/>
    <m/>
  </r>
  <r>
    <x v="18"/>
    <x v="16"/>
    <x v="0"/>
    <x v="0"/>
    <x v="0"/>
    <x v="0"/>
    <x v="19"/>
    <x v="0"/>
    <x v="363"/>
    <n v="0"/>
    <x v="0"/>
    <s v="Total"/>
    <m/>
    <m/>
    <m/>
  </r>
  <r>
    <x v="18"/>
    <x v="16"/>
    <x v="0"/>
    <x v="0"/>
    <x v="0"/>
    <x v="0"/>
    <x v="19"/>
    <x v="0"/>
    <x v="364"/>
    <n v="0"/>
    <x v="0"/>
    <s v="Total"/>
    <m/>
    <m/>
    <m/>
  </r>
  <r>
    <x v="18"/>
    <x v="17"/>
    <x v="0"/>
    <x v="0"/>
    <x v="0"/>
    <x v="0"/>
    <x v="19"/>
    <x v="0"/>
    <x v="344"/>
    <n v="0"/>
    <x v="0"/>
    <s v="Total"/>
    <m/>
    <m/>
    <m/>
  </r>
  <r>
    <x v="18"/>
    <x v="17"/>
    <x v="0"/>
    <x v="0"/>
    <x v="0"/>
    <x v="0"/>
    <x v="19"/>
    <x v="0"/>
    <x v="345"/>
    <n v="0"/>
    <x v="0"/>
    <s v="Total"/>
    <m/>
    <m/>
    <m/>
  </r>
  <r>
    <x v="18"/>
    <x v="17"/>
    <x v="0"/>
    <x v="0"/>
    <x v="0"/>
    <x v="0"/>
    <x v="19"/>
    <x v="0"/>
    <x v="346"/>
    <n v="0"/>
    <x v="0"/>
    <s v="Total"/>
    <m/>
    <m/>
    <m/>
  </r>
  <r>
    <x v="18"/>
    <x v="17"/>
    <x v="0"/>
    <x v="0"/>
    <x v="0"/>
    <x v="0"/>
    <x v="19"/>
    <x v="0"/>
    <x v="347"/>
    <s v="&lt;DL"/>
    <x v="0"/>
    <s v="Total"/>
    <m/>
    <m/>
    <m/>
  </r>
  <r>
    <x v="18"/>
    <x v="17"/>
    <x v="0"/>
    <x v="0"/>
    <x v="0"/>
    <x v="0"/>
    <x v="19"/>
    <x v="0"/>
    <x v="348"/>
    <n v="0"/>
    <x v="0"/>
    <s v="Total"/>
    <m/>
    <m/>
    <m/>
  </r>
  <r>
    <x v="18"/>
    <x v="17"/>
    <x v="0"/>
    <x v="0"/>
    <x v="0"/>
    <x v="0"/>
    <x v="19"/>
    <x v="0"/>
    <x v="349"/>
    <n v="0"/>
    <x v="0"/>
    <s v="Total"/>
    <m/>
    <m/>
    <m/>
  </r>
  <r>
    <x v="18"/>
    <x v="17"/>
    <x v="0"/>
    <x v="0"/>
    <x v="0"/>
    <x v="0"/>
    <x v="19"/>
    <x v="0"/>
    <x v="350"/>
    <n v="0"/>
    <x v="0"/>
    <s v="Total"/>
    <m/>
    <m/>
    <m/>
  </r>
  <r>
    <x v="18"/>
    <x v="17"/>
    <x v="0"/>
    <x v="0"/>
    <x v="0"/>
    <x v="0"/>
    <x v="19"/>
    <x v="0"/>
    <x v="351"/>
    <n v="0"/>
    <x v="0"/>
    <s v="Total"/>
    <m/>
    <m/>
    <m/>
  </r>
  <r>
    <x v="18"/>
    <x v="17"/>
    <x v="0"/>
    <x v="0"/>
    <x v="0"/>
    <x v="0"/>
    <x v="19"/>
    <x v="0"/>
    <x v="352"/>
    <n v="0"/>
    <x v="0"/>
    <s v="Total"/>
    <m/>
    <m/>
    <m/>
  </r>
  <r>
    <x v="18"/>
    <x v="17"/>
    <x v="0"/>
    <x v="0"/>
    <x v="0"/>
    <x v="0"/>
    <x v="19"/>
    <x v="0"/>
    <x v="353"/>
    <n v="0"/>
    <x v="0"/>
    <s v="Total"/>
    <m/>
    <m/>
    <m/>
  </r>
  <r>
    <x v="18"/>
    <x v="17"/>
    <x v="0"/>
    <x v="0"/>
    <x v="0"/>
    <x v="0"/>
    <x v="19"/>
    <x v="0"/>
    <x v="354"/>
    <n v="0"/>
    <x v="0"/>
    <s v="Total"/>
    <m/>
    <m/>
    <m/>
  </r>
  <r>
    <x v="18"/>
    <x v="17"/>
    <x v="0"/>
    <x v="0"/>
    <x v="0"/>
    <x v="0"/>
    <x v="19"/>
    <x v="0"/>
    <x v="355"/>
    <n v="0"/>
    <x v="0"/>
    <s v="Total"/>
    <m/>
    <m/>
    <m/>
  </r>
  <r>
    <x v="18"/>
    <x v="17"/>
    <x v="0"/>
    <x v="0"/>
    <x v="0"/>
    <x v="0"/>
    <x v="19"/>
    <x v="0"/>
    <x v="356"/>
    <n v="0"/>
    <x v="0"/>
    <s v="Total"/>
    <m/>
    <m/>
    <m/>
  </r>
  <r>
    <x v="18"/>
    <x v="17"/>
    <x v="0"/>
    <x v="0"/>
    <x v="0"/>
    <x v="0"/>
    <x v="19"/>
    <x v="0"/>
    <x v="357"/>
    <n v="0"/>
    <x v="0"/>
    <s v="Total"/>
    <m/>
    <m/>
    <m/>
  </r>
  <r>
    <x v="18"/>
    <x v="17"/>
    <x v="0"/>
    <x v="0"/>
    <x v="0"/>
    <x v="0"/>
    <x v="19"/>
    <x v="0"/>
    <x v="358"/>
    <n v="0"/>
    <x v="0"/>
    <s v="Total"/>
    <m/>
    <m/>
    <m/>
  </r>
  <r>
    <x v="18"/>
    <x v="17"/>
    <x v="0"/>
    <x v="0"/>
    <x v="0"/>
    <x v="0"/>
    <x v="19"/>
    <x v="0"/>
    <x v="359"/>
    <n v="0"/>
    <x v="0"/>
    <s v="Total"/>
    <m/>
    <m/>
    <m/>
  </r>
  <r>
    <x v="18"/>
    <x v="17"/>
    <x v="0"/>
    <x v="0"/>
    <x v="0"/>
    <x v="0"/>
    <x v="19"/>
    <x v="0"/>
    <x v="360"/>
    <n v="0"/>
    <x v="0"/>
    <s v="Total"/>
    <m/>
    <m/>
    <m/>
  </r>
  <r>
    <x v="18"/>
    <x v="17"/>
    <x v="0"/>
    <x v="0"/>
    <x v="0"/>
    <x v="0"/>
    <x v="19"/>
    <x v="0"/>
    <x v="361"/>
    <n v="0"/>
    <x v="0"/>
    <s v="Total"/>
    <m/>
    <m/>
    <m/>
  </r>
  <r>
    <x v="18"/>
    <x v="17"/>
    <x v="0"/>
    <x v="0"/>
    <x v="0"/>
    <x v="0"/>
    <x v="19"/>
    <x v="0"/>
    <x v="362"/>
    <n v="0"/>
    <x v="0"/>
    <s v="Total"/>
    <m/>
    <m/>
    <m/>
  </r>
  <r>
    <x v="18"/>
    <x v="17"/>
    <x v="0"/>
    <x v="0"/>
    <x v="0"/>
    <x v="0"/>
    <x v="19"/>
    <x v="0"/>
    <x v="363"/>
    <n v="0"/>
    <x v="0"/>
    <s v="Total"/>
    <m/>
    <m/>
    <m/>
  </r>
  <r>
    <x v="18"/>
    <x v="17"/>
    <x v="0"/>
    <x v="0"/>
    <x v="0"/>
    <x v="0"/>
    <x v="19"/>
    <x v="0"/>
    <x v="364"/>
    <n v="0"/>
    <x v="0"/>
    <s v="Total"/>
    <m/>
    <m/>
    <m/>
  </r>
  <r>
    <x v="18"/>
    <x v="18"/>
    <x v="0"/>
    <x v="0"/>
    <x v="0"/>
    <x v="0"/>
    <x v="19"/>
    <x v="0"/>
    <x v="344"/>
    <n v="0"/>
    <x v="0"/>
    <s v="Total"/>
    <m/>
    <m/>
    <m/>
  </r>
  <r>
    <x v="18"/>
    <x v="18"/>
    <x v="0"/>
    <x v="0"/>
    <x v="0"/>
    <x v="0"/>
    <x v="19"/>
    <x v="0"/>
    <x v="345"/>
    <n v="0"/>
    <x v="0"/>
    <s v="Total"/>
    <m/>
    <m/>
    <m/>
  </r>
  <r>
    <x v="18"/>
    <x v="18"/>
    <x v="0"/>
    <x v="0"/>
    <x v="0"/>
    <x v="0"/>
    <x v="19"/>
    <x v="0"/>
    <x v="346"/>
    <n v="0"/>
    <x v="0"/>
    <s v="Total"/>
    <m/>
    <m/>
    <m/>
  </r>
  <r>
    <x v="18"/>
    <x v="18"/>
    <x v="0"/>
    <x v="0"/>
    <x v="0"/>
    <x v="0"/>
    <x v="19"/>
    <x v="0"/>
    <x v="347"/>
    <s v="&lt;DL"/>
    <x v="0"/>
    <s v="Total"/>
    <m/>
    <m/>
    <m/>
  </r>
  <r>
    <x v="18"/>
    <x v="18"/>
    <x v="0"/>
    <x v="0"/>
    <x v="0"/>
    <x v="0"/>
    <x v="19"/>
    <x v="0"/>
    <x v="348"/>
    <n v="0"/>
    <x v="0"/>
    <s v="Total"/>
    <m/>
    <m/>
    <m/>
  </r>
  <r>
    <x v="18"/>
    <x v="18"/>
    <x v="0"/>
    <x v="0"/>
    <x v="0"/>
    <x v="0"/>
    <x v="19"/>
    <x v="0"/>
    <x v="349"/>
    <n v="0"/>
    <x v="0"/>
    <s v="Total"/>
    <m/>
    <m/>
    <m/>
  </r>
  <r>
    <x v="18"/>
    <x v="18"/>
    <x v="0"/>
    <x v="0"/>
    <x v="0"/>
    <x v="0"/>
    <x v="19"/>
    <x v="0"/>
    <x v="350"/>
    <n v="0"/>
    <x v="0"/>
    <s v="Total"/>
    <m/>
    <m/>
    <m/>
  </r>
  <r>
    <x v="18"/>
    <x v="18"/>
    <x v="0"/>
    <x v="0"/>
    <x v="0"/>
    <x v="0"/>
    <x v="19"/>
    <x v="0"/>
    <x v="351"/>
    <n v="0"/>
    <x v="0"/>
    <s v="Total"/>
    <m/>
    <m/>
    <m/>
  </r>
  <r>
    <x v="18"/>
    <x v="18"/>
    <x v="0"/>
    <x v="0"/>
    <x v="0"/>
    <x v="0"/>
    <x v="19"/>
    <x v="0"/>
    <x v="352"/>
    <n v="0"/>
    <x v="0"/>
    <s v="Total"/>
    <m/>
    <m/>
    <m/>
  </r>
  <r>
    <x v="18"/>
    <x v="18"/>
    <x v="0"/>
    <x v="0"/>
    <x v="0"/>
    <x v="0"/>
    <x v="19"/>
    <x v="0"/>
    <x v="353"/>
    <s v="&lt;DL"/>
    <x v="0"/>
    <s v="Total"/>
    <m/>
    <m/>
    <m/>
  </r>
  <r>
    <x v="18"/>
    <x v="18"/>
    <x v="0"/>
    <x v="0"/>
    <x v="0"/>
    <x v="0"/>
    <x v="19"/>
    <x v="0"/>
    <x v="354"/>
    <n v="0"/>
    <x v="0"/>
    <s v="Total"/>
    <m/>
    <m/>
    <m/>
  </r>
  <r>
    <x v="18"/>
    <x v="18"/>
    <x v="0"/>
    <x v="0"/>
    <x v="0"/>
    <x v="0"/>
    <x v="19"/>
    <x v="0"/>
    <x v="355"/>
    <n v="0"/>
    <x v="0"/>
    <s v="Total"/>
    <m/>
    <m/>
    <m/>
  </r>
  <r>
    <x v="18"/>
    <x v="18"/>
    <x v="0"/>
    <x v="0"/>
    <x v="0"/>
    <x v="0"/>
    <x v="19"/>
    <x v="0"/>
    <x v="356"/>
    <n v="0"/>
    <x v="0"/>
    <s v="Total"/>
    <m/>
    <m/>
    <m/>
  </r>
  <r>
    <x v="18"/>
    <x v="18"/>
    <x v="0"/>
    <x v="0"/>
    <x v="0"/>
    <x v="0"/>
    <x v="19"/>
    <x v="0"/>
    <x v="357"/>
    <n v="0"/>
    <x v="0"/>
    <s v="Total"/>
    <m/>
    <m/>
    <m/>
  </r>
  <r>
    <x v="18"/>
    <x v="18"/>
    <x v="0"/>
    <x v="0"/>
    <x v="0"/>
    <x v="0"/>
    <x v="19"/>
    <x v="0"/>
    <x v="358"/>
    <n v="0"/>
    <x v="0"/>
    <s v="Total"/>
    <m/>
    <m/>
    <m/>
  </r>
  <r>
    <x v="18"/>
    <x v="18"/>
    <x v="0"/>
    <x v="0"/>
    <x v="0"/>
    <x v="0"/>
    <x v="19"/>
    <x v="0"/>
    <x v="359"/>
    <n v="0"/>
    <x v="0"/>
    <s v="Total"/>
    <m/>
    <m/>
    <m/>
  </r>
  <r>
    <x v="18"/>
    <x v="18"/>
    <x v="0"/>
    <x v="0"/>
    <x v="0"/>
    <x v="0"/>
    <x v="19"/>
    <x v="0"/>
    <x v="360"/>
    <n v="0"/>
    <x v="0"/>
    <s v="Total"/>
    <m/>
    <m/>
    <m/>
  </r>
  <r>
    <x v="18"/>
    <x v="18"/>
    <x v="0"/>
    <x v="0"/>
    <x v="0"/>
    <x v="0"/>
    <x v="19"/>
    <x v="0"/>
    <x v="361"/>
    <n v="0"/>
    <x v="0"/>
    <s v="Total"/>
    <m/>
    <m/>
    <m/>
  </r>
  <r>
    <x v="18"/>
    <x v="18"/>
    <x v="0"/>
    <x v="0"/>
    <x v="0"/>
    <x v="0"/>
    <x v="19"/>
    <x v="0"/>
    <x v="362"/>
    <n v="0"/>
    <x v="0"/>
    <s v="Total"/>
    <m/>
    <m/>
    <m/>
  </r>
  <r>
    <x v="18"/>
    <x v="18"/>
    <x v="0"/>
    <x v="0"/>
    <x v="0"/>
    <x v="0"/>
    <x v="19"/>
    <x v="0"/>
    <x v="363"/>
    <n v="0"/>
    <x v="0"/>
    <s v="Total"/>
    <m/>
    <m/>
    <m/>
  </r>
  <r>
    <x v="18"/>
    <x v="18"/>
    <x v="0"/>
    <x v="0"/>
    <x v="0"/>
    <x v="0"/>
    <x v="19"/>
    <x v="0"/>
    <x v="364"/>
    <n v="0"/>
    <x v="0"/>
    <s v="Total"/>
    <m/>
    <m/>
    <m/>
  </r>
  <r>
    <x v="18"/>
    <x v="19"/>
    <x v="0"/>
    <x v="0"/>
    <x v="0"/>
    <x v="0"/>
    <x v="18"/>
    <x v="0"/>
    <x v="344"/>
    <n v="0"/>
    <x v="0"/>
    <s v="Total"/>
    <m/>
    <m/>
    <m/>
  </r>
  <r>
    <x v="18"/>
    <x v="19"/>
    <x v="0"/>
    <x v="0"/>
    <x v="0"/>
    <x v="0"/>
    <x v="18"/>
    <x v="0"/>
    <x v="345"/>
    <n v="0"/>
    <x v="0"/>
    <s v="Total"/>
    <m/>
    <m/>
    <m/>
  </r>
  <r>
    <x v="18"/>
    <x v="19"/>
    <x v="0"/>
    <x v="0"/>
    <x v="0"/>
    <x v="0"/>
    <x v="18"/>
    <x v="0"/>
    <x v="346"/>
    <n v="0"/>
    <x v="0"/>
    <s v="Total"/>
    <m/>
    <m/>
    <m/>
  </r>
  <r>
    <x v="18"/>
    <x v="19"/>
    <x v="0"/>
    <x v="0"/>
    <x v="0"/>
    <x v="0"/>
    <x v="18"/>
    <x v="0"/>
    <x v="347"/>
    <n v="0"/>
    <x v="0"/>
    <s v="Total"/>
    <m/>
    <m/>
    <m/>
  </r>
  <r>
    <x v="18"/>
    <x v="19"/>
    <x v="0"/>
    <x v="0"/>
    <x v="0"/>
    <x v="0"/>
    <x v="18"/>
    <x v="0"/>
    <x v="348"/>
    <n v="0"/>
    <x v="0"/>
    <s v="Total"/>
    <m/>
    <m/>
    <m/>
  </r>
  <r>
    <x v="18"/>
    <x v="19"/>
    <x v="0"/>
    <x v="0"/>
    <x v="0"/>
    <x v="0"/>
    <x v="18"/>
    <x v="0"/>
    <x v="349"/>
    <n v="0"/>
    <x v="0"/>
    <s v="Total"/>
    <m/>
    <m/>
    <m/>
  </r>
  <r>
    <x v="18"/>
    <x v="19"/>
    <x v="0"/>
    <x v="0"/>
    <x v="0"/>
    <x v="0"/>
    <x v="18"/>
    <x v="0"/>
    <x v="350"/>
    <n v="0"/>
    <x v="0"/>
    <s v="Total"/>
    <m/>
    <m/>
    <m/>
  </r>
  <r>
    <x v="18"/>
    <x v="19"/>
    <x v="0"/>
    <x v="0"/>
    <x v="0"/>
    <x v="0"/>
    <x v="18"/>
    <x v="0"/>
    <x v="351"/>
    <n v="0"/>
    <x v="0"/>
    <s v="Total"/>
    <m/>
    <m/>
    <m/>
  </r>
  <r>
    <x v="18"/>
    <x v="19"/>
    <x v="0"/>
    <x v="0"/>
    <x v="0"/>
    <x v="0"/>
    <x v="18"/>
    <x v="0"/>
    <x v="352"/>
    <n v="0"/>
    <x v="0"/>
    <s v="Total"/>
    <m/>
    <m/>
    <m/>
  </r>
  <r>
    <x v="18"/>
    <x v="19"/>
    <x v="0"/>
    <x v="0"/>
    <x v="0"/>
    <x v="0"/>
    <x v="18"/>
    <x v="0"/>
    <x v="353"/>
    <n v="0"/>
    <x v="0"/>
    <s v="Total"/>
    <m/>
    <m/>
    <m/>
  </r>
  <r>
    <x v="18"/>
    <x v="19"/>
    <x v="0"/>
    <x v="0"/>
    <x v="0"/>
    <x v="0"/>
    <x v="18"/>
    <x v="0"/>
    <x v="354"/>
    <n v="0"/>
    <x v="0"/>
    <s v="Total"/>
    <m/>
    <m/>
    <m/>
  </r>
  <r>
    <x v="18"/>
    <x v="19"/>
    <x v="0"/>
    <x v="0"/>
    <x v="0"/>
    <x v="0"/>
    <x v="18"/>
    <x v="0"/>
    <x v="355"/>
    <n v="0"/>
    <x v="0"/>
    <s v="Total"/>
    <m/>
    <m/>
    <m/>
  </r>
  <r>
    <x v="18"/>
    <x v="19"/>
    <x v="0"/>
    <x v="0"/>
    <x v="0"/>
    <x v="0"/>
    <x v="18"/>
    <x v="0"/>
    <x v="356"/>
    <n v="0"/>
    <x v="0"/>
    <s v="Total"/>
    <m/>
    <m/>
    <m/>
  </r>
  <r>
    <x v="18"/>
    <x v="19"/>
    <x v="0"/>
    <x v="0"/>
    <x v="0"/>
    <x v="0"/>
    <x v="18"/>
    <x v="0"/>
    <x v="357"/>
    <n v="0"/>
    <x v="0"/>
    <s v="Total"/>
    <m/>
    <m/>
    <m/>
  </r>
  <r>
    <x v="18"/>
    <x v="19"/>
    <x v="0"/>
    <x v="0"/>
    <x v="0"/>
    <x v="0"/>
    <x v="18"/>
    <x v="0"/>
    <x v="358"/>
    <n v="0"/>
    <x v="0"/>
    <s v="Total"/>
    <m/>
    <m/>
    <m/>
  </r>
  <r>
    <x v="18"/>
    <x v="19"/>
    <x v="0"/>
    <x v="0"/>
    <x v="0"/>
    <x v="0"/>
    <x v="18"/>
    <x v="0"/>
    <x v="359"/>
    <n v="0"/>
    <x v="0"/>
    <s v="Total"/>
    <m/>
    <m/>
    <m/>
  </r>
  <r>
    <x v="18"/>
    <x v="19"/>
    <x v="0"/>
    <x v="0"/>
    <x v="0"/>
    <x v="0"/>
    <x v="18"/>
    <x v="0"/>
    <x v="360"/>
    <n v="0"/>
    <x v="0"/>
    <s v="Total"/>
    <m/>
    <m/>
    <m/>
  </r>
  <r>
    <x v="18"/>
    <x v="19"/>
    <x v="0"/>
    <x v="0"/>
    <x v="0"/>
    <x v="0"/>
    <x v="18"/>
    <x v="0"/>
    <x v="361"/>
    <n v="0"/>
    <x v="0"/>
    <s v="Total"/>
    <m/>
    <m/>
    <m/>
  </r>
  <r>
    <x v="18"/>
    <x v="19"/>
    <x v="0"/>
    <x v="0"/>
    <x v="0"/>
    <x v="0"/>
    <x v="18"/>
    <x v="0"/>
    <x v="362"/>
    <n v="0"/>
    <x v="0"/>
    <s v="Total"/>
    <m/>
    <m/>
    <m/>
  </r>
  <r>
    <x v="18"/>
    <x v="19"/>
    <x v="0"/>
    <x v="0"/>
    <x v="0"/>
    <x v="0"/>
    <x v="18"/>
    <x v="0"/>
    <x v="363"/>
    <n v="0"/>
    <x v="0"/>
    <s v="Total"/>
    <m/>
    <m/>
    <m/>
  </r>
  <r>
    <x v="18"/>
    <x v="19"/>
    <x v="0"/>
    <x v="0"/>
    <x v="0"/>
    <x v="0"/>
    <x v="18"/>
    <x v="0"/>
    <x v="364"/>
    <n v="0"/>
    <x v="0"/>
    <s v="Total"/>
    <m/>
    <m/>
    <m/>
  </r>
  <r>
    <x v="18"/>
    <x v="20"/>
    <x v="0"/>
    <x v="0"/>
    <x v="0"/>
    <x v="0"/>
    <x v="18"/>
    <x v="0"/>
    <x v="344"/>
    <n v="0"/>
    <x v="0"/>
    <s v="Total"/>
    <m/>
    <m/>
    <m/>
  </r>
  <r>
    <x v="18"/>
    <x v="20"/>
    <x v="0"/>
    <x v="0"/>
    <x v="0"/>
    <x v="0"/>
    <x v="18"/>
    <x v="0"/>
    <x v="345"/>
    <n v="0"/>
    <x v="0"/>
    <s v="Total"/>
    <m/>
    <m/>
    <m/>
  </r>
  <r>
    <x v="18"/>
    <x v="20"/>
    <x v="0"/>
    <x v="0"/>
    <x v="0"/>
    <x v="0"/>
    <x v="18"/>
    <x v="0"/>
    <x v="346"/>
    <n v="0"/>
    <x v="0"/>
    <s v="Total"/>
    <m/>
    <m/>
    <m/>
  </r>
  <r>
    <x v="18"/>
    <x v="20"/>
    <x v="0"/>
    <x v="0"/>
    <x v="0"/>
    <x v="0"/>
    <x v="18"/>
    <x v="0"/>
    <x v="347"/>
    <n v="0"/>
    <x v="0"/>
    <s v="Total"/>
    <m/>
    <m/>
    <m/>
  </r>
  <r>
    <x v="18"/>
    <x v="20"/>
    <x v="0"/>
    <x v="0"/>
    <x v="0"/>
    <x v="0"/>
    <x v="18"/>
    <x v="0"/>
    <x v="348"/>
    <n v="0"/>
    <x v="0"/>
    <s v="Total"/>
    <m/>
    <m/>
    <m/>
  </r>
  <r>
    <x v="18"/>
    <x v="20"/>
    <x v="0"/>
    <x v="0"/>
    <x v="0"/>
    <x v="0"/>
    <x v="18"/>
    <x v="0"/>
    <x v="349"/>
    <n v="0"/>
    <x v="0"/>
    <s v="Total"/>
    <m/>
    <m/>
    <m/>
  </r>
  <r>
    <x v="18"/>
    <x v="20"/>
    <x v="0"/>
    <x v="0"/>
    <x v="0"/>
    <x v="0"/>
    <x v="18"/>
    <x v="0"/>
    <x v="350"/>
    <n v="0"/>
    <x v="0"/>
    <s v="Total"/>
    <m/>
    <m/>
    <m/>
  </r>
  <r>
    <x v="18"/>
    <x v="20"/>
    <x v="0"/>
    <x v="0"/>
    <x v="0"/>
    <x v="0"/>
    <x v="18"/>
    <x v="0"/>
    <x v="351"/>
    <n v="0"/>
    <x v="0"/>
    <s v="Total"/>
    <m/>
    <m/>
    <m/>
  </r>
  <r>
    <x v="18"/>
    <x v="20"/>
    <x v="0"/>
    <x v="0"/>
    <x v="0"/>
    <x v="0"/>
    <x v="18"/>
    <x v="0"/>
    <x v="352"/>
    <n v="0"/>
    <x v="0"/>
    <s v="Total"/>
    <m/>
    <m/>
    <m/>
  </r>
  <r>
    <x v="18"/>
    <x v="20"/>
    <x v="0"/>
    <x v="0"/>
    <x v="0"/>
    <x v="0"/>
    <x v="18"/>
    <x v="0"/>
    <x v="353"/>
    <s v="&lt;DL"/>
    <x v="0"/>
    <s v="Total"/>
    <m/>
    <m/>
    <m/>
  </r>
  <r>
    <x v="18"/>
    <x v="20"/>
    <x v="0"/>
    <x v="0"/>
    <x v="0"/>
    <x v="0"/>
    <x v="18"/>
    <x v="0"/>
    <x v="354"/>
    <n v="0"/>
    <x v="0"/>
    <s v="Total"/>
    <m/>
    <m/>
    <m/>
  </r>
  <r>
    <x v="18"/>
    <x v="20"/>
    <x v="0"/>
    <x v="0"/>
    <x v="0"/>
    <x v="0"/>
    <x v="18"/>
    <x v="0"/>
    <x v="355"/>
    <n v="0"/>
    <x v="0"/>
    <s v="Total"/>
    <m/>
    <m/>
    <m/>
  </r>
  <r>
    <x v="18"/>
    <x v="20"/>
    <x v="0"/>
    <x v="0"/>
    <x v="0"/>
    <x v="0"/>
    <x v="18"/>
    <x v="0"/>
    <x v="356"/>
    <n v="0"/>
    <x v="0"/>
    <s v="Total"/>
    <m/>
    <m/>
    <m/>
  </r>
  <r>
    <x v="18"/>
    <x v="20"/>
    <x v="0"/>
    <x v="0"/>
    <x v="0"/>
    <x v="0"/>
    <x v="18"/>
    <x v="0"/>
    <x v="357"/>
    <n v="0"/>
    <x v="0"/>
    <s v="Total"/>
    <m/>
    <m/>
    <m/>
  </r>
  <r>
    <x v="18"/>
    <x v="20"/>
    <x v="0"/>
    <x v="0"/>
    <x v="0"/>
    <x v="0"/>
    <x v="18"/>
    <x v="0"/>
    <x v="358"/>
    <n v="0"/>
    <x v="0"/>
    <s v="Total"/>
    <m/>
    <m/>
    <m/>
  </r>
  <r>
    <x v="18"/>
    <x v="20"/>
    <x v="0"/>
    <x v="0"/>
    <x v="0"/>
    <x v="0"/>
    <x v="18"/>
    <x v="0"/>
    <x v="359"/>
    <n v="0"/>
    <x v="0"/>
    <s v="Total"/>
    <m/>
    <m/>
    <m/>
  </r>
  <r>
    <x v="18"/>
    <x v="20"/>
    <x v="0"/>
    <x v="0"/>
    <x v="0"/>
    <x v="0"/>
    <x v="18"/>
    <x v="0"/>
    <x v="360"/>
    <n v="0"/>
    <x v="0"/>
    <s v="Total"/>
    <m/>
    <m/>
    <m/>
  </r>
  <r>
    <x v="18"/>
    <x v="20"/>
    <x v="0"/>
    <x v="0"/>
    <x v="0"/>
    <x v="0"/>
    <x v="18"/>
    <x v="0"/>
    <x v="361"/>
    <n v="0"/>
    <x v="0"/>
    <s v="Total"/>
    <m/>
    <m/>
    <m/>
  </r>
  <r>
    <x v="18"/>
    <x v="20"/>
    <x v="0"/>
    <x v="0"/>
    <x v="0"/>
    <x v="0"/>
    <x v="18"/>
    <x v="0"/>
    <x v="362"/>
    <n v="0"/>
    <x v="0"/>
    <s v="Total"/>
    <m/>
    <m/>
    <m/>
  </r>
  <r>
    <x v="18"/>
    <x v="20"/>
    <x v="0"/>
    <x v="0"/>
    <x v="0"/>
    <x v="0"/>
    <x v="18"/>
    <x v="0"/>
    <x v="363"/>
    <n v="0"/>
    <x v="0"/>
    <s v="Total"/>
    <m/>
    <m/>
    <m/>
  </r>
  <r>
    <x v="18"/>
    <x v="20"/>
    <x v="0"/>
    <x v="0"/>
    <x v="0"/>
    <x v="0"/>
    <x v="18"/>
    <x v="0"/>
    <x v="364"/>
    <n v="0"/>
    <x v="0"/>
    <s v="Total"/>
    <m/>
    <m/>
    <m/>
  </r>
  <r>
    <x v="18"/>
    <x v="21"/>
    <x v="0"/>
    <x v="0"/>
    <x v="0"/>
    <x v="0"/>
    <x v="16"/>
    <x v="1"/>
    <x v="344"/>
    <n v="0"/>
    <x v="0"/>
    <s v="Total"/>
    <m/>
    <m/>
    <m/>
  </r>
  <r>
    <x v="18"/>
    <x v="21"/>
    <x v="0"/>
    <x v="0"/>
    <x v="0"/>
    <x v="0"/>
    <x v="16"/>
    <x v="1"/>
    <x v="345"/>
    <n v="0"/>
    <x v="0"/>
    <s v="Total"/>
    <m/>
    <m/>
    <m/>
  </r>
  <r>
    <x v="18"/>
    <x v="21"/>
    <x v="0"/>
    <x v="0"/>
    <x v="0"/>
    <x v="0"/>
    <x v="16"/>
    <x v="1"/>
    <x v="346"/>
    <n v="0"/>
    <x v="0"/>
    <s v="Total"/>
    <m/>
    <m/>
    <m/>
  </r>
  <r>
    <x v="18"/>
    <x v="21"/>
    <x v="0"/>
    <x v="0"/>
    <x v="0"/>
    <x v="0"/>
    <x v="16"/>
    <x v="1"/>
    <x v="347"/>
    <n v="0"/>
    <x v="0"/>
    <s v="Total"/>
    <m/>
    <m/>
    <m/>
  </r>
  <r>
    <x v="18"/>
    <x v="21"/>
    <x v="0"/>
    <x v="0"/>
    <x v="0"/>
    <x v="0"/>
    <x v="16"/>
    <x v="1"/>
    <x v="348"/>
    <n v="0"/>
    <x v="0"/>
    <s v="Total"/>
    <m/>
    <m/>
    <m/>
  </r>
  <r>
    <x v="18"/>
    <x v="21"/>
    <x v="0"/>
    <x v="0"/>
    <x v="0"/>
    <x v="0"/>
    <x v="16"/>
    <x v="1"/>
    <x v="349"/>
    <n v="0"/>
    <x v="0"/>
    <s v="Total"/>
    <m/>
    <m/>
    <m/>
  </r>
  <r>
    <x v="18"/>
    <x v="21"/>
    <x v="0"/>
    <x v="0"/>
    <x v="0"/>
    <x v="0"/>
    <x v="16"/>
    <x v="1"/>
    <x v="350"/>
    <n v="0"/>
    <x v="0"/>
    <s v="Total"/>
    <m/>
    <m/>
    <m/>
  </r>
  <r>
    <x v="18"/>
    <x v="21"/>
    <x v="0"/>
    <x v="0"/>
    <x v="0"/>
    <x v="0"/>
    <x v="16"/>
    <x v="1"/>
    <x v="351"/>
    <n v="0"/>
    <x v="0"/>
    <s v="Total"/>
    <m/>
    <m/>
    <m/>
  </r>
  <r>
    <x v="18"/>
    <x v="21"/>
    <x v="0"/>
    <x v="0"/>
    <x v="0"/>
    <x v="0"/>
    <x v="16"/>
    <x v="1"/>
    <x v="352"/>
    <s v="&lt;DL"/>
    <x v="0"/>
    <s v="Total"/>
    <m/>
    <m/>
    <m/>
  </r>
  <r>
    <x v="18"/>
    <x v="21"/>
    <x v="0"/>
    <x v="0"/>
    <x v="0"/>
    <x v="0"/>
    <x v="16"/>
    <x v="1"/>
    <x v="353"/>
    <n v="0.02"/>
    <x v="0"/>
    <s v="Total"/>
    <m/>
    <m/>
    <m/>
  </r>
  <r>
    <x v="18"/>
    <x v="21"/>
    <x v="0"/>
    <x v="0"/>
    <x v="0"/>
    <x v="0"/>
    <x v="16"/>
    <x v="1"/>
    <x v="354"/>
    <n v="0"/>
    <x v="0"/>
    <s v="Total"/>
    <m/>
    <m/>
    <m/>
  </r>
  <r>
    <x v="18"/>
    <x v="21"/>
    <x v="0"/>
    <x v="0"/>
    <x v="0"/>
    <x v="0"/>
    <x v="16"/>
    <x v="1"/>
    <x v="355"/>
    <n v="0"/>
    <x v="0"/>
    <s v="Total"/>
    <m/>
    <m/>
    <m/>
  </r>
  <r>
    <x v="18"/>
    <x v="21"/>
    <x v="0"/>
    <x v="0"/>
    <x v="0"/>
    <x v="0"/>
    <x v="16"/>
    <x v="1"/>
    <x v="356"/>
    <n v="0"/>
    <x v="0"/>
    <s v="Total"/>
    <m/>
    <m/>
    <m/>
  </r>
  <r>
    <x v="18"/>
    <x v="21"/>
    <x v="0"/>
    <x v="0"/>
    <x v="0"/>
    <x v="0"/>
    <x v="16"/>
    <x v="1"/>
    <x v="357"/>
    <n v="0"/>
    <x v="0"/>
    <s v="Total"/>
    <m/>
    <m/>
    <m/>
  </r>
  <r>
    <x v="18"/>
    <x v="21"/>
    <x v="0"/>
    <x v="0"/>
    <x v="0"/>
    <x v="0"/>
    <x v="16"/>
    <x v="1"/>
    <x v="358"/>
    <n v="0"/>
    <x v="0"/>
    <s v="Total"/>
    <m/>
    <m/>
    <m/>
  </r>
  <r>
    <x v="18"/>
    <x v="21"/>
    <x v="0"/>
    <x v="0"/>
    <x v="0"/>
    <x v="0"/>
    <x v="16"/>
    <x v="1"/>
    <x v="359"/>
    <n v="0"/>
    <x v="0"/>
    <s v="Total"/>
    <m/>
    <m/>
    <m/>
  </r>
  <r>
    <x v="18"/>
    <x v="21"/>
    <x v="0"/>
    <x v="0"/>
    <x v="0"/>
    <x v="0"/>
    <x v="16"/>
    <x v="1"/>
    <x v="360"/>
    <n v="0"/>
    <x v="0"/>
    <s v="Total"/>
    <m/>
    <m/>
    <m/>
  </r>
  <r>
    <x v="18"/>
    <x v="21"/>
    <x v="0"/>
    <x v="0"/>
    <x v="0"/>
    <x v="0"/>
    <x v="16"/>
    <x v="1"/>
    <x v="361"/>
    <n v="0"/>
    <x v="0"/>
    <s v="Total"/>
    <m/>
    <m/>
    <m/>
  </r>
  <r>
    <x v="18"/>
    <x v="21"/>
    <x v="0"/>
    <x v="0"/>
    <x v="0"/>
    <x v="0"/>
    <x v="16"/>
    <x v="1"/>
    <x v="362"/>
    <n v="0"/>
    <x v="0"/>
    <s v="Total"/>
    <m/>
    <m/>
    <m/>
  </r>
  <r>
    <x v="18"/>
    <x v="21"/>
    <x v="0"/>
    <x v="0"/>
    <x v="0"/>
    <x v="0"/>
    <x v="16"/>
    <x v="1"/>
    <x v="363"/>
    <n v="0"/>
    <x v="0"/>
    <s v="Total"/>
    <m/>
    <m/>
    <m/>
  </r>
  <r>
    <x v="18"/>
    <x v="21"/>
    <x v="0"/>
    <x v="0"/>
    <x v="0"/>
    <x v="0"/>
    <x v="16"/>
    <x v="1"/>
    <x v="364"/>
    <n v="0"/>
    <x v="0"/>
    <s v="Total"/>
    <m/>
    <m/>
    <m/>
  </r>
  <r>
    <x v="18"/>
    <x v="21"/>
    <x v="0"/>
    <x v="0"/>
    <x v="0"/>
    <x v="0"/>
    <x v="16"/>
    <x v="0"/>
    <x v="344"/>
    <n v="0"/>
    <x v="0"/>
    <s v="Total"/>
    <m/>
    <m/>
    <m/>
  </r>
  <r>
    <x v="18"/>
    <x v="21"/>
    <x v="0"/>
    <x v="0"/>
    <x v="0"/>
    <x v="0"/>
    <x v="16"/>
    <x v="0"/>
    <x v="345"/>
    <n v="0"/>
    <x v="0"/>
    <s v="Total"/>
    <m/>
    <m/>
    <m/>
  </r>
  <r>
    <x v="18"/>
    <x v="21"/>
    <x v="0"/>
    <x v="0"/>
    <x v="0"/>
    <x v="0"/>
    <x v="16"/>
    <x v="0"/>
    <x v="346"/>
    <n v="0"/>
    <x v="0"/>
    <s v="Total"/>
    <m/>
    <m/>
    <m/>
  </r>
  <r>
    <x v="18"/>
    <x v="21"/>
    <x v="0"/>
    <x v="0"/>
    <x v="0"/>
    <x v="0"/>
    <x v="16"/>
    <x v="0"/>
    <x v="347"/>
    <n v="0"/>
    <x v="0"/>
    <s v="Total"/>
    <m/>
    <m/>
    <m/>
  </r>
  <r>
    <x v="18"/>
    <x v="21"/>
    <x v="0"/>
    <x v="0"/>
    <x v="0"/>
    <x v="0"/>
    <x v="16"/>
    <x v="0"/>
    <x v="348"/>
    <n v="0"/>
    <x v="0"/>
    <s v="Total"/>
    <m/>
    <m/>
    <m/>
  </r>
  <r>
    <x v="18"/>
    <x v="21"/>
    <x v="0"/>
    <x v="0"/>
    <x v="0"/>
    <x v="0"/>
    <x v="16"/>
    <x v="0"/>
    <x v="349"/>
    <n v="0"/>
    <x v="0"/>
    <s v="Total"/>
    <m/>
    <m/>
    <m/>
  </r>
  <r>
    <x v="18"/>
    <x v="21"/>
    <x v="0"/>
    <x v="0"/>
    <x v="0"/>
    <x v="0"/>
    <x v="16"/>
    <x v="0"/>
    <x v="350"/>
    <n v="0"/>
    <x v="0"/>
    <s v="Total"/>
    <m/>
    <m/>
    <m/>
  </r>
  <r>
    <x v="18"/>
    <x v="21"/>
    <x v="0"/>
    <x v="0"/>
    <x v="0"/>
    <x v="0"/>
    <x v="16"/>
    <x v="0"/>
    <x v="351"/>
    <n v="0"/>
    <x v="0"/>
    <s v="Total"/>
    <m/>
    <m/>
    <m/>
  </r>
  <r>
    <x v="18"/>
    <x v="21"/>
    <x v="0"/>
    <x v="0"/>
    <x v="0"/>
    <x v="0"/>
    <x v="16"/>
    <x v="0"/>
    <x v="352"/>
    <s v="&lt;DL"/>
    <x v="0"/>
    <s v="Total"/>
    <m/>
    <m/>
    <m/>
  </r>
  <r>
    <x v="18"/>
    <x v="21"/>
    <x v="0"/>
    <x v="0"/>
    <x v="0"/>
    <x v="0"/>
    <x v="16"/>
    <x v="0"/>
    <x v="353"/>
    <n v="1.6842105263157894E-2"/>
    <x v="0"/>
    <s v="Total"/>
    <m/>
    <m/>
    <m/>
  </r>
  <r>
    <x v="18"/>
    <x v="21"/>
    <x v="0"/>
    <x v="0"/>
    <x v="0"/>
    <x v="0"/>
    <x v="16"/>
    <x v="0"/>
    <x v="354"/>
    <n v="0"/>
    <x v="0"/>
    <s v="Total"/>
    <m/>
    <m/>
    <m/>
  </r>
  <r>
    <x v="18"/>
    <x v="21"/>
    <x v="0"/>
    <x v="0"/>
    <x v="0"/>
    <x v="0"/>
    <x v="16"/>
    <x v="0"/>
    <x v="355"/>
    <n v="0"/>
    <x v="0"/>
    <s v="Total"/>
    <m/>
    <m/>
    <m/>
  </r>
  <r>
    <x v="18"/>
    <x v="21"/>
    <x v="0"/>
    <x v="0"/>
    <x v="0"/>
    <x v="0"/>
    <x v="16"/>
    <x v="0"/>
    <x v="356"/>
    <n v="0"/>
    <x v="0"/>
    <s v="Total"/>
    <m/>
    <m/>
    <m/>
  </r>
  <r>
    <x v="18"/>
    <x v="21"/>
    <x v="0"/>
    <x v="0"/>
    <x v="0"/>
    <x v="0"/>
    <x v="16"/>
    <x v="0"/>
    <x v="357"/>
    <n v="0"/>
    <x v="0"/>
    <s v="Total"/>
    <m/>
    <m/>
    <m/>
  </r>
  <r>
    <x v="18"/>
    <x v="21"/>
    <x v="0"/>
    <x v="0"/>
    <x v="0"/>
    <x v="0"/>
    <x v="16"/>
    <x v="0"/>
    <x v="358"/>
    <n v="0"/>
    <x v="0"/>
    <s v="Total"/>
    <m/>
    <m/>
    <m/>
  </r>
  <r>
    <x v="18"/>
    <x v="21"/>
    <x v="0"/>
    <x v="0"/>
    <x v="0"/>
    <x v="0"/>
    <x v="16"/>
    <x v="0"/>
    <x v="359"/>
    <n v="0"/>
    <x v="0"/>
    <s v="Total"/>
    <m/>
    <m/>
    <m/>
  </r>
  <r>
    <x v="18"/>
    <x v="21"/>
    <x v="0"/>
    <x v="0"/>
    <x v="0"/>
    <x v="0"/>
    <x v="16"/>
    <x v="0"/>
    <x v="360"/>
    <n v="0"/>
    <x v="0"/>
    <s v="Total"/>
    <m/>
    <m/>
    <m/>
  </r>
  <r>
    <x v="18"/>
    <x v="21"/>
    <x v="0"/>
    <x v="0"/>
    <x v="0"/>
    <x v="0"/>
    <x v="16"/>
    <x v="0"/>
    <x v="361"/>
    <n v="0"/>
    <x v="0"/>
    <s v="Total"/>
    <m/>
    <m/>
    <m/>
  </r>
  <r>
    <x v="18"/>
    <x v="21"/>
    <x v="0"/>
    <x v="0"/>
    <x v="0"/>
    <x v="0"/>
    <x v="16"/>
    <x v="0"/>
    <x v="362"/>
    <n v="0"/>
    <x v="0"/>
    <s v="Total"/>
    <m/>
    <m/>
    <m/>
  </r>
  <r>
    <x v="18"/>
    <x v="21"/>
    <x v="0"/>
    <x v="0"/>
    <x v="0"/>
    <x v="0"/>
    <x v="16"/>
    <x v="0"/>
    <x v="363"/>
    <n v="0"/>
    <x v="0"/>
    <s v="Total"/>
    <m/>
    <m/>
    <m/>
  </r>
  <r>
    <x v="18"/>
    <x v="21"/>
    <x v="0"/>
    <x v="0"/>
    <x v="0"/>
    <x v="0"/>
    <x v="16"/>
    <x v="0"/>
    <x v="364"/>
    <n v="0"/>
    <x v="0"/>
    <s v="Total"/>
    <m/>
    <m/>
    <m/>
  </r>
  <r>
    <x v="6"/>
    <x v="7"/>
    <x v="2"/>
    <x v="0"/>
    <x v="0"/>
    <x v="0"/>
    <x v="15"/>
    <x v="0"/>
    <x v="344"/>
    <n v="0"/>
    <x v="0"/>
    <s v="Total"/>
    <m/>
    <m/>
    <m/>
  </r>
  <r>
    <x v="6"/>
    <x v="7"/>
    <x v="2"/>
    <x v="0"/>
    <x v="0"/>
    <x v="0"/>
    <x v="15"/>
    <x v="0"/>
    <x v="345"/>
    <n v="0"/>
    <x v="0"/>
    <s v="Total"/>
    <m/>
    <m/>
    <m/>
  </r>
  <r>
    <x v="6"/>
    <x v="7"/>
    <x v="2"/>
    <x v="0"/>
    <x v="0"/>
    <x v="0"/>
    <x v="15"/>
    <x v="0"/>
    <x v="346"/>
    <n v="0"/>
    <x v="0"/>
    <s v="Total"/>
    <m/>
    <m/>
    <m/>
  </r>
  <r>
    <x v="6"/>
    <x v="7"/>
    <x v="2"/>
    <x v="0"/>
    <x v="0"/>
    <x v="0"/>
    <x v="15"/>
    <x v="0"/>
    <x v="347"/>
    <n v="0"/>
    <x v="0"/>
    <s v="Total"/>
    <m/>
    <m/>
    <m/>
  </r>
  <r>
    <x v="6"/>
    <x v="7"/>
    <x v="2"/>
    <x v="0"/>
    <x v="0"/>
    <x v="0"/>
    <x v="15"/>
    <x v="0"/>
    <x v="348"/>
    <n v="0"/>
    <x v="0"/>
    <s v="Total"/>
    <m/>
    <m/>
    <m/>
  </r>
  <r>
    <x v="6"/>
    <x v="7"/>
    <x v="2"/>
    <x v="0"/>
    <x v="0"/>
    <x v="0"/>
    <x v="15"/>
    <x v="0"/>
    <x v="349"/>
    <n v="0"/>
    <x v="0"/>
    <s v="Total"/>
    <m/>
    <m/>
    <m/>
  </r>
  <r>
    <x v="6"/>
    <x v="7"/>
    <x v="2"/>
    <x v="0"/>
    <x v="0"/>
    <x v="0"/>
    <x v="15"/>
    <x v="0"/>
    <x v="350"/>
    <n v="0"/>
    <x v="0"/>
    <s v="Total"/>
    <m/>
    <m/>
    <m/>
  </r>
  <r>
    <x v="6"/>
    <x v="7"/>
    <x v="2"/>
    <x v="0"/>
    <x v="0"/>
    <x v="0"/>
    <x v="15"/>
    <x v="0"/>
    <x v="351"/>
    <n v="0"/>
    <x v="0"/>
    <s v="Total"/>
    <m/>
    <m/>
    <m/>
  </r>
  <r>
    <x v="6"/>
    <x v="7"/>
    <x v="2"/>
    <x v="0"/>
    <x v="0"/>
    <x v="0"/>
    <x v="15"/>
    <x v="0"/>
    <x v="352"/>
    <n v="0"/>
    <x v="0"/>
    <s v="Total"/>
    <m/>
    <m/>
    <m/>
  </r>
  <r>
    <x v="6"/>
    <x v="7"/>
    <x v="2"/>
    <x v="0"/>
    <x v="0"/>
    <x v="0"/>
    <x v="15"/>
    <x v="0"/>
    <x v="353"/>
    <n v="0"/>
    <x v="0"/>
    <s v="Total"/>
    <m/>
    <m/>
    <m/>
  </r>
  <r>
    <x v="6"/>
    <x v="7"/>
    <x v="2"/>
    <x v="0"/>
    <x v="0"/>
    <x v="0"/>
    <x v="15"/>
    <x v="0"/>
    <x v="354"/>
    <n v="0"/>
    <x v="0"/>
    <s v="Total"/>
    <m/>
    <m/>
    <m/>
  </r>
  <r>
    <x v="6"/>
    <x v="7"/>
    <x v="2"/>
    <x v="0"/>
    <x v="0"/>
    <x v="0"/>
    <x v="15"/>
    <x v="0"/>
    <x v="355"/>
    <n v="0"/>
    <x v="0"/>
    <s v="Total"/>
    <m/>
    <m/>
    <m/>
  </r>
  <r>
    <x v="6"/>
    <x v="7"/>
    <x v="2"/>
    <x v="0"/>
    <x v="0"/>
    <x v="0"/>
    <x v="15"/>
    <x v="0"/>
    <x v="356"/>
    <n v="0"/>
    <x v="0"/>
    <s v="Total"/>
    <m/>
    <m/>
    <m/>
  </r>
  <r>
    <x v="6"/>
    <x v="7"/>
    <x v="2"/>
    <x v="0"/>
    <x v="0"/>
    <x v="0"/>
    <x v="15"/>
    <x v="0"/>
    <x v="357"/>
    <n v="0"/>
    <x v="0"/>
    <s v="Total"/>
    <m/>
    <m/>
    <m/>
  </r>
  <r>
    <x v="6"/>
    <x v="7"/>
    <x v="2"/>
    <x v="0"/>
    <x v="0"/>
    <x v="0"/>
    <x v="15"/>
    <x v="0"/>
    <x v="358"/>
    <n v="0"/>
    <x v="0"/>
    <s v="Total"/>
    <m/>
    <m/>
    <m/>
  </r>
  <r>
    <x v="6"/>
    <x v="7"/>
    <x v="2"/>
    <x v="0"/>
    <x v="0"/>
    <x v="0"/>
    <x v="15"/>
    <x v="0"/>
    <x v="359"/>
    <n v="0"/>
    <x v="0"/>
    <s v="Total"/>
    <m/>
    <m/>
    <m/>
  </r>
  <r>
    <x v="6"/>
    <x v="7"/>
    <x v="2"/>
    <x v="0"/>
    <x v="0"/>
    <x v="0"/>
    <x v="15"/>
    <x v="0"/>
    <x v="360"/>
    <n v="0"/>
    <x v="0"/>
    <s v="Total"/>
    <m/>
    <m/>
    <m/>
  </r>
  <r>
    <x v="6"/>
    <x v="7"/>
    <x v="2"/>
    <x v="0"/>
    <x v="0"/>
    <x v="0"/>
    <x v="15"/>
    <x v="0"/>
    <x v="361"/>
    <n v="0"/>
    <x v="0"/>
    <s v="Total"/>
    <m/>
    <m/>
    <m/>
  </r>
  <r>
    <x v="6"/>
    <x v="7"/>
    <x v="2"/>
    <x v="0"/>
    <x v="0"/>
    <x v="0"/>
    <x v="15"/>
    <x v="0"/>
    <x v="362"/>
    <n v="0"/>
    <x v="0"/>
    <s v="Total"/>
    <m/>
    <m/>
    <m/>
  </r>
  <r>
    <x v="6"/>
    <x v="7"/>
    <x v="2"/>
    <x v="0"/>
    <x v="0"/>
    <x v="0"/>
    <x v="15"/>
    <x v="0"/>
    <x v="363"/>
    <n v="0"/>
    <x v="0"/>
    <s v="Total"/>
    <m/>
    <m/>
    <m/>
  </r>
  <r>
    <x v="6"/>
    <x v="7"/>
    <x v="2"/>
    <x v="0"/>
    <x v="0"/>
    <x v="0"/>
    <x v="15"/>
    <x v="0"/>
    <x v="364"/>
    <n v="0"/>
    <x v="0"/>
    <s v="Total"/>
    <m/>
    <m/>
    <m/>
  </r>
  <r>
    <x v="6"/>
    <x v="8"/>
    <x v="2"/>
    <x v="0"/>
    <x v="0"/>
    <x v="0"/>
    <x v="16"/>
    <x v="0"/>
    <x v="344"/>
    <n v="0"/>
    <x v="0"/>
    <s v="Total"/>
    <m/>
    <m/>
    <m/>
  </r>
  <r>
    <x v="6"/>
    <x v="8"/>
    <x v="2"/>
    <x v="0"/>
    <x v="0"/>
    <x v="0"/>
    <x v="16"/>
    <x v="0"/>
    <x v="345"/>
    <n v="0"/>
    <x v="0"/>
    <s v="Total"/>
    <m/>
    <m/>
    <m/>
  </r>
  <r>
    <x v="6"/>
    <x v="8"/>
    <x v="2"/>
    <x v="0"/>
    <x v="0"/>
    <x v="0"/>
    <x v="16"/>
    <x v="0"/>
    <x v="346"/>
    <n v="0"/>
    <x v="0"/>
    <s v="Total"/>
    <m/>
    <m/>
    <m/>
  </r>
  <r>
    <x v="6"/>
    <x v="8"/>
    <x v="2"/>
    <x v="0"/>
    <x v="0"/>
    <x v="0"/>
    <x v="16"/>
    <x v="0"/>
    <x v="347"/>
    <n v="0"/>
    <x v="0"/>
    <s v="Total"/>
    <m/>
    <m/>
    <m/>
  </r>
  <r>
    <x v="6"/>
    <x v="8"/>
    <x v="2"/>
    <x v="0"/>
    <x v="0"/>
    <x v="0"/>
    <x v="16"/>
    <x v="0"/>
    <x v="348"/>
    <n v="0"/>
    <x v="0"/>
    <s v="Total"/>
    <m/>
    <m/>
    <m/>
  </r>
  <r>
    <x v="6"/>
    <x v="8"/>
    <x v="2"/>
    <x v="0"/>
    <x v="0"/>
    <x v="0"/>
    <x v="16"/>
    <x v="0"/>
    <x v="349"/>
    <n v="0"/>
    <x v="0"/>
    <s v="Total"/>
    <m/>
    <m/>
    <m/>
  </r>
  <r>
    <x v="6"/>
    <x v="8"/>
    <x v="2"/>
    <x v="0"/>
    <x v="0"/>
    <x v="0"/>
    <x v="16"/>
    <x v="0"/>
    <x v="350"/>
    <n v="0"/>
    <x v="0"/>
    <s v="Total"/>
    <m/>
    <m/>
    <m/>
  </r>
  <r>
    <x v="6"/>
    <x v="8"/>
    <x v="2"/>
    <x v="0"/>
    <x v="0"/>
    <x v="0"/>
    <x v="16"/>
    <x v="0"/>
    <x v="351"/>
    <n v="0"/>
    <x v="0"/>
    <s v="Total"/>
    <m/>
    <m/>
    <m/>
  </r>
  <r>
    <x v="6"/>
    <x v="8"/>
    <x v="2"/>
    <x v="0"/>
    <x v="0"/>
    <x v="0"/>
    <x v="16"/>
    <x v="0"/>
    <x v="352"/>
    <n v="0"/>
    <x v="0"/>
    <s v="Total"/>
    <m/>
    <m/>
    <m/>
  </r>
  <r>
    <x v="6"/>
    <x v="8"/>
    <x v="2"/>
    <x v="0"/>
    <x v="0"/>
    <x v="0"/>
    <x v="16"/>
    <x v="0"/>
    <x v="353"/>
    <n v="0"/>
    <x v="0"/>
    <s v="Total"/>
    <m/>
    <m/>
    <m/>
  </r>
  <r>
    <x v="6"/>
    <x v="8"/>
    <x v="2"/>
    <x v="0"/>
    <x v="0"/>
    <x v="0"/>
    <x v="16"/>
    <x v="0"/>
    <x v="354"/>
    <n v="0"/>
    <x v="0"/>
    <s v="Total"/>
    <m/>
    <m/>
    <m/>
  </r>
  <r>
    <x v="6"/>
    <x v="8"/>
    <x v="2"/>
    <x v="0"/>
    <x v="0"/>
    <x v="0"/>
    <x v="16"/>
    <x v="0"/>
    <x v="355"/>
    <n v="0"/>
    <x v="0"/>
    <s v="Total"/>
    <m/>
    <m/>
    <m/>
  </r>
  <r>
    <x v="6"/>
    <x v="8"/>
    <x v="2"/>
    <x v="0"/>
    <x v="0"/>
    <x v="0"/>
    <x v="16"/>
    <x v="0"/>
    <x v="356"/>
    <n v="0"/>
    <x v="0"/>
    <s v="Total"/>
    <m/>
    <m/>
    <m/>
  </r>
  <r>
    <x v="6"/>
    <x v="8"/>
    <x v="2"/>
    <x v="0"/>
    <x v="0"/>
    <x v="0"/>
    <x v="16"/>
    <x v="0"/>
    <x v="357"/>
    <n v="0"/>
    <x v="0"/>
    <s v="Total"/>
    <m/>
    <m/>
    <m/>
  </r>
  <r>
    <x v="6"/>
    <x v="8"/>
    <x v="2"/>
    <x v="0"/>
    <x v="0"/>
    <x v="0"/>
    <x v="16"/>
    <x v="0"/>
    <x v="358"/>
    <n v="0"/>
    <x v="0"/>
    <s v="Total"/>
    <m/>
    <m/>
    <m/>
  </r>
  <r>
    <x v="6"/>
    <x v="8"/>
    <x v="2"/>
    <x v="0"/>
    <x v="0"/>
    <x v="0"/>
    <x v="16"/>
    <x v="0"/>
    <x v="359"/>
    <n v="0"/>
    <x v="0"/>
    <s v="Total"/>
    <m/>
    <m/>
    <m/>
  </r>
  <r>
    <x v="6"/>
    <x v="8"/>
    <x v="2"/>
    <x v="0"/>
    <x v="0"/>
    <x v="0"/>
    <x v="16"/>
    <x v="0"/>
    <x v="360"/>
    <n v="0"/>
    <x v="0"/>
    <s v="Total"/>
    <m/>
    <m/>
    <m/>
  </r>
  <r>
    <x v="6"/>
    <x v="8"/>
    <x v="2"/>
    <x v="0"/>
    <x v="0"/>
    <x v="0"/>
    <x v="16"/>
    <x v="0"/>
    <x v="361"/>
    <n v="0"/>
    <x v="0"/>
    <s v="Total"/>
    <m/>
    <m/>
    <m/>
  </r>
  <r>
    <x v="6"/>
    <x v="8"/>
    <x v="2"/>
    <x v="0"/>
    <x v="0"/>
    <x v="0"/>
    <x v="16"/>
    <x v="0"/>
    <x v="362"/>
    <n v="0"/>
    <x v="0"/>
    <s v="Total"/>
    <m/>
    <m/>
    <m/>
  </r>
  <r>
    <x v="6"/>
    <x v="8"/>
    <x v="2"/>
    <x v="0"/>
    <x v="0"/>
    <x v="0"/>
    <x v="16"/>
    <x v="0"/>
    <x v="363"/>
    <n v="0"/>
    <x v="0"/>
    <s v="Total"/>
    <m/>
    <m/>
    <m/>
  </r>
  <r>
    <x v="6"/>
    <x v="8"/>
    <x v="2"/>
    <x v="0"/>
    <x v="0"/>
    <x v="0"/>
    <x v="16"/>
    <x v="0"/>
    <x v="364"/>
    <n v="0"/>
    <x v="0"/>
    <s v="Total"/>
    <m/>
    <m/>
    <m/>
  </r>
  <r>
    <x v="6"/>
    <x v="9"/>
    <x v="2"/>
    <x v="0"/>
    <x v="0"/>
    <x v="0"/>
    <x v="17"/>
    <x v="0"/>
    <x v="344"/>
    <n v="0"/>
    <x v="0"/>
    <s v="Total"/>
    <m/>
    <m/>
    <m/>
  </r>
  <r>
    <x v="6"/>
    <x v="9"/>
    <x v="2"/>
    <x v="0"/>
    <x v="0"/>
    <x v="0"/>
    <x v="17"/>
    <x v="0"/>
    <x v="345"/>
    <n v="0"/>
    <x v="0"/>
    <s v="Total"/>
    <m/>
    <m/>
    <m/>
  </r>
  <r>
    <x v="6"/>
    <x v="9"/>
    <x v="2"/>
    <x v="0"/>
    <x v="0"/>
    <x v="0"/>
    <x v="17"/>
    <x v="0"/>
    <x v="346"/>
    <n v="0"/>
    <x v="0"/>
    <s v="Total"/>
    <m/>
    <m/>
    <m/>
  </r>
  <r>
    <x v="6"/>
    <x v="9"/>
    <x v="2"/>
    <x v="0"/>
    <x v="0"/>
    <x v="0"/>
    <x v="17"/>
    <x v="0"/>
    <x v="347"/>
    <n v="0.19263157894736843"/>
    <x v="0"/>
    <s v="Total"/>
    <m/>
    <m/>
    <m/>
  </r>
  <r>
    <x v="6"/>
    <x v="9"/>
    <x v="2"/>
    <x v="0"/>
    <x v="0"/>
    <x v="0"/>
    <x v="17"/>
    <x v="0"/>
    <x v="348"/>
    <n v="0"/>
    <x v="0"/>
    <s v="Total"/>
    <m/>
    <m/>
    <m/>
  </r>
  <r>
    <x v="6"/>
    <x v="9"/>
    <x v="2"/>
    <x v="0"/>
    <x v="0"/>
    <x v="0"/>
    <x v="17"/>
    <x v="0"/>
    <x v="349"/>
    <n v="0"/>
    <x v="0"/>
    <s v="Total"/>
    <m/>
    <m/>
    <m/>
  </r>
  <r>
    <x v="6"/>
    <x v="9"/>
    <x v="2"/>
    <x v="0"/>
    <x v="0"/>
    <x v="0"/>
    <x v="17"/>
    <x v="0"/>
    <x v="350"/>
    <n v="0"/>
    <x v="0"/>
    <s v="Total"/>
    <m/>
    <m/>
    <m/>
  </r>
  <r>
    <x v="6"/>
    <x v="9"/>
    <x v="2"/>
    <x v="0"/>
    <x v="0"/>
    <x v="0"/>
    <x v="17"/>
    <x v="0"/>
    <x v="351"/>
    <n v="0"/>
    <x v="0"/>
    <s v="Total"/>
    <m/>
    <m/>
    <m/>
  </r>
  <r>
    <x v="6"/>
    <x v="9"/>
    <x v="2"/>
    <x v="0"/>
    <x v="0"/>
    <x v="0"/>
    <x v="17"/>
    <x v="0"/>
    <x v="352"/>
    <n v="0"/>
    <x v="0"/>
    <s v="Total"/>
    <m/>
    <m/>
    <m/>
  </r>
  <r>
    <x v="6"/>
    <x v="9"/>
    <x v="2"/>
    <x v="0"/>
    <x v="0"/>
    <x v="0"/>
    <x v="17"/>
    <x v="0"/>
    <x v="353"/>
    <n v="0"/>
    <x v="0"/>
    <s v="Total"/>
    <m/>
    <m/>
    <m/>
  </r>
  <r>
    <x v="6"/>
    <x v="9"/>
    <x v="2"/>
    <x v="0"/>
    <x v="0"/>
    <x v="0"/>
    <x v="17"/>
    <x v="0"/>
    <x v="354"/>
    <n v="0"/>
    <x v="0"/>
    <s v="Total"/>
    <m/>
    <m/>
    <m/>
  </r>
  <r>
    <x v="6"/>
    <x v="9"/>
    <x v="2"/>
    <x v="0"/>
    <x v="0"/>
    <x v="0"/>
    <x v="17"/>
    <x v="0"/>
    <x v="355"/>
    <n v="0"/>
    <x v="0"/>
    <s v="Total"/>
    <m/>
    <m/>
    <m/>
  </r>
  <r>
    <x v="6"/>
    <x v="9"/>
    <x v="2"/>
    <x v="0"/>
    <x v="0"/>
    <x v="0"/>
    <x v="17"/>
    <x v="0"/>
    <x v="356"/>
    <n v="0"/>
    <x v="0"/>
    <s v="Total"/>
    <m/>
    <m/>
    <m/>
  </r>
  <r>
    <x v="6"/>
    <x v="9"/>
    <x v="2"/>
    <x v="0"/>
    <x v="0"/>
    <x v="0"/>
    <x v="17"/>
    <x v="0"/>
    <x v="357"/>
    <n v="0"/>
    <x v="0"/>
    <s v="Total"/>
    <m/>
    <m/>
    <m/>
  </r>
  <r>
    <x v="6"/>
    <x v="9"/>
    <x v="2"/>
    <x v="0"/>
    <x v="0"/>
    <x v="0"/>
    <x v="17"/>
    <x v="0"/>
    <x v="358"/>
    <n v="0"/>
    <x v="0"/>
    <s v="Total"/>
    <m/>
    <m/>
    <m/>
  </r>
  <r>
    <x v="6"/>
    <x v="9"/>
    <x v="2"/>
    <x v="0"/>
    <x v="0"/>
    <x v="0"/>
    <x v="17"/>
    <x v="0"/>
    <x v="359"/>
    <n v="0"/>
    <x v="0"/>
    <s v="Total"/>
    <m/>
    <m/>
    <m/>
  </r>
  <r>
    <x v="6"/>
    <x v="9"/>
    <x v="2"/>
    <x v="0"/>
    <x v="0"/>
    <x v="0"/>
    <x v="17"/>
    <x v="0"/>
    <x v="360"/>
    <n v="0"/>
    <x v="0"/>
    <s v="Total"/>
    <m/>
    <m/>
    <m/>
  </r>
  <r>
    <x v="6"/>
    <x v="9"/>
    <x v="2"/>
    <x v="0"/>
    <x v="0"/>
    <x v="0"/>
    <x v="17"/>
    <x v="0"/>
    <x v="361"/>
    <n v="0"/>
    <x v="0"/>
    <s v="Total"/>
    <m/>
    <m/>
    <m/>
  </r>
  <r>
    <x v="6"/>
    <x v="9"/>
    <x v="2"/>
    <x v="0"/>
    <x v="0"/>
    <x v="0"/>
    <x v="17"/>
    <x v="0"/>
    <x v="362"/>
    <n v="0"/>
    <x v="0"/>
    <s v="Total"/>
    <m/>
    <m/>
    <m/>
  </r>
  <r>
    <x v="6"/>
    <x v="9"/>
    <x v="2"/>
    <x v="0"/>
    <x v="0"/>
    <x v="0"/>
    <x v="17"/>
    <x v="0"/>
    <x v="363"/>
    <n v="0"/>
    <x v="0"/>
    <s v="Total"/>
    <m/>
    <m/>
    <m/>
  </r>
  <r>
    <x v="6"/>
    <x v="9"/>
    <x v="2"/>
    <x v="0"/>
    <x v="0"/>
    <x v="0"/>
    <x v="17"/>
    <x v="0"/>
    <x v="364"/>
    <n v="0"/>
    <x v="0"/>
    <s v="Total"/>
    <m/>
    <m/>
    <m/>
  </r>
  <r>
    <x v="6"/>
    <x v="10"/>
    <x v="2"/>
    <x v="0"/>
    <x v="0"/>
    <x v="0"/>
    <x v="18"/>
    <x v="0"/>
    <x v="344"/>
    <n v="0"/>
    <x v="0"/>
    <s v="Total"/>
    <m/>
    <m/>
    <m/>
  </r>
  <r>
    <x v="6"/>
    <x v="10"/>
    <x v="2"/>
    <x v="0"/>
    <x v="0"/>
    <x v="0"/>
    <x v="18"/>
    <x v="0"/>
    <x v="345"/>
    <n v="0"/>
    <x v="0"/>
    <s v="Total"/>
    <m/>
    <m/>
    <m/>
  </r>
  <r>
    <x v="6"/>
    <x v="10"/>
    <x v="2"/>
    <x v="0"/>
    <x v="0"/>
    <x v="0"/>
    <x v="18"/>
    <x v="0"/>
    <x v="346"/>
    <n v="0"/>
    <x v="0"/>
    <s v="Total"/>
    <m/>
    <m/>
    <m/>
  </r>
  <r>
    <x v="6"/>
    <x v="10"/>
    <x v="2"/>
    <x v="0"/>
    <x v="0"/>
    <x v="0"/>
    <x v="18"/>
    <x v="0"/>
    <x v="347"/>
    <n v="0"/>
    <x v="0"/>
    <s v="Total"/>
    <m/>
    <m/>
    <m/>
  </r>
  <r>
    <x v="6"/>
    <x v="10"/>
    <x v="2"/>
    <x v="0"/>
    <x v="0"/>
    <x v="0"/>
    <x v="18"/>
    <x v="0"/>
    <x v="348"/>
    <n v="0"/>
    <x v="0"/>
    <s v="Total"/>
    <m/>
    <m/>
    <m/>
  </r>
  <r>
    <x v="6"/>
    <x v="10"/>
    <x v="2"/>
    <x v="0"/>
    <x v="0"/>
    <x v="0"/>
    <x v="18"/>
    <x v="0"/>
    <x v="349"/>
    <n v="0"/>
    <x v="0"/>
    <s v="Total"/>
    <m/>
    <m/>
    <m/>
  </r>
  <r>
    <x v="6"/>
    <x v="10"/>
    <x v="2"/>
    <x v="0"/>
    <x v="0"/>
    <x v="0"/>
    <x v="18"/>
    <x v="0"/>
    <x v="350"/>
    <n v="0"/>
    <x v="0"/>
    <s v="Total"/>
    <m/>
    <m/>
    <m/>
  </r>
  <r>
    <x v="6"/>
    <x v="10"/>
    <x v="2"/>
    <x v="0"/>
    <x v="0"/>
    <x v="0"/>
    <x v="18"/>
    <x v="0"/>
    <x v="351"/>
    <n v="0"/>
    <x v="0"/>
    <s v="Total"/>
    <m/>
    <m/>
    <m/>
  </r>
  <r>
    <x v="6"/>
    <x v="10"/>
    <x v="2"/>
    <x v="0"/>
    <x v="0"/>
    <x v="0"/>
    <x v="18"/>
    <x v="0"/>
    <x v="352"/>
    <n v="0"/>
    <x v="0"/>
    <s v="Total"/>
    <m/>
    <m/>
    <m/>
  </r>
  <r>
    <x v="6"/>
    <x v="10"/>
    <x v="2"/>
    <x v="0"/>
    <x v="0"/>
    <x v="0"/>
    <x v="18"/>
    <x v="0"/>
    <x v="353"/>
    <n v="0"/>
    <x v="0"/>
    <s v="Total"/>
    <m/>
    <m/>
    <m/>
  </r>
  <r>
    <x v="6"/>
    <x v="10"/>
    <x v="2"/>
    <x v="0"/>
    <x v="0"/>
    <x v="0"/>
    <x v="18"/>
    <x v="0"/>
    <x v="354"/>
    <n v="0"/>
    <x v="0"/>
    <s v="Total"/>
    <m/>
    <m/>
    <m/>
  </r>
  <r>
    <x v="6"/>
    <x v="10"/>
    <x v="2"/>
    <x v="0"/>
    <x v="0"/>
    <x v="0"/>
    <x v="18"/>
    <x v="0"/>
    <x v="355"/>
    <n v="0"/>
    <x v="0"/>
    <s v="Total"/>
    <m/>
    <m/>
    <m/>
  </r>
  <r>
    <x v="6"/>
    <x v="10"/>
    <x v="2"/>
    <x v="0"/>
    <x v="0"/>
    <x v="0"/>
    <x v="18"/>
    <x v="0"/>
    <x v="356"/>
    <n v="0"/>
    <x v="0"/>
    <s v="Total"/>
    <m/>
    <m/>
    <m/>
  </r>
  <r>
    <x v="6"/>
    <x v="10"/>
    <x v="2"/>
    <x v="0"/>
    <x v="0"/>
    <x v="0"/>
    <x v="18"/>
    <x v="0"/>
    <x v="357"/>
    <n v="0"/>
    <x v="0"/>
    <s v="Total"/>
    <m/>
    <m/>
    <m/>
  </r>
  <r>
    <x v="6"/>
    <x v="10"/>
    <x v="2"/>
    <x v="0"/>
    <x v="0"/>
    <x v="0"/>
    <x v="18"/>
    <x v="0"/>
    <x v="358"/>
    <n v="0"/>
    <x v="0"/>
    <s v="Total"/>
    <m/>
    <m/>
    <m/>
  </r>
  <r>
    <x v="6"/>
    <x v="10"/>
    <x v="2"/>
    <x v="0"/>
    <x v="0"/>
    <x v="0"/>
    <x v="18"/>
    <x v="0"/>
    <x v="359"/>
    <n v="0"/>
    <x v="0"/>
    <s v="Total"/>
    <m/>
    <m/>
    <m/>
  </r>
  <r>
    <x v="6"/>
    <x v="10"/>
    <x v="2"/>
    <x v="0"/>
    <x v="0"/>
    <x v="0"/>
    <x v="18"/>
    <x v="0"/>
    <x v="360"/>
    <n v="0"/>
    <x v="0"/>
    <s v="Total"/>
    <m/>
    <m/>
    <m/>
  </r>
  <r>
    <x v="6"/>
    <x v="10"/>
    <x v="2"/>
    <x v="0"/>
    <x v="0"/>
    <x v="0"/>
    <x v="18"/>
    <x v="0"/>
    <x v="361"/>
    <n v="0"/>
    <x v="0"/>
    <s v="Total"/>
    <m/>
    <m/>
    <m/>
  </r>
  <r>
    <x v="6"/>
    <x v="10"/>
    <x v="2"/>
    <x v="0"/>
    <x v="0"/>
    <x v="0"/>
    <x v="18"/>
    <x v="0"/>
    <x v="362"/>
    <n v="0"/>
    <x v="0"/>
    <s v="Total"/>
    <m/>
    <m/>
    <m/>
  </r>
  <r>
    <x v="6"/>
    <x v="10"/>
    <x v="2"/>
    <x v="0"/>
    <x v="0"/>
    <x v="0"/>
    <x v="18"/>
    <x v="0"/>
    <x v="363"/>
    <n v="0"/>
    <x v="0"/>
    <s v="Total"/>
    <m/>
    <m/>
    <m/>
  </r>
  <r>
    <x v="6"/>
    <x v="10"/>
    <x v="2"/>
    <x v="0"/>
    <x v="0"/>
    <x v="0"/>
    <x v="18"/>
    <x v="0"/>
    <x v="364"/>
    <n v="0"/>
    <x v="0"/>
    <s v="Total"/>
    <m/>
    <m/>
    <m/>
  </r>
  <r>
    <x v="6"/>
    <x v="11"/>
    <x v="2"/>
    <x v="0"/>
    <x v="0"/>
    <x v="0"/>
    <x v="15"/>
    <x v="0"/>
    <x v="344"/>
    <n v="0"/>
    <x v="0"/>
    <s v="Total"/>
    <m/>
    <m/>
    <m/>
  </r>
  <r>
    <x v="6"/>
    <x v="11"/>
    <x v="2"/>
    <x v="0"/>
    <x v="0"/>
    <x v="0"/>
    <x v="15"/>
    <x v="0"/>
    <x v="345"/>
    <n v="0"/>
    <x v="0"/>
    <s v="Total"/>
    <m/>
    <m/>
    <m/>
  </r>
  <r>
    <x v="6"/>
    <x v="11"/>
    <x v="2"/>
    <x v="0"/>
    <x v="0"/>
    <x v="0"/>
    <x v="15"/>
    <x v="0"/>
    <x v="346"/>
    <n v="0"/>
    <x v="0"/>
    <s v="Total"/>
    <m/>
    <m/>
    <m/>
  </r>
  <r>
    <x v="6"/>
    <x v="11"/>
    <x v="2"/>
    <x v="0"/>
    <x v="0"/>
    <x v="0"/>
    <x v="15"/>
    <x v="0"/>
    <x v="347"/>
    <n v="0"/>
    <x v="0"/>
    <s v="Total"/>
    <m/>
    <m/>
    <m/>
  </r>
  <r>
    <x v="6"/>
    <x v="11"/>
    <x v="2"/>
    <x v="0"/>
    <x v="0"/>
    <x v="0"/>
    <x v="15"/>
    <x v="0"/>
    <x v="348"/>
    <n v="0"/>
    <x v="0"/>
    <s v="Total"/>
    <m/>
    <m/>
    <m/>
  </r>
  <r>
    <x v="6"/>
    <x v="11"/>
    <x v="2"/>
    <x v="0"/>
    <x v="0"/>
    <x v="0"/>
    <x v="15"/>
    <x v="0"/>
    <x v="349"/>
    <n v="0"/>
    <x v="0"/>
    <s v="Total"/>
    <m/>
    <m/>
    <m/>
  </r>
  <r>
    <x v="6"/>
    <x v="11"/>
    <x v="2"/>
    <x v="0"/>
    <x v="0"/>
    <x v="0"/>
    <x v="15"/>
    <x v="0"/>
    <x v="350"/>
    <n v="0"/>
    <x v="0"/>
    <s v="Total"/>
    <m/>
    <m/>
    <m/>
  </r>
  <r>
    <x v="6"/>
    <x v="11"/>
    <x v="2"/>
    <x v="0"/>
    <x v="0"/>
    <x v="0"/>
    <x v="15"/>
    <x v="0"/>
    <x v="351"/>
    <n v="0"/>
    <x v="0"/>
    <s v="Total"/>
    <m/>
    <m/>
    <m/>
  </r>
  <r>
    <x v="6"/>
    <x v="11"/>
    <x v="2"/>
    <x v="0"/>
    <x v="0"/>
    <x v="0"/>
    <x v="15"/>
    <x v="0"/>
    <x v="352"/>
    <n v="0"/>
    <x v="0"/>
    <s v="Total"/>
    <m/>
    <m/>
    <m/>
  </r>
  <r>
    <x v="6"/>
    <x v="11"/>
    <x v="2"/>
    <x v="0"/>
    <x v="0"/>
    <x v="0"/>
    <x v="15"/>
    <x v="0"/>
    <x v="353"/>
    <n v="0"/>
    <x v="0"/>
    <s v="Total"/>
    <m/>
    <m/>
    <m/>
  </r>
  <r>
    <x v="6"/>
    <x v="11"/>
    <x v="2"/>
    <x v="0"/>
    <x v="0"/>
    <x v="0"/>
    <x v="15"/>
    <x v="0"/>
    <x v="354"/>
    <n v="0"/>
    <x v="0"/>
    <s v="Total"/>
    <m/>
    <m/>
    <m/>
  </r>
  <r>
    <x v="6"/>
    <x v="11"/>
    <x v="2"/>
    <x v="0"/>
    <x v="0"/>
    <x v="0"/>
    <x v="15"/>
    <x v="0"/>
    <x v="355"/>
    <n v="0"/>
    <x v="0"/>
    <s v="Total"/>
    <m/>
    <m/>
    <m/>
  </r>
  <r>
    <x v="6"/>
    <x v="11"/>
    <x v="2"/>
    <x v="0"/>
    <x v="0"/>
    <x v="0"/>
    <x v="15"/>
    <x v="0"/>
    <x v="356"/>
    <n v="0"/>
    <x v="0"/>
    <s v="Total"/>
    <m/>
    <m/>
    <m/>
  </r>
  <r>
    <x v="6"/>
    <x v="11"/>
    <x v="2"/>
    <x v="0"/>
    <x v="0"/>
    <x v="0"/>
    <x v="15"/>
    <x v="0"/>
    <x v="357"/>
    <n v="0"/>
    <x v="0"/>
    <s v="Total"/>
    <m/>
    <m/>
    <m/>
  </r>
  <r>
    <x v="6"/>
    <x v="11"/>
    <x v="2"/>
    <x v="0"/>
    <x v="0"/>
    <x v="0"/>
    <x v="15"/>
    <x v="0"/>
    <x v="358"/>
    <n v="0"/>
    <x v="0"/>
    <s v="Total"/>
    <m/>
    <m/>
    <m/>
  </r>
  <r>
    <x v="6"/>
    <x v="11"/>
    <x v="2"/>
    <x v="0"/>
    <x v="0"/>
    <x v="0"/>
    <x v="15"/>
    <x v="0"/>
    <x v="359"/>
    <n v="0"/>
    <x v="0"/>
    <s v="Total"/>
    <m/>
    <m/>
    <m/>
  </r>
  <r>
    <x v="6"/>
    <x v="11"/>
    <x v="2"/>
    <x v="0"/>
    <x v="0"/>
    <x v="0"/>
    <x v="15"/>
    <x v="0"/>
    <x v="360"/>
    <n v="0"/>
    <x v="0"/>
    <s v="Total"/>
    <m/>
    <m/>
    <m/>
  </r>
  <r>
    <x v="6"/>
    <x v="11"/>
    <x v="2"/>
    <x v="0"/>
    <x v="0"/>
    <x v="0"/>
    <x v="15"/>
    <x v="0"/>
    <x v="361"/>
    <n v="0"/>
    <x v="0"/>
    <s v="Total"/>
    <m/>
    <m/>
    <m/>
  </r>
  <r>
    <x v="6"/>
    <x v="11"/>
    <x v="2"/>
    <x v="0"/>
    <x v="0"/>
    <x v="0"/>
    <x v="15"/>
    <x v="0"/>
    <x v="362"/>
    <n v="0"/>
    <x v="0"/>
    <s v="Total"/>
    <m/>
    <m/>
    <m/>
  </r>
  <r>
    <x v="6"/>
    <x v="11"/>
    <x v="2"/>
    <x v="0"/>
    <x v="0"/>
    <x v="0"/>
    <x v="15"/>
    <x v="0"/>
    <x v="363"/>
    <n v="0"/>
    <x v="0"/>
    <s v="Total"/>
    <m/>
    <m/>
    <m/>
  </r>
  <r>
    <x v="6"/>
    <x v="11"/>
    <x v="2"/>
    <x v="0"/>
    <x v="0"/>
    <x v="0"/>
    <x v="15"/>
    <x v="0"/>
    <x v="364"/>
    <n v="0"/>
    <x v="0"/>
    <s v="Total"/>
    <m/>
    <m/>
    <m/>
  </r>
  <r>
    <x v="6"/>
    <x v="12"/>
    <x v="2"/>
    <x v="0"/>
    <x v="0"/>
    <x v="0"/>
    <x v="16"/>
    <x v="0"/>
    <x v="344"/>
    <n v="0"/>
    <x v="0"/>
    <s v="Total"/>
    <m/>
    <m/>
    <m/>
  </r>
  <r>
    <x v="6"/>
    <x v="12"/>
    <x v="2"/>
    <x v="0"/>
    <x v="0"/>
    <x v="0"/>
    <x v="16"/>
    <x v="0"/>
    <x v="345"/>
    <n v="0"/>
    <x v="0"/>
    <s v="Total"/>
    <m/>
    <m/>
    <m/>
  </r>
  <r>
    <x v="6"/>
    <x v="12"/>
    <x v="2"/>
    <x v="0"/>
    <x v="0"/>
    <x v="0"/>
    <x v="16"/>
    <x v="0"/>
    <x v="346"/>
    <n v="0"/>
    <x v="0"/>
    <s v="Total"/>
    <m/>
    <m/>
    <m/>
  </r>
  <r>
    <x v="6"/>
    <x v="12"/>
    <x v="2"/>
    <x v="0"/>
    <x v="0"/>
    <x v="0"/>
    <x v="16"/>
    <x v="0"/>
    <x v="347"/>
    <n v="0"/>
    <x v="0"/>
    <s v="Total"/>
    <m/>
    <m/>
    <m/>
  </r>
  <r>
    <x v="6"/>
    <x v="12"/>
    <x v="2"/>
    <x v="0"/>
    <x v="0"/>
    <x v="0"/>
    <x v="16"/>
    <x v="0"/>
    <x v="348"/>
    <n v="0"/>
    <x v="0"/>
    <s v="Total"/>
    <m/>
    <m/>
    <m/>
  </r>
  <r>
    <x v="6"/>
    <x v="12"/>
    <x v="2"/>
    <x v="0"/>
    <x v="0"/>
    <x v="0"/>
    <x v="16"/>
    <x v="0"/>
    <x v="349"/>
    <n v="0"/>
    <x v="0"/>
    <s v="Total"/>
    <m/>
    <m/>
    <m/>
  </r>
  <r>
    <x v="6"/>
    <x v="12"/>
    <x v="2"/>
    <x v="0"/>
    <x v="0"/>
    <x v="0"/>
    <x v="16"/>
    <x v="0"/>
    <x v="350"/>
    <n v="0"/>
    <x v="0"/>
    <s v="Total"/>
    <m/>
    <m/>
    <m/>
  </r>
  <r>
    <x v="6"/>
    <x v="12"/>
    <x v="2"/>
    <x v="0"/>
    <x v="0"/>
    <x v="0"/>
    <x v="16"/>
    <x v="0"/>
    <x v="351"/>
    <n v="0"/>
    <x v="0"/>
    <s v="Total"/>
    <m/>
    <m/>
    <m/>
  </r>
  <r>
    <x v="6"/>
    <x v="12"/>
    <x v="2"/>
    <x v="0"/>
    <x v="0"/>
    <x v="0"/>
    <x v="16"/>
    <x v="0"/>
    <x v="352"/>
    <n v="0"/>
    <x v="0"/>
    <s v="Total"/>
    <m/>
    <m/>
    <m/>
  </r>
  <r>
    <x v="6"/>
    <x v="12"/>
    <x v="2"/>
    <x v="0"/>
    <x v="0"/>
    <x v="0"/>
    <x v="16"/>
    <x v="0"/>
    <x v="353"/>
    <n v="0"/>
    <x v="0"/>
    <s v="Total"/>
    <m/>
    <m/>
    <m/>
  </r>
  <r>
    <x v="6"/>
    <x v="12"/>
    <x v="2"/>
    <x v="0"/>
    <x v="0"/>
    <x v="0"/>
    <x v="16"/>
    <x v="0"/>
    <x v="354"/>
    <n v="0"/>
    <x v="0"/>
    <s v="Total"/>
    <m/>
    <m/>
    <m/>
  </r>
  <r>
    <x v="6"/>
    <x v="12"/>
    <x v="2"/>
    <x v="0"/>
    <x v="0"/>
    <x v="0"/>
    <x v="16"/>
    <x v="0"/>
    <x v="355"/>
    <n v="0"/>
    <x v="0"/>
    <s v="Total"/>
    <m/>
    <m/>
    <m/>
  </r>
  <r>
    <x v="6"/>
    <x v="12"/>
    <x v="2"/>
    <x v="0"/>
    <x v="0"/>
    <x v="0"/>
    <x v="16"/>
    <x v="0"/>
    <x v="356"/>
    <n v="0"/>
    <x v="0"/>
    <s v="Total"/>
    <m/>
    <m/>
    <m/>
  </r>
  <r>
    <x v="6"/>
    <x v="12"/>
    <x v="2"/>
    <x v="0"/>
    <x v="0"/>
    <x v="0"/>
    <x v="16"/>
    <x v="0"/>
    <x v="357"/>
    <n v="0"/>
    <x v="0"/>
    <s v="Total"/>
    <m/>
    <m/>
    <m/>
  </r>
  <r>
    <x v="6"/>
    <x v="12"/>
    <x v="2"/>
    <x v="0"/>
    <x v="0"/>
    <x v="0"/>
    <x v="16"/>
    <x v="0"/>
    <x v="358"/>
    <n v="0"/>
    <x v="0"/>
    <s v="Total"/>
    <m/>
    <m/>
    <m/>
  </r>
  <r>
    <x v="6"/>
    <x v="12"/>
    <x v="2"/>
    <x v="0"/>
    <x v="0"/>
    <x v="0"/>
    <x v="16"/>
    <x v="0"/>
    <x v="359"/>
    <n v="0"/>
    <x v="0"/>
    <s v="Total"/>
    <m/>
    <m/>
    <m/>
  </r>
  <r>
    <x v="6"/>
    <x v="12"/>
    <x v="2"/>
    <x v="0"/>
    <x v="0"/>
    <x v="0"/>
    <x v="16"/>
    <x v="0"/>
    <x v="360"/>
    <n v="0"/>
    <x v="0"/>
    <s v="Total"/>
    <m/>
    <m/>
    <m/>
  </r>
  <r>
    <x v="6"/>
    <x v="12"/>
    <x v="2"/>
    <x v="0"/>
    <x v="0"/>
    <x v="0"/>
    <x v="16"/>
    <x v="0"/>
    <x v="361"/>
    <n v="0"/>
    <x v="0"/>
    <s v="Total"/>
    <m/>
    <m/>
    <m/>
  </r>
  <r>
    <x v="6"/>
    <x v="12"/>
    <x v="2"/>
    <x v="0"/>
    <x v="0"/>
    <x v="0"/>
    <x v="16"/>
    <x v="0"/>
    <x v="362"/>
    <n v="0"/>
    <x v="0"/>
    <s v="Total"/>
    <m/>
    <m/>
    <m/>
  </r>
  <r>
    <x v="6"/>
    <x v="12"/>
    <x v="2"/>
    <x v="0"/>
    <x v="0"/>
    <x v="0"/>
    <x v="16"/>
    <x v="0"/>
    <x v="363"/>
    <n v="0"/>
    <x v="0"/>
    <s v="Total"/>
    <m/>
    <m/>
    <m/>
  </r>
  <r>
    <x v="6"/>
    <x v="12"/>
    <x v="2"/>
    <x v="0"/>
    <x v="0"/>
    <x v="0"/>
    <x v="16"/>
    <x v="0"/>
    <x v="364"/>
    <n v="0"/>
    <x v="0"/>
    <s v="Total"/>
    <m/>
    <m/>
    <m/>
  </r>
  <r>
    <x v="6"/>
    <x v="13"/>
    <x v="2"/>
    <x v="0"/>
    <x v="0"/>
    <x v="0"/>
    <x v="17"/>
    <x v="0"/>
    <x v="344"/>
    <n v="0"/>
    <x v="0"/>
    <s v="Total"/>
    <m/>
    <m/>
    <m/>
  </r>
  <r>
    <x v="6"/>
    <x v="13"/>
    <x v="2"/>
    <x v="0"/>
    <x v="0"/>
    <x v="0"/>
    <x v="17"/>
    <x v="0"/>
    <x v="345"/>
    <n v="0"/>
    <x v="0"/>
    <s v="Total"/>
    <m/>
    <m/>
    <m/>
  </r>
  <r>
    <x v="6"/>
    <x v="13"/>
    <x v="2"/>
    <x v="0"/>
    <x v="0"/>
    <x v="0"/>
    <x v="17"/>
    <x v="0"/>
    <x v="346"/>
    <n v="0"/>
    <x v="0"/>
    <s v="Total"/>
    <m/>
    <m/>
    <m/>
  </r>
  <r>
    <x v="6"/>
    <x v="13"/>
    <x v="2"/>
    <x v="0"/>
    <x v="0"/>
    <x v="0"/>
    <x v="17"/>
    <x v="0"/>
    <x v="347"/>
    <n v="0.11578947368421053"/>
    <x v="0"/>
    <s v="Total"/>
    <m/>
    <m/>
    <m/>
  </r>
  <r>
    <x v="6"/>
    <x v="13"/>
    <x v="2"/>
    <x v="0"/>
    <x v="0"/>
    <x v="0"/>
    <x v="17"/>
    <x v="0"/>
    <x v="348"/>
    <n v="0"/>
    <x v="0"/>
    <s v="Total"/>
    <m/>
    <m/>
    <m/>
  </r>
  <r>
    <x v="6"/>
    <x v="13"/>
    <x v="2"/>
    <x v="0"/>
    <x v="0"/>
    <x v="0"/>
    <x v="17"/>
    <x v="0"/>
    <x v="349"/>
    <n v="0"/>
    <x v="0"/>
    <s v="Total"/>
    <m/>
    <m/>
    <m/>
  </r>
  <r>
    <x v="6"/>
    <x v="13"/>
    <x v="2"/>
    <x v="0"/>
    <x v="0"/>
    <x v="0"/>
    <x v="17"/>
    <x v="0"/>
    <x v="350"/>
    <n v="0"/>
    <x v="0"/>
    <s v="Total"/>
    <m/>
    <m/>
    <m/>
  </r>
  <r>
    <x v="6"/>
    <x v="13"/>
    <x v="2"/>
    <x v="0"/>
    <x v="0"/>
    <x v="0"/>
    <x v="17"/>
    <x v="0"/>
    <x v="351"/>
    <n v="0"/>
    <x v="0"/>
    <s v="Total"/>
    <m/>
    <m/>
    <m/>
  </r>
  <r>
    <x v="6"/>
    <x v="13"/>
    <x v="2"/>
    <x v="0"/>
    <x v="0"/>
    <x v="0"/>
    <x v="17"/>
    <x v="0"/>
    <x v="352"/>
    <n v="0"/>
    <x v="0"/>
    <s v="Total"/>
    <m/>
    <m/>
    <m/>
  </r>
  <r>
    <x v="6"/>
    <x v="13"/>
    <x v="2"/>
    <x v="0"/>
    <x v="0"/>
    <x v="0"/>
    <x v="17"/>
    <x v="0"/>
    <x v="353"/>
    <n v="0"/>
    <x v="0"/>
    <s v="Total"/>
    <m/>
    <m/>
    <m/>
  </r>
  <r>
    <x v="6"/>
    <x v="13"/>
    <x v="2"/>
    <x v="0"/>
    <x v="0"/>
    <x v="0"/>
    <x v="17"/>
    <x v="0"/>
    <x v="354"/>
    <n v="0"/>
    <x v="0"/>
    <s v="Total"/>
    <m/>
    <m/>
    <m/>
  </r>
  <r>
    <x v="6"/>
    <x v="13"/>
    <x v="2"/>
    <x v="0"/>
    <x v="0"/>
    <x v="0"/>
    <x v="17"/>
    <x v="0"/>
    <x v="355"/>
    <n v="0"/>
    <x v="0"/>
    <s v="Total"/>
    <m/>
    <m/>
    <m/>
  </r>
  <r>
    <x v="6"/>
    <x v="13"/>
    <x v="2"/>
    <x v="0"/>
    <x v="0"/>
    <x v="0"/>
    <x v="17"/>
    <x v="0"/>
    <x v="356"/>
    <n v="0"/>
    <x v="0"/>
    <s v="Total"/>
    <m/>
    <m/>
    <m/>
  </r>
  <r>
    <x v="6"/>
    <x v="13"/>
    <x v="2"/>
    <x v="0"/>
    <x v="0"/>
    <x v="0"/>
    <x v="17"/>
    <x v="0"/>
    <x v="357"/>
    <n v="0"/>
    <x v="0"/>
    <s v="Total"/>
    <m/>
    <m/>
    <m/>
  </r>
  <r>
    <x v="6"/>
    <x v="13"/>
    <x v="2"/>
    <x v="0"/>
    <x v="0"/>
    <x v="0"/>
    <x v="17"/>
    <x v="0"/>
    <x v="358"/>
    <n v="0"/>
    <x v="0"/>
    <s v="Total"/>
    <m/>
    <m/>
    <m/>
  </r>
  <r>
    <x v="6"/>
    <x v="13"/>
    <x v="2"/>
    <x v="0"/>
    <x v="0"/>
    <x v="0"/>
    <x v="17"/>
    <x v="0"/>
    <x v="359"/>
    <n v="0"/>
    <x v="0"/>
    <s v="Total"/>
    <m/>
    <m/>
    <m/>
  </r>
  <r>
    <x v="6"/>
    <x v="13"/>
    <x v="2"/>
    <x v="0"/>
    <x v="0"/>
    <x v="0"/>
    <x v="17"/>
    <x v="0"/>
    <x v="360"/>
    <n v="0"/>
    <x v="0"/>
    <s v="Total"/>
    <m/>
    <m/>
    <m/>
  </r>
  <r>
    <x v="6"/>
    <x v="13"/>
    <x v="2"/>
    <x v="0"/>
    <x v="0"/>
    <x v="0"/>
    <x v="17"/>
    <x v="0"/>
    <x v="361"/>
    <n v="0"/>
    <x v="0"/>
    <s v="Total"/>
    <m/>
    <m/>
    <m/>
  </r>
  <r>
    <x v="6"/>
    <x v="13"/>
    <x v="2"/>
    <x v="0"/>
    <x v="0"/>
    <x v="0"/>
    <x v="17"/>
    <x v="0"/>
    <x v="362"/>
    <n v="0"/>
    <x v="0"/>
    <s v="Total"/>
    <m/>
    <m/>
    <m/>
  </r>
  <r>
    <x v="6"/>
    <x v="13"/>
    <x v="2"/>
    <x v="0"/>
    <x v="0"/>
    <x v="0"/>
    <x v="17"/>
    <x v="0"/>
    <x v="363"/>
    <n v="0"/>
    <x v="0"/>
    <s v="Total"/>
    <m/>
    <m/>
    <m/>
  </r>
  <r>
    <x v="6"/>
    <x v="13"/>
    <x v="2"/>
    <x v="0"/>
    <x v="0"/>
    <x v="0"/>
    <x v="17"/>
    <x v="0"/>
    <x v="364"/>
    <n v="0"/>
    <x v="0"/>
    <s v="Total"/>
    <m/>
    <m/>
    <m/>
  </r>
  <r>
    <x v="6"/>
    <x v="14"/>
    <x v="2"/>
    <x v="0"/>
    <x v="0"/>
    <x v="0"/>
    <x v="15"/>
    <x v="0"/>
    <x v="344"/>
    <n v="0"/>
    <x v="0"/>
    <s v="Total"/>
    <m/>
    <m/>
    <m/>
  </r>
  <r>
    <x v="6"/>
    <x v="14"/>
    <x v="2"/>
    <x v="0"/>
    <x v="0"/>
    <x v="0"/>
    <x v="15"/>
    <x v="0"/>
    <x v="345"/>
    <n v="0"/>
    <x v="0"/>
    <s v="Total"/>
    <m/>
    <m/>
    <m/>
  </r>
  <r>
    <x v="6"/>
    <x v="14"/>
    <x v="2"/>
    <x v="0"/>
    <x v="0"/>
    <x v="0"/>
    <x v="15"/>
    <x v="0"/>
    <x v="346"/>
    <n v="0"/>
    <x v="0"/>
    <s v="Total"/>
    <m/>
    <m/>
    <m/>
  </r>
  <r>
    <x v="6"/>
    <x v="14"/>
    <x v="2"/>
    <x v="0"/>
    <x v="0"/>
    <x v="0"/>
    <x v="15"/>
    <x v="0"/>
    <x v="347"/>
    <s v="&lt;DL"/>
    <x v="0"/>
    <s v="Total"/>
    <m/>
    <m/>
    <m/>
  </r>
  <r>
    <x v="6"/>
    <x v="14"/>
    <x v="2"/>
    <x v="0"/>
    <x v="0"/>
    <x v="0"/>
    <x v="15"/>
    <x v="0"/>
    <x v="348"/>
    <n v="0"/>
    <x v="0"/>
    <s v="Total"/>
    <m/>
    <m/>
    <m/>
  </r>
  <r>
    <x v="6"/>
    <x v="14"/>
    <x v="2"/>
    <x v="0"/>
    <x v="0"/>
    <x v="0"/>
    <x v="15"/>
    <x v="0"/>
    <x v="349"/>
    <n v="0"/>
    <x v="0"/>
    <s v="Total"/>
    <m/>
    <m/>
    <m/>
  </r>
  <r>
    <x v="6"/>
    <x v="14"/>
    <x v="2"/>
    <x v="0"/>
    <x v="0"/>
    <x v="0"/>
    <x v="15"/>
    <x v="0"/>
    <x v="350"/>
    <n v="0"/>
    <x v="0"/>
    <s v="Total"/>
    <m/>
    <m/>
    <m/>
  </r>
  <r>
    <x v="6"/>
    <x v="14"/>
    <x v="2"/>
    <x v="0"/>
    <x v="0"/>
    <x v="0"/>
    <x v="15"/>
    <x v="0"/>
    <x v="351"/>
    <n v="0"/>
    <x v="0"/>
    <s v="Total"/>
    <m/>
    <m/>
    <m/>
  </r>
  <r>
    <x v="6"/>
    <x v="14"/>
    <x v="2"/>
    <x v="0"/>
    <x v="0"/>
    <x v="0"/>
    <x v="15"/>
    <x v="0"/>
    <x v="352"/>
    <n v="0"/>
    <x v="0"/>
    <s v="Total"/>
    <m/>
    <m/>
    <m/>
  </r>
  <r>
    <x v="6"/>
    <x v="14"/>
    <x v="2"/>
    <x v="0"/>
    <x v="0"/>
    <x v="0"/>
    <x v="15"/>
    <x v="0"/>
    <x v="353"/>
    <n v="0"/>
    <x v="0"/>
    <s v="Total"/>
    <m/>
    <m/>
    <m/>
  </r>
  <r>
    <x v="6"/>
    <x v="14"/>
    <x v="2"/>
    <x v="0"/>
    <x v="0"/>
    <x v="0"/>
    <x v="15"/>
    <x v="0"/>
    <x v="354"/>
    <n v="0"/>
    <x v="0"/>
    <s v="Total"/>
    <m/>
    <m/>
    <m/>
  </r>
  <r>
    <x v="6"/>
    <x v="14"/>
    <x v="2"/>
    <x v="0"/>
    <x v="0"/>
    <x v="0"/>
    <x v="15"/>
    <x v="0"/>
    <x v="355"/>
    <n v="0"/>
    <x v="0"/>
    <s v="Total"/>
    <m/>
    <m/>
    <m/>
  </r>
  <r>
    <x v="6"/>
    <x v="14"/>
    <x v="2"/>
    <x v="0"/>
    <x v="0"/>
    <x v="0"/>
    <x v="15"/>
    <x v="0"/>
    <x v="356"/>
    <n v="0"/>
    <x v="0"/>
    <s v="Total"/>
    <m/>
    <m/>
    <m/>
  </r>
  <r>
    <x v="6"/>
    <x v="14"/>
    <x v="2"/>
    <x v="0"/>
    <x v="0"/>
    <x v="0"/>
    <x v="15"/>
    <x v="0"/>
    <x v="357"/>
    <n v="0"/>
    <x v="0"/>
    <s v="Total"/>
    <m/>
    <m/>
    <m/>
  </r>
  <r>
    <x v="6"/>
    <x v="14"/>
    <x v="2"/>
    <x v="0"/>
    <x v="0"/>
    <x v="0"/>
    <x v="15"/>
    <x v="0"/>
    <x v="358"/>
    <n v="0"/>
    <x v="0"/>
    <s v="Total"/>
    <m/>
    <m/>
    <m/>
  </r>
  <r>
    <x v="6"/>
    <x v="14"/>
    <x v="2"/>
    <x v="0"/>
    <x v="0"/>
    <x v="0"/>
    <x v="15"/>
    <x v="0"/>
    <x v="359"/>
    <n v="0"/>
    <x v="0"/>
    <s v="Total"/>
    <m/>
    <m/>
    <m/>
  </r>
  <r>
    <x v="6"/>
    <x v="14"/>
    <x v="2"/>
    <x v="0"/>
    <x v="0"/>
    <x v="0"/>
    <x v="15"/>
    <x v="0"/>
    <x v="360"/>
    <n v="0"/>
    <x v="0"/>
    <s v="Total"/>
    <m/>
    <m/>
    <m/>
  </r>
  <r>
    <x v="6"/>
    <x v="14"/>
    <x v="2"/>
    <x v="0"/>
    <x v="0"/>
    <x v="0"/>
    <x v="15"/>
    <x v="0"/>
    <x v="361"/>
    <n v="0"/>
    <x v="0"/>
    <s v="Total"/>
    <m/>
    <m/>
    <m/>
  </r>
  <r>
    <x v="6"/>
    <x v="14"/>
    <x v="2"/>
    <x v="0"/>
    <x v="0"/>
    <x v="0"/>
    <x v="15"/>
    <x v="0"/>
    <x v="362"/>
    <n v="0"/>
    <x v="0"/>
    <s v="Total"/>
    <m/>
    <m/>
    <m/>
  </r>
  <r>
    <x v="6"/>
    <x v="14"/>
    <x v="2"/>
    <x v="0"/>
    <x v="0"/>
    <x v="0"/>
    <x v="15"/>
    <x v="0"/>
    <x v="363"/>
    <n v="0"/>
    <x v="0"/>
    <s v="Total"/>
    <m/>
    <m/>
    <m/>
  </r>
  <r>
    <x v="6"/>
    <x v="14"/>
    <x v="2"/>
    <x v="0"/>
    <x v="0"/>
    <x v="0"/>
    <x v="15"/>
    <x v="0"/>
    <x v="364"/>
    <n v="0"/>
    <x v="0"/>
    <s v="Total"/>
    <m/>
    <m/>
    <m/>
  </r>
  <r>
    <x v="6"/>
    <x v="15"/>
    <x v="2"/>
    <x v="0"/>
    <x v="0"/>
    <x v="0"/>
    <x v="17"/>
    <x v="0"/>
    <x v="344"/>
    <n v="0"/>
    <x v="0"/>
    <s v="Total"/>
    <m/>
    <m/>
    <m/>
  </r>
  <r>
    <x v="6"/>
    <x v="15"/>
    <x v="2"/>
    <x v="0"/>
    <x v="0"/>
    <x v="0"/>
    <x v="17"/>
    <x v="0"/>
    <x v="345"/>
    <n v="0"/>
    <x v="0"/>
    <s v="Total"/>
    <m/>
    <m/>
    <m/>
  </r>
  <r>
    <x v="6"/>
    <x v="15"/>
    <x v="2"/>
    <x v="0"/>
    <x v="0"/>
    <x v="0"/>
    <x v="17"/>
    <x v="0"/>
    <x v="346"/>
    <n v="0"/>
    <x v="0"/>
    <s v="Total"/>
    <m/>
    <m/>
    <m/>
  </r>
  <r>
    <x v="6"/>
    <x v="15"/>
    <x v="2"/>
    <x v="0"/>
    <x v="0"/>
    <x v="0"/>
    <x v="17"/>
    <x v="0"/>
    <x v="347"/>
    <s v="&lt;DL"/>
    <x v="0"/>
    <s v="Total"/>
    <m/>
    <m/>
    <m/>
  </r>
  <r>
    <x v="6"/>
    <x v="15"/>
    <x v="2"/>
    <x v="0"/>
    <x v="0"/>
    <x v="0"/>
    <x v="17"/>
    <x v="0"/>
    <x v="348"/>
    <n v="0"/>
    <x v="0"/>
    <s v="Total"/>
    <m/>
    <m/>
    <m/>
  </r>
  <r>
    <x v="6"/>
    <x v="15"/>
    <x v="2"/>
    <x v="0"/>
    <x v="0"/>
    <x v="0"/>
    <x v="17"/>
    <x v="0"/>
    <x v="349"/>
    <n v="0"/>
    <x v="0"/>
    <s v="Total"/>
    <m/>
    <m/>
    <m/>
  </r>
  <r>
    <x v="6"/>
    <x v="15"/>
    <x v="2"/>
    <x v="0"/>
    <x v="0"/>
    <x v="0"/>
    <x v="17"/>
    <x v="0"/>
    <x v="350"/>
    <n v="0"/>
    <x v="0"/>
    <s v="Total"/>
    <m/>
    <m/>
    <m/>
  </r>
  <r>
    <x v="6"/>
    <x v="15"/>
    <x v="2"/>
    <x v="0"/>
    <x v="0"/>
    <x v="0"/>
    <x v="17"/>
    <x v="0"/>
    <x v="351"/>
    <n v="0"/>
    <x v="0"/>
    <s v="Total"/>
    <m/>
    <m/>
    <m/>
  </r>
  <r>
    <x v="6"/>
    <x v="15"/>
    <x v="2"/>
    <x v="0"/>
    <x v="0"/>
    <x v="0"/>
    <x v="17"/>
    <x v="0"/>
    <x v="352"/>
    <n v="0"/>
    <x v="0"/>
    <s v="Total"/>
    <m/>
    <m/>
    <m/>
  </r>
  <r>
    <x v="6"/>
    <x v="15"/>
    <x v="2"/>
    <x v="0"/>
    <x v="0"/>
    <x v="0"/>
    <x v="17"/>
    <x v="0"/>
    <x v="353"/>
    <n v="0"/>
    <x v="0"/>
    <s v="Total"/>
    <m/>
    <m/>
    <m/>
  </r>
  <r>
    <x v="6"/>
    <x v="15"/>
    <x v="2"/>
    <x v="0"/>
    <x v="0"/>
    <x v="0"/>
    <x v="17"/>
    <x v="0"/>
    <x v="354"/>
    <n v="0"/>
    <x v="0"/>
    <s v="Total"/>
    <m/>
    <m/>
    <m/>
  </r>
  <r>
    <x v="6"/>
    <x v="15"/>
    <x v="2"/>
    <x v="0"/>
    <x v="0"/>
    <x v="0"/>
    <x v="17"/>
    <x v="0"/>
    <x v="355"/>
    <n v="0"/>
    <x v="0"/>
    <s v="Total"/>
    <m/>
    <m/>
    <m/>
  </r>
  <r>
    <x v="6"/>
    <x v="15"/>
    <x v="2"/>
    <x v="0"/>
    <x v="0"/>
    <x v="0"/>
    <x v="17"/>
    <x v="0"/>
    <x v="356"/>
    <n v="0"/>
    <x v="0"/>
    <s v="Total"/>
    <m/>
    <m/>
    <m/>
  </r>
  <r>
    <x v="6"/>
    <x v="15"/>
    <x v="2"/>
    <x v="0"/>
    <x v="0"/>
    <x v="0"/>
    <x v="17"/>
    <x v="0"/>
    <x v="357"/>
    <n v="0"/>
    <x v="0"/>
    <s v="Total"/>
    <m/>
    <m/>
    <m/>
  </r>
  <r>
    <x v="6"/>
    <x v="15"/>
    <x v="2"/>
    <x v="0"/>
    <x v="0"/>
    <x v="0"/>
    <x v="17"/>
    <x v="0"/>
    <x v="358"/>
    <n v="0"/>
    <x v="0"/>
    <s v="Total"/>
    <m/>
    <m/>
    <m/>
  </r>
  <r>
    <x v="6"/>
    <x v="15"/>
    <x v="2"/>
    <x v="0"/>
    <x v="0"/>
    <x v="0"/>
    <x v="17"/>
    <x v="0"/>
    <x v="359"/>
    <n v="0"/>
    <x v="0"/>
    <s v="Total"/>
    <m/>
    <m/>
    <m/>
  </r>
  <r>
    <x v="6"/>
    <x v="15"/>
    <x v="2"/>
    <x v="0"/>
    <x v="0"/>
    <x v="0"/>
    <x v="17"/>
    <x v="0"/>
    <x v="360"/>
    <n v="0"/>
    <x v="0"/>
    <s v="Total"/>
    <m/>
    <m/>
    <m/>
  </r>
  <r>
    <x v="6"/>
    <x v="15"/>
    <x v="2"/>
    <x v="0"/>
    <x v="0"/>
    <x v="0"/>
    <x v="17"/>
    <x v="0"/>
    <x v="361"/>
    <n v="0"/>
    <x v="0"/>
    <s v="Total"/>
    <m/>
    <m/>
    <m/>
  </r>
  <r>
    <x v="6"/>
    <x v="15"/>
    <x v="2"/>
    <x v="0"/>
    <x v="0"/>
    <x v="0"/>
    <x v="17"/>
    <x v="0"/>
    <x v="362"/>
    <n v="0"/>
    <x v="0"/>
    <s v="Total"/>
    <m/>
    <m/>
    <m/>
  </r>
  <r>
    <x v="6"/>
    <x v="15"/>
    <x v="2"/>
    <x v="0"/>
    <x v="0"/>
    <x v="0"/>
    <x v="17"/>
    <x v="0"/>
    <x v="363"/>
    <n v="0"/>
    <x v="0"/>
    <s v="Total"/>
    <m/>
    <m/>
    <m/>
  </r>
  <r>
    <x v="6"/>
    <x v="15"/>
    <x v="2"/>
    <x v="0"/>
    <x v="0"/>
    <x v="0"/>
    <x v="17"/>
    <x v="0"/>
    <x v="364"/>
    <n v="0"/>
    <x v="0"/>
    <s v="Total"/>
    <m/>
    <m/>
    <m/>
  </r>
  <r>
    <x v="6"/>
    <x v="16"/>
    <x v="2"/>
    <x v="0"/>
    <x v="0"/>
    <x v="0"/>
    <x v="19"/>
    <x v="0"/>
    <x v="344"/>
    <n v="0"/>
    <x v="0"/>
    <s v="Total"/>
    <m/>
    <m/>
    <m/>
  </r>
  <r>
    <x v="6"/>
    <x v="16"/>
    <x v="2"/>
    <x v="0"/>
    <x v="0"/>
    <x v="0"/>
    <x v="19"/>
    <x v="0"/>
    <x v="345"/>
    <n v="0"/>
    <x v="0"/>
    <s v="Total"/>
    <m/>
    <m/>
    <m/>
  </r>
  <r>
    <x v="6"/>
    <x v="16"/>
    <x v="2"/>
    <x v="0"/>
    <x v="0"/>
    <x v="0"/>
    <x v="19"/>
    <x v="0"/>
    <x v="346"/>
    <n v="0"/>
    <x v="0"/>
    <s v="Total"/>
    <m/>
    <m/>
    <m/>
  </r>
  <r>
    <x v="6"/>
    <x v="16"/>
    <x v="2"/>
    <x v="0"/>
    <x v="0"/>
    <x v="0"/>
    <x v="19"/>
    <x v="0"/>
    <x v="347"/>
    <n v="0.12210526315789474"/>
    <x v="0"/>
    <s v="Total"/>
    <m/>
    <m/>
    <m/>
  </r>
  <r>
    <x v="6"/>
    <x v="16"/>
    <x v="2"/>
    <x v="0"/>
    <x v="0"/>
    <x v="0"/>
    <x v="19"/>
    <x v="0"/>
    <x v="348"/>
    <n v="0"/>
    <x v="0"/>
    <s v="Total"/>
    <m/>
    <m/>
    <m/>
  </r>
  <r>
    <x v="6"/>
    <x v="16"/>
    <x v="2"/>
    <x v="0"/>
    <x v="0"/>
    <x v="0"/>
    <x v="19"/>
    <x v="0"/>
    <x v="349"/>
    <n v="0"/>
    <x v="0"/>
    <s v="Total"/>
    <m/>
    <m/>
    <m/>
  </r>
  <r>
    <x v="6"/>
    <x v="16"/>
    <x v="2"/>
    <x v="0"/>
    <x v="0"/>
    <x v="0"/>
    <x v="19"/>
    <x v="0"/>
    <x v="350"/>
    <n v="0"/>
    <x v="0"/>
    <s v="Total"/>
    <m/>
    <m/>
    <m/>
  </r>
  <r>
    <x v="6"/>
    <x v="16"/>
    <x v="2"/>
    <x v="0"/>
    <x v="0"/>
    <x v="0"/>
    <x v="19"/>
    <x v="0"/>
    <x v="351"/>
    <n v="0"/>
    <x v="0"/>
    <s v="Total"/>
    <m/>
    <m/>
    <m/>
  </r>
  <r>
    <x v="6"/>
    <x v="16"/>
    <x v="2"/>
    <x v="0"/>
    <x v="0"/>
    <x v="0"/>
    <x v="19"/>
    <x v="0"/>
    <x v="352"/>
    <n v="0"/>
    <x v="0"/>
    <s v="Total"/>
    <m/>
    <m/>
    <m/>
  </r>
  <r>
    <x v="6"/>
    <x v="16"/>
    <x v="2"/>
    <x v="0"/>
    <x v="0"/>
    <x v="0"/>
    <x v="19"/>
    <x v="0"/>
    <x v="353"/>
    <n v="0"/>
    <x v="0"/>
    <s v="Total"/>
    <m/>
    <m/>
    <m/>
  </r>
  <r>
    <x v="6"/>
    <x v="16"/>
    <x v="2"/>
    <x v="0"/>
    <x v="0"/>
    <x v="0"/>
    <x v="19"/>
    <x v="0"/>
    <x v="354"/>
    <n v="0"/>
    <x v="0"/>
    <s v="Total"/>
    <m/>
    <m/>
    <m/>
  </r>
  <r>
    <x v="6"/>
    <x v="16"/>
    <x v="2"/>
    <x v="0"/>
    <x v="0"/>
    <x v="0"/>
    <x v="19"/>
    <x v="0"/>
    <x v="355"/>
    <n v="0"/>
    <x v="0"/>
    <s v="Total"/>
    <m/>
    <m/>
    <m/>
  </r>
  <r>
    <x v="6"/>
    <x v="16"/>
    <x v="2"/>
    <x v="0"/>
    <x v="0"/>
    <x v="0"/>
    <x v="19"/>
    <x v="0"/>
    <x v="356"/>
    <n v="0"/>
    <x v="0"/>
    <s v="Total"/>
    <m/>
    <m/>
    <m/>
  </r>
  <r>
    <x v="6"/>
    <x v="16"/>
    <x v="2"/>
    <x v="0"/>
    <x v="0"/>
    <x v="0"/>
    <x v="19"/>
    <x v="0"/>
    <x v="357"/>
    <n v="0"/>
    <x v="0"/>
    <s v="Total"/>
    <m/>
    <m/>
    <m/>
  </r>
  <r>
    <x v="6"/>
    <x v="16"/>
    <x v="2"/>
    <x v="0"/>
    <x v="0"/>
    <x v="0"/>
    <x v="19"/>
    <x v="0"/>
    <x v="358"/>
    <n v="0"/>
    <x v="0"/>
    <s v="Total"/>
    <m/>
    <m/>
    <m/>
  </r>
  <r>
    <x v="6"/>
    <x v="16"/>
    <x v="2"/>
    <x v="0"/>
    <x v="0"/>
    <x v="0"/>
    <x v="19"/>
    <x v="0"/>
    <x v="359"/>
    <n v="0"/>
    <x v="0"/>
    <s v="Total"/>
    <m/>
    <m/>
    <m/>
  </r>
  <r>
    <x v="6"/>
    <x v="16"/>
    <x v="2"/>
    <x v="0"/>
    <x v="0"/>
    <x v="0"/>
    <x v="19"/>
    <x v="0"/>
    <x v="360"/>
    <n v="0"/>
    <x v="0"/>
    <s v="Total"/>
    <m/>
    <m/>
    <m/>
  </r>
  <r>
    <x v="6"/>
    <x v="16"/>
    <x v="2"/>
    <x v="0"/>
    <x v="0"/>
    <x v="0"/>
    <x v="19"/>
    <x v="0"/>
    <x v="361"/>
    <n v="0"/>
    <x v="0"/>
    <s v="Total"/>
    <m/>
    <m/>
    <m/>
  </r>
  <r>
    <x v="6"/>
    <x v="16"/>
    <x v="2"/>
    <x v="0"/>
    <x v="0"/>
    <x v="0"/>
    <x v="19"/>
    <x v="0"/>
    <x v="362"/>
    <n v="0"/>
    <x v="0"/>
    <s v="Total"/>
    <m/>
    <m/>
    <m/>
  </r>
  <r>
    <x v="6"/>
    <x v="16"/>
    <x v="2"/>
    <x v="0"/>
    <x v="0"/>
    <x v="0"/>
    <x v="19"/>
    <x v="0"/>
    <x v="363"/>
    <n v="0"/>
    <x v="0"/>
    <s v="Total"/>
    <m/>
    <m/>
    <m/>
  </r>
  <r>
    <x v="6"/>
    <x v="16"/>
    <x v="2"/>
    <x v="0"/>
    <x v="0"/>
    <x v="0"/>
    <x v="19"/>
    <x v="0"/>
    <x v="364"/>
    <n v="0"/>
    <x v="0"/>
    <s v="Total"/>
    <m/>
    <m/>
    <m/>
  </r>
  <r>
    <x v="6"/>
    <x v="17"/>
    <x v="2"/>
    <x v="0"/>
    <x v="0"/>
    <x v="0"/>
    <x v="19"/>
    <x v="0"/>
    <x v="344"/>
    <n v="0"/>
    <x v="0"/>
    <s v="Total"/>
    <m/>
    <m/>
    <m/>
  </r>
  <r>
    <x v="6"/>
    <x v="17"/>
    <x v="2"/>
    <x v="0"/>
    <x v="0"/>
    <x v="0"/>
    <x v="19"/>
    <x v="0"/>
    <x v="345"/>
    <n v="0"/>
    <x v="0"/>
    <s v="Total"/>
    <m/>
    <m/>
    <m/>
  </r>
  <r>
    <x v="6"/>
    <x v="17"/>
    <x v="2"/>
    <x v="0"/>
    <x v="0"/>
    <x v="0"/>
    <x v="19"/>
    <x v="0"/>
    <x v="346"/>
    <n v="0"/>
    <x v="0"/>
    <s v="Total"/>
    <m/>
    <m/>
    <m/>
  </r>
  <r>
    <x v="6"/>
    <x v="17"/>
    <x v="2"/>
    <x v="0"/>
    <x v="0"/>
    <x v="0"/>
    <x v="19"/>
    <x v="0"/>
    <x v="347"/>
    <n v="0.11894736842105263"/>
    <x v="0"/>
    <s v="Total"/>
    <m/>
    <m/>
    <m/>
  </r>
  <r>
    <x v="6"/>
    <x v="17"/>
    <x v="2"/>
    <x v="0"/>
    <x v="0"/>
    <x v="0"/>
    <x v="19"/>
    <x v="0"/>
    <x v="348"/>
    <n v="0"/>
    <x v="0"/>
    <s v="Total"/>
    <m/>
    <m/>
    <m/>
  </r>
  <r>
    <x v="6"/>
    <x v="17"/>
    <x v="2"/>
    <x v="0"/>
    <x v="0"/>
    <x v="0"/>
    <x v="19"/>
    <x v="0"/>
    <x v="349"/>
    <n v="0"/>
    <x v="0"/>
    <s v="Total"/>
    <m/>
    <m/>
    <m/>
  </r>
  <r>
    <x v="6"/>
    <x v="17"/>
    <x v="2"/>
    <x v="0"/>
    <x v="0"/>
    <x v="0"/>
    <x v="19"/>
    <x v="0"/>
    <x v="350"/>
    <n v="0"/>
    <x v="0"/>
    <s v="Total"/>
    <m/>
    <m/>
    <m/>
  </r>
  <r>
    <x v="6"/>
    <x v="17"/>
    <x v="2"/>
    <x v="0"/>
    <x v="0"/>
    <x v="0"/>
    <x v="19"/>
    <x v="0"/>
    <x v="351"/>
    <n v="0"/>
    <x v="0"/>
    <s v="Total"/>
    <m/>
    <m/>
    <m/>
  </r>
  <r>
    <x v="6"/>
    <x v="17"/>
    <x v="2"/>
    <x v="0"/>
    <x v="0"/>
    <x v="0"/>
    <x v="19"/>
    <x v="0"/>
    <x v="352"/>
    <n v="0"/>
    <x v="0"/>
    <s v="Total"/>
    <m/>
    <m/>
    <m/>
  </r>
  <r>
    <x v="6"/>
    <x v="17"/>
    <x v="2"/>
    <x v="0"/>
    <x v="0"/>
    <x v="0"/>
    <x v="19"/>
    <x v="0"/>
    <x v="353"/>
    <n v="0"/>
    <x v="0"/>
    <s v="Total"/>
    <m/>
    <m/>
    <m/>
  </r>
  <r>
    <x v="6"/>
    <x v="17"/>
    <x v="2"/>
    <x v="0"/>
    <x v="0"/>
    <x v="0"/>
    <x v="19"/>
    <x v="0"/>
    <x v="354"/>
    <n v="0"/>
    <x v="0"/>
    <s v="Total"/>
    <m/>
    <m/>
    <m/>
  </r>
  <r>
    <x v="6"/>
    <x v="17"/>
    <x v="2"/>
    <x v="0"/>
    <x v="0"/>
    <x v="0"/>
    <x v="19"/>
    <x v="0"/>
    <x v="355"/>
    <n v="0"/>
    <x v="0"/>
    <s v="Total"/>
    <m/>
    <m/>
    <m/>
  </r>
  <r>
    <x v="6"/>
    <x v="17"/>
    <x v="2"/>
    <x v="0"/>
    <x v="0"/>
    <x v="0"/>
    <x v="19"/>
    <x v="0"/>
    <x v="356"/>
    <n v="0"/>
    <x v="0"/>
    <s v="Total"/>
    <m/>
    <m/>
    <m/>
  </r>
  <r>
    <x v="6"/>
    <x v="17"/>
    <x v="2"/>
    <x v="0"/>
    <x v="0"/>
    <x v="0"/>
    <x v="19"/>
    <x v="0"/>
    <x v="357"/>
    <n v="0"/>
    <x v="0"/>
    <s v="Total"/>
    <m/>
    <m/>
    <m/>
  </r>
  <r>
    <x v="6"/>
    <x v="17"/>
    <x v="2"/>
    <x v="0"/>
    <x v="0"/>
    <x v="0"/>
    <x v="19"/>
    <x v="0"/>
    <x v="358"/>
    <n v="0"/>
    <x v="0"/>
    <s v="Total"/>
    <m/>
    <m/>
    <m/>
  </r>
  <r>
    <x v="6"/>
    <x v="17"/>
    <x v="2"/>
    <x v="0"/>
    <x v="0"/>
    <x v="0"/>
    <x v="19"/>
    <x v="0"/>
    <x v="359"/>
    <n v="0"/>
    <x v="0"/>
    <s v="Total"/>
    <m/>
    <m/>
    <m/>
  </r>
  <r>
    <x v="6"/>
    <x v="17"/>
    <x v="2"/>
    <x v="0"/>
    <x v="0"/>
    <x v="0"/>
    <x v="19"/>
    <x v="0"/>
    <x v="360"/>
    <n v="0"/>
    <x v="0"/>
    <s v="Total"/>
    <m/>
    <m/>
    <m/>
  </r>
  <r>
    <x v="6"/>
    <x v="17"/>
    <x v="2"/>
    <x v="0"/>
    <x v="0"/>
    <x v="0"/>
    <x v="19"/>
    <x v="0"/>
    <x v="361"/>
    <n v="0"/>
    <x v="0"/>
    <s v="Total"/>
    <m/>
    <m/>
    <m/>
  </r>
  <r>
    <x v="6"/>
    <x v="17"/>
    <x v="2"/>
    <x v="0"/>
    <x v="0"/>
    <x v="0"/>
    <x v="19"/>
    <x v="0"/>
    <x v="362"/>
    <n v="0"/>
    <x v="0"/>
    <s v="Total"/>
    <m/>
    <m/>
    <m/>
  </r>
  <r>
    <x v="6"/>
    <x v="17"/>
    <x v="2"/>
    <x v="0"/>
    <x v="0"/>
    <x v="0"/>
    <x v="19"/>
    <x v="0"/>
    <x v="363"/>
    <n v="0"/>
    <x v="0"/>
    <s v="Total"/>
    <m/>
    <m/>
    <m/>
  </r>
  <r>
    <x v="6"/>
    <x v="17"/>
    <x v="2"/>
    <x v="0"/>
    <x v="0"/>
    <x v="0"/>
    <x v="19"/>
    <x v="0"/>
    <x v="364"/>
    <n v="0"/>
    <x v="0"/>
    <s v="Total"/>
    <m/>
    <m/>
    <m/>
  </r>
  <r>
    <x v="6"/>
    <x v="18"/>
    <x v="2"/>
    <x v="0"/>
    <x v="0"/>
    <x v="0"/>
    <x v="19"/>
    <x v="0"/>
    <x v="344"/>
    <n v="0"/>
    <x v="0"/>
    <s v="Total"/>
    <m/>
    <m/>
    <m/>
  </r>
  <r>
    <x v="6"/>
    <x v="18"/>
    <x v="2"/>
    <x v="0"/>
    <x v="0"/>
    <x v="0"/>
    <x v="19"/>
    <x v="0"/>
    <x v="345"/>
    <n v="0"/>
    <x v="0"/>
    <s v="Total"/>
    <m/>
    <m/>
    <m/>
  </r>
  <r>
    <x v="6"/>
    <x v="18"/>
    <x v="2"/>
    <x v="0"/>
    <x v="0"/>
    <x v="0"/>
    <x v="19"/>
    <x v="0"/>
    <x v="346"/>
    <n v="0"/>
    <x v="0"/>
    <s v="Total"/>
    <m/>
    <m/>
    <m/>
  </r>
  <r>
    <x v="6"/>
    <x v="18"/>
    <x v="2"/>
    <x v="0"/>
    <x v="0"/>
    <x v="0"/>
    <x v="19"/>
    <x v="0"/>
    <x v="347"/>
    <n v="0.13578947368421054"/>
    <x v="0"/>
    <s v="Total"/>
    <m/>
    <m/>
    <m/>
  </r>
  <r>
    <x v="6"/>
    <x v="18"/>
    <x v="2"/>
    <x v="0"/>
    <x v="0"/>
    <x v="0"/>
    <x v="19"/>
    <x v="0"/>
    <x v="348"/>
    <n v="0"/>
    <x v="0"/>
    <s v="Total"/>
    <m/>
    <m/>
    <m/>
  </r>
  <r>
    <x v="6"/>
    <x v="18"/>
    <x v="2"/>
    <x v="0"/>
    <x v="0"/>
    <x v="0"/>
    <x v="19"/>
    <x v="0"/>
    <x v="349"/>
    <n v="0"/>
    <x v="0"/>
    <s v="Total"/>
    <m/>
    <m/>
    <m/>
  </r>
  <r>
    <x v="6"/>
    <x v="18"/>
    <x v="2"/>
    <x v="0"/>
    <x v="0"/>
    <x v="0"/>
    <x v="19"/>
    <x v="0"/>
    <x v="350"/>
    <n v="0"/>
    <x v="0"/>
    <s v="Total"/>
    <m/>
    <m/>
    <m/>
  </r>
  <r>
    <x v="6"/>
    <x v="18"/>
    <x v="2"/>
    <x v="0"/>
    <x v="0"/>
    <x v="0"/>
    <x v="19"/>
    <x v="0"/>
    <x v="351"/>
    <n v="0"/>
    <x v="0"/>
    <s v="Total"/>
    <m/>
    <m/>
    <m/>
  </r>
  <r>
    <x v="6"/>
    <x v="18"/>
    <x v="2"/>
    <x v="0"/>
    <x v="0"/>
    <x v="0"/>
    <x v="19"/>
    <x v="0"/>
    <x v="352"/>
    <n v="0"/>
    <x v="0"/>
    <s v="Total"/>
    <m/>
    <m/>
    <m/>
  </r>
  <r>
    <x v="6"/>
    <x v="18"/>
    <x v="2"/>
    <x v="0"/>
    <x v="0"/>
    <x v="0"/>
    <x v="19"/>
    <x v="0"/>
    <x v="353"/>
    <n v="0"/>
    <x v="0"/>
    <s v="Total"/>
    <m/>
    <m/>
    <m/>
  </r>
  <r>
    <x v="6"/>
    <x v="18"/>
    <x v="2"/>
    <x v="0"/>
    <x v="0"/>
    <x v="0"/>
    <x v="19"/>
    <x v="0"/>
    <x v="354"/>
    <n v="0"/>
    <x v="0"/>
    <s v="Total"/>
    <m/>
    <m/>
    <m/>
  </r>
  <r>
    <x v="6"/>
    <x v="18"/>
    <x v="2"/>
    <x v="0"/>
    <x v="0"/>
    <x v="0"/>
    <x v="19"/>
    <x v="0"/>
    <x v="355"/>
    <n v="0"/>
    <x v="0"/>
    <s v="Total"/>
    <m/>
    <m/>
    <m/>
  </r>
  <r>
    <x v="6"/>
    <x v="18"/>
    <x v="2"/>
    <x v="0"/>
    <x v="0"/>
    <x v="0"/>
    <x v="19"/>
    <x v="0"/>
    <x v="356"/>
    <n v="0"/>
    <x v="0"/>
    <s v="Total"/>
    <m/>
    <m/>
    <m/>
  </r>
  <r>
    <x v="6"/>
    <x v="18"/>
    <x v="2"/>
    <x v="0"/>
    <x v="0"/>
    <x v="0"/>
    <x v="19"/>
    <x v="0"/>
    <x v="357"/>
    <n v="0"/>
    <x v="0"/>
    <s v="Total"/>
    <m/>
    <m/>
    <m/>
  </r>
  <r>
    <x v="6"/>
    <x v="18"/>
    <x v="2"/>
    <x v="0"/>
    <x v="0"/>
    <x v="0"/>
    <x v="19"/>
    <x v="0"/>
    <x v="358"/>
    <n v="0"/>
    <x v="0"/>
    <s v="Total"/>
    <m/>
    <m/>
    <m/>
  </r>
  <r>
    <x v="6"/>
    <x v="18"/>
    <x v="2"/>
    <x v="0"/>
    <x v="0"/>
    <x v="0"/>
    <x v="19"/>
    <x v="0"/>
    <x v="359"/>
    <n v="0"/>
    <x v="0"/>
    <s v="Total"/>
    <m/>
    <m/>
    <m/>
  </r>
  <r>
    <x v="6"/>
    <x v="18"/>
    <x v="2"/>
    <x v="0"/>
    <x v="0"/>
    <x v="0"/>
    <x v="19"/>
    <x v="0"/>
    <x v="360"/>
    <n v="0"/>
    <x v="0"/>
    <s v="Total"/>
    <m/>
    <m/>
    <m/>
  </r>
  <r>
    <x v="6"/>
    <x v="18"/>
    <x v="2"/>
    <x v="0"/>
    <x v="0"/>
    <x v="0"/>
    <x v="19"/>
    <x v="0"/>
    <x v="361"/>
    <n v="0"/>
    <x v="0"/>
    <s v="Total"/>
    <m/>
    <m/>
    <m/>
  </r>
  <r>
    <x v="6"/>
    <x v="18"/>
    <x v="2"/>
    <x v="0"/>
    <x v="0"/>
    <x v="0"/>
    <x v="19"/>
    <x v="0"/>
    <x v="362"/>
    <n v="0"/>
    <x v="0"/>
    <s v="Total"/>
    <m/>
    <m/>
    <m/>
  </r>
  <r>
    <x v="6"/>
    <x v="18"/>
    <x v="2"/>
    <x v="0"/>
    <x v="0"/>
    <x v="0"/>
    <x v="19"/>
    <x v="0"/>
    <x v="363"/>
    <n v="0"/>
    <x v="0"/>
    <s v="Total"/>
    <m/>
    <m/>
    <m/>
  </r>
  <r>
    <x v="6"/>
    <x v="18"/>
    <x v="2"/>
    <x v="0"/>
    <x v="0"/>
    <x v="0"/>
    <x v="19"/>
    <x v="0"/>
    <x v="364"/>
    <n v="0"/>
    <x v="0"/>
    <s v="Total"/>
    <m/>
    <m/>
    <m/>
  </r>
  <r>
    <x v="6"/>
    <x v="19"/>
    <x v="2"/>
    <x v="0"/>
    <x v="0"/>
    <x v="0"/>
    <x v="18"/>
    <x v="0"/>
    <x v="344"/>
    <n v="0"/>
    <x v="0"/>
    <s v="Total"/>
    <m/>
    <m/>
    <m/>
  </r>
  <r>
    <x v="6"/>
    <x v="19"/>
    <x v="2"/>
    <x v="0"/>
    <x v="0"/>
    <x v="0"/>
    <x v="18"/>
    <x v="0"/>
    <x v="345"/>
    <n v="0"/>
    <x v="0"/>
    <s v="Total"/>
    <m/>
    <m/>
    <m/>
  </r>
  <r>
    <x v="6"/>
    <x v="19"/>
    <x v="2"/>
    <x v="0"/>
    <x v="0"/>
    <x v="0"/>
    <x v="18"/>
    <x v="0"/>
    <x v="346"/>
    <n v="0"/>
    <x v="0"/>
    <s v="Total"/>
    <m/>
    <m/>
    <m/>
  </r>
  <r>
    <x v="6"/>
    <x v="19"/>
    <x v="2"/>
    <x v="0"/>
    <x v="0"/>
    <x v="0"/>
    <x v="18"/>
    <x v="0"/>
    <x v="347"/>
    <n v="0"/>
    <x v="0"/>
    <s v="Total"/>
    <m/>
    <m/>
    <m/>
  </r>
  <r>
    <x v="6"/>
    <x v="19"/>
    <x v="2"/>
    <x v="0"/>
    <x v="0"/>
    <x v="0"/>
    <x v="18"/>
    <x v="0"/>
    <x v="348"/>
    <n v="0"/>
    <x v="0"/>
    <s v="Total"/>
    <m/>
    <m/>
    <m/>
  </r>
  <r>
    <x v="6"/>
    <x v="19"/>
    <x v="2"/>
    <x v="0"/>
    <x v="0"/>
    <x v="0"/>
    <x v="18"/>
    <x v="0"/>
    <x v="349"/>
    <n v="0"/>
    <x v="0"/>
    <s v="Total"/>
    <m/>
    <m/>
    <m/>
  </r>
  <r>
    <x v="6"/>
    <x v="19"/>
    <x v="2"/>
    <x v="0"/>
    <x v="0"/>
    <x v="0"/>
    <x v="18"/>
    <x v="0"/>
    <x v="350"/>
    <n v="0"/>
    <x v="0"/>
    <s v="Total"/>
    <m/>
    <m/>
    <m/>
  </r>
  <r>
    <x v="6"/>
    <x v="19"/>
    <x v="2"/>
    <x v="0"/>
    <x v="0"/>
    <x v="0"/>
    <x v="18"/>
    <x v="0"/>
    <x v="351"/>
    <n v="0"/>
    <x v="0"/>
    <s v="Total"/>
    <m/>
    <m/>
    <m/>
  </r>
  <r>
    <x v="6"/>
    <x v="19"/>
    <x v="2"/>
    <x v="0"/>
    <x v="0"/>
    <x v="0"/>
    <x v="18"/>
    <x v="0"/>
    <x v="352"/>
    <n v="0"/>
    <x v="0"/>
    <s v="Total"/>
    <m/>
    <m/>
    <m/>
  </r>
  <r>
    <x v="6"/>
    <x v="19"/>
    <x v="2"/>
    <x v="0"/>
    <x v="0"/>
    <x v="0"/>
    <x v="18"/>
    <x v="0"/>
    <x v="353"/>
    <n v="0"/>
    <x v="0"/>
    <s v="Total"/>
    <m/>
    <m/>
    <m/>
  </r>
  <r>
    <x v="6"/>
    <x v="19"/>
    <x v="2"/>
    <x v="0"/>
    <x v="0"/>
    <x v="0"/>
    <x v="18"/>
    <x v="0"/>
    <x v="354"/>
    <n v="0"/>
    <x v="0"/>
    <s v="Total"/>
    <m/>
    <m/>
    <m/>
  </r>
  <r>
    <x v="6"/>
    <x v="19"/>
    <x v="2"/>
    <x v="0"/>
    <x v="0"/>
    <x v="0"/>
    <x v="18"/>
    <x v="0"/>
    <x v="355"/>
    <n v="0"/>
    <x v="0"/>
    <s v="Total"/>
    <m/>
    <m/>
    <m/>
  </r>
  <r>
    <x v="6"/>
    <x v="19"/>
    <x v="2"/>
    <x v="0"/>
    <x v="0"/>
    <x v="0"/>
    <x v="18"/>
    <x v="0"/>
    <x v="356"/>
    <n v="0"/>
    <x v="0"/>
    <s v="Total"/>
    <m/>
    <m/>
    <m/>
  </r>
  <r>
    <x v="6"/>
    <x v="19"/>
    <x v="2"/>
    <x v="0"/>
    <x v="0"/>
    <x v="0"/>
    <x v="18"/>
    <x v="0"/>
    <x v="357"/>
    <n v="0"/>
    <x v="0"/>
    <s v="Total"/>
    <m/>
    <m/>
    <m/>
  </r>
  <r>
    <x v="6"/>
    <x v="19"/>
    <x v="2"/>
    <x v="0"/>
    <x v="0"/>
    <x v="0"/>
    <x v="18"/>
    <x v="0"/>
    <x v="358"/>
    <n v="0"/>
    <x v="0"/>
    <s v="Total"/>
    <m/>
    <m/>
    <m/>
  </r>
  <r>
    <x v="6"/>
    <x v="19"/>
    <x v="2"/>
    <x v="0"/>
    <x v="0"/>
    <x v="0"/>
    <x v="18"/>
    <x v="0"/>
    <x v="359"/>
    <n v="0"/>
    <x v="0"/>
    <s v="Total"/>
    <m/>
    <m/>
    <m/>
  </r>
  <r>
    <x v="6"/>
    <x v="19"/>
    <x v="2"/>
    <x v="0"/>
    <x v="0"/>
    <x v="0"/>
    <x v="18"/>
    <x v="0"/>
    <x v="360"/>
    <n v="0"/>
    <x v="0"/>
    <s v="Total"/>
    <m/>
    <m/>
    <m/>
  </r>
  <r>
    <x v="6"/>
    <x v="19"/>
    <x v="2"/>
    <x v="0"/>
    <x v="0"/>
    <x v="0"/>
    <x v="18"/>
    <x v="0"/>
    <x v="361"/>
    <n v="0"/>
    <x v="0"/>
    <s v="Total"/>
    <m/>
    <m/>
    <m/>
  </r>
  <r>
    <x v="6"/>
    <x v="19"/>
    <x v="2"/>
    <x v="0"/>
    <x v="0"/>
    <x v="0"/>
    <x v="18"/>
    <x v="0"/>
    <x v="362"/>
    <n v="0"/>
    <x v="0"/>
    <s v="Total"/>
    <m/>
    <m/>
    <m/>
  </r>
  <r>
    <x v="6"/>
    <x v="19"/>
    <x v="2"/>
    <x v="0"/>
    <x v="0"/>
    <x v="0"/>
    <x v="18"/>
    <x v="0"/>
    <x v="363"/>
    <n v="0"/>
    <x v="0"/>
    <s v="Total"/>
    <m/>
    <m/>
    <m/>
  </r>
  <r>
    <x v="6"/>
    <x v="19"/>
    <x v="2"/>
    <x v="0"/>
    <x v="0"/>
    <x v="0"/>
    <x v="18"/>
    <x v="0"/>
    <x v="364"/>
    <n v="0"/>
    <x v="0"/>
    <s v="Total"/>
    <m/>
    <m/>
    <m/>
  </r>
  <r>
    <x v="6"/>
    <x v="20"/>
    <x v="2"/>
    <x v="0"/>
    <x v="0"/>
    <x v="0"/>
    <x v="18"/>
    <x v="0"/>
    <x v="344"/>
    <n v="0"/>
    <x v="0"/>
    <s v="Total"/>
    <m/>
    <m/>
    <m/>
  </r>
  <r>
    <x v="6"/>
    <x v="20"/>
    <x v="2"/>
    <x v="0"/>
    <x v="0"/>
    <x v="0"/>
    <x v="18"/>
    <x v="0"/>
    <x v="345"/>
    <n v="0"/>
    <x v="0"/>
    <s v="Total"/>
    <m/>
    <m/>
    <m/>
  </r>
  <r>
    <x v="6"/>
    <x v="20"/>
    <x v="2"/>
    <x v="0"/>
    <x v="0"/>
    <x v="0"/>
    <x v="18"/>
    <x v="0"/>
    <x v="346"/>
    <n v="0"/>
    <x v="0"/>
    <s v="Total"/>
    <m/>
    <m/>
    <m/>
  </r>
  <r>
    <x v="6"/>
    <x v="20"/>
    <x v="2"/>
    <x v="0"/>
    <x v="0"/>
    <x v="0"/>
    <x v="18"/>
    <x v="0"/>
    <x v="347"/>
    <n v="0"/>
    <x v="0"/>
    <s v="Total"/>
    <m/>
    <m/>
    <m/>
  </r>
  <r>
    <x v="6"/>
    <x v="20"/>
    <x v="2"/>
    <x v="0"/>
    <x v="0"/>
    <x v="0"/>
    <x v="18"/>
    <x v="0"/>
    <x v="348"/>
    <n v="0"/>
    <x v="0"/>
    <s v="Total"/>
    <m/>
    <m/>
    <m/>
  </r>
  <r>
    <x v="6"/>
    <x v="20"/>
    <x v="2"/>
    <x v="0"/>
    <x v="0"/>
    <x v="0"/>
    <x v="18"/>
    <x v="0"/>
    <x v="349"/>
    <n v="0"/>
    <x v="0"/>
    <s v="Total"/>
    <m/>
    <m/>
    <m/>
  </r>
  <r>
    <x v="6"/>
    <x v="20"/>
    <x v="2"/>
    <x v="0"/>
    <x v="0"/>
    <x v="0"/>
    <x v="18"/>
    <x v="0"/>
    <x v="350"/>
    <n v="0"/>
    <x v="0"/>
    <s v="Total"/>
    <m/>
    <m/>
    <m/>
  </r>
  <r>
    <x v="6"/>
    <x v="20"/>
    <x v="2"/>
    <x v="0"/>
    <x v="0"/>
    <x v="0"/>
    <x v="18"/>
    <x v="0"/>
    <x v="351"/>
    <n v="0"/>
    <x v="0"/>
    <s v="Total"/>
    <m/>
    <m/>
    <m/>
  </r>
  <r>
    <x v="6"/>
    <x v="20"/>
    <x v="2"/>
    <x v="0"/>
    <x v="0"/>
    <x v="0"/>
    <x v="18"/>
    <x v="0"/>
    <x v="352"/>
    <n v="0"/>
    <x v="0"/>
    <s v="Total"/>
    <m/>
    <m/>
    <m/>
  </r>
  <r>
    <x v="6"/>
    <x v="20"/>
    <x v="2"/>
    <x v="0"/>
    <x v="0"/>
    <x v="0"/>
    <x v="18"/>
    <x v="0"/>
    <x v="353"/>
    <n v="0"/>
    <x v="0"/>
    <s v="Total"/>
    <m/>
    <m/>
    <m/>
  </r>
  <r>
    <x v="6"/>
    <x v="20"/>
    <x v="2"/>
    <x v="0"/>
    <x v="0"/>
    <x v="0"/>
    <x v="18"/>
    <x v="0"/>
    <x v="354"/>
    <n v="0"/>
    <x v="0"/>
    <s v="Total"/>
    <m/>
    <m/>
    <m/>
  </r>
  <r>
    <x v="6"/>
    <x v="20"/>
    <x v="2"/>
    <x v="0"/>
    <x v="0"/>
    <x v="0"/>
    <x v="18"/>
    <x v="0"/>
    <x v="355"/>
    <n v="0"/>
    <x v="0"/>
    <s v="Total"/>
    <m/>
    <m/>
    <m/>
  </r>
  <r>
    <x v="6"/>
    <x v="20"/>
    <x v="2"/>
    <x v="0"/>
    <x v="0"/>
    <x v="0"/>
    <x v="18"/>
    <x v="0"/>
    <x v="356"/>
    <n v="0"/>
    <x v="0"/>
    <s v="Total"/>
    <m/>
    <m/>
    <m/>
  </r>
  <r>
    <x v="6"/>
    <x v="20"/>
    <x v="2"/>
    <x v="0"/>
    <x v="0"/>
    <x v="0"/>
    <x v="18"/>
    <x v="0"/>
    <x v="357"/>
    <n v="0"/>
    <x v="0"/>
    <s v="Total"/>
    <m/>
    <m/>
    <m/>
  </r>
  <r>
    <x v="6"/>
    <x v="20"/>
    <x v="2"/>
    <x v="0"/>
    <x v="0"/>
    <x v="0"/>
    <x v="18"/>
    <x v="0"/>
    <x v="358"/>
    <n v="0"/>
    <x v="0"/>
    <s v="Total"/>
    <m/>
    <m/>
    <m/>
  </r>
  <r>
    <x v="6"/>
    <x v="20"/>
    <x v="2"/>
    <x v="0"/>
    <x v="0"/>
    <x v="0"/>
    <x v="18"/>
    <x v="0"/>
    <x v="359"/>
    <n v="0"/>
    <x v="0"/>
    <s v="Total"/>
    <m/>
    <m/>
    <m/>
  </r>
  <r>
    <x v="6"/>
    <x v="20"/>
    <x v="2"/>
    <x v="0"/>
    <x v="0"/>
    <x v="0"/>
    <x v="18"/>
    <x v="0"/>
    <x v="360"/>
    <n v="0"/>
    <x v="0"/>
    <s v="Total"/>
    <m/>
    <m/>
    <m/>
  </r>
  <r>
    <x v="6"/>
    <x v="20"/>
    <x v="2"/>
    <x v="0"/>
    <x v="0"/>
    <x v="0"/>
    <x v="18"/>
    <x v="0"/>
    <x v="361"/>
    <n v="0"/>
    <x v="0"/>
    <s v="Total"/>
    <m/>
    <m/>
    <m/>
  </r>
  <r>
    <x v="6"/>
    <x v="20"/>
    <x v="2"/>
    <x v="0"/>
    <x v="0"/>
    <x v="0"/>
    <x v="18"/>
    <x v="0"/>
    <x v="362"/>
    <n v="0"/>
    <x v="0"/>
    <s v="Total"/>
    <m/>
    <m/>
    <m/>
  </r>
  <r>
    <x v="6"/>
    <x v="20"/>
    <x v="2"/>
    <x v="0"/>
    <x v="0"/>
    <x v="0"/>
    <x v="18"/>
    <x v="0"/>
    <x v="363"/>
    <n v="0"/>
    <x v="0"/>
    <s v="Total"/>
    <m/>
    <m/>
    <m/>
  </r>
  <r>
    <x v="6"/>
    <x v="20"/>
    <x v="2"/>
    <x v="0"/>
    <x v="0"/>
    <x v="0"/>
    <x v="18"/>
    <x v="0"/>
    <x v="364"/>
    <n v="0"/>
    <x v="0"/>
    <s v="Total"/>
    <m/>
    <m/>
    <m/>
  </r>
  <r>
    <x v="6"/>
    <x v="21"/>
    <x v="2"/>
    <x v="0"/>
    <x v="0"/>
    <x v="0"/>
    <x v="16"/>
    <x v="0"/>
    <x v="344"/>
    <n v="0"/>
    <x v="0"/>
    <s v="Total"/>
    <m/>
    <m/>
    <m/>
  </r>
  <r>
    <x v="6"/>
    <x v="21"/>
    <x v="2"/>
    <x v="0"/>
    <x v="0"/>
    <x v="0"/>
    <x v="16"/>
    <x v="0"/>
    <x v="345"/>
    <n v="0"/>
    <x v="0"/>
    <s v="Total"/>
    <m/>
    <m/>
    <m/>
  </r>
  <r>
    <x v="6"/>
    <x v="21"/>
    <x v="2"/>
    <x v="0"/>
    <x v="0"/>
    <x v="0"/>
    <x v="16"/>
    <x v="0"/>
    <x v="346"/>
    <n v="0"/>
    <x v="0"/>
    <s v="Total"/>
    <m/>
    <m/>
    <m/>
  </r>
  <r>
    <x v="6"/>
    <x v="21"/>
    <x v="2"/>
    <x v="0"/>
    <x v="0"/>
    <x v="0"/>
    <x v="16"/>
    <x v="0"/>
    <x v="347"/>
    <n v="0"/>
    <x v="0"/>
    <s v="Total"/>
    <m/>
    <m/>
    <m/>
  </r>
  <r>
    <x v="6"/>
    <x v="21"/>
    <x v="2"/>
    <x v="0"/>
    <x v="0"/>
    <x v="0"/>
    <x v="16"/>
    <x v="0"/>
    <x v="348"/>
    <n v="0"/>
    <x v="0"/>
    <s v="Total"/>
    <m/>
    <m/>
    <m/>
  </r>
  <r>
    <x v="6"/>
    <x v="21"/>
    <x v="2"/>
    <x v="0"/>
    <x v="0"/>
    <x v="0"/>
    <x v="16"/>
    <x v="0"/>
    <x v="349"/>
    <n v="0"/>
    <x v="0"/>
    <s v="Total"/>
    <m/>
    <m/>
    <m/>
  </r>
  <r>
    <x v="6"/>
    <x v="21"/>
    <x v="2"/>
    <x v="0"/>
    <x v="0"/>
    <x v="0"/>
    <x v="16"/>
    <x v="0"/>
    <x v="350"/>
    <n v="0"/>
    <x v="0"/>
    <s v="Total"/>
    <m/>
    <m/>
    <m/>
  </r>
  <r>
    <x v="6"/>
    <x v="21"/>
    <x v="2"/>
    <x v="0"/>
    <x v="0"/>
    <x v="0"/>
    <x v="16"/>
    <x v="0"/>
    <x v="351"/>
    <n v="0"/>
    <x v="0"/>
    <s v="Total"/>
    <m/>
    <m/>
    <m/>
  </r>
  <r>
    <x v="6"/>
    <x v="21"/>
    <x v="2"/>
    <x v="0"/>
    <x v="0"/>
    <x v="0"/>
    <x v="16"/>
    <x v="0"/>
    <x v="352"/>
    <n v="0"/>
    <x v="0"/>
    <s v="Total"/>
    <m/>
    <m/>
    <m/>
  </r>
  <r>
    <x v="6"/>
    <x v="21"/>
    <x v="2"/>
    <x v="0"/>
    <x v="0"/>
    <x v="0"/>
    <x v="16"/>
    <x v="0"/>
    <x v="353"/>
    <n v="0"/>
    <x v="0"/>
    <s v="Total"/>
    <m/>
    <m/>
    <m/>
  </r>
  <r>
    <x v="6"/>
    <x v="21"/>
    <x v="2"/>
    <x v="0"/>
    <x v="0"/>
    <x v="0"/>
    <x v="16"/>
    <x v="0"/>
    <x v="354"/>
    <n v="0"/>
    <x v="0"/>
    <s v="Total"/>
    <m/>
    <m/>
    <m/>
  </r>
  <r>
    <x v="6"/>
    <x v="21"/>
    <x v="2"/>
    <x v="0"/>
    <x v="0"/>
    <x v="0"/>
    <x v="16"/>
    <x v="0"/>
    <x v="355"/>
    <n v="0"/>
    <x v="0"/>
    <s v="Total"/>
    <m/>
    <m/>
    <m/>
  </r>
  <r>
    <x v="6"/>
    <x v="21"/>
    <x v="2"/>
    <x v="0"/>
    <x v="0"/>
    <x v="0"/>
    <x v="16"/>
    <x v="0"/>
    <x v="356"/>
    <n v="0"/>
    <x v="0"/>
    <s v="Total"/>
    <m/>
    <m/>
    <m/>
  </r>
  <r>
    <x v="6"/>
    <x v="21"/>
    <x v="2"/>
    <x v="0"/>
    <x v="0"/>
    <x v="0"/>
    <x v="16"/>
    <x v="0"/>
    <x v="357"/>
    <n v="0"/>
    <x v="0"/>
    <s v="Total"/>
    <m/>
    <m/>
    <m/>
  </r>
  <r>
    <x v="6"/>
    <x v="21"/>
    <x v="2"/>
    <x v="0"/>
    <x v="0"/>
    <x v="0"/>
    <x v="16"/>
    <x v="0"/>
    <x v="358"/>
    <n v="0"/>
    <x v="0"/>
    <s v="Total"/>
    <m/>
    <m/>
    <m/>
  </r>
  <r>
    <x v="6"/>
    <x v="21"/>
    <x v="2"/>
    <x v="0"/>
    <x v="0"/>
    <x v="0"/>
    <x v="16"/>
    <x v="0"/>
    <x v="359"/>
    <n v="0"/>
    <x v="0"/>
    <s v="Total"/>
    <m/>
    <m/>
    <m/>
  </r>
  <r>
    <x v="6"/>
    <x v="21"/>
    <x v="2"/>
    <x v="0"/>
    <x v="0"/>
    <x v="0"/>
    <x v="16"/>
    <x v="0"/>
    <x v="360"/>
    <n v="0"/>
    <x v="0"/>
    <s v="Total"/>
    <m/>
    <m/>
    <m/>
  </r>
  <r>
    <x v="6"/>
    <x v="21"/>
    <x v="2"/>
    <x v="0"/>
    <x v="0"/>
    <x v="0"/>
    <x v="16"/>
    <x v="0"/>
    <x v="361"/>
    <n v="0"/>
    <x v="0"/>
    <s v="Total"/>
    <m/>
    <m/>
    <m/>
  </r>
  <r>
    <x v="6"/>
    <x v="21"/>
    <x v="2"/>
    <x v="0"/>
    <x v="0"/>
    <x v="0"/>
    <x v="16"/>
    <x v="0"/>
    <x v="362"/>
    <n v="0"/>
    <x v="0"/>
    <s v="Total"/>
    <m/>
    <m/>
    <m/>
  </r>
  <r>
    <x v="6"/>
    <x v="21"/>
    <x v="2"/>
    <x v="0"/>
    <x v="0"/>
    <x v="0"/>
    <x v="16"/>
    <x v="0"/>
    <x v="363"/>
    <n v="0"/>
    <x v="0"/>
    <s v="Total"/>
    <m/>
    <m/>
    <m/>
  </r>
  <r>
    <x v="6"/>
    <x v="21"/>
    <x v="2"/>
    <x v="0"/>
    <x v="0"/>
    <x v="0"/>
    <x v="16"/>
    <x v="0"/>
    <x v="364"/>
    <n v="0"/>
    <x v="0"/>
    <s v="Total"/>
    <m/>
    <m/>
    <m/>
  </r>
  <r>
    <x v="18"/>
    <x v="7"/>
    <x v="0"/>
    <x v="0"/>
    <x v="0"/>
    <x v="0"/>
    <x v="15"/>
    <x v="0"/>
    <x v="344"/>
    <n v="0"/>
    <x v="0"/>
    <s v="Dissolved"/>
    <m/>
    <m/>
    <m/>
  </r>
  <r>
    <x v="18"/>
    <x v="7"/>
    <x v="0"/>
    <x v="0"/>
    <x v="0"/>
    <x v="0"/>
    <x v="15"/>
    <x v="0"/>
    <x v="345"/>
    <n v="0"/>
    <x v="0"/>
    <s v="Dissolved"/>
    <m/>
    <m/>
    <m/>
  </r>
  <r>
    <x v="18"/>
    <x v="7"/>
    <x v="0"/>
    <x v="0"/>
    <x v="0"/>
    <x v="0"/>
    <x v="15"/>
    <x v="0"/>
    <x v="346"/>
    <n v="0"/>
    <x v="0"/>
    <s v="Dissolved"/>
    <m/>
    <m/>
    <m/>
  </r>
  <r>
    <x v="18"/>
    <x v="7"/>
    <x v="0"/>
    <x v="0"/>
    <x v="0"/>
    <x v="0"/>
    <x v="15"/>
    <x v="0"/>
    <x v="347"/>
    <n v="0"/>
    <x v="0"/>
    <s v="Dissolved"/>
    <m/>
    <m/>
    <m/>
  </r>
  <r>
    <x v="18"/>
    <x v="7"/>
    <x v="0"/>
    <x v="0"/>
    <x v="0"/>
    <x v="0"/>
    <x v="15"/>
    <x v="0"/>
    <x v="348"/>
    <n v="0"/>
    <x v="0"/>
    <s v="Dissolved"/>
    <m/>
    <m/>
    <m/>
  </r>
  <r>
    <x v="18"/>
    <x v="7"/>
    <x v="0"/>
    <x v="0"/>
    <x v="0"/>
    <x v="0"/>
    <x v="15"/>
    <x v="0"/>
    <x v="349"/>
    <n v="0"/>
    <x v="0"/>
    <s v="Dissolved"/>
    <m/>
    <m/>
    <m/>
  </r>
  <r>
    <x v="18"/>
    <x v="7"/>
    <x v="0"/>
    <x v="0"/>
    <x v="0"/>
    <x v="0"/>
    <x v="15"/>
    <x v="0"/>
    <x v="350"/>
    <n v="0"/>
    <x v="0"/>
    <s v="Dissolved"/>
    <m/>
    <m/>
    <m/>
  </r>
  <r>
    <x v="18"/>
    <x v="7"/>
    <x v="0"/>
    <x v="0"/>
    <x v="0"/>
    <x v="0"/>
    <x v="15"/>
    <x v="0"/>
    <x v="351"/>
    <n v="0"/>
    <x v="0"/>
    <s v="Dissolved"/>
    <m/>
    <m/>
    <m/>
  </r>
  <r>
    <x v="18"/>
    <x v="7"/>
    <x v="0"/>
    <x v="0"/>
    <x v="0"/>
    <x v="0"/>
    <x v="15"/>
    <x v="0"/>
    <x v="352"/>
    <n v="0"/>
    <x v="0"/>
    <s v="Dissolved"/>
    <m/>
    <m/>
    <m/>
  </r>
  <r>
    <x v="18"/>
    <x v="7"/>
    <x v="0"/>
    <x v="0"/>
    <x v="0"/>
    <x v="0"/>
    <x v="15"/>
    <x v="0"/>
    <x v="353"/>
    <n v="0"/>
    <x v="0"/>
    <s v="Dissolved"/>
    <m/>
    <m/>
    <m/>
  </r>
  <r>
    <x v="18"/>
    <x v="7"/>
    <x v="0"/>
    <x v="0"/>
    <x v="0"/>
    <x v="0"/>
    <x v="15"/>
    <x v="0"/>
    <x v="354"/>
    <n v="0"/>
    <x v="0"/>
    <s v="Dissolved"/>
    <m/>
    <m/>
    <m/>
  </r>
  <r>
    <x v="18"/>
    <x v="7"/>
    <x v="0"/>
    <x v="0"/>
    <x v="0"/>
    <x v="0"/>
    <x v="15"/>
    <x v="0"/>
    <x v="355"/>
    <n v="0"/>
    <x v="0"/>
    <s v="Dissolved"/>
    <m/>
    <m/>
    <m/>
  </r>
  <r>
    <x v="18"/>
    <x v="7"/>
    <x v="0"/>
    <x v="0"/>
    <x v="0"/>
    <x v="0"/>
    <x v="15"/>
    <x v="0"/>
    <x v="356"/>
    <n v="0"/>
    <x v="0"/>
    <s v="Dissolved"/>
    <m/>
    <m/>
    <m/>
  </r>
  <r>
    <x v="18"/>
    <x v="7"/>
    <x v="0"/>
    <x v="0"/>
    <x v="0"/>
    <x v="0"/>
    <x v="15"/>
    <x v="0"/>
    <x v="357"/>
    <n v="0"/>
    <x v="0"/>
    <s v="Dissolved"/>
    <m/>
    <m/>
    <m/>
  </r>
  <r>
    <x v="18"/>
    <x v="7"/>
    <x v="0"/>
    <x v="0"/>
    <x v="0"/>
    <x v="0"/>
    <x v="15"/>
    <x v="0"/>
    <x v="358"/>
    <n v="0"/>
    <x v="0"/>
    <s v="Dissolved"/>
    <m/>
    <m/>
    <m/>
  </r>
  <r>
    <x v="18"/>
    <x v="7"/>
    <x v="0"/>
    <x v="0"/>
    <x v="0"/>
    <x v="0"/>
    <x v="15"/>
    <x v="0"/>
    <x v="359"/>
    <n v="0"/>
    <x v="0"/>
    <s v="Dissolved"/>
    <m/>
    <m/>
    <m/>
  </r>
  <r>
    <x v="18"/>
    <x v="7"/>
    <x v="0"/>
    <x v="0"/>
    <x v="0"/>
    <x v="0"/>
    <x v="15"/>
    <x v="0"/>
    <x v="360"/>
    <n v="0"/>
    <x v="0"/>
    <s v="Dissolved"/>
    <m/>
    <m/>
    <m/>
  </r>
  <r>
    <x v="18"/>
    <x v="7"/>
    <x v="0"/>
    <x v="0"/>
    <x v="0"/>
    <x v="0"/>
    <x v="15"/>
    <x v="0"/>
    <x v="361"/>
    <n v="0"/>
    <x v="0"/>
    <s v="Dissolved"/>
    <m/>
    <m/>
    <m/>
  </r>
  <r>
    <x v="18"/>
    <x v="7"/>
    <x v="0"/>
    <x v="0"/>
    <x v="0"/>
    <x v="0"/>
    <x v="15"/>
    <x v="0"/>
    <x v="362"/>
    <n v="0"/>
    <x v="0"/>
    <s v="Dissolved"/>
    <m/>
    <m/>
    <m/>
  </r>
  <r>
    <x v="18"/>
    <x v="7"/>
    <x v="0"/>
    <x v="0"/>
    <x v="0"/>
    <x v="0"/>
    <x v="15"/>
    <x v="0"/>
    <x v="363"/>
    <n v="0"/>
    <x v="0"/>
    <s v="Dissolved"/>
    <m/>
    <m/>
    <m/>
  </r>
  <r>
    <x v="18"/>
    <x v="7"/>
    <x v="0"/>
    <x v="0"/>
    <x v="0"/>
    <x v="0"/>
    <x v="15"/>
    <x v="0"/>
    <x v="364"/>
    <n v="0"/>
    <x v="0"/>
    <s v="Dissolved"/>
    <m/>
    <m/>
    <m/>
  </r>
  <r>
    <x v="18"/>
    <x v="8"/>
    <x v="0"/>
    <x v="0"/>
    <x v="0"/>
    <x v="0"/>
    <x v="16"/>
    <x v="0"/>
    <x v="344"/>
    <n v="0"/>
    <x v="0"/>
    <s v="Dissolved"/>
    <m/>
    <m/>
    <m/>
  </r>
  <r>
    <x v="18"/>
    <x v="8"/>
    <x v="0"/>
    <x v="0"/>
    <x v="0"/>
    <x v="0"/>
    <x v="16"/>
    <x v="0"/>
    <x v="345"/>
    <n v="0"/>
    <x v="0"/>
    <s v="Dissolved"/>
    <m/>
    <m/>
    <m/>
  </r>
  <r>
    <x v="18"/>
    <x v="8"/>
    <x v="0"/>
    <x v="0"/>
    <x v="0"/>
    <x v="0"/>
    <x v="16"/>
    <x v="0"/>
    <x v="346"/>
    <n v="0"/>
    <x v="0"/>
    <s v="Dissolved"/>
    <m/>
    <m/>
    <m/>
  </r>
  <r>
    <x v="18"/>
    <x v="8"/>
    <x v="0"/>
    <x v="0"/>
    <x v="0"/>
    <x v="0"/>
    <x v="16"/>
    <x v="0"/>
    <x v="347"/>
    <n v="0"/>
    <x v="0"/>
    <s v="Dissolved"/>
    <m/>
    <m/>
    <m/>
  </r>
  <r>
    <x v="18"/>
    <x v="8"/>
    <x v="0"/>
    <x v="0"/>
    <x v="0"/>
    <x v="0"/>
    <x v="16"/>
    <x v="0"/>
    <x v="348"/>
    <n v="0"/>
    <x v="0"/>
    <s v="Dissolved"/>
    <m/>
    <m/>
    <m/>
  </r>
  <r>
    <x v="18"/>
    <x v="8"/>
    <x v="0"/>
    <x v="0"/>
    <x v="0"/>
    <x v="0"/>
    <x v="16"/>
    <x v="0"/>
    <x v="349"/>
    <n v="0"/>
    <x v="0"/>
    <s v="Dissolved"/>
    <m/>
    <m/>
    <m/>
  </r>
  <r>
    <x v="18"/>
    <x v="8"/>
    <x v="0"/>
    <x v="0"/>
    <x v="0"/>
    <x v="0"/>
    <x v="16"/>
    <x v="0"/>
    <x v="350"/>
    <n v="0"/>
    <x v="0"/>
    <s v="Dissolved"/>
    <m/>
    <m/>
    <m/>
  </r>
  <r>
    <x v="18"/>
    <x v="8"/>
    <x v="0"/>
    <x v="0"/>
    <x v="0"/>
    <x v="0"/>
    <x v="16"/>
    <x v="0"/>
    <x v="351"/>
    <n v="0"/>
    <x v="0"/>
    <s v="Dissolved"/>
    <m/>
    <m/>
    <m/>
  </r>
  <r>
    <x v="18"/>
    <x v="8"/>
    <x v="0"/>
    <x v="0"/>
    <x v="0"/>
    <x v="0"/>
    <x v="16"/>
    <x v="0"/>
    <x v="352"/>
    <n v="0"/>
    <x v="0"/>
    <s v="Dissolved"/>
    <m/>
    <m/>
    <m/>
  </r>
  <r>
    <x v="18"/>
    <x v="8"/>
    <x v="0"/>
    <x v="0"/>
    <x v="0"/>
    <x v="0"/>
    <x v="16"/>
    <x v="0"/>
    <x v="353"/>
    <s v="&lt;DL"/>
    <x v="0"/>
    <s v="Dissolved"/>
    <m/>
    <m/>
    <m/>
  </r>
  <r>
    <x v="18"/>
    <x v="8"/>
    <x v="0"/>
    <x v="0"/>
    <x v="0"/>
    <x v="0"/>
    <x v="16"/>
    <x v="0"/>
    <x v="354"/>
    <n v="0"/>
    <x v="0"/>
    <s v="Dissolved"/>
    <m/>
    <m/>
    <m/>
  </r>
  <r>
    <x v="18"/>
    <x v="8"/>
    <x v="0"/>
    <x v="0"/>
    <x v="0"/>
    <x v="0"/>
    <x v="16"/>
    <x v="0"/>
    <x v="355"/>
    <n v="0"/>
    <x v="0"/>
    <s v="Dissolved"/>
    <m/>
    <m/>
    <m/>
  </r>
  <r>
    <x v="18"/>
    <x v="8"/>
    <x v="0"/>
    <x v="0"/>
    <x v="0"/>
    <x v="0"/>
    <x v="16"/>
    <x v="0"/>
    <x v="356"/>
    <n v="0"/>
    <x v="0"/>
    <s v="Dissolved"/>
    <m/>
    <m/>
    <m/>
  </r>
  <r>
    <x v="18"/>
    <x v="8"/>
    <x v="0"/>
    <x v="0"/>
    <x v="0"/>
    <x v="0"/>
    <x v="16"/>
    <x v="0"/>
    <x v="357"/>
    <n v="0"/>
    <x v="0"/>
    <s v="Dissolved"/>
    <m/>
    <m/>
    <m/>
  </r>
  <r>
    <x v="18"/>
    <x v="8"/>
    <x v="0"/>
    <x v="0"/>
    <x v="0"/>
    <x v="0"/>
    <x v="16"/>
    <x v="0"/>
    <x v="358"/>
    <n v="0"/>
    <x v="0"/>
    <s v="Dissolved"/>
    <m/>
    <m/>
    <m/>
  </r>
  <r>
    <x v="18"/>
    <x v="8"/>
    <x v="0"/>
    <x v="0"/>
    <x v="0"/>
    <x v="0"/>
    <x v="16"/>
    <x v="0"/>
    <x v="359"/>
    <n v="0"/>
    <x v="0"/>
    <s v="Dissolved"/>
    <m/>
    <m/>
    <m/>
  </r>
  <r>
    <x v="18"/>
    <x v="8"/>
    <x v="0"/>
    <x v="0"/>
    <x v="0"/>
    <x v="0"/>
    <x v="16"/>
    <x v="0"/>
    <x v="360"/>
    <n v="0"/>
    <x v="0"/>
    <s v="Dissolved"/>
    <m/>
    <m/>
    <m/>
  </r>
  <r>
    <x v="18"/>
    <x v="8"/>
    <x v="0"/>
    <x v="0"/>
    <x v="0"/>
    <x v="0"/>
    <x v="16"/>
    <x v="0"/>
    <x v="361"/>
    <n v="0"/>
    <x v="0"/>
    <s v="Dissolved"/>
    <m/>
    <m/>
    <m/>
  </r>
  <r>
    <x v="18"/>
    <x v="8"/>
    <x v="0"/>
    <x v="0"/>
    <x v="0"/>
    <x v="0"/>
    <x v="16"/>
    <x v="0"/>
    <x v="362"/>
    <n v="0"/>
    <x v="0"/>
    <s v="Dissolved"/>
    <m/>
    <m/>
    <m/>
  </r>
  <r>
    <x v="18"/>
    <x v="8"/>
    <x v="0"/>
    <x v="0"/>
    <x v="0"/>
    <x v="0"/>
    <x v="16"/>
    <x v="0"/>
    <x v="363"/>
    <n v="0"/>
    <x v="0"/>
    <s v="Dissolved"/>
    <m/>
    <m/>
    <m/>
  </r>
  <r>
    <x v="18"/>
    <x v="8"/>
    <x v="0"/>
    <x v="0"/>
    <x v="0"/>
    <x v="0"/>
    <x v="16"/>
    <x v="0"/>
    <x v="364"/>
    <n v="0"/>
    <x v="0"/>
    <s v="Dissolved"/>
    <m/>
    <m/>
    <m/>
  </r>
  <r>
    <x v="18"/>
    <x v="9"/>
    <x v="0"/>
    <x v="0"/>
    <x v="0"/>
    <x v="0"/>
    <x v="17"/>
    <x v="0"/>
    <x v="344"/>
    <n v="0"/>
    <x v="0"/>
    <s v="Dissolved"/>
    <m/>
    <m/>
    <m/>
  </r>
  <r>
    <x v="18"/>
    <x v="9"/>
    <x v="0"/>
    <x v="0"/>
    <x v="0"/>
    <x v="0"/>
    <x v="17"/>
    <x v="0"/>
    <x v="345"/>
    <n v="0"/>
    <x v="0"/>
    <s v="Dissolved"/>
    <m/>
    <m/>
    <m/>
  </r>
  <r>
    <x v="18"/>
    <x v="9"/>
    <x v="0"/>
    <x v="0"/>
    <x v="0"/>
    <x v="0"/>
    <x v="17"/>
    <x v="0"/>
    <x v="346"/>
    <n v="0"/>
    <x v="0"/>
    <s v="Dissolved"/>
    <m/>
    <m/>
    <m/>
  </r>
  <r>
    <x v="18"/>
    <x v="9"/>
    <x v="0"/>
    <x v="0"/>
    <x v="0"/>
    <x v="0"/>
    <x v="17"/>
    <x v="0"/>
    <x v="347"/>
    <s v="&lt;DL"/>
    <x v="0"/>
    <s v="Dissolved"/>
    <m/>
    <m/>
    <m/>
  </r>
  <r>
    <x v="18"/>
    <x v="9"/>
    <x v="0"/>
    <x v="0"/>
    <x v="0"/>
    <x v="0"/>
    <x v="17"/>
    <x v="0"/>
    <x v="348"/>
    <n v="0"/>
    <x v="0"/>
    <s v="Dissolved"/>
    <m/>
    <m/>
    <m/>
  </r>
  <r>
    <x v="18"/>
    <x v="9"/>
    <x v="0"/>
    <x v="0"/>
    <x v="0"/>
    <x v="0"/>
    <x v="17"/>
    <x v="0"/>
    <x v="349"/>
    <n v="0"/>
    <x v="0"/>
    <s v="Dissolved"/>
    <m/>
    <m/>
    <m/>
  </r>
  <r>
    <x v="18"/>
    <x v="9"/>
    <x v="0"/>
    <x v="0"/>
    <x v="0"/>
    <x v="0"/>
    <x v="17"/>
    <x v="0"/>
    <x v="350"/>
    <n v="0"/>
    <x v="0"/>
    <s v="Dissolved"/>
    <m/>
    <m/>
    <m/>
  </r>
  <r>
    <x v="18"/>
    <x v="9"/>
    <x v="0"/>
    <x v="0"/>
    <x v="0"/>
    <x v="0"/>
    <x v="17"/>
    <x v="0"/>
    <x v="351"/>
    <n v="0"/>
    <x v="0"/>
    <s v="Dissolved"/>
    <m/>
    <m/>
    <m/>
  </r>
  <r>
    <x v="18"/>
    <x v="9"/>
    <x v="0"/>
    <x v="0"/>
    <x v="0"/>
    <x v="0"/>
    <x v="17"/>
    <x v="0"/>
    <x v="352"/>
    <n v="0"/>
    <x v="0"/>
    <s v="Dissolved"/>
    <m/>
    <m/>
    <m/>
  </r>
  <r>
    <x v="18"/>
    <x v="9"/>
    <x v="0"/>
    <x v="0"/>
    <x v="0"/>
    <x v="0"/>
    <x v="17"/>
    <x v="0"/>
    <x v="353"/>
    <n v="1.1578947368421053E-2"/>
    <x v="0"/>
    <s v="Dissolved"/>
    <m/>
    <m/>
    <m/>
  </r>
  <r>
    <x v="18"/>
    <x v="9"/>
    <x v="0"/>
    <x v="0"/>
    <x v="0"/>
    <x v="0"/>
    <x v="17"/>
    <x v="0"/>
    <x v="354"/>
    <n v="0"/>
    <x v="0"/>
    <s v="Dissolved"/>
    <m/>
    <m/>
    <m/>
  </r>
  <r>
    <x v="18"/>
    <x v="9"/>
    <x v="0"/>
    <x v="0"/>
    <x v="0"/>
    <x v="0"/>
    <x v="17"/>
    <x v="0"/>
    <x v="355"/>
    <n v="0"/>
    <x v="0"/>
    <s v="Dissolved"/>
    <m/>
    <m/>
    <m/>
  </r>
  <r>
    <x v="18"/>
    <x v="9"/>
    <x v="0"/>
    <x v="0"/>
    <x v="0"/>
    <x v="0"/>
    <x v="17"/>
    <x v="0"/>
    <x v="356"/>
    <n v="0"/>
    <x v="0"/>
    <s v="Dissolved"/>
    <m/>
    <m/>
    <m/>
  </r>
  <r>
    <x v="18"/>
    <x v="9"/>
    <x v="0"/>
    <x v="0"/>
    <x v="0"/>
    <x v="0"/>
    <x v="17"/>
    <x v="0"/>
    <x v="357"/>
    <n v="0"/>
    <x v="0"/>
    <s v="Dissolved"/>
    <m/>
    <m/>
    <m/>
  </r>
  <r>
    <x v="18"/>
    <x v="9"/>
    <x v="0"/>
    <x v="0"/>
    <x v="0"/>
    <x v="0"/>
    <x v="17"/>
    <x v="0"/>
    <x v="358"/>
    <n v="0"/>
    <x v="0"/>
    <s v="Dissolved"/>
    <m/>
    <m/>
    <m/>
  </r>
  <r>
    <x v="18"/>
    <x v="9"/>
    <x v="0"/>
    <x v="0"/>
    <x v="0"/>
    <x v="0"/>
    <x v="17"/>
    <x v="0"/>
    <x v="359"/>
    <n v="0"/>
    <x v="0"/>
    <s v="Dissolved"/>
    <m/>
    <m/>
    <m/>
  </r>
  <r>
    <x v="18"/>
    <x v="9"/>
    <x v="0"/>
    <x v="0"/>
    <x v="0"/>
    <x v="0"/>
    <x v="17"/>
    <x v="0"/>
    <x v="360"/>
    <n v="0"/>
    <x v="0"/>
    <s v="Dissolved"/>
    <m/>
    <m/>
    <m/>
  </r>
  <r>
    <x v="18"/>
    <x v="9"/>
    <x v="0"/>
    <x v="0"/>
    <x v="0"/>
    <x v="0"/>
    <x v="17"/>
    <x v="0"/>
    <x v="361"/>
    <n v="0"/>
    <x v="0"/>
    <s v="Dissolved"/>
    <m/>
    <m/>
    <m/>
  </r>
  <r>
    <x v="18"/>
    <x v="9"/>
    <x v="0"/>
    <x v="0"/>
    <x v="0"/>
    <x v="0"/>
    <x v="17"/>
    <x v="0"/>
    <x v="362"/>
    <n v="0"/>
    <x v="0"/>
    <s v="Dissolved"/>
    <m/>
    <m/>
    <m/>
  </r>
  <r>
    <x v="18"/>
    <x v="9"/>
    <x v="0"/>
    <x v="0"/>
    <x v="0"/>
    <x v="0"/>
    <x v="17"/>
    <x v="0"/>
    <x v="363"/>
    <n v="0"/>
    <x v="0"/>
    <s v="Dissolved"/>
    <m/>
    <m/>
    <m/>
  </r>
  <r>
    <x v="18"/>
    <x v="9"/>
    <x v="0"/>
    <x v="0"/>
    <x v="0"/>
    <x v="0"/>
    <x v="17"/>
    <x v="0"/>
    <x v="364"/>
    <n v="0"/>
    <x v="0"/>
    <s v="Dissolved"/>
    <m/>
    <m/>
    <m/>
  </r>
  <r>
    <x v="18"/>
    <x v="10"/>
    <x v="0"/>
    <x v="0"/>
    <x v="0"/>
    <x v="0"/>
    <x v="18"/>
    <x v="0"/>
    <x v="344"/>
    <n v="0"/>
    <x v="0"/>
    <s v="Dissolved"/>
    <m/>
    <m/>
    <m/>
  </r>
  <r>
    <x v="18"/>
    <x v="10"/>
    <x v="0"/>
    <x v="0"/>
    <x v="0"/>
    <x v="0"/>
    <x v="18"/>
    <x v="0"/>
    <x v="345"/>
    <n v="0"/>
    <x v="0"/>
    <s v="Dissolved"/>
    <m/>
    <m/>
    <m/>
  </r>
  <r>
    <x v="18"/>
    <x v="10"/>
    <x v="0"/>
    <x v="0"/>
    <x v="0"/>
    <x v="0"/>
    <x v="18"/>
    <x v="0"/>
    <x v="346"/>
    <n v="0"/>
    <x v="0"/>
    <s v="Dissolved"/>
    <m/>
    <m/>
    <m/>
  </r>
  <r>
    <x v="18"/>
    <x v="10"/>
    <x v="0"/>
    <x v="0"/>
    <x v="0"/>
    <x v="0"/>
    <x v="18"/>
    <x v="0"/>
    <x v="347"/>
    <n v="0"/>
    <x v="0"/>
    <s v="Dissolved"/>
    <m/>
    <m/>
    <m/>
  </r>
  <r>
    <x v="18"/>
    <x v="10"/>
    <x v="0"/>
    <x v="0"/>
    <x v="0"/>
    <x v="0"/>
    <x v="18"/>
    <x v="0"/>
    <x v="348"/>
    <n v="0"/>
    <x v="0"/>
    <s v="Dissolved"/>
    <m/>
    <m/>
    <m/>
  </r>
  <r>
    <x v="18"/>
    <x v="10"/>
    <x v="0"/>
    <x v="0"/>
    <x v="0"/>
    <x v="0"/>
    <x v="18"/>
    <x v="0"/>
    <x v="349"/>
    <n v="0"/>
    <x v="0"/>
    <s v="Dissolved"/>
    <m/>
    <m/>
    <m/>
  </r>
  <r>
    <x v="18"/>
    <x v="10"/>
    <x v="0"/>
    <x v="0"/>
    <x v="0"/>
    <x v="0"/>
    <x v="18"/>
    <x v="0"/>
    <x v="350"/>
    <n v="0"/>
    <x v="0"/>
    <s v="Dissolved"/>
    <m/>
    <m/>
    <m/>
  </r>
  <r>
    <x v="18"/>
    <x v="10"/>
    <x v="0"/>
    <x v="0"/>
    <x v="0"/>
    <x v="0"/>
    <x v="18"/>
    <x v="0"/>
    <x v="351"/>
    <n v="0"/>
    <x v="0"/>
    <s v="Dissolved"/>
    <m/>
    <m/>
    <m/>
  </r>
  <r>
    <x v="18"/>
    <x v="10"/>
    <x v="0"/>
    <x v="0"/>
    <x v="0"/>
    <x v="0"/>
    <x v="18"/>
    <x v="0"/>
    <x v="352"/>
    <n v="0"/>
    <x v="0"/>
    <s v="Dissolved"/>
    <m/>
    <m/>
    <m/>
  </r>
  <r>
    <x v="18"/>
    <x v="10"/>
    <x v="0"/>
    <x v="0"/>
    <x v="0"/>
    <x v="0"/>
    <x v="18"/>
    <x v="0"/>
    <x v="353"/>
    <n v="0"/>
    <x v="0"/>
    <s v="Dissolved"/>
    <m/>
    <m/>
    <m/>
  </r>
  <r>
    <x v="18"/>
    <x v="10"/>
    <x v="0"/>
    <x v="0"/>
    <x v="0"/>
    <x v="0"/>
    <x v="18"/>
    <x v="0"/>
    <x v="354"/>
    <n v="0"/>
    <x v="0"/>
    <s v="Dissolved"/>
    <m/>
    <m/>
    <m/>
  </r>
  <r>
    <x v="18"/>
    <x v="10"/>
    <x v="0"/>
    <x v="0"/>
    <x v="0"/>
    <x v="0"/>
    <x v="18"/>
    <x v="0"/>
    <x v="355"/>
    <n v="0"/>
    <x v="0"/>
    <s v="Dissolved"/>
    <m/>
    <m/>
    <m/>
  </r>
  <r>
    <x v="18"/>
    <x v="10"/>
    <x v="0"/>
    <x v="0"/>
    <x v="0"/>
    <x v="0"/>
    <x v="18"/>
    <x v="0"/>
    <x v="356"/>
    <n v="0"/>
    <x v="0"/>
    <s v="Dissolved"/>
    <m/>
    <m/>
    <m/>
  </r>
  <r>
    <x v="18"/>
    <x v="10"/>
    <x v="0"/>
    <x v="0"/>
    <x v="0"/>
    <x v="0"/>
    <x v="18"/>
    <x v="0"/>
    <x v="357"/>
    <n v="0"/>
    <x v="0"/>
    <s v="Dissolved"/>
    <m/>
    <m/>
    <m/>
  </r>
  <r>
    <x v="18"/>
    <x v="10"/>
    <x v="0"/>
    <x v="0"/>
    <x v="0"/>
    <x v="0"/>
    <x v="18"/>
    <x v="0"/>
    <x v="358"/>
    <n v="0"/>
    <x v="0"/>
    <s v="Dissolved"/>
    <m/>
    <m/>
    <m/>
  </r>
  <r>
    <x v="18"/>
    <x v="10"/>
    <x v="0"/>
    <x v="0"/>
    <x v="0"/>
    <x v="0"/>
    <x v="18"/>
    <x v="0"/>
    <x v="359"/>
    <n v="0"/>
    <x v="0"/>
    <s v="Dissolved"/>
    <m/>
    <m/>
    <m/>
  </r>
  <r>
    <x v="18"/>
    <x v="10"/>
    <x v="0"/>
    <x v="0"/>
    <x v="0"/>
    <x v="0"/>
    <x v="18"/>
    <x v="0"/>
    <x v="360"/>
    <n v="0"/>
    <x v="0"/>
    <s v="Dissolved"/>
    <m/>
    <m/>
    <m/>
  </r>
  <r>
    <x v="18"/>
    <x v="10"/>
    <x v="0"/>
    <x v="0"/>
    <x v="0"/>
    <x v="0"/>
    <x v="18"/>
    <x v="0"/>
    <x v="361"/>
    <n v="0"/>
    <x v="0"/>
    <s v="Dissolved"/>
    <m/>
    <m/>
    <m/>
  </r>
  <r>
    <x v="18"/>
    <x v="10"/>
    <x v="0"/>
    <x v="0"/>
    <x v="0"/>
    <x v="0"/>
    <x v="18"/>
    <x v="0"/>
    <x v="362"/>
    <n v="0"/>
    <x v="0"/>
    <s v="Dissolved"/>
    <m/>
    <m/>
    <m/>
  </r>
  <r>
    <x v="18"/>
    <x v="10"/>
    <x v="0"/>
    <x v="0"/>
    <x v="0"/>
    <x v="0"/>
    <x v="18"/>
    <x v="0"/>
    <x v="363"/>
    <n v="0"/>
    <x v="0"/>
    <s v="Dissolved"/>
    <m/>
    <m/>
    <m/>
  </r>
  <r>
    <x v="18"/>
    <x v="10"/>
    <x v="0"/>
    <x v="0"/>
    <x v="0"/>
    <x v="0"/>
    <x v="18"/>
    <x v="0"/>
    <x v="364"/>
    <n v="0"/>
    <x v="0"/>
    <s v="Dissolved"/>
    <m/>
    <m/>
    <m/>
  </r>
  <r>
    <x v="18"/>
    <x v="11"/>
    <x v="0"/>
    <x v="0"/>
    <x v="0"/>
    <x v="0"/>
    <x v="15"/>
    <x v="0"/>
    <x v="344"/>
    <n v="0"/>
    <x v="0"/>
    <s v="Dissolved"/>
    <m/>
    <m/>
    <m/>
  </r>
  <r>
    <x v="18"/>
    <x v="11"/>
    <x v="0"/>
    <x v="0"/>
    <x v="0"/>
    <x v="0"/>
    <x v="15"/>
    <x v="0"/>
    <x v="345"/>
    <n v="0"/>
    <x v="0"/>
    <s v="Dissolved"/>
    <m/>
    <m/>
    <m/>
  </r>
  <r>
    <x v="18"/>
    <x v="11"/>
    <x v="0"/>
    <x v="0"/>
    <x v="0"/>
    <x v="0"/>
    <x v="15"/>
    <x v="0"/>
    <x v="346"/>
    <n v="0"/>
    <x v="0"/>
    <s v="Dissolved"/>
    <m/>
    <m/>
    <m/>
  </r>
  <r>
    <x v="18"/>
    <x v="11"/>
    <x v="0"/>
    <x v="0"/>
    <x v="0"/>
    <x v="0"/>
    <x v="15"/>
    <x v="0"/>
    <x v="347"/>
    <n v="0"/>
    <x v="0"/>
    <s v="Dissolved"/>
    <m/>
    <m/>
    <m/>
  </r>
  <r>
    <x v="18"/>
    <x v="11"/>
    <x v="0"/>
    <x v="0"/>
    <x v="0"/>
    <x v="0"/>
    <x v="15"/>
    <x v="0"/>
    <x v="348"/>
    <n v="0"/>
    <x v="0"/>
    <s v="Dissolved"/>
    <m/>
    <m/>
    <m/>
  </r>
  <r>
    <x v="18"/>
    <x v="11"/>
    <x v="0"/>
    <x v="0"/>
    <x v="0"/>
    <x v="0"/>
    <x v="15"/>
    <x v="0"/>
    <x v="349"/>
    <n v="0"/>
    <x v="0"/>
    <s v="Dissolved"/>
    <m/>
    <m/>
    <m/>
  </r>
  <r>
    <x v="18"/>
    <x v="11"/>
    <x v="0"/>
    <x v="0"/>
    <x v="0"/>
    <x v="0"/>
    <x v="15"/>
    <x v="0"/>
    <x v="350"/>
    <n v="0"/>
    <x v="0"/>
    <s v="Dissolved"/>
    <m/>
    <m/>
    <m/>
  </r>
  <r>
    <x v="18"/>
    <x v="11"/>
    <x v="0"/>
    <x v="0"/>
    <x v="0"/>
    <x v="0"/>
    <x v="15"/>
    <x v="0"/>
    <x v="351"/>
    <n v="0"/>
    <x v="0"/>
    <s v="Dissolved"/>
    <m/>
    <m/>
    <m/>
  </r>
  <r>
    <x v="18"/>
    <x v="11"/>
    <x v="0"/>
    <x v="0"/>
    <x v="0"/>
    <x v="0"/>
    <x v="15"/>
    <x v="0"/>
    <x v="352"/>
    <n v="0"/>
    <x v="0"/>
    <s v="Dissolved"/>
    <m/>
    <m/>
    <m/>
  </r>
  <r>
    <x v="18"/>
    <x v="11"/>
    <x v="0"/>
    <x v="0"/>
    <x v="0"/>
    <x v="0"/>
    <x v="15"/>
    <x v="0"/>
    <x v="353"/>
    <n v="0"/>
    <x v="0"/>
    <s v="Dissolved"/>
    <m/>
    <m/>
    <m/>
  </r>
  <r>
    <x v="18"/>
    <x v="11"/>
    <x v="0"/>
    <x v="0"/>
    <x v="0"/>
    <x v="0"/>
    <x v="15"/>
    <x v="0"/>
    <x v="354"/>
    <n v="0"/>
    <x v="0"/>
    <s v="Dissolved"/>
    <m/>
    <m/>
    <m/>
  </r>
  <r>
    <x v="18"/>
    <x v="11"/>
    <x v="0"/>
    <x v="0"/>
    <x v="0"/>
    <x v="0"/>
    <x v="15"/>
    <x v="0"/>
    <x v="355"/>
    <n v="0"/>
    <x v="0"/>
    <s v="Dissolved"/>
    <m/>
    <m/>
    <m/>
  </r>
  <r>
    <x v="18"/>
    <x v="11"/>
    <x v="0"/>
    <x v="0"/>
    <x v="0"/>
    <x v="0"/>
    <x v="15"/>
    <x v="0"/>
    <x v="356"/>
    <n v="0"/>
    <x v="0"/>
    <s v="Dissolved"/>
    <m/>
    <m/>
    <m/>
  </r>
  <r>
    <x v="18"/>
    <x v="11"/>
    <x v="0"/>
    <x v="0"/>
    <x v="0"/>
    <x v="0"/>
    <x v="15"/>
    <x v="0"/>
    <x v="357"/>
    <n v="0"/>
    <x v="0"/>
    <s v="Dissolved"/>
    <m/>
    <m/>
    <m/>
  </r>
  <r>
    <x v="18"/>
    <x v="11"/>
    <x v="0"/>
    <x v="0"/>
    <x v="0"/>
    <x v="0"/>
    <x v="15"/>
    <x v="0"/>
    <x v="358"/>
    <n v="0"/>
    <x v="0"/>
    <s v="Dissolved"/>
    <m/>
    <m/>
    <m/>
  </r>
  <r>
    <x v="18"/>
    <x v="11"/>
    <x v="0"/>
    <x v="0"/>
    <x v="0"/>
    <x v="0"/>
    <x v="15"/>
    <x v="0"/>
    <x v="359"/>
    <n v="0"/>
    <x v="0"/>
    <s v="Dissolved"/>
    <m/>
    <m/>
    <m/>
  </r>
  <r>
    <x v="18"/>
    <x v="11"/>
    <x v="0"/>
    <x v="0"/>
    <x v="0"/>
    <x v="0"/>
    <x v="15"/>
    <x v="0"/>
    <x v="360"/>
    <n v="0"/>
    <x v="0"/>
    <s v="Dissolved"/>
    <m/>
    <m/>
    <m/>
  </r>
  <r>
    <x v="18"/>
    <x v="11"/>
    <x v="0"/>
    <x v="0"/>
    <x v="0"/>
    <x v="0"/>
    <x v="15"/>
    <x v="0"/>
    <x v="361"/>
    <n v="0"/>
    <x v="0"/>
    <s v="Dissolved"/>
    <m/>
    <m/>
    <m/>
  </r>
  <r>
    <x v="18"/>
    <x v="11"/>
    <x v="0"/>
    <x v="0"/>
    <x v="0"/>
    <x v="0"/>
    <x v="15"/>
    <x v="0"/>
    <x v="362"/>
    <n v="0"/>
    <x v="0"/>
    <s v="Dissolved"/>
    <m/>
    <m/>
    <m/>
  </r>
  <r>
    <x v="18"/>
    <x v="11"/>
    <x v="0"/>
    <x v="0"/>
    <x v="0"/>
    <x v="0"/>
    <x v="15"/>
    <x v="0"/>
    <x v="363"/>
    <n v="0"/>
    <x v="0"/>
    <s v="Dissolved"/>
    <m/>
    <m/>
    <m/>
  </r>
  <r>
    <x v="18"/>
    <x v="11"/>
    <x v="0"/>
    <x v="0"/>
    <x v="0"/>
    <x v="0"/>
    <x v="15"/>
    <x v="0"/>
    <x v="364"/>
    <n v="0"/>
    <x v="0"/>
    <s v="Dissolved"/>
    <m/>
    <m/>
    <m/>
  </r>
  <r>
    <x v="18"/>
    <x v="12"/>
    <x v="0"/>
    <x v="0"/>
    <x v="0"/>
    <x v="0"/>
    <x v="16"/>
    <x v="0"/>
    <x v="344"/>
    <n v="0"/>
    <x v="0"/>
    <s v="Dissolved"/>
    <m/>
    <m/>
    <m/>
  </r>
  <r>
    <x v="18"/>
    <x v="12"/>
    <x v="0"/>
    <x v="0"/>
    <x v="0"/>
    <x v="0"/>
    <x v="16"/>
    <x v="0"/>
    <x v="345"/>
    <n v="0"/>
    <x v="0"/>
    <s v="Dissolved"/>
    <m/>
    <m/>
    <m/>
  </r>
  <r>
    <x v="18"/>
    <x v="12"/>
    <x v="0"/>
    <x v="0"/>
    <x v="0"/>
    <x v="0"/>
    <x v="16"/>
    <x v="0"/>
    <x v="346"/>
    <n v="0"/>
    <x v="0"/>
    <s v="Dissolved"/>
    <m/>
    <m/>
    <m/>
  </r>
  <r>
    <x v="18"/>
    <x v="12"/>
    <x v="0"/>
    <x v="0"/>
    <x v="0"/>
    <x v="0"/>
    <x v="16"/>
    <x v="0"/>
    <x v="347"/>
    <n v="0"/>
    <x v="0"/>
    <s v="Dissolved"/>
    <m/>
    <m/>
    <m/>
  </r>
  <r>
    <x v="18"/>
    <x v="12"/>
    <x v="0"/>
    <x v="0"/>
    <x v="0"/>
    <x v="0"/>
    <x v="16"/>
    <x v="0"/>
    <x v="348"/>
    <n v="0"/>
    <x v="0"/>
    <s v="Dissolved"/>
    <m/>
    <m/>
    <m/>
  </r>
  <r>
    <x v="18"/>
    <x v="12"/>
    <x v="0"/>
    <x v="0"/>
    <x v="0"/>
    <x v="0"/>
    <x v="16"/>
    <x v="0"/>
    <x v="349"/>
    <n v="0"/>
    <x v="0"/>
    <s v="Dissolved"/>
    <m/>
    <m/>
    <m/>
  </r>
  <r>
    <x v="18"/>
    <x v="12"/>
    <x v="0"/>
    <x v="0"/>
    <x v="0"/>
    <x v="0"/>
    <x v="16"/>
    <x v="0"/>
    <x v="350"/>
    <n v="0"/>
    <x v="0"/>
    <s v="Dissolved"/>
    <m/>
    <m/>
    <m/>
  </r>
  <r>
    <x v="18"/>
    <x v="12"/>
    <x v="0"/>
    <x v="0"/>
    <x v="0"/>
    <x v="0"/>
    <x v="16"/>
    <x v="0"/>
    <x v="351"/>
    <n v="0"/>
    <x v="0"/>
    <s v="Dissolved"/>
    <m/>
    <m/>
    <m/>
  </r>
  <r>
    <x v="18"/>
    <x v="12"/>
    <x v="0"/>
    <x v="0"/>
    <x v="0"/>
    <x v="0"/>
    <x v="16"/>
    <x v="0"/>
    <x v="352"/>
    <s v="&lt;DL"/>
    <x v="0"/>
    <s v="Dissolved"/>
    <m/>
    <m/>
    <m/>
  </r>
  <r>
    <x v="18"/>
    <x v="12"/>
    <x v="0"/>
    <x v="0"/>
    <x v="0"/>
    <x v="0"/>
    <x v="16"/>
    <x v="0"/>
    <x v="353"/>
    <n v="2.2105263157894739E-2"/>
    <x v="0"/>
    <s v="Dissolved"/>
    <m/>
    <m/>
    <m/>
  </r>
  <r>
    <x v="18"/>
    <x v="12"/>
    <x v="0"/>
    <x v="0"/>
    <x v="0"/>
    <x v="0"/>
    <x v="16"/>
    <x v="0"/>
    <x v="354"/>
    <n v="0"/>
    <x v="0"/>
    <s v="Dissolved"/>
    <m/>
    <m/>
    <m/>
  </r>
  <r>
    <x v="18"/>
    <x v="12"/>
    <x v="0"/>
    <x v="0"/>
    <x v="0"/>
    <x v="0"/>
    <x v="16"/>
    <x v="0"/>
    <x v="355"/>
    <n v="0"/>
    <x v="0"/>
    <s v="Dissolved"/>
    <m/>
    <m/>
    <m/>
  </r>
  <r>
    <x v="18"/>
    <x v="12"/>
    <x v="0"/>
    <x v="0"/>
    <x v="0"/>
    <x v="0"/>
    <x v="16"/>
    <x v="0"/>
    <x v="356"/>
    <n v="0"/>
    <x v="0"/>
    <s v="Dissolved"/>
    <m/>
    <m/>
    <m/>
  </r>
  <r>
    <x v="18"/>
    <x v="12"/>
    <x v="0"/>
    <x v="0"/>
    <x v="0"/>
    <x v="0"/>
    <x v="16"/>
    <x v="0"/>
    <x v="357"/>
    <n v="0"/>
    <x v="0"/>
    <s v="Dissolved"/>
    <m/>
    <m/>
    <m/>
  </r>
  <r>
    <x v="18"/>
    <x v="12"/>
    <x v="0"/>
    <x v="0"/>
    <x v="0"/>
    <x v="0"/>
    <x v="16"/>
    <x v="0"/>
    <x v="358"/>
    <n v="0"/>
    <x v="0"/>
    <s v="Dissolved"/>
    <m/>
    <m/>
    <m/>
  </r>
  <r>
    <x v="18"/>
    <x v="12"/>
    <x v="0"/>
    <x v="0"/>
    <x v="0"/>
    <x v="0"/>
    <x v="16"/>
    <x v="0"/>
    <x v="359"/>
    <n v="0"/>
    <x v="0"/>
    <s v="Dissolved"/>
    <m/>
    <m/>
    <m/>
  </r>
  <r>
    <x v="18"/>
    <x v="12"/>
    <x v="0"/>
    <x v="0"/>
    <x v="0"/>
    <x v="0"/>
    <x v="16"/>
    <x v="0"/>
    <x v="360"/>
    <n v="0"/>
    <x v="0"/>
    <s v="Dissolved"/>
    <m/>
    <m/>
    <m/>
  </r>
  <r>
    <x v="18"/>
    <x v="12"/>
    <x v="0"/>
    <x v="0"/>
    <x v="0"/>
    <x v="0"/>
    <x v="16"/>
    <x v="0"/>
    <x v="361"/>
    <n v="0"/>
    <x v="0"/>
    <s v="Dissolved"/>
    <m/>
    <m/>
    <m/>
  </r>
  <r>
    <x v="18"/>
    <x v="12"/>
    <x v="0"/>
    <x v="0"/>
    <x v="0"/>
    <x v="0"/>
    <x v="16"/>
    <x v="0"/>
    <x v="362"/>
    <n v="0"/>
    <x v="0"/>
    <s v="Dissolved"/>
    <m/>
    <m/>
    <m/>
  </r>
  <r>
    <x v="18"/>
    <x v="12"/>
    <x v="0"/>
    <x v="0"/>
    <x v="0"/>
    <x v="0"/>
    <x v="16"/>
    <x v="0"/>
    <x v="363"/>
    <n v="0"/>
    <x v="0"/>
    <s v="Dissolved"/>
    <m/>
    <m/>
    <m/>
  </r>
  <r>
    <x v="18"/>
    <x v="12"/>
    <x v="0"/>
    <x v="0"/>
    <x v="0"/>
    <x v="0"/>
    <x v="16"/>
    <x v="0"/>
    <x v="364"/>
    <n v="0"/>
    <x v="0"/>
    <s v="Dissolved"/>
    <m/>
    <m/>
    <m/>
  </r>
  <r>
    <x v="18"/>
    <x v="13"/>
    <x v="0"/>
    <x v="0"/>
    <x v="0"/>
    <x v="0"/>
    <x v="17"/>
    <x v="0"/>
    <x v="344"/>
    <n v="0"/>
    <x v="0"/>
    <s v="Dissolved"/>
    <m/>
    <m/>
    <m/>
  </r>
  <r>
    <x v="18"/>
    <x v="13"/>
    <x v="0"/>
    <x v="0"/>
    <x v="0"/>
    <x v="0"/>
    <x v="17"/>
    <x v="0"/>
    <x v="345"/>
    <n v="0"/>
    <x v="0"/>
    <s v="Dissolved"/>
    <m/>
    <m/>
    <m/>
  </r>
  <r>
    <x v="18"/>
    <x v="13"/>
    <x v="0"/>
    <x v="0"/>
    <x v="0"/>
    <x v="0"/>
    <x v="17"/>
    <x v="0"/>
    <x v="346"/>
    <n v="0"/>
    <x v="0"/>
    <s v="Dissolved"/>
    <m/>
    <m/>
    <m/>
  </r>
  <r>
    <x v="18"/>
    <x v="13"/>
    <x v="0"/>
    <x v="0"/>
    <x v="0"/>
    <x v="0"/>
    <x v="17"/>
    <x v="0"/>
    <x v="347"/>
    <s v="&lt;DL"/>
    <x v="0"/>
    <s v="Dissolved"/>
    <m/>
    <m/>
    <m/>
  </r>
  <r>
    <x v="18"/>
    <x v="13"/>
    <x v="0"/>
    <x v="0"/>
    <x v="0"/>
    <x v="0"/>
    <x v="17"/>
    <x v="0"/>
    <x v="348"/>
    <n v="0"/>
    <x v="0"/>
    <s v="Dissolved"/>
    <m/>
    <m/>
    <m/>
  </r>
  <r>
    <x v="18"/>
    <x v="13"/>
    <x v="0"/>
    <x v="0"/>
    <x v="0"/>
    <x v="0"/>
    <x v="17"/>
    <x v="0"/>
    <x v="349"/>
    <n v="0"/>
    <x v="0"/>
    <s v="Dissolved"/>
    <m/>
    <m/>
    <m/>
  </r>
  <r>
    <x v="18"/>
    <x v="13"/>
    <x v="0"/>
    <x v="0"/>
    <x v="0"/>
    <x v="0"/>
    <x v="17"/>
    <x v="0"/>
    <x v="350"/>
    <n v="0"/>
    <x v="0"/>
    <s v="Dissolved"/>
    <m/>
    <m/>
    <m/>
  </r>
  <r>
    <x v="18"/>
    <x v="13"/>
    <x v="0"/>
    <x v="0"/>
    <x v="0"/>
    <x v="0"/>
    <x v="17"/>
    <x v="0"/>
    <x v="351"/>
    <n v="0"/>
    <x v="0"/>
    <s v="Dissolved"/>
    <m/>
    <m/>
    <m/>
  </r>
  <r>
    <x v="18"/>
    <x v="13"/>
    <x v="0"/>
    <x v="0"/>
    <x v="0"/>
    <x v="0"/>
    <x v="17"/>
    <x v="0"/>
    <x v="352"/>
    <n v="0"/>
    <x v="0"/>
    <s v="Dissolved"/>
    <m/>
    <m/>
    <m/>
  </r>
  <r>
    <x v="18"/>
    <x v="13"/>
    <x v="0"/>
    <x v="0"/>
    <x v="0"/>
    <x v="0"/>
    <x v="17"/>
    <x v="0"/>
    <x v="353"/>
    <s v="&lt;DL"/>
    <x v="0"/>
    <s v="Dissolved"/>
    <m/>
    <m/>
    <m/>
  </r>
  <r>
    <x v="18"/>
    <x v="13"/>
    <x v="0"/>
    <x v="0"/>
    <x v="0"/>
    <x v="0"/>
    <x v="17"/>
    <x v="0"/>
    <x v="354"/>
    <n v="0"/>
    <x v="0"/>
    <s v="Dissolved"/>
    <m/>
    <m/>
    <m/>
  </r>
  <r>
    <x v="18"/>
    <x v="13"/>
    <x v="0"/>
    <x v="0"/>
    <x v="0"/>
    <x v="0"/>
    <x v="17"/>
    <x v="0"/>
    <x v="355"/>
    <n v="0"/>
    <x v="0"/>
    <s v="Dissolved"/>
    <m/>
    <m/>
    <m/>
  </r>
  <r>
    <x v="18"/>
    <x v="13"/>
    <x v="0"/>
    <x v="0"/>
    <x v="0"/>
    <x v="0"/>
    <x v="17"/>
    <x v="0"/>
    <x v="356"/>
    <n v="0"/>
    <x v="0"/>
    <s v="Dissolved"/>
    <m/>
    <m/>
    <m/>
  </r>
  <r>
    <x v="18"/>
    <x v="13"/>
    <x v="0"/>
    <x v="0"/>
    <x v="0"/>
    <x v="0"/>
    <x v="17"/>
    <x v="0"/>
    <x v="357"/>
    <n v="0"/>
    <x v="0"/>
    <s v="Dissolved"/>
    <m/>
    <m/>
    <m/>
  </r>
  <r>
    <x v="18"/>
    <x v="13"/>
    <x v="0"/>
    <x v="0"/>
    <x v="0"/>
    <x v="0"/>
    <x v="17"/>
    <x v="0"/>
    <x v="358"/>
    <n v="0"/>
    <x v="0"/>
    <s v="Dissolved"/>
    <m/>
    <m/>
    <m/>
  </r>
  <r>
    <x v="18"/>
    <x v="13"/>
    <x v="0"/>
    <x v="0"/>
    <x v="0"/>
    <x v="0"/>
    <x v="17"/>
    <x v="0"/>
    <x v="359"/>
    <n v="0"/>
    <x v="0"/>
    <s v="Dissolved"/>
    <m/>
    <m/>
    <m/>
  </r>
  <r>
    <x v="18"/>
    <x v="13"/>
    <x v="0"/>
    <x v="0"/>
    <x v="0"/>
    <x v="0"/>
    <x v="17"/>
    <x v="0"/>
    <x v="360"/>
    <n v="0"/>
    <x v="0"/>
    <s v="Dissolved"/>
    <m/>
    <m/>
    <m/>
  </r>
  <r>
    <x v="18"/>
    <x v="13"/>
    <x v="0"/>
    <x v="0"/>
    <x v="0"/>
    <x v="0"/>
    <x v="17"/>
    <x v="0"/>
    <x v="361"/>
    <n v="0"/>
    <x v="0"/>
    <s v="Dissolved"/>
    <m/>
    <m/>
    <m/>
  </r>
  <r>
    <x v="18"/>
    <x v="13"/>
    <x v="0"/>
    <x v="0"/>
    <x v="0"/>
    <x v="0"/>
    <x v="17"/>
    <x v="0"/>
    <x v="362"/>
    <n v="0"/>
    <x v="0"/>
    <s v="Dissolved"/>
    <m/>
    <m/>
    <m/>
  </r>
  <r>
    <x v="18"/>
    <x v="13"/>
    <x v="0"/>
    <x v="0"/>
    <x v="0"/>
    <x v="0"/>
    <x v="17"/>
    <x v="0"/>
    <x v="363"/>
    <n v="0"/>
    <x v="0"/>
    <s v="Dissolved"/>
    <m/>
    <m/>
    <m/>
  </r>
  <r>
    <x v="18"/>
    <x v="13"/>
    <x v="0"/>
    <x v="0"/>
    <x v="0"/>
    <x v="0"/>
    <x v="17"/>
    <x v="0"/>
    <x v="364"/>
    <n v="0"/>
    <x v="0"/>
    <s v="Dissolved"/>
    <m/>
    <m/>
    <m/>
  </r>
  <r>
    <x v="18"/>
    <x v="14"/>
    <x v="0"/>
    <x v="0"/>
    <x v="0"/>
    <x v="0"/>
    <x v="15"/>
    <x v="0"/>
    <x v="344"/>
    <n v="0"/>
    <x v="0"/>
    <s v="Dissolved"/>
    <m/>
    <m/>
    <m/>
  </r>
  <r>
    <x v="18"/>
    <x v="14"/>
    <x v="0"/>
    <x v="0"/>
    <x v="0"/>
    <x v="0"/>
    <x v="15"/>
    <x v="0"/>
    <x v="345"/>
    <n v="0"/>
    <x v="0"/>
    <s v="Dissolved"/>
    <m/>
    <m/>
    <m/>
  </r>
  <r>
    <x v="18"/>
    <x v="14"/>
    <x v="0"/>
    <x v="0"/>
    <x v="0"/>
    <x v="0"/>
    <x v="15"/>
    <x v="0"/>
    <x v="346"/>
    <n v="0"/>
    <x v="0"/>
    <s v="Dissolved"/>
    <m/>
    <m/>
    <m/>
  </r>
  <r>
    <x v="18"/>
    <x v="14"/>
    <x v="0"/>
    <x v="0"/>
    <x v="0"/>
    <x v="0"/>
    <x v="15"/>
    <x v="0"/>
    <x v="347"/>
    <s v="&lt;DL"/>
    <x v="0"/>
    <s v="Dissolved"/>
    <m/>
    <m/>
    <m/>
  </r>
  <r>
    <x v="18"/>
    <x v="14"/>
    <x v="0"/>
    <x v="0"/>
    <x v="0"/>
    <x v="0"/>
    <x v="15"/>
    <x v="0"/>
    <x v="348"/>
    <n v="0"/>
    <x v="0"/>
    <s v="Dissolved"/>
    <m/>
    <m/>
    <m/>
  </r>
  <r>
    <x v="18"/>
    <x v="14"/>
    <x v="0"/>
    <x v="0"/>
    <x v="0"/>
    <x v="0"/>
    <x v="15"/>
    <x v="0"/>
    <x v="349"/>
    <n v="0"/>
    <x v="0"/>
    <s v="Dissolved"/>
    <m/>
    <m/>
    <m/>
  </r>
  <r>
    <x v="18"/>
    <x v="14"/>
    <x v="0"/>
    <x v="0"/>
    <x v="0"/>
    <x v="0"/>
    <x v="15"/>
    <x v="0"/>
    <x v="350"/>
    <n v="0"/>
    <x v="0"/>
    <s v="Dissolved"/>
    <m/>
    <m/>
    <m/>
  </r>
  <r>
    <x v="18"/>
    <x v="14"/>
    <x v="0"/>
    <x v="0"/>
    <x v="0"/>
    <x v="0"/>
    <x v="15"/>
    <x v="0"/>
    <x v="351"/>
    <n v="0"/>
    <x v="0"/>
    <s v="Dissolved"/>
    <m/>
    <m/>
    <m/>
  </r>
  <r>
    <x v="18"/>
    <x v="14"/>
    <x v="0"/>
    <x v="0"/>
    <x v="0"/>
    <x v="0"/>
    <x v="15"/>
    <x v="0"/>
    <x v="352"/>
    <n v="0"/>
    <x v="0"/>
    <s v="Dissolved"/>
    <m/>
    <m/>
    <m/>
  </r>
  <r>
    <x v="18"/>
    <x v="14"/>
    <x v="0"/>
    <x v="0"/>
    <x v="0"/>
    <x v="0"/>
    <x v="15"/>
    <x v="0"/>
    <x v="353"/>
    <n v="0"/>
    <x v="0"/>
    <s v="Dissolved"/>
    <m/>
    <m/>
    <m/>
  </r>
  <r>
    <x v="18"/>
    <x v="14"/>
    <x v="0"/>
    <x v="0"/>
    <x v="0"/>
    <x v="0"/>
    <x v="15"/>
    <x v="0"/>
    <x v="354"/>
    <n v="0"/>
    <x v="0"/>
    <s v="Dissolved"/>
    <m/>
    <m/>
    <m/>
  </r>
  <r>
    <x v="18"/>
    <x v="14"/>
    <x v="0"/>
    <x v="0"/>
    <x v="0"/>
    <x v="0"/>
    <x v="15"/>
    <x v="0"/>
    <x v="355"/>
    <n v="0"/>
    <x v="0"/>
    <s v="Dissolved"/>
    <m/>
    <m/>
    <m/>
  </r>
  <r>
    <x v="18"/>
    <x v="14"/>
    <x v="0"/>
    <x v="0"/>
    <x v="0"/>
    <x v="0"/>
    <x v="15"/>
    <x v="0"/>
    <x v="356"/>
    <n v="0"/>
    <x v="0"/>
    <s v="Dissolved"/>
    <m/>
    <m/>
    <m/>
  </r>
  <r>
    <x v="18"/>
    <x v="14"/>
    <x v="0"/>
    <x v="0"/>
    <x v="0"/>
    <x v="0"/>
    <x v="15"/>
    <x v="0"/>
    <x v="357"/>
    <n v="0"/>
    <x v="0"/>
    <s v="Dissolved"/>
    <m/>
    <m/>
    <m/>
  </r>
  <r>
    <x v="18"/>
    <x v="14"/>
    <x v="0"/>
    <x v="0"/>
    <x v="0"/>
    <x v="0"/>
    <x v="15"/>
    <x v="0"/>
    <x v="358"/>
    <n v="0"/>
    <x v="0"/>
    <s v="Dissolved"/>
    <m/>
    <m/>
    <m/>
  </r>
  <r>
    <x v="18"/>
    <x v="14"/>
    <x v="0"/>
    <x v="0"/>
    <x v="0"/>
    <x v="0"/>
    <x v="15"/>
    <x v="0"/>
    <x v="359"/>
    <n v="0"/>
    <x v="0"/>
    <s v="Dissolved"/>
    <m/>
    <m/>
    <m/>
  </r>
  <r>
    <x v="18"/>
    <x v="14"/>
    <x v="0"/>
    <x v="0"/>
    <x v="0"/>
    <x v="0"/>
    <x v="15"/>
    <x v="0"/>
    <x v="360"/>
    <n v="0"/>
    <x v="0"/>
    <s v="Dissolved"/>
    <m/>
    <m/>
    <m/>
  </r>
  <r>
    <x v="18"/>
    <x v="14"/>
    <x v="0"/>
    <x v="0"/>
    <x v="0"/>
    <x v="0"/>
    <x v="15"/>
    <x v="0"/>
    <x v="361"/>
    <n v="0"/>
    <x v="0"/>
    <s v="Dissolved"/>
    <m/>
    <m/>
    <m/>
  </r>
  <r>
    <x v="18"/>
    <x v="14"/>
    <x v="0"/>
    <x v="0"/>
    <x v="0"/>
    <x v="0"/>
    <x v="15"/>
    <x v="0"/>
    <x v="362"/>
    <n v="0"/>
    <x v="0"/>
    <s v="Dissolved"/>
    <m/>
    <m/>
    <m/>
  </r>
  <r>
    <x v="18"/>
    <x v="14"/>
    <x v="0"/>
    <x v="0"/>
    <x v="0"/>
    <x v="0"/>
    <x v="15"/>
    <x v="0"/>
    <x v="363"/>
    <n v="0"/>
    <x v="0"/>
    <s v="Dissolved"/>
    <m/>
    <m/>
    <m/>
  </r>
  <r>
    <x v="18"/>
    <x v="14"/>
    <x v="0"/>
    <x v="0"/>
    <x v="0"/>
    <x v="0"/>
    <x v="15"/>
    <x v="0"/>
    <x v="364"/>
    <n v="0"/>
    <x v="0"/>
    <s v="Dissolved"/>
    <m/>
    <m/>
    <m/>
  </r>
  <r>
    <x v="18"/>
    <x v="15"/>
    <x v="0"/>
    <x v="0"/>
    <x v="0"/>
    <x v="0"/>
    <x v="17"/>
    <x v="0"/>
    <x v="344"/>
    <n v="0"/>
    <x v="0"/>
    <s v="Dissolved"/>
    <m/>
    <m/>
    <m/>
  </r>
  <r>
    <x v="18"/>
    <x v="15"/>
    <x v="0"/>
    <x v="0"/>
    <x v="0"/>
    <x v="0"/>
    <x v="17"/>
    <x v="0"/>
    <x v="345"/>
    <n v="0"/>
    <x v="0"/>
    <s v="Dissolved"/>
    <m/>
    <m/>
    <m/>
  </r>
  <r>
    <x v="18"/>
    <x v="15"/>
    <x v="0"/>
    <x v="0"/>
    <x v="0"/>
    <x v="0"/>
    <x v="17"/>
    <x v="0"/>
    <x v="346"/>
    <n v="0"/>
    <x v="0"/>
    <s v="Dissolved"/>
    <m/>
    <m/>
    <m/>
  </r>
  <r>
    <x v="18"/>
    <x v="15"/>
    <x v="0"/>
    <x v="0"/>
    <x v="0"/>
    <x v="0"/>
    <x v="17"/>
    <x v="0"/>
    <x v="347"/>
    <s v="&lt;DL"/>
    <x v="0"/>
    <s v="Dissolved"/>
    <m/>
    <m/>
    <m/>
  </r>
  <r>
    <x v="18"/>
    <x v="15"/>
    <x v="0"/>
    <x v="0"/>
    <x v="0"/>
    <x v="0"/>
    <x v="17"/>
    <x v="0"/>
    <x v="348"/>
    <n v="0"/>
    <x v="0"/>
    <s v="Dissolved"/>
    <m/>
    <m/>
    <m/>
  </r>
  <r>
    <x v="18"/>
    <x v="15"/>
    <x v="0"/>
    <x v="0"/>
    <x v="0"/>
    <x v="0"/>
    <x v="17"/>
    <x v="0"/>
    <x v="349"/>
    <n v="0"/>
    <x v="0"/>
    <s v="Dissolved"/>
    <m/>
    <m/>
    <m/>
  </r>
  <r>
    <x v="18"/>
    <x v="15"/>
    <x v="0"/>
    <x v="0"/>
    <x v="0"/>
    <x v="0"/>
    <x v="17"/>
    <x v="0"/>
    <x v="350"/>
    <n v="0"/>
    <x v="0"/>
    <s v="Dissolved"/>
    <m/>
    <m/>
    <m/>
  </r>
  <r>
    <x v="18"/>
    <x v="15"/>
    <x v="0"/>
    <x v="0"/>
    <x v="0"/>
    <x v="0"/>
    <x v="17"/>
    <x v="0"/>
    <x v="351"/>
    <n v="0"/>
    <x v="0"/>
    <s v="Dissolved"/>
    <m/>
    <m/>
    <m/>
  </r>
  <r>
    <x v="18"/>
    <x v="15"/>
    <x v="0"/>
    <x v="0"/>
    <x v="0"/>
    <x v="0"/>
    <x v="17"/>
    <x v="0"/>
    <x v="352"/>
    <n v="0"/>
    <x v="0"/>
    <s v="Dissolved"/>
    <m/>
    <m/>
    <m/>
  </r>
  <r>
    <x v="18"/>
    <x v="15"/>
    <x v="0"/>
    <x v="0"/>
    <x v="0"/>
    <x v="0"/>
    <x v="17"/>
    <x v="0"/>
    <x v="353"/>
    <n v="0"/>
    <x v="0"/>
    <s v="Dissolved"/>
    <m/>
    <m/>
    <m/>
  </r>
  <r>
    <x v="18"/>
    <x v="15"/>
    <x v="0"/>
    <x v="0"/>
    <x v="0"/>
    <x v="0"/>
    <x v="17"/>
    <x v="0"/>
    <x v="354"/>
    <n v="0"/>
    <x v="0"/>
    <s v="Dissolved"/>
    <m/>
    <m/>
    <m/>
  </r>
  <r>
    <x v="18"/>
    <x v="15"/>
    <x v="0"/>
    <x v="0"/>
    <x v="0"/>
    <x v="0"/>
    <x v="17"/>
    <x v="0"/>
    <x v="355"/>
    <n v="0"/>
    <x v="0"/>
    <s v="Dissolved"/>
    <m/>
    <m/>
    <m/>
  </r>
  <r>
    <x v="18"/>
    <x v="15"/>
    <x v="0"/>
    <x v="0"/>
    <x v="0"/>
    <x v="0"/>
    <x v="17"/>
    <x v="0"/>
    <x v="356"/>
    <n v="0"/>
    <x v="0"/>
    <s v="Dissolved"/>
    <m/>
    <m/>
    <m/>
  </r>
  <r>
    <x v="18"/>
    <x v="15"/>
    <x v="0"/>
    <x v="0"/>
    <x v="0"/>
    <x v="0"/>
    <x v="17"/>
    <x v="0"/>
    <x v="357"/>
    <n v="0"/>
    <x v="0"/>
    <s v="Dissolved"/>
    <m/>
    <m/>
    <m/>
  </r>
  <r>
    <x v="18"/>
    <x v="15"/>
    <x v="0"/>
    <x v="0"/>
    <x v="0"/>
    <x v="0"/>
    <x v="17"/>
    <x v="0"/>
    <x v="358"/>
    <n v="0"/>
    <x v="0"/>
    <s v="Dissolved"/>
    <m/>
    <m/>
    <m/>
  </r>
  <r>
    <x v="18"/>
    <x v="15"/>
    <x v="0"/>
    <x v="0"/>
    <x v="0"/>
    <x v="0"/>
    <x v="17"/>
    <x v="0"/>
    <x v="359"/>
    <n v="0"/>
    <x v="0"/>
    <s v="Dissolved"/>
    <m/>
    <m/>
    <m/>
  </r>
  <r>
    <x v="18"/>
    <x v="15"/>
    <x v="0"/>
    <x v="0"/>
    <x v="0"/>
    <x v="0"/>
    <x v="17"/>
    <x v="0"/>
    <x v="360"/>
    <n v="0"/>
    <x v="0"/>
    <s v="Dissolved"/>
    <m/>
    <m/>
    <m/>
  </r>
  <r>
    <x v="18"/>
    <x v="15"/>
    <x v="0"/>
    <x v="0"/>
    <x v="0"/>
    <x v="0"/>
    <x v="17"/>
    <x v="0"/>
    <x v="361"/>
    <n v="0"/>
    <x v="0"/>
    <s v="Dissolved"/>
    <m/>
    <m/>
    <m/>
  </r>
  <r>
    <x v="18"/>
    <x v="15"/>
    <x v="0"/>
    <x v="0"/>
    <x v="0"/>
    <x v="0"/>
    <x v="17"/>
    <x v="0"/>
    <x v="362"/>
    <n v="0"/>
    <x v="0"/>
    <s v="Dissolved"/>
    <m/>
    <m/>
    <m/>
  </r>
  <r>
    <x v="18"/>
    <x v="15"/>
    <x v="0"/>
    <x v="0"/>
    <x v="0"/>
    <x v="0"/>
    <x v="17"/>
    <x v="0"/>
    <x v="363"/>
    <n v="0"/>
    <x v="0"/>
    <s v="Dissolved"/>
    <m/>
    <m/>
    <m/>
  </r>
  <r>
    <x v="18"/>
    <x v="15"/>
    <x v="0"/>
    <x v="0"/>
    <x v="0"/>
    <x v="0"/>
    <x v="17"/>
    <x v="0"/>
    <x v="364"/>
    <n v="0"/>
    <x v="0"/>
    <s v="Dissolved"/>
    <m/>
    <m/>
    <m/>
  </r>
  <r>
    <x v="18"/>
    <x v="16"/>
    <x v="0"/>
    <x v="0"/>
    <x v="0"/>
    <x v="0"/>
    <x v="19"/>
    <x v="0"/>
    <x v="344"/>
    <n v="0"/>
    <x v="0"/>
    <s v="Dissolved"/>
    <m/>
    <m/>
    <m/>
  </r>
  <r>
    <x v="18"/>
    <x v="16"/>
    <x v="0"/>
    <x v="0"/>
    <x v="0"/>
    <x v="0"/>
    <x v="19"/>
    <x v="0"/>
    <x v="345"/>
    <n v="0"/>
    <x v="0"/>
    <s v="Dissolved"/>
    <m/>
    <m/>
    <m/>
  </r>
  <r>
    <x v="18"/>
    <x v="16"/>
    <x v="0"/>
    <x v="0"/>
    <x v="0"/>
    <x v="0"/>
    <x v="19"/>
    <x v="0"/>
    <x v="346"/>
    <n v="0"/>
    <x v="0"/>
    <s v="Dissolved"/>
    <m/>
    <m/>
    <m/>
  </r>
  <r>
    <x v="18"/>
    <x v="16"/>
    <x v="0"/>
    <x v="0"/>
    <x v="0"/>
    <x v="0"/>
    <x v="19"/>
    <x v="0"/>
    <x v="347"/>
    <s v="&lt;DL"/>
    <x v="0"/>
    <s v="Dissolved"/>
    <m/>
    <m/>
    <m/>
  </r>
  <r>
    <x v="18"/>
    <x v="16"/>
    <x v="0"/>
    <x v="0"/>
    <x v="0"/>
    <x v="0"/>
    <x v="19"/>
    <x v="0"/>
    <x v="348"/>
    <n v="0"/>
    <x v="0"/>
    <s v="Dissolved"/>
    <m/>
    <m/>
    <m/>
  </r>
  <r>
    <x v="18"/>
    <x v="16"/>
    <x v="0"/>
    <x v="0"/>
    <x v="0"/>
    <x v="0"/>
    <x v="19"/>
    <x v="0"/>
    <x v="349"/>
    <n v="0"/>
    <x v="0"/>
    <s v="Dissolved"/>
    <m/>
    <m/>
    <m/>
  </r>
  <r>
    <x v="18"/>
    <x v="16"/>
    <x v="0"/>
    <x v="0"/>
    <x v="0"/>
    <x v="0"/>
    <x v="19"/>
    <x v="0"/>
    <x v="350"/>
    <n v="0"/>
    <x v="0"/>
    <s v="Dissolved"/>
    <m/>
    <m/>
    <m/>
  </r>
  <r>
    <x v="18"/>
    <x v="16"/>
    <x v="0"/>
    <x v="0"/>
    <x v="0"/>
    <x v="0"/>
    <x v="19"/>
    <x v="0"/>
    <x v="351"/>
    <n v="0"/>
    <x v="0"/>
    <s v="Dissolved"/>
    <m/>
    <m/>
    <m/>
  </r>
  <r>
    <x v="18"/>
    <x v="16"/>
    <x v="0"/>
    <x v="0"/>
    <x v="0"/>
    <x v="0"/>
    <x v="19"/>
    <x v="0"/>
    <x v="352"/>
    <n v="0"/>
    <x v="0"/>
    <s v="Dissolved"/>
    <m/>
    <m/>
    <m/>
  </r>
  <r>
    <x v="18"/>
    <x v="16"/>
    <x v="0"/>
    <x v="0"/>
    <x v="0"/>
    <x v="0"/>
    <x v="19"/>
    <x v="0"/>
    <x v="353"/>
    <n v="0"/>
    <x v="0"/>
    <s v="Dissolved"/>
    <m/>
    <m/>
    <m/>
  </r>
  <r>
    <x v="18"/>
    <x v="16"/>
    <x v="0"/>
    <x v="0"/>
    <x v="0"/>
    <x v="0"/>
    <x v="19"/>
    <x v="0"/>
    <x v="354"/>
    <n v="0"/>
    <x v="0"/>
    <s v="Dissolved"/>
    <m/>
    <m/>
    <m/>
  </r>
  <r>
    <x v="18"/>
    <x v="16"/>
    <x v="0"/>
    <x v="0"/>
    <x v="0"/>
    <x v="0"/>
    <x v="19"/>
    <x v="0"/>
    <x v="355"/>
    <n v="0"/>
    <x v="0"/>
    <s v="Dissolved"/>
    <m/>
    <m/>
    <m/>
  </r>
  <r>
    <x v="18"/>
    <x v="16"/>
    <x v="0"/>
    <x v="0"/>
    <x v="0"/>
    <x v="0"/>
    <x v="19"/>
    <x v="0"/>
    <x v="356"/>
    <n v="0"/>
    <x v="0"/>
    <s v="Dissolved"/>
    <m/>
    <m/>
    <m/>
  </r>
  <r>
    <x v="18"/>
    <x v="16"/>
    <x v="0"/>
    <x v="0"/>
    <x v="0"/>
    <x v="0"/>
    <x v="19"/>
    <x v="0"/>
    <x v="357"/>
    <n v="0"/>
    <x v="0"/>
    <s v="Dissolved"/>
    <m/>
    <m/>
    <m/>
  </r>
  <r>
    <x v="18"/>
    <x v="16"/>
    <x v="0"/>
    <x v="0"/>
    <x v="0"/>
    <x v="0"/>
    <x v="19"/>
    <x v="0"/>
    <x v="358"/>
    <n v="0"/>
    <x v="0"/>
    <s v="Dissolved"/>
    <m/>
    <m/>
    <m/>
  </r>
  <r>
    <x v="18"/>
    <x v="16"/>
    <x v="0"/>
    <x v="0"/>
    <x v="0"/>
    <x v="0"/>
    <x v="19"/>
    <x v="0"/>
    <x v="359"/>
    <n v="0"/>
    <x v="0"/>
    <s v="Dissolved"/>
    <m/>
    <m/>
    <m/>
  </r>
  <r>
    <x v="18"/>
    <x v="16"/>
    <x v="0"/>
    <x v="0"/>
    <x v="0"/>
    <x v="0"/>
    <x v="19"/>
    <x v="0"/>
    <x v="360"/>
    <n v="0"/>
    <x v="0"/>
    <s v="Dissolved"/>
    <m/>
    <m/>
    <m/>
  </r>
  <r>
    <x v="18"/>
    <x v="16"/>
    <x v="0"/>
    <x v="0"/>
    <x v="0"/>
    <x v="0"/>
    <x v="19"/>
    <x v="0"/>
    <x v="361"/>
    <n v="0"/>
    <x v="0"/>
    <s v="Dissolved"/>
    <m/>
    <m/>
    <m/>
  </r>
  <r>
    <x v="18"/>
    <x v="16"/>
    <x v="0"/>
    <x v="0"/>
    <x v="0"/>
    <x v="0"/>
    <x v="19"/>
    <x v="0"/>
    <x v="362"/>
    <n v="0"/>
    <x v="0"/>
    <s v="Dissolved"/>
    <m/>
    <m/>
    <m/>
  </r>
  <r>
    <x v="18"/>
    <x v="16"/>
    <x v="0"/>
    <x v="0"/>
    <x v="0"/>
    <x v="0"/>
    <x v="19"/>
    <x v="0"/>
    <x v="363"/>
    <n v="0"/>
    <x v="0"/>
    <s v="Dissolved"/>
    <m/>
    <m/>
    <m/>
  </r>
  <r>
    <x v="18"/>
    <x v="16"/>
    <x v="0"/>
    <x v="0"/>
    <x v="0"/>
    <x v="0"/>
    <x v="19"/>
    <x v="0"/>
    <x v="364"/>
    <n v="0"/>
    <x v="0"/>
    <s v="Dissolved"/>
    <m/>
    <m/>
    <m/>
  </r>
  <r>
    <x v="18"/>
    <x v="17"/>
    <x v="0"/>
    <x v="0"/>
    <x v="0"/>
    <x v="0"/>
    <x v="19"/>
    <x v="0"/>
    <x v="344"/>
    <n v="0"/>
    <x v="0"/>
    <s v="Dissolved"/>
    <m/>
    <m/>
    <m/>
  </r>
  <r>
    <x v="18"/>
    <x v="17"/>
    <x v="0"/>
    <x v="0"/>
    <x v="0"/>
    <x v="0"/>
    <x v="19"/>
    <x v="0"/>
    <x v="345"/>
    <n v="0"/>
    <x v="0"/>
    <s v="Dissolved"/>
    <m/>
    <m/>
    <m/>
  </r>
  <r>
    <x v="18"/>
    <x v="17"/>
    <x v="0"/>
    <x v="0"/>
    <x v="0"/>
    <x v="0"/>
    <x v="19"/>
    <x v="0"/>
    <x v="346"/>
    <n v="0"/>
    <x v="0"/>
    <s v="Dissolved"/>
    <m/>
    <m/>
    <m/>
  </r>
  <r>
    <x v="18"/>
    <x v="17"/>
    <x v="0"/>
    <x v="0"/>
    <x v="0"/>
    <x v="0"/>
    <x v="19"/>
    <x v="0"/>
    <x v="347"/>
    <s v="&lt;DL"/>
    <x v="0"/>
    <s v="Dissolved"/>
    <m/>
    <m/>
    <m/>
  </r>
  <r>
    <x v="18"/>
    <x v="17"/>
    <x v="0"/>
    <x v="0"/>
    <x v="0"/>
    <x v="0"/>
    <x v="19"/>
    <x v="0"/>
    <x v="348"/>
    <n v="0"/>
    <x v="0"/>
    <s v="Dissolved"/>
    <m/>
    <m/>
    <m/>
  </r>
  <r>
    <x v="18"/>
    <x v="17"/>
    <x v="0"/>
    <x v="0"/>
    <x v="0"/>
    <x v="0"/>
    <x v="19"/>
    <x v="0"/>
    <x v="349"/>
    <n v="0"/>
    <x v="0"/>
    <s v="Dissolved"/>
    <m/>
    <m/>
    <m/>
  </r>
  <r>
    <x v="18"/>
    <x v="17"/>
    <x v="0"/>
    <x v="0"/>
    <x v="0"/>
    <x v="0"/>
    <x v="19"/>
    <x v="0"/>
    <x v="350"/>
    <n v="0"/>
    <x v="0"/>
    <s v="Dissolved"/>
    <m/>
    <m/>
    <m/>
  </r>
  <r>
    <x v="18"/>
    <x v="17"/>
    <x v="0"/>
    <x v="0"/>
    <x v="0"/>
    <x v="0"/>
    <x v="19"/>
    <x v="0"/>
    <x v="351"/>
    <n v="0"/>
    <x v="0"/>
    <s v="Dissolved"/>
    <m/>
    <m/>
    <m/>
  </r>
  <r>
    <x v="18"/>
    <x v="17"/>
    <x v="0"/>
    <x v="0"/>
    <x v="0"/>
    <x v="0"/>
    <x v="19"/>
    <x v="0"/>
    <x v="352"/>
    <n v="0"/>
    <x v="0"/>
    <s v="Dissolved"/>
    <m/>
    <m/>
    <m/>
  </r>
  <r>
    <x v="18"/>
    <x v="17"/>
    <x v="0"/>
    <x v="0"/>
    <x v="0"/>
    <x v="0"/>
    <x v="19"/>
    <x v="0"/>
    <x v="353"/>
    <n v="0"/>
    <x v="0"/>
    <s v="Dissolved"/>
    <m/>
    <m/>
    <m/>
  </r>
  <r>
    <x v="18"/>
    <x v="17"/>
    <x v="0"/>
    <x v="0"/>
    <x v="0"/>
    <x v="0"/>
    <x v="19"/>
    <x v="0"/>
    <x v="354"/>
    <n v="0"/>
    <x v="0"/>
    <s v="Dissolved"/>
    <m/>
    <m/>
    <m/>
  </r>
  <r>
    <x v="18"/>
    <x v="17"/>
    <x v="0"/>
    <x v="0"/>
    <x v="0"/>
    <x v="0"/>
    <x v="19"/>
    <x v="0"/>
    <x v="355"/>
    <n v="0"/>
    <x v="0"/>
    <s v="Dissolved"/>
    <m/>
    <m/>
    <m/>
  </r>
  <r>
    <x v="18"/>
    <x v="17"/>
    <x v="0"/>
    <x v="0"/>
    <x v="0"/>
    <x v="0"/>
    <x v="19"/>
    <x v="0"/>
    <x v="356"/>
    <n v="0"/>
    <x v="0"/>
    <s v="Dissolved"/>
    <m/>
    <m/>
    <m/>
  </r>
  <r>
    <x v="18"/>
    <x v="17"/>
    <x v="0"/>
    <x v="0"/>
    <x v="0"/>
    <x v="0"/>
    <x v="19"/>
    <x v="0"/>
    <x v="357"/>
    <n v="0"/>
    <x v="0"/>
    <s v="Dissolved"/>
    <m/>
    <m/>
    <m/>
  </r>
  <r>
    <x v="18"/>
    <x v="17"/>
    <x v="0"/>
    <x v="0"/>
    <x v="0"/>
    <x v="0"/>
    <x v="19"/>
    <x v="0"/>
    <x v="358"/>
    <n v="0"/>
    <x v="0"/>
    <s v="Dissolved"/>
    <m/>
    <m/>
    <m/>
  </r>
  <r>
    <x v="18"/>
    <x v="17"/>
    <x v="0"/>
    <x v="0"/>
    <x v="0"/>
    <x v="0"/>
    <x v="19"/>
    <x v="0"/>
    <x v="359"/>
    <n v="0"/>
    <x v="0"/>
    <s v="Dissolved"/>
    <m/>
    <m/>
    <m/>
  </r>
  <r>
    <x v="18"/>
    <x v="17"/>
    <x v="0"/>
    <x v="0"/>
    <x v="0"/>
    <x v="0"/>
    <x v="19"/>
    <x v="0"/>
    <x v="360"/>
    <n v="0"/>
    <x v="0"/>
    <s v="Dissolved"/>
    <m/>
    <m/>
    <m/>
  </r>
  <r>
    <x v="18"/>
    <x v="17"/>
    <x v="0"/>
    <x v="0"/>
    <x v="0"/>
    <x v="0"/>
    <x v="19"/>
    <x v="0"/>
    <x v="361"/>
    <n v="0"/>
    <x v="0"/>
    <s v="Dissolved"/>
    <m/>
    <m/>
    <m/>
  </r>
  <r>
    <x v="18"/>
    <x v="17"/>
    <x v="0"/>
    <x v="0"/>
    <x v="0"/>
    <x v="0"/>
    <x v="19"/>
    <x v="0"/>
    <x v="362"/>
    <n v="0"/>
    <x v="0"/>
    <s v="Dissolved"/>
    <m/>
    <m/>
    <m/>
  </r>
  <r>
    <x v="18"/>
    <x v="17"/>
    <x v="0"/>
    <x v="0"/>
    <x v="0"/>
    <x v="0"/>
    <x v="19"/>
    <x v="0"/>
    <x v="363"/>
    <n v="0"/>
    <x v="0"/>
    <s v="Dissolved"/>
    <m/>
    <m/>
    <m/>
  </r>
  <r>
    <x v="18"/>
    <x v="17"/>
    <x v="0"/>
    <x v="0"/>
    <x v="0"/>
    <x v="0"/>
    <x v="19"/>
    <x v="0"/>
    <x v="364"/>
    <n v="0"/>
    <x v="0"/>
    <s v="Dissolved"/>
    <m/>
    <m/>
    <m/>
  </r>
  <r>
    <x v="18"/>
    <x v="18"/>
    <x v="0"/>
    <x v="0"/>
    <x v="0"/>
    <x v="0"/>
    <x v="19"/>
    <x v="0"/>
    <x v="344"/>
    <n v="0"/>
    <x v="0"/>
    <s v="Dissolved"/>
    <m/>
    <m/>
    <m/>
  </r>
  <r>
    <x v="18"/>
    <x v="18"/>
    <x v="0"/>
    <x v="0"/>
    <x v="0"/>
    <x v="0"/>
    <x v="19"/>
    <x v="0"/>
    <x v="345"/>
    <n v="0"/>
    <x v="0"/>
    <s v="Dissolved"/>
    <m/>
    <m/>
    <m/>
  </r>
  <r>
    <x v="18"/>
    <x v="18"/>
    <x v="0"/>
    <x v="0"/>
    <x v="0"/>
    <x v="0"/>
    <x v="19"/>
    <x v="0"/>
    <x v="346"/>
    <n v="0"/>
    <x v="0"/>
    <s v="Dissolved"/>
    <m/>
    <m/>
    <m/>
  </r>
  <r>
    <x v="18"/>
    <x v="18"/>
    <x v="0"/>
    <x v="0"/>
    <x v="0"/>
    <x v="0"/>
    <x v="19"/>
    <x v="0"/>
    <x v="347"/>
    <s v="&lt;DL"/>
    <x v="0"/>
    <s v="Dissolved"/>
    <m/>
    <m/>
    <m/>
  </r>
  <r>
    <x v="18"/>
    <x v="18"/>
    <x v="0"/>
    <x v="0"/>
    <x v="0"/>
    <x v="0"/>
    <x v="19"/>
    <x v="0"/>
    <x v="348"/>
    <n v="0"/>
    <x v="0"/>
    <s v="Dissolved"/>
    <m/>
    <m/>
    <m/>
  </r>
  <r>
    <x v="18"/>
    <x v="18"/>
    <x v="0"/>
    <x v="0"/>
    <x v="0"/>
    <x v="0"/>
    <x v="19"/>
    <x v="0"/>
    <x v="349"/>
    <n v="0"/>
    <x v="0"/>
    <s v="Dissolved"/>
    <m/>
    <m/>
    <m/>
  </r>
  <r>
    <x v="18"/>
    <x v="18"/>
    <x v="0"/>
    <x v="0"/>
    <x v="0"/>
    <x v="0"/>
    <x v="19"/>
    <x v="0"/>
    <x v="350"/>
    <n v="0"/>
    <x v="0"/>
    <s v="Dissolved"/>
    <m/>
    <m/>
    <m/>
  </r>
  <r>
    <x v="18"/>
    <x v="18"/>
    <x v="0"/>
    <x v="0"/>
    <x v="0"/>
    <x v="0"/>
    <x v="19"/>
    <x v="0"/>
    <x v="351"/>
    <n v="0"/>
    <x v="0"/>
    <s v="Dissolved"/>
    <m/>
    <m/>
    <m/>
  </r>
  <r>
    <x v="18"/>
    <x v="18"/>
    <x v="0"/>
    <x v="0"/>
    <x v="0"/>
    <x v="0"/>
    <x v="19"/>
    <x v="0"/>
    <x v="352"/>
    <n v="0"/>
    <x v="0"/>
    <s v="Dissolved"/>
    <m/>
    <m/>
    <m/>
  </r>
  <r>
    <x v="18"/>
    <x v="18"/>
    <x v="0"/>
    <x v="0"/>
    <x v="0"/>
    <x v="0"/>
    <x v="19"/>
    <x v="0"/>
    <x v="353"/>
    <n v="0"/>
    <x v="0"/>
    <s v="Dissolved"/>
    <m/>
    <m/>
    <m/>
  </r>
  <r>
    <x v="18"/>
    <x v="18"/>
    <x v="0"/>
    <x v="0"/>
    <x v="0"/>
    <x v="0"/>
    <x v="19"/>
    <x v="0"/>
    <x v="354"/>
    <n v="0"/>
    <x v="0"/>
    <s v="Dissolved"/>
    <m/>
    <m/>
    <m/>
  </r>
  <r>
    <x v="18"/>
    <x v="18"/>
    <x v="0"/>
    <x v="0"/>
    <x v="0"/>
    <x v="0"/>
    <x v="19"/>
    <x v="0"/>
    <x v="355"/>
    <n v="0"/>
    <x v="0"/>
    <s v="Dissolved"/>
    <m/>
    <m/>
    <m/>
  </r>
  <r>
    <x v="18"/>
    <x v="18"/>
    <x v="0"/>
    <x v="0"/>
    <x v="0"/>
    <x v="0"/>
    <x v="19"/>
    <x v="0"/>
    <x v="356"/>
    <n v="0"/>
    <x v="0"/>
    <s v="Dissolved"/>
    <m/>
    <m/>
    <m/>
  </r>
  <r>
    <x v="18"/>
    <x v="18"/>
    <x v="0"/>
    <x v="0"/>
    <x v="0"/>
    <x v="0"/>
    <x v="19"/>
    <x v="0"/>
    <x v="357"/>
    <n v="0"/>
    <x v="0"/>
    <s v="Dissolved"/>
    <m/>
    <m/>
    <m/>
  </r>
  <r>
    <x v="18"/>
    <x v="18"/>
    <x v="0"/>
    <x v="0"/>
    <x v="0"/>
    <x v="0"/>
    <x v="19"/>
    <x v="0"/>
    <x v="358"/>
    <n v="0"/>
    <x v="0"/>
    <s v="Dissolved"/>
    <m/>
    <m/>
    <m/>
  </r>
  <r>
    <x v="18"/>
    <x v="18"/>
    <x v="0"/>
    <x v="0"/>
    <x v="0"/>
    <x v="0"/>
    <x v="19"/>
    <x v="0"/>
    <x v="359"/>
    <n v="0"/>
    <x v="0"/>
    <s v="Dissolved"/>
    <m/>
    <m/>
    <m/>
  </r>
  <r>
    <x v="18"/>
    <x v="18"/>
    <x v="0"/>
    <x v="0"/>
    <x v="0"/>
    <x v="0"/>
    <x v="19"/>
    <x v="0"/>
    <x v="360"/>
    <n v="0"/>
    <x v="0"/>
    <s v="Dissolved"/>
    <m/>
    <m/>
    <m/>
  </r>
  <r>
    <x v="18"/>
    <x v="18"/>
    <x v="0"/>
    <x v="0"/>
    <x v="0"/>
    <x v="0"/>
    <x v="19"/>
    <x v="0"/>
    <x v="361"/>
    <n v="0"/>
    <x v="0"/>
    <s v="Dissolved"/>
    <m/>
    <m/>
    <m/>
  </r>
  <r>
    <x v="18"/>
    <x v="18"/>
    <x v="0"/>
    <x v="0"/>
    <x v="0"/>
    <x v="0"/>
    <x v="19"/>
    <x v="0"/>
    <x v="362"/>
    <n v="0"/>
    <x v="0"/>
    <s v="Dissolved"/>
    <m/>
    <m/>
    <m/>
  </r>
  <r>
    <x v="18"/>
    <x v="18"/>
    <x v="0"/>
    <x v="0"/>
    <x v="0"/>
    <x v="0"/>
    <x v="19"/>
    <x v="0"/>
    <x v="363"/>
    <n v="0"/>
    <x v="0"/>
    <s v="Dissolved"/>
    <m/>
    <m/>
    <m/>
  </r>
  <r>
    <x v="18"/>
    <x v="18"/>
    <x v="0"/>
    <x v="0"/>
    <x v="0"/>
    <x v="0"/>
    <x v="19"/>
    <x v="0"/>
    <x v="364"/>
    <n v="0"/>
    <x v="0"/>
    <s v="Dissolved"/>
    <m/>
    <m/>
    <m/>
  </r>
  <r>
    <x v="18"/>
    <x v="19"/>
    <x v="0"/>
    <x v="0"/>
    <x v="0"/>
    <x v="0"/>
    <x v="18"/>
    <x v="0"/>
    <x v="344"/>
    <n v="0"/>
    <x v="0"/>
    <s v="Dissolved"/>
    <m/>
    <m/>
    <m/>
  </r>
  <r>
    <x v="18"/>
    <x v="19"/>
    <x v="0"/>
    <x v="0"/>
    <x v="0"/>
    <x v="0"/>
    <x v="18"/>
    <x v="0"/>
    <x v="345"/>
    <n v="0"/>
    <x v="0"/>
    <s v="Dissolved"/>
    <m/>
    <m/>
    <m/>
  </r>
  <r>
    <x v="18"/>
    <x v="19"/>
    <x v="0"/>
    <x v="0"/>
    <x v="0"/>
    <x v="0"/>
    <x v="18"/>
    <x v="0"/>
    <x v="346"/>
    <n v="0"/>
    <x v="0"/>
    <s v="Dissolved"/>
    <m/>
    <m/>
    <m/>
  </r>
  <r>
    <x v="18"/>
    <x v="19"/>
    <x v="0"/>
    <x v="0"/>
    <x v="0"/>
    <x v="0"/>
    <x v="18"/>
    <x v="0"/>
    <x v="347"/>
    <n v="0"/>
    <x v="0"/>
    <s v="Dissolved"/>
    <m/>
    <m/>
    <m/>
  </r>
  <r>
    <x v="18"/>
    <x v="19"/>
    <x v="0"/>
    <x v="0"/>
    <x v="0"/>
    <x v="0"/>
    <x v="18"/>
    <x v="0"/>
    <x v="348"/>
    <n v="0"/>
    <x v="0"/>
    <s v="Dissolved"/>
    <m/>
    <m/>
    <m/>
  </r>
  <r>
    <x v="18"/>
    <x v="19"/>
    <x v="0"/>
    <x v="0"/>
    <x v="0"/>
    <x v="0"/>
    <x v="18"/>
    <x v="0"/>
    <x v="349"/>
    <n v="0"/>
    <x v="0"/>
    <s v="Dissolved"/>
    <m/>
    <m/>
    <m/>
  </r>
  <r>
    <x v="18"/>
    <x v="19"/>
    <x v="0"/>
    <x v="0"/>
    <x v="0"/>
    <x v="0"/>
    <x v="18"/>
    <x v="0"/>
    <x v="350"/>
    <n v="0"/>
    <x v="0"/>
    <s v="Dissolved"/>
    <m/>
    <m/>
    <m/>
  </r>
  <r>
    <x v="18"/>
    <x v="19"/>
    <x v="0"/>
    <x v="0"/>
    <x v="0"/>
    <x v="0"/>
    <x v="18"/>
    <x v="0"/>
    <x v="351"/>
    <n v="0"/>
    <x v="0"/>
    <s v="Dissolved"/>
    <m/>
    <m/>
    <m/>
  </r>
  <r>
    <x v="18"/>
    <x v="19"/>
    <x v="0"/>
    <x v="0"/>
    <x v="0"/>
    <x v="0"/>
    <x v="18"/>
    <x v="0"/>
    <x v="352"/>
    <n v="0"/>
    <x v="0"/>
    <s v="Dissolved"/>
    <m/>
    <m/>
    <m/>
  </r>
  <r>
    <x v="18"/>
    <x v="19"/>
    <x v="0"/>
    <x v="0"/>
    <x v="0"/>
    <x v="0"/>
    <x v="18"/>
    <x v="0"/>
    <x v="353"/>
    <n v="0"/>
    <x v="0"/>
    <s v="Dissolved"/>
    <m/>
    <m/>
    <m/>
  </r>
  <r>
    <x v="18"/>
    <x v="19"/>
    <x v="0"/>
    <x v="0"/>
    <x v="0"/>
    <x v="0"/>
    <x v="18"/>
    <x v="0"/>
    <x v="354"/>
    <n v="0"/>
    <x v="0"/>
    <s v="Dissolved"/>
    <m/>
    <m/>
    <m/>
  </r>
  <r>
    <x v="18"/>
    <x v="19"/>
    <x v="0"/>
    <x v="0"/>
    <x v="0"/>
    <x v="0"/>
    <x v="18"/>
    <x v="0"/>
    <x v="355"/>
    <n v="0"/>
    <x v="0"/>
    <s v="Dissolved"/>
    <m/>
    <m/>
    <m/>
  </r>
  <r>
    <x v="18"/>
    <x v="19"/>
    <x v="0"/>
    <x v="0"/>
    <x v="0"/>
    <x v="0"/>
    <x v="18"/>
    <x v="0"/>
    <x v="356"/>
    <n v="0"/>
    <x v="0"/>
    <s v="Dissolved"/>
    <m/>
    <m/>
    <m/>
  </r>
  <r>
    <x v="18"/>
    <x v="19"/>
    <x v="0"/>
    <x v="0"/>
    <x v="0"/>
    <x v="0"/>
    <x v="18"/>
    <x v="0"/>
    <x v="357"/>
    <n v="0"/>
    <x v="0"/>
    <s v="Dissolved"/>
    <m/>
    <m/>
    <m/>
  </r>
  <r>
    <x v="18"/>
    <x v="19"/>
    <x v="0"/>
    <x v="0"/>
    <x v="0"/>
    <x v="0"/>
    <x v="18"/>
    <x v="0"/>
    <x v="358"/>
    <n v="0"/>
    <x v="0"/>
    <s v="Dissolved"/>
    <m/>
    <m/>
    <m/>
  </r>
  <r>
    <x v="18"/>
    <x v="19"/>
    <x v="0"/>
    <x v="0"/>
    <x v="0"/>
    <x v="0"/>
    <x v="18"/>
    <x v="0"/>
    <x v="359"/>
    <n v="0"/>
    <x v="0"/>
    <s v="Dissolved"/>
    <m/>
    <m/>
    <m/>
  </r>
  <r>
    <x v="18"/>
    <x v="19"/>
    <x v="0"/>
    <x v="0"/>
    <x v="0"/>
    <x v="0"/>
    <x v="18"/>
    <x v="0"/>
    <x v="360"/>
    <n v="0"/>
    <x v="0"/>
    <s v="Dissolved"/>
    <m/>
    <m/>
    <m/>
  </r>
  <r>
    <x v="18"/>
    <x v="19"/>
    <x v="0"/>
    <x v="0"/>
    <x v="0"/>
    <x v="0"/>
    <x v="18"/>
    <x v="0"/>
    <x v="361"/>
    <n v="0"/>
    <x v="0"/>
    <s v="Dissolved"/>
    <m/>
    <m/>
    <m/>
  </r>
  <r>
    <x v="18"/>
    <x v="19"/>
    <x v="0"/>
    <x v="0"/>
    <x v="0"/>
    <x v="0"/>
    <x v="18"/>
    <x v="0"/>
    <x v="362"/>
    <n v="0"/>
    <x v="0"/>
    <s v="Dissolved"/>
    <m/>
    <m/>
    <m/>
  </r>
  <r>
    <x v="18"/>
    <x v="19"/>
    <x v="0"/>
    <x v="0"/>
    <x v="0"/>
    <x v="0"/>
    <x v="18"/>
    <x v="0"/>
    <x v="363"/>
    <n v="0"/>
    <x v="0"/>
    <s v="Dissolved"/>
    <m/>
    <m/>
    <m/>
  </r>
  <r>
    <x v="18"/>
    <x v="19"/>
    <x v="0"/>
    <x v="0"/>
    <x v="0"/>
    <x v="0"/>
    <x v="18"/>
    <x v="0"/>
    <x v="364"/>
    <n v="0"/>
    <x v="0"/>
    <s v="Dissolved"/>
    <m/>
    <m/>
    <m/>
  </r>
  <r>
    <x v="18"/>
    <x v="20"/>
    <x v="0"/>
    <x v="0"/>
    <x v="0"/>
    <x v="0"/>
    <x v="18"/>
    <x v="0"/>
    <x v="344"/>
    <n v="0"/>
    <x v="0"/>
    <s v="Dissolved"/>
    <m/>
    <m/>
    <m/>
  </r>
  <r>
    <x v="18"/>
    <x v="20"/>
    <x v="0"/>
    <x v="0"/>
    <x v="0"/>
    <x v="0"/>
    <x v="18"/>
    <x v="0"/>
    <x v="345"/>
    <n v="0"/>
    <x v="0"/>
    <s v="Dissolved"/>
    <m/>
    <m/>
    <m/>
  </r>
  <r>
    <x v="18"/>
    <x v="20"/>
    <x v="0"/>
    <x v="0"/>
    <x v="0"/>
    <x v="0"/>
    <x v="18"/>
    <x v="0"/>
    <x v="346"/>
    <n v="0"/>
    <x v="0"/>
    <s v="Dissolved"/>
    <m/>
    <m/>
    <m/>
  </r>
  <r>
    <x v="18"/>
    <x v="20"/>
    <x v="0"/>
    <x v="0"/>
    <x v="0"/>
    <x v="0"/>
    <x v="18"/>
    <x v="0"/>
    <x v="347"/>
    <n v="0"/>
    <x v="0"/>
    <s v="Dissolved"/>
    <m/>
    <m/>
    <m/>
  </r>
  <r>
    <x v="18"/>
    <x v="20"/>
    <x v="0"/>
    <x v="0"/>
    <x v="0"/>
    <x v="0"/>
    <x v="18"/>
    <x v="0"/>
    <x v="348"/>
    <n v="0"/>
    <x v="0"/>
    <s v="Dissolved"/>
    <m/>
    <m/>
    <m/>
  </r>
  <r>
    <x v="18"/>
    <x v="20"/>
    <x v="0"/>
    <x v="0"/>
    <x v="0"/>
    <x v="0"/>
    <x v="18"/>
    <x v="0"/>
    <x v="349"/>
    <n v="0"/>
    <x v="0"/>
    <s v="Dissolved"/>
    <m/>
    <m/>
    <m/>
  </r>
  <r>
    <x v="18"/>
    <x v="20"/>
    <x v="0"/>
    <x v="0"/>
    <x v="0"/>
    <x v="0"/>
    <x v="18"/>
    <x v="0"/>
    <x v="350"/>
    <n v="0"/>
    <x v="0"/>
    <s v="Dissolved"/>
    <m/>
    <m/>
    <m/>
  </r>
  <r>
    <x v="18"/>
    <x v="20"/>
    <x v="0"/>
    <x v="0"/>
    <x v="0"/>
    <x v="0"/>
    <x v="18"/>
    <x v="0"/>
    <x v="351"/>
    <n v="0"/>
    <x v="0"/>
    <s v="Dissolved"/>
    <m/>
    <m/>
    <m/>
  </r>
  <r>
    <x v="18"/>
    <x v="20"/>
    <x v="0"/>
    <x v="0"/>
    <x v="0"/>
    <x v="0"/>
    <x v="18"/>
    <x v="0"/>
    <x v="352"/>
    <n v="0"/>
    <x v="0"/>
    <s v="Dissolved"/>
    <m/>
    <m/>
    <m/>
  </r>
  <r>
    <x v="18"/>
    <x v="20"/>
    <x v="0"/>
    <x v="0"/>
    <x v="0"/>
    <x v="0"/>
    <x v="18"/>
    <x v="0"/>
    <x v="353"/>
    <s v="&lt;DL"/>
    <x v="0"/>
    <s v="Dissolved"/>
    <m/>
    <m/>
    <m/>
  </r>
  <r>
    <x v="18"/>
    <x v="20"/>
    <x v="0"/>
    <x v="0"/>
    <x v="0"/>
    <x v="0"/>
    <x v="18"/>
    <x v="0"/>
    <x v="354"/>
    <n v="0"/>
    <x v="0"/>
    <s v="Dissolved"/>
    <m/>
    <m/>
    <m/>
  </r>
  <r>
    <x v="18"/>
    <x v="20"/>
    <x v="0"/>
    <x v="0"/>
    <x v="0"/>
    <x v="0"/>
    <x v="18"/>
    <x v="0"/>
    <x v="355"/>
    <n v="0"/>
    <x v="0"/>
    <s v="Dissolved"/>
    <m/>
    <m/>
    <m/>
  </r>
  <r>
    <x v="18"/>
    <x v="20"/>
    <x v="0"/>
    <x v="0"/>
    <x v="0"/>
    <x v="0"/>
    <x v="18"/>
    <x v="0"/>
    <x v="356"/>
    <n v="0"/>
    <x v="0"/>
    <s v="Dissolved"/>
    <m/>
    <m/>
    <m/>
  </r>
  <r>
    <x v="18"/>
    <x v="20"/>
    <x v="0"/>
    <x v="0"/>
    <x v="0"/>
    <x v="0"/>
    <x v="18"/>
    <x v="0"/>
    <x v="357"/>
    <n v="0"/>
    <x v="0"/>
    <s v="Dissolved"/>
    <m/>
    <m/>
    <m/>
  </r>
  <r>
    <x v="18"/>
    <x v="20"/>
    <x v="0"/>
    <x v="0"/>
    <x v="0"/>
    <x v="0"/>
    <x v="18"/>
    <x v="0"/>
    <x v="358"/>
    <n v="0"/>
    <x v="0"/>
    <s v="Dissolved"/>
    <m/>
    <m/>
    <m/>
  </r>
  <r>
    <x v="18"/>
    <x v="20"/>
    <x v="0"/>
    <x v="0"/>
    <x v="0"/>
    <x v="0"/>
    <x v="18"/>
    <x v="0"/>
    <x v="359"/>
    <n v="0"/>
    <x v="0"/>
    <s v="Dissolved"/>
    <m/>
    <m/>
    <m/>
  </r>
  <r>
    <x v="18"/>
    <x v="20"/>
    <x v="0"/>
    <x v="0"/>
    <x v="0"/>
    <x v="0"/>
    <x v="18"/>
    <x v="0"/>
    <x v="360"/>
    <n v="0"/>
    <x v="0"/>
    <s v="Dissolved"/>
    <m/>
    <m/>
    <m/>
  </r>
  <r>
    <x v="18"/>
    <x v="20"/>
    <x v="0"/>
    <x v="0"/>
    <x v="0"/>
    <x v="0"/>
    <x v="18"/>
    <x v="0"/>
    <x v="361"/>
    <n v="0"/>
    <x v="0"/>
    <s v="Dissolved"/>
    <m/>
    <m/>
    <m/>
  </r>
  <r>
    <x v="18"/>
    <x v="20"/>
    <x v="0"/>
    <x v="0"/>
    <x v="0"/>
    <x v="0"/>
    <x v="18"/>
    <x v="0"/>
    <x v="362"/>
    <n v="0"/>
    <x v="0"/>
    <s v="Dissolved"/>
    <m/>
    <m/>
    <m/>
  </r>
  <r>
    <x v="18"/>
    <x v="20"/>
    <x v="0"/>
    <x v="0"/>
    <x v="0"/>
    <x v="0"/>
    <x v="18"/>
    <x v="0"/>
    <x v="363"/>
    <n v="0"/>
    <x v="0"/>
    <s v="Dissolved"/>
    <m/>
    <m/>
    <m/>
  </r>
  <r>
    <x v="18"/>
    <x v="20"/>
    <x v="0"/>
    <x v="0"/>
    <x v="0"/>
    <x v="0"/>
    <x v="18"/>
    <x v="0"/>
    <x v="364"/>
    <n v="0"/>
    <x v="0"/>
    <s v="Dissolved"/>
    <m/>
    <m/>
    <m/>
  </r>
  <r>
    <x v="18"/>
    <x v="21"/>
    <x v="0"/>
    <x v="0"/>
    <x v="0"/>
    <x v="0"/>
    <x v="16"/>
    <x v="1"/>
    <x v="344"/>
    <n v="0"/>
    <x v="0"/>
    <s v="Dissolved"/>
    <m/>
    <m/>
    <m/>
  </r>
  <r>
    <x v="18"/>
    <x v="21"/>
    <x v="0"/>
    <x v="0"/>
    <x v="0"/>
    <x v="0"/>
    <x v="16"/>
    <x v="1"/>
    <x v="345"/>
    <n v="0"/>
    <x v="0"/>
    <s v="Dissolved"/>
    <m/>
    <m/>
    <m/>
  </r>
  <r>
    <x v="18"/>
    <x v="21"/>
    <x v="0"/>
    <x v="0"/>
    <x v="0"/>
    <x v="0"/>
    <x v="16"/>
    <x v="1"/>
    <x v="346"/>
    <n v="0"/>
    <x v="0"/>
    <s v="Dissolved"/>
    <m/>
    <m/>
    <m/>
  </r>
  <r>
    <x v="18"/>
    <x v="21"/>
    <x v="0"/>
    <x v="0"/>
    <x v="0"/>
    <x v="0"/>
    <x v="16"/>
    <x v="1"/>
    <x v="347"/>
    <n v="0"/>
    <x v="0"/>
    <s v="Dissolved"/>
    <m/>
    <m/>
    <m/>
  </r>
  <r>
    <x v="18"/>
    <x v="21"/>
    <x v="0"/>
    <x v="0"/>
    <x v="0"/>
    <x v="0"/>
    <x v="16"/>
    <x v="1"/>
    <x v="348"/>
    <n v="0"/>
    <x v="0"/>
    <s v="Dissolved"/>
    <m/>
    <m/>
    <m/>
  </r>
  <r>
    <x v="18"/>
    <x v="21"/>
    <x v="0"/>
    <x v="0"/>
    <x v="0"/>
    <x v="0"/>
    <x v="16"/>
    <x v="1"/>
    <x v="349"/>
    <n v="0"/>
    <x v="0"/>
    <s v="Dissolved"/>
    <m/>
    <m/>
    <m/>
  </r>
  <r>
    <x v="18"/>
    <x v="21"/>
    <x v="0"/>
    <x v="0"/>
    <x v="0"/>
    <x v="0"/>
    <x v="16"/>
    <x v="1"/>
    <x v="350"/>
    <n v="0"/>
    <x v="0"/>
    <s v="Dissolved"/>
    <m/>
    <m/>
    <m/>
  </r>
  <r>
    <x v="18"/>
    <x v="21"/>
    <x v="0"/>
    <x v="0"/>
    <x v="0"/>
    <x v="0"/>
    <x v="16"/>
    <x v="1"/>
    <x v="351"/>
    <n v="0"/>
    <x v="0"/>
    <s v="Dissolved"/>
    <m/>
    <m/>
    <m/>
  </r>
  <r>
    <x v="18"/>
    <x v="21"/>
    <x v="0"/>
    <x v="0"/>
    <x v="0"/>
    <x v="0"/>
    <x v="16"/>
    <x v="1"/>
    <x v="352"/>
    <n v="0"/>
    <x v="0"/>
    <s v="Dissolved"/>
    <m/>
    <m/>
    <m/>
  </r>
  <r>
    <x v="18"/>
    <x v="21"/>
    <x v="0"/>
    <x v="0"/>
    <x v="0"/>
    <x v="0"/>
    <x v="16"/>
    <x v="1"/>
    <x v="353"/>
    <n v="1.7894736842105265E-2"/>
    <x v="0"/>
    <s v="Dissolved"/>
    <m/>
    <m/>
    <m/>
  </r>
  <r>
    <x v="18"/>
    <x v="21"/>
    <x v="0"/>
    <x v="0"/>
    <x v="0"/>
    <x v="0"/>
    <x v="16"/>
    <x v="1"/>
    <x v="354"/>
    <n v="0"/>
    <x v="0"/>
    <s v="Dissolved"/>
    <m/>
    <m/>
    <m/>
  </r>
  <r>
    <x v="18"/>
    <x v="21"/>
    <x v="0"/>
    <x v="0"/>
    <x v="0"/>
    <x v="0"/>
    <x v="16"/>
    <x v="1"/>
    <x v="355"/>
    <n v="0"/>
    <x v="0"/>
    <s v="Dissolved"/>
    <m/>
    <m/>
    <m/>
  </r>
  <r>
    <x v="18"/>
    <x v="21"/>
    <x v="0"/>
    <x v="0"/>
    <x v="0"/>
    <x v="0"/>
    <x v="16"/>
    <x v="1"/>
    <x v="356"/>
    <n v="0"/>
    <x v="0"/>
    <s v="Dissolved"/>
    <m/>
    <m/>
    <m/>
  </r>
  <r>
    <x v="18"/>
    <x v="21"/>
    <x v="0"/>
    <x v="0"/>
    <x v="0"/>
    <x v="0"/>
    <x v="16"/>
    <x v="1"/>
    <x v="357"/>
    <n v="0"/>
    <x v="0"/>
    <s v="Dissolved"/>
    <m/>
    <m/>
    <m/>
  </r>
  <r>
    <x v="18"/>
    <x v="21"/>
    <x v="0"/>
    <x v="0"/>
    <x v="0"/>
    <x v="0"/>
    <x v="16"/>
    <x v="1"/>
    <x v="358"/>
    <n v="0"/>
    <x v="0"/>
    <s v="Dissolved"/>
    <m/>
    <m/>
    <m/>
  </r>
  <r>
    <x v="18"/>
    <x v="21"/>
    <x v="0"/>
    <x v="0"/>
    <x v="0"/>
    <x v="0"/>
    <x v="16"/>
    <x v="1"/>
    <x v="359"/>
    <n v="0"/>
    <x v="0"/>
    <s v="Dissolved"/>
    <m/>
    <m/>
    <m/>
  </r>
  <r>
    <x v="18"/>
    <x v="21"/>
    <x v="0"/>
    <x v="0"/>
    <x v="0"/>
    <x v="0"/>
    <x v="16"/>
    <x v="1"/>
    <x v="360"/>
    <n v="0"/>
    <x v="0"/>
    <s v="Dissolved"/>
    <m/>
    <m/>
    <m/>
  </r>
  <r>
    <x v="18"/>
    <x v="21"/>
    <x v="0"/>
    <x v="0"/>
    <x v="0"/>
    <x v="0"/>
    <x v="16"/>
    <x v="1"/>
    <x v="361"/>
    <n v="0"/>
    <x v="0"/>
    <s v="Dissolved"/>
    <m/>
    <m/>
    <m/>
  </r>
  <r>
    <x v="18"/>
    <x v="21"/>
    <x v="0"/>
    <x v="0"/>
    <x v="0"/>
    <x v="0"/>
    <x v="16"/>
    <x v="1"/>
    <x v="362"/>
    <n v="0"/>
    <x v="0"/>
    <s v="Dissolved"/>
    <m/>
    <m/>
    <m/>
  </r>
  <r>
    <x v="18"/>
    <x v="21"/>
    <x v="0"/>
    <x v="0"/>
    <x v="0"/>
    <x v="0"/>
    <x v="16"/>
    <x v="1"/>
    <x v="363"/>
    <n v="0"/>
    <x v="0"/>
    <s v="Dissolved"/>
    <m/>
    <m/>
    <m/>
  </r>
  <r>
    <x v="18"/>
    <x v="21"/>
    <x v="0"/>
    <x v="0"/>
    <x v="0"/>
    <x v="0"/>
    <x v="16"/>
    <x v="1"/>
    <x v="364"/>
    <n v="0"/>
    <x v="0"/>
    <s v="Dissolved"/>
    <m/>
    <m/>
    <m/>
  </r>
  <r>
    <x v="18"/>
    <x v="21"/>
    <x v="0"/>
    <x v="0"/>
    <x v="0"/>
    <x v="0"/>
    <x v="16"/>
    <x v="0"/>
    <x v="344"/>
    <n v="0"/>
    <x v="0"/>
    <s v="Dissolved"/>
    <m/>
    <m/>
    <m/>
  </r>
  <r>
    <x v="18"/>
    <x v="21"/>
    <x v="0"/>
    <x v="0"/>
    <x v="0"/>
    <x v="0"/>
    <x v="16"/>
    <x v="0"/>
    <x v="345"/>
    <n v="0"/>
    <x v="0"/>
    <s v="Dissolved"/>
    <m/>
    <m/>
    <m/>
  </r>
  <r>
    <x v="18"/>
    <x v="21"/>
    <x v="0"/>
    <x v="0"/>
    <x v="0"/>
    <x v="0"/>
    <x v="16"/>
    <x v="0"/>
    <x v="346"/>
    <n v="0"/>
    <x v="0"/>
    <s v="Dissolved"/>
    <m/>
    <m/>
    <m/>
  </r>
  <r>
    <x v="18"/>
    <x v="21"/>
    <x v="0"/>
    <x v="0"/>
    <x v="0"/>
    <x v="0"/>
    <x v="16"/>
    <x v="0"/>
    <x v="347"/>
    <n v="0"/>
    <x v="0"/>
    <s v="Dissolved"/>
    <m/>
    <m/>
    <m/>
  </r>
  <r>
    <x v="18"/>
    <x v="21"/>
    <x v="0"/>
    <x v="0"/>
    <x v="0"/>
    <x v="0"/>
    <x v="16"/>
    <x v="0"/>
    <x v="348"/>
    <n v="0"/>
    <x v="0"/>
    <s v="Dissolved"/>
    <m/>
    <m/>
    <m/>
  </r>
  <r>
    <x v="18"/>
    <x v="21"/>
    <x v="0"/>
    <x v="0"/>
    <x v="0"/>
    <x v="0"/>
    <x v="16"/>
    <x v="0"/>
    <x v="349"/>
    <n v="0"/>
    <x v="0"/>
    <s v="Dissolved"/>
    <m/>
    <m/>
    <m/>
  </r>
  <r>
    <x v="18"/>
    <x v="21"/>
    <x v="0"/>
    <x v="0"/>
    <x v="0"/>
    <x v="0"/>
    <x v="16"/>
    <x v="0"/>
    <x v="350"/>
    <n v="0"/>
    <x v="0"/>
    <s v="Dissolved"/>
    <m/>
    <m/>
    <m/>
  </r>
  <r>
    <x v="18"/>
    <x v="21"/>
    <x v="0"/>
    <x v="0"/>
    <x v="0"/>
    <x v="0"/>
    <x v="16"/>
    <x v="0"/>
    <x v="351"/>
    <n v="0"/>
    <x v="0"/>
    <s v="Dissolved"/>
    <m/>
    <m/>
    <m/>
  </r>
  <r>
    <x v="18"/>
    <x v="21"/>
    <x v="0"/>
    <x v="0"/>
    <x v="0"/>
    <x v="0"/>
    <x v="16"/>
    <x v="0"/>
    <x v="352"/>
    <n v="0"/>
    <x v="0"/>
    <s v="Dissolved"/>
    <m/>
    <m/>
    <m/>
  </r>
  <r>
    <x v="18"/>
    <x v="21"/>
    <x v="0"/>
    <x v="0"/>
    <x v="0"/>
    <x v="0"/>
    <x v="16"/>
    <x v="0"/>
    <x v="353"/>
    <n v="1.7894736842105265E-2"/>
    <x v="0"/>
    <s v="Dissolved"/>
    <m/>
    <m/>
    <m/>
  </r>
  <r>
    <x v="18"/>
    <x v="21"/>
    <x v="0"/>
    <x v="0"/>
    <x v="0"/>
    <x v="0"/>
    <x v="16"/>
    <x v="0"/>
    <x v="354"/>
    <n v="0"/>
    <x v="0"/>
    <s v="Dissolved"/>
    <m/>
    <m/>
    <m/>
  </r>
  <r>
    <x v="18"/>
    <x v="21"/>
    <x v="0"/>
    <x v="0"/>
    <x v="0"/>
    <x v="0"/>
    <x v="16"/>
    <x v="0"/>
    <x v="355"/>
    <n v="0"/>
    <x v="0"/>
    <s v="Dissolved"/>
    <m/>
    <m/>
    <m/>
  </r>
  <r>
    <x v="18"/>
    <x v="21"/>
    <x v="0"/>
    <x v="0"/>
    <x v="0"/>
    <x v="0"/>
    <x v="16"/>
    <x v="0"/>
    <x v="356"/>
    <n v="0"/>
    <x v="0"/>
    <s v="Dissolved"/>
    <m/>
    <m/>
    <m/>
  </r>
  <r>
    <x v="18"/>
    <x v="21"/>
    <x v="0"/>
    <x v="0"/>
    <x v="0"/>
    <x v="0"/>
    <x v="16"/>
    <x v="0"/>
    <x v="357"/>
    <n v="0"/>
    <x v="0"/>
    <s v="Dissolved"/>
    <m/>
    <m/>
    <m/>
  </r>
  <r>
    <x v="18"/>
    <x v="21"/>
    <x v="0"/>
    <x v="0"/>
    <x v="0"/>
    <x v="0"/>
    <x v="16"/>
    <x v="0"/>
    <x v="358"/>
    <n v="0"/>
    <x v="0"/>
    <s v="Dissolved"/>
    <m/>
    <m/>
    <m/>
  </r>
  <r>
    <x v="18"/>
    <x v="21"/>
    <x v="0"/>
    <x v="0"/>
    <x v="0"/>
    <x v="0"/>
    <x v="16"/>
    <x v="0"/>
    <x v="359"/>
    <n v="0"/>
    <x v="0"/>
    <s v="Dissolved"/>
    <m/>
    <m/>
    <m/>
  </r>
  <r>
    <x v="18"/>
    <x v="21"/>
    <x v="0"/>
    <x v="0"/>
    <x v="0"/>
    <x v="0"/>
    <x v="16"/>
    <x v="0"/>
    <x v="360"/>
    <n v="0"/>
    <x v="0"/>
    <s v="Dissolved"/>
    <m/>
    <m/>
    <m/>
  </r>
  <r>
    <x v="18"/>
    <x v="21"/>
    <x v="0"/>
    <x v="0"/>
    <x v="0"/>
    <x v="0"/>
    <x v="16"/>
    <x v="0"/>
    <x v="361"/>
    <n v="0"/>
    <x v="0"/>
    <s v="Dissolved"/>
    <m/>
    <m/>
    <m/>
  </r>
  <r>
    <x v="18"/>
    <x v="21"/>
    <x v="0"/>
    <x v="0"/>
    <x v="0"/>
    <x v="0"/>
    <x v="16"/>
    <x v="0"/>
    <x v="362"/>
    <n v="0"/>
    <x v="0"/>
    <s v="Dissolved"/>
    <m/>
    <m/>
    <m/>
  </r>
  <r>
    <x v="18"/>
    <x v="21"/>
    <x v="0"/>
    <x v="0"/>
    <x v="0"/>
    <x v="0"/>
    <x v="16"/>
    <x v="0"/>
    <x v="363"/>
    <n v="0"/>
    <x v="0"/>
    <s v="Dissolved"/>
    <m/>
    <m/>
    <m/>
  </r>
  <r>
    <x v="18"/>
    <x v="21"/>
    <x v="0"/>
    <x v="0"/>
    <x v="0"/>
    <x v="0"/>
    <x v="16"/>
    <x v="0"/>
    <x v="364"/>
    <n v="0"/>
    <x v="0"/>
    <s v="Dissolved"/>
    <m/>
    <m/>
    <m/>
  </r>
  <r>
    <x v="6"/>
    <x v="7"/>
    <x v="2"/>
    <x v="0"/>
    <x v="0"/>
    <x v="0"/>
    <x v="15"/>
    <x v="0"/>
    <x v="344"/>
    <n v="0"/>
    <x v="0"/>
    <s v="Dissolved"/>
    <m/>
    <m/>
    <m/>
  </r>
  <r>
    <x v="6"/>
    <x v="7"/>
    <x v="2"/>
    <x v="0"/>
    <x v="0"/>
    <x v="0"/>
    <x v="15"/>
    <x v="0"/>
    <x v="345"/>
    <n v="0"/>
    <x v="0"/>
    <s v="Dissolved"/>
    <m/>
    <m/>
    <m/>
  </r>
  <r>
    <x v="6"/>
    <x v="7"/>
    <x v="2"/>
    <x v="0"/>
    <x v="0"/>
    <x v="0"/>
    <x v="15"/>
    <x v="0"/>
    <x v="346"/>
    <n v="0"/>
    <x v="0"/>
    <s v="Dissolved"/>
    <m/>
    <m/>
    <m/>
  </r>
  <r>
    <x v="6"/>
    <x v="7"/>
    <x v="2"/>
    <x v="0"/>
    <x v="0"/>
    <x v="0"/>
    <x v="15"/>
    <x v="0"/>
    <x v="347"/>
    <n v="0"/>
    <x v="0"/>
    <s v="Dissolved"/>
    <m/>
    <m/>
    <m/>
  </r>
  <r>
    <x v="6"/>
    <x v="7"/>
    <x v="2"/>
    <x v="0"/>
    <x v="0"/>
    <x v="0"/>
    <x v="15"/>
    <x v="0"/>
    <x v="348"/>
    <n v="0"/>
    <x v="0"/>
    <s v="Dissolved"/>
    <m/>
    <m/>
    <m/>
  </r>
  <r>
    <x v="6"/>
    <x v="7"/>
    <x v="2"/>
    <x v="0"/>
    <x v="0"/>
    <x v="0"/>
    <x v="15"/>
    <x v="0"/>
    <x v="349"/>
    <n v="0"/>
    <x v="0"/>
    <s v="Dissolved"/>
    <m/>
    <m/>
    <m/>
  </r>
  <r>
    <x v="6"/>
    <x v="7"/>
    <x v="2"/>
    <x v="0"/>
    <x v="0"/>
    <x v="0"/>
    <x v="15"/>
    <x v="0"/>
    <x v="350"/>
    <n v="0"/>
    <x v="0"/>
    <s v="Dissolved"/>
    <m/>
    <m/>
    <m/>
  </r>
  <r>
    <x v="6"/>
    <x v="7"/>
    <x v="2"/>
    <x v="0"/>
    <x v="0"/>
    <x v="0"/>
    <x v="15"/>
    <x v="0"/>
    <x v="351"/>
    <n v="0"/>
    <x v="0"/>
    <s v="Dissolved"/>
    <m/>
    <m/>
    <m/>
  </r>
  <r>
    <x v="6"/>
    <x v="7"/>
    <x v="2"/>
    <x v="0"/>
    <x v="0"/>
    <x v="0"/>
    <x v="15"/>
    <x v="0"/>
    <x v="352"/>
    <n v="0"/>
    <x v="0"/>
    <s v="Dissolved"/>
    <m/>
    <m/>
    <m/>
  </r>
  <r>
    <x v="6"/>
    <x v="7"/>
    <x v="2"/>
    <x v="0"/>
    <x v="0"/>
    <x v="0"/>
    <x v="15"/>
    <x v="0"/>
    <x v="353"/>
    <n v="0"/>
    <x v="0"/>
    <s v="Dissolved"/>
    <m/>
    <m/>
    <m/>
  </r>
  <r>
    <x v="6"/>
    <x v="7"/>
    <x v="2"/>
    <x v="0"/>
    <x v="0"/>
    <x v="0"/>
    <x v="15"/>
    <x v="0"/>
    <x v="354"/>
    <n v="0"/>
    <x v="0"/>
    <s v="Dissolved"/>
    <m/>
    <m/>
    <m/>
  </r>
  <r>
    <x v="6"/>
    <x v="7"/>
    <x v="2"/>
    <x v="0"/>
    <x v="0"/>
    <x v="0"/>
    <x v="15"/>
    <x v="0"/>
    <x v="355"/>
    <n v="0"/>
    <x v="0"/>
    <s v="Dissolved"/>
    <m/>
    <m/>
    <m/>
  </r>
  <r>
    <x v="6"/>
    <x v="7"/>
    <x v="2"/>
    <x v="0"/>
    <x v="0"/>
    <x v="0"/>
    <x v="15"/>
    <x v="0"/>
    <x v="356"/>
    <n v="0"/>
    <x v="0"/>
    <s v="Dissolved"/>
    <m/>
    <m/>
    <m/>
  </r>
  <r>
    <x v="6"/>
    <x v="7"/>
    <x v="2"/>
    <x v="0"/>
    <x v="0"/>
    <x v="0"/>
    <x v="15"/>
    <x v="0"/>
    <x v="357"/>
    <n v="0"/>
    <x v="0"/>
    <s v="Dissolved"/>
    <m/>
    <m/>
    <m/>
  </r>
  <r>
    <x v="6"/>
    <x v="7"/>
    <x v="2"/>
    <x v="0"/>
    <x v="0"/>
    <x v="0"/>
    <x v="15"/>
    <x v="0"/>
    <x v="358"/>
    <n v="0"/>
    <x v="0"/>
    <s v="Dissolved"/>
    <m/>
    <m/>
    <m/>
  </r>
  <r>
    <x v="6"/>
    <x v="7"/>
    <x v="2"/>
    <x v="0"/>
    <x v="0"/>
    <x v="0"/>
    <x v="15"/>
    <x v="0"/>
    <x v="359"/>
    <n v="0"/>
    <x v="0"/>
    <s v="Dissolved"/>
    <m/>
    <m/>
    <m/>
  </r>
  <r>
    <x v="6"/>
    <x v="7"/>
    <x v="2"/>
    <x v="0"/>
    <x v="0"/>
    <x v="0"/>
    <x v="15"/>
    <x v="0"/>
    <x v="360"/>
    <n v="0"/>
    <x v="0"/>
    <s v="Dissolved"/>
    <m/>
    <m/>
    <m/>
  </r>
  <r>
    <x v="6"/>
    <x v="7"/>
    <x v="2"/>
    <x v="0"/>
    <x v="0"/>
    <x v="0"/>
    <x v="15"/>
    <x v="0"/>
    <x v="361"/>
    <n v="0"/>
    <x v="0"/>
    <s v="Dissolved"/>
    <m/>
    <m/>
    <m/>
  </r>
  <r>
    <x v="6"/>
    <x v="7"/>
    <x v="2"/>
    <x v="0"/>
    <x v="0"/>
    <x v="0"/>
    <x v="15"/>
    <x v="0"/>
    <x v="362"/>
    <n v="0"/>
    <x v="0"/>
    <s v="Dissolved"/>
    <m/>
    <m/>
    <m/>
  </r>
  <r>
    <x v="6"/>
    <x v="7"/>
    <x v="2"/>
    <x v="0"/>
    <x v="0"/>
    <x v="0"/>
    <x v="15"/>
    <x v="0"/>
    <x v="363"/>
    <n v="0"/>
    <x v="0"/>
    <s v="Dissolved"/>
    <m/>
    <m/>
    <m/>
  </r>
  <r>
    <x v="6"/>
    <x v="7"/>
    <x v="2"/>
    <x v="0"/>
    <x v="0"/>
    <x v="0"/>
    <x v="15"/>
    <x v="0"/>
    <x v="364"/>
    <n v="0"/>
    <x v="0"/>
    <s v="Dissolved"/>
    <m/>
    <m/>
    <m/>
  </r>
  <r>
    <x v="6"/>
    <x v="8"/>
    <x v="2"/>
    <x v="0"/>
    <x v="0"/>
    <x v="0"/>
    <x v="16"/>
    <x v="0"/>
    <x v="344"/>
    <n v="0"/>
    <x v="0"/>
    <s v="Dissolved"/>
    <m/>
    <m/>
    <m/>
  </r>
  <r>
    <x v="6"/>
    <x v="8"/>
    <x v="2"/>
    <x v="0"/>
    <x v="0"/>
    <x v="0"/>
    <x v="16"/>
    <x v="0"/>
    <x v="345"/>
    <n v="0"/>
    <x v="0"/>
    <s v="Dissolved"/>
    <m/>
    <m/>
    <m/>
  </r>
  <r>
    <x v="6"/>
    <x v="8"/>
    <x v="2"/>
    <x v="0"/>
    <x v="0"/>
    <x v="0"/>
    <x v="16"/>
    <x v="0"/>
    <x v="346"/>
    <n v="0"/>
    <x v="0"/>
    <s v="Dissolved"/>
    <m/>
    <m/>
    <m/>
  </r>
  <r>
    <x v="6"/>
    <x v="8"/>
    <x v="2"/>
    <x v="0"/>
    <x v="0"/>
    <x v="0"/>
    <x v="16"/>
    <x v="0"/>
    <x v="347"/>
    <n v="0"/>
    <x v="0"/>
    <s v="Dissolved"/>
    <m/>
    <m/>
    <m/>
  </r>
  <r>
    <x v="6"/>
    <x v="8"/>
    <x v="2"/>
    <x v="0"/>
    <x v="0"/>
    <x v="0"/>
    <x v="16"/>
    <x v="0"/>
    <x v="348"/>
    <n v="0"/>
    <x v="0"/>
    <s v="Dissolved"/>
    <m/>
    <m/>
    <m/>
  </r>
  <r>
    <x v="6"/>
    <x v="8"/>
    <x v="2"/>
    <x v="0"/>
    <x v="0"/>
    <x v="0"/>
    <x v="16"/>
    <x v="0"/>
    <x v="349"/>
    <n v="0"/>
    <x v="0"/>
    <s v="Dissolved"/>
    <m/>
    <m/>
    <m/>
  </r>
  <r>
    <x v="6"/>
    <x v="8"/>
    <x v="2"/>
    <x v="0"/>
    <x v="0"/>
    <x v="0"/>
    <x v="16"/>
    <x v="0"/>
    <x v="350"/>
    <n v="0"/>
    <x v="0"/>
    <s v="Dissolved"/>
    <m/>
    <m/>
    <m/>
  </r>
  <r>
    <x v="6"/>
    <x v="8"/>
    <x v="2"/>
    <x v="0"/>
    <x v="0"/>
    <x v="0"/>
    <x v="16"/>
    <x v="0"/>
    <x v="351"/>
    <n v="0"/>
    <x v="0"/>
    <s v="Dissolved"/>
    <m/>
    <m/>
    <m/>
  </r>
  <r>
    <x v="6"/>
    <x v="8"/>
    <x v="2"/>
    <x v="0"/>
    <x v="0"/>
    <x v="0"/>
    <x v="16"/>
    <x v="0"/>
    <x v="352"/>
    <n v="0"/>
    <x v="0"/>
    <s v="Dissolved"/>
    <m/>
    <m/>
    <m/>
  </r>
  <r>
    <x v="6"/>
    <x v="8"/>
    <x v="2"/>
    <x v="0"/>
    <x v="0"/>
    <x v="0"/>
    <x v="16"/>
    <x v="0"/>
    <x v="353"/>
    <n v="0"/>
    <x v="0"/>
    <s v="Dissolved"/>
    <m/>
    <m/>
    <m/>
  </r>
  <r>
    <x v="6"/>
    <x v="8"/>
    <x v="2"/>
    <x v="0"/>
    <x v="0"/>
    <x v="0"/>
    <x v="16"/>
    <x v="0"/>
    <x v="354"/>
    <n v="0"/>
    <x v="0"/>
    <s v="Dissolved"/>
    <m/>
    <m/>
    <m/>
  </r>
  <r>
    <x v="6"/>
    <x v="8"/>
    <x v="2"/>
    <x v="0"/>
    <x v="0"/>
    <x v="0"/>
    <x v="16"/>
    <x v="0"/>
    <x v="355"/>
    <n v="0"/>
    <x v="0"/>
    <s v="Dissolved"/>
    <m/>
    <m/>
    <m/>
  </r>
  <r>
    <x v="6"/>
    <x v="8"/>
    <x v="2"/>
    <x v="0"/>
    <x v="0"/>
    <x v="0"/>
    <x v="16"/>
    <x v="0"/>
    <x v="356"/>
    <n v="0"/>
    <x v="0"/>
    <s v="Dissolved"/>
    <m/>
    <m/>
    <m/>
  </r>
  <r>
    <x v="6"/>
    <x v="8"/>
    <x v="2"/>
    <x v="0"/>
    <x v="0"/>
    <x v="0"/>
    <x v="16"/>
    <x v="0"/>
    <x v="357"/>
    <n v="0"/>
    <x v="0"/>
    <s v="Dissolved"/>
    <m/>
    <m/>
    <m/>
  </r>
  <r>
    <x v="6"/>
    <x v="8"/>
    <x v="2"/>
    <x v="0"/>
    <x v="0"/>
    <x v="0"/>
    <x v="16"/>
    <x v="0"/>
    <x v="358"/>
    <n v="0"/>
    <x v="0"/>
    <s v="Dissolved"/>
    <m/>
    <m/>
    <m/>
  </r>
  <r>
    <x v="6"/>
    <x v="8"/>
    <x v="2"/>
    <x v="0"/>
    <x v="0"/>
    <x v="0"/>
    <x v="16"/>
    <x v="0"/>
    <x v="359"/>
    <n v="0"/>
    <x v="0"/>
    <s v="Dissolved"/>
    <m/>
    <m/>
    <m/>
  </r>
  <r>
    <x v="6"/>
    <x v="8"/>
    <x v="2"/>
    <x v="0"/>
    <x v="0"/>
    <x v="0"/>
    <x v="16"/>
    <x v="0"/>
    <x v="360"/>
    <n v="0"/>
    <x v="0"/>
    <s v="Dissolved"/>
    <m/>
    <m/>
    <m/>
  </r>
  <r>
    <x v="6"/>
    <x v="8"/>
    <x v="2"/>
    <x v="0"/>
    <x v="0"/>
    <x v="0"/>
    <x v="16"/>
    <x v="0"/>
    <x v="361"/>
    <n v="0"/>
    <x v="0"/>
    <s v="Dissolved"/>
    <m/>
    <m/>
    <m/>
  </r>
  <r>
    <x v="6"/>
    <x v="8"/>
    <x v="2"/>
    <x v="0"/>
    <x v="0"/>
    <x v="0"/>
    <x v="16"/>
    <x v="0"/>
    <x v="362"/>
    <n v="0"/>
    <x v="0"/>
    <s v="Dissolved"/>
    <m/>
    <m/>
    <m/>
  </r>
  <r>
    <x v="6"/>
    <x v="8"/>
    <x v="2"/>
    <x v="0"/>
    <x v="0"/>
    <x v="0"/>
    <x v="16"/>
    <x v="0"/>
    <x v="363"/>
    <n v="0"/>
    <x v="0"/>
    <s v="Dissolved"/>
    <m/>
    <m/>
    <m/>
  </r>
  <r>
    <x v="6"/>
    <x v="8"/>
    <x v="2"/>
    <x v="0"/>
    <x v="0"/>
    <x v="0"/>
    <x v="16"/>
    <x v="0"/>
    <x v="364"/>
    <n v="0"/>
    <x v="0"/>
    <s v="Dissolved"/>
    <m/>
    <m/>
    <m/>
  </r>
  <r>
    <x v="6"/>
    <x v="9"/>
    <x v="2"/>
    <x v="0"/>
    <x v="0"/>
    <x v="0"/>
    <x v="17"/>
    <x v="0"/>
    <x v="344"/>
    <n v="0"/>
    <x v="0"/>
    <s v="Dissolved"/>
    <m/>
    <m/>
    <m/>
  </r>
  <r>
    <x v="6"/>
    <x v="9"/>
    <x v="2"/>
    <x v="0"/>
    <x v="0"/>
    <x v="0"/>
    <x v="17"/>
    <x v="0"/>
    <x v="345"/>
    <n v="0"/>
    <x v="0"/>
    <s v="Dissolved"/>
    <m/>
    <m/>
    <m/>
  </r>
  <r>
    <x v="6"/>
    <x v="9"/>
    <x v="2"/>
    <x v="0"/>
    <x v="0"/>
    <x v="0"/>
    <x v="17"/>
    <x v="0"/>
    <x v="346"/>
    <n v="0"/>
    <x v="0"/>
    <s v="Dissolved"/>
    <m/>
    <m/>
    <m/>
  </r>
  <r>
    <x v="6"/>
    <x v="9"/>
    <x v="2"/>
    <x v="0"/>
    <x v="0"/>
    <x v="0"/>
    <x v="17"/>
    <x v="0"/>
    <x v="347"/>
    <n v="0.21684210526315789"/>
    <x v="0"/>
    <s v="Dissolved"/>
    <m/>
    <m/>
    <m/>
  </r>
  <r>
    <x v="6"/>
    <x v="9"/>
    <x v="2"/>
    <x v="0"/>
    <x v="0"/>
    <x v="0"/>
    <x v="17"/>
    <x v="0"/>
    <x v="348"/>
    <n v="0"/>
    <x v="0"/>
    <s v="Dissolved"/>
    <m/>
    <m/>
    <m/>
  </r>
  <r>
    <x v="6"/>
    <x v="9"/>
    <x v="2"/>
    <x v="0"/>
    <x v="0"/>
    <x v="0"/>
    <x v="17"/>
    <x v="0"/>
    <x v="349"/>
    <n v="0"/>
    <x v="0"/>
    <s v="Dissolved"/>
    <m/>
    <m/>
    <m/>
  </r>
  <r>
    <x v="6"/>
    <x v="9"/>
    <x v="2"/>
    <x v="0"/>
    <x v="0"/>
    <x v="0"/>
    <x v="17"/>
    <x v="0"/>
    <x v="350"/>
    <n v="0"/>
    <x v="0"/>
    <s v="Dissolved"/>
    <m/>
    <m/>
    <m/>
  </r>
  <r>
    <x v="6"/>
    <x v="9"/>
    <x v="2"/>
    <x v="0"/>
    <x v="0"/>
    <x v="0"/>
    <x v="17"/>
    <x v="0"/>
    <x v="351"/>
    <n v="0"/>
    <x v="0"/>
    <s v="Dissolved"/>
    <m/>
    <m/>
    <m/>
  </r>
  <r>
    <x v="6"/>
    <x v="9"/>
    <x v="2"/>
    <x v="0"/>
    <x v="0"/>
    <x v="0"/>
    <x v="17"/>
    <x v="0"/>
    <x v="352"/>
    <n v="0"/>
    <x v="0"/>
    <s v="Dissolved"/>
    <m/>
    <m/>
    <m/>
  </r>
  <r>
    <x v="6"/>
    <x v="9"/>
    <x v="2"/>
    <x v="0"/>
    <x v="0"/>
    <x v="0"/>
    <x v="17"/>
    <x v="0"/>
    <x v="353"/>
    <n v="0"/>
    <x v="0"/>
    <s v="Dissolved"/>
    <m/>
    <m/>
    <m/>
  </r>
  <r>
    <x v="6"/>
    <x v="9"/>
    <x v="2"/>
    <x v="0"/>
    <x v="0"/>
    <x v="0"/>
    <x v="17"/>
    <x v="0"/>
    <x v="354"/>
    <n v="0"/>
    <x v="0"/>
    <s v="Dissolved"/>
    <m/>
    <m/>
    <m/>
  </r>
  <r>
    <x v="6"/>
    <x v="9"/>
    <x v="2"/>
    <x v="0"/>
    <x v="0"/>
    <x v="0"/>
    <x v="17"/>
    <x v="0"/>
    <x v="355"/>
    <n v="0"/>
    <x v="0"/>
    <s v="Dissolved"/>
    <m/>
    <m/>
    <m/>
  </r>
  <r>
    <x v="6"/>
    <x v="9"/>
    <x v="2"/>
    <x v="0"/>
    <x v="0"/>
    <x v="0"/>
    <x v="17"/>
    <x v="0"/>
    <x v="356"/>
    <n v="0"/>
    <x v="0"/>
    <s v="Dissolved"/>
    <m/>
    <m/>
    <m/>
  </r>
  <r>
    <x v="6"/>
    <x v="9"/>
    <x v="2"/>
    <x v="0"/>
    <x v="0"/>
    <x v="0"/>
    <x v="17"/>
    <x v="0"/>
    <x v="357"/>
    <n v="0"/>
    <x v="0"/>
    <s v="Dissolved"/>
    <m/>
    <m/>
    <m/>
  </r>
  <r>
    <x v="6"/>
    <x v="9"/>
    <x v="2"/>
    <x v="0"/>
    <x v="0"/>
    <x v="0"/>
    <x v="17"/>
    <x v="0"/>
    <x v="358"/>
    <n v="0"/>
    <x v="0"/>
    <s v="Dissolved"/>
    <m/>
    <m/>
    <m/>
  </r>
  <r>
    <x v="6"/>
    <x v="9"/>
    <x v="2"/>
    <x v="0"/>
    <x v="0"/>
    <x v="0"/>
    <x v="17"/>
    <x v="0"/>
    <x v="359"/>
    <n v="0"/>
    <x v="0"/>
    <s v="Dissolved"/>
    <m/>
    <m/>
    <m/>
  </r>
  <r>
    <x v="6"/>
    <x v="9"/>
    <x v="2"/>
    <x v="0"/>
    <x v="0"/>
    <x v="0"/>
    <x v="17"/>
    <x v="0"/>
    <x v="360"/>
    <n v="0"/>
    <x v="0"/>
    <s v="Dissolved"/>
    <m/>
    <m/>
    <m/>
  </r>
  <r>
    <x v="6"/>
    <x v="9"/>
    <x v="2"/>
    <x v="0"/>
    <x v="0"/>
    <x v="0"/>
    <x v="17"/>
    <x v="0"/>
    <x v="361"/>
    <n v="0"/>
    <x v="0"/>
    <s v="Dissolved"/>
    <m/>
    <m/>
    <m/>
  </r>
  <r>
    <x v="6"/>
    <x v="9"/>
    <x v="2"/>
    <x v="0"/>
    <x v="0"/>
    <x v="0"/>
    <x v="17"/>
    <x v="0"/>
    <x v="362"/>
    <n v="0"/>
    <x v="0"/>
    <s v="Dissolved"/>
    <m/>
    <m/>
    <m/>
  </r>
  <r>
    <x v="6"/>
    <x v="9"/>
    <x v="2"/>
    <x v="0"/>
    <x v="0"/>
    <x v="0"/>
    <x v="17"/>
    <x v="0"/>
    <x v="363"/>
    <n v="0"/>
    <x v="0"/>
    <s v="Dissolved"/>
    <m/>
    <m/>
    <m/>
  </r>
  <r>
    <x v="6"/>
    <x v="9"/>
    <x v="2"/>
    <x v="0"/>
    <x v="0"/>
    <x v="0"/>
    <x v="17"/>
    <x v="0"/>
    <x v="364"/>
    <n v="0"/>
    <x v="0"/>
    <s v="Dissolved"/>
    <m/>
    <m/>
    <m/>
  </r>
  <r>
    <x v="6"/>
    <x v="10"/>
    <x v="2"/>
    <x v="0"/>
    <x v="0"/>
    <x v="0"/>
    <x v="18"/>
    <x v="0"/>
    <x v="344"/>
    <n v="0"/>
    <x v="0"/>
    <s v="Dissolved"/>
    <m/>
    <m/>
    <m/>
  </r>
  <r>
    <x v="6"/>
    <x v="10"/>
    <x v="2"/>
    <x v="0"/>
    <x v="0"/>
    <x v="0"/>
    <x v="18"/>
    <x v="0"/>
    <x v="345"/>
    <n v="0"/>
    <x v="0"/>
    <s v="Dissolved"/>
    <m/>
    <m/>
    <m/>
  </r>
  <r>
    <x v="6"/>
    <x v="10"/>
    <x v="2"/>
    <x v="0"/>
    <x v="0"/>
    <x v="0"/>
    <x v="18"/>
    <x v="0"/>
    <x v="346"/>
    <n v="0"/>
    <x v="0"/>
    <s v="Dissolved"/>
    <m/>
    <m/>
    <m/>
  </r>
  <r>
    <x v="6"/>
    <x v="10"/>
    <x v="2"/>
    <x v="0"/>
    <x v="0"/>
    <x v="0"/>
    <x v="18"/>
    <x v="0"/>
    <x v="347"/>
    <n v="0"/>
    <x v="0"/>
    <s v="Dissolved"/>
    <m/>
    <m/>
    <m/>
  </r>
  <r>
    <x v="6"/>
    <x v="10"/>
    <x v="2"/>
    <x v="0"/>
    <x v="0"/>
    <x v="0"/>
    <x v="18"/>
    <x v="0"/>
    <x v="348"/>
    <n v="0"/>
    <x v="0"/>
    <s v="Dissolved"/>
    <m/>
    <m/>
    <m/>
  </r>
  <r>
    <x v="6"/>
    <x v="10"/>
    <x v="2"/>
    <x v="0"/>
    <x v="0"/>
    <x v="0"/>
    <x v="18"/>
    <x v="0"/>
    <x v="349"/>
    <n v="0"/>
    <x v="0"/>
    <s v="Dissolved"/>
    <m/>
    <m/>
    <m/>
  </r>
  <r>
    <x v="6"/>
    <x v="10"/>
    <x v="2"/>
    <x v="0"/>
    <x v="0"/>
    <x v="0"/>
    <x v="18"/>
    <x v="0"/>
    <x v="350"/>
    <n v="0"/>
    <x v="0"/>
    <s v="Dissolved"/>
    <m/>
    <m/>
    <m/>
  </r>
  <r>
    <x v="6"/>
    <x v="10"/>
    <x v="2"/>
    <x v="0"/>
    <x v="0"/>
    <x v="0"/>
    <x v="18"/>
    <x v="0"/>
    <x v="351"/>
    <n v="0"/>
    <x v="0"/>
    <s v="Dissolved"/>
    <m/>
    <m/>
    <m/>
  </r>
  <r>
    <x v="6"/>
    <x v="10"/>
    <x v="2"/>
    <x v="0"/>
    <x v="0"/>
    <x v="0"/>
    <x v="18"/>
    <x v="0"/>
    <x v="352"/>
    <n v="0"/>
    <x v="0"/>
    <s v="Dissolved"/>
    <m/>
    <m/>
    <m/>
  </r>
  <r>
    <x v="6"/>
    <x v="10"/>
    <x v="2"/>
    <x v="0"/>
    <x v="0"/>
    <x v="0"/>
    <x v="18"/>
    <x v="0"/>
    <x v="353"/>
    <n v="0"/>
    <x v="0"/>
    <s v="Dissolved"/>
    <m/>
    <m/>
    <m/>
  </r>
  <r>
    <x v="6"/>
    <x v="10"/>
    <x v="2"/>
    <x v="0"/>
    <x v="0"/>
    <x v="0"/>
    <x v="18"/>
    <x v="0"/>
    <x v="354"/>
    <n v="0"/>
    <x v="0"/>
    <s v="Dissolved"/>
    <m/>
    <m/>
    <m/>
  </r>
  <r>
    <x v="6"/>
    <x v="10"/>
    <x v="2"/>
    <x v="0"/>
    <x v="0"/>
    <x v="0"/>
    <x v="18"/>
    <x v="0"/>
    <x v="355"/>
    <n v="0"/>
    <x v="0"/>
    <s v="Dissolved"/>
    <m/>
    <m/>
    <m/>
  </r>
  <r>
    <x v="6"/>
    <x v="10"/>
    <x v="2"/>
    <x v="0"/>
    <x v="0"/>
    <x v="0"/>
    <x v="18"/>
    <x v="0"/>
    <x v="356"/>
    <n v="0"/>
    <x v="0"/>
    <s v="Dissolved"/>
    <m/>
    <m/>
    <m/>
  </r>
  <r>
    <x v="6"/>
    <x v="10"/>
    <x v="2"/>
    <x v="0"/>
    <x v="0"/>
    <x v="0"/>
    <x v="18"/>
    <x v="0"/>
    <x v="357"/>
    <n v="0"/>
    <x v="0"/>
    <s v="Dissolved"/>
    <m/>
    <m/>
    <m/>
  </r>
  <r>
    <x v="6"/>
    <x v="10"/>
    <x v="2"/>
    <x v="0"/>
    <x v="0"/>
    <x v="0"/>
    <x v="18"/>
    <x v="0"/>
    <x v="358"/>
    <n v="0"/>
    <x v="0"/>
    <s v="Dissolved"/>
    <m/>
    <m/>
    <m/>
  </r>
  <r>
    <x v="6"/>
    <x v="10"/>
    <x v="2"/>
    <x v="0"/>
    <x v="0"/>
    <x v="0"/>
    <x v="18"/>
    <x v="0"/>
    <x v="359"/>
    <n v="0"/>
    <x v="0"/>
    <s v="Dissolved"/>
    <m/>
    <m/>
    <m/>
  </r>
  <r>
    <x v="6"/>
    <x v="10"/>
    <x v="2"/>
    <x v="0"/>
    <x v="0"/>
    <x v="0"/>
    <x v="18"/>
    <x v="0"/>
    <x v="360"/>
    <n v="0"/>
    <x v="0"/>
    <s v="Dissolved"/>
    <m/>
    <m/>
    <m/>
  </r>
  <r>
    <x v="6"/>
    <x v="10"/>
    <x v="2"/>
    <x v="0"/>
    <x v="0"/>
    <x v="0"/>
    <x v="18"/>
    <x v="0"/>
    <x v="361"/>
    <n v="0"/>
    <x v="0"/>
    <s v="Dissolved"/>
    <m/>
    <m/>
    <m/>
  </r>
  <r>
    <x v="6"/>
    <x v="10"/>
    <x v="2"/>
    <x v="0"/>
    <x v="0"/>
    <x v="0"/>
    <x v="18"/>
    <x v="0"/>
    <x v="362"/>
    <n v="0"/>
    <x v="0"/>
    <s v="Dissolved"/>
    <m/>
    <m/>
    <m/>
  </r>
  <r>
    <x v="6"/>
    <x v="10"/>
    <x v="2"/>
    <x v="0"/>
    <x v="0"/>
    <x v="0"/>
    <x v="18"/>
    <x v="0"/>
    <x v="363"/>
    <n v="0"/>
    <x v="0"/>
    <s v="Dissolved"/>
    <m/>
    <m/>
    <m/>
  </r>
  <r>
    <x v="6"/>
    <x v="10"/>
    <x v="2"/>
    <x v="0"/>
    <x v="0"/>
    <x v="0"/>
    <x v="18"/>
    <x v="0"/>
    <x v="364"/>
    <n v="0"/>
    <x v="0"/>
    <s v="Dissolved"/>
    <m/>
    <m/>
    <m/>
  </r>
  <r>
    <x v="6"/>
    <x v="11"/>
    <x v="2"/>
    <x v="0"/>
    <x v="0"/>
    <x v="0"/>
    <x v="15"/>
    <x v="0"/>
    <x v="344"/>
    <n v="0"/>
    <x v="0"/>
    <s v="Dissolved"/>
    <m/>
    <m/>
    <m/>
  </r>
  <r>
    <x v="6"/>
    <x v="11"/>
    <x v="2"/>
    <x v="0"/>
    <x v="0"/>
    <x v="0"/>
    <x v="15"/>
    <x v="0"/>
    <x v="345"/>
    <n v="0"/>
    <x v="0"/>
    <s v="Dissolved"/>
    <m/>
    <m/>
    <m/>
  </r>
  <r>
    <x v="6"/>
    <x v="11"/>
    <x v="2"/>
    <x v="0"/>
    <x v="0"/>
    <x v="0"/>
    <x v="15"/>
    <x v="0"/>
    <x v="346"/>
    <n v="0"/>
    <x v="0"/>
    <s v="Dissolved"/>
    <m/>
    <m/>
    <m/>
  </r>
  <r>
    <x v="6"/>
    <x v="11"/>
    <x v="2"/>
    <x v="0"/>
    <x v="0"/>
    <x v="0"/>
    <x v="15"/>
    <x v="0"/>
    <x v="347"/>
    <n v="0"/>
    <x v="0"/>
    <s v="Dissolved"/>
    <m/>
    <m/>
    <m/>
  </r>
  <r>
    <x v="6"/>
    <x v="11"/>
    <x v="2"/>
    <x v="0"/>
    <x v="0"/>
    <x v="0"/>
    <x v="15"/>
    <x v="0"/>
    <x v="348"/>
    <n v="0"/>
    <x v="0"/>
    <s v="Dissolved"/>
    <m/>
    <m/>
    <m/>
  </r>
  <r>
    <x v="6"/>
    <x v="11"/>
    <x v="2"/>
    <x v="0"/>
    <x v="0"/>
    <x v="0"/>
    <x v="15"/>
    <x v="0"/>
    <x v="349"/>
    <n v="0"/>
    <x v="0"/>
    <s v="Dissolved"/>
    <m/>
    <m/>
    <m/>
  </r>
  <r>
    <x v="6"/>
    <x v="11"/>
    <x v="2"/>
    <x v="0"/>
    <x v="0"/>
    <x v="0"/>
    <x v="15"/>
    <x v="0"/>
    <x v="350"/>
    <n v="0"/>
    <x v="0"/>
    <s v="Dissolved"/>
    <m/>
    <m/>
    <m/>
  </r>
  <r>
    <x v="6"/>
    <x v="11"/>
    <x v="2"/>
    <x v="0"/>
    <x v="0"/>
    <x v="0"/>
    <x v="15"/>
    <x v="0"/>
    <x v="351"/>
    <n v="0"/>
    <x v="0"/>
    <s v="Dissolved"/>
    <m/>
    <m/>
    <m/>
  </r>
  <r>
    <x v="6"/>
    <x v="11"/>
    <x v="2"/>
    <x v="0"/>
    <x v="0"/>
    <x v="0"/>
    <x v="15"/>
    <x v="0"/>
    <x v="352"/>
    <n v="0"/>
    <x v="0"/>
    <s v="Dissolved"/>
    <m/>
    <m/>
    <m/>
  </r>
  <r>
    <x v="6"/>
    <x v="11"/>
    <x v="2"/>
    <x v="0"/>
    <x v="0"/>
    <x v="0"/>
    <x v="15"/>
    <x v="0"/>
    <x v="353"/>
    <n v="0"/>
    <x v="0"/>
    <s v="Dissolved"/>
    <m/>
    <m/>
    <m/>
  </r>
  <r>
    <x v="6"/>
    <x v="11"/>
    <x v="2"/>
    <x v="0"/>
    <x v="0"/>
    <x v="0"/>
    <x v="15"/>
    <x v="0"/>
    <x v="354"/>
    <n v="0"/>
    <x v="0"/>
    <s v="Dissolved"/>
    <m/>
    <m/>
    <m/>
  </r>
  <r>
    <x v="6"/>
    <x v="11"/>
    <x v="2"/>
    <x v="0"/>
    <x v="0"/>
    <x v="0"/>
    <x v="15"/>
    <x v="0"/>
    <x v="355"/>
    <n v="0"/>
    <x v="0"/>
    <s v="Dissolved"/>
    <m/>
    <m/>
    <m/>
  </r>
  <r>
    <x v="6"/>
    <x v="11"/>
    <x v="2"/>
    <x v="0"/>
    <x v="0"/>
    <x v="0"/>
    <x v="15"/>
    <x v="0"/>
    <x v="356"/>
    <n v="0"/>
    <x v="0"/>
    <s v="Dissolved"/>
    <m/>
    <m/>
    <m/>
  </r>
  <r>
    <x v="6"/>
    <x v="11"/>
    <x v="2"/>
    <x v="0"/>
    <x v="0"/>
    <x v="0"/>
    <x v="15"/>
    <x v="0"/>
    <x v="357"/>
    <n v="0"/>
    <x v="0"/>
    <s v="Dissolved"/>
    <m/>
    <m/>
    <m/>
  </r>
  <r>
    <x v="6"/>
    <x v="11"/>
    <x v="2"/>
    <x v="0"/>
    <x v="0"/>
    <x v="0"/>
    <x v="15"/>
    <x v="0"/>
    <x v="358"/>
    <n v="0"/>
    <x v="0"/>
    <s v="Dissolved"/>
    <m/>
    <m/>
    <m/>
  </r>
  <r>
    <x v="6"/>
    <x v="11"/>
    <x v="2"/>
    <x v="0"/>
    <x v="0"/>
    <x v="0"/>
    <x v="15"/>
    <x v="0"/>
    <x v="359"/>
    <n v="0"/>
    <x v="0"/>
    <s v="Dissolved"/>
    <m/>
    <m/>
    <m/>
  </r>
  <r>
    <x v="6"/>
    <x v="11"/>
    <x v="2"/>
    <x v="0"/>
    <x v="0"/>
    <x v="0"/>
    <x v="15"/>
    <x v="0"/>
    <x v="360"/>
    <n v="0"/>
    <x v="0"/>
    <s v="Dissolved"/>
    <m/>
    <m/>
    <m/>
  </r>
  <r>
    <x v="6"/>
    <x v="11"/>
    <x v="2"/>
    <x v="0"/>
    <x v="0"/>
    <x v="0"/>
    <x v="15"/>
    <x v="0"/>
    <x v="361"/>
    <n v="0"/>
    <x v="0"/>
    <s v="Dissolved"/>
    <m/>
    <m/>
    <m/>
  </r>
  <r>
    <x v="6"/>
    <x v="11"/>
    <x v="2"/>
    <x v="0"/>
    <x v="0"/>
    <x v="0"/>
    <x v="15"/>
    <x v="0"/>
    <x v="362"/>
    <n v="0"/>
    <x v="0"/>
    <s v="Dissolved"/>
    <m/>
    <m/>
    <m/>
  </r>
  <r>
    <x v="6"/>
    <x v="11"/>
    <x v="2"/>
    <x v="0"/>
    <x v="0"/>
    <x v="0"/>
    <x v="15"/>
    <x v="0"/>
    <x v="363"/>
    <n v="0"/>
    <x v="0"/>
    <s v="Dissolved"/>
    <m/>
    <m/>
    <m/>
  </r>
  <r>
    <x v="6"/>
    <x v="11"/>
    <x v="2"/>
    <x v="0"/>
    <x v="0"/>
    <x v="0"/>
    <x v="15"/>
    <x v="0"/>
    <x v="364"/>
    <n v="0"/>
    <x v="0"/>
    <s v="Dissolved"/>
    <m/>
    <m/>
    <m/>
  </r>
  <r>
    <x v="6"/>
    <x v="12"/>
    <x v="2"/>
    <x v="0"/>
    <x v="0"/>
    <x v="0"/>
    <x v="16"/>
    <x v="0"/>
    <x v="344"/>
    <n v="0"/>
    <x v="0"/>
    <s v="Dissolved"/>
    <m/>
    <m/>
    <m/>
  </r>
  <r>
    <x v="6"/>
    <x v="12"/>
    <x v="2"/>
    <x v="0"/>
    <x v="0"/>
    <x v="0"/>
    <x v="16"/>
    <x v="0"/>
    <x v="345"/>
    <n v="0"/>
    <x v="0"/>
    <s v="Dissolved"/>
    <m/>
    <m/>
    <m/>
  </r>
  <r>
    <x v="6"/>
    <x v="12"/>
    <x v="2"/>
    <x v="0"/>
    <x v="0"/>
    <x v="0"/>
    <x v="16"/>
    <x v="0"/>
    <x v="346"/>
    <n v="0"/>
    <x v="0"/>
    <s v="Dissolved"/>
    <m/>
    <m/>
    <m/>
  </r>
  <r>
    <x v="6"/>
    <x v="12"/>
    <x v="2"/>
    <x v="0"/>
    <x v="0"/>
    <x v="0"/>
    <x v="16"/>
    <x v="0"/>
    <x v="347"/>
    <n v="0"/>
    <x v="0"/>
    <s v="Dissolved"/>
    <m/>
    <m/>
    <m/>
  </r>
  <r>
    <x v="6"/>
    <x v="12"/>
    <x v="2"/>
    <x v="0"/>
    <x v="0"/>
    <x v="0"/>
    <x v="16"/>
    <x v="0"/>
    <x v="348"/>
    <n v="0"/>
    <x v="0"/>
    <s v="Dissolved"/>
    <m/>
    <m/>
    <m/>
  </r>
  <r>
    <x v="6"/>
    <x v="12"/>
    <x v="2"/>
    <x v="0"/>
    <x v="0"/>
    <x v="0"/>
    <x v="16"/>
    <x v="0"/>
    <x v="349"/>
    <n v="0"/>
    <x v="0"/>
    <s v="Dissolved"/>
    <m/>
    <m/>
    <m/>
  </r>
  <r>
    <x v="6"/>
    <x v="12"/>
    <x v="2"/>
    <x v="0"/>
    <x v="0"/>
    <x v="0"/>
    <x v="16"/>
    <x v="0"/>
    <x v="350"/>
    <n v="0"/>
    <x v="0"/>
    <s v="Dissolved"/>
    <m/>
    <m/>
    <m/>
  </r>
  <r>
    <x v="6"/>
    <x v="12"/>
    <x v="2"/>
    <x v="0"/>
    <x v="0"/>
    <x v="0"/>
    <x v="16"/>
    <x v="0"/>
    <x v="351"/>
    <n v="0"/>
    <x v="0"/>
    <s v="Dissolved"/>
    <m/>
    <m/>
    <m/>
  </r>
  <r>
    <x v="6"/>
    <x v="12"/>
    <x v="2"/>
    <x v="0"/>
    <x v="0"/>
    <x v="0"/>
    <x v="16"/>
    <x v="0"/>
    <x v="352"/>
    <n v="0"/>
    <x v="0"/>
    <s v="Dissolved"/>
    <m/>
    <m/>
    <m/>
  </r>
  <r>
    <x v="6"/>
    <x v="12"/>
    <x v="2"/>
    <x v="0"/>
    <x v="0"/>
    <x v="0"/>
    <x v="16"/>
    <x v="0"/>
    <x v="353"/>
    <n v="0"/>
    <x v="0"/>
    <s v="Dissolved"/>
    <m/>
    <m/>
    <m/>
  </r>
  <r>
    <x v="6"/>
    <x v="12"/>
    <x v="2"/>
    <x v="0"/>
    <x v="0"/>
    <x v="0"/>
    <x v="16"/>
    <x v="0"/>
    <x v="354"/>
    <n v="0"/>
    <x v="0"/>
    <s v="Dissolved"/>
    <m/>
    <m/>
    <m/>
  </r>
  <r>
    <x v="6"/>
    <x v="12"/>
    <x v="2"/>
    <x v="0"/>
    <x v="0"/>
    <x v="0"/>
    <x v="16"/>
    <x v="0"/>
    <x v="355"/>
    <n v="0"/>
    <x v="0"/>
    <s v="Dissolved"/>
    <m/>
    <m/>
    <m/>
  </r>
  <r>
    <x v="6"/>
    <x v="12"/>
    <x v="2"/>
    <x v="0"/>
    <x v="0"/>
    <x v="0"/>
    <x v="16"/>
    <x v="0"/>
    <x v="356"/>
    <n v="0"/>
    <x v="0"/>
    <s v="Dissolved"/>
    <m/>
    <m/>
    <m/>
  </r>
  <r>
    <x v="6"/>
    <x v="12"/>
    <x v="2"/>
    <x v="0"/>
    <x v="0"/>
    <x v="0"/>
    <x v="16"/>
    <x v="0"/>
    <x v="357"/>
    <n v="0"/>
    <x v="0"/>
    <s v="Dissolved"/>
    <m/>
    <m/>
    <m/>
  </r>
  <r>
    <x v="6"/>
    <x v="12"/>
    <x v="2"/>
    <x v="0"/>
    <x v="0"/>
    <x v="0"/>
    <x v="16"/>
    <x v="0"/>
    <x v="358"/>
    <n v="0"/>
    <x v="0"/>
    <s v="Dissolved"/>
    <m/>
    <m/>
    <m/>
  </r>
  <r>
    <x v="6"/>
    <x v="12"/>
    <x v="2"/>
    <x v="0"/>
    <x v="0"/>
    <x v="0"/>
    <x v="16"/>
    <x v="0"/>
    <x v="359"/>
    <n v="0"/>
    <x v="0"/>
    <s v="Dissolved"/>
    <m/>
    <m/>
    <m/>
  </r>
  <r>
    <x v="6"/>
    <x v="12"/>
    <x v="2"/>
    <x v="0"/>
    <x v="0"/>
    <x v="0"/>
    <x v="16"/>
    <x v="0"/>
    <x v="360"/>
    <n v="0"/>
    <x v="0"/>
    <s v="Dissolved"/>
    <m/>
    <m/>
    <m/>
  </r>
  <r>
    <x v="6"/>
    <x v="12"/>
    <x v="2"/>
    <x v="0"/>
    <x v="0"/>
    <x v="0"/>
    <x v="16"/>
    <x v="0"/>
    <x v="361"/>
    <n v="0"/>
    <x v="0"/>
    <s v="Dissolved"/>
    <m/>
    <m/>
    <m/>
  </r>
  <r>
    <x v="6"/>
    <x v="12"/>
    <x v="2"/>
    <x v="0"/>
    <x v="0"/>
    <x v="0"/>
    <x v="16"/>
    <x v="0"/>
    <x v="362"/>
    <n v="0"/>
    <x v="0"/>
    <s v="Dissolved"/>
    <m/>
    <m/>
    <m/>
  </r>
  <r>
    <x v="6"/>
    <x v="12"/>
    <x v="2"/>
    <x v="0"/>
    <x v="0"/>
    <x v="0"/>
    <x v="16"/>
    <x v="0"/>
    <x v="363"/>
    <n v="0"/>
    <x v="0"/>
    <s v="Dissolved"/>
    <m/>
    <m/>
    <m/>
  </r>
  <r>
    <x v="6"/>
    <x v="12"/>
    <x v="2"/>
    <x v="0"/>
    <x v="0"/>
    <x v="0"/>
    <x v="16"/>
    <x v="0"/>
    <x v="364"/>
    <n v="0"/>
    <x v="0"/>
    <s v="Dissolved"/>
    <m/>
    <m/>
    <m/>
  </r>
  <r>
    <x v="6"/>
    <x v="13"/>
    <x v="2"/>
    <x v="0"/>
    <x v="0"/>
    <x v="0"/>
    <x v="17"/>
    <x v="0"/>
    <x v="344"/>
    <n v="0"/>
    <x v="0"/>
    <s v="Dissolved"/>
    <m/>
    <m/>
    <m/>
  </r>
  <r>
    <x v="6"/>
    <x v="13"/>
    <x v="2"/>
    <x v="0"/>
    <x v="0"/>
    <x v="0"/>
    <x v="17"/>
    <x v="0"/>
    <x v="345"/>
    <n v="0"/>
    <x v="0"/>
    <s v="Dissolved"/>
    <m/>
    <m/>
    <m/>
  </r>
  <r>
    <x v="6"/>
    <x v="13"/>
    <x v="2"/>
    <x v="0"/>
    <x v="0"/>
    <x v="0"/>
    <x v="17"/>
    <x v="0"/>
    <x v="346"/>
    <n v="0"/>
    <x v="0"/>
    <s v="Dissolved"/>
    <m/>
    <m/>
    <m/>
  </r>
  <r>
    <x v="6"/>
    <x v="13"/>
    <x v="2"/>
    <x v="0"/>
    <x v="0"/>
    <x v="0"/>
    <x v="17"/>
    <x v="0"/>
    <x v="347"/>
    <n v="0.13263157894736843"/>
    <x v="0"/>
    <s v="Dissolved"/>
    <m/>
    <m/>
    <m/>
  </r>
  <r>
    <x v="6"/>
    <x v="13"/>
    <x v="2"/>
    <x v="0"/>
    <x v="0"/>
    <x v="0"/>
    <x v="17"/>
    <x v="0"/>
    <x v="348"/>
    <n v="0"/>
    <x v="0"/>
    <s v="Dissolved"/>
    <m/>
    <m/>
    <m/>
  </r>
  <r>
    <x v="6"/>
    <x v="13"/>
    <x v="2"/>
    <x v="0"/>
    <x v="0"/>
    <x v="0"/>
    <x v="17"/>
    <x v="0"/>
    <x v="349"/>
    <n v="0"/>
    <x v="0"/>
    <s v="Dissolved"/>
    <m/>
    <m/>
    <m/>
  </r>
  <r>
    <x v="6"/>
    <x v="13"/>
    <x v="2"/>
    <x v="0"/>
    <x v="0"/>
    <x v="0"/>
    <x v="17"/>
    <x v="0"/>
    <x v="350"/>
    <n v="0"/>
    <x v="0"/>
    <s v="Dissolved"/>
    <m/>
    <m/>
    <m/>
  </r>
  <r>
    <x v="6"/>
    <x v="13"/>
    <x v="2"/>
    <x v="0"/>
    <x v="0"/>
    <x v="0"/>
    <x v="17"/>
    <x v="0"/>
    <x v="351"/>
    <n v="0"/>
    <x v="0"/>
    <s v="Dissolved"/>
    <m/>
    <m/>
    <m/>
  </r>
  <r>
    <x v="6"/>
    <x v="13"/>
    <x v="2"/>
    <x v="0"/>
    <x v="0"/>
    <x v="0"/>
    <x v="17"/>
    <x v="0"/>
    <x v="352"/>
    <n v="0"/>
    <x v="0"/>
    <s v="Dissolved"/>
    <m/>
    <m/>
    <m/>
  </r>
  <r>
    <x v="6"/>
    <x v="13"/>
    <x v="2"/>
    <x v="0"/>
    <x v="0"/>
    <x v="0"/>
    <x v="17"/>
    <x v="0"/>
    <x v="353"/>
    <n v="0"/>
    <x v="0"/>
    <s v="Dissolved"/>
    <m/>
    <m/>
    <m/>
  </r>
  <r>
    <x v="6"/>
    <x v="13"/>
    <x v="2"/>
    <x v="0"/>
    <x v="0"/>
    <x v="0"/>
    <x v="17"/>
    <x v="0"/>
    <x v="354"/>
    <n v="0"/>
    <x v="0"/>
    <s v="Dissolved"/>
    <m/>
    <m/>
    <m/>
  </r>
  <r>
    <x v="6"/>
    <x v="13"/>
    <x v="2"/>
    <x v="0"/>
    <x v="0"/>
    <x v="0"/>
    <x v="17"/>
    <x v="0"/>
    <x v="355"/>
    <n v="0"/>
    <x v="0"/>
    <s v="Dissolved"/>
    <m/>
    <m/>
    <m/>
  </r>
  <r>
    <x v="6"/>
    <x v="13"/>
    <x v="2"/>
    <x v="0"/>
    <x v="0"/>
    <x v="0"/>
    <x v="17"/>
    <x v="0"/>
    <x v="356"/>
    <n v="0"/>
    <x v="0"/>
    <s v="Dissolved"/>
    <m/>
    <m/>
    <m/>
  </r>
  <r>
    <x v="6"/>
    <x v="13"/>
    <x v="2"/>
    <x v="0"/>
    <x v="0"/>
    <x v="0"/>
    <x v="17"/>
    <x v="0"/>
    <x v="357"/>
    <n v="0"/>
    <x v="0"/>
    <s v="Dissolved"/>
    <m/>
    <m/>
    <m/>
  </r>
  <r>
    <x v="6"/>
    <x v="13"/>
    <x v="2"/>
    <x v="0"/>
    <x v="0"/>
    <x v="0"/>
    <x v="17"/>
    <x v="0"/>
    <x v="358"/>
    <n v="0"/>
    <x v="0"/>
    <s v="Dissolved"/>
    <m/>
    <m/>
    <m/>
  </r>
  <r>
    <x v="6"/>
    <x v="13"/>
    <x v="2"/>
    <x v="0"/>
    <x v="0"/>
    <x v="0"/>
    <x v="17"/>
    <x v="0"/>
    <x v="359"/>
    <n v="0"/>
    <x v="0"/>
    <s v="Dissolved"/>
    <m/>
    <m/>
    <m/>
  </r>
  <r>
    <x v="6"/>
    <x v="13"/>
    <x v="2"/>
    <x v="0"/>
    <x v="0"/>
    <x v="0"/>
    <x v="17"/>
    <x v="0"/>
    <x v="360"/>
    <n v="0"/>
    <x v="0"/>
    <s v="Dissolved"/>
    <m/>
    <m/>
    <m/>
  </r>
  <r>
    <x v="6"/>
    <x v="13"/>
    <x v="2"/>
    <x v="0"/>
    <x v="0"/>
    <x v="0"/>
    <x v="17"/>
    <x v="0"/>
    <x v="361"/>
    <n v="0"/>
    <x v="0"/>
    <s v="Dissolved"/>
    <m/>
    <m/>
    <m/>
  </r>
  <r>
    <x v="6"/>
    <x v="13"/>
    <x v="2"/>
    <x v="0"/>
    <x v="0"/>
    <x v="0"/>
    <x v="17"/>
    <x v="0"/>
    <x v="362"/>
    <n v="0"/>
    <x v="0"/>
    <s v="Dissolved"/>
    <m/>
    <m/>
    <m/>
  </r>
  <r>
    <x v="6"/>
    <x v="13"/>
    <x v="2"/>
    <x v="0"/>
    <x v="0"/>
    <x v="0"/>
    <x v="17"/>
    <x v="0"/>
    <x v="363"/>
    <n v="0"/>
    <x v="0"/>
    <s v="Dissolved"/>
    <m/>
    <m/>
    <m/>
  </r>
  <r>
    <x v="6"/>
    <x v="13"/>
    <x v="2"/>
    <x v="0"/>
    <x v="0"/>
    <x v="0"/>
    <x v="17"/>
    <x v="0"/>
    <x v="364"/>
    <n v="0"/>
    <x v="0"/>
    <s v="Dissolved"/>
    <m/>
    <m/>
    <m/>
  </r>
  <r>
    <x v="6"/>
    <x v="14"/>
    <x v="2"/>
    <x v="0"/>
    <x v="0"/>
    <x v="0"/>
    <x v="15"/>
    <x v="0"/>
    <x v="344"/>
    <n v="0"/>
    <x v="0"/>
    <s v="Dissolved"/>
    <m/>
    <m/>
    <m/>
  </r>
  <r>
    <x v="6"/>
    <x v="14"/>
    <x v="2"/>
    <x v="0"/>
    <x v="0"/>
    <x v="0"/>
    <x v="15"/>
    <x v="0"/>
    <x v="345"/>
    <n v="0"/>
    <x v="0"/>
    <s v="Dissolved"/>
    <m/>
    <m/>
    <m/>
  </r>
  <r>
    <x v="6"/>
    <x v="14"/>
    <x v="2"/>
    <x v="0"/>
    <x v="0"/>
    <x v="0"/>
    <x v="15"/>
    <x v="0"/>
    <x v="346"/>
    <n v="0"/>
    <x v="0"/>
    <s v="Dissolved"/>
    <m/>
    <m/>
    <m/>
  </r>
  <r>
    <x v="6"/>
    <x v="14"/>
    <x v="2"/>
    <x v="0"/>
    <x v="0"/>
    <x v="0"/>
    <x v="15"/>
    <x v="0"/>
    <x v="347"/>
    <s v="&lt;DL"/>
    <x v="0"/>
    <s v="Dissolved"/>
    <m/>
    <m/>
    <m/>
  </r>
  <r>
    <x v="6"/>
    <x v="14"/>
    <x v="2"/>
    <x v="0"/>
    <x v="0"/>
    <x v="0"/>
    <x v="15"/>
    <x v="0"/>
    <x v="348"/>
    <n v="0"/>
    <x v="0"/>
    <s v="Dissolved"/>
    <m/>
    <m/>
    <m/>
  </r>
  <r>
    <x v="6"/>
    <x v="14"/>
    <x v="2"/>
    <x v="0"/>
    <x v="0"/>
    <x v="0"/>
    <x v="15"/>
    <x v="0"/>
    <x v="349"/>
    <n v="0"/>
    <x v="0"/>
    <s v="Dissolved"/>
    <m/>
    <m/>
    <m/>
  </r>
  <r>
    <x v="6"/>
    <x v="14"/>
    <x v="2"/>
    <x v="0"/>
    <x v="0"/>
    <x v="0"/>
    <x v="15"/>
    <x v="0"/>
    <x v="350"/>
    <n v="0"/>
    <x v="0"/>
    <s v="Dissolved"/>
    <m/>
    <m/>
    <m/>
  </r>
  <r>
    <x v="6"/>
    <x v="14"/>
    <x v="2"/>
    <x v="0"/>
    <x v="0"/>
    <x v="0"/>
    <x v="15"/>
    <x v="0"/>
    <x v="351"/>
    <n v="0"/>
    <x v="0"/>
    <s v="Dissolved"/>
    <m/>
    <m/>
    <m/>
  </r>
  <r>
    <x v="6"/>
    <x v="14"/>
    <x v="2"/>
    <x v="0"/>
    <x v="0"/>
    <x v="0"/>
    <x v="15"/>
    <x v="0"/>
    <x v="352"/>
    <n v="0"/>
    <x v="0"/>
    <s v="Dissolved"/>
    <m/>
    <m/>
    <m/>
  </r>
  <r>
    <x v="6"/>
    <x v="14"/>
    <x v="2"/>
    <x v="0"/>
    <x v="0"/>
    <x v="0"/>
    <x v="15"/>
    <x v="0"/>
    <x v="353"/>
    <n v="0"/>
    <x v="0"/>
    <s v="Dissolved"/>
    <m/>
    <m/>
    <m/>
  </r>
  <r>
    <x v="6"/>
    <x v="14"/>
    <x v="2"/>
    <x v="0"/>
    <x v="0"/>
    <x v="0"/>
    <x v="15"/>
    <x v="0"/>
    <x v="354"/>
    <n v="0"/>
    <x v="0"/>
    <s v="Dissolved"/>
    <m/>
    <m/>
    <m/>
  </r>
  <r>
    <x v="6"/>
    <x v="14"/>
    <x v="2"/>
    <x v="0"/>
    <x v="0"/>
    <x v="0"/>
    <x v="15"/>
    <x v="0"/>
    <x v="355"/>
    <n v="0"/>
    <x v="0"/>
    <s v="Dissolved"/>
    <m/>
    <m/>
    <m/>
  </r>
  <r>
    <x v="6"/>
    <x v="14"/>
    <x v="2"/>
    <x v="0"/>
    <x v="0"/>
    <x v="0"/>
    <x v="15"/>
    <x v="0"/>
    <x v="356"/>
    <n v="0"/>
    <x v="0"/>
    <s v="Dissolved"/>
    <m/>
    <m/>
    <m/>
  </r>
  <r>
    <x v="6"/>
    <x v="14"/>
    <x v="2"/>
    <x v="0"/>
    <x v="0"/>
    <x v="0"/>
    <x v="15"/>
    <x v="0"/>
    <x v="357"/>
    <n v="0"/>
    <x v="0"/>
    <s v="Dissolved"/>
    <m/>
    <m/>
    <m/>
  </r>
  <r>
    <x v="6"/>
    <x v="14"/>
    <x v="2"/>
    <x v="0"/>
    <x v="0"/>
    <x v="0"/>
    <x v="15"/>
    <x v="0"/>
    <x v="358"/>
    <n v="0"/>
    <x v="0"/>
    <s v="Dissolved"/>
    <m/>
    <m/>
    <m/>
  </r>
  <r>
    <x v="6"/>
    <x v="14"/>
    <x v="2"/>
    <x v="0"/>
    <x v="0"/>
    <x v="0"/>
    <x v="15"/>
    <x v="0"/>
    <x v="359"/>
    <n v="0"/>
    <x v="0"/>
    <s v="Dissolved"/>
    <m/>
    <m/>
    <m/>
  </r>
  <r>
    <x v="6"/>
    <x v="14"/>
    <x v="2"/>
    <x v="0"/>
    <x v="0"/>
    <x v="0"/>
    <x v="15"/>
    <x v="0"/>
    <x v="360"/>
    <n v="0"/>
    <x v="0"/>
    <s v="Dissolved"/>
    <m/>
    <m/>
    <m/>
  </r>
  <r>
    <x v="6"/>
    <x v="14"/>
    <x v="2"/>
    <x v="0"/>
    <x v="0"/>
    <x v="0"/>
    <x v="15"/>
    <x v="0"/>
    <x v="361"/>
    <n v="0"/>
    <x v="0"/>
    <s v="Dissolved"/>
    <m/>
    <m/>
    <m/>
  </r>
  <r>
    <x v="6"/>
    <x v="14"/>
    <x v="2"/>
    <x v="0"/>
    <x v="0"/>
    <x v="0"/>
    <x v="15"/>
    <x v="0"/>
    <x v="362"/>
    <n v="0"/>
    <x v="0"/>
    <s v="Dissolved"/>
    <m/>
    <m/>
    <m/>
  </r>
  <r>
    <x v="6"/>
    <x v="14"/>
    <x v="2"/>
    <x v="0"/>
    <x v="0"/>
    <x v="0"/>
    <x v="15"/>
    <x v="0"/>
    <x v="363"/>
    <n v="0"/>
    <x v="0"/>
    <s v="Dissolved"/>
    <m/>
    <m/>
    <m/>
  </r>
  <r>
    <x v="6"/>
    <x v="14"/>
    <x v="2"/>
    <x v="0"/>
    <x v="0"/>
    <x v="0"/>
    <x v="15"/>
    <x v="0"/>
    <x v="364"/>
    <n v="0"/>
    <x v="0"/>
    <s v="Dissolved"/>
    <m/>
    <m/>
    <m/>
  </r>
  <r>
    <x v="6"/>
    <x v="15"/>
    <x v="2"/>
    <x v="0"/>
    <x v="0"/>
    <x v="0"/>
    <x v="17"/>
    <x v="0"/>
    <x v="344"/>
    <n v="0"/>
    <x v="0"/>
    <s v="Dissolved"/>
    <m/>
    <m/>
    <m/>
  </r>
  <r>
    <x v="6"/>
    <x v="15"/>
    <x v="2"/>
    <x v="0"/>
    <x v="0"/>
    <x v="0"/>
    <x v="17"/>
    <x v="0"/>
    <x v="345"/>
    <n v="0"/>
    <x v="0"/>
    <s v="Dissolved"/>
    <m/>
    <m/>
    <m/>
  </r>
  <r>
    <x v="6"/>
    <x v="15"/>
    <x v="2"/>
    <x v="0"/>
    <x v="0"/>
    <x v="0"/>
    <x v="17"/>
    <x v="0"/>
    <x v="346"/>
    <n v="0"/>
    <x v="0"/>
    <s v="Dissolved"/>
    <m/>
    <m/>
    <m/>
  </r>
  <r>
    <x v="6"/>
    <x v="15"/>
    <x v="2"/>
    <x v="0"/>
    <x v="0"/>
    <x v="0"/>
    <x v="17"/>
    <x v="0"/>
    <x v="347"/>
    <s v="&lt;DL"/>
    <x v="0"/>
    <s v="Dissolved"/>
    <m/>
    <m/>
    <m/>
  </r>
  <r>
    <x v="6"/>
    <x v="15"/>
    <x v="2"/>
    <x v="0"/>
    <x v="0"/>
    <x v="0"/>
    <x v="17"/>
    <x v="0"/>
    <x v="348"/>
    <n v="0"/>
    <x v="0"/>
    <s v="Dissolved"/>
    <m/>
    <m/>
    <m/>
  </r>
  <r>
    <x v="6"/>
    <x v="15"/>
    <x v="2"/>
    <x v="0"/>
    <x v="0"/>
    <x v="0"/>
    <x v="17"/>
    <x v="0"/>
    <x v="349"/>
    <n v="0"/>
    <x v="0"/>
    <s v="Dissolved"/>
    <m/>
    <m/>
    <m/>
  </r>
  <r>
    <x v="6"/>
    <x v="15"/>
    <x v="2"/>
    <x v="0"/>
    <x v="0"/>
    <x v="0"/>
    <x v="17"/>
    <x v="0"/>
    <x v="350"/>
    <n v="0"/>
    <x v="0"/>
    <s v="Dissolved"/>
    <m/>
    <m/>
    <m/>
  </r>
  <r>
    <x v="6"/>
    <x v="15"/>
    <x v="2"/>
    <x v="0"/>
    <x v="0"/>
    <x v="0"/>
    <x v="17"/>
    <x v="0"/>
    <x v="351"/>
    <n v="0"/>
    <x v="0"/>
    <s v="Dissolved"/>
    <m/>
    <m/>
    <m/>
  </r>
  <r>
    <x v="6"/>
    <x v="15"/>
    <x v="2"/>
    <x v="0"/>
    <x v="0"/>
    <x v="0"/>
    <x v="17"/>
    <x v="0"/>
    <x v="352"/>
    <n v="0"/>
    <x v="0"/>
    <s v="Dissolved"/>
    <m/>
    <m/>
    <m/>
  </r>
  <r>
    <x v="6"/>
    <x v="15"/>
    <x v="2"/>
    <x v="0"/>
    <x v="0"/>
    <x v="0"/>
    <x v="17"/>
    <x v="0"/>
    <x v="353"/>
    <n v="0"/>
    <x v="0"/>
    <s v="Dissolved"/>
    <m/>
    <m/>
    <m/>
  </r>
  <r>
    <x v="6"/>
    <x v="15"/>
    <x v="2"/>
    <x v="0"/>
    <x v="0"/>
    <x v="0"/>
    <x v="17"/>
    <x v="0"/>
    <x v="354"/>
    <n v="0"/>
    <x v="0"/>
    <s v="Dissolved"/>
    <m/>
    <m/>
    <m/>
  </r>
  <r>
    <x v="6"/>
    <x v="15"/>
    <x v="2"/>
    <x v="0"/>
    <x v="0"/>
    <x v="0"/>
    <x v="17"/>
    <x v="0"/>
    <x v="355"/>
    <n v="0"/>
    <x v="0"/>
    <s v="Dissolved"/>
    <m/>
    <m/>
    <m/>
  </r>
  <r>
    <x v="6"/>
    <x v="15"/>
    <x v="2"/>
    <x v="0"/>
    <x v="0"/>
    <x v="0"/>
    <x v="17"/>
    <x v="0"/>
    <x v="356"/>
    <n v="0"/>
    <x v="0"/>
    <s v="Dissolved"/>
    <m/>
    <m/>
    <m/>
  </r>
  <r>
    <x v="6"/>
    <x v="15"/>
    <x v="2"/>
    <x v="0"/>
    <x v="0"/>
    <x v="0"/>
    <x v="17"/>
    <x v="0"/>
    <x v="357"/>
    <n v="0"/>
    <x v="0"/>
    <s v="Dissolved"/>
    <m/>
    <m/>
    <m/>
  </r>
  <r>
    <x v="6"/>
    <x v="15"/>
    <x v="2"/>
    <x v="0"/>
    <x v="0"/>
    <x v="0"/>
    <x v="17"/>
    <x v="0"/>
    <x v="358"/>
    <n v="0"/>
    <x v="0"/>
    <s v="Dissolved"/>
    <m/>
    <m/>
    <m/>
  </r>
  <r>
    <x v="6"/>
    <x v="15"/>
    <x v="2"/>
    <x v="0"/>
    <x v="0"/>
    <x v="0"/>
    <x v="17"/>
    <x v="0"/>
    <x v="359"/>
    <n v="0"/>
    <x v="0"/>
    <s v="Dissolved"/>
    <m/>
    <m/>
    <m/>
  </r>
  <r>
    <x v="6"/>
    <x v="15"/>
    <x v="2"/>
    <x v="0"/>
    <x v="0"/>
    <x v="0"/>
    <x v="17"/>
    <x v="0"/>
    <x v="360"/>
    <n v="0"/>
    <x v="0"/>
    <s v="Dissolved"/>
    <m/>
    <m/>
    <m/>
  </r>
  <r>
    <x v="6"/>
    <x v="15"/>
    <x v="2"/>
    <x v="0"/>
    <x v="0"/>
    <x v="0"/>
    <x v="17"/>
    <x v="0"/>
    <x v="361"/>
    <n v="0"/>
    <x v="0"/>
    <s v="Dissolved"/>
    <m/>
    <m/>
    <m/>
  </r>
  <r>
    <x v="6"/>
    <x v="15"/>
    <x v="2"/>
    <x v="0"/>
    <x v="0"/>
    <x v="0"/>
    <x v="17"/>
    <x v="0"/>
    <x v="362"/>
    <n v="0"/>
    <x v="0"/>
    <s v="Dissolved"/>
    <m/>
    <m/>
    <m/>
  </r>
  <r>
    <x v="6"/>
    <x v="15"/>
    <x v="2"/>
    <x v="0"/>
    <x v="0"/>
    <x v="0"/>
    <x v="17"/>
    <x v="0"/>
    <x v="363"/>
    <n v="0"/>
    <x v="0"/>
    <s v="Dissolved"/>
    <m/>
    <m/>
    <m/>
  </r>
  <r>
    <x v="6"/>
    <x v="15"/>
    <x v="2"/>
    <x v="0"/>
    <x v="0"/>
    <x v="0"/>
    <x v="17"/>
    <x v="0"/>
    <x v="364"/>
    <n v="0"/>
    <x v="0"/>
    <s v="Dissolved"/>
    <m/>
    <m/>
    <m/>
  </r>
  <r>
    <x v="6"/>
    <x v="16"/>
    <x v="2"/>
    <x v="0"/>
    <x v="0"/>
    <x v="0"/>
    <x v="19"/>
    <x v="0"/>
    <x v="344"/>
    <n v="0"/>
    <x v="0"/>
    <s v="Dissolved"/>
    <m/>
    <m/>
    <m/>
  </r>
  <r>
    <x v="6"/>
    <x v="16"/>
    <x v="2"/>
    <x v="0"/>
    <x v="0"/>
    <x v="0"/>
    <x v="19"/>
    <x v="0"/>
    <x v="345"/>
    <n v="0"/>
    <x v="0"/>
    <s v="Dissolved"/>
    <m/>
    <m/>
    <m/>
  </r>
  <r>
    <x v="6"/>
    <x v="16"/>
    <x v="2"/>
    <x v="0"/>
    <x v="0"/>
    <x v="0"/>
    <x v="19"/>
    <x v="0"/>
    <x v="346"/>
    <n v="0"/>
    <x v="0"/>
    <s v="Dissolved"/>
    <m/>
    <m/>
    <m/>
  </r>
  <r>
    <x v="6"/>
    <x v="16"/>
    <x v="2"/>
    <x v="0"/>
    <x v="0"/>
    <x v="0"/>
    <x v="19"/>
    <x v="0"/>
    <x v="347"/>
    <n v="0.14000000000000001"/>
    <x v="0"/>
    <s v="Dissolved"/>
    <m/>
    <m/>
    <m/>
  </r>
  <r>
    <x v="6"/>
    <x v="16"/>
    <x v="2"/>
    <x v="0"/>
    <x v="0"/>
    <x v="0"/>
    <x v="19"/>
    <x v="0"/>
    <x v="348"/>
    <n v="0"/>
    <x v="0"/>
    <s v="Dissolved"/>
    <m/>
    <m/>
    <m/>
  </r>
  <r>
    <x v="6"/>
    <x v="16"/>
    <x v="2"/>
    <x v="0"/>
    <x v="0"/>
    <x v="0"/>
    <x v="19"/>
    <x v="0"/>
    <x v="349"/>
    <n v="0"/>
    <x v="0"/>
    <s v="Dissolved"/>
    <m/>
    <m/>
    <m/>
  </r>
  <r>
    <x v="6"/>
    <x v="16"/>
    <x v="2"/>
    <x v="0"/>
    <x v="0"/>
    <x v="0"/>
    <x v="19"/>
    <x v="0"/>
    <x v="350"/>
    <n v="0"/>
    <x v="0"/>
    <s v="Dissolved"/>
    <m/>
    <m/>
    <m/>
  </r>
  <r>
    <x v="6"/>
    <x v="16"/>
    <x v="2"/>
    <x v="0"/>
    <x v="0"/>
    <x v="0"/>
    <x v="19"/>
    <x v="0"/>
    <x v="351"/>
    <n v="0"/>
    <x v="0"/>
    <s v="Dissolved"/>
    <m/>
    <m/>
    <m/>
  </r>
  <r>
    <x v="6"/>
    <x v="16"/>
    <x v="2"/>
    <x v="0"/>
    <x v="0"/>
    <x v="0"/>
    <x v="19"/>
    <x v="0"/>
    <x v="352"/>
    <n v="0"/>
    <x v="0"/>
    <s v="Dissolved"/>
    <m/>
    <m/>
    <m/>
  </r>
  <r>
    <x v="6"/>
    <x v="16"/>
    <x v="2"/>
    <x v="0"/>
    <x v="0"/>
    <x v="0"/>
    <x v="19"/>
    <x v="0"/>
    <x v="353"/>
    <n v="0"/>
    <x v="0"/>
    <s v="Dissolved"/>
    <m/>
    <m/>
    <m/>
  </r>
  <r>
    <x v="6"/>
    <x v="16"/>
    <x v="2"/>
    <x v="0"/>
    <x v="0"/>
    <x v="0"/>
    <x v="19"/>
    <x v="0"/>
    <x v="354"/>
    <n v="0"/>
    <x v="0"/>
    <s v="Dissolved"/>
    <m/>
    <m/>
    <m/>
  </r>
  <r>
    <x v="6"/>
    <x v="16"/>
    <x v="2"/>
    <x v="0"/>
    <x v="0"/>
    <x v="0"/>
    <x v="19"/>
    <x v="0"/>
    <x v="355"/>
    <n v="0"/>
    <x v="0"/>
    <s v="Dissolved"/>
    <m/>
    <m/>
    <m/>
  </r>
  <r>
    <x v="6"/>
    <x v="16"/>
    <x v="2"/>
    <x v="0"/>
    <x v="0"/>
    <x v="0"/>
    <x v="19"/>
    <x v="0"/>
    <x v="356"/>
    <n v="0"/>
    <x v="0"/>
    <s v="Dissolved"/>
    <m/>
    <m/>
    <m/>
  </r>
  <r>
    <x v="6"/>
    <x v="16"/>
    <x v="2"/>
    <x v="0"/>
    <x v="0"/>
    <x v="0"/>
    <x v="19"/>
    <x v="0"/>
    <x v="357"/>
    <n v="0"/>
    <x v="0"/>
    <s v="Dissolved"/>
    <m/>
    <m/>
    <m/>
  </r>
  <r>
    <x v="6"/>
    <x v="16"/>
    <x v="2"/>
    <x v="0"/>
    <x v="0"/>
    <x v="0"/>
    <x v="19"/>
    <x v="0"/>
    <x v="358"/>
    <n v="0"/>
    <x v="0"/>
    <s v="Dissolved"/>
    <m/>
    <m/>
    <m/>
  </r>
  <r>
    <x v="6"/>
    <x v="16"/>
    <x v="2"/>
    <x v="0"/>
    <x v="0"/>
    <x v="0"/>
    <x v="19"/>
    <x v="0"/>
    <x v="359"/>
    <n v="0"/>
    <x v="0"/>
    <s v="Dissolved"/>
    <m/>
    <m/>
    <m/>
  </r>
  <r>
    <x v="6"/>
    <x v="16"/>
    <x v="2"/>
    <x v="0"/>
    <x v="0"/>
    <x v="0"/>
    <x v="19"/>
    <x v="0"/>
    <x v="360"/>
    <n v="0"/>
    <x v="0"/>
    <s v="Dissolved"/>
    <m/>
    <m/>
    <m/>
  </r>
  <r>
    <x v="6"/>
    <x v="16"/>
    <x v="2"/>
    <x v="0"/>
    <x v="0"/>
    <x v="0"/>
    <x v="19"/>
    <x v="0"/>
    <x v="361"/>
    <n v="0"/>
    <x v="0"/>
    <s v="Dissolved"/>
    <m/>
    <m/>
    <m/>
  </r>
  <r>
    <x v="6"/>
    <x v="16"/>
    <x v="2"/>
    <x v="0"/>
    <x v="0"/>
    <x v="0"/>
    <x v="19"/>
    <x v="0"/>
    <x v="362"/>
    <n v="0"/>
    <x v="0"/>
    <s v="Dissolved"/>
    <m/>
    <m/>
    <m/>
  </r>
  <r>
    <x v="6"/>
    <x v="16"/>
    <x v="2"/>
    <x v="0"/>
    <x v="0"/>
    <x v="0"/>
    <x v="19"/>
    <x v="0"/>
    <x v="363"/>
    <n v="0"/>
    <x v="0"/>
    <s v="Dissolved"/>
    <m/>
    <m/>
    <m/>
  </r>
  <r>
    <x v="6"/>
    <x v="16"/>
    <x v="2"/>
    <x v="0"/>
    <x v="0"/>
    <x v="0"/>
    <x v="19"/>
    <x v="0"/>
    <x v="364"/>
    <n v="0"/>
    <x v="0"/>
    <s v="Dissolved"/>
    <m/>
    <m/>
    <m/>
  </r>
  <r>
    <x v="6"/>
    <x v="17"/>
    <x v="2"/>
    <x v="0"/>
    <x v="0"/>
    <x v="0"/>
    <x v="19"/>
    <x v="0"/>
    <x v="344"/>
    <n v="0"/>
    <x v="0"/>
    <s v="Dissolved"/>
    <m/>
    <m/>
    <m/>
  </r>
  <r>
    <x v="6"/>
    <x v="17"/>
    <x v="2"/>
    <x v="0"/>
    <x v="0"/>
    <x v="0"/>
    <x v="19"/>
    <x v="0"/>
    <x v="345"/>
    <n v="0"/>
    <x v="0"/>
    <s v="Dissolved"/>
    <m/>
    <m/>
    <m/>
  </r>
  <r>
    <x v="6"/>
    <x v="17"/>
    <x v="2"/>
    <x v="0"/>
    <x v="0"/>
    <x v="0"/>
    <x v="19"/>
    <x v="0"/>
    <x v="346"/>
    <n v="0"/>
    <x v="0"/>
    <s v="Dissolved"/>
    <m/>
    <m/>
    <m/>
  </r>
  <r>
    <x v="6"/>
    <x v="17"/>
    <x v="2"/>
    <x v="0"/>
    <x v="0"/>
    <x v="0"/>
    <x v="19"/>
    <x v="0"/>
    <x v="347"/>
    <n v="0.12105263157894738"/>
    <x v="0"/>
    <s v="Dissolved"/>
    <m/>
    <m/>
    <m/>
  </r>
  <r>
    <x v="6"/>
    <x v="17"/>
    <x v="2"/>
    <x v="0"/>
    <x v="0"/>
    <x v="0"/>
    <x v="19"/>
    <x v="0"/>
    <x v="348"/>
    <n v="0"/>
    <x v="0"/>
    <s v="Dissolved"/>
    <m/>
    <m/>
    <m/>
  </r>
  <r>
    <x v="6"/>
    <x v="17"/>
    <x v="2"/>
    <x v="0"/>
    <x v="0"/>
    <x v="0"/>
    <x v="19"/>
    <x v="0"/>
    <x v="349"/>
    <n v="0"/>
    <x v="0"/>
    <s v="Dissolved"/>
    <m/>
    <m/>
    <m/>
  </r>
  <r>
    <x v="6"/>
    <x v="17"/>
    <x v="2"/>
    <x v="0"/>
    <x v="0"/>
    <x v="0"/>
    <x v="19"/>
    <x v="0"/>
    <x v="350"/>
    <n v="0"/>
    <x v="0"/>
    <s v="Dissolved"/>
    <m/>
    <m/>
    <m/>
  </r>
  <r>
    <x v="6"/>
    <x v="17"/>
    <x v="2"/>
    <x v="0"/>
    <x v="0"/>
    <x v="0"/>
    <x v="19"/>
    <x v="0"/>
    <x v="351"/>
    <n v="0"/>
    <x v="0"/>
    <s v="Dissolved"/>
    <m/>
    <m/>
    <m/>
  </r>
  <r>
    <x v="6"/>
    <x v="17"/>
    <x v="2"/>
    <x v="0"/>
    <x v="0"/>
    <x v="0"/>
    <x v="19"/>
    <x v="0"/>
    <x v="352"/>
    <n v="0"/>
    <x v="0"/>
    <s v="Dissolved"/>
    <m/>
    <m/>
    <m/>
  </r>
  <r>
    <x v="6"/>
    <x v="17"/>
    <x v="2"/>
    <x v="0"/>
    <x v="0"/>
    <x v="0"/>
    <x v="19"/>
    <x v="0"/>
    <x v="353"/>
    <n v="0"/>
    <x v="0"/>
    <s v="Dissolved"/>
    <m/>
    <m/>
    <m/>
  </r>
  <r>
    <x v="6"/>
    <x v="17"/>
    <x v="2"/>
    <x v="0"/>
    <x v="0"/>
    <x v="0"/>
    <x v="19"/>
    <x v="0"/>
    <x v="354"/>
    <n v="0"/>
    <x v="0"/>
    <s v="Dissolved"/>
    <m/>
    <m/>
    <m/>
  </r>
  <r>
    <x v="6"/>
    <x v="17"/>
    <x v="2"/>
    <x v="0"/>
    <x v="0"/>
    <x v="0"/>
    <x v="19"/>
    <x v="0"/>
    <x v="355"/>
    <n v="0"/>
    <x v="0"/>
    <s v="Dissolved"/>
    <m/>
    <m/>
    <m/>
  </r>
  <r>
    <x v="6"/>
    <x v="17"/>
    <x v="2"/>
    <x v="0"/>
    <x v="0"/>
    <x v="0"/>
    <x v="19"/>
    <x v="0"/>
    <x v="356"/>
    <n v="0"/>
    <x v="0"/>
    <s v="Dissolved"/>
    <m/>
    <m/>
    <m/>
  </r>
  <r>
    <x v="6"/>
    <x v="17"/>
    <x v="2"/>
    <x v="0"/>
    <x v="0"/>
    <x v="0"/>
    <x v="19"/>
    <x v="0"/>
    <x v="357"/>
    <n v="0"/>
    <x v="0"/>
    <s v="Dissolved"/>
    <m/>
    <m/>
    <m/>
  </r>
  <r>
    <x v="6"/>
    <x v="17"/>
    <x v="2"/>
    <x v="0"/>
    <x v="0"/>
    <x v="0"/>
    <x v="19"/>
    <x v="0"/>
    <x v="358"/>
    <n v="0"/>
    <x v="0"/>
    <s v="Dissolved"/>
    <m/>
    <m/>
    <m/>
  </r>
  <r>
    <x v="6"/>
    <x v="17"/>
    <x v="2"/>
    <x v="0"/>
    <x v="0"/>
    <x v="0"/>
    <x v="19"/>
    <x v="0"/>
    <x v="359"/>
    <n v="0"/>
    <x v="0"/>
    <s v="Dissolved"/>
    <m/>
    <m/>
    <m/>
  </r>
  <r>
    <x v="6"/>
    <x v="17"/>
    <x v="2"/>
    <x v="0"/>
    <x v="0"/>
    <x v="0"/>
    <x v="19"/>
    <x v="0"/>
    <x v="360"/>
    <n v="0"/>
    <x v="0"/>
    <s v="Dissolved"/>
    <m/>
    <m/>
    <m/>
  </r>
  <r>
    <x v="6"/>
    <x v="17"/>
    <x v="2"/>
    <x v="0"/>
    <x v="0"/>
    <x v="0"/>
    <x v="19"/>
    <x v="0"/>
    <x v="361"/>
    <n v="0"/>
    <x v="0"/>
    <s v="Dissolved"/>
    <m/>
    <m/>
    <m/>
  </r>
  <r>
    <x v="6"/>
    <x v="17"/>
    <x v="2"/>
    <x v="0"/>
    <x v="0"/>
    <x v="0"/>
    <x v="19"/>
    <x v="0"/>
    <x v="362"/>
    <n v="0"/>
    <x v="0"/>
    <s v="Dissolved"/>
    <m/>
    <m/>
    <m/>
  </r>
  <r>
    <x v="6"/>
    <x v="17"/>
    <x v="2"/>
    <x v="0"/>
    <x v="0"/>
    <x v="0"/>
    <x v="19"/>
    <x v="0"/>
    <x v="363"/>
    <n v="0"/>
    <x v="0"/>
    <s v="Dissolved"/>
    <m/>
    <m/>
    <m/>
  </r>
  <r>
    <x v="6"/>
    <x v="17"/>
    <x v="2"/>
    <x v="0"/>
    <x v="0"/>
    <x v="0"/>
    <x v="19"/>
    <x v="0"/>
    <x v="364"/>
    <n v="0"/>
    <x v="0"/>
    <s v="Dissolved"/>
    <m/>
    <m/>
    <m/>
  </r>
  <r>
    <x v="6"/>
    <x v="18"/>
    <x v="2"/>
    <x v="0"/>
    <x v="0"/>
    <x v="0"/>
    <x v="19"/>
    <x v="0"/>
    <x v="344"/>
    <n v="0"/>
    <x v="0"/>
    <s v="Dissolved"/>
    <m/>
    <m/>
    <m/>
  </r>
  <r>
    <x v="6"/>
    <x v="18"/>
    <x v="2"/>
    <x v="0"/>
    <x v="0"/>
    <x v="0"/>
    <x v="19"/>
    <x v="0"/>
    <x v="345"/>
    <n v="0"/>
    <x v="0"/>
    <s v="Dissolved"/>
    <m/>
    <m/>
    <m/>
  </r>
  <r>
    <x v="6"/>
    <x v="18"/>
    <x v="2"/>
    <x v="0"/>
    <x v="0"/>
    <x v="0"/>
    <x v="19"/>
    <x v="0"/>
    <x v="346"/>
    <n v="0"/>
    <x v="0"/>
    <s v="Dissolved"/>
    <m/>
    <m/>
    <m/>
  </r>
  <r>
    <x v="6"/>
    <x v="18"/>
    <x v="2"/>
    <x v="0"/>
    <x v="0"/>
    <x v="0"/>
    <x v="19"/>
    <x v="0"/>
    <x v="347"/>
    <n v="0.17052631578947369"/>
    <x v="0"/>
    <s v="Dissolved"/>
    <m/>
    <m/>
    <m/>
  </r>
  <r>
    <x v="6"/>
    <x v="18"/>
    <x v="2"/>
    <x v="0"/>
    <x v="0"/>
    <x v="0"/>
    <x v="19"/>
    <x v="0"/>
    <x v="348"/>
    <n v="0"/>
    <x v="0"/>
    <s v="Dissolved"/>
    <m/>
    <m/>
    <m/>
  </r>
  <r>
    <x v="6"/>
    <x v="18"/>
    <x v="2"/>
    <x v="0"/>
    <x v="0"/>
    <x v="0"/>
    <x v="19"/>
    <x v="0"/>
    <x v="349"/>
    <n v="0"/>
    <x v="0"/>
    <s v="Dissolved"/>
    <m/>
    <m/>
    <m/>
  </r>
  <r>
    <x v="6"/>
    <x v="18"/>
    <x v="2"/>
    <x v="0"/>
    <x v="0"/>
    <x v="0"/>
    <x v="19"/>
    <x v="0"/>
    <x v="350"/>
    <n v="0"/>
    <x v="0"/>
    <s v="Dissolved"/>
    <m/>
    <m/>
    <m/>
  </r>
  <r>
    <x v="6"/>
    <x v="18"/>
    <x v="2"/>
    <x v="0"/>
    <x v="0"/>
    <x v="0"/>
    <x v="19"/>
    <x v="0"/>
    <x v="351"/>
    <n v="0"/>
    <x v="0"/>
    <s v="Dissolved"/>
    <m/>
    <m/>
    <m/>
  </r>
  <r>
    <x v="6"/>
    <x v="18"/>
    <x v="2"/>
    <x v="0"/>
    <x v="0"/>
    <x v="0"/>
    <x v="19"/>
    <x v="0"/>
    <x v="352"/>
    <n v="0"/>
    <x v="0"/>
    <s v="Dissolved"/>
    <m/>
    <m/>
    <m/>
  </r>
  <r>
    <x v="6"/>
    <x v="18"/>
    <x v="2"/>
    <x v="0"/>
    <x v="0"/>
    <x v="0"/>
    <x v="19"/>
    <x v="0"/>
    <x v="353"/>
    <n v="0"/>
    <x v="0"/>
    <s v="Dissolved"/>
    <m/>
    <m/>
    <m/>
  </r>
  <r>
    <x v="6"/>
    <x v="18"/>
    <x v="2"/>
    <x v="0"/>
    <x v="0"/>
    <x v="0"/>
    <x v="19"/>
    <x v="0"/>
    <x v="354"/>
    <n v="0"/>
    <x v="0"/>
    <s v="Dissolved"/>
    <m/>
    <m/>
    <m/>
  </r>
  <r>
    <x v="6"/>
    <x v="18"/>
    <x v="2"/>
    <x v="0"/>
    <x v="0"/>
    <x v="0"/>
    <x v="19"/>
    <x v="0"/>
    <x v="355"/>
    <n v="0"/>
    <x v="0"/>
    <s v="Dissolved"/>
    <m/>
    <m/>
    <m/>
  </r>
  <r>
    <x v="6"/>
    <x v="18"/>
    <x v="2"/>
    <x v="0"/>
    <x v="0"/>
    <x v="0"/>
    <x v="19"/>
    <x v="0"/>
    <x v="356"/>
    <n v="0"/>
    <x v="0"/>
    <s v="Dissolved"/>
    <m/>
    <m/>
    <m/>
  </r>
  <r>
    <x v="6"/>
    <x v="18"/>
    <x v="2"/>
    <x v="0"/>
    <x v="0"/>
    <x v="0"/>
    <x v="19"/>
    <x v="0"/>
    <x v="357"/>
    <n v="0"/>
    <x v="0"/>
    <s v="Dissolved"/>
    <m/>
    <m/>
    <m/>
  </r>
  <r>
    <x v="6"/>
    <x v="18"/>
    <x v="2"/>
    <x v="0"/>
    <x v="0"/>
    <x v="0"/>
    <x v="19"/>
    <x v="0"/>
    <x v="358"/>
    <n v="0"/>
    <x v="0"/>
    <s v="Dissolved"/>
    <m/>
    <m/>
    <m/>
  </r>
  <r>
    <x v="6"/>
    <x v="18"/>
    <x v="2"/>
    <x v="0"/>
    <x v="0"/>
    <x v="0"/>
    <x v="19"/>
    <x v="0"/>
    <x v="359"/>
    <n v="0"/>
    <x v="0"/>
    <s v="Dissolved"/>
    <m/>
    <m/>
    <m/>
  </r>
  <r>
    <x v="6"/>
    <x v="18"/>
    <x v="2"/>
    <x v="0"/>
    <x v="0"/>
    <x v="0"/>
    <x v="19"/>
    <x v="0"/>
    <x v="360"/>
    <n v="0"/>
    <x v="0"/>
    <s v="Dissolved"/>
    <m/>
    <m/>
    <m/>
  </r>
  <r>
    <x v="6"/>
    <x v="18"/>
    <x v="2"/>
    <x v="0"/>
    <x v="0"/>
    <x v="0"/>
    <x v="19"/>
    <x v="0"/>
    <x v="361"/>
    <n v="0"/>
    <x v="0"/>
    <s v="Dissolved"/>
    <m/>
    <m/>
    <m/>
  </r>
  <r>
    <x v="6"/>
    <x v="18"/>
    <x v="2"/>
    <x v="0"/>
    <x v="0"/>
    <x v="0"/>
    <x v="19"/>
    <x v="0"/>
    <x v="362"/>
    <n v="0"/>
    <x v="0"/>
    <s v="Dissolved"/>
    <m/>
    <m/>
    <m/>
  </r>
  <r>
    <x v="6"/>
    <x v="18"/>
    <x v="2"/>
    <x v="0"/>
    <x v="0"/>
    <x v="0"/>
    <x v="19"/>
    <x v="0"/>
    <x v="363"/>
    <n v="0"/>
    <x v="0"/>
    <s v="Dissolved"/>
    <m/>
    <m/>
    <m/>
  </r>
  <r>
    <x v="6"/>
    <x v="18"/>
    <x v="2"/>
    <x v="0"/>
    <x v="0"/>
    <x v="0"/>
    <x v="19"/>
    <x v="0"/>
    <x v="364"/>
    <n v="0"/>
    <x v="0"/>
    <s v="Dissolved"/>
    <m/>
    <m/>
    <m/>
  </r>
  <r>
    <x v="6"/>
    <x v="19"/>
    <x v="2"/>
    <x v="0"/>
    <x v="0"/>
    <x v="0"/>
    <x v="18"/>
    <x v="0"/>
    <x v="344"/>
    <n v="0"/>
    <x v="0"/>
    <s v="Dissolved"/>
    <m/>
    <m/>
    <m/>
  </r>
  <r>
    <x v="6"/>
    <x v="19"/>
    <x v="2"/>
    <x v="0"/>
    <x v="0"/>
    <x v="0"/>
    <x v="18"/>
    <x v="0"/>
    <x v="345"/>
    <n v="0"/>
    <x v="0"/>
    <s v="Dissolved"/>
    <m/>
    <m/>
    <m/>
  </r>
  <r>
    <x v="6"/>
    <x v="19"/>
    <x v="2"/>
    <x v="0"/>
    <x v="0"/>
    <x v="0"/>
    <x v="18"/>
    <x v="0"/>
    <x v="346"/>
    <n v="0"/>
    <x v="0"/>
    <s v="Dissolved"/>
    <m/>
    <m/>
    <m/>
  </r>
  <r>
    <x v="6"/>
    <x v="19"/>
    <x v="2"/>
    <x v="0"/>
    <x v="0"/>
    <x v="0"/>
    <x v="18"/>
    <x v="0"/>
    <x v="347"/>
    <n v="0"/>
    <x v="0"/>
    <s v="Dissolved"/>
    <m/>
    <m/>
    <m/>
  </r>
  <r>
    <x v="6"/>
    <x v="19"/>
    <x v="2"/>
    <x v="0"/>
    <x v="0"/>
    <x v="0"/>
    <x v="18"/>
    <x v="0"/>
    <x v="348"/>
    <n v="0"/>
    <x v="0"/>
    <s v="Dissolved"/>
    <m/>
    <m/>
    <m/>
  </r>
  <r>
    <x v="6"/>
    <x v="19"/>
    <x v="2"/>
    <x v="0"/>
    <x v="0"/>
    <x v="0"/>
    <x v="18"/>
    <x v="0"/>
    <x v="349"/>
    <n v="0"/>
    <x v="0"/>
    <s v="Dissolved"/>
    <m/>
    <m/>
    <m/>
  </r>
  <r>
    <x v="6"/>
    <x v="19"/>
    <x v="2"/>
    <x v="0"/>
    <x v="0"/>
    <x v="0"/>
    <x v="18"/>
    <x v="0"/>
    <x v="350"/>
    <n v="0"/>
    <x v="0"/>
    <s v="Dissolved"/>
    <m/>
    <m/>
    <m/>
  </r>
  <r>
    <x v="6"/>
    <x v="19"/>
    <x v="2"/>
    <x v="0"/>
    <x v="0"/>
    <x v="0"/>
    <x v="18"/>
    <x v="0"/>
    <x v="351"/>
    <n v="0"/>
    <x v="0"/>
    <s v="Dissolved"/>
    <m/>
    <m/>
    <m/>
  </r>
  <r>
    <x v="6"/>
    <x v="19"/>
    <x v="2"/>
    <x v="0"/>
    <x v="0"/>
    <x v="0"/>
    <x v="18"/>
    <x v="0"/>
    <x v="352"/>
    <n v="0"/>
    <x v="0"/>
    <s v="Dissolved"/>
    <m/>
    <m/>
    <m/>
  </r>
  <r>
    <x v="6"/>
    <x v="19"/>
    <x v="2"/>
    <x v="0"/>
    <x v="0"/>
    <x v="0"/>
    <x v="18"/>
    <x v="0"/>
    <x v="353"/>
    <n v="0"/>
    <x v="0"/>
    <s v="Dissolved"/>
    <m/>
    <m/>
    <m/>
  </r>
  <r>
    <x v="6"/>
    <x v="19"/>
    <x v="2"/>
    <x v="0"/>
    <x v="0"/>
    <x v="0"/>
    <x v="18"/>
    <x v="0"/>
    <x v="354"/>
    <n v="0"/>
    <x v="0"/>
    <s v="Dissolved"/>
    <m/>
    <m/>
    <m/>
  </r>
  <r>
    <x v="6"/>
    <x v="19"/>
    <x v="2"/>
    <x v="0"/>
    <x v="0"/>
    <x v="0"/>
    <x v="18"/>
    <x v="0"/>
    <x v="355"/>
    <n v="0"/>
    <x v="0"/>
    <s v="Dissolved"/>
    <m/>
    <m/>
    <m/>
  </r>
  <r>
    <x v="6"/>
    <x v="19"/>
    <x v="2"/>
    <x v="0"/>
    <x v="0"/>
    <x v="0"/>
    <x v="18"/>
    <x v="0"/>
    <x v="356"/>
    <n v="0"/>
    <x v="0"/>
    <s v="Dissolved"/>
    <m/>
    <m/>
    <m/>
  </r>
  <r>
    <x v="6"/>
    <x v="19"/>
    <x v="2"/>
    <x v="0"/>
    <x v="0"/>
    <x v="0"/>
    <x v="18"/>
    <x v="0"/>
    <x v="357"/>
    <n v="0"/>
    <x v="0"/>
    <s v="Dissolved"/>
    <m/>
    <m/>
    <m/>
  </r>
  <r>
    <x v="6"/>
    <x v="19"/>
    <x v="2"/>
    <x v="0"/>
    <x v="0"/>
    <x v="0"/>
    <x v="18"/>
    <x v="0"/>
    <x v="358"/>
    <n v="0"/>
    <x v="0"/>
    <s v="Dissolved"/>
    <m/>
    <m/>
    <m/>
  </r>
  <r>
    <x v="6"/>
    <x v="19"/>
    <x v="2"/>
    <x v="0"/>
    <x v="0"/>
    <x v="0"/>
    <x v="18"/>
    <x v="0"/>
    <x v="359"/>
    <n v="0"/>
    <x v="0"/>
    <s v="Dissolved"/>
    <m/>
    <m/>
    <m/>
  </r>
  <r>
    <x v="6"/>
    <x v="19"/>
    <x v="2"/>
    <x v="0"/>
    <x v="0"/>
    <x v="0"/>
    <x v="18"/>
    <x v="0"/>
    <x v="360"/>
    <n v="0"/>
    <x v="0"/>
    <s v="Dissolved"/>
    <m/>
    <m/>
    <m/>
  </r>
  <r>
    <x v="6"/>
    <x v="19"/>
    <x v="2"/>
    <x v="0"/>
    <x v="0"/>
    <x v="0"/>
    <x v="18"/>
    <x v="0"/>
    <x v="361"/>
    <n v="0"/>
    <x v="0"/>
    <s v="Dissolved"/>
    <m/>
    <m/>
    <m/>
  </r>
  <r>
    <x v="6"/>
    <x v="19"/>
    <x v="2"/>
    <x v="0"/>
    <x v="0"/>
    <x v="0"/>
    <x v="18"/>
    <x v="0"/>
    <x v="362"/>
    <n v="0"/>
    <x v="0"/>
    <s v="Dissolved"/>
    <m/>
    <m/>
    <m/>
  </r>
  <r>
    <x v="6"/>
    <x v="19"/>
    <x v="2"/>
    <x v="0"/>
    <x v="0"/>
    <x v="0"/>
    <x v="18"/>
    <x v="0"/>
    <x v="363"/>
    <n v="0"/>
    <x v="0"/>
    <s v="Dissolved"/>
    <m/>
    <m/>
    <m/>
  </r>
  <r>
    <x v="6"/>
    <x v="19"/>
    <x v="2"/>
    <x v="0"/>
    <x v="0"/>
    <x v="0"/>
    <x v="18"/>
    <x v="0"/>
    <x v="364"/>
    <n v="0"/>
    <x v="0"/>
    <s v="Dissolved"/>
    <m/>
    <m/>
    <m/>
  </r>
  <r>
    <x v="6"/>
    <x v="20"/>
    <x v="2"/>
    <x v="0"/>
    <x v="0"/>
    <x v="0"/>
    <x v="18"/>
    <x v="0"/>
    <x v="344"/>
    <n v="0"/>
    <x v="0"/>
    <s v="Dissolved"/>
    <m/>
    <m/>
    <m/>
  </r>
  <r>
    <x v="6"/>
    <x v="20"/>
    <x v="2"/>
    <x v="0"/>
    <x v="0"/>
    <x v="0"/>
    <x v="18"/>
    <x v="0"/>
    <x v="345"/>
    <n v="0"/>
    <x v="0"/>
    <s v="Dissolved"/>
    <m/>
    <m/>
    <m/>
  </r>
  <r>
    <x v="6"/>
    <x v="20"/>
    <x v="2"/>
    <x v="0"/>
    <x v="0"/>
    <x v="0"/>
    <x v="18"/>
    <x v="0"/>
    <x v="346"/>
    <n v="0"/>
    <x v="0"/>
    <s v="Dissolved"/>
    <m/>
    <m/>
    <m/>
  </r>
  <r>
    <x v="6"/>
    <x v="20"/>
    <x v="2"/>
    <x v="0"/>
    <x v="0"/>
    <x v="0"/>
    <x v="18"/>
    <x v="0"/>
    <x v="347"/>
    <n v="0"/>
    <x v="0"/>
    <s v="Dissolved"/>
    <m/>
    <m/>
    <m/>
  </r>
  <r>
    <x v="6"/>
    <x v="20"/>
    <x v="2"/>
    <x v="0"/>
    <x v="0"/>
    <x v="0"/>
    <x v="18"/>
    <x v="0"/>
    <x v="348"/>
    <n v="0"/>
    <x v="0"/>
    <s v="Dissolved"/>
    <m/>
    <m/>
    <m/>
  </r>
  <r>
    <x v="6"/>
    <x v="20"/>
    <x v="2"/>
    <x v="0"/>
    <x v="0"/>
    <x v="0"/>
    <x v="18"/>
    <x v="0"/>
    <x v="349"/>
    <n v="0"/>
    <x v="0"/>
    <s v="Dissolved"/>
    <m/>
    <m/>
    <m/>
  </r>
  <r>
    <x v="6"/>
    <x v="20"/>
    <x v="2"/>
    <x v="0"/>
    <x v="0"/>
    <x v="0"/>
    <x v="18"/>
    <x v="0"/>
    <x v="350"/>
    <n v="0"/>
    <x v="0"/>
    <s v="Dissolved"/>
    <m/>
    <m/>
    <m/>
  </r>
  <r>
    <x v="6"/>
    <x v="20"/>
    <x v="2"/>
    <x v="0"/>
    <x v="0"/>
    <x v="0"/>
    <x v="18"/>
    <x v="0"/>
    <x v="351"/>
    <n v="0"/>
    <x v="0"/>
    <s v="Dissolved"/>
    <m/>
    <m/>
    <m/>
  </r>
  <r>
    <x v="6"/>
    <x v="20"/>
    <x v="2"/>
    <x v="0"/>
    <x v="0"/>
    <x v="0"/>
    <x v="18"/>
    <x v="0"/>
    <x v="352"/>
    <n v="0"/>
    <x v="0"/>
    <s v="Dissolved"/>
    <m/>
    <m/>
    <m/>
  </r>
  <r>
    <x v="6"/>
    <x v="20"/>
    <x v="2"/>
    <x v="0"/>
    <x v="0"/>
    <x v="0"/>
    <x v="18"/>
    <x v="0"/>
    <x v="353"/>
    <n v="0"/>
    <x v="0"/>
    <s v="Dissolved"/>
    <m/>
    <m/>
    <m/>
  </r>
  <r>
    <x v="6"/>
    <x v="20"/>
    <x v="2"/>
    <x v="0"/>
    <x v="0"/>
    <x v="0"/>
    <x v="18"/>
    <x v="0"/>
    <x v="354"/>
    <n v="0"/>
    <x v="0"/>
    <s v="Dissolved"/>
    <m/>
    <m/>
    <m/>
  </r>
  <r>
    <x v="6"/>
    <x v="20"/>
    <x v="2"/>
    <x v="0"/>
    <x v="0"/>
    <x v="0"/>
    <x v="18"/>
    <x v="0"/>
    <x v="355"/>
    <n v="0"/>
    <x v="0"/>
    <s v="Dissolved"/>
    <m/>
    <m/>
    <m/>
  </r>
  <r>
    <x v="6"/>
    <x v="20"/>
    <x v="2"/>
    <x v="0"/>
    <x v="0"/>
    <x v="0"/>
    <x v="18"/>
    <x v="0"/>
    <x v="356"/>
    <n v="0"/>
    <x v="0"/>
    <s v="Dissolved"/>
    <m/>
    <m/>
    <m/>
  </r>
  <r>
    <x v="6"/>
    <x v="20"/>
    <x v="2"/>
    <x v="0"/>
    <x v="0"/>
    <x v="0"/>
    <x v="18"/>
    <x v="0"/>
    <x v="357"/>
    <n v="0"/>
    <x v="0"/>
    <s v="Dissolved"/>
    <m/>
    <m/>
    <m/>
  </r>
  <r>
    <x v="6"/>
    <x v="20"/>
    <x v="2"/>
    <x v="0"/>
    <x v="0"/>
    <x v="0"/>
    <x v="18"/>
    <x v="0"/>
    <x v="358"/>
    <n v="0"/>
    <x v="0"/>
    <s v="Dissolved"/>
    <m/>
    <m/>
    <m/>
  </r>
  <r>
    <x v="6"/>
    <x v="20"/>
    <x v="2"/>
    <x v="0"/>
    <x v="0"/>
    <x v="0"/>
    <x v="18"/>
    <x v="0"/>
    <x v="359"/>
    <n v="0"/>
    <x v="0"/>
    <s v="Dissolved"/>
    <m/>
    <m/>
    <m/>
  </r>
  <r>
    <x v="6"/>
    <x v="20"/>
    <x v="2"/>
    <x v="0"/>
    <x v="0"/>
    <x v="0"/>
    <x v="18"/>
    <x v="0"/>
    <x v="360"/>
    <n v="0"/>
    <x v="0"/>
    <s v="Dissolved"/>
    <m/>
    <m/>
    <m/>
  </r>
  <r>
    <x v="6"/>
    <x v="20"/>
    <x v="2"/>
    <x v="0"/>
    <x v="0"/>
    <x v="0"/>
    <x v="18"/>
    <x v="0"/>
    <x v="361"/>
    <n v="0"/>
    <x v="0"/>
    <s v="Dissolved"/>
    <m/>
    <m/>
    <m/>
  </r>
  <r>
    <x v="6"/>
    <x v="20"/>
    <x v="2"/>
    <x v="0"/>
    <x v="0"/>
    <x v="0"/>
    <x v="18"/>
    <x v="0"/>
    <x v="362"/>
    <n v="0"/>
    <x v="0"/>
    <s v="Dissolved"/>
    <m/>
    <m/>
    <m/>
  </r>
  <r>
    <x v="6"/>
    <x v="20"/>
    <x v="2"/>
    <x v="0"/>
    <x v="0"/>
    <x v="0"/>
    <x v="18"/>
    <x v="0"/>
    <x v="363"/>
    <n v="0"/>
    <x v="0"/>
    <s v="Dissolved"/>
    <m/>
    <m/>
    <m/>
  </r>
  <r>
    <x v="6"/>
    <x v="20"/>
    <x v="2"/>
    <x v="0"/>
    <x v="0"/>
    <x v="0"/>
    <x v="18"/>
    <x v="0"/>
    <x v="364"/>
    <n v="0"/>
    <x v="0"/>
    <s v="Dissolved"/>
    <m/>
    <m/>
    <m/>
  </r>
  <r>
    <x v="6"/>
    <x v="21"/>
    <x v="2"/>
    <x v="0"/>
    <x v="0"/>
    <x v="0"/>
    <x v="16"/>
    <x v="1"/>
    <x v="344"/>
    <n v="0"/>
    <x v="0"/>
    <s v="Dissolved"/>
    <m/>
    <m/>
    <m/>
  </r>
  <r>
    <x v="6"/>
    <x v="21"/>
    <x v="2"/>
    <x v="0"/>
    <x v="0"/>
    <x v="0"/>
    <x v="16"/>
    <x v="1"/>
    <x v="345"/>
    <n v="0"/>
    <x v="0"/>
    <s v="Dissolved"/>
    <m/>
    <m/>
    <m/>
  </r>
  <r>
    <x v="6"/>
    <x v="21"/>
    <x v="2"/>
    <x v="0"/>
    <x v="0"/>
    <x v="0"/>
    <x v="16"/>
    <x v="1"/>
    <x v="346"/>
    <n v="0"/>
    <x v="0"/>
    <s v="Dissolved"/>
    <m/>
    <m/>
    <m/>
  </r>
  <r>
    <x v="6"/>
    <x v="21"/>
    <x v="2"/>
    <x v="0"/>
    <x v="0"/>
    <x v="0"/>
    <x v="16"/>
    <x v="1"/>
    <x v="347"/>
    <n v="0"/>
    <x v="0"/>
    <s v="Dissolved"/>
    <m/>
    <m/>
    <m/>
  </r>
  <r>
    <x v="6"/>
    <x v="21"/>
    <x v="2"/>
    <x v="0"/>
    <x v="0"/>
    <x v="0"/>
    <x v="16"/>
    <x v="1"/>
    <x v="348"/>
    <n v="0"/>
    <x v="0"/>
    <s v="Dissolved"/>
    <m/>
    <m/>
    <m/>
  </r>
  <r>
    <x v="6"/>
    <x v="21"/>
    <x v="2"/>
    <x v="0"/>
    <x v="0"/>
    <x v="0"/>
    <x v="16"/>
    <x v="1"/>
    <x v="349"/>
    <n v="0"/>
    <x v="0"/>
    <s v="Dissolved"/>
    <m/>
    <m/>
    <m/>
  </r>
  <r>
    <x v="6"/>
    <x v="21"/>
    <x v="2"/>
    <x v="0"/>
    <x v="0"/>
    <x v="0"/>
    <x v="16"/>
    <x v="1"/>
    <x v="350"/>
    <n v="0"/>
    <x v="0"/>
    <s v="Dissolved"/>
    <m/>
    <m/>
    <m/>
  </r>
  <r>
    <x v="6"/>
    <x v="21"/>
    <x v="2"/>
    <x v="0"/>
    <x v="0"/>
    <x v="0"/>
    <x v="16"/>
    <x v="1"/>
    <x v="351"/>
    <n v="0"/>
    <x v="0"/>
    <s v="Dissolved"/>
    <m/>
    <m/>
    <m/>
  </r>
  <r>
    <x v="6"/>
    <x v="21"/>
    <x v="2"/>
    <x v="0"/>
    <x v="0"/>
    <x v="0"/>
    <x v="16"/>
    <x v="1"/>
    <x v="352"/>
    <n v="0"/>
    <x v="0"/>
    <s v="Dissolved"/>
    <m/>
    <m/>
    <m/>
  </r>
  <r>
    <x v="6"/>
    <x v="21"/>
    <x v="2"/>
    <x v="0"/>
    <x v="0"/>
    <x v="0"/>
    <x v="16"/>
    <x v="1"/>
    <x v="353"/>
    <n v="0"/>
    <x v="0"/>
    <s v="Dissolved"/>
    <m/>
    <m/>
    <m/>
  </r>
  <r>
    <x v="6"/>
    <x v="21"/>
    <x v="2"/>
    <x v="0"/>
    <x v="0"/>
    <x v="0"/>
    <x v="16"/>
    <x v="1"/>
    <x v="354"/>
    <n v="0"/>
    <x v="0"/>
    <s v="Dissolved"/>
    <m/>
    <m/>
    <m/>
  </r>
  <r>
    <x v="6"/>
    <x v="21"/>
    <x v="2"/>
    <x v="0"/>
    <x v="0"/>
    <x v="0"/>
    <x v="16"/>
    <x v="1"/>
    <x v="355"/>
    <n v="0"/>
    <x v="0"/>
    <s v="Dissolved"/>
    <m/>
    <m/>
    <m/>
  </r>
  <r>
    <x v="6"/>
    <x v="21"/>
    <x v="2"/>
    <x v="0"/>
    <x v="0"/>
    <x v="0"/>
    <x v="16"/>
    <x v="1"/>
    <x v="356"/>
    <n v="0"/>
    <x v="0"/>
    <s v="Dissolved"/>
    <m/>
    <m/>
    <m/>
  </r>
  <r>
    <x v="6"/>
    <x v="21"/>
    <x v="2"/>
    <x v="0"/>
    <x v="0"/>
    <x v="0"/>
    <x v="16"/>
    <x v="1"/>
    <x v="357"/>
    <n v="0"/>
    <x v="0"/>
    <s v="Dissolved"/>
    <m/>
    <m/>
    <m/>
  </r>
  <r>
    <x v="6"/>
    <x v="21"/>
    <x v="2"/>
    <x v="0"/>
    <x v="0"/>
    <x v="0"/>
    <x v="16"/>
    <x v="1"/>
    <x v="358"/>
    <n v="0"/>
    <x v="0"/>
    <s v="Dissolved"/>
    <m/>
    <m/>
    <m/>
  </r>
  <r>
    <x v="6"/>
    <x v="21"/>
    <x v="2"/>
    <x v="0"/>
    <x v="0"/>
    <x v="0"/>
    <x v="16"/>
    <x v="1"/>
    <x v="359"/>
    <n v="0"/>
    <x v="0"/>
    <s v="Dissolved"/>
    <m/>
    <m/>
    <m/>
  </r>
  <r>
    <x v="6"/>
    <x v="21"/>
    <x v="2"/>
    <x v="0"/>
    <x v="0"/>
    <x v="0"/>
    <x v="16"/>
    <x v="1"/>
    <x v="360"/>
    <n v="0"/>
    <x v="0"/>
    <s v="Dissolved"/>
    <m/>
    <m/>
    <m/>
  </r>
  <r>
    <x v="6"/>
    <x v="21"/>
    <x v="2"/>
    <x v="0"/>
    <x v="0"/>
    <x v="0"/>
    <x v="16"/>
    <x v="1"/>
    <x v="361"/>
    <n v="0"/>
    <x v="0"/>
    <s v="Dissolved"/>
    <m/>
    <m/>
    <m/>
  </r>
  <r>
    <x v="6"/>
    <x v="21"/>
    <x v="2"/>
    <x v="0"/>
    <x v="0"/>
    <x v="0"/>
    <x v="16"/>
    <x v="1"/>
    <x v="362"/>
    <n v="0"/>
    <x v="0"/>
    <s v="Dissolved"/>
    <m/>
    <m/>
    <m/>
  </r>
  <r>
    <x v="6"/>
    <x v="21"/>
    <x v="2"/>
    <x v="0"/>
    <x v="0"/>
    <x v="0"/>
    <x v="16"/>
    <x v="1"/>
    <x v="363"/>
    <n v="0"/>
    <x v="0"/>
    <s v="Dissolved"/>
    <m/>
    <m/>
    <m/>
  </r>
  <r>
    <x v="6"/>
    <x v="21"/>
    <x v="2"/>
    <x v="0"/>
    <x v="0"/>
    <x v="0"/>
    <x v="16"/>
    <x v="1"/>
    <x v="364"/>
    <n v="0"/>
    <x v="0"/>
    <s v="Dissolved"/>
    <m/>
    <m/>
    <m/>
  </r>
  <r>
    <x v="6"/>
    <x v="21"/>
    <x v="2"/>
    <x v="0"/>
    <x v="0"/>
    <x v="0"/>
    <x v="16"/>
    <x v="0"/>
    <x v="344"/>
    <n v="0"/>
    <x v="0"/>
    <s v="Dissolved"/>
    <m/>
    <m/>
    <m/>
  </r>
  <r>
    <x v="6"/>
    <x v="21"/>
    <x v="2"/>
    <x v="0"/>
    <x v="0"/>
    <x v="0"/>
    <x v="16"/>
    <x v="0"/>
    <x v="345"/>
    <n v="0"/>
    <x v="0"/>
    <s v="Dissolved"/>
    <m/>
    <m/>
    <m/>
  </r>
  <r>
    <x v="6"/>
    <x v="21"/>
    <x v="2"/>
    <x v="0"/>
    <x v="0"/>
    <x v="0"/>
    <x v="16"/>
    <x v="0"/>
    <x v="346"/>
    <n v="0"/>
    <x v="0"/>
    <s v="Dissolved"/>
    <m/>
    <m/>
    <m/>
  </r>
  <r>
    <x v="6"/>
    <x v="21"/>
    <x v="2"/>
    <x v="0"/>
    <x v="0"/>
    <x v="0"/>
    <x v="16"/>
    <x v="0"/>
    <x v="347"/>
    <n v="0"/>
    <x v="0"/>
    <s v="Dissolved"/>
    <m/>
    <m/>
    <m/>
  </r>
  <r>
    <x v="6"/>
    <x v="21"/>
    <x v="2"/>
    <x v="0"/>
    <x v="0"/>
    <x v="0"/>
    <x v="16"/>
    <x v="0"/>
    <x v="348"/>
    <n v="0"/>
    <x v="0"/>
    <s v="Dissolved"/>
    <m/>
    <m/>
    <m/>
  </r>
  <r>
    <x v="6"/>
    <x v="21"/>
    <x v="2"/>
    <x v="0"/>
    <x v="0"/>
    <x v="0"/>
    <x v="16"/>
    <x v="0"/>
    <x v="349"/>
    <n v="0"/>
    <x v="0"/>
    <s v="Dissolved"/>
    <m/>
    <m/>
    <m/>
  </r>
  <r>
    <x v="6"/>
    <x v="21"/>
    <x v="2"/>
    <x v="0"/>
    <x v="0"/>
    <x v="0"/>
    <x v="16"/>
    <x v="0"/>
    <x v="350"/>
    <n v="0"/>
    <x v="0"/>
    <s v="Dissolved"/>
    <m/>
    <m/>
    <m/>
  </r>
  <r>
    <x v="6"/>
    <x v="21"/>
    <x v="2"/>
    <x v="0"/>
    <x v="0"/>
    <x v="0"/>
    <x v="16"/>
    <x v="0"/>
    <x v="351"/>
    <n v="0"/>
    <x v="0"/>
    <s v="Dissolved"/>
    <m/>
    <m/>
    <m/>
  </r>
  <r>
    <x v="6"/>
    <x v="21"/>
    <x v="2"/>
    <x v="0"/>
    <x v="0"/>
    <x v="0"/>
    <x v="16"/>
    <x v="0"/>
    <x v="352"/>
    <n v="0"/>
    <x v="0"/>
    <s v="Dissolved"/>
    <m/>
    <m/>
    <m/>
  </r>
  <r>
    <x v="6"/>
    <x v="21"/>
    <x v="2"/>
    <x v="0"/>
    <x v="0"/>
    <x v="0"/>
    <x v="16"/>
    <x v="0"/>
    <x v="353"/>
    <n v="0"/>
    <x v="0"/>
    <s v="Dissolved"/>
    <m/>
    <m/>
    <m/>
  </r>
  <r>
    <x v="6"/>
    <x v="21"/>
    <x v="2"/>
    <x v="0"/>
    <x v="0"/>
    <x v="0"/>
    <x v="16"/>
    <x v="0"/>
    <x v="354"/>
    <n v="0"/>
    <x v="0"/>
    <s v="Dissolved"/>
    <m/>
    <m/>
    <m/>
  </r>
  <r>
    <x v="6"/>
    <x v="21"/>
    <x v="2"/>
    <x v="0"/>
    <x v="0"/>
    <x v="0"/>
    <x v="16"/>
    <x v="0"/>
    <x v="355"/>
    <n v="0"/>
    <x v="0"/>
    <s v="Dissolved"/>
    <m/>
    <m/>
    <m/>
  </r>
  <r>
    <x v="6"/>
    <x v="21"/>
    <x v="2"/>
    <x v="0"/>
    <x v="0"/>
    <x v="0"/>
    <x v="16"/>
    <x v="0"/>
    <x v="356"/>
    <n v="0"/>
    <x v="0"/>
    <s v="Dissolved"/>
    <m/>
    <m/>
    <m/>
  </r>
  <r>
    <x v="6"/>
    <x v="21"/>
    <x v="2"/>
    <x v="0"/>
    <x v="0"/>
    <x v="0"/>
    <x v="16"/>
    <x v="0"/>
    <x v="357"/>
    <n v="0"/>
    <x v="0"/>
    <s v="Dissolved"/>
    <m/>
    <m/>
    <m/>
  </r>
  <r>
    <x v="6"/>
    <x v="21"/>
    <x v="2"/>
    <x v="0"/>
    <x v="0"/>
    <x v="0"/>
    <x v="16"/>
    <x v="0"/>
    <x v="358"/>
    <n v="0"/>
    <x v="0"/>
    <s v="Dissolved"/>
    <m/>
    <m/>
    <m/>
  </r>
  <r>
    <x v="6"/>
    <x v="21"/>
    <x v="2"/>
    <x v="0"/>
    <x v="0"/>
    <x v="0"/>
    <x v="16"/>
    <x v="0"/>
    <x v="359"/>
    <n v="0"/>
    <x v="0"/>
    <s v="Dissolved"/>
    <m/>
    <m/>
    <m/>
  </r>
  <r>
    <x v="6"/>
    <x v="21"/>
    <x v="2"/>
    <x v="0"/>
    <x v="0"/>
    <x v="0"/>
    <x v="16"/>
    <x v="0"/>
    <x v="360"/>
    <n v="0"/>
    <x v="0"/>
    <s v="Dissolved"/>
    <m/>
    <m/>
    <m/>
  </r>
  <r>
    <x v="6"/>
    <x v="21"/>
    <x v="2"/>
    <x v="0"/>
    <x v="0"/>
    <x v="0"/>
    <x v="16"/>
    <x v="0"/>
    <x v="361"/>
    <n v="0"/>
    <x v="0"/>
    <s v="Dissolved"/>
    <m/>
    <m/>
    <m/>
  </r>
  <r>
    <x v="6"/>
    <x v="21"/>
    <x v="2"/>
    <x v="0"/>
    <x v="0"/>
    <x v="0"/>
    <x v="16"/>
    <x v="0"/>
    <x v="362"/>
    <n v="0"/>
    <x v="0"/>
    <s v="Dissolved"/>
    <m/>
    <m/>
    <m/>
  </r>
  <r>
    <x v="6"/>
    <x v="21"/>
    <x v="2"/>
    <x v="0"/>
    <x v="0"/>
    <x v="0"/>
    <x v="16"/>
    <x v="0"/>
    <x v="363"/>
    <n v="0"/>
    <x v="0"/>
    <s v="Dissolved"/>
    <m/>
    <m/>
    <m/>
  </r>
  <r>
    <x v="6"/>
    <x v="21"/>
    <x v="2"/>
    <x v="0"/>
    <x v="0"/>
    <x v="0"/>
    <x v="16"/>
    <x v="0"/>
    <x v="364"/>
    <n v="0"/>
    <x v="0"/>
    <s v="Dissolved"/>
    <m/>
    <m/>
    <m/>
  </r>
  <r>
    <x v="2"/>
    <x v="1"/>
    <x v="0"/>
    <x v="1"/>
    <x v="1"/>
    <x v="0"/>
    <x v="0"/>
    <x v="1"/>
    <x v="365"/>
    <n v="304.476"/>
    <x v="16"/>
    <s v="&lt;50"/>
    <m/>
    <m/>
    <m/>
  </r>
  <r>
    <x v="2"/>
    <x v="1"/>
    <x v="0"/>
    <x v="1"/>
    <x v="1"/>
    <x v="0"/>
    <x v="0"/>
    <x v="1"/>
    <x v="366"/>
    <n v="0"/>
    <x v="16"/>
    <s v="&lt;50"/>
    <m/>
    <m/>
    <m/>
  </r>
  <r>
    <x v="2"/>
    <x v="1"/>
    <x v="0"/>
    <x v="1"/>
    <x v="1"/>
    <x v="0"/>
    <x v="0"/>
    <x v="1"/>
    <x v="367"/>
    <n v="0"/>
    <x v="16"/>
    <s v="&lt;50"/>
    <m/>
    <m/>
    <m/>
  </r>
  <r>
    <x v="2"/>
    <x v="1"/>
    <x v="0"/>
    <x v="1"/>
    <x v="1"/>
    <x v="0"/>
    <x v="0"/>
    <x v="1"/>
    <x v="368"/>
    <n v="0"/>
    <x v="16"/>
    <s v="&lt;50"/>
    <m/>
    <m/>
    <m/>
  </r>
  <r>
    <x v="2"/>
    <x v="1"/>
    <x v="0"/>
    <x v="1"/>
    <x v="1"/>
    <x v="0"/>
    <x v="0"/>
    <x v="1"/>
    <x v="369"/>
    <n v="366.02300000000002"/>
    <x v="16"/>
    <s v="&lt;50"/>
    <m/>
    <m/>
    <m/>
  </r>
  <r>
    <x v="2"/>
    <x v="1"/>
    <x v="0"/>
    <x v="1"/>
    <x v="1"/>
    <x v="0"/>
    <x v="0"/>
    <x v="1"/>
    <x v="347"/>
    <n v="0"/>
    <x v="16"/>
    <s v="&lt;50"/>
    <m/>
    <m/>
    <m/>
  </r>
  <r>
    <x v="2"/>
    <x v="1"/>
    <x v="0"/>
    <x v="1"/>
    <x v="1"/>
    <x v="0"/>
    <x v="0"/>
    <x v="1"/>
    <x v="370"/>
    <n v="0"/>
    <x v="16"/>
    <s v="&lt;50"/>
    <m/>
    <m/>
    <m/>
  </r>
  <r>
    <x v="2"/>
    <x v="1"/>
    <x v="0"/>
    <x v="1"/>
    <x v="1"/>
    <x v="0"/>
    <x v="0"/>
    <x v="1"/>
    <x v="371"/>
    <n v="0"/>
    <x v="16"/>
    <s v="&lt;50"/>
    <m/>
    <m/>
    <m/>
  </r>
  <r>
    <x v="2"/>
    <x v="1"/>
    <x v="0"/>
    <x v="1"/>
    <x v="1"/>
    <x v="0"/>
    <x v="0"/>
    <x v="1"/>
    <x v="372"/>
    <n v="0"/>
    <x v="16"/>
    <s v="&lt;50"/>
    <m/>
    <m/>
    <m/>
  </r>
  <r>
    <x v="2"/>
    <x v="1"/>
    <x v="0"/>
    <x v="1"/>
    <x v="1"/>
    <x v="0"/>
    <x v="0"/>
    <x v="1"/>
    <x v="373"/>
    <n v="0"/>
    <x v="16"/>
    <s v="&lt;50"/>
    <m/>
    <m/>
    <m/>
  </r>
  <r>
    <x v="2"/>
    <x v="1"/>
    <x v="0"/>
    <x v="1"/>
    <x v="1"/>
    <x v="0"/>
    <x v="0"/>
    <x v="1"/>
    <x v="374"/>
    <n v="0"/>
    <x v="16"/>
    <s v="&lt;50"/>
    <m/>
    <m/>
    <m/>
  </r>
  <r>
    <x v="2"/>
    <x v="1"/>
    <x v="0"/>
    <x v="1"/>
    <x v="1"/>
    <x v="0"/>
    <x v="0"/>
    <x v="1"/>
    <x v="375"/>
    <n v="0"/>
    <x v="16"/>
    <s v="&lt;50"/>
    <m/>
    <m/>
    <m/>
  </r>
  <r>
    <x v="2"/>
    <x v="1"/>
    <x v="0"/>
    <x v="1"/>
    <x v="1"/>
    <x v="0"/>
    <x v="0"/>
    <x v="1"/>
    <x v="376"/>
    <n v="0"/>
    <x v="16"/>
    <s v="&lt;50"/>
    <m/>
    <m/>
    <m/>
  </r>
  <r>
    <x v="2"/>
    <x v="1"/>
    <x v="0"/>
    <x v="1"/>
    <x v="1"/>
    <x v="0"/>
    <x v="0"/>
    <x v="1"/>
    <x v="377"/>
    <n v="0"/>
    <x v="16"/>
    <s v="&lt;50"/>
    <m/>
    <m/>
    <m/>
  </r>
  <r>
    <x v="2"/>
    <x v="1"/>
    <x v="0"/>
    <x v="1"/>
    <x v="1"/>
    <x v="0"/>
    <x v="0"/>
    <x v="1"/>
    <x v="378"/>
    <n v="0"/>
    <x v="16"/>
    <s v="&lt;50"/>
    <m/>
    <m/>
    <m/>
  </r>
  <r>
    <x v="2"/>
    <x v="1"/>
    <x v="0"/>
    <x v="1"/>
    <x v="1"/>
    <x v="0"/>
    <x v="0"/>
    <x v="1"/>
    <x v="379"/>
    <n v="0"/>
    <x v="16"/>
    <s v="&lt;50"/>
    <m/>
    <m/>
    <m/>
  </r>
  <r>
    <x v="2"/>
    <x v="1"/>
    <x v="0"/>
    <x v="1"/>
    <x v="1"/>
    <x v="0"/>
    <x v="0"/>
    <x v="0"/>
    <x v="365"/>
    <n v="330.52300000000002"/>
    <x v="16"/>
    <s v="&lt;50"/>
    <m/>
    <m/>
    <m/>
  </r>
  <r>
    <x v="2"/>
    <x v="1"/>
    <x v="0"/>
    <x v="1"/>
    <x v="1"/>
    <x v="0"/>
    <x v="0"/>
    <x v="0"/>
    <x v="366"/>
    <n v="0"/>
    <x v="16"/>
    <s v="&lt;50"/>
    <m/>
    <m/>
    <m/>
  </r>
  <r>
    <x v="2"/>
    <x v="1"/>
    <x v="0"/>
    <x v="1"/>
    <x v="1"/>
    <x v="0"/>
    <x v="0"/>
    <x v="0"/>
    <x v="367"/>
    <n v="0"/>
    <x v="16"/>
    <s v="&lt;50"/>
    <m/>
    <m/>
    <m/>
  </r>
  <r>
    <x v="2"/>
    <x v="1"/>
    <x v="0"/>
    <x v="1"/>
    <x v="1"/>
    <x v="0"/>
    <x v="0"/>
    <x v="0"/>
    <x v="368"/>
    <n v="0"/>
    <x v="16"/>
    <s v="&lt;50"/>
    <m/>
    <m/>
    <m/>
  </r>
  <r>
    <x v="2"/>
    <x v="1"/>
    <x v="0"/>
    <x v="1"/>
    <x v="1"/>
    <x v="0"/>
    <x v="0"/>
    <x v="0"/>
    <x v="369"/>
    <n v="298.36900000000003"/>
    <x v="16"/>
    <s v="&lt;50"/>
    <m/>
    <m/>
    <m/>
  </r>
  <r>
    <x v="2"/>
    <x v="1"/>
    <x v="0"/>
    <x v="1"/>
    <x v="1"/>
    <x v="0"/>
    <x v="0"/>
    <x v="0"/>
    <x v="347"/>
    <n v="0"/>
    <x v="16"/>
    <s v="&lt;50"/>
    <m/>
    <m/>
    <m/>
  </r>
  <r>
    <x v="2"/>
    <x v="1"/>
    <x v="0"/>
    <x v="1"/>
    <x v="1"/>
    <x v="0"/>
    <x v="0"/>
    <x v="0"/>
    <x v="370"/>
    <n v="0"/>
    <x v="16"/>
    <s v="&lt;50"/>
    <m/>
    <m/>
    <m/>
  </r>
  <r>
    <x v="2"/>
    <x v="1"/>
    <x v="0"/>
    <x v="1"/>
    <x v="1"/>
    <x v="0"/>
    <x v="0"/>
    <x v="0"/>
    <x v="371"/>
    <n v="0"/>
    <x v="16"/>
    <s v="&lt;50"/>
    <m/>
    <m/>
    <m/>
  </r>
  <r>
    <x v="2"/>
    <x v="1"/>
    <x v="0"/>
    <x v="1"/>
    <x v="1"/>
    <x v="0"/>
    <x v="0"/>
    <x v="0"/>
    <x v="372"/>
    <n v="0"/>
    <x v="16"/>
    <s v="&lt;50"/>
    <m/>
    <m/>
    <m/>
  </r>
  <r>
    <x v="2"/>
    <x v="1"/>
    <x v="0"/>
    <x v="1"/>
    <x v="1"/>
    <x v="0"/>
    <x v="0"/>
    <x v="0"/>
    <x v="373"/>
    <n v="0"/>
    <x v="16"/>
    <s v="&lt;50"/>
    <m/>
    <m/>
    <m/>
  </r>
  <r>
    <x v="2"/>
    <x v="1"/>
    <x v="0"/>
    <x v="1"/>
    <x v="1"/>
    <x v="0"/>
    <x v="0"/>
    <x v="0"/>
    <x v="374"/>
    <n v="0"/>
    <x v="16"/>
    <s v="&lt;50"/>
    <m/>
    <m/>
    <m/>
  </r>
  <r>
    <x v="2"/>
    <x v="1"/>
    <x v="0"/>
    <x v="1"/>
    <x v="1"/>
    <x v="0"/>
    <x v="0"/>
    <x v="0"/>
    <x v="375"/>
    <n v="0"/>
    <x v="16"/>
    <s v="&lt;50"/>
    <m/>
    <m/>
    <m/>
  </r>
  <r>
    <x v="2"/>
    <x v="1"/>
    <x v="0"/>
    <x v="1"/>
    <x v="1"/>
    <x v="0"/>
    <x v="0"/>
    <x v="0"/>
    <x v="376"/>
    <n v="0"/>
    <x v="16"/>
    <s v="&lt;50"/>
    <m/>
    <m/>
    <m/>
  </r>
  <r>
    <x v="2"/>
    <x v="1"/>
    <x v="0"/>
    <x v="1"/>
    <x v="1"/>
    <x v="0"/>
    <x v="0"/>
    <x v="0"/>
    <x v="377"/>
    <n v="0"/>
    <x v="16"/>
    <s v="&lt;50"/>
    <m/>
    <m/>
    <m/>
  </r>
  <r>
    <x v="2"/>
    <x v="1"/>
    <x v="0"/>
    <x v="1"/>
    <x v="1"/>
    <x v="0"/>
    <x v="0"/>
    <x v="0"/>
    <x v="378"/>
    <n v="0"/>
    <x v="16"/>
    <s v="&lt;50"/>
    <m/>
    <m/>
    <m/>
  </r>
  <r>
    <x v="2"/>
    <x v="1"/>
    <x v="0"/>
    <x v="1"/>
    <x v="1"/>
    <x v="0"/>
    <x v="0"/>
    <x v="0"/>
    <x v="379"/>
    <n v="0"/>
    <x v="16"/>
    <s v="&lt;50"/>
    <m/>
    <m/>
    <m/>
  </r>
  <r>
    <x v="2"/>
    <x v="2"/>
    <x v="0"/>
    <x v="3"/>
    <x v="1"/>
    <x v="2"/>
    <x v="0"/>
    <x v="0"/>
    <x v="365"/>
    <n v="0"/>
    <x v="16"/>
    <s v="&lt;50"/>
    <m/>
    <m/>
    <m/>
  </r>
  <r>
    <x v="2"/>
    <x v="2"/>
    <x v="0"/>
    <x v="3"/>
    <x v="1"/>
    <x v="2"/>
    <x v="0"/>
    <x v="0"/>
    <x v="366"/>
    <n v="0"/>
    <x v="16"/>
    <s v="&lt;50"/>
    <m/>
    <m/>
    <m/>
  </r>
  <r>
    <x v="2"/>
    <x v="2"/>
    <x v="0"/>
    <x v="3"/>
    <x v="1"/>
    <x v="2"/>
    <x v="0"/>
    <x v="0"/>
    <x v="367"/>
    <n v="0"/>
    <x v="16"/>
    <s v="&lt;50"/>
    <m/>
    <m/>
    <m/>
  </r>
  <r>
    <x v="2"/>
    <x v="2"/>
    <x v="0"/>
    <x v="3"/>
    <x v="1"/>
    <x v="2"/>
    <x v="0"/>
    <x v="0"/>
    <x v="368"/>
    <n v="0"/>
    <x v="16"/>
    <s v="&lt;50"/>
    <m/>
    <m/>
    <m/>
  </r>
  <r>
    <x v="2"/>
    <x v="2"/>
    <x v="0"/>
    <x v="3"/>
    <x v="1"/>
    <x v="2"/>
    <x v="0"/>
    <x v="0"/>
    <x v="369"/>
    <n v="0"/>
    <x v="16"/>
    <s v="&lt;50"/>
    <m/>
    <m/>
    <m/>
  </r>
  <r>
    <x v="2"/>
    <x v="2"/>
    <x v="0"/>
    <x v="3"/>
    <x v="1"/>
    <x v="2"/>
    <x v="0"/>
    <x v="0"/>
    <x v="347"/>
    <n v="0"/>
    <x v="16"/>
    <s v="&lt;50"/>
    <m/>
    <m/>
    <m/>
  </r>
  <r>
    <x v="2"/>
    <x v="2"/>
    <x v="0"/>
    <x v="3"/>
    <x v="1"/>
    <x v="2"/>
    <x v="0"/>
    <x v="0"/>
    <x v="370"/>
    <n v="0"/>
    <x v="16"/>
    <s v="&lt;50"/>
    <m/>
    <m/>
    <m/>
  </r>
  <r>
    <x v="2"/>
    <x v="2"/>
    <x v="0"/>
    <x v="3"/>
    <x v="1"/>
    <x v="2"/>
    <x v="0"/>
    <x v="0"/>
    <x v="371"/>
    <n v="0"/>
    <x v="16"/>
    <s v="&lt;50"/>
    <m/>
    <m/>
    <m/>
  </r>
  <r>
    <x v="2"/>
    <x v="2"/>
    <x v="0"/>
    <x v="3"/>
    <x v="1"/>
    <x v="2"/>
    <x v="0"/>
    <x v="0"/>
    <x v="372"/>
    <n v="0"/>
    <x v="16"/>
    <s v="&lt;50"/>
    <m/>
    <m/>
    <m/>
  </r>
  <r>
    <x v="2"/>
    <x v="2"/>
    <x v="0"/>
    <x v="3"/>
    <x v="1"/>
    <x v="2"/>
    <x v="0"/>
    <x v="0"/>
    <x v="373"/>
    <n v="0"/>
    <x v="16"/>
    <s v="&lt;50"/>
    <m/>
    <m/>
    <m/>
  </r>
  <r>
    <x v="2"/>
    <x v="2"/>
    <x v="0"/>
    <x v="3"/>
    <x v="1"/>
    <x v="2"/>
    <x v="0"/>
    <x v="0"/>
    <x v="374"/>
    <n v="0"/>
    <x v="16"/>
    <s v="&lt;50"/>
    <m/>
    <m/>
    <m/>
  </r>
  <r>
    <x v="2"/>
    <x v="2"/>
    <x v="0"/>
    <x v="3"/>
    <x v="1"/>
    <x v="2"/>
    <x v="0"/>
    <x v="0"/>
    <x v="375"/>
    <n v="0"/>
    <x v="16"/>
    <s v="&lt;50"/>
    <m/>
    <m/>
    <m/>
  </r>
  <r>
    <x v="2"/>
    <x v="2"/>
    <x v="0"/>
    <x v="3"/>
    <x v="1"/>
    <x v="2"/>
    <x v="0"/>
    <x v="0"/>
    <x v="376"/>
    <n v="0"/>
    <x v="16"/>
    <s v="&lt;50"/>
    <m/>
    <m/>
    <m/>
  </r>
  <r>
    <x v="2"/>
    <x v="2"/>
    <x v="0"/>
    <x v="3"/>
    <x v="1"/>
    <x v="2"/>
    <x v="0"/>
    <x v="0"/>
    <x v="377"/>
    <n v="0"/>
    <x v="16"/>
    <s v="&lt;50"/>
    <m/>
    <m/>
    <m/>
  </r>
  <r>
    <x v="2"/>
    <x v="2"/>
    <x v="0"/>
    <x v="3"/>
    <x v="1"/>
    <x v="2"/>
    <x v="0"/>
    <x v="0"/>
    <x v="378"/>
    <n v="0"/>
    <x v="16"/>
    <s v="&lt;50"/>
    <m/>
    <m/>
    <m/>
  </r>
  <r>
    <x v="2"/>
    <x v="2"/>
    <x v="0"/>
    <x v="3"/>
    <x v="1"/>
    <x v="2"/>
    <x v="0"/>
    <x v="0"/>
    <x v="379"/>
    <n v="0"/>
    <x v="16"/>
    <s v="&lt;50"/>
    <m/>
    <m/>
    <m/>
  </r>
  <r>
    <x v="2"/>
    <x v="2"/>
    <x v="0"/>
    <x v="3"/>
    <x v="1"/>
    <x v="1"/>
    <x v="0"/>
    <x v="0"/>
    <x v="365"/>
    <n v="0"/>
    <x v="16"/>
    <s v="&lt;50"/>
    <m/>
    <m/>
    <m/>
  </r>
  <r>
    <x v="2"/>
    <x v="2"/>
    <x v="0"/>
    <x v="3"/>
    <x v="1"/>
    <x v="1"/>
    <x v="0"/>
    <x v="0"/>
    <x v="366"/>
    <n v="0"/>
    <x v="16"/>
    <s v="&lt;50"/>
    <m/>
    <m/>
    <m/>
  </r>
  <r>
    <x v="2"/>
    <x v="2"/>
    <x v="0"/>
    <x v="3"/>
    <x v="1"/>
    <x v="1"/>
    <x v="0"/>
    <x v="0"/>
    <x v="367"/>
    <n v="0"/>
    <x v="16"/>
    <s v="&lt;50"/>
    <m/>
    <m/>
    <m/>
  </r>
  <r>
    <x v="2"/>
    <x v="2"/>
    <x v="0"/>
    <x v="3"/>
    <x v="1"/>
    <x v="1"/>
    <x v="0"/>
    <x v="0"/>
    <x v="368"/>
    <n v="0"/>
    <x v="16"/>
    <s v="&lt;50"/>
    <m/>
    <m/>
    <m/>
  </r>
  <r>
    <x v="2"/>
    <x v="2"/>
    <x v="0"/>
    <x v="3"/>
    <x v="1"/>
    <x v="1"/>
    <x v="0"/>
    <x v="0"/>
    <x v="369"/>
    <n v="0"/>
    <x v="16"/>
    <s v="&lt;50"/>
    <m/>
    <m/>
    <m/>
  </r>
  <r>
    <x v="2"/>
    <x v="2"/>
    <x v="0"/>
    <x v="3"/>
    <x v="1"/>
    <x v="1"/>
    <x v="0"/>
    <x v="0"/>
    <x v="347"/>
    <n v="0"/>
    <x v="16"/>
    <s v="&lt;50"/>
    <m/>
    <m/>
    <m/>
  </r>
  <r>
    <x v="2"/>
    <x v="2"/>
    <x v="0"/>
    <x v="3"/>
    <x v="1"/>
    <x v="1"/>
    <x v="0"/>
    <x v="0"/>
    <x v="370"/>
    <n v="0"/>
    <x v="16"/>
    <s v="&lt;50"/>
    <m/>
    <m/>
    <m/>
  </r>
  <r>
    <x v="2"/>
    <x v="2"/>
    <x v="0"/>
    <x v="3"/>
    <x v="1"/>
    <x v="1"/>
    <x v="0"/>
    <x v="0"/>
    <x v="371"/>
    <n v="0"/>
    <x v="16"/>
    <s v="&lt;50"/>
    <m/>
    <m/>
    <m/>
  </r>
  <r>
    <x v="2"/>
    <x v="2"/>
    <x v="0"/>
    <x v="3"/>
    <x v="1"/>
    <x v="1"/>
    <x v="0"/>
    <x v="0"/>
    <x v="372"/>
    <n v="0"/>
    <x v="16"/>
    <s v="&lt;50"/>
    <m/>
    <m/>
    <m/>
  </r>
  <r>
    <x v="2"/>
    <x v="2"/>
    <x v="0"/>
    <x v="3"/>
    <x v="1"/>
    <x v="1"/>
    <x v="0"/>
    <x v="0"/>
    <x v="373"/>
    <n v="0"/>
    <x v="16"/>
    <s v="&lt;50"/>
    <m/>
    <m/>
    <m/>
  </r>
  <r>
    <x v="2"/>
    <x v="2"/>
    <x v="0"/>
    <x v="3"/>
    <x v="1"/>
    <x v="1"/>
    <x v="0"/>
    <x v="0"/>
    <x v="374"/>
    <n v="0"/>
    <x v="16"/>
    <s v="&lt;50"/>
    <m/>
    <m/>
    <m/>
  </r>
  <r>
    <x v="2"/>
    <x v="2"/>
    <x v="0"/>
    <x v="3"/>
    <x v="1"/>
    <x v="1"/>
    <x v="0"/>
    <x v="0"/>
    <x v="375"/>
    <n v="0"/>
    <x v="16"/>
    <s v="&lt;50"/>
    <m/>
    <m/>
    <m/>
  </r>
  <r>
    <x v="2"/>
    <x v="2"/>
    <x v="0"/>
    <x v="3"/>
    <x v="1"/>
    <x v="1"/>
    <x v="0"/>
    <x v="0"/>
    <x v="376"/>
    <n v="0"/>
    <x v="16"/>
    <s v="&lt;50"/>
    <m/>
    <m/>
    <m/>
  </r>
  <r>
    <x v="2"/>
    <x v="2"/>
    <x v="0"/>
    <x v="3"/>
    <x v="1"/>
    <x v="1"/>
    <x v="0"/>
    <x v="0"/>
    <x v="377"/>
    <n v="0"/>
    <x v="16"/>
    <s v="&lt;50"/>
    <m/>
    <m/>
    <m/>
  </r>
  <r>
    <x v="2"/>
    <x v="2"/>
    <x v="0"/>
    <x v="3"/>
    <x v="1"/>
    <x v="1"/>
    <x v="0"/>
    <x v="0"/>
    <x v="378"/>
    <n v="0"/>
    <x v="16"/>
    <s v="&lt;50"/>
    <m/>
    <m/>
    <m/>
  </r>
  <r>
    <x v="2"/>
    <x v="2"/>
    <x v="0"/>
    <x v="3"/>
    <x v="1"/>
    <x v="1"/>
    <x v="0"/>
    <x v="0"/>
    <x v="379"/>
    <n v="0"/>
    <x v="16"/>
    <s v="&lt;50"/>
    <m/>
    <m/>
    <m/>
  </r>
  <r>
    <x v="2"/>
    <x v="2"/>
    <x v="0"/>
    <x v="1"/>
    <x v="1"/>
    <x v="0"/>
    <x v="0"/>
    <x v="1"/>
    <x v="365"/>
    <n v="0"/>
    <x v="16"/>
    <s v="&lt;50"/>
    <m/>
    <m/>
    <m/>
  </r>
  <r>
    <x v="2"/>
    <x v="2"/>
    <x v="0"/>
    <x v="1"/>
    <x v="1"/>
    <x v="0"/>
    <x v="0"/>
    <x v="1"/>
    <x v="366"/>
    <n v="0"/>
    <x v="16"/>
    <s v="&lt;50"/>
    <m/>
    <m/>
    <m/>
  </r>
  <r>
    <x v="2"/>
    <x v="2"/>
    <x v="0"/>
    <x v="1"/>
    <x v="1"/>
    <x v="0"/>
    <x v="0"/>
    <x v="1"/>
    <x v="367"/>
    <n v="0"/>
    <x v="16"/>
    <s v="&lt;50"/>
    <m/>
    <m/>
    <m/>
  </r>
  <r>
    <x v="2"/>
    <x v="2"/>
    <x v="0"/>
    <x v="1"/>
    <x v="1"/>
    <x v="0"/>
    <x v="0"/>
    <x v="1"/>
    <x v="368"/>
    <n v="0"/>
    <x v="16"/>
    <s v="&lt;50"/>
    <m/>
    <m/>
    <m/>
  </r>
  <r>
    <x v="2"/>
    <x v="2"/>
    <x v="0"/>
    <x v="1"/>
    <x v="1"/>
    <x v="0"/>
    <x v="0"/>
    <x v="1"/>
    <x v="369"/>
    <n v="0"/>
    <x v="16"/>
    <s v="&lt;50"/>
    <m/>
    <m/>
    <m/>
  </r>
  <r>
    <x v="2"/>
    <x v="2"/>
    <x v="0"/>
    <x v="1"/>
    <x v="1"/>
    <x v="0"/>
    <x v="0"/>
    <x v="1"/>
    <x v="347"/>
    <n v="0"/>
    <x v="16"/>
    <s v="&lt;50"/>
    <m/>
    <m/>
    <m/>
  </r>
  <r>
    <x v="2"/>
    <x v="2"/>
    <x v="0"/>
    <x v="1"/>
    <x v="1"/>
    <x v="0"/>
    <x v="0"/>
    <x v="1"/>
    <x v="370"/>
    <n v="0"/>
    <x v="16"/>
    <s v="&lt;50"/>
    <m/>
    <m/>
    <m/>
  </r>
  <r>
    <x v="2"/>
    <x v="2"/>
    <x v="0"/>
    <x v="1"/>
    <x v="1"/>
    <x v="0"/>
    <x v="0"/>
    <x v="1"/>
    <x v="371"/>
    <n v="0"/>
    <x v="16"/>
    <s v="&lt;50"/>
    <m/>
    <m/>
    <m/>
  </r>
  <r>
    <x v="2"/>
    <x v="2"/>
    <x v="0"/>
    <x v="1"/>
    <x v="1"/>
    <x v="0"/>
    <x v="0"/>
    <x v="1"/>
    <x v="372"/>
    <n v="0"/>
    <x v="16"/>
    <s v="&lt;50"/>
    <m/>
    <m/>
    <m/>
  </r>
  <r>
    <x v="2"/>
    <x v="2"/>
    <x v="0"/>
    <x v="1"/>
    <x v="1"/>
    <x v="0"/>
    <x v="0"/>
    <x v="1"/>
    <x v="373"/>
    <n v="0"/>
    <x v="16"/>
    <s v="&lt;50"/>
    <m/>
    <m/>
    <m/>
  </r>
  <r>
    <x v="2"/>
    <x v="2"/>
    <x v="0"/>
    <x v="1"/>
    <x v="1"/>
    <x v="0"/>
    <x v="0"/>
    <x v="1"/>
    <x v="374"/>
    <n v="0"/>
    <x v="16"/>
    <s v="&lt;50"/>
    <m/>
    <m/>
    <m/>
  </r>
  <r>
    <x v="2"/>
    <x v="2"/>
    <x v="0"/>
    <x v="1"/>
    <x v="1"/>
    <x v="0"/>
    <x v="0"/>
    <x v="1"/>
    <x v="375"/>
    <n v="0"/>
    <x v="16"/>
    <s v="&lt;50"/>
    <m/>
    <m/>
    <m/>
  </r>
  <r>
    <x v="2"/>
    <x v="2"/>
    <x v="0"/>
    <x v="1"/>
    <x v="1"/>
    <x v="0"/>
    <x v="0"/>
    <x v="1"/>
    <x v="376"/>
    <n v="0"/>
    <x v="16"/>
    <s v="&lt;50"/>
    <m/>
    <m/>
    <m/>
  </r>
  <r>
    <x v="2"/>
    <x v="2"/>
    <x v="0"/>
    <x v="1"/>
    <x v="1"/>
    <x v="0"/>
    <x v="0"/>
    <x v="1"/>
    <x v="377"/>
    <n v="0"/>
    <x v="16"/>
    <s v="&lt;50"/>
    <m/>
    <m/>
    <m/>
  </r>
  <r>
    <x v="2"/>
    <x v="2"/>
    <x v="0"/>
    <x v="1"/>
    <x v="1"/>
    <x v="0"/>
    <x v="0"/>
    <x v="1"/>
    <x v="378"/>
    <n v="0"/>
    <x v="16"/>
    <s v="&lt;50"/>
    <m/>
    <m/>
    <m/>
  </r>
  <r>
    <x v="2"/>
    <x v="2"/>
    <x v="0"/>
    <x v="1"/>
    <x v="1"/>
    <x v="0"/>
    <x v="0"/>
    <x v="1"/>
    <x v="379"/>
    <n v="0"/>
    <x v="16"/>
    <s v="&lt;50"/>
    <m/>
    <m/>
    <m/>
  </r>
  <r>
    <x v="2"/>
    <x v="2"/>
    <x v="0"/>
    <x v="1"/>
    <x v="1"/>
    <x v="0"/>
    <x v="0"/>
    <x v="0"/>
    <x v="365"/>
    <n v="0"/>
    <x v="16"/>
    <s v="&lt;50"/>
    <m/>
    <m/>
    <m/>
  </r>
  <r>
    <x v="2"/>
    <x v="2"/>
    <x v="0"/>
    <x v="1"/>
    <x v="1"/>
    <x v="0"/>
    <x v="0"/>
    <x v="0"/>
    <x v="366"/>
    <n v="0"/>
    <x v="16"/>
    <s v="&lt;50"/>
    <m/>
    <m/>
    <m/>
  </r>
  <r>
    <x v="2"/>
    <x v="2"/>
    <x v="0"/>
    <x v="1"/>
    <x v="1"/>
    <x v="0"/>
    <x v="0"/>
    <x v="0"/>
    <x v="367"/>
    <n v="0"/>
    <x v="16"/>
    <s v="&lt;50"/>
    <m/>
    <m/>
    <m/>
  </r>
  <r>
    <x v="2"/>
    <x v="2"/>
    <x v="0"/>
    <x v="1"/>
    <x v="1"/>
    <x v="0"/>
    <x v="0"/>
    <x v="0"/>
    <x v="368"/>
    <n v="0"/>
    <x v="16"/>
    <s v="&lt;50"/>
    <m/>
    <m/>
    <m/>
  </r>
  <r>
    <x v="2"/>
    <x v="2"/>
    <x v="0"/>
    <x v="1"/>
    <x v="1"/>
    <x v="0"/>
    <x v="0"/>
    <x v="0"/>
    <x v="369"/>
    <n v="0"/>
    <x v="16"/>
    <s v="&lt;50"/>
    <m/>
    <m/>
    <m/>
  </r>
  <r>
    <x v="2"/>
    <x v="2"/>
    <x v="0"/>
    <x v="1"/>
    <x v="1"/>
    <x v="0"/>
    <x v="0"/>
    <x v="0"/>
    <x v="347"/>
    <n v="0"/>
    <x v="16"/>
    <s v="&lt;50"/>
    <m/>
    <m/>
    <m/>
  </r>
  <r>
    <x v="2"/>
    <x v="2"/>
    <x v="0"/>
    <x v="1"/>
    <x v="1"/>
    <x v="0"/>
    <x v="0"/>
    <x v="0"/>
    <x v="370"/>
    <n v="0"/>
    <x v="16"/>
    <s v="&lt;50"/>
    <m/>
    <m/>
    <m/>
  </r>
  <r>
    <x v="2"/>
    <x v="2"/>
    <x v="0"/>
    <x v="1"/>
    <x v="1"/>
    <x v="0"/>
    <x v="0"/>
    <x v="0"/>
    <x v="371"/>
    <n v="0"/>
    <x v="16"/>
    <s v="&lt;50"/>
    <m/>
    <m/>
    <m/>
  </r>
  <r>
    <x v="2"/>
    <x v="2"/>
    <x v="0"/>
    <x v="1"/>
    <x v="1"/>
    <x v="0"/>
    <x v="0"/>
    <x v="0"/>
    <x v="372"/>
    <n v="0"/>
    <x v="16"/>
    <s v="&lt;50"/>
    <m/>
    <m/>
    <m/>
  </r>
  <r>
    <x v="2"/>
    <x v="2"/>
    <x v="0"/>
    <x v="1"/>
    <x v="1"/>
    <x v="0"/>
    <x v="0"/>
    <x v="0"/>
    <x v="373"/>
    <n v="0"/>
    <x v="16"/>
    <s v="&lt;50"/>
    <m/>
    <m/>
    <m/>
  </r>
  <r>
    <x v="2"/>
    <x v="2"/>
    <x v="0"/>
    <x v="1"/>
    <x v="1"/>
    <x v="0"/>
    <x v="0"/>
    <x v="0"/>
    <x v="374"/>
    <n v="0"/>
    <x v="16"/>
    <s v="&lt;50"/>
    <m/>
    <m/>
    <m/>
  </r>
  <r>
    <x v="2"/>
    <x v="2"/>
    <x v="0"/>
    <x v="1"/>
    <x v="1"/>
    <x v="0"/>
    <x v="0"/>
    <x v="0"/>
    <x v="375"/>
    <n v="0"/>
    <x v="16"/>
    <s v="&lt;50"/>
    <m/>
    <m/>
    <m/>
  </r>
  <r>
    <x v="2"/>
    <x v="2"/>
    <x v="0"/>
    <x v="1"/>
    <x v="1"/>
    <x v="0"/>
    <x v="0"/>
    <x v="0"/>
    <x v="376"/>
    <n v="0"/>
    <x v="16"/>
    <s v="&lt;50"/>
    <m/>
    <m/>
    <m/>
  </r>
  <r>
    <x v="2"/>
    <x v="2"/>
    <x v="0"/>
    <x v="1"/>
    <x v="1"/>
    <x v="0"/>
    <x v="0"/>
    <x v="0"/>
    <x v="377"/>
    <n v="0"/>
    <x v="16"/>
    <s v="&lt;50"/>
    <m/>
    <m/>
    <m/>
  </r>
  <r>
    <x v="2"/>
    <x v="2"/>
    <x v="0"/>
    <x v="1"/>
    <x v="1"/>
    <x v="0"/>
    <x v="0"/>
    <x v="0"/>
    <x v="378"/>
    <n v="0"/>
    <x v="16"/>
    <s v="&lt;50"/>
    <m/>
    <m/>
    <m/>
  </r>
  <r>
    <x v="2"/>
    <x v="2"/>
    <x v="0"/>
    <x v="1"/>
    <x v="1"/>
    <x v="0"/>
    <x v="0"/>
    <x v="0"/>
    <x v="379"/>
    <n v="0"/>
    <x v="16"/>
    <s v="&lt;50"/>
    <m/>
    <m/>
    <m/>
  </r>
  <r>
    <x v="3"/>
    <x v="1"/>
    <x v="0"/>
    <x v="3"/>
    <x v="1"/>
    <x v="3"/>
    <x v="0"/>
    <x v="0"/>
    <x v="365"/>
    <n v="11305.807000000001"/>
    <x v="16"/>
    <s v="&lt;50"/>
    <m/>
    <m/>
    <m/>
  </r>
  <r>
    <x v="3"/>
    <x v="1"/>
    <x v="0"/>
    <x v="3"/>
    <x v="1"/>
    <x v="3"/>
    <x v="0"/>
    <x v="0"/>
    <x v="366"/>
    <n v="0"/>
    <x v="16"/>
    <s v="&lt;50"/>
    <m/>
    <m/>
    <m/>
  </r>
  <r>
    <x v="3"/>
    <x v="1"/>
    <x v="0"/>
    <x v="3"/>
    <x v="1"/>
    <x v="3"/>
    <x v="0"/>
    <x v="0"/>
    <x v="367"/>
    <n v="0"/>
    <x v="16"/>
    <s v="&lt;50"/>
    <m/>
    <m/>
    <m/>
  </r>
  <r>
    <x v="3"/>
    <x v="1"/>
    <x v="0"/>
    <x v="3"/>
    <x v="1"/>
    <x v="3"/>
    <x v="0"/>
    <x v="0"/>
    <x v="368"/>
    <n v="0"/>
    <x v="16"/>
    <s v="&lt;50"/>
    <m/>
    <m/>
    <m/>
  </r>
  <r>
    <x v="3"/>
    <x v="1"/>
    <x v="0"/>
    <x v="3"/>
    <x v="1"/>
    <x v="3"/>
    <x v="0"/>
    <x v="0"/>
    <x v="369"/>
    <n v="3125.7179999999998"/>
    <x v="16"/>
    <s v="&lt;50"/>
    <m/>
    <m/>
    <m/>
  </r>
  <r>
    <x v="3"/>
    <x v="1"/>
    <x v="0"/>
    <x v="3"/>
    <x v="1"/>
    <x v="3"/>
    <x v="0"/>
    <x v="0"/>
    <x v="347"/>
    <n v="0"/>
    <x v="16"/>
    <s v="&lt;50"/>
    <m/>
    <m/>
    <m/>
  </r>
  <r>
    <x v="3"/>
    <x v="1"/>
    <x v="0"/>
    <x v="3"/>
    <x v="1"/>
    <x v="3"/>
    <x v="0"/>
    <x v="0"/>
    <x v="370"/>
    <n v="0"/>
    <x v="16"/>
    <s v="&lt;50"/>
    <m/>
    <m/>
    <m/>
  </r>
  <r>
    <x v="3"/>
    <x v="1"/>
    <x v="0"/>
    <x v="3"/>
    <x v="1"/>
    <x v="3"/>
    <x v="0"/>
    <x v="0"/>
    <x v="371"/>
    <n v="0"/>
    <x v="16"/>
    <s v="&lt;50"/>
    <m/>
    <m/>
    <m/>
  </r>
  <r>
    <x v="3"/>
    <x v="1"/>
    <x v="0"/>
    <x v="3"/>
    <x v="1"/>
    <x v="3"/>
    <x v="0"/>
    <x v="0"/>
    <x v="372"/>
    <n v="0"/>
    <x v="16"/>
    <s v="&lt;50"/>
    <m/>
    <m/>
    <m/>
  </r>
  <r>
    <x v="3"/>
    <x v="1"/>
    <x v="0"/>
    <x v="3"/>
    <x v="1"/>
    <x v="3"/>
    <x v="0"/>
    <x v="0"/>
    <x v="373"/>
    <n v="0"/>
    <x v="16"/>
    <s v="&lt;50"/>
    <m/>
    <m/>
    <m/>
  </r>
  <r>
    <x v="3"/>
    <x v="1"/>
    <x v="0"/>
    <x v="3"/>
    <x v="1"/>
    <x v="3"/>
    <x v="0"/>
    <x v="0"/>
    <x v="374"/>
    <n v="0"/>
    <x v="16"/>
    <s v="&lt;50"/>
    <m/>
    <m/>
    <m/>
  </r>
  <r>
    <x v="3"/>
    <x v="1"/>
    <x v="0"/>
    <x v="3"/>
    <x v="1"/>
    <x v="3"/>
    <x v="0"/>
    <x v="0"/>
    <x v="375"/>
    <n v="0"/>
    <x v="16"/>
    <s v="&lt;50"/>
    <m/>
    <m/>
    <m/>
  </r>
  <r>
    <x v="3"/>
    <x v="1"/>
    <x v="0"/>
    <x v="3"/>
    <x v="1"/>
    <x v="3"/>
    <x v="0"/>
    <x v="0"/>
    <x v="376"/>
    <n v="0"/>
    <x v="16"/>
    <s v="&lt;50"/>
    <m/>
    <m/>
    <m/>
  </r>
  <r>
    <x v="3"/>
    <x v="1"/>
    <x v="0"/>
    <x v="3"/>
    <x v="1"/>
    <x v="3"/>
    <x v="0"/>
    <x v="0"/>
    <x v="377"/>
    <n v="0"/>
    <x v="16"/>
    <s v="&lt;50"/>
    <m/>
    <m/>
    <m/>
  </r>
  <r>
    <x v="3"/>
    <x v="1"/>
    <x v="0"/>
    <x v="3"/>
    <x v="1"/>
    <x v="3"/>
    <x v="0"/>
    <x v="0"/>
    <x v="378"/>
    <n v="0"/>
    <x v="16"/>
    <s v="&lt;50"/>
    <m/>
    <m/>
    <m/>
  </r>
  <r>
    <x v="3"/>
    <x v="1"/>
    <x v="0"/>
    <x v="3"/>
    <x v="1"/>
    <x v="3"/>
    <x v="0"/>
    <x v="0"/>
    <x v="379"/>
    <n v="0"/>
    <x v="16"/>
    <s v="&lt;50"/>
    <m/>
    <m/>
    <m/>
  </r>
  <r>
    <x v="2"/>
    <x v="2"/>
    <x v="0"/>
    <x v="3"/>
    <x v="1"/>
    <x v="2"/>
    <x v="0"/>
    <x v="0"/>
    <x v="365"/>
    <n v="1104.83"/>
    <x v="16"/>
    <s v="&lt;50"/>
    <m/>
    <m/>
    <m/>
  </r>
  <r>
    <x v="2"/>
    <x v="2"/>
    <x v="0"/>
    <x v="3"/>
    <x v="1"/>
    <x v="2"/>
    <x v="0"/>
    <x v="0"/>
    <x v="366"/>
    <n v="0"/>
    <x v="16"/>
    <s v="&lt;50"/>
    <m/>
    <m/>
    <m/>
  </r>
  <r>
    <x v="2"/>
    <x v="2"/>
    <x v="0"/>
    <x v="3"/>
    <x v="1"/>
    <x v="2"/>
    <x v="0"/>
    <x v="0"/>
    <x v="367"/>
    <n v="0"/>
    <x v="16"/>
    <s v="&lt;50"/>
    <m/>
    <m/>
    <m/>
  </r>
  <r>
    <x v="2"/>
    <x v="2"/>
    <x v="0"/>
    <x v="3"/>
    <x v="1"/>
    <x v="2"/>
    <x v="0"/>
    <x v="0"/>
    <x v="368"/>
    <n v="0"/>
    <x v="16"/>
    <s v="&lt;50"/>
    <m/>
    <m/>
    <m/>
  </r>
  <r>
    <x v="2"/>
    <x v="2"/>
    <x v="0"/>
    <x v="3"/>
    <x v="1"/>
    <x v="2"/>
    <x v="0"/>
    <x v="0"/>
    <x v="369"/>
    <s v="&gt; 10000"/>
    <x v="16"/>
    <s v="&lt;50"/>
    <m/>
    <m/>
    <m/>
  </r>
  <r>
    <x v="2"/>
    <x v="2"/>
    <x v="0"/>
    <x v="3"/>
    <x v="1"/>
    <x v="2"/>
    <x v="0"/>
    <x v="0"/>
    <x v="347"/>
    <n v="0"/>
    <x v="16"/>
    <s v="&lt;50"/>
    <m/>
    <m/>
    <m/>
  </r>
  <r>
    <x v="2"/>
    <x v="2"/>
    <x v="0"/>
    <x v="3"/>
    <x v="1"/>
    <x v="2"/>
    <x v="0"/>
    <x v="0"/>
    <x v="370"/>
    <n v="0"/>
    <x v="16"/>
    <s v="&lt;50"/>
    <m/>
    <m/>
    <m/>
  </r>
  <r>
    <x v="2"/>
    <x v="2"/>
    <x v="0"/>
    <x v="3"/>
    <x v="1"/>
    <x v="2"/>
    <x v="0"/>
    <x v="0"/>
    <x v="371"/>
    <n v="0"/>
    <x v="16"/>
    <s v="&lt;50"/>
    <m/>
    <m/>
    <m/>
  </r>
  <r>
    <x v="2"/>
    <x v="2"/>
    <x v="0"/>
    <x v="3"/>
    <x v="1"/>
    <x v="2"/>
    <x v="0"/>
    <x v="0"/>
    <x v="372"/>
    <n v="0"/>
    <x v="16"/>
    <s v="&lt;50"/>
    <m/>
    <m/>
    <m/>
  </r>
  <r>
    <x v="2"/>
    <x v="2"/>
    <x v="0"/>
    <x v="3"/>
    <x v="1"/>
    <x v="2"/>
    <x v="0"/>
    <x v="0"/>
    <x v="373"/>
    <n v="0"/>
    <x v="16"/>
    <s v="&lt;50"/>
    <m/>
    <m/>
    <m/>
  </r>
  <r>
    <x v="2"/>
    <x v="2"/>
    <x v="0"/>
    <x v="3"/>
    <x v="1"/>
    <x v="2"/>
    <x v="0"/>
    <x v="0"/>
    <x v="374"/>
    <n v="0"/>
    <x v="16"/>
    <s v="&lt;50"/>
    <m/>
    <m/>
    <m/>
  </r>
  <r>
    <x v="2"/>
    <x v="2"/>
    <x v="0"/>
    <x v="3"/>
    <x v="1"/>
    <x v="2"/>
    <x v="0"/>
    <x v="0"/>
    <x v="375"/>
    <n v="0"/>
    <x v="16"/>
    <s v="&lt;50"/>
    <m/>
    <m/>
    <m/>
  </r>
  <r>
    <x v="2"/>
    <x v="2"/>
    <x v="0"/>
    <x v="3"/>
    <x v="1"/>
    <x v="2"/>
    <x v="0"/>
    <x v="0"/>
    <x v="376"/>
    <n v="0"/>
    <x v="16"/>
    <s v="&lt;50"/>
    <m/>
    <m/>
    <m/>
  </r>
  <r>
    <x v="2"/>
    <x v="2"/>
    <x v="0"/>
    <x v="3"/>
    <x v="1"/>
    <x v="2"/>
    <x v="0"/>
    <x v="0"/>
    <x v="377"/>
    <n v="0"/>
    <x v="16"/>
    <s v="&lt;50"/>
    <m/>
    <m/>
    <m/>
  </r>
  <r>
    <x v="2"/>
    <x v="2"/>
    <x v="0"/>
    <x v="3"/>
    <x v="1"/>
    <x v="2"/>
    <x v="0"/>
    <x v="0"/>
    <x v="378"/>
    <n v="0"/>
    <x v="16"/>
    <s v="&lt;50"/>
    <m/>
    <m/>
    <m/>
  </r>
  <r>
    <x v="2"/>
    <x v="2"/>
    <x v="0"/>
    <x v="3"/>
    <x v="1"/>
    <x v="2"/>
    <x v="0"/>
    <x v="0"/>
    <x v="379"/>
    <n v="0"/>
    <x v="16"/>
    <s v="&lt;50"/>
    <m/>
    <m/>
    <m/>
  </r>
  <r>
    <x v="4"/>
    <x v="3"/>
    <x v="0"/>
    <x v="3"/>
    <x v="1"/>
    <x v="3"/>
    <x v="0"/>
    <x v="0"/>
    <x v="365"/>
    <n v="0"/>
    <x v="16"/>
    <s v="&lt;50"/>
    <m/>
    <m/>
    <m/>
  </r>
  <r>
    <x v="4"/>
    <x v="3"/>
    <x v="0"/>
    <x v="3"/>
    <x v="1"/>
    <x v="3"/>
    <x v="0"/>
    <x v="0"/>
    <x v="366"/>
    <n v="0"/>
    <x v="16"/>
    <s v="&lt;50"/>
    <m/>
    <m/>
    <m/>
  </r>
  <r>
    <x v="4"/>
    <x v="3"/>
    <x v="0"/>
    <x v="3"/>
    <x v="1"/>
    <x v="3"/>
    <x v="0"/>
    <x v="0"/>
    <x v="367"/>
    <n v="0"/>
    <x v="16"/>
    <s v="&lt;50"/>
    <m/>
    <m/>
    <m/>
  </r>
  <r>
    <x v="4"/>
    <x v="3"/>
    <x v="0"/>
    <x v="3"/>
    <x v="1"/>
    <x v="3"/>
    <x v="0"/>
    <x v="0"/>
    <x v="368"/>
    <n v="501.38"/>
    <x v="16"/>
    <s v="&lt;50"/>
    <m/>
    <m/>
    <m/>
  </r>
  <r>
    <x v="4"/>
    <x v="3"/>
    <x v="0"/>
    <x v="3"/>
    <x v="1"/>
    <x v="3"/>
    <x v="0"/>
    <x v="0"/>
    <x v="369"/>
    <n v="1617.19"/>
    <x v="16"/>
    <s v="&lt;50"/>
    <m/>
    <m/>
    <m/>
  </r>
  <r>
    <x v="4"/>
    <x v="3"/>
    <x v="0"/>
    <x v="3"/>
    <x v="1"/>
    <x v="3"/>
    <x v="0"/>
    <x v="0"/>
    <x v="347"/>
    <n v="0"/>
    <x v="16"/>
    <s v="&lt;50"/>
    <m/>
    <m/>
    <m/>
  </r>
  <r>
    <x v="4"/>
    <x v="3"/>
    <x v="0"/>
    <x v="3"/>
    <x v="1"/>
    <x v="3"/>
    <x v="0"/>
    <x v="0"/>
    <x v="370"/>
    <n v="0"/>
    <x v="16"/>
    <s v="&lt;50"/>
    <m/>
    <m/>
    <m/>
  </r>
  <r>
    <x v="4"/>
    <x v="3"/>
    <x v="0"/>
    <x v="3"/>
    <x v="1"/>
    <x v="3"/>
    <x v="0"/>
    <x v="0"/>
    <x v="371"/>
    <n v="0"/>
    <x v="16"/>
    <s v="&lt;50"/>
    <m/>
    <m/>
    <m/>
  </r>
  <r>
    <x v="4"/>
    <x v="3"/>
    <x v="0"/>
    <x v="3"/>
    <x v="1"/>
    <x v="3"/>
    <x v="0"/>
    <x v="0"/>
    <x v="372"/>
    <n v="0"/>
    <x v="16"/>
    <s v="&lt;50"/>
    <m/>
    <m/>
    <m/>
  </r>
  <r>
    <x v="4"/>
    <x v="3"/>
    <x v="0"/>
    <x v="3"/>
    <x v="1"/>
    <x v="3"/>
    <x v="0"/>
    <x v="0"/>
    <x v="373"/>
    <n v="0"/>
    <x v="16"/>
    <s v="&lt;50"/>
    <m/>
    <m/>
    <m/>
  </r>
  <r>
    <x v="4"/>
    <x v="3"/>
    <x v="0"/>
    <x v="3"/>
    <x v="1"/>
    <x v="3"/>
    <x v="0"/>
    <x v="0"/>
    <x v="374"/>
    <n v="0"/>
    <x v="16"/>
    <s v="&lt;50"/>
    <m/>
    <m/>
    <m/>
  </r>
  <r>
    <x v="4"/>
    <x v="3"/>
    <x v="0"/>
    <x v="3"/>
    <x v="1"/>
    <x v="3"/>
    <x v="0"/>
    <x v="0"/>
    <x v="375"/>
    <n v="0"/>
    <x v="16"/>
    <s v="&lt;50"/>
    <m/>
    <m/>
    <m/>
  </r>
  <r>
    <x v="4"/>
    <x v="3"/>
    <x v="0"/>
    <x v="3"/>
    <x v="1"/>
    <x v="3"/>
    <x v="0"/>
    <x v="0"/>
    <x v="376"/>
    <n v="0"/>
    <x v="16"/>
    <s v="&lt;50"/>
    <m/>
    <m/>
    <m/>
  </r>
  <r>
    <x v="4"/>
    <x v="3"/>
    <x v="0"/>
    <x v="3"/>
    <x v="1"/>
    <x v="3"/>
    <x v="0"/>
    <x v="0"/>
    <x v="377"/>
    <n v="0"/>
    <x v="16"/>
    <s v="&lt;50"/>
    <m/>
    <m/>
    <m/>
  </r>
  <r>
    <x v="4"/>
    <x v="3"/>
    <x v="0"/>
    <x v="3"/>
    <x v="1"/>
    <x v="3"/>
    <x v="0"/>
    <x v="0"/>
    <x v="378"/>
    <n v="0"/>
    <x v="16"/>
    <s v="&lt;50"/>
    <m/>
    <m/>
    <m/>
  </r>
  <r>
    <x v="4"/>
    <x v="3"/>
    <x v="0"/>
    <x v="3"/>
    <x v="1"/>
    <x v="3"/>
    <x v="0"/>
    <x v="0"/>
    <x v="379"/>
    <n v="0"/>
    <x v="16"/>
    <s v="&lt;50"/>
    <m/>
    <m/>
    <m/>
  </r>
  <r>
    <x v="4"/>
    <x v="3"/>
    <x v="0"/>
    <x v="3"/>
    <x v="1"/>
    <x v="2"/>
    <x v="0"/>
    <x v="0"/>
    <x v="365"/>
    <n v="0"/>
    <x v="16"/>
    <s v="&lt;50"/>
    <m/>
    <m/>
    <m/>
  </r>
  <r>
    <x v="4"/>
    <x v="3"/>
    <x v="0"/>
    <x v="3"/>
    <x v="1"/>
    <x v="2"/>
    <x v="0"/>
    <x v="0"/>
    <x v="366"/>
    <n v="0"/>
    <x v="16"/>
    <s v="&lt;50"/>
    <m/>
    <m/>
    <m/>
  </r>
  <r>
    <x v="4"/>
    <x v="3"/>
    <x v="0"/>
    <x v="3"/>
    <x v="1"/>
    <x v="2"/>
    <x v="0"/>
    <x v="0"/>
    <x v="367"/>
    <n v="345.60399999999998"/>
    <x v="16"/>
    <s v="&lt;50"/>
    <m/>
    <m/>
    <m/>
  </r>
  <r>
    <x v="4"/>
    <x v="3"/>
    <x v="0"/>
    <x v="3"/>
    <x v="1"/>
    <x v="2"/>
    <x v="0"/>
    <x v="0"/>
    <x v="368"/>
    <n v="2872.1120000000001"/>
    <x v="16"/>
    <s v="&lt;50"/>
    <m/>
    <m/>
    <m/>
  </r>
  <r>
    <x v="4"/>
    <x v="3"/>
    <x v="0"/>
    <x v="3"/>
    <x v="1"/>
    <x v="2"/>
    <x v="0"/>
    <x v="0"/>
    <x v="369"/>
    <n v="0"/>
    <x v="16"/>
    <s v="&lt;50"/>
    <m/>
    <m/>
    <m/>
  </r>
  <r>
    <x v="4"/>
    <x v="3"/>
    <x v="0"/>
    <x v="3"/>
    <x v="1"/>
    <x v="2"/>
    <x v="0"/>
    <x v="0"/>
    <x v="347"/>
    <n v="0"/>
    <x v="16"/>
    <s v="&lt;50"/>
    <m/>
    <m/>
    <m/>
  </r>
  <r>
    <x v="4"/>
    <x v="3"/>
    <x v="0"/>
    <x v="3"/>
    <x v="1"/>
    <x v="2"/>
    <x v="0"/>
    <x v="0"/>
    <x v="370"/>
    <n v="0"/>
    <x v="16"/>
    <s v="&lt;50"/>
    <m/>
    <m/>
    <m/>
  </r>
  <r>
    <x v="4"/>
    <x v="3"/>
    <x v="0"/>
    <x v="3"/>
    <x v="1"/>
    <x v="2"/>
    <x v="0"/>
    <x v="0"/>
    <x v="371"/>
    <n v="0"/>
    <x v="16"/>
    <s v="&lt;50"/>
    <m/>
    <m/>
    <m/>
  </r>
  <r>
    <x v="4"/>
    <x v="3"/>
    <x v="0"/>
    <x v="3"/>
    <x v="1"/>
    <x v="2"/>
    <x v="0"/>
    <x v="0"/>
    <x v="372"/>
    <n v="0"/>
    <x v="16"/>
    <s v="&lt;50"/>
    <m/>
    <m/>
    <m/>
  </r>
  <r>
    <x v="4"/>
    <x v="3"/>
    <x v="0"/>
    <x v="3"/>
    <x v="1"/>
    <x v="2"/>
    <x v="0"/>
    <x v="0"/>
    <x v="373"/>
    <n v="0"/>
    <x v="16"/>
    <s v="&lt;50"/>
    <m/>
    <m/>
    <m/>
  </r>
  <r>
    <x v="4"/>
    <x v="3"/>
    <x v="0"/>
    <x v="3"/>
    <x v="1"/>
    <x v="2"/>
    <x v="0"/>
    <x v="0"/>
    <x v="374"/>
    <n v="0"/>
    <x v="16"/>
    <s v="&lt;50"/>
    <m/>
    <m/>
    <m/>
  </r>
  <r>
    <x v="4"/>
    <x v="3"/>
    <x v="0"/>
    <x v="3"/>
    <x v="1"/>
    <x v="2"/>
    <x v="0"/>
    <x v="0"/>
    <x v="375"/>
    <n v="0"/>
    <x v="16"/>
    <s v="&lt;50"/>
    <m/>
    <m/>
    <m/>
  </r>
  <r>
    <x v="4"/>
    <x v="3"/>
    <x v="0"/>
    <x v="3"/>
    <x v="1"/>
    <x v="2"/>
    <x v="0"/>
    <x v="0"/>
    <x v="376"/>
    <n v="0"/>
    <x v="16"/>
    <s v="&lt;50"/>
    <m/>
    <m/>
    <m/>
  </r>
  <r>
    <x v="4"/>
    <x v="3"/>
    <x v="0"/>
    <x v="3"/>
    <x v="1"/>
    <x v="2"/>
    <x v="0"/>
    <x v="0"/>
    <x v="377"/>
    <n v="149.874"/>
    <x v="16"/>
    <s v="&lt;50"/>
    <m/>
    <m/>
    <m/>
  </r>
  <r>
    <x v="4"/>
    <x v="3"/>
    <x v="0"/>
    <x v="3"/>
    <x v="1"/>
    <x v="2"/>
    <x v="0"/>
    <x v="0"/>
    <x v="378"/>
    <n v="0"/>
    <x v="16"/>
    <s v="&lt;50"/>
    <m/>
    <m/>
    <m/>
  </r>
  <r>
    <x v="4"/>
    <x v="3"/>
    <x v="0"/>
    <x v="3"/>
    <x v="1"/>
    <x v="2"/>
    <x v="0"/>
    <x v="0"/>
    <x v="379"/>
    <n v="280.072"/>
    <x v="16"/>
    <s v="&lt;50"/>
    <m/>
    <m/>
    <m/>
  </r>
  <r>
    <x v="4"/>
    <x v="3"/>
    <x v="0"/>
    <x v="1"/>
    <x v="1"/>
    <x v="0"/>
    <x v="0"/>
    <x v="1"/>
    <x v="365"/>
    <n v="0"/>
    <x v="16"/>
    <s v="&lt;50"/>
    <m/>
    <m/>
    <m/>
  </r>
  <r>
    <x v="4"/>
    <x v="3"/>
    <x v="0"/>
    <x v="1"/>
    <x v="1"/>
    <x v="0"/>
    <x v="0"/>
    <x v="1"/>
    <x v="366"/>
    <n v="0"/>
    <x v="16"/>
    <s v="&lt;50"/>
    <m/>
    <m/>
    <m/>
  </r>
  <r>
    <x v="4"/>
    <x v="3"/>
    <x v="0"/>
    <x v="1"/>
    <x v="1"/>
    <x v="0"/>
    <x v="0"/>
    <x v="1"/>
    <x v="367"/>
    <n v="153.66800000000001"/>
    <x v="16"/>
    <s v="&lt;50"/>
    <m/>
    <m/>
    <m/>
  </r>
  <r>
    <x v="4"/>
    <x v="3"/>
    <x v="0"/>
    <x v="1"/>
    <x v="1"/>
    <x v="0"/>
    <x v="0"/>
    <x v="1"/>
    <x v="368"/>
    <n v="1877.61"/>
    <x v="16"/>
    <s v="&lt;50"/>
    <m/>
    <m/>
    <m/>
  </r>
  <r>
    <x v="4"/>
    <x v="3"/>
    <x v="0"/>
    <x v="1"/>
    <x v="1"/>
    <x v="0"/>
    <x v="0"/>
    <x v="1"/>
    <x v="369"/>
    <n v="0"/>
    <x v="16"/>
    <s v="&lt;50"/>
    <m/>
    <m/>
    <m/>
  </r>
  <r>
    <x v="4"/>
    <x v="3"/>
    <x v="0"/>
    <x v="1"/>
    <x v="1"/>
    <x v="0"/>
    <x v="0"/>
    <x v="1"/>
    <x v="347"/>
    <n v="0"/>
    <x v="16"/>
    <s v="&lt;50"/>
    <m/>
    <m/>
    <m/>
  </r>
  <r>
    <x v="4"/>
    <x v="3"/>
    <x v="0"/>
    <x v="1"/>
    <x v="1"/>
    <x v="0"/>
    <x v="0"/>
    <x v="1"/>
    <x v="370"/>
    <n v="0"/>
    <x v="16"/>
    <s v="&lt;50"/>
    <m/>
    <m/>
    <m/>
  </r>
  <r>
    <x v="4"/>
    <x v="3"/>
    <x v="0"/>
    <x v="1"/>
    <x v="1"/>
    <x v="0"/>
    <x v="0"/>
    <x v="1"/>
    <x v="371"/>
    <n v="0"/>
    <x v="16"/>
    <s v="&lt;50"/>
    <m/>
    <m/>
    <m/>
  </r>
  <r>
    <x v="4"/>
    <x v="3"/>
    <x v="0"/>
    <x v="1"/>
    <x v="1"/>
    <x v="0"/>
    <x v="0"/>
    <x v="1"/>
    <x v="372"/>
    <n v="0"/>
    <x v="16"/>
    <s v="&lt;50"/>
    <m/>
    <m/>
    <m/>
  </r>
  <r>
    <x v="4"/>
    <x v="3"/>
    <x v="0"/>
    <x v="1"/>
    <x v="1"/>
    <x v="0"/>
    <x v="0"/>
    <x v="1"/>
    <x v="373"/>
    <n v="0"/>
    <x v="16"/>
    <s v="&lt;50"/>
    <m/>
    <m/>
    <m/>
  </r>
  <r>
    <x v="4"/>
    <x v="3"/>
    <x v="0"/>
    <x v="1"/>
    <x v="1"/>
    <x v="0"/>
    <x v="0"/>
    <x v="1"/>
    <x v="374"/>
    <n v="0"/>
    <x v="16"/>
    <s v="&lt;50"/>
    <m/>
    <m/>
    <m/>
  </r>
  <r>
    <x v="4"/>
    <x v="3"/>
    <x v="0"/>
    <x v="1"/>
    <x v="1"/>
    <x v="0"/>
    <x v="0"/>
    <x v="1"/>
    <x v="375"/>
    <n v="0"/>
    <x v="16"/>
    <s v="&lt;50"/>
    <m/>
    <m/>
    <m/>
  </r>
  <r>
    <x v="4"/>
    <x v="3"/>
    <x v="0"/>
    <x v="1"/>
    <x v="1"/>
    <x v="0"/>
    <x v="0"/>
    <x v="1"/>
    <x v="376"/>
    <n v="0"/>
    <x v="16"/>
    <s v="&lt;50"/>
    <m/>
    <m/>
    <m/>
  </r>
  <r>
    <x v="4"/>
    <x v="3"/>
    <x v="0"/>
    <x v="1"/>
    <x v="1"/>
    <x v="0"/>
    <x v="0"/>
    <x v="1"/>
    <x v="377"/>
    <n v="0"/>
    <x v="16"/>
    <s v="&lt;50"/>
    <m/>
    <m/>
    <m/>
  </r>
  <r>
    <x v="4"/>
    <x v="3"/>
    <x v="0"/>
    <x v="1"/>
    <x v="1"/>
    <x v="0"/>
    <x v="0"/>
    <x v="1"/>
    <x v="378"/>
    <n v="0"/>
    <x v="16"/>
    <s v="&lt;50"/>
    <m/>
    <m/>
    <m/>
  </r>
  <r>
    <x v="4"/>
    <x v="3"/>
    <x v="0"/>
    <x v="1"/>
    <x v="1"/>
    <x v="0"/>
    <x v="0"/>
    <x v="1"/>
    <x v="379"/>
    <n v="133.09100000000001"/>
    <x v="16"/>
    <s v="&lt;50"/>
    <m/>
    <m/>
    <m/>
  </r>
  <r>
    <x v="4"/>
    <x v="3"/>
    <x v="0"/>
    <x v="1"/>
    <x v="1"/>
    <x v="0"/>
    <x v="0"/>
    <x v="0"/>
    <x v="365"/>
    <n v="0"/>
    <x v="16"/>
    <s v="&lt;50"/>
    <m/>
    <m/>
    <m/>
  </r>
  <r>
    <x v="4"/>
    <x v="3"/>
    <x v="0"/>
    <x v="1"/>
    <x v="1"/>
    <x v="0"/>
    <x v="0"/>
    <x v="0"/>
    <x v="366"/>
    <n v="0"/>
    <x v="16"/>
    <s v="&lt;50"/>
    <m/>
    <m/>
    <m/>
  </r>
  <r>
    <x v="4"/>
    <x v="3"/>
    <x v="0"/>
    <x v="1"/>
    <x v="1"/>
    <x v="0"/>
    <x v="0"/>
    <x v="0"/>
    <x v="367"/>
    <n v="168.30500000000001"/>
    <x v="16"/>
    <s v="&lt;50"/>
    <m/>
    <m/>
    <m/>
  </r>
  <r>
    <x v="4"/>
    <x v="3"/>
    <x v="0"/>
    <x v="1"/>
    <x v="1"/>
    <x v="0"/>
    <x v="0"/>
    <x v="0"/>
    <x v="368"/>
    <n v="2025.0519999999999"/>
    <x v="16"/>
    <s v="&lt;50"/>
    <m/>
    <m/>
    <m/>
  </r>
  <r>
    <x v="4"/>
    <x v="3"/>
    <x v="0"/>
    <x v="1"/>
    <x v="1"/>
    <x v="0"/>
    <x v="0"/>
    <x v="0"/>
    <x v="369"/>
    <n v="0"/>
    <x v="16"/>
    <s v="&lt;50"/>
    <m/>
    <m/>
    <m/>
  </r>
  <r>
    <x v="4"/>
    <x v="3"/>
    <x v="0"/>
    <x v="1"/>
    <x v="1"/>
    <x v="0"/>
    <x v="0"/>
    <x v="0"/>
    <x v="347"/>
    <n v="0"/>
    <x v="16"/>
    <s v="&lt;50"/>
    <m/>
    <m/>
    <m/>
  </r>
  <r>
    <x v="4"/>
    <x v="3"/>
    <x v="0"/>
    <x v="1"/>
    <x v="1"/>
    <x v="0"/>
    <x v="0"/>
    <x v="0"/>
    <x v="370"/>
    <n v="0"/>
    <x v="16"/>
    <s v="&lt;50"/>
    <m/>
    <m/>
    <m/>
  </r>
  <r>
    <x v="4"/>
    <x v="3"/>
    <x v="0"/>
    <x v="1"/>
    <x v="1"/>
    <x v="0"/>
    <x v="0"/>
    <x v="0"/>
    <x v="371"/>
    <n v="0"/>
    <x v="16"/>
    <s v="&lt;50"/>
    <m/>
    <m/>
    <m/>
  </r>
  <r>
    <x v="4"/>
    <x v="3"/>
    <x v="0"/>
    <x v="1"/>
    <x v="1"/>
    <x v="0"/>
    <x v="0"/>
    <x v="0"/>
    <x v="372"/>
    <n v="0"/>
    <x v="16"/>
    <s v="&lt;50"/>
    <m/>
    <m/>
    <m/>
  </r>
  <r>
    <x v="4"/>
    <x v="3"/>
    <x v="0"/>
    <x v="1"/>
    <x v="1"/>
    <x v="0"/>
    <x v="0"/>
    <x v="0"/>
    <x v="373"/>
    <n v="0"/>
    <x v="16"/>
    <s v="&lt;50"/>
    <m/>
    <m/>
    <m/>
  </r>
  <r>
    <x v="4"/>
    <x v="3"/>
    <x v="0"/>
    <x v="1"/>
    <x v="1"/>
    <x v="0"/>
    <x v="0"/>
    <x v="0"/>
    <x v="374"/>
    <n v="0"/>
    <x v="16"/>
    <s v="&lt;50"/>
    <m/>
    <m/>
    <m/>
  </r>
  <r>
    <x v="4"/>
    <x v="3"/>
    <x v="0"/>
    <x v="1"/>
    <x v="1"/>
    <x v="0"/>
    <x v="0"/>
    <x v="0"/>
    <x v="375"/>
    <n v="0"/>
    <x v="16"/>
    <s v="&lt;50"/>
    <m/>
    <m/>
    <m/>
  </r>
  <r>
    <x v="4"/>
    <x v="3"/>
    <x v="0"/>
    <x v="1"/>
    <x v="1"/>
    <x v="0"/>
    <x v="0"/>
    <x v="0"/>
    <x v="376"/>
    <n v="0"/>
    <x v="16"/>
    <s v="&lt;50"/>
    <m/>
    <m/>
    <m/>
  </r>
  <r>
    <x v="4"/>
    <x v="3"/>
    <x v="0"/>
    <x v="1"/>
    <x v="1"/>
    <x v="0"/>
    <x v="0"/>
    <x v="0"/>
    <x v="377"/>
    <n v="0"/>
    <x v="16"/>
    <s v="&lt;50"/>
    <m/>
    <m/>
    <m/>
  </r>
  <r>
    <x v="4"/>
    <x v="3"/>
    <x v="0"/>
    <x v="1"/>
    <x v="1"/>
    <x v="0"/>
    <x v="0"/>
    <x v="0"/>
    <x v="378"/>
    <n v="0"/>
    <x v="16"/>
    <s v="&lt;50"/>
    <m/>
    <m/>
    <m/>
  </r>
  <r>
    <x v="4"/>
    <x v="3"/>
    <x v="0"/>
    <x v="1"/>
    <x v="1"/>
    <x v="0"/>
    <x v="0"/>
    <x v="0"/>
    <x v="379"/>
    <n v="141.13200000000001"/>
    <x v="16"/>
    <s v="&lt;50"/>
    <m/>
    <m/>
    <m/>
  </r>
  <r>
    <x v="4"/>
    <x v="3"/>
    <x v="0"/>
    <x v="1"/>
    <x v="1"/>
    <x v="0"/>
    <x v="1"/>
    <x v="0"/>
    <x v="365"/>
    <n v="0"/>
    <x v="16"/>
    <s v="&lt;50"/>
    <m/>
    <m/>
    <m/>
  </r>
  <r>
    <x v="4"/>
    <x v="3"/>
    <x v="0"/>
    <x v="1"/>
    <x v="1"/>
    <x v="0"/>
    <x v="1"/>
    <x v="0"/>
    <x v="366"/>
    <n v="0"/>
    <x v="16"/>
    <s v="&lt;50"/>
    <m/>
    <m/>
    <m/>
  </r>
  <r>
    <x v="4"/>
    <x v="3"/>
    <x v="0"/>
    <x v="1"/>
    <x v="1"/>
    <x v="0"/>
    <x v="1"/>
    <x v="0"/>
    <x v="367"/>
    <n v="165.70099999999999"/>
    <x v="16"/>
    <s v="&lt;50"/>
    <m/>
    <m/>
    <m/>
  </r>
  <r>
    <x v="4"/>
    <x v="3"/>
    <x v="0"/>
    <x v="1"/>
    <x v="1"/>
    <x v="0"/>
    <x v="1"/>
    <x v="0"/>
    <x v="368"/>
    <n v="1960.5360000000001"/>
    <x v="16"/>
    <s v="&lt;50"/>
    <m/>
    <m/>
    <m/>
  </r>
  <r>
    <x v="4"/>
    <x v="3"/>
    <x v="0"/>
    <x v="1"/>
    <x v="1"/>
    <x v="0"/>
    <x v="1"/>
    <x v="0"/>
    <x v="369"/>
    <n v="0"/>
    <x v="16"/>
    <s v="&lt;50"/>
    <m/>
    <m/>
    <m/>
  </r>
  <r>
    <x v="4"/>
    <x v="3"/>
    <x v="0"/>
    <x v="1"/>
    <x v="1"/>
    <x v="0"/>
    <x v="1"/>
    <x v="0"/>
    <x v="347"/>
    <n v="0"/>
    <x v="16"/>
    <s v="&lt;50"/>
    <m/>
    <m/>
    <m/>
  </r>
  <r>
    <x v="4"/>
    <x v="3"/>
    <x v="0"/>
    <x v="1"/>
    <x v="1"/>
    <x v="0"/>
    <x v="1"/>
    <x v="0"/>
    <x v="370"/>
    <n v="0"/>
    <x v="16"/>
    <s v="&lt;50"/>
    <m/>
    <m/>
    <m/>
  </r>
  <r>
    <x v="4"/>
    <x v="3"/>
    <x v="0"/>
    <x v="1"/>
    <x v="1"/>
    <x v="0"/>
    <x v="1"/>
    <x v="0"/>
    <x v="371"/>
    <n v="0"/>
    <x v="16"/>
    <s v="&lt;50"/>
    <m/>
    <m/>
    <m/>
  </r>
  <r>
    <x v="4"/>
    <x v="3"/>
    <x v="0"/>
    <x v="1"/>
    <x v="1"/>
    <x v="0"/>
    <x v="1"/>
    <x v="0"/>
    <x v="372"/>
    <n v="0"/>
    <x v="16"/>
    <s v="&lt;50"/>
    <m/>
    <m/>
    <m/>
  </r>
  <r>
    <x v="4"/>
    <x v="3"/>
    <x v="0"/>
    <x v="1"/>
    <x v="1"/>
    <x v="0"/>
    <x v="1"/>
    <x v="0"/>
    <x v="373"/>
    <n v="0"/>
    <x v="16"/>
    <s v="&lt;50"/>
    <m/>
    <m/>
    <m/>
  </r>
  <r>
    <x v="4"/>
    <x v="3"/>
    <x v="0"/>
    <x v="1"/>
    <x v="1"/>
    <x v="0"/>
    <x v="1"/>
    <x v="0"/>
    <x v="374"/>
    <n v="0"/>
    <x v="16"/>
    <s v="&lt;50"/>
    <m/>
    <m/>
    <m/>
  </r>
  <r>
    <x v="4"/>
    <x v="3"/>
    <x v="0"/>
    <x v="1"/>
    <x v="1"/>
    <x v="0"/>
    <x v="1"/>
    <x v="0"/>
    <x v="375"/>
    <n v="0"/>
    <x v="16"/>
    <s v="&lt;50"/>
    <m/>
    <m/>
    <m/>
  </r>
  <r>
    <x v="4"/>
    <x v="3"/>
    <x v="0"/>
    <x v="1"/>
    <x v="1"/>
    <x v="0"/>
    <x v="1"/>
    <x v="0"/>
    <x v="376"/>
    <n v="0"/>
    <x v="16"/>
    <s v="&lt;50"/>
    <m/>
    <m/>
    <m/>
  </r>
  <r>
    <x v="4"/>
    <x v="3"/>
    <x v="0"/>
    <x v="1"/>
    <x v="1"/>
    <x v="0"/>
    <x v="1"/>
    <x v="0"/>
    <x v="377"/>
    <n v="0"/>
    <x v="16"/>
    <s v="&lt;50"/>
    <m/>
    <m/>
    <m/>
  </r>
  <r>
    <x v="4"/>
    <x v="3"/>
    <x v="0"/>
    <x v="1"/>
    <x v="1"/>
    <x v="0"/>
    <x v="1"/>
    <x v="0"/>
    <x v="378"/>
    <n v="0"/>
    <x v="16"/>
    <s v="&lt;50"/>
    <m/>
    <m/>
    <m/>
  </r>
  <r>
    <x v="4"/>
    <x v="3"/>
    <x v="0"/>
    <x v="1"/>
    <x v="1"/>
    <x v="0"/>
    <x v="1"/>
    <x v="0"/>
    <x v="379"/>
    <n v="148.63300000000001"/>
    <x v="16"/>
    <s v="&lt;50"/>
    <m/>
    <m/>
    <m/>
  </r>
  <r>
    <x v="5"/>
    <x v="4"/>
    <x v="0"/>
    <x v="3"/>
    <x v="1"/>
    <x v="3"/>
    <x v="0"/>
    <x v="0"/>
    <x v="365"/>
    <n v="0"/>
    <x v="16"/>
    <s v="&lt;50"/>
    <m/>
    <m/>
    <m/>
  </r>
  <r>
    <x v="5"/>
    <x v="4"/>
    <x v="0"/>
    <x v="3"/>
    <x v="1"/>
    <x v="3"/>
    <x v="0"/>
    <x v="0"/>
    <x v="366"/>
    <n v="0"/>
    <x v="16"/>
    <s v="&lt;50"/>
    <m/>
    <m/>
    <m/>
  </r>
  <r>
    <x v="5"/>
    <x v="4"/>
    <x v="0"/>
    <x v="3"/>
    <x v="1"/>
    <x v="3"/>
    <x v="0"/>
    <x v="0"/>
    <x v="367"/>
    <n v="0"/>
    <x v="16"/>
    <s v="&lt;50"/>
    <m/>
    <m/>
    <m/>
  </r>
  <r>
    <x v="5"/>
    <x v="4"/>
    <x v="0"/>
    <x v="3"/>
    <x v="1"/>
    <x v="3"/>
    <x v="0"/>
    <x v="0"/>
    <x v="368"/>
    <n v="0"/>
    <x v="16"/>
    <s v="&lt;50"/>
    <m/>
    <m/>
    <m/>
  </r>
  <r>
    <x v="5"/>
    <x v="4"/>
    <x v="0"/>
    <x v="3"/>
    <x v="1"/>
    <x v="3"/>
    <x v="0"/>
    <x v="0"/>
    <x v="369"/>
    <n v="0"/>
    <x v="16"/>
    <s v="&lt;50"/>
    <m/>
    <m/>
    <m/>
  </r>
  <r>
    <x v="5"/>
    <x v="4"/>
    <x v="0"/>
    <x v="3"/>
    <x v="1"/>
    <x v="3"/>
    <x v="0"/>
    <x v="0"/>
    <x v="347"/>
    <n v="0"/>
    <x v="16"/>
    <s v="&lt;50"/>
    <m/>
    <m/>
    <m/>
  </r>
  <r>
    <x v="5"/>
    <x v="4"/>
    <x v="0"/>
    <x v="3"/>
    <x v="1"/>
    <x v="3"/>
    <x v="0"/>
    <x v="0"/>
    <x v="370"/>
    <n v="0"/>
    <x v="16"/>
    <s v="&lt;50"/>
    <m/>
    <m/>
    <m/>
  </r>
  <r>
    <x v="5"/>
    <x v="4"/>
    <x v="0"/>
    <x v="3"/>
    <x v="1"/>
    <x v="3"/>
    <x v="0"/>
    <x v="0"/>
    <x v="371"/>
    <n v="0"/>
    <x v="16"/>
    <s v="&lt;50"/>
    <m/>
    <m/>
    <m/>
  </r>
  <r>
    <x v="5"/>
    <x v="4"/>
    <x v="0"/>
    <x v="3"/>
    <x v="1"/>
    <x v="3"/>
    <x v="0"/>
    <x v="0"/>
    <x v="372"/>
    <n v="0"/>
    <x v="16"/>
    <s v="&lt;50"/>
    <m/>
    <m/>
    <m/>
  </r>
  <r>
    <x v="5"/>
    <x v="4"/>
    <x v="0"/>
    <x v="3"/>
    <x v="1"/>
    <x v="3"/>
    <x v="0"/>
    <x v="0"/>
    <x v="373"/>
    <n v="0"/>
    <x v="16"/>
    <s v="&lt;50"/>
    <m/>
    <m/>
    <m/>
  </r>
  <r>
    <x v="5"/>
    <x v="4"/>
    <x v="0"/>
    <x v="3"/>
    <x v="1"/>
    <x v="3"/>
    <x v="0"/>
    <x v="0"/>
    <x v="374"/>
    <n v="0"/>
    <x v="16"/>
    <s v="&lt;50"/>
    <m/>
    <m/>
    <m/>
  </r>
  <r>
    <x v="5"/>
    <x v="4"/>
    <x v="0"/>
    <x v="3"/>
    <x v="1"/>
    <x v="3"/>
    <x v="0"/>
    <x v="0"/>
    <x v="375"/>
    <n v="0"/>
    <x v="16"/>
    <s v="&lt;50"/>
    <m/>
    <m/>
    <m/>
  </r>
  <r>
    <x v="5"/>
    <x v="4"/>
    <x v="0"/>
    <x v="3"/>
    <x v="1"/>
    <x v="3"/>
    <x v="0"/>
    <x v="0"/>
    <x v="376"/>
    <n v="0"/>
    <x v="16"/>
    <s v="&lt;50"/>
    <m/>
    <m/>
    <m/>
  </r>
  <r>
    <x v="5"/>
    <x v="4"/>
    <x v="0"/>
    <x v="3"/>
    <x v="1"/>
    <x v="3"/>
    <x v="0"/>
    <x v="0"/>
    <x v="377"/>
    <n v="0"/>
    <x v="16"/>
    <s v="&lt;50"/>
    <m/>
    <m/>
    <m/>
  </r>
  <r>
    <x v="5"/>
    <x v="4"/>
    <x v="0"/>
    <x v="3"/>
    <x v="1"/>
    <x v="3"/>
    <x v="0"/>
    <x v="0"/>
    <x v="378"/>
    <n v="0"/>
    <x v="16"/>
    <s v="&lt;50"/>
    <m/>
    <m/>
    <m/>
  </r>
  <r>
    <x v="5"/>
    <x v="4"/>
    <x v="0"/>
    <x v="3"/>
    <x v="1"/>
    <x v="3"/>
    <x v="0"/>
    <x v="0"/>
    <x v="379"/>
    <n v="0"/>
    <x v="16"/>
    <s v="&lt;50"/>
    <m/>
    <m/>
    <m/>
  </r>
  <r>
    <x v="5"/>
    <x v="4"/>
    <x v="0"/>
    <x v="1"/>
    <x v="1"/>
    <x v="0"/>
    <x v="0"/>
    <x v="1"/>
    <x v="365"/>
    <n v="0"/>
    <x v="16"/>
    <s v="&lt;50"/>
    <m/>
    <m/>
    <m/>
  </r>
  <r>
    <x v="5"/>
    <x v="4"/>
    <x v="0"/>
    <x v="1"/>
    <x v="1"/>
    <x v="0"/>
    <x v="0"/>
    <x v="1"/>
    <x v="366"/>
    <n v="0"/>
    <x v="16"/>
    <s v="&lt;50"/>
    <m/>
    <m/>
    <m/>
  </r>
  <r>
    <x v="5"/>
    <x v="4"/>
    <x v="0"/>
    <x v="1"/>
    <x v="1"/>
    <x v="0"/>
    <x v="0"/>
    <x v="1"/>
    <x v="367"/>
    <n v="0"/>
    <x v="16"/>
    <s v="&lt;50"/>
    <m/>
    <m/>
    <m/>
  </r>
  <r>
    <x v="5"/>
    <x v="4"/>
    <x v="0"/>
    <x v="1"/>
    <x v="1"/>
    <x v="0"/>
    <x v="0"/>
    <x v="1"/>
    <x v="368"/>
    <n v="0"/>
    <x v="16"/>
    <s v="&lt;50"/>
    <m/>
    <m/>
    <m/>
  </r>
  <r>
    <x v="5"/>
    <x v="4"/>
    <x v="0"/>
    <x v="1"/>
    <x v="1"/>
    <x v="0"/>
    <x v="0"/>
    <x v="1"/>
    <x v="369"/>
    <n v="0"/>
    <x v="16"/>
    <s v="&lt;50"/>
    <m/>
    <m/>
    <m/>
  </r>
  <r>
    <x v="5"/>
    <x v="4"/>
    <x v="0"/>
    <x v="1"/>
    <x v="1"/>
    <x v="0"/>
    <x v="0"/>
    <x v="1"/>
    <x v="347"/>
    <n v="0"/>
    <x v="16"/>
    <s v="&lt;50"/>
    <m/>
    <m/>
    <m/>
  </r>
  <r>
    <x v="5"/>
    <x v="4"/>
    <x v="0"/>
    <x v="1"/>
    <x v="1"/>
    <x v="0"/>
    <x v="0"/>
    <x v="1"/>
    <x v="370"/>
    <n v="0"/>
    <x v="16"/>
    <s v="&lt;50"/>
    <m/>
    <m/>
    <m/>
  </r>
  <r>
    <x v="5"/>
    <x v="4"/>
    <x v="0"/>
    <x v="1"/>
    <x v="1"/>
    <x v="0"/>
    <x v="0"/>
    <x v="1"/>
    <x v="371"/>
    <n v="0"/>
    <x v="16"/>
    <s v="&lt;50"/>
    <m/>
    <m/>
    <m/>
  </r>
  <r>
    <x v="5"/>
    <x v="4"/>
    <x v="0"/>
    <x v="1"/>
    <x v="1"/>
    <x v="0"/>
    <x v="0"/>
    <x v="1"/>
    <x v="372"/>
    <n v="0"/>
    <x v="16"/>
    <s v="&lt;50"/>
    <m/>
    <m/>
    <m/>
  </r>
  <r>
    <x v="5"/>
    <x v="4"/>
    <x v="0"/>
    <x v="1"/>
    <x v="1"/>
    <x v="0"/>
    <x v="0"/>
    <x v="1"/>
    <x v="373"/>
    <n v="0"/>
    <x v="16"/>
    <s v="&lt;50"/>
    <m/>
    <m/>
    <m/>
  </r>
  <r>
    <x v="5"/>
    <x v="4"/>
    <x v="0"/>
    <x v="1"/>
    <x v="1"/>
    <x v="0"/>
    <x v="0"/>
    <x v="1"/>
    <x v="374"/>
    <n v="0"/>
    <x v="16"/>
    <s v="&lt;50"/>
    <m/>
    <m/>
    <m/>
  </r>
  <r>
    <x v="5"/>
    <x v="4"/>
    <x v="0"/>
    <x v="1"/>
    <x v="1"/>
    <x v="0"/>
    <x v="0"/>
    <x v="1"/>
    <x v="375"/>
    <n v="0"/>
    <x v="16"/>
    <s v="&lt;50"/>
    <m/>
    <m/>
    <m/>
  </r>
  <r>
    <x v="5"/>
    <x v="4"/>
    <x v="0"/>
    <x v="1"/>
    <x v="1"/>
    <x v="0"/>
    <x v="0"/>
    <x v="1"/>
    <x v="376"/>
    <n v="0"/>
    <x v="16"/>
    <s v="&lt;50"/>
    <m/>
    <m/>
    <m/>
  </r>
  <r>
    <x v="5"/>
    <x v="4"/>
    <x v="0"/>
    <x v="1"/>
    <x v="1"/>
    <x v="0"/>
    <x v="0"/>
    <x v="1"/>
    <x v="377"/>
    <n v="0"/>
    <x v="16"/>
    <s v="&lt;50"/>
    <m/>
    <m/>
    <m/>
  </r>
  <r>
    <x v="5"/>
    <x v="4"/>
    <x v="0"/>
    <x v="1"/>
    <x v="1"/>
    <x v="0"/>
    <x v="0"/>
    <x v="1"/>
    <x v="378"/>
    <n v="0"/>
    <x v="16"/>
    <s v="&lt;50"/>
    <m/>
    <m/>
    <m/>
  </r>
  <r>
    <x v="5"/>
    <x v="4"/>
    <x v="0"/>
    <x v="1"/>
    <x v="1"/>
    <x v="0"/>
    <x v="0"/>
    <x v="1"/>
    <x v="379"/>
    <n v="0"/>
    <x v="16"/>
    <s v="&lt;50"/>
    <m/>
    <m/>
    <m/>
  </r>
  <r>
    <x v="5"/>
    <x v="4"/>
    <x v="0"/>
    <x v="1"/>
    <x v="1"/>
    <x v="0"/>
    <x v="0"/>
    <x v="0"/>
    <x v="365"/>
    <n v="0"/>
    <x v="16"/>
    <s v="&lt;50"/>
    <m/>
    <m/>
    <m/>
  </r>
  <r>
    <x v="5"/>
    <x v="4"/>
    <x v="0"/>
    <x v="1"/>
    <x v="1"/>
    <x v="0"/>
    <x v="0"/>
    <x v="0"/>
    <x v="366"/>
    <n v="0"/>
    <x v="16"/>
    <s v="&lt;50"/>
    <m/>
    <m/>
    <m/>
  </r>
  <r>
    <x v="5"/>
    <x v="4"/>
    <x v="0"/>
    <x v="1"/>
    <x v="1"/>
    <x v="0"/>
    <x v="0"/>
    <x v="0"/>
    <x v="367"/>
    <n v="0"/>
    <x v="16"/>
    <s v="&lt;50"/>
    <m/>
    <m/>
    <m/>
  </r>
  <r>
    <x v="5"/>
    <x v="4"/>
    <x v="0"/>
    <x v="1"/>
    <x v="1"/>
    <x v="0"/>
    <x v="0"/>
    <x v="0"/>
    <x v="368"/>
    <n v="0"/>
    <x v="16"/>
    <s v="&lt;50"/>
    <m/>
    <m/>
    <m/>
  </r>
  <r>
    <x v="5"/>
    <x v="4"/>
    <x v="0"/>
    <x v="1"/>
    <x v="1"/>
    <x v="0"/>
    <x v="0"/>
    <x v="0"/>
    <x v="369"/>
    <n v="0"/>
    <x v="16"/>
    <s v="&lt;50"/>
    <m/>
    <m/>
    <m/>
  </r>
  <r>
    <x v="5"/>
    <x v="4"/>
    <x v="0"/>
    <x v="1"/>
    <x v="1"/>
    <x v="0"/>
    <x v="0"/>
    <x v="0"/>
    <x v="347"/>
    <n v="0"/>
    <x v="16"/>
    <s v="&lt;50"/>
    <m/>
    <m/>
    <m/>
  </r>
  <r>
    <x v="5"/>
    <x v="4"/>
    <x v="0"/>
    <x v="1"/>
    <x v="1"/>
    <x v="0"/>
    <x v="0"/>
    <x v="0"/>
    <x v="370"/>
    <n v="0"/>
    <x v="16"/>
    <s v="&lt;50"/>
    <m/>
    <m/>
    <m/>
  </r>
  <r>
    <x v="5"/>
    <x v="4"/>
    <x v="0"/>
    <x v="1"/>
    <x v="1"/>
    <x v="0"/>
    <x v="0"/>
    <x v="0"/>
    <x v="371"/>
    <n v="0"/>
    <x v="16"/>
    <s v="&lt;50"/>
    <m/>
    <m/>
    <m/>
  </r>
  <r>
    <x v="5"/>
    <x v="4"/>
    <x v="0"/>
    <x v="1"/>
    <x v="1"/>
    <x v="0"/>
    <x v="0"/>
    <x v="0"/>
    <x v="372"/>
    <n v="0"/>
    <x v="16"/>
    <s v="&lt;50"/>
    <m/>
    <m/>
    <m/>
  </r>
  <r>
    <x v="5"/>
    <x v="4"/>
    <x v="0"/>
    <x v="1"/>
    <x v="1"/>
    <x v="0"/>
    <x v="0"/>
    <x v="0"/>
    <x v="373"/>
    <n v="0"/>
    <x v="16"/>
    <s v="&lt;50"/>
    <m/>
    <m/>
    <m/>
  </r>
  <r>
    <x v="5"/>
    <x v="4"/>
    <x v="0"/>
    <x v="1"/>
    <x v="1"/>
    <x v="0"/>
    <x v="0"/>
    <x v="0"/>
    <x v="374"/>
    <n v="0"/>
    <x v="16"/>
    <s v="&lt;50"/>
    <m/>
    <m/>
    <m/>
  </r>
  <r>
    <x v="5"/>
    <x v="4"/>
    <x v="0"/>
    <x v="1"/>
    <x v="1"/>
    <x v="0"/>
    <x v="0"/>
    <x v="0"/>
    <x v="375"/>
    <n v="0"/>
    <x v="16"/>
    <s v="&lt;50"/>
    <m/>
    <m/>
    <m/>
  </r>
  <r>
    <x v="5"/>
    <x v="4"/>
    <x v="0"/>
    <x v="1"/>
    <x v="1"/>
    <x v="0"/>
    <x v="0"/>
    <x v="0"/>
    <x v="376"/>
    <n v="0"/>
    <x v="16"/>
    <s v="&lt;50"/>
    <m/>
    <m/>
    <m/>
  </r>
  <r>
    <x v="5"/>
    <x v="4"/>
    <x v="0"/>
    <x v="1"/>
    <x v="1"/>
    <x v="0"/>
    <x v="0"/>
    <x v="0"/>
    <x v="377"/>
    <n v="0"/>
    <x v="16"/>
    <s v="&lt;50"/>
    <m/>
    <m/>
    <m/>
  </r>
  <r>
    <x v="5"/>
    <x v="4"/>
    <x v="0"/>
    <x v="1"/>
    <x v="1"/>
    <x v="0"/>
    <x v="0"/>
    <x v="0"/>
    <x v="378"/>
    <n v="0"/>
    <x v="16"/>
    <s v="&lt;50"/>
    <m/>
    <m/>
    <m/>
  </r>
  <r>
    <x v="5"/>
    <x v="4"/>
    <x v="0"/>
    <x v="1"/>
    <x v="1"/>
    <x v="0"/>
    <x v="0"/>
    <x v="0"/>
    <x v="379"/>
    <n v="0"/>
    <x v="16"/>
    <s v="&lt;50"/>
    <m/>
    <m/>
    <m/>
  </r>
  <r>
    <x v="5"/>
    <x v="5"/>
    <x v="0"/>
    <x v="3"/>
    <x v="1"/>
    <x v="3"/>
    <x v="0"/>
    <x v="0"/>
    <x v="365"/>
    <s v="&gt; 10000"/>
    <x v="16"/>
    <s v="&lt;50"/>
    <m/>
    <m/>
    <m/>
  </r>
  <r>
    <x v="5"/>
    <x v="5"/>
    <x v="0"/>
    <x v="3"/>
    <x v="1"/>
    <x v="3"/>
    <x v="0"/>
    <x v="0"/>
    <x v="366"/>
    <n v="0"/>
    <x v="16"/>
    <s v="&lt;50"/>
    <m/>
    <m/>
    <m/>
  </r>
  <r>
    <x v="5"/>
    <x v="5"/>
    <x v="0"/>
    <x v="3"/>
    <x v="1"/>
    <x v="3"/>
    <x v="0"/>
    <x v="0"/>
    <x v="367"/>
    <n v="0"/>
    <x v="16"/>
    <s v="&lt;50"/>
    <m/>
    <m/>
    <m/>
  </r>
  <r>
    <x v="5"/>
    <x v="5"/>
    <x v="0"/>
    <x v="3"/>
    <x v="1"/>
    <x v="3"/>
    <x v="0"/>
    <x v="0"/>
    <x v="368"/>
    <n v="0"/>
    <x v="16"/>
    <s v="&lt;50"/>
    <m/>
    <m/>
    <m/>
  </r>
  <r>
    <x v="5"/>
    <x v="5"/>
    <x v="0"/>
    <x v="3"/>
    <x v="1"/>
    <x v="3"/>
    <x v="0"/>
    <x v="0"/>
    <x v="369"/>
    <s v="&gt; 10000"/>
    <x v="16"/>
    <s v="&lt;50"/>
    <m/>
    <m/>
    <m/>
  </r>
  <r>
    <x v="5"/>
    <x v="5"/>
    <x v="0"/>
    <x v="3"/>
    <x v="1"/>
    <x v="3"/>
    <x v="0"/>
    <x v="0"/>
    <x v="347"/>
    <n v="0"/>
    <x v="16"/>
    <s v="&lt;50"/>
    <m/>
    <m/>
    <m/>
  </r>
  <r>
    <x v="5"/>
    <x v="5"/>
    <x v="0"/>
    <x v="3"/>
    <x v="1"/>
    <x v="3"/>
    <x v="0"/>
    <x v="0"/>
    <x v="370"/>
    <n v="0"/>
    <x v="16"/>
    <s v="&lt;50"/>
    <m/>
    <m/>
    <m/>
  </r>
  <r>
    <x v="5"/>
    <x v="5"/>
    <x v="0"/>
    <x v="3"/>
    <x v="1"/>
    <x v="3"/>
    <x v="0"/>
    <x v="0"/>
    <x v="371"/>
    <n v="0"/>
    <x v="16"/>
    <s v="&lt;50"/>
    <m/>
    <m/>
    <m/>
  </r>
  <r>
    <x v="5"/>
    <x v="5"/>
    <x v="0"/>
    <x v="3"/>
    <x v="1"/>
    <x v="3"/>
    <x v="0"/>
    <x v="0"/>
    <x v="372"/>
    <n v="0"/>
    <x v="16"/>
    <s v="&lt;50"/>
    <m/>
    <m/>
    <m/>
  </r>
  <r>
    <x v="5"/>
    <x v="5"/>
    <x v="0"/>
    <x v="3"/>
    <x v="1"/>
    <x v="3"/>
    <x v="0"/>
    <x v="0"/>
    <x v="373"/>
    <n v="0"/>
    <x v="16"/>
    <s v="&lt;50"/>
    <m/>
    <m/>
    <m/>
  </r>
  <r>
    <x v="5"/>
    <x v="5"/>
    <x v="0"/>
    <x v="3"/>
    <x v="1"/>
    <x v="3"/>
    <x v="0"/>
    <x v="0"/>
    <x v="374"/>
    <n v="0"/>
    <x v="16"/>
    <s v="&lt;50"/>
    <m/>
    <m/>
    <m/>
  </r>
  <r>
    <x v="5"/>
    <x v="5"/>
    <x v="0"/>
    <x v="3"/>
    <x v="1"/>
    <x v="3"/>
    <x v="0"/>
    <x v="0"/>
    <x v="375"/>
    <n v="0"/>
    <x v="16"/>
    <s v="&lt;50"/>
    <m/>
    <m/>
    <m/>
  </r>
  <r>
    <x v="5"/>
    <x v="5"/>
    <x v="0"/>
    <x v="3"/>
    <x v="1"/>
    <x v="3"/>
    <x v="0"/>
    <x v="0"/>
    <x v="376"/>
    <n v="0"/>
    <x v="16"/>
    <s v="&lt;50"/>
    <m/>
    <m/>
    <m/>
  </r>
  <r>
    <x v="5"/>
    <x v="5"/>
    <x v="0"/>
    <x v="3"/>
    <x v="1"/>
    <x v="3"/>
    <x v="0"/>
    <x v="0"/>
    <x v="377"/>
    <n v="0"/>
    <x v="16"/>
    <s v="&lt;50"/>
    <m/>
    <m/>
    <m/>
  </r>
  <r>
    <x v="5"/>
    <x v="5"/>
    <x v="0"/>
    <x v="3"/>
    <x v="1"/>
    <x v="3"/>
    <x v="0"/>
    <x v="0"/>
    <x v="378"/>
    <n v="0"/>
    <x v="16"/>
    <s v="&lt;50"/>
    <m/>
    <m/>
    <m/>
  </r>
  <r>
    <x v="5"/>
    <x v="5"/>
    <x v="0"/>
    <x v="3"/>
    <x v="1"/>
    <x v="3"/>
    <x v="0"/>
    <x v="0"/>
    <x v="379"/>
    <n v="0"/>
    <x v="16"/>
    <s v="&lt;50"/>
    <m/>
    <m/>
    <m/>
  </r>
  <r>
    <x v="5"/>
    <x v="5"/>
    <x v="0"/>
    <x v="3"/>
    <x v="1"/>
    <x v="2"/>
    <x v="0"/>
    <x v="0"/>
    <x v="365"/>
    <s v="&gt; 10000"/>
    <x v="16"/>
    <s v="&lt;50"/>
    <m/>
    <m/>
    <m/>
  </r>
  <r>
    <x v="5"/>
    <x v="5"/>
    <x v="0"/>
    <x v="3"/>
    <x v="1"/>
    <x v="2"/>
    <x v="0"/>
    <x v="0"/>
    <x v="366"/>
    <n v="7.0000000000000007E-2"/>
    <x v="16"/>
    <s v="&lt;50"/>
    <m/>
    <m/>
    <m/>
  </r>
  <r>
    <x v="5"/>
    <x v="5"/>
    <x v="0"/>
    <x v="3"/>
    <x v="1"/>
    <x v="2"/>
    <x v="0"/>
    <x v="0"/>
    <x v="367"/>
    <n v="0"/>
    <x v="16"/>
    <s v="&lt;50"/>
    <m/>
    <m/>
    <m/>
  </r>
  <r>
    <x v="5"/>
    <x v="5"/>
    <x v="0"/>
    <x v="3"/>
    <x v="1"/>
    <x v="2"/>
    <x v="0"/>
    <x v="0"/>
    <x v="368"/>
    <n v="0"/>
    <x v="16"/>
    <s v="&lt;50"/>
    <m/>
    <m/>
    <m/>
  </r>
  <r>
    <x v="5"/>
    <x v="5"/>
    <x v="0"/>
    <x v="3"/>
    <x v="1"/>
    <x v="2"/>
    <x v="0"/>
    <x v="0"/>
    <x v="369"/>
    <s v="&gt; 10000"/>
    <x v="16"/>
    <s v="&lt;50"/>
    <m/>
    <m/>
    <m/>
  </r>
  <r>
    <x v="5"/>
    <x v="5"/>
    <x v="0"/>
    <x v="3"/>
    <x v="1"/>
    <x v="2"/>
    <x v="0"/>
    <x v="0"/>
    <x v="347"/>
    <n v="0"/>
    <x v="16"/>
    <s v="&lt;50"/>
    <m/>
    <m/>
    <m/>
  </r>
  <r>
    <x v="5"/>
    <x v="5"/>
    <x v="0"/>
    <x v="3"/>
    <x v="1"/>
    <x v="2"/>
    <x v="0"/>
    <x v="0"/>
    <x v="370"/>
    <n v="0"/>
    <x v="16"/>
    <s v="&lt;50"/>
    <m/>
    <m/>
    <m/>
  </r>
  <r>
    <x v="5"/>
    <x v="5"/>
    <x v="0"/>
    <x v="3"/>
    <x v="1"/>
    <x v="2"/>
    <x v="0"/>
    <x v="0"/>
    <x v="371"/>
    <n v="0"/>
    <x v="16"/>
    <s v="&lt;50"/>
    <m/>
    <m/>
    <m/>
  </r>
  <r>
    <x v="5"/>
    <x v="5"/>
    <x v="0"/>
    <x v="3"/>
    <x v="1"/>
    <x v="2"/>
    <x v="0"/>
    <x v="0"/>
    <x v="372"/>
    <n v="0"/>
    <x v="16"/>
    <s v="&lt;50"/>
    <m/>
    <m/>
    <m/>
  </r>
  <r>
    <x v="5"/>
    <x v="5"/>
    <x v="0"/>
    <x v="3"/>
    <x v="1"/>
    <x v="2"/>
    <x v="0"/>
    <x v="0"/>
    <x v="373"/>
    <n v="0"/>
    <x v="16"/>
    <s v="&lt;50"/>
    <m/>
    <m/>
    <m/>
  </r>
  <r>
    <x v="5"/>
    <x v="5"/>
    <x v="0"/>
    <x v="3"/>
    <x v="1"/>
    <x v="2"/>
    <x v="0"/>
    <x v="0"/>
    <x v="374"/>
    <n v="0"/>
    <x v="16"/>
    <s v="&lt;50"/>
    <m/>
    <m/>
    <m/>
  </r>
  <r>
    <x v="5"/>
    <x v="5"/>
    <x v="0"/>
    <x v="3"/>
    <x v="1"/>
    <x v="2"/>
    <x v="0"/>
    <x v="0"/>
    <x v="375"/>
    <n v="0"/>
    <x v="16"/>
    <s v="&lt;50"/>
    <m/>
    <m/>
    <m/>
  </r>
  <r>
    <x v="5"/>
    <x v="5"/>
    <x v="0"/>
    <x v="3"/>
    <x v="1"/>
    <x v="2"/>
    <x v="0"/>
    <x v="0"/>
    <x v="376"/>
    <n v="0"/>
    <x v="16"/>
    <s v="&lt;50"/>
    <m/>
    <m/>
    <m/>
  </r>
  <r>
    <x v="5"/>
    <x v="5"/>
    <x v="0"/>
    <x v="3"/>
    <x v="1"/>
    <x v="2"/>
    <x v="0"/>
    <x v="0"/>
    <x v="377"/>
    <n v="0"/>
    <x v="16"/>
    <s v="&lt;50"/>
    <m/>
    <m/>
    <m/>
  </r>
  <r>
    <x v="5"/>
    <x v="5"/>
    <x v="0"/>
    <x v="3"/>
    <x v="1"/>
    <x v="2"/>
    <x v="0"/>
    <x v="0"/>
    <x v="378"/>
    <n v="0"/>
    <x v="16"/>
    <s v="&lt;50"/>
    <m/>
    <m/>
    <m/>
  </r>
  <r>
    <x v="5"/>
    <x v="5"/>
    <x v="0"/>
    <x v="3"/>
    <x v="1"/>
    <x v="2"/>
    <x v="0"/>
    <x v="0"/>
    <x v="379"/>
    <n v="0"/>
    <x v="16"/>
    <s v="&lt;50"/>
    <m/>
    <m/>
    <m/>
  </r>
  <r>
    <x v="5"/>
    <x v="5"/>
    <x v="0"/>
    <x v="1"/>
    <x v="1"/>
    <x v="0"/>
    <x v="0"/>
    <x v="1"/>
    <x v="365"/>
    <s v="&gt; 10000"/>
    <x v="16"/>
    <s v="&lt;50"/>
    <m/>
    <m/>
    <m/>
  </r>
  <r>
    <x v="5"/>
    <x v="5"/>
    <x v="0"/>
    <x v="1"/>
    <x v="1"/>
    <x v="0"/>
    <x v="0"/>
    <x v="1"/>
    <x v="366"/>
    <n v="0"/>
    <x v="16"/>
    <s v="&lt;50"/>
    <m/>
    <m/>
    <m/>
  </r>
  <r>
    <x v="5"/>
    <x v="5"/>
    <x v="0"/>
    <x v="1"/>
    <x v="1"/>
    <x v="0"/>
    <x v="0"/>
    <x v="1"/>
    <x v="367"/>
    <n v="0"/>
    <x v="16"/>
    <s v="&lt;50"/>
    <m/>
    <m/>
    <m/>
  </r>
  <r>
    <x v="5"/>
    <x v="5"/>
    <x v="0"/>
    <x v="1"/>
    <x v="1"/>
    <x v="0"/>
    <x v="0"/>
    <x v="1"/>
    <x v="368"/>
    <n v="0"/>
    <x v="16"/>
    <s v="&lt;50"/>
    <m/>
    <m/>
    <m/>
  </r>
  <r>
    <x v="5"/>
    <x v="5"/>
    <x v="0"/>
    <x v="1"/>
    <x v="1"/>
    <x v="0"/>
    <x v="0"/>
    <x v="1"/>
    <x v="369"/>
    <s v="&gt; 10000"/>
    <x v="16"/>
    <s v="&lt;50"/>
    <m/>
    <m/>
    <m/>
  </r>
  <r>
    <x v="5"/>
    <x v="5"/>
    <x v="0"/>
    <x v="1"/>
    <x v="1"/>
    <x v="0"/>
    <x v="0"/>
    <x v="1"/>
    <x v="347"/>
    <n v="0"/>
    <x v="16"/>
    <s v="&lt;50"/>
    <m/>
    <m/>
    <m/>
  </r>
  <r>
    <x v="5"/>
    <x v="5"/>
    <x v="0"/>
    <x v="1"/>
    <x v="1"/>
    <x v="0"/>
    <x v="0"/>
    <x v="1"/>
    <x v="370"/>
    <n v="0"/>
    <x v="16"/>
    <s v="&lt;50"/>
    <m/>
    <m/>
    <m/>
  </r>
  <r>
    <x v="5"/>
    <x v="5"/>
    <x v="0"/>
    <x v="1"/>
    <x v="1"/>
    <x v="0"/>
    <x v="0"/>
    <x v="1"/>
    <x v="371"/>
    <n v="0"/>
    <x v="16"/>
    <s v="&lt;50"/>
    <m/>
    <m/>
    <m/>
  </r>
  <r>
    <x v="5"/>
    <x v="5"/>
    <x v="0"/>
    <x v="1"/>
    <x v="1"/>
    <x v="0"/>
    <x v="0"/>
    <x v="1"/>
    <x v="372"/>
    <n v="0"/>
    <x v="16"/>
    <s v="&lt;50"/>
    <m/>
    <m/>
    <m/>
  </r>
  <r>
    <x v="5"/>
    <x v="5"/>
    <x v="0"/>
    <x v="1"/>
    <x v="1"/>
    <x v="0"/>
    <x v="0"/>
    <x v="1"/>
    <x v="373"/>
    <n v="0"/>
    <x v="16"/>
    <s v="&lt;50"/>
    <m/>
    <m/>
    <m/>
  </r>
  <r>
    <x v="5"/>
    <x v="5"/>
    <x v="0"/>
    <x v="1"/>
    <x v="1"/>
    <x v="0"/>
    <x v="0"/>
    <x v="1"/>
    <x v="374"/>
    <n v="0"/>
    <x v="16"/>
    <s v="&lt;50"/>
    <m/>
    <m/>
    <m/>
  </r>
  <r>
    <x v="5"/>
    <x v="5"/>
    <x v="0"/>
    <x v="1"/>
    <x v="1"/>
    <x v="0"/>
    <x v="0"/>
    <x v="1"/>
    <x v="375"/>
    <n v="0"/>
    <x v="16"/>
    <s v="&lt;50"/>
    <m/>
    <m/>
    <m/>
  </r>
  <r>
    <x v="5"/>
    <x v="5"/>
    <x v="0"/>
    <x v="1"/>
    <x v="1"/>
    <x v="0"/>
    <x v="0"/>
    <x v="1"/>
    <x v="376"/>
    <n v="0"/>
    <x v="16"/>
    <s v="&lt;50"/>
    <m/>
    <m/>
    <m/>
  </r>
  <r>
    <x v="5"/>
    <x v="5"/>
    <x v="0"/>
    <x v="1"/>
    <x v="1"/>
    <x v="0"/>
    <x v="0"/>
    <x v="1"/>
    <x v="377"/>
    <n v="0"/>
    <x v="16"/>
    <s v="&lt;50"/>
    <m/>
    <m/>
    <m/>
  </r>
  <r>
    <x v="5"/>
    <x v="5"/>
    <x v="0"/>
    <x v="1"/>
    <x v="1"/>
    <x v="0"/>
    <x v="0"/>
    <x v="1"/>
    <x v="378"/>
    <n v="0"/>
    <x v="16"/>
    <s v="&lt;50"/>
    <m/>
    <m/>
    <m/>
  </r>
  <r>
    <x v="5"/>
    <x v="5"/>
    <x v="0"/>
    <x v="1"/>
    <x v="1"/>
    <x v="0"/>
    <x v="0"/>
    <x v="1"/>
    <x v="379"/>
    <n v="0"/>
    <x v="16"/>
    <s v="&lt;50"/>
    <m/>
    <m/>
    <m/>
  </r>
  <r>
    <x v="5"/>
    <x v="5"/>
    <x v="0"/>
    <x v="1"/>
    <x v="1"/>
    <x v="0"/>
    <x v="0"/>
    <x v="0"/>
    <x v="365"/>
    <s v="&gt; 10000"/>
    <x v="16"/>
    <s v="&lt;50"/>
    <m/>
    <m/>
    <m/>
  </r>
  <r>
    <x v="5"/>
    <x v="5"/>
    <x v="0"/>
    <x v="1"/>
    <x v="1"/>
    <x v="0"/>
    <x v="0"/>
    <x v="0"/>
    <x v="366"/>
    <n v="0"/>
    <x v="16"/>
    <s v="&lt;50"/>
    <m/>
    <m/>
    <m/>
  </r>
  <r>
    <x v="5"/>
    <x v="5"/>
    <x v="0"/>
    <x v="1"/>
    <x v="1"/>
    <x v="0"/>
    <x v="0"/>
    <x v="0"/>
    <x v="367"/>
    <n v="0"/>
    <x v="16"/>
    <s v="&lt;50"/>
    <m/>
    <m/>
    <m/>
  </r>
  <r>
    <x v="5"/>
    <x v="5"/>
    <x v="0"/>
    <x v="1"/>
    <x v="1"/>
    <x v="0"/>
    <x v="0"/>
    <x v="0"/>
    <x v="368"/>
    <n v="0"/>
    <x v="16"/>
    <s v="&lt;50"/>
    <m/>
    <m/>
    <m/>
  </r>
  <r>
    <x v="5"/>
    <x v="5"/>
    <x v="0"/>
    <x v="1"/>
    <x v="1"/>
    <x v="0"/>
    <x v="0"/>
    <x v="0"/>
    <x v="369"/>
    <s v="&gt; 10000"/>
    <x v="16"/>
    <s v="&lt;50"/>
    <m/>
    <m/>
    <m/>
  </r>
  <r>
    <x v="5"/>
    <x v="5"/>
    <x v="0"/>
    <x v="1"/>
    <x v="1"/>
    <x v="0"/>
    <x v="0"/>
    <x v="0"/>
    <x v="347"/>
    <n v="0"/>
    <x v="16"/>
    <s v="&lt;50"/>
    <m/>
    <m/>
    <m/>
  </r>
  <r>
    <x v="5"/>
    <x v="5"/>
    <x v="0"/>
    <x v="1"/>
    <x v="1"/>
    <x v="0"/>
    <x v="0"/>
    <x v="0"/>
    <x v="370"/>
    <n v="0"/>
    <x v="16"/>
    <s v="&lt;50"/>
    <m/>
    <m/>
    <m/>
  </r>
  <r>
    <x v="5"/>
    <x v="5"/>
    <x v="0"/>
    <x v="1"/>
    <x v="1"/>
    <x v="0"/>
    <x v="0"/>
    <x v="0"/>
    <x v="371"/>
    <n v="0"/>
    <x v="16"/>
    <s v="&lt;50"/>
    <m/>
    <m/>
    <m/>
  </r>
  <r>
    <x v="5"/>
    <x v="5"/>
    <x v="0"/>
    <x v="1"/>
    <x v="1"/>
    <x v="0"/>
    <x v="0"/>
    <x v="0"/>
    <x v="372"/>
    <n v="0"/>
    <x v="16"/>
    <s v="&lt;50"/>
    <m/>
    <m/>
    <m/>
  </r>
  <r>
    <x v="5"/>
    <x v="5"/>
    <x v="0"/>
    <x v="1"/>
    <x v="1"/>
    <x v="0"/>
    <x v="0"/>
    <x v="0"/>
    <x v="373"/>
    <n v="0"/>
    <x v="16"/>
    <s v="&lt;50"/>
    <m/>
    <m/>
    <m/>
  </r>
  <r>
    <x v="5"/>
    <x v="5"/>
    <x v="0"/>
    <x v="1"/>
    <x v="1"/>
    <x v="0"/>
    <x v="0"/>
    <x v="0"/>
    <x v="374"/>
    <n v="0"/>
    <x v="16"/>
    <s v="&lt;50"/>
    <m/>
    <m/>
    <m/>
  </r>
  <r>
    <x v="5"/>
    <x v="5"/>
    <x v="0"/>
    <x v="1"/>
    <x v="1"/>
    <x v="0"/>
    <x v="0"/>
    <x v="0"/>
    <x v="375"/>
    <n v="0"/>
    <x v="16"/>
    <s v="&lt;50"/>
    <m/>
    <m/>
    <m/>
  </r>
  <r>
    <x v="5"/>
    <x v="5"/>
    <x v="0"/>
    <x v="1"/>
    <x v="1"/>
    <x v="0"/>
    <x v="0"/>
    <x v="0"/>
    <x v="376"/>
    <n v="0"/>
    <x v="16"/>
    <s v="&lt;50"/>
    <m/>
    <m/>
    <m/>
  </r>
  <r>
    <x v="5"/>
    <x v="5"/>
    <x v="0"/>
    <x v="1"/>
    <x v="1"/>
    <x v="0"/>
    <x v="0"/>
    <x v="0"/>
    <x v="377"/>
    <n v="0"/>
    <x v="16"/>
    <s v="&lt;50"/>
    <m/>
    <m/>
    <m/>
  </r>
  <r>
    <x v="5"/>
    <x v="5"/>
    <x v="0"/>
    <x v="1"/>
    <x v="1"/>
    <x v="0"/>
    <x v="0"/>
    <x v="0"/>
    <x v="378"/>
    <n v="0"/>
    <x v="16"/>
    <s v="&lt;50"/>
    <m/>
    <m/>
    <m/>
  </r>
  <r>
    <x v="5"/>
    <x v="5"/>
    <x v="0"/>
    <x v="1"/>
    <x v="1"/>
    <x v="0"/>
    <x v="0"/>
    <x v="0"/>
    <x v="379"/>
    <n v="0"/>
    <x v="16"/>
    <s v="&lt;50"/>
    <m/>
    <m/>
    <m/>
  </r>
  <r>
    <x v="6"/>
    <x v="2"/>
    <x v="1"/>
    <x v="3"/>
    <x v="1"/>
    <x v="3"/>
    <x v="11"/>
    <x v="0"/>
    <x v="365"/>
    <n v="1186.0239999999999"/>
    <x v="16"/>
    <s v="&lt;50"/>
    <m/>
    <m/>
    <m/>
  </r>
  <r>
    <x v="6"/>
    <x v="2"/>
    <x v="1"/>
    <x v="3"/>
    <x v="1"/>
    <x v="3"/>
    <x v="11"/>
    <x v="0"/>
    <x v="366"/>
    <n v="0"/>
    <x v="16"/>
    <s v="&lt;50"/>
    <m/>
    <m/>
    <m/>
  </r>
  <r>
    <x v="6"/>
    <x v="2"/>
    <x v="1"/>
    <x v="3"/>
    <x v="1"/>
    <x v="3"/>
    <x v="11"/>
    <x v="0"/>
    <x v="367"/>
    <n v="0"/>
    <x v="16"/>
    <s v="&lt;50"/>
    <m/>
    <m/>
    <m/>
  </r>
  <r>
    <x v="6"/>
    <x v="2"/>
    <x v="1"/>
    <x v="3"/>
    <x v="1"/>
    <x v="3"/>
    <x v="11"/>
    <x v="0"/>
    <x v="368"/>
    <n v="0"/>
    <x v="16"/>
    <s v="&lt;50"/>
    <m/>
    <m/>
    <m/>
  </r>
  <r>
    <x v="6"/>
    <x v="2"/>
    <x v="1"/>
    <x v="3"/>
    <x v="1"/>
    <x v="3"/>
    <x v="11"/>
    <x v="0"/>
    <x v="369"/>
    <n v="508.01"/>
    <x v="16"/>
    <s v="&lt;50"/>
    <m/>
    <m/>
    <m/>
  </r>
  <r>
    <x v="6"/>
    <x v="2"/>
    <x v="1"/>
    <x v="3"/>
    <x v="1"/>
    <x v="3"/>
    <x v="11"/>
    <x v="0"/>
    <x v="347"/>
    <n v="0"/>
    <x v="16"/>
    <s v="&lt;50"/>
    <m/>
    <m/>
    <m/>
  </r>
  <r>
    <x v="6"/>
    <x v="2"/>
    <x v="1"/>
    <x v="3"/>
    <x v="1"/>
    <x v="3"/>
    <x v="11"/>
    <x v="0"/>
    <x v="370"/>
    <n v="0"/>
    <x v="16"/>
    <s v="&lt;50"/>
    <m/>
    <m/>
    <m/>
  </r>
  <r>
    <x v="6"/>
    <x v="2"/>
    <x v="1"/>
    <x v="3"/>
    <x v="1"/>
    <x v="3"/>
    <x v="11"/>
    <x v="0"/>
    <x v="371"/>
    <n v="0"/>
    <x v="16"/>
    <s v="&lt;50"/>
    <m/>
    <m/>
    <m/>
  </r>
  <r>
    <x v="6"/>
    <x v="2"/>
    <x v="1"/>
    <x v="3"/>
    <x v="1"/>
    <x v="3"/>
    <x v="11"/>
    <x v="0"/>
    <x v="372"/>
    <n v="0"/>
    <x v="16"/>
    <s v="&lt;50"/>
    <m/>
    <m/>
    <m/>
  </r>
  <r>
    <x v="6"/>
    <x v="2"/>
    <x v="1"/>
    <x v="3"/>
    <x v="1"/>
    <x v="3"/>
    <x v="11"/>
    <x v="0"/>
    <x v="373"/>
    <n v="0"/>
    <x v="16"/>
    <s v="&lt;50"/>
    <m/>
    <m/>
    <m/>
  </r>
  <r>
    <x v="6"/>
    <x v="2"/>
    <x v="1"/>
    <x v="3"/>
    <x v="1"/>
    <x v="3"/>
    <x v="11"/>
    <x v="0"/>
    <x v="374"/>
    <n v="0"/>
    <x v="16"/>
    <s v="&lt;50"/>
    <m/>
    <m/>
    <m/>
  </r>
  <r>
    <x v="6"/>
    <x v="2"/>
    <x v="1"/>
    <x v="3"/>
    <x v="1"/>
    <x v="3"/>
    <x v="11"/>
    <x v="0"/>
    <x v="375"/>
    <n v="0"/>
    <x v="16"/>
    <s v="&lt;50"/>
    <m/>
    <m/>
    <m/>
  </r>
  <r>
    <x v="6"/>
    <x v="2"/>
    <x v="1"/>
    <x v="3"/>
    <x v="1"/>
    <x v="3"/>
    <x v="11"/>
    <x v="0"/>
    <x v="376"/>
    <n v="0"/>
    <x v="16"/>
    <s v="&lt;50"/>
    <m/>
    <m/>
    <m/>
  </r>
  <r>
    <x v="6"/>
    <x v="2"/>
    <x v="1"/>
    <x v="3"/>
    <x v="1"/>
    <x v="3"/>
    <x v="11"/>
    <x v="0"/>
    <x v="377"/>
    <n v="0"/>
    <x v="16"/>
    <s v="&lt;50"/>
    <m/>
    <m/>
    <m/>
  </r>
  <r>
    <x v="6"/>
    <x v="2"/>
    <x v="1"/>
    <x v="3"/>
    <x v="1"/>
    <x v="3"/>
    <x v="11"/>
    <x v="0"/>
    <x v="378"/>
    <n v="0"/>
    <x v="16"/>
    <s v="&lt;50"/>
    <m/>
    <m/>
    <m/>
  </r>
  <r>
    <x v="6"/>
    <x v="2"/>
    <x v="1"/>
    <x v="3"/>
    <x v="1"/>
    <x v="3"/>
    <x v="11"/>
    <x v="0"/>
    <x v="379"/>
    <n v="0"/>
    <x v="16"/>
    <s v="&lt;50"/>
    <m/>
    <m/>
    <m/>
  </r>
  <r>
    <x v="6"/>
    <x v="2"/>
    <x v="1"/>
    <x v="3"/>
    <x v="1"/>
    <x v="2"/>
    <x v="0"/>
    <x v="0"/>
    <x v="365"/>
    <n v="329.452"/>
    <x v="16"/>
    <s v="&lt;50"/>
    <m/>
    <m/>
    <m/>
  </r>
  <r>
    <x v="6"/>
    <x v="2"/>
    <x v="1"/>
    <x v="3"/>
    <x v="1"/>
    <x v="2"/>
    <x v="0"/>
    <x v="0"/>
    <x v="366"/>
    <n v="0"/>
    <x v="16"/>
    <s v="&lt;50"/>
    <m/>
    <m/>
    <m/>
  </r>
  <r>
    <x v="6"/>
    <x v="2"/>
    <x v="1"/>
    <x v="3"/>
    <x v="1"/>
    <x v="2"/>
    <x v="0"/>
    <x v="0"/>
    <x v="367"/>
    <n v="0"/>
    <x v="16"/>
    <s v="&lt;50"/>
    <m/>
    <m/>
    <m/>
  </r>
  <r>
    <x v="6"/>
    <x v="2"/>
    <x v="1"/>
    <x v="3"/>
    <x v="1"/>
    <x v="2"/>
    <x v="0"/>
    <x v="0"/>
    <x v="368"/>
    <n v="0"/>
    <x v="16"/>
    <s v="&lt;50"/>
    <m/>
    <m/>
    <m/>
  </r>
  <r>
    <x v="6"/>
    <x v="2"/>
    <x v="1"/>
    <x v="3"/>
    <x v="1"/>
    <x v="2"/>
    <x v="0"/>
    <x v="0"/>
    <x v="369"/>
    <n v="156.64599999999999"/>
    <x v="16"/>
    <s v="&lt;50"/>
    <m/>
    <m/>
    <m/>
  </r>
  <r>
    <x v="6"/>
    <x v="2"/>
    <x v="1"/>
    <x v="3"/>
    <x v="1"/>
    <x v="2"/>
    <x v="0"/>
    <x v="0"/>
    <x v="347"/>
    <n v="0"/>
    <x v="16"/>
    <s v="&lt;50"/>
    <m/>
    <m/>
    <m/>
  </r>
  <r>
    <x v="6"/>
    <x v="2"/>
    <x v="1"/>
    <x v="3"/>
    <x v="1"/>
    <x v="2"/>
    <x v="0"/>
    <x v="0"/>
    <x v="370"/>
    <n v="0"/>
    <x v="16"/>
    <s v="&lt;50"/>
    <m/>
    <m/>
    <m/>
  </r>
  <r>
    <x v="6"/>
    <x v="2"/>
    <x v="1"/>
    <x v="3"/>
    <x v="1"/>
    <x v="2"/>
    <x v="0"/>
    <x v="0"/>
    <x v="371"/>
    <n v="0"/>
    <x v="16"/>
    <s v="&lt;50"/>
    <m/>
    <m/>
    <m/>
  </r>
  <r>
    <x v="6"/>
    <x v="2"/>
    <x v="1"/>
    <x v="3"/>
    <x v="1"/>
    <x v="2"/>
    <x v="0"/>
    <x v="0"/>
    <x v="372"/>
    <n v="0"/>
    <x v="16"/>
    <s v="&lt;50"/>
    <m/>
    <m/>
    <m/>
  </r>
  <r>
    <x v="6"/>
    <x v="2"/>
    <x v="1"/>
    <x v="3"/>
    <x v="1"/>
    <x v="2"/>
    <x v="0"/>
    <x v="0"/>
    <x v="373"/>
    <n v="0"/>
    <x v="16"/>
    <s v="&lt;50"/>
    <m/>
    <m/>
    <m/>
  </r>
  <r>
    <x v="6"/>
    <x v="2"/>
    <x v="1"/>
    <x v="3"/>
    <x v="1"/>
    <x v="2"/>
    <x v="0"/>
    <x v="0"/>
    <x v="374"/>
    <n v="0"/>
    <x v="16"/>
    <s v="&lt;50"/>
    <m/>
    <m/>
    <m/>
  </r>
  <r>
    <x v="6"/>
    <x v="2"/>
    <x v="1"/>
    <x v="3"/>
    <x v="1"/>
    <x v="2"/>
    <x v="0"/>
    <x v="0"/>
    <x v="375"/>
    <n v="0"/>
    <x v="16"/>
    <s v="&lt;50"/>
    <m/>
    <m/>
    <m/>
  </r>
  <r>
    <x v="6"/>
    <x v="2"/>
    <x v="1"/>
    <x v="3"/>
    <x v="1"/>
    <x v="2"/>
    <x v="0"/>
    <x v="0"/>
    <x v="376"/>
    <n v="0"/>
    <x v="16"/>
    <s v="&lt;50"/>
    <m/>
    <m/>
    <m/>
  </r>
  <r>
    <x v="6"/>
    <x v="2"/>
    <x v="1"/>
    <x v="3"/>
    <x v="1"/>
    <x v="2"/>
    <x v="0"/>
    <x v="0"/>
    <x v="377"/>
    <n v="0"/>
    <x v="16"/>
    <s v="&lt;50"/>
    <m/>
    <m/>
    <m/>
  </r>
  <r>
    <x v="6"/>
    <x v="2"/>
    <x v="1"/>
    <x v="3"/>
    <x v="1"/>
    <x v="2"/>
    <x v="0"/>
    <x v="0"/>
    <x v="378"/>
    <n v="0"/>
    <x v="16"/>
    <s v="&lt;50"/>
    <m/>
    <m/>
    <m/>
  </r>
  <r>
    <x v="6"/>
    <x v="2"/>
    <x v="1"/>
    <x v="3"/>
    <x v="1"/>
    <x v="2"/>
    <x v="0"/>
    <x v="0"/>
    <x v="379"/>
    <n v="0"/>
    <x v="16"/>
    <s v="&lt;50"/>
    <m/>
    <m/>
    <m/>
  </r>
  <r>
    <x v="6"/>
    <x v="2"/>
    <x v="1"/>
    <x v="3"/>
    <x v="1"/>
    <x v="1"/>
    <x v="12"/>
    <x v="0"/>
    <x v="365"/>
    <n v="0"/>
    <x v="16"/>
    <s v="&lt;50"/>
    <m/>
    <m/>
    <m/>
  </r>
  <r>
    <x v="6"/>
    <x v="2"/>
    <x v="1"/>
    <x v="3"/>
    <x v="1"/>
    <x v="1"/>
    <x v="12"/>
    <x v="0"/>
    <x v="366"/>
    <n v="0"/>
    <x v="16"/>
    <s v="&lt;50"/>
    <m/>
    <m/>
    <m/>
  </r>
  <r>
    <x v="6"/>
    <x v="2"/>
    <x v="1"/>
    <x v="3"/>
    <x v="1"/>
    <x v="1"/>
    <x v="12"/>
    <x v="0"/>
    <x v="367"/>
    <n v="0"/>
    <x v="16"/>
    <s v="&lt;50"/>
    <m/>
    <m/>
    <m/>
  </r>
  <r>
    <x v="6"/>
    <x v="2"/>
    <x v="1"/>
    <x v="3"/>
    <x v="1"/>
    <x v="1"/>
    <x v="12"/>
    <x v="0"/>
    <x v="368"/>
    <n v="0"/>
    <x v="16"/>
    <s v="&lt;50"/>
    <m/>
    <m/>
    <m/>
  </r>
  <r>
    <x v="6"/>
    <x v="2"/>
    <x v="1"/>
    <x v="3"/>
    <x v="1"/>
    <x v="1"/>
    <x v="12"/>
    <x v="0"/>
    <x v="369"/>
    <n v="0"/>
    <x v="16"/>
    <s v="&lt;50"/>
    <m/>
    <m/>
    <m/>
  </r>
  <r>
    <x v="6"/>
    <x v="2"/>
    <x v="1"/>
    <x v="3"/>
    <x v="1"/>
    <x v="1"/>
    <x v="12"/>
    <x v="0"/>
    <x v="347"/>
    <n v="0"/>
    <x v="16"/>
    <s v="&lt;50"/>
    <m/>
    <m/>
    <m/>
  </r>
  <r>
    <x v="6"/>
    <x v="2"/>
    <x v="1"/>
    <x v="3"/>
    <x v="1"/>
    <x v="1"/>
    <x v="12"/>
    <x v="0"/>
    <x v="370"/>
    <n v="0"/>
    <x v="16"/>
    <s v="&lt;50"/>
    <m/>
    <m/>
    <m/>
  </r>
  <r>
    <x v="6"/>
    <x v="2"/>
    <x v="1"/>
    <x v="3"/>
    <x v="1"/>
    <x v="1"/>
    <x v="12"/>
    <x v="0"/>
    <x v="371"/>
    <n v="0"/>
    <x v="16"/>
    <s v="&lt;50"/>
    <m/>
    <m/>
    <m/>
  </r>
  <r>
    <x v="6"/>
    <x v="2"/>
    <x v="1"/>
    <x v="3"/>
    <x v="1"/>
    <x v="1"/>
    <x v="12"/>
    <x v="0"/>
    <x v="372"/>
    <n v="0"/>
    <x v="16"/>
    <s v="&lt;50"/>
    <m/>
    <m/>
    <m/>
  </r>
  <r>
    <x v="6"/>
    <x v="2"/>
    <x v="1"/>
    <x v="3"/>
    <x v="1"/>
    <x v="1"/>
    <x v="12"/>
    <x v="0"/>
    <x v="373"/>
    <n v="0"/>
    <x v="16"/>
    <s v="&lt;50"/>
    <m/>
    <m/>
    <m/>
  </r>
  <r>
    <x v="6"/>
    <x v="2"/>
    <x v="1"/>
    <x v="3"/>
    <x v="1"/>
    <x v="1"/>
    <x v="12"/>
    <x v="0"/>
    <x v="374"/>
    <n v="0"/>
    <x v="16"/>
    <s v="&lt;50"/>
    <m/>
    <m/>
    <m/>
  </r>
  <r>
    <x v="6"/>
    <x v="2"/>
    <x v="1"/>
    <x v="3"/>
    <x v="1"/>
    <x v="1"/>
    <x v="12"/>
    <x v="0"/>
    <x v="375"/>
    <n v="0"/>
    <x v="16"/>
    <s v="&lt;50"/>
    <m/>
    <m/>
    <m/>
  </r>
  <r>
    <x v="6"/>
    <x v="2"/>
    <x v="1"/>
    <x v="3"/>
    <x v="1"/>
    <x v="1"/>
    <x v="12"/>
    <x v="0"/>
    <x v="376"/>
    <n v="0"/>
    <x v="16"/>
    <s v="&lt;50"/>
    <m/>
    <m/>
    <m/>
  </r>
  <r>
    <x v="6"/>
    <x v="2"/>
    <x v="1"/>
    <x v="3"/>
    <x v="1"/>
    <x v="1"/>
    <x v="12"/>
    <x v="0"/>
    <x v="377"/>
    <n v="0"/>
    <x v="16"/>
    <s v="&lt;50"/>
    <m/>
    <m/>
    <m/>
  </r>
  <r>
    <x v="6"/>
    <x v="2"/>
    <x v="1"/>
    <x v="3"/>
    <x v="1"/>
    <x v="1"/>
    <x v="12"/>
    <x v="0"/>
    <x v="378"/>
    <n v="0"/>
    <x v="16"/>
    <s v="&lt;50"/>
    <m/>
    <m/>
    <m/>
  </r>
  <r>
    <x v="6"/>
    <x v="2"/>
    <x v="1"/>
    <x v="3"/>
    <x v="1"/>
    <x v="1"/>
    <x v="12"/>
    <x v="0"/>
    <x v="379"/>
    <n v="0"/>
    <x v="16"/>
    <s v="&lt;50"/>
    <m/>
    <m/>
    <m/>
  </r>
  <r>
    <x v="6"/>
    <x v="2"/>
    <x v="1"/>
    <x v="3"/>
    <x v="1"/>
    <x v="1"/>
    <x v="13"/>
    <x v="0"/>
    <x v="365"/>
    <n v="0"/>
    <x v="16"/>
    <s v="&lt;50"/>
    <m/>
    <m/>
    <m/>
  </r>
  <r>
    <x v="6"/>
    <x v="2"/>
    <x v="1"/>
    <x v="3"/>
    <x v="1"/>
    <x v="1"/>
    <x v="13"/>
    <x v="0"/>
    <x v="366"/>
    <n v="0"/>
    <x v="16"/>
    <s v="&lt;50"/>
    <m/>
    <m/>
    <m/>
  </r>
  <r>
    <x v="6"/>
    <x v="2"/>
    <x v="1"/>
    <x v="3"/>
    <x v="1"/>
    <x v="1"/>
    <x v="13"/>
    <x v="0"/>
    <x v="367"/>
    <n v="0"/>
    <x v="16"/>
    <s v="&lt;50"/>
    <m/>
    <m/>
    <m/>
  </r>
  <r>
    <x v="6"/>
    <x v="2"/>
    <x v="1"/>
    <x v="3"/>
    <x v="1"/>
    <x v="1"/>
    <x v="13"/>
    <x v="0"/>
    <x v="368"/>
    <n v="0"/>
    <x v="16"/>
    <s v="&lt;50"/>
    <m/>
    <m/>
    <m/>
  </r>
  <r>
    <x v="6"/>
    <x v="2"/>
    <x v="1"/>
    <x v="3"/>
    <x v="1"/>
    <x v="1"/>
    <x v="13"/>
    <x v="0"/>
    <x v="369"/>
    <n v="0"/>
    <x v="16"/>
    <s v="&lt;50"/>
    <m/>
    <m/>
    <m/>
  </r>
  <r>
    <x v="6"/>
    <x v="2"/>
    <x v="1"/>
    <x v="3"/>
    <x v="1"/>
    <x v="1"/>
    <x v="13"/>
    <x v="0"/>
    <x v="347"/>
    <n v="0"/>
    <x v="16"/>
    <s v="&lt;50"/>
    <m/>
    <m/>
    <m/>
  </r>
  <r>
    <x v="6"/>
    <x v="2"/>
    <x v="1"/>
    <x v="3"/>
    <x v="1"/>
    <x v="1"/>
    <x v="13"/>
    <x v="0"/>
    <x v="370"/>
    <n v="0"/>
    <x v="16"/>
    <s v="&lt;50"/>
    <m/>
    <m/>
    <m/>
  </r>
  <r>
    <x v="6"/>
    <x v="2"/>
    <x v="1"/>
    <x v="3"/>
    <x v="1"/>
    <x v="1"/>
    <x v="13"/>
    <x v="0"/>
    <x v="371"/>
    <n v="0"/>
    <x v="16"/>
    <s v="&lt;50"/>
    <m/>
    <m/>
    <m/>
  </r>
  <r>
    <x v="6"/>
    <x v="2"/>
    <x v="1"/>
    <x v="3"/>
    <x v="1"/>
    <x v="1"/>
    <x v="13"/>
    <x v="0"/>
    <x v="372"/>
    <n v="0"/>
    <x v="16"/>
    <s v="&lt;50"/>
    <m/>
    <m/>
    <m/>
  </r>
  <r>
    <x v="6"/>
    <x v="2"/>
    <x v="1"/>
    <x v="3"/>
    <x v="1"/>
    <x v="1"/>
    <x v="13"/>
    <x v="0"/>
    <x v="373"/>
    <n v="0"/>
    <x v="16"/>
    <s v="&lt;50"/>
    <m/>
    <m/>
    <m/>
  </r>
  <r>
    <x v="6"/>
    <x v="2"/>
    <x v="1"/>
    <x v="3"/>
    <x v="1"/>
    <x v="1"/>
    <x v="13"/>
    <x v="0"/>
    <x v="374"/>
    <n v="0"/>
    <x v="16"/>
    <s v="&lt;50"/>
    <m/>
    <m/>
    <m/>
  </r>
  <r>
    <x v="6"/>
    <x v="2"/>
    <x v="1"/>
    <x v="3"/>
    <x v="1"/>
    <x v="1"/>
    <x v="13"/>
    <x v="0"/>
    <x v="375"/>
    <n v="0"/>
    <x v="16"/>
    <s v="&lt;50"/>
    <m/>
    <m/>
    <m/>
  </r>
  <r>
    <x v="6"/>
    <x v="2"/>
    <x v="1"/>
    <x v="3"/>
    <x v="1"/>
    <x v="1"/>
    <x v="13"/>
    <x v="0"/>
    <x v="376"/>
    <n v="0"/>
    <x v="16"/>
    <s v="&lt;50"/>
    <m/>
    <m/>
    <m/>
  </r>
  <r>
    <x v="6"/>
    <x v="2"/>
    <x v="1"/>
    <x v="3"/>
    <x v="1"/>
    <x v="1"/>
    <x v="13"/>
    <x v="0"/>
    <x v="377"/>
    <n v="0"/>
    <x v="16"/>
    <s v="&lt;50"/>
    <m/>
    <m/>
    <m/>
  </r>
  <r>
    <x v="6"/>
    <x v="2"/>
    <x v="1"/>
    <x v="3"/>
    <x v="1"/>
    <x v="1"/>
    <x v="13"/>
    <x v="0"/>
    <x v="378"/>
    <n v="0"/>
    <x v="16"/>
    <s v="&lt;50"/>
    <m/>
    <m/>
    <m/>
  </r>
  <r>
    <x v="6"/>
    <x v="2"/>
    <x v="1"/>
    <x v="3"/>
    <x v="1"/>
    <x v="1"/>
    <x v="13"/>
    <x v="0"/>
    <x v="379"/>
    <n v="0"/>
    <x v="16"/>
    <s v="&lt;50"/>
    <m/>
    <m/>
    <m/>
  </r>
  <r>
    <x v="6"/>
    <x v="2"/>
    <x v="1"/>
    <x v="3"/>
    <x v="1"/>
    <x v="1"/>
    <x v="0"/>
    <x v="0"/>
    <x v="365"/>
    <n v="0"/>
    <x v="16"/>
    <s v="&lt;50"/>
    <m/>
    <m/>
    <m/>
  </r>
  <r>
    <x v="6"/>
    <x v="2"/>
    <x v="1"/>
    <x v="3"/>
    <x v="1"/>
    <x v="1"/>
    <x v="0"/>
    <x v="0"/>
    <x v="366"/>
    <n v="0"/>
    <x v="16"/>
    <s v="&lt;50"/>
    <m/>
    <m/>
    <m/>
  </r>
  <r>
    <x v="6"/>
    <x v="2"/>
    <x v="1"/>
    <x v="3"/>
    <x v="1"/>
    <x v="1"/>
    <x v="0"/>
    <x v="0"/>
    <x v="367"/>
    <n v="0"/>
    <x v="16"/>
    <s v="&lt;50"/>
    <m/>
    <m/>
    <m/>
  </r>
  <r>
    <x v="6"/>
    <x v="2"/>
    <x v="1"/>
    <x v="3"/>
    <x v="1"/>
    <x v="1"/>
    <x v="0"/>
    <x v="0"/>
    <x v="368"/>
    <n v="0"/>
    <x v="16"/>
    <s v="&lt;50"/>
    <m/>
    <m/>
    <m/>
  </r>
  <r>
    <x v="6"/>
    <x v="2"/>
    <x v="1"/>
    <x v="3"/>
    <x v="1"/>
    <x v="1"/>
    <x v="0"/>
    <x v="0"/>
    <x v="369"/>
    <n v="0"/>
    <x v="16"/>
    <s v="&lt;50"/>
    <m/>
    <m/>
    <m/>
  </r>
  <r>
    <x v="6"/>
    <x v="2"/>
    <x v="1"/>
    <x v="3"/>
    <x v="1"/>
    <x v="1"/>
    <x v="0"/>
    <x v="0"/>
    <x v="347"/>
    <n v="0"/>
    <x v="16"/>
    <s v="&lt;50"/>
    <m/>
    <m/>
    <m/>
  </r>
  <r>
    <x v="6"/>
    <x v="2"/>
    <x v="1"/>
    <x v="3"/>
    <x v="1"/>
    <x v="1"/>
    <x v="0"/>
    <x v="0"/>
    <x v="370"/>
    <n v="0"/>
    <x v="16"/>
    <s v="&lt;50"/>
    <m/>
    <m/>
    <m/>
  </r>
  <r>
    <x v="6"/>
    <x v="2"/>
    <x v="1"/>
    <x v="3"/>
    <x v="1"/>
    <x v="1"/>
    <x v="0"/>
    <x v="0"/>
    <x v="371"/>
    <n v="0"/>
    <x v="16"/>
    <s v="&lt;50"/>
    <m/>
    <m/>
    <m/>
  </r>
  <r>
    <x v="6"/>
    <x v="2"/>
    <x v="1"/>
    <x v="3"/>
    <x v="1"/>
    <x v="1"/>
    <x v="0"/>
    <x v="0"/>
    <x v="372"/>
    <n v="0"/>
    <x v="16"/>
    <s v="&lt;50"/>
    <m/>
    <m/>
    <m/>
  </r>
  <r>
    <x v="6"/>
    <x v="2"/>
    <x v="1"/>
    <x v="3"/>
    <x v="1"/>
    <x v="1"/>
    <x v="0"/>
    <x v="0"/>
    <x v="373"/>
    <n v="0"/>
    <x v="16"/>
    <s v="&lt;50"/>
    <m/>
    <m/>
    <m/>
  </r>
  <r>
    <x v="6"/>
    <x v="2"/>
    <x v="1"/>
    <x v="3"/>
    <x v="1"/>
    <x v="1"/>
    <x v="0"/>
    <x v="0"/>
    <x v="374"/>
    <n v="0"/>
    <x v="16"/>
    <s v="&lt;50"/>
    <m/>
    <m/>
    <m/>
  </r>
  <r>
    <x v="6"/>
    <x v="2"/>
    <x v="1"/>
    <x v="3"/>
    <x v="1"/>
    <x v="1"/>
    <x v="0"/>
    <x v="0"/>
    <x v="375"/>
    <n v="0"/>
    <x v="16"/>
    <s v="&lt;50"/>
    <m/>
    <m/>
    <m/>
  </r>
  <r>
    <x v="6"/>
    <x v="2"/>
    <x v="1"/>
    <x v="3"/>
    <x v="1"/>
    <x v="1"/>
    <x v="0"/>
    <x v="0"/>
    <x v="376"/>
    <n v="0"/>
    <x v="16"/>
    <s v="&lt;50"/>
    <m/>
    <m/>
    <m/>
  </r>
  <r>
    <x v="6"/>
    <x v="2"/>
    <x v="1"/>
    <x v="3"/>
    <x v="1"/>
    <x v="1"/>
    <x v="0"/>
    <x v="0"/>
    <x v="377"/>
    <n v="0"/>
    <x v="16"/>
    <s v="&lt;50"/>
    <m/>
    <m/>
    <m/>
  </r>
  <r>
    <x v="6"/>
    <x v="2"/>
    <x v="1"/>
    <x v="3"/>
    <x v="1"/>
    <x v="1"/>
    <x v="0"/>
    <x v="0"/>
    <x v="378"/>
    <n v="0"/>
    <x v="16"/>
    <s v="&lt;50"/>
    <m/>
    <m/>
    <m/>
  </r>
  <r>
    <x v="6"/>
    <x v="2"/>
    <x v="1"/>
    <x v="3"/>
    <x v="1"/>
    <x v="1"/>
    <x v="0"/>
    <x v="0"/>
    <x v="379"/>
    <n v="0"/>
    <x v="16"/>
    <s v="&lt;50"/>
    <m/>
    <m/>
    <m/>
  </r>
  <r>
    <x v="6"/>
    <x v="2"/>
    <x v="1"/>
    <x v="1"/>
    <x v="1"/>
    <x v="0"/>
    <x v="0"/>
    <x v="0"/>
    <x v="365"/>
    <n v="126.809"/>
    <x v="16"/>
    <s v="&lt;50"/>
    <m/>
    <m/>
    <m/>
  </r>
  <r>
    <x v="6"/>
    <x v="2"/>
    <x v="1"/>
    <x v="1"/>
    <x v="1"/>
    <x v="0"/>
    <x v="0"/>
    <x v="0"/>
    <x v="366"/>
    <n v="0"/>
    <x v="16"/>
    <s v="&lt;50"/>
    <m/>
    <m/>
    <m/>
  </r>
  <r>
    <x v="6"/>
    <x v="2"/>
    <x v="1"/>
    <x v="1"/>
    <x v="1"/>
    <x v="0"/>
    <x v="0"/>
    <x v="0"/>
    <x v="367"/>
    <n v="0"/>
    <x v="16"/>
    <s v="&lt;50"/>
    <m/>
    <m/>
    <m/>
  </r>
  <r>
    <x v="6"/>
    <x v="2"/>
    <x v="1"/>
    <x v="1"/>
    <x v="1"/>
    <x v="0"/>
    <x v="0"/>
    <x v="0"/>
    <x v="368"/>
    <n v="0"/>
    <x v="16"/>
    <s v="&lt;50"/>
    <m/>
    <m/>
    <m/>
  </r>
  <r>
    <x v="6"/>
    <x v="2"/>
    <x v="1"/>
    <x v="1"/>
    <x v="1"/>
    <x v="0"/>
    <x v="0"/>
    <x v="0"/>
    <x v="369"/>
    <n v="3777.8090000000002"/>
    <x v="16"/>
    <s v="&lt;50"/>
    <m/>
    <m/>
    <m/>
  </r>
  <r>
    <x v="6"/>
    <x v="2"/>
    <x v="1"/>
    <x v="1"/>
    <x v="1"/>
    <x v="0"/>
    <x v="0"/>
    <x v="0"/>
    <x v="347"/>
    <n v="0"/>
    <x v="16"/>
    <s v="&lt;50"/>
    <m/>
    <m/>
    <m/>
  </r>
  <r>
    <x v="6"/>
    <x v="2"/>
    <x v="1"/>
    <x v="1"/>
    <x v="1"/>
    <x v="0"/>
    <x v="0"/>
    <x v="0"/>
    <x v="370"/>
    <n v="0"/>
    <x v="16"/>
    <s v="&lt;50"/>
    <m/>
    <m/>
    <m/>
  </r>
  <r>
    <x v="6"/>
    <x v="2"/>
    <x v="1"/>
    <x v="1"/>
    <x v="1"/>
    <x v="0"/>
    <x v="0"/>
    <x v="0"/>
    <x v="371"/>
    <n v="0"/>
    <x v="16"/>
    <s v="&lt;50"/>
    <m/>
    <m/>
    <m/>
  </r>
  <r>
    <x v="6"/>
    <x v="2"/>
    <x v="1"/>
    <x v="1"/>
    <x v="1"/>
    <x v="0"/>
    <x v="0"/>
    <x v="0"/>
    <x v="372"/>
    <n v="0"/>
    <x v="16"/>
    <s v="&lt;50"/>
    <m/>
    <m/>
    <m/>
  </r>
  <r>
    <x v="6"/>
    <x v="2"/>
    <x v="1"/>
    <x v="1"/>
    <x v="1"/>
    <x v="0"/>
    <x v="0"/>
    <x v="0"/>
    <x v="373"/>
    <n v="0"/>
    <x v="16"/>
    <s v="&lt;50"/>
    <m/>
    <m/>
    <m/>
  </r>
  <r>
    <x v="6"/>
    <x v="2"/>
    <x v="1"/>
    <x v="1"/>
    <x v="1"/>
    <x v="0"/>
    <x v="0"/>
    <x v="0"/>
    <x v="374"/>
    <n v="0"/>
    <x v="16"/>
    <s v="&lt;50"/>
    <m/>
    <m/>
    <m/>
  </r>
  <r>
    <x v="6"/>
    <x v="2"/>
    <x v="1"/>
    <x v="1"/>
    <x v="1"/>
    <x v="0"/>
    <x v="0"/>
    <x v="0"/>
    <x v="375"/>
    <n v="0"/>
    <x v="16"/>
    <s v="&lt;50"/>
    <m/>
    <m/>
    <m/>
  </r>
  <r>
    <x v="6"/>
    <x v="2"/>
    <x v="1"/>
    <x v="1"/>
    <x v="1"/>
    <x v="0"/>
    <x v="0"/>
    <x v="0"/>
    <x v="376"/>
    <n v="0"/>
    <x v="16"/>
    <s v="&lt;50"/>
    <m/>
    <m/>
    <m/>
  </r>
  <r>
    <x v="6"/>
    <x v="2"/>
    <x v="1"/>
    <x v="1"/>
    <x v="1"/>
    <x v="0"/>
    <x v="0"/>
    <x v="0"/>
    <x v="377"/>
    <n v="0"/>
    <x v="16"/>
    <s v="&lt;50"/>
    <m/>
    <m/>
    <m/>
  </r>
  <r>
    <x v="6"/>
    <x v="2"/>
    <x v="1"/>
    <x v="1"/>
    <x v="1"/>
    <x v="0"/>
    <x v="0"/>
    <x v="0"/>
    <x v="378"/>
    <n v="0"/>
    <x v="16"/>
    <s v="&lt;50"/>
    <m/>
    <m/>
    <m/>
  </r>
  <r>
    <x v="6"/>
    <x v="2"/>
    <x v="1"/>
    <x v="1"/>
    <x v="1"/>
    <x v="0"/>
    <x v="0"/>
    <x v="0"/>
    <x v="379"/>
    <n v="0"/>
    <x v="16"/>
    <s v="&lt;50"/>
    <m/>
    <m/>
    <m/>
  </r>
  <r>
    <x v="6"/>
    <x v="2"/>
    <x v="1"/>
    <x v="1"/>
    <x v="1"/>
    <x v="0"/>
    <x v="2"/>
    <x v="0"/>
    <x v="365"/>
    <n v="0"/>
    <x v="16"/>
    <s v="&lt;50"/>
    <m/>
    <m/>
    <m/>
  </r>
  <r>
    <x v="6"/>
    <x v="2"/>
    <x v="1"/>
    <x v="1"/>
    <x v="1"/>
    <x v="0"/>
    <x v="2"/>
    <x v="0"/>
    <x v="366"/>
    <n v="0"/>
    <x v="16"/>
    <s v="&lt;50"/>
    <m/>
    <m/>
    <m/>
  </r>
  <r>
    <x v="6"/>
    <x v="2"/>
    <x v="1"/>
    <x v="1"/>
    <x v="1"/>
    <x v="0"/>
    <x v="2"/>
    <x v="0"/>
    <x v="367"/>
    <n v="0"/>
    <x v="16"/>
    <s v="&lt;50"/>
    <m/>
    <m/>
    <m/>
  </r>
  <r>
    <x v="6"/>
    <x v="2"/>
    <x v="1"/>
    <x v="1"/>
    <x v="1"/>
    <x v="0"/>
    <x v="2"/>
    <x v="0"/>
    <x v="368"/>
    <n v="0"/>
    <x v="16"/>
    <s v="&lt;50"/>
    <m/>
    <m/>
    <m/>
  </r>
  <r>
    <x v="6"/>
    <x v="2"/>
    <x v="1"/>
    <x v="1"/>
    <x v="1"/>
    <x v="0"/>
    <x v="2"/>
    <x v="0"/>
    <x v="369"/>
    <n v="0"/>
    <x v="16"/>
    <s v="&lt;50"/>
    <m/>
    <m/>
    <m/>
  </r>
  <r>
    <x v="6"/>
    <x v="2"/>
    <x v="1"/>
    <x v="1"/>
    <x v="1"/>
    <x v="0"/>
    <x v="2"/>
    <x v="0"/>
    <x v="347"/>
    <n v="0"/>
    <x v="16"/>
    <s v="&lt;50"/>
    <m/>
    <m/>
    <m/>
  </r>
  <r>
    <x v="6"/>
    <x v="2"/>
    <x v="1"/>
    <x v="1"/>
    <x v="1"/>
    <x v="0"/>
    <x v="2"/>
    <x v="0"/>
    <x v="370"/>
    <n v="0"/>
    <x v="16"/>
    <s v="&lt;50"/>
    <m/>
    <m/>
    <m/>
  </r>
  <r>
    <x v="6"/>
    <x v="2"/>
    <x v="1"/>
    <x v="1"/>
    <x v="1"/>
    <x v="0"/>
    <x v="2"/>
    <x v="0"/>
    <x v="371"/>
    <n v="0"/>
    <x v="16"/>
    <s v="&lt;50"/>
    <m/>
    <m/>
    <m/>
  </r>
  <r>
    <x v="6"/>
    <x v="2"/>
    <x v="1"/>
    <x v="1"/>
    <x v="1"/>
    <x v="0"/>
    <x v="2"/>
    <x v="0"/>
    <x v="372"/>
    <n v="0"/>
    <x v="16"/>
    <s v="&lt;50"/>
    <m/>
    <m/>
    <m/>
  </r>
  <r>
    <x v="6"/>
    <x v="2"/>
    <x v="1"/>
    <x v="1"/>
    <x v="1"/>
    <x v="0"/>
    <x v="2"/>
    <x v="0"/>
    <x v="373"/>
    <n v="0"/>
    <x v="16"/>
    <s v="&lt;50"/>
    <m/>
    <m/>
    <m/>
  </r>
  <r>
    <x v="6"/>
    <x v="2"/>
    <x v="1"/>
    <x v="1"/>
    <x v="1"/>
    <x v="0"/>
    <x v="2"/>
    <x v="0"/>
    <x v="374"/>
    <n v="0"/>
    <x v="16"/>
    <s v="&lt;50"/>
    <m/>
    <m/>
    <m/>
  </r>
  <r>
    <x v="6"/>
    <x v="2"/>
    <x v="1"/>
    <x v="1"/>
    <x v="1"/>
    <x v="0"/>
    <x v="2"/>
    <x v="0"/>
    <x v="375"/>
    <n v="0"/>
    <x v="16"/>
    <s v="&lt;50"/>
    <m/>
    <m/>
    <m/>
  </r>
  <r>
    <x v="6"/>
    <x v="2"/>
    <x v="1"/>
    <x v="1"/>
    <x v="1"/>
    <x v="0"/>
    <x v="2"/>
    <x v="0"/>
    <x v="376"/>
    <n v="0"/>
    <x v="16"/>
    <s v="&lt;50"/>
    <m/>
    <m/>
    <m/>
  </r>
  <r>
    <x v="6"/>
    <x v="2"/>
    <x v="1"/>
    <x v="1"/>
    <x v="1"/>
    <x v="0"/>
    <x v="2"/>
    <x v="0"/>
    <x v="377"/>
    <n v="0"/>
    <x v="16"/>
    <s v="&lt;50"/>
    <m/>
    <m/>
    <m/>
  </r>
  <r>
    <x v="6"/>
    <x v="2"/>
    <x v="1"/>
    <x v="1"/>
    <x v="1"/>
    <x v="0"/>
    <x v="2"/>
    <x v="0"/>
    <x v="378"/>
    <n v="0"/>
    <x v="16"/>
    <s v="&lt;50"/>
    <m/>
    <m/>
    <m/>
  </r>
  <r>
    <x v="6"/>
    <x v="2"/>
    <x v="1"/>
    <x v="1"/>
    <x v="1"/>
    <x v="0"/>
    <x v="2"/>
    <x v="0"/>
    <x v="379"/>
    <n v="0"/>
    <x v="16"/>
    <s v="&lt;50"/>
    <m/>
    <m/>
    <m/>
  </r>
  <r>
    <x v="6"/>
    <x v="2"/>
    <x v="1"/>
    <x v="1"/>
    <x v="1"/>
    <x v="0"/>
    <x v="3"/>
    <x v="0"/>
    <x v="365"/>
    <n v="0"/>
    <x v="16"/>
    <s v="&lt;50"/>
    <m/>
    <m/>
    <m/>
  </r>
  <r>
    <x v="6"/>
    <x v="2"/>
    <x v="1"/>
    <x v="1"/>
    <x v="1"/>
    <x v="0"/>
    <x v="3"/>
    <x v="0"/>
    <x v="366"/>
    <n v="0"/>
    <x v="16"/>
    <s v="&lt;50"/>
    <m/>
    <m/>
    <m/>
  </r>
  <r>
    <x v="6"/>
    <x v="2"/>
    <x v="1"/>
    <x v="1"/>
    <x v="1"/>
    <x v="0"/>
    <x v="3"/>
    <x v="0"/>
    <x v="367"/>
    <n v="0"/>
    <x v="16"/>
    <s v="&lt;50"/>
    <m/>
    <m/>
    <m/>
  </r>
  <r>
    <x v="6"/>
    <x v="2"/>
    <x v="1"/>
    <x v="1"/>
    <x v="1"/>
    <x v="0"/>
    <x v="3"/>
    <x v="0"/>
    <x v="368"/>
    <n v="0"/>
    <x v="16"/>
    <s v="&lt;50"/>
    <m/>
    <m/>
    <m/>
  </r>
  <r>
    <x v="6"/>
    <x v="2"/>
    <x v="1"/>
    <x v="1"/>
    <x v="1"/>
    <x v="0"/>
    <x v="3"/>
    <x v="0"/>
    <x v="369"/>
    <n v="0"/>
    <x v="16"/>
    <s v="&lt;50"/>
    <m/>
    <m/>
    <m/>
  </r>
  <r>
    <x v="6"/>
    <x v="2"/>
    <x v="1"/>
    <x v="1"/>
    <x v="1"/>
    <x v="0"/>
    <x v="3"/>
    <x v="0"/>
    <x v="347"/>
    <n v="0"/>
    <x v="16"/>
    <s v="&lt;50"/>
    <m/>
    <m/>
    <m/>
  </r>
  <r>
    <x v="6"/>
    <x v="2"/>
    <x v="1"/>
    <x v="1"/>
    <x v="1"/>
    <x v="0"/>
    <x v="3"/>
    <x v="0"/>
    <x v="370"/>
    <n v="0"/>
    <x v="16"/>
    <s v="&lt;50"/>
    <m/>
    <m/>
    <m/>
  </r>
  <r>
    <x v="6"/>
    <x v="2"/>
    <x v="1"/>
    <x v="1"/>
    <x v="1"/>
    <x v="0"/>
    <x v="3"/>
    <x v="0"/>
    <x v="371"/>
    <n v="0"/>
    <x v="16"/>
    <s v="&lt;50"/>
    <m/>
    <m/>
    <m/>
  </r>
  <r>
    <x v="6"/>
    <x v="2"/>
    <x v="1"/>
    <x v="1"/>
    <x v="1"/>
    <x v="0"/>
    <x v="3"/>
    <x v="0"/>
    <x v="372"/>
    <n v="0"/>
    <x v="16"/>
    <s v="&lt;50"/>
    <m/>
    <m/>
    <m/>
  </r>
  <r>
    <x v="6"/>
    <x v="2"/>
    <x v="1"/>
    <x v="1"/>
    <x v="1"/>
    <x v="0"/>
    <x v="3"/>
    <x v="0"/>
    <x v="373"/>
    <n v="0"/>
    <x v="16"/>
    <s v="&lt;50"/>
    <m/>
    <m/>
    <m/>
  </r>
  <r>
    <x v="6"/>
    <x v="2"/>
    <x v="1"/>
    <x v="1"/>
    <x v="1"/>
    <x v="0"/>
    <x v="3"/>
    <x v="0"/>
    <x v="374"/>
    <n v="0"/>
    <x v="16"/>
    <s v="&lt;50"/>
    <m/>
    <m/>
    <m/>
  </r>
  <r>
    <x v="6"/>
    <x v="2"/>
    <x v="1"/>
    <x v="1"/>
    <x v="1"/>
    <x v="0"/>
    <x v="3"/>
    <x v="0"/>
    <x v="375"/>
    <n v="0"/>
    <x v="16"/>
    <s v="&lt;50"/>
    <m/>
    <m/>
    <m/>
  </r>
  <r>
    <x v="6"/>
    <x v="2"/>
    <x v="1"/>
    <x v="1"/>
    <x v="1"/>
    <x v="0"/>
    <x v="3"/>
    <x v="0"/>
    <x v="376"/>
    <n v="0"/>
    <x v="16"/>
    <s v="&lt;50"/>
    <m/>
    <m/>
    <m/>
  </r>
  <r>
    <x v="6"/>
    <x v="2"/>
    <x v="1"/>
    <x v="1"/>
    <x v="1"/>
    <x v="0"/>
    <x v="3"/>
    <x v="0"/>
    <x v="377"/>
    <n v="0"/>
    <x v="16"/>
    <s v="&lt;50"/>
    <m/>
    <m/>
    <m/>
  </r>
  <r>
    <x v="6"/>
    <x v="2"/>
    <x v="1"/>
    <x v="1"/>
    <x v="1"/>
    <x v="0"/>
    <x v="3"/>
    <x v="0"/>
    <x v="378"/>
    <n v="0"/>
    <x v="16"/>
    <s v="&lt;50"/>
    <m/>
    <m/>
    <m/>
  </r>
  <r>
    <x v="6"/>
    <x v="2"/>
    <x v="1"/>
    <x v="1"/>
    <x v="1"/>
    <x v="0"/>
    <x v="3"/>
    <x v="0"/>
    <x v="379"/>
    <n v="0"/>
    <x v="16"/>
    <s v="&lt;50"/>
    <m/>
    <m/>
    <m/>
  </r>
  <r>
    <x v="6"/>
    <x v="2"/>
    <x v="1"/>
    <x v="1"/>
    <x v="1"/>
    <x v="0"/>
    <x v="4"/>
    <x v="0"/>
    <x v="365"/>
    <n v="30.182000000000002"/>
    <x v="16"/>
    <s v="&lt;50"/>
    <m/>
    <m/>
    <m/>
  </r>
  <r>
    <x v="6"/>
    <x v="2"/>
    <x v="1"/>
    <x v="1"/>
    <x v="1"/>
    <x v="0"/>
    <x v="4"/>
    <x v="0"/>
    <x v="366"/>
    <n v="0"/>
    <x v="16"/>
    <s v="&lt;50"/>
    <m/>
    <m/>
    <m/>
  </r>
  <r>
    <x v="6"/>
    <x v="2"/>
    <x v="1"/>
    <x v="1"/>
    <x v="1"/>
    <x v="0"/>
    <x v="4"/>
    <x v="0"/>
    <x v="367"/>
    <n v="0"/>
    <x v="16"/>
    <s v="&lt;50"/>
    <m/>
    <m/>
    <m/>
  </r>
  <r>
    <x v="6"/>
    <x v="2"/>
    <x v="1"/>
    <x v="1"/>
    <x v="1"/>
    <x v="0"/>
    <x v="4"/>
    <x v="0"/>
    <x v="368"/>
    <n v="0"/>
    <x v="16"/>
    <s v="&lt;50"/>
    <m/>
    <m/>
    <m/>
  </r>
  <r>
    <x v="6"/>
    <x v="2"/>
    <x v="1"/>
    <x v="1"/>
    <x v="1"/>
    <x v="0"/>
    <x v="4"/>
    <x v="0"/>
    <x v="369"/>
    <n v="1043.431"/>
    <x v="16"/>
    <s v="&lt;50"/>
    <m/>
    <m/>
    <m/>
  </r>
  <r>
    <x v="6"/>
    <x v="2"/>
    <x v="1"/>
    <x v="1"/>
    <x v="1"/>
    <x v="0"/>
    <x v="4"/>
    <x v="0"/>
    <x v="347"/>
    <n v="0"/>
    <x v="16"/>
    <s v="&lt;50"/>
    <m/>
    <m/>
    <m/>
  </r>
  <r>
    <x v="6"/>
    <x v="2"/>
    <x v="1"/>
    <x v="1"/>
    <x v="1"/>
    <x v="0"/>
    <x v="4"/>
    <x v="0"/>
    <x v="370"/>
    <n v="0"/>
    <x v="16"/>
    <s v="&lt;50"/>
    <m/>
    <m/>
    <m/>
  </r>
  <r>
    <x v="6"/>
    <x v="2"/>
    <x v="1"/>
    <x v="1"/>
    <x v="1"/>
    <x v="0"/>
    <x v="4"/>
    <x v="0"/>
    <x v="371"/>
    <n v="0"/>
    <x v="16"/>
    <s v="&lt;50"/>
    <m/>
    <m/>
    <m/>
  </r>
  <r>
    <x v="6"/>
    <x v="2"/>
    <x v="1"/>
    <x v="1"/>
    <x v="1"/>
    <x v="0"/>
    <x v="4"/>
    <x v="0"/>
    <x v="372"/>
    <n v="0"/>
    <x v="16"/>
    <s v="&lt;50"/>
    <m/>
    <m/>
    <m/>
  </r>
  <r>
    <x v="6"/>
    <x v="2"/>
    <x v="1"/>
    <x v="1"/>
    <x v="1"/>
    <x v="0"/>
    <x v="4"/>
    <x v="0"/>
    <x v="373"/>
    <n v="0"/>
    <x v="16"/>
    <s v="&lt;50"/>
    <m/>
    <m/>
    <m/>
  </r>
  <r>
    <x v="6"/>
    <x v="2"/>
    <x v="1"/>
    <x v="1"/>
    <x v="1"/>
    <x v="0"/>
    <x v="4"/>
    <x v="0"/>
    <x v="374"/>
    <n v="0"/>
    <x v="16"/>
    <s v="&lt;50"/>
    <m/>
    <m/>
    <m/>
  </r>
  <r>
    <x v="6"/>
    <x v="2"/>
    <x v="1"/>
    <x v="1"/>
    <x v="1"/>
    <x v="0"/>
    <x v="4"/>
    <x v="0"/>
    <x v="375"/>
    <n v="0"/>
    <x v="16"/>
    <s v="&lt;50"/>
    <m/>
    <m/>
    <m/>
  </r>
  <r>
    <x v="6"/>
    <x v="2"/>
    <x v="1"/>
    <x v="1"/>
    <x v="1"/>
    <x v="0"/>
    <x v="4"/>
    <x v="0"/>
    <x v="376"/>
    <n v="0"/>
    <x v="16"/>
    <s v="&lt;50"/>
    <m/>
    <m/>
    <m/>
  </r>
  <r>
    <x v="6"/>
    <x v="2"/>
    <x v="1"/>
    <x v="1"/>
    <x v="1"/>
    <x v="0"/>
    <x v="4"/>
    <x v="0"/>
    <x v="377"/>
    <n v="0"/>
    <x v="16"/>
    <s v="&lt;50"/>
    <m/>
    <m/>
    <m/>
  </r>
  <r>
    <x v="6"/>
    <x v="2"/>
    <x v="1"/>
    <x v="1"/>
    <x v="1"/>
    <x v="0"/>
    <x v="4"/>
    <x v="0"/>
    <x v="378"/>
    <n v="0"/>
    <x v="16"/>
    <s v="&lt;50"/>
    <m/>
    <m/>
    <m/>
  </r>
  <r>
    <x v="6"/>
    <x v="2"/>
    <x v="1"/>
    <x v="1"/>
    <x v="1"/>
    <x v="0"/>
    <x v="4"/>
    <x v="0"/>
    <x v="379"/>
    <n v="0"/>
    <x v="16"/>
    <s v="&lt;50"/>
    <m/>
    <m/>
    <m/>
  </r>
  <r>
    <x v="6"/>
    <x v="2"/>
    <x v="1"/>
    <x v="1"/>
    <x v="1"/>
    <x v="0"/>
    <x v="5"/>
    <x v="0"/>
    <x v="365"/>
    <n v="0"/>
    <x v="16"/>
    <s v="&lt;50"/>
    <m/>
    <m/>
    <m/>
  </r>
  <r>
    <x v="6"/>
    <x v="2"/>
    <x v="1"/>
    <x v="1"/>
    <x v="1"/>
    <x v="0"/>
    <x v="5"/>
    <x v="0"/>
    <x v="366"/>
    <n v="0"/>
    <x v="16"/>
    <s v="&lt;50"/>
    <m/>
    <m/>
    <m/>
  </r>
  <r>
    <x v="6"/>
    <x v="2"/>
    <x v="1"/>
    <x v="1"/>
    <x v="1"/>
    <x v="0"/>
    <x v="5"/>
    <x v="0"/>
    <x v="367"/>
    <n v="0"/>
    <x v="16"/>
    <s v="&lt;50"/>
    <m/>
    <m/>
    <m/>
  </r>
  <r>
    <x v="6"/>
    <x v="2"/>
    <x v="1"/>
    <x v="1"/>
    <x v="1"/>
    <x v="0"/>
    <x v="5"/>
    <x v="0"/>
    <x v="368"/>
    <n v="0"/>
    <x v="16"/>
    <s v="&lt;50"/>
    <m/>
    <m/>
    <m/>
  </r>
  <r>
    <x v="6"/>
    <x v="2"/>
    <x v="1"/>
    <x v="1"/>
    <x v="1"/>
    <x v="0"/>
    <x v="5"/>
    <x v="0"/>
    <x v="369"/>
    <n v="0"/>
    <x v="16"/>
    <s v="&lt;50"/>
    <m/>
    <m/>
    <m/>
  </r>
  <r>
    <x v="6"/>
    <x v="2"/>
    <x v="1"/>
    <x v="1"/>
    <x v="1"/>
    <x v="0"/>
    <x v="5"/>
    <x v="0"/>
    <x v="347"/>
    <n v="0"/>
    <x v="16"/>
    <s v="&lt;50"/>
    <m/>
    <m/>
    <m/>
  </r>
  <r>
    <x v="6"/>
    <x v="2"/>
    <x v="1"/>
    <x v="1"/>
    <x v="1"/>
    <x v="0"/>
    <x v="5"/>
    <x v="0"/>
    <x v="370"/>
    <n v="0"/>
    <x v="16"/>
    <s v="&lt;50"/>
    <m/>
    <m/>
    <m/>
  </r>
  <r>
    <x v="6"/>
    <x v="2"/>
    <x v="1"/>
    <x v="1"/>
    <x v="1"/>
    <x v="0"/>
    <x v="5"/>
    <x v="0"/>
    <x v="371"/>
    <n v="0"/>
    <x v="16"/>
    <s v="&lt;50"/>
    <m/>
    <m/>
    <m/>
  </r>
  <r>
    <x v="6"/>
    <x v="2"/>
    <x v="1"/>
    <x v="1"/>
    <x v="1"/>
    <x v="0"/>
    <x v="5"/>
    <x v="0"/>
    <x v="372"/>
    <n v="0"/>
    <x v="16"/>
    <s v="&lt;50"/>
    <m/>
    <m/>
    <m/>
  </r>
  <r>
    <x v="6"/>
    <x v="2"/>
    <x v="1"/>
    <x v="1"/>
    <x v="1"/>
    <x v="0"/>
    <x v="5"/>
    <x v="0"/>
    <x v="373"/>
    <n v="0"/>
    <x v="16"/>
    <s v="&lt;50"/>
    <m/>
    <m/>
    <m/>
  </r>
  <r>
    <x v="6"/>
    <x v="2"/>
    <x v="1"/>
    <x v="1"/>
    <x v="1"/>
    <x v="0"/>
    <x v="5"/>
    <x v="0"/>
    <x v="374"/>
    <n v="0"/>
    <x v="16"/>
    <s v="&lt;50"/>
    <m/>
    <m/>
    <m/>
  </r>
  <r>
    <x v="6"/>
    <x v="2"/>
    <x v="1"/>
    <x v="1"/>
    <x v="1"/>
    <x v="0"/>
    <x v="5"/>
    <x v="0"/>
    <x v="375"/>
    <n v="0"/>
    <x v="16"/>
    <s v="&lt;50"/>
    <m/>
    <m/>
    <m/>
  </r>
  <r>
    <x v="6"/>
    <x v="2"/>
    <x v="1"/>
    <x v="1"/>
    <x v="1"/>
    <x v="0"/>
    <x v="5"/>
    <x v="0"/>
    <x v="376"/>
    <n v="0"/>
    <x v="16"/>
    <s v="&lt;50"/>
    <m/>
    <m/>
    <m/>
  </r>
  <r>
    <x v="6"/>
    <x v="2"/>
    <x v="1"/>
    <x v="1"/>
    <x v="1"/>
    <x v="0"/>
    <x v="5"/>
    <x v="0"/>
    <x v="377"/>
    <n v="0"/>
    <x v="16"/>
    <s v="&lt;50"/>
    <m/>
    <m/>
    <m/>
  </r>
  <r>
    <x v="6"/>
    <x v="2"/>
    <x v="1"/>
    <x v="1"/>
    <x v="1"/>
    <x v="0"/>
    <x v="5"/>
    <x v="0"/>
    <x v="378"/>
    <n v="0"/>
    <x v="16"/>
    <s v="&lt;50"/>
    <m/>
    <m/>
    <m/>
  </r>
  <r>
    <x v="6"/>
    <x v="2"/>
    <x v="1"/>
    <x v="1"/>
    <x v="1"/>
    <x v="0"/>
    <x v="5"/>
    <x v="0"/>
    <x v="379"/>
    <n v="0"/>
    <x v="16"/>
    <s v="&lt;50"/>
    <m/>
    <m/>
    <m/>
  </r>
  <r>
    <x v="6"/>
    <x v="2"/>
    <x v="1"/>
    <x v="1"/>
    <x v="1"/>
    <x v="0"/>
    <x v="6"/>
    <x v="0"/>
    <x v="365"/>
    <n v="0"/>
    <x v="16"/>
    <s v="&lt;50"/>
    <m/>
    <m/>
    <m/>
  </r>
  <r>
    <x v="6"/>
    <x v="2"/>
    <x v="1"/>
    <x v="1"/>
    <x v="1"/>
    <x v="0"/>
    <x v="6"/>
    <x v="0"/>
    <x v="366"/>
    <n v="0"/>
    <x v="16"/>
    <s v="&lt;50"/>
    <m/>
    <m/>
    <m/>
  </r>
  <r>
    <x v="6"/>
    <x v="2"/>
    <x v="1"/>
    <x v="1"/>
    <x v="1"/>
    <x v="0"/>
    <x v="6"/>
    <x v="0"/>
    <x v="367"/>
    <n v="0"/>
    <x v="16"/>
    <s v="&lt;50"/>
    <m/>
    <m/>
    <m/>
  </r>
  <r>
    <x v="6"/>
    <x v="2"/>
    <x v="1"/>
    <x v="1"/>
    <x v="1"/>
    <x v="0"/>
    <x v="6"/>
    <x v="0"/>
    <x v="368"/>
    <n v="0"/>
    <x v="16"/>
    <s v="&lt;50"/>
    <m/>
    <m/>
    <m/>
  </r>
  <r>
    <x v="6"/>
    <x v="2"/>
    <x v="1"/>
    <x v="1"/>
    <x v="1"/>
    <x v="0"/>
    <x v="6"/>
    <x v="0"/>
    <x v="369"/>
    <n v="0"/>
    <x v="16"/>
    <s v="&lt;50"/>
    <m/>
    <m/>
    <m/>
  </r>
  <r>
    <x v="6"/>
    <x v="2"/>
    <x v="1"/>
    <x v="1"/>
    <x v="1"/>
    <x v="0"/>
    <x v="6"/>
    <x v="0"/>
    <x v="347"/>
    <n v="0"/>
    <x v="16"/>
    <s v="&lt;50"/>
    <m/>
    <m/>
    <m/>
  </r>
  <r>
    <x v="6"/>
    <x v="2"/>
    <x v="1"/>
    <x v="1"/>
    <x v="1"/>
    <x v="0"/>
    <x v="6"/>
    <x v="0"/>
    <x v="370"/>
    <n v="0"/>
    <x v="16"/>
    <s v="&lt;50"/>
    <m/>
    <m/>
    <m/>
  </r>
  <r>
    <x v="6"/>
    <x v="2"/>
    <x v="1"/>
    <x v="1"/>
    <x v="1"/>
    <x v="0"/>
    <x v="6"/>
    <x v="0"/>
    <x v="371"/>
    <n v="0"/>
    <x v="16"/>
    <s v="&lt;50"/>
    <m/>
    <m/>
    <m/>
  </r>
  <r>
    <x v="6"/>
    <x v="2"/>
    <x v="1"/>
    <x v="1"/>
    <x v="1"/>
    <x v="0"/>
    <x v="6"/>
    <x v="0"/>
    <x v="372"/>
    <n v="0"/>
    <x v="16"/>
    <s v="&lt;50"/>
    <m/>
    <m/>
    <m/>
  </r>
  <r>
    <x v="6"/>
    <x v="2"/>
    <x v="1"/>
    <x v="1"/>
    <x v="1"/>
    <x v="0"/>
    <x v="6"/>
    <x v="0"/>
    <x v="373"/>
    <n v="0"/>
    <x v="16"/>
    <s v="&lt;50"/>
    <m/>
    <m/>
    <m/>
  </r>
  <r>
    <x v="6"/>
    <x v="2"/>
    <x v="1"/>
    <x v="1"/>
    <x v="1"/>
    <x v="0"/>
    <x v="6"/>
    <x v="0"/>
    <x v="374"/>
    <n v="0"/>
    <x v="16"/>
    <s v="&lt;50"/>
    <m/>
    <m/>
    <m/>
  </r>
  <r>
    <x v="6"/>
    <x v="2"/>
    <x v="1"/>
    <x v="1"/>
    <x v="1"/>
    <x v="0"/>
    <x v="6"/>
    <x v="0"/>
    <x v="375"/>
    <n v="0"/>
    <x v="16"/>
    <s v="&lt;50"/>
    <m/>
    <m/>
    <m/>
  </r>
  <r>
    <x v="6"/>
    <x v="2"/>
    <x v="1"/>
    <x v="1"/>
    <x v="1"/>
    <x v="0"/>
    <x v="6"/>
    <x v="0"/>
    <x v="376"/>
    <n v="0"/>
    <x v="16"/>
    <s v="&lt;50"/>
    <m/>
    <m/>
    <m/>
  </r>
  <r>
    <x v="6"/>
    <x v="2"/>
    <x v="1"/>
    <x v="1"/>
    <x v="1"/>
    <x v="0"/>
    <x v="6"/>
    <x v="0"/>
    <x v="377"/>
    <n v="0"/>
    <x v="16"/>
    <s v="&lt;50"/>
    <m/>
    <m/>
    <m/>
  </r>
  <r>
    <x v="6"/>
    <x v="2"/>
    <x v="1"/>
    <x v="1"/>
    <x v="1"/>
    <x v="0"/>
    <x v="6"/>
    <x v="0"/>
    <x v="378"/>
    <n v="0"/>
    <x v="16"/>
    <s v="&lt;50"/>
    <m/>
    <m/>
    <m/>
  </r>
  <r>
    <x v="6"/>
    <x v="2"/>
    <x v="1"/>
    <x v="1"/>
    <x v="1"/>
    <x v="0"/>
    <x v="6"/>
    <x v="0"/>
    <x v="379"/>
    <n v="0"/>
    <x v="16"/>
    <s v="&lt;50"/>
    <m/>
    <m/>
    <m/>
  </r>
  <r>
    <x v="6"/>
    <x v="2"/>
    <x v="1"/>
    <x v="1"/>
    <x v="1"/>
    <x v="0"/>
    <x v="7"/>
    <x v="0"/>
    <x v="365"/>
    <n v="0"/>
    <x v="16"/>
    <s v="&lt;50"/>
    <m/>
    <m/>
    <m/>
  </r>
  <r>
    <x v="6"/>
    <x v="2"/>
    <x v="1"/>
    <x v="1"/>
    <x v="1"/>
    <x v="0"/>
    <x v="7"/>
    <x v="0"/>
    <x v="366"/>
    <n v="0"/>
    <x v="16"/>
    <s v="&lt;50"/>
    <m/>
    <m/>
    <m/>
  </r>
  <r>
    <x v="6"/>
    <x v="2"/>
    <x v="1"/>
    <x v="1"/>
    <x v="1"/>
    <x v="0"/>
    <x v="7"/>
    <x v="0"/>
    <x v="367"/>
    <n v="0"/>
    <x v="16"/>
    <s v="&lt;50"/>
    <m/>
    <m/>
    <m/>
  </r>
  <r>
    <x v="6"/>
    <x v="2"/>
    <x v="1"/>
    <x v="1"/>
    <x v="1"/>
    <x v="0"/>
    <x v="7"/>
    <x v="0"/>
    <x v="368"/>
    <n v="0"/>
    <x v="16"/>
    <s v="&lt;50"/>
    <m/>
    <m/>
    <m/>
  </r>
  <r>
    <x v="6"/>
    <x v="2"/>
    <x v="1"/>
    <x v="1"/>
    <x v="1"/>
    <x v="0"/>
    <x v="7"/>
    <x v="0"/>
    <x v="369"/>
    <n v="75.010000000000005"/>
    <x v="16"/>
    <s v="&lt;50"/>
    <m/>
    <m/>
    <m/>
  </r>
  <r>
    <x v="6"/>
    <x v="2"/>
    <x v="1"/>
    <x v="1"/>
    <x v="1"/>
    <x v="0"/>
    <x v="7"/>
    <x v="0"/>
    <x v="347"/>
    <n v="0"/>
    <x v="16"/>
    <s v="&lt;50"/>
    <m/>
    <m/>
    <m/>
  </r>
  <r>
    <x v="6"/>
    <x v="2"/>
    <x v="1"/>
    <x v="1"/>
    <x v="1"/>
    <x v="0"/>
    <x v="7"/>
    <x v="0"/>
    <x v="370"/>
    <n v="0"/>
    <x v="16"/>
    <s v="&lt;50"/>
    <m/>
    <m/>
    <m/>
  </r>
  <r>
    <x v="6"/>
    <x v="2"/>
    <x v="1"/>
    <x v="1"/>
    <x v="1"/>
    <x v="0"/>
    <x v="7"/>
    <x v="0"/>
    <x v="371"/>
    <n v="0"/>
    <x v="16"/>
    <s v="&lt;50"/>
    <m/>
    <m/>
    <m/>
  </r>
  <r>
    <x v="6"/>
    <x v="2"/>
    <x v="1"/>
    <x v="1"/>
    <x v="1"/>
    <x v="0"/>
    <x v="7"/>
    <x v="0"/>
    <x v="372"/>
    <n v="0"/>
    <x v="16"/>
    <s v="&lt;50"/>
    <m/>
    <m/>
    <m/>
  </r>
  <r>
    <x v="6"/>
    <x v="2"/>
    <x v="1"/>
    <x v="1"/>
    <x v="1"/>
    <x v="0"/>
    <x v="7"/>
    <x v="0"/>
    <x v="373"/>
    <n v="0"/>
    <x v="16"/>
    <s v="&lt;50"/>
    <m/>
    <m/>
    <m/>
  </r>
  <r>
    <x v="6"/>
    <x v="2"/>
    <x v="1"/>
    <x v="1"/>
    <x v="1"/>
    <x v="0"/>
    <x v="7"/>
    <x v="0"/>
    <x v="374"/>
    <n v="0"/>
    <x v="16"/>
    <s v="&lt;50"/>
    <m/>
    <m/>
    <m/>
  </r>
  <r>
    <x v="6"/>
    <x v="2"/>
    <x v="1"/>
    <x v="1"/>
    <x v="1"/>
    <x v="0"/>
    <x v="7"/>
    <x v="0"/>
    <x v="375"/>
    <n v="0"/>
    <x v="16"/>
    <s v="&lt;50"/>
    <m/>
    <m/>
    <m/>
  </r>
  <r>
    <x v="6"/>
    <x v="2"/>
    <x v="1"/>
    <x v="1"/>
    <x v="1"/>
    <x v="0"/>
    <x v="7"/>
    <x v="0"/>
    <x v="376"/>
    <n v="0"/>
    <x v="16"/>
    <s v="&lt;50"/>
    <m/>
    <m/>
    <m/>
  </r>
  <r>
    <x v="6"/>
    <x v="2"/>
    <x v="1"/>
    <x v="1"/>
    <x v="1"/>
    <x v="0"/>
    <x v="7"/>
    <x v="0"/>
    <x v="377"/>
    <n v="0"/>
    <x v="16"/>
    <s v="&lt;50"/>
    <m/>
    <m/>
    <m/>
  </r>
  <r>
    <x v="6"/>
    <x v="2"/>
    <x v="1"/>
    <x v="1"/>
    <x v="1"/>
    <x v="0"/>
    <x v="7"/>
    <x v="0"/>
    <x v="378"/>
    <n v="0"/>
    <x v="16"/>
    <s v="&lt;50"/>
    <m/>
    <m/>
    <m/>
  </r>
  <r>
    <x v="6"/>
    <x v="2"/>
    <x v="1"/>
    <x v="1"/>
    <x v="1"/>
    <x v="0"/>
    <x v="7"/>
    <x v="0"/>
    <x v="379"/>
    <n v="0"/>
    <x v="16"/>
    <s v="&lt;50"/>
    <m/>
    <m/>
    <m/>
  </r>
  <r>
    <x v="6"/>
    <x v="2"/>
    <x v="1"/>
    <x v="1"/>
    <x v="1"/>
    <x v="0"/>
    <x v="8"/>
    <x v="0"/>
    <x v="365"/>
    <n v="0"/>
    <x v="16"/>
    <s v="&lt;50"/>
    <m/>
    <m/>
    <m/>
  </r>
  <r>
    <x v="6"/>
    <x v="2"/>
    <x v="1"/>
    <x v="1"/>
    <x v="1"/>
    <x v="0"/>
    <x v="8"/>
    <x v="0"/>
    <x v="366"/>
    <n v="0"/>
    <x v="16"/>
    <s v="&lt;50"/>
    <m/>
    <m/>
    <m/>
  </r>
  <r>
    <x v="6"/>
    <x v="2"/>
    <x v="1"/>
    <x v="1"/>
    <x v="1"/>
    <x v="0"/>
    <x v="8"/>
    <x v="0"/>
    <x v="367"/>
    <n v="0"/>
    <x v="16"/>
    <s v="&lt;50"/>
    <m/>
    <m/>
    <m/>
  </r>
  <r>
    <x v="6"/>
    <x v="2"/>
    <x v="1"/>
    <x v="1"/>
    <x v="1"/>
    <x v="0"/>
    <x v="8"/>
    <x v="0"/>
    <x v="368"/>
    <n v="0"/>
    <x v="16"/>
    <s v="&lt;50"/>
    <m/>
    <m/>
    <m/>
  </r>
  <r>
    <x v="6"/>
    <x v="2"/>
    <x v="1"/>
    <x v="1"/>
    <x v="1"/>
    <x v="0"/>
    <x v="8"/>
    <x v="0"/>
    <x v="369"/>
    <n v="114.227"/>
    <x v="16"/>
    <s v="&lt;50"/>
    <m/>
    <m/>
    <m/>
  </r>
  <r>
    <x v="6"/>
    <x v="2"/>
    <x v="1"/>
    <x v="1"/>
    <x v="1"/>
    <x v="0"/>
    <x v="8"/>
    <x v="0"/>
    <x v="347"/>
    <n v="0"/>
    <x v="16"/>
    <s v="&lt;50"/>
    <m/>
    <m/>
    <m/>
  </r>
  <r>
    <x v="6"/>
    <x v="2"/>
    <x v="1"/>
    <x v="1"/>
    <x v="1"/>
    <x v="0"/>
    <x v="8"/>
    <x v="0"/>
    <x v="370"/>
    <n v="0"/>
    <x v="16"/>
    <s v="&lt;50"/>
    <m/>
    <m/>
    <m/>
  </r>
  <r>
    <x v="6"/>
    <x v="2"/>
    <x v="1"/>
    <x v="1"/>
    <x v="1"/>
    <x v="0"/>
    <x v="8"/>
    <x v="0"/>
    <x v="371"/>
    <n v="0"/>
    <x v="16"/>
    <s v="&lt;50"/>
    <m/>
    <m/>
    <m/>
  </r>
  <r>
    <x v="6"/>
    <x v="2"/>
    <x v="1"/>
    <x v="1"/>
    <x v="1"/>
    <x v="0"/>
    <x v="8"/>
    <x v="0"/>
    <x v="372"/>
    <n v="0"/>
    <x v="16"/>
    <s v="&lt;50"/>
    <m/>
    <m/>
    <m/>
  </r>
  <r>
    <x v="6"/>
    <x v="2"/>
    <x v="1"/>
    <x v="1"/>
    <x v="1"/>
    <x v="0"/>
    <x v="8"/>
    <x v="0"/>
    <x v="373"/>
    <n v="0"/>
    <x v="16"/>
    <s v="&lt;50"/>
    <m/>
    <m/>
    <m/>
  </r>
  <r>
    <x v="6"/>
    <x v="2"/>
    <x v="1"/>
    <x v="1"/>
    <x v="1"/>
    <x v="0"/>
    <x v="8"/>
    <x v="0"/>
    <x v="374"/>
    <n v="0"/>
    <x v="16"/>
    <s v="&lt;50"/>
    <m/>
    <m/>
    <m/>
  </r>
  <r>
    <x v="6"/>
    <x v="2"/>
    <x v="1"/>
    <x v="1"/>
    <x v="1"/>
    <x v="0"/>
    <x v="8"/>
    <x v="0"/>
    <x v="375"/>
    <n v="0"/>
    <x v="16"/>
    <s v="&lt;50"/>
    <m/>
    <m/>
    <m/>
  </r>
  <r>
    <x v="6"/>
    <x v="2"/>
    <x v="1"/>
    <x v="1"/>
    <x v="1"/>
    <x v="0"/>
    <x v="8"/>
    <x v="0"/>
    <x v="376"/>
    <n v="0"/>
    <x v="16"/>
    <s v="&lt;50"/>
    <m/>
    <m/>
    <m/>
  </r>
  <r>
    <x v="6"/>
    <x v="2"/>
    <x v="1"/>
    <x v="1"/>
    <x v="1"/>
    <x v="0"/>
    <x v="8"/>
    <x v="0"/>
    <x v="377"/>
    <n v="0"/>
    <x v="16"/>
    <s v="&lt;50"/>
    <m/>
    <m/>
    <m/>
  </r>
  <r>
    <x v="6"/>
    <x v="2"/>
    <x v="1"/>
    <x v="1"/>
    <x v="1"/>
    <x v="0"/>
    <x v="8"/>
    <x v="0"/>
    <x v="378"/>
    <n v="0"/>
    <x v="16"/>
    <s v="&lt;50"/>
    <m/>
    <m/>
    <m/>
  </r>
  <r>
    <x v="6"/>
    <x v="2"/>
    <x v="1"/>
    <x v="1"/>
    <x v="1"/>
    <x v="0"/>
    <x v="8"/>
    <x v="0"/>
    <x v="379"/>
    <n v="0"/>
    <x v="16"/>
    <s v="&lt;50"/>
    <m/>
    <m/>
    <m/>
  </r>
  <r>
    <x v="6"/>
    <x v="2"/>
    <x v="1"/>
    <x v="1"/>
    <x v="1"/>
    <x v="0"/>
    <x v="9"/>
    <x v="0"/>
    <x v="365"/>
    <n v="0"/>
    <x v="16"/>
    <s v="&lt;50"/>
    <m/>
    <m/>
    <m/>
  </r>
  <r>
    <x v="6"/>
    <x v="2"/>
    <x v="1"/>
    <x v="1"/>
    <x v="1"/>
    <x v="0"/>
    <x v="9"/>
    <x v="0"/>
    <x v="366"/>
    <n v="0"/>
    <x v="16"/>
    <s v="&lt;50"/>
    <m/>
    <m/>
    <m/>
  </r>
  <r>
    <x v="6"/>
    <x v="2"/>
    <x v="1"/>
    <x v="1"/>
    <x v="1"/>
    <x v="0"/>
    <x v="9"/>
    <x v="0"/>
    <x v="367"/>
    <n v="0"/>
    <x v="16"/>
    <s v="&lt;50"/>
    <m/>
    <m/>
    <m/>
  </r>
  <r>
    <x v="6"/>
    <x v="2"/>
    <x v="1"/>
    <x v="1"/>
    <x v="1"/>
    <x v="0"/>
    <x v="9"/>
    <x v="0"/>
    <x v="368"/>
    <n v="0"/>
    <x v="16"/>
    <s v="&lt;50"/>
    <m/>
    <m/>
    <m/>
  </r>
  <r>
    <x v="6"/>
    <x v="2"/>
    <x v="1"/>
    <x v="1"/>
    <x v="1"/>
    <x v="0"/>
    <x v="9"/>
    <x v="0"/>
    <x v="369"/>
    <n v="0"/>
    <x v="16"/>
    <s v="&lt;50"/>
    <m/>
    <m/>
    <m/>
  </r>
  <r>
    <x v="6"/>
    <x v="2"/>
    <x v="1"/>
    <x v="1"/>
    <x v="1"/>
    <x v="0"/>
    <x v="9"/>
    <x v="0"/>
    <x v="347"/>
    <n v="0"/>
    <x v="16"/>
    <s v="&lt;50"/>
    <m/>
    <m/>
    <m/>
  </r>
  <r>
    <x v="6"/>
    <x v="2"/>
    <x v="1"/>
    <x v="1"/>
    <x v="1"/>
    <x v="0"/>
    <x v="9"/>
    <x v="0"/>
    <x v="370"/>
    <n v="0"/>
    <x v="16"/>
    <s v="&lt;50"/>
    <m/>
    <m/>
    <m/>
  </r>
  <r>
    <x v="6"/>
    <x v="2"/>
    <x v="1"/>
    <x v="1"/>
    <x v="1"/>
    <x v="0"/>
    <x v="9"/>
    <x v="0"/>
    <x v="371"/>
    <n v="0"/>
    <x v="16"/>
    <s v="&lt;50"/>
    <m/>
    <m/>
    <m/>
  </r>
  <r>
    <x v="6"/>
    <x v="2"/>
    <x v="1"/>
    <x v="1"/>
    <x v="1"/>
    <x v="0"/>
    <x v="9"/>
    <x v="0"/>
    <x v="372"/>
    <n v="0"/>
    <x v="16"/>
    <s v="&lt;50"/>
    <m/>
    <m/>
    <m/>
  </r>
  <r>
    <x v="6"/>
    <x v="2"/>
    <x v="1"/>
    <x v="1"/>
    <x v="1"/>
    <x v="0"/>
    <x v="9"/>
    <x v="0"/>
    <x v="373"/>
    <n v="0"/>
    <x v="16"/>
    <s v="&lt;50"/>
    <m/>
    <m/>
    <m/>
  </r>
  <r>
    <x v="6"/>
    <x v="2"/>
    <x v="1"/>
    <x v="1"/>
    <x v="1"/>
    <x v="0"/>
    <x v="9"/>
    <x v="0"/>
    <x v="374"/>
    <n v="0"/>
    <x v="16"/>
    <s v="&lt;50"/>
    <m/>
    <m/>
    <m/>
  </r>
  <r>
    <x v="6"/>
    <x v="2"/>
    <x v="1"/>
    <x v="1"/>
    <x v="1"/>
    <x v="0"/>
    <x v="9"/>
    <x v="0"/>
    <x v="375"/>
    <n v="0"/>
    <x v="16"/>
    <s v="&lt;50"/>
    <m/>
    <m/>
    <m/>
  </r>
  <r>
    <x v="6"/>
    <x v="2"/>
    <x v="1"/>
    <x v="1"/>
    <x v="1"/>
    <x v="0"/>
    <x v="9"/>
    <x v="0"/>
    <x v="376"/>
    <n v="0"/>
    <x v="16"/>
    <s v="&lt;50"/>
    <m/>
    <m/>
    <m/>
  </r>
  <r>
    <x v="6"/>
    <x v="2"/>
    <x v="1"/>
    <x v="1"/>
    <x v="1"/>
    <x v="0"/>
    <x v="9"/>
    <x v="0"/>
    <x v="377"/>
    <n v="0"/>
    <x v="16"/>
    <s v="&lt;50"/>
    <m/>
    <m/>
    <m/>
  </r>
  <r>
    <x v="6"/>
    <x v="2"/>
    <x v="1"/>
    <x v="1"/>
    <x v="1"/>
    <x v="0"/>
    <x v="9"/>
    <x v="0"/>
    <x v="378"/>
    <n v="0"/>
    <x v="16"/>
    <s v="&lt;50"/>
    <m/>
    <m/>
    <m/>
  </r>
  <r>
    <x v="6"/>
    <x v="2"/>
    <x v="1"/>
    <x v="1"/>
    <x v="1"/>
    <x v="0"/>
    <x v="9"/>
    <x v="0"/>
    <x v="379"/>
    <n v="0"/>
    <x v="16"/>
    <s v="&lt;50"/>
    <m/>
    <m/>
    <m/>
  </r>
  <r>
    <x v="6"/>
    <x v="2"/>
    <x v="1"/>
    <x v="1"/>
    <x v="1"/>
    <x v="0"/>
    <x v="10"/>
    <x v="0"/>
    <x v="365"/>
    <n v="0"/>
    <x v="16"/>
    <s v="&lt;50"/>
    <m/>
    <m/>
    <m/>
  </r>
  <r>
    <x v="6"/>
    <x v="2"/>
    <x v="1"/>
    <x v="1"/>
    <x v="1"/>
    <x v="0"/>
    <x v="10"/>
    <x v="0"/>
    <x v="366"/>
    <n v="0"/>
    <x v="16"/>
    <s v="&lt;50"/>
    <m/>
    <m/>
    <m/>
  </r>
  <r>
    <x v="6"/>
    <x v="2"/>
    <x v="1"/>
    <x v="1"/>
    <x v="1"/>
    <x v="0"/>
    <x v="10"/>
    <x v="0"/>
    <x v="367"/>
    <n v="0"/>
    <x v="16"/>
    <s v="&lt;50"/>
    <m/>
    <m/>
    <m/>
  </r>
  <r>
    <x v="6"/>
    <x v="2"/>
    <x v="1"/>
    <x v="1"/>
    <x v="1"/>
    <x v="0"/>
    <x v="10"/>
    <x v="0"/>
    <x v="368"/>
    <n v="0"/>
    <x v="16"/>
    <s v="&lt;50"/>
    <m/>
    <m/>
    <m/>
  </r>
  <r>
    <x v="6"/>
    <x v="2"/>
    <x v="1"/>
    <x v="1"/>
    <x v="1"/>
    <x v="0"/>
    <x v="10"/>
    <x v="0"/>
    <x v="369"/>
    <n v="0"/>
    <x v="16"/>
    <s v="&lt;50"/>
    <m/>
    <m/>
    <m/>
  </r>
  <r>
    <x v="6"/>
    <x v="2"/>
    <x v="1"/>
    <x v="1"/>
    <x v="1"/>
    <x v="0"/>
    <x v="10"/>
    <x v="0"/>
    <x v="347"/>
    <n v="0"/>
    <x v="16"/>
    <s v="&lt;50"/>
    <m/>
    <m/>
    <m/>
  </r>
  <r>
    <x v="6"/>
    <x v="2"/>
    <x v="1"/>
    <x v="1"/>
    <x v="1"/>
    <x v="0"/>
    <x v="10"/>
    <x v="0"/>
    <x v="370"/>
    <n v="0"/>
    <x v="16"/>
    <s v="&lt;50"/>
    <m/>
    <m/>
    <m/>
  </r>
  <r>
    <x v="6"/>
    <x v="2"/>
    <x v="1"/>
    <x v="1"/>
    <x v="1"/>
    <x v="0"/>
    <x v="10"/>
    <x v="0"/>
    <x v="371"/>
    <n v="0"/>
    <x v="16"/>
    <s v="&lt;50"/>
    <m/>
    <m/>
    <m/>
  </r>
  <r>
    <x v="6"/>
    <x v="2"/>
    <x v="1"/>
    <x v="1"/>
    <x v="1"/>
    <x v="0"/>
    <x v="10"/>
    <x v="0"/>
    <x v="372"/>
    <n v="0"/>
    <x v="16"/>
    <s v="&lt;50"/>
    <m/>
    <m/>
    <m/>
  </r>
  <r>
    <x v="6"/>
    <x v="2"/>
    <x v="1"/>
    <x v="1"/>
    <x v="1"/>
    <x v="0"/>
    <x v="10"/>
    <x v="0"/>
    <x v="373"/>
    <n v="0"/>
    <x v="16"/>
    <s v="&lt;50"/>
    <m/>
    <m/>
    <m/>
  </r>
  <r>
    <x v="6"/>
    <x v="2"/>
    <x v="1"/>
    <x v="1"/>
    <x v="1"/>
    <x v="0"/>
    <x v="10"/>
    <x v="0"/>
    <x v="374"/>
    <n v="0"/>
    <x v="16"/>
    <s v="&lt;50"/>
    <m/>
    <m/>
    <m/>
  </r>
  <r>
    <x v="6"/>
    <x v="2"/>
    <x v="1"/>
    <x v="1"/>
    <x v="1"/>
    <x v="0"/>
    <x v="10"/>
    <x v="0"/>
    <x v="375"/>
    <n v="0"/>
    <x v="16"/>
    <s v="&lt;50"/>
    <m/>
    <m/>
    <m/>
  </r>
  <r>
    <x v="6"/>
    <x v="2"/>
    <x v="1"/>
    <x v="1"/>
    <x v="1"/>
    <x v="0"/>
    <x v="10"/>
    <x v="0"/>
    <x v="376"/>
    <n v="0"/>
    <x v="16"/>
    <s v="&lt;50"/>
    <m/>
    <m/>
    <m/>
  </r>
  <r>
    <x v="6"/>
    <x v="2"/>
    <x v="1"/>
    <x v="1"/>
    <x v="1"/>
    <x v="0"/>
    <x v="10"/>
    <x v="0"/>
    <x v="377"/>
    <n v="0"/>
    <x v="16"/>
    <s v="&lt;50"/>
    <m/>
    <m/>
    <m/>
  </r>
  <r>
    <x v="6"/>
    <x v="2"/>
    <x v="1"/>
    <x v="1"/>
    <x v="1"/>
    <x v="0"/>
    <x v="10"/>
    <x v="0"/>
    <x v="378"/>
    <n v="0"/>
    <x v="16"/>
    <s v="&lt;50"/>
    <m/>
    <m/>
    <m/>
  </r>
  <r>
    <x v="6"/>
    <x v="2"/>
    <x v="1"/>
    <x v="1"/>
    <x v="1"/>
    <x v="0"/>
    <x v="10"/>
    <x v="0"/>
    <x v="379"/>
    <n v="0"/>
    <x v="16"/>
    <s v="&lt;50"/>
    <m/>
    <m/>
    <m/>
  </r>
  <r>
    <x v="7"/>
    <x v="3"/>
    <x v="1"/>
    <x v="3"/>
    <x v="1"/>
    <x v="3"/>
    <x v="11"/>
    <x v="0"/>
    <x v="365"/>
    <n v="0"/>
    <x v="16"/>
    <s v="&lt;50"/>
    <m/>
    <m/>
    <m/>
  </r>
  <r>
    <x v="7"/>
    <x v="3"/>
    <x v="1"/>
    <x v="3"/>
    <x v="1"/>
    <x v="3"/>
    <x v="11"/>
    <x v="0"/>
    <x v="366"/>
    <n v="0"/>
    <x v="16"/>
    <s v="&lt;50"/>
    <m/>
    <m/>
    <m/>
  </r>
  <r>
    <x v="7"/>
    <x v="3"/>
    <x v="1"/>
    <x v="3"/>
    <x v="1"/>
    <x v="3"/>
    <x v="11"/>
    <x v="0"/>
    <x v="367"/>
    <n v="983.03"/>
    <x v="16"/>
    <s v="&lt;50"/>
    <m/>
    <m/>
    <m/>
  </r>
  <r>
    <x v="7"/>
    <x v="3"/>
    <x v="1"/>
    <x v="3"/>
    <x v="1"/>
    <x v="3"/>
    <x v="11"/>
    <x v="0"/>
    <x v="368"/>
    <n v="7480.91"/>
    <x v="16"/>
    <s v="&lt;50"/>
    <m/>
    <m/>
    <m/>
  </r>
  <r>
    <x v="7"/>
    <x v="3"/>
    <x v="1"/>
    <x v="3"/>
    <x v="1"/>
    <x v="3"/>
    <x v="11"/>
    <x v="0"/>
    <x v="369"/>
    <n v="0"/>
    <x v="16"/>
    <s v="&lt;50"/>
    <m/>
    <m/>
    <m/>
  </r>
  <r>
    <x v="7"/>
    <x v="3"/>
    <x v="1"/>
    <x v="3"/>
    <x v="1"/>
    <x v="3"/>
    <x v="11"/>
    <x v="0"/>
    <x v="347"/>
    <n v="0"/>
    <x v="16"/>
    <s v="&lt;50"/>
    <m/>
    <m/>
    <m/>
  </r>
  <r>
    <x v="7"/>
    <x v="3"/>
    <x v="1"/>
    <x v="3"/>
    <x v="1"/>
    <x v="3"/>
    <x v="11"/>
    <x v="0"/>
    <x v="370"/>
    <n v="0"/>
    <x v="16"/>
    <s v="&lt;50"/>
    <m/>
    <m/>
    <m/>
  </r>
  <r>
    <x v="7"/>
    <x v="3"/>
    <x v="1"/>
    <x v="3"/>
    <x v="1"/>
    <x v="3"/>
    <x v="11"/>
    <x v="0"/>
    <x v="371"/>
    <n v="0"/>
    <x v="16"/>
    <s v="&lt;50"/>
    <m/>
    <m/>
    <m/>
  </r>
  <r>
    <x v="7"/>
    <x v="3"/>
    <x v="1"/>
    <x v="3"/>
    <x v="1"/>
    <x v="3"/>
    <x v="11"/>
    <x v="0"/>
    <x v="372"/>
    <n v="0"/>
    <x v="16"/>
    <s v="&lt;50"/>
    <m/>
    <m/>
    <m/>
  </r>
  <r>
    <x v="7"/>
    <x v="3"/>
    <x v="1"/>
    <x v="3"/>
    <x v="1"/>
    <x v="3"/>
    <x v="11"/>
    <x v="0"/>
    <x v="373"/>
    <n v="0"/>
    <x v="16"/>
    <s v="&lt;50"/>
    <m/>
    <m/>
    <m/>
  </r>
  <r>
    <x v="7"/>
    <x v="3"/>
    <x v="1"/>
    <x v="3"/>
    <x v="1"/>
    <x v="3"/>
    <x v="11"/>
    <x v="0"/>
    <x v="374"/>
    <s v="&lt; 500"/>
    <x v="16"/>
    <s v="&lt;50"/>
    <m/>
    <m/>
    <m/>
  </r>
  <r>
    <x v="7"/>
    <x v="3"/>
    <x v="1"/>
    <x v="3"/>
    <x v="1"/>
    <x v="3"/>
    <x v="11"/>
    <x v="0"/>
    <x v="375"/>
    <n v="0"/>
    <x v="16"/>
    <s v="&lt;50"/>
    <m/>
    <m/>
    <m/>
  </r>
  <r>
    <x v="7"/>
    <x v="3"/>
    <x v="1"/>
    <x v="3"/>
    <x v="1"/>
    <x v="3"/>
    <x v="11"/>
    <x v="0"/>
    <x v="376"/>
    <n v="0"/>
    <x v="16"/>
    <s v="&lt;50"/>
    <m/>
    <m/>
    <m/>
  </r>
  <r>
    <x v="7"/>
    <x v="3"/>
    <x v="1"/>
    <x v="3"/>
    <x v="1"/>
    <x v="3"/>
    <x v="11"/>
    <x v="0"/>
    <x v="377"/>
    <n v="0"/>
    <x v="16"/>
    <s v="&lt;50"/>
    <m/>
    <m/>
    <m/>
  </r>
  <r>
    <x v="7"/>
    <x v="3"/>
    <x v="1"/>
    <x v="3"/>
    <x v="1"/>
    <x v="3"/>
    <x v="11"/>
    <x v="0"/>
    <x v="378"/>
    <n v="0"/>
    <x v="16"/>
    <s v="&lt;50"/>
    <m/>
    <m/>
    <m/>
  </r>
  <r>
    <x v="7"/>
    <x v="3"/>
    <x v="1"/>
    <x v="3"/>
    <x v="1"/>
    <x v="3"/>
    <x v="11"/>
    <x v="0"/>
    <x v="379"/>
    <n v="940.87999999999988"/>
    <x v="16"/>
    <s v="&lt;50"/>
    <m/>
    <m/>
    <m/>
  </r>
  <r>
    <x v="7"/>
    <x v="3"/>
    <x v="1"/>
    <x v="3"/>
    <x v="1"/>
    <x v="3"/>
    <x v="12"/>
    <x v="0"/>
    <x v="365"/>
    <n v="0"/>
    <x v="16"/>
    <s v="&lt;50"/>
    <m/>
    <m/>
    <m/>
  </r>
  <r>
    <x v="7"/>
    <x v="3"/>
    <x v="1"/>
    <x v="3"/>
    <x v="1"/>
    <x v="3"/>
    <x v="12"/>
    <x v="0"/>
    <x v="366"/>
    <n v="0"/>
    <x v="16"/>
    <s v="&lt;50"/>
    <m/>
    <m/>
    <m/>
  </r>
  <r>
    <x v="7"/>
    <x v="3"/>
    <x v="1"/>
    <x v="3"/>
    <x v="1"/>
    <x v="3"/>
    <x v="12"/>
    <x v="0"/>
    <x v="367"/>
    <n v="264.774"/>
    <x v="16"/>
    <s v="&lt;50"/>
    <m/>
    <m/>
    <m/>
  </r>
  <r>
    <x v="7"/>
    <x v="3"/>
    <x v="1"/>
    <x v="3"/>
    <x v="1"/>
    <x v="3"/>
    <x v="12"/>
    <x v="0"/>
    <x v="368"/>
    <n v="3152.4319999999998"/>
    <x v="16"/>
    <s v="&lt;50"/>
    <m/>
    <m/>
    <m/>
  </r>
  <r>
    <x v="7"/>
    <x v="3"/>
    <x v="1"/>
    <x v="3"/>
    <x v="1"/>
    <x v="3"/>
    <x v="12"/>
    <x v="0"/>
    <x v="369"/>
    <n v="0"/>
    <x v="16"/>
    <s v="&lt;50"/>
    <m/>
    <m/>
    <m/>
  </r>
  <r>
    <x v="7"/>
    <x v="3"/>
    <x v="1"/>
    <x v="3"/>
    <x v="1"/>
    <x v="3"/>
    <x v="12"/>
    <x v="0"/>
    <x v="347"/>
    <n v="0"/>
    <x v="16"/>
    <s v="&lt;50"/>
    <m/>
    <m/>
    <m/>
  </r>
  <r>
    <x v="7"/>
    <x v="3"/>
    <x v="1"/>
    <x v="3"/>
    <x v="1"/>
    <x v="3"/>
    <x v="12"/>
    <x v="0"/>
    <x v="370"/>
    <n v="0"/>
    <x v="16"/>
    <s v="&lt;50"/>
    <m/>
    <m/>
    <m/>
  </r>
  <r>
    <x v="7"/>
    <x v="3"/>
    <x v="1"/>
    <x v="3"/>
    <x v="1"/>
    <x v="3"/>
    <x v="12"/>
    <x v="0"/>
    <x v="371"/>
    <n v="0"/>
    <x v="16"/>
    <s v="&lt;50"/>
    <m/>
    <m/>
    <m/>
  </r>
  <r>
    <x v="7"/>
    <x v="3"/>
    <x v="1"/>
    <x v="3"/>
    <x v="1"/>
    <x v="3"/>
    <x v="12"/>
    <x v="0"/>
    <x v="372"/>
    <n v="0"/>
    <x v="16"/>
    <s v="&lt;50"/>
    <m/>
    <m/>
    <m/>
  </r>
  <r>
    <x v="7"/>
    <x v="3"/>
    <x v="1"/>
    <x v="3"/>
    <x v="1"/>
    <x v="3"/>
    <x v="12"/>
    <x v="0"/>
    <x v="373"/>
    <n v="0"/>
    <x v="16"/>
    <s v="&lt;50"/>
    <m/>
    <m/>
    <m/>
  </r>
  <r>
    <x v="7"/>
    <x v="3"/>
    <x v="1"/>
    <x v="3"/>
    <x v="1"/>
    <x v="3"/>
    <x v="12"/>
    <x v="0"/>
    <x v="374"/>
    <n v="122.14400000000001"/>
    <x v="16"/>
    <s v="&lt;50"/>
    <m/>
    <m/>
    <m/>
  </r>
  <r>
    <x v="7"/>
    <x v="3"/>
    <x v="1"/>
    <x v="3"/>
    <x v="1"/>
    <x v="3"/>
    <x v="12"/>
    <x v="0"/>
    <x v="375"/>
    <n v="0"/>
    <x v="16"/>
    <s v="&lt;50"/>
    <m/>
    <m/>
    <m/>
  </r>
  <r>
    <x v="7"/>
    <x v="3"/>
    <x v="1"/>
    <x v="3"/>
    <x v="1"/>
    <x v="3"/>
    <x v="12"/>
    <x v="0"/>
    <x v="376"/>
    <n v="0"/>
    <x v="16"/>
    <s v="&lt;50"/>
    <m/>
    <m/>
    <m/>
  </r>
  <r>
    <x v="7"/>
    <x v="3"/>
    <x v="1"/>
    <x v="3"/>
    <x v="1"/>
    <x v="3"/>
    <x v="12"/>
    <x v="0"/>
    <x v="377"/>
    <n v="213.14500000000001"/>
    <x v="16"/>
    <s v="&lt;50"/>
    <m/>
    <m/>
    <m/>
  </r>
  <r>
    <x v="7"/>
    <x v="3"/>
    <x v="1"/>
    <x v="3"/>
    <x v="1"/>
    <x v="3"/>
    <x v="12"/>
    <x v="0"/>
    <x v="378"/>
    <n v="0"/>
    <x v="16"/>
    <s v="&lt;50"/>
    <m/>
    <m/>
    <m/>
  </r>
  <r>
    <x v="7"/>
    <x v="3"/>
    <x v="1"/>
    <x v="3"/>
    <x v="1"/>
    <x v="3"/>
    <x v="12"/>
    <x v="0"/>
    <x v="379"/>
    <n v="203.23400000000001"/>
    <x v="16"/>
    <s v="&lt;50"/>
    <m/>
    <m/>
    <m/>
  </r>
  <r>
    <x v="7"/>
    <x v="3"/>
    <x v="1"/>
    <x v="3"/>
    <x v="1"/>
    <x v="3"/>
    <x v="13"/>
    <x v="0"/>
    <x v="365"/>
    <n v="0"/>
    <x v="16"/>
    <s v="&lt;50"/>
    <m/>
    <m/>
    <m/>
  </r>
  <r>
    <x v="7"/>
    <x v="3"/>
    <x v="1"/>
    <x v="3"/>
    <x v="1"/>
    <x v="3"/>
    <x v="13"/>
    <x v="0"/>
    <x v="366"/>
    <n v="0"/>
    <x v="16"/>
    <s v="&lt;50"/>
    <m/>
    <m/>
    <m/>
  </r>
  <r>
    <x v="7"/>
    <x v="3"/>
    <x v="1"/>
    <x v="3"/>
    <x v="1"/>
    <x v="3"/>
    <x v="13"/>
    <x v="0"/>
    <x v="367"/>
    <n v="302.58300000000003"/>
    <x v="16"/>
    <s v="&lt;50"/>
    <m/>
    <m/>
    <m/>
  </r>
  <r>
    <x v="7"/>
    <x v="3"/>
    <x v="1"/>
    <x v="3"/>
    <x v="1"/>
    <x v="3"/>
    <x v="13"/>
    <x v="0"/>
    <x v="368"/>
    <n v="2466.4270000000001"/>
    <x v="16"/>
    <s v="&lt;50"/>
    <m/>
    <m/>
    <m/>
  </r>
  <r>
    <x v="7"/>
    <x v="3"/>
    <x v="1"/>
    <x v="3"/>
    <x v="1"/>
    <x v="3"/>
    <x v="13"/>
    <x v="0"/>
    <x v="369"/>
    <n v="0"/>
    <x v="16"/>
    <s v="&lt;50"/>
    <m/>
    <m/>
    <m/>
  </r>
  <r>
    <x v="7"/>
    <x v="3"/>
    <x v="1"/>
    <x v="3"/>
    <x v="1"/>
    <x v="3"/>
    <x v="13"/>
    <x v="0"/>
    <x v="347"/>
    <n v="0"/>
    <x v="16"/>
    <s v="&lt;50"/>
    <m/>
    <m/>
    <m/>
  </r>
  <r>
    <x v="7"/>
    <x v="3"/>
    <x v="1"/>
    <x v="3"/>
    <x v="1"/>
    <x v="3"/>
    <x v="13"/>
    <x v="0"/>
    <x v="370"/>
    <n v="0"/>
    <x v="16"/>
    <s v="&lt;50"/>
    <m/>
    <m/>
    <m/>
  </r>
  <r>
    <x v="7"/>
    <x v="3"/>
    <x v="1"/>
    <x v="3"/>
    <x v="1"/>
    <x v="3"/>
    <x v="13"/>
    <x v="0"/>
    <x v="371"/>
    <n v="0"/>
    <x v="16"/>
    <s v="&lt;50"/>
    <m/>
    <m/>
    <m/>
  </r>
  <r>
    <x v="7"/>
    <x v="3"/>
    <x v="1"/>
    <x v="3"/>
    <x v="1"/>
    <x v="3"/>
    <x v="13"/>
    <x v="0"/>
    <x v="372"/>
    <n v="0"/>
    <x v="16"/>
    <s v="&lt;50"/>
    <m/>
    <m/>
    <m/>
  </r>
  <r>
    <x v="7"/>
    <x v="3"/>
    <x v="1"/>
    <x v="3"/>
    <x v="1"/>
    <x v="3"/>
    <x v="13"/>
    <x v="0"/>
    <x v="373"/>
    <n v="0"/>
    <x v="16"/>
    <s v="&lt;50"/>
    <m/>
    <m/>
    <m/>
  </r>
  <r>
    <x v="7"/>
    <x v="3"/>
    <x v="1"/>
    <x v="3"/>
    <x v="1"/>
    <x v="3"/>
    <x v="13"/>
    <x v="0"/>
    <x v="374"/>
    <n v="58.406999999999996"/>
    <x v="16"/>
    <s v="&lt;50"/>
    <m/>
    <m/>
    <m/>
  </r>
  <r>
    <x v="7"/>
    <x v="3"/>
    <x v="1"/>
    <x v="3"/>
    <x v="1"/>
    <x v="3"/>
    <x v="13"/>
    <x v="0"/>
    <x v="375"/>
    <n v="0"/>
    <x v="16"/>
    <s v="&lt;50"/>
    <m/>
    <m/>
    <m/>
  </r>
  <r>
    <x v="7"/>
    <x v="3"/>
    <x v="1"/>
    <x v="3"/>
    <x v="1"/>
    <x v="3"/>
    <x v="13"/>
    <x v="0"/>
    <x v="376"/>
    <n v="0"/>
    <x v="16"/>
    <s v="&lt;50"/>
    <m/>
    <m/>
    <m/>
  </r>
  <r>
    <x v="7"/>
    <x v="3"/>
    <x v="1"/>
    <x v="3"/>
    <x v="1"/>
    <x v="3"/>
    <x v="13"/>
    <x v="0"/>
    <x v="377"/>
    <n v="134.55600000000001"/>
    <x v="16"/>
    <s v="&lt;50"/>
    <m/>
    <m/>
    <m/>
  </r>
  <r>
    <x v="7"/>
    <x v="3"/>
    <x v="1"/>
    <x v="3"/>
    <x v="1"/>
    <x v="3"/>
    <x v="13"/>
    <x v="0"/>
    <x v="378"/>
    <n v="0"/>
    <x v="16"/>
    <s v="&lt;50"/>
    <m/>
    <m/>
    <m/>
  </r>
  <r>
    <x v="7"/>
    <x v="3"/>
    <x v="1"/>
    <x v="3"/>
    <x v="1"/>
    <x v="3"/>
    <x v="13"/>
    <x v="0"/>
    <x v="379"/>
    <n v="247.904"/>
    <x v="16"/>
    <s v="&lt;50"/>
    <m/>
    <m/>
    <m/>
  </r>
  <r>
    <x v="7"/>
    <x v="3"/>
    <x v="1"/>
    <x v="3"/>
    <x v="1"/>
    <x v="3"/>
    <x v="0"/>
    <x v="0"/>
    <x v="365"/>
    <n v="0"/>
    <x v="16"/>
    <s v="&lt;50"/>
    <m/>
    <m/>
    <m/>
  </r>
  <r>
    <x v="7"/>
    <x v="3"/>
    <x v="1"/>
    <x v="3"/>
    <x v="1"/>
    <x v="3"/>
    <x v="0"/>
    <x v="0"/>
    <x v="366"/>
    <n v="0"/>
    <x v="16"/>
    <s v="&lt;50"/>
    <m/>
    <m/>
    <m/>
  </r>
  <r>
    <x v="7"/>
    <x v="3"/>
    <x v="1"/>
    <x v="3"/>
    <x v="1"/>
    <x v="3"/>
    <x v="0"/>
    <x v="0"/>
    <x v="367"/>
    <n v="110.044"/>
    <x v="16"/>
    <s v="&lt;50"/>
    <m/>
    <m/>
    <m/>
  </r>
  <r>
    <x v="7"/>
    <x v="3"/>
    <x v="1"/>
    <x v="3"/>
    <x v="1"/>
    <x v="3"/>
    <x v="0"/>
    <x v="0"/>
    <x v="368"/>
    <n v="734.21799999999996"/>
    <x v="16"/>
    <s v="&lt;50"/>
    <m/>
    <m/>
    <m/>
  </r>
  <r>
    <x v="7"/>
    <x v="3"/>
    <x v="1"/>
    <x v="3"/>
    <x v="1"/>
    <x v="3"/>
    <x v="0"/>
    <x v="0"/>
    <x v="369"/>
    <n v="0"/>
    <x v="16"/>
    <s v="&lt;50"/>
    <m/>
    <m/>
    <m/>
  </r>
  <r>
    <x v="7"/>
    <x v="3"/>
    <x v="1"/>
    <x v="3"/>
    <x v="1"/>
    <x v="3"/>
    <x v="0"/>
    <x v="0"/>
    <x v="347"/>
    <n v="0"/>
    <x v="16"/>
    <s v="&lt;50"/>
    <m/>
    <m/>
    <m/>
  </r>
  <r>
    <x v="7"/>
    <x v="3"/>
    <x v="1"/>
    <x v="3"/>
    <x v="1"/>
    <x v="3"/>
    <x v="0"/>
    <x v="0"/>
    <x v="370"/>
    <n v="0"/>
    <x v="16"/>
    <s v="&lt;50"/>
    <m/>
    <m/>
    <m/>
  </r>
  <r>
    <x v="7"/>
    <x v="3"/>
    <x v="1"/>
    <x v="3"/>
    <x v="1"/>
    <x v="3"/>
    <x v="0"/>
    <x v="0"/>
    <x v="371"/>
    <n v="0"/>
    <x v="16"/>
    <s v="&lt;50"/>
    <m/>
    <m/>
    <m/>
  </r>
  <r>
    <x v="7"/>
    <x v="3"/>
    <x v="1"/>
    <x v="3"/>
    <x v="1"/>
    <x v="3"/>
    <x v="0"/>
    <x v="0"/>
    <x v="372"/>
    <n v="0"/>
    <x v="16"/>
    <s v="&lt;50"/>
    <m/>
    <m/>
    <m/>
  </r>
  <r>
    <x v="7"/>
    <x v="3"/>
    <x v="1"/>
    <x v="3"/>
    <x v="1"/>
    <x v="3"/>
    <x v="0"/>
    <x v="0"/>
    <x v="373"/>
    <n v="0"/>
    <x v="16"/>
    <s v="&lt;50"/>
    <m/>
    <m/>
    <m/>
  </r>
  <r>
    <x v="7"/>
    <x v="3"/>
    <x v="1"/>
    <x v="3"/>
    <x v="1"/>
    <x v="3"/>
    <x v="0"/>
    <x v="0"/>
    <x v="374"/>
    <n v="100.872"/>
    <x v="16"/>
    <s v="&lt;50"/>
    <m/>
    <m/>
    <m/>
  </r>
  <r>
    <x v="7"/>
    <x v="3"/>
    <x v="1"/>
    <x v="3"/>
    <x v="1"/>
    <x v="3"/>
    <x v="0"/>
    <x v="0"/>
    <x v="375"/>
    <n v="0"/>
    <x v="16"/>
    <s v="&lt;50"/>
    <m/>
    <m/>
    <m/>
  </r>
  <r>
    <x v="7"/>
    <x v="3"/>
    <x v="1"/>
    <x v="3"/>
    <x v="1"/>
    <x v="3"/>
    <x v="0"/>
    <x v="0"/>
    <x v="376"/>
    <n v="0"/>
    <x v="16"/>
    <s v="&lt;50"/>
    <m/>
    <m/>
    <m/>
  </r>
  <r>
    <x v="7"/>
    <x v="3"/>
    <x v="1"/>
    <x v="3"/>
    <x v="1"/>
    <x v="3"/>
    <x v="0"/>
    <x v="0"/>
    <x v="377"/>
    <n v="0"/>
    <x v="16"/>
    <s v="&lt;50"/>
    <m/>
    <m/>
    <m/>
  </r>
  <r>
    <x v="7"/>
    <x v="3"/>
    <x v="1"/>
    <x v="3"/>
    <x v="1"/>
    <x v="3"/>
    <x v="0"/>
    <x v="0"/>
    <x v="378"/>
    <n v="0"/>
    <x v="16"/>
    <s v="&lt;50"/>
    <m/>
    <m/>
    <m/>
  </r>
  <r>
    <x v="7"/>
    <x v="3"/>
    <x v="1"/>
    <x v="3"/>
    <x v="1"/>
    <x v="3"/>
    <x v="0"/>
    <x v="0"/>
    <x v="379"/>
    <n v="102.19"/>
    <x v="16"/>
    <s v="&lt;50"/>
    <m/>
    <m/>
    <m/>
  </r>
  <r>
    <x v="7"/>
    <x v="3"/>
    <x v="1"/>
    <x v="3"/>
    <x v="1"/>
    <x v="2"/>
    <x v="0"/>
    <x v="0"/>
    <x v="365"/>
    <n v="0"/>
    <x v="16"/>
    <s v="&lt;50"/>
    <m/>
    <m/>
    <m/>
  </r>
  <r>
    <x v="7"/>
    <x v="3"/>
    <x v="1"/>
    <x v="3"/>
    <x v="1"/>
    <x v="2"/>
    <x v="0"/>
    <x v="0"/>
    <x v="366"/>
    <n v="0"/>
    <x v="16"/>
    <s v="&lt;50"/>
    <m/>
    <m/>
    <m/>
  </r>
  <r>
    <x v="7"/>
    <x v="3"/>
    <x v="1"/>
    <x v="3"/>
    <x v="1"/>
    <x v="2"/>
    <x v="0"/>
    <x v="0"/>
    <x v="367"/>
    <n v="497.49900000000002"/>
    <x v="16"/>
    <s v="&lt;50"/>
    <m/>
    <m/>
    <m/>
  </r>
  <r>
    <x v="7"/>
    <x v="3"/>
    <x v="1"/>
    <x v="3"/>
    <x v="1"/>
    <x v="2"/>
    <x v="0"/>
    <x v="0"/>
    <x v="368"/>
    <n v="4038.4949999999999"/>
    <x v="16"/>
    <s v="&lt;50"/>
    <m/>
    <m/>
    <m/>
  </r>
  <r>
    <x v="7"/>
    <x v="3"/>
    <x v="1"/>
    <x v="3"/>
    <x v="1"/>
    <x v="2"/>
    <x v="0"/>
    <x v="0"/>
    <x v="369"/>
    <n v="0"/>
    <x v="16"/>
    <s v="&lt;50"/>
    <m/>
    <m/>
    <m/>
  </r>
  <r>
    <x v="7"/>
    <x v="3"/>
    <x v="1"/>
    <x v="3"/>
    <x v="1"/>
    <x v="2"/>
    <x v="0"/>
    <x v="0"/>
    <x v="347"/>
    <n v="0"/>
    <x v="16"/>
    <s v="&lt;50"/>
    <m/>
    <m/>
    <m/>
  </r>
  <r>
    <x v="7"/>
    <x v="3"/>
    <x v="1"/>
    <x v="3"/>
    <x v="1"/>
    <x v="2"/>
    <x v="0"/>
    <x v="0"/>
    <x v="370"/>
    <n v="0"/>
    <x v="16"/>
    <s v="&lt;50"/>
    <m/>
    <m/>
    <m/>
  </r>
  <r>
    <x v="7"/>
    <x v="3"/>
    <x v="1"/>
    <x v="3"/>
    <x v="1"/>
    <x v="2"/>
    <x v="0"/>
    <x v="0"/>
    <x v="371"/>
    <n v="0"/>
    <x v="16"/>
    <s v="&lt;50"/>
    <m/>
    <m/>
    <m/>
  </r>
  <r>
    <x v="7"/>
    <x v="3"/>
    <x v="1"/>
    <x v="3"/>
    <x v="1"/>
    <x v="2"/>
    <x v="0"/>
    <x v="0"/>
    <x v="372"/>
    <n v="0"/>
    <x v="16"/>
    <s v="&lt;50"/>
    <m/>
    <m/>
    <m/>
  </r>
  <r>
    <x v="7"/>
    <x v="3"/>
    <x v="1"/>
    <x v="3"/>
    <x v="1"/>
    <x v="2"/>
    <x v="0"/>
    <x v="0"/>
    <x v="373"/>
    <n v="0"/>
    <x v="16"/>
    <s v="&lt;50"/>
    <m/>
    <m/>
    <m/>
  </r>
  <r>
    <x v="7"/>
    <x v="3"/>
    <x v="1"/>
    <x v="3"/>
    <x v="1"/>
    <x v="2"/>
    <x v="0"/>
    <x v="0"/>
    <x v="374"/>
    <n v="85.754000000000005"/>
    <x v="16"/>
    <s v="&lt;50"/>
    <m/>
    <m/>
    <m/>
  </r>
  <r>
    <x v="7"/>
    <x v="3"/>
    <x v="1"/>
    <x v="3"/>
    <x v="1"/>
    <x v="2"/>
    <x v="0"/>
    <x v="0"/>
    <x v="375"/>
    <n v="0"/>
    <x v="16"/>
    <s v="&lt;50"/>
    <m/>
    <m/>
    <m/>
  </r>
  <r>
    <x v="7"/>
    <x v="3"/>
    <x v="1"/>
    <x v="3"/>
    <x v="1"/>
    <x v="2"/>
    <x v="0"/>
    <x v="0"/>
    <x v="376"/>
    <n v="0"/>
    <x v="16"/>
    <s v="&lt;50"/>
    <m/>
    <m/>
    <m/>
  </r>
  <r>
    <x v="7"/>
    <x v="3"/>
    <x v="1"/>
    <x v="3"/>
    <x v="1"/>
    <x v="2"/>
    <x v="0"/>
    <x v="0"/>
    <x v="377"/>
    <n v="0"/>
    <x v="16"/>
    <s v="&lt;50"/>
    <m/>
    <m/>
    <m/>
  </r>
  <r>
    <x v="7"/>
    <x v="3"/>
    <x v="1"/>
    <x v="3"/>
    <x v="1"/>
    <x v="2"/>
    <x v="0"/>
    <x v="0"/>
    <x v="378"/>
    <n v="0"/>
    <x v="16"/>
    <s v="&lt;50"/>
    <m/>
    <m/>
    <m/>
  </r>
  <r>
    <x v="7"/>
    <x v="3"/>
    <x v="1"/>
    <x v="3"/>
    <x v="1"/>
    <x v="2"/>
    <x v="0"/>
    <x v="0"/>
    <x v="379"/>
    <n v="402.82499999999999"/>
    <x v="16"/>
    <s v="&lt;50"/>
    <m/>
    <m/>
    <m/>
  </r>
  <r>
    <x v="7"/>
    <x v="3"/>
    <x v="1"/>
    <x v="1"/>
    <x v="1"/>
    <x v="0"/>
    <x v="3"/>
    <x v="0"/>
    <x v="365"/>
    <n v="0"/>
    <x v="16"/>
    <s v="&lt;50"/>
    <m/>
    <m/>
    <m/>
  </r>
  <r>
    <x v="7"/>
    <x v="3"/>
    <x v="1"/>
    <x v="1"/>
    <x v="1"/>
    <x v="0"/>
    <x v="4"/>
    <x v="0"/>
    <x v="366"/>
    <n v="0"/>
    <x v="16"/>
    <s v="&lt;50"/>
    <m/>
    <m/>
    <m/>
  </r>
  <r>
    <x v="7"/>
    <x v="3"/>
    <x v="1"/>
    <x v="1"/>
    <x v="1"/>
    <x v="0"/>
    <x v="5"/>
    <x v="0"/>
    <x v="367"/>
    <n v="98.302999999999997"/>
    <x v="16"/>
    <s v="&lt;50"/>
    <m/>
    <m/>
    <m/>
  </r>
  <r>
    <x v="7"/>
    <x v="3"/>
    <x v="1"/>
    <x v="1"/>
    <x v="1"/>
    <x v="0"/>
    <x v="6"/>
    <x v="0"/>
    <x v="368"/>
    <n v="748.09100000000001"/>
    <x v="16"/>
    <s v="&lt;50"/>
    <m/>
    <m/>
    <m/>
  </r>
  <r>
    <x v="7"/>
    <x v="3"/>
    <x v="1"/>
    <x v="1"/>
    <x v="1"/>
    <x v="0"/>
    <x v="7"/>
    <x v="0"/>
    <x v="369"/>
    <n v="0"/>
    <x v="16"/>
    <s v="&lt;50"/>
    <m/>
    <m/>
    <m/>
  </r>
  <r>
    <x v="7"/>
    <x v="3"/>
    <x v="1"/>
    <x v="1"/>
    <x v="1"/>
    <x v="0"/>
    <x v="8"/>
    <x v="0"/>
    <x v="347"/>
    <n v="0"/>
    <x v="16"/>
    <s v="&lt;50"/>
    <m/>
    <m/>
    <m/>
  </r>
  <r>
    <x v="7"/>
    <x v="3"/>
    <x v="1"/>
    <x v="1"/>
    <x v="1"/>
    <x v="0"/>
    <x v="9"/>
    <x v="0"/>
    <x v="370"/>
    <n v="0"/>
    <x v="16"/>
    <s v="&lt;50"/>
    <m/>
    <m/>
    <m/>
  </r>
  <r>
    <x v="7"/>
    <x v="3"/>
    <x v="1"/>
    <x v="1"/>
    <x v="1"/>
    <x v="0"/>
    <x v="10"/>
    <x v="0"/>
    <x v="371"/>
    <n v="0"/>
    <x v="16"/>
    <s v="&lt;50"/>
    <m/>
    <m/>
    <m/>
  </r>
  <r>
    <x v="7"/>
    <x v="3"/>
    <x v="1"/>
    <x v="1"/>
    <x v="1"/>
    <x v="0"/>
    <x v="10"/>
    <x v="0"/>
    <x v="372"/>
    <n v="0"/>
    <x v="16"/>
    <s v="&lt;50"/>
    <m/>
    <m/>
    <m/>
  </r>
  <r>
    <x v="7"/>
    <x v="3"/>
    <x v="1"/>
    <x v="1"/>
    <x v="1"/>
    <x v="0"/>
    <x v="10"/>
    <x v="0"/>
    <x v="373"/>
    <n v="0"/>
    <x v="16"/>
    <s v="&lt;50"/>
    <m/>
    <m/>
    <m/>
  </r>
  <r>
    <x v="7"/>
    <x v="3"/>
    <x v="1"/>
    <x v="1"/>
    <x v="1"/>
    <x v="0"/>
    <x v="10"/>
    <x v="0"/>
    <x v="374"/>
    <n v="50.326999999999998"/>
    <x v="16"/>
    <s v="&lt;50"/>
    <m/>
    <m/>
    <m/>
  </r>
  <r>
    <x v="7"/>
    <x v="3"/>
    <x v="1"/>
    <x v="1"/>
    <x v="1"/>
    <x v="0"/>
    <x v="10"/>
    <x v="0"/>
    <x v="375"/>
    <n v="0"/>
    <x v="16"/>
    <s v="&lt;50"/>
    <m/>
    <m/>
    <m/>
  </r>
  <r>
    <x v="7"/>
    <x v="3"/>
    <x v="1"/>
    <x v="1"/>
    <x v="1"/>
    <x v="0"/>
    <x v="10"/>
    <x v="0"/>
    <x v="376"/>
    <n v="0"/>
    <x v="16"/>
    <s v="&lt;50"/>
    <m/>
    <m/>
    <m/>
  </r>
  <r>
    <x v="7"/>
    <x v="3"/>
    <x v="1"/>
    <x v="1"/>
    <x v="1"/>
    <x v="0"/>
    <x v="10"/>
    <x v="0"/>
    <x v="377"/>
    <n v="0"/>
    <x v="16"/>
    <s v="&lt;50"/>
    <m/>
    <m/>
    <m/>
  </r>
  <r>
    <x v="7"/>
    <x v="3"/>
    <x v="1"/>
    <x v="1"/>
    <x v="1"/>
    <x v="0"/>
    <x v="10"/>
    <x v="0"/>
    <x v="378"/>
    <n v="0"/>
    <x v="16"/>
    <s v="&lt;50"/>
    <m/>
    <m/>
    <m/>
  </r>
  <r>
    <x v="7"/>
    <x v="3"/>
    <x v="1"/>
    <x v="1"/>
    <x v="1"/>
    <x v="0"/>
    <x v="10"/>
    <x v="0"/>
    <x v="379"/>
    <n v="94.087999999999994"/>
    <x v="16"/>
    <s v="&lt;50"/>
    <m/>
    <m/>
    <m/>
  </r>
  <r>
    <x v="7"/>
    <x v="3"/>
    <x v="1"/>
    <x v="1"/>
    <x v="1"/>
    <x v="0"/>
    <x v="4"/>
    <x v="0"/>
    <x v="365"/>
    <n v="0"/>
    <x v="16"/>
    <s v="&lt;50"/>
    <m/>
    <m/>
    <m/>
  </r>
  <r>
    <x v="7"/>
    <x v="3"/>
    <x v="1"/>
    <x v="1"/>
    <x v="1"/>
    <x v="0"/>
    <x v="4"/>
    <x v="0"/>
    <x v="366"/>
    <n v="0"/>
    <x v="16"/>
    <s v="&lt;50"/>
    <m/>
    <m/>
    <m/>
  </r>
  <r>
    <x v="7"/>
    <x v="3"/>
    <x v="1"/>
    <x v="1"/>
    <x v="1"/>
    <x v="0"/>
    <x v="4"/>
    <x v="0"/>
    <x v="367"/>
    <n v="102.402"/>
    <x v="16"/>
    <s v="&lt;50"/>
    <m/>
    <m/>
    <m/>
  </r>
  <r>
    <x v="7"/>
    <x v="3"/>
    <x v="1"/>
    <x v="1"/>
    <x v="1"/>
    <x v="0"/>
    <x v="4"/>
    <x v="0"/>
    <x v="368"/>
    <n v="1086.8789999999999"/>
    <x v="16"/>
    <s v="&lt;50"/>
    <m/>
    <m/>
    <m/>
  </r>
  <r>
    <x v="7"/>
    <x v="3"/>
    <x v="1"/>
    <x v="1"/>
    <x v="1"/>
    <x v="0"/>
    <x v="4"/>
    <x v="0"/>
    <x v="369"/>
    <n v="0"/>
    <x v="16"/>
    <s v="&lt;50"/>
    <m/>
    <m/>
    <m/>
  </r>
  <r>
    <x v="7"/>
    <x v="3"/>
    <x v="1"/>
    <x v="1"/>
    <x v="1"/>
    <x v="0"/>
    <x v="4"/>
    <x v="0"/>
    <x v="347"/>
    <n v="0"/>
    <x v="16"/>
    <s v="&lt;50"/>
    <m/>
    <m/>
    <m/>
  </r>
  <r>
    <x v="7"/>
    <x v="3"/>
    <x v="1"/>
    <x v="1"/>
    <x v="1"/>
    <x v="0"/>
    <x v="4"/>
    <x v="0"/>
    <x v="370"/>
    <n v="0"/>
    <x v="16"/>
    <s v="&lt;50"/>
    <m/>
    <m/>
    <m/>
  </r>
  <r>
    <x v="7"/>
    <x v="3"/>
    <x v="1"/>
    <x v="1"/>
    <x v="1"/>
    <x v="0"/>
    <x v="4"/>
    <x v="0"/>
    <x v="371"/>
    <n v="0"/>
    <x v="16"/>
    <s v="&lt;50"/>
    <m/>
    <m/>
    <m/>
  </r>
  <r>
    <x v="7"/>
    <x v="3"/>
    <x v="1"/>
    <x v="1"/>
    <x v="1"/>
    <x v="0"/>
    <x v="4"/>
    <x v="0"/>
    <x v="372"/>
    <n v="0"/>
    <x v="16"/>
    <s v="&lt;50"/>
    <m/>
    <m/>
    <m/>
  </r>
  <r>
    <x v="7"/>
    <x v="3"/>
    <x v="1"/>
    <x v="1"/>
    <x v="1"/>
    <x v="0"/>
    <x v="4"/>
    <x v="0"/>
    <x v="373"/>
    <n v="0"/>
    <x v="16"/>
    <s v="&lt;50"/>
    <m/>
    <m/>
    <m/>
  </r>
  <r>
    <x v="7"/>
    <x v="3"/>
    <x v="1"/>
    <x v="1"/>
    <x v="1"/>
    <x v="0"/>
    <x v="4"/>
    <x v="0"/>
    <x v="374"/>
    <n v="58.795000000000002"/>
    <x v="16"/>
    <s v="&lt;50"/>
    <m/>
    <m/>
    <m/>
  </r>
  <r>
    <x v="7"/>
    <x v="3"/>
    <x v="1"/>
    <x v="1"/>
    <x v="1"/>
    <x v="0"/>
    <x v="4"/>
    <x v="0"/>
    <x v="375"/>
    <n v="0"/>
    <x v="16"/>
    <s v="&lt;50"/>
    <m/>
    <m/>
    <m/>
  </r>
  <r>
    <x v="7"/>
    <x v="3"/>
    <x v="1"/>
    <x v="1"/>
    <x v="1"/>
    <x v="0"/>
    <x v="4"/>
    <x v="0"/>
    <x v="376"/>
    <n v="0"/>
    <x v="16"/>
    <s v="&lt;50"/>
    <m/>
    <m/>
    <m/>
  </r>
  <r>
    <x v="7"/>
    <x v="3"/>
    <x v="1"/>
    <x v="1"/>
    <x v="1"/>
    <x v="0"/>
    <x v="4"/>
    <x v="0"/>
    <x v="377"/>
    <n v="0"/>
    <x v="16"/>
    <s v="&lt;50"/>
    <m/>
    <m/>
    <m/>
  </r>
  <r>
    <x v="7"/>
    <x v="3"/>
    <x v="1"/>
    <x v="1"/>
    <x v="1"/>
    <x v="0"/>
    <x v="4"/>
    <x v="0"/>
    <x v="378"/>
    <n v="0"/>
    <x v="16"/>
    <s v="&lt;50"/>
    <m/>
    <m/>
    <m/>
  </r>
  <r>
    <x v="7"/>
    <x v="3"/>
    <x v="1"/>
    <x v="1"/>
    <x v="1"/>
    <x v="0"/>
    <x v="4"/>
    <x v="0"/>
    <x v="379"/>
    <n v="87.295000000000002"/>
    <x v="16"/>
    <s v="&lt;50"/>
    <m/>
    <m/>
    <m/>
  </r>
  <r>
    <x v="7"/>
    <x v="3"/>
    <x v="1"/>
    <x v="1"/>
    <x v="1"/>
    <x v="0"/>
    <x v="5"/>
    <x v="0"/>
    <x v="365"/>
    <n v="0"/>
    <x v="16"/>
    <s v="&lt;50"/>
    <m/>
    <m/>
    <m/>
  </r>
  <r>
    <x v="7"/>
    <x v="3"/>
    <x v="1"/>
    <x v="1"/>
    <x v="1"/>
    <x v="0"/>
    <x v="5"/>
    <x v="0"/>
    <x v="366"/>
    <n v="0"/>
    <x v="16"/>
    <s v="&lt;50"/>
    <m/>
    <m/>
    <m/>
  </r>
  <r>
    <x v="7"/>
    <x v="3"/>
    <x v="1"/>
    <x v="1"/>
    <x v="1"/>
    <x v="0"/>
    <x v="5"/>
    <x v="0"/>
    <x v="367"/>
    <n v="187.417"/>
    <x v="16"/>
    <s v="&lt;50"/>
    <m/>
    <m/>
    <m/>
  </r>
  <r>
    <x v="7"/>
    <x v="3"/>
    <x v="1"/>
    <x v="1"/>
    <x v="1"/>
    <x v="0"/>
    <x v="5"/>
    <x v="0"/>
    <x v="368"/>
    <n v="1995.962"/>
    <x v="16"/>
    <s v="&lt;50"/>
    <m/>
    <m/>
    <m/>
  </r>
  <r>
    <x v="7"/>
    <x v="3"/>
    <x v="1"/>
    <x v="1"/>
    <x v="1"/>
    <x v="0"/>
    <x v="5"/>
    <x v="0"/>
    <x v="369"/>
    <n v="0"/>
    <x v="16"/>
    <s v="&lt;50"/>
    <m/>
    <m/>
    <m/>
  </r>
  <r>
    <x v="7"/>
    <x v="3"/>
    <x v="1"/>
    <x v="1"/>
    <x v="1"/>
    <x v="0"/>
    <x v="5"/>
    <x v="0"/>
    <x v="347"/>
    <n v="0"/>
    <x v="16"/>
    <s v="&lt;50"/>
    <m/>
    <m/>
    <m/>
  </r>
  <r>
    <x v="7"/>
    <x v="3"/>
    <x v="1"/>
    <x v="1"/>
    <x v="1"/>
    <x v="0"/>
    <x v="5"/>
    <x v="0"/>
    <x v="370"/>
    <n v="0"/>
    <x v="16"/>
    <s v="&lt;50"/>
    <m/>
    <m/>
    <m/>
  </r>
  <r>
    <x v="7"/>
    <x v="3"/>
    <x v="1"/>
    <x v="1"/>
    <x v="1"/>
    <x v="0"/>
    <x v="5"/>
    <x v="0"/>
    <x v="371"/>
    <n v="0"/>
    <x v="16"/>
    <s v="&lt;50"/>
    <m/>
    <m/>
    <m/>
  </r>
  <r>
    <x v="7"/>
    <x v="3"/>
    <x v="1"/>
    <x v="1"/>
    <x v="1"/>
    <x v="0"/>
    <x v="5"/>
    <x v="0"/>
    <x v="372"/>
    <n v="0"/>
    <x v="16"/>
    <s v="&lt;50"/>
    <m/>
    <m/>
    <m/>
  </r>
  <r>
    <x v="7"/>
    <x v="3"/>
    <x v="1"/>
    <x v="1"/>
    <x v="1"/>
    <x v="0"/>
    <x v="5"/>
    <x v="0"/>
    <x v="373"/>
    <n v="0"/>
    <x v="16"/>
    <s v="&lt;50"/>
    <m/>
    <m/>
    <m/>
  </r>
  <r>
    <x v="7"/>
    <x v="3"/>
    <x v="1"/>
    <x v="1"/>
    <x v="1"/>
    <x v="0"/>
    <x v="5"/>
    <x v="0"/>
    <x v="374"/>
    <n v="63.537999999999997"/>
    <x v="16"/>
    <s v="&lt;50"/>
    <m/>
    <m/>
    <m/>
  </r>
  <r>
    <x v="7"/>
    <x v="3"/>
    <x v="1"/>
    <x v="1"/>
    <x v="1"/>
    <x v="0"/>
    <x v="5"/>
    <x v="0"/>
    <x v="375"/>
    <n v="0"/>
    <x v="16"/>
    <s v="&lt;50"/>
    <m/>
    <m/>
    <m/>
  </r>
  <r>
    <x v="7"/>
    <x v="3"/>
    <x v="1"/>
    <x v="1"/>
    <x v="1"/>
    <x v="0"/>
    <x v="5"/>
    <x v="0"/>
    <x v="376"/>
    <n v="0"/>
    <x v="16"/>
    <s v="&lt;50"/>
    <m/>
    <m/>
    <m/>
  </r>
  <r>
    <x v="7"/>
    <x v="3"/>
    <x v="1"/>
    <x v="1"/>
    <x v="1"/>
    <x v="0"/>
    <x v="5"/>
    <x v="0"/>
    <x v="377"/>
    <n v="0"/>
    <x v="16"/>
    <s v="&lt;50"/>
    <m/>
    <m/>
    <m/>
  </r>
  <r>
    <x v="7"/>
    <x v="3"/>
    <x v="1"/>
    <x v="1"/>
    <x v="1"/>
    <x v="0"/>
    <x v="5"/>
    <x v="0"/>
    <x v="378"/>
    <n v="0"/>
    <x v="16"/>
    <s v="&lt;50"/>
    <m/>
    <m/>
    <m/>
  </r>
  <r>
    <x v="7"/>
    <x v="3"/>
    <x v="1"/>
    <x v="1"/>
    <x v="1"/>
    <x v="0"/>
    <x v="5"/>
    <x v="0"/>
    <x v="379"/>
    <n v="138.07900000000001"/>
    <x v="16"/>
    <s v="&lt;50"/>
    <m/>
    <m/>
    <m/>
  </r>
  <r>
    <x v="7"/>
    <x v="3"/>
    <x v="1"/>
    <x v="1"/>
    <x v="1"/>
    <x v="0"/>
    <x v="6"/>
    <x v="0"/>
    <x v="365"/>
    <n v="0"/>
    <x v="16"/>
    <s v="&lt;50"/>
    <m/>
    <m/>
    <m/>
  </r>
  <r>
    <x v="7"/>
    <x v="3"/>
    <x v="1"/>
    <x v="1"/>
    <x v="1"/>
    <x v="0"/>
    <x v="6"/>
    <x v="0"/>
    <x v="366"/>
    <n v="0"/>
    <x v="16"/>
    <s v="&lt;50"/>
    <m/>
    <m/>
    <m/>
  </r>
  <r>
    <x v="7"/>
    <x v="3"/>
    <x v="1"/>
    <x v="1"/>
    <x v="1"/>
    <x v="0"/>
    <x v="6"/>
    <x v="0"/>
    <x v="367"/>
    <n v="142.02199999999999"/>
    <x v="16"/>
    <s v="&lt;50"/>
    <m/>
    <m/>
    <m/>
  </r>
  <r>
    <x v="7"/>
    <x v="3"/>
    <x v="1"/>
    <x v="1"/>
    <x v="1"/>
    <x v="0"/>
    <x v="6"/>
    <x v="0"/>
    <x v="368"/>
    <n v="1483.585"/>
    <x v="16"/>
    <s v="&lt;50"/>
    <m/>
    <m/>
    <m/>
  </r>
  <r>
    <x v="7"/>
    <x v="3"/>
    <x v="1"/>
    <x v="1"/>
    <x v="1"/>
    <x v="0"/>
    <x v="6"/>
    <x v="0"/>
    <x v="369"/>
    <n v="0"/>
    <x v="16"/>
    <s v="&lt;50"/>
    <m/>
    <m/>
    <m/>
  </r>
  <r>
    <x v="7"/>
    <x v="3"/>
    <x v="1"/>
    <x v="1"/>
    <x v="1"/>
    <x v="0"/>
    <x v="6"/>
    <x v="0"/>
    <x v="347"/>
    <n v="0"/>
    <x v="16"/>
    <s v="&lt;50"/>
    <m/>
    <m/>
    <m/>
  </r>
  <r>
    <x v="7"/>
    <x v="3"/>
    <x v="1"/>
    <x v="1"/>
    <x v="1"/>
    <x v="0"/>
    <x v="6"/>
    <x v="0"/>
    <x v="370"/>
    <n v="0"/>
    <x v="16"/>
    <s v="&lt;50"/>
    <m/>
    <m/>
    <m/>
  </r>
  <r>
    <x v="7"/>
    <x v="3"/>
    <x v="1"/>
    <x v="1"/>
    <x v="1"/>
    <x v="0"/>
    <x v="6"/>
    <x v="0"/>
    <x v="371"/>
    <n v="0"/>
    <x v="16"/>
    <s v="&lt;50"/>
    <m/>
    <m/>
    <m/>
  </r>
  <r>
    <x v="7"/>
    <x v="3"/>
    <x v="1"/>
    <x v="1"/>
    <x v="1"/>
    <x v="0"/>
    <x v="6"/>
    <x v="0"/>
    <x v="372"/>
    <n v="0"/>
    <x v="16"/>
    <s v="&lt;50"/>
    <m/>
    <m/>
    <m/>
  </r>
  <r>
    <x v="7"/>
    <x v="3"/>
    <x v="1"/>
    <x v="1"/>
    <x v="1"/>
    <x v="0"/>
    <x v="6"/>
    <x v="0"/>
    <x v="373"/>
    <n v="0"/>
    <x v="16"/>
    <s v="&lt;50"/>
    <m/>
    <m/>
    <m/>
  </r>
  <r>
    <x v="7"/>
    <x v="3"/>
    <x v="1"/>
    <x v="1"/>
    <x v="1"/>
    <x v="0"/>
    <x v="6"/>
    <x v="0"/>
    <x v="374"/>
    <n v="56.850999999999999"/>
    <x v="16"/>
    <s v="&lt;50"/>
    <m/>
    <m/>
    <m/>
  </r>
  <r>
    <x v="7"/>
    <x v="3"/>
    <x v="1"/>
    <x v="1"/>
    <x v="1"/>
    <x v="0"/>
    <x v="6"/>
    <x v="0"/>
    <x v="375"/>
    <n v="0"/>
    <x v="16"/>
    <s v="&lt;50"/>
    <m/>
    <m/>
    <m/>
  </r>
  <r>
    <x v="7"/>
    <x v="3"/>
    <x v="1"/>
    <x v="1"/>
    <x v="1"/>
    <x v="0"/>
    <x v="6"/>
    <x v="0"/>
    <x v="376"/>
    <n v="0"/>
    <x v="16"/>
    <s v="&lt;50"/>
    <m/>
    <m/>
    <m/>
  </r>
  <r>
    <x v="7"/>
    <x v="3"/>
    <x v="1"/>
    <x v="1"/>
    <x v="1"/>
    <x v="0"/>
    <x v="6"/>
    <x v="0"/>
    <x v="377"/>
    <n v="0"/>
    <x v="16"/>
    <s v="&lt;50"/>
    <m/>
    <m/>
    <m/>
  </r>
  <r>
    <x v="7"/>
    <x v="3"/>
    <x v="1"/>
    <x v="1"/>
    <x v="1"/>
    <x v="0"/>
    <x v="6"/>
    <x v="0"/>
    <x v="378"/>
    <n v="0"/>
    <x v="16"/>
    <s v="&lt;50"/>
    <m/>
    <m/>
    <m/>
  </r>
  <r>
    <x v="7"/>
    <x v="3"/>
    <x v="1"/>
    <x v="1"/>
    <x v="1"/>
    <x v="0"/>
    <x v="6"/>
    <x v="0"/>
    <x v="379"/>
    <n v="157.30600000000001"/>
    <x v="16"/>
    <s v="&lt;50"/>
    <m/>
    <m/>
    <m/>
  </r>
  <r>
    <x v="7"/>
    <x v="3"/>
    <x v="1"/>
    <x v="1"/>
    <x v="1"/>
    <x v="0"/>
    <x v="7"/>
    <x v="0"/>
    <x v="365"/>
    <n v="0"/>
    <x v="16"/>
    <s v="&lt;50"/>
    <m/>
    <m/>
    <m/>
  </r>
  <r>
    <x v="7"/>
    <x v="3"/>
    <x v="1"/>
    <x v="1"/>
    <x v="1"/>
    <x v="0"/>
    <x v="7"/>
    <x v="0"/>
    <x v="366"/>
    <n v="0"/>
    <x v="16"/>
    <s v="&lt;50"/>
    <m/>
    <m/>
    <m/>
  </r>
  <r>
    <x v="7"/>
    <x v="3"/>
    <x v="1"/>
    <x v="1"/>
    <x v="1"/>
    <x v="0"/>
    <x v="7"/>
    <x v="0"/>
    <x v="367"/>
    <n v="53.031999999999996"/>
    <x v="16"/>
    <s v="&lt;50"/>
    <m/>
    <m/>
    <m/>
  </r>
  <r>
    <x v="7"/>
    <x v="3"/>
    <x v="1"/>
    <x v="1"/>
    <x v="1"/>
    <x v="0"/>
    <x v="7"/>
    <x v="0"/>
    <x v="368"/>
    <n v="372.452"/>
    <x v="16"/>
    <s v="&lt;50"/>
    <m/>
    <m/>
    <m/>
  </r>
  <r>
    <x v="7"/>
    <x v="3"/>
    <x v="1"/>
    <x v="1"/>
    <x v="1"/>
    <x v="0"/>
    <x v="7"/>
    <x v="0"/>
    <x v="369"/>
    <n v="0"/>
    <x v="16"/>
    <s v="&lt;50"/>
    <m/>
    <m/>
    <m/>
  </r>
  <r>
    <x v="7"/>
    <x v="3"/>
    <x v="1"/>
    <x v="1"/>
    <x v="1"/>
    <x v="0"/>
    <x v="7"/>
    <x v="0"/>
    <x v="347"/>
    <n v="0"/>
    <x v="16"/>
    <s v="&lt;50"/>
    <m/>
    <m/>
    <m/>
  </r>
  <r>
    <x v="7"/>
    <x v="3"/>
    <x v="1"/>
    <x v="1"/>
    <x v="1"/>
    <x v="0"/>
    <x v="7"/>
    <x v="0"/>
    <x v="370"/>
    <n v="0"/>
    <x v="16"/>
    <s v="&lt;50"/>
    <m/>
    <m/>
    <m/>
  </r>
  <r>
    <x v="7"/>
    <x v="3"/>
    <x v="1"/>
    <x v="1"/>
    <x v="1"/>
    <x v="0"/>
    <x v="7"/>
    <x v="0"/>
    <x v="371"/>
    <n v="0"/>
    <x v="16"/>
    <s v="&lt;50"/>
    <m/>
    <m/>
    <m/>
  </r>
  <r>
    <x v="7"/>
    <x v="3"/>
    <x v="1"/>
    <x v="1"/>
    <x v="1"/>
    <x v="0"/>
    <x v="7"/>
    <x v="0"/>
    <x v="372"/>
    <n v="0"/>
    <x v="16"/>
    <s v="&lt;50"/>
    <m/>
    <m/>
    <m/>
  </r>
  <r>
    <x v="7"/>
    <x v="3"/>
    <x v="1"/>
    <x v="1"/>
    <x v="1"/>
    <x v="0"/>
    <x v="7"/>
    <x v="0"/>
    <x v="373"/>
    <n v="0"/>
    <x v="16"/>
    <s v="&lt;50"/>
    <m/>
    <m/>
    <m/>
  </r>
  <r>
    <x v="7"/>
    <x v="3"/>
    <x v="1"/>
    <x v="1"/>
    <x v="1"/>
    <x v="0"/>
    <x v="7"/>
    <x v="0"/>
    <x v="374"/>
    <n v="73.509"/>
    <x v="16"/>
    <s v="&lt;50"/>
    <m/>
    <m/>
    <m/>
  </r>
  <r>
    <x v="7"/>
    <x v="3"/>
    <x v="1"/>
    <x v="1"/>
    <x v="1"/>
    <x v="0"/>
    <x v="7"/>
    <x v="0"/>
    <x v="375"/>
    <n v="0"/>
    <x v="16"/>
    <s v="&lt;50"/>
    <m/>
    <m/>
    <m/>
  </r>
  <r>
    <x v="7"/>
    <x v="3"/>
    <x v="1"/>
    <x v="1"/>
    <x v="1"/>
    <x v="0"/>
    <x v="7"/>
    <x v="0"/>
    <x v="376"/>
    <n v="0"/>
    <x v="16"/>
    <s v="&lt;50"/>
    <m/>
    <m/>
    <m/>
  </r>
  <r>
    <x v="7"/>
    <x v="3"/>
    <x v="1"/>
    <x v="1"/>
    <x v="1"/>
    <x v="0"/>
    <x v="7"/>
    <x v="0"/>
    <x v="377"/>
    <n v="0"/>
    <x v="16"/>
    <s v="&lt;50"/>
    <m/>
    <m/>
    <m/>
  </r>
  <r>
    <x v="7"/>
    <x v="3"/>
    <x v="1"/>
    <x v="1"/>
    <x v="1"/>
    <x v="0"/>
    <x v="7"/>
    <x v="0"/>
    <x v="378"/>
    <n v="0"/>
    <x v="16"/>
    <s v="&lt;50"/>
    <m/>
    <m/>
    <m/>
  </r>
  <r>
    <x v="7"/>
    <x v="3"/>
    <x v="1"/>
    <x v="1"/>
    <x v="1"/>
    <x v="0"/>
    <x v="7"/>
    <x v="0"/>
    <x v="379"/>
    <n v="45.603000000000002"/>
    <x v="16"/>
    <s v="&lt;50"/>
    <m/>
    <m/>
    <m/>
  </r>
  <r>
    <x v="7"/>
    <x v="3"/>
    <x v="1"/>
    <x v="1"/>
    <x v="1"/>
    <x v="0"/>
    <x v="8"/>
    <x v="0"/>
    <x v="365"/>
    <n v="0"/>
    <x v="16"/>
    <s v="&lt;50"/>
    <m/>
    <m/>
    <m/>
  </r>
  <r>
    <x v="7"/>
    <x v="3"/>
    <x v="1"/>
    <x v="1"/>
    <x v="1"/>
    <x v="0"/>
    <x v="8"/>
    <x v="0"/>
    <x v="366"/>
    <n v="0"/>
    <x v="16"/>
    <s v="&lt;50"/>
    <m/>
    <m/>
    <m/>
  </r>
  <r>
    <x v="7"/>
    <x v="3"/>
    <x v="1"/>
    <x v="1"/>
    <x v="1"/>
    <x v="0"/>
    <x v="8"/>
    <x v="0"/>
    <x v="367"/>
    <n v="135.96600000000001"/>
    <x v="16"/>
    <s v="&lt;50"/>
    <m/>
    <m/>
    <m/>
  </r>
  <r>
    <x v="7"/>
    <x v="3"/>
    <x v="1"/>
    <x v="1"/>
    <x v="1"/>
    <x v="0"/>
    <x v="8"/>
    <x v="0"/>
    <x v="368"/>
    <n v="1764.944"/>
    <x v="16"/>
    <s v="&lt;50"/>
    <m/>
    <m/>
    <m/>
  </r>
  <r>
    <x v="7"/>
    <x v="3"/>
    <x v="1"/>
    <x v="1"/>
    <x v="1"/>
    <x v="0"/>
    <x v="8"/>
    <x v="0"/>
    <x v="369"/>
    <n v="0"/>
    <x v="16"/>
    <s v="&lt;50"/>
    <m/>
    <m/>
    <m/>
  </r>
  <r>
    <x v="7"/>
    <x v="3"/>
    <x v="1"/>
    <x v="1"/>
    <x v="1"/>
    <x v="0"/>
    <x v="8"/>
    <x v="0"/>
    <x v="347"/>
    <n v="0"/>
    <x v="16"/>
    <s v="&lt;50"/>
    <m/>
    <m/>
    <m/>
  </r>
  <r>
    <x v="7"/>
    <x v="3"/>
    <x v="1"/>
    <x v="1"/>
    <x v="1"/>
    <x v="0"/>
    <x v="8"/>
    <x v="0"/>
    <x v="370"/>
    <n v="0"/>
    <x v="16"/>
    <s v="&lt;50"/>
    <m/>
    <m/>
    <m/>
  </r>
  <r>
    <x v="7"/>
    <x v="3"/>
    <x v="1"/>
    <x v="1"/>
    <x v="1"/>
    <x v="0"/>
    <x v="8"/>
    <x v="0"/>
    <x v="371"/>
    <n v="0"/>
    <x v="16"/>
    <s v="&lt;50"/>
    <m/>
    <m/>
    <m/>
  </r>
  <r>
    <x v="7"/>
    <x v="3"/>
    <x v="1"/>
    <x v="1"/>
    <x v="1"/>
    <x v="0"/>
    <x v="8"/>
    <x v="0"/>
    <x v="372"/>
    <n v="0"/>
    <x v="16"/>
    <s v="&lt;50"/>
    <m/>
    <m/>
    <m/>
  </r>
  <r>
    <x v="7"/>
    <x v="3"/>
    <x v="1"/>
    <x v="1"/>
    <x v="1"/>
    <x v="0"/>
    <x v="8"/>
    <x v="0"/>
    <x v="373"/>
    <n v="0"/>
    <x v="16"/>
    <s v="&lt;50"/>
    <m/>
    <m/>
    <m/>
  </r>
  <r>
    <x v="7"/>
    <x v="3"/>
    <x v="1"/>
    <x v="1"/>
    <x v="1"/>
    <x v="0"/>
    <x v="8"/>
    <x v="0"/>
    <x v="374"/>
    <n v="64.703999999999994"/>
    <x v="16"/>
    <s v="&lt;50"/>
    <m/>
    <m/>
    <m/>
  </r>
  <r>
    <x v="7"/>
    <x v="3"/>
    <x v="1"/>
    <x v="1"/>
    <x v="1"/>
    <x v="0"/>
    <x v="8"/>
    <x v="0"/>
    <x v="375"/>
    <n v="0"/>
    <x v="16"/>
    <s v="&lt;50"/>
    <m/>
    <m/>
    <m/>
  </r>
  <r>
    <x v="7"/>
    <x v="3"/>
    <x v="1"/>
    <x v="1"/>
    <x v="1"/>
    <x v="0"/>
    <x v="8"/>
    <x v="0"/>
    <x v="376"/>
    <n v="0"/>
    <x v="16"/>
    <s v="&lt;50"/>
    <m/>
    <m/>
    <m/>
  </r>
  <r>
    <x v="7"/>
    <x v="3"/>
    <x v="1"/>
    <x v="1"/>
    <x v="1"/>
    <x v="0"/>
    <x v="8"/>
    <x v="0"/>
    <x v="377"/>
    <n v="0"/>
    <x v="16"/>
    <s v="&lt;50"/>
    <m/>
    <m/>
    <m/>
  </r>
  <r>
    <x v="7"/>
    <x v="3"/>
    <x v="1"/>
    <x v="1"/>
    <x v="1"/>
    <x v="0"/>
    <x v="8"/>
    <x v="0"/>
    <x v="378"/>
    <n v="0"/>
    <x v="16"/>
    <s v="&lt;50"/>
    <m/>
    <m/>
    <m/>
  </r>
  <r>
    <x v="7"/>
    <x v="3"/>
    <x v="1"/>
    <x v="1"/>
    <x v="1"/>
    <x v="0"/>
    <x v="8"/>
    <x v="0"/>
    <x v="379"/>
    <n v="125.96"/>
    <x v="16"/>
    <s v="&lt;50"/>
    <m/>
    <m/>
    <m/>
  </r>
  <r>
    <x v="7"/>
    <x v="3"/>
    <x v="1"/>
    <x v="1"/>
    <x v="1"/>
    <x v="0"/>
    <x v="9"/>
    <x v="0"/>
    <x v="365"/>
    <n v="0"/>
    <x v="16"/>
    <s v="&lt;50"/>
    <m/>
    <m/>
    <m/>
  </r>
  <r>
    <x v="7"/>
    <x v="3"/>
    <x v="1"/>
    <x v="1"/>
    <x v="1"/>
    <x v="0"/>
    <x v="9"/>
    <x v="0"/>
    <x v="366"/>
    <n v="0"/>
    <x v="16"/>
    <s v="&lt;50"/>
    <m/>
    <m/>
    <m/>
  </r>
  <r>
    <x v="7"/>
    <x v="3"/>
    <x v="1"/>
    <x v="1"/>
    <x v="1"/>
    <x v="0"/>
    <x v="9"/>
    <x v="0"/>
    <x v="367"/>
    <n v="244.517"/>
    <x v="16"/>
    <s v="&lt;50"/>
    <m/>
    <m/>
    <m/>
  </r>
  <r>
    <x v="7"/>
    <x v="3"/>
    <x v="1"/>
    <x v="1"/>
    <x v="1"/>
    <x v="0"/>
    <x v="9"/>
    <x v="0"/>
    <x v="368"/>
    <n v="2972.0920000000001"/>
    <x v="16"/>
    <s v="&lt;50"/>
    <m/>
    <m/>
    <m/>
  </r>
  <r>
    <x v="7"/>
    <x v="3"/>
    <x v="1"/>
    <x v="1"/>
    <x v="1"/>
    <x v="0"/>
    <x v="9"/>
    <x v="0"/>
    <x v="369"/>
    <n v="0"/>
    <x v="16"/>
    <s v="&lt;50"/>
    <m/>
    <m/>
    <m/>
  </r>
  <r>
    <x v="7"/>
    <x v="3"/>
    <x v="1"/>
    <x v="1"/>
    <x v="1"/>
    <x v="0"/>
    <x v="9"/>
    <x v="0"/>
    <x v="347"/>
    <n v="0"/>
    <x v="16"/>
    <s v="&lt;50"/>
    <m/>
    <m/>
    <m/>
  </r>
  <r>
    <x v="7"/>
    <x v="3"/>
    <x v="1"/>
    <x v="1"/>
    <x v="1"/>
    <x v="0"/>
    <x v="9"/>
    <x v="0"/>
    <x v="370"/>
    <n v="0"/>
    <x v="16"/>
    <s v="&lt;50"/>
    <m/>
    <m/>
    <m/>
  </r>
  <r>
    <x v="7"/>
    <x v="3"/>
    <x v="1"/>
    <x v="1"/>
    <x v="1"/>
    <x v="0"/>
    <x v="9"/>
    <x v="0"/>
    <x v="371"/>
    <n v="0"/>
    <x v="16"/>
    <s v="&lt;50"/>
    <m/>
    <m/>
    <m/>
  </r>
  <r>
    <x v="7"/>
    <x v="3"/>
    <x v="1"/>
    <x v="1"/>
    <x v="1"/>
    <x v="0"/>
    <x v="9"/>
    <x v="0"/>
    <x v="372"/>
    <n v="0"/>
    <x v="16"/>
    <s v="&lt;50"/>
    <m/>
    <m/>
    <m/>
  </r>
  <r>
    <x v="7"/>
    <x v="3"/>
    <x v="1"/>
    <x v="1"/>
    <x v="1"/>
    <x v="0"/>
    <x v="9"/>
    <x v="0"/>
    <x v="373"/>
    <n v="0"/>
    <x v="16"/>
    <s v="&lt;50"/>
    <m/>
    <m/>
    <m/>
  </r>
  <r>
    <x v="7"/>
    <x v="3"/>
    <x v="1"/>
    <x v="1"/>
    <x v="1"/>
    <x v="0"/>
    <x v="9"/>
    <x v="0"/>
    <x v="374"/>
    <n v="56.404000000000003"/>
    <x v="16"/>
    <s v="&lt;50"/>
    <m/>
    <m/>
    <m/>
  </r>
  <r>
    <x v="7"/>
    <x v="3"/>
    <x v="1"/>
    <x v="1"/>
    <x v="1"/>
    <x v="0"/>
    <x v="9"/>
    <x v="0"/>
    <x v="375"/>
    <n v="0"/>
    <x v="16"/>
    <s v="&lt;50"/>
    <m/>
    <m/>
    <m/>
  </r>
  <r>
    <x v="7"/>
    <x v="3"/>
    <x v="1"/>
    <x v="1"/>
    <x v="1"/>
    <x v="0"/>
    <x v="9"/>
    <x v="0"/>
    <x v="376"/>
    <n v="0"/>
    <x v="16"/>
    <s v="&lt;50"/>
    <m/>
    <m/>
    <m/>
  </r>
  <r>
    <x v="7"/>
    <x v="3"/>
    <x v="1"/>
    <x v="1"/>
    <x v="1"/>
    <x v="0"/>
    <x v="9"/>
    <x v="0"/>
    <x v="377"/>
    <n v="0"/>
    <x v="16"/>
    <s v="&lt;50"/>
    <m/>
    <m/>
    <m/>
  </r>
  <r>
    <x v="7"/>
    <x v="3"/>
    <x v="1"/>
    <x v="1"/>
    <x v="1"/>
    <x v="0"/>
    <x v="9"/>
    <x v="0"/>
    <x v="378"/>
    <n v="0"/>
    <x v="16"/>
    <s v="&lt;50"/>
    <m/>
    <m/>
    <m/>
  </r>
  <r>
    <x v="7"/>
    <x v="3"/>
    <x v="1"/>
    <x v="1"/>
    <x v="1"/>
    <x v="0"/>
    <x v="9"/>
    <x v="0"/>
    <x v="379"/>
    <n v="184.19900000000001"/>
    <x v="16"/>
    <s v="&lt;50"/>
    <m/>
    <m/>
    <m/>
  </r>
  <r>
    <x v="7"/>
    <x v="3"/>
    <x v="1"/>
    <x v="1"/>
    <x v="1"/>
    <x v="0"/>
    <x v="10"/>
    <x v="0"/>
    <x v="365"/>
    <n v="0"/>
    <x v="16"/>
    <s v="&lt;50"/>
    <m/>
    <m/>
    <m/>
  </r>
  <r>
    <x v="7"/>
    <x v="3"/>
    <x v="1"/>
    <x v="1"/>
    <x v="1"/>
    <x v="0"/>
    <x v="10"/>
    <x v="0"/>
    <x v="366"/>
    <n v="0"/>
    <x v="16"/>
    <s v="&lt;50"/>
    <m/>
    <m/>
    <m/>
  </r>
  <r>
    <x v="7"/>
    <x v="3"/>
    <x v="1"/>
    <x v="1"/>
    <x v="1"/>
    <x v="0"/>
    <x v="10"/>
    <x v="0"/>
    <x v="367"/>
    <n v="133.70099999999999"/>
    <x v="16"/>
    <s v="&lt;50"/>
    <m/>
    <m/>
    <m/>
  </r>
  <r>
    <x v="7"/>
    <x v="3"/>
    <x v="1"/>
    <x v="1"/>
    <x v="1"/>
    <x v="0"/>
    <x v="10"/>
    <x v="0"/>
    <x v="368"/>
    <n v="1117.0809999999999"/>
    <x v="16"/>
    <s v="&lt;50"/>
    <m/>
    <m/>
    <m/>
  </r>
  <r>
    <x v="7"/>
    <x v="3"/>
    <x v="1"/>
    <x v="1"/>
    <x v="1"/>
    <x v="0"/>
    <x v="10"/>
    <x v="0"/>
    <x v="369"/>
    <n v="0"/>
    <x v="16"/>
    <s v="&lt;50"/>
    <m/>
    <m/>
    <m/>
  </r>
  <r>
    <x v="7"/>
    <x v="3"/>
    <x v="1"/>
    <x v="1"/>
    <x v="1"/>
    <x v="0"/>
    <x v="10"/>
    <x v="0"/>
    <x v="347"/>
    <n v="0"/>
    <x v="16"/>
    <s v="&lt;50"/>
    <m/>
    <m/>
    <m/>
  </r>
  <r>
    <x v="7"/>
    <x v="3"/>
    <x v="1"/>
    <x v="1"/>
    <x v="1"/>
    <x v="0"/>
    <x v="10"/>
    <x v="0"/>
    <x v="370"/>
    <n v="0"/>
    <x v="16"/>
    <s v="&lt;50"/>
    <m/>
    <m/>
    <m/>
  </r>
  <r>
    <x v="7"/>
    <x v="3"/>
    <x v="1"/>
    <x v="1"/>
    <x v="1"/>
    <x v="0"/>
    <x v="10"/>
    <x v="0"/>
    <x v="371"/>
    <n v="0"/>
    <x v="16"/>
    <s v="&lt;50"/>
    <m/>
    <m/>
    <m/>
  </r>
  <r>
    <x v="7"/>
    <x v="3"/>
    <x v="1"/>
    <x v="1"/>
    <x v="1"/>
    <x v="0"/>
    <x v="10"/>
    <x v="0"/>
    <x v="372"/>
    <n v="0"/>
    <x v="16"/>
    <s v="&lt;50"/>
    <m/>
    <m/>
    <m/>
  </r>
  <r>
    <x v="7"/>
    <x v="3"/>
    <x v="1"/>
    <x v="1"/>
    <x v="1"/>
    <x v="0"/>
    <x v="10"/>
    <x v="0"/>
    <x v="373"/>
    <n v="0"/>
    <x v="16"/>
    <s v="&lt;50"/>
    <m/>
    <m/>
    <m/>
  </r>
  <r>
    <x v="7"/>
    <x v="3"/>
    <x v="1"/>
    <x v="1"/>
    <x v="1"/>
    <x v="0"/>
    <x v="10"/>
    <x v="0"/>
    <x v="374"/>
    <n v="65.536000000000001"/>
    <x v="16"/>
    <s v="&lt;50"/>
    <m/>
    <m/>
    <m/>
  </r>
  <r>
    <x v="7"/>
    <x v="3"/>
    <x v="1"/>
    <x v="1"/>
    <x v="1"/>
    <x v="0"/>
    <x v="10"/>
    <x v="0"/>
    <x v="375"/>
    <n v="0"/>
    <x v="16"/>
    <s v="&lt;50"/>
    <m/>
    <m/>
    <m/>
  </r>
  <r>
    <x v="7"/>
    <x v="3"/>
    <x v="1"/>
    <x v="1"/>
    <x v="1"/>
    <x v="0"/>
    <x v="10"/>
    <x v="0"/>
    <x v="376"/>
    <n v="0"/>
    <x v="16"/>
    <s v="&lt;50"/>
    <m/>
    <m/>
    <m/>
  </r>
  <r>
    <x v="7"/>
    <x v="3"/>
    <x v="1"/>
    <x v="1"/>
    <x v="1"/>
    <x v="0"/>
    <x v="10"/>
    <x v="0"/>
    <x v="377"/>
    <n v="0"/>
    <x v="16"/>
    <s v="&lt;50"/>
    <m/>
    <m/>
    <m/>
  </r>
  <r>
    <x v="7"/>
    <x v="3"/>
    <x v="1"/>
    <x v="1"/>
    <x v="1"/>
    <x v="0"/>
    <x v="10"/>
    <x v="0"/>
    <x v="378"/>
    <n v="0"/>
    <x v="16"/>
    <s v="&lt;50"/>
    <m/>
    <m/>
    <m/>
  </r>
  <r>
    <x v="7"/>
    <x v="3"/>
    <x v="1"/>
    <x v="1"/>
    <x v="1"/>
    <x v="0"/>
    <x v="10"/>
    <x v="0"/>
    <x v="379"/>
    <n v="108.985"/>
    <x v="16"/>
    <s v="&lt;50"/>
    <m/>
    <m/>
    <m/>
  </r>
  <r>
    <x v="14"/>
    <x v="0"/>
    <x v="1"/>
    <x v="3"/>
    <x v="1"/>
    <x v="2"/>
    <x v="0"/>
    <x v="0"/>
    <x v="365"/>
    <n v="0"/>
    <x v="16"/>
    <s v="&lt;50"/>
    <m/>
    <m/>
    <m/>
  </r>
  <r>
    <x v="14"/>
    <x v="0"/>
    <x v="1"/>
    <x v="3"/>
    <x v="1"/>
    <x v="2"/>
    <x v="0"/>
    <x v="0"/>
    <x v="366"/>
    <n v="0"/>
    <x v="16"/>
    <s v="&lt;50"/>
    <m/>
    <m/>
    <m/>
  </r>
  <r>
    <x v="14"/>
    <x v="0"/>
    <x v="1"/>
    <x v="3"/>
    <x v="1"/>
    <x v="2"/>
    <x v="0"/>
    <x v="0"/>
    <x v="367"/>
    <n v="0"/>
    <x v="16"/>
    <s v="&lt;50"/>
    <m/>
    <m/>
    <m/>
  </r>
  <r>
    <x v="14"/>
    <x v="0"/>
    <x v="1"/>
    <x v="3"/>
    <x v="1"/>
    <x v="2"/>
    <x v="0"/>
    <x v="0"/>
    <x v="368"/>
    <n v="0"/>
    <x v="16"/>
    <s v="&lt;50"/>
    <m/>
    <m/>
    <m/>
  </r>
  <r>
    <x v="14"/>
    <x v="0"/>
    <x v="1"/>
    <x v="3"/>
    <x v="1"/>
    <x v="2"/>
    <x v="0"/>
    <x v="0"/>
    <x v="369"/>
    <n v="0"/>
    <x v="16"/>
    <s v="&lt;50"/>
    <m/>
    <m/>
    <m/>
  </r>
  <r>
    <x v="14"/>
    <x v="0"/>
    <x v="1"/>
    <x v="3"/>
    <x v="1"/>
    <x v="2"/>
    <x v="0"/>
    <x v="0"/>
    <x v="347"/>
    <n v="511.03399999999999"/>
    <x v="16"/>
    <s v="&lt;50"/>
    <m/>
    <m/>
    <m/>
  </r>
  <r>
    <x v="14"/>
    <x v="0"/>
    <x v="1"/>
    <x v="3"/>
    <x v="1"/>
    <x v="2"/>
    <x v="0"/>
    <x v="0"/>
    <x v="370"/>
    <n v="0"/>
    <x v="16"/>
    <s v="&lt;50"/>
    <m/>
    <m/>
    <m/>
  </r>
  <r>
    <x v="14"/>
    <x v="0"/>
    <x v="1"/>
    <x v="3"/>
    <x v="1"/>
    <x v="2"/>
    <x v="0"/>
    <x v="0"/>
    <x v="371"/>
    <n v="0"/>
    <x v="16"/>
    <s v="&lt;50"/>
    <m/>
    <m/>
    <m/>
  </r>
  <r>
    <x v="14"/>
    <x v="0"/>
    <x v="1"/>
    <x v="3"/>
    <x v="1"/>
    <x v="2"/>
    <x v="0"/>
    <x v="0"/>
    <x v="372"/>
    <n v="0"/>
    <x v="16"/>
    <s v="&lt;50"/>
    <m/>
    <m/>
    <m/>
  </r>
  <r>
    <x v="14"/>
    <x v="0"/>
    <x v="1"/>
    <x v="3"/>
    <x v="1"/>
    <x v="2"/>
    <x v="0"/>
    <x v="0"/>
    <x v="373"/>
    <n v="0"/>
    <x v="16"/>
    <s v="&lt;50"/>
    <m/>
    <m/>
    <m/>
  </r>
  <r>
    <x v="14"/>
    <x v="0"/>
    <x v="1"/>
    <x v="3"/>
    <x v="1"/>
    <x v="2"/>
    <x v="0"/>
    <x v="0"/>
    <x v="374"/>
    <n v="0"/>
    <x v="16"/>
    <s v="&lt;50"/>
    <m/>
    <m/>
    <m/>
  </r>
  <r>
    <x v="14"/>
    <x v="0"/>
    <x v="1"/>
    <x v="3"/>
    <x v="1"/>
    <x v="2"/>
    <x v="0"/>
    <x v="0"/>
    <x v="375"/>
    <n v="0"/>
    <x v="16"/>
    <s v="&lt;50"/>
    <m/>
    <m/>
    <m/>
  </r>
  <r>
    <x v="14"/>
    <x v="0"/>
    <x v="1"/>
    <x v="3"/>
    <x v="1"/>
    <x v="2"/>
    <x v="0"/>
    <x v="0"/>
    <x v="376"/>
    <n v="0"/>
    <x v="16"/>
    <s v="&lt;50"/>
    <m/>
    <m/>
    <m/>
  </r>
  <r>
    <x v="14"/>
    <x v="0"/>
    <x v="1"/>
    <x v="3"/>
    <x v="1"/>
    <x v="2"/>
    <x v="0"/>
    <x v="0"/>
    <x v="377"/>
    <n v="0"/>
    <x v="16"/>
    <s v="&lt;50"/>
    <m/>
    <m/>
    <m/>
  </r>
  <r>
    <x v="14"/>
    <x v="0"/>
    <x v="1"/>
    <x v="3"/>
    <x v="1"/>
    <x v="2"/>
    <x v="0"/>
    <x v="0"/>
    <x v="378"/>
    <n v="0"/>
    <x v="16"/>
    <s v="&lt;50"/>
    <m/>
    <m/>
    <m/>
  </r>
  <r>
    <x v="14"/>
    <x v="0"/>
    <x v="1"/>
    <x v="3"/>
    <x v="1"/>
    <x v="2"/>
    <x v="0"/>
    <x v="0"/>
    <x v="379"/>
    <n v="0"/>
    <x v="16"/>
    <s v="&lt;50"/>
    <m/>
    <m/>
    <m/>
  </r>
  <r>
    <x v="14"/>
    <x v="0"/>
    <x v="1"/>
    <x v="3"/>
    <x v="1"/>
    <x v="1"/>
    <x v="0"/>
    <x v="0"/>
    <x v="365"/>
    <n v="0"/>
    <x v="16"/>
    <s v="&lt;50"/>
    <m/>
    <m/>
    <m/>
  </r>
  <r>
    <x v="14"/>
    <x v="0"/>
    <x v="1"/>
    <x v="3"/>
    <x v="1"/>
    <x v="1"/>
    <x v="0"/>
    <x v="0"/>
    <x v="366"/>
    <n v="0"/>
    <x v="16"/>
    <s v="&lt;50"/>
    <m/>
    <m/>
    <m/>
  </r>
  <r>
    <x v="14"/>
    <x v="0"/>
    <x v="1"/>
    <x v="3"/>
    <x v="1"/>
    <x v="1"/>
    <x v="0"/>
    <x v="0"/>
    <x v="367"/>
    <n v="0"/>
    <x v="16"/>
    <s v="&lt;50"/>
    <m/>
    <m/>
    <m/>
  </r>
  <r>
    <x v="14"/>
    <x v="0"/>
    <x v="1"/>
    <x v="3"/>
    <x v="1"/>
    <x v="1"/>
    <x v="0"/>
    <x v="0"/>
    <x v="368"/>
    <n v="0"/>
    <x v="16"/>
    <s v="&lt;50"/>
    <m/>
    <m/>
    <m/>
  </r>
  <r>
    <x v="14"/>
    <x v="0"/>
    <x v="1"/>
    <x v="3"/>
    <x v="1"/>
    <x v="1"/>
    <x v="0"/>
    <x v="0"/>
    <x v="369"/>
    <n v="0"/>
    <x v="16"/>
    <s v="&lt;50"/>
    <m/>
    <m/>
    <m/>
  </r>
  <r>
    <x v="14"/>
    <x v="0"/>
    <x v="1"/>
    <x v="3"/>
    <x v="1"/>
    <x v="1"/>
    <x v="0"/>
    <x v="0"/>
    <x v="347"/>
    <n v="230.416"/>
    <x v="16"/>
    <s v="&lt;50"/>
    <m/>
    <m/>
    <m/>
  </r>
  <r>
    <x v="14"/>
    <x v="0"/>
    <x v="1"/>
    <x v="3"/>
    <x v="1"/>
    <x v="1"/>
    <x v="0"/>
    <x v="0"/>
    <x v="370"/>
    <n v="0"/>
    <x v="16"/>
    <s v="&lt;50"/>
    <m/>
    <m/>
    <m/>
  </r>
  <r>
    <x v="14"/>
    <x v="0"/>
    <x v="1"/>
    <x v="3"/>
    <x v="1"/>
    <x v="1"/>
    <x v="0"/>
    <x v="0"/>
    <x v="371"/>
    <n v="0"/>
    <x v="16"/>
    <s v="&lt;50"/>
    <m/>
    <m/>
    <m/>
  </r>
  <r>
    <x v="14"/>
    <x v="0"/>
    <x v="1"/>
    <x v="3"/>
    <x v="1"/>
    <x v="1"/>
    <x v="0"/>
    <x v="0"/>
    <x v="372"/>
    <n v="0"/>
    <x v="16"/>
    <s v="&lt;50"/>
    <m/>
    <m/>
    <m/>
  </r>
  <r>
    <x v="14"/>
    <x v="0"/>
    <x v="1"/>
    <x v="3"/>
    <x v="1"/>
    <x v="1"/>
    <x v="0"/>
    <x v="0"/>
    <x v="373"/>
    <n v="0"/>
    <x v="16"/>
    <s v="&lt;50"/>
    <m/>
    <m/>
    <m/>
  </r>
  <r>
    <x v="14"/>
    <x v="0"/>
    <x v="1"/>
    <x v="3"/>
    <x v="1"/>
    <x v="1"/>
    <x v="0"/>
    <x v="0"/>
    <x v="374"/>
    <n v="0"/>
    <x v="16"/>
    <s v="&lt;50"/>
    <m/>
    <m/>
    <m/>
  </r>
  <r>
    <x v="14"/>
    <x v="0"/>
    <x v="1"/>
    <x v="3"/>
    <x v="1"/>
    <x v="1"/>
    <x v="0"/>
    <x v="0"/>
    <x v="375"/>
    <n v="0"/>
    <x v="16"/>
    <s v="&lt;50"/>
    <m/>
    <m/>
    <m/>
  </r>
  <r>
    <x v="14"/>
    <x v="0"/>
    <x v="1"/>
    <x v="3"/>
    <x v="1"/>
    <x v="1"/>
    <x v="0"/>
    <x v="0"/>
    <x v="376"/>
    <n v="0"/>
    <x v="16"/>
    <s v="&lt;50"/>
    <m/>
    <m/>
    <m/>
  </r>
  <r>
    <x v="14"/>
    <x v="0"/>
    <x v="1"/>
    <x v="3"/>
    <x v="1"/>
    <x v="1"/>
    <x v="0"/>
    <x v="0"/>
    <x v="377"/>
    <n v="0"/>
    <x v="16"/>
    <s v="&lt;50"/>
    <m/>
    <m/>
    <m/>
  </r>
  <r>
    <x v="14"/>
    <x v="0"/>
    <x v="1"/>
    <x v="3"/>
    <x v="1"/>
    <x v="1"/>
    <x v="0"/>
    <x v="0"/>
    <x v="378"/>
    <n v="0"/>
    <x v="16"/>
    <s v="&lt;50"/>
    <m/>
    <m/>
    <m/>
  </r>
  <r>
    <x v="14"/>
    <x v="0"/>
    <x v="1"/>
    <x v="3"/>
    <x v="1"/>
    <x v="1"/>
    <x v="0"/>
    <x v="0"/>
    <x v="379"/>
    <n v="0"/>
    <x v="16"/>
    <s v="&lt;50"/>
    <m/>
    <m/>
    <m/>
  </r>
  <r>
    <x v="14"/>
    <x v="0"/>
    <x v="1"/>
    <x v="1"/>
    <x v="1"/>
    <x v="0"/>
    <x v="0"/>
    <x v="1"/>
    <x v="365"/>
    <n v="0"/>
    <x v="16"/>
    <s v="&lt;50"/>
    <m/>
    <m/>
    <m/>
  </r>
  <r>
    <x v="14"/>
    <x v="0"/>
    <x v="1"/>
    <x v="1"/>
    <x v="1"/>
    <x v="0"/>
    <x v="0"/>
    <x v="1"/>
    <x v="366"/>
    <n v="0"/>
    <x v="16"/>
    <s v="&lt;50"/>
    <m/>
    <m/>
    <m/>
  </r>
  <r>
    <x v="14"/>
    <x v="0"/>
    <x v="1"/>
    <x v="1"/>
    <x v="1"/>
    <x v="0"/>
    <x v="0"/>
    <x v="1"/>
    <x v="367"/>
    <n v="0"/>
    <x v="16"/>
    <s v="&lt;50"/>
    <m/>
    <m/>
    <m/>
  </r>
  <r>
    <x v="14"/>
    <x v="0"/>
    <x v="1"/>
    <x v="1"/>
    <x v="1"/>
    <x v="0"/>
    <x v="0"/>
    <x v="1"/>
    <x v="368"/>
    <n v="0"/>
    <x v="16"/>
    <s v="&lt;50"/>
    <m/>
    <m/>
    <m/>
  </r>
  <r>
    <x v="14"/>
    <x v="0"/>
    <x v="1"/>
    <x v="1"/>
    <x v="1"/>
    <x v="0"/>
    <x v="0"/>
    <x v="1"/>
    <x v="369"/>
    <n v="0"/>
    <x v="16"/>
    <s v="&lt;50"/>
    <m/>
    <m/>
    <m/>
  </r>
  <r>
    <x v="14"/>
    <x v="0"/>
    <x v="1"/>
    <x v="1"/>
    <x v="1"/>
    <x v="0"/>
    <x v="0"/>
    <x v="1"/>
    <x v="347"/>
    <n v="62.003999999999998"/>
    <x v="16"/>
    <s v="&lt;50"/>
    <m/>
    <m/>
    <m/>
  </r>
  <r>
    <x v="14"/>
    <x v="0"/>
    <x v="1"/>
    <x v="1"/>
    <x v="1"/>
    <x v="0"/>
    <x v="0"/>
    <x v="1"/>
    <x v="370"/>
    <n v="0"/>
    <x v="16"/>
    <s v="&lt;50"/>
    <m/>
    <m/>
    <m/>
  </r>
  <r>
    <x v="14"/>
    <x v="0"/>
    <x v="1"/>
    <x v="1"/>
    <x v="1"/>
    <x v="0"/>
    <x v="0"/>
    <x v="1"/>
    <x v="371"/>
    <n v="0"/>
    <x v="16"/>
    <s v="&lt;50"/>
    <m/>
    <m/>
    <m/>
  </r>
  <r>
    <x v="14"/>
    <x v="0"/>
    <x v="1"/>
    <x v="1"/>
    <x v="1"/>
    <x v="0"/>
    <x v="0"/>
    <x v="1"/>
    <x v="372"/>
    <n v="0"/>
    <x v="16"/>
    <s v="&lt;50"/>
    <m/>
    <m/>
    <m/>
  </r>
  <r>
    <x v="14"/>
    <x v="0"/>
    <x v="1"/>
    <x v="1"/>
    <x v="1"/>
    <x v="0"/>
    <x v="0"/>
    <x v="1"/>
    <x v="373"/>
    <n v="0"/>
    <x v="16"/>
    <s v="&lt;50"/>
    <m/>
    <m/>
    <m/>
  </r>
  <r>
    <x v="14"/>
    <x v="0"/>
    <x v="1"/>
    <x v="1"/>
    <x v="1"/>
    <x v="0"/>
    <x v="0"/>
    <x v="1"/>
    <x v="374"/>
    <n v="0"/>
    <x v="16"/>
    <s v="&lt;50"/>
    <m/>
    <m/>
    <m/>
  </r>
  <r>
    <x v="14"/>
    <x v="0"/>
    <x v="1"/>
    <x v="1"/>
    <x v="1"/>
    <x v="0"/>
    <x v="0"/>
    <x v="1"/>
    <x v="375"/>
    <n v="0"/>
    <x v="16"/>
    <s v="&lt;50"/>
    <m/>
    <m/>
    <m/>
  </r>
  <r>
    <x v="14"/>
    <x v="0"/>
    <x v="1"/>
    <x v="1"/>
    <x v="1"/>
    <x v="0"/>
    <x v="0"/>
    <x v="1"/>
    <x v="376"/>
    <n v="0"/>
    <x v="16"/>
    <s v="&lt;50"/>
    <m/>
    <m/>
    <m/>
  </r>
  <r>
    <x v="14"/>
    <x v="0"/>
    <x v="1"/>
    <x v="1"/>
    <x v="1"/>
    <x v="0"/>
    <x v="0"/>
    <x v="1"/>
    <x v="377"/>
    <n v="0"/>
    <x v="16"/>
    <s v="&lt;50"/>
    <m/>
    <m/>
    <m/>
  </r>
  <r>
    <x v="14"/>
    <x v="0"/>
    <x v="1"/>
    <x v="1"/>
    <x v="1"/>
    <x v="0"/>
    <x v="0"/>
    <x v="1"/>
    <x v="378"/>
    <n v="0"/>
    <x v="16"/>
    <s v="&lt;50"/>
    <m/>
    <m/>
    <m/>
  </r>
  <r>
    <x v="14"/>
    <x v="0"/>
    <x v="1"/>
    <x v="1"/>
    <x v="1"/>
    <x v="0"/>
    <x v="0"/>
    <x v="1"/>
    <x v="379"/>
    <n v="0"/>
    <x v="16"/>
    <s v="&lt;50"/>
    <m/>
    <m/>
    <m/>
  </r>
  <r>
    <x v="14"/>
    <x v="0"/>
    <x v="1"/>
    <x v="1"/>
    <x v="1"/>
    <x v="0"/>
    <x v="0"/>
    <x v="0"/>
    <x v="365"/>
    <n v="0"/>
    <x v="16"/>
    <s v="&lt;50"/>
    <m/>
    <m/>
    <m/>
  </r>
  <r>
    <x v="14"/>
    <x v="0"/>
    <x v="1"/>
    <x v="1"/>
    <x v="1"/>
    <x v="0"/>
    <x v="0"/>
    <x v="0"/>
    <x v="366"/>
    <n v="0"/>
    <x v="16"/>
    <s v="&lt;50"/>
    <m/>
    <m/>
    <m/>
  </r>
  <r>
    <x v="14"/>
    <x v="0"/>
    <x v="1"/>
    <x v="1"/>
    <x v="1"/>
    <x v="0"/>
    <x v="0"/>
    <x v="0"/>
    <x v="367"/>
    <n v="0"/>
    <x v="16"/>
    <s v="&lt;50"/>
    <m/>
    <m/>
    <m/>
  </r>
  <r>
    <x v="14"/>
    <x v="0"/>
    <x v="1"/>
    <x v="1"/>
    <x v="1"/>
    <x v="0"/>
    <x v="0"/>
    <x v="0"/>
    <x v="368"/>
    <n v="0"/>
    <x v="16"/>
    <s v="&lt;50"/>
    <m/>
    <m/>
    <m/>
  </r>
  <r>
    <x v="14"/>
    <x v="0"/>
    <x v="1"/>
    <x v="1"/>
    <x v="1"/>
    <x v="0"/>
    <x v="0"/>
    <x v="0"/>
    <x v="369"/>
    <n v="0"/>
    <x v="16"/>
    <s v="&lt;50"/>
    <m/>
    <m/>
    <m/>
  </r>
  <r>
    <x v="14"/>
    <x v="0"/>
    <x v="1"/>
    <x v="1"/>
    <x v="1"/>
    <x v="0"/>
    <x v="0"/>
    <x v="0"/>
    <x v="347"/>
    <n v="88.861000000000004"/>
    <x v="16"/>
    <s v="&lt;50"/>
    <m/>
    <m/>
    <m/>
  </r>
  <r>
    <x v="14"/>
    <x v="0"/>
    <x v="1"/>
    <x v="1"/>
    <x v="1"/>
    <x v="0"/>
    <x v="0"/>
    <x v="0"/>
    <x v="370"/>
    <n v="0"/>
    <x v="16"/>
    <s v="&lt;50"/>
    <m/>
    <m/>
    <m/>
  </r>
  <r>
    <x v="14"/>
    <x v="0"/>
    <x v="1"/>
    <x v="1"/>
    <x v="1"/>
    <x v="0"/>
    <x v="0"/>
    <x v="0"/>
    <x v="371"/>
    <n v="0"/>
    <x v="16"/>
    <s v="&lt;50"/>
    <m/>
    <m/>
    <m/>
  </r>
  <r>
    <x v="14"/>
    <x v="0"/>
    <x v="1"/>
    <x v="1"/>
    <x v="1"/>
    <x v="0"/>
    <x v="0"/>
    <x v="0"/>
    <x v="372"/>
    <n v="0"/>
    <x v="16"/>
    <s v="&lt;50"/>
    <m/>
    <m/>
    <m/>
  </r>
  <r>
    <x v="14"/>
    <x v="0"/>
    <x v="1"/>
    <x v="1"/>
    <x v="1"/>
    <x v="0"/>
    <x v="0"/>
    <x v="0"/>
    <x v="373"/>
    <n v="0"/>
    <x v="16"/>
    <s v="&lt;50"/>
    <m/>
    <m/>
    <m/>
  </r>
  <r>
    <x v="14"/>
    <x v="0"/>
    <x v="1"/>
    <x v="1"/>
    <x v="1"/>
    <x v="0"/>
    <x v="0"/>
    <x v="0"/>
    <x v="374"/>
    <n v="0"/>
    <x v="16"/>
    <s v="&lt;50"/>
    <m/>
    <m/>
    <m/>
  </r>
  <r>
    <x v="14"/>
    <x v="0"/>
    <x v="1"/>
    <x v="1"/>
    <x v="1"/>
    <x v="0"/>
    <x v="0"/>
    <x v="0"/>
    <x v="375"/>
    <n v="0"/>
    <x v="16"/>
    <s v="&lt;50"/>
    <m/>
    <m/>
    <m/>
  </r>
  <r>
    <x v="14"/>
    <x v="0"/>
    <x v="1"/>
    <x v="1"/>
    <x v="1"/>
    <x v="0"/>
    <x v="0"/>
    <x v="0"/>
    <x v="376"/>
    <n v="0"/>
    <x v="16"/>
    <s v="&lt;50"/>
    <m/>
    <m/>
    <m/>
  </r>
  <r>
    <x v="14"/>
    <x v="0"/>
    <x v="1"/>
    <x v="1"/>
    <x v="1"/>
    <x v="0"/>
    <x v="0"/>
    <x v="0"/>
    <x v="377"/>
    <n v="0"/>
    <x v="16"/>
    <s v="&lt;50"/>
    <m/>
    <m/>
    <m/>
  </r>
  <r>
    <x v="14"/>
    <x v="0"/>
    <x v="1"/>
    <x v="1"/>
    <x v="1"/>
    <x v="0"/>
    <x v="0"/>
    <x v="0"/>
    <x v="378"/>
    <n v="0"/>
    <x v="16"/>
    <s v="&lt;50"/>
    <m/>
    <m/>
    <m/>
  </r>
  <r>
    <x v="14"/>
    <x v="0"/>
    <x v="1"/>
    <x v="1"/>
    <x v="1"/>
    <x v="0"/>
    <x v="0"/>
    <x v="0"/>
    <x v="379"/>
    <n v="0"/>
    <x v="16"/>
    <s v="&lt;50"/>
    <m/>
    <m/>
    <m/>
  </r>
  <r>
    <x v="14"/>
    <x v="0"/>
    <x v="1"/>
    <x v="1"/>
    <x v="1"/>
    <x v="0"/>
    <x v="2"/>
    <x v="0"/>
    <x v="365"/>
    <n v="0"/>
    <x v="16"/>
    <s v="&lt;50"/>
    <m/>
    <m/>
    <m/>
  </r>
  <r>
    <x v="14"/>
    <x v="0"/>
    <x v="1"/>
    <x v="1"/>
    <x v="1"/>
    <x v="0"/>
    <x v="2"/>
    <x v="0"/>
    <x v="366"/>
    <n v="0"/>
    <x v="16"/>
    <s v="&lt;50"/>
    <m/>
    <m/>
    <m/>
  </r>
  <r>
    <x v="14"/>
    <x v="0"/>
    <x v="1"/>
    <x v="1"/>
    <x v="1"/>
    <x v="0"/>
    <x v="2"/>
    <x v="0"/>
    <x v="367"/>
    <n v="0"/>
    <x v="16"/>
    <s v="&lt;50"/>
    <m/>
    <m/>
    <m/>
  </r>
  <r>
    <x v="14"/>
    <x v="0"/>
    <x v="1"/>
    <x v="1"/>
    <x v="1"/>
    <x v="0"/>
    <x v="2"/>
    <x v="0"/>
    <x v="368"/>
    <n v="0"/>
    <x v="16"/>
    <s v="&lt;50"/>
    <m/>
    <m/>
    <m/>
  </r>
  <r>
    <x v="14"/>
    <x v="0"/>
    <x v="1"/>
    <x v="1"/>
    <x v="1"/>
    <x v="0"/>
    <x v="2"/>
    <x v="0"/>
    <x v="369"/>
    <n v="0"/>
    <x v="16"/>
    <s v="&lt;50"/>
    <m/>
    <m/>
    <m/>
  </r>
  <r>
    <x v="14"/>
    <x v="0"/>
    <x v="1"/>
    <x v="1"/>
    <x v="1"/>
    <x v="0"/>
    <x v="2"/>
    <x v="0"/>
    <x v="347"/>
    <n v="580.673"/>
    <x v="16"/>
    <s v="&lt;50"/>
    <m/>
    <m/>
    <m/>
  </r>
  <r>
    <x v="14"/>
    <x v="0"/>
    <x v="1"/>
    <x v="1"/>
    <x v="1"/>
    <x v="0"/>
    <x v="2"/>
    <x v="0"/>
    <x v="370"/>
    <n v="0"/>
    <x v="16"/>
    <s v="&lt;50"/>
    <m/>
    <m/>
    <m/>
  </r>
  <r>
    <x v="14"/>
    <x v="0"/>
    <x v="1"/>
    <x v="1"/>
    <x v="1"/>
    <x v="0"/>
    <x v="2"/>
    <x v="0"/>
    <x v="371"/>
    <n v="0"/>
    <x v="16"/>
    <s v="&lt;50"/>
    <m/>
    <m/>
    <m/>
  </r>
  <r>
    <x v="14"/>
    <x v="0"/>
    <x v="1"/>
    <x v="1"/>
    <x v="1"/>
    <x v="0"/>
    <x v="2"/>
    <x v="0"/>
    <x v="372"/>
    <n v="0"/>
    <x v="16"/>
    <s v="&lt;50"/>
    <m/>
    <m/>
    <m/>
  </r>
  <r>
    <x v="14"/>
    <x v="0"/>
    <x v="1"/>
    <x v="1"/>
    <x v="1"/>
    <x v="0"/>
    <x v="2"/>
    <x v="0"/>
    <x v="373"/>
    <n v="0"/>
    <x v="16"/>
    <s v="&lt;50"/>
    <m/>
    <m/>
    <m/>
  </r>
  <r>
    <x v="14"/>
    <x v="0"/>
    <x v="1"/>
    <x v="1"/>
    <x v="1"/>
    <x v="0"/>
    <x v="2"/>
    <x v="0"/>
    <x v="374"/>
    <n v="0"/>
    <x v="16"/>
    <s v="&lt;50"/>
    <m/>
    <m/>
    <m/>
  </r>
  <r>
    <x v="14"/>
    <x v="0"/>
    <x v="1"/>
    <x v="1"/>
    <x v="1"/>
    <x v="0"/>
    <x v="2"/>
    <x v="0"/>
    <x v="375"/>
    <n v="0"/>
    <x v="16"/>
    <s v="&lt;50"/>
    <m/>
    <m/>
    <m/>
  </r>
  <r>
    <x v="14"/>
    <x v="0"/>
    <x v="1"/>
    <x v="1"/>
    <x v="1"/>
    <x v="0"/>
    <x v="2"/>
    <x v="0"/>
    <x v="376"/>
    <n v="0"/>
    <x v="16"/>
    <s v="&lt;50"/>
    <m/>
    <m/>
    <m/>
  </r>
  <r>
    <x v="14"/>
    <x v="0"/>
    <x v="1"/>
    <x v="1"/>
    <x v="1"/>
    <x v="0"/>
    <x v="2"/>
    <x v="0"/>
    <x v="377"/>
    <n v="0"/>
    <x v="16"/>
    <s v="&lt;50"/>
    <m/>
    <m/>
    <m/>
  </r>
  <r>
    <x v="14"/>
    <x v="0"/>
    <x v="1"/>
    <x v="1"/>
    <x v="1"/>
    <x v="0"/>
    <x v="2"/>
    <x v="0"/>
    <x v="378"/>
    <n v="0"/>
    <x v="16"/>
    <s v="&lt;50"/>
    <m/>
    <m/>
    <m/>
  </r>
  <r>
    <x v="14"/>
    <x v="0"/>
    <x v="1"/>
    <x v="1"/>
    <x v="1"/>
    <x v="0"/>
    <x v="2"/>
    <x v="0"/>
    <x v="379"/>
    <n v="0"/>
    <x v="16"/>
    <s v="&lt;50"/>
    <m/>
    <m/>
    <m/>
  </r>
  <r>
    <x v="14"/>
    <x v="0"/>
    <x v="1"/>
    <x v="1"/>
    <x v="1"/>
    <x v="0"/>
    <x v="3"/>
    <x v="0"/>
    <x v="365"/>
    <n v="0"/>
    <x v="16"/>
    <s v="&lt;50"/>
    <m/>
    <m/>
    <m/>
  </r>
  <r>
    <x v="14"/>
    <x v="0"/>
    <x v="1"/>
    <x v="1"/>
    <x v="1"/>
    <x v="0"/>
    <x v="3"/>
    <x v="0"/>
    <x v="366"/>
    <n v="0"/>
    <x v="16"/>
    <s v="&lt;50"/>
    <m/>
    <m/>
    <m/>
  </r>
  <r>
    <x v="14"/>
    <x v="0"/>
    <x v="1"/>
    <x v="1"/>
    <x v="1"/>
    <x v="0"/>
    <x v="3"/>
    <x v="0"/>
    <x v="367"/>
    <n v="0"/>
    <x v="16"/>
    <s v="&lt;50"/>
    <m/>
    <m/>
    <m/>
  </r>
  <r>
    <x v="14"/>
    <x v="0"/>
    <x v="1"/>
    <x v="1"/>
    <x v="1"/>
    <x v="0"/>
    <x v="3"/>
    <x v="0"/>
    <x v="368"/>
    <n v="0"/>
    <x v="16"/>
    <s v="&lt;50"/>
    <m/>
    <m/>
    <m/>
  </r>
  <r>
    <x v="14"/>
    <x v="0"/>
    <x v="1"/>
    <x v="1"/>
    <x v="1"/>
    <x v="0"/>
    <x v="3"/>
    <x v="0"/>
    <x v="369"/>
    <n v="0"/>
    <x v="16"/>
    <s v="&lt;50"/>
    <m/>
    <m/>
    <m/>
  </r>
  <r>
    <x v="14"/>
    <x v="0"/>
    <x v="1"/>
    <x v="1"/>
    <x v="1"/>
    <x v="0"/>
    <x v="3"/>
    <x v="0"/>
    <x v="347"/>
    <n v="220.17599999999999"/>
    <x v="16"/>
    <s v="&lt;50"/>
    <m/>
    <m/>
    <m/>
  </r>
  <r>
    <x v="14"/>
    <x v="0"/>
    <x v="1"/>
    <x v="1"/>
    <x v="1"/>
    <x v="0"/>
    <x v="3"/>
    <x v="0"/>
    <x v="370"/>
    <n v="0"/>
    <x v="16"/>
    <s v="&lt;50"/>
    <m/>
    <m/>
    <m/>
  </r>
  <r>
    <x v="14"/>
    <x v="0"/>
    <x v="1"/>
    <x v="1"/>
    <x v="1"/>
    <x v="0"/>
    <x v="3"/>
    <x v="0"/>
    <x v="371"/>
    <n v="0"/>
    <x v="16"/>
    <s v="&lt;50"/>
    <m/>
    <m/>
    <m/>
  </r>
  <r>
    <x v="14"/>
    <x v="0"/>
    <x v="1"/>
    <x v="1"/>
    <x v="1"/>
    <x v="0"/>
    <x v="3"/>
    <x v="0"/>
    <x v="372"/>
    <n v="0"/>
    <x v="16"/>
    <s v="&lt;50"/>
    <m/>
    <m/>
    <m/>
  </r>
  <r>
    <x v="14"/>
    <x v="0"/>
    <x v="1"/>
    <x v="1"/>
    <x v="1"/>
    <x v="0"/>
    <x v="3"/>
    <x v="0"/>
    <x v="373"/>
    <n v="0"/>
    <x v="16"/>
    <s v="&lt;50"/>
    <m/>
    <m/>
    <m/>
  </r>
  <r>
    <x v="14"/>
    <x v="0"/>
    <x v="1"/>
    <x v="1"/>
    <x v="1"/>
    <x v="0"/>
    <x v="3"/>
    <x v="0"/>
    <x v="374"/>
    <n v="0"/>
    <x v="16"/>
    <s v="&lt;50"/>
    <m/>
    <m/>
    <m/>
  </r>
  <r>
    <x v="14"/>
    <x v="0"/>
    <x v="1"/>
    <x v="1"/>
    <x v="1"/>
    <x v="0"/>
    <x v="3"/>
    <x v="0"/>
    <x v="375"/>
    <n v="0"/>
    <x v="16"/>
    <s v="&lt;50"/>
    <m/>
    <m/>
    <m/>
  </r>
  <r>
    <x v="14"/>
    <x v="0"/>
    <x v="1"/>
    <x v="1"/>
    <x v="1"/>
    <x v="0"/>
    <x v="3"/>
    <x v="0"/>
    <x v="376"/>
    <n v="0"/>
    <x v="16"/>
    <s v="&lt;50"/>
    <m/>
    <m/>
    <m/>
  </r>
  <r>
    <x v="14"/>
    <x v="0"/>
    <x v="1"/>
    <x v="1"/>
    <x v="1"/>
    <x v="0"/>
    <x v="3"/>
    <x v="0"/>
    <x v="377"/>
    <n v="0"/>
    <x v="16"/>
    <s v="&lt;50"/>
    <m/>
    <m/>
    <m/>
  </r>
  <r>
    <x v="14"/>
    <x v="0"/>
    <x v="1"/>
    <x v="1"/>
    <x v="1"/>
    <x v="0"/>
    <x v="3"/>
    <x v="0"/>
    <x v="378"/>
    <n v="0"/>
    <x v="16"/>
    <s v="&lt;50"/>
    <m/>
    <m/>
    <m/>
  </r>
  <r>
    <x v="14"/>
    <x v="0"/>
    <x v="1"/>
    <x v="1"/>
    <x v="1"/>
    <x v="0"/>
    <x v="3"/>
    <x v="0"/>
    <x v="379"/>
    <n v="0"/>
    <x v="16"/>
    <s v="&lt;50"/>
    <m/>
    <m/>
    <m/>
  </r>
  <r>
    <x v="14"/>
    <x v="0"/>
    <x v="1"/>
    <x v="1"/>
    <x v="1"/>
    <x v="0"/>
    <x v="4"/>
    <x v="0"/>
    <x v="365"/>
    <n v="0"/>
    <x v="16"/>
    <s v="&lt;50"/>
    <m/>
    <m/>
    <m/>
  </r>
  <r>
    <x v="14"/>
    <x v="0"/>
    <x v="1"/>
    <x v="1"/>
    <x v="1"/>
    <x v="0"/>
    <x v="4"/>
    <x v="0"/>
    <x v="366"/>
    <n v="0"/>
    <x v="16"/>
    <s v="&lt;50"/>
    <m/>
    <m/>
    <m/>
  </r>
  <r>
    <x v="14"/>
    <x v="0"/>
    <x v="1"/>
    <x v="1"/>
    <x v="1"/>
    <x v="0"/>
    <x v="4"/>
    <x v="0"/>
    <x v="367"/>
    <n v="0"/>
    <x v="16"/>
    <s v="&lt;50"/>
    <m/>
    <m/>
    <m/>
  </r>
  <r>
    <x v="14"/>
    <x v="0"/>
    <x v="1"/>
    <x v="1"/>
    <x v="1"/>
    <x v="0"/>
    <x v="4"/>
    <x v="0"/>
    <x v="368"/>
    <n v="0"/>
    <x v="16"/>
    <s v="&lt;50"/>
    <m/>
    <m/>
    <m/>
  </r>
  <r>
    <x v="14"/>
    <x v="0"/>
    <x v="1"/>
    <x v="1"/>
    <x v="1"/>
    <x v="0"/>
    <x v="4"/>
    <x v="0"/>
    <x v="369"/>
    <n v="0"/>
    <x v="16"/>
    <s v="&lt;50"/>
    <m/>
    <m/>
    <m/>
  </r>
  <r>
    <x v="14"/>
    <x v="0"/>
    <x v="1"/>
    <x v="1"/>
    <x v="1"/>
    <x v="0"/>
    <x v="4"/>
    <x v="0"/>
    <x v="347"/>
    <n v="141.71700000000001"/>
    <x v="16"/>
    <s v="&lt;50"/>
    <m/>
    <m/>
    <m/>
  </r>
  <r>
    <x v="14"/>
    <x v="0"/>
    <x v="1"/>
    <x v="1"/>
    <x v="1"/>
    <x v="0"/>
    <x v="4"/>
    <x v="0"/>
    <x v="370"/>
    <n v="0"/>
    <x v="16"/>
    <s v="&lt;50"/>
    <m/>
    <m/>
    <m/>
  </r>
  <r>
    <x v="14"/>
    <x v="0"/>
    <x v="1"/>
    <x v="1"/>
    <x v="1"/>
    <x v="0"/>
    <x v="4"/>
    <x v="0"/>
    <x v="371"/>
    <n v="0"/>
    <x v="16"/>
    <s v="&lt;50"/>
    <m/>
    <m/>
    <m/>
  </r>
  <r>
    <x v="14"/>
    <x v="0"/>
    <x v="1"/>
    <x v="1"/>
    <x v="1"/>
    <x v="0"/>
    <x v="4"/>
    <x v="0"/>
    <x v="372"/>
    <n v="0"/>
    <x v="16"/>
    <s v="&lt;50"/>
    <m/>
    <m/>
    <m/>
  </r>
  <r>
    <x v="14"/>
    <x v="0"/>
    <x v="1"/>
    <x v="1"/>
    <x v="1"/>
    <x v="0"/>
    <x v="4"/>
    <x v="0"/>
    <x v="373"/>
    <n v="0"/>
    <x v="16"/>
    <s v="&lt;50"/>
    <m/>
    <m/>
    <m/>
  </r>
  <r>
    <x v="14"/>
    <x v="0"/>
    <x v="1"/>
    <x v="1"/>
    <x v="1"/>
    <x v="0"/>
    <x v="4"/>
    <x v="0"/>
    <x v="374"/>
    <n v="0"/>
    <x v="16"/>
    <s v="&lt;50"/>
    <m/>
    <m/>
    <m/>
  </r>
  <r>
    <x v="14"/>
    <x v="0"/>
    <x v="1"/>
    <x v="1"/>
    <x v="1"/>
    <x v="0"/>
    <x v="4"/>
    <x v="0"/>
    <x v="375"/>
    <n v="0"/>
    <x v="16"/>
    <s v="&lt;50"/>
    <m/>
    <m/>
    <m/>
  </r>
  <r>
    <x v="14"/>
    <x v="0"/>
    <x v="1"/>
    <x v="1"/>
    <x v="1"/>
    <x v="0"/>
    <x v="4"/>
    <x v="0"/>
    <x v="376"/>
    <n v="0"/>
    <x v="16"/>
    <s v="&lt;50"/>
    <m/>
    <m/>
    <m/>
  </r>
  <r>
    <x v="14"/>
    <x v="0"/>
    <x v="1"/>
    <x v="1"/>
    <x v="1"/>
    <x v="0"/>
    <x v="4"/>
    <x v="0"/>
    <x v="377"/>
    <n v="0"/>
    <x v="16"/>
    <s v="&lt;50"/>
    <m/>
    <m/>
    <m/>
  </r>
  <r>
    <x v="14"/>
    <x v="0"/>
    <x v="1"/>
    <x v="1"/>
    <x v="1"/>
    <x v="0"/>
    <x v="4"/>
    <x v="0"/>
    <x v="378"/>
    <n v="0"/>
    <x v="16"/>
    <s v="&lt;50"/>
    <m/>
    <m/>
    <m/>
  </r>
  <r>
    <x v="14"/>
    <x v="0"/>
    <x v="1"/>
    <x v="1"/>
    <x v="1"/>
    <x v="0"/>
    <x v="4"/>
    <x v="0"/>
    <x v="379"/>
    <n v="0"/>
    <x v="16"/>
    <s v="&lt;50"/>
    <m/>
    <m/>
    <m/>
  </r>
  <r>
    <x v="14"/>
    <x v="0"/>
    <x v="1"/>
    <x v="1"/>
    <x v="1"/>
    <x v="0"/>
    <x v="5"/>
    <x v="0"/>
    <x v="365"/>
    <n v="0"/>
    <x v="16"/>
    <s v="&lt;50"/>
    <m/>
    <m/>
    <m/>
  </r>
  <r>
    <x v="14"/>
    <x v="0"/>
    <x v="1"/>
    <x v="1"/>
    <x v="1"/>
    <x v="0"/>
    <x v="5"/>
    <x v="0"/>
    <x v="366"/>
    <n v="0"/>
    <x v="16"/>
    <s v="&lt;50"/>
    <m/>
    <m/>
    <m/>
  </r>
  <r>
    <x v="14"/>
    <x v="0"/>
    <x v="1"/>
    <x v="1"/>
    <x v="1"/>
    <x v="0"/>
    <x v="5"/>
    <x v="0"/>
    <x v="367"/>
    <n v="0"/>
    <x v="16"/>
    <s v="&lt;50"/>
    <m/>
    <m/>
    <m/>
  </r>
  <r>
    <x v="14"/>
    <x v="0"/>
    <x v="1"/>
    <x v="1"/>
    <x v="1"/>
    <x v="0"/>
    <x v="5"/>
    <x v="0"/>
    <x v="368"/>
    <n v="0"/>
    <x v="16"/>
    <s v="&lt;50"/>
    <m/>
    <m/>
    <m/>
  </r>
  <r>
    <x v="14"/>
    <x v="0"/>
    <x v="1"/>
    <x v="1"/>
    <x v="1"/>
    <x v="0"/>
    <x v="5"/>
    <x v="0"/>
    <x v="369"/>
    <n v="0"/>
    <x v="16"/>
    <s v="&lt;50"/>
    <m/>
    <m/>
    <m/>
  </r>
  <r>
    <x v="14"/>
    <x v="0"/>
    <x v="1"/>
    <x v="1"/>
    <x v="1"/>
    <x v="0"/>
    <x v="5"/>
    <x v="0"/>
    <x v="347"/>
    <n v="139.435"/>
    <x v="16"/>
    <s v="&lt;50"/>
    <m/>
    <m/>
    <m/>
  </r>
  <r>
    <x v="14"/>
    <x v="0"/>
    <x v="1"/>
    <x v="1"/>
    <x v="1"/>
    <x v="0"/>
    <x v="5"/>
    <x v="0"/>
    <x v="370"/>
    <n v="0"/>
    <x v="16"/>
    <s v="&lt;50"/>
    <m/>
    <m/>
    <m/>
  </r>
  <r>
    <x v="14"/>
    <x v="0"/>
    <x v="1"/>
    <x v="1"/>
    <x v="1"/>
    <x v="0"/>
    <x v="5"/>
    <x v="0"/>
    <x v="371"/>
    <n v="0"/>
    <x v="16"/>
    <s v="&lt;50"/>
    <m/>
    <m/>
    <m/>
  </r>
  <r>
    <x v="14"/>
    <x v="0"/>
    <x v="1"/>
    <x v="1"/>
    <x v="1"/>
    <x v="0"/>
    <x v="5"/>
    <x v="0"/>
    <x v="372"/>
    <n v="0"/>
    <x v="16"/>
    <s v="&lt;50"/>
    <m/>
    <m/>
    <m/>
  </r>
  <r>
    <x v="14"/>
    <x v="0"/>
    <x v="1"/>
    <x v="1"/>
    <x v="1"/>
    <x v="0"/>
    <x v="5"/>
    <x v="0"/>
    <x v="373"/>
    <n v="0"/>
    <x v="16"/>
    <s v="&lt;50"/>
    <m/>
    <m/>
    <m/>
  </r>
  <r>
    <x v="14"/>
    <x v="0"/>
    <x v="1"/>
    <x v="1"/>
    <x v="1"/>
    <x v="0"/>
    <x v="5"/>
    <x v="0"/>
    <x v="374"/>
    <n v="0"/>
    <x v="16"/>
    <s v="&lt;50"/>
    <m/>
    <m/>
    <m/>
  </r>
  <r>
    <x v="14"/>
    <x v="0"/>
    <x v="1"/>
    <x v="1"/>
    <x v="1"/>
    <x v="0"/>
    <x v="5"/>
    <x v="0"/>
    <x v="375"/>
    <n v="0"/>
    <x v="16"/>
    <s v="&lt;50"/>
    <m/>
    <m/>
    <m/>
  </r>
  <r>
    <x v="14"/>
    <x v="0"/>
    <x v="1"/>
    <x v="1"/>
    <x v="1"/>
    <x v="0"/>
    <x v="5"/>
    <x v="0"/>
    <x v="376"/>
    <n v="0"/>
    <x v="16"/>
    <s v="&lt;50"/>
    <m/>
    <m/>
    <m/>
  </r>
  <r>
    <x v="14"/>
    <x v="0"/>
    <x v="1"/>
    <x v="1"/>
    <x v="1"/>
    <x v="0"/>
    <x v="5"/>
    <x v="0"/>
    <x v="377"/>
    <n v="0"/>
    <x v="16"/>
    <s v="&lt;50"/>
    <m/>
    <m/>
    <m/>
  </r>
  <r>
    <x v="14"/>
    <x v="0"/>
    <x v="1"/>
    <x v="1"/>
    <x v="1"/>
    <x v="0"/>
    <x v="5"/>
    <x v="0"/>
    <x v="378"/>
    <n v="0"/>
    <x v="16"/>
    <s v="&lt;50"/>
    <m/>
    <m/>
    <m/>
  </r>
  <r>
    <x v="14"/>
    <x v="0"/>
    <x v="1"/>
    <x v="1"/>
    <x v="1"/>
    <x v="0"/>
    <x v="5"/>
    <x v="0"/>
    <x v="379"/>
    <n v="0"/>
    <x v="16"/>
    <s v="&lt;50"/>
    <m/>
    <m/>
    <m/>
  </r>
  <r>
    <x v="14"/>
    <x v="0"/>
    <x v="1"/>
    <x v="1"/>
    <x v="1"/>
    <x v="0"/>
    <x v="6"/>
    <x v="0"/>
    <x v="365"/>
    <n v="0"/>
    <x v="16"/>
    <s v="&lt;50"/>
    <m/>
    <m/>
    <m/>
  </r>
  <r>
    <x v="14"/>
    <x v="0"/>
    <x v="1"/>
    <x v="1"/>
    <x v="1"/>
    <x v="0"/>
    <x v="6"/>
    <x v="0"/>
    <x v="366"/>
    <n v="0"/>
    <x v="16"/>
    <s v="&lt;50"/>
    <m/>
    <m/>
    <m/>
  </r>
  <r>
    <x v="14"/>
    <x v="0"/>
    <x v="1"/>
    <x v="1"/>
    <x v="1"/>
    <x v="0"/>
    <x v="6"/>
    <x v="0"/>
    <x v="367"/>
    <n v="0"/>
    <x v="16"/>
    <s v="&lt;50"/>
    <m/>
    <m/>
    <m/>
  </r>
  <r>
    <x v="14"/>
    <x v="0"/>
    <x v="1"/>
    <x v="1"/>
    <x v="1"/>
    <x v="0"/>
    <x v="6"/>
    <x v="0"/>
    <x v="368"/>
    <n v="0"/>
    <x v="16"/>
    <s v="&lt;50"/>
    <m/>
    <m/>
    <m/>
  </r>
  <r>
    <x v="14"/>
    <x v="0"/>
    <x v="1"/>
    <x v="1"/>
    <x v="1"/>
    <x v="0"/>
    <x v="6"/>
    <x v="0"/>
    <x v="369"/>
    <n v="0"/>
    <x v="16"/>
    <s v="&lt;50"/>
    <m/>
    <m/>
    <m/>
  </r>
  <r>
    <x v="14"/>
    <x v="0"/>
    <x v="1"/>
    <x v="1"/>
    <x v="1"/>
    <x v="0"/>
    <x v="6"/>
    <x v="0"/>
    <x v="347"/>
    <n v="61.594000000000001"/>
    <x v="16"/>
    <s v="&lt;50"/>
    <m/>
    <m/>
    <m/>
  </r>
  <r>
    <x v="14"/>
    <x v="0"/>
    <x v="1"/>
    <x v="1"/>
    <x v="1"/>
    <x v="0"/>
    <x v="6"/>
    <x v="0"/>
    <x v="370"/>
    <n v="0"/>
    <x v="16"/>
    <s v="&lt;50"/>
    <m/>
    <m/>
    <m/>
  </r>
  <r>
    <x v="14"/>
    <x v="0"/>
    <x v="1"/>
    <x v="1"/>
    <x v="1"/>
    <x v="0"/>
    <x v="6"/>
    <x v="0"/>
    <x v="371"/>
    <n v="0"/>
    <x v="16"/>
    <s v="&lt;50"/>
    <m/>
    <m/>
    <m/>
  </r>
  <r>
    <x v="14"/>
    <x v="0"/>
    <x v="1"/>
    <x v="1"/>
    <x v="1"/>
    <x v="0"/>
    <x v="6"/>
    <x v="0"/>
    <x v="372"/>
    <n v="0"/>
    <x v="16"/>
    <s v="&lt;50"/>
    <m/>
    <m/>
    <m/>
  </r>
  <r>
    <x v="14"/>
    <x v="0"/>
    <x v="1"/>
    <x v="1"/>
    <x v="1"/>
    <x v="0"/>
    <x v="6"/>
    <x v="0"/>
    <x v="373"/>
    <n v="0"/>
    <x v="16"/>
    <s v="&lt;50"/>
    <m/>
    <m/>
    <m/>
  </r>
  <r>
    <x v="14"/>
    <x v="0"/>
    <x v="1"/>
    <x v="1"/>
    <x v="1"/>
    <x v="0"/>
    <x v="6"/>
    <x v="0"/>
    <x v="374"/>
    <n v="0"/>
    <x v="16"/>
    <s v="&lt;50"/>
    <m/>
    <m/>
    <m/>
  </r>
  <r>
    <x v="14"/>
    <x v="0"/>
    <x v="1"/>
    <x v="1"/>
    <x v="1"/>
    <x v="0"/>
    <x v="6"/>
    <x v="0"/>
    <x v="375"/>
    <n v="0"/>
    <x v="16"/>
    <s v="&lt;50"/>
    <m/>
    <m/>
    <m/>
  </r>
  <r>
    <x v="14"/>
    <x v="0"/>
    <x v="1"/>
    <x v="1"/>
    <x v="1"/>
    <x v="0"/>
    <x v="6"/>
    <x v="0"/>
    <x v="376"/>
    <n v="0"/>
    <x v="16"/>
    <s v="&lt;50"/>
    <m/>
    <m/>
    <m/>
  </r>
  <r>
    <x v="14"/>
    <x v="0"/>
    <x v="1"/>
    <x v="1"/>
    <x v="1"/>
    <x v="0"/>
    <x v="6"/>
    <x v="0"/>
    <x v="377"/>
    <n v="0"/>
    <x v="16"/>
    <s v="&lt;50"/>
    <m/>
    <m/>
    <m/>
  </r>
  <r>
    <x v="14"/>
    <x v="0"/>
    <x v="1"/>
    <x v="1"/>
    <x v="1"/>
    <x v="0"/>
    <x v="6"/>
    <x v="0"/>
    <x v="378"/>
    <n v="0"/>
    <x v="16"/>
    <s v="&lt;50"/>
    <m/>
    <m/>
    <m/>
  </r>
  <r>
    <x v="14"/>
    <x v="0"/>
    <x v="1"/>
    <x v="1"/>
    <x v="1"/>
    <x v="0"/>
    <x v="6"/>
    <x v="0"/>
    <x v="379"/>
    <n v="0"/>
    <x v="16"/>
    <s v="&lt;50"/>
    <m/>
    <m/>
    <m/>
  </r>
  <r>
    <x v="14"/>
    <x v="0"/>
    <x v="1"/>
    <x v="1"/>
    <x v="1"/>
    <x v="0"/>
    <x v="7"/>
    <x v="0"/>
    <x v="365"/>
    <n v="0"/>
    <x v="16"/>
    <s v="&lt;50"/>
    <m/>
    <m/>
    <m/>
  </r>
  <r>
    <x v="14"/>
    <x v="0"/>
    <x v="1"/>
    <x v="1"/>
    <x v="1"/>
    <x v="0"/>
    <x v="7"/>
    <x v="0"/>
    <x v="366"/>
    <n v="0"/>
    <x v="16"/>
    <s v="&lt;50"/>
    <m/>
    <m/>
    <m/>
  </r>
  <r>
    <x v="14"/>
    <x v="0"/>
    <x v="1"/>
    <x v="1"/>
    <x v="1"/>
    <x v="0"/>
    <x v="7"/>
    <x v="0"/>
    <x v="367"/>
    <n v="0"/>
    <x v="16"/>
    <s v="&lt;50"/>
    <m/>
    <m/>
    <m/>
  </r>
  <r>
    <x v="14"/>
    <x v="0"/>
    <x v="1"/>
    <x v="1"/>
    <x v="1"/>
    <x v="0"/>
    <x v="7"/>
    <x v="0"/>
    <x v="368"/>
    <n v="0"/>
    <x v="16"/>
    <s v="&lt;50"/>
    <m/>
    <m/>
    <m/>
  </r>
  <r>
    <x v="14"/>
    <x v="0"/>
    <x v="1"/>
    <x v="1"/>
    <x v="1"/>
    <x v="0"/>
    <x v="7"/>
    <x v="0"/>
    <x v="369"/>
    <n v="0"/>
    <x v="16"/>
    <s v="&lt;50"/>
    <m/>
    <m/>
    <m/>
  </r>
  <r>
    <x v="14"/>
    <x v="0"/>
    <x v="1"/>
    <x v="1"/>
    <x v="1"/>
    <x v="0"/>
    <x v="7"/>
    <x v="0"/>
    <x v="347"/>
    <n v="231.27500000000001"/>
    <x v="16"/>
    <s v="&lt;50"/>
    <m/>
    <m/>
    <m/>
  </r>
  <r>
    <x v="14"/>
    <x v="0"/>
    <x v="1"/>
    <x v="1"/>
    <x v="1"/>
    <x v="0"/>
    <x v="7"/>
    <x v="0"/>
    <x v="370"/>
    <n v="0"/>
    <x v="16"/>
    <s v="&lt;50"/>
    <m/>
    <m/>
    <m/>
  </r>
  <r>
    <x v="14"/>
    <x v="0"/>
    <x v="1"/>
    <x v="1"/>
    <x v="1"/>
    <x v="0"/>
    <x v="7"/>
    <x v="0"/>
    <x v="371"/>
    <n v="0"/>
    <x v="16"/>
    <s v="&lt;50"/>
    <m/>
    <m/>
    <m/>
  </r>
  <r>
    <x v="14"/>
    <x v="0"/>
    <x v="1"/>
    <x v="1"/>
    <x v="1"/>
    <x v="0"/>
    <x v="7"/>
    <x v="0"/>
    <x v="372"/>
    <n v="0"/>
    <x v="16"/>
    <s v="&lt;50"/>
    <m/>
    <m/>
    <m/>
  </r>
  <r>
    <x v="14"/>
    <x v="0"/>
    <x v="1"/>
    <x v="1"/>
    <x v="1"/>
    <x v="0"/>
    <x v="7"/>
    <x v="0"/>
    <x v="373"/>
    <n v="0"/>
    <x v="16"/>
    <s v="&lt;50"/>
    <m/>
    <m/>
    <m/>
  </r>
  <r>
    <x v="14"/>
    <x v="0"/>
    <x v="1"/>
    <x v="1"/>
    <x v="1"/>
    <x v="0"/>
    <x v="7"/>
    <x v="0"/>
    <x v="374"/>
    <n v="0"/>
    <x v="16"/>
    <s v="&lt;50"/>
    <m/>
    <m/>
    <m/>
  </r>
  <r>
    <x v="14"/>
    <x v="0"/>
    <x v="1"/>
    <x v="1"/>
    <x v="1"/>
    <x v="0"/>
    <x v="7"/>
    <x v="0"/>
    <x v="375"/>
    <n v="0"/>
    <x v="16"/>
    <s v="&lt;50"/>
    <m/>
    <m/>
    <m/>
  </r>
  <r>
    <x v="14"/>
    <x v="0"/>
    <x v="1"/>
    <x v="1"/>
    <x v="1"/>
    <x v="0"/>
    <x v="7"/>
    <x v="0"/>
    <x v="376"/>
    <n v="0"/>
    <x v="16"/>
    <s v="&lt;50"/>
    <m/>
    <m/>
    <m/>
  </r>
  <r>
    <x v="14"/>
    <x v="0"/>
    <x v="1"/>
    <x v="1"/>
    <x v="1"/>
    <x v="0"/>
    <x v="7"/>
    <x v="0"/>
    <x v="377"/>
    <n v="0"/>
    <x v="16"/>
    <s v="&lt;50"/>
    <m/>
    <m/>
    <m/>
  </r>
  <r>
    <x v="14"/>
    <x v="0"/>
    <x v="1"/>
    <x v="1"/>
    <x v="1"/>
    <x v="0"/>
    <x v="7"/>
    <x v="0"/>
    <x v="378"/>
    <n v="0"/>
    <x v="16"/>
    <s v="&lt;50"/>
    <m/>
    <m/>
    <m/>
  </r>
  <r>
    <x v="14"/>
    <x v="0"/>
    <x v="1"/>
    <x v="1"/>
    <x v="1"/>
    <x v="0"/>
    <x v="7"/>
    <x v="0"/>
    <x v="379"/>
    <n v="0"/>
    <x v="16"/>
    <s v="&lt;50"/>
    <m/>
    <m/>
    <m/>
  </r>
  <r>
    <x v="14"/>
    <x v="0"/>
    <x v="1"/>
    <x v="1"/>
    <x v="1"/>
    <x v="0"/>
    <x v="8"/>
    <x v="0"/>
    <x v="365"/>
    <n v="0"/>
    <x v="16"/>
    <s v="&lt;50"/>
    <m/>
    <m/>
    <m/>
  </r>
  <r>
    <x v="14"/>
    <x v="0"/>
    <x v="1"/>
    <x v="1"/>
    <x v="1"/>
    <x v="0"/>
    <x v="8"/>
    <x v="0"/>
    <x v="366"/>
    <n v="0"/>
    <x v="16"/>
    <s v="&lt;50"/>
    <m/>
    <m/>
    <m/>
  </r>
  <r>
    <x v="14"/>
    <x v="0"/>
    <x v="1"/>
    <x v="1"/>
    <x v="1"/>
    <x v="0"/>
    <x v="8"/>
    <x v="0"/>
    <x v="367"/>
    <n v="0"/>
    <x v="16"/>
    <s v="&lt;50"/>
    <m/>
    <m/>
    <m/>
  </r>
  <r>
    <x v="14"/>
    <x v="0"/>
    <x v="1"/>
    <x v="1"/>
    <x v="1"/>
    <x v="0"/>
    <x v="8"/>
    <x v="0"/>
    <x v="368"/>
    <n v="0"/>
    <x v="16"/>
    <s v="&lt;50"/>
    <m/>
    <m/>
    <m/>
  </r>
  <r>
    <x v="14"/>
    <x v="0"/>
    <x v="1"/>
    <x v="1"/>
    <x v="1"/>
    <x v="0"/>
    <x v="8"/>
    <x v="0"/>
    <x v="369"/>
    <n v="0"/>
    <x v="16"/>
    <s v="&lt;50"/>
    <m/>
    <m/>
    <m/>
  </r>
  <r>
    <x v="14"/>
    <x v="0"/>
    <x v="1"/>
    <x v="1"/>
    <x v="1"/>
    <x v="0"/>
    <x v="8"/>
    <x v="0"/>
    <x v="347"/>
    <n v="166.624"/>
    <x v="16"/>
    <s v="&lt;50"/>
    <m/>
    <m/>
    <m/>
  </r>
  <r>
    <x v="14"/>
    <x v="0"/>
    <x v="1"/>
    <x v="1"/>
    <x v="1"/>
    <x v="0"/>
    <x v="8"/>
    <x v="0"/>
    <x v="370"/>
    <n v="0"/>
    <x v="16"/>
    <s v="&lt;50"/>
    <m/>
    <m/>
    <m/>
  </r>
  <r>
    <x v="14"/>
    <x v="0"/>
    <x v="1"/>
    <x v="1"/>
    <x v="1"/>
    <x v="0"/>
    <x v="8"/>
    <x v="0"/>
    <x v="371"/>
    <n v="0"/>
    <x v="16"/>
    <s v="&lt;50"/>
    <m/>
    <m/>
    <m/>
  </r>
  <r>
    <x v="14"/>
    <x v="0"/>
    <x v="1"/>
    <x v="1"/>
    <x v="1"/>
    <x v="0"/>
    <x v="8"/>
    <x v="0"/>
    <x v="372"/>
    <n v="0"/>
    <x v="16"/>
    <s v="&lt;50"/>
    <m/>
    <m/>
    <m/>
  </r>
  <r>
    <x v="14"/>
    <x v="0"/>
    <x v="1"/>
    <x v="1"/>
    <x v="1"/>
    <x v="0"/>
    <x v="8"/>
    <x v="0"/>
    <x v="373"/>
    <n v="0"/>
    <x v="16"/>
    <s v="&lt;50"/>
    <m/>
    <m/>
    <m/>
  </r>
  <r>
    <x v="14"/>
    <x v="0"/>
    <x v="1"/>
    <x v="1"/>
    <x v="1"/>
    <x v="0"/>
    <x v="8"/>
    <x v="0"/>
    <x v="374"/>
    <n v="0"/>
    <x v="16"/>
    <s v="&lt;50"/>
    <m/>
    <m/>
    <m/>
  </r>
  <r>
    <x v="14"/>
    <x v="0"/>
    <x v="1"/>
    <x v="1"/>
    <x v="1"/>
    <x v="0"/>
    <x v="8"/>
    <x v="0"/>
    <x v="375"/>
    <n v="0"/>
    <x v="16"/>
    <s v="&lt;50"/>
    <m/>
    <m/>
    <m/>
  </r>
  <r>
    <x v="14"/>
    <x v="0"/>
    <x v="1"/>
    <x v="1"/>
    <x v="1"/>
    <x v="0"/>
    <x v="8"/>
    <x v="0"/>
    <x v="376"/>
    <n v="0"/>
    <x v="16"/>
    <s v="&lt;50"/>
    <m/>
    <m/>
    <m/>
  </r>
  <r>
    <x v="14"/>
    <x v="0"/>
    <x v="1"/>
    <x v="1"/>
    <x v="1"/>
    <x v="0"/>
    <x v="8"/>
    <x v="0"/>
    <x v="377"/>
    <n v="0"/>
    <x v="16"/>
    <s v="&lt;50"/>
    <m/>
    <m/>
    <m/>
  </r>
  <r>
    <x v="14"/>
    <x v="0"/>
    <x v="1"/>
    <x v="1"/>
    <x v="1"/>
    <x v="0"/>
    <x v="8"/>
    <x v="0"/>
    <x v="378"/>
    <n v="0"/>
    <x v="16"/>
    <s v="&lt;50"/>
    <m/>
    <m/>
    <m/>
  </r>
  <r>
    <x v="14"/>
    <x v="0"/>
    <x v="1"/>
    <x v="1"/>
    <x v="1"/>
    <x v="0"/>
    <x v="8"/>
    <x v="0"/>
    <x v="379"/>
    <n v="0"/>
    <x v="16"/>
    <s v="&lt;50"/>
    <m/>
    <m/>
    <m/>
  </r>
  <r>
    <x v="14"/>
    <x v="0"/>
    <x v="1"/>
    <x v="1"/>
    <x v="1"/>
    <x v="0"/>
    <x v="9"/>
    <x v="0"/>
    <x v="365"/>
    <n v="0"/>
    <x v="16"/>
    <s v="&lt;50"/>
    <m/>
    <m/>
    <m/>
  </r>
  <r>
    <x v="14"/>
    <x v="0"/>
    <x v="1"/>
    <x v="1"/>
    <x v="1"/>
    <x v="0"/>
    <x v="9"/>
    <x v="0"/>
    <x v="366"/>
    <n v="0"/>
    <x v="16"/>
    <s v="&lt;50"/>
    <m/>
    <m/>
    <m/>
  </r>
  <r>
    <x v="14"/>
    <x v="0"/>
    <x v="1"/>
    <x v="1"/>
    <x v="1"/>
    <x v="0"/>
    <x v="9"/>
    <x v="0"/>
    <x v="367"/>
    <n v="0"/>
    <x v="16"/>
    <s v="&lt;50"/>
    <m/>
    <m/>
    <m/>
  </r>
  <r>
    <x v="14"/>
    <x v="0"/>
    <x v="1"/>
    <x v="1"/>
    <x v="1"/>
    <x v="0"/>
    <x v="9"/>
    <x v="0"/>
    <x v="368"/>
    <n v="0"/>
    <x v="16"/>
    <s v="&lt;50"/>
    <m/>
    <m/>
    <m/>
  </r>
  <r>
    <x v="14"/>
    <x v="0"/>
    <x v="1"/>
    <x v="1"/>
    <x v="1"/>
    <x v="0"/>
    <x v="9"/>
    <x v="0"/>
    <x v="369"/>
    <n v="0"/>
    <x v="16"/>
    <s v="&lt;50"/>
    <m/>
    <m/>
    <m/>
  </r>
  <r>
    <x v="14"/>
    <x v="0"/>
    <x v="1"/>
    <x v="1"/>
    <x v="1"/>
    <x v="0"/>
    <x v="9"/>
    <x v="0"/>
    <x v="347"/>
    <n v="175.51499999999999"/>
    <x v="16"/>
    <s v="&lt;50"/>
    <m/>
    <m/>
    <m/>
  </r>
  <r>
    <x v="14"/>
    <x v="0"/>
    <x v="1"/>
    <x v="1"/>
    <x v="1"/>
    <x v="0"/>
    <x v="9"/>
    <x v="0"/>
    <x v="370"/>
    <n v="0"/>
    <x v="16"/>
    <s v="&lt;50"/>
    <m/>
    <m/>
    <m/>
  </r>
  <r>
    <x v="14"/>
    <x v="0"/>
    <x v="1"/>
    <x v="1"/>
    <x v="1"/>
    <x v="0"/>
    <x v="9"/>
    <x v="0"/>
    <x v="371"/>
    <n v="0"/>
    <x v="16"/>
    <s v="&lt;50"/>
    <m/>
    <m/>
    <m/>
  </r>
  <r>
    <x v="14"/>
    <x v="0"/>
    <x v="1"/>
    <x v="1"/>
    <x v="1"/>
    <x v="0"/>
    <x v="9"/>
    <x v="0"/>
    <x v="372"/>
    <n v="0"/>
    <x v="16"/>
    <s v="&lt;50"/>
    <m/>
    <m/>
    <m/>
  </r>
  <r>
    <x v="14"/>
    <x v="0"/>
    <x v="1"/>
    <x v="1"/>
    <x v="1"/>
    <x v="0"/>
    <x v="9"/>
    <x v="0"/>
    <x v="373"/>
    <n v="0"/>
    <x v="16"/>
    <s v="&lt;50"/>
    <m/>
    <m/>
    <m/>
  </r>
  <r>
    <x v="14"/>
    <x v="0"/>
    <x v="1"/>
    <x v="1"/>
    <x v="1"/>
    <x v="0"/>
    <x v="9"/>
    <x v="0"/>
    <x v="374"/>
    <n v="0"/>
    <x v="16"/>
    <s v="&lt;50"/>
    <m/>
    <m/>
    <m/>
  </r>
  <r>
    <x v="14"/>
    <x v="0"/>
    <x v="1"/>
    <x v="1"/>
    <x v="1"/>
    <x v="0"/>
    <x v="9"/>
    <x v="0"/>
    <x v="375"/>
    <n v="0"/>
    <x v="16"/>
    <s v="&lt;50"/>
    <m/>
    <m/>
    <m/>
  </r>
  <r>
    <x v="14"/>
    <x v="0"/>
    <x v="1"/>
    <x v="1"/>
    <x v="1"/>
    <x v="0"/>
    <x v="9"/>
    <x v="0"/>
    <x v="376"/>
    <n v="0"/>
    <x v="16"/>
    <s v="&lt;50"/>
    <m/>
    <m/>
    <m/>
  </r>
  <r>
    <x v="14"/>
    <x v="0"/>
    <x v="1"/>
    <x v="1"/>
    <x v="1"/>
    <x v="0"/>
    <x v="9"/>
    <x v="0"/>
    <x v="377"/>
    <n v="0"/>
    <x v="16"/>
    <s v="&lt;50"/>
    <m/>
    <m/>
    <m/>
  </r>
  <r>
    <x v="14"/>
    <x v="0"/>
    <x v="1"/>
    <x v="1"/>
    <x v="1"/>
    <x v="0"/>
    <x v="9"/>
    <x v="0"/>
    <x v="378"/>
    <n v="0"/>
    <x v="16"/>
    <s v="&lt;50"/>
    <m/>
    <m/>
    <m/>
  </r>
  <r>
    <x v="14"/>
    <x v="0"/>
    <x v="1"/>
    <x v="1"/>
    <x v="1"/>
    <x v="0"/>
    <x v="9"/>
    <x v="0"/>
    <x v="379"/>
    <n v="0"/>
    <x v="16"/>
    <s v="&lt;50"/>
    <m/>
    <m/>
    <m/>
  </r>
  <r>
    <x v="14"/>
    <x v="0"/>
    <x v="1"/>
    <x v="1"/>
    <x v="1"/>
    <x v="0"/>
    <x v="10"/>
    <x v="0"/>
    <x v="365"/>
    <n v="0"/>
    <x v="16"/>
    <s v="&lt;50"/>
    <m/>
    <m/>
    <m/>
  </r>
  <r>
    <x v="14"/>
    <x v="0"/>
    <x v="1"/>
    <x v="1"/>
    <x v="1"/>
    <x v="0"/>
    <x v="10"/>
    <x v="0"/>
    <x v="366"/>
    <n v="0"/>
    <x v="16"/>
    <s v="&lt;50"/>
    <m/>
    <m/>
    <m/>
  </r>
  <r>
    <x v="14"/>
    <x v="0"/>
    <x v="1"/>
    <x v="1"/>
    <x v="1"/>
    <x v="0"/>
    <x v="10"/>
    <x v="0"/>
    <x v="367"/>
    <n v="0"/>
    <x v="16"/>
    <s v="&lt;50"/>
    <m/>
    <m/>
    <m/>
  </r>
  <r>
    <x v="14"/>
    <x v="0"/>
    <x v="1"/>
    <x v="1"/>
    <x v="1"/>
    <x v="0"/>
    <x v="10"/>
    <x v="0"/>
    <x v="368"/>
    <n v="108.67"/>
    <x v="16"/>
    <s v="&lt;50"/>
    <m/>
    <m/>
    <m/>
  </r>
  <r>
    <x v="14"/>
    <x v="0"/>
    <x v="1"/>
    <x v="1"/>
    <x v="1"/>
    <x v="0"/>
    <x v="10"/>
    <x v="0"/>
    <x v="369"/>
    <n v="0"/>
    <x v="16"/>
    <s v="&lt;50"/>
    <m/>
    <m/>
    <m/>
  </r>
  <r>
    <x v="14"/>
    <x v="0"/>
    <x v="1"/>
    <x v="1"/>
    <x v="1"/>
    <x v="0"/>
    <x v="10"/>
    <x v="0"/>
    <x v="347"/>
    <n v="135.32300000000001"/>
    <x v="16"/>
    <s v="&lt;50"/>
    <m/>
    <m/>
    <m/>
  </r>
  <r>
    <x v="14"/>
    <x v="0"/>
    <x v="1"/>
    <x v="1"/>
    <x v="1"/>
    <x v="0"/>
    <x v="10"/>
    <x v="0"/>
    <x v="370"/>
    <n v="0"/>
    <x v="16"/>
    <s v="&lt;50"/>
    <m/>
    <m/>
    <m/>
  </r>
  <r>
    <x v="14"/>
    <x v="0"/>
    <x v="1"/>
    <x v="1"/>
    <x v="1"/>
    <x v="0"/>
    <x v="10"/>
    <x v="0"/>
    <x v="371"/>
    <n v="0"/>
    <x v="16"/>
    <s v="&lt;50"/>
    <m/>
    <m/>
    <m/>
  </r>
  <r>
    <x v="14"/>
    <x v="0"/>
    <x v="1"/>
    <x v="1"/>
    <x v="1"/>
    <x v="0"/>
    <x v="10"/>
    <x v="0"/>
    <x v="372"/>
    <n v="0"/>
    <x v="16"/>
    <s v="&lt;50"/>
    <m/>
    <m/>
    <m/>
  </r>
  <r>
    <x v="14"/>
    <x v="0"/>
    <x v="1"/>
    <x v="1"/>
    <x v="1"/>
    <x v="0"/>
    <x v="10"/>
    <x v="0"/>
    <x v="373"/>
    <n v="0"/>
    <x v="16"/>
    <s v="&lt;50"/>
    <m/>
    <m/>
    <m/>
  </r>
  <r>
    <x v="14"/>
    <x v="0"/>
    <x v="1"/>
    <x v="1"/>
    <x v="1"/>
    <x v="0"/>
    <x v="10"/>
    <x v="0"/>
    <x v="374"/>
    <n v="0"/>
    <x v="16"/>
    <s v="&lt;50"/>
    <m/>
    <m/>
    <m/>
  </r>
  <r>
    <x v="14"/>
    <x v="0"/>
    <x v="1"/>
    <x v="1"/>
    <x v="1"/>
    <x v="0"/>
    <x v="10"/>
    <x v="0"/>
    <x v="375"/>
    <n v="0"/>
    <x v="16"/>
    <s v="&lt;50"/>
    <m/>
    <m/>
    <m/>
  </r>
  <r>
    <x v="14"/>
    <x v="0"/>
    <x v="1"/>
    <x v="1"/>
    <x v="1"/>
    <x v="0"/>
    <x v="10"/>
    <x v="0"/>
    <x v="376"/>
    <n v="0"/>
    <x v="16"/>
    <s v="&lt;50"/>
    <m/>
    <m/>
    <m/>
  </r>
  <r>
    <x v="14"/>
    <x v="0"/>
    <x v="1"/>
    <x v="1"/>
    <x v="1"/>
    <x v="0"/>
    <x v="10"/>
    <x v="0"/>
    <x v="377"/>
    <n v="0"/>
    <x v="16"/>
    <s v="&lt;50"/>
    <m/>
    <m/>
    <m/>
  </r>
  <r>
    <x v="14"/>
    <x v="0"/>
    <x v="1"/>
    <x v="1"/>
    <x v="1"/>
    <x v="0"/>
    <x v="10"/>
    <x v="0"/>
    <x v="378"/>
    <n v="0"/>
    <x v="16"/>
    <s v="&lt;50"/>
    <m/>
    <m/>
    <m/>
  </r>
  <r>
    <x v="14"/>
    <x v="0"/>
    <x v="1"/>
    <x v="1"/>
    <x v="1"/>
    <x v="0"/>
    <x v="10"/>
    <x v="0"/>
    <x v="379"/>
    <n v="0"/>
    <x v="16"/>
    <s v="&lt;50"/>
    <m/>
    <m/>
    <m/>
  </r>
  <r>
    <x v="15"/>
    <x v="0"/>
    <x v="1"/>
    <x v="3"/>
    <x v="1"/>
    <x v="1"/>
    <x v="11"/>
    <x v="0"/>
    <x v="365"/>
    <n v="0"/>
    <x v="16"/>
    <s v="&lt;50"/>
    <m/>
    <m/>
    <m/>
  </r>
  <r>
    <x v="15"/>
    <x v="0"/>
    <x v="1"/>
    <x v="3"/>
    <x v="1"/>
    <x v="1"/>
    <x v="11"/>
    <x v="0"/>
    <x v="366"/>
    <n v="0"/>
    <x v="16"/>
    <s v="&lt;50"/>
    <m/>
    <m/>
    <m/>
  </r>
  <r>
    <x v="15"/>
    <x v="0"/>
    <x v="1"/>
    <x v="3"/>
    <x v="1"/>
    <x v="1"/>
    <x v="11"/>
    <x v="0"/>
    <x v="367"/>
    <n v="0"/>
    <x v="16"/>
    <s v="&lt;50"/>
    <m/>
    <m/>
    <m/>
  </r>
  <r>
    <x v="15"/>
    <x v="0"/>
    <x v="1"/>
    <x v="3"/>
    <x v="1"/>
    <x v="1"/>
    <x v="11"/>
    <x v="0"/>
    <x v="368"/>
    <n v="0"/>
    <x v="16"/>
    <s v="&lt;50"/>
    <m/>
    <m/>
    <m/>
  </r>
  <r>
    <x v="15"/>
    <x v="0"/>
    <x v="1"/>
    <x v="3"/>
    <x v="1"/>
    <x v="1"/>
    <x v="11"/>
    <x v="0"/>
    <x v="369"/>
    <n v="0"/>
    <x v="16"/>
    <s v="&lt;50"/>
    <m/>
    <m/>
    <m/>
  </r>
  <r>
    <x v="15"/>
    <x v="0"/>
    <x v="1"/>
    <x v="3"/>
    <x v="1"/>
    <x v="1"/>
    <x v="11"/>
    <x v="0"/>
    <x v="347"/>
    <n v="162.85900000000001"/>
    <x v="16"/>
    <s v="&lt;50"/>
    <m/>
    <m/>
    <m/>
  </r>
  <r>
    <x v="15"/>
    <x v="0"/>
    <x v="1"/>
    <x v="3"/>
    <x v="1"/>
    <x v="1"/>
    <x v="11"/>
    <x v="0"/>
    <x v="370"/>
    <n v="0"/>
    <x v="16"/>
    <s v="&lt;50"/>
    <m/>
    <m/>
    <m/>
  </r>
  <r>
    <x v="15"/>
    <x v="0"/>
    <x v="1"/>
    <x v="3"/>
    <x v="1"/>
    <x v="1"/>
    <x v="11"/>
    <x v="0"/>
    <x v="371"/>
    <n v="0"/>
    <x v="16"/>
    <s v="&lt;50"/>
    <m/>
    <m/>
    <m/>
  </r>
  <r>
    <x v="15"/>
    <x v="0"/>
    <x v="1"/>
    <x v="3"/>
    <x v="1"/>
    <x v="1"/>
    <x v="11"/>
    <x v="0"/>
    <x v="372"/>
    <n v="0"/>
    <x v="16"/>
    <s v="&lt;50"/>
    <m/>
    <m/>
    <m/>
  </r>
  <r>
    <x v="15"/>
    <x v="0"/>
    <x v="1"/>
    <x v="3"/>
    <x v="1"/>
    <x v="1"/>
    <x v="11"/>
    <x v="0"/>
    <x v="373"/>
    <n v="0"/>
    <x v="16"/>
    <s v="&lt;50"/>
    <m/>
    <m/>
    <m/>
  </r>
  <r>
    <x v="15"/>
    <x v="0"/>
    <x v="1"/>
    <x v="3"/>
    <x v="1"/>
    <x v="1"/>
    <x v="11"/>
    <x v="0"/>
    <x v="374"/>
    <n v="0"/>
    <x v="16"/>
    <s v="&lt;50"/>
    <m/>
    <m/>
    <m/>
  </r>
  <r>
    <x v="15"/>
    <x v="0"/>
    <x v="1"/>
    <x v="3"/>
    <x v="1"/>
    <x v="1"/>
    <x v="11"/>
    <x v="0"/>
    <x v="375"/>
    <n v="0"/>
    <x v="16"/>
    <s v="&lt;50"/>
    <m/>
    <m/>
    <m/>
  </r>
  <r>
    <x v="15"/>
    <x v="0"/>
    <x v="1"/>
    <x v="3"/>
    <x v="1"/>
    <x v="1"/>
    <x v="11"/>
    <x v="0"/>
    <x v="376"/>
    <n v="0"/>
    <x v="16"/>
    <s v="&lt;50"/>
    <m/>
    <m/>
    <m/>
  </r>
  <r>
    <x v="15"/>
    <x v="0"/>
    <x v="1"/>
    <x v="3"/>
    <x v="1"/>
    <x v="1"/>
    <x v="11"/>
    <x v="0"/>
    <x v="377"/>
    <n v="0"/>
    <x v="16"/>
    <s v="&lt;50"/>
    <m/>
    <m/>
    <m/>
  </r>
  <r>
    <x v="15"/>
    <x v="0"/>
    <x v="1"/>
    <x v="3"/>
    <x v="1"/>
    <x v="1"/>
    <x v="11"/>
    <x v="0"/>
    <x v="378"/>
    <n v="0"/>
    <x v="16"/>
    <s v="&lt;50"/>
    <m/>
    <m/>
    <m/>
  </r>
  <r>
    <x v="15"/>
    <x v="0"/>
    <x v="1"/>
    <x v="3"/>
    <x v="1"/>
    <x v="1"/>
    <x v="11"/>
    <x v="0"/>
    <x v="379"/>
    <n v="0"/>
    <x v="16"/>
    <s v="&lt;50"/>
    <m/>
    <m/>
    <m/>
  </r>
  <r>
    <x v="15"/>
    <x v="0"/>
    <x v="1"/>
    <x v="3"/>
    <x v="1"/>
    <x v="1"/>
    <x v="12"/>
    <x v="0"/>
    <x v="365"/>
    <n v="0"/>
    <x v="16"/>
    <s v="&lt;50"/>
    <m/>
    <m/>
    <m/>
  </r>
  <r>
    <x v="15"/>
    <x v="0"/>
    <x v="1"/>
    <x v="3"/>
    <x v="1"/>
    <x v="1"/>
    <x v="12"/>
    <x v="0"/>
    <x v="366"/>
    <n v="0"/>
    <x v="16"/>
    <s v="&lt;50"/>
    <m/>
    <m/>
    <m/>
  </r>
  <r>
    <x v="15"/>
    <x v="0"/>
    <x v="1"/>
    <x v="3"/>
    <x v="1"/>
    <x v="1"/>
    <x v="12"/>
    <x v="0"/>
    <x v="367"/>
    <n v="0"/>
    <x v="16"/>
    <s v="&lt;50"/>
    <m/>
    <m/>
    <m/>
  </r>
  <r>
    <x v="15"/>
    <x v="0"/>
    <x v="1"/>
    <x v="3"/>
    <x v="1"/>
    <x v="1"/>
    <x v="12"/>
    <x v="0"/>
    <x v="368"/>
    <n v="0"/>
    <x v="16"/>
    <s v="&lt;50"/>
    <m/>
    <m/>
    <m/>
  </r>
  <r>
    <x v="15"/>
    <x v="0"/>
    <x v="1"/>
    <x v="3"/>
    <x v="1"/>
    <x v="1"/>
    <x v="12"/>
    <x v="0"/>
    <x v="369"/>
    <n v="0"/>
    <x v="16"/>
    <s v="&lt;50"/>
    <m/>
    <m/>
    <m/>
  </r>
  <r>
    <x v="15"/>
    <x v="0"/>
    <x v="1"/>
    <x v="3"/>
    <x v="1"/>
    <x v="1"/>
    <x v="12"/>
    <x v="0"/>
    <x v="347"/>
    <n v="275.52199999999999"/>
    <x v="16"/>
    <s v="&lt;50"/>
    <m/>
    <m/>
    <m/>
  </r>
  <r>
    <x v="15"/>
    <x v="0"/>
    <x v="1"/>
    <x v="3"/>
    <x v="1"/>
    <x v="1"/>
    <x v="12"/>
    <x v="0"/>
    <x v="370"/>
    <n v="0"/>
    <x v="16"/>
    <s v="&lt;50"/>
    <m/>
    <m/>
    <m/>
  </r>
  <r>
    <x v="15"/>
    <x v="0"/>
    <x v="1"/>
    <x v="3"/>
    <x v="1"/>
    <x v="1"/>
    <x v="12"/>
    <x v="0"/>
    <x v="371"/>
    <n v="0"/>
    <x v="16"/>
    <s v="&lt;50"/>
    <m/>
    <m/>
    <m/>
  </r>
  <r>
    <x v="15"/>
    <x v="0"/>
    <x v="1"/>
    <x v="3"/>
    <x v="1"/>
    <x v="1"/>
    <x v="12"/>
    <x v="0"/>
    <x v="372"/>
    <n v="0"/>
    <x v="16"/>
    <s v="&lt;50"/>
    <m/>
    <m/>
    <m/>
  </r>
  <r>
    <x v="15"/>
    <x v="0"/>
    <x v="1"/>
    <x v="3"/>
    <x v="1"/>
    <x v="1"/>
    <x v="12"/>
    <x v="0"/>
    <x v="373"/>
    <n v="0"/>
    <x v="16"/>
    <s v="&lt;50"/>
    <m/>
    <m/>
    <m/>
  </r>
  <r>
    <x v="15"/>
    <x v="0"/>
    <x v="1"/>
    <x v="3"/>
    <x v="1"/>
    <x v="1"/>
    <x v="12"/>
    <x v="0"/>
    <x v="374"/>
    <n v="0"/>
    <x v="16"/>
    <s v="&lt;50"/>
    <m/>
    <m/>
    <m/>
  </r>
  <r>
    <x v="15"/>
    <x v="0"/>
    <x v="1"/>
    <x v="3"/>
    <x v="1"/>
    <x v="1"/>
    <x v="12"/>
    <x v="0"/>
    <x v="375"/>
    <n v="0"/>
    <x v="16"/>
    <s v="&lt;50"/>
    <m/>
    <m/>
    <m/>
  </r>
  <r>
    <x v="15"/>
    <x v="0"/>
    <x v="1"/>
    <x v="3"/>
    <x v="1"/>
    <x v="1"/>
    <x v="12"/>
    <x v="0"/>
    <x v="376"/>
    <n v="0"/>
    <x v="16"/>
    <s v="&lt;50"/>
    <m/>
    <m/>
    <m/>
  </r>
  <r>
    <x v="15"/>
    <x v="0"/>
    <x v="1"/>
    <x v="3"/>
    <x v="1"/>
    <x v="1"/>
    <x v="12"/>
    <x v="0"/>
    <x v="377"/>
    <n v="0"/>
    <x v="16"/>
    <s v="&lt;50"/>
    <m/>
    <m/>
    <m/>
  </r>
  <r>
    <x v="15"/>
    <x v="0"/>
    <x v="1"/>
    <x v="3"/>
    <x v="1"/>
    <x v="1"/>
    <x v="12"/>
    <x v="0"/>
    <x v="378"/>
    <n v="0"/>
    <x v="16"/>
    <s v="&lt;50"/>
    <m/>
    <m/>
    <m/>
  </r>
  <r>
    <x v="15"/>
    <x v="0"/>
    <x v="1"/>
    <x v="3"/>
    <x v="1"/>
    <x v="1"/>
    <x v="12"/>
    <x v="0"/>
    <x v="379"/>
    <n v="0"/>
    <x v="16"/>
    <s v="&lt;50"/>
    <m/>
    <m/>
    <m/>
  </r>
  <r>
    <x v="15"/>
    <x v="0"/>
    <x v="1"/>
    <x v="3"/>
    <x v="1"/>
    <x v="1"/>
    <x v="13"/>
    <x v="0"/>
    <x v="365"/>
    <n v="0"/>
    <x v="16"/>
    <s v="&lt;50"/>
    <m/>
    <m/>
    <m/>
  </r>
  <r>
    <x v="15"/>
    <x v="0"/>
    <x v="1"/>
    <x v="3"/>
    <x v="1"/>
    <x v="1"/>
    <x v="13"/>
    <x v="0"/>
    <x v="366"/>
    <n v="0"/>
    <x v="16"/>
    <s v="&lt;50"/>
    <m/>
    <m/>
    <m/>
  </r>
  <r>
    <x v="15"/>
    <x v="0"/>
    <x v="1"/>
    <x v="3"/>
    <x v="1"/>
    <x v="1"/>
    <x v="13"/>
    <x v="0"/>
    <x v="367"/>
    <n v="0"/>
    <x v="16"/>
    <s v="&lt;50"/>
    <m/>
    <m/>
    <m/>
  </r>
  <r>
    <x v="15"/>
    <x v="0"/>
    <x v="1"/>
    <x v="3"/>
    <x v="1"/>
    <x v="1"/>
    <x v="13"/>
    <x v="0"/>
    <x v="368"/>
    <n v="0"/>
    <x v="16"/>
    <s v="&lt;50"/>
    <m/>
    <m/>
    <m/>
  </r>
  <r>
    <x v="15"/>
    <x v="0"/>
    <x v="1"/>
    <x v="3"/>
    <x v="1"/>
    <x v="1"/>
    <x v="13"/>
    <x v="0"/>
    <x v="369"/>
    <n v="0"/>
    <x v="16"/>
    <s v="&lt;50"/>
    <m/>
    <m/>
    <m/>
  </r>
  <r>
    <x v="15"/>
    <x v="0"/>
    <x v="1"/>
    <x v="3"/>
    <x v="1"/>
    <x v="1"/>
    <x v="13"/>
    <x v="0"/>
    <x v="347"/>
    <n v="70.227000000000004"/>
    <x v="16"/>
    <s v="&lt;50"/>
    <m/>
    <m/>
    <m/>
  </r>
  <r>
    <x v="15"/>
    <x v="0"/>
    <x v="1"/>
    <x v="3"/>
    <x v="1"/>
    <x v="1"/>
    <x v="13"/>
    <x v="0"/>
    <x v="370"/>
    <n v="0"/>
    <x v="16"/>
    <s v="&lt;50"/>
    <m/>
    <m/>
    <m/>
  </r>
  <r>
    <x v="15"/>
    <x v="0"/>
    <x v="1"/>
    <x v="3"/>
    <x v="1"/>
    <x v="1"/>
    <x v="13"/>
    <x v="0"/>
    <x v="371"/>
    <n v="0"/>
    <x v="16"/>
    <s v="&lt;50"/>
    <m/>
    <m/>
    <m/>
  </r>
  <r>
    <x v="15"/>
    <x v="0"/>
    <x v="1"/>
    <x v="3"/>
    <x v="1"/>
    <x v="1"/>
    <x v="13"/>
    <x v="0"/>
    <x v="372"/>
    <n v="0"/>
    <x v="16"/>
    <s v="&lt;50"/>
    <m/>
    <m/>
    <m/>
  </r>
  <r>
    <x v="15"/>
    <x v="0"/>
    <x v="1"/>
    <x v="3"/>
    <x v="1"/>
    <x v="1"/>
    <x v="13"/>
    <x v="0"/>
    <x v="373"/>
    <n v="0"/>
    <x v="16"/>
    <s v="&lt;50"/>
    <m/>
    <m/>
    <m/>
  </r>
  <r>
    <x v="15"/>
    <x v="0"/>
    <x v="1"/>
    <x v="3"/>
    <x v="1"/>
    <x v="1"/>
    <x v="13"/>
    <x v="0"/>
    <x v="374"/>
    <n v="0"/>
    <x v="16"/>
    <s v="&lt;50"/>
    <m/>
    <m/>
    <m/>
  </r>
  <r>
    <x v="15"/>
    <x v="0"/>
    <x v="1"/>
    <x v="3"/>
    <x v="1"/>
    <x v="1"/>
    <x v="13"/>
    <x v="0"/>
    <x v="375"/>
    <n v="0"/>
    <x v="16"/>
    <s v="&lt;50"/>
    <m/>
    <m/>
    <m/>
  </r>
  <r>
    <x v="15"/>
    <x v="0"/>
    <x v="1"/>
    <x v="3"/>
    <x v="1"/>
    <x v="1"/>
    <x v="13"/>
    <x v="0"/>
    <x v="376"/>
    <n v="0"/>
    <x v="16"/>
    <s v="&lt;50"/>
    <m/>
    <m/>
    <m/>
  </r>
  <r>
    <x v="15"/>
    <x v="0"/>
    <x v="1"/>
    <x v="3"/>
    <x v="1"/>
    <x v="1"/>
    <x v="13"/>
    <x v="0"/>
    <x v="377"/>
    <n v="0"/>
    <x v="16"/>
    <s v="&lt;50"/>
    <m/>
    <m/>
    <m/>
  </r>
  <r>
    <x v="15"/>
    <x v="0"/>
    <x v="1"/>
    <x v="3"/>
    <x v="1"/>
    <x v="1"/>
    <x v="13"/>
    <x v="0"/>
    <x v="378"/>
    <n v="0"/>
    <x v="16"/>
    <s v="&lt;50"/>
    <m/>
    <m/>
    <m/>
  </r>
  <r>
    <x v="15"/>
    <x v="0"/>
    <x v="1"/>
    <x v="3"/>
    <x v="1"/>
    <x v="1"/>
    <x v="13"/>
    <x v="0"/>
    <x v="379"/>
    <n v="0"/>
    <x v="16"/>
    <s v="&lt;50"/>
    <m/>
    <m/>
    <m/>
  </r>
  <r>
    <x v="15"/>
    <x v="0"/>
    <x v="1"/>
    <x v="1"/>
    <x v="1"/>
    <x v="0"/>
    <x v="1"/>
    <x v="0"/>
    <x v="365"/>
    <n v="114.254"/>
    <x v="16"/>
    <s v="&lt;50"/>
    <m/>
    <m/>
    <m/>
  </r>
  <r>
    <x v="15"/>
    <x v="0"/>
    <x v="1"/>
    <x v="1"/>
    <x v="1"/>
    <x v="0"/>
    <x v="1"/>
    <x v="0"/>
    <x v="366"/>
    <n v="0"/>
    <x v="16"/>
    <s v="&lt;50"/>
    <m/>
    <m/>
    <m/>
  </r>
  <r>
    <x v="15"/>
    <x v="0"/>
    <x v="1"/>
    <x v="1"/>
    <x v="1"/>
    <x v="0"/>
    <x v="1"/>
    <x v="0"/>
    <x v="367"/>
    <n v="0"/>
    <x v="16"/>
    <s v="&lt;50"/>
    <m/>
    <m/>
    <m/>
  </r>
  <r>
    <x v="15"/>
    <x v="0"/>
    <x v="1"/>
    <x v="1"/>
    <x v="1"/>
    <x v="0"/>
    <x v="1"/>
    <x v="0"/>
    <x v="368"/>
    <n v="0"/>
    <x v="16"/>
    <s v="&lt;50"/>
    <m/>
    <m/>
    <m/>
  </r>
  <r>
    <x v="15"/>
    <x v="0"/>
    <x v="1"/>
    <x v="1"/>
    <x v="1"/>
    <x v="0"/>
    <x v="1"/>
    <x v="0"/>
    <x v="369"/>
    <n v="0"/>
    <x v="16"/>
    <s v="&lt;50"/>
    <m/>
    <m/>
    <m/>
  </r>
  <r>
    <x v="15"/>
    <x v="0"/>
    <x v="1"/>
    <x v="1"/>
    <x v="1"/>
    <x v="0"/>
    <x v="1"/>
    <x v="0"/>
    <x v="347"/>
    <n v="2019.211"/>
    <x v="16"/>
    <s v="&lt;50"/>
    <m/>
    <m/>
    <m/>
  </r>
  <r>
    <x v="15"/>
    <x v="0"/>
    <x v="1"/>
    <x v="1"/>
    <x v="1"/>
    <x v="0"/>
    <x v="1"/>
    <x v="0"/>
    <x v="370"/>
    <n v="0"/>
    <x v="16"/>
    <s v="&lt;50"/>
    <m/>
    <m/>
    <m/>
  </r>
  <r>
    <x v="15"/>
    <x v="0"/>
    <x v="1"/>
    <x v="1"/>
    <x v="1"/>
    <x v="0"/>
    <x v="1"/>
    <x v="0"/>
    <x v="371"/>
    <n v="0"/>
    <x v="16"/>
    <s v="&lt;50"/>
    <m/>
    <m/>
    <m/>
  </r>
  <r>
    <x v="15"/>
    <x v="0"/>
    <x v="1"/>
    <x v="1"/>
    <x v="1"/>
    <x v="0"/>
    <x v="1"/>
    <x v="0"/>
    <x v="372"/>
    <n v="0"/>
    <x v="16"/>
    <s v="&lt;50"/>
    <m/>
    <m/>
    <m/>
  </r>
  <r>
    <x v="15"/>
    <x v="0"/>
    <x v="1"/>
    <x v="1"/>
    <x v="1"/>
    <x v="0"/>
    <x v="1"/>
    <x v="0"/>
    <x v="373"/>
    <n v="0"/>
    <x v="16"/>
    <s v="&lt;50"/>
    <m/>
    <m/>
    <m/>
  </r>
  <r>
    <x v="15"/>
    <x v="0"/>
    <x v="1"/>
    <x v="1"/>
    <x v="1"/>
    <x v="0"/>
    <x v="1"/>
    <x v="0"/>
    <x v="374"/>
    <n v="0"/>
    <x v="16"/>
    <s v="&lt;50"/>
    <m/>
    <m/>
    <m/>
  </r>
  <r>
    <x v="15"/>
    <x v="0"/>
    <x v="1"/>
    <x v="1"/>
    <x v="1"/>
    <x v="0"/>
    <x v="1"/>
    <x v="0"/>
    <x v="375"/>
    <n v="0"/>
    <x v="16"/>
    <s v="&lt;50"/>
    <m/>
    <m/>
    <m/>
  </r>
  <r>
    <x v="15"/>
    <x v="0"/>
    <x v="1"/>
    <x v="1"/>
    <x v="1"/>
    <x v="0"/>
    <x v="1"/>
    <x v="0"/>
    <x v="376"/>
    <n v="0"/>
    <x v="16"/>
    <s v="&lt;50"/>
    <m/>
    <m/>
    <m/>
  </r>
  <r>
    <x v="15"/>
    <x v="0"/>
    <x v="1"/>
    <x v="1"/>
    <x v="1"/>
    <x v="0"/>
    <x v="1"/>
    <x v="0"/>
    <x v="377"/>
    <n v="0"/>
    <x v="16"/>
    <s v="&lt;50"/>
    <m/>
    <m/>
    <m/>
  </r>
  <r>
    <x v="15"/>
    <x v="0"/>
    <x v="1"/>
    <x v="1"/>
    <x v="1"/>
    <x v="0"/>
    <x v="1"/>
    <x v="0"/>
    <x v="378"/>
    <n v="0"/>
    <x v="16"/>
    <s v="&lt;50"/>
    <m/>
    <m/>
    <m/>
  </r>
  <r>
    <x v="15"/>
    <x v="0"/>
    <x v="1"/>
    <x v="1"/>
    <x v="1"/>
    <x v="0"/>
    <x v="1"/>
    <x v="0"/>
    <x v="379"/>
    <n v="0"/>
    <x v="16"/>
    <s v="&lt;50"/>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r>
    <x v="24"/>
    <x v="22"/>
    <x v="5"/>
    <x v="8"/>
    <x v="5"/>
    <x v="65"/>
    <x v="25"/>
    <x v="5"/>
    <x v="380"/>
    <m/>
    <x v="17"/>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130692-D0D0-4779-894F-63032DF30362}" name="数据透视表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N8:AB38" firstHeaderRow="1" firstDataRow="3" firstDataCol="2" rowPageCount="6" colPageCount="1"/>
  <pivotFields count="15">
    <pivotField axis="axisPage" outline="0" showAll="0" defaultSubtotal="0">
      <items count="25">
        <item x="19"/>
        <item x="23"/>
        <item x="21"/>
        <item x="18"/>
        <item x="0"/>
        <item x="1"/>
        <item x="2"/>
        <item x="3"/>
        <item x="4"/>
        <item x="5"/>
        <item x="6"/>
        <item x="7"/>
        <item x="8"/>
        <item x="9"/>
        <item x="10"/>
        <item x="22"/>
        <item x="11"/>
        <item x="12"/>
        <item x="13"/>
        <item x="14"/>
        <item x="15"/>
        <item x="16"/>
        <item x="17"/>
        <item x="20"/>
        <item x="24"/>
      </items>
      <extLst>
        <ext xmlns:x14="http://schemas.microsoft.com/office/spreadsheetml/2009/9/main" uri="{2946ED86-A175-432a-8AC1-64E0C546D7DE}">
          <x14:pivotField fillDownLabels="1"/>
        </ext>
      </extLst>
    </pivotField>
    <pivotField axis="axisRow" outline="0" showAll="0" defaultSubtotal="0">
      <items count="23">
        <item h="1" x="7"/>
        <item h="1" x="8"/>
        <item h="1" x="9"/>
        <item h="1" x="10"/>
        <item h="1" x="11"/>
        <item h="1" x="12"/>
        <item h="1" x="13"/>
        <item h="1" x="14"/>
        <item h="1" x="15"/>
        <item h="1" x="16"/>
        <item h="1" x="17"/>
        <item h="1" x="18"/>
        <item h="1" x="19"/>
        <item h="1" x="20"/>
        <item h="1" x="21"/>
        <item x="0"/>
        <item x="3"/>
        <item x="4"/>
        <item x="6"/>
        <item x="2"/>
        <item x="5"/>
        <item x="1"/>
        <item x="22"/>
      </items>
      <extLst>
        <ext xmlns:x14="http://schemas.microsoft.com/office/spreadsheetml/2009/9/main" uri="{2946ED86-A175-432a-8AC1-64E0C546D7DE}">
          <x14:pivotField fillDownLabels="1"/>
        </ext>
      </extLst>
    </pivotField>
    <pivotField axis="axisPage" outline="0" multipleItemSelectionAllowed="1" showAll="0" defaultSubtotal="0">
      <items count="6">
        <item h="1" x="4"/>
        <item h="1" x="3"/>
        <item x="0"/>
        <item h="1" x="2"/>
        <item x="1"/>
        <item h="1" x="5"/>
      </items>
      <extLst>
        <ext xmlns:x14="http://schemas.microsoft.com/office/spreadsheetml/2009/9/main" uri="{2946ED86-A175-432a-8AC1-64E0C546D7DE}">
          <x14:pivotField fillDownLabels="1"/>
        </ext>
      </extLst>
    </pivotField>
    <pivotField axis="axisRow" outline="0" showAll="0" defaultSubtotal="0">
      <items count="9">
        <item x="0"/>
        <item x="1"/>
        <item x="3"/>
        <item h="1" x="4"/>
        <item h="1" x="6"/>
        <item h="1" x="5"/>
        <item h="1" x="7"/>
        <item x="2"/>
        <item h="1" x="8"/>
      </items>
      <extLst>
        <ext xmlns:x14="http://schemas.microsoft.com/office/spreadsheetml/2009/9/main" uri="{2946ED86-A175-432a-8AC1-64E0C546D7DE}">
          <x14:pivotField fillDownLabels="1"/>
        </ext>
      </extLst>
    </pivotField>
    <pivotField axis="axisPage" outline="0" multipleItemSelectionAllowed="1" showAll="0" defaultSubtotal="0">
      <items count="6">
        <item x="1"/>
        <item h="1" x="3"/>
        <item h="1" x="2"/>
        <item h="1" x="4"/>
        <item x="0"/>
        <item h="1" x="5"/>
      </items>
      <extLst>
        <ext xmlns:x14="http://schemas.microsoft.com/office/spreadsheetml/2009/9/main" uri="{2946ED86-A175-432a-8AC1-64E0C546D7DE}">
          <x14:pivotField fillDownLabels="1"/>
        </ext>
      </extLst>
    </pivotField>
    <pivotField axis="axisPage" outline="0" showAll="0" defaultSubtotal="0">
      <items count="69">
        <item x="60"/>
        <item x="61"/>
        <item x="62"/>
        <item x="57"/>
        <item x="63"/>
        <item x="29"/>
        <item x="30"/>
        <item m="1" x="66"/>
        <item m="1" x="67"/>
        <item m="1" x="68"/>
        <item x="64"/>
        <item x="5"/>
        <item x="3"/>
        <item x="6"/>
        <item x="4"/>
        <item x="0"/>
        <item x="2"/>
        <item x="58"/>
        <item x="59"/>
        <item x="1"/>
        <item x="51"/>
        <item x="52"/>
        <item x="53"/>
        <item x="54"/>
        <item x="55"/>
        <item x="31"/>
        <item x="32"/>
        <item x="33"/>
        <item x="34"/>
        <item x="35"/>
        <item x="27"/>
        <item x="28"/>
        <item x="7"/>
        <item x="8"/>
        <item x="9"/>
        <item x="10"/>
        <item x="11"/>
        <item x="36"/>
        <item x="37"/>
        <item x="38"/>
        <item x="39"/>
        <item x="40"/>
        <item x="12"/>
        <item x="13"/>
        <item x="14"/>
        <item x="15"/>
        <item x="16"/>
        <item x="41"/>
        <item x="42"/>
        <item x="43"/>
        <item x="44"/>
        <item x="45"/>
        <item x="56"/>
        <item x="17"/>
        <item x="18"/>
        <item x="19"/>
        <item x="20"/>
        <item x="21"/>
        <item x="46"/>
        <item x="47"/>
        <item x="48"/>
        <item x="49"/>
        <item x="50"/>
        <item x="22"/>
        <item x="23"/>
        <item x="24"/>
        <item x="25"/>
        <item x="26"/>
        <item x="65"/>
      </items>
      <extLst>
        <ext xmlns:x14="http://schemas.microsoft.com/office/spreadsheetml/2009/9/main" uri="{2946ED86-A175-432a-8AC1-64E0C546D7DE}">
          <x14:pivotField fillDownLabels="1"/>
        </ext>
      </extLst>
    </pivotField>
    <pivotField axis="axisPage" outline="0" multipleItemSelectionAllowed="1" showAll="0" defaultSubtotal="0">
      <items count="26">
        <item h="1" x="22"/>
        <item h="1" x="15"/>
        <item h="1" x="20"/>
        <item h="1" x="21"/>
        <item x="11"/>
        <item x="12"/>
        <item x="13"/>
        <item h="1" x="16"/>
        <item h="1" x="19"/>
        <item h="1" x="24"/>
        <item h="1" x="18"/>
        <item h="1" x="14"/>
        <item h="1" x="17"/>
        <item x="0"/>
        <item h="1" x="23"/>
        <item h="1" x="1"/>
        <item h="1" x="2"/>
        <item h="1" x="3"/>
        <item h="1" x="4"/>
        <item h="1" x="5"/>
        <item h="1" x="6"/>
        <item h="1" x="7"/>
        <item h="1" x="8"/>
        <item h="1" x="9"/>
        <item x="10"/>
        <item x="25"/>
      </items>
      <extLst>
        <ext xmlns:x14="http://schemas.microsoft.com/office/spreadsheetml/2009/9/main" uri="{2946ED86-A175-432a-8AC1-64E0C546D7DE}">
          <x14:pivotField fillDownLabels="1"/>
        </ext>
      </extLst>
    </pivotField>
    <pivotField axis="axisPage" multipleItemSelectionAllowed="1" showAll="0">
      <items count="7">
        <item h="1" x="2"/>
        <item h="1" x="1"/>
        <item h="1" x="4"/>
        <item h="1" x="3"/>
        <item x="0"/>
        <item h="1" x="5"/>
        <item t="default"/>
      </items>
    </pivotField>
    <pivotField axis="axisCol" showAll="0" defaultSubtotal="0">
      <items count="381">
        <item h="1" x="346"/>
        <item h="1" x="351"/>
        <item h="1" x="352"/>
        <item h="1" x="353"/>
        <item h="1" x="345"/>
        <item h="1" x="114"/>
        <item h="1" x="115"/>
        <item h="1" x="116"/>
        <item h="1" x="189"/>
        <item h="1" x="117"/>
        <item h="1" x="190"/>
        <item h="1" x="118"/>
        <item h="1" x="211"/>
        <item h="1" x="119"/>
        <item h="1" x="253"/>
        <item h="1" x="49"/>
        <item h="1" x="191"/>
        <item h="1" x="212"/>
        <item h="1" x="263"/>
        <item h="1" x="120"/>
        <item h="1" x="29"/>
        <item h="1" x="349"/>
        <item h="1" x="350"/>
        <item x="7"/>
        <item x="1"/>
        <item x="0"/>
        <item x="2"/>
        <item x="3"/>
        <item h="1" x="365"/>
        <item h="1" x="71"/>
        <item h="1" x="89"/>
        <item h="1" x="18"/>
        <item h="1" x="213"/>
        <item h="1" x="308"/>
        <item h="1" x="214"/>
        <item h="1" x="278"/>
        <item h="1" x="341"/>
        <item h="1" x="158"/>
        <item h="1" x="121"/>
        <item h="1" x="26"/>
        <item h="1" x="48"/>
        <item h="1" x="339"/>
        <item h="1" x="272"/>
        <item h="1" x="30"/>
        <item h="1" x="90"/>
        <item h="1" x="86"/>
        <item h="1" x="309"/>
        <item h="1" x="63"/>
        <item h="1" x="31"/>
        <item h="1" x="122"/>
        <item h="1" x="342"/>
        <item h="1" x="77"/>
        <item h="1" x="20"/>
        <item h="1" x="27"/>
        <item h="1" x="15"/>
        <item h="1" x="32"/>
        <item h="1" x="50"/>
        <item h="1" x="348"/>
        <item h="1" x="91"/>
        <item h="1" x="111"/>
        <item h="1" x="316"/>
        <item h="1" x="123"/>
        <item h="1" x="124"/>
        <item h="1" x="99"/>
        <item h="1" x="87"/>
        <item h="1" x="192"/>
        <item h="1" x="215"/>
        <item h="1" x="193"/>
        <item h="1" x="254"/>
        <item h="1" x="12"/>
        <item h="1" x="317"/>
        <item h="1" x="328"/>
        <item h="1" x="366"/>
        <item h="1" x="344"/>
        <item h="1" x="33"/>
        <item h="1" x="194"/>
        <item h="1" x="264"/>
        <item h="1" x="280"/>
        <item h="1" x="265"/>
        <item h="1" x="255"/>
        <item h="1" x="159"/>
        <item h="1" x="325"/>
        <item h="1" x="195"/>
        <item h="1" x="310"/>
        <item h="1" x="367"/>
        <item h="1" x="368"/>
        <item h="1" x="293"/>
        <item h="1" x="294"/>
        <item h="1" x="180"/>
        <item h="1" x="102"/>
        <item h="1" x="72"/>
        <item h="1" x="103"/>
        <item h="1" x="78"/>
        <item h="1" x="125"/>
        <item h="1" x="295"/>
        <item h="1" x="266"/>
        <item h="1" x="369"/>
        <item h="1" x="62"/>
        <item h="1" x="279"/>
        <item h="1" x="216"/>
        <item h="1" x="217"/>
        <item h="1" x="218"/>
        <item h="1" x="92"/>
        <item h="1" x="17"/>
        <item h="1" x="19"/>
        <item h="1" x="196"/>
        <item h="1" x="197"/>
        <item h="1" x="160"/>
        <item h="1" x="161"/>
        <item h="1" x="181"/>
        <item h="1" x="198"/>
        <item h="1" x="245"/>
        <item h="1" x="267"/>
        <item h="1" x="162"/>
        <item h="1" x="296"/>
        <item h="1" x="163"/>
        <item h="1" x="297"/>
        <item h="1" x="126"/>
        <item h="1" x="219"/>
        <item h="1" x="199"/>
        <item h="1" x="9"/>
        <item h="1" x="276"/>
        <item h="1" x="164"/>
        <item h="1" x="220"/>
        <item h="1" x="318"/>
        <item h="1" x="165"/>
        <item h="1" x="319"/>
        <item h="1" x="127"/>
        <item h="1" x="128"/>
        <item h="1" x="166"/>
        <item h="1" x="129"/>
        <item h="1" x="34"/>
        <item h="1" x="57"/>
        <item h="1" x="221"/>
        <item h="1" x="167"/>
        <item h="1" x="285"/>
        <item h="1" x="298"/>
        <item h="1" x="273"/>
        <item h="1" x="277"/>
        <item h="1" x="274"/>
        <item h="1" x="329"/>
        <item h="1" x="282"/>
        <item h="1" x="246"/>
        <item h="1" x="330"/>
        <item h="1" x="130"/>
        <item h="1" x="131"/>
        <item h="1" x="132"/>
        <item h="1" x="268"/>
        <item h="1" x="88"/>
        <item h="1" x="13"/>
        <item h="1" x="200"/>
        <item h="1" x="168"/>
        <item h="1" x="201"/>
        <item h="1" x="289"/>
        <item h="1" x="256"/>
        <item h="1" x="257"/>
        <item h="1" x="222"/>
        <item h="1" x="223"/>
        <item h="1" x="169"/>
        <item h="1" x="299"/>
        <item x="4"/>
        <item h="1" x="35"/>
        <item h="1" x="47"/>
        <item h="1" x="224"/>
        <item h="1" x="225"/>
        <item h="1" x="283"/>
        <item h="1" x="300"/>
        <item h="1" x="36"/>
        <item h="1" x="51"/>
        <item h="1" x="347"/>
        <item h="1" x="73"/>
        <item h="1" x="93"/>
        <item h="1" x="81"/>
        <item h="1" x="133"/>
        <item h="1" x="284"/>
        <item h="1" x="258"/>
        <item h="1" x="226"/>
        <item h="1" x="37"/>
        <item h="1" x="64"/>
        <item h="1" x="247"/>
        <item h="1" x="134"/>
        <item h="1" x="52"/>
        <item h="1" x="39"/>
        <item h="1" x="10"/>
        <item h="1" x="336"/>
        <item h="1" x="331"/>
        <item h="1" x="135"/>
        <item h="1" x="370"/>
        <item h="1" x="371"/>
        <item h="1" x="372"/>
        <item h="1" x="373"/>
        <item h="1" x="374"/>
        <item h="1" x="375"/>
        <item h="1" x="376"/>
        <item h="1" x="377"/>
        <item h="1" x="378"/>
        <item h="1" x="379"/>
        <item h="1" x="136"/>
        <item h="1" x="248"/>
        <item h="1" x="40"/>
        <item h="1" x="94"/>
        <item h="1" x="82"/>
        <item h="1" x="61"/>
        <item h="1" x="68"/>
        <item h="1" x="112"/>
        <item h="1" x="38"/>
        <item h="1" x="354"/>
        <item h="1" x="355"/>
        <item h="1" x="356"/>
        <item h="1" x="357"/>
        <item h="1" x="358"/>
        <item h="1" x="359"/>
        <item h="1" x="360"/>
        <item h="1" x="361"/>
        <item h="1" x="362"/>
        <item h="1" x="363"/>
        <item h="1" x="104"/>
        <item h="1" x="85"/>
        <item h="1" x="106"/>
        <item x="5"/>
        <item x="6"/>
        <item h="1" x="227"/>
        <item h="1" x="137"/>
        <item h="1" x="170"/>
        <item h="1" x="182"/>
        <item h="1" x="202"/>
        <item h="1" x="138"/>
        <item h="1" x="249"/>
        <item h="1" x="228"/>
        <item h="1" x="301"/>
        <item h="1" x="139"/>
        <item h="1" x="140"/>
        <item h="1" x="332"/>
        <item h="1" x="333"/>
        <item h="1" x="141"/>
        <item h="1" x="171"/>
        <item h="1" x="326"/>
        <item h="1" x="259"/>
        <item h="1" x="229"/>
        <item h="1" x="142"/>
        <item h="1" x="230"/>
        <item h="1" x="203"/>
        <item h="1" x="231"/>
        <item h="1" x="232"/>
        <item h="1" x="143"/>
        <item h="1" x="233"/>
        <item h="1" x="204"/>
        <item h="1" x="234"/>
        <item h="1" x="334"/>
        <item h="1" x="335"/>
        <item h="1" x="24"/>
        <item h="1" x="144"/>
        <item h="1" x="145"/>
        <item h="1" x="146"/>
        <item h="1" x="337"/>
        <item h="1" x="172"/>
        <item h="1" x="173"/>
        <item h="1" x="147"/>
        <item h="1" x="302"/>
        <item h="1" x="174"/>
        <item h="1" x="205"/>
        <item h="1" x="269"/>
        <item h="1" x="235"/>
        <item h="1" x="260"/>
        <item h="1" x="148"/>
        <item h="1" x="149"/>
        <item h="1" x="150"/>
        <item h="1" x="327"/>
        <item h="1" x="303"/>
        <item h="1" x="151"/>
        <item h="1" x="236"/>
        <item h="1" x="206"/>
        <item h="1" x="311"/>
        <item h="1" x="237"/>
        <item h="1" x="8"/>
        <item h="1" x="364"/>
        <item h="1" x="41"/>
        <item h="1" x="108"/>
        <item h="1" x="113"/>
        <item h="1" x="207"/>
        <item h="1" x="74"/>
        <item h="1" x="42"/>
        <item h="1" x="65"/>
        <item h="1" x="110"/>
        <item h="1" x="66"/>
        <item h="1" x="14"/>
        <item h="1" x="312"/>
        <item h="1" x="67"/>
        <item h="1" x="43"/>
        <item h="1" x="69"/>
        <item h="1" x="25"/>
        <item h="1" x="16"/>
        <item h="1" x="320"/>
        <item h="1" x="321"/>
        <item h="1" x="322"/>
        <item h="1" x="46"/>
        <item h="1" x="275"/>
        <item h="1" x="175"/>
        <item h="1" x="183"/>
        <item h="1" x="176"/>
        <item h="1" x="177"/>
        <item h="1" x="270"/>
        <item h="1" x="286"/>
        <item h="1" x="152"/>
        <item h="1" x="343"/>
        <item h="1" x="238"/>
        <item h="1" x="323"/>
        <item h="1" x="70"/>
        <item h="1" x="271"/>
        <item h="1" x="261"/>
        <item h="1" x="44"/>
        <item h="1" x="95"/>
        <item h="1" x="324"/>
        <item h="1" x="184"/>
        <item h="1" x="58"/>
        <item h="1" x="83"/>
        <item h="1" x="185"/>
        <item h="1" x="208"/>
        <item h="1" x="186"/>
        <item h="1" x="250"/>
        <item h="1" x="59"/>
        <item h="1" x="281"/>
        <item h="1" x="22"/>
        <item h="1" x="75"/>
        <item h="1" x="178"/>
        <item h="1" x="239"/>
        <item h="1" x="153"/>
        <item h="1" x="240"/>
        <item h="1" x="209"/>
        <item h="1" x="288"/>
        <item h="1" x="304"/>
        <item h="1" x="313"/>
        <item h="1" x="11"/>
        <item h="1" x="100"/>
        <item h="1" x="60"/>
        <item h="1" x="76"/>
        <item h="1" x="314"/>
        <item h="1" x="305"/>
        <item h="1" x="179"/>
        <item h="1" x="340"/>
        <item h="1" x="154"/>
        <item h="1" x="315"/>
        <item h="1" x="241"/>
        <item h="1" x="306"/>
        <item h="1" x="307"/>
        <item h="1" x="210"/>
        <item h="1" x="187"/>
        <item h="1" x="155"/>
        <item h="1" x="290"/>
        <item h="1" x="53"/>
        <item h="1" x="105"/>
        <item h="1" x="28"/>
        <item h="1" x="338"/>
        <item h="1" x="291"/>
        <item h="1" x="242"/>
        <item h="1" x="156"/>
        <item h="1" x="243"/>
        <item h="1" x="21"/>
        <item h="1" x="262"/>
        <item h="1" x="79"/>
        <item h="1" x="80"/>
        <item h="1" x="96"/>
        <item h="1" x="97"/>
        <item h="1" x="292"/>
        <item h="1" x="251"/>
        <item h="1" x="98"/>
        <item h="1" x="23"/>
        <item h="1" x="45"/>
        <item h="1" x="188"/>
        <item h="1" x="244"/>
        <item h="1" x="287"/>
        <item h="1" x="54"/>
        <item h="1" x="252"/>
        <item h="1" x="157"/>
        <item h="1" x="109"/>
        <item h="1" x="107"/>
        <item h="1" x="84"/>
        <item h="1" x="55"/>
        <item h="1" x="56"/>
        <item h="1" x="101"/>
        <item h="1" x="380"/>
      </items>
    </pivotField>
    <pivotField dataField="1" showAll="0"/>
    <pivotField axis="axisCol" showAll="0">
      <items count="19">
        <item x="3"/>
        <item x="7"/>
        <item x="0"/>
        <item x="4"/>
        <item x="9"/>
        <item x="1"/>
        <item x="2"/>
        <item x="5"/>
        <item x="13"/>
        <item x="10"/>
        <item x="6"/>
        <item x="11"/>
        <item x="8"/>
        <item x="14"/>
        <item x="15"/>
        <item x="16"/>
        <item x="12"/>
        <item x="17"/>
        <item t="default"/>
      </items>
    </pivotField>
    <pivotField showAll="0"/>
    <pivotField showAll="0"/>
    <pivotField showAll="0"/>
    <pivotField showAll="0"/>
  </pivotFields>
  <rowFields count="2">
    <field x="1"/>
    <field x="3"/>
  </rowFields>
  <rowItems count="28">
    <i>
      <x v="15"/>
      <x/>
    </i>
    <i r="1">
      <x v="1"/>
    </i>
    <i r="1">
      <x v="2"/>
    </i>
    <i r="1">
      <x v="7"/>
    </i>
    <i>
      <x v="16"/>
      <x/>
    </i>
    <i r="1">
      <x v="1"/>
    </i>
    <i r="1">
      <x v="2"/>
    </i>
    <i r="1">
      <x v="7"/>
    </i>
    <i>
      <x v="17"/>
      <x/>
    </i>
    <i r="1">
      <x v="1"/>
    </i>
    <i r="1">
      <x v="2"/>
    </i>
    <i r="1">
      <x v="7"/>
    </i>
    <i>
      <x v="18"/>
      <x/>
    </i>
    <i r="1">
      <x v="1"/>
    </i>
    <i r="1">
      <x v="2"/>
    </i>
    <i r="1">
      <x v="7"/>
    </i>
    <i>
      <x v="19"/>
      <x/>
    </i>
    <i r="1">
      <x v="1"/>
    </i>
    <i r="1">
      <x v="2"/>
    </i>
    <i r="1">
      <x v="7"/>
    </i>
    <i>
      <x v="20"/>
      <x/>
    </i>
    <i r="1">
      <x v="1"/>
    </i>
    <i r="1">
      <x v="2"/>
    </i>
    <i r="1">
      <x v="7"/>
    </i>
    <i>
      <x v="21"/>
      <x/>
    </i>
    <i r="1">
      <x v="1"/>
    </i>
    <i r="1">
      <x v="2"/>
    </i>
    <i r="1">
      <x v="7"/>
    </i>
  </rowItems>
  <colFields count="2">
    <field x="8"/>
    <field x="10"/>
  </colFields>
  <colItems count="13">
    <i>
      <x v="23"/>
      <x v="2"/>
    </i>
    <i>
      <x v="24"/>
      <x v="2"/>
    </i>
    <i>
      <x v="25"/>
      <x v="2"/>
    </i>
    <i>
      <x v="26"/>
      <x v="5"/>
    </i>
    <i r="1">
      <x v="6"/>
    </i>
    <i>
      <x v="27"/>
      <x v="5"/>
    </i>
    <i r="1">
      <x v="6"/>
    </i>
    <i>
      <x v="160"/>
      <x v="5"/>
    </i>
    <i r="1">
      <x v="6"/>
    </i>
    <i>
      <x v="219"/>
      <x v="5"/>
    </i>
    <i r="1">
      <x v="6"/>
    </i>
    <i>
      <x v="220"/>
      <x v="5"/>
    </i>
    <i r="1">
      <x v="6"/>
    </i>
  </colItems>
  <pageFields count="6">
    <pageField fld="2" hier="-1"/>
    <pageField fld="0" hier="-1"/>
    <pageField fld="4" hier="-1"/>
    <pageField fld="5" hier="-1"/>
    <pageField fld="6" hier="-1"/>
    <pageField fld="7" hier="-1"/>
  </pageFields>
  <dataFields count="1">
    <dataField name="Average of Result2" fld="9" subtotal="average" baseField="3" baseItem="7" numFmtId="165"/>
  </dataFields>
  <formats count="18">
    <format dxfId="18">
      <pivotArea outline="0" collapsedLevelsAreSubtotals="1" fieldPosition="0"/>
    </format>
    <format dxfId="17">
      <pivotArea outline="0" collapsedLevelsAreSubtotals="1" fieldPosition="0">
        <references count="4">
          <reference field="1" count="1" selected="0">
            <x v="15"/>
          </reference>
          <reference field="3" count="1" selected="0">
            <x v="7"/>
          </reference>
          <reference field="8" count="1" selected="0">
            <x v="26"/>
          </reference>
          <reference field="10" count="1" selected="0">
            <x v="5"/>
          </reference>
        </references>
      </pivotArea>
    </format>
    <format dxfId="16">
      <pivotArea outline="0" collapsedLevelsAreSubtotals="1" fieldPosition="0">
        <references count="4">
          <reference field="1" count="1" selected="0">
            <x v="16"/>
          </reference>
          <reference field="3" count="1" selected="0">
            <x v="7"/>
          </reference>
          <reference field="8" count="1" selected="0">
            <x v="26"/>
          </reference>
          <reference field="10" count="1" selected="0">
            <x v="5"/>
          </reference>
        </references>
      </pivotArea>
    </format>
    <format dxfId="15">
      <pivotArea outline="0" collapsedLevelsAreSubtotals="1" fieldPosition="0">
        <references count="4">
          <reference field="1" count="1" selected="0">
            <x v="15"/>
          </reference>
          <reference field="3" count="1" selected="0">
            <x v="7"/>
          </reference>
          <reference field="8" count="1" selected="0">
            <x v="27"/>
          </reference>
          <reference field="10" count="1" selected="0">
            <x v="5"/>
          </reference>
        </references>
      </pivotArea>
    </format>
    <format dxfId="14">
      <pivotArea outline="0" collapsedLevelsAreSubtotals="1" fieldPosition="0">
        <references count="4">
          <reference field="1" count="1" selected="0">
            <x v="15"/>
          </reference>
          <reference field="3" count="1" selected="0">
            <x v="7"/>
          </reference>
          <reference field="8" count="1" selected="0">
            <x v="160"/>
          </reference>
          <reference field="10" count="1" selected="0">
            <x v="5"/>
          </reference>
        </references>
      </pivotArea>
    </format>
    <format dxfId="13">
      <pivotArea outline="0" collapsedLevelsAreSubtotals="1" fieldPosition="0">
        <references count="4">
          <reference field="1" count="1" selected="0">
            <x v="16"/>
          </reference>
          <reference field="3" count="1" selected="0">
            <x v="7"/>
          </reference>
          <reference field="8" count="1" selected="0">
            <x v="160"/>
          </reference>
          <reference field="10" count="1" selected="0">
            <x v="5"/>
          </reference>
        </references>
      </pivotArea>
    </format>
    <format dxfId="12">
      <pivotArea outline="0" collapsedLevelsAreSubtotals="1" fieldPosition="0">
        <references count="4">
          <reference field="1" count="1" selected="0">
            <x v="16"/>
          </reference>
          <reference field="3" count="1" selected="0">
            <x v="7"/>
          </reference>
          <reference field="8" count="1" selected="0">
            <x v="219"/>
          </reference>
          <reference field="10" count="1" selected="0">
            <x v="5"/>
          </reference>
        </references>
      </pivotArea>
    </format>
    <format dxfId="11">
      <pivotArea outline="0" collapsedLevelsAreSubtotals="1" fieldPosition="0">
        <references count="4">
          <reference field="1" count="1" selected="0">
            <x v="16"/>
          </reference>
          <reference field="3" count="1" selected="0">
            <x v="7"/>
          </reference>
          <reference field="8" count="1" selected="0">
            <x v="220"/>
          </reference>
          <reference field="10" count="1" selected="0">
            <x v="5"/>
          </reference>
        </references>
      </pivotArea>
    </format>
    <format dxfId="10">
      <pivotArea outline="0" collapsedLevelsAreSubtotals="1" fieldPosition="0">
        <references count="4">
          <reference field="1" count="1" selected="0">
            <x v="17"/>
          </reference>
          <reference field="3" count="1" selected="0">
            <x v="7"/>
          </reference>
          <reference field="8" count="1" selected="0">
            <x v="26"/>
          </reference>
          <reference field="10" count="1" selected="0">
            <x v="5"/>
          </reference>
        </references>
      </pivotArea>
    </format>
    <format dxfId="9">
      <pivotArea outline="0" collapsedLevelsAreSubtotals="1" fieldPosition="0">
        <references count="4">
          <reference field="1" count="1" selected="0">
            <x v="17"/>
          </reference>
          <reference field="3" count="1" selected="0">
            <x v="7"/>
          </reference>
          <reference field="8" count="1" selected="0">
            <x v="160"/>
          </reference>
          <reference field="10" count="1" selected="0">
            <x v="5"/>
          </reference>
        </references>
      </pivotArea>
    </format>
    <format dxfId="8">
      <pivotArea outline="0" collapsedLevelsAreSubtotals="1" fieldPosition="0">
        <references count="4">
          <reference field="1" count="1" selected="0">
            <x v="18"/>
          </reference>
          <reference field="3" count="1" selected="0">
            <x v="7"/>
          </reference>
          <reference field="8" count="1" selected="0">
            <x v="26"/>
          </reference>
          <reference field="10" count="1" selected="0">
            <x v="5"/>
          </reference>
        </references>
      </pivotArea>
    </format>
    <format dxfId="7">
      <pivotArea outline="0" collapsedLevelsAreSubtotals="1" fieldPosition="0">
        <references count="4">
          <reference field="1" count="1" selected="0">
            <x v="18"/>
          </reference>
          <reference field="3" count="1" selected="0">
            <x v="7"/>
          </reference>
          <reference field="8" count="1" selected="0">
            <x v="27"/>
          </reference>
          <reference field="10" count="1" selected="0">
            <x v="5"/>
          </reference>
        </references>
      </pivotArea>
    </format>
    <format dxfId="6">
      <pivotArea outline="0" collapsedLevelsAreSubtotals="1" fieldPosition="0">
        <references count="4">
          <reference field="1" count="1" selected="0">
            <x v="18"/>
          </reference>
          <reference field="3" count="1" selected="0">
            <x v="7"/>
          </reference>
          <reference field="8" count="1" selected="0">
            <x v="160"/>
          </reference>
          <reference field="10" count="1" selected="0">
            <x v="5"/>
          </reference>
        </references>
      </pivotArea>
    </format>
    <format dxfId="5">
      <pivotArea outline="0" collapsedLevelsAreSubtotals="1" fieldPosition="0">
        <references count="4">
          <reference field="1" count="1" selected="0">
            <x v="19"/>
          </reference>
          <reference field="3" count="1" selected="0">
            <x v="7"/>
          </reference>
          <reference field="8" count="1" selected="0">
            <x v="26"/>
          </reference>
          <reference field="10" count="1" selected="0">
            <x v="5"/>
          </reference>
        </references>
      </pivotArea>
    </format>
    <format dxfId="4">
      <pivotArea outline="0" collapsedLevelsAreSubtotals="1" fieldPosition="0">
        <references count="4">
          <reference field="1" count="1" selected="0">
            <x v="19"/>
          </reference>
          <reference field="3" count="1" selected="0">
            <x v="7"/>
          </reference>
          <reference field="8" count="1" selected="0">
            <x v="26"/>
          </reference>
          <reference field="10" count="1" selected="0">
            <x v="5"/>
          </reference>
        </references>
      </pivotArea>
    </format>
    <format dxfId="3">
      <pivotArea outline="0" collapsedLevelsAreSubtotals="1" fieldPosition="0">
        <references count="4">
          <reference field="1" count="1" selected="0">
            <x v="19"/>
          </reference>
          <reference field="3" count="1" selected="0">
            <x v="7"/>
          </reference>
          <reference field="8" count="1" selected="0">
            <x v="27"/>
          </reference>
          <reference field="10" count="1" selected="0">
            <x v="5"/>
          </reference>
        </references>
      </pivotArea>
    </format>
    <format dxfId="2">
      <pivotArea outline="0" collapsedLevelsAreSubtotals="1" fieldPosition="0">
        <references count="4">
          <reference field="1" count="1" selected="0">
            <x v="19"/>
          </reference>
          <reference field="3" count="1" selected="0">
            <x v="7"/>
          </reference>
          <reference field="8" count="1" selected="0">
            <x v="160"/>
          </reference>
          <reference field="10" count="1" selected="0">
            <x v="5"/>
          </reference>
        </references>
      </pivotArea>
    </format>
    <format dxfId="1">
      <pivotArea outline="0" collapsedLevelsAreSubtotals="1" fieldPosition="0">
        <references count="4">
          <reference field="1" count="1" selected="0">
            <x v="20"/>
          </reference>
          <reference field="3" count="1" selected="0">
            <x v="7"/>
          </reference>
          <reference field="8" count="1" selected="0">
            <x v="26"/>
          </reference>
          <reference field="10"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0FA15-5B95-4106-887B-220FB29B95E2}">
  <dimension ref="A1:AE78"/>
  <sheetViews>
    <sheetView tabSelected="1" topLeftCell="B17" zoomScale="110" zoomScaleNormal="110" workbookViewId="0">
      <selection activeCell="B78" sqref="B78"/>
    </sheetView>
  </sheetViews>
  <sheetFormatPr defaultRowHeight="15"/>
  <cols>
    <col min="1" max="1" width="37" style="67" customWidth="1"/>
    <col min="2" max="2" width="174.28515625" style="67" customWidth="1"/>
    <col min="3" max="3" width="39.42578125" style="67" customWidth="1"/>
    <col min="4" max="31" width="9" style="67"/>
  </cols>
  <sheetData>
    <row r="1" spans="1:2">
      <c r="A1" s="201" t="s">
        <v>1757</v>
      </c>
    </row>
    <row r="2" spans="1:2">
      <c r="A2" s="201"/>
    </row>
    <row r="3" spans="1:2">
      <c r="A3" s="65" t="s">
        <v>1133</v>
      </c>
      <c r="B3" s="66"/>
    </row>
    <row r="4" spans="1:2">
      <c r="A4" s="68" t="s">
        <v>1134</v>
      </c>
      <c r="B4" s="66" t="s">
        <v>1135</v>
      </c>
    </row>
    <row r="5" spans="1:2">
      <c r="A5" s="68" t="s">
        <v>1136</v>
      </c>
      <c r="B5" s="66" t="s">
        <v>1137</v>
      </c>
    </row>
    <row r="6" spans="1:2">
      <c r="A6" s="68" t="s">
        <v>1138</v>
      </c>
      <c r="B6" s="66" t="s">
        <v>1139</v>
      </c>
    </row>
    <row r="7" spans="1:2">
      <c r="A7" s="68" t="s">
        <v>1140</v>
      </c>
      <c r="B7" s="66" t="s">
        <v>1141</v>
      </c>
    </row>
    <row r="8" spans="1:2">
      <c r="A8" s="68" t="s">
        <v>1142</v>
      </c>
      <c r="B8" s="66" t="s">
        <v>1143</v>
      </c>
    </row>
    <row r="9" spans="1:2">
      <c r="A9" s="65" t="s">
        <v>1144</v>
      </c>
      <c r="B9" s="66"/>
    </row>
    <row r="10" spans="1:2">
      <c r="A10" s="68" t="s">
        <v>1145</v>
      </c>
      <c r="B10" s="66" t="s">
        <v>1146</v>
      </c>
    </row>
    <row r="11" spans="1:2">
      <c r="A11" s="68" t="s">
        <v>1147</v>
      </c>
      <c r="B11" s="66" t="s">
        <v>1148</v>
      </c>
    </row>
    <row r="12" spans="1:2">
      <c r="A12" s="68" t="s">
        <v>503</v>
      </c>
      <c r="B12" s="66" t="s">
        <v>1149</v>
      </c>
    </row>
    <row r="13" spans="1:2">
      <c r="A13" s="68" t="s">
        <v>502</v>
      </c>
      <c r="B13" s="66" t="s">
        <v>1150</v>
      </c>
    </row>
    <row r="14" spans="1:2">
      <c r="A14" s="68" t="s">
        <v>769</v>
      </c>
      <c r="B14" s="66" t="s">
        <v>1758</v>
      </c>
    </row>
    <row r="15" spans="1:2" ht="25.5">
      <c r="A15" s="68" t="s">
        <v>501</v>
      </c>
      <c r="B15" s="66" t="s">
        <v>1151</v>
      </c>
    </row>
    <row r="16" spans="1:2">
      <c r="A16" s="68" t="s">
        <v>500</v>
      </c>
      <c r="B16" s="66" t="s">
        <v>1152</v>
      </c>
    </row>
    <row r="17" spans="1:3" ht="25.5">
      <c r="A17" s="68" t="s">
        <v>499</v>
      </c>
      <c r="B17" s="66" t="s">
        <v>1153</v>
      </c>
    </row>
    <row r="18" spans="1:3" ht="25.5">
      <c r="A18" s="68" t="s">
        <v>498</v>
      </c>
      <c r="B18" s="66" t="s">
        <v>1154</v>
      </c>
      <c r="C18" s="67" t="s">
        <v>1155</v>
      </c>
    </row>
    <row r="19" spans="1:3" ht="25.5">
      <c r="A19" s="68" t="s">
        <v>497</v>
      </c>
      <c r="B19" s="66" t="s">
        <v>1156</v>
      </c>
    </row>
    <row r="20" spans="1:3">
      <c r="A20" s="68" t="s">
        <v>754</v>
      </c>
      <c r="B20" s="66" t="s">
        <v>1157</v>
      </c>
    </row>
    <row r="21" spans="1:3">
      <c r="A21" s="68" t="s">
        <v>753</v>
      </c>
      <c r="B21" s="66" t="s">
        <v>1158</v>
      </c>
    </row>
    <row r="22" spans="1:3">
      <c r="A22" s="68" t="s">
        <v>752</v>
      </c>
      <c r="B22" s="66" t="s">
        <v>1159</v>
      </c>
    </row>
    <row r="23" spans="1:3">
      <c r="A23" s="68" t="s">
        <v>496</v>
      </c>
      <c r="B23" s="66" t="s">
        <v>1160</v>
      </c>
    </row>
    <row r="24" spans="1:3">
      <c r="A24" s="68" t="s">
        <v>1161</v>
      </c>
      <c r="B24" s="66" t="s">
        <v>1162</v>
      </c>
    </row>
    <row r="25" spans="1:3">
      <c r="A25" s="68" t="s">
        <v>495</v>
      </c>
      <c r="B25" s="66" t="s">
        <v>1163</v>
      </c>
    </row>
    <row r="26" spans="1:3">
      <c r="A26" s="68" t="s">
        <v>1164</v>
      </c>
      <c r="B26" s="66" t="s">
        <v>1165</v>
      </c>
    </row>
    <row r="27" spans="1:3">
      <c r="A27" s="68" t="s">
        <v>494</v>
      </c>
      <c r="B27" s="66" t="s">
        <v>1166</v>
      </c>
    </row>
    <row r="28" spans="1:3">
      <c r="A28" s="68" t="s">
        <v>493</v>
      </c>
      <c r="B28" s="66" t="s">
        <v>1167</v>
      </c>
    </row>
    <row r="29" spans="1:3">
      <c r="A29" s="68" t="s">
        <v>492</v>
      </c>
      <c r="B29" s="66" t="s">
        <v>1168</v>
      </c>
    </row>
    <row r="30" spans="1:3">
      <c r="A30" s="68" t="s">
        <v>491</v>
      </c>
      <c r="B30" s="66" t="s">
        <v>1169</v>
      </c>
    </row>
    <row r="31" spans="1:3">
      <c r="A31" s="68" t="s">
        <v>760</v>
      </c>
      <c r="B31" s="66" t="s">
        <v>1170</v>
      </c>
    </row>
    <row r="32" spans="1:3">
      <c r="A32" s="68" t="s">
        <v>1077</v>
      </c>
      <c r="B32" s="66" t="s">
        <v>1171</v>
      </c>
    </row>
    <row r="33" spans="1:2">
      <c r="A33" s="68" t="s">
        <v>761</v>
      </c>
      <c r="B33" s="66" t="s">
        <v>1172</v>
      </c>
    </row>
    <row r="34" spans="1:2">
      <c r="A34" s="68" t="s">
        <v>762</v>
      </c>
      <c r="B34" s="66" t="s">
        <v>1173</v>
      </c>
    </row>
    <row r="35" spans="1:2">
      <c r="A35" s="68" t="s">
        <v>765</v>
      </c>
      <c r="B35" s="66" t="s">
        <v>1174</v>
      </c>
    </row>
    <row r="36" spans="1:2">
      <c r="A36" s="69" t="s">
        <v>1078</v>
      </c>
      <c r="B36" s="66" t="s">
        <v>1175</v>
      </c>
    </row>
    <row r="37" spans="1:2">
      <c r="A37" s="68" t="s">
        <v>766</v>
      </c>
      <c r="B37" s="66" t="s">
        <v>1759</v>
      </c>
    </row>
    <row r="38" spans="1:2">
      <c r="A38" s="68" t="s">
        <v>767</v>
      </c>
      <c r="B38" s="66" t="s">
        <v>1176</v>
      </c>
    </row>
    <row r="39" spans="1:2">
      <c r="A39" s="70" t="s">
        <v>1177</v>
      </c>
      <c r="B39" s="66"/>
    </row>
    <row r="40" spans="1:2">
      <c r="A40" s="71" t="s">
        <v>10</v>
      </c>
      <c r="B40" s="72" t="s">
        <v>1756</v>
      </c>
    </row>
    <row r="41" spans="1:2">
      <c r="A41" s="71" t="s">
        <v>1178</v>
      </c>
      <c r="B41" s="72" t="s">
        <v>1179</v>
      </c>
    </row>
    <row r="42" spans="1:2">
      <c r="A42" s="71" t="s">
        <v>1180</v>
      </c>
      <c r="B42" s="72" t="s">
        <v>1181</v>
      </c>
    </row>
    <row r="43" spans="1:2">
      <c r="A43" s="71" t="s">
        <v>1182</v>
      </c>
      <c r="B43" s="72" t="s">
        <v>1183</v>
      </c>
    </row>
    <row r="44" spans="1:2">
      <c r="A44" s="71" t="s">
        <v>1184</v>
      </c>
      <c r="B44" s="72" t="s">
        <v>1185</v>
      </c>
    </row>
    <row r="45" spans="1:2">
      <c r="A45" s="71" t="s">
        <v>1186</v>
      </c>
      <c r="B45" s="72" t="s">
        <v>1187</v>
      </c>
    </row>
    <row r="46" spans="1:2">
      <c r="A46" s="71" t="s">
        <v>494</v>
      </c>
      <c r="B46" s="72" t="s">
        <v>1188</v>
      </c>
    </row>
    <row r="47" spans="1:2">
      <c r="A47" s="71" t="s">
        <v>47</v>
      </c>
      <c r="B47" s="72" t="s">
        <v>1189</v>
      </c>
    </row>
    <row r="48" spans="1:2">
      <c r="A48" s="71" t="s">
        <v>24</v>
      </c>
      <c r="B48" s="72" t="s">
        <v>1190</v>
      </c>
    </row>
    <row r="49" spans="1:2">
      <c r="A49" s="71" t="s">
        <v>20</v>
      </c>
      <c r="B49" s="72" t="s">
        <v>1191</v>
      </c>
    </row>
    <row r="50" spans="1:2">
      <c r="A50" s="71" t="s">
        <v>7</v>
      </c>
      <c r="B50" s="72" t="s">
        <v>1192</v>
      </c>
    </row>
    <row r="51" spans="1:2">
      <c r="A51" s="71" t="s">
        <v>81</v>
      </c>
      <c r="B51" s="72" t="s">
        <v>1193</v>
      </c>
    </row>
    <row r="52" spans="1:2">
      <c r="A52" s="71" t="s">
        <v>76</v>
      </c>
      <c r="B52" s="72" t="s">
        <v>148</v>
      </c>
    </row>
    <row r="53" spans="1:2">
      <c r="A53" s="71" t="s">
        <v>1194</v>
      </c>
      <c r="B53" s="72" t="s">
        <v>1195</v>
      </c>
    </row>
    <row r="54" spans="1:2">
      <c r="A54" s="71" t="s">
        <v>1196</v>
      </c>
      <c r="B54" s="72" t="s">
        <v>1197</v>
      </c>
    </row>
    <row r="55" spans="1:2">
      <c r="A55" s="71" t="s">
        <v>1198</v>
      </c>
      <c r="B55" s="72" t="s">
        <v>1199</v>
      </c>
    </row>
    <row r="56" spans="1:2">
      <c r="A56" s="71" t="s">
        <v>37</v>
      </c>
      <c r="B56" s="72" t="s">
        <v>1200</v>
      </c>
    </row>
    <row r="57" spans="1:2">
      <c r="A57" s="71" t="s">
        <v>1201</v>
      </c>
      <c r="B57" s="72" t="s">
        <v>1202</v>
      </c>
    </row>
    <row r="58" spans="1:2">
      <c r="A58" s="71" t="s">
        <v>119</v>
      </c>
      <c r="B58" s="72" t="s">
        <v>1203</v>
      </c>
    </row>
    <row r="59" spans="1:2">
      <c r="A59" s="71" t="s">
        <v>492</v>
      </c>
      <c r="B59" s="72" t="s">
        <v>1204</v>
      </c>
    </row>
    <row r="60" spans="1:2">
      <c r="A60" s="71" t="s">
        <v>1205</v>
      </c>
      <c r="B60" s="66" t="s">
        <v>1206</v>
      </c>
    </row>
    <row r="61" spans="1:2">
      <c r="A61" s="71" t="s">
        <v>32</v>
      </c>
      <c r="B61" s="66" t="s">
        <v>1207</v>
      </c>
    </row>
    <row r="62" spans="1:2">
      <c r="A62" s="71" t="s">
        <v>27</v>
      </c>
      <c r="B62" s="66" t="s">
        <v>1208</v>
      </c>
    </row>
    <row r="63" spans="1:2">
      <c r="A63" s="71" t="s">
        <v>18</v>
      </c>
      <c r="B63" s="66" t="s">
        <v>1209</v>
      </c>
    </row>
    <row r="64" spans="1:2">
      <c r="A64" s="65" t="s">
        <v>1210</v>
      </c>
    </row>
    <row r="65" spans="1:2">
      <c r="A65" s="68" t="s">
        <v>94</v>
      </c>
      <c r="B65" s="67" t="s">
        <v>1762</v>
      </c>
    </row>
    <row r="66" spans="1:2">
      <c r="A66" s="68" t="s">
        <v>95</v>
      </c>
      <c r="B66" s="67" t="s">
        <v>1211</v>
      </c>
    </row>
    <row r="67" spans="1:2">
      <c r="A67" s="68" t="s">
        <v>1212</v>
      </c>
      <c r="B67" s="67" t="s">
        <v>1213</v>
      </c>
    </row>
    <row r="68" spans="1:2">
      <c r="A68" s="68" t="s">
        <v>6</v>
      </c>
      <c r="B68" s="67" t="s">
        <v>1760</v>
      </c>
    </row>
    <row r="69" spans="1:2">
      <c r="A69" s="68" t="s">
        <v>771</v>
      </c>
      <c r="B69" s="67" t="s">
        <v>1214</v>
      </c>
    </row>
    <row r="70" spans="1:2">
      <c r="A70" s="68" t="s">
        <v>259</v>
      </c>
      <c r="B70" s="67" t="s">
        <v>1761</v>
      </c>
    </row>
    <row r="71" spans="1:2">
      <c r="A71" s="68" t="s">
        <v>316</v>
      </c>
      <c r="B71" s="67" t="s">
        <v>1763</v>
      </c>
    </row>
    <row r="72" spans="1:2">
      <c r="A72" s="68" t="s">
        <v>505</v>
      </c>
      <c r="B72" s="67" t="s">
        <v>1215</v>
      </c>
    </row>
    <row r="73" spans="1:2">
      <c r="A73"/>
    </row>
    <row r="74" spans="1:2">
      <c r="A74"/>
    </row>
    <row r="75" spans="1:2">
      <c r="A75"/>
    </row>
    <row r="76" spans="1:2">
      <c r="A76"/>
    </row>
    <row r="77" spans="1:2">
      <c r="A77"/>
    </row>
    <row r="78" spans="1:2">
      <c r="A78"/>
    </row>
  </sheetData>
  <phoneticPr fontId="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E08F-E365-4CFC-960F-566E567AD1D4}">
  <dimension ref="A1:AE18611"/>
  <sheetViews>
    <sheetView zoomScaleNormal="100" workbookViewId="0">
      <pane ySplit="1" topLeftCell="A1972" activePane="bottomLeft" state="frozen"/>
      <selection pane="bottomLeft" activeCell="AE10" sqref="AE10"/>
    </sheetView>
  </sheetViews>
  <sheetFormatPr defaultRowHeight="15"/>
  <cols>
    <col min="1" max="1" width="40.5703125" style="86" customWidth="1"/>
    <col min="2" max="2" width="30.5703125" style="86" customWidth="1"/>
    <col min="3" max="3" width="12.140625" style="87" customWidth="1"/>
    <col min="4" max="4" width="10" style="87" customWidth="1"/>
    <col min="5" max="5" width="8.140625" style="87" customWidth="1"/>
    <col min="6" max="6" width="8.42578125" style="87" customWidth="1"/>
    <col min="7" max="7" width="10.140625" style="87" customWidth="1"/>
    <col min="8" max="8" width="11" style="87" customWidth="1"/>
    <col min="9" max="9" width="9.7109375" style="87" customWidth="1"/>
    <col min="10" max="10" width="8.85546875" style="87" customWidth="1"/>
    <col min="11" max="11" width="11.28515625" style="87" customWidth="1"/>
    <col min="12" max="12" width="10.28515625" style="87" customWidth="1"/>
    <col min="13" max="13" width="13" style="87" customWidth="1"/>
    <col min="14" max="14" width="10.5703125" style="87" customWidth="1"/>
    <col min="15" max="15" width="12.5703125" style="87" customWidth="1"/>
    <col min="16" max="16" width="8.5703125" style="87" customWidth="1"/>
    <col min="17" max="17" width="13.85546875" style="87" customWidth="1"/>
    <col min="18" max="18" width="9" style="87" customWidth="1"/>
    <col min="19" max="19" width="13.42578125" style="87" customWidth="1"/>
    <col min="20" max="20" width="9.42578125" style="92" customWidth="1"/>
    <col min="21" max="21" width="11.42578125" style="92" customWidth="1"/>
    <col min="22" max="22" width="11.5703125" style="92" customWidth="1"/>
    <col min="23" max="23" width="12.28515625" style="92" customWidth="1"/>
    <col min="24" max="24" width="15" style="92" customWidth="1"/>
    <col min="25" max="25" width="19.28515625" style="92" customWidth="1"/>
    <col min="26" max="26" width="16" style="87" customWidth="1"/>
    <col min="27" max="27" width="16" style="92" customWidth="1"/>
    <col min="28" max="28" width="14.7109375" style="92" customWidth="1"/>
    <col min="29" max="30" width="16" style="92" customWidth="1"/>
    <col min="31" max="31" width="125.85546875" style="87" customWidth="1"/>
  </cols>
  <sheetData>
    <row r="1" spans="1:31" ht="38.25">
      <c r="A1" s="86" t="s">
        <v>1145</v>
      </c>
      <c r="B1" s="86" t="s">
        <v>1147</v>
      </c>
      <c r="C1" s="87" t="s">
        <v>503</v>
      </c>
      <c r="D1" s="87" t="s">
        <v>502</v>
      </c>
      <c r="E1" s="87" t="s">
        <v>769</v>
      </c>
      <c r="F1" s="87" t="s">
        <v>501</v>
      </c>
      <c r="G1" s="87" t="s">
        <v>500</v>
      </c>
      <c r="H1" s="87" t="s">
        <v>499</v>
      </c>
      <c r="I1" s="87" t="s">
        <v>498</v>
      </c>
      <c r="J1" s="87" t="s">
        <v>497</v>
      </c>
      <c r="K1" s="87" t="s">
        <v>1442</v>
      </c>
      <c r="L1" s="87" t="s">
        <v>1443</v>
      </c>
      <c r="M1" s="87" t="s">
        <v>752</v>
      </c>
      <c r="N1" s="87" t="s">
        <v>496</v>
      </c>
      <c r="O1" s="87" t="s">
        <v>1161</v>
      </c>
      <c r="P1" s="87" t="s">
        <v>495</v>
      </c>
      <c r="Q1" s="87" t="s">
        <v>1164</v>
      </c>
      <c r="R1" s="87" t="s">
        <v>494</v>
      </c>
      <c r="S1" s="87" t="s">
        <v>493</v>
      </c>
      <c r="T1" s="87" t="s">
        <v>492</v>
      </c>
      <c r="U1" s="87" t="s">
        <v>491</v>
      </c>
      <c r="V1" s="87" t="s">
        <v>760</v>
      </c>
      <c r="W1" s="87" t="s">
        <v>1077</v>
      </c>
      <c r="X1" s="68" t="s">
        <v>1764</v>
      </c>
      <c r="Y1" s="87" t="s">
        <v>762</v>
      </c>
      <c r="Z1" s="87" t="s">
        <v>765</v>
      </c>
      <c r="AA1" s="69" t="s">
        <v>1078</v>
      </c>
      <c r="AB1" s="68" t="s">
        <v>1765</v>
      </c>
      <c r="AC1" s="87" t="s">
        <v>767</v>
      </c>
      <c r="AD1" s="68" t="s">
        <v>1444</v>
      </c>
      <c r="AE1" s="87" t="s">
        <v>751</v>
      </c>
    </row>
    <row r="2" spans="1:31">
      <c r="A2" s="86" t="s">
        <v>490</v>
      </c>
      <c r="B2" s="86" t="s">
        <v>1382</v>
      </c>
      <c r="C2" s="88">
        <v>45174</v>
      </c>
      <c r="D2" s="87" t="s">
        <v>423</v>
      </c>
      <c r="E2" s="91">
        <v>2</v>
      </c>
      <c r="F2" s="88" t="s">
        <v>47</v>
      </c>
      <c r="G2" s="87" t="s">
        <v>9</v>
      </c>
      <c r="H2" s="87" t="s">
        <v>426</v>
      </c>
      <c r="I2" s="87" t="s">
        <v>401</v>
      </c>
      <c r="J2" s="87" t="s">
        <v>7</v>
      </c>
      <c r="K2" s="87" t="s">
        <v>94</v>
      </c>
      <c r="L2" s="87">
        <v>0</v>
      </c>
      <c r="M2" s="87" t="s">
        <v>17</v>
      </c>
      <c r="N2" s="87" t="s">
        <v>317</v>
      </c>
      <c r="O2" s="87">
        <v>1</v>
      </c>
      <c r="P2" s="87" t="s">
        <v>3</v>
      </c>
      <c r="Q2" s="87" t="s">
        <v>15</v>
      </c>
      <c r="R2" s="87">
        <v>284.39999999999998</v>
      </c>
      <c r="S2" s="87" t="s">
        <v>14</v>
      </c>
      <c r="T2" s="87">
        <v>100</v>
      </c>
      <c r="U2" s="87" t="s">
        <v>0</v>
      </c>
      <c r="V2" s="87">
        <f>VLOOKUP(B2,'[1]Config_Svol-Sarea-DM'!$I$2:$M$190,4,FALSE)</f>
        <v>700</v>
      </c>
      <c r="W2" s="87">
        <f>VLOOKUP(B2,'[1]Config_Svol-Sarea-DM'!$I$2:$M$190,5,FALSE)</f>
        <v>1.3062096774193548E-2</v>
      </c>
      <c r="X2" s="89"/>
      <c r="Y2" s="87" t="s">
        <v>1495</v>
      </c>
      <c r="Z2" s="87">
        <f>VLOOKUP(B2,'[1]Config_Svol-Sarea-DM'!$I$2:$M$190,2,FALSE)</f>
        <v>9.431870099401036E-4</v>
      </c>
      <c r="AA2" s="87">
        <f>VLOOKUP(B2,'[1]Config_Svol-Sarea-DM'!$I$2:$M$190,3,FALSE)</f>
        <v>2.4651478668888963E-4</v>
      </c>
      <c r="AB2" s="90"/>
      <c r="AC2" s="87" t="s">
        <v>1496</v>
      </c>
      <c r="AD2" s="87">
        <v>1.7049999999999999E-2</v>
      </c>
      <c r="AE2" s="87" t="s">
        <v>1497</v>
      </c>
    </row>
    <row r="3" spans="1:31">
      <c r="A3" s="86" t="s">
        <v>489</v>
      </c>
      <c r="B3" s="86" t="s">
        <v>1382</v>
      </c>
      <c r="C3" s="88">
        <v>45174</v>
      </c>
      <c r="D3" s="87" t="s">
        <v>423</v>
      </c>
      <c r="E3" s="91">
        <v>2</v>
      </c>
      <c r="F3" s="88" t="s">
        <v>47</v>
      </c>
      <c r="G3" s="87" t="s">
        <v>9</v>
      </c>
      <c r="H3" s="87" t="s">
        <v>426</v>
      </c>
      <c r="I3" s="87" t="s">
        <v>401</v>
      </c>
      <c r="J3" s="87" t="s">
        <v>7</v>
      </c>
      <c r="K3" s="87" t="s">
        <v>94</v>
      </c>
      <c r="L3" s="87">
        <v>0</v>
      </c>
      <c r="M3" s="87" t="s">
        <v>17</v>
      </c>
      <c r="N3" s="87" t="s">
        <v>317</v>
      </c>
      <c r="O3" s="87">
        <v>1</v>
      </c>
      <c r="P3" s="87" t="s">
        <v>3</v>
      </c>
      <c r="Q3" s="87" t="s">
        <v>15</v>
      </c>
      <c r="R3" s="87">
        <v>282.7</v>
      </c>
      <c r="S3" s="87" t="s">
        <v>14</v>
      </c>
      <c r="T3" s="87">
        <v>100</v>
      </c>
      <c r="U3" s="87" t="s">
        <v>0</v>
      </c>
      <c r="V3" s="87">
        <f>VLOOKUP(B3,'[1]Config_Svol-Sarea-DM'!$I$2:$M$190,4,FALSE)</f>
        <v>700</v>
      </c>
      <c r="W3" s="87">
        <f>VLOOKUP(B3,'[1]Config_Svol-Sarea-DM'!$I$2:$M$190,5,FALSE)</f>
        <v>1.3062096774193548E-2</v>
      </c>
      <c r="X3" s="89"/>
      <c r="Y3" s="87" t="s">
        <v>1495</v>
      </c>
      <c r="Z3" s="87">
        <f>VLOOKUP(B3,'[1]Config_Svol-Sarea-DM'!$I$2:$M$190,2,FALSE)</f>
        <v>9.431870099401036E-4</v>
      </c>
      <c r="AA3" s="87">
        <f>VLOOKUP(B3,'[1]Config_Svol-Sarea-DM'!$I$2:$M$190,3,FALSE)</f>
        <v>2.4651478668888963E-4</v>
      </c>
      <c r="AB3" s="90"/>
      <c r="AC3" s="87" t="s">
        <v>1496</v>
      </c>
      <c r="AD3" s="87">
        <v>1.7049999999999999E-2</v>
      </c>
      <c r="AE3" s="87" t="s">
        <v>1497</v>
      </c>
    </row>
    <row r="4" spans="1:31">
      <c r="A4" s="86" t="s">
        <v>458</v>
      </c>
      <c r="B4" s="86" t="s">
        <v>1398</v>
      </c>
      <c r="C4" s="88">
        <v>45195</v>
      </c>
      <c r="D4" s="87" t="s">
        <v>423</v>
      </c>
      <c r="E4" s="91">
        <v>3</v>
      </c>
      <c r="F4" s="88" t="s">
        <v>47</v>
      </c>
      <c r="G4" s="87" t="s">
        <v>9</v>
      </c>
      <c r="H4" s="87" t="s">
        <v>426</v>
      </c>
      <c r="I4" s="87" t="s">
        <v>401</v>
      </c>
      <c r="J4" s="87" t="s">
        <v>7</v>
      </c>
      <c r="K4" s="87" t="s">
        <v>94</v>
      </c>
      <c r="L4" s="87">
        <v>0</v>
      </c>
      <c r="M4" s="87" t="s">
        <v>17</v>
      </c>
      <c r="N4" s="87" t="s">
        <v>317</v>
      </c>
      <c r="O4" s="87">
        <v>1</v>
      </c>
      <c r="P4" s="87" t="s">
        <v>3</v>
      </c>
      <c r="Q4" s="87" t="s">
        <v>15</v>
      </c>
      <c r="R4" s="87">
        <v>287.5</v>
      </c>
      <c r="S4" s="87" t="s">
        <v>14</v>
      </c>
      <c r="T4" s="87">
        <v>100</v>
      </c>
      <c r="U4" s="87" t="s">
        <v>0</v>
      </c>
      <c r="V4" s="87">
        <f>VLOOKUP(B4,'[1]Config_Svol-Sarea-DM'!$I$2:$M$190,4,FALSE)</f>
        <v>700</v>
      </c>
      <c r="W4" s="87">
        <f>VLOOKUP(B4,'[1]Config_Svol-Sarea-DM'!$I$2:$M$190,5,FALSE)</f>
        <v>1.2014516129032258E-2</v>
      </c>
      <c r="X4" s="89"/>
      <c r="Y4" s="87" t="s">
        <v>1495</v>
      </c>
      <c r="Z4" s="87">
        <f>VLOOKUP(B4,'[1]Config_Svol-Sarea-DM'!$I$2:$M$190,2,FALSE)</f>
        <v>7.108068197073425E-4</v>
      </c>
      <c r="AA4" s="87">
        <f>VLOOKUP(B4,'[1]Config_Svol-Sarea-DM'!$I$2:$M$190,3,FALSE)</f>
        <v>2.9131427037185575E-4</v>
      </c>
      <c r="AB4" s="90"/>
      <c r="AC4" s="87" t="s">
        <v>1496</v>
      </c>
      <c r="AD4" s="87">
        <v>1.7049999999999999E-2</v>
      </c>
      <c r="AE4" s="87" t="s">
        <v>1497</v>
      </c>
    </row>
    <row r="5" spans="1:31">
      <c r="A5" s="86" t="s">
        <v>457</v>
      </c>
      <c r="B5" s="86" t="s">
        <v>1398</v>
      </c>
      <c r="C5" s="88">
        <v>45195</v>
      </c>
      <c r="D5" s="87" t="s">
        <v>423</v>
      </c>
      <c r="E5" s="91">
        <v>3</v>
      </c>
      <c r="F5" s="88" t="s">
        <v>47</v>
      </c>
      <c r="G5" s="87" t="s">
        <v>9</v>
      </c>
      <c r="H5" s="87" t="s">
        <v>426</v>
      </c>
      <c r="I5" s="87" t="s">
        <v>401</v>
      </c>
      <c r="J5" s="87" t="s">
        <v>7</v>
      </c>
      <c r="K5" s="87" t="s">
        <v>94</v>
      </c>
      <c r="L5" s="87">
        <v>0</v>
      </c>
      <c r="M5" s="87" t="s">
        <v>17</v>
      </c>
      <c r="N5" s="87" t="s">
        <v>317</v>
      </c>
      <c r="O5" s="87">
        <v>1</v>
      </c>
      <c r="P5" s="87" t="s">
        <v>3</v>
      </c>
      <c r="Q5" s="87" t="s">
        <v>15</v>
      </c>
      <c r="R5" s="87">
        <v>290.2</v>
      </c>
      <c r="S5" s="87" t="s">
        <v>14</v>
      </c>
      <c r="T5" s="87">
        <v>100</v>
      </c>
      <c r="U5" s="87" t="s">
        <v>0</v>
      </c>
      <c r="V5" s="87">
        <f>VLOOKUP(B5,'[1]Config_Svol-Sarea-DM'!$I$2:$M$190,4,FALSE)</f>
        <v>700</v>
      </c>
      <c r="W5" s="87">
        <f>VLOOKUP(B5,'[1]Config_Svol-Sarea-DM'!$I$2:$M$190,5,FALSE)</f>
        <v>1.2014516129032258E-2</v>
      </c>
      <c r="X5" s="89"/>
      <c r="Y5" s="87" t="s">
        <v>1495</v>
      </c>
      <c r="Z5" s="87">
        <f>VLOOKUP(B5,'[1]Config_Svol-Sarea-DM'!$I$2:$M$190,2,FALSE)</f>
        <v>7.108068197073425E-4</v>
      </c>
      <c r="AA5" s="87">
        <f>VLOOKUP(B5,'[1]Config_Svol-Sarea-DM'!$I$2:$M$190,3,FALSE)</f>
        <v>2.9131427037185575E-4</v>
      </c>
      <c r="AB5" s="90"/>
      <c r="AC5" s="87" t="s">
        <v>1496</v>
      </c>
      <c r="AD5" s="87">
        <v>1.7049999999999999E-2</v>
      </c>
      <c r="AE5" s="87" t="s">
        <v>1497</v>
      </c>
    </row>
    <row r="6" spans="1:31">
      <c r="A6" s="86" t="s">
        <v>425</v>
      </c>
      <c r="B6" s="86" t="s">
        <v>1414</v>
      </c>
      <c r="C6" s="88">
        <v>45195</v>
      </c>
      <c r="D6" s="87" t="s">
        <v>423</v>
      </c>
      <c r="E6" s="91">
        <v>3</v>
      </c>
      <c r="F6" s="88" t="s">
        <v>47</v>
      </c>
      <c r="G6" s="87" t="s">
        <v>9</v>
      </c>
      <c r="H6" s="87" t="s">
        <v>376</v>
      </c>
      <c r="I6" s="87" t="s">
        <v>401</v>
      </c>
      <c r="J6" s="87" t="s">
        <v>7</v>
      </c>
      <c r="K6" s="87" t="s">
        <v>94</v>
      </c>
      <c r="L6" s="87">
        <v>0</v>
      </c>
      <c r="M6" s="87" t="s">
        <v>17</v>
      </c>
      <c r="N6" s="87" t="s">
        <v>317</v>
      </c>
      <c r="O6" s="87">
        <v>1</v>
      </c>
      <c r="P6" s="87" t="s">
        <v>3</v>
      </c>
      <c r="Q6" s="87" t="s">
        <v>15</v>
      </c>
      <c r="R6" s="87">
        <v>254.30000000000004</v>
      </c>
      <c r="S6" s="87" t="s">
        <v>14</v>
      </c>
      <c r="T6" s="87">
        <v>100</v>
      </c>
      <c r="U6" s="87" t="s">
        <v>0</v>
      </c>
      <c r="V6" s="87">
        <f>VLOOKUP(B6,'[1]Config_Svol-Sarea-DM'!$I$2:$M$190,4,FALSE)</f>
        <v>300</v>
      </c>
      <c r="W6" s="87">
        <f>VLOOKUP(B6,'[1]Config_Svol-Sarea-DM'!$I$2:$M$190,5,FALSE)</f>
        <v>5.5649999999999996E-3</v>
      </c>
      <c r="X6" s="89"/>
      <c r="Y6" s="87" t="s">
        <v>1495</v>
      </c>
      <c r="Z6" s="87">
        <f>VLOOKUP(B6,'[1]Config_Svol-Sarea-DM'!$I$2:$M$190,2,FALSE)</f>
        <v>2.1886792452830172E-3</v>
      </c>
      <c r="AA6" s="87">
        <f>VLOOKUP(B6,'[1]Config_Svol-Sarea-DM'!$I$2:$M$190,3,FALSE)</f>
        <v>1.5417789757412377E-3</v>
      </c>
      <c r="AB6" s="90"/>
      <c r="AC6" s="87" t="s">
        <v>1496</v>
      </c>
      <c r="AD6" s="87">
        <v>1.7049999999999999E-2</v>
      </c>
      <c r="AE6" s="87" t="s">
        <v>1497</v>
      </c>
    </row>
    <row r="7" spans="1:31">
      <c r="A7" s="86" t="s">
        <v>424</v>
      </c>
      <c r="B7" s="86" t="s">
        <v>1414</v>
      </c>
      <c r="C7" s="88">
        <v>45195</v>
      </c>
      <c r="D7" s="87" t="s">
        <v>423</v>
      </c>
      <c r="E7" s="91">
        <v>3</v>
      </c>
      <c r="F7" s="88" t="s">
        <v>47</v>
      </c>
      <c r="G7" s="87" t="s">
        <v>9</v>
      </c>
      <c r="H7" s="87" t="s">
        <v>376</v>
      </c>
      <c r="I7" s="87" t="s">
        <v>401</v>
      </c>
      <c r="J7" s="87" t="s">
        <v>7</v>
      </c>
      <c r="K7" s="87" t="s">
        <v>94</v>
      </c>
      <c r="L7" s="87">
        <v>0</v>
      </c>
      <c r="M7" s="87" t="s">
        <v>17</v>
      </c>
      <c r="N7" s="87" t="s">
        <v>317</v>
      </c>
      <c r="O7" s="87">
        <v>1</v>
      </c>
      <c r="P7" s="87" t="s">
        <v>3</v>
      </c>
      <c r="Q7" s="87" t="s">
        <v>15</v>
      </c>
      <c r="R7" s="87">
        <v>256.29999999999995</v>
      </c>
      <c r="S7" s="87" t="s">
        <v>14</v>
      </c>
      <c r="T7" s="87">
        <v>100</v>
      </c>
      <c r="U7" s="87" t="s">
        <v>0</v>
      </c>
      <c r="V7" s="87">
        <f>VLOOKUP(B7,'[1]Config_Svol-Sarea-DM'!$I$2:$M$190,4,FALSE)</f>
        <v>300</v>
      </c>
      <c r="W7" s="87">
        <f>VLOOKUP(B7,'[1]Config_Svol-Sarea-DM'!$I$2:$M$190,5,FALSE)</f>
        <v>5.5649999999999996E-3</v>
      </c>
      <c r="X7" s="89"/>
      <c r="Y7" s="87" t="s">
        <v>1495</v>
      </c>
      <c r="Z7" s="87">
        <f>VLOOKUP(B7,'[1]Config_Svol-Sarea-DM'!$I$2:$M$190,2,FALSE)</f>
        <v>2.1886792452830172E-3</v>
      </c>
      <c r="AA7" s="87">
        <f>VLOOKUP(B7,'[1]Config_Svol-Sarea-DM'!$I$2:$M$190,3,FALSE)</f>
        <v>1.5417789757412377E-3</v>
      </c>
      <c r="AB7" s="90"/>
      <c r="AC7" s="87" t="s">
        <v>1496</v>
      </c>
      <c r="AD7" s="87">
        <v>1.7049999999999999E-2</v>
      </c>
      <c r="AE7" s="87" t="s">
        <v>1497</v>
      </c>
    </row>
    <row r="8" spans="1:31">
      <c r="A8" s="86" t="s">
        <v>488</v>
      </c>
      <c r="B8" s="86" t="s">
        <v>1383</v>
      </c>
      <c r="C8" s="88">
        <v>45174</v>
      </c>
      <c r="D8" s="87" t="s">
        <v>420</v>
      </c>
      <c r="E8" s="91">
        <v>2</v>
      </c>
      <c r="F8" s="88" t="s">
        <v>47</v>
      </c>
      <c r="G8" s="87" t="s">
        <v>9</v>
      </c>
      <c r="H8" s="87" t="s">
        <v>426</v>
      </c>
      <c r="I8" s="87" t="s">
        <v>377</v>
      </c>
      <c r="J8" s="87" t="s">
        <v>7</v>
      </c>
      <c r="K8" s="87" t="s">
        <v>94</v>
      </c>
      <c r="L8" s="87">
        <v>0</v>
      </c>
      <c r="M8" s="87" t="s">
        <v>17</v>
      </c>
      <c r="N8" s="87" t="s">
        <v>317</v>
      </c>
      <c r="O8" s="87">
        <v>1</v>
      </c>
      <c r="P8" s="87" t="s">
        <v>3</v>
      </c>
      <c r="Q8" s="87" t="s">
        <v>15</v>
      </c>
      <c r="R8" s="87">
        <v>284.5</v>
      </c>
      <c r="S8" s="87" t="s">
        <v>14</v>
      </c>
      <c r="T8" s="87">
        <v>100</v>
      </c>
      <c r="U8" s="87" t="s">
        <v>0</v>
      </c>
      <c r="V8" s="87">
        <f>VLOOKUP(B8,'[1]Config_Svol-Sarea-DM'!$I$2:$M$190,4,FALSE)</f>
        <v>700</v>
      </c>
      <c r="W8" s="87">
        <f>VLOOKUP(B8,'[1]Config_Svol-Sarea-DM'!$I$2:$M$190,5,FALSE)</f>
        <v>1.1254838709677419E-2</v>
      </c>
      <c r="X8" s="89"/>
      <c r="Y8" s="87" t="s">
        <v>1495</v>
      </c>
      <c r="Z8" s="87">
        <f>VLOOKUP(B8,'[1]Config_Svol-Sarea-DM'!$I$2:$M$190,2,FALSE)</f>
        <v>7.2146746918888278E-4</v>
      </c>
      <c r="AA8" s="87">
        <f>VLOOKUP(B8,'[1]Config_Svol-Sarea-DM'!$I$2:$M$190,3,FALSE)</f>
        <v>2.4878188592719998E-4</v>
      </c>
      <c r="AB8" s="90"/>
      <c r="AC8" s="87" t="s">
        <v>1496</v>
      </c>
      <c r="AD8" s="87">
        <v>1.7049999999999999E-2</v>
      </c>
      <c r="AE8" s="87" t="s">
        <v>1497</v>
      </c>
    </row>
    <row r="9" spans="1:31">
      <c r="A9" s="86" t="s">
        <v>487</v>
      </c>
      <c r="B9" s="86" t="s">
        <v>1383</v>
      </c>
      <c r="C9" s="88">
        <v>45174</v>
      </c>
      <c r="D9" s="87" t="s">
        <v>420</v>
      </c>
      <c r="E9" s="91">
        <v>2</v>
      </c>
      <c r="F9" s="88" t="s">
        <v>47</v>
      </c>
      <c r="G9" s="87" t="s">
        <v>9</v>
      </c>
      <c r="H9" s="87" t="s">
        <v>426</v>
      </c>
      <c r="I9" s="87" t="s">
        <v>377</v>
      </c>
      <c r="J9" s="87" t="s">
        <v>7</v>
      </c>
      <c r="K9" s="87" t="s">
        <v>94</v>
      </c>
      <c r="L9" s="87">
        <v>0</v>
      </c>
      <c r="M9" s="87" t="s">
        <v>17</v>
      </c>
      <c r="N9" s="87" t="s">
        <v>317</v>
      </c>
      <c r="O9" s="87">
        <v>1</v>
      </c>
      <c r="P9" s="87" t="s">
        <v>3</v>
      </c>
      <c r="Q9" s="87" t="s">
        <v>15</v>
      </c>
      <c r="R9" s="87">
        <v>245.9</v>
      </c>
      <c r="S9" s="87" t="s">
        <v>14</v>
      </c>
      <c r="T9" s="87">
        <v>100</v>
      </c>
      <c r="U9" s="87" t="s">
        <v>0</v>
      </c>
      <c r="V9" s="87">
        <f>VLOOKUP(B9,'[1]Config_Svol-Sarea-DM'!$I$2:$M$190,4,FALSE)</f>
        <v>700</v>
      </c>
      <c r="W9" s="87">
        <f>VLOOKUP(B9,'[1]Config_Svol-Sarea-DM'!$I$2:$M$190,5,FALSE)</f>
        <v>1.1254838709677419E-2</v>
      </c>
      <c r="X9" s="89"/>
      <c r="Y9" s="87" t="s">
        <v>1495</v>
      </c>
      <c r="Z9" s="87">
        <f>VLOOKUP(B9,'[1]Config_Svol-Sarea-DM'!$I$2:$M$190,2,FALSE)</f>
        <v>7.2146746918888278E-4</v>
      </c>
      <c r="AA9" s="87">
        <f>VLOOKUP(B9,'[1]Config_Svol-Sarea-DM'!$I$2:$M$190,3,FALSE)</f>
        <v>2.4878188592719998E-4</v>
      </c>
      <c r="AB9" s="90"/>
      <c r="AC9" s="87" t="s">
        <v>1496</v>
      </c>
      <c r="AD9" s="87">
        <v>1.7049999999999999E-2</v>
      </c>
      <c r="AE9" s="87" t="s">
        <v>1497</v>
      </c>
    </row>
    <row r="10" spans="1:31">
      <c r="A10" s="86" t="s">
        <v>456</v>
      </c>
      <c r="B10" s="86" t="s">
        <v>1399</v>
      </c>
      <c r="C10" s="88">
        <v>45195</v>
      </c>
      <c r="D10" s="87" t="s">
        <v>420</v>
      </c>
      <c r="E10" s="91">
        <v>3</v>
      </c>
      <c r="F10" s="88" t="s">
        <v>47</v>
      </c>
      <c r="G10" s="87" t="s">
        <v>9</v>
      </c>
      <c r="H10" s="87" t="s">
        <v>426</v>
      </c>
      <c r="I10" s="87" t="s">
        <v>377</v>
      </c>
      <c r="J10" s="87" t="s">
        <v>7</v>
      </c>
      <c r="K10" s="87" t="s">
        <v>94</v>
      </c>
      <c r="L10" s="87">
        <v>0</v>
      </c>
      <c r="M10" s="87" t="s">
        <v>17</v>
      </c>
      <c r="N10" s="87" t="s">
        <v>317</v>
      </c>
      <c r="O10" s="87">
        <v>1</v>
      </c>
      <c r="P10" s="87" t="s">
        <v>3</v>
      </c>
      <c r="Q10" s="87" t="s">
        <v>15</v>
      </c>
      <c r="R10" s="87">
        <v>207.9</v>
      </c>
      <c r="S10" s="87" t="s">
        <v>14</v>
      </c>
      <c r="T10" s="87">
        <v>100</v>
      </c>
      <c r="U10" s="87" t="s">
        <v>0</v>
      </c>
      <c r="V10" s="87">
        <f>VLOOKUP(B10,'[1]Config_Svol-Sarea-DM'!$I$2:$M$190,4,FALSE)</f>
        <v>700</v>
      </c>
      <c r="W10" s="87">
        <f>VLOOKUP(B10,'[1]Config_Svol-Sarea-DM'!$I$2:$M$190,5,FALSE)</f>
        <v>1.2369354838709679E-2</v>
      </c>
      <c r="X10" s="89"/>
      <c r="Y10" s="87" t="s">
        <v>1495</v>
      </c>
      <c r="Z10" s="87">
        <f>VLOOKUP(B10,'[1]Config_Svol-Sarea-DM'!$I$2:$M$190,2,FALSE)</f>
        <v>5.8855131047073688E-4</v>
      </c>
      <c r="AA10" s="87">
        <f>VLOOKUP(B10,'[1]Config_Svol-Sarea-DM'!$I$2:$M$190,3,FALSE)</f>
        <v>2.4900247750684343E-4</v>
      </c>
      <c r="AB10" s="90"/>
      <c r="AC10" s="87" t="s">
        <v>1496</v>
      </c>
      <c r="AD10" s="87">
        <v>1.7049999999999999E-2</v>
      </c>
      <c r="AE10" s="87" t="s">
        <v>1497</v>
      </c>
    </row>
    <row r="11" spans="1:31">
      <c r="A11" s="86" t="s">
        <v>455</v>
      </c>
      <c r="B11" s="86" t="s">
        <v>1399</v>
      </c>
      <c r="C11" s="88">
        <v>45195</v>
      </c>
      <c r="D11" s="87" t="s">
        <v>420</v>
      </c>
      <c r="E11" s="91">
        <v>3</v>
      </c>
      <c r="F11" s="88" t="s">
        <v>47</v>
      </c>
      <c r="G11" s="87" t="s">
        <v>9</v>
      </c>
      <c r="H11" s="87" t="s">
        <v>426</v>
      </c>
      <c r="I11" s="87" t="s">
        <v>377</v>
      </c>
      <c r="J11" s="87" t="s">
        <v>7</v>
      </c>
      <c r="K11" s="87" t="s">
        <v>94</v>
      </c>
      <c r="L11" s="87">
        <v>0</v>
      </c>
      <c r="M11" s="87" t="s">
        <v>17</v>
      </c>
      <c r="N11" s="87" t="s">
        <v>317</v>
      </c>
      <c r="O11" s="87">
        <v>1</v>
      </c>
      <c r="P11" s="87" t="s">
        <v>3</v>
      </c>
      <c r="Q11" s="87" t="s">
        <v>15</v>
      </c>
      <c r="R11" s="87">
        <v>261.79999999999995</v>
      </c>
      <c r="S11" s="87" t="s">
        <v>14</v>
      </c>
      <c r="T11" s="87">
        <v>100</v>
      </c>
      <c r="U11" s="87" t="s">
        <v>0</v>
      </c>
      <c r="V11" s="87">
        <f>VLOOKUP(B11,'[1]Config_Svol-Sarea-DM'!$I$2:$M$190,4,FALSE)</f>
        <v>700</v>
      </c>
      <c r="W11" s="87">
        <f>VLOOKUP(B11,'[1]Config_Svol-Sarea-DM'!$I$2:$M$190,5,FALSE)</f>
        <v>1.2369354838709679E-2</v>
      </c>
      <c r="X11" s="89"/>
      <c r="Y11" s="87" t="s">
        <v>1495</v>
      </c>
      <c r="Z11" s="87">
        <f>VLOOKUP(B11,'[1]Config_Svol-Sarea-DM'!$I$2:$M$190,2,FALSE)</f>
        <v>5.8855131047073688E-4</v>
      </c>
      <c r="AA11" s="87">
        <f>VLOOKUP(B11,'[1]Config_Svol-Sarea-DM'!$I$2:$M$190,3,FALSE)</f>
        <v>2.4900247750684343E-4</v>
      </c>
      <c r="AB11" s="90"/>
      <c r="AC11" s="87" t="s">
        <v>1496</v>
      </c>
      <c r="AD11" s="87">
        <v>1.7049999999999999E-2</v>
      </c>
      <c r="AE11" s="87" t="s">
        <v>1497</v>
      </c>
    </row>
    <row r="12" spans="1:31">
      <c r="A12" s="86" t="s">
        <v>422</v>
      </c>
      <c r="B12" s="86" t="s">
        <v>1415</v>
      </c>
      <c r="C12" s="88">
        <v>45195</v>
      </c>
      <c r="D12" s="87" t="s">
        <v>420</v>
      </c>
      <c r="E12" s="91">
        <v>3</v>
      </c>
      <c r="F12" s="88" t="s">
        <v>47</v>
      </c>
      <c r="G12" s="87" t="s">
        <v>9</v>
      </c>
      <c r="H12" s="87" t="s">
        <v>376</v>
      </c>
      <c r="I12" s="87" t="s">
        <v>377</v>
      </c>
      <c r="J12" s="87" t="s">
        <v>7</v>
      </c>
      <c r="K12" s="87" t="s">
        <v>94</v>
      </c>
      <c r="L12" s="87">
        <v>0</v>
      </c>
      <c r="M12" s="87" t="s">
        <v>17</v>
      </c>
      <c r="N12" s="87" t="s">
        <v>317</v>
      </c>
      <c r="O12" s="87">
        <v>1</v>
      </c>
      <c r="P12" s="87" t="s">
        <v>3</v>
      </c>
      <c r="Q12" s="87" t="s">
        <v>15</v>
      </c>
      <c r="R12" s="87">
        <v>275.8</v>
      </c>
      <c r="S12" s="87" t="s">
        <v>14</v>
      </c>
      <c r="T12" s="87">
        <v>100</v>
      </c>
      <c r="U12" s="87" t="s">
        <v>0</v>
      </c>
      <c r="V12" s="87">
        <f>VLOOKUP(B12,'[1]Config_Svol-Sarea-DM'!$I$2:$M$190,4,FALSE)</f>
        <v>350</v>
      </c>
      <c r="W12" s="87">
        <f>VLOOKUP(B12,'[1]Config_Svol-Sarea-DM'!$I$2:$M$190,5,FALSE)</f>
        <v>5.5649999999999996E-3</v>
      </c>
      <c r="X12" s="89"/>
      <c r="Y12" s="87" t="s">
        <v>1495</v>
      </c>
      <c r="Z12" s="87">
        <f>VLOOKUP(B12,'[1]Config_Svol-Sarea-DM'!$I$2:$M$190,2,FALSE)</f>
        <v>2.6666666666666809E-3</v>
      </c>
      <c r="AA12" s="87">
        <f>VLOOKUP(B12,'[1]Config_Svol-Sarea-DM'!$I$2:$M$190,3,FALSE)</f>
        <v>1.2578616352201268E-3</v>
      </c>
      <c r="AB12" s="90"/>
      <c r="AC12" s="87" t="s">
        <v>1496</v>
      </c>
      <c r="AD12" s="87">
        <v>1.7049999999999999E-2</v>
      </c>
      <c r="AE12" s="87" t="s">
        <v>1497</v>
      </c>
    </row>
    <row r="13" spans="1:31">
      <c r="A13" s="86" t="s">
        <v>421</v>
      </c>
      <c r="B13" s="86" t="s">
        <v>1415</v>
      </c>
      <c r="C13" s="88">
        <v>45195</v>
      </c>
      <c r="D13" s="87" t="s">
        <v>420</v>
      </c>
      <c r="E13" s="91">
        <v>3</v>
      </c>
      <c r="F13" s="88" t="s">
        <v>47</v>
      </c>
      <c r="G13" s="87" t="s">
        <v>9</v>
      </c>
      <c r="H13" s="87" t="s">
        <v>376</v>
      </c>
      <c r="I13" s="87" t="s">
        <v>377</v>
      </c>
      <c r="J13" s="87" t="s">
        <v>7</v>
      </c>
      <c r="K13" s="87" t="s">
        <v>94</v>
      </c>
      <c r="L13" s="87">
        <v>0</v>
      </c>
      <c r="M13" s="87" t="s">
        <v>17</v>
      </c>
      <c r="N13" s="87" t="s">
        <v>317</v>
      </c>
      <c r="O13" s="87">
        <v>1</v>
      </c>
      <c r="P13" s="87" t="s">
        <v>3</v>
      </c>
      <c r="Q13" s="87" t="s">
        <v>15</v>
      </c>
      <c r="R13" s="87">
        <v>278.7</v>
      </c>
      <c r="S13" s="87" t="s">
        <v>14</v>
      </c>
      <c r="T13" s="87">
        <v>100</v>
      </c>
      <c r="U13" s="87" t="s">
        <v>0</v>
      </c>
      <c r="V13" s="87">
        <f>VLOOKUP(B13,'[1]Config_Svol-Sarea-DM'!$I$2:$M$190,4,FALSE)</f>
        <v>350</v>
      </c>
      <c r="W13" s="87">
        <f>VLOOKUP(B13,'[1]Config_Svol-Sarea-DM'!$I$2:$M$190,5,FALSE)</f>
        <v>5.5649999999999996E-3</v>
      </c>
      <c r="X13" s="89"/>
      <c r="Y13" s="87" t="s">
        <v>1495</v>
      </c>
      <c r="Z13" s="87">
        <f>VLOOKUP(B13,'[1]Config_Svol-Sarea-DM'!$I$2:$M$190,2,FALSE)</f>
        <v>2.6666666666666809E-3</v>
      </c>
      <c r="AA13" s="87">
        <f>VLOOKUP(B13,'[1]Config_Svol-Sarea-DM'!$I$2:$M$190,3,FALSE)</f>
        <v>1.2578616352201268E-3</v>
      </c>
      <c r="AB13" s="90"/>
      <c r="AC13" s="87" t="s">
        <v>1496</v>
      </c>
      <c r="AD13" s="87">
        <v>1.7049999999999999E-2</v>
      </c>
      <c r="AE13" s="87" t="s">
        <v>1497</v>
      </c>
    </row>
    <row r="14" spans="1:31">
      <c r="A14" s="86" t="s">
        <v>486</v>
      </c>
      <c r="B14" s="86" t="s">
        <v>1384</v>
      </c>
      <c r="C14" s="88">
        <v>45174</v>
      </c>
      <c r="D14" s="87" t="s">
        <v>417</v>
      </c>
      <c r="E14" s="91">
        <v>2</v>
      </c>
      <c r="F14" s="88" t="s">
        <v>47</v>
      </c>
      <c r="G14" s="87" t="s">
        <v>9</v>
      </c>
      <c r="H14" s="87" t="s">
        <v>426</v>
      </c>
      <c r="I14" s="71" t="s">
        <v>1493</v>
      </c>
      <c r="J14" s="87" t="s">
        <v>7</v>
      </c>
      <c r="K14" s="87" t="s">
        <v>94</v>
      </c>
      <c r="L14" s="87">
        <v>0</v>
      </c>
      <c r="M14" s="87" t="s">
        <v>17</v>
      </c>
      <c r="N14" s="87" t="s">
        <v>317</v>
      </c>
      <c r="O14" s="87">
        <v>1</v>
      </c>
      <c r="P14" s="87" t="s">
        <v>3</v>
      </c>
      <c r="Q14" s="87" t="s">
        <v>15</v>
      </c>
      <c r="R14" s="87">
        <v>281</v>
      </c>
      <c r="S14" s="87" t="s">
        <v>14</v>
      </c>
      <c r="T14" s="87">
        <v>100</v>
      </c>
      <c r="U14" s="87" t="s">
        <v>0</v>
      </c>
      <c r="V14" s="87">
        <f>VLOOKUP(B14,'[1]Config_Svol-Sarea-DM'!$I$2:$M$190,4,FALSE)</f>
        <v>700</v>
      </c>
      <c r="W14" s="87">
        <f>VLOOKUP(B14,'[1]Config_Svol-Sarea-DM'!$I$2:$M$190,5,FALSE)</f>
        <v>9.1290322580645147E-3</v>
      </c>
      <c r="X14" s="89"/>
      <c r="Y14" s="87" t="s">
        <v>1495</v>
      </c>
      <c r="Z14" s="87">
        <f>VLOOKUP(B14,'[1]Config_Svol-Sarea-DM'!$I$2:$M$190,2,FALSE)</f>
        <v>1.4108833922261632E-3</v>
      </c>
      <c r="AA14" s="87">
        <f>VLOOKUP(B14,'[1]Config_Svol-Sarea-DM'!$I$2:$M$190,3,FALSE)</f>
        <v>5.8275618374558703E-4</v>
      </c>
      <c r="AB14" s="90"/>
      <c r="AC14" s="87" t="s">
        <v>1496</v>
      </c>
      <c r="AD14" s="87">
        <v>1.7049999999999999E-2</v>
      </c>
      <c r="AE14" s="87" t="s">
        <v>1497</v>
      </c>
    </row>
    <row r="15" spans="1:31">
      <c r="A15" s="86" t="s">
        <v>485</v>
      </c>
      <c r="B15" s="86" t="s">
        <v>1384</v>
      </c>
      <c r="C15" s="88">
        <v>45174</v>
      </c>
      <c r="D15" s="87" t="s">
        <v>417</v>
      </c>
      <c r="E15" s="91">
        <v>2</v>
      </c>
      <c r="F15" s="88" t="s">
        <v>47</v>
      </c>
      <c r="G15" s="87" t="s">
        <v>9</v>
      </c>
      <c r="H15" s="87" t="s">
        <v>426</v>
      </c>
      <c r="I15" s="71" t="s">
        <v>1493</v>
      </c>
      <c r="J15" s="87" t="s">
        <v>7</v>
      </c>
      <c r="K15" s="87" t="s">
        <v>94</v>
      </c>
      <c r="L15" s="87">
        <v>3.5244922120506249E-2</v>
      </c>
      <c r="M15" s="87" t="s">
        <v>17</v>
      </c>
      <c r="N15" s="87" t="s">
        <v>317</v>
      </c>
      <c r="O15" s="87">
        <v>1</v>
      </c>
      <c r="P15" s="87" t="s">
        <v>3</v>
      </c>
      <c r="Q15" s="87" t="s">
        <v>15</v>
      </c>
      <c r="R15" s="87">
        <v>286.60000000000002</v>
      </c>
      <c r="S15" s="87" t="s">
        <v>14</v>
      </c>
      <c r="T15" s="87">
        <v>100</v>
      </c>
      <c r="U15" s="87" t="s">
        <v>0</v>
      </c>
      <c r="V15" s="87">
        <f>VLOOKUP(B15,'[1]Config_Svol-Sarea-DM'!$I$2:$M$190,4,FALSE)</f>
        <v>700</v>
      </c>
      <c r="W15" s="87">
        <f>VLOOKUP(B15,'[1]Config_Svol-Sarea-DM'!$I$2:$M$190,5,FALSE)</f>
        <v>9.1290322580645147E-3</v>
      </c>
      <c r="X15" s="89"/>
      <c r="Y15" s="87" t="s">
        <v>1495</v>
      </c>
      <c r="Z15" s="87">
        <f>VLOOKUP(B15,'[1]Config_Svol-Sarea-DM'!$I$2:$M$190,2,FALSE)</f>
        <v>1.4108833922261632E-3</v>
      </c>
      <c r="AA15" s="87">
        <f>VLOOKUP(B15,'[1]Config_Svol-Sarea-DM'!$I$2:$M$190,3,FALSE)</f>
        <v>5.8275618374558703E-4</v>
      </c>
      <c r="AB15" s="90"/>
      <c r="AC15" s="87" t="s">
        <v>1496</v>
      </c>
      <c r="AD15" s="87">
        <v>1.7049999999999999E-2</v>
      </c>
      <c r="AE15" s="87" t="s">
        <v>1497</v>
      </c>
    </row>
    <row r="16" spans="1:31">
      <c r="A16" s="86" t="s">
        <v>454</v>
      </c>
      <c r="B16" s="86" t="s">
        <v>1400</v>
      </c>
      <c r="C16" s="88">
        <v>45195</v>
      </c>
      <c r="D16" s="87" t="s">
        <v>417</v>
      </c>
      <c r="E16" s="91">
        <v>3</v>
      </c>
      <c r="F16" s="88" t="s">
        <v>47</v>
      </c>
      <c r="G16" s="87" t="s">
        <v>9</v>
      </c>
      <c r="H16" s="87" t="s">
        <v>426</v>
      </c>
      <c r="I16" s="71" t="s">
        <v>1493</v>
      </c>
      <c r="J16" s="87" t="s">
        <v>7</v>
      </c>
      <c r="K16" s="87" t="s">
        <v>94</v>
      </c>
      <c r="L16" s="87">
        <v>0</v>
      </c>
      <c r="M16" s="87" t="s">
        <v>17</v>
      </c>
      <c r="N16" s="87" t="s">
        <v>317</v>
      </c>
      <c r="O16" s="87">
        <v>1</v>
      </c>
      <c r="P16" s="87" t="s">
        <v>3</v>
      </c>
      <c r="Q16" s="87" t="s">
        <v>15</v>
      </c>
      <c r="R16" s="87">
        <v>276.3</v>
      </c>
      <c r="S16" s="87" t="s">
        <v>14</v>
      </c>
      <c r="T16" s="87">
        <v>100</v>
      </c>
      <c r="U16" s="87" t="s">
        <v>0</v>
      </c>
      <c r="V16" s="87">
        <f>VLOOKUP(B16,'[1]Config_Svol-Sarea-DM'!$I$2:$M$190,4,FALSE)</f>
        <v>700</v>
      </c>
      <c r="W16" s="87">
        <f>VLOOKUP(B16,'[1]Config_Svol-Sarea-DM'!$I$2:$M$190,5,FALSE)</f>
        <v>1.2562903225806452E-2</v>
      </c>
      <c r="X16" s="89"/>
      <c r="Y16" s="87" t="s">
        <v>1495</v>
      </c>
      <c r="Z16" s="87">
        <f>VLOOKUP(B16,'[1]Config_Svol-Sarea-DM'!$I$2:$M$190,2,FALSE)</f>
        <v>9.6952111952753098E-4</v>
      </c>
      <c r="AA16" s="87">
        <f>VLOOKUP(B16,'[1]Config_Svol-Sarea-DM'!$I$2:$M$190,3,FALSE)</f>
        <v>4.1232507382206072E-4</v>
      </c>
      <c r="AB16" s="90"/>
      <c r="AC16" s="87" t="s">
        <v>1496</v>
      </c>
      <c r="AD16" s="87">
        <v>1.7049999999999999E-2</v>
      </c>
      <c r="AE16" s="87" t="s">
        <v>1497</v>
      </c>
    </row>
    <row r="17" spans="1:31">
      <c r="A17" s="86" t="s">
        <v>453</v>
      </c>
      <c r="B17" s="86" t="s">
        <v>1400</v>
      </c>
      <c r="C17" s="88">
        <v>45195</v>
      </c>
      <c r="D17" s="87" t="s">
        <v>417</v>
      </c>
      <c r="E17" s="91">
        <v>3</v>
      </c>
      <c r="F17" s="88" t="s">
        <v>47</v>
      </c>
      <c r="G17" s="87" t="s">
        <v>9</v>
      </c>
      <c r="H17" s="87" t="s">
        <v>426</v>
      </c>
      <c r="I17" s="71" t="s">
        <v>1493</v>
      </c>
      <c r="J17" s="87" t="s">
        <v>7</v>
      </c>
      <c r="K17" s="87" t="s">
        <v>94</v>
      </c>
      <c r="L17" s="87">
        <v>0</v>
      </c>
      <c r="M17" s="87" t="s">
        <v>17</v>
      </c>
      <c r="N17" s="87" t="s">
        <v>317</v>
      </c>
      <c r="O17" s="87">
        <v>1</v>
      </c>
      <c r="P17" s="87" t="s">
        <v>3</v>
      </c>
      <c r="Q17" s="87" t="s">
        <v>15</v>
      </c>
      <c r="R17" s="87">
        <v>242.10000000000002</v>
      </c>
      <c r="S17" s="87" t="s">
        <v>14</v>
      </c>
      <c r="T17" s="87">
        <v>100</v>
      </c>
      <c r="U17" s="87" t="s">
        <v>0</v>
      </c>
      <c r="V17" s="87">
        <f>VLOOKUP(B17,'[1]Config_Svol-Sarea-DM'!$I$2:$M$190,4,FALSE)</f>
        <v>700</v>
      </c>
      <c r="W17" s="87">
        <f>VLOOKUP(B17,'[1]Config_Svol-Sarea-DM'!$I$2:$M$190,5,FALSE)</f>
        <v>1.2562903225806452E-2</v>
      </c>
      <c r="X17" s="89"/>
      <c r="Y17" s="87" t="s">
        <v>1495</v>
      </c>
      <c r="Z17" s="87">
        <f>VLOOKUP(B17,'[1]Config_Svol-Sarea-DM'!$I$2:$M$190,2,FALSE)</f>
        <v>9.6952111952753098E-4</v>
      </c>
      <c r="AA17" s="87">
        <f>VLOOKUP(B17,'[1]Config_Svol-Sarea-DM'!$I$2:$M$190,3,FALSE)</f>
        <v>4.1232507382206072E-4</v>
      </c>
      <c r="AB17" s="90"/>
      <c r="AC17" s="87" t="s">
        <v>1496</v>
      </c>
      <c r="AD17" s="87">
        <v>1.7049999999999999E-2</v>
      </c>
      <c r="AE17" s="87" t="s">
        <v>1497</v>
      </c>
    </row>
    <row r="18" spans="1:31">
      <c r="A18" s="86" t="s">
        <v>419</v>
      </c>
      <c r="B18" s="86" t="s">
        <v>1416</v>
      </c>
      <c r="C18" s="88">
        <v>45195</v>
      </c>
      <c r="D18" s="87" t="s">
        <v>417</v>
      </c>
      <c r="E18" s="91">
        <v>3</v>
      </c>
      <c r="F18" s="88" t="s">
        <v>47</v>
      </c>
      <c r="G18" s="87" t="s">
        <v>9</v>
      </c>
      <c r="H18" s="87" t="s">
        <v>376</v>
      </c>
      <c r="I18" s="71" t="s">
        <v>1493</v>
      </c>
      <c r="J18" s="87" t="s">
        <v>7</v>
      </c>
      <c r="K18" s="87" t="s">
        <v>94</v>
      </c>
      <c r="L18" s="87">
        <v>0</v>
      </c>
      <c r="M18" s="87" t="s">
        <v>17</v>
      </c>
      <c r="N18" s="87" t="s">
        <v>317</v>
      </c>
      <c r="O18" s="87">
        <v>1</v>
      </c>
      <c r="P18" s="87" t="s">
        <v>3</v>
      </c>
      <c r="Q18" s="87" t="s">
        <v>15</v>
      </c>
      <c r="R18" s="87">
        <v>258.7</v>
      </c>
      <c r="S18" s="87" t="s">
        <v>14</v>
      </c>
      <c r="T18" s="87">
        <v>100</v>
      </c>
      <c r="U18" s="87" t="s">
        <v>0</v>
      </c>
      <c r="V18" s="87">
        <f>VLOOKUP(B18,'[1]Config_Svol-Sarea-DM'!$I$2:$M$190,4,FALSE)</f>
        <v>350</v>
      </c>
      <c r="W18" s="87">
        <f>VLOOKUP(B18,'[1]Config_Svol-Sarea-DM'!$I$2:$M$190,5,FALSE)</f>
        <v>5.5649999999999996E-3</v>
      </c>
      <c r="X18" s="89"/>
      <c r="Y18" s="87" t="s">
        <v>1495</v>
      </c>
      <c r="Z18" s="87">
        <f>VLOOKUP(B18,'[1]Config_Svol-Sarea-DM'!$I$2:$M$190,2,FALSE)</f>
        <v>3.4465408805031288E-3</v>
      </c>
      <c r="AA18" s="87">
        <f>VLOOKUP(B18,'[1]Config_Svol-Sarea-DM'!$I$2:$M$190,3,FALSE)</f>
        <v>2.2138364779874008E-3</v>
      </c>
      <c r="AB18" s="90"/>
      <c r="AC18" s="87" t="s">
        <v>1496</v>
      </c>
      <c r="AD18" s="87">
        <v>1.7049999999999999E-2</v>
      </c>
      <c r="AE18" s="87" t="s">
        <v>1497</v>
      </c>
    </row>
    <row r="19" spans="1:31">
      <c r="A19" s="86" t="s">
        <v>418</v>
      </c>
      <c r="B19" s="86" t="s">
        <v>1416</v>
      </c>
      <c r="C19" s="88">
        <v>45195</v>
      </c>
      <c r="D19" s="87" t="s">
        <v>417</v>
      </c>
      <c r="E19" s="91">
        <v>3</v>
      </c>
      <c r="F19" s="88" t="s">
        <v>47</v>
      </c>
      <c r="G19" s="87" t="s">
        <v>9</v>
      </c>
      <c r="H19" s="87" t="s">
        <v>376</v>
      </c>
      <c r="I19" s="71" t="s">
        <v>1493</v>
      </c>
      <c r="J19" s="87" t="s">
        <v>7</v>
      </c>
      <c r="K19" s="87" t="s">
        <v>94</v>
      </c>
      <c r="L19" s="87">
        <v>0</v>
      </c>
      <c r="M19" s="87" t="s">
        <v>17</v>
      </c>
      <c r="N19" s="87" t="s">
        <v>317</v>
      </c>
      <c r="O19" s="87">
        <v>1</v>
      </c>
      <c r="P19" s="87" t="s">
        <v>3</v>
      </c>
      <c r="Q19" s="87" t="s">
        <v>15</v>
      </c>
      <c r="R19" s="87">
        <v>242.2</v>
      </c>
      <c r="S19" s="87" t="s">
        <v>14</v>
      </c>
      <c r="T19" s="87">
        <v>100</v>
      </c>
      <c r="U19" s="87" t="s">
        <v>0</v>
      </c>
      <c r="V19" s="87">
        <f>VLOOKUP(B19,'[1]Config_Svol-Sarea-DM'!$I$2:$M$190,4,FALSE)</f>
        <v>350</v>
      </c>
      <c r="W19" s="87">
        <f>VLOOKUP(B19,'[1]Config_Svol-Sarea-DM'!$I$2:$M$190,5,FALSE)</f>
        <v>5.5649999999999996E-3</v>
      </c>
      <c r="X19" s="89"/>
      <c r="Y19" s="87" t="s">
        <v>1495</v>
      </c>
      <c r="Z19" s="87">
        <f>VLOOKUP(B19,'[1]Config_Svol-Sarea-DM'!$I$2:$M$190,2,FALSE)</f>
        <v>3.4465408805031288E-3</v>
      </c>
      <c r="AA19" s="87">
        <f>VLOOKUP(B19,'[1]Config_Svol-Sarea-DM'!$I$2:$M$190,3,FALSE)</f>
        <v>2.2138364779874008E-3</v>
      </c>
      <c r="AB19" s="90"/>
      <c r="AC19" s="87" t="s">
        <v>1496</v>
      </c>
      <c r="AD19" s="87">
        <v>1.7049999999999999E-2</v>
      </c>
      <c r="AE19" s="87" t="s">
        <v>1497</v>
      </c>
    </row>
    <row r="20" spans="1:31">
      <c r="A20" s="86" t="s">
        <v>484</v>
      </c>
      <c r="B20" s="86" t="s">
        <v>1385</v>
      </c>
      <c r="C20" s="88">
        <v>45174</v>
      </c>
      <c r="D20" s="87" t="s">
        <v>414</v>
      </c>
      <c r="E20" s="91">
        <v>2</v>
      </c>
      <c r="F20" s="88" t="s">
        <v>47</v>
      </c>
      <c r="G20" s="87" t="s">
        <v>9</v>
      </c>
      <c r="H20" s="87" t="s">
        <v>426</v>
      </c>
      <c r="I20" s="88" t="s">
        <v>1494</v>
      </c>
      <c r="J20" s="87" t="s">
        <v>7</v>
      </c>
      <c r="K20" s="87" t="s">
        <v>94</v>
      </c>
      <c r="L20" s="87">
        <v>0</v>
      </c>
      <c r="M20" s="87" t="s">
        <v>17</v>
      </c>
      <c r="N20" s="87" t="s">
        <v>317</v>
      </c>
      <c r="O20" s="87">
        <v>1</v>
      </c>
      <c r="P20" s="87" t="s">
        <v>3</v>
      </c>
      <c r="Q20" s="87" t="s">
        <v>15</v>
      </c>
      <c r="R20" s="87">
        <v>230.5</v>
      </c>
      <c r="S20" s="87" t="s">
        <v>14</v>
      </c>
      <c r="T20" s="87">
        <v>100</v>
      </c>
      <c r="U20" s="87" t="s">
        <v>0</v>
      </c>
      <c r="V20" s="87">
        <f>VLOOKUP(B20,'[1]Config_Svol-Sarea-DM'!$I$2:$M$190,4,FALSE)</f>
        <v>700</v>
      </c>
      <c r="W20" s="87">
        <f>VLOOKUP(B20,'[1]Config_Svol-Sarea-DM'!$I$2:$M$190,5,FALSE)</f>
        <v>1.3328225806451613E-2</v>
      </c>
      <c r="X20" s="89"/>
      <c r="Y20" s="87" t="s">
        <v>1495</v>
      </c>
      <c r="Z20" s="87">
        <f>VLOOKUP(B20,'[1]Config_Svol-Sarea-DM'!$I$2:$M$190,2,FALSE)</f>
        <v>9.4536213468868039E-4</v>
      </c>
      <c r="AA20" s="87">
        <f>VLOOKUP(B20,'[1]Config_Svol-Sarea-DM'!$I$2:$M$190,3,FALSE)</f>
        <v>3.6764083015671943E-4</v>
      </c>
      <c r="AB20" s="90"/>
      <c r="AC20" s="87" t="s">
        <v>1496</v>
      </c>
      <c r="AD20" s="87">
        <v>1.7049999999999999E-2</v>
      </c>
      <c r="AE20" s="87" t="s">
        <v>1497</v>
      </c>
    </row>
    <row r="21" spans="1:31">
      <c r="A21" s="86" t="s">
        <v>483</v>
      </c>
      <c r="B21" s="86" t="s">
        <v>1385</v>
      </c>
      <c r="C21" s="88">
        <v>45174</v>
      </c>
      <c r="D21" s="87" t="s">
        <v>414</v>
      </c>
      <c r="E21" s="91">
        <v>2</v>
      </c>
      <c r="F21" s="88" t="s">
        <v>47</v>
      </c>
      <c r="G21" s="87" t="s">
        <v>9</v>
      </c>
      <c r="H21" s="87" t="s">
        <v>426</v>
      </c>
      <c r="I21" s="88" t="s">
        <v>1494</v>
      </c>
      <c r="J21" s="87" t="s">
        <v>7</v>
      </c>
      <c r="K21" s="87" t="s">
        <v>94</v>
      </c>
      <c r="L21" s="87">
        <v>0</v>
      </c>
      <c r="M21" s="87" t="s">
        <v>17</v>
      </c>
      <c r="N21" s="87" t="s">
        <v>317</v>
      </c>
      <c r="O21" s="87">
        <v>1</v>
      </c>
      <c r="P21" s="87" t="s">
        <v>3</v>
      </c>
      <c r="Q21" s="87" t="s">
        <v>15</v>
      </c>
      <c r="R21" s="87">
        <v>279.8</v>
      </c>
      <c r="S21" s="87" t="s">
        <v>14</v>
      </c>
      <c r="T21" s="87">
        <v>100</v>
      </c>
      <c r="U21" s="87" t="s">
        <v>0</v>
      </c>
      <c r="V21" s="87">
        <f>VLOOKUP(B21,'[1]Config_Svol-Sarea-DM'!$I$2:$M$190,4,FALSE)</f>
        <v>700</v>
      </c>
      <c r="W21" s="87">
        <f>VLOOKUP(B21,'[1]Config_Svol-Sarea-DM'!$I$2:$M$190,5,FALSE)</f>
        <v>1.3328225806451613E-2</v>
      </c>
      <c r="X21" s="89"/>
      <c r="Y21" s="87" t="s">
        <v>1495</v>
      </c>
      <c r="Z21" s="87">
        <f>VLOOKUP(B21,'[1]Config_Svol-Sarea-DM'!$I$2:$M$190,2,FALSE)</f>
        <v>9.4536213468868039E-4</v>
      </c>
      <c r="AA21" s="87">
        <f>VLOOKUP(B21,'[1]Config_Svol-Sarea-DM'!$I$2:$M$190,3,FALSE)</f>
        <v>3.6764083015671943E-4</v>
      </c>
      <c r="AB21" s="90"/>
      <c r="AC21" s="87" t="s">
        <v>1496</v>
      </c>
      <c r="AD21" s="87">
        <v>1.7049999999999999E-2</v>
      </c>
      <c r="AE21" s="87" t="s">
        <v>1497</v>
      </c>
    </row>
    <row r="22" spans="1:31">
      <c r="A22" s="86" t="s">
        <v>452</v>
      </c>
      <c r="B22" s="86" t="s">
        <v>1401</v>
      </c>
      <c r="C22" s="88">
        <v>45195</v>
      </c>
      <c r="D22" s="87" t="s">
        <v>414</v>
      </c>
      <c r="E22" s="91">
        <v>3</v>
      </c>
      <c r="F22" s="88" t="s">
        <v>47</v>
      </c>
      <c r="G22" s="87" t="s">
        <v>9</v>
      </c>
      <c r="H22" s="87" t="s">
        <v>426</v>
      </c>
      <c r="I22" s="88" t="s">
        <v>1494</v>
      </c>
      <c r="J22" s="87" t="s">
        <v>7</v>
      </c>
      <c r="K22" s="87" t="s">
        <v>94</v>
      </c>
      <c r="L22" s="87">
        <v>0</v>
      </c>
      <c r="M22" s="87" t="s">
        <v>17</v>
      </c>
      <c r="N22" s="87" t="s">
        <v>317</v>
      </c>
      <c r="O22" s="87">
        <v>1</v>
      </c>
      <c r="P22" s="87" t="s">
        <v>3</v>
      </c>
      <c r="Q22" s="87" t="s">
        <v>15</v>
      </c>
      <c r="R22" s="87">
        <v>297.70000000000005</v>
      </c>
      <c r="S22" s="87" t="s">
        <v>14</v>
      </c>
      <c r="T22" s="87">
        <v>100</v>
      </c>
      <c r="U22" s="87" t="s">
        <v>0</v>
      </c>
      <c r="V22" s="87">
        <f>VLOOKUP(B22,'[1]Config_Svol-Sarea-DM'!$I$2:$M$190,4,FALSE)</f>
        <v>700</v>
      </c>
      <c r="W22" s="87">
        <f>VLOOKUP(B22,'[1]Config_Svol-Sarea-DM'!$I$2:$M$190,5,FALSE)</f>
        <v>1.3248387096774195E-2</v>
      </c>
      <c r="X22" s="89"/>
      <c r="Y22" s="87" t="s">
        <v>1495</v>
      </c>
      <c r="Z22" s="87">
        <f>VLOOKUP(B22,'[1]Config_Svol-Sarea-DM'!$I$2:$M$190,2,FALSE)</f>
        <v>1.9760896031166234E-3</v>
      </c>
      <c r="AA22" s="87">
        <f>VLOOKUP(B22,'[1]Config_Svol-Sarea-DM'!$I$2:$M$190,3,FALSE)</f>
        <v>5.8120282444607408E-4</v>
      </c>
      <c r="AB22" s="90"/>
      <c r="AC22" s="87" t="s">
        <v>1496</v>
      </c>
      <c r="AD22" s="87">
        <v>1.7049999999999999E-2</v>
      </c>
      <c r="AE22" s="87" t="s">
        <v>1497</v>
      </c>
    </row>
    <row r="23" spans="1:31">
      <c r="A23" s="86" t="s">
        <v>451</v>
      </c>
      <c r="B23" s="86" t="s">
        <v>1401</v>
      </c>
      <c r="C23" s="88">
        <v>45195</v>
      </c>
      <c r="D23" s="87" t="s">
        <v>414</v>
      </c>
      <c r="E23" s="91">
        <v>3</v>
      </c>
      <c r="F23" s="88" t="s">
        <v>47</v>
      </c>
      <c r="G23" s="87" t="s">
        <v>9</v>
      </c>
      <c r="H23" s="87" t="s">
        <v>426</v>
      </c>
      <c r="I23" s="88" t="s">
        <v>1494</v>
      </c>
      <c r="J23" s="87" t="s">
        <v>7</v>
      </c>
      <c r="K23" s="87" t="s">
        <v>94</v>
      </c>
      <c r="L23" s="87">
        <v>0</v>
      </c>
      <c r="M23" s="87" t="s">
        <v>17</v>
      </c>
      <c r="N23" s="87" t="s">
        <v>317</v>
      </c>
      <c r="O23" s="87">
        <v>1</v>
      </c>
      <c r="P23" s="87" t="s">
        <v>3</v>
      </c>
      <c r="Q23" s="87" t="s">
        <v>15</v>
      </c>
      <c r="R23" s="87">
        <v>276.2</v>
      </c>
      <c r="S23" s="87" t="s">
        <v>14</v>
      </c>
      <c r="T23" s="87">
        <v>100</v>
      </c>
      <c r="U23" s="87" t="s">
        <v>0</v>
      </c>
      <c r="V23" s="87">
        <f>VLOOKUP(B23,'[1]Config_Svol-Sarea-DM'!$I$2:$M$190,4,FALSE)</f>
        <v>700</v>
      </c>
      <c r="W23" s="87">
        <f>VLOOKUP(B23,'[1]Config_Svol-Sarea-DM'!$I$2:$M$190,5,FALSE)</f>
        <v>1.3248387096774195E-2</v>
      </c>
      <c r="X23" s="89"/>
      <c r="Y23" s="87" t="s">
        <v>1495</v>
      </c>
      <c r="Z23" s="87">
        <f>VLOOKUP(B23,'[1]Config_Svol-Sarea-DM'!$I$2:$M$190,2,FALSE)</f>
        <v>1.9760896031166234E-3</v>
      </c>
      <c r="AA23" s="87">
        <f>VLOOKUP(B23,'[1]Config_Svol-Sarea-DM'!$I$2:$M$190,3,FALSE)</f>
        <v>5.8120282444607408E-4</v>
      </c>
      <c r="AB23" s="90"/>
      <c r="AC23" s="87" t="s">
        <v>1496</v>
      </c>
      <c r="AD23" s="87">
        <v>1.7049999999999999E-2</v>
      </c>
      <c r="AE23" s="87" t="s">
        <v>1497</v>
      </c>
    </row>
    <row r="24" spans="1:31">
      <c r="A24" s="86" t="s">
        <v>416</v>
      </c>
      <c r="B24" s="86" t="s">
        <v>1417</v>
      </c>
      <c r="C24" s="88">
        <v>45195</v>
      </c>
      <c r="D24" s="87" t="s">
        <v>414</v>
      </c>
      <c r="E24" s="91">
        <v>3</v>
      </c>
      <c r="F24" s="88" t="s">
        <v>47</v>
      </c>
      <c r="G24" s="87" t="s">
        <v>9</v>
      </c>
      <c r="H24" s="87" t="s">
        <v>376</v>
      </c>
      <c r="I24" s="88" t="s">
        <v>1494</v>
      </c>
      <c r="J24" s="87" t="s">
        <v>7</v>
      </c>
      <c r="K24" s="87" t="s">
        <v>94</v>
      </c>
      <c r="L24" s="87">
        <v>0</v>
      </c>
      <c r="M24" s="87" t="s">
        <v>17</v>
      </c>
      <c r="N24" s="87" t="s">
        <v>317</v>
      </c>
      <c r="O24" s="87">
        <v>1</v>
      </c>
      <c r="P24" s="87" t="s">
        <v>3</v>
      </c>
      <c r="Q24" s="87" t="s">
        <v>15</v>
      </c>
      <c r="R24" s="87">
        <v>283.8</v>
      </c>
      <c r="S24" s="87" t="s">
        <v>14</v>
      </c>
      <c r="T24" s="87">
        <v>100</v>
      </c>
      <c r="U24" s="87" t="s">
        <v>0</v>
      </c>
      <c r="V24" s="87">
        <f>VLOOKUP(B24,'[1]Config_Svol-Sarea-DM'!$I$2:$M$190,4,FALSE)</f>
        <v>450</v>
      </c>
      <c r="W24" s="87">
        <f>VLOOKUP(B24,'[1]Config_Svol-Sarea-DM'!$I$2:$M$190,5,FALSE)</f>
        <v>5.5649999999999996E-3</v>
      </c>
      <c r="X24" s="89"/>
      <c r="Y24" s="87" t="s">
        <v>1495</v>
      </c>
      <c r="Z24" s="87">
        <f>VLOOKUP(B24,'[1]Config_Svol-Sarea-DM'!$I$2:$M$190,2,FALSE)</f>
        <v>3.5902964959568726E-3</v>
      </c>
      <c r="AA24" s="87">
        <f>VLOOKUP(B24,'[1]Config_Svol-Sarea-DM'!$I$2:$M$190,3,FALSE)</f>
        <v>2.3126684636118567E-3</v>
      </c>
      <c r="AB24" s="90"/>
      <c r="AC24" s="87" t="s">
        <v>1496</v>
      </c>
      <c r="AD24" s="87">
        <v>1.7049999999999999E-2</v>
      </c>
      <c r="AE24" s="87" t="s">
        <v>1497</v>
      </c>
    </row>
    <row r="25" spans="1:31">
      <c r="A25" s="86" t="s">
        <v>415</v>
      </c>
      <c r="B25" s="86" t="s">
        <v>1417</v>
      </c>
      <c r="C25" s="88">
        <v>45195</v>
      </c>
      <c r="D25" s="87" t="s">
        <v>414</v>
      </c>
      <c r="E25" s="91">
        <v>3</v>
      </c>
      <c r="F25" s="88" t="s">
        <v>47</v>
      </c>
      <c r="G25" s="87" t="s">
        <v>9</v>
      </c>
      <c r="H25" s="87" t="s">
        <v>376</v>
      </c>
      <c r="I25" s="88" t="s">
        <v>1494</v>
      </c>
      <c r="J25" s="87" t="s">
        <v>7</v>
      </c>
      <c r="K25" s="87" t="s">
        <v>94</v>
      </c>
      <c r="L25" s="87">
        <v>0</v>
      </c>
      <c r="M25" s="87" t="s">
        <v>17</v>
      </c>
      <c r="N25" s="87" t="s">
        <v>317</v>
      </c>
      <c r="O25" s="87">
        <v>1</v>
      </c>
      <c r="P25" s="87" t="s">
        <v>3</v>
      </c>
      <c r="Q25" s="87" t="s">
        <v>15</v>
      </c>
      <c r="R25" s="87">
        <v>244.4</v>
      </c>
      <c r="S25" s="87" t="s">
        <v>14</v>
      </c>
      <c r="T25" s="87">
        <v>100</v>
      </c>
      <c r="U25" s="87" t="s">
        <v>0</v>
      </c>
      <c r="V25" s="87">
        <f>VLOOKUP(B25,'[1]Config_Svol-Sarea-DM'!$I$2:$M$190,4,FALSE)</f>
        <v>450</v>
      </c>
      <c r="W25" s="87">
        <f>VLOOKUP(B25,'[1]Config_Svol-Sarea-DM'!$I$2:$M$190,5,FALSE)</f>
        <v>5.5649999999999996E-3</v>
      </c>
      <c r="X25" s="89"/>
      <c r="Y25" s="87" t="s">
        <v>1495</v>
      </c>
      <c r="Z25" s="87">
        <f>VLOOKUP(B25,'[1]Config_Svol-Sarea-DM'!$I$2:$M$190,2,FALSE)</f>
        <v>3.5902964959568726E-3</v>
      </c>
      <c r="AA25" s="87">
        <f>VLOOKUP(B25,'[1]Config_Svol-Sarea-DM'!$I$2:$M$190,3,FALSE)</f>
        <v>2.3126684636118567E-3</v>
      </c>
      <c r="AB25" s="90"/>
      <c r="AC25" s="87" t="s">
        <v>1496</v>
      </c>
      <c r="AD25" s="87">
        <v>1.7049999999999999E-2</v>
      </c>
      <c r="AE25" s="87" t="s">
        <v>1497</v>
      </c>
    </row>
    <row r="26" spans="1:31">
      <c r="A26" s="86" t="s">
        <v>482</v>
      </c>
      <c r="B26" s="86" t="s">
        <v>1386</v>
      </c>
      <c r="C26" s="88">
        <v>45174</v>
      </c>
      <c r="D26" s="87" t="s">
        <v>411</v>
      </c>
      <c r="E26" s="91">
        <v>2</v>
      </c>
      <c r="F26" s="88" t="s">
        <v>47</v>
      </c>
      <c r="G26" s="87" t="s">
        <v>9</v>
      </c>
      <c r="H26" s="87" t="s">
        <v>426</v>
      </c>
      <c r="I26" s="87" t="s">
        <v>401</v>
      </c>
      <c r="J26" s="87" t="s">
        <v>7</v>
      </c>
      <c r="K26" s="87" t="s">
        <v>94</v>
      </c>
      <c r="L26" s="87">
        <v>0</v>
      </c>
      <c r="M26" s="87" t="s">
        <v>17</v>
      </c>
      <c r="N26" s="87" t="s">
        <v>317</v>
      </c>
      <c r="O26" s="87">
        <v>1</v>
      </c>
      <c r="P26" s="87" t="s">
        <v>3</v>
      </c>
      <c r="Q26" s="87" t="s">
        <v>15</v>
      </c>
      <c r="R26" s="87">
        <v>259.7</v>
      </c>
      <c r="S26" s="87" t="s">
        <v>14</v>
      </c>
      <c r="T26" s="87">
        <v>100</v>
      </c>
      <c r="U26" s="87" t="s">
        <v>0</v>
      </c>
      <c r="V26" s="87">
        <f>VLOOKUP(B26,'[1]Config_Svol-Sarea-DM'!$I$2:$M$190,4,FALSE)</f>
        <v>700</v>
      </c>
      <c r="W26" s="87">
        <f>VLOOKUP(B26,'[1]Config_Svol-Sarea-DM'!$I$2:$M$190,5,FALSE)</f>
        <v>1.2983870967741937E-2</v>
      </c>
      <c r="X26" s="89"/>
      <c r="Y26" s="87" t="s">
        <v>1495</v>
      </c>
      <c r="Z26" s="87">
        <f>VLOOKUP(B26,'[1]Config_Svol-Sarea-DM'!$I$2:$M$190,2,FALSE)</f>
        <v>9.5965217391303357E-4</v>
      </c>
      <c r="AA26" s="87">
        <f>VLOOKUP(B26,'[1]Config_Svol-Sarea-DM'!$I$2:$M$190,3,FALSE)</f>
        <v>2.5878260869564764E-4</v>
      </c>
      <c r="AB26" s="90"/>
      <c r="AC26" s="87" t="s">
        <v>1496</v>
      </c>
      <c r="AD26" s="87">
        <v>1.7049999999999999E-2</v>
      </c>
      <c r="AE26" s="87" t="s">
        <v>1497</v>
      </c>
    </row>
    <row r="27" spans="1:31">
      <c r="A27" s="86" t="s">
        <v>481</v>
      </c>
      <c r="B27" s="86" t="s">
        <v>1386</v>
      </c>
      <c r="C27" s="88">
        <v>45174</v>
      </c>
      <c r="D27" s="87" t="s">
        <v>411</v>
      </c>
      <c r="E27" s="91">
        <v>2</v>
      </c>
      <c r="F27" s="88" t="s">
        <v>47</v>
      </c>
      <c r="G27" s="87" t="s">
        <v>9</v>
      </c>
      <c r="H27" s="87" t="s">
        <v>426</v>
      </c>
      <c r="I27" s="87" t="s">
        <v>401</v>
      </c>
      <c r="J27" s="87" t="s">
        <v>7</v>
      </c>
      <c r="K27" s="87" t="s">
        <v>94</v>
      </c>
      <c r="L27" s="87">
        <v>0</v>
      </c>
      <c r="M27" s="87" t="s">
        <v>17</v>
      </c>
      <c r="N27" s="87" t="s">
        <v>317</v>
      </c>
      <c r="O27" s="87">
        <v>1</v>
      </c>
      <c r="P27" s="87" t="s">
        <v>3</v>
      </c>
      <c r="Q27" s="87" t="s">
        <v>15</v>
      </c>
      <c r="R27" s="87">
        <v>232.7</v>
      </c>
      <c r="S27" s="87" t="s">
        <v>14</v>
      </c>
      <c r="T27" s="87">
        <v>100</v>
      </c>
      <c r="U27" s="87" t="s">
        <v>0</v>
      </c>
      <c r="V27" s="87">
        <f>VLOOKUP(B27,'[1]Config_Svol-Sarea-DM'!$I$2:$M$190,4,FALSE)</f>
        <v>700</v>
      </c>
      <c r="W27" s="87">
        <f>VLOOKUP(B27,'[1]Config_Svol-Sarea-DM'!$I$2:$M$190,5,FALSE)</f>
        <v>1.2983870967741937E-2</v>
      </c>
      <c r="X27" s="89"/>
      <c r="Y27" s="87" t="s">
        <v>1495</v>
      </c>
      <c r="Z27" s="87">
        <f>VLOOKUP(B27,'[1]Config_Svol-Sarea-DM'!$I$2:$M$190,2,FALSE)</f>
        <v>9.5965217391303357E-4</v>
      </c>
      <c r="AA27" s="87">
        <f>VLOOKUP(B27,'[1]Config_Svol-Sarea-DM'!$I$2:$M$190,3,FALSE)</f>
        <v>2.5878260869564764E-4</v>
      </c>
      <c r="AB27" s="90"/>
      <c r="AC27" s="87" t="s">
        <v>1496</v>
      </c>
      <c r="AD27" s="87">
        <v>1.7049999999999999E-2</v>
      </c>
      <c r="AE27" s="87" t="s">
        <v>1497</v>
      </c>
    </row>
    <row r="28" spans="1:31">
      <c r="A28" s="86" t="s">
        <v>450</v>
      </c>
      <c r="B28" s="86" t="s">
        <v>1402</v>
      </c>
      <c r="C28" s="88">
        <v>45195</v>
      </c>
      <c r="D28" s="87" t="s">
        <v>411</v>
      </c>
      <c r="E28" s="91">
        <v>3</v>
      </c>
      <c r="F28" s="88" t="s">
        <v>47</v>
      </c>
      <c r="G28" s="87" t="s">
        <v>9</v>
      </c>
      <c r="H28" s="87" t="s">
        <v>426</v>
      </c>
      <c r="I28" s="87" t="s">
        <v>401</v>
      </c>
      <c r="J28" s="87" t="s">
        <v>7</v>
      </c>
      <c r="K28" s="87" t="s">
        <v>94</v>
      </c>
      <c r="L28" s="87">
        <v>0</v>
      </c>
      <c r="M28" s="87" t="s">
        <v>17</v>
      </c>
      <c r="N28" s="87" t="s">
        <v>317</v>
      </c>
      <c r="O28" s="87">
        <v>1</v>
      </c>
      <c r="P28" s="87" t="s">
        <v>3</v>
      </c>
      <c r="Q28" s="87" t="s">
        <v>15</v>
      </c>
      <c r="R28" s="87">
        <v>242.4</v>
      </c>
      <c r="S28" s="87" t="s">
        <v>14</v>
      </c>
      <c r="T28" s="87">
        <v>100</v>
      </c>
      <c r="U28" s="87" t="s">
        <v>0</v>
      </c>
      <c r="V28" s="87">
        <f>VLOOKUP(B28,'[1]Config_Svol-Sarea-DM'!$I$2:$M$190,4,FALSE)</f>
        <v>700</v>
      </c>
      <c r="W28" s="87">
        <f>VLOOKUP(B28,'[1]Config_Svol-Sarea-DM'!$I$2:$M$190,5,FALSE)</f>
        <v>1.2381451612903226E-2</v>
      </c>
      <c r="X28" s="89"/>
      <c r="Y28" s="87" t="s">
        <v>1495</v>
      </c>
      <c r="Z28" s="87">
        <f>VLOOKUP(B28,'[1]Config_Svol-Sarea-DM'!$I$2:$M$190,2,FALSE)</f>
        <v>7.9150654595191929E-4</v>
      </c>
      <c r="AA28" s="87">
        <f>VLOOKUP(B28,'[1]Config_Svol-Sarea-DM'!$I$2:$M$190,3,FALSE)</f>
        <v>3.2790985475150328E-4</v>
      </c>
      <c r="AB28" s="90"/>
      <c r="AC28" s="87" t="s">
        <v>1496</v>
      </c>
      <c r="AD28" s="87">
        <v>1.7049999999999999E-2</v>
      </c>
      <c r="AE28" s="87" t="s">
        <v>1497</v>
      </c>
    </row>
    <row r="29" spans="1:31">
      <c r="A29" s="86" t="s">
        <v>449</v>
      </c>
      <c r="B29" s="86" t="s">
        <v>1402</v>
      </c>
      <c r="C29" s="88">
        <v>45195</v>
      </c>
      <c r="D29" s="87" t="s">
        <v>411</v>
      </c>
      <c r="E29" s="91">
        <v>3</v>
      </c>
      <c r="F29" s="88" t="s">
        <v>47</v>
      </c>
      <c r="G29" s="87" t="s">
        <v>9</v>
      </c>
      <c r="H29" s="87" t="s">
        <v>426</v>
      </c>
      <c r="I29" s="87" t="s">
        <v>401</v>
      </c>
      <c r="J29" s="87" t="s">
        <v>7</v>
      </c>
      <c r="K29" s="87" t="s">
        <v>94</v>
      </c>
      <c r="L29" s="87">
        <v>0</v>
      </c>
      <c r="M29" s="87" t="s">
        <v>17</v>
      </c>
      <c r="N29" s="87" t="s">
        <v>317</v>
      </c>
      <c r="O29" s="87">
        <v>1</v>
      </c>
      <c r="P29" s="87" t="s">
        <v>3</v>
      </c>
      <c r="Q29" s="87" t="s">
        <v>15</v>
      </c>
      <c r="R29" s="87">
        <v>257.60000000000002</v>
      </c>
      <c r="S29" s="87" t="s">
        <v>14</v>
      </c>
      <c r="T29" s="87">
        <v>100</v>
      </c>
      <c r="U29" s="87" t="s">
        <v>0</v>
      </c>
      <c r="V29" s="87">
        <f>VLOOKUP(B29,'[1]Config_Svol-Sarea-DM'!$I$2:$M$190,4,FALSE)</f>
        <v>700</v>
      </c>
      <c r="W29" s="87">
        <f>VLOOKUP(B29,'[1]Config_Svol-Sarea-DM'!$I$2:$M$190,5,FALSE)</f>
        <v>1.2381451612903226E-2</v>
      </c>
      <c r="X29" s="89"/>
      <c r="Y29" s="87" t="s">
        <v>1495</v>
      </c>
      <c r="Z29" s="87">
        <f>VLOOKUP(B29,'[1]Config_Svol-Sarea-DM'!$I$2:$M$190,2,FALSE)</f>
        <v>7.9150654595191929E-4</v>
      </c>
      <c r="AA29" s="87">
        <f>VLOOKUP(B29,'[1]Config_Svol-Sarea-DM'!$I$2:$M$190,3,FALSE)</f>
        <v>3.2790985475150328E-4</v>
      </c>
      <c r="AB29" s="90"/>
      <c r="AC29" s="87" t="s">
        <v>1496</v>
      </c>
      <c r="AD29" s="87">
        <v>1.7049999999999999E-2</v>
      </c>
      <c r="AE29" s="87" t="s">
        <v>1497</v>
      </c>
    </row>
    <row r="30" spans="1:31">
      <c r="A30" s="86" t="s">
        <v>413</v>
      </c>
      <c r="B30" s="86" t="s">
        <v>1418</v>
      </c>
      <c r="C30" s="88">
        <v>45195</v>
      </c>
      <c r="D30" s="87" t="s">
        <v>411</v>
      </c>
      <c r="E30" s="91">
        <v>3</v>
      </c>
      <c r="F30" s="88" t="s">
        <v>47</v>
      </c>
      <c r="G30" s="87" t="s">
        <v>9</v>
      </c>
      <c r="H30" s="87" t="s">
        <v>376</v>
      </c>
      <c r="I30" s="87" t="s">
        <v>401</v>
      </c>
      <c r="J30" s="87" t="s">
        <v>7</v>
      </c>
      <c r="K30" s="87" t="s">
        <v>94</v>
      </c>
      <c r="L30" s="87">
        <v>0</v>
      </c>
      <c r="M30" s="87" t="s">
        <v>17</v>
      </c>
      <c r="N30" s="87" t="s">
        <v>317</v>
      </c>
      <c r="O30" s="87">
        <v>1</v>
      </c>
      <c r="P30" s="87" t="s">
        <v>3</v>
      </c>
      <c r="Q30" s="87" t="s">
        <v>15</v>
      </c>
      <c r="R30" s="87">
        <v>259.2</v>
      </c>
      <c r="S30" s="87" t="s">
        <v>14</v>
      </c>
      <c r="T30" s="87">
        <v>100</v>
      </c>
      <c r="U30" s="87" t="s">
        <v>0</v>
      </c>
      <c r="V30" s="87">
        <f>VLOOKUP(B30,'[1]Config_Svol-Sarea-DM'!$I$2:$M$190,4,FALSE)</f>
        <v>450</v>
      </c>
      <c r="W30" s="87">
        <f>VLOOKUP(B30,'[1]Config_Svol-Sarea-DM'!$I$2:$M$190,5,FALSE)</f>
        <v>5.5649999999999996E-3</v>
      </c>
      <c r="X30" s="89"/>
      <c r="Y30" s="87" t="s">
        <v>1495</v>
      </c>
      <c r="Z30" s="87">
        <f>VLOOKUP(B30,'[1]Config_Svol-Sarea-DM'!$I$2:$M$190,2,FALSE)</f>
        <v>1.9407008086253388E-3</v>
      </c>
      <c r="AA30" s="87">
        <f>VLOOKUP(B30,'[1]Config_Svol-Sarea-DM'!$I$2:$M$190,3,FALSE)</f>
        <v>2.0539083557951378E-3</v>
      </c>
      <c r="AB30" s="90"/>
      <c r="AC30" s="87" t="s">
        <v>1496</v>
      </c>
      <c r="AD30" s="87">
        <v>1.7049999999999999E-2</v>
      </c>
      <c r="AE30" s="87" t="s">
        <v>1497</v>
      </c>
    </row>
    <row r="31" spans="1:31">
      <c r="A31" s="86" t="s">
        <v>412</v>
      </c>
      <c r="B31" s="86" t="s">
        <v>1418</v>
      </c>
      <c r="C31" s="88">
        <v>45195</v>
      </c>
      <c r="D31" s="87" t="s">
        <v>411</v>
      </c>
      <c r="E31" s="91">
        <v>3</v>
      </c>
      <c r="F31" s="88" t="s">
        <v>47</v>
      </c>
      <c r="G31" s="87" t="s">
        <v>9</v>
      </c>
      <c r="H31" s="87" t="s">
        <v>376</v>
      </c>
      <c r="I31" s="87" t="s">
        <v>401</v>
      </c>
      <c r="J31" s="87" t="s">
        <v>7</v>
      </c>
      <c r="K31" s="87" t="s">
        <v>94</v>
      </c>
      <c r="L31" s="87">
        <v>0</v>
      </c>
      <c r="M31" s="87" t="s">
        <v>17</v>
      </c>
      <c r="N31" s="87" t="s">
        <v>317</v>
      </c>
      <c r="O31" s="87">
        <v>1</v>
      </c>
      <c r="P31" s="87" t="s">
        <v>3</v>
      </c>
      <c r="Q31" s="87" t="s">
        <v>15</v>
      </c>
      <c r="R31" s="87">
        <v>223.5</v>
      </c>
      <c r="S31" s="87" t="s">
        <v>14</v>
      </c>
      <c r="T31" s="87">
        <v>100</v>
      </c>
      <c r="U31" s="87" t="s">
        <v>0</v>
      </c>
      <c r="V31" s="87">
        <f>VLOOKUP(B31,'[1]Config_Svol-Sarea-DM'!$I$2:$M$190,4,FALSE)</f>
        <v>450</v>
      </c>
      <c r="W31" s="87">
        <f>VLOOKUP(B31,'[1]Config_Svol-Sarea-DM'!$I$2:$M$190,5,FALSE)</f>
        <v>5.5649999999999996E-3</v>
      </c>
      <c r="X31" s="89"/>
      <c r="Y31" s="87" t="s">
        <v>1495</v>
      </c>
      <c r="Z31" s="87">
        <f>VLOOKUP(B31,'[1]Config_Svol-Sarea-DM'!$I$2:$M$190,2,FALSE)</f>
        <v>1.9407008086253388E-3</v>
      </c>
      <c r="AA31" s="87">
        <f>VLOOKUP(B31,'[1]Config_Svol-Sarea-DM'!$I$2:$M$190,3,FALSE)</f>
        <v>2.0539083557951378E-3</v>
      </c>
      <c r="AB31" s="90"/>
      <c r="AC31" s="87" t="s">
        <v>1496</v>
      </c>
      <c r="AD31" s="87">
        <v>1.7049999999999999E-2</v>
      </c>
      <c r="AE31" s="87" t="s">
        <v>1497</v>
      </c>
    </row>
    <row r="32" spans="1:31">
      <c r="A32" s="86" t="s">
        <v>480</v>
      </c>
      <c r="B32" s="86" t="s">
        <v>1387</v>
      </c>
      <c r="C32" s="88">
        <v>45174</v>
      </c>
      <c r="D32" s="87" t="s">
        <v>408</v>
      </c>
      <c r="E32" s="91">
        <v>2</v>
      </c>
      <c r="F32" s="88" t="s">
        <v>47</v>
      </c>
      <c r="G32" s="87" t="s">
        <v>9</v>
      </c>
      <c r="H32" s="87" t="s">
        <v>426</v>
      </c>
      <c r="I32" s="87" t="s">
        <v>377</v>
      </c>
      <c r="J32" s="87" t="s">
        <v>7</v>
      </c>
      <c r="K32" s="87" t="s">
        <v>94</v>
      </c>
      <c r="L32" s="87">
        <v>0</v>
      </c>
      <c r="M32" s="87" t="s">
        <v>17</v>
      </c>
      <c r="N32" s="87" t="s">
        <v>317</v>
      </c>
      <c r="O32" s="87">
        <v>1</v>
      </c>
      <c r="P32" s="87" t="s">
        <v>3</v>
      </c>
      <c r="Q32" s="87" t="s">
        <v>15</v>
      </c>
      <c r="R32" s="87">
        <v>227</v>
      </c>
      <c r="S32" s="87" t="s">
        <v>14</v>
      </c>
      <c r="T32" s="87">
        <v>100</v>
      </c>
      <c r="U32" s="87" t="s">
        <v>0</v>
      </c>
      <c r="V32" s="87">
        <f>VLOOKUP(B32,'[1]Config_Svol-Sarea-DM'!$I$2:$M$190,4,FALSE)</f>
        <v>700</v>
      </c>
      <c r="W32" s="87">
        <f>VLOOKUP(B32,'[1]Config_Svol-Sarea-DM'!$I$2:$M$190,5,FALSE)</f>
        <v>1.4059677419354839E-2</v>
      </c>
      <c r="X32" s="89"/>
      <c r="Y32" s="87" t="s">
        <v>1495</v>
      </c>
      <c r="Z32" s="87">
        <f>VLOOKUP(B32,'[1]Config_Svol-Sarea-DM'!$I$2:$M$190,2,FALSE)</f>
        <v>1.2148216129402307E-3</v>
      </c>
      <c r="AA32" s="87">
        <f>VLOOKUP(B32,'[1]Config_Svol-Sarea-DM'!$I$2:$M$190,3,FALSE)</f>
        <v>2.1906619249741682E-4</v>
      </c>
      <c r="AB32" s="90"/>
      <c r="AC32" s="87" t="s">
        <v>1496</v>
      </c>
      <c r="AD32" s="87">
        <v>1.7049999999999999E-2</v>
      </c>
      <c r="AE32" s="87" t="s">
        <v>1497</v>
      </c>
    </row>
    <row r="33" spans="1:31">
      <c r="A33" s="86" t="s">
        <v>479</v>
      </c>
      <c r="B33" s="86" t="s">
        <v>1387</v>
      </c>
      <c r="C33" s="88">
        <v>45174</v>
      </c>
      <c r="D33" s="87" t="s">
        <v>408</v>
      </c>
      <c r="E33" s="91">
        <v>2</v>
      </c>
      <c r="F33" s="88" t="s">
        <v>47</v>
      </c>
      <c r="G33" s="87" t="s">
        <v>9</v>
      </c>
      <c r="H33" s="87" t="s">
        <v>426</v>
      </c>
      <c r="I33" s="87" t="s">
        <v>377</v>
      </c>
      <c r="J33" s="87" t="s">
        <v>7</v>
      </c>
      <c r="K33" s="87" t="s">
        <v>94</v>
      </c>
      <c r="L33" s="87">
        <v>0</v>
      </c>
      <c r="M33" s="87" t="s">
        <v>17</v>
      </c>
      <c r="N33" s="87" t="s">
        <v>317</v>
      </c>
      <c r="O33" s="87">
        <v>1</v>
      </c>
      <c r="P33" s="87" t="s">
        <v>3</v>
      </c>
      <c r="Q33" s="87" t="s">
        <v>15</v>
      </c>
      <c r="R33" s="87">
        <v>305.70000000000005</v>
      </c>
      <c r="S33" s="87" t="s">
        <v>14</v>
      </c>
      <c r="T33" s="87">
        <v>100</v>
      </c>
      <c r="U33" s="87" t="s">
        <v>0</v>
      </c>
      <c r="V33" s="87">
        <f>VLOOKUP(B33,'[1]Config_Svol-Sarea-DM'!$I$2:$M$190,4,FALSE)</f>
        <v>700</v>
      </c>
      <c r="W33" s="87">
        <f>VLOOKUP(B33,'[1]Config_Svol-Sarea-DM'!$I$2:$M$190,5,FALSE)</f>
        <v>1.4059677419354839E-2</v>
      </c>
      <c r="X33" s="89"/>
      <c r="Y33" s="87" t="s">
        <v>1495</v>
      </c>
      <c r="Z33" s="87">
        <f>VLOOKUP(B33,'[1]Config_Svol-Sarea-DM'!$I$2:$M$190,2,FALSE)</f>
        <v>1.2148216129402307E-3</v>
      </c>
      <c r="AA33" s="87">
        <f>VLOOKUP(B33,'[1]Config_Svol-Sarea-DM'!$I$2:$M$190,3,FALSE)</f>
        <v>2.1906619249741682E-4</v>
      </c>
      <c r="AB33" s="90"/>
      <c r="AC33" s="87" t="s">
        <v>1496</v>
      </c>
      <c r="AD33" s="87">
        <v>1.7049999999999999E-2</v>
      </c>
      <c r="AE33" s="87" t="s">
        <v>1497</v>
      </c>
    </row>
    <row r="34" spans="1:31">
      <c r="A34" s="86" t="s">
        <v>448</v>
      </c>
      <c r="B34" s="86" t="s">
        <v>1403</v>
      </c>
      <c r="C34" s="88">
        <v>45195</v>
      </c>
      <c r="D34" s="87" t="s">
        <v>408</v>
      </c>
      <c r="E34" s="91">
        <v>3</v>
      </c>
      <c r="F34" s="88" t="s">
        <v>47</v>
      </c>
      <c r="G34" s="87" t="s">
        <v>9</v>
      </c>
      <c r="H34" s="87" t="s">
        <v>426</v>
      </c>
      <c r="I34" s="87" t="s">
        <v>377</v>
      </c>
      <c r="J34" s="87" t="s">
        <v>7</v>
      </c>
      <c r="K34" s="87" t="s">
        <v>94</v>
      </c>
      <c r="L34" s="87">
        <v>0</v>
      </c>
      <c r="M34" s="87" t="s">
        <v>17</v>
      </c>
      <c r="N34" s="87" t="s">
        <v>317</v>
      </c>
      <c r="O34" s="87">
        <v>1</v>
      </c>
      <c r="P34" s="87" t="s">
        <v>3</v>
      </c>
      <c r="Q34" s="87" t="s">
        <v>15</v>
      </c>
      <c r="R34" s="87">
        <v>260.2</v>
      </c>
      <c r="S34" s="87" t="s">
        <v>14</v>
      </c>
      <c r="T34" s="87">
        <v>100</v>
      </c>
      <c r="U34" s="87" t="s">
        <v>0</v>
      </c>
      <c r="V34" s="87">
        <f>VLOOKUP(B34,'[1]Config_Svol-Sarea-DM'!$I$2:$M$190,4,FALSE)</f>
        <v>700</v>
      </c>
      <c r="W34" s="87">
        <f>VLOOKUP(B34,'[1]Config_Svol-Sarea-DM'!$I$2:$M$190,5,FALSE)</f>
        <v>1.2172580645161291E-2</v>
      </c>
      <c r="X34" s="89"/>
      <c r="Y34" s="87" t="s">
        <v>1495</v>
      </c>
      <c r="Z34" s="87">
        <f>VLOOKUP(B34,'[1]Config_Svol-Sarea-DM'!$I$2:$M$190,2,FALSE)</f>
        <v>8.2809063203923179E-4</v>
      </c>
      <c r="AA34" s="87">
        <f>VLOOKUP(B34,'[1]Config_Svol-Sarea-DM'!$I$2:$M$190,3,FALSE)</f>
        <v>4.0254405724129467E-4</v>
      </c>
      <c r="AB34" s="90"/>
      <c r="AC34" s="87" t="s">
        <v>1496</v>
      </c>
      <c r="AD34" s="87">
        <v>1.7049999999999999E-2</v>
      </c>
      <c r="AE34" s="87" t="s">
        <v>1497</v>
      </c>
    </row>
    <row r="35" spans="1:31">
      <c r="A35" s="86" t="s">
        <v>447</v>
      </c>
      <c r="B35" s="86" t="s">
        <v>1403</v>
      </c>
      <c r="C35" s="88">
        <v>45195</v>
      </c>
      <c r="D35" s="87" t="s">
        <v>408</v>
      </c>
      <c r="E35" s="91">
        <v>3</v>
      </c>
      <c r="F35" s="88" t="s">
        <v>47</v>
      </c>
      <c r="G35" s="87" t="s">
        <v>9</v>
      </c>
      <c r="H35" s="87" t="s">
        <v>426</v>
      </c>
      <c r="I35" s="87" t="s">
        <v>377</v>
      </c>
      <c r="J35" s="87" t="s">
        <v>7</v>
      </c>
      <c r="K35" s="87" t="s">
        <v>94</v>
      </c>
      <c r="L35" s="87">
        <v>0</v>
      </c>
      <c r="M35" s="87" t="s">
        <v>17</v>
      </c>
      <c r="N35" s="87" t="s">
        <v>317</v>
      </c>
      <c r="O35" s="87">
        <v>1</v>
      </c>
      <c r="P35" s="87" t="s">
        <v>3</v>
      </c>
      <c r="Q35" s="87" t="s">
        <v>15</v>
      </c>
      <c r="R35" s="87">
        <v>284.5</v>
      </c>
      <c r="S35" s="87" t="s">
        <v>14</v>
      </c>
      <c r="T35" s="87">
        <v>100</v>
      </c>
      <c r="U35" s="87" t="s">
        <v>0</v>
      </c>
      <c r="V35" s="87">
        <f>VLOOKUP(B35,'[1]Config_Svol-Sarea-DM'!$I$2:$M$190,4,FALSE)</f>
        <v>700</v>
      </c>
      <c r="W35" s="87">
        <f>VLOOKUP(B35,'[1]Config_Svol-Sarea-DM'!$I$2:$M$190,5,FALSE)</f>
        <v>1.2172580645161291E-2</v>
      </c>
      <c r="X35" s="89"/>
      <c r="Y35" s="87" t="s">
        <v>1495</v>
      </c>
      <c r="Z35" s="87">
        <f>VLOOKUP(B35,'[1]Config_Svol-Sarea-DM'!$I$2:$M$190,2,FALSE)</f>
        <v>8.2809063203923179E-4</v>
      </c>
      <c r="AA35" s="87">
        <f>VLOOKUP(B35,'[1]Config_Svol-Sarea-DM'!$I$2:$M$190,3,FALSE)</f>
        <v>4.0254405724129467E-4</v>
      </c>
      <c r="AB35" s="90"/>
      <c r="AC35" s="87" t="s">
        <v>1496</v>
      </c>
      <c r="AD35" s="87">
        <v>1.7049999999999999E-2</v>
      </c>
      <c r="AE35" s="87" t="s">
        <v>1497</v>
      </c>
    </row>
    <row r="36" spans="1:31">
      <c r="A36" s="86" t="s">
        <v>410</v>
      </c>
      <c r="B36" s="86" t="s">
        <v>1419</v>
      </c>
      <c r="C36" s="88">
        <v>45195</v>
      </c>
      <c r="D36" s="87" t="s">
        <v>408</v>
      </c>
      <c r="E36" s="91">
        <v>3</v>
      </c>
      <c r="F36" s="88" t="s">
        <v>47</v>
      </c>
      <c r="G36" s="87" t="s">
        <v>9</v>
      </c>
      <c r="H36" s="87" t="s">
        <v>376</v>
      </c>
      <c r="I36" s="87" t="s">
        <v>377</v>
      </c>
      <c r="J36" s="87" t="s">
        <v>7</v>
      </c>
      <c r="K36" s="87" t="s">
        <v>94</v>
      </c>
      <c r="L36" s="87">
        <v>0</v>
      </c>
      <c r="M36" s="87" t="s">
        <v>17</v>
      </c>
      <c r="N36" s="87" t="s">
        <v>317</v>
      </c>
      <c r="O36" s="87">
        <v>1</v>
      </c>
      <c r="P36" s="87" t="s">
        <v>3</v>
      </c>
      <c r="Q36" s="87" t="s">
        <v>15</v>
      </c>
      <c r="R36" s="87">
        <v>283.8</v>
      </c>
      <c r="S36" s="87" t="s">
        <v>14</v>
      </c>
      <c r="T36" s="87">
        <v>100</v>
      </c>
      <c r="U36" s="87" t="s">
        <v>0</v>
      </c>
      <c r="V36" s="87">
        <f>VLOOKUP(B36,'[1]Config_Svol-Sarea-DM'!$I$2:$M$190,4,FALSE)</f>
        <v>400</v>
      </c>
      <c r="W36" s="87">
        <f>VLOOKUP(B36,'[1]Config_Svol-Sarea-DM'!$I$2:$M$190,5,FALSE)</f>
        <v>5.5649999999999996E-3</v>
      </c>
      <c r="X36" s="89"/>
      <c r="Y36" s="87" t="s">
        <v>1495</v>
      </c>
      <c r="Z36" s="87">
        <f>VLOOKUP(B36,'[1]Config_Svol-Sarea-DM'!$I$2:$M$190,2,FALSE)</f>
        <v>1.9550763701706862E-3</v>
      </c>
      <c r="AA36" s="87">
        <f>VLOOKUP(B36,'[1]Config_Svol-Sarea-DM'!$I$2:$M$190,3,FALSE)</f>
        <v>1.3081761006289146E-3</v>
      </c>
      <c r="AB36" s="90"/>
      <c r="AC36" s="87" t="s">
        <v>1496</v>
      </c>
      <c r="AD36" s="87">
        <v>1.7049999999999999E-2</v>
      </c>
      <c r="AE36" s="87" t="s">
        <v>1497</v>
      </c>
    </row>
    <row r="37" spans="1:31">
      <c r="A37" s="86" t="s">
        <v>409</v>
      </c>
      <c r="B37" s="86" t="s">
        <v>1419</v>
      </c>
      <c r="C37" s="88">
        <v>45195</v>
      </c>
      <c r="D37" s="87" t="s">
        <v>408</v>
      </c>
      <c r="E37" s="91">
        <v>3</v>
      </c>
      <c r="F37" s="88" t="s">
        <v>47</v>
      </c>
      <c r="G37" s="87" t="s">
        <v>9</v>
      </c>
      <c r="H37" s="87" t="s">
        <v>376</v>
      </c>
      <c r="I37" s="87" t="s">
        <v>377</v>
      </c>
      <c r="J37" s="87" t="s">
        <v>7</v>
      </c>
      <c r="K37" s="87" t="s">
        <v>94</v>
      </c>
      <c r="L37" s="87">
        <v>0</v>
      </c>
      <c r="M37" s="87" t="s">
        <v>17</v>
      </c>
      <c r="N37" s="87" t="s">
        <v>317</v>
      </c>
      <c r="O37" s="87">
        <v>1</v>
      </c>
      <c r="P37" s="87" t="s">
        <v>3</v>
      </c>
      <c r="Q37" s="87" t="s">
        <v>15</v>
      </c>
      <c r="R37" s="87">
        <v>285.2</v>
      </c>
      <c r="S37" s="87" t="s">
        <v>14</v>
      </c>
      <c r="T37" s="87">
        <v>100</v>
      </c>
      <c r="U37" s="87" t="s">
        <v>0</v>
      </c>
      <c r="V37" s="87">
        <f>VLOOKUP(B37,'[1]Config_Svol-Sarea-DM'!$I$2:$M$190,4,FALSE)</f>
        <v>400</v>
      </c>
      <c r="W37" s="87">
        <f>VLOOKUP(B37,'[1]Config_Svol-Sarea-DM'!$I$2:$M$190,5,FALSE)</f>
        <v>5.5649999999999996E-3</v>
      </c>
      <c r="X37" s="89"/>
      <c r="Y37" s="87" t="s">
        <v>1495</v>
      </c>
      <c r="Z37" s="87">
        <f>VLOOKUP(B37,'[1]Config_Svol-Sarea-DM'!$I$2:$M$190,2,FALSE)</f>
        <v>1.9550763701706862E-3</v>
      </c>
      <c r="AA37" s="87">
        <f>VLOOKUP(B37,'[1]Config_Svol-Sarea-DM'!$I$2:$M$190,3,FALSE)</f>
        <v>1.3081761006289146E-3</v>
      </c>
      <c r="AB37" s="90"/>
      <c r="AC37" s="87" t="s">
        <v>1496</v>
      </c>
      <c r="AD37" s="87">
        <v>1.7049999999999999E-2</v>
      </c>
      <c r="AE37" s="87" t="s">
        <v>1497</v>
      </c>
    </row>
    <row r="38" spans="1:31">
      <c r="A38" s="86" t="s">
        <v>478</v>
      </c>
      <c r="B38" s="86" t="s">
        <v>1388</v>
      </c>
      <c r="C38" s="88">
        <v>45174</v>
      </c>
      <c r="D38" s="87" t="s">
        <v>405</v>
      </c>
      <c r="E38" s="91">
        <v>2</v>
      </c>
      <c r="F38" s="88" t="s">
        <v>47</v>
      </c>
      <c r="G38" s="87" t="s">
        <v>9</v>
      </c>
      <c r="H38" s="87" t="s">
        <v>426</v>
      </c>
      <c r="I38" s="71" t="s">
        <v>1493</v>
      </c>
      <c r="J38" s="87" t="s">
        <v>7</v>
      </c>
      <c r="K38" s="87" t="s">
        <v>94</v>
      </c>
      <c r="L38" s="87">
        <v>0</v>
      </c>
      <c r="M38" s="87" t="s">
        <v>17</v>
      </c>
      <c r="N38" s="87" t="s">
        <v>317</v>
      </c>
      <c r="O38" s="87">
        <v>1</v>
      </c>
      <c r="P38" s="87" t="s">
        <v>3</v>
      </c>
      <c r="Q38" s="87" t="s">
        <v>15</v>
      </c>
      <c r="R38" s="87">
        <v>235</v>
      </c>
      <c r="S38" s="87" t="s">
        <v>14</v>
      </c>
      <c r="T38" s="87">
        <v>100</v>
      </c>
      <c r="U38" s="87" t="s">
        <v>0</v>
      </c>
      <c r="V38" s="87">
        <f>VLOOKUP(B38,'[1]Config_Svol-Sarea-DM'!$I$2:$M$190,4,FALSE)</f>
        <v>1200</v>
      </c>
      <c r="W38" s="87">
        <f>VLOOKUP(B38,'[1]Config_Svol-Sarea-DM'!$I$2:$M$190,5,FALSE)</f>
        <v>1.2262096774193548E-2</v>
      </c>
      <c r="X38" s="89"/>
      <c r="Y38" s="87" t="s">
        <v>1495</v>
      </c>
      <c r="Z38" s="87">
        <f>VLOOKUP(B38,'[1]Config_Svol-Sarea-DM'!$I$2:$M$190,2,FALSE)</f>
        <v>9.3948043406776776E-4</v>
      </c>
      <c r="AA38" s="87">
        <f>VLOOKUP(B38,'[1]Config_Svol-Sarea-DM'!$I$2:$M$190,3,FALSE)</f>
        <v>2.5444261756002857E-4</v>
      </c>
      <c r="AB38" s="90"/>
      <c r="AC38" s="87" t="s">
        <v>1496</v>
      </c>
      <c r="AD38" s="87">
        <v>1.7049999999999999E-2</v>
      </c>
      <c r="AE38" s="87" t="s">
        <v>1497</v>
      </c>
    </row>
    <row r="39" spans="1:31">
      <c r="A39" s="86" t="s">
        <v>477</v>
      </c>
      <c r="B39" s="86" t="s">
        <v>1388</v>
      </c>
      <c r="C39" s="88">
        <v>45174</v>
      </c>
      <c r="D39" s="87" t="s">
        <v>405</v>
      </c>
      <c r="E39" s="91">
        <v>2</v>
      </c>
      <c r="F39" s="88" t="s">
        <v>47</v>
      </c>
      <c r="G39" s="87" t="s">
        <v>9</v>
      </c>
      <c r="H39" s="87" t="s">
        <v>426</v>
      </c>
      <c r="I39" s="71" t="s">
        <v>1493</v>
      </c>
      <c r="J39" s="87" t="s">
        <v>7</v>
      </c>
      <c r="K39" s="87" t="s">
        <v>94</v>
      </c>
      <c r="L39" s="87">
        <v>0</v>
      </c>
      <c r="M39" s="87" t="s">
        <v>17</v>
      </c>
      <c r="N39" s="87" t="s">
        <v>317</v>
      </c>
      <c r="O39" s="87">
        <v>1</v>
      </c>
      <c r="P39" s="87" t="s">
        <v>3</v>
      </c>
      <c r="Q39" s="87" t="s">
        <v>15</v>
      </c>
      <c r="R39" s="87">
        <v>262.79999999999995</v>
      </c>
      <c r="S39" s="87" t="s">
        <v>14</v>
      </c>
      <c r="T39" s="87">
        <v>100</v>
      </c>
      <c r="U39" s="87" t="s">
        <v>0</v>
      </c>
      <c r="V39" s="87">
        <f>VLOOKUP(B39,'[1]Config_Svol-Sarea-DM'!$I$2:$M$190,4,FALSE)</f>
        <v>1200</v>
      </c>
      <c r="W39" s="87">
        <f>VLOOKUP(B39,'[1]Config_Svol-Sarea-DM'!$I$2:$M$190,5,FALSE)</f>
        <v>1.2262096774193548E-2</v>
      </c>
      <c r="X39" s="89"/>
      <c r="Y39" s="87" t="s">
        <v>1495</v>
      </c>
      <c r="Z39" s="87">
        <f>VLOOKUP(B39,'[1]Config_Svol-Sarea-DM'!$I$2:$M$190,2,FALSE)</f>
        <v>9.3948043406776776E-4</v>
      </c>
      <c r="AA39" s="87">
        <f>VLOOKUP(B39,'[1]Config_Svol-Sarea-DM'!$I$2:$M$190,3,FALSE)</f>
        <v>2.5444261756002857E-4</v>
      </c>
      <c r="AB39" s="90"/>
      <c r="AC39" s="87" t="s">
        <v>1496</v>
      </c>
      <c r="AD39" s="87">
        <v>1.7049999999999999E-2</v>
      </c>
      <c r="AE39" s="87" t="s">
        <v>1497</v>
      </c>
    </row>
    <row r="40" spans="1:31">
      <c r="A40" s="86" t="s">
        <v>446</v>
      </c>
      <c r="B40" s="86" t="s">
        <v>1404</v>
      </c>
      <c r="C40" s="88">
        <v>45195</v>
      </c>
      <c r="D40" s="87" t="s">
        <v>405</v>
      </c>
      <c r="E40" s="91">
        <v>3</v>
      </c>
      <c r="F40" s="88" t="s">
        <v>47</v>
      </c>
      <c r="G40" s="87" t="s">
        <v>9</v>
      </c>
      <c r="H40" s="87" t="s">
        <v>426</v>
      </c>
      <c r="I40" s="71" t="s">
        <v>1493</v>
      </c>
      <c r="J40" s="87" t="s">
        <v>7</v>
      </c>
      <c r="K40" s="87" t="s">
        <v>94</v>
      </c>
      <c r="L40" s="87">
        <v>0</v>
      </c>
      <c r="M40" s="87" t="s">
        <v>17</v>
      </c>
      <c r="N40" s="87" t="s">
        <v>317</v>
      </c>
      <c r="O40" s="87">
        <v>1</v>
      </c>
      <c r="P40" s="87" t="s">
        <v>3</v>
      </c>
      <c r="Q40" s="87" t="s">
        <v>15</v>
      </c>
      <c r="R40" s="87">
        <v>251</v>
      </c>
      <c r="S40" s="87" t="s">
        <v>14</v>
      </c>
      <c r="T40" s="87">
        <v>100</v>
      </c>
      <c r="U40" s="87" t="s">
        <v>0</v>
      </c>
      <c r="V40" s="87">
        <f>VLOOKUP(B40,'[1]Config_Svol-Sarea-DM'!$I$2:$M$190,4,FALSE)</f>
        <v>1300</v>
      </c>
      <c r="W40" s="87">
        <f>VLOOKUP(B40,'[1]Config_Svol-Sarea-DM'!$I$2:$M$190,5,FALSE)</f>
        <v>1.2871774193548386E-2</v>
      </c>
      <c r="X40" s="89"/>
      <c r="Y40" s="87" t="s">
        <v>1495</v>
      </c>
      <c r="Z40" s="87">
        <f>VLOOKUP(B40,'[1]Config_Svol-Sarea-DM'!$I$2:$M$190,2,FALSE)</f>
        <v>6.2617630474283122E-4</v>
      </c>
      <c r="AA40" s="87">
        <f>VLOOKUP(B40,'[1]Config_Svol-Sarea-DM'!$I$2:$M$190,3,FALSE)</f>
        <v>2.2219159200553382E-4</v>
      </c>
      <c r="AB40" s="90"/>
      <c r="AC40" s="87" t="s">
        <v>1496</v>
      </c>
      <c r="AD40" s="87">
        <v>1.7049999999999999E-2</v>
      </c>
      <c r="AE40" s="87" t="s">
        <v>1497</v>
      </c>
    </row>
    <row r="41" spans="1:31">
      <c r="A41" s="86" t="s">
        <v>445</v>
      </c>
      <c r="B41" s="86" t="s">
        <v>1404</v>
      </c>
      <c r="C41" s="88">
        <v>45195</v>
      </c>
      <c r="D41" s="87" t="s">
        <v>405</v>
      </c>
      <c r="E41" s="91">
        <v>3</v>
      </c>
      <c r="F41" s="88" t="s">
        <v>47</v>
      </c>
      <c r="G41" s="87" t="s">
        <v>9</v>
      </c>
      <c r="H41" s="87" t="s">
        <v>426</v>
      </c>
      <c r="I41" s="71" t="s">
        <v>1493</v>
      </c>
      <c r="J41" s="87" t="s">
        <v>7</v>
      </c>
      <c r="K41" s="87" t="s">
        <v>94</v>
      </c>
      <c r="L41" s="87">
        <v>0</v>
      </c>
      <c r="M41" s="87" t="s">
        <v>17</v>
      </c>
      <c r="N41" s="87" t="s">
        <v>317</v>
      </c>
      <c r="O41" s="87">
        <v>1</v>
      </c>
      <c r="P41" s="87" t="s">
        <v>3</v>
      </c>
      <c r="Q41" s="87" t="s">
        <v>15</v>
      </c>
      <c r="R41" s="87">
        <v>279.60000000000002</v>
      </c>
      <c r="S41" s="87" t="s">
        <v>14</v>
      </c>
      <c r="T41" s="87">
        <v>100</v>
      </c>
      <c r="U41" s="87" t="s">
        <v>0</v>
      </c>
      <c r="V41" s="87">
        <f>VLOOKUP(B41,'[1]Config_Svol-Sarea-DM'!$I$2:$M$190,4,FALSE)</f>
        <v>1300</v>
      </c>
      <c r="W41" s="87">
        <f>VLOOKUP(B41,'[1]Config_Svol-Sarea-DM'!$I$2:$M$190,5,FALSE)</f>
        <v>1.2871774193548386E-2</v>
      </c>
      <c r="X41" s="89"/>
      <c r="Y41" s="87" t="s">
        <v>1495</v>
      </c>
      <c r="Z41" s="87">
        <f>VLOOKUP(B41,'[1]Config_Svol-Sarea-DM'!$I$2:$M$190,2,FALSE)</f>
        <v>6.2617630474283122E-4</v>
      </c>
      <c r="AA41" s="87">
        <f>VLOOKUP(B41,'[1]Config_Svol-Sarea-DM'!$I$2:$M$190,3,FALSE)</f>
        <v>2.2219159200553382E-4</v>
      </c>
      <c r="AB41" s="90"/>
      <c r="AC41" s="87" t="s">
        <v>1496</v>
      </c>
      <c r="AD41" s="87">
        <v>1.7049999999999999E-2</v>
      </c>
      <c r="AE41" s="87" t="s">
        <v>1497</v>
      </c>
    </row>
    <row r="42" spans="1:31">
      <c r="A42" s="86" t="s">
        <v>407</v>
      </c>
      <c r="B42" s="86" t="s">
        <v>1420</v>
      </c>
      <c r="C42" s="88">
        <v>45195</v>
      </c>
      <c r="D42" s="87" t="s">
        <v>405</v>
      </c>
      <c r="E42" s="91">
        <v>3</v>
      </c>
      <c r="F42" s="88" t="s">
        <v>47</v>
      </c>
      <c r="G42" s="87" t="s">
        <v>9</v>
      </c>
      <c r="H42" s="87" t="s">
        <v>376</v>
      </c>
      <c r="I42" s="71" t="s">
        <v>1493</v>
      </c>
      <c r="J42" s="87" t="s">
        <v>7</v>
      </c>
      <c r="K42" s="87" t="s">
        <v>94</v>
      </c>
      <c r="L42" s="87">
        <v>0</v>
      </c>
      <c r="M42" s="87" t="s">
        <v>17</v>
      </c>
      <c r="N42" s="87" t="s">
        <v>317</v>
      </c>
      <c r="O42" s="87">
        <v>1</v>
      </c>
      <c r="P42" s="87" t="s">
        <v>3</v>
      </c>
      <c r="Q42" s="87" t="s">
        <v>15</v>
      </c>
      <c r="R42" s="87">
        <v>231.6</v>
      </c>
      <c r="S42" s="87" t="s">
        <v>14</v>
      </c>
      <c r="T42" s="87">
        <v>100</v>
      </c>
      <c r="U42" s="87" t="s">
        <v>0</v>
      </c>
      <c r="V42" s="87">
        <f>VLOOKUP(B42,'[1]Config_Svol-Sarea-DM'!$I$2:$M$190,4,FALSE)</f>
        <v>500</v>
      </c>
      <c r="W42" s="87">
        <f>VLOOKUP(B42,'[1]Config_Svol-Sarea-DM'!$I$2:$M$190,5,FALSE)</f>
        <v>5.5649999999999996E-3</v>
      </c>
      <c r="X42" s="89"/>
      <c r="Y42" s="87" t="s">
        <v>1495</v>
      </c>
      <c r="Z42" s="87">
        <f>VLOOKUP(B42,'[1]Config_Svol-Sarea-DM'!$I$2:$M$190,2,FALSE)</f>
        <v>2.1563342318059319E-3</v>
      </c>
      <c r="AA42" s="87">
        <f>VLOOKUP(B42,'[1]Config_Svol-Sarea-DM'!$I$2:$M$190,3,FALSE)</f>
        <v>1.1859838274932905E-3</v>
      </c>
      <c r="AB42" s="90"/>
      <c r="AC42" s="87" t="s">
        <v>1496</v>
      </c>
      <c r="AD42" s="87">
        <v>1.7049999999999999E-2</v>
      </c>
      <c r="AE42" s="87" t="s">
        <v>1497</v>
      </c>
    </row>
    <row r="43" spans="1:31">
      <c r="A43" s="86" t="s">
        <v>406</v>
      </c>
      <c r="B43" s="86" t="s">
        <v>1420</v>
      </c>
      <c r="C43" s="88">
        <v>45195</v>
      </c>
      <c r="D43" s="87" t="s">
        <v>405</v>
      </c>
      <c r="E43" s="91">
        <v>3</v>
      </c>
      <c r="F43" s="88" t="s">
        <v>47</v>
      </c>
      <c r="G43" s="87" t="s">
        <v>9</v>
      </c>
      <c r="H43" s="87" t="s">
        <v>376</v>
      </c>
      <c r="I43" s="71" t="s">
        <v>1493</v>
      </c>
      <c r="J43" s="87" t="s">
        <v>7</v>
      </c>
      <c r="K43" s="87" t="s">
        <v>94</v>
      </c>
      <c r="L43" s="87">
        <v>0</v>
      </c>
      <c r="M43" s="87" t="s">
        <v>17</v>
      </c>
      <c r="N43" s="87" t="s">
        <v>317</v>
      </c>
      <c r="O43" s="87">
        <v>1</v>
      </c>
      <c r="P43" s="87" t="s">
        <v>3</v>
      </c>
      <c r="Q43" s="87" t="s">
        <v>15</v>
      </c>
      <c r="R43" s="87">
        <v>298.09999999999997</v>
      </c>
      <c r="S43" s="87" t="s">
        <v>14</v>
      </c>
      <c r="T43" s="87">
        <v>100</v>
      </c>
      <c r="U43" s="87" t="s">
        <v>0</v>
      </c>
      <c r="V43" s="87">
        <f>VLOOKUP(B43,'[1]Config_Svol-Sarea-DM'!$I$2:$M$190,4,FALSE)</f>
        <v>500</v>
      </c>
      <c r="W43" s="87">
        <f>VLOOKUP(B43,'[1]Config_Svol-Sarea-DM'!$I$2:$M$190,5,FALSE)</f>
        <v>5.5649999999999996E-3</v>
      </c>
      <c r="X43" s="89"/>
      <c r="Y43" s="87" t="s">
        <v>1495</v>
      </c>
      <c r="Z43" s="87">
        <f>VLOOKUP(B43,'[1]Config_Svol-Sarea-DM'!$I$2:$M$190,2,FALSE)</f>
        <v>2.1563342318059319E-3</v>
      </c>
      <c r="AA43" s="87">
        <f>VLOOKUP(B43,'[1]Config_Svol-Sarea-DM'!$I$2:$M$190,3,FALSE)</f>
        <v>1.1859838274932905E-3</v>
      </c>
      <c r="AB43" s="90"/>
      <c r="AC43" s="87" t="s">
        <v>1496</v>
      </c>
      <c r="AD43" s="87">
        <v>1.7049999999999999E-2</v>
      </c>
      <c r="AE43" s="87" t="s">
        <v>1497</v>
      </c>
    </row>
    <row r="44" spans="1:31">
      <c r="A44" s="86" t="s">
        <v>476</v>
      </c>
      <c r="B44" s="86" t="s">
        <v>1389</v>
      </c>
      <c r="C44" s="88">
        <v>45174</v>
      </c>
      <c r="D44" s="87" t="s">
        <v>402</v>
      </c>
      <c r="E44" s="91">
        <v>2</v>
      </c>
      <c r="F44" s="88" t="s">
        <v>47</v>
      </c>
      <c r="G44" s="87" t="s">
        <v>9</v>
      </c>
      <c r="H44" s="87" t="s">
        <v>426</v>
      </c>
      <c r="I44" s="87" t="s">
        <v>401</v>
      </c>
      <c r="J44" s="87" t="s">
        <v>7</v>
      </c>
      <c r="K44" s="87" t="s">
        <v>94</v>
      </c>
      <c r="L44" s="87">
        <v>0</v>
      </c>
      <c r="M44" s="87" t="s">
        <v>17</v>
      </c>
      <c r="N44" s="87" t="s">
        <v>317</v>
      </c>
      <c r="O44" s="87">
        <v>1</v>
      </c>
      <c r="P44" s="87" t="s">
        <v>3</v>
      </c>
      <c r="Q44" s="87" t="s">
        <v>15</v>
      </c>
      <c r="R44" s="87">
        <v>264.5</v>
      </c>
      <c r="S44" s="87" t="s">
        <v>14</v>
      </c>
      <c r="T44" s="87">
        <v>100</v>
      </c>
      <c r="U44" s="87" t="s">
        <v>0</v>
      </c>
      <c r="V44" s="87">
        <f>VLOOKUP(B44,'[1]Config_Svol-Sarea-DM'!$I$2:$M$190,4,FALSE)</f>
        <v>700</v>
      </c>
      <c r="W44" s="87">
        <f>VLOOKUP(B44,'[1]Config_Svol-Sarea-DM'!$I$2:$M$190,5,FALSE)</f>
        <v>1.3716935483870969E-2</v>
      </c>
      <c r="X44" s="89"/>
      <c r="Y44" s="87" t="s">
        <v>1495</v>
      </c>
      <c r="Z44" s="87">
        <f>VLOOKUP(B44,'[1]Config_Svol-Sarea-DM'!$I$2:$M$190,2,FALSE)</f>
        <v>8.471279910635519E-4</v>
      </c>
      <c r="AA44" s="87">
        <f>VLOOKUP(B44,'[1]Config_Svol-Sarea-DM'!$I$2:$M$190,3,FALSE)</f>
        <v>2.95984478805351E-4</v>
      </c>
      <c r="AB44" s="90"/>
      <c r="AC44" s="87" t="s">
        <v>1496</v>
      </c>
      <c r="AD44" s="87">
        <v>1.7049999999999999E-2</v>
      </c>
      <c r="AE44" s="87" t="s">
        <v>1497</v>
      </c>
    </row>
    <row r="45" spans="1:31">
      <c r="A45" s="86" t="s">
        <v>475</v>
      </c>
      <c r="B45" s="86" t="s">
        <v>1389</v>
      </c>
      <c r="C45" s="88">
        <v>45174</v>
      </c>
      <c r="D45" s="87" t="s">
        <v>402</v>
      </c>
      <c r="E45" s="91">
        <v>2</v>
      </c>
      <c r="F45" s="88" t="s">
        <v>47</v>
      </c>
      <c r="G45" s="87" t="s">
        <v>9</v>
      </c>
      <c r="H45" s="87" t="s">
        <v>426</v>
      </c>
      <c r="I45" s="87" t="s">
        <v>401</v>
      </c>
      <c r="J45" s="87" t="s">
        <v>7</v>
      </c>
      <c r="K45" s="87" t="s">
        <v>94</v>
      </c>
      <c r="L45" s="87">
        <v>0</v>
      </c>
      <c r="M45" s="87" t="s">
        <v>17</v>
      </c>
      <c r="N45" s="87" t="s">
        <v>317</v>
      </c>
      <c r="O45" s="87">
        <v>1</v>
      </c>
      <c r="P45" s="87" t="s">
        <v>3</v>
      </c>
      <c r="Q45" s="87" t="s">
        <v>15</v>
      </c>
      <c r="R45" s="87">
        <v>243.79999999999998</v>
      </c>
      <c r="S45" s="87" t="s">
        <v>14</v>
      </c>
      <c r="T45" s="87">
        <v>100</v>
      </c>
      <c r="U45" s="87" t="s">
        <v>0</v>
      </c>
      <c r="V45" s="87">
        <f>VLOOKUP(B45,'[1]Config_Svol-Sarea-DM'!$I$2:$M$190,4,FALSE)</f>
        <v>700</v>
      </c>
      <c r="W45" s="87">
        <f>VLOOKUP(B45,'[1]Config_Svol-Sarea-DM'!$I$2:$M$190,5,FALSE)</f>
        <v>1.3716935483870969E-2</v>
      </c>
      <c r="X45" s="89"/>
      <c r="Y45" s="87" t="s">
        <v>1495</v>
      </c>
      <c r="Z45" s="87">
        <f>VLOOKUP(B45,'[1]Config_Svol-Sarea-DM'!$I$2:$M$190,2,FALSE)</f>
        <v>8.471279910635519E-4</v>
      </c>
      <c r="AA45" s="87">
        <f>VLOOKUP(B45,'[1]Config_Svol-Sarea-DM'!$I$2:$M$190,3,FALSE)</f>
        <v>2.95984478805351E-4</v>
      </c>
      <c r="AB45" s="90"/>
      <c r="AC45" s="87" t="s">
        <v>1496</v>
      </c>
      <c r="AD45" s="87">
        <v>1.7049999999999999E-2</v>
      </c>
      <c r="AE45" s="87" t="s">
        <v>1497</v>
      </c>
    </row>
    <row r="46" spans="1:31">
      <c r="A46" s="86" t="s">
        <v>444</v>
      </c>
      <c r="B46" s="86" t="s">
        <v>1405</v>
      </c>
      <c r="C46" s="88">
        <v>45195</v>
      </c>
      <c r="D46" s="87" t="s">
        <v>402</v>
      </c>
      <c r="E46" s="91">
        <v>3</v>
      </c>
      <c r="F46" s="88" t="s">
        <v>47</v>
      </c>
      <c r="G46" s="87" t="s">
        <v>9</v>
      </c>
      <c r="H46" s="87" t="s">
        <v>426</v>
      </c>
      <c r="I46" s="87" t="s">
        <v>401</v>
      </c>
      <c r="J46" s="87" t="s">
        <v>7</v>
      </c>
      <c r="K46" s="87" t="s">
        <v>94</v>
      </c>
      <c r="L46" s="87">
        <v>0</v>
      </c>
      <c r="M46" s="87" t="s">
        <v>17</v>
      </c>
      <c r="N46" s="87" t="s">
        <v>317</v>
      </c>
      <c r="O46" s="87">
        <v>1</v>
      </c>
      <c r="P46" s="87" t="s">
        <v>3</v>
      </c>
      <c r="Q46" s="87" t="s">
        <v>15</v>
      </c>
      <c r="R46" s="87">
        <v>288.60000000000002</v>
      </c>
      <c r="S46" s="87" t="s">
        <v>14</v>
      </c>
      <c r="T46" s="87">
        <v>100</v>
      </c>
      <c r="U46" s="87" t="s">
        <v>0</v>
      </c>
      <c r="V46" s="87">
        <f>VLOOKUP(B46,'[1]Config_Svol-Sarea-DM'!$I$2:$M$190,4,FALSE)</f>
        <v>700</v>
      </c>
      <c r="W46" s="87">
        <f>VLOOKUP(B46,'[1]Config_Svol-Sarea-DM'!$I$2:$M$190,5,FALSE)</f>
        <v>1.2395967741935483E-2</v>
      </c>
      <c r="X46" s="89"/>
      <c r="Y46" s="87" t="s">
        <v>1495</v>
      </c>
      <c r="Z46" s="87">
        <f>VLOOKUP(B46,'[1]Config_Svol-Sarea-DM'!$I$2:$M$190,2,FALSE)</f>
        <v>9.3740160041636553E-4</v>
      </c>
      <c r="AA46" s="87">
        <f>VLOOKUP(B46,'[1]Config_Svol-Sarea-DM'!$I$2:$M$190,3,FALSE)</f>
        <v>4.7434779780105186E-4</v>
      </c>
      <c r="AB46" s="90"/>
      <c r="AC46" s="87" t="s">
        <v>1496</v>
      </c>
      <c r="AD46" s="87">
        <v>1.7049999999999999E-2</v>
      </c>
      <c r="AE46" s="87" t="s">
        <v>1497</v>
      </c>
    </row>
    <row r="47" spans="1:31">
      <c r="A47" s="86" t="s">
        <v>443</v>
      </c>
      <c r="B47" s="86" t="s">
        <v>1405</v>
      </c>
      <c r="C47" s="88">
        <v>45195</v>
      </c>
      <c r="D47" s="87" t="s">
        <v>402</v>
      </c>
      <c r="E47" s="91">
        <v>3</v>
      </c>
      <c r="F47" s="88" t="s">
        <v>47</v>
      </c>
      <c r="G47" s="87" t="s">
        <v>9</v>
      </c>
      <c r="H47" s="87" t="s">
        <v>426</v>
      </c>
      <c r="I47" s="87" t="s">
        <v>401</v>
      </c>
      <c r="J47" s="87" t="s">
        <v>7</v>
      </c>
      <c r="K47" s="87" t="s">
        <v>94</v>
      </c>
      <c r="L47" s="87">
        <v>0</v>
      </c>
      <c r="M47" s="87" t="s">
        <v>17</v>
      </c>
      <c r="N47" s="87" t="s">
        <v>317</v>
      </c>
      <c r="O47" s="87">
        <v>1</v>
      </c>
      <c r="P47" s="87" t="s">
        <v>3</v>
      </c>
      <c r="Q47" s="87" t="s">
        <v>15</v>
      </c>
      <c r="R47" s="87">
        <v>268.89999999999998</v>
      </c>
      <c r="S47" s="87" t="s">
        <v>14</v>
      </c>
      <c r="T47" s="87">
        <v>100</v>
      </c>
      <c r="U47" s="87" t="s">
        <v>0</v>
      </c>
      <c r="V47" s="87">
        <f>VLOOKUP(B47,'[1]Config_Svol-Sarea-DM'!$I$2:$M$190,4,FALSE)</f>
        <v>700</v>
      </c>
      <c r="W47" s="87">
        <f>VLOOKUP(B47,'[1]Config_Svol-Sarea-DM'!$I$2:$M$190,5,FALSE)</f>
        <v>1.2395967741935483E-2</v>
      </c>
      <c r="X47" s="89"/>
      <c r="Y47" s="87" t="s">
        <v>1495</v>
      </c>
      <c r="Z47" s="87">
        <f>VLOOKUP(B47,'[1]Config_Svol-Sarea-DM'!$I$2:$M$190,2,FALSE)</f>
        <v>9.3740160041636553E-4</v>
      </c>
      <c r="AA47" s="87">
        <f>VLOOKUP(B47,'[1]Config_Svol-Sarea-DM'!$I$2:$M$190,3,FALSE)</f>
        <v>4.7434779780105186E-4</v>
      </c>
      <c r="AB47" s="90"/>
      <c r="AC47" s="87" t="s">
        <v>1496</v>
      </c>
      <c r="AD47" s="87">
        <v>1.7049999999999999E-2</v>
      </c>
      <c r="AE47" s="87" t="s">
        <v>1497</v>
      </c>
    </row>
    <row r="48" spans="1:31">
      <c r="A48" s="86" t="s">
        <v>404</v>
      </c>
      <c r="B48" s="86" t="s">
        <v>1421</v>
      </c>
      <c r="C48" s="88">
        <v>45195</v>
      </c>
      <c r="D48" s="87" t="s">
        <v>402</v>
      </c>
      <c r="E48" s="91">
        <v>3</v>
      </c>
      <c r="F48" s="88" t="s">
        <v>47</v>
      </c>
      <c r="G48" s="87" t="s">
        <v>9</v>
      </c>
      <c r="H48" s="87" t="s">
        <v>376</v>
      </c>
      <c r="I48" s="87" t="s">
        <v>401</v>
      </c>
      <c r="J48" s="87" t="s">
        <v>7</v>
      </c>
      <c r="K48" s="87" t="s">
        <v>94</v>
      </c>
      <c r="L48" s="87">
        <v>0</v>
      </c>
      <c r="M48" s="87" t="s">
        <v>17</v>
      </c>
      <c r="N48" s="87" t="s">
        <v>317</v>
      </c>
      <c r="O48" s="87">
        <v>1</v>
      </c>
      <c r="P48" s="87" t="s">
        <v>3</v>
      </c>
      <c r="Q48" s="87" t="s">
        <v>15</v>
      </c>
      <c r="R48" s="87">
        <v>212.2</v>
      </c>
      <c r="S48" s="87" t="s">
        <v>14</v>
      </c>
      <c r="T48" s="87">
        <v>100</v>
      </c>
      <c r="U48" s="87" t="s">
        <v>0</v>
      </c>
      <c r="V48" s="87">
        <f>VLOOKUP(B48,'[1]Config_Svol-Sarea-DM'!$I$2:$M$190,4,FALSE)</f>
        <v>400</v>
      </c>
      <c r="W48" s="87">
        <f>VLOOKUP(B48,'[1]Config_Svol-Sarea-DM'!$I$2:$M$190,5,FALSE)</f>
        <v>5.5649999999999996E-3</v>
      </c>
      <c r="X48" s="89"/>
      <c r="Y48" s="87" t="s">
        <v>1495</v>
      </c>
      <c r="Z48" s="87">
        <f>VLOOKUP(B48,'[1]Config_Svol-Sarea-DM'!$I$2:$M$190,2,FALSE)</f>
        <v>7.7053009883198366E-3</v>
      </c>
      <c r="AA48" s="87">
        <f>VLOOKUP(B48,'[1]Config_Svol-Sarea-DM'!$I$2:$M$190,3,FALSE)</f>
        <v>4.8014375561545196E-3</v>
      </c>
      <c r="AB48" s="90"/>
      <c r="AC48" s="87" t="s">
        <v>1496</v>
      </c>
      <c r="AD48" s="87">
        <v>1.7049999999999999E-2</v>
      </c>
      <c r="AE48" s="87" t="s">
        <v>1497</v>
      </c>
    </row>
    <row r="49" spans="1:31">
      <c r="A49" s="86" t="s">
        <v>403</v>
      </c>
      <c r="B49" s="86" t="s">
        <v>1421</v>
      </c>
      <c r="C49" s="88">
        <v>45195</v>
      </c>
      <c r="D49" s="87" t="s">
        <v>402</v>
      </c>
      <c r="E49" s="91">
        <v>3</v>
      </c>
      <c r="F49" s="88" t="s">
        <v>47</v>
      </c>
      <c r="G49" s="87" t="s">
        <v>9</v>
      </c>
      <c r="H49" s="87" t="s">
        <v>376</v>
      </c>
      <c r="I49" s="87" t="s">
        <v>401</v>
      </c>
      <c r="J49" s="87" t="s">
        <v>7</v>
      </c>
      <c r="K49" s="87" t="s">
        <v>94</v>
      </c>
      <c r="L49" s="87">
        <v>0</v>
      </c>
      <c r="M49" s="87" t="s">
        <v>17</v>
      </c>
      <c r="N49" s="87" t="s">
        <v>317</v>
      </c>
      <c r="O49" s="87">
        <v>1</v>
      </c>
      <c r="P49" s="87" t="s">
        <v>3</v>
      </c>
      <c r="Q49" s="87" t="s">
        <v>15</v>
      </c>
      <c r="R49" s="87">
        <v>291</v>
      </c>
      <c r="S49" s="87" t="s">
        <v>14</v>
      </c>
      <c r="T49" s="87">
        <v>100</v>
      </c>
      <c r="U49" s="87" t="s">
        <v>0</v>
      </c>
      <c r="V49" s="87">
        <f>VLOOKUP(B49,'[1]Config_Svol-Sarea-DM'!$I$2:$M$190,4,FALSE)</f>
        <v>400</v>
      </c>
      <c r="W49" s="87">
        <f>VLOOKUP(B49,'[1]Config_Svol-Sarea-DM'!$I$2:$M$190,5,FALSE)</f>
        <v>5.5649999999999996E-3</v>
      </c>
      <c r="X49" s="89"/>
      <c r="Y49" s="87" t="s">
        <v>1495</v>
      </c>
      <c r="Z49" s="87">
        <f>VLOOKUP(B49,'[1]Config_Svol-Sarea-DM'!$I$2:$M$190,2,FALSE)</f>
        <v>7.7053009883198366E-3</v>
      </c>
      <c r="AA49" s="87">
        <f>VLOOKUP(B49,'[1]Config_Svol-Sarea-DM'!$I$2:$M$190,3,FALSE)</f>
        <v>4.8014375561545196E-3</v>
      </c>
      <c r="AB49" s="90"/>
      <c r="AC49" s="87" t="s">
        <v>1496</v>
      </c>
      <c r="AD49" s="87">
        <v>1.7049999999999999E-2</v>
      </c>
      <c r="AE49" s="87" t="s">
        <v>1497</v>
      </c>
    </row>
    <row r="50" spans="1:31">
      <c r="A50" s="86" t="s">
        <v>474</v>
      </c>
      <c r="B50" s="86" t="s">
        <v>1390</v>
      </c>
      <c r="C50" s="88">
        <v>45174</v>
      </c>
      <c r="D50" s="87" t="s">
        <v>398</v>
      </c>
      <c r="E50" s="91">
        <v>2</v>
      </c>
      <c r="F50" s="88" t="s">
        <v>47</v>
      </c>
      <c r="G50" s="87" t="s">
        <v>9</v>
      </c>
      <c r="H50" s="87" t="s">
        <v>426</v>
      </c>
      <c r="I50" s="71" t="s">
        <v>1493</v>
      </c>
      <c r="J50" s="87" t="s">
        <v>7</v>
      </c>
      <c r="K50" s="87" t="s">
        <v>94</v>
      </c>
      <c r="L50" s="87">
        <v>0</v>
      </c>
      <c r="M50" s="87" t="s">
        <v>17</v>
      </c>
      <c r="N50" s="87" t="s">
        <v>317</v>
      </c>
      <c r="O50" s="87">
        <v>1</v>
      </c>
      <c r="P50" s="87" t="s">
        <v>3</v>
      </c>
      <c r="Q50" s="87" t="s">
        <v>15</v>
      </c>
      <c r="R50" s="87">
        <v>260.60000000000002</v>
      </c>
      <c r="S50" s="87" t="s">
        <v>14</v>
      </c>
      <c r="T50" s="87">
        <v>100</v>
      </c>
      <c r="U50" s="87" t="s">
        <v>0</v>
      </c>
      <c r="V50" s="87">
        <f>VLOOKUP(B50,'[1]Config_Svol-Sarea-DM'!$I$2:$M$190,4,FALSE)</f>
        <v>700</v>
      </c>
      <c r="W50" s="87">
        <f>VLOOKUP(B50,'[1]Config_Svol-Sarea-DM'!$I$2:$M$190,5,FALSE)</f>
        <v>1.092983870967742E-2</v>
      </c>
      <c r="X50" s="89"/>
      <c r="Y50" s="87" t="s">
        <v>1495</v>
      </c>
      <c r="Z50" s="87">
        <f>VLOOKUP(B50,'[1]Config_Svol-Sarea-DM'!$I$2:$M$190,2,FALSE)</f>
        <v>1.1399985243119488E-3</v>
      </c>
      <c r="AA50" s="87">
        <f>VLOOKUP(B50,'[1]Config_Svol-Sarea-DM'!$I$2:$M$190,3,FALSE)</f>
        <v>4.2269608204826528E-4</v>
      </c>
      <c r="AB50" s="90"/>
      <c r="AC50" s="87" t="s">
        <v>1496</v>
      </c>
      <c r="AD50" s="87">
        <v>1.7049999999999999E-2</v>
      </c>
      <c r="AE50" s="87" t="s">
        <v>1497</v>
      </c>
    </row>
    <row r="51" spans="1:31">
      <c r="A51" s="86" t="s">
        <v>473</v>
      </c>
      <c r="B51" s="86" t="s">
        <v>1390</v>
      </c>
      <c r="C51" s="88">
        <v>45174</v>
      </c>
      <c r="D51" s="87" t="s">
        <v>398</v>
      </c>
      <c r="E51" s="91">
        <v>2</v>
      </c>
      <c r="F51" s="88" t="s">
        <v>47</v>
      </c>
      <c r="G51" s="87" t="s">
        <v>9</v>
      </c>
      <c r="H51" s="87" t="s">
        <v>426</v>
      </c>
      <c r="I51" s="71" t="s">
        <v>1493</v>
      </c>
      <c r="J51" s="87" t="s">
        <v>7</v>
      </c>
      <c r="K51" s="87" t="s">
        <v>94</v>
      </c>
      <c r="L51" s="87">
        <v>0</v>
      </c>
      <c r="M51" s="87" t="s">
        <v>17</v>
      </c>
      <c r="N51" s="87" t="s">
        <v>317</v>
      </c>
      <c r="O51" s="87">
        <v>1</v>
      </c>
      <c r="P51" s="87" t="s">
        <v>3</v>
      </c>
      <c r="Q51" s="87" t="s">
        <v>15</v>
      </c>
      <c r="R51" s="87">
        <v>248.6</v>
      </c>
      <c r="S51" s="87" t="s">
        <v>14</v>
      </c>
      <c r="T51" s="87">
        <v>100</v>
      </c>
      <c r="U51" s="87" t="s">
        <v>0</v>
      </c>
      <c r="V51" s="87">
        <f>VLOOKUP(B51,'[1]Config_Svol-Sarea-DM'!$I$2:$M$190,4,FALSE)</f>
        <v>700</v>
      </c>
      <c r="W51" s="87">
        <f>VLOOKUP(B51,'[1]Config_Svol-Sarea-DM'!$I$2:$M$190,5,FALSE)</f>
        <v>1.092983870967742E-2</v>
      </c>
      <c r="X51" s="89"/>
      <c r="Y51" s="87" t="s">
        <v>1495</v>
      </c>
      <c r="Z51" s="87">
        <f>VLOOKUP(B51,'[1]Config_Svol-Sarea-DM'!$I$2:$M$190,2,FALSE)</f>
        <v>1.1399985243119488E-3</v>
      </c>
      <c r="AA51" s="87">
        <f>VLOOKUP(B51,'[1]Config_Svol-Sarea-DM'!$I$2:$M$190,3,FALSE)</f>
        <v>4.2269608204826528E-4</v>
      </c>
      <c r="AB51" s="90"/>
      <c r="AC51" s="87" t="s">
        <v>1496</v>
      </c>
      <c r="AD51" s="87">
        <v>1.7049999999999999E-2</v>
      </c>
      <c r="AE51" s="87" t="s">
        <v>1497</v>
      </c>
    </row>
    <row r="52" spans="1:31">
      <c r="A52" s="86" t="s">
        <v>442</v>
      </c>
      <c r="B52" s="86" t="s">
        <v>1406</v>
      </c>
      <c r="C52" s="88">
        <v>45195</v>
      </c>
      <c r="D52" s="87" t="s">
        <v>398</v>
      </c>
      <c r="E52" s="91">
        <v>3</v>
      </c>
      <c r="F52" s="88" t="s">
        <v>47</v>
      </c>
      <c r="G52" s="87" t="s">
        <v>9</v>
      </c>
      <c r="H52" s="87" t="s">
        <v>426</v>
      </c>
      <c r="I52" s="71" t="s">
        <v>1493</v>
      </c>
      <c r="J52" s="87" t="s">
        <v>7</v>
      </c>
      <c r="K52" s="87" t="s">
        <v>94</v>
      </c>
      <c r="L52" s="87">
        <v>6.3513429250408454E-2</v>
      </c>
      <c r="M52" s="87" t="s">
        <v>17</v>
      </c>
      <c r="N52" s="87" t="s">
        <v>317</v>
      </c>
      <c r="O52" s="87">
        <v>1</v>
      </c>
      <c r="P52" s="87" t="s">
        <v>3</v>
      </c>
      <c r="Q52" s="87" t="s">
        <v>15</v>
      </c>
      <c r="R52" s="87">
        <v>228.6</v>
      </c>
      <c r="S52" s="87" t="s">
        <v>14</v>
      </c>
      <c r="T52" s="87">
        <v>100</v>
      </c>
      <c r="U52" s="87" t="s">
        <v>0</v>
      </c>
      <c r="V52" s="87">
        <f>VLOOKUP(B52,'[1]Config_Svol-Sarea-DM'!$I$2:$M$190,4,FALSE)</f>
        <v>700</v>
      </c>
      <c r="W52" s="87">
        <f>VLOOKUP(B52,'[1]Config_Svol-Sarea-DM'!$I$2:$M$190,5,FALSE)</f>
        <v>1.2200806451612903E-2</v>
      </c>
      <c r="X52" s="89"/>
      <c r="Y52" s="87" t="s">
        <v>1495</v>
      </c>
      <c r="Z52" s="87">
        <f>VLOOKUP(B52,'[1]Config_Svol-Sarea-DM'!$I$2:$M$190,2,FALSE)</f>
        <v>9.2944675788221261E-4</v>
      </c>
      <c r="AA52" s="87">
        <f>VLOOKUP(B52,'[1]Config_Svol-Sarea-DM'!$I$2:$M$190,3,FALSE)</f>
        <v>3.2129023729263238E-4</v>
      </c>
      <c r="AB52" s="90"/>
      <c r="AC52" s="87" t="s">
        <v>1496</v>
      </c>
      <c r="AD52" s="87">
        <v>1.7049999999999999E-2</v>
      </c>
      <c r="AE52" s="87" t="s">
        <v>1497</v>
      </c>
    </row>
    <row r="53" spans="1:31">
      <c r="A53" s="86" t="s">
        <v>441</v>
      </c>
      <c r="B53" s="86" t="s">
        <v>1406</v>
      </c>
      <c r="C53" s="88">
        <v>45195</v>
      </c>
      <c r="D53" s="87" t="s">
        <v>398</v>
      </c>
      <c r="E53" s="91">
        <v>3</v>
      </c>
      <c r="F53" s="88" t="s">
        <v>47</v>
      </c>
      <c r="G53" s="87" t="s">
        <v>9</v>
      </c>
      <c r="H53" s="87" t="s">
        <v>426</v>
      </c>
      <c r="I53" s="71" t="s">
        <v>1493</v>
      </c>
      <c r="J53" s="87" t="s">
        <v>7</v>
      </c>
      <c r="K53" s="87" t="s">
        <v>94</v>
      </c>
      <c r="L53" s="87">
        <v>0</v>
      </c>
      <c r="M53" s="87" t="s">
        <v>17</v>
      </c>
      <c r="N53" s="87" t="s">
        <v>317</v>
      </c>
      <c r="O53" s="87">
        <v>1</v>
      </c>
      <c r="P53" s="87" t="s">
        <v>3</v>
      </c>
      <c r="Q53" s="87" t="s">
        <v>15</v>
      </c>
      <c r="R53" s="87">
        <v>299.39999999999998</v>
      </c>
      <c r="S53" s="87" t="s">
        <v>14</v>
      </c>
      <c r="T53" s="87">
        <v>100</v>
      </c>
      <c r="U53" s="87" t="s">
        <v>0</v>
      </c>
      <c r="V53" s="87">
        <f>VLOOKUP(B53,'[1]Config_Svol-Sarea-DM'!$I$2:$M$190,4,FALSE)</f>
        <v>700</v>
      </c>
      <c r="W53" s="87">
        <f>VLOOKUP(B53,'[1]Config_Svol-Sarea-DM'!$I$2:$M$190,5,FALSE)</f>
        <v>1.2200806451612903E-2</v>
      </c>
      <c r="X53" s="89"/>
      <c r="Y53" s="87" t="s">
        <v>1495</v>
      </c>
      <c r="Z53" s="87">
        <f>VLOOKUP(B53,'[1]Config_Svol-Sarea-DM'!$I$2:$M$190,2,FALSE)</f>
        <v>9.2944675788221261E-4</v>
      </c>
      <c r="AA53" s="87">
        <f>VLOOKUP(B53,'[1]Config_Svol-Sarea-DM'!$I$2:$M$190,3,FALSE)</f>
        <v>3.2129023729263238E-4</v>
      </c>
      <c r="AB53" s="90"/>
      <c r="AC53" s="87" t="s">
        <v>1496</v>
      </c>
      <c r="AD53" s="87">
        <v>1.7049999999999999E-2</v>
      </c>
      <c r="AE53" s="87" t="s">
        <v>1497</v>
      </c>
    </row>
    <row r="54" spans="1:31">
      <c r="A54" s="86" t="s">
        <v>400</v>
      </c>
      <c r="B54" s="86" t="s">
        <v>1422</v>
      </c>
      <c r="C54" s="88">
        <v>45195</v>
      </c>
      <c r="D54" s="87" t="s">
        <v>398</v>
      </c>
      <c r="E54" s="91">
        <v>3</v>
      </c>
      <c r="F54" s="88" t="s">
        <v>47</v>
      </c>
      <c r="G54" s="87" t="s">
        <v>9</v>
      </c>
      <c r="H54" s="87" t="s">
        <v>376</v>
      </c>
      <c r="I54" s="71" t="s">
        <v>1493</v>
      </c>
      <c r="J54" s="87" t="s">
        <v>7</v>
      </c>
      <c r="K54" s="87" t="s">
        <v>94</v>
      </c>
      <c r="L54" s="87">
        <v>0</v>
      </c>
      <c r="M54" s="87" t="s">
        <v>17</v>
      </c>
      <c r="N54" s="87" t="s">
        <v>317</v>
      </c>
      <c r="O54" s="87">
        <v>1</v>
      </c>
      <c r="P54" s="87" t="s">
        <v>3</v>
      </c>
      <c r="Q54" s="87" t="s">
        <v>15</v>
      </c>
      <c r="R54" s="87">
        <v>232.5</v>
      </c>
      <c r="S54" s="87" t="s">
        <v>14</v>
      </c>
      <c r="T54" s="87">
        <v>100</v>
      </c>
      <c r="U54" s="87" t="s">
        <v>0</v>
      </c>
      <c r="V54" s="87">
        <f>VLOOKUP(B54,'[1]Config_Svol-Sarea-DM'!$I$2:$M$190,4,FALSE)</f>
        <v>400</v>
      </c>
      <c r="W54" s="87">
        <f>VLOOKUP(B54,'[1]Config_Svol-Sarea-DM'!$I$2:$M$190,5,FALSE)</f>
        <v>5.5649999999999996E-3</v>
      </c>
      <c r="X54" s="89"/>
      <c r="Y54" s="87" t="s">
        <v>1495</v>
      </c>
      <c r="Z54" s="87">
        <f>VLOOKUP(B54,'[1]Config_Svol-Sarea-DM'!$I$2:$M$190,2,FALSE)</f>
        <v>3.9820305480682602E-3</v>
      </c>
      <c r="AA54" s="87">
        <f>VLOOKUP(B54,'[1]Config_Svol-Sarea-DM'!$I$2:$M$190,3,FALSE)</f>
        <v>2.7888589398023167E-3</v>
      </c>
      <c r="AB54" s="90"/>
      <c r="AC54" s="87" t="s">
        <v>1496</v>
      </c>
      <c r="AD54" s="87">
        <v>1.7049999999999999E-2</v>
      </c>
      <c r="AE54" s="87" t="s">
        <v>1497</v>
      </c>
    </row>
    <row r="55" spans="1:31">
      <c r="A55" s="86" t="s">
        <v>399</v>
      </c>
      <c r="B55" s="86" t="s">
        <v>1422</v>
      </c>
      <c r="C55" s="88">
        <v>45195</v>
      </c>
      <c r="D55" s="87" t="s">
        <v>398</v>
      </c>
      <c r="E55" s="91">
        <v>3</v>
      </c>
      <c r="F55" s="88" t="s">
        <v>47</v>
      </c>
      <c r="G55" s="87" t="s">
        <v>9</v>
      </c>
      <c r="H55" s="87" t="s">
        <v>376</v>
      </c>
      <c r="I55" s="71" t="s">
        <v>1493</v>
      </c>
      <c r="J55" s="87" t="s">
        <v>7</v>
      </c>
      <c r="K55" s="87" t="s">
        <v>94</v>
      </c>
      <c r="L55" s="87">
        <v>0</v>
      </c>
      <c r="M55" s="87" t="s">
        <v>17</v>
      </c>
      <c r="N55" s="87" t="s">
        <v>317</v>
      </c>
      <c r="O55" s="87">
        <v>1</v>
      </c>
      <c r="P55" s="87" t="s">
        <v>3</v>
      </c>
      <c r="Q55" s="87" t="s">
        <v>15</v>
      </c>
      <c r="R55" s="87">
        <v>259.10000000000002</v>
      </c>
      <c r="S55" s="87" t="s">
        <v>14</v>
      </c>
      <c r="T55" s="87">
        <v>100</v>
      </c>
      <c r="U55" s="87" t="s">
        <v>0</v>
      </c>
      <c r="V55" s="87">
        <f>VLOOKUP(B55,'[1]Config_Svol-Sarea-DM'!$I$2:$M$190,4,FALSE)</f>
        <v>400</v>
      </c>
      <c r="W55" s="87">
        <f>VLOOKUP(B55,'[1]Config_Svol-Sarea-DM'!$I$2:$M$190,5,FALSE)</f>
        <v>5.5649999999999996E-3</v>
      </c>
      <c r="X55" s="89"/>
      <c r="Y55" s="87" t="s">
        <v>1495</v>
      </c>
      <c r="Z55" s="87">
        <f>VLOOKUP(B55,'[1]Config_Svol-Sarea-DM'!$I$2:$M$190,2,FALSE)</f>
        <v>3.9820305480682602E-3</v>
      </c>
      <c r="AA55" s="87">
        <f>VLOOKUP(B55,'[1]Config_Svol-Sarea-DM'!$I$2:$M$190,3,FALSE)</f>
        <v>2.7888589398023167E-3</v>
      </c>
      <c r="AB55" s="90"/>
      <c r="AC55" s="87" t="s">
        <v>1496</v>
      </c>
      <c r="AD55" s="87">
        <v>1.7049999999999999E-2</v>
      </c>
      <c r="AE55" s="87" t="s">
        <v>1497</v>
      </c>
    </row>
    <row r="56" spans="1:31">
      <c r="A56" s="86" t="s">
        <v>472</v>
      </c>
      <c r="B56" s="86" t="s">
        <v>1391</v>
      </c>
      <c r="C56" s="88">
        <v>45174</v>
      </c>
      <c r="D56" s="87" t="s">
        <v>395</v>
      </c>
      <c r="E56" s="91">
        <v>2</v>
      </c>
      <c r="F56" s="88" t="s">
        <v>47</v>
      </c>
      <c r="G56" s="87" t="s">
        <v>9</v>
      </c>
      <c r="H56" s="87" t="s">
        <v>426</v>
      </c>
      <c r="I56" s="87" t="s">
        <v>10</v>
      </c>
      <c r="J56" s="87" t="s">
        <v>7</v>
      </c>
      <c r="K56" s="87" t="s">
        <v>94</v>
      </c>
      <c r="L56" s="87">
        <v>0.58674737414972622</v>
      </c>
      <c r="M56" s="87" t="s">
        <v>17</v>
      </c>
      <c r="N56" s="87" t="s">
        <v>317</v>
      </c>
      <c r="O56" s="87">
        <v>1</v>
      </c>
      <c r="P56" s="87" t="s">
        <v>3</v>
      </c>
      <c r="Q56" s="87" t="s">
        <v>15</v>
      </c>
      <c r="R56" s="87">
        <v>206.9</v>
      </c>
      <c r="S56" s="87" t="s">
        <v>14</v>
      </c>
      <c r="T56" s="87">
        <v>100</v>
      </c>
      <c r="U56" s="87" t="s">
        <v>0</v>
      </c>
      <c r="V56" s="87">
        <f>VLOOKUP(B56,'[1]Config_Svol-Sarea-DM'!$I$2:$M$190,4,FALSE)</f>
        <v>700</v>
      </c>
      <c r="W56" s="87">
        <f>VLOOKUP(B56,'[1]Config_Svol-Sarea-DM'!$I$2:$M$190,5,FALSE)</f>
        <v>8.5967741935483871E-3</v>
      </c>
      <c r="X56" s="89"/>
      <c r="Y56" s="87" t="s">
        <v>1495</v>
      </c>
      <c r="Z56" s="87">
        <f>VLOOKUP(B56,'[1]Config_Svol-Sarea-DM'!$I$2:$M$190,2,FALSE)</f>
        <v>1.758799249530944E-3</v>
      </c>
      <c r="AA56" s="87">
        <f>VLOOKUP(B56,'[1]Config_Svol-Sarea-DM'!$I$2:$M$190,3,FALSE)</f>
        <v>9.2825515947467794E-4</v>
      </c>
      <c r="AB56" s="90"/>
      <c r="AC56" s="87" t="s">
        <v>1496</v>
      </c>
      <c r="AD56" s="87">
        <v>1.7049999999999999E-2</v>
      </c>
      <c r="AE56" s="87" t="s">
        <v>1497</v>
      </c>
    </row>
    <row r="57" spans="1:31">
      <c r="A57" s="86" t="s">
        <v>471</v>
      </c>
      <c r="B57" s="86" t="s">
        <v>1391</v>
      </c>
      <c r="C57" s="88">
        <v>45174</v>
      </c>
      <c r="D57" s="87" t="s">
        <v>395</v>
      </c>
      <c r="E57" s="91">
        <v>2</v>
      </c>
      <c r="F57" s="88" t="s">
        <v>47</v>
      </c>
      <c r="G57" s="87" t="s">
        <v>9</v>
      </c>
      <c r="H57" s="87" t="s">
        <v>426</v>
      </c>
      <c r="I57" s="87" t="s">
        <v>10</v>
      </c>
      <c r="J57" s="87" t="s">
        <v>7</v>
      </c>
      <c r="K57" s="87" t="s">
        <v>94</v>
      </c>
      <c r="L57" s="87">
        <v>0.1438442000902154</v>
      </c>
      <c r="M57" s="87" t="s">
        <v>17</v>
      </c>
      <c r="N57" s="87" t="s">
        <v>317</v>
      </c>
      <c r="O57" s="87">
        <v>1</v>
      </c>
      <c r="P57" s="87" t="s">
        <v>3</v>
      </c>
      <c r="Q57" s="87" t="s">
        <v>15</v>
      </c>
      <c r="R57" s="87">
        <v>285.7</v>
      </c>
      <c r="S57" s="87" t="s">
        <v>14</v>
      </c>
      <c r="T57" s="87">
        <v>100</v>
      </c>
      <c r="U57" s="87" t="s">
        <v>0</v>
      </c>
      <c r="V57" s="87">
        <f>VLOOKUP(B57,'[1]Config_Svol-Sarea-DM'!$I$2:$M$190,4,FALSE)</f>
        <v>700</v>
      </c>
      <c r="W57" s="87">
        <f>VLOOKUP(B57,'[1]Config_Svol-Sarea-DM'!$I$2:$M$190,5,FALSE)</f>
        <v>8.5967741935483871E-3</v>
      </c>
      <c r="X57" s="89"/>
      <c r="Y57" s="87" t="s">
        <v>1495</v>
      </c>
      <c r="Z57" s="87">
        <f>VLOOKUP(B57,'[1]Config_Svol-Sarea-DM'!$I$2:$M$190,2,FALSE)</f>
        <v>1.758799249530944E-3</v>
      </c>
      <c r="AA57" s="87">
        <f>VLOOKUP(B57,'[1]Config_Svol-Sarea-DM'!$I$2:$M$190,3,FALSE)</f>
        <v>9.2825515947467794E-4</v>
      </c>
      <c r="AB57" s="90"/>
      <c r="AC57" s="87" t="s">
        <v>1496</v>
      </c>
      <c r="AD57" s="87">
        <v>1.7049999999999999E-2</v>
      </c>
      <c r="AE57" s="87" t="s">
        <v>1497</v>
      </c>
    </row>
    <row r="58" spans="1:31">
      <c r="A58" s="86" t="s">
        <v>440</v>
      </c>
      <c r="B58" s="86" t="s">
        <v>1407</v>
      </c>
      <c r="C58" s="88">
        <v>45195</v>
      </c>
      <c r="D58" s="87" t="s">
        <v>395</v>
      </c>
      <c r="E58" s="91">
        <v>3</v>
      </c>
      <c r="F58" s="88" t="s">
        <v>47</v>
      </c>
      <c r="G58" s="87" t="s">
        <v>9</v>
      </c>
      <c r="H58" s="87" t="s">
        <v>426</v>
      </c>
      <c r="I58" s="87" t="s">
        <v>10</v>
      </c>
      <c r="J58" s="87" t="s">
        <v>7</v>
      </c>
      <c r="K58" s="87" t="s">
        <v>94</v>
      </c>
      <c r="L58" s="87">
        <v>8.903975081041357E-2</v>
      </c>
      <c r="M58" s="87" t="s">
        <v>17</v>
      </c>
      <c r="N58" s="87" t="s">
        <v>317</v>
      </c>
      <c r="O58" s="87">
        <v>1</v>
      </c>
      <c r="P58" s="87" t="s">
        <v>3</v>
      </c>
      <c r="Q58" s="87" t="s">
        <v>15</v>
      </c>
      <c r="R58" s="87">
        <v>290.3</v>
      </c>
      <c r="S58" s="87" t="s">
        <v>14</v>
      </c>
      <c r="T58" s="87">
        <v>100</v>
      </c>
      <c r="U58" s="87" t="s">
        <v>0</v>
      </c>
      <c r="V58" s="87">
        <f>VLOOKUP(B58,'[1]Config_Svol-Sarea-DM'!$I$2:$M$190,4,FALSE)</f>
        <v>700</v>
      </c>
      <c r="W58" s="87">
        <f>VLOOKUP(B58,'[1]Config_Svol-Sarea-DM'!$I$2:$M$190,5,FALSE)</f>
        <v>1.484193548387097E-2</v>
      </c>
      <c r="X58" s="89"/>
      <c r="Y58" s="87" t="s">
        <v>1495</v>
      </c>
      <c r="Z58" s="87">
        <f>VLOOKUP(B58,'[1]Config_Svol-Sarea-DM'!$I$2:$M$190,2,FALSE)</f>
        <v>1.0658987176700801E-3</v>
      </c>
      <c r="AA58" s="87">
        <f>VLOOKUP(B58,'[1]Config_Svol-Sarea-DM'!$I$2:$M$190,3,FALSE)</f>
        <v>4.905020647685373E-4</v>
      </c>
      <c r="AB58" s="90"/>
      <c r="AC58" s="87" t="s">
        <v>1496</v>
      </c>
      <c r="AD58" s="87">
        <v>1.7049999999999999E-2</v>
      </c>
      <c r="AE58" s="87" t="s">
        <v>1497</v>
      </c>
    </row>
    <row r="59" spans="1:31">
      <c r="A59" s="86" t="s">
        <v>439</v>
      </c>
      <c r="B59" s="86" t="s">
        <v>1407</v>
      </c>
      <c r="C59" s="88">
        <v>45195</v>
      </c>
      <c r="D59" s="87" t="s">
        <v>395</v>
      </c>
      <c r="E59" s="91">
        <v>3</v>
      </c>
      <c r="F59" s="88" t="s">
        <v>47</v>
      </c>
      <c r="G59" s="87" t="s">
        <v>9</v>
      </c>
      <c r="H59" s="87" t="s">
        <v>426</v>
      </c>
      <c r="I59" s="87" t="s">
        <v>10</v>
      </c>
      <c r="J59" s="87" t="s">
        <v>7</v>
      </c>
      <c r="K59" s="87" t="s">
        <v>94</v>
      </c>
      <c r="L59" s="87">
        <v>0.42363915388453588</v>
      </c>
      <c r="M59" s="87" t="s">
        <v>17</v>
      </c>
      <c r="N59" s="87" t="s">
        <v>317</v>
      </c>
      <c r="O59" s="87">
        <v>1</v>
      </c>
      <c r="P59" s="87" t="s">
        <v>3</v>
      </c>
      <c r="Q59" s="87" t="s">
        <v>15</v>
      </c>
      <c r="R59" s="87">
        <v>277.60000000000002</v>
      </c>
      <c r="S59" s="87" t="s">
        <v>14</v>
      </c>
      <c r="T59" s="87">
        <v>100</v>
      </c>
      <c r="U59" s="87" t="s">
        <v>0</v>
      </c>
      <c r="V59" s="87">
        <f>VLOOKUP(B59,'[1]Config_Svol-Sarea-DM'!$I$2:$M$190,4,FALSE)</f>
        <v>700</v>
      </c>
      <c r="W59" s="87">
        <f>VLOOKUP(B59,'[1]Config_Svol-Sarea-DM'!$I$2:$M$190,5,FALSE)</f>
        <v>1.484193548387097E-2</v>
      </c>
      <c r="X59" s="89"/>
      <c r="Y59" s="87" t="s">
        <v>1495</v>
      </c>
      <c r="Z59" s="87">
        <f>VLOOKUP(B59,'[1]Config_Svol-Sarea-DM'!$I$2:$M$190,2,FALSE)</f>
        <v>1.0658987176700801E-3</v>
      </c>
      <c r="AA59" s="87">
        <f>VLOOKUP(B59,'[1]Config_Svol-Sarea-DM'!$I$2:$M$190,3,FALSE)</f>
        <v>4.905020647685373E-4</v>
      </c>
      <c r="AB59" s="90"/>
      <c r="AC59" s="87" t="s">
        <v>1496</v>
      </c>
      <c r="AD59" s="87">
        <v>1.7049999999999999E-2</v>
      </c>
      <c r="AE59" s="87" t="s">
        <v>1497</v>
      </c>
    </row>
    <row r="60" spans="1:31">
      <c r="A60" s="86" t="s">
        <v>397</v>
      </c>
      <c r="B60" s="86" t="s">
        <v>1423</v>
      </c>
      <c r="C60" s="88">
        <v>45195</v>
      </c>
      <c r="D60" s="87" t="s">
        <v>395</v>
      </c>
      <c r="E60" s="91">
        <v>3</v>
      </c>
      <c r="F60" s="88" t="s">
        <v>47</v>
      </c>
      <c r="G60" s="87" t="s">
        <v>9</v>
      </c>
      <c r="H60" s="87" t="s">
        <v>376</v>
      </c>
      <c r="I60" s="87" t="s">
        <v>10</v>
      </c>
      <c r="J60" s="87" t="s">
        <v>7</v>
      </c>
      <c r="K60" s="87" t="s">
        <v>94</v>
      </c>
      <c r="L60" s="87">
        <v>0</v>
      </c>
      <c r="M60" s="87" t="s">
        <v>17</v>
      </c>
      <c r="N60" s="87" t="s">
        <v>317</v>
      </c>
      <c r="O60" s="87">
        <v>1</v>
      </c>
      <c r="P60" s="87" t="s">
        <v>3</v>
      </c>
      <c r="Q60" s="87" t="s">
        <v>15</v>
      </c>
      <c r="R60" s="87">
        <v>286.8</v>
      </c>
      <c r="S60" s="87" t="s">
        <v>14</v>
      </c>
      <c r="T60" s="87">
        <v>100</v>
      </c>
      <c r="U60" s="87" t="s">
        <v>0</v>
      </c>
      <c r="V60" s="87">
        <f>VLOOKUP(B60,'[1]Config_Svol-Sarea-DM'!$I$2:$M$190,4,FALSE)</f>
        <v>420</v>
      </c>
      <c r="W60" s="87">
        <f>VLOOKUP(B60,'[1]Config_Svol-Sarea-DM'!$I$2:$M$190,5,FALSE)</f>
        <v>5.5649999999999996E-3</v>
      </c>
      <c r="X60" s="89"/>
      <c r="Y60" s="87" t="s">
        <v>1495</v>
      </c>
      <c r="Z60" s="87">
        <f>VLOOKUP(B60,'[1]Config_Svol-Sarea-DM'!$I$2:$M$190,2,FALSE)</f>
        <v>2.7773584905660667E-3</v>
      </c>
      <c r="AA60" s="87">
        <f>VLOOKUP(B60,'[1]Config_Svol-Sarea-DM'!$I$2:$M$190,3,FALSE)</f>
        <v>1.8415094339622961E-3</v>
      </c>
      <c r="AB60" s="90"/>
      <c r="AC60" s="87" t="s">
        <v>1496</v>
      </c>
      <c r="AD60" s="87">
        <v>1.7049999999999999E-2</v>
      </c>
      <c r="AE60" s="87" t="s">
        <v>1497</v>
      </c>
    </row>
    <row r="61" spans="1:31">
      <c r="A61" s="86" t="s">
        <v>396</v>
      </c>
      <c r="B61" s="86" t="s">
        <v>1423</v>
      </c>
      <c r="C61" s="88">
        <v>45195</v>
      </c>
      <c r="D61" s="87" t="s">
        <v>395</v>
      </c>
      <c r="E61" s="91">
        <v>3</v>
      </c>
      <c r="F61" s="88" t="s">
        <v>47</v>
      </c>
      <c r="G61" s="87" t="s">
        <v>9</v>
      </c>
      <c r="H61" s="87" t="s">
        <v>376</v>
      </c>
      <c r="I61" s="87" t="s">
        <v>10</v>
      </c>
      <c r="J61" s="87" t="s">
        <v>7</v>
      </c>
      <c r="K61" s="87" t="s">
        <v>94</v>
      </c>
      <c r="L61" s="87">
        <v>0</v>
      </c>
      <c r="M61" s="87" t="s">
        <v>17</v>
      </c>
      <c r="N61" s="87" t="s">
        <v>317</v>
      </c>
      <c r="O61" s="87">
        <v>1</v>
      </c>
      <c r="P61" s="87" t="s">
        <v>3</v>
      </c>
      <c r="Q61" s="87" t="s">
        <v>15</v>
      </c>
      <c r="R61" s="87">
        <v>244.10000000000002</v>
      </c>
      <c r="S61" s="87" t="s">
        <v>14</v>
      </c>
      <c r="T61" s="87">
        <v>100</v>
      </c>
      <c r="U61" s="87" t="s">
        <v>0</v>
      </c>
      <c r="V61" s="87">
        <f>VLOOKUP(B61,'[1]Config_Svol-Sarea-DM'!$I$2:$M$190,4,FALSE)</f>
        <v>420</v>
      </c>
      <c r="W61" s="87">
        <f>VLOOKUP(B61,'[1]Config_Svol-Sarea-DM'!$I$2:$M$190,5,FALSE)</f>
        <v>5.5649999999999996E-3</v>
      </c>
      <c r="X61" s="89"/>
      <c r="Y61" s="87" t="s">
        <v>1495</v>
      </c>
      <c r="Z61" s="87">
        <f>VLOOKUP(B61,'[1]Config_Svol-Sarea-DM'!$I$2:$M$190,2,FALSE)</f>
        <v>2.7773584905660667E-3</v>
      </c>
      <c r="AA61" s="87">
        <f>VLOOKUP(B61,'[1]Config_Svol-Sarea-DM'!$I$2:$M$190,3,FALSE)</f>
        <v>1.8415094339622961E-3</v>
      </c>
      <c r="AB61" s="90"/>
      <c r="AC61" s="87" t="s">
        <v>1496</v>
      </c>
      <c r="AD61" s="87">
        <v>1.7049999999999999E-2</v>
      </c>
      <c r="AE61" s="87" t="s">
        <v>1497</v>
      </c>
    </row>
    <row r="62" spans="1:31">
      <c r="A62" s="86" t="s">
        <v>470</v>
      </c>
      <c r="B62" s="86" t="s">
        <v>1392</v>
      </c>
      <c r="C62" s="88">
        <v>45174</v>
      </c>
      <c r="D62" s="87" t="s">
        <v>392</v>
      </c>
      <c r="E62" s="91">
        <v>2</v>
      </c>
      <c r="F62" s="88" t="s">
        <v>47</v>
      </c>
      <c r="G62" s="87" t="s">
        <v>9</v>
      </c>
      <c r="H62" s="87" t="s">
        <v>426</v>
      </c>
      <c r="I62" s="87" t="s">
        <v>10</v>
      </c>
      <c r="J62" s="87" t="s">
        <v>7</v>
      </c>
      <c r="K62" s="87" t="s">
        <v>94</v>
      </c>
      <c r="L62" s="87">
        <v>0.31228178693342579</v>
      </c>
      <c r="M62" s="87" t="s">
        <v>17</v>
      </c>
      <c r="N62" s="87" t="s">
        <v>317</v>
      </c>
      <c r="O62" s="87">
        <v>1</v>
      </c>
      <c r="P62" s="87" t="s">
        <v>3</v>
      </c>
      <c r="Q62" s="87" t="s">
        <v>15</v>
      </c>
      <c r="R62" s="87">
        <v>258</v>
      </c>
      <c r="S62" s="87" t="s">
        <v>14</v>
      </c>
      <c r="T62" s="87">
        <v>100</v>
      </c>
      <c r="U62" s="87" t="s">
        <v>0</v>
      </c>
      <c r="V62" s="87">
        <f>VLOOKUP(B62,'[1]Config_Svol-Sarea-DM'!$I$2:$M$190,4,FALSE)</f>
        <v>700</v>
      </c>
      <c r="W62" s="87">
        <f>VLOOKUP(B62,'[1]Config_Svol-Sarea-DM'!$I$2:$M$190,5,FALSE)</f>
        <v>9.8185483870967746E-3</v>
      </c>
      <c r="X62" s="89"/>
      <c r="Y62" s="87" t="s">
        <v>1495</v>
      </c>
      <c r="Z62" s="87">
        <f>VLOOKUP(B62,'[1]Config_Svol-Sarea-DM'!$I$2:$M$190,2,FALSE)</f>
        <v>1.9249281314168475E-3</v>
      </c>
      <c r="AA62" s="87">
        <f>VLOOKUP(B62,'[1]Config_Svol-Sarea-DM'!$I$2:$M$190,3,FALSE)</f>
        <v>4.9905544147844786E-4</v>
      </c>
      <c r="AB62" s="90"/>
      <c r="AC62" s="87" t="s">
        <v>1496</v>
      </c>
      <c r="AD62" s="87">
        <v>1.7049999999999999E-2</v>
      </c>
      <c r="AE62" s="87" t="s">
        <v>1497</v>
      </c>
    </row>
    <row r="63" spans="1:31">
      <c r="A63" s="86" t="s">
        <v>469</v>
      </c>
      <c r="B63" s="86" t="s">
        <v>1392</v>
      </c>
      <c r="C63" s="88">
        <v>45174</v>
      </c>
      <c r="D63" s="87" t="s">
        <v>392</v>
      </c>
      <c r="E63" s="91">
        <v>2</v>
      </c>
      <c r="F63" s="88" t="s">
        <v>47</v>
      </c>
      <c r="G63" s="87" t="s">
        <v>9</v>
      </c>
      <c r="H63" s="87" t="s">
        <v>426</v>
      </c>
      <c r="I63" s="87" t="s">
        <v>10</v>
      </c>
      <c r="J63" s="87" t="s">
        <v>7</v>
      </c>
      <c r="K63" s="87" t="s">
        <v>94</v>
      </c>
      <c r="L63" s="87">
        <v>0.18786205259781311</v>
      </c>
      <c r="M63" s="87" t="s">
        <v>17</v>
      </c>
      <c r="N63" s="87" t="s">
        <v>317</v>
      </c>
      <c r="O63" s="87">
        <v>1</v>
      </c>
      <c r="P63" s="87" t="s">
        <v>3</v>
      </c>
      <c r="Q63" s="87" t="s">
        <v>15</v>
      </c>
      <c r="R63" s="87">
        <v>268.5</v>
      </c>
      <c r="S63" s="87" t="s">
        <v>14</v>
      </c>
      <c r="T63" s="87">
        <v>100</v>
      </c>
      <c r="U63" s="87" t="s">
        <v>0</v>
      </c>
      <c r="V63" s="87">
        <f>VLOOKUP(B63,'[1]Config_Svol-Sarea-DM'!$I$2:$M$190,4,FALSE)</f>
        <v>700</v>
      </c>
      <c r="W63" s="87">
        <f>VLOOKUP(B63,'[1]Config_Svol-Sarea-DM'!$I$2:$M$190,5,FALSE)</f>
        <v>9.8185483870967746E-3</v>
      </c>
      <c r="X63" s="89"/>
      <c r="Y63" s="87" t="s">
        <v>1495</v>
      </c>
      <c r="Z63" s="87">
        <f>VLOOKUP(B63,'[1]Config_Svol-Sarea-DM'!$I$2:$M$190,2,FALSE)</f>
        <v>1.9249281314168475E-3</v>
      </c>
      <c r="AA63" s="87">
        <f>VLOOKUP(B63,'[1]Config_Svol-Sarea-DM'!$I$2:$M$190,3,FALSE)</f>
        <v>4.9905544147844786E-4</v>
      </c>
      <c r="AB63" s="90"/>
      <c r="AC63" s="87" t="s">
        <v>1496</v>
      </c>
      <c r="AD63" s="87">
        <v>1.7049999999999999E-2</v>
      </c>
      <c r="AE63" s="87" t="s">
        <v>1497</v>
      </c>
    </row>
    <row r="64" spans="1:31">
      <c r="A64" s="86" t="s">
        <v>438</v>
      </c>
      <c r="B64" s="86" t="s">
        <v>1408</v>
      </c>
      <c r="C64" s="88">
        <v>45195</v>
      </c>
      <c r="D64" s="87" t="s">
        <v>392</v>
      </c>
      <c r="E64" s="91">
        <v>3</v>
      </c>
      <c r="F64" s="88" t="s">
        <v>47</v>
      </c>
      <c r="G64" s="87" t="s">
        <v>9</v>
      </c>
      <c r="H64" s="87" t="s">
        <v>426</v>
      </c>
      <c r="I64" s="87" t="s">
        <v>10</v>
      </c>
      <c r="J64" s="87" t="s">
        <v>7</v>
      </c>
      <c r="K64" s="87" t="s">
        <v>94</v>
      </c>
      <c r="L64" s="87">
        <v>0</v>
      </c>
      <c r="M64" s="87" t="s">
        <v>17</v>
      </c>
      <c r="N64" s="87" t="s">
        <v>317</v>
      </c>
      <c r="O64" s="87">
        <v>1</v>
      </c>
      <c r="P64" s="87" t="s">
        <v>3</v>
      </c>
      <c r="Q64" s="87" t="s">
        <v>15</v>
      </c>
      <c r="R64" s="87">
        <v>239.1</v>
      </c>
      <c r="S64" s="87" t="s">
        <v>14</v>
      </c>
      <c r="T64" s="87">
        <v>100</v>
      </c>
      <c r="U64" s="87" t="s">
        <v>0</v>
      </c>
      <c r="V64" s="87">
        <f>VLOOKUP(B64,'[1]Config_Svol-Sarea-DM'!$I$2:$M$190,4,FALSE)</f>
        <v>700</v>
      </c>
      <c r="W64" s="87">
        <f>VLOOKUP(B64,'[1]Config_Svol-Sarea-DM'!$I$2:$M$190,5,FALSE)</f>
        <v>1.1933064516129034E-2</v>
      </c>
      <c r="X64" s="89"/>
      <c r="Y64" s="87" t="s">
        <v>1495</v>
      </c>
      <c r="Z64" s="87">
        <f>VLOOKUP(B64,'[1]Config_Svol-Sarea-DM'!$I$2:$M$190,2,FALSE)</f>
        <v>7.5085490302087804E-4</v>
      </c>
      <c r="AA64" s="87">
        <f>VLOOKUP(B64,'[1]Config_Svol-Sarea-DM'!$I$2:$M$190,3,FALSE)</f>
        <v>3.4023112793132599E-4</v>
      </c>
      <c r="AB64" s="90"/>
      <c r="AC64" s="87" t="s">
        <v>1496</v>
      </c>
      <c r="AD64" s="87">
        <v>1.7049999999999999E-2</v>
      </c>
      <c r="AE64" s="87" t="s">
        <v>1497</v>
      </c>
    </row>
    <row r="65" spans="1:31">
      <c r="A65" s="86" t="s">
        <v>437</v>
      </c>
      <c r="B65" s="86" t="s">
        <v>1408</v>
      </c>
      <c r="C65" s="88">
        <v>45195</v>
      </c>
      <c r="D65" s="87" t="s">
        <v>392</v>
      </c>
      <c r="E65" s="91">
        <v>3</v>
      </c>
      <c r="F65" s="88" t="s">
        <v>47</v>
      </c>
      <c r="G65" s="87" t="s">
        <v>9</v>
      </c>
      <c r="H65" s="87" t="s">
        <v>426</v>
      </c>
      <c r="I65" s="87" t="s">
        <v>10</v>
      </c>
      <c r="J65" s="87" t="s">
        <v>7</v>
      </c>
      <c r="K65" s="87" t="s">
        <v>94</v>
      </c>
      <c r="L65" s="87">
        <v>0</v>
      </c>
      <c r="M65" s="87" t="s">
        <v>17</v>
      </c>
      <c r="N65" s="87" t="s">
        <v>317</v>
      </c>
      <c r="O65" s="87">
        <v>1</v>
      </c>
      <c r="P65" s="87" t="s">
        <v>3</v>
      </c>
      <c r="Q65" s="87" t="s">
        <v>15</v>
      </c>
      <c r="R65" s="87">
        <v>285</v>
      </c>
      <c r="S65" s="87" t="s">
        <v>14</v>
      </c>
      <c r="T65" s="87">
        <v>100</v>
      </c>
      <c r="U65" s="87" t="s">
        <v>0</v>
      </c>
      <c r="V65" s="87">
        <f>VLOOKUP(B65,'[1]Config_Svol-Sarea-DM'!$I$2:$M$190,4,FALSE)</f>
        <v>700</v>
      </c>
      <c r="W65" s="87">
        <f>VLOOKUP(B65,'[1]Config_Svol-Sarea-DM'!$I$2:$M$190,5,FALSE)</f>
        <v>1.1933064516129034E-2</v>
      </c>
      <c r="X65" s="89"/>
      <c r="Y65" s="87" t="s">
        <v>1495</v>
      </c>
      <c r="Z65" s="87">
        <f>VLOOKUP(B65,'[1]Config_Svol-Sarea-DM'!$I$2:$M$190,2,FALSE)</f>
        <v>7.5085490302087804E-4</v>
      </c>
      <c r="AA65" s="87">
        <f>VLOOKUP(B65,'[1]Config_Svol-Sarea-DM'!$I$2:$M$190,3,FALSE)</f>
        <v>3.4023112793132599E-4</v>
      </c>
      <c r="AB65" s="90"/>
      <c r="AC65" s="87" t="s">
        <v>1496</v>
      </c>
      <c r="AD65" s="87">
        <v>1.7049999999999999E-2</v>
      </c>
      <c r="AE65" s="87" t="s">
        <v>1497</v>
      </c>
    </row>
    <row r="66" spans="1:31">
      <c r="A66" s="86" t="s">
        <v>394</v>
      </c>
      <c r="B66" s="86" t="s">
        <v>1424</v>
      </c>
      <c r="C66" s="88">
        <v>45195</v>
      </c>
      <c r="D66" s="87" t="s">
        <v>392</v>
      </c>
      <c r="E66" s="91">
        <v>3</v>
      </c>
      <c r="F66" s="88" t="s">
        <v>47</v>
      </c>
      <c r="G66" s="87" t="s">
        <v>9</v>
      </c>
      <c r="H66" s="87" t="s">
        <v>376</v>
      </c>
      <c r="I66" s="87" t="s">
        <v>10</v>
      </c>
      <c r="J66" s="87" t="s">
        <v>7</v>
      </c>
      <c r="K66" s="87" t="s">
        <v>94</v>
      </c>
      <c r="L66" s="87">
        <v>0</v>
      </c>
      <c r="M66" s="87" t="s">
        <v>17</v>
      </c>
      <c r="N66" s="87" t="s">
        <v>317</v>
      </c>
      <c r="O66" s="87">
        <v>1</v>
      </c>
      <c r="P66" s="87" t="s">
        <v>3</v>
      </c>
      <c r="Q66" s="87" t="s">
        <v>15</v>
      </c>
      <c r="R66" s="87">
        <v>272.39999999999998</v>
      </c>
      <c r="S66" s="87" t="s">
        <v>14</v>
      </c>
      <c r="T66" s="87">
        <v>100</v>
      </c>
      <c r="U66" s="87" t="s">
        <v>0</v>
      </c>
      <c r="V66" s="87">
        <f>VLOOKUP(B66,'[1]Config_Svol-Sarea-DM'!$I$2:$M$190,4,FALSE)</f>
        <v>450</v>
      </c>
      <c r="W66" s="87">
        <f>VLOOKUP(B66,'[1]Config_Svol-Sarea-DM'!$I$2:$M$190,5,FALSE)</f>
        <v>5.5649999999999996E-3</v>
      </c>
      <c r="X66" s="89"/>
      <c r="Y66" s="87" t="s">
        <v>1495</v>
      </c>
      <c r="Z66" s="87">
        <f>VLOOKUP(B66,'[1]Config_Svol-Sarea-DM'!$I$2:$M$190,2,FALSE)</f>
        <v>1.7142857142857051E-3</v>
      </c>
      <c r="AA66" s="87">
        <f>VLOOKUP(B66,'[1]Config_Svol-Sarea-DM'!$I$2:$M$190,3,FALSE)</f>
        <v>1.2776280323450165E-3</v>
      </c>
      <c r="AB66" s="90"/>
      <c r="AC66" s="87" t="s">
        <v>1496</v>
      </c>
      <c r="AD66" s="87">
        <v>1.7049999999999999E-2</v>
      </c>
      <c r="AE66" s="87" t="s">
        <v>1497</v>
      </c>
    </row>
    <row r="67" spans="1:31">
      <c r="A67" s="86" t="s">
        <v>393</v>
      </c>
      <c r="B67" s="86" t="s">
        <v>1424</v>
      </c>
      <c r="C67" s="88">
        <v>45195</v>
      </c>
      <c r="D67" s="87" t="s">
        <v>392</v>
      </c>
      <c r="E67" s="91">
        <v>3</v>
      </c>
      <c r="F67" s="88" t="s">
        <v>47</v>
      </c>
      <c r="G67" s="87" t="s">
        <v>9</v>
      </c>
      <c r="H67" s="87" t="s">
        <v>376</v>
      </c>
      <c r="I67" s="87" t="s">
        <v>10</v>
      </c>
      <c r="J67" s="87" t="s">
        <v>7</v>
      </c>
      <c r="K67" s="87" t="s">
        <v>94</v>
      </c>
      <c r="L67" s="87">
        <v>0</v>
      </c>
      <c r="M67" s="87" t="s">
        <v>17</v>
      </c>
      <c r="N67" s="87" t="s">
        <v>317</v>
      </c>
      <c r="O67" s="87">
        <v>1</v>
      </c>
      <c r="P67" s="87" t="s">
        <v>3</v>
      </c>
      <c r="Q67" s="87" t="s">
        <v>15</v>
      </c>
      <c r="R67" s="87">
        <v>243</v>
      </c>
      <c r="S67" s="87" t="s">
        <v>14</v>
      </c>
      <c r="T67" s="87">
        <v>100</v>
      </c>
      <c r="U67" s="87" t="s">
        <v>0</v>
      </c>
      <c r="V67" s="87">
        <f>VLOOKUP(B67,'[1]Config_Svol-Sarea-DM'!$I$2:$M$190,4,FALSE)</f>
        <v>450</v>
      </c>
      <c r="W67" s="87">
        <f>VLOOKUP(B67,'[1]Config_Svol-Sarea-DM'!$I$2:$M$190,5,FALSE)</f>
        <v>5.5649999999999996E-3</v>
      </c>
      <c r="X67" s="89"/>
      <c r="Y67" s="87" t="s">
        <v>1495</v>
      </c>
      <c r="Z67" s="87">
        <f>VLOOKUP(B67,'[1]Config_Svol-Sarea-DM'!$I$2:$M$190,2,FALSE)</f>
        <v>1.7142857142857051E-3</v>
      </c>
      <c r="AA67" s="87">
        <f>VLOOKUP(B67,'[1]Config_Svol-Sarea-DM'!$I$2:$M$190,3,FALSE)</f>
        <v>1.2776280323450165E-3</v>
      </c>
      <c r="AB67" s="90"/>
      <c r="AC67" s="87" t="s">
        <v>1496</v>
      </c>
      <c r="AD67" s="87">
        <v>1.7049999999999999E-2</v>
      </c>
      <c r="AE67" s="87" t="s">
        <v>1497</v>
      </c>
    </row>
    <row r="68" spans="1:31">
      <c r="A68" s="86" t="s">
        <v>468</v>
      </c>
      <c r="B68" s="86" t="s">
        <v>1393</v>
      </c>
      <c r="C68" s="88">
        <v>45174</v>
      </c>
      <c r="D68" s="87" t="s">
        <v>389</v>
      </c>
      <c r="E68" s="91">
        <v>2</v>
      </c>
      <c r="F68" s="88" t="s">
        <v>47</v>
      </c>
      <c r="G68" s="87" t="s">
        <v>9</v>
      </c>
      <c r="H68" s="87" t="s">
        <v>426</v>
      </c>
      <c r="I68" s="87" t="s">
        <v>10</v>
      </c>
      <c r="J68" s="87" t="s">
        <v>7</v>
      </c>
      <c r="K68" s="87" t="s">
        <v>94</v>
      </c>
      <c r="L68" s="87">
        <v>6.2811201534629907E-2</v>
      </c>
      <c r="M68" s="87" t="s">
        <v>17</v>
      </c>
      <c r="N68" s="87" t="s">
        <v>317</v>
      </c>
      <c r="O68" s="87">
        <v>1</v>
      </c>
      <c r="P68" s="87" t="s">
        <v>3</v>
      </c>
      <c r="Q68" s="87" t="s">
        <v>15</v>
      </c>
      <c r="R68" s="87">
        <v>297.8</v>
      </c>
      <c r="S68" s="87" t="s">
        <v>14</v>
      </c>
      <c r="T68" s="87">
        <v>100</v>
      </c>
      <c r="U68" s="87" t="s">
        <v>0</v>
      </c>
      <c r="V68" s="87">
        <f>VLOOKUP(B68,'[1]Config_Svol-Sarea-DM'!$I$2:$M$190,4,FALSE)</f>
        <v>700</v>
      </c>
      <c r="W68" s="87">
        <f>VLOOKUP(B68,'[1]Config_Svol-Sarea-DM'!$I$2:$M$190,5,FALSE)</f>
        <v>9.2782258064516149E-3</v>
      </c>
      <c r="X68" s="89"/>
      <c r="Y68" s="87" t="s">
        <v>1495</v>
      </c>
      <c r="Z68" s="87">
        <f>VLOOKUP(B68,'[1]Config_Svol-Sarea-DM'!$I$2:$M$190,2,FALSE)</f>
        <v>9.3552368535419121E-4</v>
      </c>
      <c r="AA68" s="87">
        <f>VLOOKUP(B68,'[1]Config_Svol-Sarea-DM'!$I$2:$M$190,3,FALSE)</f>
        <v>5.1302911777489088E-4</v>
      </c>
      <c r="AB68" s="90"/>
      <c r="AC68" s="87" t="s">
        <v>1496</v>
      </c>
      <c r="AD68" s="87">
        <v>1.7049999999999999E-2</v>
      </c>
      <c r="AE68" s="87" t="s">
        <v>1497</v>
      </c>
    </row>
    <row r="69" spans="1:31">
      <c r="A69" s="86" t="s">
        <v>467</v>
      </c>
      <c r="B69" s="86" t="s">
        <v>1393</v>
      </c>
      <c r="C69" s="88">
        <v>45174</v>
      </c>
      <c r="D69" s="87" t="s">
        <v>389</v>
      </c>
      <c r="E69" s="91">
        <v>2</v>
      </c>
      <c r="F69" s="88" t="s">
        <v>47</v>
      </c>
      <c r="G69" s="87" t="s">
        <v>9</v>
      </c>
      <c r="H69" s="87" t="s">
        <v>426</v>
      </c>
      <c r="I69" s="87" t="s">
        <v>10</v>
      </c>
      <c r="J69" s="87" t="s">
        <v>7</v>
      </c>
      <c r="K69" s="87" t="s">
        <v>94</v>
      </c>
      <c r="L69" s="87">
        <v>0.21807071676770881</v>
      </c>
      <c r="M69" s="87" t="s">
        <v>17</v>
      </c>
      <c r="N69" s="87" t="s">
        <v>317</v>
      </c>
      <c r="O69" s="87">
        <v>1</v>
      </c>
      <c r="P69" s="87" t="s">
        <v>3</v>
      </c>
      <c r="Q69" s="87" t="s">
        <v>15</v>
      </c>
      <c r="R69" s="87">
        <v>232.6</v>
      </c>
      <c r="S69" s="87" t="s">
        <v>14</v>
      </c>
      <c r="T69" s="87">
        <v>100</v>
      </c>
      <c r="U69" s="87" t="s">
        <v>0</v>
      </c>
      <c r="V69" s="87">
        <f>VLOOKUP(B69,'[1]Config_Svol-Sarea-DM'!$I$2:$M$190,4,FALSE)</f>
        <v>700</v>
      </c>
      <c r="W69" s="87">
        <f>VLOOKUP(B69,'[1]Config_Svol-Sarea-DM'!$I$2:$M$190,5,FALSE)</f>
        <v>9.2782258064516149E-3</v>
      </c>
      <c r="X69" s="89"/>
      <c r="Y69" s="87" t="s">
        <v>1495</v>
      </c>
      <c r="Z69" s="87">
        <f>VLOOKUP(B69,'[1]Config_Svol-Sarea-DM'!$I$2:$M$190,2,FALSE)</f>
        <v>9.3552368535419121E-4</v>
      </c>
      <c r="AA69" s="87">
        <f>VLOOKUP(B69,'[1]Config_Svol-Sarea-DM'!$I$2:$M$190,3,FALSE)</f>
        <v>5.1302911777489088E-4</v>
      </c>
      <c r="AB69" s="90"/>
      <c r="AC69" s="87" t="s">
        <v>1496</v>
      </c>
      <c r="AD69" s="87">
        <v>1.7049999999999999E-2</v>
      </c>
      <c r="AE69" s="87" t="s">
        <v>1497</v>
      </c>
    </row>
    <row r="70" spans="1:31">
      <c r="A70" s="86" t="s">
        <v>436</v>
      </c>
      <c r="B70" s="86" t="s">
        <v>1409</v>
      </c>
      <c r="C70" s="88">
        <v>45195</v>
      </c>
      <c r="D70" s="87" t="s">
        <v>389</v>
      </c>
      <c r="E70" s="91">
        <v>3</v>
      </c>
      <c r="F70" s="88" t="s">
        <v>47</v>
      </c>
      <c r="G70" s="87" t="s">
        <v>9</v>
      </c>
      <c r="H70" s="87" t="s">
        <v>426</v>
      </c>
      <c r="I70" s="87" t="s">
        <v>10</v>
      </c>
      <c r="J70" s="87" t="s">
        <v>7</v>
      </c>
      <c r="K70" s="87" t="s">
        <v>94</v>
      </c>
      <c r="L70" s="87">
        <v>8.166507360088901E-2</v>
      </c>
      <c r="M70" s="87" t="s">
        <v>17</v>
      </c>
      <c r="N70" s="87" t="s">
        <v>317</v>
      </c>
      <c r="O70" s="87">
        <v>1</v>
      </c>
      <c r="P70" s="87" t="s">
        <v>3</v>
      </c>
      <c r="Q70" s="87" t="s">
        <v>15</v>
      </c>
      <c r="R70" s="87">
        <v>298.89999999999998</v>
      </c>
      <c r="S70" s="87" t="s">
        <v>14</v>
      </c>
      <c r="T70" s="87">
        <v>100</v>
      </c>
      <c r="U70" s="87" t="s">
        <v>0</v>
      </c>
      <c r="V70" s="87">
        <f>VLOOKUP(B70,'[1]Config_Svol-Sarea-DM'!$I$2:$M$190,4,FALSE)</f>
        <v>700</v>
      </c>
      <c r="W70" s="87">
        <f>VLOOKUP(B70,'[1]Config_Svol-Sarea-DM'!$I$2:$M$190,5,FALSE)</f>
        <v>1.3588709677419356E-2</v>
      </c>
      <c r="X70" s="89"/>
      <c r="Y70" s="87" t="s">
        <v>1495</v>
      </c>
      <c r="Z70" s="87">
        <f>VLOOKUP(B70,'[1]Config_Svol-Sarea-DM'!$I$2:$M$190,2,FALSE)</f>
        <v>1.1642017804154392E-3</v>
      </c>
      <c r="AA70" s="87">
        <f>VLOOKUP(B70,'[1]Config_Svol-Sarea-DM'!$I$2:$M$190,3,FALSE)</f>
        <v>6.1816023738872454E-4</v>
      </c>
      <c r="AB70" s="90"/>
      <c r="AC70" s="87" t="s">
        <v>1496</v>
      </c>
      <c r="AD70" s="87">
        <v>1.7049999999999999E-2</v>
      </c>
      <c r="AE70" s="87" t="s">
        <v>1497</v>
      </c>
    </row>
    <row r="71" spans="1:31">
      <c r="A71" s="86" t="s">
        <v>435</v>
      </c>
      <c r="B71" s="86" t="s">
        <v>1409</v>
      </c>
      <c r="C71" s="88">
        <v>45195</v>
      </c>
      <c r="D71" s="87" t="s">
        <v>389</v>
      </c>
      <c r="E71" s="91">
        <v>3</v>
      </c>
      <c r="F71" s="88" t="s">
        <v>47</v>
      </c>
      <c r="G71" s="87" t="s">
        <v>9</v>
      </c>
      <c r="H71" s="87" t="s">
        <v>426</v>
      </c>
      <c r="I71" s="87" t="s">
        <v>10</v>
      </c>
      <c r="J71" s="87" t="s">
        <v>7</v>
      </c>
      <c r="K71" s="87" t="s">
        <v>94</v>
      </c>
      <c r="L71" s="87">
        <v>9.9963202047600314E-2</v>
      </c>
      <c r="M71" s="87" t="s">
        <v>17</v>
      </c>
      <c r="N71" s="87" t="s">
        <v>317</v>
      </c>
      <c r="O71" s="87">
        <v>1</v>
      </c>
      <c r="P71" s="87" t="s">
        <v>3</v>
      </c>
      <c r="Q71" s="87" t="s">
        <v>15</v>
      </c>
      <c r="R71" s="87">
        <v>283.5</v>
      </c>
      <c r="S71" s="87" t="s">
        <v>14</v>
      </c>
      <c r="T71" s="87">
        <v>100</v>
      </c>
      <c r="U71" s="87" t="s">
        <v>0</v>
      </c>
      <c r="V71" s="87">
        <f>VLOOKUP(B71,'[1]Config_Svol-Sarea-DM'!$I$2:$M$190,4,FALSE)</f>
        <v>700</v>
      </c>
      <c r="W71" s="87">
        <f>VLOOKUP(B71,'[1]Config_Svol-Sarea-DM'!$I$2:$M$190,5,FALSE)</f>
        <v>1.3588709677419356E-2</v>
      </c>
      <c r="X71" s="89"/>
      <c r="Y71" s="87" t="s">
        <v>1495</v>
      </c>
      <c r="Z71" s="87">
        <f>VLOOKUP(B71,'[1]Config_Svol-Sarea-DM'!$I$2:$M$190,2,FALSE)</f>
        <v>1.1642017804154392E-3</v>
      </c>
      <c r="AA71" s="87">
        <f>VLOOKUP(B71,'[1]Config_Svol-Sarea-DM'!$I$2:$M$190,3,FALSE)</f>
        <v>6.1816023738872454E-4</v>
      </c>
      <c r="AB71" s="90"/>
      <c r="AC71" s="87" t="s">
        <v>1496</v>
      </c>
      <c r="AD71" s="87">
        <v>1.7049999999999999E-2</v>
      </c>
      <c r="AE71" s="87" t="s">
        <v>1497</v>
      </c>
    </row>
    <row r="72" spans="1:31">
      <c r="A72" s="86" t="s">
        <v>391</v>
      </c>
      <c r="B72" s="86" t="s">
        <v>1426</v>
      </c>
      <c r="C72" s="88">
        <v>45195</v>
      </c>
      <c r="D72" s="87" t="s">
        <v>389</v>
      </c>
      <c r="E72" s="91">
        <v>3</v>
      </c>
      <c r="F72" s="88" t="s">
        <v>47</v>
      </c>
      <c r="G72" s="87" t="s">
        <v>9</v>
      </c>
      <c r="H72" s="87" t="s">
        <v>376</v>
      </c>
      <c r="I72" s="87" t="s">
        <v>10</v>
      </c>
      <c r="J72" s="87" t="s">
        <v>7</v>
      </c>
      <c r="K72" s="87" t="s">
        <v>94</v>
      </c>
      <c r="L72" s="87">
        <v>0</v>
      </c>
      <c r="M72" s="87" t="s">
        <v>17</v>
      </c>
      <c r="N72" s="87" t="s">
        <v>317</v>
      </c>
      <c r="O72" s="87">
        <v>1</v>
      </c>
      <c r="P72" s="87" t="s">
        <v>3</v>
      </c>
      <c r="Q72" s="87" t="s">
        <v>15</v>
      </c>
      <c r="R72" s="87">
        <v>289</v>
      </c>
      <c r="S72" s="87" t="s">
        <v>14</v>
      </c>
      <c r="T72" s="87">
        <v>100</v>
      </c>
      <c r="U72" s="87" t="s">
        <v>0</v>
      </c>
      <c r="V72" s="87">
        <f>VLOOKUP(B72,'[1]Config_Svol-Sarea-DM'!$I$2:$M$190,4,FALSE)</f>
        <v>450</v>
      </c>
      <c r="W72" s="87">
        <f>VLOOKUP(B72,'[1]Config_Svol-Sarea-DM'!$I$2:$M$190,5,FALSE)</f>
        <v>5.5649999999999996E-3</v>
      </c>
      <c r="X72" s="89"/>
      <c r="Y72" s="87" t="s">
        <v>1495</v>
      </c>
      <c r="Z72" s="87">
        <f>VLOOKUP(B72,'[1]Config_Svol-Sarea-DM'!$I$2:$M$190,2,FALSE)</f>
        <v>3.5579514824797881E-3</v>
      </c>
      <c r="AA72" s="87">
        <f>VLOOKUP(B72,'[1]Config_Svol-Sarea-DM'!$I$2:$M$190,3,FALSE)</f>
        <v>2.6037735849056606E-3</v>
      </c>
      <c r="AB72" s="90"/>
      <c r="AC72" s="87" t="s">
        <v>1496</v>
      </c>
      <c r="AD72" s="87">
        <v>1.7049999999999999E-2</v>
      </c>
      <c r="AE72" s="87" t="s">
        <v>1497</v>
      </c>
    </row>
    <row r="73" spans="1:31">
      <c r="A73" s="86" t="s">
        <v>390</v>
      </c>
      <c r="B73" s="86" t="s">
        <v>1426</v>
      </c>
      <c r="C73" s="88">
        <v>45195</v>
      </c>
      <c r="D73" s="87" t="s">
        <v>389</v>
      </c>
      <c r="E73" s="91">
        <v>3</v>
      </c>
      <c r="F73" s="88" t="s">
        <v>47</v>
      </c>
      <c r="G73" s="87" t="s">
        <v>9</v>
      </c>
      <c r="H73" s="87" t="s">
        <v>376</v>
      </c>
      <c r="I73" s="87" t="s">
        <v>10</v>
      </c>
      <c r="J73" s="87" t="s">
        <v>7</v>
      </c>
      <c r="K73" s="87" t="s">
        <v>94</v>
      </c>
      <c r="L73" s="87">
        <v>0</v>
      </c>
      <c r="M73" s="87" t="s">
        <v>17</v>
      </c>
      <c r="N73" s="87" t="s">
        <v>317</v>
      </c>
      <c r="O73" s="87">
        <v>1</v>
      </c>
      <c r="P73" s="87" t="s">
        <v>3</v>
      </c>
      <c r="Q73" s="87" t="s">
        <v>15</v>
      </c>
      <c r="R73" s="87">
        <v>282.3</v>
      </c>
      <c r="S73" s="87" t="s">
        <v>14</v>
      </c>
      <c r="T73" s="87">
        <v>100</v>
      </c>
      <c r="U73" s="87" t="s">
        <v>0</v>
      </c>
      <c r="V73" s="87">
        <f>VLOOKUP(B73,'[1]Config_Svol-Sarea-DM'!$I$2:$M$190,4,FALSE)</f>
        <v>450</v>
      </c>
      <c r="W73" s="87">
        <f>VLOOKUP(B73,'[1]Config_Svol-Sarea-DM'!$I$2:$M$190,5,FALSE)</f>
        <v>5.5649999999999996E-3</v>
      </c>
      <c r="X73" s="89"/>
      <c r="Y73" s="87" t="s">
        <v>1495</v>
      </c>
      <c r="Z73" s="87">
        <f>VLOOKUP(B73,'[1]Config_Svol-Sarea-DM'!$I$2:$M$190,2,FALSE)</f>
        <v>3.5579514824797881E-3</v>
      </c>
      <c r="AA73" s="87">
        <f>VLOOKUP(B73,'[1]Config_Svol-Sarea-DM'!$I$2:$M$190,3,FALSE)</f>
        <v>2.6037735849056606E-3</v>
      </c>
      <c r="AB73" s="90"/>
      <c r="AC73" s="87" t="s">
        <v>1496</v>
      </c>
      <c r="AD73" s="87">
        <v>1.7049999999999999E-2</v>
      </c>
      <c r="AE73" s="87" t="s">
        <v>1497</v>
      </c>
    </row>
    <row r="74" spans="1:31">
      <c r="A74" s="86" t="s">
        <v>466</v>
      </c>
      <c r="B74" s="86" t="s">
        <v>1394</v>
      </c>
      <c r="C74" s="88">
        <v>45174</v>
      </c>
      <c r="D74" s="87" t="s">
        <v>386</v>
      </c>
      <c r="E74" s="91">
        <v>2</v>
      </c>
      <c r="F74" s="88" t="s">
        <v>47</v>
      </c>
      <c r="G74" s="87" t="s">
        <v>9</v>
      </c>
      <c r="H74" s="87" t="s">
        <v>426</v>
      </c>
      <c r="I74" s="88" t="s">
        <v>1494</v>
      </c>
      <c r="J74" s="87" t="s">
        <v>7</v>
      </c>
      <c r="K74" s="87" t="s">
        <v>94</v>
      </c>
      <c r="L74" s="87">
        <v>0</v>
      </c>
      <c r="M74" s="87" t="s">
        <v>17</v>
      </c>
      <c r="N74" s="87" t="s">
        <v>317</v>
      </c>
      <c r="O74" s="87">
        <v>1</v>
      </c>
      <c r="P74" s="87" t="s">
        <v>3</v>
      </c>
      <c r="Q74" s="87" t="s">
        <v>15</v>
      </c>
      <c r="R74" s="87">
        <v>200.2</v>
      </c>
      <c r="S74" s="87" t="s">
        <v>14</v>
      </c>
      <c r="T74" s="87">
        <v>100</v>
      </c>
      <c r="U74" s="87" t="s">
        <v>0</v>
      </c>
      <c r="V74" s="87">
        <f>VLOOKUP(B74,'[1]Config_Svol-Sarea-DM'!$I$2:$M$190,4,FALSE)</f>
        <v>700</v>
      </c>
      <c r="W74" s="87">
        <f>VLOOKUP(B74,'[1]Config_Svol-Sarea-DM'!$I$2:$M$190,5,FALSE)</f>
        <v>1.1767741935483873E-2</v>
      </c>
      <c r="X74" s="89"/>
      <c r="Y74" s="87" t="s">
        <v>1495</v>
      </c>
      <c r="Z74" s="87">
        <f>VLOOKUP(B74,'[1]Config_Svol-Sarea-DM'!$I$2:$M$190,2,FALSE)</f>
        <v>1.9748903508771867E-3</v>
      </c>
      <c r="AA74" s="87">
        <f>VLOOKUP(B74,'[1]Config_Svol-Sarea-DM'!$I$2:$M$190,3,FALSE)</f>
        <v>4.9967105263157665E-4</v>
      </c>
      <c r="AB74" s="90"/>
      <c r="AC74" s="87" t="s">
        <v>1496</v>
      </c>
      <c r="AD74" s="87">
        <v>1.7049999999999999E-2</v>
      </c>
      <c r="AE74" s="87" t="s">
        <v>1497</v>
      </c>
    </row>
    <row r="75" spans="1:31">
      <c r="A75" s="86" t="s">
        <v>465</v>
      </c>
      <c r="B75" s="86" t="s">
        <v>1394</v>
      </c>
      <c r="C75" s="88">
        <v>45174</v>
      </c>
      <c r="D75" s="87" t="s">
        <v>386</v>
      </c>
      <c r="E75" s="91">
        <v>2</v>
      </c>
      <c r="F75" s="88" t="s">
        <v>47</v>
      </c>
      <c r="G75" s="87" t="s">
        <v>9</v>
      </c>
      <c r="H75" s="87" t="s">
        <v>426</v>
      </c>
      <c r="I75" s="88" t="s">
        <v>1494</v>
      </c>
      <c r="J75" s="87" t="s">
        <v>7</v>
      </c>
      <c r="K75" s="87" t="s">
        <v>94</v>
      </c>
      <c r="L75" s="87">
        <v>0</v>
      </c>
      <c r="M75" s="87" t="s">
        <v>17</v>
      </c>
      <c r="N75" s="87" t="s">
        <v>317</v>
      </c>
      <c r="O75" s="87">
        <v>1</v>
      </c>
      <c r="P75" s="87" t="s">
        <v>3</v>
      </c>
      <c r="Q75" s="87" t="s">
        <v>15</v>
      </c>
      <c r="R75" s="87">
        <v>259.90000000000003</v>
      </c>
      <c r="S75" s="87" t="s">
        <v>14</v>
      </c>
      <c r="T75" s="87">
        <v>100</v>
      </c>
      <c r="U75" s="87" t="s">
        <v>0</v>
      </c>
      <c r="V75" s="87">
        <f>VLOOKUP(B75,'[1]Config_Svol-Sarea-DM'!$I$2:$M$190,4,FALSE)</f>
        <v>700</v>
      </c>
      <c r="W75" s="87">
        <f>VLOOKUP(B75,'[1]Config_Svol-Sarea-DM'!$I$2:$M$190,5,FALSE)</f>
        <v>1.1767741935483873E-2</v>
      </c>
      <c r="X75" s="89"/>
      <c r="Y75" s="87" t="s">
        <v>1495</v>
      </c>
      <c r="Z75" s="87">
        <f>VLOOKUP(B75,'[1]Config_Svol-Sarea-DM'!$I$2:$M$190,2,FALSE)</f>
        <v>1.9748903508771867E-3</v>
      </c>
      <c r="AA75" s="87">
        <f>VLOOKUP(B75,'[1]Config_Svol-Sarea-DM'!$I$2:$M$190,3,FALSE)</f>
        <v>4.9967105263157665E-4</v>
      </c>
      <c r="AB75" s="90"/>
      <c r="AC75" s="87" t="s">
        <v>1496</v>
      </c>
      <c r="AD75" s="87">
        <v>1.7049999999999999E-2</v>
      </c>
      <c r="AE75" s="87" t="s">
        <v>1497</v>
      </c>
    </row>
    <row r="76" spans="1:31">
      <c r="A76" s="86" t="s">
        <v>434</v>
      </c>
      <c r="B76" s="86" t="s">
        <v>1410</v>
      </c>
      <c r="C76" s="88">
        <v>45195</v>
      </c>
      <c r="D76" s="87" t="s">
        <v>386</v>
      </c>
      <c r="E76" s="91">
        <v>3</v>
      </c>
      <c r="F76" s="88" t="s">
        <v>47</v>
      </c>
      <c r="G76" s="87" t="s">
        <v>9</v>
      </c>
      <c r="H76" s="87" t="s">
        <v>426</v>
      </c>
      <c r="I76" s="88" t="s">
        <v>1494</v>
      </c>
      <c r="J76" s="87" t="s">
        <v>7</v>
      </c>
      <c r="K76" s="87" t="s">
        <v>94</v>
      </c>
      <c r="L76" s="87">
        <v>0</v>
      </c>
      <c r="M76" s="87" t="s">
        <v>17</v>
      </c>
      <c r="N76" s="87" t="s">
        <v>317</v>
      </c>
      <c r="O76" s="87">
        <v>1</v>
      </c>
      <c r="P76" s="87" t="s">
        <v>3</v>
      </c>
      <c r="Q76" s="87" t="s">
        <v>15</v>
      </c>
      <c r="R76" s="87">
        <v>267.7</v>
      </c>
      <c r="S76" s="87" t="s">
        <v>14</v>
      </c>
      <c r="T76" s="87">
        <v>100</v>
      </c>
      <c r="U76" s="87" t="s">
        <v>0</v>
      </c>
      <c r="V76" s="87">
        <f>VLOOKUP(B76,'[1]Config_Svol-Sarea-DM'!$I$2:$M$190,4,FALSE)</f>
        <v>700</v>
      </c>
      <c r="W76" s="87">
        <f>VLOOKUP(B76,'[1]Config_Svol-Sarea-DM'!$I$2:$M$190,5,FALSE)</f>
        <v>1.3108870967741935E-2</v>
      </c>
      <c r="X76" s="89"/>
      <c r="Y76" s="87" t="s">
        <v>1495</v>
      </c>
      <c r="Z76" s="87">
        <f>VLOOKUP(B76,'[1]Config_Svol-Sarea-DM'!$I$2:$M$190,2,FALSE)</f>
        <v>6.9418640418332294E-4</v>
      </c>
      <c r="AA76" s="87">
        <f>VLOOKUP(B76,'[1]Config_Svol-Sarea-DM'!$I$2:$M$190,3,FALSE)</f>
        <v>2.8835435250693662E-4</v>
      </c>
      <c r="AB76" s="90"/>
      <c r="AC76" s="87" t="s">
        <v>1496</v>
      </c>
      <c r="AD76" s="87">
        <v>1.7049999999999999E-2</v>
      </c>
      <c r="AE76" s="87" t="s">
        <v>1497</v>
      </c>
    </row>
    <row r="77" spans="1:31">
      <c r="A77" s="86" t="s">
        <v>433</v>
      </c>
      <c r="B77" s="86" t="s">
        <v>1410</v>
      </c>
      <c r="C77" s="88">
        <v>45195</v>
      </c>
      <c r="D77" s="87" t="s">
        <v>386</v>
      </c>
      <c r="E77" s="91">
        <v>3</v>
      </c>
      <c r="F77" s="88" t="s">
        <v>47</v>
      </c>
      <c r="G77" s="87" t="s">
        <v>9</v>
      </c>
      <c r="H77" s="87" t="s">
        <v>426</v>
      </c>
      <c r="I77" s="88" t="s">
        <v>1494</v>
      </c>
      <c r="J77" s="87" t="s">
        <v>7</v>
      </c>
      <c r="K77" s="87" t="s">
        <v>94</v>
      </c>
      <c r="L77" s="87">
        <v>0</v>
      </c>
      <c r="M77" s="87" t="s">
        <v>17</v>
      </c>
      <c r="N77" s="87" t="s">
        <v>317</v>
      </c>
      <c r="O77" s="87">
        <v>1</v>
      </c>
      <c r="P77" s="87" t="s">
        <v>3</v>
      </c>
      <c r="Q77" s="87" t="s">
        <v>15</v>
      </c>
      <c r="R77" s="87">
        <v>282.8</v>
      </c>
      <c r="S77" s="87" t="s">
        <v>14</v>
      </c>
      <c r="T77" s="87">
        <v>100</v>
      </c>
      <c r="U77" s="87" t="s">
        <v>0</v>
      </c>
      <c r="V77" s="87">
        <f>VLOOKUP(B77,'[1]Config_Svol-Sarea-DM'!$I$2:$M$190,4,FALSE)</f>
        <v>700</v>
      </c>
      <c r="W77" s="87">
        <f>VLOOKUP(B77,'[1]Config_Svol-Sarea-DM'!$I$2:$M$190,5,FALSE)</f>
        <v>1.3108870967741935E-2</v>
      </c>
      <c r="X77" s="89"/>
      <c r="Y77" s="87" t="s">
        <v>1495</v>
      </c>
      <c r="Z77" s="87">
        <f>VLOOKUP(B77,'[1]Config_Svol-Sarea-DM'!$I$2:$M$190,2,FALSE)</f>
        <v>6.9418640418332294E-4</v>
      </c>
      <c r="AA77" s="87">
        <f>VLOOKUP(B77,'[1]Config_Svol-Sarea-DM'!$I$2:$M$190,3,FALSE)</f>
        <v>2.8835435250693662E-4</v>
      </c>
      <c r="AB77" s="90"/>
      <c r="AC77" s="87" t="s">
        <v>1496</v>
      </c>
      <c r="AD77" s="87">
        <v>1.7049999999999999E-2</v>
      </c>
      <c r="AE77" s="87" t="s">
        <v>1497</v>
      </c>
    </row>
    <row r="78" spans="1:31">
      <c r="A78" s="86" t="s">
        <v>388</v>
      </c>
      <c r="B78" s="86" t="s">
        <v>1427</v>
      </c>
      <c r="C78" s="88">
        <v>45195</v>
      </c>
      <c r="D78" s="87" t="s">
        <v>386</v>
      </c>
      <c r="E78" s="91">
        <v>3</v>
      </c>
      <c r="F78" s="88" t="s">
        <v>47</v>
      </c>
      <c r="G78" s="87" t="s">
        <v>9</v>
      </c>
      <c r="H78" s="87" t="s">
        <v>376</v>
      </c>
      <c r="I78" s="88" t="s">
        <v>1494</v>
      </c>
      <c r="J78" s="87" t="s">
        <v>7</v>
      </c>
      <c r="K78" s="87" t="s">
        <v>94</v>
      </c>
      <c r="L78" s="87">
        <v>0</v>
      </c>
      <c r="M78" s="87" t="s">
        <v>17</v>
      </c>
      <c r="N78" s="87" t="s">
        <v>317</v>
      </c>
      <c r="O78" s="87">
        <v>1</v>
      </c>
      <c r="P78" s="87" t="s">
        <v>3</v>
      </c>
      <c r="Q78" s="87" t="s">
        <v>15</v>
      </c>
      <c r="R78" s="87">
        <v>248.70000000000002</v>
      </c>
      <c r="S78" s="87" t="s">
        <v>14</v>
      </c>
      <c r="T78" s="87">
        <v>100</v>
      </c>
      <c r="U78" s="87" t="s">
        <v>0</v>
      </c>
      <c r="V78" s="87">
        <f>VLOOKUP(B78,'[1]Config_Svol-Sarea-DM'!$I$2:$M$190,4,FALSE)</f>
        <v>450</v>
      </c>
      <c r="W78" s="87">
        <f>VLOOKUP(B78,'[1]Config_Svol-Sarea-DM'!$I$2:$M$190,5,FALSE)</f>
        <v>5.5649999999999996E-3</v>
      </c>
      <c r="X78" s="89"/>
      <c r="Y78" s="87" t="s">
        <v>1495</v>
      </c>
      <c r="Z78" s="87">
        <f>VLOOKUP(B78,'[1]Config_Svol-Sarea-DM'!$I$2:$M$190,2,FALSE)</f>
        <v>2.3935309973046061E-3</v>
      </c>
      <c r="AA78" s="87">
        <f>VLOOKUP(B78,'[1]Config_Svol-Sarea-DM'!$I$2:$M$190,3,FALSE)</f>
        <v>1.6010781671159063E-3</v>
      </c>
      <c r="AB78" s="90"/>
      <c r="AC78" s="87" t="s">
        <v>1496</v>
      </c>
      <c r="AD78" s="87">
        <v>1.7049999999999999E-2</v>
      </c>
      <c r="AE78" s="87" t="s">
        <v>1497</v>
      </c>
    </row>
    <row r="79" spans="1:31">
      <c r="A79" s="86" t="s">
        <v>387</v>
      </c>
      <c r="B79" s="86" t="s">
        <v>1427</v>
      </c>
      <c r="C79" s="88">
        <v>45195</v>
      </c>
      <c r="D79" s="87" t="s">
        <v>386</v>
      </c>
      <c r="E79" s="91">
        <v>3</v>
      </c>
      <c r="F79" s="88" t="s">
        <v>47</v>
      </c>
      <c r="G79" s="87" t="s">
        <v>9</v>
      </c>
      <c r="H79" s="87" t="s">
        <v>376</v>
      </c>
      <c r="I79" s="88" t="s">
        <v>1494</v>
      </c>
      <c r="J79" s="87" t="s">
        <v>7</v>
      </c>
      <c r="K79" s="87" t="s">
        <v>94</v>
      </c>
      <c r="L79" s="87">
        <v>0</v>
      </c>
      <c r="M79" s="87" t="s">
        <v>17</v>
      </c>
      <c r="N79" s="87" t="s">
        <v>317</v>
      </c>
      <c r="O79" s="87">
        <v>1</v>
      </c>
      <c r="P79" s="87" t="s">
        <v>3</v>
      </c>
      <c r="Q79" s="87" t="s">
        <v>15</v>
      </c>
      <c r="R79" s="87">
        <v>290</v>
      </c>
      <c r="S79" s="87" t="s">
        <v>14</v>
      </c>
      <c r="T79" s="87">
        <v>100</v>
      </c>
      <c r="U79" s="87" t="s">
        <v>0</v>
      </c>
      <c r="V79" s="87">
        <f>VLOOKUP(B79,'[1]Config_Svol-Sarea-DM'!$I$2:$M$190,4,FALSE)</f>
        <v>450</v>
      </c>
      <c r="W79" s="87">
        <f>VLOOKUP(B79,'[1]Config_Svol-Sarea-DM'!$I$2:$M$190,5,FALSE)</f>
        <v>5.5649999999999996E-3</v>
      </c>
      <c r="X79" s="89"/>
      <c r="Y79" s="87" t="s">
        <v>1495</v>
      </c>
      <c r="Z79" s="87">
        <f>VLOOKUP(B79,'[1]Config_Svol-Sarea-DM'!$I$2:$M$190,2,FALSE)</f>
        <v>2.3935309973046061E-3</v>
      </c>
      <c r="AA79" s="87">
        <f>VLOOKUP(B79,'[1]Config_Svol-Sarea-DM'!$I$2:$M$190,3,FALSE)</f>
        <v>1.6010781671159063E-3</v>
      </c>
      <c r="AB79" s="90"/>
      <c r="AC79" s="87" t="s">
        <v>1496</v>
      </c>
      <c r="AD79" s="87">
        <v>1.7049999999999999E-2</v>
      </c>
      <c r="AE79" s="87" t="s">
        <v>1497</v>
      </c>
    </row>
    <row r="80" spans="1:31">
      <c r="A80" s="86" t="s">
        <v>464</v>
      </c>
      <c r="B80" s="86" t="s">
        <v>1395</v>
      </c>
      <c r="C80" s="88">
        <v>45174</v>
      </c>
      <c r="D80" s="87" t="s">
        <v>383</v>
      </c>
      <c r="E80" s="91">
        <v>2</v>
      </c>
      <c r="F80" s="88" t="s">
        <v>47</v>
      </c>
      <c r="G80" s="87" t="s">
        <v>9</v>
      </c>
      <c r="H80" s="87" t="s">
        <v>426</v>
      </c>
      <c r="I80" s="88" t="s">
        <v>1494</v>
      </c>
      <c r="J80" s="87" t="s">
        <v>7</v>
      </c>
      <c r="K80" s="87" t="s">
        <v>94</v>
      </c>
      <c r="L80" s="87">
        <v>0</v>
      </c>
      <c r="M80" s="87" t="s">
        <v>17</v>
      </c>
      <c r="N80" s="87" t="s">
        <v>317</v>
      </c>
      <c r="O80" s="87">
        <v>1</v>
      </c>
      <c r="P80" s="87" t="s">
        <v>3</v>
      </c>
      <c r="Q80" s="87" t="s">
        <v>15</v>
      </c>
      <c r="R80" s="87">
        <v>277.5</v>
      </c>
      <c r="S80" s="87" t="s">
        <v>14</v>
      </c>
      <c r="T80" s="87">
        <v>100</v>
      </c>
      <c r="U80" s="87" t="s">
        <v>0</v>
      </c>
      <c r="V80" s="87">
        <f>VLOOKUP(B80,'[1]Config_Svol-Sarea-DM'!$I$2:$M$190,4,FALSE)</f>
        <v>700</v>
      </c>
      <c r="W80" s="87">
        <f>VLOOKUP(B80,'[1]Config_Svol-Sarea-DM'!$I$2:$M$190,5,FALSE)</f>
        <v>1.1933870967741936E-2</v>
      </c>
      <c r="X80" s="89"/>
      <c r="Y80" s="87" t="s">
        <v>1495</v>
      </c>
      <c r="Z80" s="87">
        <f>VLOOKUP(B80,'[1]Config_Svol-Sarea-DM'!$I$2:$M$190,2,FALSE)</f>
        <v>1.7596972563860124E-3</v>
      </c>
      <c r="AA80" s="87">
        <f>VLOOKUP(B80,'[1]Config_Svol-Sarea-DM'!$I$2:$M$190,3,FALSE)</f>
        <v>5.3964049195839143E-4</v>
      </c>
      <c r="AB80" s="90"/>
      <c r="AC80" s="87" t="s">
        <v>1496</v>
      </c>
      <c r="AD80" s="87">
        <v>1.7049999999999999E-2</v>
      </c>
      <c r="AE80" s="87" t="s">
        <v>1497</v>
      </c>
    </row>
    <row r="81" spans="1:31">
      <c r="A81" s="86" t="s">
        <v>463</v>
      </c>
      <c r="B81" s="86" t="s">
        <v>1395</v>
      </c>
      <c r="C81" s="88">
        <v>45174</v>
      </c>
      <c r="D81" s="87" t="s">
        <v>383</v>
      </c>
      <c r="E81" s="91">
        <v>2</v>
      </c>
      <c r="F81" s="88" t="s">
        <v>47</v>
      </c>
      <c r="G81" s="87" t="s">
        <v>9</v>
      </c>
      <c r="H81" s="87" t="s">
        <v>426</v>
      </c>
      <c r="I81" s="88" t="s">
        <v>1494</v>
      </c>
      <c r="J81" s="87" t="s">
        <v>7</v>
      </c>
      <c r="K81" s="87" t="s">
        <v>94</v>
      </c>
      <c r="L81" s="87">
        <v>0</v>
      </c>
      <c r="M81" s="87" t="s">
        <v>17</v>
      </c>
      <c r="N81" s="87" t="s">
        <v>317</v>
      </c>
      <c r="O81" s="87">
        <v>1</v>
      </c>
      <c r="P81" s="87" t="s">
        <v>3</v>
      </c>
      <c r="Q81" s="87" t="s">
        <v>15</v>
      </c>
      <c r="R81" s="87">
        <v>261.5</v>
      </c>
      <c r="S81" s="87" t="s">
        <v>14</v>
      </c>
      <c r="T81" s="87">
        <v>100</v>
      </c>
      <c r="U81" s="87" t="s">
        <v>0</v>
      </c>
      <c r="V81" s="87">
        <f>VLOOKUP(B81,'[1]Config_Svol-Sarea-DM'!$I$2:$M$190,4,FALSE)</f>
        <v>700</v>
      </c>
      <c r="W81" s="87">
        <f>VLOOKUP(B81,'[1]Config_Svol-Sarea-DM'!$I$2:$M$190,5,FALSE)</f>
        <v>1.1933870967741936E-2</v>
      </c>
      <c r="X81" s="89"/>
      <c r="Y81" s="87" t="s">
        <v>1495</v>
      </c>
      <c r="Z81" s="87">
        <f>VLOOKUP(B81,'[1]Config_Svol-Sarea-DM'!$I$2:$M$190,2,FALSE)</f>
        <v>1.7596972563860124E-3</v>
      </c>
      <c r="AA81" s="87">
        <f>VLOOKUP(B81,'[1]Config_Svol-Sarea-DM'!$I$2:$M$190,3,FALSE)</f>
        <v>5.3964049195839143E-4</v>
      </c>
      <c r="AB81" s="90"/>
      <c r="AC81" s="87" t="s">
        <v>1496</v>
      </c>
      <c r="AD81" s="87">
        <v>1.7049999999999999E-2</v>
      </c>
      <c r="AE81" s="87" t="s">
        <v>1497</v>
      </c>
    </row>
    <row r="82" spans="1:31">
      <c r="A82" s="86" t="s">
        <v>432</v>
      </c>
      <c r="B82" s="86" t="s">
        <v>1411</v>
      </c>
      <c r="C82" s="88">
        <v>45195</v>
      </c>
      <c r="D82" s="87" t="s">
        <v>383</v>
      </c>
      <c r="E82" s="91">
        <v>3</v>
      </c>
      <c r="F82" s="88" t="s">
        <v>47</v>
      </c>
      <c r="G82" s="87" t="s">
        <v>9</v>
      </c>
      <c r="H82" s="87" t="s">
        <v>426</v>
      </c>
      <c r="I82" s="88" t="s">
        <v>1494</v>
      </c>
      <c r="J82" s="87" t="s">
        <v>7</v>
      </c>
      <c r="K82" s="87" t="s">
        <v>94</v>
      </c>
      <c r="L82" s="87">
        <v>0</v>
      </c>
      <c r="M82" s="87" t="s">
        <v>17</v>
      </c>
      <c r="N82" s="87" t="s">
        <v>317</v>
      </c>
      <c r="O82" s="87">
        <v>1</v>
      </c>
      <c r="P82" s="87" t="s">
        <v>3</v>
      </c>
      <c r="Q82" s="87" t="s">
        <v>15</v>
      </c>
      <c r="R82" s="87">
        <v>247.29999999999998</v>
      </c>
      <c r="S82" s="87" t="s">
        <v>14</v>
      </c>
      <c r="T82" s="87">
        <v>100</v>
      </c>
      <c r="U82" s="87" t="s">
        <v>0</v>
      </c>
      <c r="V82" s="87">
        <f>VLOOKUP(B82,'[1]Config_Svol-Sarea-DM'!$I$2:$M$190,4,FALSE)</f>
        <v>700</v>
      </c>
      <c r="W82" s="87">
        <f>VLOOKUP(B82,'[1]Config_Svol-Sarea-DM'!$I$2:$M$190,5,FALSE)</f>
        <v>1.4390322580645161E-2</v>
      </c>
      <c r="X82" s="89"/>
      <c r="Y82" s="87" t="s">
        <v>1495</v>
      </c>
      <c r="Z82" s="87">
        <f>VLOOKUP(B82,'[1]Config_Svol-Sarea-DM'!$I$2:$M$190,2,FALSE)</f>
        <v>4.5725173727862996E-4</v>
      </c>
      <c r="AA82" s="87">
        <f>VLOOKUP(B82,'[1]Config_Svol-Sarea-DM'!$I$2:$M$190,3,FALSE)</f>
        <v>2.1403272808787069E-4</v>
      </c>
      <c r="AB82" s="90"/>
      <c r="AC82" s="87" t="s">
        <v>1496</v>
      </c>
      <c r="AD82" s="87">
        <v>1.7049999999999999E-2</v>
      </c>
      <c r="AE82" s="87" t="s">
        <v>1497</v>
      </c>
    </row>
    <row r="83" spans="1:31">
      <c r="A83" s="86" t="s">
        <v>431</v>
      </c>
      <c r="B83" s="86" t="s">
        <v>1411</v>
      </c>
      <c r="C83" s="88">
        <v>45195</v>
      </c>
      <c r="D83" s="87" t="s">
        <v>383</v>
      </c>
      <c r="E83" s="91">
        <v>3</v>
      </c>
      <c r="F83" s="88" t="s">
        <v>47</v>
      </c>
      <c r="G83" s="87" t="s">
        <v>9</v>
      </c>
      <c r="H83" s="87" t="s">
        <v>426</v>
      </c>
      <c r="I83" s="88" t="s">
        <v>1494</v>
      </c>
      <c r="J83" s="87" t="s">
        <v>7</v>
      </c>
      <c r="K83" s="87" t="s">
        <v>94</v>
      </c>
      <c r="L83" s="87">
        <v>0</v>
      </c>
      <c r="M83" s="87" t="s">
        <v>17</v>
      </c>
      <c r="N83" s="87" t="s">
        <v>317</v>
      </c>
      <c r="O83" s="87">
        <v>1</v>
      </c>
      <c r="P83" s="87" t="s">
        <v>3</v>
      </c>
      <c r="Q83" s="87" t="s">
        <v>15</v>
      </c>
      <c r="R83" s="87">
        <v>268.5</v>
      </c>
      <c r="S83" s="87" t="s">
        <v>14</v>
      </c>
      <c r="T83" s="87">
        <v>100</v>
      </c>
      <c r="U83" s="87" t="s">
        <v>0</v>
      </c>
      <c r="V83" s="87">
        <f>VLOOKUP(B83,'[1]Config_Svol-Sarea-DM'!$I$2:$M$190,4,FALSE)</f>
        <v>700</v>
      </c>
      <c r="W83" s="87">
        <f>VLOOKUP(B83,'[1]Config_Svol-Sarea-DM'!$I$2:$M$190,5,FALSE)</f>
        <v>1.4390322580645161E-2</v>
      </c>
      <c r="X83" s="89"/>
      <c r="Y83" s="87" t="s">
        <v>1495</v>
      </c>
      <c r="Z83" s="87">
        <f>VLOOKUP(B83,'[1]Config_Svol-Sarea-DM'!$I$2:$M$190,2,FALSE)</f>
        <v>4.5725173727862996E-4</v>
      </c>
      <c r="AA83" s="87">
        <f>VLOOKUP(B83,'[1]Config_Svol-Sarea-DM'!$I$2:$M$190,3,FALSE)</f>
        <v>2.1403272808787069E-4</v>
      </c>
      <c r="AB83" s="90"/>
      <c r="AC83" s="87" t="s">
        <v>1496</v>
      </c>
      <c r="AD83" s="87">
        <v>1.7049999999999999E-2</v>
      </c>
      <c r="AE83" s="87" t="s">
        <v>1497</v>
      </c>
    </row>
    <row r="84" spans="1:31">
      <c r="A84" s="86" t="s">
        <v>385</v>
      </c>
      <c r="B84" s="86" t="s">
        <v>1428</v>
      </c>
      <c r="C84" s="88">
        <v>45195</v>
      </c>
      <c r="D84" s="87" t="s">
        <v>383</v>
      </c>
      <c r="E84" s="91">
        <v>3</v>
      </c>
      <c r="F84" s="88" t="s">
        <v>47</v>
      </c>
      <c r="G84" s="87" t="s">
        <v>9</v>
      </c>
      <c r="H84" s="87" t="s">
        <v>376</v>
      </c>
      <c r="I84" s="88" t="s">
        <v>1494</v>
      </c>
      <c r="J84" s="87" t="s">
        <v>7</v>
      </c>
      <c r="K84" s="87" t="s">
        <v>94</v>
      </c>
      <c r="L84" s="87">
        <v>0</v>
      </c>
      <c r="M84" s="87" t="s">
        <v>17</v>
      </c>
      <c r="N84" s="87" t="s">
        <v>317</v>
      </c>
      <c r="O84" s="87">
        <v>1</v>
      </c>
      <c r="P84" s="87" t="s">
        <v>3</v>
      </c>
      <c r="Q84" s="87" t="s">
        <v>15</v>
      </c>
      <c r="R84" s="87">
        <v>286.2</v>
      </c>
      <c r="S84" s="87" t="s">
        <v>14</v>
      </c>
      <c r="T84" s="87">
        <v>100</v>
      </c>
      <c r="U84" s="87" t="s">
        <v>0</v>
      </c>
      <c r="V84" s="87">
        <f>VLOOKUP(B84,'[1]Config_Svol-Sarea-DM'!$I$2:$M$190,4,FALSE)</f>
        <v>350</v>
      </c>
      <c r="W84" s="87">
        <f>VLOOKUP(B84,'[1]Config_Svol-Sarea-DM'!$I$2:$M$190,5,FALSE)</f>
        <v>5.5649999999999996E-3</v>
      </c>
      <c r="X84" s="89"/>
      <c r="Y84" s="87" t="s">
        <v>1495</v>
      </c>
      <c r="Z84" s="87">
        <f>VLOOKUP(B84,'[1]Config_Svol-Sarea-DM'!$I$2:$M$190,2,FALSE)</f>
        <v>3.5345911949685553E-3</v>
      </c>
      <c r="AA84" s="87">
        <f>VLOOKUP(B84,'[1]Config_Svol-Sarea-DM'!$I$2:$M$190,3,FALSE)</f>
        <v>2.4150943396226269E-3</v>
      </c>
      <c r="AB84" s="90"/>
      <c r="AC84" s="87" t="s">
        <v>1496</v>
      </c>
      <c r="AD84" s="87">
        <v>1.7049999999999999E-2</v>
      </c>
      <c r="AE84" s="87" t="s">
        <v>1497</v>
      </c>
    </row>
    <row r="85" spans="1:31">
      <c r="A85" s="86" t="s">
        <v>384</v>
      </c>
      <c r="B85" s="86" t="s">
        <v>1428</v>
      </c>
      <c r="C85" s="88">
        <v>45195</v>
      </c>
      <c r="D85" s="87" t="s">
        <v>383</v>
      </c>
      <c r="E85" s="91">
        <v>3</v>
      </c>
      <c r="F85" s="88" t="s">
        <v>47</v>
      </c>
      <c r="G85" s="87" t="s">
        <v>9</v>
      </c>
      <c r="H85" s="87" t="s">
        <v>376</v>
      </c>
      <c r="I85" s="88" t="s">
        <v>1494</v>
      </c>
      <c r="J85" s="87" t="s">
        <v>7</v>
      </c>
      <c r="K85" s="87" t="s">
        <v>94</v>
      </c>
      <c r="L85" s="87">
        <v>0</v>
      </c>
      <c r="M85" s="87" t="s">
        <v>17</v>
      </c>
      <c r="N85" s="87" t="s">
        <v>317</v>
      </c>
      <c r="O85" s="87">
        <v>1</v>
      </c>
      <c r="P85" s="87" t="s">
        <v>3</v>
      </c>
      <c r="Q85" s="87" t="s">
        <v>15</v>
      </c>
      <c r="R85" s="87">
        <v>268.2</v>
      </c>
      <c r="S85" s="87" t="s">
        <v>14</v>
      </c>
      <c r="T85" s="87">
        <v>100</v>
      </c>
      <c r="U85" s="87" t="s">
        <v>0</v>
      </c>
      <c r="V85" s="87">
        <f>VLOOKUP(B85,'[1]Config_Svol-Sarea-DM'!$I$2:$M$190,4,FALSE)</f>
        <v>350</v>
      </c>
      <c r="W85" s="87">
        <f>VLOOKUP(B85,'[1]Config_Svol-Sarea-DM'!$I$2:$M$190,5,FALSE)</f>
        <v>5.5649999999999996E-3</v>
      </c>
      <c r="X85" s="89"/>
      <c r="Y85" s="87" t="s">
        <v>1495</v>
      </c>
      <c r="Z85" s="87">
        <f>VLOOKUP(B85,'[1]Config_Svol-Sarea-DM'!$I$2:$M$190,2,FALSE)</f>
        <v>3.5345911949685553E-3</v>
      </c>
      <c r="AA85" s="87">
        <f>VLOOKUP(B85,'[1]Config_Svol-Sarea-DM'!$I$2:$M$190,3,FALSE)</f>
        <v>2.4150943396226269E-3</v>
      </c>
      <c r="AB85" s="90"/>
      <c r="AC85" s="87" t="s">
        <v>1496</v>
      </c>
      <c r="AD85" s="87">
        <v>1.7049999999999999E-2</v>
      </c>
      <c r="AE85" s="87" t="s">
        <v>1497</v>
      </c>
    </row>
    <row r="86" spans="1:31">
      <c r="A86" s="86" t="s">
        <v>462</v>
      </c>
      <c r="B86" s="86" t="s">
        <v>1397</v>
      </c>
      <c r="C86" s="88">
        <v>45174</v>
      </c>
      <c r="D86" s="87" t="s">
        <v>378</v>
      </c>
      <c r="E86" s="91">
        <v>2</v>
      </c>
      <c r="F86" s="88" t="s">
        <v>47</v>
      </c>
      <c r="G86" s="87" t="s">
        <v>9</v>
      </c>
      <c r="H86" s="87" t="s">
        <v>426</v>
      </c>
      <c r="I86" s="87" t="s">
        <v>377</v>
      </c>
      <c r="J86" s="87" t="s">
        <v>7</v>
      </c>
      <c r="K86" s="87" t="s">
        <v>94</v>
      </c>
      <c r="L86" s="87">
        <v>0</v>
      </c>
      <c r="M86" s="87" t="s">
        <v>17</v>
      </c>
      <c r="N86" s="87" t="s">
        <v>317</v>
      </c>
      <c r="O86" s="87">
        <v>1</v>
      </c>
      <c r="P86" s="87" t="s">
        <v>3</v>
      </c>
      <c r="Q86" s="87" t="s">
        <v>15</v>
      </c>
      <c r="R86" s="87">
        <v>213.29999999999998</v>
      </c>
      <c r="S86" s="87" t="s">
        <v>14</v>
      </c>
      <c r="T86" s="87">
        <v>100</v>
      </c>
      <c r="U86" s="87" t="s">
        <v>0</v>
      </c>
      <c r="V86" s="87">
        <f>VLOOKUP(B86,'[1]Config_Svol-Sarea-DM'!$I$2:$M$190,4,FALSE)</f>
        <v>1200</v>
      </c>
      <c r="W86" s="87">
        <f>VLOOKUP(B86,'[1]Config_Svol-Sarea-DM'!$I$2:$M$190,5,FALSE)</f>
        <v>1.1018548387096776E-2</v>
      </c>
      <c r="X86" s="89"/>
      <c r="Y86" s="87" t="s">
        <v>1495</v>
      </c>
      <c r="Z86" s="87">
        <f>VLOOKUP(B86,'[1]Config_Svol-Sarea-DM'!$I$2:$M$190,2,FALSE)</f>
        <v>1.1761984922783832E-3</v>
      </c>
      <c r="AA86" s="87">
        <f>VLOOKUP(B86,'[1]Config_Svol-Sarea-DM'!$I$2:$M$190,3,FALSE)</f>
        <v>5.0097343189635553E-4</v>
      </c>
      <c r="AB86" s="90"/>
      <c r="AC86" s="87" t="s">
        <v>1496</v>
      </c>
      <c r="AD86" s="87">
        <v>1.7049999999999999E-2</v>
      </c>
      <c r="AE86" s="87" t="s">
        <v>1497</v>
      </c>
    </row>
    <row r="87" spans="1:31">
      <c r="A87" s="86" t="s">
        <v>461</v>
      </c>
      <c r="B87" s="86" t="s">
        <v>1397</v>
      </c>
      <c r="C87" s="88">
        <v>45174</v>
      </c>
      <c r="D87" s="87" t="s">
        <v>378</v>
      </c>
      <c r="E87" s="91">
        <v>2</v>
      </c>
      <c r="F87" s="88" t="s">
        <v>47</v>
      </c>
      <c r="G87" s="87" t="s">
        <v>9</v>
      </c>
      <c r="H87" s="87" t="s">
        <v>426</v>
      </c>
      <c r="I87" s="87" t="s">
        <v>377</v>
      </c>
      <c r="J87" s="87" t="s">
        <v>7</v>
      </c>
      <c r="K87" s="87" t="s">
        <v>94</v>
      </c>
      <c r="L87" s="87">
        <v>0</v>
      </c>
      <c r="M87" s="87" t="s">
        <v>17</v>
      </c>
      <c r="N87" s="87" t="s">
        <v>317</v>
      </c>
      <c r="O87" s="87">
        <v>1</v>
      </c>
      <c r="P87" s="87" t="s">
        <v>3</v>
      </c>
      <c r="Q87" s="87" t="s">
        <v>15</v>
      </c>
      <c r="R87" s="87">
        <v>248.79999999999998</v>
      </c>
      <c r="S87" s="87" t="s">
        <v>14</v>
      </c>
      <c r="T87" s="87">
        <v>100</v>
      </c>
      <c r="U87" s="87" t="s">
        <v>0</v>
      </c>
      <c r="V87" s="87">
        <f>VLOOKUP(B87,'[1]Config_Svol-Sarea-DM'!$I$2:$M$190,4,FALSE)</f>
        <v>1200</v>
      </c>
      <c r="W87" s="87">
        <f>VLOOKUP(B87,'[1]Config_Svol-Sarea-DM'!$I$2:$M$190,5,FALSE)</f>
        <v>1.1018548387096776E-2</v>
      </c>
      <c r="X87" s="89"/>
      <c r="Y87" s="87" t="s">
        <v>1495</v>
      </c>
      <c r="Z87" s="87">
        <f>VLOOKUP(B87,'[1]Config_Svol-Sarea-DM'!$I$2:$M$190,2,FALSE)</f>
        <v>1.1761984922783832E-3</v>
      </c>
      <c r="AA87" s="87">
        <f>VLOOKUP(B87,'[1]Config_Svol-Sarea-DM'!$I$2:$M$190,3,FALSE)</f>
        <v>5.0097343189635553E-4</v>
      </c>
      <c r="AB87" s="90"/>
      <c r="AC87" s="87" t="s">
        <v>1496</v>
      </c>
      <c r="AD87" s="87">
        <v>1.7049999999999999E-2</v>
      </c>
      <c r="AE87" s="87" t="s">
        <v>1497</v>
      </c>
    </row>
    <row r="88" spans="1:31">
      <c r="A88" s="86" t="s">
        <v>460</v>
      </c>
      <c r="B88" s="86" t="s">
        <v>1396</v>
      </c>
      <c r="C88" s="88">
        <v>45174</v>
      </c>
      <c r="D88" s="87" t="s">
        <v>378</v>
      </c>
      <c r="E88" s="91">
        <v>2</v>
      </c>
      <c r="F88" s="88" t="s">
        <v>47</v>
      </c>
      <c r="G88" s="87" t="s">
        <v>9</v>
      </c>
      <c r="H88" s="87" t="s">
        <v>426</v>
      </c>
      <c r="I88" s="87" t="s">
        <v>377</v>
      </c>
      <c r="J88" s="87" t="s">
        <v>81</v>
      </c>
      <c r="K88" s="87" t="s">
        <v>94</v>
      </c>
      <c r="L88" s="87">
        <v>0</v>
      </c>
      <c r="M88" s="87" t="s">
        <v>17</v>
      </c>
      <c r="N88" s="87" t="s">
        <v>317</v>
      </c>
      <c r="O88" s="87">
        <v>1</v>
      </c>
      <c r="P88" s="91">
        <v>0</v>
      </c>
      <c r="Q88" s="87" t="s">
        <v>15</v>
      </c>
      <c r="R88" s="87">
        <v>231.5</v>
      </c>
      <c r="S88" s="87" t="s">
        <v>14</v>
      </c>
      <c r="T88" s="87">
        <v>100</v>
      </c>
      <c r="U88" s="87" t="s">
        <v>0</v>
      </c>
      <c r="V88" s="87">
        <f>VLOOKUP(B88,'[1]Config_Svol-Sarea-DM'!$I$2:$M$190,4,FALSE)</f>
        <v>1200</v>
      </c>
      <c r="W88" s="87">
        <f>VLOOKUP(B88,'[1]Config_Svol-Sarea-DM'!$I$2:$M$190,5,FALSE)</f>
        <v>1.1018548387096776E-2</v>
      </c>
      <c r="X88" s="89"/>
      <c r="Y88" s="87" t="s">
        <v>1495</v>
      </c>
      <c r="Z88" s="87">
        <f>VLOOKUP(B88,'[1]Config_Svol-Sarea-DM'!$I$2:$M$190,2,FALSE)</f>
        <v>1.1761984922783832E-3</v>
      </c>
      <c r="AA88" s="87">
        <f>VLOOKUP(B88,'[1]Config_Svol-Sarea-DM'!$I$2:$M$190,3,FALSE)</f>
        <v>5.0097343189635553E-4</v>
      </c>
      <c r="AB88" s="90"/>
      <c r="AC88" s="87" t="s">
        <v>1496</v>
      </c>
      <c r="AD88" s="87">
        <v>1.7049999999999999E-2</v>
      </c>
      <c r="AE88" s="87" t="s">
        <v>1497</v>
      </c>
    </row>
    <row r="89" spans="1:31">
      <c r="A89" s="86" t="s">
        <v>459</v>
      </c>
      <c r="B89" s="86" t="s">
        <v>1396</v>
      </c>
      <c r="C89" s="88">
        <v>45174</v>
      </c>
      <c r="D89" s="87" t="s">
        <v>378</v>
      </c>
      <c r="E89" s="91">
        <v>2</v>
      </c>
      <c r="F89" s="88" t="s">
        <v>47</v>
      </c>
      <c r="G89" s="87" t="s">
        <v>9</v>
      </c>
      <c r="H89" s="87" t="s">
        <v>426</v>
      </c>
      <c r="I89" s="87" t="s">
        <v>377</v>
      </c>
      <c r="J89" s="87" t="s">
        <v>81</v>
      </c>
      <c r="K89" s="87" t="s">
        <v>94</v>
      </c>
      <c r="L89" s="87">
        <v>0</v>
      </c>
      <c r="M89" s="87" t="s">
        <v>17</v>
      </c>
      <c r="N89" s="87" t="s">
        <v>317</v>
      </c>
      <c r="O89" s="87">
        <v>1</v>
      </c>
      <c r="P89" s="91">
        <v>0</v>
      </c>
      <c r="Q89" s="87" t="s">
        <v>15</v>
      </c>
      <c r="R89" s="87">
        <v>271.89999999999998</v>
      </c>
      <c r="S89" s="87" t="s">
        <v>14</v>
      </c>
      <c r="T89" s="87">
        <v>100</v>
      </c>
      <c r="U89" s="87" t="s">
        <v>0</v>
      </c>
      <c r="V89" s="87">
        <f>VLOOKUP(B89,'[1]Config_Svol-Sarea-DM'!$I$2:$M$190,4,FALSE)</f>
        <v>1200</v>
      </c>
      <c r="W89" s="87">
        <f>VLOOKUP(B89,'[1]Config_Svol-Sarea-DM'!$I$2:$M$190,5,FALSE)</f>
        <v>1.1018548387096776E-2</v>
      </c>
      <c r="X89" s="89"/>
      <c r="Y89" s="87" t="s">
        <v>1495</v>
      </c>
      <c r="Z89" s="87">
        <f>VLOOKUP(B89,'[1]Config_Svol-Sarea-DM'!$I$2:$M$190,2,FALSE)</f>
        <v>1.1761984922783832E-3</v>
      </c>
      <c r="AA89" s="87">
        <f>VLOOKUP(B89,'[1]Config_Svol-Sarea-DM'!$I$2:$M$190,3,FALSE)</f>
        <v>5.0097343189635553E-4</v>
      </c>
      <c r="AB89" s="90"/>
      <c r="AC89" s="87" t="s">
        <v>1496</v>
      </c>
      <c r="AD89" s="87">
        <v>1.7049999999999999E-2</v>
      </c>
      <c r="AE89" s="87" t="s">
        <v>1497</v>
      </c>
    </row>
    <row r="90" spans="1:31">
      <c r="A90" s="86" t="s">
        <v>430</v>
      </c>
      <c r="B90" s="86" t="s">
        <v>1413</v>
      </c>
      <c r="C90" s="88">
        <v>45195</v>
      </c>
      <c r="D90" s="87" t="s">
        <v>378</v>
      </c>
      <c r="E90" s="91">
        <v>3</v>
      </c>
      <c r="F90" s="88" t="s">
        <v>47</v>
      </c>
      <c r="G90" s="87" t="s">
        <v>9</v>
      </c>
      <c r="H90" s="87" t="s">
        <v>426</v>
      </c>
      <c r="I90" s="87" t="s">
        <v>377</v>
      </c>
      <c r="J90" s="87" t="s">
        <v>7</v>
      </c>
      <c r="K90" s="87" t="s">
        <v>94</v>
      </c>
      <c r="L90" s="87">
        <v>0</v>
      </c>
      <c r="M90" s="87" t="s">
        <v>17</v>
      </c>
      <c r="N90" s="87" t="s">
        <v>317</v>
      </c>
      <c r="O90" s="87">
        <v>1</v>
      </c>
      <c r="P90" s="87" t="s">
        <v>3</v>
      </c>
      <c r="Q90" s="87" t="s">
        <v>15</v>
      </c>
      <c r="R90" s="87">
        <v>229.3</v>
      </c>
      <c r="S90" s="87" t="s">
        <v>14</v>
      </c>
      <c r="T90" s="87">
        <v>100</v>
      </c>
      <c r="U90" s="87" t="s">
        <v>0</v>
      </c>
      <c r="V90" s="87">
        <f>VLOOKUP(B90,'[1]Config_Svol-Sarea-DM'!$I$2:$M$190,4,FALSE)</f>
        <v>1150</v>
      </c>
      <c r="W90" s="87">
        <f>VLOOKUP(B90,'[1]Config_Svol-Sarea-DM'!$I$2:$M$190,5,FALSE)</f>
        <v>1.307741935483871E-2</v>
      </c>
      <c r="X90" s="89"/>
      <c r="Y90" s="87" t="s">
        <v>1495</v>
      </c>
      <c r="Z90" s="87">
        <f>VLOOKUP(B90,'[1]Config_Svol-Sarea-DM'!$I$2:$M$190,2,FALSE)</f>
        <v>1.195954612728155E-3</v>
      </c>
      <c r="AA90" s="87">
        <f>VLOOKUP(B90,'[1]Config_Svol-Sarea-DM'!$I$2:$M$190,3,FALSE)</f>
        <v>4.7486433152440702E-4</v>
      </c>
      <c r="AB90" s="90"/>
      <c r="AC90" s="87" t="s">
        <v>1496</v>
      </c>
      <c r="AD90" s="87">
        <v>1.7049999999999999E-2</v>
      </c>
      <c r="AE90" s="87" t="s">
        <v>1497</v>
      </c>
    </row>
    <row r="91" spans="1:31">
      <c r="A91" s="86" t="s">
        <v>429</v>
      </c>
      <c r="B91" s="86" t="s">
        <v>1413</v>
      </c>
      <c r="C91" s="88">
        <v>45195</v>
      </c>
      <c r="D91" s="87" t="s">
        <v>378</v>
      </c>
      <c r="E91" s="91">
        <v>3</v>
      </c>
      <c r="F91" s="88" t="s">
        <v>47</v>
      </c>
      <c r="G91" s="87" t="s">
        <v>9</v>
      </c>
      <c r="H91" s="87" t="s">
        <v>426</v>
      </c>
      <c r="I91" s="87" t="s">
        <v>377</v>
      </c>
      <c r="J91" s="87" t="s">
        <v>7</v>
      </c>
      <c r="K91" s="87" t="s">
        <v>94</v>
      </c>
      <c r="L91" s="87">
        <v>0</v>
      </c>
      <c r="M91" s="87" t="s">
        <v>17</v>
      </c>
      <c r="N91" s="87" t="s">
        <v>317</v>
      </c>
      <c r="O91" s="87">
        <v>1</v>
      </c>
      <c r="P91" s="87" t="s">
        <v>3</v>
      </c>
      <c r="Q91" s="87" t="s">
        <v>15</v>
      </c>
      <c r="R91" s="87">
        <v>284.10000000000002</v>
      </c>
      <c r="S91" s="87" t="s">
        <v>14</v>
      </c>
      <c r="T91" s="87">
        <v>100</v>
      </c>
      <c r="U91" s="87" t="s">
        <v>0</v>
      </c>
      <c r="V91" s="87">
        <f>VLOOKUP(B91,'[1]Config_Svol-Sarea-DM'!$I$2:$M$190,4,FALSE)</f>
        <v>1150</v>
      </c>
      <c r="W91" s="87">
        <f>VLOOKUP(B91,'[1]Config_Svol-Sarea-DM'!$I$2:$M$190,5,FALSE)</f>
        <v>1.307741935483871E-2</v>
      </c>
      <c r="X91" s="89"/>
      <c r="Y91" s="87" t="s">
        <v>1495</v>
      </c>
      <c r="Z91" s="87">
        <f>VLOOKUP(B91,'[1]Config_Svol-Sarea-DM'!$I$2:$M$190,2,FALSE)</f>
        <v>1.195954612728155E-3</v>
      </c>
      <c r="AA91" s="87">
        <f>VLOOKUP(B91,'[1]Config_Svol-Sarea-DM'!$I$2:$M$190,3,FALSE)</f>
        <v>4.7486433152440702E-4</v>
      </c>
      <c r="AB91" s="90"/>
      <c r="AC91" s="87" t="s">
        <v>1496</v>
      </c>
      <c r="AD91" s="87">
        <v>1.7049999999999999E-2</v>
      </c>
      <c r="AE91" s="87" t="s">
        <v>1497</v>
      </c>
    </row>
    <row r="92" spans="1:31">
      <c r="A92" s="86" t="s">
        <v>428</v>
      </c>
      <c r="B92" s="86" t="s">
        <v>1498</v>
      </c>
      <c r="C92" s="88">
        <v>45195</v>
      </c>
      <c r="D92" s="87" t="s">
        <v>378</v>
      </c>
      <c r="E92" s="91">
        <v>3</v>
      </c>
      <c r="F92" s="88" t="s">
        <v>47</v>
      </c>
      <c r="G92" s="87" t="s">
        <v>9</v>
      </c>
      <c r="H92" s="87" t="s">
        <v>426</v>
      </c>
      <c r="I92" s="87" t="s">
        <v>377</v>
      </c>
      <c r="J92" s="87" t="s">
        <v>81</v>
      </c>
      <c r="K92" s="87" t="s">
        <v>94</v>
      </c>
      <c r="L92" s="87">
        <v>0</v>
      </c>
      <c r="M92" s="87" t="s">
        <v>17</v>
      </c>
      <c r="N92" s="87" t="s">
        <v>317</v>
      </c>
      <c r="O92" s="87">
        <v>1</v>
      </c>
      <c r="P92" s="91">
        <v>0</v>
      </c>
      <c r="Q92" s="87" t="s">
        <v>15</v>
      </c>
      <c r="R92" s="87">
        <v>229.6</v>
      </c>
      <c r="S92" s="87" t="s">
        <v>14</v>
      </c>
      <c r="T92" s="87">
        <v>100</v>
      </c>
      <c r="U92" s="87" t="s">
        <v>0</v>
      </c>
      <c r="V92" s="87" t="e">
        <f>VLOOKUP(B92,'[1]Config_Svol-Sarea-DM'!$I$2:$M$190,4,FALSE)</f>
        <v>#N/A</v>
      </c>
      <c r="W92" s="87" t="e">
        <f>VLOOKUP(B92,'[1]Config_Svol-Sarea-DM'!$I$2:$M$190,5,FALSE)</f>
        <v>#N/A</v>
      </c>
      <c r="X92" s="89"/>
      <c r="Y92" s="87" t="s">
        <v>1495</v>
      </c>
      <c r="Z92" s="87" t="e">
        <f>VLOOKUP(B92,'[1]Config_Svol-Sarea-DM'!$I$2:$M$190,2,FALSE)</f>
        <v>#N/A</v>
      </c>
      <c r="AA92" s="87" t="e">
        <f>VLOOKUP(B92,'[1]Config_Svol-Sarea-DM'!$I$2:$M$190,3,FALSE)</f>
        <v>#N/A</v>
      </c>
      <c r="AB92" s="90"/>
      <c r="AC92" s="87" t="s">
        <v>1496</v>
      </c>
      <c r="AD92" s="87">
        <v>1.7049999999999999E-2</v>
      </c>
      <c r="AE92" s="87" t="s">
        <v>1497</v>
      </c>
    </row>
    <row r="93" spans="1:31">
      <c r="A93" s="86" t="s">
        <v>427</v>
      </c>
      <c r="B93" s="86" t="s">
        <v>1498</v>
      </c>
      <c r="C93" s="88">
        <v>45195</v>
      </c>
      <c r="D93" s="87" t="s">
        <v>378</v>
      </c>
      <c r="E93" s="91">
        <v>3</v>
      </c>
      <c r="F93" s="88" t="s">
        <v>47</v>
      </c>
      <c r="G93" s="87" t="s">
        <v>9</v>
      </c>
      <c r="H93" s="87" t="s">
        <v>426</v>
      </c>
      <c r="I93" s="87" t="s">
        <v>377</v>
      </c>
      <c r="J93" s="87" t="s">
        <v>81</v>
      </c>
      <c r="K93" s="87" t="s">
        <v>94</v>
      </c>
      <c r="L93" s="87">
        <v>0</v>
      </c>
      <c r="M93" s="87" t="s">
        <v>17</v>
      </c>
      <c r="N93" s="87" t="s">
        <v>317</v>
      </c>
      <c r="O93" s="87">
        <v>1</v>
      </c>
      <c r="P93" s="91">
        <v>0</v>
      </c>
      <c r="Q93" s="87" t="s">
        <v>15</v>
      </c>
      <c r="R93" s="87">
        <v>241.5</v>
      </c>
      <c r="S93" s="87" t="s">
        <v>14</v>
      </c>
      <c r="T93" s="87">
        <v>100</v>
      </c>
      <c r="U93" s="87" t="s">
        <v>0</v>
      </c>
      <c r="V93" s="87" t="e">
        <f>VLOOKUP(B93,'[1]Config_Svol-Sarea-DM'!$I$2:$M$190,4,FALSE)</f>
        <v>#N/A</v>
      </c>
      <c r="W93" s="87" t="e">
        <f>VLOOKUP(B93,'[1]Config_Svol-Sarea-DM'!$I$2:$M$190,5,FALSE)</f>
        <v>#N/A</v>
      </c>
      <c r="X93" s="89"/>
      <c r="Y93" s="87" t="s">
        <v>1495</v>
      </c>
      <c r="Z93" s="87" t="e">
        <f>VLOOKUP(B93,'[1]Config_Svol-Sarea-DM'!$I$2:$M$190,2,FALSE)</f>
        <v>#N/A</v>
      </c>
      <c r="AA93" s="87" t="e">
        <f>VLOOKUP(B93,'[1]Config_Svol-Sarea-DM'!$I$2:$M$190,3,FALSE)</f>
        <v>#N/A</v>
      </c>
      <c r="AB93" s="90"/>
      <c r="AC93" s="87" t="s">
        <v>1496</v>
      </c>
      <c r="AD93" s="87">
        <v>1.7049999999999999E-2</v>
      </c>
      <c r="AE93" s="87" t="s">
        <v>1497</v>
      </c>
    </row>
    <row r="94" spans="1:31">
      <c r="A94" s="86" t="s">
        <v>382</v>
      </c>
      <c r="B94" s="86" t="s">
        <v>1429</v>
      </c>
      <c r="C94" s="88">
        <v>45195</v>
      </c>
      <c r="D94" s="87" t="s">
        <v>378</v>
      </c>
      <c r="E94" s="91">
        <v>3</v>
      </c>
      <c r="F94" s="88" t="s">
        <v>47</v>
      </c>
      <c r="G94" s="87" t="s">
        <v>9</v>
      </c>
      <c r="H94" s="87" t="s">
        <v>376</v>
      </c>
      <c r="I94" s="87" t="s">
        <v>377</v>
      </c>
      <c r="J94" s="87" t="s">
        <v>7</v>
      </c>
      <c r="K94" s="87" t="s">
        <v>94</v>
      </c>
      <c r="L94" s="87">
        <v>0</v>
      </c>
      <c r="M94" s="87" t="s">
        <v>17</v>
      </c>
      <c r="N94" s="87" t="s">
        <v>317</v>
      </c>
      <c r="O94" s="87">
        <v>1</v>
      </c>
      <c r="P94" s="87" t="s">
        <v>3</v>
      </c>
      <c r="Q94" s="87" t="s">
        <v>15</v>
      </c>
      <c r="R94" s="87">
        <v>208</v>
      </c>
      <c r="S94" s="87" t="s">
        <v>14</v>
      </c>
      <c r="T94" s="87">
        <v>100</v>
      </c>
      <c r="U94" s="87" t="s">
        <v>0</v>
      </c>
      <c r="V94" s="87">
        <f>VLOOKUP(B94,'[1]Config_Svol-Sarea-DM'!$I$2:$M$190,4,FALSE)</f>
        <v>450</v>
      </c>
      <c r="W94" s="87">
        <f>VLOOKUP(B94,'[1]Config_Svol-Sarea-DM'!$I$2:$M$190,5,FALSE)</f>
        <v>5.5649999999999996E-3</v>
      </c>
      <c r="X94" s="89"/>
      <c r="Y94" s="87" t="s">
        <v>1495</v>
      </c>
      <c r="Z94" s="87">
        <f>VLOOKUP(B94,'[1]Config_Svol-Sarea-DM'!$I$2:$M$190,2,FALSE)</f>
        <v>2.4420485175201982E-3</v>
      </c>
      <c r="AA94" s="87">
        <f>VLOOKUP(B94,'[1]Config_Svol-Sarea-DM'!$I$2:$M$190,3,FALSE)</f>
        <v>1.7789757412398758E-3</v>
      </c>
      <c r="AB94" s="90"/>
      <c r="AC94" s="87" t="s">
        <v>1496</v>
      </c>
      <c r="AD94" s="87">
        <v>1.7049999999999999E-2</v>
      </c>
      <c r="AE94" s="87" t="s">
        <v>1497</v>
      </c>
    </row>
    <row r="95" spans="1:31">
      <c r="A95" s="86" t="s">
        <v>381</v>
      </c>
      <c r="B95" s="86" t="s">
        <v>1429</v>
      </c>
      <c r="C95" s="88">
        <v>45195</v>
      </c>
      <c r="D95" s="87" t="s">
        <v>378</v>
      </c>
      <c r="E95" s="91">
        <v>3</v>
      </c>
      <c r="F95" s="88" t="s">
        <v>47</v>
      </c>
      <c r="G95" s="87" t="s">
        <v>9</v>
      </c>
      <c r="H95" s="87" t="s">
        <v>376</v>
      </c>
      <c r="I95" s="87" t="s">
        <v>377</v>
      </c>
      <c r="J95" s="87" t="s">
        <v>7</v>
      </c>
      <c r="K95" s="87" t="s">
        <v>94</v>
      </c>
      <c r="L95" s="87">
        <v>0</v>
      </c>
      <c r="M95" s="87" t="s">
        <v>17</v>
      </c>
      <c r="N95" s="87" t="s">
        <v>317</v>
      </c>
      <c r="O95" s="87">
        <v>1</v>
      </c>
      <c r="P95" s="87" t="s">
        <v>3</v>
      </c>
      <c r="Q95" s="87" t="s">
        <v>15</v>
      </c>
      <c r="R95" s="87">
        <v>289.2</v>
      </c>
      <c r="S95" s="87" t="s">
        <v>14</v>
      </c>
      <c r="T95" s="87">
        <v>100</v>
      </c>
      <c r="U95" s="87" t="s">
        <v>0</v>
      </c>
      <c r="V95" s="87">
        <f>VLOOKUP(B95,'[1]Config_Svol-Sarea-DM'!$I$2:$M$190,4,FALSE)</f>
        <v>450</v>
      </c>
      <c r="W95" s="87">
        <f>VLOOKUP(B95,'[1]Config_Svol-Sarea-DM'!$I$2:$M$190,5,FALSE)</f>
        <v>5.5649999999999996E-3</v>
      </c>
      <c r="X95" s="89"/>
      <c r="Y95" s="87" t="s">
        <v>1495</v>
      </c>
      <c r="Z95" s="87">
        <f>VLOOKUP(B95,'[1]Config_Svol-Sarea-DM'!$I$2:$M$190,2,FALSE)</f>
        <v>2.4420485175201982E-3</v>
      </c>
      <c r="AA95" s="87">
        <f>VLOOKUP(B95,'[1]Config_Svol-Sarea-DM'!$I$2:$M$190,3,FALSE)</f>
        <v>1.7789757412398758E-3</v>
      </c>
      <c r="AB95" s="90"/>
      <c r="AC95" s="87" t="s">
        <v>1496</v>
      </c>
      <c r="AD95" s="87">
        <v>1.7049999999999999E-2</v>
      </c>
      <c r="AE95" s="87" t="s">
        <v>1497</v>
      </c>
    </row>
    <row r="96" spans="1:31">
      <c r="A96" s="86" t="s">
        <v>380</v>
      </c>
      <c r="B96" s="86" t="s">
        <v>1499</v>
      </c>
      <c r="C96" s="88">
        <v>45195</v>
      </c>
      <c r="D96" s="87" t="s">
        <v>378</v>
      </c>
      <c r="E96" s="91">
        <v>3</v>
      </c>
      <c r="F96" s="88" t="s">
        <v>47</v>
      </c>
      <c r="G96" s="87" t="s">
        <v>9</v>
      </c>
      <c r="H96" s="87" t="s">
        <v>376</v>
      </c>
      <c r="I96" s="87" t="s">
        <v>377</v>
      </c>
      <c r="J96" s="87" t="s">
        <v>81</v>
      </c>
      <c r="K96" s="87" t="s">
        <v>94</v>
      </c>
      <c r="L96" s="87">
        <v>0</v>
      </c>
      <c r="M96" s="87" t="s">
        <v>17</v>
      </c>
      <c r="N96" s="87" t="s">
        <v>317</v>
      </c>
      <c r="O96" s="87">
        <v>1</v>
      </c>
      <c r="P96" s="91">
        <v>0</v>
      </c>
      <c r="Q96" s="87" t="s">
        <v>15</v>
      </c>
      <c r="R96" s="87">
        <v>297.3</v>
      </c>
      <c r="S96" s="87" t="s">
        <v>14</v>
      </c>
      <c r="T96" s="87">
        <v>100</v>
      </c>
      <c r="U96" s="87" t="s">
        <v>0</v>
      </c>
      <c r="V96" s="87" t="e">
        <f>VLOOKUP(B96,'[1]Config_Svol-Sarea-DM'!$I$2:$M$190,4,FALSE)</f>
        <v>#N/A</v>
      </c>
      <c r="W96" s="87" t="e">
        <f>VLOOKUP(B96,'[1]Config_Svol-Sarea-DM'!$I$2:$M$190,5,FALSE)</f>
        <v>#N/A</v>
      </c>
      <c r="X96" s="89"/>
      <c r="Y96" s="87" t="s">
        <v>1495</v>
      </c>
      <c r="Z96" s="87" t="e">
        <f>VLOOKUP(B96,'[1]Config_Svol-Sarea-DM'!$I$2:$M$190,2,FALSE)</f>
        <v>#N/A</v>
      </c>
      <c r="AA96" s="87" t="e">
        <f>VLOOKUP(B96,'[1]Config_Svol-Sarea-DM'!$I$2:$M$190,3,FALSE)</f>
        <v>#N/A</v>
      </c>
      <c r="AB96" s="90"/>
      <c r="AC96" s="87" t="s">
        <v>1496</v>
      </c>
      <c r="AD96" s="87">
        <v>1.7049999999999999E-2</v>
      </c>
      <c r="AE96" s="87" t="s">
        <v>1497</v>
      </c>
    </row>
    <row r="97" spans="1:31">
      <c r="A97" s="86" t="s">
        <v>379</v>
      </c>
      <c r="B97" s="86" t="s">
        <v>1499</v>
      </c>
      <c r="C97" s="88">
        <v>45195</v>
      </c>
      <c r="D97" s="87" t="s">
        <v>378</v>
      </c>
      <c r="E97" s="91">
        <v>3</v>
      </c>
      <c r="F97" s="88" t="s">
        <v>47</v>
      </c>
      <c r="G97" s="87" t="s">
        <v>9</v>
      </c>
      <c r="H97" s="87" t="s">
        <v>376</v>
      </c>
      <c r="I97" s="87" t="s">
        <v>377</v>
      </c>
      <c r="J97" s="87" t="s">
        <v>81</v>
      </c>
      <c r="K97" s="87" t="s">
        <v>94</v>
      </c>
      <c r="L97" s="87">
        <v>0</v>
      </c>
      <c r="M97" s="87" t="s">
        <v>17</v>
      </c>
      <c r="N97" s="87" t="s">
        <v>317</v>
      </c>
      <c r="O97" s="87">
        <v>1</v>
      </c>
      <c r="P97" s="91">
        <v>0</v>
      </c>
      <c r="Q97" s="87" t="s">
        <v>15</v>
      </c>
      <c r="R97" s="87">
        <v>280.5</v>
      </c>
      <c r="S97" s="87" t="s">
        <v>14</v>
      </c>
      <c r="T97" s="87">
        <v>100</v>
      </c>
      <c r="U97" s="87" t="s">
        <v>0</v>
      </c>
      <c r="V97" s="87" t="e">
        <f>VLOOKUP(B97,'[1]Config_Svol-Sarea-DM'!$I$2:$M$190,4,FALSE)</f>
        <v>#N/A</v>
      </c>
      <c r="W97" s="87" t="e">
        <f>VLOOKUP(B97,'[1]Config_Svol-Sarea-DM'!$I$2:$M$190,5,FALSE)</f>
        <v>#N/A</v>
      </c>
      <c r="X97" s="89"/>
      <c r="Y97" s="87" t="s">
        <v>1495</v>
      </c>
      <c r="Z97" s="87" t="e">
        <f>VLOOKUP(B97,'[1]Config_Svol-Sarea-DM'!$I$2:$M$190,2,FALSE)</f>
        <v>#N/A</v>
      </c>
      <c r="AA97" s="87" t="e">
        <f>VLOOKUP(B97,'[1]Config_Svol-Sarea-DM'!$I$2:$M$190,3,FALSE)</f>
        <v>#N/A</v>
      </c>
      <c r="AB97" s="90"/>
      <c r="AC97" s="87" t="s">
        <v>1496</v>
      </c>
      <c r="AD97" s="87">
        <v>1.7049999999999999E-2</v>
      </c>
      <c r="AE97" s="87" t="s">
        <v>1497</v>
      </c>
    </row>
    <row r="98" spans="1:31">
      <c r="A98" s="86" t="s">
        <v>93</v>
      </c>
      <c r="B98" s="86" t="s">
        <v>1357</v>
      </c>
      <c r="C98" s="88">
        <v>45182</v>
      </c>
      <c r="D98" s="87" t="s">
        <v>758</v>
      </c>
      <c r="E98" s="87">
        <v>2</v>
      </c>
      <c r="F98" s="87" t="s">
        <v>24</v>
      </c>
      <c r="G98" s="87" t="s">
        <v>23</v>
      </c>
      <c r="H98" s="87" t="s">
        <v>37</v>
      </c>
      <c r="I98" s="87" t="s">
        <v>8</v>
      </c>
      <c r="J98" s="87" t="s">
        <v>7</v>
      </c>
      <c r="K98" s="87" t="s">
        <v>94</v>
      </c>
      <c r="L98" s="89">
        <v>1769.798538773148</v>
      </c>
      <c r="M98" s="87" t="s">
        <v>17</v>
      </c>
      <c r="N98" s="87" t="s">
        <v>16</v>
      </c>
      <c r="O98" s="87">
        <v>1</v>
      </c>
      <c r="P98" s="87" t="s">
        <v>3</v>
      </c>
      <c r="Q98" s="87" t="s">
        <v>15</v>
      </c>
      <c r="R98" s="87">
        <v>202.5</v>
      </c>
      <c r="S98" s="87" t="s">
        <v>14</v>
      </c>
      <c r="T98" s="87">
        <v>100</v>
      </c>
      <c r="U98" s="87" t="s">
        <v>0</v>
      </c>
      <c r="V98" s="87"/>
      <c r="W98" s="87"/>
      <c r="X98" s="87"/>
      <c r="Y98" s="87"/>
      <c r="AA98" s="87"/>
      <c r="AB98" s="90"/>
      <c r="AC98" s="87"/>
      <c r="AD98" s="87">
        <f>VLOOKUP(B98,'[1]Wet|Dry-qPCR'!$E$1:$L$167,8,FALSE)</f>
        <v>4.8990906809738609E-4</v>
      </c>
      <c r="AE98" s="87" t="s">
        <v>1515</v>
      </c>
    </row>
    <row r="99" spans="1:31">
      <c r="A99" s="86" t="s">
        <v>92</v>
      </c>
      <c r="B99" s="86" t="s">
        <v>1357</v>
      </c>
      <c r="C99" s="88">
        <v>45182</v>
      </c>
      <c r="D99" s="87" t="s">
        <v>758</v>
      </c>
      <c r="E99" s="87">
        <v>2</v>
      </c>
      <c r="F99" s="87" t="s">
        <v>24</v>
      </c>
      <c r="G99" s="87" t="s">
        <v>23</v>
      </c>
      <c r="H99" s="87" t="s">
        <v>37</v>
      </c>
      <c r="I99" s="87" t="s">
        <v>8</v>
      </c>
      <c r="J99" s="87" t="s">
        <v>7</v>
      </c>
      <c r="K99" s="87" t="s">
        <v>94</v>
      </c>
      <c r="L99" s="89">
        <v>55.278096789101696</v>
      </c>
      <c r="M99" s="87" t="s">
        <v>17</v>
      </c>
      <c r="N99" s="87" t="s">
        <v>16</v>
      </c>
      <c r="O99" s="87">
        <v>1</v>
      </c>
      <c r="P99" s="87" t="s">
        <v>3</v>
      </c>
      <c r="Q99" s="87" t="s">
        <v>15</v>
      </c>
      <c r="R99" s="87">
        <v>299</v>
      </c>
      <c r="S99" s="87" t="s">
        <v>14</v>
      </c>
      <c r="T99" s="87">
        <v>100</v>
      </c>
      <c r="U99" s="87" t="s">
        <v>0</v>
      </c>
      <c r="V99" s="87"/>
      <c r="W99" s="87"/>
      <c r="X99" s="87"/>
      <c r="Y99" s="87"/>
      <c r="AA99" s="87"/>
      <c r="AB99" s="90"/>
      <c r="AC99" s="87"/>
      <c r="AD99" s="87">
        <f>VLOOKUP(B99,'[1]Wet|Dry-qPCR'!$E$1:$L$167,8,FALSE)</f>
        <v>4.8990906809738609E-4</v>
      </c>
      <c r="AE99" s="87" t="s">
        <v>1515</v>
      </c>
    </row>
    <row r="100" spans="1:31">
      <c r="A100" s="86" t="s">
        <v>87</v>
      </c>
      <c r="B100" s="86" t="s">
        <v>1360</v>
      </c>
      <c r="C100" s="88">
        <v>45181</v>
      </c>
      <c r="D100" s="87" t="s">
        <v>758</v>
      </c>
      <c r="E100" s="87">
        <v>2</v>
      </c>
      <c r="F100" s="87" t="s">
        <v>47</v>
      </c>
      <c r="G100" s="87" t="s">
        <v>9</v>
      </c>
      <c r="H100" s="87" t="s">
        <v>8</v>
      </c>
      <c r="I100" s="87" t="s">
        <v>8</v>
      </c>
      <c r="J100" s="87" t="s">
        <v>7</v>
      </c>
      <c r="K100" s="87" t="s">
        <v>94</v>
      </c>
      <c r="L100" s="89">
        <v>4.9310440318481596</v>
      </c>
      <c r="M100" s="87" t="s">
        <v>17</v>
      </c>
      <c r="N100" s="87" t="s">
        <v>16</v>
      </c>
      <c r="O100" s="87">
        <v>1</v>
      </c>
      <c r="P100" s="87" t="s">
        <v>3</v>
      </c>
      <c r="Q100" s="87" t="s">
        <v>15</v>
      </c>
      <c r="R100" s="87">
        <v>257.29999999999995</v>
      </c>
      <c r="S100" s="87" t="s">
        <v>14</v>
      </c>
      <c r="T100" s="87">
        <v>100</v>
      </c>
      <c r="U100" s="87" t="s">
        <v>0</v>
      </c>
      <c r="V100" s="87">
        <f>VLOOKUP(B100,'[1]Config_Svol-Sarea-DM'!$I$2:$M$190,4,FALSE)</f>
        <v>1400</v>
      </c>
      <c r="W100" s="87">
        <f>VLOOKUP(B100,'[1]Config_Svol-Sarea-DM'!$I$2:$M$190,5,FALSE)</f>
        <v>2.9260000000000001E-2</v>
      </c>
      <c r="X100" s="89"/>
      <c r="Y100" s="95" t="s">
        <v>1504</v>
      </c>
      <c r="Z100" s="87">
        <f>VLOOKUP(B100,'[1]Config_Svol-Sarea-DM'!$I$2:$M$190,2,FALSE)</f>
        <v>3.7000000000000002E-3</v>
      </c>
      <c r="AA100" s="87">
        <f>VLOOKUP(B100,'[1]Config_Svol-Sarea-DM'!$I$2:$M$190,3,FALSE)</f>
        <v>1E-3</v>
      </c>
      <c r="AB100" s="90"/>
      <c r="AC100" s="87" t="s">
        <v>1496</v>
      </c>
      <c r="AD100" s="87">
        <f>VLOOKUP(B100,'[1]Wet|Dry-qPCR'!$E$1:$L$167,8,FALSE)</f>
        <v>1.2146433448208586E-2</v>
      </c>
      <c r="AE100" s="87" t="s">
        <v>1516</v>
      </c>
    </row>
    <row r="101" spans="1:31">
      <c r="A101" s="86" t="s">
        <v>86</v>
      </c>
      <c r="B101" s="86" t="s">
        <v>1360</v>
      </c>
      <c r="C101" s="88">
        <v>45181</v>
      </c>
      <c r="D101" s="87" t="s">
        <v>758</v>
      </c>
      <c r="E101" s="87">
        <v>2</v>
      </c>
      <c r="F101" s="87" t="s">
        <v>47</v>
      </c>
      <c r="G101" s="87" t="s">
        <v>9</v>
      </c>
      <c r="H101" s="87" t="s">
        <v>8</v>
      </c>
      <c r="I101" s="87" t="s">
        <v>8</v>
      </c>
      <c r="J101" s="87" t="s">
        <v>7</v>
      </c>
      <c r="K101" s="87" t="s">
        <v>94</v>
      </c>
      <c r="L101" s="89">
        <v>5.5711724214460752</v>
      </c>
      <c r="M101" s="87" t="s">
        <v>17</v>
      </c>
      <c r="N101" s="87" t="s">
        <v>16</v>
      </c>
      <c r="O101" s="87">
        <v>1</v>
      </c>
      <c r="P101" s="87" t="s">
        <v>3</v>
      </c>
      <c r="Q101" s="87" t="s">
        <v>15</v>
      </c>
      <c r="R101" s="87">
        <v>225.39999999999998</v>
      </c>
      <c r="S101" s="87" t="s">
        <v>14</v>
      </c>
      <c r="T101" s="87">
        <v>100</v>
      </c>
      <c r="U101" s="87" t="s">
        <v>0</v>
      </c>
      <c r="V101" s="87">
        <f>VLOOKUP(B101,'[1]Config_Svol-Sarea-DM'!$I$2:$M$190,4,FALSE)</f>
        <v>1400</v>
      </c>
      <c r="W101" s="87">
        <f>VLOOKUP(B101,'[1]Config_Svol-Sarea-DM'!$I$2:$M$190,5,FALSE)</f>
        <v>2.9260000000000001E-2</v>
      </c>
      <c r="X101" s="89"/>
      <c r="Y101" s="95" t="s">
        <v>1504</v>
      </c>
      <c r="Z101" s="87">
        <f>VLOOKUP(B101,'[1]Config_Svol-Sarea-DM'!$I$2:$M$190,2,FALSE)</f>
        <v>3.7000000000000002E-3</v>
      </c>
      <c r="AA101" s="87">
        <f>VLOOKUP(B101,'[1]Config_Svol-Sarea-DM'!$I$2:$M$190,3,FALSE)</f>
        <v>1E-3</v>
      </c>
      <c r="AB101" s="90"/>
      <c r="AC101" s="87" t="s">
        <v>1496</v>
      </c>
      <c r="AD101" s="87">
        <f>VLOOKUP(B101,'[1]Wet|Dry-qPCR'!$E$1:$L$167,8,FALSE)</f>
        <v>1.2146433448208586E-2</v>
      </c>
      <c r="AE101" s="87" t="s">
        <v>1516</v>
      </c>
    </row>
    <row r="102" spans="1:31">
      <c r="A102" s="86" t="s">
        <v>91</v>
      </c>
      <c r="B102" s="86" t="s">
        <v>1358</v>
      </c>
      <c r="C102" s="88">
        <v>45181</v>
      </c>
      <c r="D102" s="87" t="s">
        <v>758</v>
      </c>
      <c r="E102" s="87">
        <v>2</v>
      </c>
      <c r="F102" s="87" t="s">
        <v>47</v>
      </c>
      <c r="G102" s="87" t="s">
        <v>9</v>
      </c>
      <c r="H102" s="87" t="s">
        <v>8</v>
      </c>
      <c r="I102" s="87" t="s">
        <v>8</v>
      </c>
      <c r="J102" s="87" t="s">
        <v>81</v>
      </c>
      <c r="K102" s="87" t="s">
        <v>94</v>
      </c>
      <c r="L102" s="89">
        <v>10.659805983775046</v>
      </c>
      <c r="M102" s="87" t="s">
        <v>17</v>
      </c>
      <c r="N102" s="87" t="s">
        <v>16</v>
      </c>
      <c r="O102" s="87">
        <v>1</v>
      </c>
      <c r="P102" s="91">
        <f>IF(J102="DUP",(ABS(L102-L100)/AVERAGE(L102,L100)*100),"")</f>
        <v>73.488769966823298</v>
      </c>
      <c r="Q102" s="87" t="s">
        <v>15</v>
      </c>
      <c r="R102" s="87">
        <v>253.6</v>
      </c>
      <c r="S102" s="87" t="s">
        <v>14</v>
      </c>
      <c r="T102" s="87">
        <v>100</v>
      </c>
      <c r="U102" s="87" t="s">
        <v>0</v>
      </c>
      <c r="V102" s="87">
        <f>VLOOKUP(B102,'[1]Config_Svol-Sarea-DM'!$I$2:$M$190,4,FALSE)</f>
        <v>1400</v>
      </c>
      <c r="W102" s="87">
        <f>VLOOKUP(B102,'[1]Config_Svol-Sarea-DM'!$I$2:$M$190,5,FALSE)</f>
        <v>2.9260000000000001E-2</v>
      </c>
      <c r="X102" s="89"/>
      <c r="Y102" s="95" t="s">
        <v>1504</v>
      </c>
      <c r="Z102" s="87">
        <f>VLOOKUP(B102,'[1]Config_Svol-Sarea-DM'!$I$2:$M$190,2,FALSE)</f>
        <v>4.5999999999999999E-3</v>
      </c>
      <c r="AA102" s="87">
        <f>VLOOKUP(B102,'[1]Config_Svol-Sarea-DM'!$I$2:$M$190,3,FALSE)</f>
        <v>1.1000000000000001E-3</v>
      </c>
      <c r="AB102" s="90"/>
      <c r="AC102" s="87" t="s">
        <v>1496</v>
      </c>
      <c r="AD102" s="87">
        <f>VLOOKUP(B102,'[1]Wet|Dry-qPCR'!$E$1:$L$167,8,FALSE)</f>
        <v>1.3237863241554059E-2</v>
      </c>
      <c r="AE102" s="87" t="s">
        <v>1516</v>
      </c>
    </row>
    <row r="103" spans="1:31">
      <c r="A103" s="86" t="s">
        <v>90</v>
      </c>
      <c r="B103" s="86" t="s">
        <v>1358</v>
      </c>
      <c r="C103" s="88">
        <v>45181</v>
      </c>
      <c r="D103" s="87" t="s">
        <v>758</v>
      </c>
      <c r="E103" s="87">
        <v>2</v>
      </c>
      <c r="F103" s="87" t="s">
        <v>47</v>
      </c>
      <c r="G103" s="87" t="s">
        <v>9</v>
      </c>
      <c r="H103" s="87" t="s">
        <v>8</v>
      </c>
      <c r="I103" s="87" t="s">
        <v>8</v>
      </c>
      <c r="J103" s="87" t="s">
        <v>81</v>
      </c>
      <c r="K103" s="87" t="s">
        <v>94</v>
      </c>
      <c r="L103" s="89">
        <v>12.880129691882011</v>
      </c>
      <c r="M103" s="87" t="s">
        <v>17</v>
      </c>
      <c r="N103" s="87" t="s">
        <v>16</v>
      </c>
      <c r="O103" s="87">
        <v>1</v>
      </c>
      <c r="P103" s="91">
        <f>IF(J103="DUP",(ABS(L103-L101)/AVERAGE(L103,L101)*100),"")</f>
        <v>79.224297835938572</v>
      </c>
      <c r="Q103" s="87" t="s">
        <v>15</v>
      </c>
      <c r="R103" s="87">
        <v>249.6</v>
      </c>
      <c r="S103" s="87" t="s">
        <v>14</v>
      </c>
      <c r="T103" s="87">
        <v>100</v>
      </c>
      <c r="U103" s="87" t="s">
        <v>0</v>
      </c>
      <c r="V103" s="87">
        <f>VLOOKUP(B103,'[1]Config_Svol-Sarea-DM'!$I$2:$M$190,4,FALSE)</f>
        <v>1400</v>
      </c>
      <c r="W103" s="87">
        <f>VLOOKUP(B103,'[1]Config_Svol-Sarea-DM'!$I$2:$M$190,5,FALSE)</f>
        <v>2.9260000000000001E-2</v>
      </c>
      <c r="X103" s="89"/>
      <c r="Y103" s="95" t="s">
        <v>1504</v>
      </c>
      <c r="Z103" s="87">
        <f>VLOOKUP(B103,'[1]Config_Svol-Sarea-DM'!$I$2:$M$190,2,FALSE)</f>
        <v>4.5999999999999999E-3</v>
      </c>
      <c r="AA103" s="87">
        <f>VLOOKUP(B103,'[1]Config_Svol-Sarea-DM'!$I$2:$M$190,3,FALSE)</f>
        <v>1.1000000000000001E-3</v>
      </c>
      <c r="AB103" s="90"/>
      <c r="AC103" s="87" t="s">
        <v>1496</v>
      </c>
      <c r="AD103" s="87">
        <f>VLOOKUP(B103,'[1]Wet|Dry-qPCR'!$E$1:$L$167,8,FALSE)</f>
        <v>1.3237863241554059E-2</v>
      </c>
      <c r="AE103" s="87" t="s">
        <v>1516</v>
      </c>
    </row>
    <row r="104" spans="1:31">
      <c r="A104" s="86" t="s">
        <v>89</v>
      </c>
      <c r="B104" s="86" t="s">
        <v>1359</v>
      </c>
      <c r="C104" s="88">
        <v>45182</v>
      </c>
      <c r="D104" s="87" t="s">
        <v>758</v>
      </c>
      <c r="E104" s="87">
        <v>2</v>
      </c>
      <c r="F104" s="87" t="s">
        <v>20</v>
      </c>
      <c r="G104" s="87" t="s">
        <v>9</v>
      </c>
      <c r="H104" s="87" t="s">
        <v>37</v>
      </c>
      <c r="I104" s="87" t="s">
        <v>8</v>
      </c>
      <c r="J104" s="87" t="s">
        <v>7</v>
      </c>
      <c r="K104" s="87" t="s">
        <v>94</v>
      </c>
      <c r="L104" s="89">
        <v>17725.538437757623</v>
      </c>
      <c r="M104" s="87" t="s">
        <v>17</v>
      </c>
      <c r="N104" s="87" t="s">
        <v>16</v>
      </c>
      <c r="O104" s="87">
        <v>1</v>
      </c>
      <c r="P104" s="87" t="s">
        <v>3</v>
      </c>
      <c r="Q104" s="87" t="s">
        <v>15</v>
      </c>
      <c r="R104" s="87">
        <v>242.60000000000002</v>
      </c>
      <c r="S104" s="87" t="s">
        <v>14</v>
      </c>
      <c r="T104" s="87">
        <v>100</v>
      </c>
      <c r="U104" s="87" t="s">
        <v>0</v>
      </c>
      <c r="V104" s="87">
        <f>VLOOKUP(B104,'[1]Config_Svol-Sarea-DM'!$I$2:$M$190,4,FALSE)</f>
        <v>550</v>
      </c>
      <c r="W104" s="87">
        <f>VLOOKUP(B104,'[1]Config_Svol-Sarea-DM'!$I$2:$M$190,5,FALSE)</f>
        <v>1</v>
      </c>
      <c r="X104" s="89"/>
      <c r="Y104" s="95" t="s">
        <v>1504</v>
      </c>
      <c r="Z104" s="87">
        <f>VLOOKUP(B104,'[1]Config_Svol-Sarea-DM'!$I$2:$M$190,2,FALSE)</f>
        <v>1.2999999999999999E-3</v>
      </c>
      <c r="AA104" s="87">
        <f>VLOOKUP(B104,'[1]Config_Svol-Sarea-DM'!$I$2:$M$190,3,FALSE)</f>
        <v>5.1000000000000004E-4</v>
      </c>
      <c r="AB104" s="90"/>
      <c r="AC104" s="87" t="s">
        <v>1496</v>
      </c>
      <c r="AD104" s="87">
        <f>VLOOKUP(B104,'[1]Wet|Dry-qPCR'!$E$1:$L$167,8,FALSE)</f>
        <v>5.3713292448557416E-2</v>
      </c>
      <c r="AE104" s="87" t="s">
        <v>1516</v>
      </c>
    </row>
    <row r="105" spans="1:31">
      <c r="A105" s="86" t="s">
        <v>88</v>
      </c>
      <c r="B105" s="86" t="s">
        <v>1359</v>
      </c>
      <c r="C105" s="88">
        <v>45182</v>
      </c>
      <c r="D105" s="87" t="s">
        <v>758</v>
      </c>
      <c r="E105" s="87">
        <v>2</v>
      </c>
      <c r="F105" s="87" t="s">
        <v>20</v>
      </c>
      <c r="G105" s="87" t="s">
        <v>9</v>
      </c>
      <c r="H105" s="87" t="s">
        <v>37</v>
      </c>
      <c r="I105" s="87" t="s">
        <v>8</v>
      </c>
      <c r="J105" s="87" t="s">
        <v>7</v>
      </c>
      <c r="K105" s="87" t="s">
        <v>94</v>
      </c>
      <c r="L105" s="89">
        <v>19128.067276349146</v>
      </c>
      <c r="M105" s="87" t="s">
        <v>17</v>
      </c>
      <c r="N105" s="87" t="s">
        <v>16</v>
      </c>
      <c r="O105" s="87">
        <v>1</v>
      </c>
      <c r="P105" s="87" t="s">
        <v>3</v>
      </c>
      <c r="Q105" s="87" t="s">
        <v>15</v>
      </c>
      <c r="R105" s="87">
        <v>276.10000000000002</v>
      </c>
      <c r="S105" s="87" t="s">
        <v>14</v>
      </c>
      <c r="T105" s="87">
        <v>100</v>
      </c>
      <c r="U105" s="87" t="s">
        <v>0</v>
      </c>
      <c r="V105" s="87">
        <f>VLOOKUP(B105,'[1]Config_Svol-Sarea-DM'!$I$2:$M$190,4,FALSE)</f>
        <v>550</v>
      </c>
      <c r="W105" s="87">
        <f>VLOOKUP(B105,'[1]Config_Svol-Sarea-DM'!$I$2:$M$190,5,FALSE)</f>
        <v>1</v>
      </c>
      <c r="X105" s="89"/>
      <c r="Y105" s="95" t="s">
        <v>1504</v>
      </c>
      <c r="Z105" s="87">
        <f>VLOOKUP(B105,'[1]Config_Svol-Sarea-DM'!$I$2:$M$190,2,FALSE)</f>
        <v>1.2999999999999999E-3</v>
      </c>
      <c r="AA105" s="87">
        <f>VLOOKUP(B105,'[1]Config_Svol-Sarea-DM'!$I$2:$M$190,3,FALSE)</f>
        <v>5.1000000000000004E-4</v>
      </c>
      <c r="AB105" s="90"/>
      <c r="AC105" s="87" t="s">
        <v>1496</v>
      </c>
      <c r="AD105" s="87">
        <f>VLOOKUP(B105,'[1]Wet|Dry-qPCR'!$E$1:$L$167,8,FALSE)</f>
        <v>5.3713292448557416E-2</v>
      </c>
      <c r="AE105" s="87" t="s">
        <v>1516</v>
      </c>
    </row>
    <row r="106" spans="1:31">
      <c r="A106" s="86" t="s">
        <v>85</v>
      </c>
      <c r="B106" s="86" t="s">
        <v>1361</v>
      </c>
      <c r="C106" s="88">
        <v>45182</v>
      </c>
      <c r="D106" s="87" t="s">
        <v>758</v>
      </c>
      <c r="E106" s="87">
        <v>2</v>
      </c>
      <c r="F106" s="87" t="s">
        <v>20</v>
      </c>
      <c r="G106" s="87" t="s">
        <v>9</v>
      </c>
      <c r="H106" s="87" t="s">
        <v>19</v>
      </c>
      <c r="I106" s="87" t="s">
        <v>8</v>
      </c>
      <c r="J106" s="87" t="s">
        <v>7</v>
      </c>
      <c r="K106" s="87" t="s">
        <v>94</v>
      </c>
      <c r="L106" s="89">
        <v>959.07597299029896</v>
      </c>
      <c r="M106" s="87" t="s">
        <v>17</v>
      </c>
      <c r="N106" s="87" t="s">
        <v>16</v>
      </c>
      <c r="O106" s="87">
        <v>1</v>
      </c>
      <c r="P106" s="87" t="s">
        <v>3</v>
      </c>
      <c r="Q106" s="87" t="s">
        <v>15</v>
      </c>
      <c r="R106" s="87">
        <v>202.3</v>
      </c>
      <c r="S106" s="87" t="s">
        <v>14</v>
      </c>
      <c r="T106" s="87">
        <v>100</v>
      </c>
      <c r="U106" s="87" t="s">
        <v>0</v>
      </c>
      <c r="V106" s="87">
        <f>VLOOKUP(B106,'[1]Config_Svol-Sarea-DM'!$I$2:$M$190,4,FALSE)</f>
        <v>550</v>
      </c>
      <c r="W106" s="87">
        <f>VLOOKUP(B106,'[1]Config_Svol-Sarea-DM'!$I$2:$M$190,5,FALSE)</f>
        <v>8.5999999999999993E-2</v>
      </c>
      <c r="X106" s="89"/>
      <c r="Y106" s="95" t="s">
        <v>1504</v>
      </c>
      <c r="Z106" s="87">
        <f>VLOOKUP(B106,'[1]Config_Svol-Sarea-DM'!$I$2:$M$190,2,FALSE)</f>
        <v>0</v>
      </c>
      <c r="AA106" s="87">
        <f>VLOOKUP(B106,'[1]Config_Svol-Sarea-DM'!$I$2:$M$190,3,FALSE)</f>
        <v>0</v>
      </c>
      <c r="AB106" s="90"/>
      <c r="AC106" s="87" t="s">
        <v>1496</v>
      </c>
      <c r="AD106" s="87">
        <f>VLOOKUP(B106,'[1]Wet|Dry-qPCR'!$E$1:$L$167,8,FALSE)</f>
        <v>4.9384404924760336E-3</v>
      </c>
      <c r="AE106" s="87" t="s">
        <v>1516</v>
      </c>
    </row>
    <row r="107" spans="1:31">
      <c r="A107" s="86" t="s">
        <v>84</v>
      </c>
      <c r="B107" s="86" t="s">
        <v>1361</v>
      </c>
      <c r="C107" s="88">
        <v>45182</v>
      </c>
      <c r="D107" s="87" t="s">
        <v>758</v>
      </c>
      <c r="E107" s="87">
        <v>2</v>
      </c>
      <c r="F107" s="87" t="s">
        <v>20</v>
      </c>
      <c r="G107" s="87" t="s">
        <v>9</v>
      </c>
      <c r="H107" s="87" t="s">
        <v>19</v>
      </c>
      <c r="I107" s="87" t="s">
        <v>8</v>
      </c>
      <c r="J107" s="87" t="s">
        <v>7</v>
      </c>
      <c r="K107" s="87" t="s">
        <v>94</v>
      </c>
      <c r="L107" s="89">
        <v>318.89893302885122</v>
      </c>
      <c r="M107" s="87" t="s">
        <v>17</v>
      </c>
      <c r="N107" s="87" t="s">
        <v>16</v>
      </c>
      <c r="O107" s="87">
        <v>1</v>
      </c>
      <c r="P107" s="87" t="s">
        <v>3</v>
      </c>
      <c r="Q107" s="87" t="s">
        <v>15</v>
      </c>
      <c r="R107" s="87">
        <v>235.8</v>
      </c>
      <c r="S107" s="87" t="s">
        <v>14</v>
      </c>
      <c r="T107" s="87">
        <v>100</v>
      </c>
      <c r="U107" s="87" t="s">
        <v>0</v>
      </c>
      <c r="V107" s="87">
        <f>VLOOKUP(B107,'[1]Config_Svol-Sarea-DM'!$I$2:$M$190,4,FALSE)</f>
        <v>550</v>
      </c>
      <c r="W107" s="87">
        <f>VLOOKUP(B107,'[1]Config_Svol-Sarea-DM'!$I$2:$M$190,5,FALSE)</f>
        <v>8.5999999999999993E-2</v>
      </c>
      <c r="X107" s="89"/>
      <c r="Y107" s="95" t="s">
        <v>1504</v>
      </c>
      <c r="Z107" s="87">
        <f>VLOOKUP(B107,'[1]Config_Svol-Sarea-DM'!$I$2:$M$190,2,FALSE)</f>
        <v>0</v>
      </c>
      <c r="AA107" s="87">
        <f>VLOOKUP(B107,'[1]Config_Svol-Sarea-DM'!$I$2:$M$190,3,FALSE)</f>
        <v>0</v>
      </c>
      <c r="AB107" s="90"/>
      <c r="AC107" s="87" t="s">
        <v>1496</v>
      </c>
      <c r="AD107" s="87">
        <f>VLOOKUP(B107,'[1]Wet|Dry-qPCR'!$E$1:$L$167,8,FALSE)</f>
        <v>4.9384404924760336E-3</v>
      </c>
      <c r="AE107" s="87" t="s">
        <v>1516</v>
      </c>
    </row>
    <row r="108" spans="1:31">
      <c r="A108" s="86" t="s">
        <v>13</v>
      </c>
      <c r="B108" s="86" t="s">
        <v>1450</v>
      </c>
      <c r="C108" s="88">
        <v>45180</v>
      </c>
      <c r="D108" s="87" t="s">
        <v>758</v>
      </c>
      <c r="E108" s="87">
        <v>2</v>
      </c>
      <c r="F108" s="87" t="s">
        <v>10</v>
      </c>
      <c r="G108" s="87" t="s">
        <v>23</v>
      </c>
      <c r="H108" s="87" t="s">
        <v>8</v>
      </c>
      <c r="I108" s="87" t="s">
        <v>8</v>
      </c>
      <c r="J108" s="87" t="s">
        <v>7</v>
      </c>
      <c r="K108" s="87" t="s">
        <v>94</v>
      </c>
      <c r="L108" s="89">
        <v>30.995979309082031</v>
      </c>
      <c r="M108" s="87" t="s">
        <v>5</v>
      </c>
      <c r="N108" s="87" t="s">
        <v>16</v>
      </c>
      <c r="O108" s="87">
        <v>1</v>
      </c>
      <c r="P108" s="87" t="s">
        <v>3</v>
      </c>
      <c r="Q108" s="87" t="s">
        <v>2</v>
      </c>
      <c r="R108" s="87">
        <v>100</v>
      </c>
      <c r="S108" s="87" t="s">
        <v>1</v>
      </c>
      <c r="T108" s="87">
        <v>100</v>
      </c>
      <c r="U108" s="87" t="s">
        <v>0</v>
      </c>
      <c r="V108" s="87"/>
      <c r="W108" s="87"/>
      <c r="X108" s="87"/>
      <c r="Y108" s="87"/>
      <c r="AA108" s="87"/>
      <c r="AB108" s="90"/>
      <c r="AC108" s="87"/>
      <c r="AD108" s="87"/>
      <c r="AE108" s="87" t="s">
        <v>11</v>
      </c>
    </row>
    <row r="109" spans="1:31">
      <c r="A109" s="86" t="s">
        <v>12</v>
      </c>
      <c r="B109" s="86" t="s">
        <v>1450</v>
      </c>
      <c r="C109" s="88">
        <v>45180</v>
      </c>
      <c r="D109" s="87" t="s">
        <v>758</v>
      </c>
      <c r="E109" s="87">
        <v>2</v>
      </c>
      <c r="F109" s="87" t="s">
        <v>10</v>
      </c>
      <c r="G109" s="87" t="s">
        <v>23</v>
      </c>
      <c r="H109" s="87" t="s">
        <v>8</v>
      </c>
      <c r="I109" s="87" t="s">
        <v>8</v>
      </c>
      <c r="J109" s="87" t="s">
        <v>7</v>
      </c>
      <c r="K109" s="87" t="s">
        <v>94</v>
      </c>
      <c r="L109" s="89">
        <v>2.3864214420318604</v>
      </c>
      <c r="M109" s="87" t="s">
        <v>5</v>
      </c>
      <c r="N109" s="87" t="s">
        <v>16</v>
      </c>
      <c r="O109" s="87">
        <v>1</v>
      </c>
      <c r="P109" s="87" t="s">
        <v>3</v>
      </c>
      <c r="Q109" s="87" t="s">
        <v>2</v>
      </c>
      <c r="R109" s="87">
        <v>100</v>
      </c>
      <c r="S109" s="87" t="s">
        <v>1</v>
      </c>
      <c r="T109" s="87">
        <v>100</v>
      </c>
      <c r="U109" s="87" t="s">
        <v>0</v>
      </c>
      <c r="V109" s="87"/>
      <c r="W109" s="87"/>
      <c r="X109" s="87"/>
      <c r="Y109" s="87"/>
      <c r="AA109" s="87"/>
      <c r="AB109" s="90"/>
      <c r="AC109" s="87"/>
      <c r="AD109" s="87"/>
      <c r="AE109" s="87" t="s">
        <v>11</v>
      </c>
    </row>
    <row r="110" spans="1:31">
      <c r="A110" s="86" t="s">
        <v>83</v>
      </c>
      <c r="B110" s="86" t="s">
        <v>1451</v>
      </c>
      <c r="C110" s="88">
        <v>45180</v>
      </c>
      <c r="D110" s="87" t="s">
        <v>758</v>
      </c>
      <c r="E110" s="87">
        <v>2</v>
      </c>
      <c r="F110" s="87" t="s">
        <v>10</v>
      </c>
      <c r="G110" s="87" t="s">
        <v>23</v>
      </c>
      <c r="H110" s="87" t="s">
        <v>8</v>
      </c>
      <c r="I110" s="87" t="s">
        <v>8</v>
      </c>
      <c r="J110" s="87" t="s">
        <v>81</v>
      </c>
      <c r="K110" s="87" t="s">
        <v>94</v>
      </c>
      <c r="L110" s="89">
        <v>13.292457580566406</v>
      </c>
      <c r="M110" s="87" t="s">
        <v>5</v>
      </c>
      <c r="N110" s="87" t="s">
        <v>16</v>
      </c>
      <c r="O110" s="87">
        <v>1</v>
      </c>
      <c r="P110" s="91">
        <f>IF(J110="DUP",(ABS(L110-L108)/AVERAGE(L110,L108)*100),"")</f>
        <v>79.946473489803751</v>
      </c>
      <c r="Q110" s="87" t="s">
        <v>2</v>
      </c>
      <c r="R110" s="87">
        <v>100</v>
      </c>
      <c r="S110" s="87" t="s">
        <v>1</v>
      </c>
      <c r="T110" s="87">
        <v>100</v>
      </c>
      <c r="U110" s="87" t="s">
        <v>0</v>
      </c>
      <c r="V110" s="87"/>
      <c r="W110" s="87"/>
      <c r="X110" s="87"/>
      <c r="Y110" s="87"/>
      <c r="AA110" s="87"/>
      <c r="AB110" s="90"/>
      <c r="AC110" s="87"/>
      <c r="AD110" s="87"/>
      <c r="AE110" s="87" t="s">
        <v>11</v>
      </c>
    </row>
    <row r="111" spans="1:31">
      <c r="A111" s="86" t="s">
        <v>82</v>
      </c>
      <c r="B111" s="86" t="s">
        <v>1451</v>
      </c>
      <c r="C111" s="88">
        <v>45180</v>
      </c>
      <c r="D111" s="87" t="s">
        <v>758</v>
      </c>
      <c r="E111" s="87">
        <v>2</v>
      </c>
      <c r="F111" s="87" t="s">
        <v>10</v>
      </c>
      <c r="G111" s="87" t="s">
        <v>23</v>
      </c>
      <c r="H111" s="87" t="s">
        <v>8</v>
      </c>
      <c r="I111" s="87" t="s">
        <v>8</v>
      </c>
      <c r="J111" s="87" t="s">
        <v>81</v>
      </c>
      <c r="K111" s="87" t="s">
        <v>94</v>
      </c>
      <c r="L111" s="89">
        <v>19.657266616821289</v>
      </c>
      <c r="M111" s="87" t="s">
        <v>5</v>
      </c>
      <c r="N111" s="87" t="s">
        <v>16</v>
      </c>
      <c r="O111" s="87">
        <v>1</v>
      </c>
      <c r="P111" s="91">
        <f>IF(J111="DUP",(ABS(L111-L109)/AVERAGE(L111,L109)*100),"")</f>
        <v>156.69651220502678</v>
      </c>
      <c r="Q111" s="87" t="s">
        <v>2</v>
      </c>
      <c r="R111" s="87">
        <v>100</v>
      </c>
      <c r="S111" s="87" t="s">
        <v>1</v>
      </c>
      <c r="T111" s="87">
        <v>100</v>
      </c>
      <c r="U111" s="87" t="s">
        <v>0</v>
      </c>
      <c r="V111" s="87"/>
      <c r="W111" s="87"/>
      <c r="X111" s="87"/>
      <c r="Y111" s="87"/>
      <c r="AA111" s="87"/>
      <c r="AB111" s="90"/>
      <c r="AC111" s="87"/>
      <c r="AD111" s="87"/>
      <c r="AE111" s="87" t="s">
        <v>11</v>
      </c>
    </row>
    <row r="112" spans="1:31">
      <c r="A112" s="86" t="s">
        <v>80</v>
      </c>
      <c r="B112" s="86" t="s">
        <v>1452</v>
      </c>
      <c r="C112" s="88">
        <v>45180</v>
      </c>
      <c r="D112" s="87" t="s">
        <v>758</v>
      </c>
      <c r="E112" s="87">
        <v>2</v>
      </c>
      <c r="F112" s="87" t="s">
        <v>10</v>
      </c>
      <c r="G112" s="87" t="s">
        <v>23</v>
      </c>
      <c r="H112" s="87" t="s">
        <v>8</v>
      </c>
      <c r="I112" s="87" t="s">
        <v>8</v>
      </c>
      <c r="J112" s="87" t="s">
        <v>76</v>
      </c>
      <c r="K112" s="87" t="s">
        <v>94</v>
      </c>
      <c r="L112" s="89">
        <v>0</v>
      </c>
      <c r="M112" s="87" t="s">
        <v>5</v>
      </c>
      <c r="N112" s="87" t="s">
        <v>4</v>
      </c>
      <c r="O112" s="87">
        <v>1</v>
      </c>
      <c r="P112" s="87" t="s">
        <v>3</v>
      </c>
      <c r="Q112" s="87" t="s">
        <v>2</v>
      </c>
      <c r="R112" s="87">
        <v>100</v>
      </c>
      <c r="S112" s="87" t="s">
        <v>1</v>
      </c>
      <c r="T112" s="87">
        <v>100</v>
      </c>
      <c r="U112" s="87" t="s">
        <v>0</v>
      </c>
      <c r="V112" s="87"/>
      <c r="W112" s="87"/>
      <c r="X112" s="87"/>
      <c r="Y112" s="87"/>
      <c r="AA112" s="87"/>
      <c r="AB112" s="90"/>
      <c r="AC112" s="87"/>
      <c r="AD112" s="87"/>
      <c r="AE112" s="87" t="s">
        <v>11</v>
      </c>
    </row>
    <row r="113" spans="1:31">
      <c r="A113" s="86" t="s">
        <v>79</v>
      </c>
      <c r="B113" s="86" t="s">
        <v>1452</v>
      </c>
      <c r="C113" s="88">
        <v>45180</v>
      </c>
      <c r="D113" s="87" t="s">
        <v>758</v>
      </c>
      <c r="E113" s="87">
        <v>2</v>
      </c>
      <c r="F113" s="87" t="s">
        <v>10</v>
      </c>
      <c r="G113" s="87" t="s">
        <v>23</v>
      </c>
      <c r="H113" s="87" t="s">
        <v>8</v>
      </c>
      <c r="I113" s="87" t="s">
        <v>8</v>
      </c>
      <c r="J113" s="87" t="s">
        <v>76</v>
      </c>
      <c r="K113" s="87" t="s">
        <v>94</v>
      </c>
      <c r="L113" s="89">
        <v>0</v>
      </c>
      <c r="M113" s="87" t="s">
        <v>5</v>
      </c>
      <c r="N113" s="87" t="s">
        <v>4</v>
      </c>
      <c r="O113" s="87">
        <v>1</v>
      </c>
      <c r="P113" s="87" t="s">
        <v>3</v>
      </c>
      <c r="Q113" s="87" t="s">
        <v>2</v>
      </c>
      <c r="R113" s="87">
        <v>100</v>
      </c>
      <c r="S113" s="87" t="s">
        <v>1</v>
      </c>
      <c r="T113" s="87">
        <v>100</v>
      </c>
      <c r="U113" s="87" t="s">
        <v>0</v>
      </c>
      <c r="V113" s="87"/>
      <c r="W113" s="87"/>
      <c r="X113" s="87"/>
      <c r="Y113" s="87"/>
      <c r="AA113" s="87"/>
      <c r="AB113" s="90"/>
      <c r="AC113" s="87"/>
      <c r="AD113" s="87"/>
      <c r="AE113" s="87" t="s">
        <v>11</v>
      </c>
    </row>
    <row r="114" spans="1:31">
      <c r="A114" s="86" t="s">
        <v>78</v>
      </c>
      <c r="B114" s="86" t="s">
        <v>1453</v>
      </c>
      <c r="C114" s="88">
        <v>45181</v>
      </c>
      <c r="D114" s="87" t="s">
        <v>758</v>
      </c>
      <c r="E114" s="87">
        <v>2</v>
      </c>
      <c r="F114" s="87" t="s">
        <v>47</v>
      </c>
      <c r="G114" s="87" t="s">
        <v>9</v>
      </c>
      <c r="H114" s="87" t="s">
        <v>8</v>
      </c>
      <c r="I114" s="87" t="s">
        <v>8</v>
      </c>
      <c r="J114" s="87" t="s">
        <v>76</v>
      </c>
      <c r="K114" s="87" t="s">
        <v>94</v>
      </c>
      <c r="L114" s="89">
        <v>0</v>
      </c>
      <c r="M114" s="87" t="s">
        <v>5</v>
      </c>
      <c r="N114" s="87" t="s">
        <v>4</v>
      </c>
      <c r="O114" s="87">
        <v>1</v>
      </c>
      <c r="P114" s="87" t="s">
        <v>3</v>
      </c>
      <c r="Q114" s="87" t="s">
        <v>2</v>
      </c>
      <c r="R114" s="87">
        <v>100</v>
      </c>
      <c r="S114" s="87" t="s">
        <v>1</v>
      </c>
      <c r="T114" s="87">
        <v>100</v>
      </c>
      <c r="U114" s="87" t="s">
        <v>0</v>
      </c>
      <c r="V114" s="87">
        <f>VLOOKUP(B114,'[1]Config_Svol-Sarea-DM'!$I$2:$M$190,4,FALSE)</f>
        <v>1400</v>
      </c>
      <c r="W114" s="87">
        <f>VLOOKUP(B114,'[1]Config_Svol-Sarea-DM'!$I$2:$M$190,5,FALSE)</f>
        <v>2.9260000000000001E-2</v>
      </c>
      <c r="X114" s="89"/>
      <c r="Y114" s="87" t="s">
        <v>1447</v>
      </c>
      <c r="Z114" s="87">
        <f>VLOOKUP(B114,'[1]Config_Svol-Sarea-DM'!$I$2:$M$190,2,FALSE)</f>
        <v>0</v>
      </c>
      <c r="AA114" s="87">
        <f>VLOOKUP(B114,'[1]Config_Svol-Sarea-DM'!$I$2:$M$190,3,FALSE)</f>
        <v>0</v>
      </c>
      <c r="AB114" s="90"/>
      <c r="AC114" s="87" t="s">
        <v>1496</v>
      </c>
      <c r="AD114" s="87" t="s">
        <v>8</v>
      </c>
      <c r="AE114" s="87" t="s">
        <v>11</v>
      </c>
    </row>
    <row r="115" spans="1:31">
      <c r="A115" s="86" t="s">
        <v>77</v>
      </c>
      <c r="B115" s="86" t="s">
        <v>1453</v>
      </c>
      <c r="C115" s="88">
        <v>45181</v>
      </c>
      <c r="D115" s="87" t="s">
        <v>758</v>
      </c>
      <c r="E115" s="87">
        <v>2</v>
      </c>
      <c r="F115" s="87" t="s">
        <v>47</v>
      </c>
      <c r="G115" s="87" t="s">
        <v>9</v>
      </c>
      <c r="H115" s="87" t="s">
        <v>8</v>
      </c>
      <c r="I115" s="87" t="s">
        <v>8</v>
      </c>
      <c r="J115" s="87" t="s">
        <v>76</v>
      </c>
      <c r="K115" s="87" t="s">
        <v>94</v>
      </c>
      <c r="L115" s="89">
        <v>0</v>
      </c>
      <c r="M115" s="87" t="s">
        <v>5</v>
      </c>
      <c r="N115" s="87" t="s">
        <v>4</v>
      </c>
      <c r="O115" s="87">
        <v>1</v>
      </c>
      <c r="P115" s="87" t="s">
        <v>3</v>
      </c>
      <c r="Q115" s="87" t="s">
        <v>2</v>
      </c>
      <c r="R115" s="87">
        <v>100</v>
      </c>
      <c r="S115" s="87" t="s">
        <v>1</v>
      </c>
      <c r="T115" s="87">
        <v>100</v>
      </c>
      <c r="U115" s="87" t="s">
        <v>0</v>
      </c>
      <c r="V115" s="87">
        <f>VLOOKUP(B115,'[1]Config_Svol-Sarea-DM'!$I$2:$M$190,4,FALSE)</f>
        <v>1400</v>
      </c>
      <c r="W115" s="87">
        <f>VLOOKUP(B115,'[1]Config_Svol-Sarea-DM'!$I$2:$M$190,5,FALSE)</f>
        <v>2.9260000000000001E-2</v>
      </c>
      <c r="X115" s="89"/>
      <c r="Y115" s="87" t="s">
        <v>1447</v>
      </c>
      <c r="Z115" s="87">
        <f>VLOOKUP(B115,'[1]Config_Svol-Sarea-DM'!$I$2:$M$190,2,FALSE)</f>
        <v>0</v>
      </c>
      <c r="AA115" s="87">
        <f>VLOOKUP(B115,'[1]Config_Svol-Sarea-DM'!$I$2:$M$190,3,FALSE)</f>
        <v>0</v>
      </c>
      <c r="AB115" s="90"/>
      <c r="AC115" s="87" t="s">
        <v>1496</v>
      </c>
      <c r="AD115" s="87" t="s">
        <v>8</v>
      </c>
      <c r="AE115" s="87" t="s">
        <v>11</v>
      </c>
    </row>
    <row r="116" spans="1:31">
      <c r="A116" s="86" t="s">
        <v>75</v>
      </c>
      <c r="B116" s="86" t="s">
        <v>1362</v>
      </c>
      <c r="C116" s="88">
        <v>45209</v>
      </c>
      <c r="D116" s="87" t="s">
        <v>758</v>
      </c>
      <c r="E116" s="87">
        <v>4</v>
      </c>
      <c r="F116" s="87" t="s">
        <v>47</v>
      </c>
      <c r="G116" s="87" t="s">
        <v>9</v>
      </c>
      <c r="H116" s="87" t="s">
        <v>8</v>
      </c>
      <c r="I116" s="87" t="s">
        <v>8</v>
      </c>
      <c r="J116" s="87" t="s">
        <v>7</v>
      </c>
      <c r="K116" s="87" t="s">
        <v>94</v>
      </c>
      <c r="L116" s="89">
        <v>165.44224758722513</v>
      </c>
      <c r="M116" s="87" t="s">
        <v>17</v>
      </c>
      <c r="N116" s="87" t="s">
        <v>16</v>
      </c>
      <c r="O116" s="87">
        <v>1</v>
      </c>
      <c r="P116" s="87" t="s">
        <v>3</v>
      </c>
      <c r="Q116" s="87" t="s">
        <v>15</v>
      </c>
      <c r="R116" s="87">
        <v>252.4</v>
      </c>
      <c r="S116" s="87" t="s">
        <v>14</v>
      </c>
      <c r="T116" s="87">
        <v>100</v>
      </c>
      <c r="U116" s="87" t="s">
        <v>0</v>
      </c>
      <c r="V116" s="87">
        <f>VLOOKUP(B116,'[1]Config_Svol-Sarea-DM'!$I$2:$M$190,4,FALSE)</f>
        <v>700</v>
      </c>
      <c r="W116" s="87">
        <f>VLOOKUP(B116,'[1]Config_Svol-Sarea-DM'!$I$2:$M$190,5,FALSE)</f>
        <v>2.9260000000000001E-2</v>
      </c>
      <c r="X116" s="89"/>
      <c r="Y116" s="95" t="s">
        <v>1504</v>
      </c>
      <c r="Z116" s="87">
        <f>VLOOKUP(B116,'[1]Config_Svol-Sarea-DM'!$I$2:$M$190,2,FALSE)</f>
        <v>7.6E-3</v>
      </c>
      <c r="AA116" s="87">
        <f>VLOOKUP(B116,'[1]Config_Svol-Sarea-DM'!$I$2:$M$190,3,FALSE)</f>
        <v>1E-3</v>
      </c>
      <c r="AB116" s="90"/>
      <c r="AC116" s="87" t="s">
        <v>1496</v>
      </c>
      <c r="AD116" s="87">
        <f>VLOOKUP(B116,'[1]Wet|Dry-qPCR'!$E$1:$L$167,8,FALSE)</f>
        <v>2.2145270065745671E-2</v>
      </c>
      <c r="AE116" s="87" t="s">
        <v>1516</v>
      </c>
    </row>
    <row r="117" spans="1:31">
      <c r="A117" s="86" t="s">
        <v>74</v>
      </c>
      <c r="B117" s="86" t="s">
        <v>1362</v>
      </c>
      <c r="C117" s="88">
        <v>45209</v>
      </c>
      <c r="D117" s="87" t="s">
        <v>758</v>
      </c>
      <c r="E117" s="87">
        <v>4</v>
      </c>
      <c r="F117" s="87" t="s">
        <v>47</v>
      </c>
      <c r="G117" s="87" t="s">
        <v>9</v>
      </c>
      <c r="H117" s="87" t="s">
        <v>8</v>
      </c>
      <c r="I117" s="87" t="s">
        <v>8</v>
      </c>
      <c r="J117" s="87" t="s">
        <v>7</v>
      </c>
      <c r="K117" s="87" t="s">
        <v>94</v>
      </c>
      <c r="L117" s="89">
        <v>156.51506453550908</v>
      </c>
      <c r="M117" s="87" t="s">
        <v>17</v>
      </c>
      <c r="N117" s="87" t="s">
        <v>16</v>
      </c>
      <c r="O117" s="87">
        <v>1</v>
      </c>
      <c r="P117" s="87" t="s">
        <v>3</v>
      </c>
      <c r="Q117" s="87" t="s">
        <v>15</v>
      </c>
      <c r="R117" s="87">
        <v>251.3</v>
      </c>
      <c r="S117" s="87" t="s">
        <v>14</v>
      </c>
      <c r="T117" s="87">
        <v>100</v>
      </c>
      <c r="U117" s="87" t="s">
        <v>0</v>
      </c>
      <c r="V117" s="87">
        <f>VLOOKUP(B117,'[1]Config_Svol-Sarea-DM'!$I$2:$M$190,4,FALSE)</f>
        <v>700</v>
      </c>
      <c r="W117" s="87">
        <f>VLOOKUP(B117,'[1]Config_Svol-Sarea-DM'!$I$2:$M$190,5,FALSE)</f>
        <v>2.9260000000000001E-2</v>
      </c>
      <c r="X117" s="89"/>
      <c r="Y117" s="95" t="s">
        <v>1504</v>
      </c>
      <c r="Z117" s="87">
        <f>VLOOKUP(B117,'[1]Config_Svol-Sarea-DM'!$I$2:$M$190,2,FALSE)</f>
        <v>7.6E-3</v>
      </c>
      <c r="AA117" s="87">
        <f>VLOOKUP(B117,'[1]Config_Svol-Sarea-DM'!$I$2:$M$190,3,FALSE)</f>
        <v>1E-3</v>
      </c>
      <c r="AB117" s="90"/>
      <c r="AC117" s="87" t="s">
        <v>1496</v>
      </c>
      <c r="AD117" s="87">
        <f>VLOOKUP(B117,'[1]Wet|Dry-qPCR'!$E$1:$L$167,8,FALSE)</f>
        <v>2.2145270065745671E-2</v>
      </c>
      <c r="AE117" s="87" t="s">
        <v>1516</v>
      </c>
    </row>
    <row r="118" spans="1:31">
      <c r="A118" s="86" t="s">
        <v>73</v>
      </c>
      <c r="B118" s="86" t="s">
        <v>1363</v>
      </c>
      <c r="C118" s="88">
        <v>45210</v>
      </c>
      <c r="D118" s="87" t="s">
        <v>758</v>
      </c>
      <c r="E118" s="87">
        <v>4</v>
      </c>
      <c r="F118" s="87" t="s">
        <v>47</v>
      </c>
      <c r="G118" s="87" t="s">
        <v>9</v>
      </c>
      <c r="H118" s="87" t="s">
        <v>8</v>
      </c>
      <c r="I118" s="87" t="s">
        <v>71</v>
      </c>
      <c r="J118" s="87" t="s">
        <v>7</v>
      </c>
      <c r="K118" s="87" t="s">
        <v>94</v>
      </c>
      <c r="L118" s="89">
        <v>6.0161963143839126</v>
      </c>
      <c r="M118" s="87" t="s">
        <v>17</v>
      </c>
      <c r="N118" s="87" t="s">
        <v>16</v>
      </c>
      <c r="O118" s="87">
        <v>1</v>
      </c>
      <c r="P118" s="87" t="s">
        <v>3</v>
      </c>
      <c r="Q118" s="87" t="s">
        <v>15</v>
      </c>
      <c r="R118" s="87">
        <v>231.4</v>
      </c>
      <c r="S118" s="87" t="s">
        <v>14</v>
      </c>
      <c r="T118" s="87">
        <v>100</v>
      </c>
      <c r="U118" s="87" t="s">
        <v>0</v>
      </c>
      <c r="V118" s="87">
        <f>VLOOKUP(B118,'[1]Config_Svol-Sarea-DM'!$I$2:$M$190,4,FALSE)</f>
        <v>650</v>
      </c>
      <c r="W118" s="87">
        <f>VLOOKUP(B118,'[1]Config_Svol-Sarea-DM'!$I$2:$M$190,5,FALSE)</f>
        <v>1.4630000000000001E-2</v>
      </c>
      <c r="X118" s="89"/>
      <c r="Y118" s="95" t="s">
        <v>1504</v>
      </c>
      <c r="Z118" s="87">
        <f>VLOOKUP(B118,'[1]Config_Svol-Sarea-DM'!$I$2:$M$190,2,FALSE)</f>
        <v>5.3E-3</v>
      </c>
      <c r="AA118" s="87">
        <f>VLOOKUP(B118,'[1]Config_Svol-Sarea-DM'!$I$2:$M$190,3,FALSE)</f>
        <v>7.6999999999999996E-4</v>
      </c>
      <c r="AB118" s="90"/>
      <c r="AC118" s="87" t="s">
        <v>1496</v>
      </c>
      <c r="AD118" s="87">
        <f>VLOOKUP(B118,'[1]Wet|Dry-qPCR'!$E$1:$L$167,8,FALSE)</f>
        <v>1.1619386580131895E-2</v>
      </c>
      <c r="AE118" s="87" t="s">
        <v>1516</v>
      </c>
    </row>
    <row r="119" spans="1:31">
      <c r="A119" s="86" t="s">
        <v>72</v>
      </c>
      <c r="B119" s="86" t="s">
        <v>1363</v>
      </c>
      <c r="C119" s="88">
        <v>45210</v>
      </c>
      <c r="D119" s="87" t="s">
        <v>758</v>
      </c>
      <c r="E119" s="87">
        <v>4</v>
      </c>
      <c r="F119" s="87" t="s">
        <v>47</v>
      </c>
      <c r="G119" s="87" t="s">
        <v>9</v>
      </c>
      <c r="H119" s="87" t="s">
        <v>8</v>
      </c>
      <c r="I119" s="87" t="s">
        <v>71</v>
      </c>
      <c r="J119" s="87" t="s">
        <v>7</v>
      </c>
      <c r="K119" s="87" t="s">
        <v>94</v>
      </c>
      <c r="L119" s="89">
        <v>13.213173714777962</v>
      </c>
      <c r="M119" s="87" t="s">
        <v>17</v>
      </c>
      <c r="N119" s="87" t="s">
        <v>16</v>
      </c>
      <c r="O119" s="87">
        <v>1</v>
      </c>
      <c r="P119" s="87" t="s">
        <v>3</v>
      </c>
      <c r="Q119" s="87" t="s">
        <v>15</v>
      </c>
      <c r="R119" s="87">
        <v>219.70000000000002</v>
      </c>
      <c r="S119" s="87" t="s">
        <v>14</v>
      </c>
      <c r="T119" s="87">
        <v>100</v>
      </c>
      <c r="U119" s="87" t="s">
        <v>0</v>
      </c>
      <c r="V119" s="87">
        <f>VLOOKUP(B119,'[1]Config_Svol-Sarea-DM'!$I$2:$M$190,4,FALSE)</f>
        <v>650</v>
      </c>
      <c r="W119" s="87">
        <f>VLOOKUP(B119,'[1]Config_Svol-Sarea-DM'!$I$2:$M$190,5,FALSE)</f>
        <v>1.4630000000000001E-2</v>
      </c>
      <c r="X119" s="89"/>
      <c r="Y119" s="95" t="s">
        <v>1504</v>
      </c>
      <c r="Z119" s="87">
        <f>VLOOKUP(B119,'[1]Config_Svol-Sarea-DM'!$I$2:$M$190,2,FALSE)</f>
        <v>5.3E-3</v>
      </c>
      <c r="AA119" s="87">
        <f>VLOOKUP(B119,'[1]Config_Svol-Sarea-DM'!$I$2:$M$190,3,FALSE)</f>
        <v>7.6999999999999996E-4</v>
      </c>
      <c r="AB119" s="90"/>
      <c r="AC119" s="87" t="s">
        <v>1496</v>
      </c>
      <c r="AD119" s="87">
        <f>VLOOKUP(B119,'[1]Wet|Dry-qPCR'!$E$1:$L$167,8,FALSE)</f>
        <v>1.1619386580131895E-2</v>
      </c>
      <c r="AE119" s="87" t="s">
        <v>1516</v>
      </c>
    </row>
    <row r="120" spans="1:31">
      <c r="A120" s="86" t="s">
        <v>70</v>
      </c>
      <c r="B120" s="86" t="s">
        <v>1364</v>
      </c>
      <c r="C120" s="88">
        <v>45210</v>
      </c>
      <c r="D120" s="87" t="s">
        <v>758</v>
      </c>
      <c r="E120" s="87">
        <v>4</v>
      </c>
      <c r="F120" s="87" t="s">
        <v>47</v>
      </c>
      <c r="G120" s="87" t="s">
        <v>9</v>
      </c>
      <c r="H120" s="87" t="s">
        <v>8</v>
      </c>
      <c r="I120" s="87" t="s">
        <v>68</v>
      </c>
      <c r="J120" s="87" t="s">
        <v>7</v>
      </c>
      <c r="K120" s="87" t="s">
        <v>94</v>
      </c>
      <c r="L120" s="89">
        <v>20.931391271937905</v>
      </c>
      <c r="M120" s="87" t="s">
        <v>17</v>
      </c>
      <c r="N120" s="87" t="s">
        <v>16</v>
      </c>
      <c r="O120" s="87">
        <v>1</v>
      </c>
      <c r="P120" s="87" t="s">
        <v>3</v>
      </c>
      <c r="Q120" s="87" t="s">
        <v>15</v>
      </c>
      <c r="R120" s="87">
        <v>245.9</v>
      </c>
      <c r="S120" s="87" t="s">
        <v>14</v>
      </c>
      <c r="T120" s="87">
        <v>100</v>
      </c>
      <c r="U120" s="87" t="s">
        <v>0</v>
      </c>
      <c r="V120" s="87">
        <f>VLOOKUP(B120,'[1]Config_Svol-Sarea-DM'!$I$2:$M$190,4,FALSE)</f>
        <v>650</v>
      </c>
      <c r="W120" s="87">
        <f>VLOOKUP(B120,'[1]Config_Svol-Sarea-DM'!$I$2:$M$190,5,FALSE)</f>
        <v>1.4630000000000001E-2</v>
      </c>
      <c r="X120" s="89"/>
      <c r="Y120" s="95" t="s">
        <v>1504</v>
      </c>
      <c r="Z120" s="87">
        <f>VLOOKUP(B120,'[1]Config_Svol-Sarea-DM'!$I$2:$M$190,2,FALSE)</f>
        <v>5.3E-3</v>
      </c>
      <c r="AA120" s="87">
        <f>VLOOKUP(B120,'[1]Config_Svol-Sarea-DM'!$I$2:$M$190,3,FALSE)</f>
        <v>8.0000000000000004E-4</v>
      </c>
      <c r="AB120" s="90"/>
      <c r="AC120" s="87" t="s">
        <v>1496</v>
      </c>
      <c r="AD120" s="87">
        <f>VLOOKUP(B120,'[1]Wet|Dry-qPCR'!$E$1:$L$167,8,FALSE)</f>
        <v>1.3716116762840158E-2</v>
      </c>
      <c r="AE120" s="87" t="s">
        <v>1516</v>
      </c>
    </row>
    <row r="121" spans="1:31">
      <c r="A121" s="86" t="s">
        <v>69</v>
      </c>
      <c r="B121" s="86" t="s">
        <v>1364</v>
      </c>
      <c r="C121" s="88">
        <v>45210</v>
      </c>
      <c r="D121" s="87" t="s">
        <v>758</v>
      </c>
      <c r="E121" s="87">
        <v>4</v>
      </c>
      <c r="F121" s="87" t="s">
        <v>47</v>
      </c>
      <c r="G121" s="87" t="s">
        <v>9</v>
      </c>
      <c r="H121" s="87" t="s">
        <v>8</v>
      </c>
      <c r="I121" s="87" t="s">
        <v>68</v>
      </c>
      <c r="J121" s="87" t="s">
        <v>7</v>
      </c>
      <c r="K121" s="87" t="s">
        <v>94</v>
      </c>
      <c r="L121" s="89">
        <v>23.031494384278318</v>
      </c>
      <c r="M121" s="87" t="s">
        <v>17</v>
      </c>
      <c r="N121" s="87" t="s">
        <v>16</v>
      </c>
      <c r="O121" s="87">
        <v>1</v>
      </c>
      <c r="P121" s="87" t="s">
        <v>3</v>
      </c>
      <c r="Q121" s="87" t="s">
        <v>15</v>
      </c>
      <c r="R121" s="87">
        <v>250.5</v>
      </c>
      <c r="S121" s="87" t="s">
        <v>14</v>
      </c>
      <c r="T121" s="87">
        <v>100</v>
      </c>
      <c r="U121" s="87" t="s">
        <v>0</v>
      </c>
      <c r="V121" s="87">
        <f>VLOOKUP(B121,'[1]Config_Svol-Sarea-DM'!$I$2:$M$190,4,FALSE)</f>
        <v>650</v>
      </c>
      <c r="W121" s="87">
        <f>VLOOKUP(B121,'[1]Config_Svol-Sarea-DM'!$I$2:$M$190,5,FALSE)</f>
        <v>1.4630000000000001E-2</v>
      </c>
      <c r="X121" s="89"/>
      <c r="Y121" s="95" t="s">
        <v>1504</v>
      </c>
      <c r="Z121" s="87">
        <f>VLOOKUP(B121,'[1]Config_Svol-Sarea-DM'!$I$2:$M$190,2,FALSE)</f>
        <v>5.3E-3</v>
      </c>
      <c r="AA121" s="87">
        <f>VLOOKUP(B121,'[1]Config_Svol-Sarea-DM'!$I$2:$M$190,3,FALSE)</f>
        <v>8.0000000000000004E-4</v>
      </c>
      <c r="AB121" s="90"/>
      <c r="AC121" s="87" t="s">
        <v>1496</v>
      </c>
      <c r="AD121" s="87">
        <f>VLOOKUP(B121,'[1]Wet|Dry-qPCR'!$E$1:$L$167,8,FALSE)</f>
        <v>1.3716116762840158E-2</v>
      </c>
      <c r="AE121" s="87" t="s">
        <v>1516</v>
      </c>
    </row>
    <row r="122" spans="1:31">
      <c r="A122" s="86" t="s">
        <v>67</v>
      </c>
      <c r="B122" s="86" t="s">
        <v>1365</v>
      </c>
      <c r="C122" s="88">
        <v>45210</v>
      </c>
      <c r="D122" s="87" t="s">
        <v>758</v>
      </c>
      <c r="E122" s="87">
        <v>4</v>
      </c>
      <c r="F122" s="87" t="s">
        <v>47</v>
      </c>
      <c r="G122" s="87" t="s">
        <v>9</v>
      </c>
      <c r="H122" s="87" t="s">
        <v>8</v>
      </c>
      <c r="I122" s="87" t="s">
        <v>65</v>
      </c>
      <c r="J122" s="87" t="s">
        <v>7</v>
      </c>
      <c r="K122" s="87" t="s">
        <v>94</v>
      </c>
      <c r="L122" s="89">
        <v>8.5778747844472694</v>
      </c>
      <c r="M122" s="87" t="s">
        <v>17</v>
      </c>
      <c r="N122" s="87" t="s">
        <v>16</v>
      </c>
      <c r="O122" s="87">
        <v>1</v>
      </c>
      <c r="P122" s="87" t="s">
        <v>3</v>
      </c>
      <c r="Q122" s="87" t="s">
        <v>15</v>
      </c>
      <c r="R122" s="87">
        <v>213.5</v>
      </c>
      <c r="S122" s="87" t="s">
        <v>14</v>
      </c>
      <c r="T122" s="87">
        <v>100</v>
      </c>
      <c r="U122" s="87" t="s">
        <v>0</v>
      </c>
      <c r="V122" s="87">
        <f>VLOOKUP(B122,'[1]Config_Svol-Sarea-DM'!$I$2:$M$190,4,FALSE)</f>
        <v>650</v>
      </c>
      <c r="W122" s="87">
        <f>VLOOKUP(B122,'[1]Config_Svol-Sarea-DM'!$I$2:$M$190,5,FALSE)</f>
        <v>1.4630000000000001E-2</v>
      </c>
      <c r="X122" s="89"/>
      <c r="Y122" s="95" t="s">
        <v>1504</v>
      </c>
      <c r="Z122" s="87">
        <f>VLOOKUP(B122,'[1]Config_Svol-Sarea-DM'!$I$2:$M$190,2,FALSE)</f>
        <v>4.4999999999999997E-3</v>
      </c>
      <c r="AA122" s="87">
        <f>VLOOKUP(B122,'[1]Config_Svol-Sarea-DM'!$I$2:$M$190,3,FALSE)</f>
        <v>6.8000000000000005E-4</v>
      </c>
      <c r="AB122" s="90"/>
      <c r="AC122" s="87" t="s">
        <v>1496</v>
      </c>
      <c r="AD122" s="87">
        <f>VLOOKUP(B122,'[1]Wet|Dry-qPCR'!$E$1:$L$167,8,FALSE)</f>
        <v>1.2538644234213915E-2</v>
      </c>
      <c r="AE122" s="87" t="s">
        <v>1516</v>
      </c>
    </row>
    <row r="123" spans="1:31">
      <c r="A123" s="86" t="s">
        <v>66</v>
      </c>
      <c r="B123" s="86" t="s">
        <v>1365</v>
      </c>
      <c r="C123" s="88">
        <v>45210</v>
      </c>
      <c r="D123" s="87" t="s">
        <v>758</v>
      </c>
      <c r="E123" s="87">
        <v>4</v>
      </c>
      <c r="F123" s="87" t="s">
        <v>47</v>
      </c>
      <c r="G123" s="87" t="s">
        <v>9</v>
      </c>
      <c r="H123" s="87" t="s">
        <v>8</v>
      </c>
      <c r="I123" s="87" t="s">
        <v>65</v>
      </c>
      <c r="J123" s="87" t="s">
        <v>7</v>
      </c>
      <c r="K123" s="87" t="s">
        <v>94</v>
      </c>
      <c r="L123" s="89">
        <v>6.7619161402925538</v>
      </c>
      <c r="M123" s="87" t="s">
        <v>17</v>
      </c>
      <c r="N123" s="87" t="s">
        <v>16</v>
      </c>
      <c r="O123" s="87">
        <v>1</v>
      </c>
      <c r="P123" s="87" t="s">
        <v>3</v>
      </c>
      <c r="Q123" s="87" t="s">
        <v>15</v>
      </c>
      <c r="R123" s="87">
        <v>239.7</v>
      </c>
      <c r="S123" s="87" t="s">
        <v>14</v>
      </c>
      <c r="T123" s="87">
        <v>100</v>
      </c>
      <c r="U123" s="87" t="s">
        <v>0</v>
      </c>
      <c r="V123" s="87">
        <f>VLOOKUP(B123,'[1]Config_Svol-Sarea-DM'!$I$2:$M$190,4,FALSE)</f>
        <v>650</v>
      </c>
      <c r="W123" s="87">
        <f>VLOOKUP(B123,'[1]Config_Svol-Sarea-DM'!$I$2:$M$190,5,FALSE)</f>
        <v>1.4630000000000001E-2</v>
      </c>
      <c r="X123" s="89"/>
      <c r="Y123" s="95" t="s">
        <v>1504</v>
      </c>
      <c r="Z123" s="87">
        <f>VLOOKUP(B123,'[1]Config_Svol-Sarea-DM'!$I$2:$M$190,2,FALSE)</f>
        <v>4.4999999999999997E-3</v>
      </c>
      <c r="AA123" s="87">
        <f>VLOOKUP(B123,'[1]Config_Svol-Sarea-DM'!$I$2:$M$190,3,FALSE)</f>
        <v>6.8000000000000005E-4</v>
      </c>
      <c r="AB123" s="90"/>
      <c r="AC123" s="87" t="s">
        <v>1496</v>
      </c>
      <c r="AD123" s="87">
        <f>VLOOKUP(B123,'[1]Wet|Dry-qPCR'!$E$1:$L$167,8,FALSE)</f>
        <v>1.2538644234213915E-2</v>
      </c>
      <c r="AE123" s="87" t="s">
        <v>1516</v>
      </c>
    </row>
    <row r="124" spans="1:31">
      <c r="A124" s="86" t="s">
        <v>64</v>
      </c>
      <c r="B124" s="86" t="s">
        <v>1366</v>
      </c>
      <c r="C124" s="88">
        <v>45210</v>
      </c>
      <c r="D124" s="87" t="s">
        <v>758</v>
      </c>
      <c r="E124" s="87">
        <v>4</v>
      </c>
      <c r="F124" s="87" t="s">
        <v>47</v>
      </c>
      <c r="G124" s="87" t="s">
        <v>9</v>
      </c>
      <c r="H124" s="87" t="s">
        <v>8</v>
      </c>
      <c r="I124" s="87" t="s">
        <v>62</v>
      </c>
      <c r="J124" s="87" t="s">
        <v>7</v>
      </c>
      <c r="K124" s="87" t="s">
        <v>94</v>
      </c>
      <c r="L124" s="89">
        <v>18.634947056962702</v>
      </c>
      <c r="M124" s="87" t="s">
        <v>17</v>
      </c>
      <c r="N124" s="87" t="s">
        <v>16</v>
      </c>
      <c r="O124" s="87">
        <v>1</v>
      </c>
      <c r="P124" s="87" t="s">
        <v>3</v>
      </c>
      <c r="Q124" s="87" t="s">
        <v>15</v>
      </c>
      <c r="R124" s="87">
        <v>255.30000000000004</v>
      </c>
      <c r="S124" s="87" t="s">
        <v>14</v>
      </c>
      <c r="T124" s="87">
        <v>100</v>
      </c>
      <c r="U124" s="87" t="s">
        <v>0</v>
      </c>
      <c r="V124" s="87">
        <f>VLOOKUP(B124,'[1]Config_Svol-Sarea-DM'!$I$2:$M$190,4,FALSE)</f>
        <v>650</v>
      </c>
      <c r="W124" s="87">
        <f>VLOOKUP(B124,'[1]Config_Svol-Sarea-DM'!$I$2:$M$190,5,FALSE)</f>
        <v>1.4630000000000001E-2</v>
      </c>
      <c r="X124" s="89"/>
      <c r="Y124" s="95" t="s">
        <v>1504</v>
      </c>
      <c r="Z124" s="87">
        <f>VLOOKUP(B124,'[1]Config_Svol-Sarea-DM'!$I$2:$M$190,2,FALSE)</f>
        <v>4.4000000000000003E-3</v>
      </c>
      <c r="AA124" s="87">
        <f>VLOOKUP(B124,'[1]Config_Svol-Sarea-DM'!$I$2:$M$190,3,FALSE)</f>
        <v>6.8999999999999997E-4</v>
      </c>
      <c r="AB124" s="90"/>
      <c r="AC124" s="87" t="s">
        <v>1496</v>
      </c>
      <c r="AD124" s="87">
        <f>VLOOKUP(B124,'[1]Wet|Dry-qPCR'!$E$1:$L$167,8,FALSE)</f>
        <v>1.8393847705496739E-2</v>
      </c>
      <c r="AE124" s="87" t="s">
        <v>1516</v>
      </c>
    </row>
    <row r="125" spans="1:31">
      <c r="A125" s="86" t="s">
        <v>63</v>
      </c>
      <c r="B125" s="86" t="s">
        <v>1366</v>
      </c>
      <c r="C125" s="88">
        <v>45210</v>
      </c>
      <c r="D125" s="87" t="s">
        <v>758</v>
      </c>
      <c r="E125" s="87">
        <v>4</v>
      </c>
      <c r="F125" s="87" t="s">
        <v>47</v>
      </c>
      <c r="G125" s="87" t="s">
        <v>9</v>
      </c>
      <c r="H125" s="87" t="s">
        <v>8</v>
      </c>
      <c r="I125" s="87" t="s">
        <v>62</v>
      </c>
      <c r="J125" s="87" t="s">
        <v>7</v>
      </c>
      <c r="K125" s="87" t="s">
        <v>94</v>
      </c>
      <c r="L125" s="89">
        <v>20.028505393927048</v>
      </c>
      <c r="M125" s="87" t="s">
        <v>17</v>
      </c>
      <c r="N125" s="87" t="s">
        <v>16</v>
      </c>
      <c r="O125" s="87">
        <v>1</v>
      </c>
      <c r="P125" s="87" t="s">
        <v>3</v>
      </c>
      <c r="Q125" s="87" t="s">
        <v>15</v>
      </c>
      <c r="R125" s="87">
        <v>291.89999999999998</v>
      </c>
      <c r="S125" s="87" t="s">
        <v>14</v>
      </c>
      <c r="T125" s="87">
        <v>100</v>
      </c>
      <c r="U125" s="87" t="s">
        <v>0</v>
      </c>
      <c r="V125" s="87">
        <f>VLOOKUP(B125,'[1]Config_Svol-Sarea-DM'!$I$2:$M$190,4,FALSE)</f>
        <v>650</v>
      </c>
      <c r="W125" s="87">
        <f>VLOOKUP(B125,'[1]Config_Svol-Sarea-DM'!$I$2:$M$190,5,FALSE)</f>
        <v>1.4630000000000001E-2</v>
      </c>
      <c r="X125" s="89"/>
      <c r="Y125" s="95" t="s">
        <v>1504</v>
      </c>
      <c r="Z125" s="87">
        <f>VLOOKUP(B125,'[1]Config_Svol-Sarea-DM'!$I$2:$M$190,2,FALSE)</f>
        <v>4.4000000000000003E-3</v>
      </c>
      <c r="AA125" s="87">
        <f>VLOOKUP(B125,'[1]Config_Svol-Sarea-DM'!$I$2:$M$190,3,FALSE)</f>
        <v>6.8999999999999997E-4</v>
      </c>
      <c r="AB125" s="90"/>
      <c r="AC125" s="87" t="s">
        <v>1496</v>
      </c>
      <c r="AD125" s="87">
        <f>VLOOKUP(B125,'[1]Wet|Dry-qPCR'!$E$1:$L$167,8,FALSE)</f>
        <v>1.8393847705496739E-2</v>
      </c>
      <c r="AE125" s="87" t="s">
        <v>1516</v>
      </c>
    </row>
    <row r="126" spans="1:31">
      <c r="A126" s="86" t="s">
        <v>61</v>
      </c>
      <c r="B126" s="86" t="s">
        <v>1367</v>
      </c>
      <c r="C126" s="88">
        <v>45210</v>
      </c>
      <c r="D126" s="87" t="s">
        <v>758</v>
      </c>
      <c r="E126" s="87">
        <v>4</v>
      </c>
      <c r="F126" s="87" t="s">
        <v>47</v>
      </c>
      <c r="G126" s="87" t="s">
        <v>9</v>
      </c>
      <c r="H126" s="87" t="s">
        <v>8</v>
      </c>
      <c r="I126" s="87" t="s">
        <v>59</v>
      </c>
      <c r="J126" s="87" t="s">
        <v>7</v>
      </c>
      <c r="K126" s="87" t="s">
        <v>94</v>
      </c>
      <c r="L126" s="89">
        <v>13.617403912479336</v>
      </c>
      <c r="M126" s="87" t="s">
        <v>17</v>
      </c>
      <c r="N126" s="87" t="s">
        <v>16</v>
      </c>
      <c r="O126" s="87">
        <v>1</v>
      </c>
      <c r="P126" s="87" t="s">
        <v>3</v>
      </c>
      <c r="Q126" s="87" t="s">
        <v>15</v>
      </c>
      <c r="R126" s="87">
        <v>257.10000000000002</v>
      </c>
      <c r="S126" s="87" t="s">
        <v>14</v>
      </c>
      <c r="T126" s="87">
        <v>100</v>
      </c>
      <c r="U126" s="87" t="s">
        <v>0</v>
      </c>
      <c r="V126" s="87">
        <f>VLOOKUP(B126,'[1]Config_Svol-Sarea-DM'!$I$2:$M$190,4,FALSE)</f>
        <v>650</v>
      </c>
      <c r="W126" s="87">
        <f>VLOOKUP(B126,'[1]Config_Svol-Sarea-DM'!$I$2:$M$190,5,FALSE)</f>
        <v>1.4630000000000001E-2</v>
      </c>
      <c r="X126" s="89"/>
      <c r="Y126" s="95" t="s">
        <v>1504</v>
      </c>
      <c r="Z126" s="87">
        <f>VLOOKUP(B126,'[1]Config_Svol-Sarea-DM'!$I$2:$M$190,2,FALSE)</f>
        <v>4.7999999999999996E-3</v>
      </c>
      <c r="AA126" s="87">
        <f>VLOOKUP(B126,'[1]Config_Svol-Sarea-DM'!$I$2:$M$190,3,FALSE)</f>
        <v>6.6E-4</v>
      </c>
      <c r="AB126" s="90"/>
      <c r="AC126" s="87" t="s">
        <v>1496</v>
      </c>
      <c r="AD126" s="87">
        <f>VLOOKUP(B126,'[1]Wet|Dry-qPCR'!$E$1:$L$167,8,FALSE)</f>
        <v>1.6593523591887628E-2</v>
      </c>
      <c r="AE126" s="87" t="s">
        <v>1516</v>
      </c>
    </row>
    <row r="127" spans="1:31">
      <c r="A127" s="86" t="s">
        <v>60</v>
      </c>
      <c r="B127" s="86" t="s">
        <v>1367</v>
      </c>
      <c r="C127" s="88">
        <v>45210</v>
      </c>
      <c r="D127" s="87" t="s">
        <v>758</v>
      </c>
      <c r="E127" s="87">
        <v>4</v>
      </c>
      <c r="F127" s="87" t="s">
        <v>47</v>
      </c>
      <c r="G127" s="87" t="s">
        <v>9</v>
      </c>
      <c r="H127" s="87" t="s">
        <v>8</v>
      </c>
      <c r="I127" s="87" t="s">
        <v>59</v>
      </c>
      <c r="J127" s="87" t="s">
        <v>7</v>
      </c>
      <c r="K127" s="87" t="s">
        <v>94</v>
      </c>
      <c r="L127" s="89">
        <v>42.718387369626093</v>
      </c>
      <c r="M127" s="87" t="s">
        <v>17</v>
      </c>
      <c r="N127" s="87" t="s">
        <v>16</v>
      </c>
      <c r="O127" s="87">
        <v>1</v>
      </c>
      <c r="P127" s="87" t="s">
        <v>3</v>
      </c>
      <c r="Q127" s="87" t="s">
        <v>15</v>
      </c>
      <c r="R127" s="87">
        <v>294.89999999999998</v>
      </c>
      <c r="S127" s="87" t="s">
        <v>14</v>
      </c>
      <c r="T127" s="87">
        <v>100</v>
      </c>
      <c r="U127" s="87" t="s">
        <v>0</v>
      </c>
      <c r="V127" s="87">
        <f>VLOOKUP(B127,'[1]Config_Svol-Sarea-DM'!$I$2:$M$190,4,FALSE)</f>
        <v>650</v>
      </c>
      <c r="W127" s="87">
        <f>VLOOKUP(B127,'[1]Config_Svol-Sarea-DM'!$I$2:$M$190,5,FALSE)</f>
        <v>1.4630000000000001E-2</v>
      </c>
      <c r="X127" s="89"/>
      <c r="Y127" s="95" t="s">
        <v>1504</v>
      </c>
      <c r="Z127" s="87">
        <f>VLOOKUP(B127,'[1]Config_Svol-Sarea-DM'!$I$2:$M$190,2,FALSE)</f>
        <v>4.7999999999999996E-3</v>
      </c>
      <c r="AA127" s="87">
        <f>VLOOKUP(B127,'[1]Config_Svol-Sarea-DM'!$I$2:$M$190,3,FALSE)</f>
        <v>6.6E-4</v>
      </c>
      <c r="AB127" s="90"/>
      <c r="AC127" s="87" t="s">
        <v>1496</v>
      </c>
      <c r="AD127" s="87">
        <f>VLOOKUP(B127,'[1]Wet|Dry-qPCR'!$E$1:$L$167,8,FALSE)</f>
        <v>1.6593523591887628E-2</v>
      </c>
      <c r="AE127" s="87" t="s">
        <v>1516</v>
      </c>
    </row>
    <row r="128" spans="1:31">
      <c r="A128" s="86" t="s">
        <v>58</v>
      </c>
      <c r="B128" s="86" t="s">
        <v>1368</v>
      </c>
      <c r="C128" s="88">
        <v>45210</v>
      </c>
      <c r="D128" s="87" t="s">
        <v>758</v>
      </c>
      <c r="E128" s="87">
        <v>4</v>
      </c>
      <c r="F128" s="87" t="s">
        <v>47</v>
      </c>
      <c r="G128" s="87" t="s">
        <v>9</v>
      </c>
      <c r="H128" s="87" t="s">
        <v>8</v>
      </c>
      <c r="I128" s="87" t="s">
        <v>56</v>
      </c>
      <c r="J128" s="87" t="s">
        <v>7</v>
      </c>
      <c r="K128" s="87" t="s">
        <v>94</v>
      </c>
      <c r="L128" s="89">
        <v>16.905718629465163</v>
      </c>
      <c r="M128" s="87" t="s">
        <v>17</v>
      </c>
      <c r="N128" s="87" t="s">
        <v>16</v>
      </c>
      <c r="O128" s="87">
        <v>1</v>
      </c>
      <c r="P128" s="87" t="s">
        <v>3</v>
      </c>
      <c r="Q128" s="87" t="s">
        <v>15</v>
      </c>
      <c r="R128" s="87">
        <v>286.2</v>
      </c>
      <c r="S128" s="87" t="s">
        <v>14</v>
      </c>
      <c r="T128" s="87">
        <v>100</v>
      </c>
      <c r="U128" s="87" t="s">
        <v>0</v>
      </c>
      <c r="V128" s="87">
        <f>VLOOKUP(B128,'[1]Config_Svol-Sarea-DM'!$I$2:$M$190,4,FALSE)</f>
        <v>650</v>
      </c>
      <c r="W128" s="87">
        <f>VLOOKUP(B128,'[1]Config_Svol-Sarea-DM'!$I$2:$M$190,5,FALSE)</f>
        <v>1.4630000000000001E-2</v>
      </c>
      <c r="X128" s="89"/>
      <c r="Y128" s="95" t="s">
        <v>1504</v>
      </c>
      <c r="Z128" s="87">
        <f>VLOOKUP(B128,'[1]Config_Svol-Sarea-DM'!$I$2:$M$190,2,FALSE)</f>
        <v>6.6E-3</v>
      </c>
      <c r="AA128" s="87">
        <f>VLOOKUP(B128,'[1]Config_Svol-Sarea-DM'!$I$2:$M$190,3,FALSE)</f>
        <v>1.1000000000000001E-3</v>
      </c>
      <c r="AB128" s="90"/>
      <c r="AC128" s="87" t="s">
        <v>1496</v>
      </c>
      <c r="AD128" s="87">
        <f>VLOOKUP(B128,'[1]Wet|Dry-qPCR'!$E$1:$L$167,8,FALSE)</f>
        <v>1.5812949453178838E-2</v>
      </c>
      <c r="AE128" s="87" t="s">
        <v>1516</v>
      </c>
    </row>
    <row r="129" spans="1:31">
      <c r="A129" s="86" t="s">
        <v>57</v>
      </c>
      <c r="B129" s="86" t="s">
        <v>1368</v>
      </c>
      <c r="C129" s="88">
        <v>45210</v>
      </c>
      <c r="D129" s="87" t="s">
        <v>758</v>
      </c>
      <c r="E129" s="87">
        <v>4</v>
      </c>
      <c r="F129" s="87" t="s">
        <v>47</v>
      </c>
      <c r="G129" s="87" t="s">
        <v>9</v>
      </c>
      <c r="H129" s="87" t="s">
        <v>8</v>
      </c>
      <c r="I129" s="87" t="s">
        <v>56</v>
      </c>
      <c r="J129" s="87" t="s">
        <v>7</v>
      </c>
      <c r="K129" s="87" t="s">
        <v>94</v>
      </c>
      <c r="L129" s="89">
        <v>11.34690188999709</v>
      </c>
      <c r="M129" s="87" t="s">
        <v>17</v>
      </c>
      <c r="N129" s="87" t="s">
        <v>16</v>
      </c>
      <c r="O129" s="87">
        <v>1</v>
      </c>
      <c r="P129" s="87" t="s">
        <v>3</v>
      </c>
      <c r="Q129" s="87" t="s">
        <v>15</v>
      </c>
      <c r="R129" s="87">
        <v>289.89999999999998</v>
      </c>
      <c r="S129" s="87" t="s">
        <v>14</v>
      </c>
      <c r="T129" s="87">
        <v>100</v>
      </c>
      <c r="U129" s="87" t="s">
        <v>0</v>
      </c>
      <c r="V129" s="87">
        <f>VLOOKUP(B129,'[1]Config_Svol-Sarea-DM'!$I$2:$M$190,4,FALSE)</f>
        <v>650</v>
      </c>
      <c r="W129" s="87">
        <f>VLOOKUP(B129,'[1]Config_Svol-Sarea-DM'!$I$2:$M$190,5,FALSE)</f>
        <v>1.4630000000000001E-2</v>
      </c>
      <c r="X129" s="89"/>
      <c r="Y129" s="95" t="s">
        <v>1504</v>
      </c>
      <c r="Z129" s="87">
        <f>VLOOKUP(B129,'[1]Config_Svol-Sarea-DM'!$I$2:$M$190,2,FALSE)</f>
        <v>6.6E-3</v>
      </c>
      <c r="AA129" s="87">
        <f>VLOOKUP(B129,'[1]Config_Svol-Sarea-DM'!$I$2:$M$190,3,FALSE)</f>
        <v>1.1000000000000001E-3</v>
      </c>
      <c r="AB129" s="90"/>
      <c r="AC129" s="87" t="s">
        <v>1496</v>
      </c>
      <c r="AD129" s="87">
        <f>VLOOKUP(B129,'[1]Wet|Dry-qPCR'!$E$1:$L$167,8,FALSE)</f>
        <v>1.5812949453178838E-2</v>
      </c>
      <c r="AE129" s="87" t="s">
        <v>1516</v>
      </c>
    </row>
    <row r="130" spans="1:31">
      <c r="A130" s="86" t="s">
        <v>55</v>
      </c>
      <c r="B130" s="86" t="s">
        <v>1369</v>
      </c>
      <c r="C130" s="88">
        <v>45210</v>
      </c>
      <c r="D130" s="87" t="s">
        <v>758</v>
      </c>
      <c r="E130" s="87">
        <v>4</v>
      </c>
      <c r="F130" s="87" t="s">
        <v>47</v>
      </c>
      <c r="G130" s="87" t="s">
        <v>9</v>
      </c>
      <c r="H130" s="87" t="s">
        <v>8</v>
      </c>
      <c r="I130" s="87" t="s">
        <v>53</v>
      </c>
      <c r="J130" s="87" t="s">
        <v>7</v>
      </c>
      <c r="K130" s="87" t="s">
        <v>94</v>
      </c>
      <c r="L130" s="89">
        <v>27.658259968462101</v>
      </c>
      <c r="M130" s="87" t="s">
        <v>17</v>
      </c>
      <c r="N130" s="87" t="s">
        <v>16</v>
      </c>
      <c r="O130" s="87">
        <v>1</v>
      </c>
      <c r="P130" s="87" t="s">
        <v>3</v>
      </c>
      <c r="Q130" s="87" t="s">
        <v>15</v>
      </c>
      <c r="R130" s="87">
        <v>298.5</v>
      </c>
      <c r="S130" s="87" t="s">
        <v>14</v>
      </c>
      <c r="T130" s="87">
        <v>100</v>
      </c>
      <c r="U130" s="87" t="s">
        <v>0</v>
      </c>
      <c r="V130" s="87">
        <f>VLOOKUP(B130,'[1]Config_Svol-Sarea-DM'!$I$2:$M$190,4,FALSE)</f>
        <v>650</v>
      </c>
      <c r="W130" s="87">
        <f>VLOOKUP(B130,'[1]Config_Svol-Sarea-DM'!$I$2:$M$190,5,FALSE)</f>
        <v>1.4630000000000001E-2</v>
      </c>
      <c r="X130" s="89"/>
      <c r="Y130" s="95" t="s">
        <v>1504</v>
      </c>
      <c r="Z130" s="87">
        <f>VLOOKUP(B130,'[1]Config_Svol-Sarea-DM'!$I$2:$M$190,2,FALSE)</f>
        <v>3.5999999999999999E-3</v>
      </c>
      <c r="AA130" s="87">
        <f>VLOOKUP(B130,'[1]Config_Svol-Sarea-DM'!$I$2:$M$190,3,FALSE)</f>
        <v>4.6999999999999999E-4</v>
      </c>
      <c r="AB130" s="90"/>
      <c r="AC130" s="87" t="s">
        <v>1496</v>
      </c>
      <c r="AD130" s="87">
        <f>VLOOKUP(B130,'[1]Wet|Dry-qPCR'!$E$1:$L$167,8,FALSE)</f>
        <v>1.3572584997301674E-2</v>
      </c>
      <c r="AE130" s="87" t="s">
        <v>1516</v>
      </c>
    </row>
    <row r="131" spans="1:31">
      <c r="A131" s="86" t="s">
        <v>54</v>
      </c>
      <c r="B131" s="86" t="s">
        <v>1369</v>
      </c>
      <c r="C131" s="88">
        <v>45210</v>
      </c>
      <c r="D131" s="87" t="s">
        <v>758</v>
      </c>
      <c r="E131" s="87">
        <v>4</v>
      </c>
      <c r="F131" s="87" t="s">
        <v>47</v>
      </c>
      <c r="G131" s="87" t="s">
        <v>9</v>
      </c>
      <c r="H131" s="87" t="s">
        <v>8</v>
      </c>
      <c r="I131" s="87" t="s">
        <v>53</v>
      </c>
      <c r="J131" s="87" t="s">
        <v>7</v>
      </c>
      <c r="K131" s="87" t="s">
        <v>94</v>
      </c>
      <c r="L131" s="89">
        <v>115.71714582436321</v>
      </c>
      <c r="M131" s="87" t="s">
        <v>17</v>
      </c>
      <c r="N131" s="87" t="s">
        <v>16</v>
      </c>
      <c r="O131" s="87">
        <v>1</v>
      </c>
      <c r="P131" s="87" t="s">
        <v>3</v>
      </c>
      <c r="Q131" s="87" t="s">
        <v>15</v>
      </c>
      <c r="R131" s="87">
        <v>275.8</v>
      </c>
      <c r="S131" s="87" t="s">
        <v>14</v>
      </c>
      <c r="T131" s="87">
        <v>100</v>
      </c>
      <c r="U131" s="87" t="s">
        <v>0</v>
      </c>
      <c r="V131" s="87">
        <f>VLOOKUP(B131,'[1]Config_Svol-Sarea-DM'!$I$2:$M$190,4,FALSE)</f>
        <v>650</v>
      </c>
      <c r="W131" s="87">
        <f>VLOOKUP(B131,'[1]Config_Svol-Sarea-DM'!$I$2:$M$190,5,FALSE)</f>
        <v>1.4630000000000001E-2</v>
      </c>
      <c r="X131" s="89"/>
      <c r="Y131" s="95" t="s">
        <v>1504</v>
      </c>
      <c r="Z131" s="87">
        <f>VLOOKUP(B131,'[1]Config_Svol-Sarea-DM'!$I$2:$M$190,2,FALSE)</f>
        <v>3.5999999999999999E-3</v>
      </c>
      <c r="AA131" s="87">
        <f>VLOOKUP(B131,'[1]Config_Svol-Sarea-DM'!$I$2:$M$190,3,FALSE)</f>
        <v>4.6999999999999999E-4</v>
      </c>
      <c r="AB131" s="90"/>
      <c r="AC131" s="87" t="s">
        <v>1496</v>
      </c>
      <c r="AD131" s="87">
        <f>VLOOKUP(B131,'[1]Wet|Dry-qPCR'!$E$1:$L$167,8,FALSE)</f>
        <v>1.3572584997301674E-2</v>
      </c>
      <c r="AE131" s="87" t="s">
        <v>1516</v>
      </c>
    </row>
    <row r="132" spans="1:31">
      <c r="A132" s="86" t="s">
        <v>52</v>
      </c>
      <c r="B132" s="86" t="s">
        <v>1370</v>
      </c>
      <c r="C132" s="88">
        <v>45210</v>
      </c>
      <c r="D132" s="87" t="s">
        <v>758</v>
      </c>
      <c r="E132" s="87">
        <v>4</v>
      </c>
      <c r="F132" s="87" t="s">
        <v>47</v>
      </c>
      <c r="G132" s="87" t="s">
        <v>9</v>
      </c>
      <c r="H132" s="87" t="s">
        <v>8</v>
      </c>
      <c r="I132" s="87" t="s">
        <v>50</v>
      </c>
      <c r="J132" s="87" t="s">
        <v>7</v>
      </c>
      <c r="K132" s="87" t="s">
        <v>94</v>
      </c>
      <c r="L132" s="89">
        <v>21.546618281631304</v>
      </c>
      <c r="M132" s="87" t="s">
        <v>17</v>
      </c>
      <c r="N132" s="87" t="s">
        <v>16</v>
      </c>
      <c r="O132" s="87">
        <v>1</v>
      </c>
      <c r="P132" s="87" t="s">
        <v>3</v>
      </c>
      <c r="Q132" s="87" t="s">
        <v>15</v>
      </c>
      <c r="R132" s="87">
        <v>276.60000000000002</v>
      </c>
      <c r="S132" s="87" t="s">
        <v>14</v>
      </c>
      <c r="T132" s="87">
        <v>100</v>
      </c>
      <c r="U132" s="87" t="s">
        <v>0</v>
      </c>
      <c r="V132" s="87">
        <f>VLOOKUP(B132,'[1]Config_Svol-Sarea-DM'!$I$2:$M$190,4,FALSE)</f>
        <v>650</v>
      </c>
      <c r="W132" s="87">
        <f>VLOOKUP(B132,'[1]Config_Svol-Sarea-DM'!$I$2:$M$190,5,FALSE)</f>
        <v>1.4630000000000001E-2</v>
      </c>
      <c r="X132" s="89"/>
      <c r="Y132" s="95" t="s">
        <v>1504</v>
      </c>
      <c r="Z132" s="87">
        <f>VLOOKUP(B132,'[1]Config_Svol-Sarea-DM'!$I$2:$M$190,2,FALSE)</f>
        <v>4.4999999999999997E-3</v>
      </c>
      <c r="AA132" s="87">
        <f>VLOOKUP(B132,'[1]Config_Svol-Sarea-DM'!$I$2:$M$190,3,FALSE)</f>
        <v>7.3999999999999999E-4</v>
      </c>
      <c r="AB132" s="90"/>
      <c r="AC132" s="87" t="s">
        <v>1496</v>
      </c>
      <c r="AD132" s="87">
        <f>VLOOKUP(B132,'[1]Wet|Dry-qPCR'!$E$1:$L$167,8,FALSE)</f>
        <v>2.3458490746170967E-2</v>
      </c>
      <c r="AE132" s="87" t="s">
        <v>1516</v>
      </c>
    </row>
    <row r="133" spans="1:31">
      <c r="A133" s="86" t="s">
        <v>51</v>
      </c>
      <c r="B133" s="86" t="s">
        <v>1370</v>
      </c>
      <c r="C133" s="88">
        <v>45210</v>
      </c>
      <c r="D133" s="87" t="s">
        <v>758</v>
      </c>
      <c r="E133" s="87">
        <v>4</v>
      </c>
      <c r="F133" s="87" t="s">
        <v>47</v>
      </c>
      <c r="G133" s="87" t="s">
        <v>9</v>
      </c>
      <c r="H133" s="87" t="s">
        <v>8</v>
      </c>
      <c r="I133" s="87" t="s">
        <v>50</v>
      </c>
      <c r="J133" s="87" t="s">
        <v>7</v>
      </c>
      <c r="K133" s="87" t="s">
        <v>94</v>
      </c>
      <c r="L133" s="89">
        <v>15.611192519048295</v>
      </c>
      <c r="M133" s="87" t="s">
        <v>17</v>
      </c>
      <c r="N133" s="87" t="s">
        <v>16</v>
      </c>
      <c r="O133" s="87">
        <v>1</v>
      </c>
      <c r="P133" s="87" t="s">
        <v>3</v>
      </c>
      <c r="Q133" s="87" t="s">
        <v>15</v>
      </c>
      <c r="R133" s="87">
        <v>256.79999999999995</v>
      </c>
      <c r="S133" s="87" t="s">
        <v>14</v>
      </c>
      <c r="T133" s="87">
        <v>100</v>
      </c>
      <c r="U133" s="87" t="s">
        <v>0</v>
      </c>
      <c r="V133" s="87">
        <f>VLOOKUP(B133,'[1]Config_Svol-Sarea-DM'!$I$2:$M$190,4,FALSE)</f>
        <v>650</v>
      </c>
      <c r="W133" s="87">
        <f>VLOOKUP(B133,'[1]Config_Svol-Sarea-DM'!$I$2:$M$190,5,FALSE)</f>
        <v>1.4630000000000001E-2</v>
      </c>
      <c r="X133" s="89"/>
      <c r="Y133" s="95" t="s">
        <v>1504</v>
      </c>
      <c r="Z133" s="87">
        <f>VLOOKUP(B133,'[1]Config_Svol-Sarea-DM'!$I$2:$M$190,2,FALSE)</f>
        <v>4.4999999999999997E-3</v>
      </c>
      <c r="AA133" s="87">
        <f>VLOOKUP(B133,'[1]Config_Svol-Sarea-DM'!$I$2:$M$190,3,FALSE)</f>
        <v>7.3999999999999999E-4</v>
      </c>
      <c r="AB133" s="90"/>
      <c r="AC133" s="87" t="s">
        <v>1496</v>
      </c>
      <c r="AD133" s="87">
        <f>VLOOKUP(B133,'[1]Wet|Dry-qPCR'!$E$1:$L$167,8,FALSE)</f>
        <v>2.3458490746170967E-2</v>
      </c>
      <c r="AE133" s="87" t="s">
        <v>1516</v>
      </c>
    </row>
    <row r="134" spans="1:31">
      <c r="A134" s="86" t="s">
        <v>49</v>
      </c>
      <c r="B134" s="86" t="s">
        <v>1371</v>
      </c>
      <c r="C134" s="88">
        <v>45210</v>
      </c>
      <c r="D134" s="87" t="s">
        <v>758</v>
      </c>
      <c r="E134" s="87">
        <v>4</v>
      </c>
      <c r="F134" s="87" t="s">
        <v>47</v>
      </c>
      <c r="G134" s="87" t="s">
        <v>9</v>
      </c>
      <c r="H134" s="87" t="s">
        <v>8</v>
      </c>
      <c r="I134" s="87" t="s">
        <v>46</v>
      </c>
      <c r="J134" s="87" t="s">
        <v>7</v>
      </c>
      <c r="K134" s="87" t="s">
        <v>94</v>
      </c>
      <c r="L134" s="89">
        <v>21.595644291718912</v>
      </c>
      <c r="M134" s="87" t="s">
        <v>17</v>
      </c>
      <c r="N134" s="87" t="s">
        <v>16</v>
      </c>
      <c r="O134" s="87">
        <v>1</v>
      </c>
      <c r="P134" s="87" t="s">
        <v>3</v>
      </c>
      <c r="Q134" s="87" t="s">
        <v>15</v>
      </c>
      <c r="R134" s="87">
        <v>296.59999999999997</v>
      </c>
      <c r="S134" s="87" t="s">
        <v>14</v>
      </c>
      <c r="T134" s="87">
        <v>100</v>
      </c>
      <c r="U134" s="87" t="s">
        <v>0</v>
      </c>
      <c r="V134" s="87">
        <f>VLOOKUP(B134,'[1]Config_Svol-Sarea-DM'!$I$2:$M$190,4,FALSE)</f>
        <v>650</v>
      </c>
      <c r="W134" s="87">
        <f>VLOOKUP(B134,'[1]Config_Svol-Sarea-DM'!$I$2:$M$190,5,FALSE)</f>
        <v>1.4629999999999999E-2</v>
      </c>
      <c r="X134" s="89"/>
      <c r="Y134" s="95" t="s">
        <v>1504</v>
      </c>
      <c r="Z134" s="87">
        <f>VLOOKUP(B134,'[1]Config_Svol-Sarea-DM'!$I$2:$M$190,2,FALSE)</f>
        <v>3.3E-3</v>
      </c>
      <c r="AA134" s="87">
        <f>VLOOKUP(B134,'[1]Config_Svol-Sarea-DM'!$I$2:$M$190,3,FALSE)</f>
        <v>4.4999999999999999E-4</v>
      </c>
      <c r="AB134" s="90"/>
      <c r="AC134" s="87" t="s">
        <v>1496</v>
      </c>
      <c r="AD134" s="87">
        <f>VLOOKUP(B134,'[1]Wet|Dry-qPCR'!$E$1:$L$167,8,FALSE)</f>
        <v>1.6907885837954842E-2</v>
      </c>
      <c r="AE134" s="87" t="s">
        <v>1516</v>
      </c>
    </row>
    <row r="135" spans="1:31">
      <c r="A135" s="86" t="s">
        <v>48</v>
      </c>
      <c r="B135" s="86" t="s">
        <v>1371</v>
      </c>
      <c r="C135" s="88">
        <v>45210</v>
      </c>
      <c r="D135" s="87" t="s">
        <v>758</v>
      </c>
      <c r="E135" s="87">
        <v>4</v>
      </c>
      <c r="F135" s="87" t="s">
        <v>47</v>
      </c>
      <c r="G135" s="87" t="s">
        <v>9</v>
      </c>
      <c r="H135" s="87" t="s">
        <v>8</v>
      </c>
      <c r="I135" s="87" t="s">
        <v>46</v>
      </c>
      <c r="J135" s="87" t="s">
        <v>7</v>
      </c>
      <c r="K135" s="87" t="s">
        <v>94</v>
      </c>
      <c r="L135" s="89">
        <v>17.439585491982793</v>
      </c>
      <c r="M135" s="87" t="s">
        <v>17</v>
      </c>
      <c r="N135" s="87" t="s">
        <v>16</v>
      </c>
      <c r="O135" s="87">
        <v>1</v>
      </c>
      <c r="P135" s="87" t="s">
        <v>3</v>
      </c>
      <c r="Q135" s="87" t="s">
        <v>15</v>
      </c>
      <c r="R135" s="87">
        <v>278.60000000000002</v>
      </c>
      <c r="S135" s="87" t="s">
        <v>14</v>
      </c>
      <c r="T135" s="87">
        <v>100</v>
      </c>
      <c r="U135" s="87" t="s">
        <v>0</v>
      </c>
      <c r="V135" s="87">
        <f>VLOOKUP(B135,'[1]Config_Svol-Sarea-DM'!$I$2:$M$190,4,FALSE)</f>
        <v>650</v>
      </c>
      <c r="W135" s="87">
        <f>VLOOKUP(B135,'[1]Config_Svol-Sarea-DM'!$I$2:$M$190,5,FALSE)</f>
        <v>1.4629999999999999E-2</v>
      </c>
      <c r="X135" s="89"/>
      <c r="Y135" s="95" t="s">
        <v>1504</v>
      </c>
      <c r="Z135" s="87">
        <f>VLOOKUP(B135,'[1]Config_Svol-Sarea-DM'!$I$2:$M$190,2,FALSE)</f>
        <v>3.3E-3</v>
      </c>
      <c r="AA135" s="87">
        <f>VLOOKUP(B135,'[1]Config_Svol-Sarea-DM'!$I$2:$M$190,3,FALSE)</f>
        <v>4.4999999999999999E-4</v>
      </c>
      <c r="AB135" s="90"/>
      <c r="AC135" s="87" t="s">
        <v>1496</v>
      </c>
      <c r="AD135" s="87">
        <f>VLOOKUP(B135,'[1]Wet|Dry-qPCR'!$E$1:$L$167,8,FALSE)</f>
        <v>1.6907885837954842E-2</v>
      </c>
      <c r="AE135" s="87" t="s">
        <v>1516</v>
      </c>
    </row>
    <row r="136" spans="1:31">
      <c r="A136" s="86" t="s">
        <v>45</v>
      </c>
      <c r="B136" s="86" t="s">
        <v>1372</v>
      </c>
      <c r="C136" s="88">
        <v>45210</v>
      </c>
      <c r="D136" s="87" t="s">
        <v>758</v>
      </c>
      <c r="E136" s="87">
        <v>4</v>
      </c>
      <c r="F136" s="87" t="s">
        <v>24</v>
      </c>
      <c r="G136" s="87" t="s">
        <v>23</v>
      </c>
      <c r="H136" s="87" t="s">
        <v>19</v>
      </c>
      <c r="I136" s="87" t="s">
        <v>8</v>
      </c>
      <c r="J136" s="87" t="s">
        <v>7</v>
      </c>
      <c r="K136" s="87" t="s">
        <v>94</v>
      </c>
      <c r="L136" s="89">
        <v>10.051706562871518</v>
      </c>
      <c r="M136" s="87" t="s">
        <v>17</v>
      </c>
      <c r="N136" s="87" t="s">
        <v>16</v>
      </c>
      <c r="O136" s="87">
        <v>1</v>
      </c>
      <c r="P136" s="87" t="s">
        <v>3</v>
      </c>
      <c r="Q136" s="87" t="s">
        <v>15</v>
      </c>
      <c r="R136" s="87">
        <v>276</v>
      </c>
      <c r="S136" s="87" t="s">
        <v>14</v>
      </c>
      <c r="T136" s="87">
        <v>100</v>
      </c>
      <c r="U136" s="87" t="s">
        <v>0</v>
      </c>
      <c r="V136" s="87"/>
      <c r="W136" s="87"/>
      <c r="X136" s="87"/>
      <c r="Y136" s="87"/>
      <c r="AA136" s="87"/>
      <c r="AB136" s="90"/>
      <c r="AC136" s="87"/>
      <c r="AD136" s="87">
        <f>VLOOKUP(B136,'[1]Wet|Dry-qPCR'!$E$1:$L$167,8,FALSE)</f>
        <v>1.2740544127405216E-3</v>
      </c>
      <c r="AE136" s="87" t="s">
        <v>1515</v>
      </c>
    </row>
    <row r="137" spans="1:31">
      <c r="A137" s="86" t="s">
        <v>44</v>
      </c>
      <c r="B137" s="86" t="s">
        <v>1372</v>
      </c>
      <c r="C137" s="88">
        <v>45210</v>
      </c>
      <c r="D137" s="87" t="s">
        <v>758</v>
      </c>
      <c r="E137" s="87">
        <v>4</v>
      </c>
      <c r="F137" s="87" t="s">
        <v>24</v>
      </c>
      <c r="G137" s="87" t="s">
        <v>23</v>
      </c>
      <c r="H137" s="87" t="s">
        <v>19</v>
      </c>
      <c r="I137" s="87" t="s">
        <v>8</v>
      </c>
      <c r="J137" s="87" t="s">
        <v>7</v>
      </c>
      <c r="K137" s="87" t="s">
        <v>94</v>
      </c>
      <c r="L137" s="89">
        <v>63.550029664298258</v>
      </c>
      <c r="M137" s="87" t="s">
        <v>17</v>
      </c>
      <c r="N137" s="87" t="s">
        <v>16</v>
      </c>
      <c r="O137" s="87">
        <v>1</v>
      </c>
      <c r="P137" s="87" t="s">
        <v>3</v>
      </c>
      <c r="Q137" s="87" t="s">
        <v>15</v>
      </c>
      <c r="R137" s="87">
        <v>261.79999999999995</v>
      </c>
      <c r="S137" s="87" t="s">
        <v>14</v>
      </c>
      <c r="T137" s="87">
        <v>100</v>
      </c>
      <c r="U137" s="87" t="s">
        <v>0</v>
      </c>
      <c r="V137" s="87"/>
      <c r="W137" s="87"/>
      <c r="X137" s="87"/>
      <c r="Y137" s="87"/>
      <c r="AA137" s="87"/>
      <c r="AB137" s="90"/>
      <c r="AC137" s="87"/>
      <c r="AD137" s="87">
        <f>VLOOKUP(B137,'[1]Wet|Dry-qPCR'!$E$1:$L$167,8,FALSE)</f>
        <v>1.2740544127405216E-3</v>
      </c>
      <c r="AE137" s="87" t="s">
        <v>1515</v>
      </c>
    </row>
    <row r="138" spans="1:31">
      <c r="A138" s="86" t="s">
        <v>43</v>
      </c>
      <c r="B138" s="86" t="s">
        <v>1373</v>
      </c>
      <c r="C138" s="88">
        <v>45210</v>
      </c>
      <c r="D138" s="87" t="s">
        <v>758</v>
      </c>
      <c r="E138" s="87">
        <v>4</v>
      </c>
      <c r="F138" s="87" t="s">
        <v>20</v>
      </c>
      <c r="G138" s="87" t="s">
        <v>9</v>
      </c>
      <c r="H138" s="87" t="s">
        <v>19</v>
      </c>
      <c r="I138" s="87" t="s">
        <v>8</v>
      </c>
      <c r="J138" s="87" t="s">
        <v>7</v>
      </c>
      <c r="K138" s="87" t="s">
        <v>94</v>
      </c>
      <c r="L138" s="89">
        <v>367.97563406782479</v>
      </c>
      <c r="M138" s="87" t="s">
        <v>17</v>
      </c>
      <c r="N138" s="87" t="s">
        <v>16</v>
      </c>
      <c r="O138" s="87">
        <v>1</v>
      </c>
      <c r="P138" s="87" t="s">
        <v>3</v>
      </c>
      <c r="Q138" s="87" t="s">
        <v>15</v>
      </c>
      <c r="R138" s="87">
        <v>272.89999999999998</v>
      </c>
      <c r="S138" s="87" t="s">
        <v>14</v>
      </c>
      <c r="T138" s="87">
        <v>100</v>
      </c>
      <c r="U138" s="87" t="s">
        <v>0</v>
      </c>
      <c r="V138" s="87">
        <f>VLOOKUP(B138,'[1]Config_Svol-Sarea-DM'!$I$2:$M$190,4,FALSE)</f>
        <v>550</v>
      </c>
      <c r="W138" s="87">
        <f>VLOOKUP(B138,'[1]Config_Svol-Sarea-DM'!$I$2:$M$190,5,FALSE)</f>
        <v>8.5999999999999993E-2</v>
      </c>
      <c r="X138" s="89"/>
      <c r="Y138" s="95" t="s">
        <v>1504</v>
      </c>
      <c r="Z138" s="87">
        <f>VLOOKUP(B138,'[1]Config_Svol-Sarea-DM'!$I$2:$M$190,2,FALSE)</f>
        <v>7.1000000000000005E-5</v>
      </c>
      <c r="AA138" s="87">
        <f>VLOOKUP(B138,'[1]Config_Svol-Sarea-DM'!$I$2:$M$190,3,FALSE)</f>
        <v>0</v>
      </c>
      <c r="AB138" s="90"/>
      <c r="AC138" s="87" t="s">
        <v>1496</v>
      </c>
      <c r="AD138" s="87">
        <f>VLOOKUP(B138,'[1]Wet|Dry-qPCR'!$E$1:$L$167,8,FALSE)</f>
        <v>7.1505629166551208E-3</v>
      </c>
      <c r="AE138" s="87" t="s">
        <v>1516</v>
      </c>
    </row>
    <row r="139" spans="1:31">
      <c r="A139" s="86" t="s">
        <v>42</v>
      </c>
      <c r="B139" s="86" t="s">
        <v>1373</v>
      </c>
      <c r="C139" s="88">
        <v>45210</v>
      </c>
      <c r="D139" s="87" t="s">
        <v>758</v>
      </c>
      <c r="E139" s="87">
        <v>4</v>
      </c>
      <c r="F139" s="87" t="s">
        <v>20</v>
      </c>
      <c r="G139" s="87" t="s">
        <v>9</v>
      </c>
      <c r="H139" s="87" t="s">
        <v>19</v>
      </c>
      <c r="I139" s="87" t="s">
        <v>8</v>
      </c>
      <c r="J139" s="87" t="s">
        <v>7</v>
      </c>
      <c r="K139" s="87" t="s">
        <v>94</v>
      </c>
      <c r="L139" s="89">
        <v>1055.2584981080502</v>
      </c>
      <c r="M139" s="87" t="s">
        <v>17</v>
      </c>
      <c r="N139" s="87" t="s">
        <v>16</v>
      </c>
      <c r="O139" s="87">
        <v>1</v>
      </c>
      <c r="P139" s="87" t="s">
        <v>3</v>
      </c>
      <c r="Q139" s="87" t="s">
        <v>15</v>
      </c>
      <c r="R139" s="87">
        <v>261.79999999999995</v>
      </c>
      <c r="S139" s="87" t="s">
        <v>14</v>
      </c>
      <c r="T139" s="87">
        <v>100</v>
      </c>
      <c r="U139" s="87" t="s">
        <v>0</v>
      </c>
      <c r="V139" s="87">
        <f>VLOOKUP(B139,'[1]Config_Svol-Sarea-DM'!$I$2:$M$190,4,FALSE)</f>
        <v>550</v>
      </c>
      <c r="W139" s="87">
        <f>VLOOKUP(B139,'[1]Config_Svol-Sarea-DM'!$I$2:$M$190,5,FALSE)</f>
        <v>8.5999999999999993E-2</v>
      </c>
      <c r="X139" s="89"/>
      <c r="Y139" s="95" t="s">
        <v>1504</v>
      </c>
      <c r="Z139" s="87">
        <f>VLOOKUP(B139,'[1]Config_Svol-Sarea-DM'!$I$2:$M$190,2,FALSE)</f>
        <v>7.1000000000000005E-5</v>
      </c>
      <c r="AA139" s="87">
        <f>VLOOKUP(B139,'[1]Config_Svol-Sarea-DM'!$I$2:$M$190,3,FALSE)</f>
        <v>0</v>
      </c>
      <c r="AB139" s="90"/>
      <c r="AC139" s="87" t="s">
        <v>1496</v>
      </c>
      <c r="AD139" s="87">
        <f>VLOOKUP(B139,'[1]Wet|Dry-qPCR'!$E$1:$L$167,8,FALSE)</f>
        <v>7.1505629166551208E-3</v>
      </c>
      <c r="AE139" s="87" t="s">
        <v>1516</v>
      </c>
    </row>
    <row r="140" spans="1:31">
      <c r="A140" s="86" t="s">
        <v>41</v>
      </c>
      <c r="B140" s="86" t="s">
        <v>1374</v>
      </c>
      <c r="C140" s="88">
        <v>45210</v>
      </c>
      <c r="D140" s="87" t="s">
        <v>758</v>
      </c>
      <c r="E140" s="87">
        <v>4</v>
      </c>
      <c r="F140" s="87" t="s">
        <v>24</v>
      </c>
      <c r="G140" s="87" t="s">
        <v>23</v>
      </c>
      <c r="H140" s="87" t="s">
        <v>37</v>
      </c>
      <c r="I140" s="87" t="s">
        <v>8</v>
      </c>
      <c r="J140" s="87" t="s">
        <v>7</v>
      </c>
      <c r="K140" s="87" t="s">
        <v>94</v>
      </c>
      <c r="L140" s="89">
        <v>33.884613477835231</v>
      </c>
      <c r="M140" s="87" t="s">
        <v>17</v>
      </c>
      <c r="N140" s="87" t="s">
        <v>16</v>
      </c>
      <c r="O140" s="87">
        <v>1</v>
      </c>
      <c r="P140" s="87" t="s">
        <v>3</v>
      </c>
      <c r="Q140" s="87" t="s">
        <v>15</v>
      </c>
      <c r="R140" s="87">
        <v>283.89999999999998</v>
      </c>
      <c r="S140" s="87" t="s">
        <v>14</v>
      </c>
      <c r="T140" s="87">
        <v>100</v>
      </c>
      <c r="U140" s="87" t="s">
        <v>0</v>
      </c>
      <c r="V140" s="87"/>
      <c r="W140" s="87"/>
      <c r="X140" s="87"/>
      <c r="Y140" s="87"/>
      <c r="AA140" s="87"/>
      <c r="AB140" s="90"/>
      <c r="AC140" s="87"/>
      <c r="AD140" s="87">
        <f>VLOOKUP(B140,'[1]Wet|Dry-qPCR'!$E$1:$L$167,8,FALSE)</f>
        <v>9.6176844543474742E-3</v>
      </c>
      <c r="AE140" s="87" t="s">
        <v>1515</v>
      </c>
    </row>
    <row r="141" spans="1:31">
      <c r="A141" s="86" t="s">
        <v>40</v>
      </c>
      <c r="B141" s="86" t="s">
        <v>1374</v>
      </c>
      <c r="C141" s="88">
        <v>45210</v>
      </c>
      <c r="D141" s="87" t="s">
        <v>758</v>
      </c>
      <c r="E141" s="87">
        <v>4</v>
      </c>
      <c r="F141" s="87" t="s">
        <v>24</v>
      </c>
      <c r="G141" s="87" t="s">
        <v>23</v>
      </c>
      <c r="H141" s="87" t="s">
        <v>37</v>
      </c>
      <c r="I141" s="87" t="s">
        <v>8</v>
      </c>
      <c r="J141" s="87" t="s">
        <v>7</v>
      </c>
      <c r="K141" s="87" t="s">
        <v>94</v>
      </c>
      <c r="L141" s="89">
        <v>76.206639340049335</v>
      </c>
      <c r="M141" s="87" t="s">
        <v>17</v>
      </c>
      <c r="N141" s="87" t="s">
        <v>16</v>
      </c>
      <c r="O141" s="87">
        <v>1</v>
      </c>
      <c r="P141" s="87" t="s">
        <v>3</v>
      </c>
      <c r="Q141" s="87" t="s">
        <v>15</v>
      </c>
      <c r="R141" s="87">
        <v>237.5</v>
      </c>
      <c r="S141" s="87" t="s">
        <v>14</v>
      </c>
      <c r="T141" s="87">
        <v>100</v>
      </c>
      <c r="U141" s="87" t="s">
        <v>0</v>
      </c>
      <c r="V141" s="87"/>
      <c r="W141" s="87"/>
      <c r="X141" s="87"/>
      <c r="Y141" s="87"/>
      <c r="AA141" s="87"/>
      <c r="AB141" s="90"/>
      <c r="AC141" s="87"/>
      <c r="AD141" s="87">
        <f>VLOOKUP(B141,'[1]Wet|Dry-qPCR'!$E$1:$L$167,8,FALSE)</f>
        <v>9.6176844543474742E-3</v>
      </c>
      <c r="AE141" s="87" t="s">
        <v>1515</v>
      </c>
    </row>
    <row r="142" spans="1:31">
      <c r="A142" s="86" t="s">
        <v>39</v>
      </c>
      <c r="B142" s="86" t="s">
        <v>1375</v>
      </c>
      <c r="C142" s="88">
        <v>45210</v>
      </c>
      <c r="D142" s="87" t="s">
        <v>758</v>
      </c>
      <c r="E142" s="87">
        <v>4</v>
      </c>
      <c r="F142" s="87" t="s">
        <v>20</v>
      </c>
      <c r="G142" s="87" t="s">
        <v>9</v>
      </c>
      <c r="H142" s="87" t="s">
        <v>37</v>
      </c>
      <c r="I142" s="87" t="s">
        <v>8</v>
      </c>
      <c r="J142" s="87" t="s">
        <v>7</v>
      </c>
      <c r="K142" s="87" t="s">
        <v>94</v>
      </c>
      <c r="L142" s="89">
        <v>194.91278572750386</v>
      </c>
      <c r="M142" s="87" t="s">
        <v>17</v>
      </c>
      <c r="N142" s="87" t="s">
        <v>16</v>
      </c>
      <c r="O142" s="87">
        <v>1</v>
      </c>
      <c r="P142" s="87" t="s">
        <v>3</v>
      </c>
      <c r="Q142" s="87" t="s">
        <v>15</v>
      </c>
      <c r="R142" s="87">
        <v>291.3</v>
      </c>
      <c r="S142" s="87" t="s">
        <v>14</v>
      </c>
      <c r="T142" s="87">
        <v>100</v>
      </c>
      <c r="U142" s="87" t="s">
        <v>0</v>
      </c>
      <c r="V142" s="87">
        <f>VLOOKUP(B142,'[1]Config_Svol-Sarea-DM'!$I$2:$M$190,4,FALSE)</f>
        <v>550</v>
      </c>
      <c r="W142" s="87">
        <f>VLOOKUP(B142,'[1]Config_Svol-Sarea-DM'!$I$2:$M$190,5,FALSE)</f>
        <v>1</v>
      </c>
      <c r="X142" s="89"/>
      <c r="Y142" s="95" t="s">
        <v>1504</v>
      </c>
      <c r="Z142" s="87">
        <f>VLOOKUP(B142,'[1]Config_Svol-Sarea-DM'!$I$2:$M$190,2,FALSE)</f>
        <v>2.4000000000000001E-4</v>
      </c>
      <c r="AA142" s="87">
        <f>VLOOKUP(B142,'[1]Config_Svol-Sarea-DM'!$I$2:$M$190,3,FALSE)</f>
        <v>2.3E-5</v>
      </c>
      <c r="AB142" s="90"/>
      <c r="AC142" s="87" t="s">
        <v>1496</v>
      </c>
      <c r="AD142" s="87">
        <f>VLOOKUP(B142,'[1]Wet|Dry-qPCR'!$E$1:$L$167,8,FALSE)</f>
        <v>1.8036326686142502E-2</v>
      </c>
      <c r="AE142" s="87" t="s">
        <v>1516</v>
      </c>
    </row>
    <row r="143" spans="1:31">
      <c r="A143" s="86" t="s">
        <v>38</v>
      </c>
      <c r="B143" s="86" t="s">
        <v>1375</v>
      </c>
      <c r="C143" s="88">
        <v>45210</v>
      </c>
      <c r="D143" s="87" t="s">
        <v>758</v>
      </c>
      <c r="E143" s="87">
        <v>4</v>
      </c>
      <c r="F143" s="87" t="s">
        <v>20</v>
      </c>
      <c r="G143" s="87" t="s">
        <v>9</v>
      </c>
      <c r="H143" s="87" t="s">
        <v>37</v>
      </c>
      <c r="I143" s="87" t="s">
        <v>8</v>
      </c>
      <c r="J143" s="87" t="s">
        <v>7</v>
      </c>
      <c r="K143" s="87" t="s">
        <v>94</v>
      </c>
      <c r="L143" s="89">
        <v>229.84550300337568</v>
      </c>
      <c r="M143" s="87" t="s">
        <v>17</v>
      </c>
      <c r="N143" s="87" t="s">
        <v>16</v>
      </c>
      <c r="O143" s="87">
        <v>1</v>
      </c>
      <c r="P143" s="87" t="s">
        <v>3</v>
      </c>
      <c r="Q143" s="87" t="s">
        <v>15</v>
      </c>
      <c r="R143" s="87">
        <v>251.8</v>
      </c>
      <c r="S143" s="87" t="s">
        <v>14</v>
      </c>
      <c r="T143" s="87">
        <v>100</v>
      </c>
      <c r="U143" s="87" t="s">
        <v>0</v>
      </c>
      <c r="V143" s="87">
        <f>VLOOKUP(B143,'[1]Config_Svol-Sarea-DM'!$I$2:$M$190,4,FALSE)</f>
        <v>550</v>
      </c>
      <c r="W143" s="87">
        <f>VLOOKUP(B143,'[1]Config_Svol-Sarea-DM'!$I$2:$M$190,5,FALSE)</f>
        <v>1</v>
      </c>
      <c r="X143" s="89"/>
      <c r="Y143" s="95" t="s">
        <v>1504</v>
      </c>
      <c r="Z143" s="87">
        <f>VLOOKUP(B143,'[1]Config_Svol-Sarea-DM'!$I$2:$M$190,2,FALSE)</f>
        <v>2.4000000000000001E-4</v>
      </c>
      <c r="AA143" s="87">
        <f>VLOOKUP(B143,'[1]Config_Svol-Sarea-DM'!$I$2:$M$190,3,FALSE)</f>
        <v>2.3E-5</v>
      </c>
      <c r="AB143" s="90"/>
      <c r="AC143" s="87" t="s">
        <v>1496</v>
      </c>
      <c r="AD143" s="87">
        <f>VLOOKUP(B143,'[1]Wet|Dry-qPCR'!$E$1:$L$167,8,FALSE)</f>
        <v>1.8036326686142502E-2</v>
      </c>
      <c r="AE143" s="87" t="s">
        <v>1516</v>
      </c>
    </row>
    <row r="144" spans="1:31">
      <c r="A144" s="86" t="s">
        <v>36</v>
      </c>
      <c r="B144" s="86" t="s">
        <v>1376</v>
      </c>
      <c r="C144" s="88">
        <v>45211</v>
      </c>
      <c r="D144" s="87" t="s">
        <v>758</v>
      </c>
      <c r="E144" s="87">
        <v>4</v>
      </c>
      <c r="F144" s="87" t="s">
        <v>24</v>
      </c>
      <c r="G144" s="87" t="s">
        <v>23</v>
      </c>
      <c r="H144" s="87" t="s">
        <v>19</v>
      </c>
      <c r="I144" s="87" t="s">
        <v>32</v>
      </c>
      <c r="J144" s="87" t="s">
        <v>7</v>
      </c>
      <c r="K144" s="87" t="s">
        <v>94</v>
      </c>
      <c r="L144" s="89">
        <v>92.338592750616939</v>
      </c>
      <c r="M144" s="87" t="s">
        <v>17</v>
      </c>
      <c r="N144" s="87" t="s">
        <v>16</v>
      </c>
      <c r="O144" s="87">
        <v>1</v>
      </c>
      <c r="P144" s="87" t="s">
        <v>3</v>
      </c>
      <c r="Q144" s="87" t="s">
        <v>15</v>
      </c>
      <c r="R144" s="87">
        <v>248.20000000000002</v>
      </c>
      <c r="S144" s="87" t="s">
        <v>14</v>
      </c>
      <c r="T144" s="87">
        <v>100</v>
      </c>
      <c r="U144" s="87" t="s">
        <v>0</v>
      </c>
      <c r="V144" s="87"/>
      <c r="W144" s="87"/>
      <c r="X144" s="87"/>
      <c r="Y144" s="87"/>
      <c r="AA144" s="87"/>
      <c r="AB144" s="90"/>
      <c r="AC144" s="87"/>
      <c r="AD144" s="87">
        <f>VLOOKUP(B144,'[1]Wet|Dry-qPCR'!$E$1:$L$167,8,FALSE)</f>
        <v>4.2753367300610457E-3</v>
      </c>
      <c r="AE144" s="87" t="s">
        <v>1515</v>
      </c>
    </row>
    <row r="145" spans="1:31">
      <c r="A145" s="86" t="s">
        <v>35</v>
      </c>
      <c r="B145" s="86" t="s">
        <v>1376</v>
      </c>
      <c r="C145" s="88">
        <v>45211</v>
      </c>
      <c r="D145" s="87" t="s">
        <v>758</v>
      </c>
      <c r="E145" s="87">
        <v>4</v>
      </c>
      <c r="F145" s="87" t="s">
        <v>24</v>
      </c>
      <c r="G145" s="87" t="s">
        <v>23</v>
      </c>
      <c r="H145" s="87" t="s">
        <v>19</v>
      </c>
      <c r="I145" s="87" t="s">
        <v>32</v>
      </c>
      <c r="J145" s="87" t="s">
        <v>7</v>
      </c>
      <c r="K145" s="87" t="s">
        <v>94</v>
      </c>
      <c r="L145" s="89">
        <v>47.45654210150699</v>
      </c>
      <c r="M145" s="87" t="s">
        <v>17</v>
      </c>
      <c r="N145" s="87" t="s">
        <v>16</v>
      </c>
      <c r="O145" s="87">
        <v>1</v>
      </c>
      <c r="P145" s="87" t="s">
        <v>3</v>
      </c>
      <c r="Q145" s="87" t="s">
        <v>15</v>
      </c>
      <c r="R145" s="87">
        <v>260.40000000000003</v>
      </c>
      <c r="S145" s="87" t="s">
        <v>14</v>
      </c>
      <c r="T145" s="87">
        <v>100</v>
      </c>
      <c r="U145" s="87" t="s">
        <v>0</v>
      </c>
      <c r="V145" s="87"/>
      <c r="W145" s="87"/>
      <c r="X145" s="87"/>
      <c r="Y145" s="87"/>
      <c r="AA145" s="87"/>
      <c r="AB145" s="90"/>
      <c r="AC145" s="87"/>
      <c r="AD145" s="87">
        <f>VLOOKUP(B145,'[1]Wet|Dry-qPCR'!$E$1:$L$167,8,FALSE)</f>
        <v>4.2753367300610457E-3</v>
      </c>
      <c r="AE145" s="87" t="s">
        <v>1515</v>
      </c>
    </row>
    <row r="146" spans="1:31">
      <c r="A146" s="86" t="s">
        <v>34</v>
      </c>
      <c r="B146" s="86" t="s">
        <v>1377</v>
      </c>
      <c r="C146" s="88">
        <v>45211</v>
      </c>
      <c r="D146" s="87" t="s">
        <v>758</v>
      </c>
      <c r="E146" s="87">
        <v>4</v>
      </c>
      <c r="F146" s="87" t="s">
        <v>20</v>
      </c>
      <c r="G146" s="87" t="s">
        <v>9</v>
      </c>
      <c r="H146" s="87" t="s">
        <v>19</v>
      </c>
      <c r="I146" s="87" t="s">
        <v>32</v>
      </c>
      <c r="J146" s="87" t="s">
        <v>7</v>
      </c>
      <c r="K146" s="87" t="s">
        <v>94</v>
      </c>
      <c r="L146" s="89">
        <v>1511.751768651231</v>
      </c>
      <c r="M146" s="87" t="s">
        <v>17</v>
      </c>
      <c r="N146" s="87" t="s">
        <v>16</v>
      </c>
      <c r="O146" s="87">
        <v>1</v>
      </c>
      <c r="P146" s="87" t="s">
        <v>3</v>
      </c>
      <c r="Q146" s="87" t="s">
        <v>15</v>
      </c>
      <c r="R146" s="87">
        <v>272.10000000000002</v>
      </c>
      <c r="S146" s="87" t="s">
        <v>14</v>
      </c>
      <c r="T146" s="87">
        <v>100</v>
      </c>
      <c r="U146" s="87" t="s">
        <v>0</v>
      </c>
      <c r="V146" s="87">
        <f>VLOOKUP(B146,'[1]Config_Svol-Sarea-DM'!$I$2:$M$190,4,FALSE)</f>
        <v>550</v>
      </c>
      <c r="W146" s="87">
        <f>VLOOKUP(B146,'[1]Config_Svol-Sarea-DM'!$I$2:$M$190,5,FALSE)</f>
        <v>8.5999999999999993E-2</v>
      </c>
      <c r="X146" s="89"/>
      <c r="Y146" s="95" t="s">
        <v>1504</v>
      </c>
      <c r="Z146" s="87">
        <f>VLOOKUP(B146,'[1]Config_Svol-Sarea-DM'!$I$2:$M$190,2,FALSE)</f>
        <v>7.6999999999999996E-4</v>
      </c>
      <c r="AA146" s="87">
        <f>VLOOKUP(B146,'[1]Config_Svol-Sarea-DM'!$I$2:$M$190,3,FALSE)</f>
        <v>1.1E-4</v>
      </c>
      <c r="AB146" s="90"/>
      <c r="AC146" s="87" t="s">
        <v>1496</v>
      </c>
      <c r="AD146" s="87">
        <f>VLOOKUP(B146,'[1]Wet|Dry-qPCR'!$E$1:$L$167,8,FALSE)</f>
        <v>7.1796593535724098E-3</v>
      </c>
      <c r="AE146" s="87" t="s">
        <v>1516</v>
      </c>
    </row>
    <row r="147" spans="1:31">
      <c r="A147" s="86" t="s">
        <v>33</v>
      </c>
      <c r="B147" s="86" t="s">
        <v>1377</v>
      </c>
      <c r="C147" s="88">
        <v>45211</v>
      </c>
      <c r="D147" s="87" t="s">
        <v>758</v>
      </c>
      <c r="E147" s="87">
        <v>4</v>
      </c>
      <c r="F147" s="87" t="s">
        <v>20</v>
      </c>
      <c r="G147" s="87" t="s">
        <v>9</v>
      </c>
      <c r="H147" s="87" t="s">
        <v>19</v>
      </c>
      <c r="I147" s="87" t="s">
        <v>32</v>
      </c>
      <c r="J147" s="87" t="s">
        <v>7</v>
      </c>
      <c r="K147" s="87" t="s">
        <v>94</v>
      </c>
      <c r="L147" s="89">
        <v>1667.0283499480672</v>
      </c>
      <c r="M147" s="87" t="s">
        <v>17</v>
      </c>
      <c r="N147" s="87" t="s">
        <v>16</v>
      </c>
      <c r="O147" s="87">
        <v>1</v>
      </c>
      <c r="P147" s="87" t="s">
        <v>3</v>
      </c>
      <c r="Q147" s="87" t="s">
        <v>15</v>
      </c>
      <c r="R147" s="87">
        <v>276.8</v>
      </c>
      <c r="S147" s="87" t="s">
        <v>14</v>
      </c>
      <c r="T147" s="87">
        <v>100</v>
      </c>
      <c r="U147" s="87" t="s">
        <v>0</v>
      </c>
      <c r="V147" s="87">
        <f>VLOOKUP(B147,'[1]Config_Svol-Sarea-DM'!$I$2:$M$190,4,FALSE)</f>
        <v>550</v>
      </c>
      <c r="W147" s="87">
        <f>VLOOKUP(B147,'[1]Config_Svol-Sarea-DM'!$I$2:$M$190,5,FALSE)</f>
        <v>8.5999999999999993E-2</v>
      </c>
      <c r="X147" s="89"/>
      <c r="Y147" s="95" t="s">
        <v>1504</v>
      </c>
      <c r="Z147" s="87">
        <f>VLOOKUP(B147,'[1]Config_Svol-Sarea-DM'!$I$2:$M$190,2,FALSE)</f>
        <v>7.6999999999999996E-4</v>
      </c>
      <c r="AA147" s="87">
        <f>VLOOKUP(B147,'[1]Config_Svol-Sarea-DM'!$I$2:$M$190,3,FALSE)</f>
        <v>1.1E-4</v>
      </c>
      <c r="AB147" s="90"/>
      <c r="AC147" s="87" t="s">
        <v>1496</v>
      </c>
      <c r="AD147" s="87">
        <f>VLOOKUP(B147,'[1]Wet|Dry-qPCR'!$E$1:$L$167,8,FALSE)</f>
        <v>7.1796593535724098E-3</v>
      </c>
      <c r="AE147" s="87" t="s">
        <v>1516</v>
      </c>
    </row>
    <row r="148" spans="1:31">
      <c r="A148" s="86" t="s">
        <v>31</v>
      </c>
      <c r="B148" s="86" t="s">
        <v>1378</v>
      </c>
      <c r="C148" s="88">
        <v>45211</v>
      </c>
      <c r="D148" s="87" t="s">
        <v>758</v>
      </c>
      <c r="E148" s="87">
        <v>4</v>
      </c>
      <c r="F148" s="87" t="s">
        <v>24</v>
      </c>
      <c r="G148" s="87" t="s">
        <v>23</v>
      </c>
      <c r="H148" s="87" t="s">
        <v>19</v>
      </c>
      <c r="I148" s="87" t="s">
        <v>27</v>
      </c>
      <c r="J148" s="87" t="s">
        <v>7</v>
      </c>
      <c r="K148" s="87" t="s">
        <v>94</v>
      </c>
      <c r="L148" s="89">
        <v>122.64776679319301</v>
      </c>
      <c r="M148" s="87" t="s">
        <v>17</v>
      </c>
      <c r="N148" s="87" t="s">
        <v>16</v>
      </c>
      <c r="O148" s="87">
        <v>1</v>
      </c>
      <c r="P148" s="87" t="s">
        <v>3</v>
      </c>
      <c r="Q148" s="87" t="s">
        <v>15</v>
      </c>
      <c r="R148" s="87">
        <v>233.4</v>
      </c>
      <c r="S148" s="87" t="s">
        <v>14</v>
      </c>
      <c r="T148" s="87">
        <v>100</v>
      </c>
      <c r="U148" s="87" t="s">
        <v>0</v>
      </c>
      <c r="V148" s="87"/>
      <c r="W148" s="87"/>
      <c r="X148" s="87"/>
      <c r="Y148" s="87"/>
      <c r="AA148" s="87"/>
      <c r="AB148" s="90"/>
      <c r="AC148" s="87"/>
      <c r="AD148" s="87">
        <f>VLOOKUP(B148,'[1]Wet|Dry-qPCR'!$E$1:$L$167,8,FALSE)</f>
        <v>4.4493582137853293E-4</v>
      </c>
      <c r="AE148" s="87" t="s">
        <v>1515</v>
      </c>
    </row>
    <row r="149" spans="1:31">
      <c r="A149" s="86" t="s">
        <v>30</v>
      </c>
      <c r="B149" s="86" t="s">
        <v>1378</v>
      </c>
      <c r="C149" s="88">
        <v>45211</v>
      </c>
      <c r="D149" s="87" t="s">
        <v>758</v>
      </c>
      <c r="E149" s="87">
        <v>4</v>
      </c>
      <c r="F149" s="87" t="s">
        <v>24</v>
      </c>
      <c r="G149" s="87" t="s">
        <v>23</v>
      </c>
      <c r="H149" s="87" t="s">
        <v>19</v>
      </c>
      <c r="I149" s="87" t="s">
        <v>27</v>
      </c>
      <c r="J149" s="87" t="s">
        <v>7</v>
      </c>
      <c r="K149" s="87" t="s">
        <v>94</v>
      </c>
      <c r="L149" s="89">
        <v>6.4687080004496718</v>
      </c>
      <c r="M149" s="87" t="s">
        <v>17</v>
      </c>
      <c r="N149" s="87" t="s">
        <v>16</v>
      </c>
      <c r="O149" s="87">
        <v>1</v>
      </c>
      <c r="P149" s="87" t="s">
        <v>3</v>
      </c>
      <c r="Q149" s="87" t="s">
        <v>15</v>
      </c>
      <c r="R149" s="87">
        <v>271.89999999999998</v>
      </c>
      <c r="S149" s="87" t="s">
        <v>14</v>
      </c>
      <c r="T149" s="87">
        <v>100</v>
      </c>
      <c r="U149" s="87" t="s">
        <v>0</v>
      </c>
      <c r="V149" s="87"/>
      <c r="W149" s="87"/>
      <c r="X149" s="87"/>
      <c r="Y149" s="87"/>
      <c r="AA149" s="87"/>
      <c r="AB149" s="90"/>
      <c r="AC149" s="87"/>
      <c r="AD149" s="87">
        <f>VLOOKUP(B149,'[1]Wet|Dry-qPCR'!$E$1:$L$167,8,FALSE)</f>
        <v>4.4493582137853293E-4</v>
      </c>
      <c r="AE149" s="87" t="s">
        <v>1515</v>
      </c>
    </row>
    <row r="150" spans="1:31">
      <c r="A150" s="86" t="s">
        <v>29</v>
      </c>
      <c r="B150" s="86" t="s">
        <v>1379</v>
      </c>
      <c r="C150" s="88">
        <v>45211</v>
      </c>
      <c r="D150" s="87" t="s">
        <v>758</v>
      </c>
      <c r="E150" s="87">
        <v>4</v>
      </c>
      <c r="F150" s="87" t="s">
        <v>20</v>
      </c>
      <c r="G150" s="87" t="s">
        <v>9</v>
      </c>
      <c r="H150" s="87" t="s">
        <v>19</v>
      </c>
      <c r="I150" s="87" t="s">
        <v>27</v>
      </c>
      <c r="J150" s="87" t="s">
        <v>7</v>
      </c>
      <c r="K150" s="87" t="s">
        <v>94</v>
      </c>
      <c r="L150" s="89">
        <v>124.46029097945602</v>
      </c>
      <c r="M150" s="87" t="s">
        <v>17</v>
      </c>
      <c r="N150" s="87" t="s">
        <v>16</v>
      </c>
      <c r="O150" s="87">
        <v>1</v>
      </c>
      <c r="P150" s="87" t="s">
        <v>3</v>
      </c>
      <c r="Q150" s="87" t="s">
        <v>15</v>
      </c>
      <c r="R150" s="87">
        <v>248.4</v>
      </c>
      <c r="S150" s="87" t="s">
        <v>14</v>
      </c>
      <c r="T150" s="87">
        <v>100</v>
      </c>
      <c r="U150" s="87" t="s">
        <v>0</v>
      </c>
      <c r="V150" s="87">
        <f>VLOOKUP(B150,'[1]Config_Svol-Sarea-DM'!$I$2:$M$190,4,FALSE)</f>
        <v>550</v>
      </c>
      <c r="W150" s="87">
        <f>VLOOKUP(B150,'[1]Config_Svol-Sarea-DM'!$I$2:$M$190,5,FALSE)</f>
        <v>8.5999999999999993E-2</v>
      </c>
      <c r="X150" s="89"/>
      <c r="Y150" s="95" t="s">
        <v>1504</v>
      </c>
      <c r="Z150" s="87">
        <f>VLOOKUP(B150,'[1]Config_Svol-Sarea-DM'!$I$2:$M$190,2,FALSE)</f>
        <v>3.8000000000000002E-4</v>
      </c>
      <c r="AA150" s="87">
        <f>VLOOKUP(B150,'[1]Config_Svol-Sarea-DM'!$I$2:$M$190,3,FALSE)</f>
        <v>7.1000000000000005E-5</v>
      </c>
      <c r="AB150" s="90"/>
      <c r="AC150" s="87" t="s">
        <v>1496</v>
      </c>
      <c r="AD150" s="87">
        <f>VLOOKUP(B150,'[1]Wet|Dry-qPCR'!$E$1:$L$167,8,FALSE)</f>
        <v>6.4024469270846686E-3</v>
      </c>
      <c r="AE150" s="87" t="s">
        <v>1516</v>
      </c>
    </row>
    <row r="151" spans="1:31">
      <c r="A151" s="86" t="s">
        <v>28</v>
      </c>
      <c r="B151" s="86" t="s">
        <v>1379</v>
      </c>
      <c r="C151" s="88">
        <v>45211</v>
      </c>
      <c r="D151" s="87" t="s">
        <v>758</v>
      </c>
      <c r="E151" s="87">
        <v>4</v>
      </c>
      <c r="F151" s="87" t="s">
        <v>20</v>
      </c>
      <c r="G151" s="87" t="s">
        <v>9</v>
      </c>
      <c r="H151" s="87" t="s">
        <v>19</v>
      </c>
      <c r="I151" s="87" t="s">
        <v>27</v>
      </c>
      <c r="J151" s="87" t="s">
        <v>7</v>
      </c>
      <c r="K151" s="87" t="s">
        <v>94</v>
      </c>
      <c r="L151" s="89">
        <v>100.44861470372224</v>
      </c>
      <c r="M151" s="87" t="s">
        <v>17</v>
      </c>
      <c r="N151" s="87" t="s">
        <v>16</v>
      </c>
      <c r="O151" s="87">
        <v>1</v>
      </c>
      <c r="P151" s="87" t="s">
        <v>3</v>
      </c>
      <c r="Q151" s="87" t="s">
        <v>15</v>
      </c>
      <c r="R151" s="87">
        <v>242</v>
      </c>
      <c r="S151" s="87" t="s">
        <v>14</v>
      </c>
      <c r="T151" s="87">
        <v>100</v>
      </c>
      <c r="U151" s="87" t="s">
        <v>0</v>
      </c>
      <c r="V151" s="87">
        <f>VLOOKUP(B151,'[1]Config_Svol-Sarea-DM'!$I$2:$M$190,4,FALSE)</f>
        <v>550</v>
      </c>
      <c r="W151" s="87">
        <f>VLOOKUP(B151,'[1]Config_Svol-Sarea-DM'!$I$2:$M$190,5,FALSE)</f>
        <v>8.5999999999999993E-2</v>
      </c>
      <c r="X151" s="89"/>
      <c r="Y151" s="95" t="s">
        <v>1504</v>
      </c>
      <c r="Z151" s="87">
        <f>VLOOKUP(B151,'[1]Config_Svol-Sarea-DM'!$I$2:$M$190,2,FALSE)</f>
        <v>3.8000000000000002E-4</v>
      </c>
      <c r="AA151" s="87">
        <f>VLOOKUP(B151,'[1]Config_Svol-Sarea-DM'!$I$2:$M$190,3,FALSE)</f>
        <v>7.1000000000000005E-5</v>
      </c>
      <c r="AB151" s="90"/>
      <c r="AC151" s="87" t="s">
        <v>1496</v>
      </c>
      <c r="AD151" s="87">
        <f>VLOOKUP(B151,'[1]Wet|Dry-qPCR'!$E$1:$L$167,8,FALSE)</f>
        <v>6.4024469270846686E-3</v>
      </c>
      <c r="AE151" s="87" t="s">
        <v>1516</v>
      </c>
    </row>
    <row r="152" spans="1:31">
      <c r="A152" s="86" t="s">
        <v>26</v>
      </c>
      <c r="B152" s="86" t="s">
        <v>1380</v>
      </c>
      <c r="C152" s="88">
        <v>45211</v>
      </c>
      <c r="D152" s="87" t="s">
        <v>758</v>
      </c>
      <c r="E152" s="87">
        <v>4</v>
      </c>
      <c r="F152" s="87" t="s">
        <v>24</v>
      </c>
      <c r="G152" s="87" t="s">
        <v>23</v>
      </c>
      <c r="H152" s="87" t="s">
        <v>19</v>
      </c>
      <c r="I152" s="87" t="s">
        <v>18</v>
      </c>
      <c r="J152" s="87" t="s">
        <v>7</v>
      </c>
      <c r="K152" s="87" t="s">
        <v>94</v>
      </c>
      <c r="L152" s="89">
        <v>634.37528191758088</v>
      </c>
      <c r="M152" s="87" t="s">
        <v>17</v>
      </c>
      <c r="N152" s="87" t="s">
        <v>16</v>
      </c>
      <c r="O152" s="87">
        <v>1</v>
      </c>
      <c r="P152" s="87" t="s">
        <v>3</v>
      </c>
      <c r="Q152" s="87" t="s">
        <v>15</v>
      </c>
      <c r="R152" s="87">
        <v>216.5</v>
      </c>
      <c r="S152" s="87" t="s">
        <v>14</v>
      </c>
      <c r="T152" s="87">
        <v>100</v>
      </c>
      <c r="U152" s="87" t="s">
        <v>0</v>
      </c>
      <c r="V152" s="87"/>
      <c r="W152" s="87"/>
      <c r="X152" s="87"/>
      <c r="Y152" s="87"/>
      <c r="AA152" s="87"/>
      <c r="AB152" s="90"/>
      <c r="AC152" s="87"/>
      <c r="AD152" s="87">
        <f>VLOOKUP(B152,'[1]Wet|Dry-qPCR'!$E$1:$L$167,8,FALSE)</f>
        <v>1.4943061781831943E-3</v>
      </c>
      <c r="AE152" s="87" t="s">
        <v>1515</v>
      </c>
    </row>
    <row r="153" spans="1:31">
      <c r="A153" s="86" t="s">
        <v>25</v>
      </c>
      <c r="B153" s="86" t="s">
        <v>1380</v>
      </c>
      <c r="C153" s="88">
        <v>45211</v>
      </c>
      <c r="D153" s="87" t="s">
        <v>758</v>
      </c>
      <c r="E153" s="87">
        <v>4</v>
      </c>
      <c r="F153" s="87" t="s">
        <v>24</v>
      </c>
      <c r="G153" s="87" t="s">
        <v>23</v>
      </c>
      <c r="H153" s="87" t="s">
        <v>19</v>
      </c>
      <c r="I153" s="87" t="s">
        <v>18</v>
      </c>
      <c r="J153" s="87" t="s">
        <v>7</v>
      </c>
      <c r="K153" s="87" t="s">
        <v>94</v>
      </c>
      <c r="L153" s="89">
        <v>93.66812076208727</v>
      </c>
      <c r="M153" s="87" t="s">
        <v>17</v>
      </c>
      <c r="N153" s="87" t="s">
        <v>16</v>
      </c>
      <c r="O153" s="87">
        <v>1</v>
      </c>
      <c r="P153" s="87" t="s">
        <v>3</v>
      </c>
      <c r="Q153" s="87" t="s">
        <v>15</v>
      </c>
      <c r="R153" s="87">
        <v>291.5</v>
      </c>
      <c r="S153" s="87" t="s">
        <v>14</v>
      </c>
      <c r="T153" s="87">
        <v>100</v>
      </c>
      <c r="U153" s="87" t="s">
        <v>0</v>
      </c>
      <c r="V153" s="87"/>
      <c r="W153" s="87"/>
      <c r="X153" s="87"/>
      <c r="Y153" s="87"/>
      <c r="AA153" s="87"/>
      <c r="AB153" s="90"/>
      <c r="AC153" s="87"/>
      <c r="AD153" s="87">
        <f>VLOOKUP(B153,'[1]Wet|Dry-qPCR'!$E$1:$L$167,8,FALSE)</f>
        <v>1.4943061781831943E-3</v>
      </c>
      <c r="AE153" s="87" t="s">
        <v>1515</v>
      </c>
    </row>
    <row r="154" spans="1:31">
      <c r="A154" s="86" t="s">
        <v>22</v>
      </c>
      <c r="B154" s="86" t="s">
        <v>1381</v>
      </c>
      <c r="C154" s="88">
        <v>45211</v>
      </c>
      <c r="D154" s="87" t="s">
        <v>758</v>
      </c>
      <c r="E154" s="87">
        <v>4</v>
      </c>
      <c r="F154" s="87" t="s">
        <v>20</v>
      </c>
      <c r="G154" s="87" t="s">
        <v>9</v>
      </c>
      <c r="H154" s="87" t="s">
        <v>19</v>
      </c>
      <c r="I154" s="87" t="s">
        <v>18</v>
      </c>
      <c r="J154" s="87" t="s">
        <v>7</v>
      </c>
      <c r="K154" s="87" t="s">
        <v>94</v>
      </c>
      <c r="L154" s="89">
        <v>5347.0610933336511</v>
      </c>
      <c r="M154" s="87" t="s">
        <v>17</v>
      </c>
      <c r="N154" s="87" t="s">
        <v>16</v>
      </c>
      <c r="O154" s="87">
        <v>2</v>
      </c>
      <c r="P154" s="87" t="s">
        <v>3</v>
      </c>
      <c r="Q154" s="87" t="s">
        <v>15</v>
      </c>
      <c r="R154" s="87">
        <v>262.7</v>
      </c>
      <c r="S154" s="87" t="s">
        <v>14</v>
      </c>
      <c r="T154" s="87">
        <v>100</v>
      </c>
      <c r="U154" s="87" t="s">
        <v>0</v>
      </c>
      <c r="V154" s="87">
        <f>VLOOKUP(B154,'[1]Config_Svol-Sarea-DM'!$I$2:$M$190,4,FALSE)</f>
        <v>550</v>
      </c>
      <c r="W154" s="87">
        <f>VLOOKUP(B154,'[1]Config_Svol-Sarea-DM'!$I$2:$M$190,5,FALSE)</f>
        <v>8.5999999999999993E-2</v>
      </c>
      <c r="X154" s="89"/>
      <c r="Y154" s="95" t="s">
        <v>1504</v>
      </c>
      <c r="Z154" s="87">
        <f>VLOOKUP(B154,'[1]Config_Svol-Sarea-DM'!$I$2:$M$190,2,FALSE)</f>
        <v>9.1E-4</v>
      </c>
      <c r="AA154" s="87">
        <f>VLOOKUP(B154,'[1]Config_Svol-Sarea-DM'!$I$2:$M$190,3,FALSE)</f>
        <v>1.1E-4</v>
      </c>
      <c r="AB154" s="90"/>
      <c r="AC154" s="87" t="s">
        <v>1496</v>
      </c>
      <c r="AD154" s="87">
        <f>VLOOKUP(B154,'[1]Wet|Dry-qPCR'!$E$1:$L$167,8,FALSE)</f>
        <v>2.3505284745227992E-2</v>
      </c>
      <c r="AE154" s="87" t="s">
        <v>1516</v>
      </c>
    </row>
    <row r="155" spans="1:31">
      <c r="A155" s="86" t="s">
        <v>21</v>
      </c>
      <c r="B155" s="86" t="s">
        <v>1381</v>
      </c>
      <c r="C155" s="88">
        <v>45211</v>
      </c>
      <c r="D155" s="87" t="s">
        <v>758</v>
      </c>
      <c r="E155" s="87">
        <v>4</v>
      </c>
      <c r="F155" s="87" t="s">
        <v>20</v>
      </c>
      <c r="G155" s="87" t="s">
        <v>9</v>
      </c>
      <c r="H155" s="87" t="s">
        <v>19</v>
      </c>
      <c r="I155" s="87" t="s">
        <v>18</v>
      </c>
      <c r="J155" s="87" t="s">
        <v>7</v>
      </c>
      <c r="K155" s="87" t="s">
        <v>94</v>
      </c>
      <c r="L155" s="89">
        <v>2993.1035365762814</v>
      </c>
      <c r="M155" s="87" t="s">
        <v>17</v>
      </c>
      <c r="N155" s="87" t="s">
        <v>16</v>
      </c>
      <c r="O155" s="87">
        <v>3</v>
      </c>
      <c r="P155" s="87" t="s">
        <v>3</v>
      </c>
      <c r="Q155" s="87" t="s">
        <v>15</v>
      </c>
      <c r="R155" s="87">
        <v>251.7</v>
      </c>
      <c r="S155" s="87" t="s">
        <v>14</v>
      </c>
      <c r="T155" s="87">
        <v>100</v>
      </c>
      <c r="U155" s="87" t="s">
        <v>0</v>
      </c>
      <c r="V155" s="87">
        <f>VLOOKUP(B155,'[1]Config_Svol-Sarea-DM'!$I$2:$M$190,4,FALSE)</f>
        <v>550</v>
      </c>
      <c r="W155" s="87">
        <f>VLOOKUP(B155,'[1]Config_Svol-Sarea-DM'!$I$2:$M$190,5,FALSE)</f>
        <v>8.5999999999999993E-2</v>
      </c>
      <c r="X155" s="89"/>
      <c r="Y155" s="95" t="s">
        <v>1504</v>
      </c>
      <c r="Z155" s="87">
        <f>VLOOKUP(B155,'[1]Config_Svol-Sarea-DM'!$I$2:$M$190,2,FALSE)</f>
        <v>9.1E-4</v>
      </c>
      <c r="AA155" s="87">
        <f>VLOOKUP(B155,'[1]Config_Svol-Sarea-DM'!$I$2:$M$190,3,FALSE)</f>
        <v>1.1E-4</v>
      </c>
      <c r="AB155" s="90"/>
      <c r="AC155" s="87" t="s">
        <v>1496</v>
      </c>
      <c r="AD155" s="87">
        <f>VLOOKUP(B155,'[1]Wet|Dry-qPCR'!$E$1:$L$167,8,FALSE)</f>
        <v>2.3505284745227992E-2</v>
      </c>
      <c r="AE155" s="87" t="s">
        <v>1516</v>
      </c>
    </row>
    <row r="156" spans="1:31">
      <c r="A156" s="86" t="s">
        <v>13</v>
      </c>
      <c r="B156" s="86" t="s">
        <v>1517</v>
      </c>
      <c r="C156" s="88">
        <v>45209</v>
      </c>
      <c r="D156" s="87" t="s">
        <v>758</v>
      </c>
      <c r="E156" s="87">
        <v>4</v>
      </c>
      <c r="F156" s="87" t="s">
        <v>10</v>
      </c>
      <c r="G156" s="87" t="s">
        <v>23</v>
      </c>
      <c r="H156" s="87" t="s">
        <v>8</v>
      </c>
      <c r="I156" s="87" t="s">
        <v>8</v>
      </c>
      <c r="J156" s="87" t="s">
        <v>7</v>
      </c>
      <c r="K156" s="87" t="s">
        <v>94</v>
      </c>
      <c r="L156" s="89">
        <v>22.167352676391602</v>
      </c>
      <c r="M156" s="87" t="s">
        <v>5</v>
      </c>
      <c r="N156" s="87" t="s">
        <v>16</v>
      </c>
      <c r="O156" s="87">
        <v>4</v>
      </c>
      <c r="P156" s="87" t="s">
        <v>3</v>
      </c>
      <c r="Q156" s="87" t="s">
        <v>2</v>
      </c>
      <c r="R156" s="87">
        <v>100</v>
      </c>
      <c r="S156" s="87" t="s">
        <v>1</v>
      </c>
      <c r="T156" s="87">
        <v>100</v>
      </c>
      <c r="U156" s="87" t="s">
        <v>0</v>
      </c>
      <c r="V156" s="87"/>
      <c r="W156" s="87"/>
      <c r="X156" s="87"/>
      <c r="Y156" s="87"/>
      <c r="AA156" s="87"/>
      <c r="AB156" s="90"/>
      <c r="AC156" s="87"/>
      <c r="AD156" s="87"/>
      <c r="AE156" s="87" t="s">
        <v>11</v>
      </c>
    </row>
    <row r="157" spans="1:31">
      <c r="A157" s="86" t="s">
        <v>12</v>
      </c>
      <c r="B157" s="86" t="s">
        <v>1517</v>
      </c>
      <c r="C157" s="88">
        <v>45209</v>
      </c>
      <c r="D157" s="87" t="s">
        <v>758</v>
      </c>
      <c r="E157" s="87">
        <v>4</v>
      </c>
      <c r="F157" s="87" t="s">
        <v>10</v>
      </c>
      <c r="G157" s="87" t="s">
        <v>23</v>
      </c>
      <c r="H157" s="87" t="s">
        <v>8</v>
      </c>
      <c r="I157" s="87" t="s">
        <v>8</v>
      </c>
      <c r="J157" s="87" t="s">
        <v>7</v>
      </c>
      <c r="K157" s="87" t="s">
        <v>94</v>
      </c>
      <c r="L157" s="89">
        <v>3.5340268611907959</v>
      </c>
      <c r="M157" s="87" t="s">
        <v>5</v>
      </c>
      <c r="N157" s="87" t="s">
        <v>16</v>
      </c>
      <c r="O157" s="87">
        <v>5</v>
      </c>
      <c r="P157" s="87" t="s">
        <v>3</v>
      </c>
      <c r="Q157" s="87" t="s">
        <v>2</v>
      </c>
      <c r="R157" s="87">
        <v>100</v>
      </c>
      <c r="S157" s="87" t="s">
        <v>1</v>
      </c>
      <c r="T157" s="87">
        <v>100</v>
      </c>
      <c r="U157" s="87" t="s">
        <v>0</v>
      </c>
      <c r="V157" s="87"/>
      <c r="W157" s="87"/>
      <c r="X157" s="87"/>
      <c r="Y157" s="87"/>
      <c r="AA157" s="87"/>
      <c r="AB157" s="90"/>
      <c r="AC157" s="87"/>
      <c r="AD157" s="87"/>
      <c r="AE157" s="87" t="s">
        <v>11</v>
      </c>
    </row>
    <row r="158" spans="1:31">
      <c r="A158" s="86" t="s">
        <v>375</v>
      </c>
      <c r="B158" s="86" t="s">
        <v>1242</v>
      </c>
      <c r="C158" s="88">
        <v>45175</v>
      </c>
      <c r="D158" s="87" t="s">
        <v>797</v>
      </c>
      <c r="E158" s="87">
        <v>2</v>
      </c>
      <c r="F158" s="87" t="s">
        <v>20</v>
      </c>
      <c r="G158" s="87" t="s">
        <v>9</v>
      </c>
      <c r="H158" s="87" t="s">
        <v>764</v>
      </c>
      <c r="I158" s="87" t="s">
        <v>8</v>
      </c>
      <c r="J158" s="87" t="s">
        <v>7</v>
      </c>
      <c r="K158" s="87" t="s">
        <v>94</v>
      </c>
      <c r="L158" s="89">
        <v>186.45094154081417</v>
      </c>
      <c r="M158" s="87" t="s">
        <v>17</v>
      </c>
      <c r="N158" s="87" t="s">
        <v>16</v>
      </c>
      <c r="O158" s="87">
        <v>1</v>
      </c>
      <c r="P158" s="87" t="s">
        <v>3</v>
      </c>
      <c r="Q158" s="87" t="s">
        <v>15</v>
      </c>
      <c r="R158" s="87">
        <v>251.1</v>
      </c>
      <c r="S158" s="87" t="s">
        <v>14</v>
      </c>
      <c r="T158" s="87">
        <v>100</v>
      </c>
      <c r="U158" s="87" t="s">
        <v>0</v>
      </c>
      <c r="V158" s="87">
        <f>VLOOKUP(B158,'[1]Config_Svol-Sarea-DM'!$I$2:$M$190,4,FALSE)</f>
        <v>550</v>
      </c>
      <c r="W158" s="87">
        <f>VLOOKUP(B158,'[1]Config_Svol-Sarea-DM'!$I$2:$M$190,5,FALSE)</f>
        <v>9.2899999999999996E-2</v>
      </c>
      <c r="X158" s="89"/>
      <c r="Y158" s="95" t="s">
        <v>1504</v>
      </c>
      <c r="Z158" s="87">
        <f>VLOOKUP(B158,'[1]Config_Svol-Sarea-DM'!$I$2:$M$190,2,FALSE)</f>
        <v>7.1000000000000004E-3</v>
      </c>
      <c r="AA158" s="87">
        <f>VLOOKUP(B158,'[1]Config_Svol-Sarea-DM'!$I$2:$M$190,3,FALSE)</f>
        <v>1.1000000000000001E-3</v>
      </c>
      <c r="AB158" s="90"/>
      <c r="AC158" s="87" t="s">
        <v>1496</v>
      </c>
      <c r="AD158" s="87">
        <f>VLOOKUP(B158,'[1]Wet|Dry-qPCR'!$E$1:$L$167,8,FALSE)</f>
        <v>1.7553964040667114E-2</v>
      </c>
      <c r="AE158" s="87" t="s">
        <v>1500</v>
      </c>
    </row>
    <row r="159" spans="1:31">
      <c r="A159" s="86" t="s">
        <v>374</v>
      </c>
      <c r="B159" s="86" t="s">
        <v>1242</v>
      </c>
      <c r="C159" s="88">
        <v>45175</v>
      </c>
      <c r="D159" s="87" t="s">
        <v>797</v>
      </c>
      <c r="E159" s="87">
        <v>2</v>
      </c>
      <c r="F159" s="87" t="s">
        <v>20</v>
      </c>
      <c r="G159" s="87" t="s">
        <v>9</v>
      </c>
      <c r="H159" s="87" t="s">
        <v>764</v>
      </c>
      <c r="I159" s="87" t="s">
        <v>8</v>
      </c>
      <c r="J159" s="87" t="s">
        <v>7</v>
      </c>
      <c r="K159" s="87" t="s">
        <v>94</v>
      </c>
      <c r="L159" s="89">
        <v>86.395205851529923</v>
      </c>
      <c r="M159" s="87" t="s">
        <v>17</v>
      </c>
      <c r="N159" s="87" t="s">
        <v>16</v>
      </c>
      <c r="O159" s="87">
        <v>1</v>
      </c>
      <c r="P159" s="87" t="s">
        <v>3</v>
      </c>
      <c r="Q159" s="87" t="s">
        <v>15</v>
      </c>
      <c r="R159" s="87">
        <v>263.90000000000003</v>
      </c>
      <c r="S159" s="87" t="s">
        <v>14</v>
      </c>
      <c r="T159" s="87">
        <v>100</v>
      </c>
      <c r="U159" s="87" t="s">
        <v>0</v>
      </c>
      <c r="V159" s="87">
        <f>VLOOKUP(B159,'[1]Config_Svol-Sarea-DM'!$I$2:$M$190,4,FALSE)</f>
        <v>550</v>
      </c>
      <c r="W159" s="87">
        <f>VLOOKUP(B159,'[1]Config_Svol-Sarea-DM'!$I$2:$M$190,5,FALSE)</f>
        <v>9.2899999999999996E-2</v>
      </c>
      <c r="X159" s="89"/>
      <c r="Y159" s="95" t="s">
        <v>1504</v>
      </c>
      <c r="Z159" s="87">
        <f>VLOOKUP(B159,'[1]Config_Svol-Sarea-DM'!$I$2:$M$190,2,FALSE)</f>
        <v>7.1000000000000004E-3</v>
      </c>
      <c r="AA159" s="87">
        <f>VLOOKUP(B159,'[1]Config_Svol-Sarea-DM'!$I$2:$M$190,3,FALSE)</f>
        <v>1.1000000000000001E-3</v>
      </c>
      <c r="AB159" s="90"/>
      <c r="AC159" s="87" t="s">
        <v>1496</v>
      </c>
      <c r="AD159" s="87">
        <f>VLOOKUP(B159,'[1]Wet|Dry-qPCR'!$E$1:$L$167,8,FALSE)</f>
        <v>1.7553964040667114E-2</v>
      </c>
      <c r="AE159" s="87" t="s">
        <v>1500</v>
      </c>
    </row>
    <row r="160" spans="1:31">
      <c r="A160" s="86" t="s">
        <v>373</v>
      </c>
      <c r="B160" s="86" t="s">
        <v>1243</v>
      </c>
      <c r="C160" s="88">
        <v>45175</v>
      </c>
      <c r="D160" s="87" t="s">
        <v>797</v>
      </c>
      <c r="E160" s="87">
        <v>2</v>
      </c>
      <c r="F160" s="87" t="s">
        <v>47</v>
      </c>
      <c r="G160" s="87" t="s">
        <v>9</v>
      </c>
      <c r="H160" s="87" t="s">
        <v>8</v>
      </c>
      <c r="I160" s="87" t="s">
        <v>8</v>
      </c>
      <c r="J160" s="87" t="s">
        <v>7</v>
      </c>
      <c r="K160" s="87" t="s">
        <v>94</v>
      </c>
      <c r="L160" s="89">
        <v>33.292635123568225</v>
      </c>
      <c r="M160" s="87" t="s">
        <v>17</v>
      </c>
      <c r="N160" s="87" t="s">
        <v>16</v>
      </c>
      <c r="O160" s="87">
        <v>1</v>
      </c>
      <c r="P160" s="87" t="s">
        <v>3</v>
      </c>
      <c r="Q160" s="87" t="s">
        <v>15</v>
      </c>
      <c r="R160" s="87">
        <v>251</v>
      </c>
      <c r="S160" s="87" t="s">
        <v>14</v>
      </c>
      <c r="T160" s="87">
        <v>100</v>
      </c>
      <c r="U160" s="87" t="s">
        <v>0</v>
      </c>
      <c r="V160" s="87">
        <f>VLOOKUP(B160,'[1]Config_Svol-Sarea-DM'!$I$2:$M$190,4,FALSE)</f>
        <v>700</v>
      </c>
      <c r="W160" s="87">
        <f>VLOOKUP(B160,'[1]Config_Svol-Sarea-DM'!$I$2:$M$190,5,FALSE)</f>
        <v>1.426E-2</v>
      </c>
      <c r="X160" s="89"/>
      <c r="Y160" s="95" t="s">
        <v>1504</v>
      </c>
      <c r="Z160" s="87">
        <f>VLOOKUP(B160,'[1]Config_Svol-Sarea-DM'!$I$2:$M$190,2,FALSE)</f>
        <v>1.4E-2</v>
      </c>
      <c r="AA160" s="87">
        <f>VLOOKUP(B160,'[1]Config_Svol-Sarea-DM'!$I$2:$M$190,3,FALSE)</f>
        <v>2.5000000000000001E-3</v>
      </c>
      <c r="AB160" s="90"/>
      <c r="AC160" s="87" t="s">
        <v>1496</v>
      </c>
      <c r="AD160" s="87">
        <f>VLOOKUP(B160,'[1]Wet|Dry-qPCR'!$E$1:$L$167,8,FALSE)</f>
        <v>2.7376823922004852E-2</v>
      </c>
      <c r="AE160" s="87" t="s">
        <v>1500</v>
      </c>
    </row>
    <row r="161" spans="1:31">
      <c r="A161" s="86" t="s">
        <v>372</v>
      </c>
      <c r="B161" s="86" t="s">
        <v>1243</v>
      </c>
      <c r="C161" s="88">
        <v>45175</v>
      </c>
      <c r="D161" s="87" t="s">
        <v>797</v>
      </c>
      <c r="E161" s="87">
        <v>2</v>
      </c>
      <c r="F161" s="87" t="s">
        <v>47</v>
      </c>
      <c r="G161" s="87" t="s">
        <v>9</v>
      </c>
      <c r="H161" s="87" t="s">
        <v>8</v>
      </c>
      <c r="I161" s="87" t="s">
        <v>8</v>
      </c>
      <c r="J161" s="87" t="s">
        <v>7</v>
      </c>
      <c r="K161" s="87" t="s">
        <v>94</v>
      </c>
      <c r="L161" s="89">
        <v>56.46897818913741</v>
      </c>
      <c r="M161" s="87" t="s">
        <v>17</v>
      </c>
      <c r="N161" s="87" t="s">
        <v>16</v>
      </c>
      <c r="O161" s="87">
        <v>1</v>
      </c>
      <c r="P161" s="87" t="s">
        <v>3</v>
      </c>
      <c r="Q161" s="87" t="s">
        <v>15</v>
      </c>
      <c r="R161" s="87">
        <v>235.7</v>
      </c>
      <c r="S161" s="87" t="s">
        <v>14</v>
      </c>
      <c r="T161" s="87">
        <v>100</v>
      </c>
      <c r="U161" s="87" t="s">
        <v>0</v>
      </c>
      <c r="V161" s="87">
        <f>VLOOKUP(B161,'[1]Config_Svol-Sarea-DM'!$I$2:$M$190,4,FALSE)</f>
        <v>700</v>
      </c>
      <c r="W161" s="87">
        <f>VLOOKUP(B161,'[1]Config_Svol-Sarea-DM'!$I$2:$M$190,5,FALSE)</f>
        <v>1.426E-2</v>
      </c>
      <c r="X161" s="89"/>
      <c r="Y161" s="95" t="s">
        <v>1504</v>
      </c>
      <c r="Z161" s="87">
        <f>VLOOKUP(B161,'[1]Config_Svol-Sarea-DM'!$I$2:$M$190,2,FALSE)</f>
        <v>1.4E-2</v>
      </c>
      <c r="AA161" s="87">
        <f>VLOOKUP(B161,'[1]Config_Svol-Sarea-DM'!$I$2:$M$190,3,FALSE)</f>
        <v>2.5000000000000001E-3</v>
      </c>
      <c r="AB161" s="90"/>
      <c r="AC161" s="87" t="s">
        <v>1496</v>
      </c>
      <c r="AD161" s="87">
        <f>VLOOKUP(B161,'[1]Wet|Dry-qPCR'!$E$1:$L$167,8,FALSE)</f>
        <v>2.7376823922004852E-2</v>
      </c>
      <c r="AE161" s="87" t="s">
        <v>1500</v>
      </c>
    </row>
    <row r="162" spans="1:31">
      <c r="A162" s="86" t="s">
        <v>371</v>
      </c>
      <c r="B162" s="86" t="s">
        <v>1244</v>
      </c>
      <c r="C162" s="88">
        <v>45175</v>
      </c>
      <c r="D162" s="87" t="s">
        <v>797</v>
      </c>
      <c r="E162" s="87">
        <v>2</v>
      </c>
      <c r="F162" s="87" t="s">
        <v>20</v>
      </c>
      <c r="G162" s="87" t="s">
        <v>9</v>
      </c>
      <c r="H162" s="87" t="s">
        <v>37</v>
      </c>
      <c r="I162" s="87" t="s">
        <v>8</v>
      </c>
      <c r="J162" s="87" t="s">
        <v>7</v>
      </c>
      <c r="K162" s="87" t="s">
        <v>94</v>
      </c>
      <c r="L162" s="89">
        <v>1.5393899284132442</v>
      </c>
      <c r="M162" s="87" t="s">
        <v>17</v>
      </c>
      <c r="N162" s="87" t="s">
        <v>16</v>
      </c>
      <c r="O162" s="87">
        <v>1</v>
      </c>
      <c r="P162" s="87" t="s">
        <v>3</v>
      </c>
      <c r="Q162" s="87" t="s">
        <v>15</v>
      </c>
      <c r="R162" s="87">
        <v>274.89999999999998</v>
      </c>
      <c r="S162" s="87" t="s">
        <v>14</v>
      </c>
      <c r="T162" s="87">
        <v>100</v>
      </c>
      <c r="U162" s="87" t="s">
        <v>0</v>
      </c>
      <c r="V162" s="87">
        <f>VLOOKUP(B162,'[1]Config_Svol-Sarea-DM'!$I$2:$M$190,4,FALSE)</f>
        <v>550</v>
      </c>
      <c r="W162" s="87">
        <f>VLOOKUP(B162,'[1]Config_Svol-Sarea-DM'!$I$2:$M$190,5,FALSE)</f>
        <v>1</v>
      </c>
      <c r="X162" s="89"/>
      <c r="Y162" s="95" t="s">
        <v>1504</v>
      </c>
      <c r="Z162" s="87">
        <f>VLOOKUP(B162,'[1]Config_Svol-Sarea-DM'!$I$2:$M$190,2,FALSE)</f>
        <v>1.9000000000000001E-4</v>
      </c>
      <c r="AA162" s="87">
        <f>VLOOKUP(B162,'[1]Config_Svol-Sarea-DM'!$I$2:$M$190,3,FALSE)</f>
        <v>2.5000000000000001E-5</v>
      </c>
      <c r="AB162" s="90"/>
      <c r="AC162" s="87" t="s">
        <v>1496</v>
      </c>
      <c r="AD162" s="87">
        <f>VLOOKUP(B162,'[1]Wet|Dry-qPCR'!$E$1:$L$167,8,FALSE)</f>
        <v>7.1790423753315472E-2</v>
      </c>
      <c r="AE162" s="87" t="s">
        <v>1500</v>
      </c>
    </row>
    <row r="163" spans="1:31">
      <c r="A163" s="86" t="s">
        <v>370</v>
      </c>
      <c r="B163" s="86" t="s">
        <v>1244</v>
      </c>
      <c r="C163" s="88">
        <v>45175</v>
      </c>
      <c r="D163" s="87" t="s">
        <v>797</v>
      </c>
      <c r="E163" s="87">
        <v>2</v>
      </c>
      <c r="F163" s="87" t="s">
        <v>20</v>
      </c>
      <c r="G163" s="87" t="s">
        <v>9</v>
      </c>
      <c r="H163" s="87" t="s">
        <v>37</v>
      </c>
      <c r="I163" s="87" t="s">
        <v>8</v>
      </c>
      <c r="J163" s="87" t="s">
        <v>7</v>
      </c>
      <c r="K163" s="87" t="s">
        <v>94</v>
      </c>
      <c r="L163" s="89">
        <v>1.4310185022533546</v>
      </c>
      <c r="M163" s="87" t="s">
        <v>17</v>
      </c>
      <c r="N163" s="87" t="s">
        <v>16</v>
      </c>
      <c r="O163" s="87">
        <v>1</v>
      </c>
      <c r="P163" s="87" t="s">
        <v>3</v>
      </c>
      <c r="Q163" s="87" t="s">
        <v>15</v>
      </c>
      <c r="R163" s="87">
        <v>276.39999999999998</v>
      </c>
      <c r="S163" s="87" t="s">
        <v>14</v>
      </c>
      <c r="T163" s="87">
        <v>100</v>
      </c>
      <c r="U163" s="87" t="s">
        <v>0</v>
      </c>
      <c r="V163" s="87">
        <f>VLOOKUP(B163,'[1]Config_Svol-Sarea-DM'!$I$2:$M$190,4,FALSE)</f>
        <v>550</v>
      </c>
      <c r="W163" s="87">
        <f>VLOOKUP(B163,'[1]Config_Svol-Sarea-DM'!$I$2:$M$190,5,FALSE)</f>
        <v>1</v>
      </c>
      <c r="X163" s="89"/>
      <c r="Y163" s="95" t="s">
        <v>1504</v>
      </c>
      <c r="Z163" s="87">
        <f>VLOOKUP(B163,'[1]Config_Svol-Sarea-DM'!$I$2:$M$190,2,FALSE)</f>
        <v>1.9000000000000001E-4</v>
      </c>
      <c r="AA163" s="87">
        <f>VLOOKUP(B163,'[1]Config_Svol-Sarea-DM'!$I$2:$M$190,3,FALSE)</f>
        <v>2.5000000000000001E-5</v>
      </c>
      <c r="AB163" s="90"/>
      <c r="AC163" s="87" t="s">
        <v>1496</v>
      </c>
      <c r="AD163" s="87">
        <f>VLOOKUP(B163,'[1]Wet|Dry-qPCR'!$E$1:$L$167,8,FALSE)</f>
        <v>7.1790423753315472E-2</v>
      </c>
      <c r="AE163" s="87" t="s">
        <v>1500</v>
      </c>
    </row>
    <row r="164" spans="1:31">
      <c r="A164" s="86" t="s">
        <v>369</v>
      </c>
      <c r="B164" s="86" t="s">
        <v>1245</v>
      </c>
      <c r="C164" s="88">
        <v>45175</v>
      </c>
      <c r="D164" s="87" t="s">
        <v>797</v>
      </c>
      <c r="E164" s="87">
        <v>2</v>
      </c>
      <c r="F164" s="87" t="s">
        <v>24</v>
      </c>
      <c r="G164" s="87" t="s">
        <v>23</v>
      </c>
      <c r="H164" s="87" t="s">
        <v>37</v>
      </c>
      <c r="I164" s="87" t="s">
        <v>8</v>
      </c>
      <c r="J164" s="87" t="s">
        <v>7</v>
      </c>
      <c r="K164" s="87" t="s">
        <v>94</v>
      </c>
      <c r="L164" s="89">
        <v>4.4947316383094478</v>
      </c>
      <c r="M164" s="87" t="s">
        <v>17</v>
      </c>
      <c r="N164" s="87" t="s">
        <v>16</v>
      </c>
      <c r="O164" s="87">
        <v>1</v>
      </c>
      <c r="P164" s="87" t="s">
        <v>3</v>
      </c>
      <c r="Q164" s="87" t="s">
        <v>15</v>
      </c>
      <c r="R164" s="87">
        <v>296.8</v>
      </c>
      <c r="S164" s="87" t="s">
        <v>14</v>
      </c>
      <c r="T164" s="87">
        <v>100</v>
      </c>
      <c r="U164" s="87" t="s">
        <v>0</v>
      </c>
      <c r="V164" s="87"/>
      <c r="W164" s="87"/>
      <c r="X164" s="87"/>
      <c r="Y164" s="87"/>
      <c r="Z164" s="92"/>
      <c r="AB164" s="90"/>
      <c r="AD164" s="87">
        <f>VLOOKUP(B164,'[1]Wet|Dry-qPCR'!$E$1:$L$167,8,FALSE)</f>
        <v>3.0714276402414361E-2</v>
      </c>
      <c r="AE164" s="87" t="s">
        <v>1501</v>
      </c>
    </row>
    <row r="165" spans="1:31">
      <c r="A165" s="86" t="s">
        <v>368</v>
      </c>
      <c r="B165" s="86" t="s">
        <v>1245</v>
      </c>
      <c r="C165" s="88">
        <v>45175</v>
      </c>
      <c r="D165" s="87" t="s">
        <v>797</v>
      </c>
      <c r="E165" s="87">
        <v>2</v>
      </c>
      <c r="F165" s="87" t="s">
        <v>24</v>
      </c>
      <c r="G165" s="87" t="s">
        <v>23</v>
      </c>
      <c r="H165" s="87" t="s">
        <v>37</v>
      </c>
      <c r="I165" s="87" t="s">
        <v>8</v>
      </c>
      <c r="J165" s="87" t="s">
        <v>7</v>
      </c>
      <c r="K165" s="87" t="s">
        <v>94</v>
      </c>
      <c r="L165" s="89">
        <v>0</v>
      </c>
      <c r="M165" s="87" t="s">
        <v>17</v>
      </c>
      <c r="N165" s="87" t="s">
        <v>16</v>
      </c>
      <c r="O165" s="87">
        <v>1</v>
      </c>
      <c r="P165" s="87" t="s">
        <v>3</v>
      </c>
      <c r="Q165" s="87" t="s">
        <v>15</v>
      </c>
      <c r="R165" s="87">
        <v>265.10000000000002</v>
      </c>
      <c r="S165" s="87" t="s">
        <v>14</v>
      </c>
      <c r="T165" s="87">
        <v>100</v>
      </c>
      <c r="U165" s="87" t="s">
        <v>0</v>
      </c>
      <c r="V165" s="87"/>
      <c r="W165" s="87"/>
      <c r="X165" s="87"/>
      <c r="Y165" s="87"/>
      <c r="Z165" s="92"/>
      <c r="AB165" s="90"/>
      <c r="AD165" s="87">
        <f>VLOOKUP(B165,'[1]Wet|Dry-qPCR'!$E$1:$L$167,8,FALSE)</f>
        <v>3.0714276402414361E-2</v>
      </c>
      <c r="AE165" s="87" t="s">
        <v>1501</v>
      </c>
    </row>
    <row r="166" spans="1:31">
      <c r="A166" s="86" t="s">
        <v>367</v>
      </c>
      <c r="B166" s="86" t="s">
        <v>1449</v>
      </c>
      <c r="C166" s="88">
        <v>45175</v>
      </c>
      <c r="D166" s="87" t="s">
        <v>797</v>
      </c>
      <c r="E166" s="87">
        <v>2</v>
      </c>
      <c r="F166" s="87" t="s">
        <v>24</v>
      </c>
      <c r="G166" s="87" t="s">
        <v>23</v>
      </c>
      <c r="H166" s="87" t="s">
        <v>764</v>
      </c>
      <c r="I166" s="87" t="s">
        <v>8</v>
      </c>
      <c r="J166" s="87" t="s">
        <v>7</v>
      </c>
      <c r="K166" s="87" t="s">
        <v>94</v>
      </c>
      <c r="L166" s="89">
        <v>1.5813082456588745</v>
      </c>
      <c r="M166" s="87" t="s">
        <v>5</v>
      </c>
      <c r="N166" s="87" t="s">
        <v>4</v>
      </c>
      <c r="O166" s="87">
        <v>1</v>
      </c>
      <c r="P166" s="87" t="s">
        <v>3</v>
      </c>
      <c r="Q166" s="87" t="s">
        <v>2</v>
      </c>
      <c r="R166" s="87">
        <v>100</v>
      </c>
      <c r="S166" s="87" t="s">
        <v>1</v>
      </c>
      <c r="T166" s="87">
        <v>100</v>
      </c>
      <c r="U166" s="87" t="s">
        <v>0</v>
      </c>
      <c r="V166" s="87"/>
      <c r="W166" s="87"/>
      <c r="X166" s="87"/>
      <c r="Y166" s="87"/>
      <c r="Z166" s="92"/>
      <c r="AB166" s="90"/>
      <c r="AD166" s="87"/>
    </row>
    <row r="167" spans="1:31">
      <c r="A167" s="86" t="s">
        <v>366</v>
      </c>
      <c r="B167" s="86" t="s">
        <v>1449</v>
      </c>
      <c r="C167" s="88">
        <v>45175</v>
      </c>
      <c r="D167" s="87" t="s">
        <v>797</v>
      </c>
      <c r="E167" s="87">
        <v>2</v>
      </c>
      <c r="F167" s="87" t="s">
        <v>24</v>
      </c>
      <c r="G167" s="87" t="s">
        <v>23</v>
      </c>
      <c r="H167" s="87" t="s">
        <v>764</v>
      </c>
      <c r="I167" s="87" t="s">
        <v>8</v>
      </c>
      <c r="J167" s="87" t="s">
        <v>7</v>
      </c>
      <c r="K167" s="87" t="s">
        <v>94</v>
      </c>
      <c r="L167" s="89">
        <v>0</v>
      </c>
      <c r="M167" s="87" t="s">
        <v>5</v>
      </c>
      <c r="N167" s="87" t="s">
        <v>4</v>
      </c>
      <c r="O167" s="87">
        <v>1</v>
      </c>
      <c r="P167" s="87" t="s">
        <v>3</v>
      </c>
      <c r="Q167" s="87" t="s">
        <v>2</v>
      </c>
      <c r="R167" s="87">
        <v>100</v>
      </c>
      <c r="S167" s="87" t="s">
        <v>1</v>
      </c>
      <c r="T167" s="87">
        <v>100</v>
      </c>
      <c r="U167" s="87" t="s">
        <v>0</v>
      </c>
      <c r="V167" s="87"/>
      <c r="W167" s="87"/>
      <c r="X167" s="87"/>
      <c r="Y167" s="87"/>
      <c r="Z167" s="92"/>
      <c r="AB167" s="90"/>
      <c r="AD167" s="87"/>
    </row>
    <row r="168" spans="1:31">
      <c r="A168" s="86" t="s">
        <v>365</v>
      </c>
      <c r="B168" s="86" t="s">
        <v>1445</v>
      </c>
      <c r="C168" s="88">
        <v>45175</v>
      </c>
      <c r="D168" s="87" t="s">
        <v>797</v>
      </c>
      <c r="E168" s="87">
        <v>2</v>
      </c>
      <c r="F168" s="87" t="s">
        <v>10</v>
      </c>
      <c r="G168" s="87" t="s">
        <v>23</v>
      </c>
      <c r="H168" s="87" t="s">
        <v>8</v>
      </c>
      <c r="I168" s="87" t="s">
        <v>8</v>
      </c>
      <c r="J168" s="87" t="s">
        <v>7</v>
      </c>
      <c r="K168" s="87" t="s">
        <v>94</v>
      </c>
      <c r="L168" s="89">
        <v>0</v>
      </c>
      <c r="M168" s="87" t="s">
        <v>5</v>
      </c>
      <c r="N168" s="87" t="s">
        <v>4</v>
      </c>
      <c r="O168" s="87">
        <v>1</v>
      </c>
      <c r="P168" s="87" t="s">
        <v>3</v>
      </c>
      <c r="Q168" s="87" t="s">
        <v>2</v>
      </c>
      <c r="R168" s="87">
        <v>100</v>
      </c>
      <c r="S168" s="87" t="s">
        <v>1</v>
      </c>
      <c r="T168" s="87">
        <v>100</v>
      </c>
      <c r="U168" s="87" t="s">
        <v>0</v>
      </c>
      <c r="V168" s="87"/>
      <c r="W168" s="87"/>
      <c r="X168" s="87"/>
      <c r="Y168" s="87"/>
      <c r="Z168" s="92"/>
      <c r="AB168" s="90"/>
      <c r="AD168" s="87"/>
    </row>
    <row r="169" spans="1:31">
      <c r="A169" s="86" t="s">
        <v>364</v>
      </c>
      <c r="B169" s="86" t="s">
        <v>1445</v>
      </c>
      <c r="C169" s="88">
        <v>45175</v>
      </c>
      <c r="D169" s="87" t="s">
        <v>797</v>
      </c>
      <c r="E169" s="87">
        <v>2</v>
      </c>
      <c r="F169" s="87" t="s">
        <v>10</v>
      </c>
      <c r="G169" s="87" t="s">
        <v>23</v>
      </c>
      <c r="H169" s="87" t="s">
        <v>8</v>
      </c>
      <c r="I169" s="87" t="s">
        <v>8</v>
      </c>
      <c r="J169" s="87" t="s">
        <v>7</v>
      </c>
      <c r="K169" s="87" t="s">
        <v>94</v>
      </c>
      <c r="L169" s="89">
        <v>0</v>
      </c>
      <c r="M169" s="87" t="s">
        <v>5</v>
      </c>
      <c r="N169" s="87" t="s">
        <v>4</v>
      </c>
      <c r="O169" s="87">
        <v>1</v>
      </c>
      <c r="P169" s="87" t="s">
        <v>3</v>
      </c>
      <c r="Q169" s="87" t="s">
        <v>2</v>
      </c>
      <c r="R169" s="87">
        <v>100</v>
      </c>
      <c r="S169" s="87" t="s">
        <v>1</v>
      </c>
      <c r="T169" s="87">
        <v>100</v>
      </c>
      <c r="U169" s="87" t="s">
        <v>0</v>
      </c>
      <c r="V169" s="87"/>
      <c r="W169" s="87"/>
      <c r="X169" s="87"/>
      <c r="Y169" s="87"/>
      <c r="Z169" s="92"/>
      <c r="AB169" s="90"/>
      <c r="AD169" s="87"/>
    </row>
    <row r="170" spans="1:31">
      <c r="A170" s="86" t="s">
        <v>363</v>
      </c>
      <c r="B170" s="86" t="s">
        <v>1246</v>
      </c>
      <c r="C170" s="88">
        <v>45216</v>
      </c>
      <c r="D170" s="87" t="s">
        <v>797</v>
      </c>
      <c r="E170" s="87">
        <v>4</v>
      </c>
      <c r="F170" s="87" t="s">
        <v>47</v>
      </c>
      <c r="G170" s="87" t="s">
        <v>9</v>
      </c>
      <c r="H170" s="87" t="s">
        <v>8</v>
      </c>
      <c r="I170" s="87" t="s">
        <v>71</v>
      </c>
      <c r="J170" s="87" t="s">
        <v>7</v>
      </c>
      <c r="K170" s="87" t="s">
        <v>94</v>
      </c>
      <c r="L170" s="89">
        <v>74.033889036270367</v>
      </c>
      <c r="M170" s="87" t="s">
        <v>17</v>
      </c>
      <c r="N170" s="87" t="s">
        <v>16</v>
      </c>
      <c r="O170" s="87">
        <v>1</v>
      </c>
      <c r="P170" s="87" t="s">
        <v>3</v>
      </c>
      <c r="Q170" s="87" t="s">
        <v>15</v>
      </c>
      <c r="R170" s="87">
        <v>228.6</v>
      </c>
      <c r="S170" s="87" t="s">
        <v>14</v>
      </c>
      <c r="T170" s="87">
        <v>100</v>
      </c>
      <c r="U170" s="87" t="s">
        <v>0</v>
      </c>
      <c r="V170" s="87">
        <f>VLOOKUP(B170,'[1]Config_Svol-Sarea-DM'!$I$2:$M$190,4,FALSE)</f>
        <v>600</v>
      </c>
      <c r="W170" s="87">
        <f>VLOOKUP(B170,'[1]Config_Svol-Sarea-DM'!$I$2:$M$190,5,FALSE)</f>
        <v>7.3099999999999997E-3</v>
      </c>
      <c r="X170" s="89"/>
      <c r="Y170" s="95" t="s">
        <v>1504</v>
      </c>
      <c r="Z170" s="87">
        <f>VLOOKUP(B170,'[1]Config_Svol-Sarea-DM'!$I$2:$M$190,2,FALSE)</f>
        <v>6.3E-3</v>
      </c>
      <c r="AA170" s="87">
        <f>VLOOKUP(B170,'[1]Config_Svol-Sarea-DM'!$I$2:$M$190,3,FALSE)</f>
        <v>8.4999999999999995E-4</v>
      </c>
      <c r="AB170" s="90"/>
      <c r="AC170" s="87" t="s">
        <v>1496</v>
      </c>
      <c r="AD170" s="87">
        <f>VLOOKUP(B170,'[1]Wet|Dry-qPCR'!$E$1:$L$167,8,FALSE)</f>
        <v>3.7885874649204822E-2</v>
      </c>
      <c r="AE170" s="87" t="s">
        <v>1500</v>
      </c>
    </row>
    <row r="171" spans="1:31">
      <c r="A171" s="86" t="s">
        <v>362</v>
      </c>
      <c r="B171" s="86" t="s">
        <v>1246</v>
      </c>
      <c r="C171" s="88">
        <v>45216</v>
      </c>
      <c r="D171" s="87" t="s">
        <v>797</v>
      </c>
      <c r="E171" s="87">
        <v>4</v>
      </c>
      <c r="F171" s="87" t="s">
        <v>47</v>
      </c>
      <c r="G171" s="87" t="s">
        <v>9</v>
      </c>
      <c r="H171" s="87" t="s">
        <v>8</v>
      </c>
      <c r="I171" s="87" t="s">
        <v>71</v>
      </c>
      <c r="J171" s="87" t="s">
        <v>7</v>
      </c>
      <c r="K171" s="87" t="s">
        <v>94</v>
      </c>
      <c r="L171" s="89">
        <v>87.058835688107223</v>
      </c>
      <c r="M171" s="87" t="s">
        <v>17</v>
      </c>
      <c r="N171" s="87" t="s">
        <v>16</v>
      </c>
      <c r="O171" s="87">
        <v>1</v>
      </c>
      <c r="P171" s="87" t="s">
        <v>3</v>
      </c>
      <c r="Q171" s="87" t="s">
        <v>15</v>
      </c>
      <c r="R171" s="87">
        <v>288.2</v>
      </c>
      <c r="S171" s="87" t="s">
        <v>14</v>
      </c>
      <c r="T171" s="87">
        <v>100</v>
      </c>
      <c r="U171" s="87" t="s">
        <v>0</v>
      </c>
      <c r="V171" s="87">
        <f>VLOOKUP(B171,'[1]Config_Svol-Sarea-DM'!$I$2:$M$190,4,FALSE)</f>
        <v>600</v>
      </c>
      <c r="W171" s="87">
        <f>VLOOKUP(B171,'[1]Config_Svol-Sarea-DM'!$I$2:$M$190,5,FALSE)</f>
        <v>7.3099999999999997E-3</v>
      </c>
      <c r="X171" s="89"/>
      <c r="Y171" s="95" t="s">
        <v>1504</v>
      </c>
      <c r="Z171" s="87">
        <f>VLOOKUP(B171,'[1]Config_Svol-Sarea-DM'!$I$2:$M$190,2,FALSE)</f>
        <v>6.3E-3</v>
      </c>
      <c r="AA171" s="87">
        <f>VLOOKUP(B171,'[1]Config_Svol-Sarea-DM'!$I$2:$M$190,3,FALSE)</f>
        <v>8.4999999999999995E-4</v>
      </c>
      <c r="AB171" s="90"/>
      <c r="AC171" s="87" t="s">
        <v>1496</v>
      </c>
      <c r="AD171" s="87">
        <f>VLOOKUP(B171,'[1]Wet|Dry-qPCR'!$E$1:$L$167,8,FALSE)</f>
        <v>3.7885874649204822E-2</v>
      </c>
      <c r="AE171" s="87" t="s">
        <v>1500</v>
      </c>
    </row>
    <row r="172" spans="1:31">
      <c r="A172" s="86" t="s">
        <v>361</v>
      </c>
      <c r="B172" s="86" t="s">
        <v>1247</v>
      </c>
      <c r="C172" s="88">
        <v>45216</v>
      </c>
      <c r="D172" s="87" t="s">
        <v>797</v>
      </c>
      <c r="E172" s="87">
        <v>4</v>
      </c>
      <c r="F172" s="87" t="s">
        <v>47</v>
      </c>
      <c r="G172" s="87" t="s">
        <v>9</v>
      </c>
      <c r="H172" s="87" t="s">
        <v>8</v>
      </c>
      <c r="I172" s="87" t="s">
        <v>68</v>
      </c>
      <c r="J172" s="87" t="s">
        <v>7</v>
      </c>
      <c r="K172" s="87" t="s">
        <v>94</v>
      </c>
      <c r="L172" s="89">
        <v>15.256403210611298</v>
      </c>
      <c r="M172" s="87" t="s">
        <v>17</v>
      </c>
      <c r="N172" s="87" t="s">
        <v>16</v>
      </c>
      <c r="O172" s="87">
        <v>1</v>
      </c>
      <c r="P172" s="87" t="s">
        <v>3</v>
      </c>
      <c r="Q172" s="87" t="s">
        <v>15</v>
      </c>
      <c r="R172" s="87">
        <v>286.2</v>
      </c>
      <c r="S172" s="87" t="s">
        <v>14</v>
      </c>
      <c r="T172" s="87">
        <v>100</v>
      </c>
      <c r="U172" s="87" t="s">
        <v>0</v>
      </c>
      <c r="V172" s="87">
        <f>VLOOKUP(B172,'[1]Config_Svol-Sarea-DM'!$I$2:$M$190,4,FALSE)</f>
        <v>600</v>
      </c>
      <c r="W172" s="87">
        <f>VLOOKUP(B172,'[1]Config_Svol-Sarea-DM'!$I$2:$M$190,5,FALSE)</f>
        <v>7.3099999999999997E-3</v>
      </c>
      <c r="X172" s="89"/>
      <c r="Y172" s="95" t="s">
        <v>1504</v>
      </c>
      <c r="Z172" s="87">
        <f>VLOOKUP(B172,'[1]Config_Svol-Sarea-DM'!$I$2:$M$190,2,FALSE)</f>
        <v>1.7000000000000001E-2</v>
      </c>
      <c r="AA172" s="87">
        <f>VLOOKUP(B172,'[1]Config_Svol-Sarea-DM'!$I$2:$M$190,3,FALSE)</f>
        <v>2.5000000000000001E-3</v>
      </c>
      <c r="AB172" s="90"/>
      <c r="AC172" s="87" t="s">
        <v>1496</v>
      </c>
      <c r="AD172" s="87">
        <f>VLOOKUP(B172,'[1]Wet|Dry-qPCR'!$E$1:$L$167,8,FALSE)</f>
        <v>3.2877887538952613E-2</v>
      </c>
      <c r="AE172" s="87" t="s">
        <v>1500</v>
      </c>
    </row>
    <row r="173" spans="1:31">
      <c r="A173" s="86" t="s">
        <v>360</v>
      </c>
      <c r="B173" s="86" t="s">
        <v>1247</v>
      </c>
      <c r="C173" s="88">
        <v>45216</v>
      </c>
      <c r="D173" s="87" t="s">
        <v>797</v>
      </c>
      <c r="E173" s="87">
        <v>4</v>
      </c>
      <c r="F173" s="87" t="s">
        <v>47</v>
      </c>
      <c r="G173" s="87" t="s">
        <v>9</v>
      </c>
      <c r="H173" s="87" t="s">
        <v>8</v>
      </c>
      <c r="I173" s="87" t="s">
        <v>68</v>
      </c>
      <c r="J173" s="87" t="s">
        <v>7</v>
      </c>
      <c r="K173" s="87" t="s">
        <v>94</v>
      </c>
      <c r="L173" s="89">
        <v>14.169210045410372</v>
      </c>
      <c r="M173" s="87" t="s">
        <v>17</v>
      </c>
      <c r="N173" s="87" t="s">
        <v>16</v>
      </c>
      <c r="O173" s="87">
        <v>1</v>
      </c>
      <c r="P173" s="87" t="s">
        <v>3</v>
      </c>
      <c r="Q173" s="87" t="s">
        <v>15</v>
      </c>
      <c r="R173" s="87">
        <v>226.3</v>
      </c>
      <c r="S173" s="87" t="s">
        <v>14</v>
      </c>
      <c r="T173" s="87">
        <v>100</v>
      </c>
      <c r="U173" s="87" t="s">
        <v>0</v>
      </c>
      <c r="V173" s="87">
        <f>VLOOKUP(B173,'[1]Config_Svol-Sarea-DM'!$I$2:$M$190,4,FALSE)</f>
        <v>600</v>
      </c>
      <c r="W173" s="87">
        <f>VLOOKUP(B173,'[1]Config_Svol-Sarea-DM'!$I$2:$M$190,5,FALSE)</f>
        <v>7.3099999999999997E-3</v>
      </c>
      <c r="X173" s="89"/>
      <c r="Y173" s="95" t="s">
        <v>1504</v>
      </c>
      <c r="Z173" s="87">
        <f>VLOOKUP(B173,'[1]Config_Svol-Sarea-DM'!$I$2:$M$190,2,FALSE)</f>
        <v>1.7000000000000001E-2</v>
      </c>
      <c r="AA173" s="87">
        <f>VLOOKUP(B173,'[1]Config_Svol-Sarea-DM'!$I$2:$M$190,3,FALSE)</f>
        <v>2.5000000000000001E-3</v>
      </c>
      <c r="AB173" s="90"/>
      <c r="AC173" s="87" t="s">
        <v>1496</v>
      </c>
      <c r="AD173" s="87">
        <f>VLOOKUP(B173,'[1]Wet|Dry-qPCR'!$E$1:$L$167,8,FALSE)</f>
        <v>3.2877887538952613E-2</v>
      </c>
      <c r="AE173" s="87" t="s">
        <v>1500</v>
      </c>
    </row>
    <row r="174" spans="1:31">
      <c r="A174" s="86" t="s">
        <v>359</v>
      </c>
      <c r="B174" s="86" t="s">
        <v>1248</v>
      </c>
      <c r="C174" s="88">
        <v>45216</v>
      </c>
      <c r="D174" s="87" t="s">
        <v>797</v>
      </c>
      <c r="E174" s="87">
        <v>4</v>
      </c>
      <c r="F174" s="87" t="s">
        <v>47</v>
      </c>
      <c r="G174" s="87" t="s">
        <v>9</v>
      </c>
      <c r="H174" s="87" t="s">
        <v>8</v>
      </c>
      <c r="I174" s="87" t="s">
        <v>65</v>
      </c>
      <c r="J174" s="87" t="s">
        <v>7</v>
      </c>
      <c r="K174" s="87" t="s">
        <v>94</v>
      </c>
      <c r="L174" s="89">
        <v>24.3408725731868</v>
      </c>
      <c r="M174" s="87" t="s">
        <v>17</v>
      </c>
      <c r="N174" s="87" t="s">
        <v>16</v>
      </c>
      <c r="O174" s="87">
        <v>1</v>
      </c>
      <c r="P174" s="87" t="s">
        <v>3</v>
      </c>
      <c r="Q174" s="87" t="s">
        <v>15</v>
      </c>
      <c r="R174" s="87">
        <v>229.2</v>
      </c>
      <c r="S174" s="87" t="s">
        <v>14</v>
      </c>
      <c r="T174" s="87">
        <v>100</v>
      </c>
      <c r="U174" s="87" t="s">
        <v>0</v>
      </c>
      <c r="V174" s="87">
        <f>VLOOKUP(B174,'[1]Config_Svol-Sarea-DM'!$I$2:$M$190,4,FALSE)</f>
        <v>600</v>
      </c>
      <c r="W174" s="87">
        <f>VLOOKUP(B174,'[1]Config_Svol-Sarea-DM'!$I$2:$M$190,5,FALSE)</f>
        <v>7.3099999999999997E-3</v>
      </c>
      <c r="X174" s="89"/>
      <c r="Y174" s="95" t="s">
        <v>1504</v>
      </c>
      <c r="Z174" s="87">
        <f>VLOOKUP(B174,'[1]Config_Svol-Sarea-DM'!$I$2:$M$190,2,FALSE)</f>
        <v>1.7000000000000001E-2</v>
      </c>
      <c r="AA174" s="87">
        <f>VLOOKUP(B174,'[1]Config_Svol-Sarea-DM'!$I$2:$M$190,3,FALSE)</f>
        <v>2.5999999999999999E-3</v>
      </c>
      <c r="AB174" s="90"/>
      <c r="AC174" s="87" t="s">
        <v>1496</v>
      </c>
      <c r="AD174" s="87">
        <f>VLOOKUP(B174,'[1]Wet|Dry-qPCR'!$E$1:$L$167,8,FALSE)</f>
        <v>5.120327700972864E-2</v>
      </c>
      <c r="AE174" s="87" t="s">
        <v>1500</v>
      </c>
    </row>
    <row r="175" spans="1:31">
      <c r="A175" s="86" t="s">
        <v>358</v>
      </c>
      <c r="B175" s="86" t="s">
        <v>1248</v>
      </c>
      <c r="C175" s="88">
        <v>45216</v>
      </c>
      <c r="D175" s="87" t="s">
        <v>797</v>
      </c>
      <c r="E175" s="87">
        <v>4</v>
      </c>
      <c r="F175" s="87" t="s">
        <v>47</v>
      </c>
      <c r="G175" s="87" t="s">
        <v>9</v>
      </c>
      <c r="H175" s="87" t="s">
        <v>8</v>
      </c>
      <c r="I175" s="87" t="s">
        <v>65</v>
      </c>
      <c r="J175" s="87" t="s">
        <v>7</v>
      </c>
      <c r="K175" s="87" t="s">
        <v>94</v>
      </c>
      <c r="L175" s="89">
        <v>43.640079304094392</v>
      </c>
      <c r="M175" s="87" t="s">
        <v>17</v>
      </c>
      <c r="N175" s="87" t="s">
        <v>16</v>
      </c>
      <c r="O175" s="87">
        <v>1</v>
      </c>
      <c r="P175" s="87" t="s">
        <v>3</v>
      </c>
      <c r="Q175" s="87" t="s">
        <v>15</v>
      </c>
      <c r="R175" s="87">
        <v>225.89999999999998</v>
      </c>
      <c r="S175" s="87" t="s">
        <v>14</v>
      </c>
      <c r="T175" s="87">
        <v>100</v>
      </c>
      <c r="U175" s="87" t="s">
        <v>0</v>
      </c>
      <c r="V175" s="87">
        <f>VLOOKUP(B175,'[1]Config_Svol-Sarea-DM'!$I$2:$M$190,4,FALSE)</f>
        <v>600</v>
      </c>
      <c r="W175" s="87">
        <f>VLOOKUP(B175,'[1]Config_Svol-Sarea-DM'!$I$2:$M$190,5,FALSE)</f>
        <v>7.3099999999999997E-3</v>
      </c>
      <c r="X175" s="89"/>
      <c r="Y175" s="95" t="s">
        <v>1504</v>
      </c>
      <c r="Z175" s="87">
        <f>VLOOKUP(B175,'[1]Config_Svol-Sarea-DM'!$I$2:$M$190,2,FALSE)</f>
        <v>1.7000000000000001E-2</v>
      </c>
      <c r="AA175" s="87">
        <f>VLOOKUP(B175,'[1]Config_Svol-Sarea-DM'!$I$2:$M$190,3,FALSE)</f>
        <v>2.5999999999999999E-3</v>
      </c>
      <c r="AB175" s="90"/>
      <c r="AC175" s="87" t="s">
        <v>1496</v>
      </c>
      <c r="AD175" s="87">
        <f>VLOOKUP(B175,'[1]Wet|Dry-qPCR'!$E$1:$L$167,8,FALSE)</f>
        <v>5.120327700972864E-2</v>
      </c>
      <c r="AE175" s="87" t="s">
        <v>1500</v>
      </c>
    </row>
    <row r="176" spans="1:31">
      <c r="A176" s="86" t="s">
        <v>357</v>
      </c>
      <c r="B176" s="86" t="s">
        <v>1249</v>
      </c>
      <c r="C176" s="88">
        <v>45216</v>
      </c>
      <c r="D176" s="87" t="s">
        <v>797</v>
      </c>
      <c r="E176" s="87">
        <v>4</v>
      </c>
      <c r="F176" s="87" t="s">
        <v>47</v>
      </c>
      <c r="G176" s="87" t="s">
        <v>9</v>
      </c>
      <c r="H176" s="87" t="s">
        <v>8</v>
      </c>
      <c r="I176" s="87" t="s">
        <v>62</v>
      </c>
      <c r="J176" s="87" t="s">
        <v>7</v>
      </c>
      <c r="K176" s="87" t="s">
        <v>94</v>
      </c>
      <c r="L176" s="89">
        <v>9.7705783411597729</v>
      </c>
      <c r="M176" s="87" t="s">
        <v>17</v>
      </c>
      <c r="N176" s="87" t="s">
        <v>16</v>
      </c>
      <c r="O176" s="87">
        <v>1</v>
      </c>
      <c r="P176" s="87" t="s">
        <v>3</v>
      </c>
      <c r="Q176" s="87" t="s">
        <v>15</v>
      </c>
      <c r="R176" s="87">
        <v>238.2</v>
      </c>
      <c r="S176" s="87" t="s">
        <v>14</v>
      </c>
      <c r="T176" s="87">
        <v>100</v>
      </c>
      <c r="U176" s="87" t="s">
        <v>0</v>
      </c>
      <c r="V176" s="87">
        <f>VLOOKUP(B176,'[1]Config_Svol-Sarea-DM'!$I$2:$M$190,4,FALSE)</f>
        <v>600</v>
      </c>
      <c r="W176" s="87">
        <f>VLOOKUP(B176,'[1]Config_Svol-Sarea-DM'!$I$2:$M$190,5,FALSE)</f>
        <v>7.3099999999999997E-3</v>
      </c>
      <c r="X176" s="89"/>
      <c r="Y176" s="95" t="s">
        <v>1504</v>
      </c>
      <c r="Z176" s="87">
        <f>VLOOKUP(B176,'[1]Config_Svol-Sarea-DM'!$I$2:$M$190,2,FALSE)</f>
        <v>1.0999999999999999E-2</v>
      </c>
      <c r="AA176" s="87">
        <f>VLOOKUP(B176,'[1]Config_Svol-Sarea-DM'!$I$2:$M$190,3,FALSE)</f>
        <v>1.4E-3</v>
      </c>
      <c r="AB176" s="90"/>
      <c r="AC176" s="87" t="s">
        <v>1496</v>
      </c>
      <c r="AD176" s="87">
        <f>VLOOKUP(B176,'[1]Wet|Dry-qPCR'!$E$1:$L$167,8,FALSE)</f>
        <v>6.3079160094637182E-2</v>
      </c>
      <c r="AE176" s="87" t="s">
        <v>1500</v>
      </c>
    </row>
    <row r="177" spans="1:31">
      <c r="A177" s="86" t="s">
        <v>356</v>
      </c>
      <c r="B177" s="86" t="s">
        <v>1249</v>
      </c>
      <c r="C177" s="88">
        <v>45216</v>
      </c>
      <c r="D177" s="87" t="s">
        <v>797</v>
      </c>
      <c r="E177" s="87">
        <v>4</v>
      </c>
      <c r="F177" s="87" t="s">
        <v>47</v>
      </c>
      <c r="G177" s="87" t="s">
        <v>9</v>
      </c>
      <c r="H177" s="87" t="s">
        <v>8</v>
      </c>
      <c r="I177" s="87" t="s">
        <v>62</v>
      </c>
      <c r="J177" s="87" t="s">
        <v>7</v>
      </c>
      <c r="K177" s="87" t="s">
        <v>94</v>
      </c>
      <c r="L177" s="89">
        <v>27.107702679268435</v>
      </c>
      <c r="M177" s="87" t="s">
        <v>17</v>
      </c>
      <c r="N177" s="87" t="s">
        <v>16</v>
      </c>
      <c r="O177" s="87">
        <v>1</v>
      </c>
      <c r="P177" s="87" t="s">
        <v>3</v>
      </c>
      <c r="Q177" s="87" t="s">
        <v>15</v>
      </c>
      <c r="R177" s="87">
        <v>258.2</v>
      </c>
      <c r="S177" s="87" t="s">
        <v>14</v>
      </c>
      <c r="T177" s="87">
        <v>100</v>
      </c>
      <c r="U177" s="87" t="s">
        <v>0</v>
      </c>
      <c r="V177" s="87">
        <f>VLOOKUP(B177,'[1]Config_Svol-Sarea-DM'!$I$2:$M$190,4,FALSE)</f>
        <v>600</v>
      </c>
      <c r="W177" s="87">
        <f>VLOOKUP(B177,'[1]Config_Svol-Sarea-DM'!$I$2:$M$190,5,FALSE)</f>
        <v>7.3099999999999997E-3</v>
      </c>
      <c r="X177" s="89"/>
      <c r="Y177" s="95" t="s">
        <v>1504</v>
      </c>
      <c r="Z177" s="87">
        <f>VLOOKUP(B177,'[1]Config_Svol-Sarea-DM'!$I$2:$M$190,2,FALSE)</f>
        <v>1.0999999999999999E-2</v>
      </c>
      <c r="AA177" s="87">
        <f>VLOOKUP(B177,'[1]Config_Svol-Sarea-DM'!$I$2:$M$190,3,FALSE)</f>
        <v>1.4E-3</v>
      </c>
      <c r="AB177" s="90"/>
      <c r="AC177" s="87" t="s">
        <v>1496</v>
      </c>
      <c r="AD177" s="87">
        <f>VLOOKUP(B177,'[1]Wet|Dry-qPCR'!$E$1:$L$167,8,FALSE)</f>
        <v>6.3079160094637182E-2</v>
      </c>
      <c r="AE177" s="87" t="s">
        <v>1500</v>
      </c>
    </row>
    <row r="178" spans="1:31">
      <c r="A178" s="86" t="s">
        <v>355</v>
      </c>
      <c r="B178" s="86" t="s">
        <v>1250</v>
      </c>
      <c r="C178" s="88">
        <v>45216</v>
      </c>
      <c r="D178" s="87" t="s">
        <v>797</v>
      </c>
      <c r="E178" s="87">
        <v>4</v>
      </c>
      <c r="F178" s="87" t="s">
        <v>47</v>
      </c>
      <c r="G178" s="87" t="s">
        <v>9</v>
      </c>
      <c r="H178" s="87" t="s">
        <v>8</v>
      </c>
      <c r="I178" s="87" t="s">
        <v>59</v>
      </c>
      <c r="J178" s="87" t="s">
        <v>7</v>
      </c>
      <c r="K178" s="87" t="s">
        <v>94</v>
      </c>
      <c r="L178" s="89">
        <v>37.225057079077381</v>
      </c>
      <c r="M178" s="87" t="s">
        <v>17</v>
      </c>
      <c r="N178" s="87" t="s">
        <v>16</v>
      </c>
      <c r="O178" s="87">
        <v>1</v>
      </c>
      <c r="P178" s="87" t="s">
        <v>3</v>
      </c>
      <c r="Q178" s="87" t="s">
        <v>15</v>
      </c>
      <c r="R178" s="87">
        <v>234.2</v>
      </c>
      <c r="S178" s="87" t="s">
        <v>14</v>
      </c>
      <c r="T178" s="87">
        <v>100</v>
      </c>
      <c r="U178" s="87" t="s">
        <v>0</v>
      </c>
      <c r="V178" s="87">
        <f>VLOOKUP(B178,'[1]Config_Svol-Sarea-DM'!$I$2:$M$190,4,FALSE)</f>
        <v>600</v>
      </c>
      <c r="W178" s="87">
        <f>VLOOKUP(B178,'[1]Config_Svol-Sarea-DM'!$I$2:$M$190,5,FALSE)</f>
        <v>7.3099999999999997E-3</v>
      </c>
      <c r="X178" s="89"/>
      <c r="Y178" s="95" t="s">
        <v>1504</v>
      </c>
      <c r="Z178" s="87">
        <f>VLOOKUP(B178,'[1]Config_Svol-Sarea-DM'!$I$2:$M$190,2,FALSE)</f>
        <v>1.0999999999999999E-2</v>
      </c>
      <c r="AA178" s="87">
        <f>VLOOKUP(B178,'[1]Config_Svol-Sarea-DM'!$I$2:$M$190,3,FALSE)</f>
        <v>1.6999999999999999E-3</v>
      </c>
      <c r="AB178" s="90"/>
      <c r="AC178" s="87" t="s">
        <v>1496</v>
      </c>
      <c r="AD178" s="87">
        <f>VLOOKUP(B178,'[1]Wet|Dry-qPCR'!$E$1:$L$167,8,FALSE)</f>
        <v>4.2087278608133161E-2</v>
      </c>
      <c r="AE178" s="87" t="s">
        <v>1500</v>
      </c>
    </row>
    <row r="179" spans="1:31">
      <c r="A179" s="86" t="s">
        <v>354</v>
      </c>
      <c r="B179" s="86" t="s">
        <v>1250</v>
      </c>
      <c r="C179" s="88">
        <v>45216</v>
      </c>
      <c r="D179" s="87" t="s">
        <v>797</v>
      </c>
      <c r="E179" s="87">
        <v>4</v>
      </c>
      <c r="F179" s="87" t="s">
        <v>47</v>
      </c>
      <c r="G179" s="87" t="s">
        <v>9</v>
      </c>
      <c r="H179" s="87" t="s">
        <v>8</v>
      </c>
      <c r="I179" s="87" t="s">
        <v>59</v>
      </c>
      <c r="J179" s="87" t="s">
        <v>7</v>
      </c>
      <c r="K179" s="87" t="s">
        <v>94</v>
      </c>
      <c r="L179" s="89">
        <v>32.583946986849156</v>
      </c>
      <c r="M179" s="87" t="s">
        <v>17</v>
      </c>
      <c r="N179" s="87" t="s">
        <v>16</v>
      </c>
      <c r="O179" s="87">
        <v>1</v>
      </c>
      <c r="P179" s="87" t="s">
        <v>3</v>
      </c>
      <c r="Q179" s="87" t="s">
        <v>15</v>
      </c>
      <c r="R179" s="87">
        <v>259.40000000000003</v>
      </c>
      <c r="S179" s="87" t="s">
        <v>14</v>
      </c>
      <c r="T179" s="87">
        <v>100</v>
      </c>
      <c r="U179" s="87" t="s">
        <v>0</v>
      </c>
      <c r="V179" s="87">
        <f>VLOOKUP(B179,'[1]Config_Svol-Sarea-DM'!$I$2:$M$190,4,FALSE)</f>
        <v>600</v>
      </c>
      <c r="W179" s="87">
        <f>VLOOKUP(B179,'[1]Config_Svol-Sarea-DM'!$I$2:$M$190,5,FALSE)</f>
        <v>7.3099999999999997E-3</v>
      </c>
      <c r="X179" s="89"/>
      <c r="Y179" s="95" t="s">
        <v>1504</v>
      </c>
      <c r="Z179" s="87">
        <f>VLOOKUP(B179,'[1]Config_Svol-Sarea-DM'!$I$2:$M$190,2,FALSE)</f>
        <v>1.0999999999999999E-2</v>
      </c>
      <c r="AA179" s="87">
        <f>VLOOKUP(B179,'[1]Config_Svol-Sarea-DM'!$I$2:$M$190,3,FALSE)</f>
        <v>1.6999999999999999E-3</v>
      </c>
      <c r="AB179" s="90"/>
      <c r="AC179" s="87" t="s">
        <v>1496</v>
      </c>
      <c r="AD179" s="87">
        <f>VLOOKUP(B179,'[1]Wet|Dry-qPCR'!$E$1:$L$167,8,FALSE)</f>
        <v>4.2087278608133161E-2</v>
      </c>
      <c r="AE179" s="87" t="s">
        <v>1500</v>
      </c>
    </row>
    <row r="180" spans="1:31">
      <c r="A180" s="86" t="s">
        <v>353</v>
      </c>
      <c r="B180" s="86" t="s">
        <v>1251</v>
      </c>
      <c r="C180" s="88">
        <v>45216</v>
      </c>
      <c r="D180" s="87" t="s">
        <v>797</v>
      </c>
      <c r="E180" s="87">
        <v>4</v>
      </c>
      <c r="F180" s="87" t="s">
        <v>47</v>
      </c>
      <c r="G180" s="87" t="s">
        <v>9</v>
      </c>
      <c r="H180" s="87" t="s">
        <v>8</v>
      </c>
      <c r="I180" s="87" t="s">
        <v>56</v>
      </c>
      <c r="J180" s="87" t="s">
        <v>7</v>
      </c>
      <c r="K180" s="87" t="s">
        <v>94</v>
      </c>
      <c r="L180" s="89">
        <v>233.22456743539996</v>
      </c>
      <c r="M180" s="87" t="s">
        <v>17</v>
      </c>
      <c r="N180" s="87" t="s">
        <v>16</v>
      </c>
      <c r="O180" s="87">
        <v>1</v>
      </c>
      <c r="P180" s="87" t="s">
        <v>3</v>
      </c>
      <c r="Q180" s="87" t="s">
        <v>15</v>
      </c>
      <c r="R180" s="87">
        <v>224.70000000000002</v>
      </c>
      <c r="S180" s="87" t="s">
        <v>14</v>
      </c>
      <c r="T180" s="87">
        <v>100</v>
      </c>
      <c r="U180" s="87" t="s">
        <v>0</v>
      </c>
      <c r="V180" s="87">
        <f>VLOOKUP(B180,'[1]Config_Svol-Sarea-DM'!$I$2:$M$190,4,FALSE)</f>
        <v>600</v>
      </c>
      <c r="W180" s="87">
        <f>VLOOKUP(B180,'[1]Config_Svol-Sarea-DM'!$I$2:$M$190,5,FALSE)</f>
        <v>7.3099999999999997E-3</v>
      </c>
      <c r="X180" s="89"/>
      <c r="Y180" s="95" t="s">
        <v>1504</v>
      </c>
      <c r="Z180" s="87">
        <f>VLOOKUP(B180,'[1]Config_Svol-Sarea-DM'!$I$2:$M$190,2,FALSE)</f>
        <v>1.0999999999999999E-2</v>
      </c>
      <c r="AA180" s="87">
        <f>VLOOKUP(B180,'[1]Config_Svol-Sarea-DM'!$I$2:$M$190,3,FALSE)</f>
        <v>1.6000000000000001E-3</v>
      </c>
      <c r="AB180" s="90"/>
      <c r="AC180" s="87" t="s">
        <v>1496</v>
      </c>
      <c r="AD180" s="87">
        <f>VLOOKUP(B180,'[1]Wet|Dry-qPCR'!$E$1:$L$167,8,FALSE)</f>
        <v>4.3841924146123423E-2</v>
      </c>
      <c r="AE180" s="87" t="s">
        <v>1500</v>
      </c>
    </row>
    <row r="181" spans="1:31">
      <c r="A181" s="86" t="s">
        <v>352</v>
      </c>
      <c r="B181" s="86" t="s">
        <v>1251</v>
      </c>
      <c r="C181" s="88">
        <v>45216</v>
      </c>
      <c r="D181" s="87" t="s">
        <v>797</v>
      </c>
      <c r="E181" s="87">
        <v>4</v>
      </c>
      <c r="F181" s="87" t="s">
        <v>47</v>
      </c>
      <c r="G181" s="87" t="s">
        <v>9</v>
      </c>
      <c r="H181" s="87" t="s">
        <v>8</v>
      </c>
      <c r="I181" s="87" t="s">
        <v>56</v>
      </c>
      <c r="J181" s="87" t="s">
        <v>7</v>
      </c>
      <c r="K181" s="87" t="s">
        <v>94</v>
      </c>
      <c r="L181" s="89">
        <v>39.663525705548409</v>
      </c>
      <c r="M181" s="87" t="s">
        <v>17</v>
      </c>
      <c r="N181" s="87" t="s">
        <v>16</v>
      </c>
      <c r="O181" s="87">
        <v>1</v>
      </c>
      <c r="P181" s="87" t="s">
        <v>3</v>
      </c>
      <c r="Q181" s="87" t="s">
        <v>15</v>
      </c>
      <c r="R181" s="87">
        <v>244.2</v>
      </c>
      <c r="S181" s="87" t="s">
        <v>14</v>
      </c>
      <c r="T181" s="87">
        <v>100</v>
      </c>
      <c r="U181" s="87" t="s">
        <v>0</v>
      </c>
      <c r="V181" s="87">
        <f>VLOOKUP(B181,'[1]Config_Svol-Sarea-DM'!$I$2:$M$190,4,FALSE)</f>
        <v>600</v>
      </c>
      <c r="W181" s="87">
        <f>VLOOKUP(B181,'[1]Config_Svol-Sarea-DM'!$I$2:$M$190,5,FALSE)</f>
        <v>7.3099999999999997E-3</v>
      </c>
      <c r="X181" s="89"/>
      <c r="Y181" s="95" t="s">
        <v>1504</v>
      </c>
      <c r="Z181" s="87">
        <f>VLOOKUP(B181,'[1]Config_Svol-Sarea-DM'!$I$2:$M$190,2,FALSE)</f>
        <v>1.0999999999999999E-2</v>
      </c>
      <c r="AA181" s="87">
        <f>VLOOKUP(B181,'[1]Config_Svol-Sarea-DM'!$I$2:$M$190,3,FALSE)</f>
        <v>1.6000000000000001E-3</v>
      </c>
      <c r="AB181" s="90"/>
      <c r="AC181" s="87" t="s">
        <v>1496</v>
      </c>
      <c r="AD181" s="87">
        <f>VLOOKUP(B181,'[1]Wet|Dry-qPCR'!$E$1:$L$167,8,FALSE)</f>
        <v>4.3841924146123423E-2</v>
      </c>
      <c r="AE181" s="87" t="s">
        <v>1500</v>
      </c>
    </row>
    <row r="182" spans="1:31">
      <c r="A182" s="86" t="s">
        <v>351</v>
      </c>
      <c r="B182" s="86" t="s">
        <v>1252</v>
      </c>
      <c r="C182" s="88">
        <v>45216</v>
      </c>
      <c r="D182" s="87" t="s">
        <v>797</v>
      </c>
      <c r="E182" s="87">
        <v>4</v>
      </c>
      <c r="F182" s="87" t="s">
        <v>47</v>
      </c>
      <c r="G182" s="87" t="s">
        <v>9</v>
      </c>
      <c r="H182" s="87" t="s">
        <v>8</v>
      </c>
      <c r="I182" s="87" t="s">
        <v>53</v>
      </c>
      <c r="J182" s="87" t="s">
        <v>7</v>
      </c>
      <c r="K182" s="87" t="s">
        <v>94</v>
      </c>
      <c r="L182" s="89">
        <v>13.053975178440577</v>
      </c>
      <c r="M182" s="87" t="s">
        <v>17</v>
      </c>
      <c r="N182" s="87" t="s">
        <v>16</v>
      </c>
      <c r="O182" s="87">
        <v>1</v>
      </c>
      <c r="P182" s="87" t="s">
        <v>3</v>
      </c>
      <c r="Q182" s="87" t="s">
        <v>15</v>
      </c>
      <c r="R182" s="87">
        <v>286.8</v>
      </c>
      <c r="S182" s="87" t="s">
        <v>14</v>
      </c>
      <c r="T182" s="87">
        <v>100</v>
      </c>
      <c r="U182" s="87" t="s">
        <v>0</v>
      </c>
      <c r="V182" s="87">
        <f>VLOOKUP(B182,'[1]Config_Svol-Sarea-DM'!$I$2:$M$190,4,FALSE)</f>
        <v>600</v>
      </c>
      <c r="W182" s="87">
        <f>VLOOKUP(B182,'[1]Config_Svol-Sarea-DM'!$I$2:$M$190,5,FALSE)</f>
        <v>7.3099999999999997E-3</v>
      </c>
      <c r="X182" s="89"/>
      <c r="Y182" s="95" t="s">
        <v>1504</v>
      </c>
      <c r="Z182" s="87">
        <f>VLOOKUP(B182,'[1]Config_Svol-Sarea-DM'!$I$2:$M$190,2,FALSE)</f>
        <v>1.2999999999999999E-2</v>
      </c>
      <c r="AA182" s="87">
        <f>VLOOKUP(B182,'[1]Config_Svol-Sarea-DM'!$I$2:$M$190,3,FALSE)</f>
        <v>2E-3</v>
      </c>
      <c r="AB182" s="90"/>
      <c r="AC182" s="87" t="s">
        <v>1496</v>
      </c>
      <c r="AD182" s="87">
        <f>VLOOKUP(B182,'[1]Wet|Dry-qPCR'!$E$1:$L$167,8,FALSE)</f>
        <v>4.3904539927036891E-2</v>
      </c>
      <c r="AE182" s="87" t="s">
        <v>1500</v>
      </c>
    </row>
    <row r="183" spans="1:31">
      <c r="A183" s="86" t="s">
        <v>350</v>
      </c>
      <c r="B183" s="86" t="s">
        <v>1252</v>
      </c>
      <c r="C183" s="88">
        <v>45216</v>
      </c>
      <c r="D183" s="87" t="s">
        <v>797</v>
      </c>
      <c r="E183" s="87">
        <v>4</v>
      </c>
      <c r="F183" s="87" t="s">
        <v>47</v>
      </c>
      <c r="G183" s="87" t="s">
        <v>9</v>
      </c>
      <c r="H183" s="87" t="s">
        <v>8</v>
      </c>
      <c r="I183" s="87" t="s">
        <v>53</v>
      </c>
      <c r="J183" s="87" t="s">
        <v>7</v>
      </c>
      <c r="K183" s="87" t="s">
        <v>94</v>
      </c>
      <c r="L183" s="89">
        <v>24.103806658488949</v>
      </c>
      <c r="M183" s="87" t="s">
        <v>17</v>
      </c>
      <c r="N183" s="87" t="s">
        <v>16</v>
      </c>
      <c r="O183" s="87">
        <v>1</v>
      </c>
      <c r="P183" s="87" t="s">
        <v>3</v>
      </c>
      <c r="Q183" s="87" t="s">
        <v>15</v>
      </c>
      <c r="R183" s="87">
        <v>246</v>
      </c>
      <c r="S183" s="87" t="s">
        <v>14</v>
      </c>
      <c r="T183" s="87">
        <v>100</v>
      </c>
      <c r="U183" s="87" t="s">
        <v>0</v>
      </c>
      <c r="V183" s="87">
        <f>VLOOKUP(B183,'[1]Config_Svol-Sarea-DM'!$I$2:$M$190,4,FALSE)</f>
        <v>600</v>
      </c>
      <c r="W183" s="87">
        <f>VLOOKUP(B183,'[1]Config_Svol-Sarea-DM'!$I$2:$M$190,5,FALSE)</f>
        <v>7.3099999999999997E-3</v>
      </c>
      <c r="X183" s="89"/>
      <c r="Y183" s="95" t="s">
        <v>1504</v>
      </c>
      <c r="Z183" s="87">
        <f>VLOOKUP(B183,'[1]Config_Svol-Sarea-DM'!$I$2:$M$190,2,FALSE)</f>
        <v>1.2999999999999999E-2</v>
      </c>
      <c r="AA183" s="87">
        <f>VLOOKUP(B183,'[1]Config_Svol-Sarea-DM'!$I$2:$M$190,3,FALSE)</f>
        <v>2E-3</v>
      </c>
      <c r="AB183" s="90"/>
      <c r="AC183" s="87" t="s">
        <v>1496</v>
      </c>
      <c r="AD183" s="87">
        <f>VLOOKUP(B183,'[1]Wet|Dry-qPCR'!$E$1:$L$167,8,FALSE)</f>
        <v>4.3904539927036891E-2</v>
      </c>
      <c r="AE183" s="87" t="s">
        <v>1500</v>
      </c>
    </row>
    <row r="184" spans="1:31">
      <c r="A184" s="86" t="s">
        <v>349</v>
      </c>
      <c r="B184" s="86" t="s">
        <v>1253</v>
      </c>
      <c r="C184" s="88">
        <v>45216</v>
      </c>
      <c r="D184" s="87" t="s">
        <v>797</v>
      </c>
      <c r="E184" s="87">
        <v>4</v>
      </c>
      <c r="F184" s="87" t="s">
        <v>47</v>
      </c>
      <c r="G184" s="87" t="s">
        <v>9</v>
      </c>
      <c r="H184" s="87" t="s">
        <v>8</v>
      </c>
      <c r="I184" s="87" t="s">
        <v>50</v>
      </c>
      <c r="J184" s="87" t="s">
        <v>7</v>
      </c>
      <c r="K184" s="87" t="s">
        <v>94</v>
      </c>
      <c r="L184" s="89">
        <v>13.074127035401684</v>
      </c>
      <c r="M184" s="87" t="s">
        <v>17</v>
      </c>
      <c r="N184" s="87" t="s">
        <v>16</v>
      </c>
      <c r="O184" s="87">
        <v>1</v>
      </c>
      <c r="P184" s="87" t="s">
        <v>3</v>
      </c>
      <c r="Q184" s="87" t="s">
        <v>15</v>
      </c>
      <c r="R184" s="87">
        <v>245.10000000000002</v>
      </c>
      <c r="S184" s="87" t="s">
        <v>14</v>
      </c>
      <c r="T184" s="87">
        <v>100</v>
      </c>
      <c r="U184" s="87" t="s">
        <v>0</v>
      </c>
      <c r="V184" s="87">
        <f>VLOOKUP(B184,'[1]Config_Svol-Sarea-DM'!$I$2:$M$190,4,FALSE)</f>
        <v>600</v>
      </c>
      <c r="W184" s="87">
        <f>VLOOKUP(B184,'[1]Config_Svol-Sarea-DM'!$I$2:$M$190,5,FALSE)</f>
        <v>7.3099999999999997E-3</v>
      </c>
      <c r="X184" s="89"/>
      <c r="Y184" s="95" t="s">
        <v>1504</v>
      </c>
      <c r="Z184" s="87">
        <f>VLOOKUP(B184,'[1]Config_Svol-Sarea-DM'!$I$2:$M$190,2,FALSE)</f>
        <v>2.5000000000000001E-2</v>
      </c>
      <c r="AA184" s="87">
        <f>VLOOKUP(B184,'[1]Config_Svol-Sarea-DM'!$I$2:$M$190,3,FALSE)</f>
        <v>3.3999999999999998E-3</v>
      </c>
      <c r="AB184" s="90"/>
      <c r="AC184" s="87" t="s">
        <v>1496</v>
      </c>
      <c r="AD184" s="87">
        <f>VLOOKUP(B184,'[1]Wet|Dry-qPCR'!$E$1:$L$167,8,FALSE)</f>
        <v>4.1146420752338653E-2</v>
      </c>
      <c r="AE184" s="87" t="s">
        <v>1500</v>
      </c>
    </row>
    <row r="185" spans="1:31">
      <c r="A185" s="86" t="s">
        <v>348</v>
      </c>
      <c r="B185" s="86" t="s">
        <v>1253</v>
      </c>
      <c r="C185" s="88">
        <v>45216</v>
      </c>
      <c r="D185" s="87" t="s">
        <v>797</v>
      </c>
      <c r="E185" s="87">
        <v>4</v>
      </c>
      <c r="F185" s="87" t="s">
        <v>47</v>
      </c>
      <c r="G185" s="87" t="s">
        <v>9</v>
      </c>
      <c r="H185" s="87" t="s">
        <v>8</v>
      </c>
      <c r="I185" s="87" t="s">
        <v>50</v>
      </c>
      <c r="J185" s="87" t="s">
        <v>7</v>
      </c>
      <c r="K185" s="87" t="s">
        <v>94</v>
      </c>
      <c r="L185" s="89">
        <v>13.080495414336678</v>
      </c>
      <c r="M185" s="87" t="s">
        <v>17</v>
      </c>
      <c r="N185" s="87" t="s">
        <v>16</v>
      </c>
      <c r="O185" s="87">
        <v>1</v>
      </c>
      <c r="P185" s="87" t="s">
        <v>3</v>
      </c>
      <c r="Q185" s="87" t="s">
        <v>15</v>
      </c>
      <c r="R185" s="87">
        <v>259.29999999999995</v>
      </c>
      <c r="S185" s="87" t="s">
        <v>14</v>
      </c>
      <c r="T185" s="87">
        <v>100</v>
      </c>
      <c r="U185" s="87" t="s">
        <v>0</v>
      </c>
      <c r="V185" s="87">
        <f>VLOOKUP(B185,'[1]Config_Svol-Sarea-DM'!$I$2:$M$190,4,FALSE)</f>
        <v>600</v>
      </c>
      <c r="W185" s="87">
        <f>VLOOKUP(B185,'[1]Config_Svol-Sarea-DM'!$I$2:$M$190,5,FALSE)</f>
        <v>7.3099999999999997E-3</v>
      </c>
      <c r="X185" s="89"/>
      <c r="Y185" s="95" t="s">
        <v>1504</v>
      </c>
      <c r="Z185" s="87">
        <f>VLOOKUP(B185,'[1]Config_Svol-Sarea-DM'!$I$2:$M$190,2,FALSE)</f>
        <v>2.5000000000000001E-2</v>
      </c>
      <c r="AA185" s="87">
        <f>VLOOKUP(B185,'[1]Config_Svol-Sarea-DM'!$I$2:$M$190,3,FALSE)</f>
        <v>3.3999999999999998E-3</v>
      </c>
      <c r="AB185" s="90"/>
      <c r="AC185" s="87" t="s">
        <v>1496</v>
      </c>
      <c r="AD185" s="87">
        <f>VLOOKUP(B185,'[1]Wet|Dry-qPCR'!$E$1:$L$167,8,FALSE)</f>
        <v>4.1146420752338653E-2</v>
      </c>
      <c r="AE185" s="87" t="s">
        <v>1500</v>
      </c>
    </row>
    <row r="186" spans="1:31">
      <c r="A186" s="86" t="s">
        <v>347</v>
      </c>
      <c r="B186" s="86" t="s">
        <v>1254</v>
      </c>
      <c r="C186" s="88">
        <v>45216</v>
      </c>
      <c r="D186" s="87" t="s">
        <v>797</v>
      </c>
      <c r="E186" s="87">
        <v>4</v>
      </c>
      <c r="F186" s="87" t="s">
        <v>47</v>
      </c>
      <c r="G186" s="87" t="s">
        <v>9</v>
      </c>
      <c r="H186" s="87" t="s">
        <v>8</v>
      </c>
      <c r="I186" s="87" t="s">
        <v>46</v>
      </c>
      <c r="J186" s="87" t="s">
        <v>7</v>
      </c>
      <c r="K186" s="87" t="s">
        <v>94</v>
      </c>
      <c r="L186" s="89">
        <v>51.035956998841954</v>
      </c>
      <c r="M186" s="87" t="s">
        <v>17</v>
      </c>
      <c r="N186" s="87" t="s">
        <v>16</v>
      </c>
      <c r="O186" s="87">
        <v>1</v>
      </c>
      <c r="P186" s="87" t="s">
        <v>3</v>
      </c>
      <c r="Q186" s="87" t="s">
        <v>15</v>
      </c>
      <c r="R186" s="87">
        <v>248.6</v>
      </c>
      <c r="S186" s="87" t="s">
        <v>14</v>
      </c>
      <c r="T186" s="87">
        <v>100</v>
      </c>
      <c r="U186" s="87" t="s">
        <v>0</v>
      </c>
      <c r="V186" s="87">
        <f>VLOOKUP(B186,'[1]Config_Svol-Sarea-DM'!$I$2:$M$190,4,FALSE)</f>
        <v>600</v>
      </c>
      <c r="W186" s="87">
        <f>VLOOKUP(B186,'[1]Config_Svol-Sarea-DM'!$I$2:$M$190,5,FALSE)</f>
        <v>9.7466666666666674E-3</v>
      </c>
      <c r="X186" s="89"/>
      <c r="Y186" s="95" t="s">
        <v>1504</v>
      </c>
      <c r="Z186" s="87">
        <f>VLOOKUP(B186,'[1]Config_Svol-Sarea-DM'!$I$2:$M$190,2,FALSE)</f>
        <v>1.7999999999999999E-2</v>
      </c>
      <c r="AA186" s="87">
        <f>VLOOKUP(B186,'[1]Config_Svol-Sarea-DM'!$I$2:$M$190,3,FALSE)</f>
        <v>2.3E-3</v>
      </c>
      <c r="AB186" s="90"/>
      <c r="AC186" s="87" t="s">
        <v>1496</v>
      </c>
      <c r="AD186" s="87">
        <f>VLOOKUP(B186,'[1]Wet|Dry-qPCR'!$E$1:$L$167,8,FALSE)</f>
        <v>1.3639219841553418E-2</v>
      </c>
      <c r="AE186" s="87" t="s">
        <v>1500</v>
      </c>
    </row>
    <row r="187" spans="1:31">
      <c r="A187" s="86" t="s">
        <v>346</v>
      </c>
      <c r="B187" s="86" t="s">
        <v>1254</v>
      </c>
      <c r="C187" s="88">
        <v>45216</v>
      </c>
      <c r="D187" s="87" t="s">
        <v>797</v>
      </c>
      <c r="E187" s="87">
        <v>4</v>
      </c>
      <c r="F187" s="87" t="s">
        <v>47</v>
      </c>
      <c r="G187" s="87" t="s">
        <v>9</v>
      </c>
      <c r="H187" s="87" t="s">
        <v>8</v>
      </c>
      <c r="I187" s="87" t="s">
        <v>46</v>
      </c>
      <c r="J187" s="87" t="s">
        <v>7</v>
      </c>
      <c r="K187" s="87" t="s">
        <v>94</v>
      </c>
      <c r="L187" s="89">
        <v>51.760380482958396</v>
      </c>
      <c r="M187" s="87" t="s">
        <v>17</v>
      </c>
      <c r="N187" s="87" t="s">
        <v>16</v>
      </c>
      <c r="O187" s="87">
        <v>1</v>
      </c>
      <c r="P187" s="87" t="s">
        <v>3</v>
      </c>
      <c r="Q187" s="87" t="s">
        <v>15</v>
      </c>
      <c r="R187" s="87">
        <v>276.3</v>
      </c>
      <c r="S187" s="87" t="s">
        <v>14</v>
      </c>
      <c r="T187" s="87">
        <v>100</v>
      </c>
      <c r="U187" s="87" t="s">
        <v>0</v>
      </c>
      <c r="V187" s="87">
        <f>VLOOKUP(B187,'[1]Config_Svol-Sarea-DM'!$I$2:$M$190,4,FALSE)</f>
        <v>600</v>
      </c>
      <c r="W187" s="87">
        <f>VLOOKUP(B187,'[1]Config_Svol-Sarea-DM'!$I$2:$M$190,5,FALSE)</f>
        <v>9.7466666666666674E-3</v>
      </c>
      <c r="X187" s="89"/>
      <c r="Y187" s="95" t="s">
        <v>1504</v>
      </c>
      <c r="Z187" s="87">
        <f>VLOOKUP(B187,'[1]Config_Svol-Sarea-DM'!$I$2:$M$190,2,FALSE)</f>
        <v>1.7999999999999999E-2</v>
      </c>
      <c r="AA187" s="87">
        <f>VLOOKUP(B187,'[1]Config_Svol-Sarea-DM'!$I$2:$M$190,3,FALSE)</f>
        <v>2.3E-3</v>
      </c>
      <c r="AB187" s="90"/>
      <c r="AC187" s="87" t="s">
        <v>1496</v>
      </c>
      <c r="AD187" s="87">
        <f>VLOOKUP(B187,'[1]Wet|Dry-qPCR'!$E$1:$L$167,8,FALSE)</f>
        <v>1.3639219841553418E-2</v>
      </c>
      <c r="AE187" s="87" t="s">
        <v>1500</v>
      </c>
    </row>
    <row r="188" spans="1:31">
      <c r="A188" s="86" t="s">
        <v>345</v>
      </c>
      <c r="B188" s="86" t="s">
        <v>1255</v>
      </c>
      <c r="C188" s="88">
        <v>45216</v>
      </c>
      <c r="D188" s="87" t="s">
        <v>797</v>
      </c>
      <c r="E188" s="87">
        <v>4</v>
      </c>
      <c r="F188" s="87" t="s">
        <v>20</v>
      </c>
      <c r="G188" s="87" t="s">
        <v>9</v>
      </c>
      <c r="H188" s="87" t="s">
        <v>37</v>
      </c>
      <c r="I188" s="87" t="s">
        <v>8</v>
      </c>
      <c r="J188" s="87" t="s">
        <v>7</v>
      </c>
      <c r="K188" s="87" t="s">
        <v>94</v>
      </c>
      <c r="L188" s="89">
        <v>181.44783292497908</v>
      </c>
      <c r="M188" s="87" t="s">
        <v>17</v>
      </c>
      <c r="N188" s="87" t="s">
        <v>16</v>
      </c>
      <c r="O188" s="87">
        <v>1</v>
      </c>
      <c r="P188" s="87" t="s">
        <v>3</v>
      </c>
      <c r="Q188" s="87" t="s">
        <v>15</v>
      </c>
      <c r="R188" s="87">
        <v>224</v>
      </c>
      <c r="S188" s="87" t="s">
        <v>14</v>
      </c>
      <c r="T188" s="87">
        <v>100</v>
      </c>
      <c r="U188" s="87" t="s">
        <v>0</v>
      </c>
      <c r="V188" s="87">
        <f>VLOOKUP(B188,'[1]Config_Svol-Sarea-DM'!$I$2:$M$190,4,FALSE)</f>
        <v>600</v>
      </c>
      <c r="W188" s="87">
        <f>VLOOKUP(B188,'[1]Config_Svol-Sarea-DM'!$I$2:$M$190,5,FALSE)</f>
        <v>1</v>
      </c>
      <c r="X188" s="89"/>
      <c r="Y188" s="95" t="s">
        <v>1504</v>
      </c>
      <c r="Z188" s="87">
        <f>VLOOKUP(B188,'[1]Config_Svol-Sarea-DM'!$I$2:$M$190,2,FALSE)</f>
        <v>1.9000000000000001E-4</v>
      </c>
      <c r="AA188" s="87">
        <f>VLOOKUP(B188,'[1]Config_Svol-Sarea-DM'!$I$2:$M$190,3,FALSE)</f>
        <v>2.4000000000000001E-5</v>
      </c>
      <c r="AB188" s="90"/>
      <c r="AC188" s="87" t="s">
        <v>1496</v>
      </c>
      <c r="AD188" s="87">
        <f>VLOOKUP(B188,'[1]Wet|Dry-qPCR'!$E$1:$L$167,8,FALSE)</f>
        <v>7.414288127005568E-2</v>
      </c>
      <c r="AE188" s="87" t="s">
        <v>1500</v>
      </c>
    </row>
    <row r="189" spans="1:31">
      <c r="A189" s="86" t="s">
        <v>344</v>
      </c>
      <c r="B189" s="86" t="s">
        <v>1255</v>
      </c>
      <c r="C189" s="88">
        <v>45216</v>
      </c>
      <c r="D189" s="87" t="s">
        <v>797</v>
      </c>
      <c r="E189" s="87">
        <v>4</v>
      </c>
      <c r="F189" s="87" t="s">
        <v>20</v>
      </c>
      <c r="G189" s="87" t="s">
        <v>9</v>
      </c>
      <c r="H189" s="87" t="s">
        <v>37</v>
      </c>
      <c r="I189" s="87" t="s">
        <v>8</v>
      </c>
      <c r="J189" s="87" t="s">
        <v>7</v>
      </c>
      <c r="K189" s="87" t="s">
        <v>94</v>
      </c>
      <c r="L189" s="89">
        <v>118.58750028626203</v>
      </c>
      <c r="M189" s="87" t="s">
        <v>17</v>
      </c>
      <c r="N189" s="87" t="s">
        <v>16</v>
      </c>
      <c r="O189" s="87">
        <v>1</v>
      </c>
      <c r="P189" s="87" t="s">
        <v>3</v>
      </c>
      <c r="Q189" s="87" t="s">
        <v>15</v>
      </c>
      <c r="R189" s="87">
        <v>238.8</v>
      </c>
      <c r="S189" s="87" t="s">
        <v>14</v>
      </c>
      <c r="T189" s="87">
        <v>100</v>
      </c>
      <c r="U189" s="87" t="s">
        <v>0</v>
      </c>
      <c r="V189" s="87">
        <f>VLOOKUP(B189,'[1]Config_Svol-Sarea-DM'!$I$2:$M$190,4,FALSE)</f>
        <v>600</v>
      </c>
      <c r="W189" s="87">
        <f>VLOOKUP(B189,'[1]Config_Svol-Sarea-DM'!$I$2:$M$190,5,FALSE)</f>
        <v>1</v>
      </c>
      <c r="X189" s="89"/>
      <c r="Y189" s="95" t="s">
        <v>1504</v>
      </c>
      <c r="Z189" s="87">
        <f>VLOOKUP(B189,'[1]Config_Svol-Sarea-DM'!$I$2:$M$190,2,FALSE)</f>
        <v>1.9000000000000001E-4</v>
      </c>
      <c r="AA189" s="87">
        <f>VLOOKUP(B189,'[1]Config_Svol-Sarea-DM'!$I$2:$M$190,3,FALSE)</f>
        <v>2.4000000000000001E-5</v>
      </c>
      <c r="AB189" s="90"/>
      <c r="AC189" s="87" t="s">
        <v>1496</v>
      </c>
      <c r="AD189" s="87">
        <f>VLOOKUP(B189,'[1]Wet|Dry-qPCR'!$E$1:$L$167,8,FALSE)</f>
        <v>7.414288127005568E-2</v>
      </c>
      <c r="AE189" s="87" t="s">
        <v>1500</v>
      </c>
    </row>
    <row r="190" spans="1:31">
      <c r="A190" s="86" t="s">
        <v>339</v>
      </c>
      <c r="B190" s="86" t="s">
        <v>1258</v>
      </c>
      <c r="C190" s="88">
        <v>45216</v>
      </c>
      <c r="D190" s="87" t="s">
        <v>797</v>
      </c>
      <c r="E190" s="87">
        <v>4</v>
      </c>
      <c r="F190" s="87" t="s">
        <v>47</v>
      </c>
      <c r="G190" s="87" t="s">
        <v>9</v>
      </c>
      <c r="H190" s="87" t="s">
        <v>8</v>
      </c>
      <c r="I190" s="87" t="s">
        <v>8</v>
      </c>
      <c r="J190" s="87" t="s">
        <v>7</v>
      </c>
      <c r="K190" s="87" t="s">
        <v>94</v>
      </c>
      <c r="L190" s="89">
        <v>36.8874077701606</v>
      </c>
      <c r="M190" s="87" t="s">
        <v>17</v>
      </c>
      <c r="N190" s="87" t="s">
        <v>16</v>
      </c>
      <c r="O190" s="87">
        <v>1</v>
      </c>
      <c r="P190" s="87" t="s">
        <v>3</v>
      </c>
      <c r="Q190" s="87" t="s">
        <v>15</v>
      </c>
      <c r="R190" s="87">
        <v>255.1</v>
      </c>
      <c r="S190" s="87" t="s">
        <v>14</v>
      </c>
      <c r="T190" s="87">
        <v>100</v>
      </c>
      <c r="U190" s="87" t="s">
        <v>0</v>
      </c>
      <c r="V190" s="87">
        <f>VLOOKUP(B190,'[1]Config_Svol-Sarea-DM'!$I$2:$M$190,4,FALSE)</f>
        <v>1200</v>
      </c>
      <c r="W190" s="87">
        <f>VLOOKUP(B190,'[1]Config_Svol-Sarea-DM'!$I$2:$M$190,5,FALSE)</f>
        <v>1.4630000000000001E-2</v>
      </c>
      <c r="X190" s="89"/>
      <c r="Y190" s="95" t="s">
        <v>1504</v>
      </c>
      <c r="Z190" s="87">
        <f>VLOOKUP(B190,'[1]Config_Svol-Sarea-DM'!$I$2:$M$190,2,FALSE)</f>
        <v>1.2E-2</v>
      </c>
      <c r="AA190" s="87">
        <f>VLOOKUP(B190,'[1]Config_Svol-Sarea-DM'!$I$2:$M$190,3,FALSE)</f>
        <v>1.8E-3</v>
      </c>
      <c r="AB190" s="90"/>
      <c r="AC190" s="87" t="s">
        <v>1496</v>
      </c>
      <c r="AD190" s="87">
        <f>VLOOKUP(B190,'[1]Wet|Dry-qPCR'!$E$1:$L$167,8,FALSE)</f>
        <v>3.9600696275978474E-2</v>
      </c>
      <c r="AE190" s="87" t="s">
        <v>1500</v>
      </c>
    </row>
    <row r="191" spans="1:31">
      <c r="A191" s="86" t="s">
        <v>338</v>
      </c>
      <c r="B191" s="86" t="s">
        <v>1258</v>
      </c>
      <c r="C191" s="88">
        <v>45216</v>
      </c>
      <c r="D191" s="87" t="s">
        <v>797</v>
      </c>
      <c r="E191" s="87">
        <v>4</v>
      </c>
      <c r="F191" s="87" t="s">
        <v>47</v>
      </c>
      <c r="G191" s="87" t="s">
        <v>9</v>
      </c>
      <c r="H191" s="87" t="s">
        <v>8</v>
      </c>
      <c r="I191" s="87" t="s">
        <v>8</v>
      </c>
      <c r="J191" s="87" t="s">
        <v>7</v>
      </c>
      <c r="K191" s="87" t="s">
        <v>94</v>
      </c>
      <c r="L191" s="89">
        <v>39.235068222367005</v>
      </c>
      <c r="M191" s="87" t="s">
        <v>17</v>
      </c>
      <c r="N191" s="87" t="s">
        <v>16</v>
      </c>
      <c r="O191" s="87">
        <v>1</v>
      </c>
      <c r="P191" s="87" t="s">
        <v>3</v>
      </c>
      <c r="Q191" s="87" t="s">
        <v>15</v>
      </c>
      <c r="R191" s="87">
        <v>256.60000000000002</v>
      </c>
      <c r="S191" s="87" t="s">
        <v>14</v>
      </c>
      <c r="T191" s="87">
        <v>100</v>
      </c>
      <c r="U191" s="87" t="s">
        <v>0</v>
      </c>
      <c r="V191" s="87">
        <f>VLOOKUP(B191,'[1]Config_Svol-Sarea-DM'!$I$2:$M$190,4,FALSE)</f>
        <v>1200</v>
      </c>
      <c r="W191" s="87">
        <f>VLOOKUP(B191,'[1]Config_Svol-Sarea-DM'!$I$2:$M$190,5,FALSE)</f>
        <v>1.4630000000000001E-2</v>
      </c>
      <c r="X191" s="89"/>
      <c r="Y191" s="95" t="s">
        <v>1504</v>
      </c>
      <c r="Z191" s="87">
        <f>VLOOKUP(B191,'[1]Config_Svol-Sarea-DM'!$I$2:$M$190,2,FALSE)</f>
        <v>1.2E-2</v>
      </c>
      <c r="AA191" s="87">
        <f>VLOOKUP(B191,'[1]Config_Svol-Sarea-DM'!$I$2:$M$190,3,FALSE)</f>
        <v>1.8E-3</v>
      </c>
      <c r="AB191" s="90"/>
      <c r="AC191" s="87" t="s">
        <v>1496</v>
      </c>
      <c r="AD191" s="87">
        <f>VLOOKUP(B191,'[1]Wet|Dry-qPCR'!$E$1:$L$167,8,FALSE)</f>
        <v>3.9600696275978474E-2</v>
      </c>
      <c r="AE191" s="87" t="s">
        <v>1500</v>
      </c>
    </row>
    <row r="192" spans="1:31">
      <c r="A192" s="86" t="s">
        <v>343</v>
      </c>
      <c r="B192" s="86" t="s">
        <v>1256</v>
      </c>
      <c r="C192" s="88">
        <v>45216</v>
      </c>
      <c r="D192" s="87" t="s">
        <v>797</v>
      </c>
      <c r="E192" s="87">
        <v>4</v>
      </c>
      <c r="F192" s="87" t="s">
        <v>47</v>
      </c>
      <c r="G192" s="87" t="s">
        <v>9</v>
      </c>
      <c r="H192" s="87" t="s">
        <v>8</v>
      </c>
      <c r="I192" s="87" t="s">
        <v>8</v>
      </c>
      <c r="J192" s="87" t="s">
        <v>81</v>
      </c>
      <c r="K192" s="87" t="s">
        <v>94</v>
      </c>
      <c r="L192" s="89">
        <v>17.065254129389281</v>
      </c>
      <c r="M192" s="87" t="s">
        <v>17</v>
      </c>
      <c r="N192" s="87" t="s">
        <v>16</v>
      </c>
      <c r="O192" s="87">
        <v>1</v>
      </c>
      <c r="P192" s="91">
        <f>IF(J192="DUP",(ABS(L192-L190)/AVERAGE(L192,L190)*100),"")</f>
        <v>73.479798559991693</v>
      </c>
      <c r="Q192" s="87" t="s">
        <v>15</v>
      </c>
      <c r="R192" s="87">
        <v>232.5</v>
      </c>
      <c r="S192" s="87" t="s">
        <v>14</v>
      </c>
      <c r="T192" s="87">
        <v>100</v>
      </c>
      <c r="U192" s="87" t="s">
        <v>0</v>
      </c>
      <c r="V192" s="87">
        <f>VLOOKUP(B192,'[1]Config_Svol-Sarea-DM'!$I$2:$M$190,4,FALSE)</f>
        <v>1200</v>
      </c>
      <c r="W192" s="87">
        <f>VLOOKUP(B192,'[1]Config_Svol-Sarea-DM'!$I$2:$M$190,5,FALSE)</f>
        <v>1.4630000000000001E-2</v>
      </c>
      <c r="X192" s="89"/>
      <c r="Y192" s="95" t="s">
        <v>1504</v>
      </c>
      <c r="Z192" s="87">
        <f>VLOOKUP(B192,'[1]Config_Svol-Sarea-DM'!$I$2:$M$190,2,FALSE)</f>
        <v>1.4999999999999999E-2</v>
      </c>
      <c r="AA192" s="87">
        <f>VLOOKUP(B192,'[1]Config_Svol-Sarea-DM'!$I$2:$M$190,3,FALSE)</f>
        <v>2.0999999999999999E-3</v>
      </c>
      <c r="AB192" s="90"/>
      <c r="AC192" s="87" t="s">
        <v>1496</v>
      </c>
      <c r="AD192" s="87">
        <f>VLOOKUP(B192,'[1]Wet|Dry-qPCR'!$E$1:$L$167,8,FALSE)</f>
        <v>1.6515343373656309E-2</v>
      </c>
      <c r="AE192" s="87" t="s">
        <v>1500</v>
      </c>
    </row>
    <row r="193" spans="1:31">
      <c r="A193" s="86" t="s">
        <v>342</v>
      </c>
      <c r="B193" s="86" t="s">
        <v>1256</v>
      </c>
      <c r="C193" s="88">
        <v>45216</v>
      </c>
      <c r="D193" s="87" t="s">
        <v>797</v>
      </c>
      <c r="E193" s="87">
        <v>4</v>
      </c>
      <c r="F193" s="87" t="s">
        <v>47</v>
      </c>
      <c r="G193" s="87" t="s">
        <v>9</v>
      </c>
      <c r="H193" s="87" t="s">
        <v>8</v>
      </c>
      <c r="I193" s="87" t="s">
        <v>8</v>
      </c>
      <c r="J193" s="87" t="s">
        <v>81</v>
      </c>
      <c r="K193" s="87" t="s">
        <v>94</v>
      </c>
      <c r="L193" s="89">
        <v>33.88010087245614</v>
      </c>
      <c r="M193" s="87" t="s">
        <v>17</v>
      </c>
      <c r="N193" s="87" t="s">
        <v>16</v>
      </c>
      <c r="O193" s="87">
        <v>1</v>
      </c>
      <c r="P193" s="91">
        <f>IF(J193="DUP",(ABS(L193-L191)/AVERAGE(L193,L191)*100),"")</f>
        <v>14.648033824461246</v>
      </c>
      <c r="Q193" s="87" t="s">
        <v>15</v>
      </c>
      <c r="R193" s="87">
        <v>248.29999999999998</v>
      </c>
      <c r="S193" s="87" t="s">
        <v>14</v>
      </c>
      <c r="T193" s="87">
        <v>100</v>
      </c>
      <c r="U193" s="87" t="s">
        <v>0</v>
      </c>
      <c r="V193" s="87">
        <f>VLOOKUP(B193,'[1]Config_Svol-Sarea-DM'!$I$2:$M$190,4,FALSE)</f>
        <v>1200</v>
      </c>
      <c r="W193" s="87">
        <f>VLOOKUP(B193,'[1]Config_Svol-Sarea-DM'!$I$2:$M$190,5,FALSE)</f>
        <v>1.4630000000000001E-2</v>
      </c>
      <c r="X193" s="89"/>
      <c r="Y193" s="95" t="s">
        <v>1504</v>
      </c>
      <c r="Z193" s="87">
        <f>VLOOKUP(B193,'[1]Config_Svol-Sarea-DM'!$I$2:$M$190,2,FALSE)</f>
        <v>1.4999999999999999E-2</v>
      </c>
      <c r="AA193" s="87">
        <f>VLOOKUP(B193,'[1]Config_Svol-Sarea-DM'!$I$2:$M$190,3,FALSE)</f>
        <v>2.0999999999999999E-3</v>
      </c>
      <c r="AB193" s="90"/>
      <c r="AC193" s="87" t="s">
        <v>1496</v>
      </c>
      <c r="AD193" s="87">
        <f>VLOOKUP(B193,'[1]Wet|Dry-qPCR'!$E$1:$L$167,8,FALSE)</f>
        <v>1.6515343373656309E-2</v>
      </c>
      <c r="AE193" s="87" t="s">
        <v>1500</v>
      </c>
    </row>
    <row r="194" spans="1:31">
      <c r="A194" s="86" t="s">
        <v>341</v>
      </c>
      <c r="B194" s="86" t="s">
        <v>1257</v>
      </c>
      <c r="C194" s="88">
        <v>45216</v>
      </c>
      <c r="D194" s="87" t="s">
        <v>797</v>
      </c>
      <c r="E194" s="87">
        <v>4</v>
      </c>
      <c r="F194" s="87" t="s">
        <v>20</v>
      </c>
      <c r="G194" s="87" t="s">
        <v>9</v>
      </c>
      <c r="H194" s="87" t="s">
        <v>764</v>
      </c>
      <c r="I194" s="87" t="s">
        <v>8</v>
      </c>
      <c r="J194" s="87" t="s">
        <v>7</v>
      </c>
      <c r="K194" s="87" t="s">
        <v>94</v>
      </c>
      <c r="L194" s="89">
        <v>217.33099157281788</v>
      </c>
      <c r="M194" s="87" t="s">
        <v>17</v>
      </c>
      <c r="N194" s="87" t="s">
        <v>16</v>
      </c>
      <c r="O194" s="87">
        <v>1</v>
      </c>
      <c r="P194" s="87" t="s">
        <v>3</v>
      </c>
      <c r="Q194" s="87" t="s">
        <v>15</v>
      </c>
      <c r="R194" s="87">
        <v>284.7</v>
      </c>
      <c r="S194" s="87" t="s">
        <v>14</v>
      </c>
      <c r="T194" s="87">
        <v>100</v>
      </c>
      <c r="U194" s="87" t="s">
        <v>0</v>
      </c>
      <c r="V194" s="87">
        <f>VLOOKUP(B194,'[1]Config_Svol-Sarea-DM'!$I$2:$M$190,4,FALSE)</f>
        <v>1100</v>
      </c>
      <c r="W194" s="87">
        <f>VLOOKUP(B194,'[1]Config_Svol-Sarea-DM'!$I$2:$M$190,5,FALSE)</f>
        <v>9.2899999999999996E-2</v>
      </c>
      <c r="X194" s="89"/>
      <c r="Y194" s="95" t="s">
        <v>1504</v>
      </c>
      <c r="Z194" s="87">
        <f>VLOOKUP(B194,'[1]Config_Svol-Sarea-DM'!$I$2:$M$190,2,FALSE)</f>
        <v>1.4E-3</v>
      </c>
      <c r="AA194" s="87">
        <f>VLOOKUP(B194,'[1]Config_Svol-Sarea-DM'!$I$2:$M$190,3,FALSE)</f>
        <v>1.9000000000000001E-4</v>
      </c>
      <c r="AB194" s="90"/>
      <c r="AC194" s="87" t="s">
        <v>1496</v>
      </c>
      <c r="AD194" s="87">
        <f>VLOOKUP(B194,'[1]Wet|Dry-qPCR'!$E$1:$L$167,8,FALSE)</f>
        <v>3.4559738453656001E-2</v>
      </c>
      <c r="AE194" s="87" t="s">
        <v>1500</v>
      </c>
    </row>
    <row r="195" spans="1:31">
      <c r="A195" s="86" t="s">
        <v>340</v>
      </c>
      <c r="B195" s="86" t="s">
        <v>1257</v>
      </c>
      <c r="C195" s="88">
        <v>45216</v>
      </c>
      <c r="D195" s="87" t="s">
        <v>797</v>
      </c>
      <c r="E195" s="87">
        <v>4</v>
      </c>
      <c r="F195" s="87" t="s">
        <v>20</v>
      </c>
      <c r="G195" s="87" t="s">
        <v>9</v>
      </c>
      <c r="H195" s="87" t="s">
        <v>764</v>
      </c>
      <c r="I195" s="87" t="s">
        <v>8</v>
      </c>
      <c r="J195" s="87" t="s">
        <v>7</v>
      </c>
      <c r="K195" s="87" t="s">
        <v>94</v>
      </c>
      <c r="L195" s="89">
        <v>210.35135804268177</v>
      </c>
      <c r="M195" s="87" t="s">
        <v>17</v>
      </c>
      <c r="N195" s="87" t="s">
        <v>16</v>
      </c>
      <c r="O195" s="87">
        <v>1</v>
      </c>
      <c r="P195" s="87" t="s">
        <v>3</v>
      </c>
      <c r="Q195" s="87" t="s">
        <v>15</v>
      </c>
      <c r="R195" s="87">
        <v>262.7</v>
      </c>
      <c r="S195" s="87" t="s">
        <v>14</v>
      </c>
      <c r="T195" s="87">
        <v>100</v>
      </c>
      <c r="U195" s="87" t="s">
        <v>0</v>
      </c>
      <c r="V195" s="87">
        <f>VLOOKUP(B195,'[1]Config_Svol-Sarea-DM'!$I$2:$M$190,4,FALSE)</f>
        <v>1100</v>
      </c>
      <c r="W195" s="87">
        <f>VLOOKUP(B195,'[1]Config_Svol-Sarea-DM'!$I$2:$M$190,5,FALSE)</f>
        <v>9.2899999999999996E-2</v>
      </c>
      <c r="X195" s="89"/>
      <c r="Y195" s="95" t="s">
        <v>1504</v>
      </c>
      <c r="Z195" s="87">
        <f>VLOOKUP(B195,'[1]Config_Svol-Sarea-DM'!$I$2:$M$190,2,FALSE)</f>
        <v>1.4E-3</v>
      </c>
      <c r="AA195" s="87">
        <f>VLOOKUP(B195,'[1]Config_Svol-Sarea-DM'!$I$2:$M$190,3,FALSE)</f>
        <v>1.9000000000000001E-4</v>
      </c>
      <c r="AB195" s="90"/>
      <c r="AC195" s="87" t="s">
        <v>1496</v>
      </c>
      <c r="AD195" s="87">
        <f>VLOOKUP(B195,'[1]Wet|Dry-qPCR'!$E$1:$L$167,8,FALSE)</f>
        <v>3.4559738453656001E-2</v>
      </c>
      <c r="AE195" s="87" t="s">
        <v>1500</v>
      </c>
    </row>
    <row r="196" spans="1:31">
      <c r="A196" s="86" t="s">
        <v>337</v>
      </c>
      <c r="B196" s="86" t="s">
        <v>1259</v>
      </c>
      <c r="C196" s="88">
        <v>45216</v>
      </c>
      <c r="D196" s="87" t="s">
        <v>797</v>
      </c>
      <c r="E196" s="87">
        <v>4</v>
      </c>
      <c r="F196" s="87" t="s">
        <v>24</v>
      </c>
      <c r="G196" s="87" t="s">
        <v>23</v>
      </c>
      <c r="H196" s="87" t="s">
        <v>37</v>
      </c>
      <c r="I196" s="87" t="s">
        <v>8</v>
      </c>
      <c r="J196" s="87" t="s">
        <v>7</v>
      </c>
      <c r="K196" s="87" t="s">
        <v>94</v>
      </c>
      <c r="L196" s="89">
        <v>7.8945523066236474</v>
      </c>
      <c r="M196" s="87" t="s">
        <v>17</v>
      </c>
      <c r="N196" s="87" t="s">
        <v>16</v>
      </c>
      <c r="O196" s="87">
        <v>1</v>
      </c>
      <c r="P196" s="87" t="s">
        <v>3</v>
      </c>
      <c r="Q196" s="87" t="s">
        <v>15</v>
      </c>
      <c r="R196" s="87">
        <v>241.60000000000002</v>
      </c>
      <c r="S196" s="87" t="s">
        <v>14</v>
      </c>
      <c r="T196" s="87">
        <v>100</v>
      </c>
      <c r="U196" s="87" t="s">
        <v>0</v>
      </c>
      <c r="V196" s="87"/>
      <c r="W196" s="87"/>
      <c r="X196" s="87"/>
      <c r="Y196" s="87"/>
      <c r="Z196" s="92"/>
      <c r="AB196" s="90"/>
      <c r="AD196" s="87">
        <f>VLOOKUP(B196,'[1]Wet|Dry-qPCR'!$E$1:$L$167,8,FALSE)</f>
        <v>4.5449876746097087E-3</v>
      </c>
      <c r="AE196" s="87" t="s">
        <v>1501</v>
      </c>
    </row>
    <row r="197" spans="1:31">
      <c r="A197" s="86" t="s">
        <v>336</v>
      </c>
      <c r="B197" s="86" t="s">
        <v>1259</v>
      </c>
      <c r="C197" s="88">
        <v>45216</v>
      </c>
      <c r="D197" s="87" t="s">
        <v>797</v>
      </c>
      <c r="E197" s="87">
        <v>4</v>
      </c>
      <c r="F197" s="87" t="s">
        <v>24</v>
      </c>
      <c r="G197" s="87" t="s">
        <v>23</v>
      </c>
      <c r="H197" s="87" t="s">
        <v>37</v>
      </c>
      <c r="I197" s="87" t="s">
        <v>8</v>
      </c>
      <c r="J197" s="87" t="s">
        <v>7</v>
      </c>
      <c r="K197" s="87" t="s">
        <v>94</v>
      </c>
      <c r="L197" s="89">
        <v>7.3133067611564027</v>
      </c>
      <c r="M197" s="87" t="s">
        <v>17</v>
      </c>
      <c r="N197" s="87" t="s">
        <v>16</v>
      </c>
      <c r="O197" s="87">
        <v>1</v>
      </c>
      <c r="P197" s="87" t="s">
        <v>3</v>
      </c>
      <c r="Q197" s="87" t="s">
        <v>15</v>
      </c>
      <c r="R197" s="87">
        <v>245.9</v>
      </c>
      <c r="S197" s="87" t="s">
        <v>14</v>
      </c>
      <c r="T197" s="87">
        <v>100</v>
      </c>
      <c r="U197" s="87" t="s">
        <v>0</v>
      </c>
      <c r="V197" s="87"/>
      <c r="W197" s="87"/>
      <c r="X197" s="87"/>
      <c r="Y197" s="87"/>
      <c r="Z197" s="92"/>
      <c r="AB197" s="90"/>
      <c r="AD197" s="87">
        <f>VLOOKUP(B197,'[1]Wet|Dry-qPCR'!$E$1:$L$167,8,FALSE)</f>
        <v>4.5449876746097087E-3</v>
      </c>
      <c r="AE197" s="87" t="s">
        <v>1501</v>
      </c>
    </row>
    <row r="198" spans="1:31">
      <c r="A198" s="86" t="s">
        <v>335</v>
      </c>
      <c r="B198" s="86" t="s">
        <v>1260</v>
      </c>
      <c r="C198" s="88">
        <v>45216</v>
      </c>
      <c r="D198" s="87" t="s">
        <v>797</v>
      </c>
      <c r="E198" s="87">
        <v>4</v>
      </c>
      <c r="F198" s="87" t="s">
        <v>24</v>
      </c>
      <c r="G198" s="87" t="s">
        <v>23</v>
      </c>
      <c r="H198" s="87" t="s">
        <v>764</v>
      </c>
      <c r="I198" s="87" t="s">
        <v>8</v>
      </c>
      <c r="J198" s="87" t="s">
        <v>7</v>
      </c>
      <c r="K198" s="87" t="s">
        <v>94</v>
      </c>
      <c r="L198" s="89">
        <v>39.311850293082479</v>
      </c>
      <c r="M198" s="87" t="s">
        <v>17</v>
      </c>
      <c r="N198" s="87" t="s">
        <v>16</v>
      </c>
      <c r="O198" s="87">
        <v>1</v>
      </c>
      <c r="P198" s="87" t="s">
        <v>3</v>
      </c>
      <c r="Q198" s="87" t="s">
        <v>15</v>
      </c>
      <c r="R198" s="87">
        <v>257.60000000000002</v>
      </c>
      <c r="S198" s="87" t="s">
        <v>14</v>
      </c>
      <c r="T198" s="87">
        <v>100</v>
      </c>
      <c r="U198" s="87" t="s">
        <v>0</v>
      </c>
      <c r="V198" s="87"/>
      <c r="W198" s="87"/>
      <c r="X198" s="87"/>
      <c r="Y198" s="87"/>
      <c r="Z198" s="92"/>
      <c r="AB198" s="90"/>
      <c r="AD198" s="87">
        <f>VLOOKUP(B198,'[1]Wet|Dry-qPCR'!$E$1:$L$167,8,FALSE)</f>
        <v>1.4434172776538088E-2</v>
      </c>
      <c r="AE198" s="87" t="s">
        <v>1501</v>
      </c>
    </row>
    <row r="199" spans="1:31">
      <c r="A199" s="86" t="s">
        <v>334</v>
      </c>
      <c r="B199" s="86" t="s">
        <v>1260</v>
      </c>
      <c r="C199" s="88">
        <v>45216</v>
      </c>
      <c r="D199" s="87" t="s">
        <v>797</v>
      </c>
      <c r="E199" s="87">
        <v>4</v>
      </c>
      <c r="F199" s="87" t="s">
        <v>24</v>
      </c>
      <c r="G199" s="87" t="s">
        <v>23</v>
      </c>
      <c r="H199" s="87" t="s">
        <v>764</v>
      </c>
      <c r="I199" s="87" t="s">
        <v>8</v>
      </c>
      <c r="J199" s="87" t="s">
        <v>7</v>
      </c>
      <c r="K199" s="87" t="s">
        <v>94</v>
      </c>
      <c r="L199" s="89">
        <v>25.684016144826437</v>
      </c>
      <c r="M199" s="87" t="s">
        <v>17</v>
      </c>
      <c r="N199" s="87" t="s">
        <v>16</v>
      </c>
      <c r="O199" s="87">
        <v>1</v>
      </c>
      <c r="P199" s="87" t="s">
        <v>3</v>
      </c>
      <c r="Q199" s="87" t="s">
        <v>15</v>
      </c>
      <c r="R199" s="87">
        <v>255.4</v>
      </c>
      <c r="S199" s="87" t="s">
        <v>14</v>
      </c>
      <c r="T199" s="87">
        <v>100</v>
      </c>
      <c r="U199" s="87" t="s">
        <v>0</v>
      </c>
      <c r="V199" s="87"/>
      <c r="W199" s="87"/>
      <c r="X199" s="87"/>
      <c r="Y199" s="87"/>
      <c r="Z199" s="92"/>
      <c r="AB199" s="90"/>
      <c r="AD199" s="87">
        <f>VLOOKUP(B199,'[1]Wet|Dry-qPCR'!$E$1:$L$167,8,FALSE)</f>
        <v>1.4434172776538088E-2</v>
      </c>
      <c r="AE199" s="87" t="s">
        <v>1501</v>
      </c>
    </row>
    <row r="200" spans="1:31">
      <c r="A200" s="86" t="s">
        <v>333</v>
      </c>
      <c r="B200" s="86" t="s">
        <v>1261</v>
      </c>
      <c r="C200" s="88">
        <v>45217</v>
      </c>
      <c r="D200" s="87" t="s">
        <v>797</v>
      </c>
      <c r="E200" s="87">
        <v>4</v>
      </c>
      <c r="F200" s="87" t="s">
        <v>20</v>
      </c>
      <c r="G200" s="87" t="s">
        <v>9</v>
      </c>
      <c r="H200" s="87" t="s">
        <v>764</v>
      </c>
      <c r="I200" s="87" t="s">
        <v>18</v>
      </c>
      <c r="J200" s="87" t="s">
        <v>7</v>
      </c>
      <c r="K200" s="87" t="s">
        <v>94</v>
      </c>
      <c r="L200" s="89">
        <v>18.746730135350671</v>
      </c>
      <c r="M200" s="87" t="s">
        <v>17</v>
      </c>
      <c r="N200" s="87" t="s">
        <v>16</v>
      </c>
      <c r="O200" s="87">
        <v>1</v>
      </c>
      <c r="P200" s="87" t="s">
        <v>3</v>
      </c>
      <c r="Q200" s="87" t="s">
        <v>15</v>
      </c>
      <c r="R200" s="87">
        <v>263.40000000000003</v>
      </c>
      <c r="S200" s="87" t="s">
        <v>14</v>
      </c>
      <c r="T200" s="87">
        <v>100</v>
      </c>
      <c r="U200" s="87" t="s">
        <v>0</v>
      </c>
      <c r="V200" s="87">
        <f>VLOOKUP(B200,'[1]Config_Svol-Sarea-DM'!$I$2:$M$190,4,FALSE)</f>
        <v>500</v>
      </c>
      <c r="W200" s="87">
        <f>VLOOKUP(B200,'[1]Config_Svol-Sarea-DM'!$I$2:$M$190,5,FALSE)</f>
        <v>9.2899999999999996E-2</v>
      </c>
      <c r="X200" s="89"/>
      <c r="Y200" s="95" t="s">
        <v>1504</v>
      </c>
      <c r="Z200" s="87">
        <f>VLOOKUP(B200,'[1]Config_Svol-Sarea-DM'!$I$2:$M$190,2,FALSE)</f>
        <v>1.2849999999999999E-3</v>
      </c>
      <c r="AA200" s="87">
        <f>VLOOKUP(B200,'[1]Config_Svol-Sarea-DM'!$I$2:$M$190,3,FALSE)</f>
        <v>1.9999999999999998E-4</v>
      </c>
      <c r="AB200" s="90"/>
      <c r="AC200" s="87" t="s">
        <v>1496</v>
      </c>
      <c r="AD200" s="87">
        <f>VLOOKUP(B200,'[1]Wet|Dry-qPCR'!$E$1:$L$167,8,FALSE)</f>
        <v>1.348272172216277E-2</v>
      </c>
      <c r="AE200" s="87" t="s">
        <v>1500</v>
      </c>
    </row>
    <row r="201" spans="1:31">
      <c r="A201" s="86" t="s">
        <v>332</v>
      </c>
      <c r="B201" s="86" t="s">
        <v>1261</v>
      </c>
      <c r="C201" s="88">
        <v>45217</v>
      </c>
      <c r="D201" s="87" t="s">
        <v>797</v>
      </c>
      <c r="E201" s="87">
        <v>4</v>
      </c>
      <c r="F201" s="87" t="s">
        <v>20</v>
      </c>
      <c r="G201" s="87" t="s">
        <v>9</v>
      </c>
      <c r="H201" s="87" t="s">
        <v>764</v>
      </c>
      <c r="I201" s="87" t="s">
        <v>18</v>
      </c>
      <c r="J201" s="87" t="s">
        <v>7</v>
      </c>
      <c r="K201" s="87" t="s">
        <v>94</v>
      </c>
      <c r="L201" s="89">
        <v>94.089599442269858</v>
      </c>
      <c r="M201" s="87" t="s">
        <v>17</v>
      </c>
      <c r="N201" s="87" t="s">
        <v>16</v>
      </c>
      <c r="O201" s="87">
        <v>1</v>
      </c>
      <c r="P201" s="87" t="s">
        <v>3</v>
      </c>
      <c r="Q201" s="87" t="s">
        <v>15</v>
      </c>
      <c r="R201" s="87">
        <v>292.2</v>
      </c>
      <c r="S201" s="87" t="s">
        <v>14</v>
      </c>
      <c r="T201" s="87">
        <v>100</v>
      </c>
      <c r="U201" s="87" t="s">
        <v>0</v>
      </c>
      <c r="V201" s="87">
        <f>VLOOKUP(B201,'[1]Config_Svol-Sarea-DM'!$I$2:$M$190,4,FALSE)</f>
        <v>500</v>
      </c>
      <c r="W201" s="87">
        <f>VLOOKUP(B201,'[1]Config_Svol-Sarea-DM'!$I$2:$M$190,5,FALSE)</f>
        <v>9.2899999999999996E-2</v>
      </c>
      <c r="X201" s="89"/>
      <c r="Y201" s="95" t="s">
        <v>1504</v>
      </c>
      <c r="Z201" s="87">
        <f>VLOOKUP(B201,'[1]Config_Svol-Sarea-DM'!$I$2:$M$190,2,FALSE)</f>
        <v>1.2849999999999999E-3</v>
      </c>
      <c r="AA201" s="87">
        <f>VLOOKUP(B201,'[1]Config_Svol-Sarea-DM'!$I$2:$M$190,3,FALSE)</f>
        <v>1.9999999999999998E-4</v>
      </c>
      <c r="AB201" s="90"/>
      <c r="AC201" s="87" t="s">
        <v>1496</v>
      </c>
      <c r="AD201" s="87">
        <f>VLOOKUP(B201,'[1]Wet|Dry-qPCR'!$E$1:$L$167,8,FALSE)</f>
        <v>1.348272172216277E-2</v>
      </c>
      <c r="AE201" s="87" t="s">
        <v>1500</v>
      </c>
    </row>
    <row r="202" spans="1:31">
      <c r="A202" s="86" t="s">
        <v>331</v>
      </c>
      <c r="B202" s="86" t="s">
        <v>1260</v>
      </c>
      <c r="C202" s="88">
        <v>45217</v>
      </c>
      <c r="D202" s="87" t="s">
        <v>797</v>
      </c>
      <c r="E202" s="87">
        <v>4</v>
      </c>
      <c r="F202" s="87" t="s">
        <v>24</v>
      </c>
      <c r="G202" s="87" t="s">
        <v>23</v>
      </c>
      <c r="H202" s="87" t="s">
        <v>764</v>
      </c>
      <c r="I202" s="87" t="s">
        <v>18</v>
      </c>
      <c r="J202" s="87" t="s">
        <v>7</v>
      </c>
      <c r="K202" s="87" t="s">
        <v>94</v>
      </c>
      <c r="L202" s="89">
        <v>2.8402378861333282</v>
      </c>
      <c r="M202" s="87" t="s">
        <v>17</v>
      </c>
      <c r="N202" s="87" t="s">
        <v>16</v>
      </c>
      <c r="O202" s="87">
        <v>1</v>
      </c>
      <c r="P202" s="87" t="s">
        <v>3</v>
      </c>
      <c r="Q202" s="87" t="s">
        <v>15</v>
      </c>
      <c r="R202" s="87">
        <v>284</v>
      </c>
      <c r="S202" s="87" t="s">
        <v>14</v>
      </c>
      <c r="T202" s="87">
        <v>100</v>
      </c>
      <c r="U202" s="87" t="s">
        <v>0</v>
      </c>
      <c r="V202" s="87"/>
      <c r="W202" s="87"/>
      <c r="X202" s="87"/>
      <c r="Y202" s="87"/>
      <c r="Z202" s="92"/>
      <c r="AB202" s="90"/>
      <c r="AD202" s="87">
        <f>VLOOKUP(B202,'[1]Wet|Dry-qPCR'!$E$1:$L$167,8,FALSE)</f>
        <v>1.4434172776538088E-2</v>
      </c>
      <c r="AE202" s="87" t="s">
        <v>1501</v>
      </c>
    </row>
    <row r="203" spans="1:31">
      <c r="A203" s="86" t="s">
        <v>330</v>
      </c>
      <c r="B203" s="86" t="s">
        <v>1260</v>
      </c>
      <c r="C203" s="88">
        <v>45217</v>
      </c>
      <c r="D203" s="87" t="s">
        <v>797</v>
      </c>
      <c r="E203" s="87">
        <v>4</v>
      </c>
      <c r="F203" s="87" t="s">
        <v>24</v>
      </c>
      <c r="G203" s="87" t="s">
        <v>23</v>
      </c>
      <c r="H203" s="87" t="s">
        <v>764</v>
      </c>
      <c r="I203" s="87" t="s">
        <v>18</v>
      </c>
      <c r="J203" s="87" t="s">
        <v>7</v>
      </c>
      <c r="K203" s="87" t="s">
        <v>94</v>
      </c>
      <c r="L203" s="89">
        <v>14.926803739447344</v>
      </c>
      <c r="M203" s="87" t="s">
        <v>17</v>
      </c>
      <c r="N203" s="87" t="s">
        <v>16</v>
      </c>
      <c r="O203" s="87">
        <v>1</v>
      </c>
      <c r="P203" s="87" t="s">
        <v>3</v>
      </c>
      <c r="Q203" s="87" t="s">
        <v>15</v>
      </c>
      <c r="R203" s="87">
        <v>243.2</v>
      </c>
      <c r="S203" s="87" t="s">
        <v>14</v>
      </c>
      <c r="T203" s="87">
        <v>100</v>
      </c>
      <c r="U203" s="87" t="s">
        <v>0</v>
      </c>
      <c r="V203" s="87"/>
      <c r="W203" s="87"/>
      <c r="X203" s="87"/>
      <c r="Y203" s="87"/>
      <c r="Z203" s="92"/>
      <c r="AB203" s="90"/>
      <c r="AD203" s="87">
        <f>VLOOKUP(B203,'[1]Wet|Dry-qPCR'!$E$1:$L$167,8,FALSE)</f>
        <v>1.4434172776538088E-2</v>
      </c>
      <c r="AE203" s="87" t="s">
        <v>1501</v>
      </c>
    </row>
    <row r="204" spans="1:31">
      <c r="A204" s="86" t="s">
        <v>329</v>
      </c>
      <c r="B204" s="86" t="s">
        <v>1260</v>
      </c>
      <c r="C204" s="88">
        <v>45217</v>
      </c>
      <c r="D204" s="87" t="s">
        <v>797</v>
      </c>
      <c r="E204" s="87">
        <v>4</v>
      </c>
      <c r="F204" s="87" t="s">
        <v>24</v>
      </c>
      <c r="G204" s="87" t="s">
        <v>23</v>
      </c>
      <c r="H204" s="87" t="s">
        <v>764</v>
      </c>
      <c r="I204" s="87" t="s">
        <v>27</v>
      </c>
      <c r="J204" s="87" t="s">
        <v>7</v>
      </c>
      <c r="K204" s="87" t="s">
        <v>94</v>
      </c>
      <c r="L204" s="89">
        <v>0.36331104614973836</v>
      </c>
      <c r="M204" s="87" t="s">
        <v>17</v>
      </c>
      <c r="N204" s="87" t="s">
        <v>16</v>
      </c>
      <c r="O204" s="87">
        <v>1</v>
      </c>
      <c r="P204" s="87" t="s">
        <v>3</v>
      </c>
      <c r="Q204" s="87" t="s">
        <v>15</v>
      </c>
      <c r="R204" s="87">
        <v>247.20000000000002</v>
      </c>
      <c r="S204" s="87" t="s">
        <v>14</v>
      </c>
      <c r="T204" s="87">
        <v>100</v>
      </c>
      <c r="U204" s="87" t="s">
        <v>0</v>
      </c>
      <c r="V204" s="87"/>
      <c r="W204" s="87"/>
      <c r="X204" s="87"/>
      <c r="Y204" s="87"/>
      <c r="Z204" s="92"/>
      <c r="AB204" s="90"/>
      <c r="AD204" s="87">
        <f>VLOOKUP(B204,'[1]Wet|Dry-qPCR'!$E$1:$L$167,8,FALSE)</f>
        <v>1.4434172776538088E-2</v>
      </c>
      <c r="AE204" s="87" t="s">
        <v>1501</v>
      </c>
    </row>
    <row r="205" spans="1:31">
      <c r="A205" s="86" t="s">
        <v>328</v>
      </c>
      <c r="B205" s="86" t="s">
        <v>1260</v>
      </c>
      <c r="C205" s="88">
        <v>45217</v>
      </c>
      <c r="D205" s="87" t="s">
        <v>797</v>
      </c>
      <c r="E205" s="87">
        <v>4</v>
      </c>
      <c r="F205" s="87" t="s">
        <v>24</v>
      </c>
      <c r="G205" s="87" t="s">
        <v>23</v>
      </c>
      <c r="H205" s="87" t="s">
        <v>764</v>
      </c>
      <c r="I205" s="87" t="s">
        <v>27</v>
      </c>
      <c r="J205" s="87" t="s">
        <v>7</v>
      </c>
      <c r="K205" s="87" t="s">
        <v>94</v>
      </c>
      <c r="L205" s="89">
        <v>3.1625420745372095</v>
      </c>
      <c r="M205" s="87" t="s">
        <v>17</v>
      </c>
      <c r="N205" s="87" t="s">
        <v>16</v>
      </c>
      <c r="O205" s="87">
        <v>1</v>
      </c>
      <c r="P205" s="87" t="s">
        <v>3</v>
      </c>
      <c r="Q205" s="87" t="s">
        <v>15</v>
      </c>
      <c r="R205" s="87">
        <v>210.9</v>
      </c>
      <c r="S205" s="87" t="s">
        <v>14</v>
      </c>
      <c r="T205" s="87">
        <v>100</v>
      </c>
      <c r="U205" s="87" t="s">
        <v>0</v>
      </c>
      <c r="V205" s="87"/>
      <c r="W205" s="87"/>
      <c r="X205" s="87"/>
      <c r="Y205" s="87"/>
      <c r="Z205" s="92"/>
      <c r="AB205" s="90"/>
      <c r="AD205" s="87">
        <f>VLOOKUP(B205,'[1]Wet|Dry-qPCR'!$E$1:$L$167,8,FALSE)</f>
        <v>1.4434172776538088E-2</v>
      </c>
      <c r="AE205" s="87" t="s">
        <v>1501</v>
      </c>
    </row>
    <row r="206" spans="1:31">
      <c r="A206" s="86" t="s">
        <v>327</v>
      </c>
      <c r="B206" s="86" t="s">
        <v>1264</v>
      </c>
      <c r="C206" s="88">
        <v>45217</v>
      </c>
      <c r="D206" s="87" t="s">
        <v>797</v>
      </c>
      <c r="E206" s="87">
        <v>4</v>
      </c>
      <c r="F206" s="87" t="s">
        <v>47</v>
      </c>
      <c r="G206" s="87" t="s">
        <v>9</v>
      </c>
      <c r="H206" s="87" t="s">
        <v>8</v>
      </c>
      <c r="I206" s="87" t="s">
        <v>119</v>
      </c>
      <c r="J206" s="87" t="s">
        <v>7</v>
      </c>
      <c r="K206" s="87" t="s">
        <v>94</v>
      </c>
      <c r="L206" s="89">
        <v>4.3577011352213972</v>
      </c>
      <c r="M206" s="87" t="s">
        <v>17</v>
      </c>
      <c r="N206" s="87" t="s">
        <v>16</v>
      </c>
      <c r="O206" s="87">
        <v>1</v>
      </c>
      <c r="P206" s="87" t="s">
        <v>3</v>
      </c>
      <c r="Q206" s="87" t="s">
        <v>15</v>
      </c>
      <c r="R206" s="87">
        <v>225.3</v>
      </c>
      <c r="S206" s="87" t="s">
        <v>14</v>
      </c>
      <c r="T206" s="87">
        <v>100</v>
      </c>
      <c r="U206" s="87" t="s">
        <v>0</v>
      </c>
      <c r="V206" s="87">
        <f>VLOOKUP(B206,'[1]Config_Svol-Sarea-DM'!$I$2:$M$190,4,FALSE)</f>
        <v>500</v>
      </c>
      <c r="W206" s="87">
        <f>VLOOKUP(B206,'[1]Config_Svol-Sarea-DM'!$I$2:$M$190,5,FALSE)</f>
        <v>1.426E-2</v>
      </c>
      <c r="X206" s="89"/>
      <c r="Y206" s="95" t="s">
        <v>1504</v>
      </c>
      <c r="Z206" s="87" t="e">
        <f>VLOOKUP(B206,'[1]Config_Svol-Sarea-DM'!$I$2:$M$190,2,FALSE)</f>
        <v>#REF!</v>
      </c>
      <c r="AA206" s="87" t="e">
        <f>VLOOKUP(B206,'[1]Config_Svol-Sarea-DM'!$I$2:$M$190,3,FALSE)</f>
        <v>#REF!</v>
      </c>
      <c r="AB206" s="90"/>
      <c r="AC206" s="87" t="s">
        <v>1496</v>
      </c>
      <c r="AD206" s="87">
        <f>VLOOKUP(B206,'[1]Wet|Dry-qPCR'!$E$1:$L$167,8,FALSE)</f>
        <v>3.0551761461742634E-2</v>
      </c>
      <c r="AE206" s="87" t="s">
        <v>1500</v>
      </c>
    </row>
    <row r="207" spans="1:31">
      <c r="A207" s="86" t="s">
        <v>326</v>
      </c>
      <c r="B207" s="86" t="s">
        <v>1264</v>
      </c>
      <c r="C207" s="88">
        <v>45217</v>
      </c>
      <c r="D207" s="87" t="s">
        <v>797</v>
      </c>
      <c r="E207" s="87">
        <v>4</v>
      </c>
      <c r="F207" s="87" t="s">
        <v>47</v>
      </c>
      <c r="G207" s="87" t="s">
        <v>9</v>
      </c>
      <c r="H207" s="87" t="s">
        <v>8</v>
      </c>
      <c r="I207" s="87" t="s">
        <v>119</v>
      </c>
      <c r="J207" s="87" t="s">
        <v>7</v>
      </c>
      <c r="K207" s="87" t="s">
        <v>94</v>
      </c>
      <c r="L207" s="89">
        <v>7.6242854765128376</v>
      </c>
      <c r="M207" s="87" t="s">
        <v>17</v>
      </c>
      <c r="N207" s="87" t="s">
        <v>16</v>
      </c>
      <c r="O207" s="87">
        <v>1</v>
      </c>
      <c r="P207" s="87" t="s">
        <v>3</v>
      </c>
      <c r="Q207" s="87" t="s">
        <v>15</v>
      </c>
      <c r="R207" s="87">
        <v>239.9</v>
      </c>
      <c r="S207" s="87" t="s">
        <v>14</v>
      </c>
      <c r="T207" s="87">
        <v>100</v>
      </c>
      <c r="U207" s="87" t="s">
        <v>0</v>
      </c>
      <c r="V207" s="87">
        <f>VLOOKUP(B207,'[1]Config_Svol-Sarea-DM'!$I$2:$M$190,4,FALSE)</f>
        <v>500</v>
      </c>
      <c r="W207" s="87">
        <f>VLOOKUP(B207,'[1]Config_Svol-Sarea-DM'!$I$2:$M$190,5,FALSE)</f>
        <v>1.426E-2</v>
      </c>
      <c r="X207" s="89"/>
      <c r="Y207" s="95" t="s">
        <v>1504</v>
      </c>
      <c r="Z207" s="87" t="e">
        <f>VLOOKUP(B207,'[1]Config_Svol-Sarea-DM'!$I$2:$M$190,2,FALSE)</f>
        <v>#REF!</v>
      </c>
      <c r="AA207" s="87" t="e">
        <f>VLOOKUP(B207,'[1]Config_Svol-Sarea-DM'!$I$2:$M$190,3,FALSE)</f>
        <v>#REF!</v>
      </c>
      <c r="AB207" s="90"/>
      <c r="AC207" s="87" t="s">
        <v>1496</v>
      </c>
      <c r="AD207" s="87">
        <f>VLOOKUP(B207,'[1]Wet|Dry-qPCR'!$E$1:$L$167,8,FALSE)</f>
        <v>3.0551761461742634E-2</v>
      </c>
      <c r="AE207" s="87" t="s">
        <v>1500</v>
      </c>
    </row>
    <row r="208" spans="1:31">
      <c r="A208" s="86" t="s">
        <v>321</v>
      </c>
      <c r="B208" s="86" t="s">
        <v>1484</v>
      </c>
      <c r="C208" s="88">
        <v>45216</v>
      </c>
      <c r="D208" s="87" t="s">
        <v>797</v>
      </c>
      <c r="E208" s="87">
        <v>4</v>
      </c>
      <c r="F208" s="87" t="s">
        <v>10</v>
      </c>
      <c r="G208" s="87" t="s">
        <v>23</v>
      </c>
      <c r="H208" s="87" t="s">
        <v>8</v>
      </c>
      <c r="I208" s="87" t="s">
        <v>8</v>
      </c>
      <c r="J208" s="87" t="s">
        <v>7</v>
      </c>
      <c r="K208" s="87" t="s">
        <v>94</v>
      </c>
      <c r="L208" s="89">
        <v>0</v>
      </c>
      <c r="M208" s="87" t="s">
        <v>5</v>
      </c>
      <c r="N208" s="87" t="s">
        <v>16</v>
      </c>
      <c r="O208" s="87">
        <v>1</v>
      </c>
      <c r="P208" s="87" t="s">
        <v>3</v>
      </c>
      <c r="Q208" s="87" t="s">
        <v>2</v>
      </c>
      <c r="R208" s="87">
        <v>100</v>
      </c>
      <c r="S208" s="87" t="s">
        <v>1</v>
      </c>
      <c r="T208" s="87">
        <v>100</v>
      </c>
      <c r="U208" s="87" t="s">
        <v>0</v>
      </c>
      <c r="V208" s="87"/>
      <c r="W208" s="87"/>
      <c r="X208" s="87"/>
      <c r="Y208" s="87"/>
      <c r="Z208" s="92"/>
      <c r="AB208" s="90"/>
      <c r="AD208" s="87"/>
    </row>
    <row r="209" spans="1:31">
      <c r="A209" s="86" t="s">
        <v>320</v>
      </c>
      <c r="B209" s="86" t="s">
        <v>1484</v>
      </c>
      <c r="C209" s="88">
        <v>45216</v>
      </c>
      <c r="D209" s="87" t="s">
        <v>797</v>
      </c>
      <c r="E209" s="87">
        <v>4</v>
      </c>
      <c r="F209" s="87" t="s">
        <v>10</v>
      </c>
      <c r="G209" s="87" t="s">
        <v>23</v>
      </c>
      <c r="H209" s="87" t="s">
        <v>8</v>
      </c>
      <c r="I209" s="87" t="s">
        <v>8</v>
      </c>
      <c r="J209" s="87" t="s">
        <v>7</v>
      </c>
      <c r="K209" s="87" t="s">
        <v>94</v>
      </c>
      <c r="L209" s="89">
        <v>8.9370574951171875</v>
      </c>
      <c r="M209" s="87" t="s">
        <v>5</v>
      </c>
      <c r="N209" s="87" t="s">
        <v>16</v>
      </c>
      <c r="O209" s="87">
        <v>1</v>
      </c>
      <c r="P209" s="87" t="s">
        <v>3</v>
      </c>
      <c r="Q209" s="87" t="s">
        <v>2</v>
      </c>
      <c r="R209" s="87">
        <v>100</v>
      </c>
      <c r="S209" s="87" t="s">
        <v>1</v>
      </c>
      <c r="T209" s="87">
        <v>100</v>
      </c>
      <c r="U209" s="87" t="s">
        <v>0</v>
      </c>
      <c r="V209" s="87"/>
      <c r="W209" s="87"/>
      <c r="X209" s="87"/>
      <c r="Y209" s="87"/>
      <c r="Z209" s="92"/>
      <c r="AB209" s="90"/>
      <c r="AD209" s="87"/>
    </row>
    <row r="210" spans="1:31">
      <c r="A210" s="86" t="s">
        <v>325</v>
      </c>
      <c r="B210" s="86" t="s">
        <v>1485</v>
      </c>
      <c r="C210" s="88">
        <v>45216</v>
      </c>
      <c r="D210" s="87" t="s">
        <v>797</v>
      </c>
      <c r="E210" s="87">
        <v>4</v>
      </c>
      <c r="F210" s="87" t="s">
        <v>10</v>
      </c>
      <c r="G210" s="87" t="s">
        <v>23</v>
      </c>
      <c r="H210" s="87" t="s">
        <v>8</v>
      </c>
      <c r="I210" s="87" t="s">
        <v>8</v>
      </c>
      <c r="J210" s="87" t="s">
        <v>81</v>
      </c>
      <c r="K210" s="87" t="s">
        <v>94</v>
      </c>
      <c r="L210" s="89">
        <v>80.330421447753906</v>
      </c>
      <c r="M210" s="87" t="s">
        <v>5</v>
      </c>
      <c r="N210" s="87" t="s">
        <v>16</v>
      </c>
      <c r="O210" s="87">
        <v>1</v>
      </c>
      <c r="P210" s="91">
        <f>IF(J210="DUP",(ABS(L210-L208)/AVERAGE(L210,L208)*100),"")</f>
        <v>200</v>
      </c>
      <c r="Q210" s="87" t="s">
        <v>2</v>
      </c>
      <c r="R210" s="87">
        <v>100</v>
      </c>
      <c r="S210" s="87" t="s">
        <v>1</v>
      </c>
      <c r="T210" s="87">
        <v>100</v>
      </c>
      <c r="U210" s="87" t="s">
        <v>0</v>
      </c>
      <c r="V210" s="87"/>
      <c r="W210" s="87"/>
      <c r="X210" s="87"/>
      <c r="Y210" s="87"/>
      <c r="Z210" s="92"/>
      <c r="AB210" s="90"/>
      <c r="AD210" s="87"/>
    </row>
    <row r="211" spans="1:31">
      <c r="A211" s="86" t="s">
        <v>324</v>
      </c>
      <c r="B211" s="86" t="s">
        <v>1485</v>
      </c>
      <c r="C211" s="88">
        <v>45216</v>
      </c>
      <c r="D211" s="87" t="s">
        <v>797</v>
      </c>
      <c r="E211" s="87">
        <v>4</v>
      </c>
      <c r="F211" s="87" t="s">
        <v>10</v>
      </c>
      <c r="G211" s="87" t="s">
        <v>23</v>
      </c>
      <c r="H211" s="87" t="s">
        <v>8</v>
      </c>
      <c r="I211" s="87" t="s">
        <v>8</v>
      </c>
      <c r="J211" s="87" t="s">
        <v>81</v>
      </c>
      <c r="K211" s="87" t="s">
        <v>94</v>
      </c>
      <c r="L211" s="89">
        <v>8.7408676147460938</v>
      </c>
      <c r="M211" s="87" t="s">
        <v>5</v>
      </c>
      <c r="N211" s="87" t="s">
        <v>16</v>
      </c>
      <c r="O211" s="87">
        <v>1</v>
      </c>
      <c r="P211" s="91">
        <f>IF(J211="DUP",(ABS(L211-L209)/AVERAGE(L211,L209)*100),"")</f>
        <v>2.2196030263939845</v>
      </c>
      <c r="Q211" s="87" t="s">
        <v>2</v>
      </c>
      <c r="R211" s="87">
        <v>100</v>
      </c>
      <c r="S211" s="87" t="s">
        <v>1</v>
      </c>
      <c r="T211" s="87">
        <v>100</v>
      </c>
      <c r="U211" s="87" t="s">
        <v>0</v>
      </c>
      <c r="V211" s="87"/>
      <c r="W211" s="87"/>
      <c r="X211" s="87"/>
      <c r="Y211" s="87"/>
      <c r="Z211" s="92"/>
      <c r="AB211" s="90"/>
      <c r="AD211" s="87"/>
    </row>
    <row r="212" spans="1:31">
      <c r="A212" s="86" t="s">
        <v>323</v>
      </c>
      <c r="B212" s="86" t="s">
        <v>1503</v>
      </c>
      <c r="C212" s="88">
        <v>45216</v>
      </c>
      <c r="D212" s="87" t="s">
        <v>797</v>
      </c>
      <c r="E212" s="87">
        <v>4</v>
      </c>
      <c r="F212" s="87" t="s">
        <v>47</v>
      </c>
      <c r="G212" s="87" t="s">
        <v>9</v>
      </c>
      <c r="H212" s="87" t="s">
        <v>8</v>
      </c>
      <c r="I212" s="87" t="s">
        <v>8</v>
      </c>
      <c r="J212" s="87" t="s">
        <v>76</v>
      </c>
      <c r="K212" s="87" t="s">
        <v>94</v>
      </c>
      <c r="L212" s="89">
        <v>0</v>
      </c>
      <c r="M212" s="87" t="s">
        <v>5</v>
      </c>
      <c r="N212" s="87" t="s">
        <v>4</v>
      </c>
      <c r="O212" s="87">
        <v>1</v>
      </c>
      <c r="P212" s="87" t="s">
        <v>3</v>
      </c>
      <c r="Q212" s="87" t="s">
        <v>2</v>
      </c>
      <c r="R212" s="87">
        <v>100</v>
      </c>
      <c r="S212" s="87" t="s">
        <v>1</v>
      </c>
      <c r="T212" s="87">
        <v>100</v>
      </c>
      <c r="U212" s="87" t="s">
        <v>0</v>
      </c>
      <c r="V212" s="87">
        <f>VLOOKUP(B212,'[1]Config_Svol-Sarea-DM'!$I$2:$M$190,4,FALSE)</f>
        <v>700</v>
      </c>
      <c r="W212" s="87">
        <f>VLOOKUP(B212,'[1]Config_Svol-Sarea-DM'!$I$2:$M$190,5,FALSE)</f>
        <v>1.4630000000000001E-2</v>
      </c>
      <c r="X212" s="89"/>
      <c r="Y212" s="87" t="s">
        <v>1447</v>
      </c>
      <c r="Z212" s="87">
        <f>VLOOKUP(B212,'[1]Config_Svol-Sarea-DM'!$I$2:$M$190,2,FALSE)</f>
        <v>0</v>
      </c>
      <c r="AA212" s="87">
        <f>VLOOKUP(B212,'[1]Config_Svol-Sarea-DM'!$I$2:$M$190,3,FALSE)</f>
        <v>0</v>
      </c>
      <c r="AB212" s="90"/>
      <c r="AC212" s="87" t="s">
        <v>1496</v>
      </c>
      <c r="AD212" s="87" t="s">
        <v>8</v>
      </c>
    </row>
    <row r="213" spans="1:31">
      <c r="A213" s="86" t="s">
        <v>322</v>
      </c>
      <c r="B213" s="86" t="s">
        <v>1503</v>
      </c>
      <c r="C213" s="88">
        <v>45216</v>
      </c>
      <c r="D213" s="87" t="s">
        <v>797</v>
      </c>
      <c r="E213" s="87">
        <v>4</v>
      </c>
      <c r="F213" s="87" t="s">
        <v>47</v>
      </c>
      <c r="G213" s="87" t="s">
        <v>9</v>
      </c>
      <c r="H213" s="87" t="s">
        <v>8</v>
      </c>
      <c r="I213" s="87" t="s">
        <v>8</v>
      </c>
      <c r="J213" s="87" t="s">
        <v>76</v>
      </c>
      <c r="K213" s="87" t="s">
        <v>94</v>
      </c>
      <c r="L213" s="89">
        <v>0</v>
      </c>
      <c r="M213" s="87" t="s">
        <v>5</v>
      </c>
      <c r="N213" s="87" t="s">
        <v>4</v>
      </c>
      <c r="O213" s="87">
        <v>1</v>
      </c>
      <c r="P213" s="87" t="s">
        <v>3</v>
      </c>
      <c r="Q213" s="87" t="s">
        <v>2</v>
      </c>
      <c r="R213" s="87">
        <v>100</v>
      </c>
      <c r="S213" s="87" t="s">
        <v>1</v>
      </c>
      <c r="T213" s="87">
        <v>100</v>
      </c>
      <c r="U213" s="87" t="s">
        <v>0</v>
      </c>
      <c r="V213" s="87">
        <f>VLOOKUP(B213,'[1]Config_Svol-Sarea-DM'!$I$2:$M$190,4,FALSE)</f>
        <v>700</v>
      </c>
      <c r="W213" s="87">
        <f>VLOOKUP(B213,'[1]Config_Svol-Sarea-DM'!$I$2:$M$190,5,FALSE)</f>
        <v>1.4630000000000001E-2</v>
      </c>
      <c r="X213" s="89"/>
      <c r="Y213" s="87" t="s">
        <v>1447</v>
      </c>
      <c r="Z213" s="87">
        <f>VLOOKUP(B213,'[1]Config_Svol-Sarea-DM'!$I$2:$M$190,2,FALSE)</f>
        <v>0</v>
      </c>
      <c r="AA213" s="87">
        <f>VLOOKUP(B213,'[1]Config_Svol-Sarea-DM'!$I$2:$M$190,3,FALSE)</f>
        <v>0</v>
      </c>
      <c r="AB213" s="90"/>
      <c r="AC213" s="87" t="s">
        <v>1496</v>
      </c>
      <c r="AD213" s="87" t="s">
        <v>8</v>
      </c>
    </row>
    <row r="214" spans="1:31">
      <c r="A214" s="86" t="s">
        <v>319</v>
      </c>
      <c r="B214" s="86" t="s">
        <v>1483</v>
      </c>
      <c r="C214" s="88">
        <v>45216</v>
      </c>
      <c r="D214" s="87" t="s">
        <v>797</v>
      </c>
      <c r="E214" s="87">
        <v>4</v>
      </c>
      <c r="F214" s="87" t="s">
        <v>10</v>
      </c>
      <c r="G214" s="87" t="s">
        <v>23</v>
      </c>
      <c r="H214" s="87" t="s">
        <v>8</v>
      </c>
      <c r="I214" s="87" t="s">
        <v>8</v>
      </c>
      <c r="J214" s="87" t="s">
        <v>76</v>
      </c>
      <c r="K214" s="87" t="s">
        <v>94</v>
      </c>
      <c r="L214" s="89">
        <v>0</v>
      </c>
      <c r="M214" s="87" t="s">
        <v>5</v>
      </c>
      <c r="N214" s="87" t="s">
        <v>4</v>
      </c>
      <c r="O214" s="87">
        <v>1</v>
      </c>
      <c r="P214" s="87" t="s">
        <v>3</v>
      </c>
      <c r="Q214" s="87" t="s">
        <v>2</v>
      </c>
      <c r="R214" s="87">
        <v>100</v>
      </c>
      <c r="S214" s="87" t="s">
        <v>1</v>
      </c>
      <c r="T214" s="87">
        <v>100</v>
      </c>
      <c r="U214" s="87" t="s">
        <v>0</v>
      </c>
      <c r="V214" s="87"/>
      <c r="W214" s="87"/>
      <c r="X214" s="87"/>
      <c r="Y214" s="87"/>
      <c r="Z214" s="92"/>
      <c r="AB214" s="90"/>
      <c r="AD214" s="87"/>
    </row>
    <row r="215" spans="1:31">
      <c r="A215" s="86" t="s">
        <v>318</v>
      </c>
      <c r="B215" s="86" t="s">
        <v>1483</v>
      </c>
      <c r="C215" s="88">
        <v>45216</v>
      </c>
      <c r="D215" s="87" t="s">
        <v>797</v>
      </c>
      <c r="E215" s="87">
        <v>4</v>
      </c>
      <c r="F215" s="87" t="s">
        <v>10</v>
      </c>
      <c r="G215" s="87" t="s">
        <v>23</v>
      </c>
      <c r="H215" s="87" t="s">
        <v>8</v>
      </c>
      <c r="I215" s="87" t="s">
        <v>8</v>
      </c>
      <c r="J215" s="87" t="s">
        <v>76</v>
      </c>
      <c r="K215" s="87" t="s">
        <v>94</v>
      </c>
      <c r="L215" s="89">
        <v>0</v>
      </c>
      <c r="M215" s="87" t="s">
        <v>5</v>
      </c>
      <c r="N215" s="87" t="s">
        <v>4</v>
      </c>
      <c r="O215" s="87">
        <v>1</v>
      </c>
      <c r="P215" s="87" t="s">
        <v>3</v>
      </c>
      <c r="Q215" s="87" t="s">
        <v>2</v>
      </c>
      <c r="R215" s="87">
        <v>100</v>
      </c>
      <c r="S215" s="87" t="s">
        <v>1</v>
      </c>
      <c r="T215" s="87">
        <v>100</v>
      </c>
      <c r="U215" s="87" t="s">
        <v>0</v>
      </c>
      <c r="V215" s="87"/>
      <c r="W215" s="87"/>
      <c r="X215" s="87"/>
      <c r="Y215" s="87"/>
      <c r="AA215" s="87"/>
      <c r="AB215" s="90"/>
      <c r="AC215" s="87"/>
      <c r="AD215" s="87"/>
    </row>
    <row r="216" spans="1:31">
      <c r="A216" s="86" t="s">
        <v>1507</v>
      </c>
      <c r="B216" s="86" t="s">
        <v>1508</v>
      </c>
      <c r="C216" s="88">
        <v>45203</v>
      </c>
      <c r="D216" s="87" t="s">
        <v>167</v>
      </c>
      <c r="E216" s="87">
        <v>2</v>
      </c>
      <c r="F216" s="87" t="s">
        <v>47</v>
      </c>
      <c r="G216" s="87" t="s">
        <v>9</v>
      </c>
      <c r="H216" s="87" t="s">
        <v>8</v>
      </c>
      <c r="I216" s="87" t="s">
        <v>8</v>
      </c>
      <c r="J216" s="87" t="s">
        <v>76</v>
      </c>
      <c r="K216" s="87" t="s">
        <v>94</v>
      </c>
      <c r="L216" s="89">
        <v>0</v>
      </c>
      <c r="M216" s="87" t="s">
        <v>17</v>
      </c>
      <c r="N216" s="87" t="s">
        <v>4</v>
      </c>
      <c r="O216" s="87">
        <v>1</v>
      </c>
      <c r="P216" s="87" t="s">
        <v>3</v>
      </c>
      <c r="Q216" s="87" t="s">
        <v>15</v>
      </c>
      <c r="R216" s="87">
        <v>283.7</v>
      </c>
      <c r="S216" s="87" t="s">
        <v>14</v>
      </c>
      <c r="T216" s="87">
        <v>100</v>
      </c>
      <c r="U216" s="87" t="s">
        <v>0</v>
      </c>
      <c r="V216" s="87">
        <f>VLOOKUP(B216,'[1]Config_Svol-Sarea-DM'!$I$2:$M$190,4,FALSE)</f>
        <v>700</v>
      </c>
      <c r="W216" s="87">
        <f>VLOOKUP(B216,'[1]Config_Svol-Sarea-DM'!$I$2:$M$190,5,FALSE)</f>
        <v>1.4630000000000001E-2</v>
      </c>
      <c r="X216" s="89"/>
      <c r="Y216" s="95" t="s">
        <v>1504</v>
      </c>
      <c r="Z216" s="87">
        <f>VLOOKUP(B216,'[1]Config_Svol-Sarea-DM'!$I$2:$M$190,2,FALSE)</f>
        <v>0</v>
      </c>
      <c r="AA216" s="87">
        <f>VLOOKUP(B216,'[1]Config_Svol-Sarea-DM'!$I$2:$M$190,3,FALSE)</f>
        <v>0</v>
      </c>
      <c r="AB216" s="90"/>
      <c r="AC216" s="87" t="s">
        <v>1496</v>
      </c>
      <c r="AD216" s="87" t="s">
        <v>8</v>
      </c>
      <c r="AE216" s="87" t="s">
        <v>1500</v>
      </c>
    </row>
    <row r="217" spans="1:31">
      <c r="A217" s="86" t="s">
        <v>1509</v>
      </c>
      <c r="B217" s="86" t="s">
        <v>1508</v>
      </c>
      <c r="C217" s="88">
        <v>45203</v>
      </c>
      <c r="D217" s="87" t="s">
        <v>167</v>
      </c>
      <c r="E217" s="87">
        <v>2</v>
      </c>
      <c r="F217" s="87" t="s">
        <v>47</v>
      </c>
      <c r="G217" s="87" t="s">
        <v>9</v>
      </c>
      <c r="H217" s="87" t="s">
        <v>8</v>
      </c>
      <c r="I217" s="87" t="s">
        <v>8</v>
      </c>
      <c r="J217" s="87" t="s">
        <v>76</v>
      </c>
      <c r="K217" s="87" t="s">
        <v>94</v>
      </c>
      <c r="L217" s="89">
        <v>0</v>
      </c>
      <c r="M217" s="87" t="s">
        <v>17</v>
      </c>
      <c r="N217" s="87" t="s">
        <v>4</v>
      </c>
      <c r="O217" s="87">
        <v>1</v>
      </c>
      <c r="P217" s="87" t="s">
        <v>3</v>
      </c>
      <c r="Q217" s="87" t="s">
        <v>15</v>
      </c>
      <c r="R217" s="87">
        <v>286.89999999999998</v>
      </c>
      <c r="S217" s="87" t="s">
        <v>14</v>
      </c>
      <c r="T217" s="87">
        <v>100</v>
      </c>
      <c r="U217" s="87" t="s">
        <v>0</v>
      </c>
      <c r="V217" s="87">
        <f>VLOOKUP(B217,'[1]Config_Svol-Sarea-DM'!$I$2:$M$190,4,FALSE)</f>
        <v>700</v>
      </c>
      <c r="W217" s="87">
        <f>VLOOKUP(B217,'[1]Config_Svol-Sarea-DM'!$I$2:$M$190,5,FALSE)</f>
        <v>1.4630000000000001E-2</v>
      </c>
      <c r="X217" s="89"/>
      <c r="Y217" s="95" t="s">
        <v>1504</v>
      </c>
      <c r="Z217" s="87">
        <f>VLOOKUP(B217,'[1]Config_Svol-Sarea-DM'!$I$2:$M$190,2,FALSE)</f>
        <v>0</v>
      </c>
      <c r="AA217" s="87">
        <f>VLOOKUP(B217,'[1]Config_Svol-Sarea-DM'!$I$2:$M$190,3,FALSE)</f>
        <v>0</v>
      </c>
      <c r="AB217" s="90"/>
      <c r="AC217" s="87" t="s">
        <v>1496</v>
      </c>
      <c r="AD217" s="87" t="s">
        <v>8</v>
      </c>
      <c r="AE217" s="87" t="s">
        <v>1500</v>
      </c>
    </row>
    <row r="218" spans="1:31">
      <c r="A218" s="86" t="s">
        <v>173</v>
      </c>
      <c r="B218" s="86" t="s">
        <v>1282</v>
      </c>
      <c r="C218" s="88">
        <v>45203</v>
      </c>
      <c r="D218" s="87" t="s">
        <v>167</v>
      </c>
      <c r="E218" s="87">
        <v>2</v>
      </c>
      <c r="F218" s="87" t="s">
        <v>47</v>
      </c>
      <c r="G218" s="87" t="s">
        <v>9</v>
      </c>
      <c r="H218" s="87" t="s">
        <v>8</v>
      </c>
      <c r="I218" s="87" t="s">
        <v>8</v>
      </c>
      <c r="J218" s="87" t="s">
        <v>7</v>
      </c>
      <c r="K218" s="87" t="s">
        <v>94</v>
      </c>
      <c r="L218" s="89">
        <v>9.7497679848543548</v>
      </c>
      <c r="M218" s="87" t="s">
        <v>17</v>
      </c>
      <c r="N218" s="87" t="s">
        <v>16</v>
      </c>
      <c r="O218" s="87">
        <v>1</v>
      </c>
      <c r="P218" s="91" t="str">
        <f>IF(J218="DUP",(ABS(L218-L216)/AVERAGE(L218,L216)*100),"")</f>
        <v/>
      </c>
      <c r="Q218" s="87" t="s">
        <v>15</v>
      </c>
      <c r="R218" s="87">
        <v>213.29999999999998</v>
      </c>
      <c r="S218" s="87" t="s">
        <v>14</v>
      </c>
      <c r="T218" s="87">
        <v>100</v>
      </c>
      <c r="U218" s="87" t="s">
        <v>0</v>
      </c>
      <c r="V218" s="87">
        <f>VLOOKUP(B218,'[1]Config_Svol-Sarea-DM'!$I$2:$M$190,4,FALSE)</f>
        <v>1200</v>
      </c>
      <c r="W218" s="87">
        <f>VLOOKUP(B218,'[1]Config_Svol-Sarea-DM'!$I$2:$M$190,5,FALSE)</f>
        <v>1.4630000000000001E-2</v>
      </c>
      <c r="X218" s="89"/>
      <c r="Y218" s="95" t="s">
        <v>1504</v>
      </c>
      <c r="Z218" s="87">
        <f>VLOOKUP(B218,'[1]Config_Svol-Sarea-DM'!$I$2:$M$190,2,FALSE)</f>
        <v>0.2</v>
      </c>
      <c r="AA218" s="87">
        <f>VLOOKUP(B218,'[1]Config_Svol-Sarea-DM'!$I$2:$M$190,3,FALSE)</f>
        <v>6.5000000000000002E-2</v>
      </c>
      <c r="AB218" s="90"/>
      <c r="AC218" s="87" t="s">
        <v>1496</v>
      </c>
      <c r="AD218" s="87">
        <f>VLOOKUP(B218,'[1]Wet|Dry-qPCR'!$E$1:$L$167,8,FALSE)</f>
        <v>1.5223104079844986E-2</v>
      </c>
      <c r="AE218" s="87" t="s">
        <v>1500</v>
      </c>
    </row>
    <row r="219" spans="1:31">
      <c r="A219" s="86" t="s">
        <v>172</v>
      </c>
      <c r="B219" s="86" t="s">
        <v>1282</v>
      </c>
      <c r="C219" s="88">
        <v>45203</v>
      </c>
      <c r="D219" s="87" t="s">
        <v>167</v>
      </c>
      <c r="E219" s="87">
        <v>2</v>
      </c>
      <c r="F219" s="87" t="s">
        <v>47</v>
      </c>
      <c r="G219" s="87" t="s">
        <v>9</v>
      </c>
      <c r="H219" s="87" t="s">
        <v>8</v>
      </c>
      <c r="I219" s="87" t="s">
        <v>8</v>
      </c>
      <c r="J219" s="87" t="s">
        <v>7</v>
      </c>
      <c r="K219" s="87" t="s">
        <v>94</v>
      </c>
      <c r="L219" s="89">
        <v>13.152719225202288</v>
      </c>
      <c r="M219" s="87" t="s">
        <v>17</v>
      </c>
      <c r="N219" s="87" t="s">
        <v>16</v>
      </c>
      <c r="O219" s="87">
        <v>1</v>
      </c>
      <c r="P219" s="91" t="str">
        <f>IF(J219="DUP",(ABS(L219-L217)/AVERAGE(L219,L217)*100),"")</f>
        <v/>
      </c>
      <c r="Q219" s="87" t="s">
        <v>15</v>
      </c>
      <c r="R219" s="87">
        <v>280</v>
      </c>
      <c r="S219" s="87" t="s">
        <v>14</v>
      </c>
      <c r="T219" s="87">
        <v>100</v>
      </c>
      <c r="U219" s="87" t="s">
        <v>0</v>
      </c>
      <c r="V219" s="87">
        <f>VLOOKUP(B219,'[1]Config_Svol-Sarea-DM'!$I$2:$M$190,4,FALSE)</f>
        <v>1200</v>
      </c>
      <c r="W219" s="87">
        <f>VLOOKUP(B219,'[1]Config_Svol-Sarea-DM'!$I$2:$M$190,5,FALSE)</f>
        <v>1.4630000000000001E-2</v>
      </c>
      <c r="X219" s="89"/>
      <c r="Y219" s="95" t="s">
        <v>1504</v>
      </c>
      <c r="Z219" s="87">
        <f>VLOOKUP(B219,'[1]Config_Svol-Sarea-DM'!$I$2:$M$190,2,FALSE)</f>
        <v>0.2</v>
      </c>
      <c r="AA219" s="87">
        <f>VLOOKUP(B219,'[1]Config_Svol-Sarea-DM'!$I$2:$M$190,3,FALSE)</f>
        <v>6.5000000000000002E-2</v>
      </c>
      <c r="AB219" s="90"/>
      <c r="AC219" s="87" t="s">
        <v>1496</v>
      </c>
      <c r="AD219" s="87">
        <f>VLOOKUP(B219,'[1]Wet|Dry-qPCR'!$E$1:$L$167,8,FALSE)</f>
        <v>1.5223104079844986E-2</v>
      </c>
      <c r="AE219" s="87" t="s">
        <v>1500</v>
      </c>
    </row>
    <row r="220" spans="1:31">
      <c r="A220" s="86" t="s">
        <v>185</v>
      </c>
      <c r="B220" s="86" t="s">
        <v>1284</v>
      </c>
      <c r="C220" s="88">
        <v>45203</v>
      </c>
      <c r="D220" s="87" t="s">
        <v>167</v>
      </c>
      <c r="E220" s="87">
        <v>2</v>
      </c>
      <c r="F220" s="87" t="s">
        <v>24</v>
      </c>
      <c r="G220" s="87" t="s">
        <v>23</v>
      </c>
      <c r="H220" s="87" t="s">
        <v>764</v>
      </c>
      <c r="I220" s="87" t="s">
        <v>8</v>
      </c>
      <c r="J220" s="87" t="s">
        <v>7</v>
      </c>
      <c r="K220" s="87" t="s">
        <v>94</v>
      </c>
      <c r="L220" s="89">
        <v>2.2884231379554811</v>
      </c>
      <c r="M220" s="87" t="s">
        <v>17</v>
      </c>
      <c r="N220" s="87" t="s">
        <v>16</v>
      </c>
      <c r="O220" s="87">
        <v>1</v>
      </c>
      <c r="P220" s="87" t="s">
        <v>3</v>
      </c>
      <c r="Q220" s="87" t="s">
        <v>15</v>
      </c>
      <c r="R220" s="87">
        <v>255.9</v>
      </c>
      <c r="S220" s="87" t="s">
        <v>14</v>
      </c>
      <c r="T220" s="87">
        <v>100</v>
      </c>
      <c r="U220" s="87" t="s">
        <v>0</v>
      </c>
      <c r="V220" s="87"/>
      <c r="W220" s="87"/>
      <c r="X220" s="87"/>
      <c r="Y220" s="87"/>
      <c r="AA220" s="87"/>
      <c r="AB220" s="90"/>
      <c r="AC220" s="87"/>
      <c r="AD220" s="87">
        <f>VLOOKUP(B220,'[1]Wet|Dry-qPCR'!$E$1:$L$167,8,FALSE)</f>
        <v>1.7962668888136587E-3</v>
      </c>
      <c r="AE220" s="87" t="s">
        <v>1501</v>
      </c>
    </row>
    <row r="221" spans="1:31">
      <c r="A221" s="86" t="s">
        <v>184</v>
      </c>
      <c r="B221" s="86" t="s">
        <v>1284</v>
      </c>
      <c r="C221" s="88">
        <v>45203</v>
      </c>
      <c r="D221" s="87" t="s">
        <v>167</v>
      </c>
      <c r="E221" s="87">
        <v>2</v>
      </c>
      <c r="F221" s="87" t="s">
        <v>24</v>
      </c>
      <c r="G221" s="87" t="s">
        <v>23</v>
      </c>
      <c r="H221" s="87" t="s">
        <v>764</v>
      </c>
      <c r="I221" s="87" t="s">
        <v>8</v>
      </c>
      <c r="J221" s="87" t="s">
        <v>7</v>
      </c>
      <c r="K221" s="87" t="s">
        <v>94</v>
      </c>
      <c r="L221" s="89">
        <v>0</v>
      </c>
      <c r="M221" s="87" t="s">
        <v>17</v>
      </c>
      <c r="N221" s="87" t="s">
        <v>16</v>
      </c>
      <c r="O221" s="87">
        <v>1</v>
      </c>
      <c r="P221" s="87" t="s">
        <v>3</v>
      </c>
      <c r="Q221" s="87" t="s">
        <v>15</v>
      </c>
      <c r="R221" s="87">
        <v>227.6</v>
      </c>
      <c r="S221" s="87" t="s">
        <v>14</v>
      </c>
      <c r="T221" s="87">
        <v>100</v>
      </c>
      <c r="U221" s="87" t="s">
        <v>0</v>
      </c>
      <c r="V221" s="87"/>
      <c r="W221" s="87"/>
      <c r="X221" s="87"/>
      <c r="Y221" s="87"/>
      <c r="AA221" s="87"/>
      <c r="AB221" s="90"/>
      <c r="AC221" s="87"/>
      <c r="AD221" s="87">
        <f>VLOOKUP(B221,'[1]Wet|Dry-qPCR'!$E$1:$L$167,8,FALSE)</f>
        <v>1.7962668888136587E-3</v>
      </c>
      <c r="AE221" s="87" t="s">
        <v>1501</v>
      </c>
    </row>
    <row r="222" spans="1:31">
      <c r="A222" s="86" t="s">
        <v>183</v>
      </c>
      <c r="B222" s="86" t="s">
        <v>1285</v>
      </c>
      <c r="C222" s="88">
        <v>45203</v>
      </c>
      <c r="D222" s="87" t="s">
        <v>167</v>
      </c>
      <c r="E222" s="87">
        <v>2</v>
      </c>
      <c r="F222" s="87" t="s">
        <v>20</v>
      </c>
      <c r="G222" s="87" t="s">
        <v>9</v>
      </c>
      <c r="H222" s="87" t="s">
        <v>764</v>
      </c>
      <c r="I222" s="87" t="s">
        <v>8</v>
      </c>
      <c r="J222" s="87" t="s">
        <v>7</v>
      </c>
      <c r="K222" s="87" t="s">
        <v>94</v>
      </c>
      <c r="L222" s="89">
        <v>60.402059944101417</v>
      </c>
      <c r="M222" s="87" t="s">
        <v>17</v>
      </c>
      <c r="N222" s="87" t="s">
        <v>16</v>
      </c>
      <c r="O222" s="87">
        <v>1</v>
      </c>
      <c r="P222" s="87" t="s">
        <v>3</v>
      </c>
      <c r="Q222" s="87" t="s">
        <v>15</v>
      </c>
      <c r="R222" s="87">
        <v>281.89999999999998</v>
      </c>
      <c r="S222" s="87" t="s">
        <v>14</v>
      </c>
      <c r="T222" s="87">
        <v>100</v>
      </c>
      <c r="U222" s="87" t="s">
        <v>0</v>
      </c>
      <c r="V222" s="87">
        <f>VLOOKUP(B222,'[1]Config_Svol-Sarea-DM'!$I$2:$M$190,4,FALSE)</f>
        <v>700</v>
      </c>
      <c r="W222" s="87">
        <f>VLOOKUP(B222,'[1]Config_Svol-Sarea-DM'!$I$2:$M$190,5,FALSE)</f>
        <v>9.2899999999999996E-2</v>
      </c>
      <c r="X222" s="89"/>
      <c r="Y222" s="95" t="s">
        <v>1504</v>
      </c>
      <c r="Z222" s="87">
        <f>VLOOKUP(B222,'[1]Config_Svol-Sarea-DM'!$I$2:$M$190,2,FALSE)</f>
        <v>1.7000000000000001E-2</v>
      </c>
      <c r="AA222" s="87">
        <f>VLOOKUP(B222,'[1]Config_Svol-Sarea-DM'!$I$2:$M$190,3,FALSE)</f>
        <v>6.4999999999999997E-3</v>
      </c>
      <c r="AB222" s="90"/>
      <c r="AC222" s="87" t="s">
        <v>1496</v>
      </c>
      <c r="AD222" s="87">
        <f>VLOOKUP(B222,'[1]Wet|Dry-qPCR'!$E$1:$L$167,8,FALSE)</f>
        <v>3.4722312228630627E-2</v>
      </c>
      <c r="AE222" s="87" t="s">
        <v>1500</v>
      </c>
    </row>
    <row r="223" spans="1:31">
      <c r="A223" s="86" t="s">
        <v>182</v>
      </c>
      <c r="B223" s="86" t="s">
        <v>1285</v>
      </c>
      <c r="C223" s="88">
        <v>45203</v>
      </c>
      <c r="D223" s="87" t="s">
        <v>167</v>
      </c>
      <c r="E223" s="87">
        <v>2</v>
      </c>
      <c r="F223" s="87" t="s">
        <v>20</v>
      </c>
      <c r="G223" s="87" t="s">
        <v>9</v>
      </c>
      <c r="H223" s="87" t="s">
        <v>764</v>
      </c>
      <c r="I223" s="87" t="s">
        <v>8</v>
      </c>
      <c r="J223" s="87" t="s">
        <v>7</v>
      </c>
      <c r="K223" s="87" t="s">
        <v>94</v>
      </c>
      <c r="L223" s="89">
        <v>38.660174039141019</v>
      </c>
      <c r="M223" s="87" t="s">
        <v>17</v>
      </c>
      <c r="N223" s="87" t="s">
        <v>16</v>
      </c>
      <c r="O223" s="87">
        <v>1</v>
      </c>
      <c r="P223" s="87" t="s">
        <v>3</v>
      </c>
      <c r="Q223" s="87" t="s">
        <v>15</v>
      </c>
      <c r="R223" s="87">
        <v>258.7</v>
      </c>
      <c r="S223" s="87" t="s">
        <v>14</v>
      </c>
      <c r="T223" s="87">
        <v>100</v>
      </c>
      <c r="U223" s="87" t="s">
        <v>0</v>
      </c>
      <c r="V223" s="87">
        <f>VLOOKUP(B223,'[1]Config_Svol-Sarea-DM'!$I$2:$M$190,4,FALSE)</f>
        <v>700</v>
      </c>
      <c r="W223" s="87">
        <f>VLOOKUP(B223,'[1]Config_Svol-Sarea-DM'!$I$2:$M$190,5,FALSE)</f>
        <v>9.2899999999999996E-2</v>
      </c>
      <c r="X223" s="89"/>
      <c r="Y223" s="95" t="s">
        <v>1504</v>
      </c>
      <c r="Z223" s="87">
        <f>VLOOKUP(B223,'[1]Config_Svol-Sarea-DM'!$I$2:$M$190,2,FALSE)</f>
        <v>1.7000000000000001E-2</v>
      </c>
      <c r="AA223" s="87">
        <f>VLOOKUP(B223,'[1]Config_Svol-Sarea-DM'!$I$2:$M$190,3,FALSE)</f>
        <v>6.4999999999999997E-3</v>
      </c>
      <c r="AB223" s="90"/>
      <c r="AC223" s="87" t="s">
        <v>1496</v>
      </c>
      <c r="AD223" s="87">
        <f>VLOOKUP(B223,'[1]Wet|Dry-qPCR'!$E$1:$L$167,8,FALSE)</f>
        <v>3.4722312228630627E-2</v>
      </c>
      <c r="AE223" s="87" t="s">
        <v>1500</v>
      </c>
    </row>
    <row r="224" spans="1:31">
      <c r="A224" s="86" t="s">
        <v>181</v>
      </c>
      <c r="B224" s="86" t="s">
        <v>1286</v>
      </c>
      <c r="C224" s="88">
        <v>45203</v>
      </c>
      <c r="D224" s="87" t="s">
        <v>167</v>
      </c>
      <c r="E224" s="87">
        <v>2</v>
      </c>
      <c r="F224" s="87" t="s">
        <v>24</v>
      </c>
      <c r="G224" s="87" t="s">
        <v>23</v>
      </c>
      <c r="H224" s="87" t="s">
        <v>37</v>
      </c>
      <c r="I224" s="87" t="s">
        <v>8</v>
      </c>
      <c r="J224" s="87" t="s">
        <v>7</v>
      </c>
      <c r="K224" s="87" t="s">
        <v>94</v>
      </c>
      <c r="L224" s="89">
        <v>20.52998122625419</v>
      </c>
      <c r="M224" s="87" t="s">
        <v>17</v>
      </c>
      <c r="N224" s="87" t="s">
        <v>16</v>
      </c>
      <c r="O224" s="87">
        <v>1</v>
      </c>
      <c r="P224" s="87" t="s">
        <v>3</v>
      </c>
      <c r="Q224" s="87" t="s">
        <v>15</v>
      </c>
      <c r="R224" s="87">
        <v>266.7</v>
      </c>
      <c r="S224" s="87" t="s">
        <v>14</v>
      </c>
      <c r="T224" s="87">
        <v>100</v>
      </c>
      <c r="U224" s="87" t="s">
        <v>0</v>
      </c>
      <c r="V224" s="87"/>
      <c r="W224" s="87"/>
      <c r="X224" s="87"/>
      <c r="Y224" s="87"/>
      <c r="AA224" s="87"/>
      <c r="AB224" s="90"/>
      <c r="AC224" s="87"/>
      <c r="AD224" s="87">
        <f>VLOOKUP(B224,'[1]Wet|Dry-qPCR'!$E$1:$L$167,8,FALSE)</f>
        <v>1.0391959008766979E-2</v>
      </c>
      <c r="AE224" s="87" t="s">
        <v>1501</v>
      </c>
    </row>
    <row r="225" spans="1:31">
      <c r="A225" s="86" t="s">
        <v>180</v>
      </c>
      <c r="B225" s="86" t="s">
        <v>1286</v>
      </c>
      <c r="C225" s="88">
        <v>45203</v>
      </c>
      <c r="D225" s="87" t="s">
        <v>167</v>
      </c>
      <c r="E225" s="87">
        <v>2</v>
      </c>
      <c r="F225" s="87" t="s">
        <v>24</v>
      </c>
      <c r="G225" s="87" t="s">
        <v>23</v>
      </c>
      <c r="H225" s="87" t="s">
        <v>37</v>
      </c>
      <c r="I225" s="87" t="s">
        <v>8</v>
      </c>
      <c r="J225" s="87" t="s">
        <v>7</v>
      </c>
      <c r="K225" s="87" t="s">
        <v>94</v>
      </c>
      <c r="L225" s="89">
        <v>1.3656948865337966</v>
      </c>
      <c r="M225" s="87" t="s">
        <v>17</v>
      </c>
      <c r="N225" s="87" t="s">
        <v>16</v>
      </c>
      <c r="O225" s="87">
        <v>1</v>
      </c>
      <c r="P225" s="87" t="s">
        <v>3</v>
      </c>
      <c r="Q225" s="87" t="s">
        <v>15</v>
      </c>
      <c r="R225" s="87">
        <v>244.4</v>
      </c>
      <c r="S225" s="87" t="s">
        <v>14</v>
      </c>
      <c r="T225" s="87">
        <v>100</v>
      </c>
      <c r="U225" s="87" t="s">
        <v>0</v>
      </c>
      <c r="V225" s="87"/>
      <c r="W225" s="87"/>
      <c r="X225" s="87"/>
      <c r="Y225" s="87"/>
      <c r="AA225" s="87"/>
      <c r="AB225" s="90"/>
      <c r="AC225" s="87"/>
      <c r="AD225" s="87">
        <f>VLOOKUP(B225,'[1]Wet|Dry-qPCR'!$E$1:$L$167,8,FALSE)</f>
        <v>1.0391959008766979E-2</v>
      </c>
      <c r="AE225" s="87" t="s">
        <v>1501</v>
      </c>
    </row>
    <row r="226" spans="1:31">
      <c r="A226" s="86" t="s">
        <v>216</v>
      </c>
      <c r="B226" s="86" t="s">
        <v>1287</v>
      </c>
      <c r="C226" s="88">
        <v>45203</v>
      </c>
      <c r="D226" s="87" t="s">
        <v>167</v>
      </c>
      <c r="E226" s="87">
        <v>2</v>
      </c>
      <c r="F226" s="87" t="s">
        <v>20</v>
      </c>
      <c r="G226" s="87" t="s">
        <v>9</v>
      </c>
      <c r="H226" s="87" t="s">
        <v>37</v>
      </c>
      <c r="I226" s="87" t="s">
        <v>8</v>
      </c>
      <c r="J226" s="87" t="s">
        <v>7</v>
      </c>
      <c r="K226" s="87" t="s">
        <v>94</v>
      </c>
      <c r="L226" s="89">
        <v>37.296367271004442</v>
      </c>
      <c r="M226" s="87" t="s">
        <v>17</v>
      </c>
      <c r="N226" s="87" t="s">
        <v>16</v>
      </c>
      <c r="O226" s="87">
        <v>1</v>
      </c>
      <c r="P226" s="87" t="s">
        <v>3</v>
      </c>
      <c r="Q226" s="87" t="s">
        <v>15</v>
      </c>
      <c r="R226" s="87">
        <v>222.20000000000002</v>
      </c>
      <c r="S226" s="87" t="s">
        <v>14</v>
      </c>
      <c r="T226" s="87">
        <v>100</v>
      </c>
      <c r="U226" s="87" t="s">
        <v>0</v>
      </c>
      <c r="V226" s="87">
        <f>VLOOKUP(B226,'[1]Config_Svol-Sarea-DM'!$I$2:$M$190,4,FALSE)</f>
        <v>500</v>
      </c>
      <c r="W226" s="87">
        <f>VLOOKUP(B226,'[1]Config_Svol-Sarea-DM'!$I$2:$M$190,5,FALSE)</f>
        <v>1</v>
      </c>
      <c r="X226" s="89"/>
      <c r="Y226" s="95" t="s">
        <v>1504</v>
      </c>
      <c r="Z226" s="87">
        <f>VLOOKUP(B226,'[1]Config_Svol-Sarea-DM'!$I$2:$M$190,2,FALSE)</f>
        <v>1.9E-3</v>
      </c>
      <c r="AA226" s="87">
        <f>VLOOKUP(B226,'[1]Config_Svol-Sarea-DM'!$I$2:$M$190,3,FALSE)</f>
        <v>3.3E-4</v>
      </c>
      <c r="AB226" s="90"/>
      <c r="AC226" s="87" t="s">
        <v>1496</v>
      </c>
      <c r="AD226" s="87">
        <f>VLOOKUP(B226,'[1]Wet|Dry-qPCR'!$E$1:$L$167,8,FALSE)</f>
        <v>1.3277688432860603E-2</v>
      </c>
      <c r="AE226" s="87" t="s">
        <v>1500</v>
      </c>
    </row>
    <row r="227" spans="1:31">
      <c r="A227" s="86" t="s">
        <v>178</v>
      </c>
      <c r="B227" s="86" t="s">
        <v>1287</v>
      </c>
      <c r="C227" s="88">
        <v>45203</v>
      </c>
      <c r="D227" s="87" t="s">
        <v>167</v>
      </c>
      <c r="E227" s="87">
        <v>2</v>
      </c>
      <c r="F227" s="87" t="s">
        <v>20</v>
      </c>
      <c r="G227" s="87" t="s">
        <v>9</v>
      </c>
      <c r="H227" s="87" t="s">
        <v>37</v>
      </c>
      <c r="I227" s="87" t="s">
        <v>8</v>
      </c>
      <c r="J227" s="87" t="s">
        <v>7</v>
      </c>
      <c r="K227" s="87" t="s">
        <v>94</v>
      </c>
      <c r="L227" s="89">
        <v>28.413616057182391</v>
      </c>
      <c r="M227" s="87" t="s">
        <v>17</v>
      </c>
      <c r="N227" s="87" t="s">
        <v>16</v>
      </c>
      <c r="O227" s="87">
        <v>1</v>
      </c>
      <c r="P227" s="87" t="s">
        <v>3</v>
      </c>
      <c r="Q227" s="87" t="s">
        <v>15</v>
      </c>
      <c r="R227" s="87">
        <v>269.3</v>
      </c>
      <c r="S227" s="87" t="s">
        <v>14</v>
      </c>
      <c r="T227" s="87">
        <v>100</v>
      </c>
      <c r="U227" s="87" t="s">
        <v>0</v>
      </c>
      <c r="V227" s="87">
        <f>VLOOKUP(B227,'[1]Config_Svol-Sarea-DM'!$I$2:$M$190,4,FALSE)</f>
        <v>500</v>
      </c>
      <c r="W227" s="87">
        <f>VLOOKUP(B227,'[1]Config_Svol-Sarea-DM'!$I$2:$M$190,5,FALSE)</f>
        <v>1</v>
      </c>
      <c r="X227" s="89"/>
      <c r="Y227" s="95" t="s">
        <v>1504</v>
      </c>
      <c r="Z227" s="87">
        <f>VLOOKUP(B227,'[1]Config_Svol-Sarea-DM'!$I$2:$M$190,2,FALSE)</f>
        <v>1.9E-3</v>
      </c>
      <c r="AA227" s="87">
        <f>VLOOKUP(B227,'[1]Config_Svol-Sarea-DM'!$I$2:$M$190,3,FALSE)</f>
        <v>3.3E-4</v>
      </c>
      <c r="AB227" s="90"/>
      <c r="AC227" s="87" t="s">
        <v>1496</v>
      </c>
      <c r="AD227" s="87">
        <f>VLOOKUP(B227,'[1]Wet|Dry-qPCR'!$E$1:$L$167,8,FALSE)</f>
        <v>1.3277688432860603E-2</v>
      </c>
      <c r="AE227" s="87" t="s">
        <v>1500</v>
      </c>
    </row>
    <row r="228" spans="1:31">
      <c r="A228" s="86" t="s">
        <v>215</v>
      </c>
      <c r="B228" s="86" t="s">
        <v>1288</v>
      </c>
      <c r="C228" s="88">
        <v>45204</v>
      </c>
      <c r="D228" s="87" t="s">
        <v>167</v>
      </c>
      <c r="E228" s="87">
        <v>2</v>
      </c>
      <c r="F228" s="87" t="s">
        <v>47</v>
      </c>
      <c r="G228" s="87" t="s">
        <v>9</v>
      </c>
      <c r="H228" s="87" t="s">
        <v>8</v>
      </c>
      <c r="I228" s="87" t="s">
        <v>71</v>
      </c>
      <c r="J228" s="87" t="s">
        <v>7</v>
      </c>
      <c r="K228" s="87" t="s">
        <v>94</v>
      </c>
      <c r="L228" s="89">
        <v>6.3381401144442151</v>
      </c>
      <c r="M228" s="87" t="s">
        <v>17</v>
      </c>
      <c r="N228" s="87" t="s">
        <v>16</v>
      </c>
      <c r="O228" s="87">
        <v>1</v>
      </c>
      <c r="P228" s="87" t="s">
        <v>3</v>
      </c>
      <c r="Q228" s="87" t="s">
        <v>15</v>
      </c>
      <c r="R228" s="87">
        <v>249.9</v>
      </c>
      <c r="S228" s="87" t="s">
        <v>14</v>
      </c>
      <c r="T228" s="87">
        <v>100</v>
      </c>
      <c r="U228" s="87" t="s">
        <v>0</v>
      </c>
      <c r="V228" s="87">
        <f>VLOOKUP(B228,'[1]Config_Svol-Sarea-DM'!$I$2:$M$190,4,FALSE)</f>
        <v>570</v>
      </c>
      <c r="W228" s="87">
        <f>VLOOKUP(B228,'[1]Config_Svol-Sarea-DM'!$I$2:$M$190,5,FALSE)</f>
        <v>7.3099999999999997E-3</v>
      </c>
      <c r="X228" s="89"/>
      <c r="Y228" s="95" t="s">
        <v>1504</v>
      </c>
      <c r="Z228" s="87">
        <f>VLOOKUP(B228,'[1]Config_Svol-Sarea-DM'!$I$2:$M$190,2,FALSE)</f>
        <v>5.7000000000000002E-2</v>
      </c>
      <c r="AA228" s="87">
        <f>VLOOKUP(B228,'[1]Config_Svol-Sarea-DM'!$I$2:$M$190,3,FALSE)</f>
        <v>1.4E-2</v>
      </c>
      <c r="AB228" s="90"/>
      <c r="AC228" s="87" t="s">
        <v>1496</v>
      </c>
      <c r="AD228" s="87">
        <f>VLOOKUP(B228,'[1]Wet|Dry-qPCR'!$E$1:$L$167,8,FALSE)</f>
        <v>1.586841724060738E-2</v>
      </c>
      <c r="AE228" s="87" t="s">
        <v>1500</v>
      </c>
    </row>
    <row r="229" spans="1:31">
      <c r="A229" s="86" t="s">
        <v>214</v>
      </c>
      <c r="B229" s="86" t="s">
        <v>1288</v>
      </c>
      <c r="C229" s="88">
        <v>45204</v>
      </c>
      <c r="D229" s="87" t="s">
        <v>167</v>
      </c>
      <c r="E229" s="87">
        <v>2</v>
      </c>
      <c r="F229" s="87" t="s">
        <v>47</v>
      </c>
      <c r="G229" s="87" t="s">
        <v>9</v>
      </c>
      <c r="H229" s="87" t="s">
        <v>8</v>
      </c>
      <c r="I229" s="87" t="s">
        <v>71</v>
      </c>
      <c r="J229" s="87" t="s">
        <v>7</v>
      </c>
      <c r="K229" s="87" t="s">
        <v>94</v>
      </c>
      <c r="L229" s="89">
        <v>14.22721748170332</v>
      </c>
      <c r="M229" s="87" t="s">
        <v>17</v>
      </c>
      <c r="N229" s="87" t="s">
        <v>16</v>
      </c>
      <c r="O229" s="87">
        <v>1</v>
      </c>
      <c r="P229" s="87" t="s">
        <v>3</v>
      </c>
      <c r="Q229" s="87" t="s">
        <v>15</v>
      </c>
      <c r="R229" s="87">
        <v>272.89999999999998</v>
      </c>
      <c r="S229" s="87" t="s">
        <v>14</v>
      </c>
      <c r="T229" s="87">
        <v>100</v>
      </c>
      <c r="U229" s="87" t="s">
        <v>0</v>
      </c>
      <c r="V229" s="87">
        <f>VLOOKUP(B229,'[1]Config_Svol-Sarea-DM'!$I$2:$M$190,4,FALSE)</f>
        <v>570</v>
      </c>
      <c r="W229" s="87">
        <f>VLOOKUP(B229,'[1]Config_Svol-Sarea-DM'!$I$2:$M$190,5,FALSE)</f>
        <v>7.3099999999999997E-3</v>
      </c>
      <c r="X229" s="89"/>
      <c r="Y229" s="95" t="s">
        <v>1504</v>
      </c>
      <c r="Z229" s="87">
        <f>VLOOKUP(B229,'[1]Config_Svol-Sarea-DM'!$I$2:$M$190,2,FALSE)</f>
        <v>5.7000000000000002E-2</v>
      </c>
      <c r="AA229" s="87">
        <f>VLOOKUP(B229,'[1]Config_Svol-Sarea-DM'!$I$2:$M$190,3,FALSE)</f>
        <v>1.4E-2</v>
      </c>
      <c r="AB229" s="90"/>
      <c r="AC229" s="87" t="s">
        <v>1496</v>
      </c>
      <c r="AD229" s="87">
        <f>VLOOKUP(B229,'[1]Wet|Dry-qPCR'!$E$1:$L$167,8,FALSE)</f>
        <v>1.586841724060738E-2</v>
      </c>
      <c r="AE229" s="87" t="s">
        <v>1500</v>
      </c>
    </row>
    <row r="230" spans="1:31">
      <c r="A230" s="86" t="s">
        <v>213</v>
      </c>
      <c r="B230" s="86" t="s">
        <v>1289</v>
      </c>
      <c r="C230" s="88">
        <v>45204</v>
      </c>
      <c r="D230" s="87" t="s">
        <v>167</v>
      </c>
      <c r="E230" s="87">
        <v>2</v>
      </c>
      <c r="F230" s="87" t="s">
        <v>47</v>
      </c>
      <c r="G230" s="87" t="s">
        <v>9</v>
      </c>
      <c r="H230" s="87" t="s">
        <v>8</v>
      </c>
      <c r="I230" s="87" t="s">
        <v>68</v>
      </c>
      <c r="J230" s="87" t="s">
        <v>7</v>
      </c>
      <c r="K230" s="87" t="s">
        <v>94</v>
      </c>
      <c r="L230" s="89">
        <v>2.3943878133703587</v>
      </c>
      <c r="M230" s="87" t="s">
        <v>17</v>
      </c>
      <c r="N230" s="87" t="s">
        <v>16</v>
      </c>
      <c r="O230" s="87">
        <v>1</v>
      </c>
      <c r="P230" s="87" t="s">
        <v>3</v>
      </c>
      <c r="Q230" s="87" t="s">
        <v>15</v>
      </c>
      <c r="R230" s="87">
        <v>266.2</v>
      </c>
      <c r="S230" s="87" t="s">
        <v>14</v>
      </c>
      <c r="T230" s="87">
        <v>100</v>
      </c>
      <c r="U230" s="87" t="s">
        <v>0</v>
      </c>
      <c r="V230" s="87">
        <f>VLOOKUP(B230,'[1]Config_Svol-Sarea-DM'!$I$2:$M$190,4,FALSE)</f>
        <v>600</v>
      </c>
      <c r="W230" s="87">
        <f>VLOOKUP(B230,'[1]Config_Svol-Sarea-DM'!$I$2:$M$190,5,FALSE)</f>
        <v>7.3099999999999997E-3</v>
      </c>
      <c r="X230" s="89"/>
      <c r="Y230" s="95" t="s">
        <v>1504</v>
      </c>
      <c r="Z230" s="87">
        <f>VLOOKUP(B230,'[1]Config_Svol-Sarea-DM'!$I$2:$M$190,2,FALSE)</f>
        <v>1.6E-2</v>
      </c>
      <c r="AA230" s="87">
        <f>VLOOKUP(B230,'[1]Config_Svol-Sarea-DM'!$I$2:$M$190,3,FALSE)</f>
        <v>4.8999999999999998E-3</v>
      </c>
      <c r="AB230" s="90"/>
      <c r="AC230" s="87" t="s">
        <v>1496</v>
      </c>
      <c r="AD230" s="87">
        <f>VLOOKUP(B230,'[1]Wet|Dry-qPCR'!$E$1:$L$167,8,FALSE)</f>
        <v>1.7718186628124525E-2</v>
      </c>
      <c r="AE230" s="87" t="s">
        <v>1500</v>
      </c>
    </row>
    <row r="231" spans="1:31">
      <c r="A231" s="86" t="s">
        <v>212</v>
      </c>
      <c r="B231" s="86" t="s">
        <v>1289</v>
      </c>
      <c r="C231" s="88">
        <v>45204</v>
      </c>
      <c r="D231" s="87" t="s">
        <v>167</v>
      </c>
      <c r="E231" s="87">
        <v>2</v>
      </c>
      <c r="F231" s="87" t="s">
        <v>47</v>
      </c>
      <c r="G231" s="87" t="s">
        <v>9</v>
      </c>
      <c r="H231" s="87" t="s">
        <v>8</v>
      </c>
      <c r="I231" s="87" t="s">
        <v>68</v>
      </c>
      <c r="J231" s="87" t="s">
        <v>7</v>
      </c>
      <c r="K231" s="87" t="s">
        <v>94</v>
      </c>
      <c r="L231" s="89">
        <v>0.5326186471125659</v>
      </c>
      <c r="M231" s="87" t="s">
        <v>17</v>
      </c>
      <c r="N231" s="87" t="s">
        <v>16</v>
      </c>
      <c r="O231" s="87">
        <v>1</v>
      </c>
      <c r="P231" s="87" t="s">
        <v>3</v>
      </c>
      <c r="Q231" s="87" t="s">
        <v>15</v>
      </c>
      <c r="R231" s="87">
        <v>272</v>
      </c>
      <c r="S231" s="87" t="s">
        <v>14</v>
      </c>
      <c r="T231" s="87">
        <v>100</v>
      </c>
      <c r="U231" s="87" t="s">
        <v>0</v>
      </c>
      <c r="V231" s="87">
        <f>VLOOKUP(B231,'[1]Config_Svol-Sarea-DM'!$I$2:$M$190,4,FALSE)</f>
        <v>600</v>
      </c>
      <c r="W231" s="87">
        <f>VLOOKUP(B231,'[1]Config_Svol-Sarea-DM'!$I$2:$M$190,5,FALSE)</f>
        <v>7.3099999999999997E-3</v>
      </c>
      <c r="X231" s="89"/>
      <c r="Y231" s="95" t="s">
        <v>1504</v>
      </c>
      <c r="Z231" s="87">
        <f>VLOOKUP(B231,'[1]Config_Svol-Sarea-DM'!$I$2:$M$190,2,FALSE)</f>
        <v>1.6E-2</v>
      </c>
      <c r="AA231" s="87">
        <f>VLOOKUP(B231,'[1]Config_Svol-Sarea-DM'!$I$2:$M$190,3,FALSE)</f>
        <v>4.8999999999999998E-3</v>
      </c>
      <c r="AB231" s="90"/>
      <c r="AC231" s="87" t="s">
        <v>1496</v>
      </c>
      <c r="AD231" s="87">
        <f>VLOOKUP(B231,'[1]Wet|Dry-qPCR'!$E$1:$L$167,8,FALSE)</f>
        <v>1.7718186628124525E-2</v>
      </c>
      <c r="AE231" s="87" t="s">
        <v>1500</v>
      </c>
    </row>
    <row r="232" spans="1:31">
      <c r="A232" s="86" t="s">
        <v>211</v>
      </c>
      <c r="B232" s="86" t="s">
        <v>1290</v>
      </c>
      <c r="C232" s="88">
        <v>45204</v>
      </c>
      <c r="D232" s="87" t="s">
        <v>167</v>
      </c>
      <c r="E232" s="87">
        <v>2</v>
      </c>
      <c r="F232" s="87" t="s">
        <v>47</v>
      </c>
      <c r="G232" s="87" t="s">
        <v>9</v>
      </c>
      <c r="H232" s="87" t="s">
        <v>8</v>
      </c>
      <c r="I232" s="87" t="s">
        <v>65</v>
      </c>
      <c r="J232" s="87" t="s">
        <v>7</v>
      </c>
      <c r="K232" s="87" t="s">
        <v>94</v>
      </c>
      <c r="L232" s="89">
        <v>25.004244081064122</v>
      </c>
      <c r="M232" s="87" t="s">
        <v>17</v>
      </c>
      <c r="N232" s="87" t="s">
        <v>16</v>
      </c>
      <c r="O232" s="87">
        <v>1</v>
      </c>
      <c r="P232" s="87" t="s">
        <v>3</v>
      </c>
      <c r="Q232" s="87" t="s">
        <v>15</v>
      </c>
      <c r="R232" s="87">
        <v>248.4</v>
      </c>
      <c r="S232" s="87" t="s">
        <v>14</v>
      </c>
      <c r="T232" s="87">
        <v>100</v>
      </c>
      <c r="U232" s="87" t="s">
        <v>0</v>
      </c>
      <c r="V232" s="87">
        <f>VLOOKUP(B232,'[1]Config_Svol-Sarea-DM'!$I$2:$M$190,4,FALSE)</f>
        <v>700</v>
      </c>
      <c r="W232" s="87">
        <f>VLOOKUP(B232,'[1]Config_Svol-Sarea-DM'!$I$2:$M$190,5,FALSE)</f>
        <v>7.3099999999999997E-3</v>
      </c>
      <c r="X232" s="89"/>
      <c r="Y232" s="95" t="s">
        <v>1504</v>
      </c>
      <c r="Z232" s="87">
        <f>VLOOKUP(B232,'[1]Config_Svol-Sarea-DM'!$I$2:$M$190,2,FALSE)</f>
        <v>2.5000000000000001E-2</v>
      </c>
      <c r="AA232" s="87">
        <f>VLOOKUP(B232,'[1]Config_Svol-Sarea-DM'!$I$2:$M$190,3,FALSE)</f>
        <v>5.1999999999999998E-3</v>
      </c>
      <c r="AB232" s="90"/>
      <c r="AC232" s="87" t="s">
        <v>1496</v>
      </c>
      <c r="AD232" s="87">
        <f>VLOOKUP(B232,'[1]Wet|Dry-qPCR'!$E$1:$L$167,8,FALSE)</f>
        <v>1.000218276132148E-2</v>
      </c>
      <c r="AE232" s="87" t="s">
        <v>1500</v>
      </c>
    </row>
    <row r="233" spans="1:31">
      <c r="A233" s="86" t="s">
        <v>210</v>
      </c>
      <c r="B233" s="86" t="s">
        <v>1290</v>
      </c>
      <c r="C233" s="88">
        <v>45204</v>
      </c>
      <c r="D233" s="87" t="s">
        <v>167</v>
      </c>
      <c r="E233" s="87">
        <v>2</v>
      </c>
      <c r="F233" s="87" t="s">
        <v>47</v>
      </c>
      <c r="G233" s="87" t="s">
        <v>9</v>
      </c>
      <c r="H233" s="87" t="s">
        <v>8</v>
      </c>
      <c r="I233" s="87" t="s">
        <v>65</v>
      </c>
      <c r="J233" s="87" t="s">
        <v>7</v>
      </c>
      <c r="K233" s="87" t="s">
        <v>94</v>
      </c>
      <c r="L233" s="89">
        <v>36.559892737347148</v>
      </c>
      <c r="M233" s="87" t="s">
        <v>17</v>
      </c>
      <c r="N233" s="87" t="s">
        <v>16</v>
      </c>
      <c r="O233" s="87">
        <v>1</v>
      </c>
      <c r="P233" s="87" t="s">
        <v>3</v>
      </c>
      <c r="Q233" s="87" t="s">
        <v>15</v>
      </c>
      <c r="R233" s="87">
        <v>271.39999999999998</v>
      </c>
      <c r="S233" s="87" t="s">
        <v>14</v>
      </c>
      <c r="T233" s="87">
        <v>100</v>
      </c>
      <c r="U233" s="87" t="s">
        <v>0</v>
      </c>
      <c r="V233" s="87">
        <f>VLOOKUP(B233,'[1]Config_Svol-Sarea-DM'!$I$2:$M$190,4,FALSE)</f>
        <v>700</v>
      </c>
      <c r="W233" s="87">
        <f>VLOOKUP(B233,'[1]Config_Svol-Sarea-DM'!$I$2:$M$190,5,FALSE)</f>
        <v>7.3099999999999997E-3</v>
      </c>
      <c r="X233" s="89"/>
      <c r="Y233" s="95" t="s">
        <v>1504</v>
      </c>
      <c r="Z233" s="87">
        <f>VLOOKUP(B233,'[1]Config_Svol-Sarea-DM'!$I$2:$M$190,2,FALSE)</f>
        <v>2.5000000000000001E-2</v>
      </c>
      <c r="AA233" s="87">
        <f>VLOOKUP(B233,'[1]Config_Svol-Sarea-DM'!$I$2:$M$190,3,FALSE)</f>
        <v>5.1999999999999998E-3</v>
      </c>
      <c r="AB233" s="90"/>
      <c r="AC233" s="87" t="s">
        <v>1496</v>
      </c>
      <c r="AD233" s="87">
        <f>VLOOKUP(B233,'[1]Wet|Dry-qPCR'!$E$1:$L$167,8,FALSE)</f>
        <v>1.000218276132148E-2</v>
      </c>
      <c r="AE233" s="87" t="s">
        <v>1500</v>
      </c>
    </row>
    <row r="234" spans="1:31">
      <c r="A234" s="86" t="s">
        <v>209</v>
      </c>
      <c r="B234" s="86" t="s">
        <v>1291</v>
      </c>
      <c r="C234" s="88">
        <v>45204</v>
      </c>
      <c r="D234" s="87" t="s">
        <v>167</v>
      </c>
      <c r="E234" s="87">
        <v>2</v>
      </c>
      <c r="F234" s="87" t="s">
        <v>47</v>
      </c>
      <c r="G234" s="87" t="s">
        <v>9</v>
      </c>
      <c r="H234" s="87" t="s">
        <v>8</v>
      </c>
      <c r="I234" s="87" t="s">
        <v>62</v>
      </c>
      <c r="J234" s="87" t="s">
        <v>7</v>
      </c>
      <c r="K234" s="87" t="s">
        <v>94</v>
      </c>
      <c r="L234" s="89">
        <v>141.45167801757384</v>
      </c>
      <c r="M234" s="87" t="s">
        <v>17</v>
      </c>
      <c r="N234" s="87" t="s">
        <v>16</v>
      </c>
      <c r="O234" s="87">
        <v>1</v>
      </c>
      <c r="P234" s="87" t="s">
        <v>3</v>
      </c>
      <c r="Q234" s="87" t="s">
        <v>15</v>
      </c>
      <c r="R234" s="87">
        <v>226.89999999999998</v>
      </c>
      <c r="S234" s="87" t="s">
        <v>14</v>
      </c>
      <c r="T234" s="87">
        <v>100</v>
      </c>
      <c r="U234" s="87" t="s">
        <v>0</v>
      </c>
      <c r="V234" s="87">
        <f>VLOOKUP(B234,'[1]Config_Svol-Sarea-DM'!$I$2:$M$190,4,FALSE)</f>
        <v>585</v>
      </c>
      <c r="W234" s="87">
        <f>VLOOKUP(B234,'[1]Config_Svol-Sarea-DM'!$I$2:$M$190,5,FALSE)</f>
        <v>7.3099999999999997E-3</v>
      </c>
      <c r="X234" s="89"/>
      <c r="Y234" s="95" t="s">
        <v>1504</v>
      </c>
      <c r="Z234" s="87">
        <f>VLOOKUP(B234,'[1]Config_Svol-Sarea-DM'!$I$2:$M$190,2,FALSE)</f>
        <v>3.1E-2</v>
      </c>
      <c r="AA234" s="87">
        <f>VLOOKUP(B234,'[1]Config_Svol-Sarea-DM'!$I$2:$M$190,3,FALSE)</f>
        <v>6.8999999999999999E-3</v>
      </c>
      <c r="AB234" s="90"/>
      <c r="AC234" s="87" t="s">
        <v>1496</v>
      </c>
      <c r="AD234" s="87">
        <f>VLOOKUP(B234,'[1]Wet|Dry-qPCR'!$E$1:$L$167,8,FALSE)</f>
        <v>2.3963277055940261E-2</v>
      </c>
      <c r="AE234" s="87" t="s">
        <v>1500</v>
      </c>
    </row>
    <row r="235" spans="1:31">
      <c r="A235" s="86" t="s">
        <v>208</v>
      </c>
      <c r="B235" s="86" t="s">
        <v>1291</v>
      </c>
      <c r="C235" s="88">
        <v>45204</v>
      </c>
      <c r="D235" s="87" t="s">
        <v>167</v>
      </c>
      <c r="E235" s="87">
        <v>2</v>
      </c>
      <c r="F235" s="87" t="s">
        <v>47</v>
      </c>
      <c r="G235" s="87" t="s">
        <v>9</v>
      </c>
      <c r="H235" s="87" t="s">
        <v>8</v>
      </c>
      <c r="I235" s="87" t="s">
        <v>62</v>
      </c>
      <c r="J235" s="87" t="s">
        <v>7</v>
      </c>
      <c r="K235" s="87" t="s">
        <v>94</v>
      </c>
      <c r="L235" s="89">
        <v>151.52211315227004</v>
      </c>
      <c r="M235" s="87" t="s">
        <v>17</v>
      </c>
      <c r="N235" s="87" t="s">
        <v>16</v>
      </c>
      <c r="O235" s="87">
        <v>1</v>
      </c>
      <c r="P235" s="87" t="s">
        <v>3</v>
      </c>
      <c r="Q235" s="87" t="s">
        <v>15</v>
      </c>
      <c r="R235" s="87">
        <v>265</v>
      </c>
      <c r="S235" s="87" t="s">
        <v>14</v>
      </c>
      <c r="T235" s="87">
        <v>100</v>
      </c>
      <c r="U235" s="87" t="s">
        <v>0</v>
      </c>
      <c r="V235" s="87">
        <f>VLOOKUP(B235,'[1]Config_Svol-Sarea-DM'!$I$2:$M$190,4,FALSE)</f>
        <v>585</v>
      </c>
      <c r="W235" s="87">
        <f>VLOOKUP(B235,'[1]Config_Svol-Sarea-DM'!$I$2:$M$190,5,FALSE)</f>
        <v>7.3099999999999997E-3</v>
      </c>
      <c r="X235" s="89"/>
      <c r="Y235" s="95" t="s">
        <v>1504</v>
      </c>
      <c r="Z235" s="87">
        <f>VLOOKUP(B235,'[1]Config_Svol-Sarea-DM'!$I$2:$M$190,2,FALSE)</f>
        <v>3.1E-2</v>
      </c>
      <c r="AA235" s="87">
        <f>VLOOKUP(B235,'[1]Config_Svol-Sarea-DM'!$I$2:$M$190,3,FALSE)</f>
        <v>6.8999999999999999E-3</v>
      </c>
      <c r="AB235" s="90"/>
      <c r="AC235" s="87" t="s">
        <v>1496</v>
      </c>
      <c r="AD235" s="87">
        <f>VLOOKUP(B235,'[1]Wet|Dry-qPCR'!$E$1:$L$167,8,FALSE)</f>
        <v>2.3963277055940261E-2</v>
      </c>
      <c r="AE235" s="87" t="s">
        <v>1500</v>
      </c>
    </row>
    <row r="236" spans="1:31">
      <c r="A236" s="86" t="s">
        <v>207</v>
      </c>
      <c r="B236" s="86" t="s">
        <v>1292</v>
      </c>
      <c r="C236" s="88">
        <v>45204</v>
      </c>
      <c r="D236" s="87" t="s">
        <v>167</v>
      </c>
      <c r="E236" s="87">
        <v>2</v>
      </c>
      <c r="F236" s="87" t="s">
        <v>47</v>
      </c>
      <c r="G236" s="87" t="s">
        <v>9</v>
      </c>
      <c r="H236" s="87" t="s">
        <v>8</v>
      </c>
      <c r="I236" s="87" t="s">
        <v>59</v>
      </c>
      <c r="J236" s="87" t="s">
        <v>7</v>
      </c>
      <c r="K236" s="87" t="s">
        <v>94</v>
      </c>
      <c r="L236" s="89">
        <v>4.1379846338245256</v>
      </c>
      <c r="M236" s="87" t="s">
        <v>17</v>
      </c>
      <c r="N236" s="87" t="s">
        <v>16</v>
      </c>
      <c r="O236" s="87">
        <v>1</v>
      </c>
      <c r="P236" s="87" t="s">
        <v>3</v>
      </c>
      <c r="Q236" s="87" t="s">
        <v>15</v>
      </c>
      <c r="R236" s="87">
        <v>220.29999999999998</v>
      </c>
      <c r="S236" s="87" t="s">
        <v>14</v>
      </c>
      <c r="T236" s="87">
        <v>100</v>
      </c>
      <c r="U236" s="87" t="s">
        <v>0</v>
      </c>
      <c r="V236" s="87">
        <f>VLOOKUP(B236,'[1]Config_Svol-Sarea-DM'!$I$2:$M$190,4,FALSE)</f>
        <v>680</v>
      </c>
      <c r="W236" s="87">
        <f>VLOOKUP(B236,'[1]Config_Svol-Sarea-DM'!$I$2:$M$190,5,FALSE)</f>
        <v>7.3099999999999997E-3</v>
      </c>
      <c r="X236" s="89"/>
      <c r="Y236" s="95" t="s">
        <v>1504</v>
      </c>
      <c r="Z236" s="87">
        <f>VLOOKUP(B236,'[1]Config_Svol-Sarea-DM'!$I$2:$M$190,2,FALSE)</f>
        <v>8.8999999999999999E-3</v>
      </c>
      <c r="AA236" s="87">
        <f>VLOOKUP(B236,'[1]Config_Svol-Sarea-DM'!$I$2:$M$190,3,FALSE)</f>
        <v>2.5000000000000001E-3</v>
      </c>
      <c r="AB236" s="90"/>
      <c r="AC236" s="87" t="s">
        <v>1496</v>
      </c>
      <c r="AD236" s="87">
        <f>VLOOKUP(B236,'[1]Wet|Dry-qPCR'!$E$1:$L$167,8,FALSE)</f>
        <v>1.7031662269129316E-2</v>
      </c>
      <c r="AE236" s="87" t="s">
        <v>1500</v>
      </c>
    </row>
    <row r="237" spans="1:31">
      <c r="A237" s="86" t="s">
        <v>206</v>
      </c>
      <c r="B237" s="86" t="s">
        <v>1292</v>
      </c>
      <c r="C237" s="88">
        <v>45204</v>
      </c>
      <c r="D237" s="87" t="s">
        <v>167</v>
      </c>
      <c r="E237" s="87">
        <v>2</v>
      </c>
      <c r="F237" s="87" t="s">
        <v>47</v>
      </c>
      <c r="G237" s="87" t="s">
        <v>9</v>
      </c>
      <c r="H237" s="87" t="s">
        <v>8</v>
      </c>
      <c r="I237" s="87" t="s">
        <v>59</v>
      </c>
      <c r="J237" s="87" t="s">
        <v>7</v>
      </c>
      <c r="K237" s="87" t="s">
        <v>94</v>
      </c>
      <c r="L237" s="89">
        <v>6.4804648084281027</v>
      </c>
      <c r="M237" s="87" t="s">
        <v>17</v>
      </c>
      <c r="N237" s="87" t="s">
        <v>16</v>
      </c>
      <c r="O237" s="87">
        <v>1</v>
      </c>
      <c r="P237" s="87" t="s">
        <v>3</v>
      </c>
      <c r="Q237" s="87" t="s">
        <v>15</v>
      </c>
      <c r="R237" s="87">
        <v>225.5</v>
      </c>
      <c r="S237" s="87" t="s">
        <v>14</v>
      </c>
      <c r="T237" s="87">
        <v>100</v>
      </c>
      <c r="U237" s="87" t="s">
        <v>0</v>
      </c>
      <c r="V237" s="87">
        <f>VLOOKUP(B237,'[1]Config_Svol-Sarea-DM'!$I$2:$M$190,4,FALSE)</f>
        <v>680</v>
      </c>
      <c r="W237" s="87">
        <f>VLOOKUP(B237,'[1]Config_Svol-Sarea-DM'!$I$2:$M$190,5,FALSE)</f>
        <v>7.3099999999999997E-3</v>
      </c>
      <c r="X237" s="89"/>
      <c r="Y237" s="95" t="s">
        <v>1504</v>
      </c>
      <c r="Z237" s="87">
        <f>VLOOKUP(B237,'[1]Config_Svol-Sarea-DM'!$I$2:$M$190,2,FALSE)</f>
        <v>8.8999999999999999E-3</v>
      </c>
      <c r="AA237" s="87">
        <f>VLOOKUP(B237,'[1]Config_Svol-Sarea-DM'!$I$2:$M$190,3,FALSE)</f>
        <v>2.5000000000000001E-3</v>
      </c>
      <c r="AB237" s="90"/>
      <c r="AC237" s="87" t="s">
        <v>1496</v>
      </c>
      <c r="AD237" s="87">
        <f>VLOOKUP(B237,'[1]Wet|Dry-qPCR'!$E$1:$L$167,8,FALSE)</f>
        <v>1.7031662269129316E-2</v>
      </c>
      <c r="AE237" s="87" t="s">
        <v>1500</v>
      </c>
    </row>
    <row r="238" spans="1:31">
      <c r="A238" s="86" t="s">
        <v>205</v>
      </c>
      <c r="B238" s="86" t="s">
        <v>1293</v>
      </c>
      <c r="C238" s="88">
        <v>45204</v>
      </c>
      <c r="D238" s="87" t="s">
        <v>167</v>
      </c>
      <c r="E238" s="87">
        <v>2</v>
      </c>
      <c r="F238" s="87" t="s">
        <v>47</v>
      </c>
      <c r="G238" s="87" t="s">
        <v>9</v>
      </c>
      <c r="H238" s="87" t="s">
        <v>8</v>
      </c>
      <c r="I238" s="87" t="s">
        <v>56</v>
      </c>
      <c r="J238" s="87" t="s">
        <v>7</v>
      </c>
      <c r="K238" s="87" t="s">
        <v>94</v>
      </c>
      <c r="L238" s="89">
        <v>0.33320377048212119</v>
      </c>
      <c r="M238" s="87" t="s">
        <v>17</v>
      </c>
      <c r="N238" s="87" t="s">
        <v>4</v>
      </c>
      <c r="O238" s="87">
        <v>1</v>
      </c>
      <c r="P238" s="87" t="s">
        <v>3</v>
      </c>
      <c r="Q238" s="87" t="s">
        <v>15</v>
      </c>
      <c r="R238" s="87">
        <v>250.4</v>
      </c>
      <c r="S238" s="87" t="s">
        <v>14</v>
      </c>
      <c r="T238" s="87">
        <v>100</v>
      </c>
      <c r="U238" s="87" t="s">
        <v>0</v>
      </c>
      <c r="V238" s="87">
        <f>VLOOKUP(B238,'[1]Config_Svol-Sarea-DM'!$I$2:$M$190,4,FALSE)</f>
        <v>500</v>
      </c>
      <c r="W238" s="87">
        <f>VLOOKUP(B238,'[1]Config_Svol-Sarea-DM'!$I$2:$M$190,5,FALSE)</f>
        <v>7.3099999999999997E-3</v>
      </c>
      <c r="X238" s="89"/>
      <c r="Y238" s="95" t="s">
        <v>1504</v>
      </c>
      <c r="Z238" s="87">
        <f>VLOOKUP(B238,'[1]Config_Svol-Sarea-DM'!$I$2:$M$190,2,FALSE)</f>
        <v>3.1E-2</v>
      </c>
      <c r="AA238" s="87">
        <f>VLOOKUP(B238,'[1]Config_Svol-Sarea-DM'!$I$2:$M$190,3,FALSE)</f>
        <v>1.4E-2</v>
      </c>
      <c r="AB238" s="90"/>
      <c r="AC238" s="87" t="s">
        <v>1496</v>
      </c>
      <c r="AD238" s="87">
        <f>VLOOKUP(B238,'[1]Wet|Dry-qPCR'!$E$1:$L$167,8,FALSE)</f>
        <v>2.4844720496894394E-2</v>
      </c>
      <c r="AE238" s="87" t="s">
        <v>1500</v>
      </c>
    </row>
    <row r="239" spans="1:31">
      <c r="A239" s="86" t="s">
        <v>204</v>
      </c>
      <c r="B239" s="86" t="s">
        <v>1293</v>
      </c>
      <c r="C239" s="88">
        <v>45204</v>
      </c>
      <c r="D239" s="87" t="s">
        <v>167</v>
      </c>
      <c r="E239" s="87">
        <v>2</v>
      </c>
      <c r="F239" s="87" t="s">
        <v>47</v>
      </c>
      <c r="G239" s="87" t="s">
        <v>9</v>
      </c>
      <c r="H239" s="87" t="s">
        <v>8</v>
      </c>
      <c r="I239" s="87" t="s">
        <v>56</v>
      </c>
      <c r="J239" s="87" t="s">
        <v>7</v>
      </c>
      <c r="K239" s="87" t="s">
        <v>94</v>
      </c>
      <c r="L239" s="89">
        <v>0.13367543858873449</v>
      </c>
      <c r="M239" s="87" t="s">
        <v>17</v>
      </c>
      <c r="N239" s="87" t="s">
        <v>4</v>
      </c>
      <c r="O239" s="87">
        <v>1</v>
      </c>
      <c r="P239" s="87" t="s">
        <v>3</v>
      </c>
      <c r="Q239" s="87" t="s">
        <v>15</v>
      </c>
      <c r="R239" s="87">
        <v>222.6</v>
      </c>
      <c r="S239" s="87" t="s">
        <v>14</v>
      </c>
      <c r="T239" s="87">
        <v>100</v>
      </c>
      <c r="U239" s="87" t="s">
        <v>0</v>
      </c>
      <c r="V239" s="87">
        <f>VLOOKUP(B239,'[1]Config_Svol-Sarea-DM'!$I$2:$M$190,4,FALSE)</f>
        <v>500</v>
      </c>
      <c r="W239" s="87">
        <f>VLOOKUP(B239,'[1]Config_Svol-Sarea-DM'!$I$2:$M$190,5,FALSE)</f>
        <v>7.3099999999999997E-3</v>
      </c>
      <c r="X239" s="89"/>
      <c r="Y239" s="95" t="s">
        <v>1504</v>
      </c>
      <c r="Z239" s="87">
        <f>VLOOKUP(B239,'[1]Config_Svol-Sarea-DM'!$I$2:$M$190,2,FALSE)</f>
        <v>3.1E-2</v>
      </c>
      <c r="AA239" s="87">
        <f>VLOOKUP(B239,'[1]Config_Svol-Sarea-DM'!$I$2:$M$190,3,FALSE)</f>
        <v>1.4E-2</v>
      </c>
      <c r="AB239" s="90"/>
      <c r="AC239" s="87" t="s">
        <v>1496</v>
      </c>
      <c r="AD239" s="87">
        <f>VLOOKUP(B239,'[1]Wet|Dry-qPCR'!$E$1:$L$167,8,FALSE)</f>
        <v>2.4844720496894394E-2</v>
      </c>
      <c r="AE239" s="87" t="s">
        <v>1500</v>
      </c>
    </row>
    <row r="240" spans="1:31">
      <c r="A240" s="86" t="s">
        <v>203</v>
      </c>
      <c r="B240" s="86" t="s">
        <v>1294</v>
      </c>
      <c r="C240" s="88">
        <v>45204</v>
      </c>
      <c r="D240" s="87" t="s">
        <v>167</v>
      </c>
      <c r="E240" s="87">
        <v>2</v>
      </c>
      <c r="F240" s="87" t="s">
        <v>47</v>
      </c>
      <c r="G240" s="87" t="s">
        <v>9</v>
      </c>
      <c r="H240" s="87" t="s">
        <v>8</v>
      </c>
      <c r="I240" s="87" t="s">
        <v>53</v>
      </c>
      <c r="J240" s="87" t="s">
        <v>7</v>
      </c>
      <c r="K240" s="87" t="s">
        <v>94</v>
      </c>
      <c r="L240" s="89">
        <v>0.10533698649998605</v>
      </c>
      <c r="M240" s="87" t="s">
        <v>17</v>
      </c>
      <c r="N240" s="87" t="s">
        <v>4</v>
      </c>
      <c r="O240" s="87">
        <v>1</v>
      </c>
      <c r="P240" s="87" t="s">
        <v>3</v>
      </c>
      <c r="Q240" s="87" t="s">
        <v>15</v>
      </c>
      <c r="R240" s="87">
        <v>292.3</v>
      </c>
      <c r="S240" s="87" t="s">
        <v>14</v>
      </c>
      <c r="T240" s="87">
        <v>100</v>
      </c>
      <c r="U240" s="87" t="s">
        <v>0</v>
      </c>
      <c r="V240" s="87">
        <f>VLOOKUP(B240,'[1]Config_Svol-Sarea-DM'!$I$2:$M$190,4,FALSE)</f>
        <v>680</v>
      </c>
      <c r="W240" s="87">
        <f>VLOOKUP(B240,'[1]Config_Svol-Sarea-DM'!$I$2:$M$190,5,FALSE)</f>
        <v>7.3099999999999997E-3</v>
      </c>
      <c r="X240" s="89"/>
      <c r="Y240" s="95" t="s">
        <v>1504</v>
      </c>
      <c r="Z240" s="87">
        <f>VLOOKUP(B240,'[1]Config_Svol-Sarea-DM'!$I$2:$M$190,2,FALSE)</f>
        <v>7.2999999999999995E-2</v>
      </c>
      <c r="AA240" s="87">
        <f>VLOOKUP(B240,'[1]Config_Svol-Sarea-DM'!$I$2:$M$190,3,FALSE)</f>
        <v>2.1999999999999999E-2</v>
      </c>
      <c r="AB240" s="90"/>
      <c r="AC240" s="87" t="s">
        <v>1496</v>
      </c>
      <c r="AD240" s="87">
        <f>VLOOKUP(B240,'[1]Wet|Dry-qPCR'!$E$1:$L$167,8,FALSE)</f>
        <v>2.3536534604760267E-2</v>
      </c>
      <c r="AE240" s="87" t="s">
        <v>1500</v>
      </c>
    </row>
    <row r="241" spans="1:31">
      <c r="A241" s="86" t="s">
        <v>202</v>
      </c>
      <c r="B241" s="86" t="s">
        <v>1294</v>
      </c>
      <c r="C241" s="88">
        <v>45204</v>
      </c>
      <c r="D241" s="87" t="s">
        <v>167</v>
      </c>
      <c r="E241" s="87">
        <v>2</v>
      </c>
      <c r="F241" s="87" t="s">
        <v>47</v>
      </c>
      <c r="G241" s="87" t="s">
        <v>9</v>
      </c>
      <c r="H241" s="87" t="s">
        <v>8</v>
      </c>
      <c r="I241" s="87" t="s">
        <v>53</v>
      </c>
      <c r="J241" s="87" t="s">
        <v>7</v>
      </c>
      <c r="K241" s="87" t="s">
        <v>94</v>
      </c>
      <c r="L241" s="89">
        <v>0.66930128335483619</v>
      </c>
      <c r="M241" s="87" t="s">
        <v>17</v>
      </c>
      <c r="N241" s="87" t="s">
        <v>4</v>
      </c>
      <c r="O241" s="87">
        <v>1</v>
      </c>
      <c r="P241" s="87" t="s">
        <v>3</v>
      </c>
      <c r="Q241" s="87" t="s">
        <v>15</v>
      </c>
      <c r="R241" s="87">
        <v>254.1</v>
      </c>
      <c r="S241" s="87" t="s">
        <v>14</v>
      </c>
      <c r="T241" s="87">
        <v>100</v>
      </c>
      <c r="U241" s="87" t="s">
        <v>0</v>
      </c>
      <c r="V241" s="87">
        <f>VLOOKUP(B241,'[1]Config_Svol-Sarea-DM'!$I$2:$M$190,4,FALSE)</f>
        <v>680</v>
      </c>
      <c r="W241" s="87">
        <f>VLOOKUP(B241,'[1]Config_Svol-Sarea-DM'!$I$2:$M$190,5,FALSE)</f>
        <v>7.3099999999999997E-3</v>
      </c>
      <c r="X241" s="89"/>
      <c r="Y241" s="95" t="s">
        <v>1504</v>
      </c>
      <c r="Z241" s="87">
        <f>VLOOKUP(B241,'[1]Config_Svol-Sarea-DM'!$I$2:$M$190,2,FALSE)</f>
        <v>7.2999999999999995E-2</v>
      </c>
      <c r="AA241" s="87">
        <f>VLOOKUP(B241,'[1]Config_Svol-Sarea-DM'!$I$2:$M$190,3,FALSE)</f>
        <v>2.1999999999999999E-2</v>
      </c>
      <c r="AB241" s="90"/>
      <c r="AC241" s="87" t="s">
        <v>1496</v>
      </c>
      <c r="AD241" s="87">
        <f>VLOOKUP(B241,'[1]Wet|Dry-qPCR'!$E$1:$L$167,8,FALSE)</f>
        <v>2.3536534604760267E-2</v>
      </c>
      <c r="AE241" s="87" t="s">
        <v>1500</v>
      </c>
    </row>
    <row r="242" spans="1:31">
      <c r="A242" s="86" t="s">
        <v>201</v>
      </c>
      <c r="B242" s="86" t="s">
        <v>1295</v>
      </c>
      <c r="C242" s="88">
        <v>45204</v>
      </c>
      <c r="D242" s="87" t="s">
        <v>167</v>
      </c>
      <c r="E242" s="87">
        <v>2</v>
      </c>
      <c r="F242" s="87" t="s">
        <v>47</v>
      </c>
      <c r="G242" s="87" t="s">
        <v>9</v>
      </c>
      <c r="H242" s="87" t="s">
        <v>8</v>
      </c>
      <c r="I242" s="87" t="s">
        <v>50</v>
      </c>
      <c r="J242" s="87" t="s">
        <v>7</v>
      </c>
      <c r="K242" s="87" t="s">
        <v>94</v>
      </c>
      <c r="L242" s="89">
        <v>0</v>
      </c>
      <c r="M242" s="87" t="s">
        <v>17</v>
      </c>
      <c r="N242" s="87" t="s">
        <v>4</v>
      </c>
      <c r="O242" s="87">
        <v>1</v>
      </c>
      <c r="P242" s="87" t="s">
        <v>3</v>
      </c>
      <c r="Q242" s="87" t="s">
        <v>15</v>
      </c>
      <c r="R242" s="87">
        <v>270.89999999999998</v>
      </c>
      <c r="S242" s="87" t="s">
        <v>14</v>
      </c>
      <c r="T242" s="87">
        <v>100</v>
      </c>
      <c r="U242" s="87" t="s">
        <v>0</v>
      </c>
      <c r="V242" s="87">
        <f>VLOOKUP(B242,'[1]Config_Svol-Sarea-DM'!$I$2:$M$190,4,FALSE)</f>
        <v>700</v>
      </c>
      <c r="W242" s="87">
        <f>VLOOKUP(B242,'[1]Config_Svol-Sarea-DM'!$I$2:$M$190,5,FALSE)</f>
        <v>7.3099999999999997E-3</v>
      </c>
      <c r="X242" s="89"/>
      <c r="Y242" s="95" t="s">
        <v>1504</v>
      </c>
      <c r="Z242" s="87">
        <f>VLOOKUP(B242,'[1]Config_Svol-Sarea-DM'!$I$2:$M$190,2,FALSE)</f>
        <v>0.23</v>
      </c>
      <c r="AA242" s="87">
        <f>VLOOKUP(B242,'[1]Config_Svol-Sarea-DM'!$I$2:$M$190,3,FALSE)</f>
        <v>7.0000000000000007E-2</v>
      </c>
      <c r="AB242" s="90"/>
      <c r="AC242" s="87" t="s">
        <v>1496</v>
      </c>
      <c r="AD242" s="87">
        <f>VLOOKUP(B242,'[1]Wet|Dry-qPCR'!$E$1:$L$167,8,FALSE)</f>
        <v>4.9423164499316934E-2</v>
      </c>
      <c r="AE242" s="87" t="s">
        <v>1500</v>
      </c>
    </row>
    <row r="243" spans="1:31">
      <c r="A243" s="86" t="s">
        <v>200</v>
      </c>
      <c r="B243" s="86" t="s">
        <v>1295</v>
      </c>
      <c r="C243" s="88">
        <v>45204</v>
      </c>
      <c r="D243" s="87" t="s">
        <v>167</v>
      </c>
      <c r="E243" s="87">
        <v>2</v>
      </c>
      <c r="F243" s="87" t="s">
        <v>47</v>
      </c>
      <c r="G243" s="87" t="s">
        <v>9</v>
      </c>
      <c r="H243" s="87" t="s">
        <v>8</v>
      </c>
      <c r="I243" s="87" t="s">
        <v>50</v>
      </c>
      <c r="J243" s="87" t="s">
        <v>7</v>
      </c>
      <c r="K243" s="87" t="s">
        <v>94</v>
      </c>
      <c r="L243" s="89">
        <v>0</v>
      </c>
      <c r="M243" s="87" t="s">
        <v>17</v>
      </c>
      <c r="N243" s="87" t="s">
        <v>4</v>
      </c>
      <c r="O243" s="87">
        <v>1</v>
      </c>
      <c r="P243" s="87" t="s">
        <v>3</v>
      </c>
      <c r="Q243" s="87" t="s">
        <v>15</v>
      </c>
      <c r="R243" s="87">
        <v>255.30000000000004</v>
      </c>
      <c r="S243" s="87" t="s">
        <v>14</v>
      </c>
      <c r="T243" s="87">
        <v>100</v>
      </c>
      <c r="U243" s="87" t="s">
        <v>0</v>
      </c>
      <c r="V243" s="87">
        <f>VLOOKUP(B243,'[1]Config_Svol-Sarea-DM'!$I$2:$M$190,4,FALSE)</f>
        <v>700</v>
      </c>
      <c r="W243" s="87">
        <f>VLOOKUP(B243,'[1]Config_Svol-Sarea-DM'!$I$2:$M$190,5,FALSE)</f>
        <v>7.3099999999999997E-3</v>
      </c>
      <c r="X243" s="89"/>
      <c r="Y243" s="95" t="s">
        <v>1504</v>
      </c>
      <c r="Z243" s="87">
        <f>VLOOKUP(B243,'[1]Config_Svol-Sarea-DM'!$I$2:$M$190,2,FALSE)</f>
        <v>0.23</v>
      </c>
      <c r="AA243" s="87">
        <f>VLOOKUP(B243,'[1]Config_Svol-Sarea-DM'!$I$2:$M$190,3,FALSE)</f>
        <v>7.0000000000000007E-2</v>
      </c>
      <c r="AB243" s="90"/>
      <c r="AC243" s="87" t="s">
        <v>1496</v>
      </c>
      <c r="AD243" s="87">
        <f>VLOOKUP(B243,'[1]Wet|Dry-qPCR'!$E$1:$L$167,8,FALSE)</f>
        <v>4.9423164499316934E-2</v>
      </c>
      <c r="AE243" s="87" t="s">
        <v>1500</v>
      </c>
    </row>
    <row r="244" spans="1:31">
      <c r="A244" s="86" t="s">
        <v>199</v>
      </c>
      <c r="B244" s="86" t="s">
        <v>1296</v>
      </c>
      <c r="C244" s="88">
        <v>45204</v>
      </c>
      <c r="D244" s="87" t="s">
        <v>167</v>
      </c>
      <c r="E244" s="87">
        <v>2</v>
      </c>
      <c r="F244" s="87" t="s">
        <v>47</v>
      </c>
      <c r="G244" s="87" t="s">
        <v>9</v>
      </c>
      <c r="H244" s="87" t="s">
        <v>8</v>
      </c>
      <c r="I244" s="87" t="s">
        <v>46</v>
      </c>
      <c r="J244" s="87" t="s">
        <v>7</v>
      </c>
      <c r="K244" s="87" t="s">
        <v>94</v>
      </c>
      <c r="L244" s="89">
        <v>2.7251431525582697</v>
      </c>
      <c r="M244" s="87" t="s">
        <v>17</v>
      </c>
      <c r="N244" s="87" t="s">
        <v>16</v>
      </c>
      <c r="O244" s="87">
        <v>1</v>
      </c>
      <c r="P244" s="87" t="s">
        <v>3</v>
      </c>
      <c r="Q244" s="87" t="s">
        <v>15</v>
      </c>
      <c r="R244" s="87">
        <v>258.79999999999995</v>
      </c>
      <c r="S244" s="87" t="s">
        <v>14</v>
      </c>
      <c r="T244" s="87">
        <v>100</v>
      </c>
      <c r="U244" s="87" t="s">
        <v>0</v>
      </c>
      <c r="V244" s="87">
        <f>VLOOKUP(B244,'[1]Config_Svol-Sarea-DM'!$I$2:$M$190,4,FALSE)</f>
        <v>600</v>
      </c>
      <c r="W244" s="87">
        <f>VLOOKUP(B244,'[1]Config_Svol-Sarea-DM'!$I$2:$M$190,5,FALSE)</f>
        <v>7.0882001638712154E-3</v>
      </c>
      <c r="X244" s="89"/>
      <c r="Y244" s="95" t="s">
        <v>1504</v>
      </c>
      <c r="Z244" s="87">
        <f>VLOOKUP(B244,'[1]Config_Svol-Sarea-DM'!$I$2:$M$190,2,FALSE)</f>
        <v>7.9000000000000001E-2</v>
      </c>
      <c r="AA244" s="87">
        <f>VLOOKUP(B244,'[1]Config_Svol-Sarea-DM'!$I$2:$M$190,3,FALSE)</f>
        <v>2.7E-2</v>
      </c>
      <c r="AB244" s="90"/>
      <c r="AC244" s="87" t="s">
        <v>1496</v>
      </c>
      <c r="AD244" s="87">
        <f>VLOOKUP(B244,'[1]Wet|Dry-qPCR'!$E$1:$L$167,8,FALSE)</f>
        <v>1.8472705353442757E-2</v>
      </c>
      <c r="AE244" s="87" t="s">
        <v>1500</v>
      </c>
    </row>
    <row r="245" spans="1:31">
      <c r="A245" s="86" t="s">
        <v>198</v>
      </c>
      <c r="B245" s="86" t="s">
        <v>1296</v>
      </c>
      <c r="C245" s="88">
        <v>45204</v>
      </c>
      <c r="D245" s="87" t="s">
        <v>167</v>
      </c>
      <c r="E245" s="87">
        <v>2</v>
      </c>
      <c r="F245" s="87" t="s">
        <v>47</v>
      </c>
      <c r="G245" s="87" t="s">
        <v>9</v>
      </c>
      <c r="H245" s="87" t="s">
        <v>8</v>
      </c>
      <c r="I245" s="87" t="s">
        <v>46</v>
      </c>
      <c r="J245" s="87" t="s">
        <v>7</v>
      </c>
      <c r="K245" s="87" t="s">
        <v>94</v>
      </c>
      <c r="L245" s="89">
        <v>1.1922037998663302</v>
      </c>
      <c r="M245" s="87" t="s">
        <v>17</v>
      </c>
      <c r="N245" s="87" t="s">
        <v>16</v>
      </c>
      <c r="O245" s="87">
        <v>1</v>
      </c>
      <c r="P245" s="87" t="s">
        <v>3</v>
      </c>
      <c r="Q245" s="87" t="s">
        <v>15</v>
      </c>
      <c r="R245" s="87">
        <v>231.1</v>
      </c>
      <c r="S245" s="87" t="s">
        <v>14</v>
      </c>
      <c r="T245" s="87">
        <v>100</v>
      </c>
      <c r="U245" s="87" t="s">
        <v>0</v>
      </c>
      <c r="V245" s="87">
        <f>VLOOKUP(B245,'[1]Config_Svol-Sarea-DM'!$I$2:$M$190,4,FALSE)</f>
        <v>600</v>
      </c>
      <c r="W245" s="87">
        <f>VLOOKUP(B245,'[1]Config_Svol-Sarea-DM'!$I$2:$M$190,5,FALSE)</f>
        <v>7.0882001638712154E-3</v>
      </c>
      <c r="X245" s="89"/>
      <c r="Y245" s="95" t="s">
        <v>1504</v>
      </c>
      <c r="Z245" s="87">
        <f>VLOOKUP(B245,'[1]Config_Svol-Sarea-DM'!$I$2:$M$190,2,FALSE)</f>
        <v>7.9000000000000001E-2</v>
      </c>
      <c r="AA245" s="87">
        <f>VLOOKUP(B245,'[1]Config_Svol-Sarea-DM'!$I$2:$M$190,3,FALSE)</f>
        <v>2.7E-2</v>
      </c>
      <c r="AB245" s="90"/>
      <c r="AC245" s="87" t="s">
        <v>1496</v>
      </c>
      <c r="AD245" s="87">
        <f>VLOOKUP(B245,'[1]Wet|Dry-qPCR'!$E$1:$L$167,8,FALSE)</f>
        <v>1.8472705353442757E-2</v>
      </c>
      <c r="AE245" s="87" t="s">
        <v>1500</v>
      </c>
    </row>
    <row r="246" spans="1:31">
      <c r="A246" s="86" t="s">
        <v>197</v>
      </c>
      <c r="B246" s="86" t="s">
        <v>1297</v>
      </c>
      <c r="C246" s="88">
        <v>45205</v>
      </c>
      <c r="D246" s="87" t="s">
        <v>167</v>
      </c>
      <c r="E246" s="87">
        <v>2</v>
      </c>
      <c r="F246" s="87" t="s">
        <v>24</v>
      </c>
      <c r="G246" s="87" t="s">
        <v>23</v>
      </c>
      <c r="H246" s="87" t="s">
        <v>764</v>
      </c>
      <c r="I246" s="87" t="s">
        <v>32</v>
      </c>
      <c r="J246" s="87" t="s">
        <v>7</v>
      </c>
      <c r="K246" s="87" t="s">
        <v>94</v>
      </c>
      <c r="L246" s="89">
        <v>0</v>
      </c>
      <c r="M246" s="87" t="s">
        <v>17</v>
      </c>
      <c r="N246" s="87" t="s">
        <v>4</v>
      </c>
      <c r="O246" s="87">
        <v>1</v>
      </c>
      <c r="P246" s="87" t="s">
        <v>3</v>
      </c>
      <c r="Q246" s="87" t="s">
        <v>15</v>
      </c>
      <c r="R246" s="87">
        <v>299.5</v>
      </c>
      <c r="S246" s="87" t="s">
        <v>14</v>
      </c>
      <c r="T246" s="87">
        <v>100</v>
      </c>
      <c r="U246" s="87" t="s">
        <v>0</v>
      </c>
      <c r="V246" s="87"/>
      <c r="W246" s="87"/>
      <c r="X246" s="87"/>
      <c r="Y246" s="87"/>
      <c r="AA246" s="87"/>
      <c r="AB246" s="90"/>
      <c r="AC246" s="87"/>
      <c r="AD246" s="87">
        <f>VLOOKUP(B246,'[1]Wet|Dry-qPCR'!$E$1:$L$167,8,FALSE)</f>
        <v>2.14E-3</v>
      </c>
      <c r="AE246" s="87" t="s">
        <v>1502</v>
      </c>
    </row>
    <row r="247" spans="1:31">
      <c r="A247" s="86" t="s">
        <v>196</v>
      </c>
      <c r="B247" s="86" t="s">
        <v>1297</v>
      </c>
      <c r="C247" s="88">
        <v>45205</v>
      </c>
      <c r="D247" s="87" t="s">
        <v>167</v>
      </c>
      <c r="E247" s="87">
        <v>2</v>
      </c>
      <c r="F247" s="87" t="s">
        <v>24</v>
      </c>
      <c r="G247" s="87" t="s">
        <v>23</v>
      </c>
      <c r="H247" s="87" t="s">
        <v>764</v>
      </c>
      <c r="I247" s="87" t="s">
        <v>32</v>
      </c>
      <c r="J247" s="87" t="s">
        <v>7</v>
      </c>
      <c r="K247" s="87" t="s">
        <v>94</v>
      </c>
      <c r="L247" s="89">
        <v>0</v>
      </c>
      <c r="M247" s="87" t="s">
        <v>17</v>
      </c>
      <c r="N247" s="87" t="s">
        <v>4</v>
      </c>
      <c r="O247" s="87">
        <v>1</v>
      </c>
      <c r="P247" s="87" t="s">
        <v>3</v>
      </c>
      <c r="Q247" s="87" t="s">
        <v>15</v>
      </c>
      <c r="R247" s="87">
        <v>307.2</v>
      </c>
      <c r="S247" s="87" t="s">
        <v>14</v>
      </c>
      <c r="T247" s="87">
        <v>100</v>
      </c>
      <c r="U247" s="87" t="s">
        <v>0</v>
      </c>
      <c r="V247" s="87"/>
      <c r="W247" s="87"/>
      <c r="X247" s="87"/>
      <c r="Y247" s="87"/>
      <c r="AA247" s="87"/>
      <c r="AB247" s="90"/>
      <c r="AC247" s="87"/>
      <c r="AD247" s="87">
        <f>VLOOKUP(B247,'[1]Wet|Dry-qPCR'!$E$1:$L$167,8,FALSE)</f>
        <v>2.14E-3</v>
      </c>
      <c r="AE247" s="87" t="s">
        <v>1502</v>
      </c>
    </row>
    <row r="248" spans="1:31">
      <c r="A248" s="86" t="s">
        <v>195</v>
      </c>
      <c r="B248" s="86" t="s">
        <v>1298</v>
      </c>
      <c r="C248" s="88">
        <v>45205</v>
      </c>
      <c r="D248" s="87" t="s">
        <v>167</v>
      </c>
      <c r="E248" s="87">
        <v>2</v>
      </c>
      <c r="F248" s="87" t="s">
        <v>20</v>
      </c>
      <c r="G248" s="87" t="s">
        <v>9</v>
      </c>
      <c r="H248" s="87" t="s">
        <v>764</v>
      </c>
      <c r="I248" s="87" t="s">
        <v>32</v>
      </c>
      <c r="J248" s="87" t="s">
        <v>7</v>
      </c>
      <c r="K248" s="87" t="s">
        <v>94</v>
      </c>
      <c r="L248" s="89">
        <v>14.30310676995513</v>
      </c>
      <c r="M248" s="87" t="s">
        <v>17</v>
      </c>
      <c r="N248" s="87" t="s">
        <v>16</v>
      </c>
      <c r="O248" s="87">
        <v>1</v>
      </c>
      <c r="P248" s="87" t="s">
        <v>3</v>
      </c>
      <c r="Q248" s="87" t="s">
        <v>15</v>
      </c>
      <c r="R248" s="87">
        <v>250.2</v>
      </c>
      <c r="S248" s="87" t="s">
        <v>14</v>
      </c>
      <c r="T248" s="87">
        <v>100</v>
      </c>
      <c r="U248" s="87" t="s">
        <v>0</v>
      </c>
      <c r="V248" s="87">
        <f>VLOOKUP(B248,'[1]Config_Svol-Sarea-DM'!$I$2:$M$190,4,FALSE)</f>
        <v>600</v>
      </c>
      <c r="W248" s="87">
        <f>VLOOKUP(B248,'[1]Config_Svol-Sarea-DM'!$I$2:$M$190,5,FALSE)</f>
        <v>9.2899999999999996E-2</v>
      </c>
      <c r="X248" s="89"/>
      <c r="Y248" s="95" t="s">
        <v>1504</v>
      </c>
      <c r="Z248" s="87">
        <f>VLOOKUP(B248,'[1]Config_Svol-Sarea-DM'!$I$2:$M$190,2,FALSE)</f>
        <v>2.3999999999999998E-3</v>
      </c>
      <c r="AA248" s="87">
        <f>VLOOKUP(B248,'[1]Config_Svol-Sarea-DM'!$I$2:$M$190,3,FALSE)</f>
        <v>6.9999999999999999E-4</v>
      </c>
      <c r="AB248" s="90"/>
      <c r="AC248" s="87" t="s">
        <v>1496</v>
      </c>
      <c r="AD248" s="87">
        <f>VLOOKUP(B248,'[1]Wet|Dry-qPCR'!$E$1:$L$167,8,FALSE)</f>
        <v>5.4577144195000135E-2</v>
      </c>
      <c r="AE248" s="87" t="s">
        <v>1500</v>
      </c>
    </row>
    <row r="249" spans="1:31">
      <c r="A249" s="86" t="s">
        <v>194</v>
      </c>
      <c r="B249" s="86" t="s">
        <v>1298</v>
      </c>
      <c r="C249" s="88">
        <v>45205</v>
      </c>
      <c r="D249" s="87" t="s">
        <v>167</v>
      </c>
      <c r="E249" s="87">
        <v>2</v>
      </c>
      <c r="F249" s="87" t="s">
        <v>20</v>
      </c>
      <c r="G249" s="87" t="s">
        <v>9</v>
      </c>
      <c r="H249" s="87" t="s">
        <v>764</v>
      </c>
      <c r="I249" s="87" t="s">
        <v>32</v>
      </c>
      <c r="J249" s="87" t="s">
        <v>7</v>
      </c>
      <c r="K249" s="87" t="s">
        <v>94</v>
      </c>
      <c r="L249" s="89">
        <v>5.8317885679357193</v>
      </c>
      <c r="M249" s="87" t="s">
        <v>17</v>
      </c>
      <c r="N249" s="87" t="s">
        <v>16</v>
      </c>
      <c r="O249" s="87">
        <v>1</v>
      </c>
      <c r="P249" s="87" t="s">
        <v>3</v>
      </c>
      <c r="Q249" s="87" t="s">
        <v>15</v>
      </c>
      <c r="R249" s="87">
        <v>251.6</v>
      </c>
      <c r="S249" s="87" t="s">
        <v>14</v>
      </c>
      <c r="T249" s="87">
        <v>100</v>
      </c>
      <c r="U249" s="87" t="s">
        <v>0</v>
      </c>
      <c r="V249" s="87">
        <f>VLOOKUP(B249,'[1]Config_Svol-Sarea-DM'!$I$2:$M$190,4,FALSE)</f>
        <v>600</v>
      </c>
      <c r="W249" s="87">
        <f>VLOOKUP(B249,'[1]Config_Svol-Sarea-DM'!$I$2:$M$190,5,FALSE)</f>
        <v>9.2899999999999996E-2</v>
      </c>
      <c r="X249" s="89"/>
      <c r="Y249" s="95" t="s">
        <v>1504</v>
      </c>
      <c r="Z249" s="87">
        <f>VLOOKUP(B249,'[1]Config_Svol-Sarea-DM'!$I$2:$M$190,2,FALSE)</f>
        <v>2.3999999999999998E-3</v>
      </c>
      <c r="AA249" s="87">
        <f>VLOOKUP(B249,'[1]Config_Svol-Sarea-DM'!$I$2:$M$190,3,FALSE)</f>
        <v>6.9999999999999999E-4</v>
      </c>
      <c r="AB249" s="90"/>
      <c r="AC249" s="87" t="s">
        <v>1496</v>
      </c>
      <c r="AD249" s="87">
        <f>VLOOKUP(B249,'[1]Wet|Dry-qPCR'!$E$1:$L$167,8,FALSE)</f>
        <v>5.4577144195000135E-2</v>
      </c>
      <c r="AE249" s="87" t="s">
        <v>1500</v>
      </c>
    </row>
    <row r="250" spans="1:31">
      <c r="A250" s="86" t="s">
        <v>193</v>
      </c>
      <c r="B250" s="86" t="s">
        <v>1299</v>
      </c>
      <c r="C250" s="88">
        <v>45205</v>
      </c>
      <c r="D250" s="87" t="s">
        <v>167</v>
      </c>
      <c r="E250" s="87">
        <v>2</v>
      </c>
      <c r="F250" s="87" t="s">
        <v>24</v>
      </c>
      <c r="G250" s="87" t="s">
        <v>23</v>
      </c>
      <c r="H250" s="87" t="s">
        <v>764</v>
      </c>
      <c r="I250" s="87" t="s">
        <v>27</v>
      </c>
      <c r="J250" s="87" t="s">
        <v>7</v>
      </c>
      <c r="K250" s="87" t="s">
        <v>94</v>
      </c>
      <c r="L250" s="89">
        <v>0.6060346588328932</v>
      </c>
      <c r="M250" s="87" t="s">
        <v>17</v>
      </c>
      <c r="N250" s="87" t="s">
        <v>16</v>
      </c>
      <c r="O250" s="87">
        <v>1</v>
      </c>
      <c r="P250" s="87" t="s">
        <v>3</v>
      </c>
      <c r="Q250" s="87" t="s">
        <v>15</v>
      </c>
      <c r="R250" s="87">
        <v>227.89999999999998</v>
      </c>
      <c r="S250" s="87" t="s">
        <v>14</v>
      </c>
      <c r="T250" s="87">
        <v>100</v>
      </c>
      <c r="U250" s="87" t="s">
        <v>0</v>
      </c>
      <c r="V250" s="87"/>
      <c r="W250" s="87"/>
      <c r="X250" s="87"/>
      <c r="Y250" s="87"/>
      <c r="AA250" s="87"/>
      <c r="AB250" s="90"/>
      <c r="AC250" s="87"/>
      <c r="AD250" s="87">
        <f>VLOOKUP(B250,'[1]Wet|Dry-qPCR'!$E$1:$L$167,8,FALSE)</f>
        <v>1.8309667114669737E-3</v>
      </c>
      <c r="AE250" s="87" t="s">
        <v>1501</v>
      </c>
    </row>
    <row r="251" spans="1:31">
      <c r="A251" s="86" t="s">
        <v>192</v>
      </c>
      <c r="B251" s="86" t="s">
        <v>1299</v>
      </c>
      <c r="C251" s="88">
        <v>45205</v>
      </c>
      <c r="D251" s="87" t="s">
        <v>167</v>
      </c>
      <c r="E251" s="87">
        <v>2</v>
      </c>
      <c r="F251" s="87" t="s">
        <v>24</v>
      </c>
      <c r="G251" s="87" t="s">
        <v>23</v>
      </c>
      <c r="H251" s="87" t="s">
        <v>764</v>
      </c>
      <c r="I251" s="87" t="s">
        <v>27</v>
      </c>
      <c r="J251" s="87" t="s">
        <v>7</v>
      </c>
      <c r="K251" s="87" t="s">
        <v>94</v>
      </c>
      <c r="L251" s="89">
        <v>1.9648726551960676</v>
      </c>
      <c r="M251" s="87" t="s">
        <v>17</v>
      </c>
      <c r="N251" s="87" t="s">
        <v>16</v>
      </c>
      <c r="O251" s="87">
        <v>1</v>
      </c>
      <c r="P251" s="87" t="s">
        <v>3</v>
      </c>
      <c r="Q251" s="87" t="s">
        <v>15</v>
      </c>
      <c r="R251" s="87">
        <v>249.6</v>
      </c>
      <c r="S251" s="87" t="s">
        <v>14</v>
      </c>
      <c r="T251" s="87">
        <v>100</v>
      </c>
      <c r="U251" s="87" t="s">
        <v>0</v>
      </c>
      <c r="V251" s="87"/>
      <c r="W251" s="87"/>
      <c r="X251" s="87"/>
      <c r="Y251" s="87"/>
      <c r="AA251" s="87"/>
      <c r="AB251" s="90"/>
      <c r="AC251" s="87"/>
      <c r="AD251" s="87">
        <f>VLOOKUP(B251,'[1]Wet|Dry-qPCR'!$E$1:$L$167,8,FALSE)</f>
        <v>1.8309667114669737E-3</v>
      </c>
      <c r="AE251" s="87" t="s">
        <v>1501</v>
      </c>
    </row>
    <row r="252" spans="1:31">
      <c r="A252" s="86" t="s">
        <v>191</v>
      </c>
      <c r="B252" s="86" t="s">
        <v>1300</v>
      </c>
      <c r="C252" s="88">
        <v>45205</v>
      </c>
      <c r="D252" s="87" t="s">
        <v>167</v>
      </c>
      <c r="E252" s="87">
        <v>2</v>
      </c>
      <c r="F252" s="87" t="s">
        <v>20</v>
      </c>
      <c r="G252" s="87" t="s">
        <v>9</v>
      </c>
      <c r="H252" s="87" t="s">
        <v>764</v>
      </c>
      <c r="I252" s="87" t="s">
        <v>27</v>
      </c>
      <c r="J252" s="87" t="s">
        <v>7</v>
      </c>
      <c r="K252" s="87" t="s">
        <v>94</v>
      </c>
      <c r="L252" s="89">
        <v>47.928071101620247</v>
      </c>
      <c r="M252" s="87" t="s">
        <v>17</v>
      </c>
      <c r="N252" s="87" t="s">
        <v>16</v>
      </c>
      <c r="O252" s="87">
        <v>1</v>
      </c>
      <c r="P252" s="87" t="s">
        <v>3</v>
      </c>
      <c r="Q252" s="87" t="s">
        <v>15</v>
      </c>
      <c r="R252" s="87">
        <v>209.7</v>
      </c>
      <c r="S252" s="87" t="s">
        <v>14</v>
      </c>
      <c r="T252" s="87">
        <v>100</v>
      </c>
      <c r="U252" s="87" t="s">
        <v>0</v>
      </c>
      <c r="V252" s="87">
        <f>VLOOKUP(B252,'[1]Config_Svol-Sarea-DM'!$I$2:$M$190,4,FALSE)</f>
        <v>800</v>
      </c>
      <c r="W252" s="87">
        <f>VLOOKUP(B252,'[1]Config_Svol-Sarea-DM'!$I$2:$M$190,5,FALSE)</f>
        <v>9.2899999999999996E-2</v>
      </c>
      <c r="X252" s="89"/>
      <c r="Y252" s="95" t="s">
        <v>1504</v>
      </c>
      <c r="Z252" s="87">
        <f>VLOOKUP(B252,'[1]Config_Svol-Sarea-DM'!$I$2:$M$190,2,FALSE)</f>
        <v>6.0999999999999997E-4</v>
      </c>
      <c r="AA252" s="87">
        <f>VLOOKUP(B252,'[1]Config_Svol-Sarea-DM'!$I$2:$M$190,3,FALSE)</f>
        <v>2.0000000000000001E-4</v>
      </c>
      <c r="AB252" s="90"/>
      <c r="AC252" s="87" t="s">
        <v>1496</v>
      </c>
      <c r="AD252" s="87">
        <f>VLOOKUP(B252,'[1]Wet|Dry-qPCR'!$E$1:$L$167,8,FALSE)</f>
        <v>4.3826858810942164E-2</v>
      </c>
      <c r="AE252" s="87" t="s">
        <v>1500</v>
      </c>
    </row>
    <row r="253" spans="1:31">
      <c r="A253" s="86" t="s">
        <v>190</v>
      </c>
      <c r="B253" s="86" t="s">
        <v>1300</v>
      </c>
      <c r="C253" s="88">
        <v>45205</v>
      </c>
      <c r="D253" s="87" t="s">
        <v>167</v>
      </c>
      <c r="E253" s="87">
        <v>2</v>
      </c>
      <c r="F253" s="87" t="s">
        <v>20</v>
      </c>
      <c r="G253" s="87" t="s">
        <v>9</v>
      </c>
      <c r="H253" s="87" t="s">
        <v>764</v>
      </c>
      <c r="I253" s="87" t="s">
        <v>27</v>
      </c>
      <c r="J253" s="87" t="s">
        <v>7</v>
      </c>
      <c r="K253" s="87" t="s">
        <v>94</v>
      </c>
      <c r="L253" s="89">
        <v>74.518583299317626</v>
      </c>
      <c r="M253" s="87" t="s">
        <v>17</v>
      </c>
      <c r="N253" s="87" t="s">
        <v>16</v>
      </c>
      <c r="O253" s="87">
        <v>1</v>
      </c>
      <c r="P253" s="87" t="s">
        <v>3</v>
      </c>
      <c r="Q253" s="87" t="s">
        <v>15</v>
      </c>
      <c r="R253" s="87">
        <v>240.2</v>
      </c>
      <c r="S253" s="87" t="s">
        <v>14</v>
      </c>
      <c r="T253" s="87">
        <v>100</v>
      </c>
      <c r="U253" s="87" t="s">
        <v>0</v>
      </c>
      <c r="V253" s="87">
        <f>VLOOKUP(B253,'[1]Config_Svol-Sarea-DM'!$I$2:$M$190,4,FALSE)</f>
        <v>800</v>
      </c>
      <c r="W253" s="87">
        <f>VLOOKUP(B253,'[1]Config_Svol-Sarea-DM'!$I$2:$M$190,5,FALSE)</f>
        <v>9.2899999999999996E-2</v>
      </c>
      <c r="X253" s="89"/>
      <c r="Y253" s="95" t="s">
        <v>1504</v>
      </c>
      <c r="Z253" s="87">
        <f>VLOOKUP(B253,'[1]Config_Svol-Sarea-DM'!$I$2:$M$190,2,FALSE)</f>
        <v>6.0999999999999997E-4</v>
      </c>
      <c r="AA253" s="87">
        <f>VLOOKUP(B253,'[1]Config_Svol-Sarea-DM'!$I$2:$M$190,3,FALSE)</f>
        <v>2.0000000000000001E-4</v>
      </c>
      <c r="AB253" s="90"/>
      <c r="AC253" s="87" t="s">
        <v>1496</v>
      </c>
      <c r="AD253" s="87">
        <f>VLOOKUP(B253,'[1]Wet|Dry-qPCR'!$E$1:$L$167,8,FALSE)</f>
        <v>4.3826858810942164E-2</v>
      </c>
      <c r="AE253" s="87" t="s">
        <v>1500</v>
      </c>
    </row>
    <row r="254" spans="1:31">
      <c r="A254" s="86" t="s">
        <v>189</v>
      </c>
      <c r="B254" s="86" t="s">
        <v>1301</v>
      </c>
      <c r="C254" s="88">
        <v>45205</v>
      </c>
      <c r="D254" s="87" t="s">
        <v>167</v>
      </c>
      <c r="E254" s="87">
        <v>2</v>
      </c>
      <c r="F254" s="87" t="s">
        <v>24</v>
      </c>
      <c r="G254" s="87" t="s">
        <v>23</v>
      </c>
      <c r="H254" s="87" t="s">
        <v>764</v>
      </c>
      <c r="I254" s="87" t="s">
        <v>18</v>
      </c>
      <c r="J254" s="87" t="s">
        <v>7</v>
      </c>
      <c r="K254" s="87" t="s">
        <v>94</v>
      </c>
      <c r="L254" s="89">
        <v>2.9799708264618525</v>
      </c>
      <c r="M254" s="87" t="s">
        <v>17</v>
      </c>
      <c r="N254" s="87" t="s">
        <v>16</v>
      </c>
      <c r="O254" s="87">
        <v>1</v>
      </c>
      <c r="P254" s="87" t="s">
        <v>3</v>
      </c>
      <c r="Q254" s="87" t="s">
        <v>15</v>
      </c>
      <c r="R254" s="87">
        <v>253</v>
      </c>
      <c r="S254" s="87" t="s">
        <v>14</v>
      </c>
      <c r="T254" s="87">
        <v>100</v>
      </c>
      <c r="U254" s="87" t="s">
        <v>0</v>
      </c>
      <c r="V254" s="87"/>
      <c r="W254" s="87"/>
      <c r="X254" s="87"/>
      <c r="Y254" s="87"/>
      <c r="AA254" s="87"/>
      <c r="AB254" s="90"/>
      <c r="AC254" s="87"/>
      <c r="AD254" s="87">
        <f>VLOOKUP(B254,'[1]Wet|Dry-qPCR'!$E$1:$L$167,8,FALSE)</f>
        <v>2.7966941319588134E-3</v>
      </c>
      <c r="AE254" s="87" t="s">
        <v>1501</v>
      </c>
    </row>
    <row r="255" spans="1:31">
      <c r="A255" s="86" t="s">
        <v>188</v>
      </c>
      <c r="B255" s="86" t="s">
        <v>1301</v>
      </c>
      <c r="C255" s="88">
        <v>45205</v>
      </c>
      <c r="D255" s="87" t="s">
        <v>167</v>
      </c>
      <c r="E255" s="87">
        <v>2</v>
      </c>
      <c r="F255" s="87" t="s">
        <v>24</v>
      </c>
      <c r="G255" s="87" t="s">
        <v>23</v>
      </c>
      <c r="H255" s="87" t="s">
        <v>764</v>
      </c>
      <c r="I255" s="87" t="s">
        <v>18</v>
      </c>
      <c r="J255" s="87" t="s">
        <v>7</v>
      </c>
      <c r="K255" s="87" t="s">
        <v>94</v>
      </c>
      <c r="L255" s="89">
        <v>4.4555198074676614</v>
      </c>
      <c r="M255" s="87" t="s">
        <v>17</v>
      </c>
      <c r="N255" s="87" t="s">
        <v>16</v>
      </c>
      <c r="O255" s="87">
        <v>1</v>
      </c>
      <c r="P255" s="87" t="s">
        <v>3</v>
      </c>
      <c r="Q255" s="87" t="s">
        <v>15</v>
      </c>
      <c r="R255" s="87">
        <v>268.10000000000002</v>
      </c>
      <c r="S255" s="87" t="s">
        <v>14</v>
      </c>
      <c r="T255" s="87">
        <v>100</v>
      </c>
      <c r="U255" s="87" t="s">
        <v>0</v>
      </c>
      <c r="V255" s="87"/>
      <c r="W255" s="87"/>
      <c r="X255" s="87"/>
      <c r="Y255" s="87"/>
      <c r="AA255" s="87"/>
      <c r="AB255" s="90"/>
      <c r="AC255" s="87"/>
      <c r="AD255" s="87">
        <f>VLOOKUP(B255,'[1]Wet|Dry-qPCR'!$E$1:$L$167,8,FALSE)</f>
        <v>2.7966941319588134E-3</v>
      </c>
      <c r="AE255" s="87" t="s">
        <v>1501</v>
      </c>
    </row>
    <row r="256" spans="1:31">
      <c r="A256" s="86" t="s">
        <v>187</v>
      </c>
      <c r="B256" s="86" t="s">
        <v>1302</v>
      </c>
      <c r="C256" s="88">
        <v>45205</v>
      </c>
      <c r="D256" s="87" t="s">
        <v>167</v>
      </c>
      <c r="E256" s="87">
        <v>2</v>
      </c>
      <c r="F256" s="87" t="s">
        <v>20</v>
      </c>
      <c r="G256" s="87" t="s">
        <v>9</v>
      </c>
      <c r="H256" s="87" t="s">
        <v>764</v>
      </c>
      <c r="I256" s="87" t="s">
        <v>18</v>
      </c>
      <c r="J256" s="87" t="s">
        <v>7</v>
      </c>
      <c r="K256" s="87" t="s">
        <v>94</v>
      </c>
      <c r="L256" s="89">
        <v>27.057722933290428</v>
      </c>
      <c r="M256" s="87" t="s">
        <v>17</v>
      </c>
      <c r="N256" s="87" t="s">
        <v>16</v>
      </c>
      <c r="O256" s="87">
        <v>1</v>
      </c>
      <c r="P256" s="87" t="s">
        <v>3</v>
      </c>
      <c r="Q256" s="87" t="s">
        <v>15</v>
      </c>
      <c r="R256" s="87">
        <v>243.4</v>
      </c>
      <c r="S256" s="87" t="s">
        <v>14</v>
      </c>
      <c r="T256" s="87">
        <v>100</v>
      </c>
      <c r="U256" s="87" t="s">
        <v>0</v>
      </c>
      <c r="V256" s="87">
        <f>VLOOKUP(B256,'[1]Config_Svol-Sarea-DM'!$I$2:$M$190,4,FALSE)</f>
        <v>800</v>
      </c>
      <c r="W256" s="87">
        <f>VLOOKUP(B256,'[1]Config_Svol-Sarea-DM'!$I$2:$M$190,5,FALSE)</f>
        <v>9.2899999999999996E-2</v>
      </c>
      <c r="X256" s="89"/>
      <c r="Y256" s="95" t="s">
        <v>1504</v>
      </c>
      <c r="Z256" s="87">
        <f>VLOOKUP(B256,'[1]Config_Svol-Sarea-DM'!$I$2:$M$190,2,FALSE)</f>
        <v>1.9E-3</v>
      </c>
      <c r="AA256" s="87">
        <f>VLOOKUP(B256,'[1]Config_Svol-Sarea-DM'!$I$2:$M$190,3,FALSE)</f>
        <v>5.9999999999999995E-4</v>
      </c>
      <c r="AB256" s="90"/>
      <c r="AC256" s="87" t="s">
        <v>1496</v>
      </c>
      <c r="AD256" s="87">
        <f>VLOOKUP(B256,'[1]Wet|Dry-qPCR'!$E$1:$L$167,8,FALSE)</f>
        <v>6.5786546020915174E-2</v>
      </c>
      <c r="AE256" s="87" t="s">
        <v>1500</v>
      </c>
    </row>
    <row r="257" spans="1:31">
      <c r="A257" s="86" t="s">
        <v>186</v>
      </c>
      <c r="B257" s="86" t="s">
        <v>1302</v>
      </c>
      <c r="C257" s="88">
        <v>45205</v>
      </c>
      <c r="D257" s="87" t="s">
        <v>167</v>
      </c>
      <c r="E257" s="87">
        <v>2</v>
      </c>
      <c r="F257" s="87" t="s">
        <v>20</v>
      </c>
      <c r="G257" s="87" t="s">
        <v>9</v>
      </c>
      <c r="H257" s="87" t="s">
        <v>764</v>
      </c>
      <c r="I257" s="87" t="s">
        <v>18</v>
      </c>
      <c r="J257" s="87" t="s">
        <v>7</v>
      </c>
      <c r="K257" s="87" t="s">
        <v>94</v>
      </c>
      <c r="L257" s="89">
        <v>25.316580226626257</v>
      </c>
      <c r="M257" s="87" t="s">
        <v>17</v>
      </c>
      <c r="N257" s="87" t="s">
        <v>16</v>
      </c>
      <c r="O257" s="87">
        <v>1</v>
      </c>
      <c r="P257" s="87" t="s">
        <v>3</v>
      </c>
      <c r="Q257" s="87" t="s">
        <v>15</v>
      </c>
      <c r="R257" s="87">
        <v>300.20000000000005</v>
      </c>
      <c r="S257" s="87" t="s">
        <v>14</v>
      </c>
      <c r="T257" s="87">
        <v>100</v>
      </c>
      <c r="U257" s="87" t="s">
        <v>0</v>
      </c>
      <c r="V257" s="87">
        <f>VLOOKUP(B257,'[1]Config_Svol-Sarea-DM'!$I$2:$M$190,4,FALSE)</f>
        <v>800</v>
      </c>
      <c r="W257" s="87">
        <f>VLOOKUP(B257,'[1]Config_Svol-Sarea-DM'!$I$2:$M$190,5,FALSE)</f>
        <v>9.2899999999999996E-2</v>
      </c>
      <c r="X257" s="89"/>
      <c r="Y257" s="95" t="s">
        <v>1504</v>
      </c>
      <c r="Z257" s="87">
        <f>VLOOKUP(B257,'[1]Config_Svol-Sarea-DM'!$I$2:$M$190,2,FALSE)</f>
        <v>1.9E-3</v>
      </c>
      <c r="AA257" s="87">
        <f>VLOOKUP(B257,'[1]Config_Svol-Sarea-DM'!$I$2:$M$190,3,FALSE)</f>
        <v>5.9999999999999995E-4</v>
      </c>
      <c r="AB257" s="90"/>
      <c r="AC257" s="87" t="s">
        <v>1496</v>
      </c>
      <c r="AD257" s="87">
        <f>VLOOKUP(B257,'[1]Wet|Dry-qPCR'!$E$1:$L$167,8,FALSE)</f>
        <v>6.5786546020915174E-2</v>
      </c>
      <c r="AE257" s="87" t="s">
        <v>1500</v>
      </c>
    </row>
    <row r="258" spans="1:31">
      <c r="A258" s="86" t="s">
        <v>173</v>
      </c>
      <c r="B258" s="86" t="s">
        <v>1303</v>
      </c>
      <c r="C258" s="88">
        <v>45225</v>
      </c>
      <c r="D258" s="87" t="s">
        <v>167</v>
      </c>
      <c r="E258" s="87">
        <v>4</v>
      </c>
      <c r="F258" s="87" t="s">
        <v>47</v>
      </c>
      <c r="G258" s="87" t="s">
        <v>9</v>
      </c>
      <c r="H258" s="87" t="s">
        <v>8</v>
      </c>
      <c r="I258" s="87" t="s">
        <v>8</v>
      </c>
      <c r="J258" s="87" t="s">
        <v>7</v>
      </c>
      <c r="K258" s="87" t="s">
        <v>94</v>
      </c>
      <c r="L258" s="89">
        <v>15.806469925153001</v>
      </c>
      <c r="M258" s="87" t="s">
        <v>17</v>
      </c>
      <c r="N258" s="87" t="s">
        <v>16</v>
      </c>
      <c r="O258" s="87">
        <v>1</v>
      </c>
      <c r="P258" s="87" t="s">
        <v>3</v>
      </c>
      <c r="Q258" s="87" t="s">
        <v>15</v>
      </c>
      <c r="R258" s="87">
        <v>242.79999999999998</v>
      </c>
      <c r="S258" s="87" t="s">
        <v>14</v>
      </c>
      <c r="T258" s="87">
        <v>100</v>
      </c>
      <c r="U258" s="87" t="s">
        <v>0</v>
      </c>
      <c r="V258" s="87">
        <f>VLOOKUP(B258,'[1]Config_Svol-Sarea-DM'!$I$2:$M$190,4,FALSE)</f>
        <v>1200</v>
      </c>
      <c r="W258" s="87">
        <f>VLOOKUP(B258,'[1]Config_Svol-Sarea-DM'!$I$2:$M$190,5,FALSE)</f>
        <v>1.4630000000000001E-2</v>
      </c>
      <c r="X258" s="89"/>
      <c r="Y258" s="95" t="s">
        <v>1504</v>
      </c>
      <c r="Z258" s="87">
        <f>VLOOKUP(B258,'[1]Config_Svol-Sarea-DM'!$I$2:$M$190,2,FALSE)</f>
        <v>4.8999999999999998E-3</v>
      </c>
      <c r="AA258" s="87">
        <f>VLOOKUP(B258,'[1]Config_Svol-Sarea-DM'!$I$2:$M$190,3,FALSE)</f>
        <v>1.5E-3</v>
      </c>
      <c r="AB258" s="90"/>
      <c r="AC258" s="87" t="s">
        <v>1496</v>
      </c>
      <c r="AD258" s="87">
        <f>VLOOKUP(B258,'[1]Wet|Dry-qPCR'!$E$1:$L$167,8,FALSE)</f>
        <v>3.8901330522987707E-2</v>
      </c>
      <c r="AE258" s="87" t="s">
        <v>1500</v>
      </c>
    </row>
    <row r="259" spans="1:31">
      <c r="A259" s="86" t="s">
        <v>172</v>
      </c>
      <c r="B259" s="86" t="s">
        <v>1303</v>
      </c>
      <c r="C259" s="88">
        <v>45225</v>
      </c>
      <c r="D259" s="87" t="s">
        <v>167</v>
      </c>
      <c r="E259" s="87">
        <v>4</v>
      </c>
      <c r="F259" s="87" t="s">
        <v>47</v>
      </c>
      <c r="G259" s="87" t="s">
        <v>9</v>
      </c>
      <c r="H259" s="87" t="s">
        <v>8</v>
      </c>
      <c r="I259" s="87" t="s">
        <v>8</v>
      </c>
      <c r="J259" s="87" t="s">
        <v>7</v>
      </c>
      <c r="K259" s="87" t="s">
        <v>94</v>
      </c>
      <c r="L259" s="89">
        <v>37.952458921769725</v>
      </c>
      <c r="M259" s="87" t="s">
        <v>17</v>
      </c>
      <c r="N259" s="87" t="s">
        <v>16</v>
      </c>
      <c r="O259" s="87">
        <v>1</v>
      </c>
      <c r="P259" s="87" t="s">
        <v>3</v>
      </c>
      <c r="Q259" s="87" t="s">
        <v>15</v>
      </c>
      <c r="R259" s="87">
        <v>244.9</v>
      </c>
      <c r="S259" s="87" t="s">
        <v>14</v>
      </c>
      <c r="T259" s="87">
        <v>100</v>
      </c>
      <c r="U259" s="87" t="s">
        <v>0</v>
      </c>
      <c r="V259" s="87">
        <f>VLOOKUP(B259,'[1]Config_Svol-Sarea-DM'!$I$2:$M$190,4,FALSE)</f>
        <v>1200</v>
      </c>
      <c r="W259" s="87">
        <f>VLOOKUP(B259,'[1]Config_Svol-Sarea-DM'!$I$2:$M$190,5,FALSE)</f>
        <v>1.4630000000000001E-2</v>
      </c>
      <c r="X259" s="89"/>
      <c r="Y259" s="95" t="s">
        <v>1504</v>
      </c>
      <c r="Z259" s="87">
        <f>VLOOKUP(B259,'[1]Config_Svol-Sarea-DM'!$I$2:$M$190,2,FALSE)</f>
        <v>4.8999999999999998E-3</v>
      </c>
      <c r="AA259" s="87">
        <f>VLOOKUP(B259,'[1]Config_Svol-Sarea-DM'!$I$2:$M$190,3,FALSE)</f>
        <v>1.5E-3</v>
      </c>
      <c r="AB259" s="90"/>
      <c r="AC259" s="87" t="s">
        <v>1496</v>
      </c>
      <c r="AD259" s="87">
        <f>VLOOKUP(B259,'[1]Wet|Dry-qPCR'!$E$1:$L$167,8,FALSE)</f>
        <v>3.8901330522987707E-2</v>
      </c>
      <c r="AE259" s="87" t="s">
        <v>1500</v>
      </c>
    </row>
    <row r="260" spans="1:31">
      <c r="A260" s="86" t="s">
        <v>185</v>
      </c>
      <c r="B260" s="86" t="s">
        <v>1304</v>
      </c>
      <c r="C260" s="88">
        <v>45225</v>
      </c>
      <c r="D260" s="87" t="s">
        <v>167</v>
      </c>
      <c r="E260" s="87">
        <v>4</v>
      </c>
      <c r="F260" s="87" t="s">
        <v>24</v>
      </c>
      <c r="G260" s="87" t="s">
        <v>23</v>
      </c>
      <c r="H260" s="87" t="s">
        <v>764</v>
      </c>
      <c r="I260" s="87" t="s">
        <v>8</v>
      </c>
      <c r="J260" s="87" t="s">
        <v>7</v>
      </c>
      <c r="K260" s="87" t="s">
        <v>94</v>
      </c>
      <c r="L260" s="89">
        <v>0.26174380326253011</v>
      </c>
      <c r="M260" s="87" t="s">
        <v>17</v>
      </c>
      <c r="N260" s="87" t="s">
        <v>4</v>
      </c>
      <c r="O260" s="87">
        <v>1</v>
      </c>
      <c r="P260" s="87" t="s">
        <v>3</v>
      </c>
      <c r="Q260" s="87" t="s">
        <v>15</v>
      </c>
      <c r="R260" s="87">
        <v>264.2</v>
      </c>
      <c r="S260" s="87" t="s">
        <v>14</v>
      </c>
      <c r="T260" s="87">
        <v>100</v>
      </c>
      <c r="U260" s="87" t="s">
        <v>0</v>
      </c>
      <c r="V260" s="87"/>
      <c r="W260" s="87"/>
      <c r="X260" s="87"/>
      <c r="Y260" s="87"/>
      <c r="AA260" s="87"/>
      <c r="AB260" s="90"/>
      <c r="AC260" s="87"/>
      <c r="AD260" s="87">
        <f>VLOOKUP(B260,'[1]Wet|Dry-qPCR'!$E$1:$L$167,8,FALSE)</f>
        <v>1.6055625790138701E-3</v>
      </c>
      <c r="AE260" s="87" t="s">
        <v>1501</v>
      </c>
    </row>
    <row r="261" spans="1:31">
      <c r="A261" s="86" t="s">
        <v>184</v>
      </c>
      <c r="B261" s="86" t="s">
        <v>1304</v>
      </c>
      <c r="C261" s="88">
        <v>45225</v>
      </c>
      <c r="D261" s="87" t="s">
        <v>167</v>
      </c>
      <c r="E261" s="87">
        <v>4</v>
      </c>
      <c r="F261" s="87" t="s">
        <v>24</v>
      </c>
      <c r="G261" s="87" t="s">
        <v>23</v>
      </c>
      <c r="H261" s="87" t="s">
        <v>764</v>
      </c>
      <c r="I261" s="87" t="s">
        <v>8</v>
      </c>
      <c r="J261" s="87" t="s">
        <v>7</v>
      </c>
      <c r="K261" s="87" t="s">
        <v>94</v>
      </c>
      <c r="L261" s="89">
        <v>0</v>
      </c>
      <c r="M261" s="87" t="s">
        <v>17</v>
      </c>
      <c r="N261" s="87" t="s">
        <v>4</v>
      </c>
      <c r="O261" s="87">
        <v>1</v>
      </c>
      <c r="P261" s="87" t="s">
        <v>3</v>
      </c>
      <c r="Q261" s="87" t="s">
        <v>15</v>
      </c>
      <c r="R261" s="87">
        <v>244.29999999999998</v>
      </c>
      <c r="S261" s="87" t="s">
        <v>14</v>
      </c>
      <c r="T261" s="87">
        <v>100</v>
      </c>
      <c r="U261" s="87" t="s">
        <v>0</v>
      </c>
      <c r="V261" s="87"/>
      <c r="W261" s="87"/>
      <c r="X261" s="87"/>
      <c r="Y261" s="87"/>
      <c r="AA261" s="87"/>
      <c r="AB261" s="90"/>
      <c r="AC261" s="87"/>
      <c r="AD261" s="87">
        <f>VLOOKUP(B261,'[1]Wet|Dry-qPCR'!$E$1:$L$167,8,FALSE)</f>
        <v>1.6055625790138701E-3</v>
      </c>
      <c r="AE261" s="87" t="s">
        <v>1501</v>
      </c>
    </row>
    <row r="262" spans="1:31">
      <c r="A262" s="86" t="s">
        <v>183</v>
      </c>
      <c r="B262" s="86" t="s">
        <v>1305</v>
      </c>
      <c r="C262" s="88">
        <v>45225</v>
      </c>
      <c r="D262" s="87" t="s">
        <v>167</v>
      </c>
      <c r="E262" s="87">
        <v>4</v>
      </c>
      <c r="F262" s="87" t="s">
        <v>20</v>
      </c>
      <c r="G262" s="87" t="s">
        <v>9</v>
      </c>
      <c r="H262" s="87" t="s">
        <v>764</v>
      </c>
      <c r="I262" s="87" t="s">
        <v>8</v>
      </c>
      <c r="J262" s="87" t="s">
        <v>7</v>
      </c>
      <c r="K262" s="87" t="s">
        <v>94</v>
      </c>
      <c r="L262" s="89">
        <v>19.932175676027935</v>
      </c>
      <c r="M262" s="87" t="s">
        <v>17</v>
      </c>
      <c r="N262" s="87" t="s">
        <v>16</v>
      </c>
      <c r="O262" s="87">
        <v>1</v>
      </c>
      <c r="P262" s="87" t="s">
        <v>3</v>
      </c>
      <c r="Q262" s="87" t="s">
        <v>15</v>
      </c>
      <c r="R262" s="87">
        <v>230.4</v>
      </c>
      <c r="S262" s="87" t="s">
        <v>14</v>
      </c>
      <c r="T262" s="87">
        <v>100</v>
      </c>
      <c r="U262" s="87" t="s">
        <v>0</v>
      </c>
      <c r="V262" s="87">
        <f>VLOOKUP(B262,'[1]Config_Svol-Sarea-DM'!$I$2:$M$190,4,FALSE)</f>
        <v>600</v>
      </c>
      <c r="W262" s="87">
        <f>VLOOKUP(B262,'[1]Config_Svol-Sarea-DM'!$I$2:$M$190,5,FALSE)</f>
        <v>9.2899999999999996E-2</v>
      </c>
      <c r="X262" s="89"/>
      <c r="Y262" s="95" t="s">
        <v>1504</v>
      </c>
      <c r="Z262" s="87">
        <f>VLOOKUP(B262,'[1]Config_Svol-Sarea-DM'!$I$2:$M$190,2,FALSE)</f>
        <v>1.4999999999999999E-2</v>
      </c>
      <c r="AA262" s="87">
        <f>VLOOKUP(B262,'[1]Config_Svol-Sarea-DM'!$I$2:$M$190,3,FALSE)</f>
        <v>4.4000000000000003E-3</v>
      </c>
      <c r="AB262" s="90"/>
      <c r="AC262" s="87" t="s">
        <v>1496</v>
      </c>
      <c r="AD262" s="87">
        <f>VLOOKUP(B262,'[1]Wet|Dry-qPCR'!$E$1:$L$167,8,FALSE)</f>
        <v>8.6010721935396037E-2</v>
      </c>
      <c r="AE262" s="87" t="s">
        <v>1500</v>
      </c>
    </row>
    <row r="263" spans="1:31">
      <c r="A263" s="86" t="s">
        <v>182</v>
      </c>
      <c r="B263" s="86" t="s">
        <v>1305</v>
      </c>
      <c r="C263" s="88">
        <v>45225</v>
      </c>
      <c r="D263" s="87" t="s">
        <v>167</v>
      </c>
      <c r="E263" s="87">
        <v>4</v>
      </c>
      <c r="F263" s="87" t="s">
        <v>20</v>
      </c>
      <c r="G263" s="87" t="s">
        <v>9</v>
      </c>
      <c r="H263" s="87" t="s">
        <v>764</v>
      </c>
      <c r="I263" s="87" t="s">
        <v>8</v>
      </c>
      <c r="J263" s="87" t="s">
        <v>7</v>
      </c>
      <c r="K263" s="87" t="s">
        <v>94</v>
      </c>
      <c r="L263" s="89">
        <v>59.285578409830727</v>
      </c>
      <c r="M263" s="87" t="s">
        <v>17</v>
      </c>
      <c r="N263" s="87" t="s">
        <v>16</v>
      </c>
      <c r="O263" s="87">
        <v>1</v>
      </c>
      <c r="P263" s="87" t="s">
        <v>3</v>
      </c>
      <c r="Q263" s="87" t="s">
        <v>15</v>
      </c>
      <c r="R263" s="87">
        <v>300</v>
      </c>
      <c r="S263" s="87" t="s">
        <v>14</v>
      </c>
      <c r="T263" s="87">
        <v>100</v>
      </c>
      <c r="U263" s="87" t="s">
        <v>0</v>
      </c>
      <c r="V263" s="87">
        <f>VLOOKUP(B263,'[1]Config_Svol-Sarea-DM'!$I$2:$M$190,4,FALSE)</f>
        <v>600</v>
      </c>
      <c r="W263" s="87">
        <f>VLOOKUP(B263,'[1]Config_Svol-Sarea-DM'!$I$2:$M$190,5,FALSE)</f>
        <v>9.2899999999999996E-2</v>
      </c>
      <c r="X263" s="89"/>
      <c r="Y263" s="95" t="s">
        <v>1504</v>
      </c>
      <c r="Z263" s="87">
        <f>VLOOKUP(B263,'[1]Config_Svol-Sarea-DM'!$I$2:$M$190,2,FALSE)</f>
        <v>1.4999999999999999E-2</v>
      </c>
      <c r="AA263" s="87">
        <f>VLOOKUP(B263,'[1]Config_Svol-Sarea-DM'!$I$2:$M$190,3,FALSE)</f>
        <v>4.4000000000000003E-3</v>
      </c>
      <c r="AB263" s="90"/>
      <c r="AC263" s="87" t="s">
        <v>1496</v>
      </c>
      <c r="AD263" s="87">
        <f>VLOOKUP(B263,'[1]Wet|Dry-qPCR'!$E$1:$L$167,8,FALSE)</f>
        <v>8.6010721935396037E-2</v>
      </c>
      <c r="AE263" s="87" t="s">
        <v>1500</v>
      </c>
    </row>
    <row r="264" spans="1:31">
      <c r="A264" s="86" t="s">
        <v>181</v>
      </c>
      <c r="B264" s="86" t="s">
        <v>1306</v>
      </c>
      <c r="C264" s="88">
        <v>45225</v>
      </c>
      <c r="D264" s="87" t="s">
        <v>167</v>
      </c>
      <c r="E264" s="87">
        <v>4</v>
      </c>
      <c r="F264" s="87" t="s">
        <v>24</v>
      </c>
      <c r="G264" s="87" t="s">
        <v>23</v>
      </c>
      <c r="H264" s="87" t="s">
        <v>37</v>
      </c>
      <c r="I264" s="87" t="s">
        <v>8</v>
      </c>
      <c r="J264" s="87" t="s">
        <v>7</v>
      </c>
      <c r="K264" s="87" t="s">
        <v>94</v>
      </c>
      <c r="L264" s="89">
        <v>8.085678844917112</v>
      </c>
      <c r="M264" s="87" t="s">
        <v>17</v>
      </c>
      <c r="N264" s="87" t="s">
        <v>16</v>
      </c>
      <c r="O264" s="87">
        <v>1</v>
      </c>
      <c r="P264" s="87" t="s">
        <v>3</v>
      </c>
      <c r="Q264" s="87" t="s">
        <v>15</v>
      </c>
      <c r="R264" s="87">
        <v>266.5</v>
      </c>
      <c r="S264" s="87" t="s">
        <v>14</v>
      </c>
      <c r="T264" s="87">
        <v>100</v>
      </c>
      <c r="U264" s="87" t="s">
        <v>0</v>
      </c>
      <c r="V264" s="87"/>
      <c r="W264" s="87"/>
      <c r="X264" s="87"/>
      <c r="Y264" s="87"/>
      <c r="AA264" s="87"/>
      <c r="AB264" s="90"/>
      <c r="AC264" s="87"/>
      <c r="AD264" s="87">
        <f>VLOOKUP(B264,'[1]Wet|Dry-qPCR'!$E$1:$L$167,8,FALSE)</f>
        <v>1.126630733974319E-2</v>
      </c>
      <c r="AE264" s="87" t="s">
        <v>1501</v>
      </c>
    </row>
    <row r="265" spans="1:31">
      <c r="A265" s="86" t="s">
        <v>180</v>
      </c>
      <c r="B265" s="86" t="s">
        <v>1306</v>
      </c>
      <c r="C265" s="88">
        <v>45225</v>
      </c>
      <c r="D265" s="87" t="s">
        <v>167</v>
      </c>
      <c r="E265" s="87">
        <v>4</v>
      </c>
      <c r="F265" s="87" t="s">
        <v>24</v>
      </c>
      <c r="G265" s="87" t="s">
        <v>23</v>
      </c>
      <c r="H265" s="87" t="s">
        <v>37</v>
      </c>
      <c r="I265" s="87" t="s">
        <v>8</v>
      </c>
      <c r="J265" s="87" t="s">
        <v>7</v>
      </c>
      <c r="K265" s="87" t="s">
        <v>94</v>
      </c>
      <c r="L265" s="89">
        <v>3.0179905185191696</v>
      </c>
      <c r="M265" s="87" t="s">
        <v>17</v>
      </c>
      <c r="N265" s="87" t="s">
        <v>16</v>
      </c>
      <c r="O265" s="87">
        <v>1</v>
      </c>
      <c r="P265" s="87" t="s">
        <v>3</v>
      </c>
      <c r="Q265" s="87" t="s">
        <v>15</v>
      </c>
      <c r="R265" s="87">
        <v>266.7</v>
      </c>
      <c r="S265" s="87" t="s">
        <v>14</v>
      </c>
      <c r="T265" s="87">
        <v>100</v>
      </c>
      <c r="U265" s="87" t="s">
        <v>0</v>
      </c>
      <c r="V265" s="87"/>
      <c r="W265" s="87"/>
      <c r="X265" s="87"/>
      <c r="Y265" s="87"/>
      <c r="AA265" s="87"/>
      <c r="AB265" s="90"/>
      <c r="AC265" s="87"/>
      <c r="AD265" s="87">
        <f>VLOOKUP(B265,'[1]Wet|Dry-qPCR'!$E$1:$L$167,8,FALSE)</f>
        <v>1.126630733974319E-2</v>
      </c>
      <c r="AE265" s="87" t="s">
        <v>1501</v>
      </c>
    </row>
    <row r="266" spans="1:31">
      <c r="A266" s="86" t="s">
        <v>179</v>
      </c>
      <c r="B266" s="86" t="s">
        <v>1307</v>
      </c>
      <c r="C266" s="88">
        <v>45225</v>
      </c>
      <c r="D266" s="87" t="s">
        <v>167</v>
      </c>
      <c r="E266" s="87">
        <v>4</v>
      </c>
      <c r="F266" s="87" t="s">
        <v>20</v>
      </c>
      <c r="G266" s="87" t="s">
        <v>9</v>
      </c>
      <c r="H266" s="87" t="s">
        <v>37</v>
      </c>
      <c r="I266" s="87" t="s">
        <v>8</v>
      </c>
      <c r="J266" s="87" t="s">
        <v>7</v>
      </c>
      <c r="K266" s="87" t="s">
        <v>94</v>
      </c>
      <c r="L266" s="89">
        <v>118.98395482323104</v>
      </c>
      <c r="M266" s="87" t="s">
        <v>17</v>
      </c>
      <c r="N266" s="87" t="s">
        <v>16</v>
      </c>
      <c r="O266" s="87">
        <v>1</v>
      </c>
      <c r="P266" s="87" t="s">
        <v>3</v>
      </c>
      <c r="Q266" s="87" t="s">
        <v>15</v>
      </c>
      <c r="R266" s="87">
        <v>245.2</v>
      </c>
      <c r="S266" s="87" t="s">
        <v>14</v>
      </c>
      <c r="T266" s="87">
        <v>100</v>
      </c>
      <c r="U266" s="87" t="s">
        <v>0</v>
      </c>
      <c r="V266" s="87">
        <f>VLOOKUP(B266,'[1]Config_Svol-Sarea-DM'!$I$2:$M$190,4,FALSE)</f>
        <v>550</v>
      </c>
      <c r="W266" s="87">
        <f>VLOOKUP(B266,'[1]Config_Svol-Sarea-DM'!$I$2:$M$190,5,FALSE)</f>
        <v>1</v>
      </c>
      <c r="X266" s="89"/>
      <c r="Y266" s="95" t="s">
        <v>1504</v>
      </c>
      <c r="Z266" s="87">
        <f>VLOOKUP(B266,'[1]Config_Svol-Sarea-DM'!$I$2:$M$190,2,FALSE)</f>
        <v>5.8E-4</v>
      </c>
      <c r="AA266" s="87">
        <f>VLOOKUP(B266,'[1]Config_Svol-Sarea-DM'!$I$2:$M$190,3,FALSE)</f>
        <v>1.7000000000000001E-4</v>
      </c>
      <c r="AB266" s="90"/>
      <c r="AC266" s="87" t="s">
        <v>1496</v>
      </c>
      <c r="AD266" s="87">
        <f>VLOOKUP(B266,'[1]Wet|Dry-qPCR'!$E$1:$L$167,8,FALSE)</f>
        <v>3.7534852898885876E-2</v>
      </c>
      <c r="AE266" s="87" t="s">
        <v>1500</v>
      </c>
    </row>
    <row r="267" spans="1:31">
      <c r="A267" s="86" t="s">
        <v>178</v>
      </c>
      <c r="B267" s="86" t="s">
        <v>1307</v>
      </c>
      <c r="C267" s="88">
        <v>45225</v>
      </c>
      <c r="D267" s="87" t="s">
        <v>167</v>
      </c>
      <c r="E267" s="87">
        <v>4</v>
      </c>
      <c r="F267" s="87" t="s">
        <v>20</v>
      </c>
      <c r="G267" s="87" t="s">
        <v>9</v>
      </c>
      <c r="H267" s="87" t="s">
        <v>37</v>
      </c>
      <c r="I267" s="87" t="s">
        <v>8</v>
      </c>
      <c r="J267" s="87" t="s">
        <v>7</v>
      </c>
      <c r="K267" s="87" t="s">
        <v>94</v>
      </c>
      <c r="L267" s="89">
        <v>190.07784534489193</v>
      </c>
      <c r="M267" s="87" t="s">
        <v>17</v>
      </c>
      <c r="N267" s="87" t="s">
        <v>16</v>
      </c>
      <c r="O267" s="87">
        <v>1</v>
      </c>
      <c r="P267" s="87" t="s">
        <v>3</v>
      </c>
      <c r="Q267" s="87" t="s">
        <v>15</v>
      </c>
      <c r="R267" s="87">
        <v>284.60000000000002</v>
      </c>
      <c r="S267" s="87" t="s">
        <v>14</v>
      </c>
      <c r="T267" s="87">
        <v>100</v>
      </c>
      <c r="U267" s="87" t="s">
        <v>0</v>
      </c>
      <c r="V267" s="87">
        <f>VLOOKUP(B267,'[1]Config_Svol-Sarea-DM'!$I$2:$M$190,4,FALSE)</f>
        <v>550</v>
      </c>
      <c r="W267" s="87">
        <f>VLOOKUP(B267,'[1]Config_Svol-Sarea-DM'!$I$2:$M$190,5,FALSE)</f>
        <v>1</v>
      </c>
      <c r="X267" s="89"/>
      <c r="Y267" s="95" t="s">
        <v>1504</v>
      </c>
      <c r="Z267" s="87">
        <f>VLOOKUP(B267,'[1]Config_Svol-Sarea-DM'!$I$2:$M$190,2,FALSE)</f>
        <v>5.8E-4</v>
      </c>
      <c r="AA267" s="87">
        <f>VLOOKUP(B267,'[1]Config_Svol-Sarea-DM'!$I$2:$M$190,3,FALSE)</f>
        <v>1.7000000000000001E-4</v>
      </c>
      <c r="AB267" s="90"/>
      <c r="AC267" s="87" t="s">
        <v>1496</v>
      </c>
      <c r="AD267" s="87">
        <f>VLOOKUP(B267,'[1]Wet|Dry-qPCR'!$E$1:$L$167,8,FALSE)</f>
        <v>3.7534852898885876E-2</v>
      </c>
      <c r="AE267" s="87" t="s">
        <v>1500</v>
      </c>
    </row>
    <row r="268" spans="1:31">
      <c r="A268" s="86" t="s">
        <v>177</v>
      </c>
      <c r="B268" s="86" t="s">
        <v>1308</v>
      </c>
      <c r="C268" s="88">
        <v>45225</v>
      </c>
      <c r="D268" s="87" t="s">
        <v>167</v>
      </c>
      <c r="E268" s="87">
        <v>4</v>
      </c>
      <c r="F268" s="87" t="s">
        <v>47</v>
      </c>
      <c r="G268" s="87" t="s">
        <v>9</v>
      </c>
      <c r="H268" s="87" t="s">
        <v>8</v>
      </c>
      <c r="I268" s="87" t="s">
        <v>119</v>
      </c>
      <c r="J268" s="87" t="s">
        <v>7</v>
      </c>
      <c r="K268" s="87" t="s">
        <v>94</v>
      </c>
      <c r="L268" s="89">
        <v>57.032329515849248</v>
      </c>
      <c r="M268" s="87" t="s">
        <v>17</v>
      </c>
      <c r="N268" s="87" t="s">
        <v>16</v>
      </c>
      <c r="O268" s="87">
        <v>1</v>
      </c>
      <c r="P268" s="87" t="s">
        <v>3</v>
      </c>
      <c r="Q268" s="87" t="s">
        <v>15</v>
      </c>
      <c r="R268" s="87">
        <v>236.9</v>
      </c>
      <c r="S268" s="87" t="s">
        <v>14</v>
      </c>
      <c r="T268" s="87">
        <v>100</v>
      </c>
      <c r="U268" s="87" t="s">
        <v>0</v>
      </c>
      <c r="V268" s="87">
        <f>VLOOKUP(B268,'[1]Config_Svol-Sarea-DM'!$I$2:$M$190,4,FALSE)</f>
        <v>495</v>
      </c>
      <c r="W268" s="87">
        <f>VLOOKUP(B268,'[1]Config_Svol-Sarea-DM'!$I$2:$M$190,5,FALSE)</f>
        <v>1.426E-2</v>
      </c>
      <c r="X268" s="89"/>
      <c r="Y268" s="95" t="s">
        <v>1504</v>
      </c>
      <c r="Z268" s="87">
        <f>VLOOKUP(B268,'[1]Config_Svol-Sarea-DM'!$I$2:$M$190,2,FALSE)</f>
        <v>1.8E-3</v>
      </c>
      <c r="AA268" s="87">
        <f>VLOOKUP(B268,'[1]Config_Svol-Sarea-DM'!$I$2:$M$190,3,FALSE)</f>
        <v>2.5000000000000001E-4</v>
      </c>
      <c r="AB268" s="90"/>
      <c r="AC268" s="87" t="s">
        <v>1496</v>
      </c>
      <c r="AD268" s="87">
        <f>VLOOKUP(B268,'[1]Wet|Dry-qPCR'!$E$1:$L$167,8,FALSE)</f>
        <v>0.10984643668216727</v>
      </c>
      <c r="AE268" s="87" t="s">
        <v>1500</v>
      </c>
    </row>
    <row r="269" spans="1:31">
      <c r="A269" s="86" t="s">
        <v>176</v>
      </c>
      <c r="B269" s="86" t="s">
        <v>1308</v>
      </c>
      <c r="C269" s="88">
        <v>45225</v>
      </c>
      <c r="D269" s="87" t="s">
        <v>167</v>
      </c>
      <c r="E269" s="87">
        <v>4</v>
      </c>
      <c r="F269" s="87" t="s">
        <v>47</v>
      </c>
      <c r="G269" s="87" t="s">
        <v>9</v>
      </c>
      <c r="H269" s="87" t="s">
        <v>8</v>
      </c>
      <c r="I269" s="87" t="s">
        <v>119</v>
      </c>
      <c r="J269" s="87" t="s">
        <v>7</v>
      </c>
      <c r="K269" s="87" t="s">
        <v>94</v>
      </c>
      <c r="L269" s="89">
        <v>21.891889306235868</v>
      </c>
      <c r="M269" s="87" t="s">
        <v>17</v>
      </c>
      <c r="N269" s="87" t="s">
        <v>16</v>
      </c>
      <c r="O269" s="87">
        <v>1</v>
      </c>
      <c r="P269" s="87" t="s">
        <v>3</v>
      </c>
      <c r="Q269" s="87" t="s">
        <v>15</v>
      </c>
      <c r="R269" s="87">
        <v>265.40000000000003</v>
      </c>
      <c r="S269" s="87" t="s">
        <v>14</v>
      </c>
      <c r="T269" s="87">
        <v>100</v>
      </c>
      <c r="U269" s="87" t="s">
        <v>0</v>
      </c>
      <c r="V269" s="87">
        <f>VLOOKUP(B269,'[1]Config_Svol-Sarea-DM'!$I$2:$M$190,4,FALSE)</f>
        <v>495</v>
      </c>
      <c r="W269" s="87">
        <f>VLOOKUP(B269,'[1]Config_Svol-Sarea-DM'!$I$2:$M$190,5,FALSE)</f>
        <v>1.426E-2</v>
      </c>
      <c r="X269" s="89"/>
      <c r="Y269" s="95" t="s">
        <v>1504</v>
      </c>
      <c r="Z269" s="87">
        <f>VLOOKUP(B269,'[1]Config_Svol-Sarea-DM'!$I$2:$M$190,2,FALSE)</f>
        <v>1.8E-3</v>
      </c>
      <c r="AA269" s="87">
        <f>VLOOKUP(B269,'[1]Config_Svol-Sarea-DM'!$I$2:$M$190,3,FALSE)</f>
        <v>2.5000000000000001E-4</v>
      </c>
      <c r="AB269" s="90"/>
      <c r="AC269" s="87" t="s">
        <v>1496</v>
      </c>
      <c r="AD269" s="87">
        <f>VLOOKUP(B269,'[1]Wet|Dry-qPCR'!$E$1:$L$167,8,FALSE)</f>
        <v>0.10984643668216727</v>
      </c>
      <c r="AE269" s="87" t="s">
        <v>1500</v>
      </c>
    </row>
    <row r="270" spans="1:31">
      <c r="A270" s="86" t="s">
        <v>169</v>
      </c>
      <c r="B270" s="86" t="s">
        <v>1490</v>
      </c>
      <c r="C270" s="88">
        <v>45225</v>
      </c>
      <c r="D270" s="87" t="s">
        <v>167</v>
      </c>
      <c r="E270" s="87">
        <v>4</v>
      </c>
      <c r="F270" s="87" t="s">
        <v>10</v>
      </c>
      <c r="G270" s="87" t="s">
        <v>23</v>
      </c>
      <c r="H270" s="87" t="s">
        <v>8</v>
      </c>
      <c r="I270" s="87" t="s">
        <v>8</v>
      </c>
      <c r="J270" s="87" t="s">
        <v>7</v>
      </c>
      <c r="K270" s="87" t="s">
        <v>94</v>
      </c>
      <c r="L270" s="89">
        <v>0</v>
      </c>
      <c r="M270" s="87" t="s">
        <v>5</v>
      </c>
      <c r="N270" s="87" t="s">
        <v>4</v>
      </c>
      <c r="O270" s="87">
        <v>1</v>
      </c>
      <c r="P270" s="87" t="s">
        <v>3</v>
      </c>
      <c r="Q270" s="87" t="s">
        <v>2</v>
      </c>
      <c r="R270" s="87">
        <v>100</v>
      </c>
      <c r="S270" s="87" t="s">
        <v>1</v>
      </c>
      <c r="T270" s="87">
        <v>100</v>
      </c>
      <c r="U270" s="87" t="s">
        <v>0</v>
      </c>
      <c r="V270" s="87"/>
      <c r="W270" s="87"/>
      <c r="X270" s="87"/>
      <c r="Y270" s="87"/>
      <c r="AA270" s="87"/>
      <c r="AB270" s="90"/>
      <c r="AC270" s="87"/>
      <c r="AD270" s="87"/>
    </row>
    <row r="271" spans="1:31">
      <c r="A271" s="86" t="s">
        <v>168</v>
      </c>
      <c r="B271" s="86" t="s">
        <v>1490</v>
      </c>
      <c r="C271" s="88">
        <v>45225</v>
      </c>
      <c r="D271" s="87" t="s">
        <v>167</v>
      </c>
      <c r="E271" s="87">
        <v>4</v>
      </c>
      <c r="F271" s="87" t="s">
        <v>10</v>
      </c>
      <c r="G271" s="87" t="s">
        <v>23</v>
      </c>
      <c r="H271" s="87" t="s">
        <v>8</v>
      </c>
      <c r="I271" s="87" t="s">
        <v>8</v>
      </c>
      <c r="J271" s="87" t="s">
        <v>7</v>
      </c>
      <c r="K271" s="87" t="s">
        <v>94</v>
      </c>
      <c r="L271" s="89">
        <v>0</v>
      </c>
      <c r="M271" s="87" t="s">
        <v>5</v>
      </c>
      <c r="N271" s="87" t="s">
        <v>4</v>
      </c>
      <c r="O271" s="87">
        <v>1</v>
      </c>
      <c r="P271" s="87" t="s">
        <v>3</v>
      </c>
      <c r="Q271" s="87" t="s">
        <v>2</v>
      </c>
      <c r="R271" s="87">
        <v>100</v>
      </c>
      <c r="S271" s="87" t="s">
        <v>1</v>
      </c>
      <c r="T271" s="87">
        <v>100</v>
      </c>
      <c r="U271" s="87" t="s">
        <v>0</v>
      </c>
      <c r="V271" s="87"/>
      <c r="W271" s="87"/>
      <c r="X271" s="87"/>
      <c r="Y271" s="87"/>
      <c r="AA271" s="87"/>
      <c r="AB271" s="90"/>
      <c r="AC271" s="87"/>
      <c r="AD271" s="87"/>
    </row>
    <row r="272" spans="1:31">
      <c r="A272" s="86" t="s">
        <v>171</v>
      </c>
      <c r="B272" s="86" t="s">
        <v>1510</v>
      </c>
      <c r="C272" s="88">
        <v>45203</v>
      </c>
      <c r="D272" s="87" t="s">
        <v>167</v>
      </c>
      <c r="E272" s="87">
        <v>2</v>
      </c>
      <c r="F272" s="87" t="s">
        <v>10</v>
      </c>
      <c r="G272" s="87" t="s">
        <v>147</v>
      </c>
      <c r="H272" s="87" t="s">
        <v>8</v>
      </c>
      <c r="I272" s="87" t="s">
        <v>8</v>
      </c>
      <c r="J272" s="87" t="s">
        <v>76</v>
      </c>
      <c r="K272" s="87" t="s">
        <v>94</v>
      </c>
      <c r="L272" s="89">
        <v>0</v>
      </c>
      <c r="M272" s="87" t="s">
        <v>5</v>
      </c>
      <c r="N272" s="87" t="s">
        <v>4</v>
      </c>
      <c r="O272" s="87">
        <v>1</v>
      </c>
      <c r="P272" s="87" t="s">
        <v>3</v>
      </c>
      <c r="Q272" s="87" t="s">
        <v>2</v>
      </c>
      <c r="R272" s="87">
        <v>100</v>
      </c>
      <c r="S272" s="87" t="s">
        <v>1</v>
      </c>
      <c r="T272" s="87">
        <v>100</v>
      </c>
      <c r="U272" s="87" t="s">
        <v>0</v>
      </c>
      <c r="V272" s="87"/>
      <c r="W272" s="87"/>
      <c r="X272" s="87"/>
      <c r="Y272" s="87"/>
      <c r="AA272" s="87"/>
      <c r="AB272" s="90"/>
      <c r="AC272" s="87"/>
      <c r="AD272" s="87"/>
    </row>
    <row r="273" spans="1:31">
      <c r="A273" s="86" t="s">
        <v>170</v>
      </c>
      <c r="B273" s="86" t="s">
        <v>1510</v>
      </c>
      <c r="C273" s="88">
        <v>45203</v>
      </c>
      <c r="D273" s="87" t="s">
        <v>167</v>
      </c>
      <c r="E273" s="87">
        <v>2</v>
      </c>
      <c r="F273" s="87" t="s">
        <v>10</v>
      </c>
      <c r="G273" s="87" t="s">
        <v>147</v>
      </c>
      <c r="H273" s="87" t="s">
        <v>8</v>
      </c>
      <c r="I273" s="87" t="s">
        <v>8</v>
      </c>
      <c r="J273" s="87" t="s">
        <v>76</v>
      </c>
      <c r="K273" s="87" t="s">
        <v>94</v>
      </c>
      <c r="L273" s="89">
        <v>0</v>
      </c>
      <c r="M273" s="87" t="s">
        <v>5</v>
      </c>
      <c r="N273" s="87" t="s">
        <v>4</v>
      </c>
      <c r="O273" s="87">
        <v>1</v>
      </c>
      <c r="P273" s="87" t="s">
        <v>3</v>
      </c>
      <c r="Q273" s="87" t="s">
        <v>2</v>
      </c>
      <c r="R273" s="87">
        <v>100</v>
      </c>
      <c r="S273" s="87" t="s">
        <v>1</v>
      </c>
      <c r="T273" s="87">
        <v>100</v>
      </c>
      <c r="U273" s="87" t="s">
        <v>0</v>
      </c>
      <c r="V273" s="87"/>
      <c r="W273" s="87"/>
      <c r="X273" s="87"/>
      <c r="Y273" s="87"/>
      <c r="AA273" s="87"/>
      <c r="AB273" s="90"/>
      <c r="AC273" s="87"/>
      <c r="AD273" s="87"/>
    </row>
    <row r="274" spans="1:31">
      <c r="A274" s="86" t="s">
        <v>169</v>
      </c>
      <c r="B274" s="86" t="s">
        <v>1479</v>
      </c>
      <c r="C274" s="88">
        <v>45203</v>
      </c>
      <c r="D274" s="87" t="s">
        <v>167</v>
      </c>
      <c r="E274" s="87">
        <v>2</v>
      </c>
      <c r="F274" s="87" t="s">
        <v>10</v>
      </c>
      <c r="G274" s="87" t="s">
        <v>23</v>
      </c>
      <c r="H274" s="87" t="s">
        <v>8</v>
      </c>
      <c r="I274" s="87" t="s">
        <v>8</v>
      </c>
      <c r="J274" s="87" t="s">
        <v>7</v>
      </c>
      <c r="K274" s="87" t="s">
        <v>94</v>
      </c>
      <c r="L274" s="89">
        <v>0</v>
      </c>
      <c r="M274" s="87" t="s">
        <v>5</v>
      </c>
      <c r="N274" s="87" t="s">
        <v>4</v>
      </c>
      <c r="O274" s="87">
        <v>1</v>
      </c>
      <c r="P274" s="87" t="s">
        <v>3</v>
      </c>
      <c r="Q274" s="87" t="s">
        <v>2</v>
      </c>
      <c r="R274" s="87">
        <v>100</v>
      </c>
      <c r="S274" s="87" t="s">
        <v>1</v>
      </c>
      <c r="T274" s="87">
        <v>100</v>
      </c>
      <c r="U274" s="87" t="s">
        <v>0</v>
      </c>
      <c r="V274" s="87"/>
      <c r="W274" s="87"/>
      <c r="X274" s="87"/>
      <c r="Y274" s="87"/>
      <c r="AA274" s="87"/>
      <c r="AB274" s="90"/>
      <c r="AC274" s="87"/>
      <c r="AD274" s="87"/>
    </row>
    <row r="275" spans="1:31">
      <c r="A275" s="86" t="s">
        <v>168</v>
      </c>
      <c r="B275" s="86" t="s">
        <v>1479</v>
      </c>
      <c r="C275" s="88">
        <v>45203</v>
      </c>
      <c r="D275" s="87" t="s">
        <v>167</v>
      </c>
      <c r="E275" s="87">
        <v>2</v>
      </c>
      <c r="F275" s="87" t="s">
        <v>10</v>
      </c>
      <c r="G275" s="87" t="s">
        <v>23</v>
      </c>
      <c r="H275" s="87" t="s">
        <v>8</v>
      </c>
      <c r="I275" s="87" t="s">
        <v>8</v>
      </c>
      <c r="J275" s="87" t="s">
        <v>7</v>
      </c>
      <c r="K275" s="87" t="s">
        <v>94</v>
      </c>
      <c r="L275" s="89">
        <v>0</v>
      </c>
      <c r="M275" s="87" t="s">
        <v>5</v>
      </c>
      <c r="N275" s="87" t="s">
        <v>4</v>
      </c>
      <c r="O275" s="87">
        <v>1</v>
      </c>
      <c r="P275" s="87" t="s">
        <v>3</v>
      </c>
      <c r="Q275" s="87" t="s">
        <v>2</v>
      </c>
      <c r="R275" s="87">
        <v>100</v>
      </c>
      <c r="S275" s="87" t="s">
        <v>1</v>
      </c>
      <c r="T275" s="87">
        <v>100</v>
      </c>
      <c r="U275" s="87" t="s">
        <v>0</v>
      </c>
      <c r="V275" s="87"/>
      <c r="W275" s="87"/>
      <c r="X275" s="87"/>
      <c r="Y275" s="87"/>
      <c r="AA275" s="87"/>
      <c r="AB275" s="90"/>
      <c r="AC275" s="87"/>
      <c r="AD275" s="87"/>
    </row>
    <row r="276" spans="1:31">
      <c r="A276" s="86" t="s">
        <v>175</v>
      </c>
      <c r="B276" s="86" t="s">
        <v>1480</v>
      </c>
      <c r="C276" s="88">
        <v>45203</v>
      </c>
      <c r="D276" s="87" t="s">
        <v>167</v>
      </c>
      <c r="E276" s="87">
        <v>2</v>
      </c>
      <c r="F276" s="87" t="s">
        <v>10</v>
      </c>
      <c r="G276" s="87" t="s">
        <v>23</v>
      </c>
      <c r="H276" s="87" t="s">
        <v>8</v>
      </c>
      <c r="I276" s="87" t="s">
        <v>8</v>
      </c>
      <c r="J276" s="87" t="s">
        <v>81</v>
      </c>
      <c r="K276" s="87" t="s">
        <v>94</v>
      </c>
      <c r="L276" s="89">
        <v>0</v>
      </c>
      <c r="M276" s="87" t="s">
        <v>5</v>
      </c>
      <c r="N276" s="87" t="s">
        <v>4</v>
      </c>
      <c r="O276" s="87">
        <v>1</v>
      </c>
      <c r="P276" s="91">
        <v>0</v>
      </c>
      <c r="Q276" s="87" t="s">
        <v>2</v>
      </c>
      <c r="R276" s="87">
        <v>100</v>
      </c>
      <c r="S276" s="87" t="s">
        <v>1</v>
      </c>
      <c r="T276" s="87">
        <v>100</v>
      </c>
      <c r="U276" s="87" t="s">
        <v>0</v>
      </c>
      <c r="V276" s="87"/>
      <c r="W276" s="87"/>
      <c r="X276" s="87"/>
      <c r="Y276" s="87"/>
      <c r="AA276" s="87"/>
      <c r="AB276" s="90"/>
      <c r="AC276" s="87"/>
      <c r="AD276" s="87"/>
    </row>
    <row r="277" spans="1:31">
      <c r="A277" s="86" t="s">
        <v>174</v>
      </c>
      <c r="B277" s="86" t="s">
        <v>1480</v>
      </c>
      <c r="C277" s="88">
        <v>45203</v>
      </c>
      <c r="D277" s="87" t="s">
        <v>167</v>
      </c>
      <c r="E277" s="87">
        <v>2</v>
      </c>
      <c r="F277" s="87" t="s">
        <v>10</v>
      </c>
      <c r="G277" s="87" t="s">
        <v>23</v>
      </c>
      <c r="H277" s="87" t="s">
        <v>8</v>
      </c>
      <c r="I277" s="87" t="s">
        <v>8</v>
      </c>
      <c r="J277" s="87" t="s">
        <v>81</v>
      </c>
      <c r="K277" s="87" t="s">
        <v>94</v>
      </c>
      <c r="L277" s="89">
        <v>0</v>
      </c>
      <c r="M277" s="87" t="s">
        <v>5</v>
      </c>
      <c r="N277" s="87" t="s">
        <v>4</v>
      </c>
      <c r="O277" s="87">
        <v>1</v>
      </c>
      <c r="P277" s="91">
        <v>0</v>
      </c>
      <c r="Q277" s="87" t="s">
        <v>2</v>
      </c>
      <c r="R277" s="87">
        <v>100</v>
      </c>
      <c r="S277" s="87" t="s">
        <v>1</v>
      </c>
      <c r="T277" s="87">
        <v>100</v>
      </c>
      <c r="U277" s="87" t="s">
        <v>0</v>
      </c>
      <c r="V277" s="87"/>
      <c r="W277" s="87"/>
      <c r="X277" s="87"/>
      <c r="Y277" s="87"/>
      <c r="AA277" s="87"/>
      <c r="AB277" s="90"/>
      <c r="AC277" s="87"/>
      <c r="AD277" s="87"/>
    </row>
    <row r="278" spans="1:31">
      <c r="A278" s="86" t="s">
        <v>218</v>
      </c>
      <c r="B278" s="86" t="s">
        <v>1283</v>
      </c>
      <c r="C278" s="88">
        <v>45203</v>
      </c>
      <c r="D278" s="87" t="s">
        <v>167</v>
      </c>
      <c r="E278" s="87">
        <v>2</v>
      </c>
      <c r="F278" s="87" t="s">
        <v>47</v>
      </c>
      <c r="G278" s="87" t="s">
        <v>9</v>
      </c>
      <c r="H278" s="87" t="s">
        <v>8</v>
      </c>
      <c r="I278" s="87" t="s">
        <v>8</v>
      </c>
      <c r="J278" s="87" t="s">
        <v>81</v>
      </c>
      <c r="K278" s="87" t="s">
        <v>94</v>
      </c>
      <c r="L278" s="89">
        <v>17.338214874267578</v>
      </c>
      <c r="M278" s="87" t="s">
        <v>5</v>
      </c>
      <c r="N278" s="87" t="s">
        <v>16</v>
      </c>
      <c r="O278" s="87">
        <v>1</v>
      </c>
      <c r="P278" s="87" t="s">
        <v>3</v>
      </c>
      <c r="Q278" s="87" t="s">
        <v>2</v>
      </c>
      <c r="R278" s="87">
        <v>100</v>
      </c>
      <c r="S278" s="87" t="s">
        <v>1</v>
      </c>
      <c r="T278" s="87">
        <v>100</v>
      </c>
      <c r="U278" s="87" t="s">
        <v>0</v>
      </c>
      <c r="V278" s="87">
        <f>VLOOKUP(B278,'[1]Config_Svol-Sarea-DM'!$I$2:$M$190,4,FALSE)</f>
        <v>1200</v>
      </c>
      <c r="W278" s="87">
        <f>VLOOKUP(B278,'[1]Config_Svol-Sarea-DM'!$I$2:$M$190,5,FALSE)</f>
        <v>1.4630000000000001E-2</v>
      </c>
      <c r="X278" s="89"/>
      <c r="Y278" s="87" t="s">
        <v>1447</v>
      </c>
      <c r="Z278" s="87">
        <f>VLOOKUP(B278,'[1]Config_Svol-Sarea-DM'!$I$2:$M$190,2,FALSE)</f>
        <v>0.1</v>
      </c>
      <c r="AA278" s="87">
        <f>VLOOKUP(B278,'[1]Config_Svol-Sarea-DM'!$I$2:$M$190,3,FALSE)</f>
        <v>3.5999999999999997E-2</v>
      </c>
      <c r="AB278" s="90"/>
      <c r="AC278" s="87" t="s">
        <v>1496</v>
      </c>
      <c r="AD278" s="87">
        <f>VLOOKUP(B278,'[1]Wet|Dry-qPCR'!$E$1:$L$167,8,FALSE)</f>
        <v>1.6237865725341135E-2</v>
      </c>
      <c r="AE278" s="87" t="s">
        <v>1500</v>
      </c>
    </row>
    <row r="279" spans="1:31">
      <c r="A279" s="86" t="s">
        <v>217</v>
      </c>
      <c r="B279" s="86" t="s">
        <v>1283</v>
      </c>
      <c r="C279" s="88">
        <v>45203</v>
      </c>
      <c r="D279" s="87" t="s">
        <v>167</v>
      </c>
      <c r="E279" s="87">
        <v>2</v>
      </c>
      <c r="F279" s="87" t="s">
        <v>47</v>
      </c>
      <c r="G279" s="87" t="s">
        <v>9</v>
      </c>
      <c r="H279" s="87" t="s">
        <v>8</v>
      </c>
      <c r="I279" s="87" t="s">
        <v>8</v>
      </c>
      <c r="J279" s="87" t="s">
        <v>81</v>
      </c>
      <c r="K279" s="87" t="s">
        <v>94</v>
      </c>
      <c r="L279" s="89">
        <v>23.34953498840332</v>
      </c>
      <c r="M279" s="87" t="s">
        <v>5</v>
      </c>
      <c r="N279" s="87" t="s">
        <v>16</v>
      </c>
      <c r="O279" s="87">
        <v>1</v>
      </c>
      <c r="P279" s="87" t="s">
        <v>3</v>
      </c>
      <c r="Q279" s="87" t="s">
        <v>2</v>
      </c>
      <c r="R279" s="87">
        <v>100</v>
      </c>
      <c r="S279" s="87" t="s">
        <v>1</v>
      </c>
      <c r="T279" s="87">
        <v>100</v>
      </c>
      <c r="U279" s="87" t="s">
        <v>0</v>
      </c>
      <c r="V279" s="87">
        <f>VLOOKUP(B279,'[1]Config_Svol-Sarea-DM'!$I$2:$M$190,4,FALSE)</f>
        <v>1200</v>
      </c>
      <c r="W279" s="87">
        <f>VLOOKUP(B279,'[1]Config_Svol-Sarea-DM'!$I$2:$M$190,5,FALSE)</f>
        <v>1.4630000000000001E-2</v>
      </c>
      <c r="X279" s="89"/>
      <c r="Y279" s="87" t="s">
        <v>1447</v>
      </c>
      <c r="Z279" s="87">
        <f>VLOOKUP(B279,'[1]Config_Svol-Sarea-DM'!$I$2:$M$190,2,FALSE)</f>
        <v>0.1</v>
      </c>
      <c r="AA279" s="87">
        <f>VLOOKUP(B279,'[1]Config_Svol-Sarea-DM'!$I$2:$M$190,3,FALSE)</f>
        <v>3.5999999999999997E-2</v>
      </c>
      <c r="AB279" s="90"/>
      <c r="AC279" s="87" t="s">
        <v>1496</v>
      </c>
      <c r="AD279" s="87">
        <f>VLOOKUP(B279,'[1]Wet|Dry-qPCR'!$E$1:$L$167,8,FALSE)</f>
        <v>1.6237865725341135E-2</v>
      </c>
      <c r="AE279" s="87" t="s">
        <v>1500</v>
      </c>
    </row>
    <row r="280" spans="1:31">
      <c r="A280" s="86" t="s">
        <v>166</v>
      </c>
      <c r="B280" s="86" t="s">
        <v>1309</v>
      </c>
      <c r="C280" s="88">
        <v>45181</v>
      </c>
      <c r="D280" s="87" t="s">
        <v>146</v>
      </c>
      <c r="E280" s="87">
        <v>2</v>
      </c>
      <c r="F280" s="87" t="s">
        <v>20</v>
      </c>
      <c r="G280" s="87" t="s">
        <v>9</v>
      </c>
      <c r="H280" s="87" t="s">
        <v>37</v>
      </c>
      <c r="I280" s="87" t="s">
        <v>8</v>
      </c>
      <c r="J280" s="87" t="s">
        <v>7</v>
      </c>
      <c r="K280" s="87" t="s">
        <v>94</v>
      </c>
      <c r="L280" s="89">
        <v>0.10494643435003569</v>
      </c>
      <c r="M280" s="87" t="s">
        <v>17</v>
      </c>
      <c r="N280" s="87" t="s">
        <v>4</v>
      </c>
      <c r="O280" s="87">
        <v>1</v>
      </c>
      <c r="P280" s="87" t="s">
        <v>3</v>
      </c>
      <c r="Q280" s="87" t="s">
        <v>15</v>
      </c>
      <c r="R280" s="87">
        <v>282.3</v>
      </c>
      <c r="S280" s="87" t="s">
        <v>14</v>
      </c>
      <c r="T280" s="87">
        <v>100</v>
      </c>
      <c r="U280" s="87" t="s">
        <v>0</v>
      </c>
      <c r="V280" s="87">
        <f>VLOOKUP(B280,'[1]Config_Svol-Sarea-DM'!$I$2:$M$190,4,FALSE)</f>
        <v>550</v>
      </c>
      <c r="W280" s="87">
        <f>VLOOKUP(B280,'[1]Config_Svol-Sarea-DM'!$I$2:$M$190,5,FALSE)</f>
        <v>1</v>
      </c>
      <c r="X280" s="89"/>
      <c r="Y280" s="95" t="s">
        <v>1504</v>
      </c>
      <c r="Z280" s="87">
        <f>VLOOKUP(B280,'[1]Config_Svol-Sarea-DM'!$I$2:$M$190,2,FALSE)</f>
        <v>4.6E-6</v>
      </c>
      <c r="AA280" s="87">
        <f>VLOOKUP(B280,'[1]Config_Svol-Sarea-DM'!$I$2:$M$190,3,FALSE)</f>
        <v>0</v>
      </c>
      <c r="AB280" s="90"/>
      <c r="AC280" s="87" t="s">
        <v>1496</v>
      </c>
      <c r="AD280" s="87">
        <f>VLOOKUP(B280,'[1]Wet|Dry-qPCR'!$E$1:$L$167,8,FALSE)</f>
        <v>1.0603817374254898E-3</v>
      </c>
      <c r="AE280" s="87" t="s">
        <v>1500</v>
      </c>
    </row>
    <row r="281" spans="1:31">
      <c r="A281" s="86" t="s">
        <v>165</v>
      </c>
      <c r="B281" s="86" t="s">
        <v>1309</v>
      </c>
      <c r="C281" s="88">
        <v>45181</v>
      </c>
      <c r="D281" s="87" t="s">
        <v>146</v>
      </c>
      <c r="E281" s="87">
        <v>2</v>
      </c>
      <c r="F281" s="87" t="s">
        <v>20</v>
      </c>
      <c r="G281" s="87" t="s">
        <v>9</v>
      </c>
      <c r="H281" s="87" t="s">
        <v>37</v>
      </c>
      <c r="I281" s="87" t="s">
        <v>8</v>
      </c>
      <c r="J281" s="87" t="s">
        <v>7</v>
      </c>
      <c r="K281" s="87" t="s">
        <v>94</v>
      </c>
      <c r="L281" s="89">
        <v>0</v>
      </c>
      <c r="M281" s="87" t="s">
        <v>17</v>
      </c>
      <c r="N281" s="87" t="s">
        <v>4</v>
      </c>
      <c r="O281" s="87">
        <v>1</v>
      </c>
      <c r="P281" s="87" t="s">
        <v>3</v>
      </c>
      <c r="Q281" s="87" t="s">
        <v>15</v>
      </c>
      <c r="R281" s="87">
        <v>229.4</v>
      </c>
      <c r="S281" s="87" t="s">
        <v>14</v>
      </c>
      <c r="T281" s="87">
        <v>100</v>
      </c>
      <c r="U281" s="87" t="s">
        <v>0</v>
      </c>
      <c r="V281" s="87">
        <f>VLOOKUP(B281,'[1]Config_Svol-Sarea-DM'!$I$2:$M$190,4,FALSE)</f>
        <v>550</v>
      </c>
      <c r="W281" s="87">
        <f>VLOOKUP(B281,'[1]Config_Svol-Sarea-DM'!$I$2:$M$190,5,FALSE)</f>
        <v>1</v>
      </c>
      <c r="X281" s="89"/>
      <c r="Y281" s="95" t="s">
        <v>1504</v>
      </c>
      <c r="Z281" s="87">
        <f>VLOOKUP(B281,'[1]Config_Svol-Sarea-DM'!$I$2:$M$190,2,FALSE)</f>
        <v>4.6E-6</v>
      </c>
      <c r="AA281" s="87">
        <f>VLOOKUP(B281,'[1]Config_Svol-Sarea-DM'!$I$2:$M$190,3,FALSE)</f>
        <v>0</v>
      </c>
      <c r="AB281" s="90"/>
      <c r="AC281" s="87" t="s">
        <v>1496</v>
      </c>
      <c r="AD281" s="87">
        <f>VLOOKUP(B281,'[1]Wet|Dry-qPCR'!$E$1:$L$167,8,FALSE)</f>
        <v>1.0603817374254898E-3</v>
      </c>
      <c r="AE281" s="87" t="s">
        <v>1500</v>
      </c>
    </row>
    <row r="282" spans="1:31">
      <c r="A282" s="86" t="s">
        <v>162</v>
      </c>
      <c r="B282" s="86" t="s">
        <v>1311</v>
      </c>
      <c r="C282" s="88">
        <v>45181</v>
      </c>
      <c r="D282" s="87" t="s">
        <v>146</v>
      </c>
      <c r="E282" s="87">
        <v>2</v>
      </c>
      <c r="F282" s="87" t="s">
        <v>47</v>
      </c>
      <c r="G282" s="87" t="s">
        <v>9</v>
      </c>
      <c r="H282" s="87" t="s">
        <v>8</v>
      </c>
      <c r="I282" s="87" t="s">
        <v>8</v>
      </c>
      <c r="J282" s="87" t="s">
        <v>7</v>
      </c>
      <c r="K282" s="87" t="s">
        <v>94</v>
      </c>
      <c r="L282" s="89">
        <v>0.15540404708796235</v>
      </c>
      <c r="M282" s="87" t="s">
        <v>17</v>
      </c>
      <c r="N282" s="87" t="s">
        <v>4</v>
      </c>
      <c r="O282" s="87">
        <v>1</v>
      </c>
      <c r="P282" s="87" t="s">
        <v>3</v>
      </c>
      <c r="Q282" s="87" t="s">
        <v>15</v>
      </c>
      <c r="R282" s="87">
        <v>219.4</v>
      </c>
      <c r="S282" s="87" t="s">
        <v>14</v>
      </c>
      <c r="T282" s="87">
        <v>100</v>
      </c>
      <c r="U282" s="87" t="s">
        <v>0</v>
      </c>
      <c r="V282" s="87">
        <f>VLOOKUP(B282,'[1]Config_Svol-Sarea-DM'!$I$2:$M$190,4,FALSE)</f>
        <v>1500</v>
      </c>
      <c r="W282" s="87">
        <f>VLOOKUP(B282,'[1]Config_Svol-Sarea-DM'!$I$2:$M$190,5,FALSE)</f>
        <v>1.4630000000000001E-2</v>
      </c>
      <c r="X282" s="89"/>
      <c r="Y282" s="95" t="s">
        <v>1504</v>
      </c>
      <c r="Z282" s="87">
        <f>VLOOKUP(B282,'[1]Config_Svol-Sarea-DM'!$I$2:$M$190,2,FALSE)</f>
        <v>2E-3</v>
      </c>
      <c r="AA282" s="87">
        <f>VLOOKUP(B282,'[1]Config_Svol-Sarea-DM'!$I$2:$M$190,3,FALSE)</f>
        <v>0</v>
      </c>
      <c r="AB282" s="90"/>
      <c r="AC282" s="87" t="s">
        <v>1496</v>
      </c>
      <c r="AD282" s="87">
        <f>VLOOKUP(B282,'[1]Wet|Dry-qPCR'!$E$1:$L$167,8,FALSE)</f>
        <v>4.7708544166546281E-3</v>
      </c>
      <c r="AE282" s="87" t="s">
        <v>1500</v>
      </c>
    </row>
    <row r="283" spans="1:31">
      <c r="A283" s="86" t="s">
        <v>161</v>
      </c>
      <c r="B283" s="86" t="s">
        <v>1311</v>
      </c>
      <c r="C283" s="88">
        <v>45181</v>
      </c>
      <c r="D283" s="87" t="s">
        <v>146</v>
      </c>
      <c r="E283" s="87">
        <v>2</v>
      </c>
      <c r="F283" s="87" t="s">
        <v>47</v>
      </c>
      <c r="G283" s="87" t="s">
        <v>9</v>
      </c>
      <c r="H283" s="87" t="s">
        <v>8</v>
      </c>
      <c r="I283" s="87" t="s">
        <v>8</v>
      </c>
      <c r="J283" s="87" t="s">
        <v>7</v>
      </c>
      <c r="K283" s="87" t="s">
        <v>94</v>
      </c>
      <c r="L283" s="89">
        <v>0</v>
      </c>
      <c r="M283" s="87" t="s">
        <v>17</v>
      </c>
      <c r="N283" s="87" t="s">
        <v>4</v>
      </c>
      <c r="O283" s="87">
        <v>1</v>
      </c>
      <c r="P283" s="87" t="s">
        <v>3</v>
      </c>
      <c r="Q283" s="87" t="s">
        <v>15</v>
      </c>
      <c r="R283" s="87">
        <v>240.2</v>
      </c>
      <c r="S283" s="87" t="s">
        <v>14</v>
      </c>
      <c r="T283" s="87">
        <v>100</v>
      </c>
      <c r="U283" s="87" t="s">
        <v>0</v>
      </c>
      <c r="V283" s="87">
        <f>VLOOKUP(B283,'[1]Config_Svol-Sarea-DM'!$I$2:$M$190,4,FALSE)</f>
        <v>1500</v>
      </c>
      <c r="W283" s="87">
        <f>VLOOKUP(B283,'[1]Config_Svol-Sarea-DM'!$I$2:$M$190,5,FALSE)</f>
        <v>1.4630000000000001E-2</v>
      </c>
      <c r="X283" s="89"/>
      <c r="Y283" s="95" t="s">
        <v>1504</v>
      </c>
      <c r="Z283" s="87">
        <f>VLOOKUP(B283,'[1]Config_Svol-Sarea-DM'!$I$2:$M$190,2,FALSE)</f>
        <v>2E-3</v>
      </c>
      <c r="AA283" s="87">
        <f>VLOOKUP(B283,'[1]Config_Svol-Sarea-DM'!$I$2:$M$190,3,FALSE)</f>
        <v>0</v>
      </c>
      <c r="AB283" s="90"/>
      <c r="AC283" s="87" t="s">
        <v>1496</v>
      </c>
      <c r="AD283" s="87">
        <f>VLOOKUP(B283,'[1]Wet|Dry-qPCR'!$E$1:$L$167,8,FALSE)</f>
        <v>4.7708544166546281E-3</v>
      </c>
      <c r="AE283" s="87" t="s">
        <v>1500</v>
      </c>
    </row>
    <row r="284" spans="1:31">
      <c r="A284" s="86" t="s">
        <v>164</v>
      </c>
      <c r="B284" s="86" t="s">
        <v>1310</v>
      </c>
      <c r="C284" s="88">
        <v>45181</v>
      </c>
      <c r="D284" s="87" t="s">
        <v>146</v>
      </c>
      <c r="E284" s="87">
        <v>2</v>
      </c>
      <c r="F284" s="87" t="s">
        <v>47</v>
      </c>
      <c r="G284" s="87" t="s">
        <v>9</v>
      </c>
      <c r="H284" s="87" t="s">
        <v>8</v>
      </c>
      <c r="I284" s="87" t="s">
        <v>8</v>
      </c>
      <c r="J284" s="87" t="s">
        <v>81</v>
      </c>
      <c r="K284" s="87" t="s">
        <v>94</v>
      </c>
      <c r="L284" s="89">
        <v>0</v>
      </c>
      <c r="M284" s="87" t="s">
        <v>17</v>
      </c>
      <c r="N284" s="87" t="s">
        <v>4</v>
      </c>
      <c r="O284" s="87">
        <v>1</v>
      </c>
      <c r="P284" s="91">
        <f>IF(J284="DUP",(ABS(L284-L282)/AVERAGE(L284,L282)*100),"")</f>
        <v>200</v>
      </c>
      <c r="Q284" s="87" t="s">
        <v>15</v>
      </c>
      <c r="R284" s="87">
        <v>208.4</v>
      </c>
      <c r="S284" s="87" t="s">
        <v>14</v>
      </c>
      <c r="T284" s="87">
        <v>100</v>
      </c>
      <c r="U284" s="87" t="s">
        <v>0</v>
      </c>
      <c r="V284" s="87">
        <f>VLOOKUP(B284,'[1]Config_Svol-Sarea-DM'!$I$2:$M$190,4,FALSE)</f>
        <v>1500</v>
      </c>
      <c r="W284" s="87">
        <f>VLOOKUP(B284,'[1]Config_Svol-Sarea-DM'!$I$2:$M$190,5,FALSE)</f>
        <v>1.4630000000000001E-2</v>
      </c>
      <c r="X284" s="89"/>
      <c r="Y284" s="95" t="s">
        <v>1504</v>
      </c>
      <c r="Z284" s="87">
        <f>VLOOKUP(B284,'[1]Config_Svol-Sarea-DM'!$I$2:$M$190,2,FALSE)</f>
        <v>2.0999999999999999E-3</v>
      </c>
      <c r="AA284" s="87">
        <f>VLOOKUP(B284,'[1]Config_Svol-Sarea-DM'!$I$2:$M$190,3,FALSE)</f>
        <v>0</v>
      </c>
      <c r="AB284" s="90"/>
      <c r="AC284" s="87" t="s">
        <v>1496</v>
      </c>
      <c r="AD284" s="87">
        <f>VLOOKUP(B284,'[1]Wet|Dry-qPCR'!$E$1:$L$167,8,FALSE)</f>
        <v>2.7345752862758415E-3</v>
      </c>
      <c r="AE284" s="87" t="s">
        <v>1500</v>
      </c>
    </row>
    <row r="285" spans="1:31">
      <c r="A285" s="86" t="s">
        <v>163</v>
      </c>
      <c r="B285" s="86" t="s">
        <v>1310</v>
      </c>
      <c r="C285" s="88">
        <v>45181</v>
      </c>
      <c r="D285" s="87" t="s">
        <v>146</v>
      </c>
      <c r="E285" s="87">
        <v>2</v>
      </c>
      <c r="F285" s="87" t="s">
        <v>47</v>
      </c>
      <c r="G285" s="87" t="s">
        <v>9</v>
      </c>
      <c r="H285" s="87" t="s">
        <v>8</v>
      </c>
      <c r="I285" s="87" t="s">
        <v>8</v>
      </c>
      <c r="J285" s="87" t="s">
        <v>81</v>
      </c>
      <c r="K285" s="87" t="s">
        <v>94</v>
      </c>
      <c r="L285" s="89">
        <v>0</v>
      </c>
      <c r="M285" s="87" t="s">
        <v>17</v>
      </c>
      <c r="N285" s="87" t="s">
        <v>4</v>
      </c>
      <c r="O285" s="87">
        <v>1</v>
      </c>
      <c r="P285" s="91">
        <v>0</v>
      </c>
      <c r="Q285" s="87" t="s">
        <v>15</v>
      </c>
      <c r="R285" s="87">
        <v>256.7</v>
      </c>
      <c r="S285" s="87" t="s">
        <v>14</v>
      </c>
      <c r="T285" s="87">
        <v>100</v>
      </c>
      <c r="U285" s="87" t="s">
        <v>0</v>
      </c>
      <c r="V285" s="87">
        <f>VLOOKUP(B285,'[1]Config_Svol-Sarea-DM'!$I$2:$M$190,4,FALSE)</f>
        <v>1500</v>
      </c>
      <c r="W285" s="87">
        <f>VLOOKUP(B285,'[1]Config_Svol-Sarea-DM'!$I$2:$M$190,5,FALSE)</f>
        <v>1.4630000000000001E-2</v>
      </c>
      <c r="X285" s="89"/>
      <c r="Y285" s="95" t="s">
        <v>1504</v>
      </c>
      <c r="Z285" s="87">
        <f>VLOOKUP(B285,'[1]Config_Svol-Sarea-DM'!$I$2:$M$190,2,FALSE)</f>
        <v>2.0999999999999999E-3</v>
      </c>
      <c r="AA285" s="87">
        <f>VLOOKUP(B285,'[1]Config_Svol-Sarea-DM'!$I$2:$M$190,3,FALSE)</f>
        <v>0</v>
      </c>
      <c r="AB285" s="90"/>
      <c r="AC285" s="87" t="s">
        <v>1496</v>
      </c>
      <c r="AD285" s="87">
        <f>VLOOKUP(B285,'[1]Wet|Dry-qPCR'!$E$1:$L$167,8,FALSE)</f>
        <v>2.7345752862758415E-3</v>
      </c>
      <c r="AE285" s="87" t="s">
        <v>1500</v>
      </c>
    </row>
    <row r="286" spans="1:31">
      <c r="A286" s="86" t="s">
        <v>160</v>
      </c>
      <c r="B286" s="86" t="s">
        <v>1312</v>
      </c>
      <c r="C286" s="88">
        <v>45181</v>
      </c>
      <c r="D286" s="87" t="s">
        <v>146</v>
      </c>
      <c r="E286" s="87">
        <v>2</v>
      </c>
      <c r="F286" s="87" t="s">
        <v>24</v>
      </c>
      <c r="G286" s="87" t="s">
        <v>23</v>
      </c>
      <c r="H286" s="87" t="s">
        <v>764</v>
      </c>
      <c r="I286" s="87" t="s">
        <v>8</v>
      </c>
      <c r="J286" s="87" t="s">
        <v>7</v>
      </c>
      <c r="K286" s="87" t="s">
        <v>94</v>
      </c>
      <c r="L286" s="89">
        <v>0</v>
      </c>
      <c r="M286" s="87" t="s">
        <v>17</v>
      </c>
      <c r="N286" s="87" t="s">
        <v>4</v>
      </c>
      <c r="O286" s="87">
        <v>1</v>
      </c>
      <c r="P286" s="87" t="s">
        <v>3</v>
      </c>
      <c r="Q286" s="87" t="s">
        <v>15</v>
      </c>
      <c r="R286" s="87">
        <v>233.6</v>
      </c>
      <c r="S286" s="87" t="s">
        <v>14</v>
      </c>
      <c r="T286" s="87">
        <v>100</v>
      </c>
      <c r="U286" s="87" t="s">
        <v>0</v>
      </c>
      <c r="V286" s="87"/>
      <c r="W286" s="87"/>
      <c r="X286" s="87"/>
      <c r="Y286" s="87"/>
      <c r="AA286" s="87"/>
      <c r="AB286" s="90"/>
      <c r="AC286" s="87"/>
      <c r="AD286" s="87">
        <f>VLOOKUP(B286,'[1]Wet|Dry-qPCR'!$E$1:$L$167,8,FALSE)</f>
        <v>1.3437141840888121E-3</v>
      </c>
      <c r="AE286" s="87" t="s">
        <v>1501</v>
      </c>
    </row>
    <row r="287" spans="1:31">
      <c r="A287" s="86" t="s">
        <v>159</v>
      </c>
      <c r="B287" s="86" t="s">
        <v>1312</v>
      </c>
      <c r="C287" s="88">
        <v>45181</v>
      </c>
      <c r="D287" s="87" t="s">
        <v>146</v>
      </c>
      <c r="E287" s="87">
        <v>2</v>
      </c>
      <c r="F287" s="87" t="s">
        <v>24</v>
      </c>
      <c r="G287" s="87" t="s">
        <v>23</v>
      </c>
      <c r="H287" s="87" t="s">
        <v>764</v>
      </c>
      <c r="I287" s="87" t="s">
        <v>8</v>
      </c>
      <c r="J287" s="87" t="s">
        <v>7</v>
      </c>
      <c r="K287" s="87" t="s">
        <v>94</v>
      </c>
      <c r="L287" s="89">
        <v>0</v>
      </c>
      <c r="M287" s="87" t="s">
        <v>17</v>
      </c>
      <c r="N287" s="87" t="s">
        <v>4</v>
      </c>
      <c r="O287" s="87">
        <v>1</v>
      </c>
      <c r="P287" s="87" t="s">
        <v>3</v>
      </c>
      <c r="Q287" s="87" t="s">
        <v>15</v>
      </c>
      <c r="R287" s="87">
        <v>294.5</v>
      </c>
      <c r="S287" s="87" t="s">
        <v>14</v>
      </c>
      <c r="T287" s="87">
        <v>100</v>
      </c>
      <c r="U287" s="87" t="s">
        <v>0</v>
      </c>
      <c r="V287" s="87"/>
      <c r="W287" s="87"/>
      <c r="X287" s="87"/>
      <c r="Y287" s="87"/>
      <c r="AA287" s="87"/>
      <c r="AB287" s="90"/>
      <c r="AC287" s="87"/>
      <c r="AD287" s="87">
        <f>VLOOKUP(B287,'[1]Wet|Dry-qPCR'!$E$1:$L$167,8,FALSE)</f>
        <v>1.3437141840888121E-3</v>
      </c>
      <c r="AE287" s="87" t="s">
        <v>1501</v>
      </c>
    </row>
    <row r="288" spans="1:31">
      <c r="A288" s="86" t="s">
        <v>158</v>
      </c>
      <c r="B288" s="86" t="s">
        <v>1313</v>
      </c>
      <c r="C288" s="88">
        <v>45181</v>
      </c>
      <c r="D288" s="87" t="s">
        <v>146</v>
      </c>
      <c r="E288" s="87">
        <v>2</v>
      </c>
      <c r="F288" s="87" t="s">
        <v>20</v>
      </c>
      <c r="G288" s="87" t="s">
        <v>9</v>
      </c>
      <c r="H288" s="87" t="s">
        <v>764</v>
      </c>
      <c r="I288" s="87" t="s">
        <v>8</v>
      </c>
      <c r="J288" s="87" t="s">
        <v>7</v>
      </c>
      <c r="K288" s="87" t="s">
        <v>94</v>
      </c>
      <c r="L288" s="89">
        <v>0.39412049980430336</v>
      </c>
      <c r="M288" s="87" t="s">
        <v>17</v>
      </c>
      <c r="N288" s="87" t="s">
        <v>4</v>
      </c>
      <c r="O288" s="87">
        <v>1</v>
      </c>
      <c r="P288" s="87" t="s">
        <v>3</v>
      </c>
      <c r="Q288" s="87" t="s">
        <v>15</v>
      </c>
      <c r="R288" s="87">
        <v>228.8</v>
      </c>
      <c r="S288" s="87" t="s">
        <v>14</v>
      </c>
      <c r="T288" s="87">
        <v>100</v>
      </c>
      <c r="U288" s="87" t="s">
        <v>0</v>
      </c>
      <c r="V288" s="87">
        <f>VLOOKUP(B288,'[1]Config_Svol-Sarea-DM'!$I$2:$M$190,4,FALSE)</f>
        <v>700</v>
      </c>
      <c r="W288" s="87">
        <f>VLOOKUP(B288,'[1]Config_Svol-Sarea-DM'!$I$2:$M$190,5,FALSE)</f>
        <v>9.2899999999999996E-2</v>
      </c>
      <c r="X288" s="89"/>
      <c r="Y288" s="95" t="s">
        <v>1504</v>
      </c>
      <c r="Z288" s="87">
        <f>VLOOKUP(B288,'[1]Config_Svol-Sarea-DM'!$I$2:$M$190,2,FALSE)</f>
        <v>2.2000000000000001E-3</v>
      </c>
      <c r="AA288" s="87">
        <f>VLOOKUP(B288,'[1]Config_Svol-Sarea-DM'!$I$2:$M$190,3,FALSE)</f>
        <v>5.2999999999999998E-4</v>
      </c>
      <c r="AB288" s="90"/>
      <c r="AC288" s="87" t="s">
        <v>1496</v>
      </c>
      <c r="AD288" s="87">
        <f>VLOOKUP(B288,'[1]Wet|Dry-qPCR'!$E$1:$L$167,8,FALSE)</f>
        <v>1.3441811107180733E-2</v>
      </c>
      <c r="AE288" s="87" t="s">
        <v>1500</v>
      </c>
    </row>
    <row r="289" spans="1:31">
      <c r="A289" s="86" t="s">
        <v>157</v>
      </c>
      <c r="B289" s="86" t="s">
        <v>1313</v>
      </c>
      <c r="C289" s="88">
        <v>45181</v>
      </c>
      <c r="D289" s="87" t="s">
        <v>146</v>
      </c>
      <c r="E289" s="87">
        <v>2</v>
      </c>
      <c r="F289" s="87" t="s">
        <v>20</v>
      </c>
      <c r="G289" s="87" t="s">
        <v>9</v>
      </c>
      <c r="H289" s="87" t="s">
        <v>764</v>
      </c>
      <c r="I289" s="87" t="s">
        <v>8</v>
      </c>
      <c r="J289" s="87" t="s">
        <v>7</v>
      </c>
      <c r="K289" s="87" t="s">
        <v>94</v>
      </c>
      <c r="L289" s="89">
        <v>0</v>
      </c>
      <c r="M289" s="87" t="s">
        <v>17</v>
      </c>
      <c r="N289" s="87" t="s">
        <v>4</v>
      </c>
      <c r="O289" s="87">
        <v>1</v>
      </c>
      <c r="P289" s="87" t="s">
        <v>3</v>
      </c>
      <c r="Q289" s="87" t="s">
        <v>15</v>
      </c>
      <c r="R289" s="87">
        <v>211.7</v>
      </c>
      <c r="S289" s="87" t="s">
        <v>14</v>
      </c>
      <c r="T289" s="87">
        <v>100</v>
      </c>
      <c r="U289" s="87" t="s">
        <v>0</v>
      </c>
      <c r="V289" s="87">
        <f>VLOOKUP(B289,'[1]Config_Svol-Sarea-DM'!$I$2:$M$190,4,FALSE)</f>
        <v>700</v>
      </c>
      <c r="W289" s="87">
        <f>VLOOKUP(B289,'[1]Config_Svol-Sarea-DM'!$I$2:$M$190,5,FALSE)</f>
        <v>9.2899999999999996E-2</v>
      </c>
      <c r="X289" s="89"/>
      <c r="Y289" s="95" t="s">
        <v>1504</v>
      </c>
      <c r="Z289" s="87">
        <f>VLOOKUP(B289,'[1]Config_Svol-Sarea-DM'!$I$2:$M$190,2,FALSE)</f>
        <v>2.2000000000000001E-3</v>
      </c>
      <c r="AA289" s="87">
        <f>VLOOKUP(B289,'[1]Config_Svol-Sarea-DM'!$I$2:$M$190,3,FALSE)</f>
        <v>5.2999999999999998E-4</v>
      </c>
      <c r="AB289" s="90"/>
      <c r="AC289" s="87" t="s">
        <v>1496</v>
      </c>
      <c r="AD289" s="87">
        <f>VLOOKUP(B289,'[1]Wet|Dry-qPCR'!$E$1:$L$167,8,FALSE)</f>
        <v>1.3441811107180733E-2</v>
      </c>
      <c r="AE289" s="87" t="s">
        <v>1500</v>
      </c>
    </row>
    <row r="290" spans="1:31">
      <c r="A290" s="86" t="s">
        <v>156</v>
      </c>
      <c r="B290" s="86" t="s">
        <v>1314</v>
      </c>
      <c r="C290" s="88">
        <v>45181</v>
      </c>
      <c r="D290" s="87" t="s">
        <v>146</v>
      </c>
      <c r="E290" s="87">
        <v>2</v>
      </c>
      <c r="F290" s="87" t="s">
        <v>24</v>
      </c>
      <c r="G290" s="87" t="s">
        <v>23</v>
      </c>
      <c r="H290" s="87" t="s">
        <v>37</v>
      </c>
      <c r="I290" s="87" t="s">
        <v>8</v>
      </c>
      <c r="J290" s="87" t="s">
        <v>7</v>
      </c>
      <c r="K290" s="87" t="s">
        <v>94</v>
      </c>
      <c r="L290" s="89">
        <v>0</v>
      </c>
      <c r="M290" s="87" t="s">
        <v>17</v>
      </c>
      <c r="N290" s="87" t="s">
        <v>4</v>
      </c>
      <c r="O290" s="87">
        <v>1</v>
      </c>
      <c r="P290" s="87" t="s">
        <v>3</v>
      </c>
      <c r="Q290" s="87" t="s">
        <v>15</v>
      </c>
      <c r="R290" s="87">
        <v>248.70000000000002</v>
      </c>
      <c r="S290" s="87" t="s">
        <v>14</v>
      </c>
      <c r="T290" s="87">
        <v>100</v>
      </c>
      <c r="U290" s="87" t="s">
        <v>0</v>
      </c>
      <c r="V290" s="87"/>
      <c r="W290" s="87"/>
      <c r="X290" s="87"/>
      <c r="Y290" s="87"/>
      <c r="AA290" s="87"/>
      <c r="AB290" s="90"/>
      <c r="AC290" s="87"/>
      <c r="AD290" s="87">
        <f>VLOOKUP(B290,'[1]Wet|Dry-qPCR'!$E$1:$L$167,8,FALSE)</f>
        <v>3.5114120892901779E-3</v>
      </c>
      <c r="AE290" s="87" t="s">
        <v>1501</v>
      </c>
    </row>
    <row r="291" spans="1:31">
      <c r="A291" s="86" t="s">
        <v>155</v>
      </c>
      <c r="B291" s="86" t="s">
        <v>1314</v>
      </c>
      <c r="C291" s="88">
        <v>45181</v>
      </c>
      <c r="D291" s="87" t="s">
        <v>146</v>
      </c>
      <c r="E291" s="87">
        <v>2</v>
      </c>
      <c r="F291" s="87" t="s">
        <v>24</v>
      </c>
      <c r="G291" s="87" t="s">
        <v>23</v>
      </c>
      <c r="H291" s="87" t="s">
        <v>37</v>
      </c>
      <c r="I291" s="87" t="s">
        <v>8</v>
      </c>
      <c r="J291" s="87" t="s">
        <v>7</v>
      </c>
      <c r="K291" s="87" t="s">
        <v>94</v>
      </c>
      <c r="L291" s="89">
        <v>0</v>
      </c>
      <c r="M291" s="87" t="s">
        <v>17</v>
      </c>
      <c r="N291" s="87" t="s">
        <v>4</v>
      </c>
      <c r="O291" s="87">
        <v>1</v>
      </c>
      <c r="P291" s="87" t="s">
        <v>3</v>
      </c>
      <c r="Q291" s="87" t="s">
        <v>15</v>
      </c>
      <c r="R291" s="87">
        <v>299</v>
      </c>
      <c r="S291" s="87" t="s">
        <v>14</v>
      </c>
      <c r="T291" s="87">
        <v>100</v>
      </c>
      <c r="U291" s="87" t="s">
        <v>0</v>
      </c>
      <c r="V291" s="87"/>
      <c r="W291" s="87"/>
      <c r="X291" s="87"/>
      <c r="Y291" s="87"/>
      <c r="AA291" s="87"/>
      <c r="AB291" s="90"/>
      <c r="AC291" s="87"/>
      <c r="AD291" s="87">
        <f>VLOOKUP(B291,'[1]Wet|Dry-qPCR'!$E$1:$L$167,8,FALSE)</f>
        <v>3.5114120892901779E-3</v>
      </c>
      <c r="AE291" s="87" t="s">
        <v>1501</v>
      </c>
    </row>
    <row r="292" spans="1:31">
      <c r="A292" s="86" t="s">
        <v>98</v>
      </c>
      <c r="B292" s="86" t="s">
        <v>1455</v>
      </c>
      <c r="C292" s="88">
        <v>45181</v>
      </c>
      <c r="D292" s="87" t="s">
        <v>146</v>
      </c>
      <c r="E292" s="87">
        <v>2</v>
      </c>
      <c r="F292" s="87" t="s">
        <v>10</v>
      </c>
      <c r="G292" s="87" t="s">
        <v>23</v>
      </c>
      <c r="H292" s="87" t="s">
        <v>8</v>
      </c>
      <c r="I292" s="87" t="s">
        <v>8</v>
      </c>
      <c r="J292" s="87" t="s">
        <v>7</v>
      </c>
      <c r="K292" s="87" t="s">
        <v>94</v>
      </c>
      <c r="L292" s="89">
        <v>0</v>
      </c>
      <c r="M292" s="87" t="s">
        <v>5</v>
      </c>
      <c r="N292" s="87" t="s">
        <v>4</v>
      </c>
      <c r="O292" s="87">
        <v>1</v>
      </c>
      <c r="P292" s="87" t="s">
        <v>3</v>
      </c>
      <c r="Q292" s="87" t="s">
        <v>2</v>
      </c>
      <c r="R292" s="87">
        <v>100</v>
      </c>
      <c r="S292" s="87" t="s">
        <v>1</v>
      </c>
      <c r="T292" s="87">
        <v>100</v>
      </c>
      <c r="U292" s="87" t="s">
        <v>0</v>
      </c>
      <c r="V292" s="87"/>
      <c r="W292" s="87"/>
      <c r="X292" s="87"/>
      <c r="Y292" s="87"/>
      <c r="AA292" s="87"/>
      <c r="AB292" s="90"/>
      <c r="AC292" s="87"/>
      <c r="AD292" s="87"/>
    </row>
    <row r="293" spans="1:31">
      <c r="A293" s="86" t="s">
        <v>97</v>
      </c>
      <c r="B293" s="86" t="s">
        <v>1455</v>
      </c>
      <c r="C293" s="88">
        <v>45181</v>
      </c>
      <c r="D293" s="87" t="s">
        <v>146</v>
      </c>
      <c r="E293" s="87">
        <v>2</v>
      </c>
      <c r="F293" s="87" t="s">
        <v>10</v>
      </c>
      <c r="G293" s="87" t="s">
        <v>23</v>
      </c>
      <c r="H293" s="87" t="s">
        <v>8</v>
      </c>
      <c r="I293" s="87" t="s">
        <v>8</v>
      </c>
      <c r="J293" s="87" t="s">
        <v>7</v>
      </c>
      <c r="K293" s="87" t="s">
        <v>94</v>
      </c>
      <c r="L293" s="89">
        <v>0</v>
      </c>
      <c r="M293" s="87" t="s">
        <v>5</v>
      </c>
      <c r="N293" s="87" t="s">
        <v>4</v>
      </c>
      <c r="O293" s="87">
        <v>1</v>
      </c>
      <c r="P293" s="87" t="s">
        <v>3</v>
      </c>
      <c r="Q293" s="87" t="s">
        <v>2</v>
      </c>
      <c r="R293" s="87">
        <v>100</v>
      </c>
      <c r="S293" s="87" t="s">
        <v>1</v>
      </c>
      <c r="T293" s="87">
        <v>100</v>
      </c>
      <c r="U293" s="87" t="s">
        <v>0</v>
      </c>
      <c r="V293" s="87"/>
      <c r="W293" s="87"/>
      <c r="X293" s="87"/>
      <c r="Y293" s="87"/>
      <c r="AA293" s="87"/>
      <c r="AB293" s="90"/>
      <c r="AC293" s="87"/>
      <c r="AD293" s="87"/>
    </row>
    <row r="294" spans="1:31">
      <c r="A294" s="86" t="s">
        <v>154</v>
      </c>
      <c r="B294" s="86" t="s">
        <v>1458</v>
      </c>
      <c r="C294" s="88">
        <v>45181</v>
      </c>
      <c r="D294" s="87" t="s">
        <v>146</v>
      </c>
      <c r="E294" s="87">
        <v>2</v>
      </c>
      <c r="F294" s="87" t="s">
        <v>10</v>
      </c>
      <c r="G294" s="87" t="s">
        <v>23</v>
      </c>
      <c r="H294" s="87" t="s">
        <v>8</v>
      </c>
      <c r="I294" s="87" t="s">
        <v>8</v>
      </c>
      <c r="J294" s="87" t="s">
        <v>81</v>
      </c>
      <c r="K294" s="87" t="s">
        <v>94</v>
      </c>
      <c r="L294" s="89">
        <v>0</v>
      </c>
      <c r="M294" s="87" t="s">
        <v>5</v>
      </c>
      <c r="N294" s="87" t="s">
        <v>4</v>
      </c>
      <c r="O294" s="87">
        <v>1</v>
      </c>
      <c r="P294" s="91">
        <v>0</v>
      </c>
      <c r="Q294" s="87" t="s">
        <v>2</v>
      </c>
      <c r="R294" s="87">
        <v>100</v>
      </c>
      <c r="S294" s="87" t="s">
        <v>1</v>
      </c>
      <c r="T294" s="87">
        <v>100</v>
      </c>
      <c r="U294" s="87" t="s">
        <v>0</v>
      </c>
      <c r="V294" s="87"/>
      <c r="W294" s="87"/>
      <c r="X294" s="87"/>
      <c r="Y294" s="87"/>
      <c r="AA294" s="87"/>
      <c r="AB294" s="90"/>
      <c r="AC294" s="87"/>
      <c r="AD294" s="87"/>
    </row>
    <row r="295" spans="1:31">
      <c r="A295" s="86" t="s">
        <v>153</v>
      </c>
      <c r="B295" s="86" t="s">
        <v>1458</v>
      </c>
      <c r="C295" s="88">
        <v>45181</v>
      </c>
      <c r="D295" s="87" t="s">
        <v>146</v>
      </c>
      <c r="E295" s="87">
        <v>2</v>
      </c>
      <c r="F295" s="87" t="s">
        <v>10</v>
      </c>
      <c r="G295" s="87" t="s">
        <v>23</v>
      </c>
      <c r="H295" s="87" t="s">
        <v>8</v>
      </c>
      <c r="I295" s="87" t="s">
        <v>8</v>
      </c>
      <c r="J295" s="87" t="s">
        <v>81</v>
      </c>
      <c r="K295" s="87" t="s">
        <v>94</v>
      </c>
      <c r="L295" s="89">
        <v>0</v>
      </c>
      <c r="M295" s="87" t="s">
        <v>5</v>
      </c>
      <c r="N295" s="87" t="s">
        <v>4</v>
      </c>
      <c r="O295" s="87">
        <v>1</v>
      </c>
      <c r="P295" s="91">
        <v>0</v>
      </c>
      <c r="Q295" s="87" t="s">
        <v>2</v>
      </c>
      <c r="R295" s="87">
        <v>100</v>
      </c>
      <c r="S295" s="87" t="s">
        <v>1</v>
      </c>
      <c r="T295" s="87">
        <v>100</v>
      </c>
      <c r="U295" s="87" t="s">
        <v>0</v>
      </c>
      <c r="V295" s="87"/>
      <c r="W295" s="87"/>
      <c r="X295" s="87"/>
      <c r="Y295" s="87"/>
      <c r="AA295" s="87"/>
      <c r="AB295" s="90"/>
      <c r="AC295" s="87"/>
      <c r="AD295" s="87"/>
    </row>
    <row r="296" spans="1:31">
      <c r="A296" s="86" t="s">
        <v>152</v>
      </c>
      <c r="B296" s="86" t="s">
        <v>1511</v>
      </c>
      <c r="C296" s="88">
        <v>45181</v>
      </c>
      <c r="D296" s="87" t="s">
        <v>146</v>
      </c>
      <c r="E296" s="87">
        <v>2</v>
      </c>
      <c r="F296" s="87" t="s">
        <v>47</v>
      </c>
      <c r="G296" s="87" t="s">
        <v>147</v>
      </c>
      <c r="H296" s="87" t="s">
        <v>8</v>
      </c>
      <c r="I296" s="87" t="s">
        <v>8</v>
      </c>
      <c r="J296" s="87" t="s">
        <v>76</v>
      </c>
      <c r="K296" s="87" t="s">
        <v>94</v>
      </c>
      <c r="L296" s="89">
        <v>0</v>
      </c>
      <c r="M296" s="87" t="s">
        <v>5</v>
      </c>
      <c r="N296" s="87" t="s">
        <v>4</v>
      </c>
      <c r="O296" s="87">
        <v>1</v>
      </c>
      <c r="P296" s="87" t="s">
        <v>3</v>
      </c>
      <c r="Q296" s="87" t="s">
        <v>2</v>
      </c>
      <c r="R296" s="87">
        <v>100</v>
      </c>
      <c r="S296" s="87" t="s">
        <v>1</v>
      </c>
      <c r="T296" s="87">
        <v>100</v>
      </c>
      <c r="U296" s="87" t="s">
        <v>0</v>
      </c>
      <c r="V296" s="87"/>
      <c r="W296" s="87"/>
      <c r="X296" s="89"/>
      <c r="Y296" s="87" t="s">
        <v>1447</v>
      </c>
      <c r="Z296" s="87" t="e">
        <f>VLOOKUP(B296,'[1]Config_Svol-Sarea-DM'!$I$2:$M$142,2,FALSE)</f>
        <v>#N/A</v>
      </c>
      <c r="AA296" s="87" t="e">
        <f>VLOOKUP(B296,'[1]Config_Svol-Sarea-DM'!$I$2:$M$142,3,FALSE)</f>
        <v>#N/A</v>
      </c>
      <c r="AB296" s="90"/>
      <c r="AC296" s="87" t="s">
        <v>1496</v>
      </c>
      <c r="AD296" s="87" t="s">
        <v>8</v>
      </c>
    </row>
    <row r="297" spans="1:31">
      <c r="A297" s="86" t="s">
        <v>151</v>
      </c>
      <c r="B297" s="86" t="s">
        <v>1511</v>
      </c>
      <c r="C297" s="88">
        <v>45181</v>
      </c>
      <c r="D297" s="87" t="s">
        <v>146</v>
      </c>
      <c r="E297" s="87">
        <v>2</v>
      </c>
      <c r="F297" s="87" t="s">
        <v>47</v>
      </c>
      <c r="G297" s="87" t="s">
        <v>147</v>
      </c>
      <c r="H297" s="87" t="s">
        <v>8</v>
      </c>
      <c r="I297" s="87" t="s">
        <v>8</v>
      </c>
      <c r="J297" s="87" t="s">
        <v>76</v>
      </c>
      <c r="K297" s="87" t="s">
        <v>94</v>
      </c>
      <c r="L297" s="89">
        <v>0</v>
      </c>
      <c r="M297" s="87" t="s">
        <v>5</v>
      </c>
      <c r="N297" s="87" t="s">
        <v>4</v>
      </c>
      <c r="O297" s="87">
        <v>1</v>
      </c>
      <c r="P297" s="87" t="s">
        <v>3</v>
      </c>
      <c r="Q297" s="87" t="s">
        <v>2</v>
      </c>
      <c r="R297" s="87">
        <v>100</v>
      </c>
      <c r="S297" s="87" t="s">
        <v>1</v>
      </c>
      <c r="T297" s="87">
        <v>100</v>
      </c>
      <c r="U297" s="87" t="s">
        <v>0</v>
      </c>
      <c r="V297" s="87"/>
      <c r="W297" s="87"/>
      <c r="X297" s="89"/>
      <c r="Y297" s="87" t="s">
        <v>1447</v>
      </c>
      <c r="Z297" s="87" t="e">
        <f>VLOOKUP(B297,'[1]Config_Svol-Sarea-DM'!$I$2:$M$142,2,FALSE)</f>
        <v>#N/A</v>
      </c>
      <c r="AA297" s="87" t="e">
        <f>VLOOKUP(B297,'[1]Config_Svol-Sarea-DM'!$I$2:$M$142,3,FALSE)</f>
        <v>#N/A</v>
      </c>
      <c r="AB297" s="90"/>
      <c r="AC297" s="87" t="s">
        <v>1496</v>
      </c>
      <c r="AD297" s="87" t="s">
        <v>8</v>
      </c>
    </row>
    <row r="298" spans="1:31">
      <c r="A298" s="86" t="s">
        <v>150</v>
      </c>
      <c r="B298" s="86" t="s">
        <v>1459</v>
      </c>
      <c r="C298" s="88">
        <v>45181</v>
      </c>
      <c r="D298" s="87" t="s">
        <v>146</v>
      </c>
      <c r="E298" s="87">
        <v>2</v>
      </c>
      <c r="F298" s="87" t="s">
        <v>10</v>
      </c>
      <c r="G298" s="87" t="s">
        <v>23</v>
      </c>
      <c r="H298" s="87" t="s">
        <v>8</v>
      </c>
      <c r="I298" s="87" t="s">
        <v>8</v>
      </c>
      <c r="J298" s="87" t="s">
        <v>76</v>
      </c>
      <c r="K298" s="87" t="s">
        <v>94</v>
      </c>
      <c r="L298" s="89">
        <v>0</v>
      </c>
      <c r="M298" s="87" t="s">
        <v>5</v>
      </c>
      <c r="N298" s="87" t="s">
        <v>4</v>
      </c>
      <c r="O298" s="87">
        <v>1</v>
      </c>
      <c r="P298" s="87" t="s">
        <v>3</v>
      </c>
      <c r="Q298" s="87" t="s">
        <v>2</v>
      </c>
      <c r="R298" s="87">
        <v>100</v>
      </c>
      <c r="S298" s="87" t="s">
        <v>1</v>
      </c>
      <c r="T298" s="87">
        <v>100</v>
      </c>
      <c r="U298" s="87" t="s">
        <v>0</v>
      </c>
      <c r="V298" s="87"/>
      <c r="W298" s="87"/>
      <c r="X298" s="87"/>
      <c r="Y298" s="87"/>
      <c r="AA298" s="87"/>
      <c r="AB298" s="90"/>
      <c r="AC298" s="87"/>
      <c r="AD298" s="87"/>
    </row>
    <row r="299" spans="1:31">
      <c r="A299" s="86" t="s">
        <v>149</v>
      </c>
      <c r="B299" s="86" t="s">
        <v>1459</v>
      </c>
      <c r="C299" s="88">
        <v>45181</v>
      </c>
      <c r="D299" s="87" t="s">
        <v>146</v>
      </c>
      <c r="E299" s="87">
        <v>2</v>
      </c>
      <c r="F299" s="87" t="s">
        <v>10</v>
      </c>
      <c r="G299" s="87" t="s">
        <v>23</v>
      </c>
      <c r="H299" s="87" t="s">
        <v>8</v>
      </c>
      <c r="I299" s="87" t="s">
        <v>8</v>
      </c>
      <c r="J299" s="87" t="s">
        <v>76</v>
      </c>
      <c r="K299" s="87" t="s">
        <v>94</v>
      </c>
      <c r="L299" s="89">
        <v>0</v>
      </c>
      <c r="M299" s="87" t="s">
        <v>5</v>
      </c>
      <c r="N299" s="87" t="s">
        <v>4</v>
      </c>
      <c r="O299" s="87">
        <v>1</v>
      </c>
      <c r="P299" s="87" t="s">
        <v>3</v>
      </c>
      <c r="Q299" s="87" t="s">
        <v>2</v>
      </c>
      <c r="R299" s="87">
        <v>100</v>
      </c>
      <c r="S299" s="87" t="s">
        <v>1</v>
      </c>
      <c r="T299" s="87">
        <v>100</v>
      </c>
      <c r="U299" s="87" t="s">
        <v>0</v>
      </c>
      <c r="V299" s="87"/>
      <c r="W299" s="87"/>
      <c r="X299" s="87"/>
      <c r="Y299" s="87"/>
      <c r="AA299" s="87"/>
      <c r="AB299" s="90"/>
      <c r="AC299" s="87"/>
      <c r="AD299" s="87"/>
    </row>
    <row r="300" spans="1:31">
      <c r="A300" s="86" t="s">
        <v>123</v>
      </c>
      <c r="B300" s="86" t="s">
        <v>1315</v>
      </c>
      <c r="C300" s="88">
        <v>45195</v>
      </c>
      <c r="D300" s="87" t="s">
        <v>146</v>
      </c>
      <c r="E300" s="87">
        <v>4</v>
      </c>
      <c r="F300" s="87" t="s">
        <v>20</v>
      </c>
      <c r="G300" s="87" t="s">
        <v>9</v>
      </c>
      <c r="H300" s="87" t="s">
        <v>764</v>
      </c>
      <c r="I300" s="87" t="s">
        <v>8</v>
      </c>
      <c r="J300" s="87" t="s">
        <v>7</v>
      </c>
      <c r="K300" s="87" t="s">
        <v>94</v>
      </c>
      <c r="L300" s="89">
        <v>0</v>
      </c>
      <c r="M300" s="87" t="s">
        <v>17</v>
      </c>
      <c r="N300" s="87" t="s">
        <v>4</v>
      </c>
      <c r="O300" s="87">
        <v>1</v>
      </c>
      <c r="P300" s="87" t="s">
        <v>3</v>
      </c>
      <c r="Q300" s="87" t="s">
        <v>15</v>
      </c>
      <c r="R300" s="87">
        <v>234.5</v>
      </c>
      <c r="S300" s="87" t="s">
        <v>14</v>
      </c>
      <c r="T300" s="87">
        <v>100</v>
      </c>
      <c r="U300" s="87" t="s">
        <v>0</v>
      </c>
      <c r="V300" s="87">
        <f>VLOOKUP(B300,'[1]Config_Svol-Sarea-DM'!$I$2:$M$190,4,FALSE)</f>
        <v>600</v>
      </c>
      <c r="W300" s="87">
        <f>VLOOKUP(B300,'[1]Config_Svol-Sarea-DM'!$I$2:$M$190,5,FALSE)</f>
        <v>9.2899999999999996E-2</v>
      </c>
      <c r="X300" s="89"/>
      <c r="Y300" s="95" t="s">
        <v>1504</v>
      </c>
      <c r="Z300" s="87">
        <f>VLOOKUP(B300,'[1]Config_Svol-Sarea-DM'!$I$2:$M$190,2,FALSE)</f>
        <v>4.2999999999999999E-4</v>
      </c>
      <c r="AA300" s="87">
        <f>VLOOKUP(B300,'[1]Config_Svol-Sarea-DM'!$I$2:$M$190,3,FALSE)</f>
        <v>9.7E-5</v>
      </c>
      <c r="AB300" s="90"/>
      <c r="AC300" s="87" t="s">
        <v>1496</v>
      </c>
      <c r="AD300" s="87">
        <f>VLOOKUP(B300,'[1]Wet|Dry-qPCR'!$E$1:$L$167,8,FALSE)</f>
        <v>2.3707794914548008E-3</v>
      </c>
      <c r="AE300" s="87" t="s">
        <v>1500</v>
      </c>
    </row>
    <row r="301" spans="1:31">
      <c r="A301" s="86" t="s">
        <v>122</v>
      </c>
      <c r="B301" s="86" t="s">
        <v>1315</v>
      </c>
      <c r="C301" s="88">
        <v>45195</v>
      </c>
      <c r="D301" s="87" t="s">
        <v>146</v>
      </c>
      <c r="E301" s="87">
        <v>4</v>
      </c>
      <c r="F301" s="87" t="s">
        <v>20</v>
      </c>
      <c r="G301" s="87" t="s">
        <v>9</v>
      </c>
      <c r="H301" s="87" t="s">
        <v>764</v>
      </c>
      <c r="I301" s="87" t="s">
        <v>8</v>
      </c>
      <c r="J301" s="87" t="s">
        <v>7</v>
      </c>
      <c r="K301" s="87" t="s">
        <v>94</v>
      </c>
      <c r="L301" s="89">
        <v>8.307761078422164</v>
      </c>
      <c r="M301" s="87" t="s">
        <v>17</v>
      </c>
      <c r="N301" s="87" t="s">
        <v>16</v>
      </c>
      <c r="O301" s="87">
        <v>1</v>
      </c>
      <c r="P301" s="87" t="s">
        <v>3</v>
      </c>
      <c r="Q301" s="87" t="s">
        <v>15</v>
      </c>
      <c r="R301" s="87">
        <v>253.7</v>
      </c>
      <c r="S301" s="87" t="s">
        <v>14</v>
      </c>
      <c r="T301" s="87">
        <v>100</v>
      </c>
      <c r="U301" s="87" t="s">
        <v>0</v>
      </c>
      <c r="V301" s="87">
        <f>VLOOKUP(B301,'[1]Config_Svol-Sarea-DM'!$I$2:$M$190,4,FALSE)</f>
        <v>600</v>
      </c>
      <c r="W301" s="87">
        <f>VLOOKUP(B301,'[1]Config_Svol-Sarea-DM'!$I$2:$M$190,5,FALSE)</f>
        <v>9.2899999999999996E-2</v>
      </c>
      <c r="X301" s="89"/>
      <c r="Y301" s="95" t="s">
        <v>1504</v>
      </c>
      <c r="Z301" s="87">
        <f>VLOOKUP(B301,'[1]Config_Svol-Sarea-DM'!$I$2:$M$190,2,FALSE)</f>
        <v>4.2999999999999999E-4</v>
      </c>
      <c r="AA301" s="87">
        <f>VLOOKUP(B301,'[1]Config_Svol-Sarea-DM'!$I$2:$M$190,3,FALSE)</f>
        <v>9.7E-5</v>
      </c>
      <c r="AB301" s="90"/>
      <c r="AC301" s="87" t="s">
        <v>1496</v>
      </c>
      <c r="AD301" s="87">
        <f>VLOOKUP(B301,'[1]Wet|Dry-qPCR'!$E$1:$L$167,8,FALSE)</f>
        <v>2.3707794914548008E-3</v>
      </c>
      <c r="AE301" s="87" t="s">
        <v>1500</v>
      </c>
    </row>
    <row r="302" spans="1:31">
      <c r="A302" s="86" t="s">
        <v>143</v>
      </c>
      <c r="B302" s="86" t="s">
        <v>1316</v>
      </c>
      <c r="C302" s="88">
        <v>45195</v>
      </c>
      <c r="D302" s="87" t="s">
        <v>146</v>
      </c>
      <c r="E302" s="87">
        <v>4</v>
      </c>
      <c r="F302" s="87" t="s">
        <v>20</v>
      </c>
      <c r="G302" s="87" t="s">
        <v>9</v>
      </c>
      <c r="H302" s="87" t="s">
        <v>37</v>
      </c>
      <c r="I302" s="87" t="s">
        <v>8</v>
      </c>
      <c r="J302" s="87" t="s">
        <v>7</v>
      </c>
      <c r="K302" s="87" t="s">
        <v>94</v>
      </c>
      <c r="L302" s="89">
        <v>4.3152623471960556</v>
      </c>
      <c r="M302" s="87" t="s">
        <v>17</v>
      </c>
      <c r="N302" s="87" t="s">
        <v>16</v>
      </c>
      <c r="O302" s="87">
        <v>1</v>
      </c>
      <c r="P302" s="87" t="s">
        <v>3</v>
      </c>
      <c r="Q302" s="87" t="s">
        <v>15</v>
      </c>
      <c r="R302" s="87">
        <v>293.8</v>
      </c>
      <c r="S302" s="87" t="s">
        <v>14</v>
      </c>
      <c r="T302" s="87">
        <v>100</v>
      </c>
      <c r="U302" s="87" t="s">
        <v>0</v>
      </c>
      <c r="V302" s="87">
        <f>VLOOKUP(B302,'[1]Config_Svol-Sarea-DM'!$I$2:$M$190,4,FALSE)</f>
        <v>550</v>
      </c>
      <c r="W302" s="87">
        <f>VLOOKUP(B302,'[1]Config_Svol-Sarea-DM'!$I$2:$M$190,5,FALSE)</f>
        <v>1</v>
      </c>
      <c r="X302" s="89"/>
      <c r="Y302" s="95" t="s">
        <v>1504</v>
      </c>
      <c r="Z302" s="87">
        <f>VLOOKUP(B302,'[1]Config_Svol-Sarea-DM'!$I$2:$M$190,2,FALSE)</f>
        <v>4.6000000000000001E-4</v>
      </c>
      <c r="AA302" s="87">
        <f>VLOOKUP(B302,'[1]Config_Svol-Sarea-DM'!$I$2:$M$190,3,FALSE)</f>
        <v>1E-4</v>
      </c>
      <c r="AB302" s="90"/>
      <c r="AC302" s="87" t="s">
        <v>1496</v>
      </c>
      <c r="AD302" s="87">
        <f>VLOOKUP(B302,'[1]Wet|Dry-qPCR'!$E$1:$L$167,8,FALSE)</f>
        <v>2.0563899740373211E-2</v>
      </c>
      <c r="AE302" s="87" t="s">
        <v>1500</v>
      </c>
    </row>
    <row r="303" spans="1:31">
      <c r="A303" s="86" t="s">
        <v>142</v>
      </c>
      <c r="B303" s="86" t="s">
        <v>1316</v>
      </c>
      <c r="C303" s="88">
        <v>45195</v>
      </c>
      <c r="D303" s="87" t="s">
        <v>146</v>
      </c>
      <c r="E303" s="87">
        <v>4</v>
      </c>
      <c r="F303" s="87" t="s">
        <v>20</v>
      </c>
      <c r="G303" s="87" t="s">
        <v>9</v>
      </c>
      <c r="H303" s="87" t="s">
        <v>37</v>
      </c>
      <c r="I303" s="87" t="s">
        <v>8</v>
      </c>
      <c r="J303" s="87" t="s">
        <v>7</v>
      </c>
      <c r="K303" s="87" t="s">
        <v>94</v>
      </c>
      <c r="L303" s="89">
        <v>3.7202102895432838</v>
      </c>
      <c r="M303" s="87" t="s">
        <v>17</v>
      </c>
      <c r="N303" s="87" t="s">
        <v>16</v>
      </c>
      <c r="O303" s="87">
        <v>1</v>
      </c>
      <c r="P303" s="87" t="s">
        <v>3</v>
      </c>
      <c r="Q303" s="87" t="s">
        <v>15</v>
      </c>
      <c r="R303" s="87">
        <v>260.5</v>
      </c>
      <c r="S303" s="87" t="s">
        <v>14</v>
      </c>
      <c r="T303" s="87">
        <v>100</v>
      </c>
      <c r="U303" s="87" t="s">
        <v>0</v>
      </c>
      <c r="V303" s="87">
        <f>VLOOKUP(B303,'[1]Config_Svol-Sarea-DM'!$I$2:$M$190,4,FALSE)</f>
        <v>550</v>
      </c>
      <c r="W303" s="87">
        <f>VLOOKUP(B303,'[1]Config_Svol-Sarea-DM'!$I$2:$M$190,5,FALSE)</f>
        <v>1</v>
      </c>
      <c r="X303" s="89"/>
      <c r="Y303" s="95" t="s">
        <v>1504</v>
      </c>
      <c r="Z303" s="87">
        <f>VLOOKUP(B303,'[1]Config_Svol-Sarea-DM'!$I$2:$M$190,2,FALSE)</f>
        <v>4.6000000000000001E-4</v>
      </c>
      <c r="AA303" s="87">
        <f>VLOOKUP(B303,'[1]Config_Svol-Sarea-DM'!$I$2:$M$190,3,FALSE)</f>
        <v>1E-4</v>
      </c>
      <c r="AB303" s="90"/>
      <c r="AC303" s="87" t="s">
        <v>1496</v>
      </c>
      <c r="AD303" s="87">
        <f>VLOOKUP(B303,'[1]Wet|Dry-qPCR'!$E$1:$L$167,8,FALSE)</f>
        <v>2.0563899740373211E-2</v>
      </c>
      <c r="AE303" s="87" t="s">
        <v>1500</v>
      </c>
    </row>
    <row r="304" spans="1:31">
      <c r="A304" s="86" t="s">
        <v>133</v>
      </c>
      <c r="B304" s="86" t="s">
        <v>1326</v>
      </c>
      <c r="C304" s="88">
        <v>45195</v>
      </c>
      <c r="D304" s="87" t="s">
        <v>146</v>
      </c>
      <c r="E304" s="87">
        <v>4</v>
      </c>
      <c r="F304" s="87" t="s">
        <v>47</v>
      </c>
      <c r="G304" s="87" t="s">
        <v>9</v>
      </c>
      <c r="H304" s="87" t="s">
        <v>8</v>
      </c>
      <c r="I304" s="87" t="s">
        <v>59</v>
      </c>
      <c r="J304" s="87" t="s">
        <v>7</v>
      </c>
      <c r="K304" s="87" t="s">
        <v>94</v>
      </c>
      <c r="L304" s="89">
        <v>1.2732480762933491</v>
      </c>
      <c r="M304" s="87" t="s">
        <v>17</v>
      </c>
      <c r="N304" s="87" t="s">
        <v>16</v>
      </c>
      <c r="O304" s="87">
        <v>1</v>
      </c>
      <c r="P304" s="87" t="s">
        <v>3</v>
      </c>
      <c r="Q304" s="87" t="s">
        <v>15</v>
      </c>
      <c r="R304" s="87">
        <v>245.7</v>
      </c>
      <c r="S304" s="87" t="s">
        <v>14</v>
      </c>
      <c r="T304" s="87">
        <v>100</v>
      </c>
      <c r="U304" s="87" t="s">
        <v>0</v>
      </c>
      <c r="V304" s="87">
        <f>VLOOKUP(B304,'[1]Config_Svol-Sarea-DM'!$I$2:$M$190,4,FALSE)</f>
        <v>700</v>
      </c>
      <c r="W304" s="87">
        <f>VLOOKUP(B304,'[1]Config_Svol-Sarea-DM'!$I$2:$M$190,5,FALSE)</f>
        <v>7.3099999999999997E-3</v>
      </c>
      <c r="X304" s="89"/>
      <c r="Y304" s="95" t="s">
        <v>1504</v>
      </c>
      <c r="Z304" s="87">
        <f>VLOOKUP(B304,'[1]Config_Svol-Sarea-DM'!$I$2:$M$190,2,FALSE)</f>
        <v>2.7000000000000001E-3</v>
      </c>
      <c r="AA304" s="87">
        <f>VLOOKUP(B304,'[1]Config_Svol-Sarea-DM'!$I$2:$M$190,3,FALSE)</f>
        <v>4.0000000000000002E-4</v>
      </c>
      <c r="AB304" s="90"/>
      <c r="AC304" s="87" t="s">
        <v>1496</v>
      </c>
      <c r="AD304" s="87">
        <f>VLOOKUP(B304,'[1]Wet|Dry-qPCR'!$E$1:$L$167,8,FALSE)</f>
        <v>4.2284079982248075E-3</v>
      </c>
      <c r="AE304" s="87" t="s">
        <v>1500</v>
      </c>
    </row>
    <row r="305" spans="1:31">
      <c r="A305" s="86" t="s">
        <v>132</v>
      </c>
      <c r="B305" s="86" t="s">
        <v>1326</v>
      </c>
      <c r="C305" s="88">
        <v>45195</v>
      </c>
      <c r="D305" s="87" t="s">
        <v>146</v>
      </c>
      <c r="E305" s="87">
        <v>4</v>
      </c>
      <c r="F305" s="87" t="s">
        <v>47</v>
      </c>
      <c r="G305" s="87" t="s">
        <v>9</v>
      </c>
      <c r="H305" s="87" t="s">
        <v>8</v>
      </c>
      <c r="I305" s="87" t="s">
        <v>59</v>
      </c>
      <c r="J305" s="87" t="s">
        <v>7</v>
      </c>
      <c r="K305" s="87" t="s">
        <v>94</v>
      </c>
      <c r="L305" s="89">
        <v>0.6606500372927413</v>
      </c>
      <c r="M305" s="87" t="s">
        <v>17</v>
      </c>
      <c r="N305" s="87" t="s">
        <v>16</v>
      </c>
      <c r="O305" s="87">
        <v>1</v>
      </c>
      <c r="P305" s="87" t="s">
        <v>3</v>
      </c>
      <c r="Q305" s="87" t="s">
        <v>15</v>
      </c>
      <c r="R305" s="87">
        <v>234</v>
      </c>
      <c r="S305" s="87" t="s">
        <v>14</v>
      </c>
      <c r="T305" s="87">
        <v>100</v>
      </c>
      <c r="U305" s="87" t="s">
        <v>0</v>
      </c>
      <c r="V305" s="87">
        <f>VLOOKUP(B305,'[1]Config_Svol-Sarea-DM'!$I$2:$M$190,4,FALSE)</f>
        <v>700</v>
      </c>
      <c r="W305" s="87">
        <f>VLOOKUP(B305,'[1]Config_Svol-Sarea-DM'!$I$2:$M$190,5,FALSE)</f>
        <v>7.3099999999999997E-3</v>
      </c>
      <c r="X305" s="89"/>
      <c r="Y305" s="95" t="s">
        <v>1504</v>
      </c>
      <c r="Z305" s="87">
        <f>VLOOKUP(B305,'[1]Config_Svol-Sarea-DM'!$I$2:$M$190,2,FALSE)</f>
        <v>2.7000000000000001E-3</v>
      </c>
      <c r="AA305" s="87">
        <f>VLOOKUP(B305,'[1]Config_Svol-Sarea-DM'!$I$2:$M$190,3,FALSE)</f>
        <v>4.0000000000000002E-4</v>
      </c>
      <c r="AB305" s="90"/>
      <c r="AC305" s="87" t="s">
        <v>1496</v>
      </c>
      <c r="AD305" s="87">
        <f>VLOOKUP(B305,'[1]Wet|Dry-qPCR'!$E$1:$L$167,8,FALSE)</f>
        <v>4.2284079982248075E-3</v>
      </c>
      <c r="AE305" s="87" t="s">
        <v>1500</v>
      </c>
    </row>
    <row r="306" spans="1:31">
      <c r="A306" s="86" t="s">
        <v>141</v>
      </c>
      <c r="B306" s="86" t="s">
        <v>1322</v>
      </c>
      <c r="C306" s="88">
        <v>45195</v>
      </c>
      <c r="D306" s="87" t="s">
        <v>146</v>
      </c>
      <c r="E306" s="87">
        <v>4</v>
      </c>
      <c r="F306" s="87" t="s">
        <v>47</v>
      </c>
      <c r="G306" s="87" t="s">
        <v>9</v>
      </c>
      <c r="H306" s="87" t="s">
        <v>8</v>
      </c>
      <c r="I306" s="87" t="s">
        <v>71</v>
      </c>
      <c r="J306" s="87" t="s">
        <v>7</v>
      </c>
      <c r="K306" s="87" t="s">
        <v>94</v>
      </c>
      <c r="L306" s="89">
        <v>2.4238734843831415</v>
      </c>
      <c r="M306" s="87" t="s">
        <v>17</v>
      </c>
      <c r="N306" s="87" t="s">
        <v>16</v>
      </c>
      <c r="O306" s="87">
        <v>1</v>
      </c>
      <c r="P306" s="87" t="s">
        <v>3</v>
      </c>
      <c r="Q306" s="87" t="s">
        <v>15</v>
      </c>
      <c r="R306" s="87">
        <v>215.9</v>
      </c>
      <c r="S306" s="87" t="s">
        <v>14</v>
      </c>
      <c r="T306" s="87">
        <v>100</v>
      </c>
      <c r="U306" s="87" t="s">
        <v>0</v>
      </c>
      <c r="V306" s="87">
        <f>VLOOKUP(B306,'[1]Config_Svol-Sarea-DM'!$I$2:$M$190,4,FALSE)</f>
        <v>700</v>
      </c>
      <c r="W306" s="87">
        <f>VLOOKUP(B306,'[1]Config_Svol-Sarea-DM'!$I$2:$M$190,5,FALSE)</f>
        <v>7.3099999999999997E-3</v>
      </c>
      <c r="X306" s="89"/>
      <c r="Y306" s="95" t="s">
        <v>1504</v>
      </c>
      <c r="Z306" s="87">
        <f>VLOOKUP(B306,'[1]Config_Svol-Sarea-DM'!$I$2:$M$190,2,FALSE)</f>
        <v>3.7000000000000002E-3</v>
      </c>
      <c r="AA306" s="87">
        <f>VLOOKUP(B306,'[1]Config_Svol-Sarea-DM'!$I$2:$M$190,3,FALSE)</f>
        <v>7.7999999999999999E-4</v>
      </c>
      <c r="AB306" s="90"/>
      <c r="AC306" s="87" t="s">
        <v>1496</v>
      </c>
      <c r="AD306" s="87">
        <f>VLOOKUP(B306,'[1]Wet|Dry-qPCR'!$E$1:$L$167,8,FALSE)</f>
        <v>7.0962140942890583E-3</v>
      </c>
      <c r="AE306" s="87" t="s">
        <v>1500</v>
      </c>
    </row>
    <row r="307" spans="1:31">
      <c r="A307" s="86" t="s">
        <v>140</v>
      </c>
      <c r="B307" s="86" t="s">
        <v>1322</v>
      </c>
      <c r="C307" s="88">
        <v>45195</v>
      </c>
      <c r="D307" s="87" t="s">
        <v>146</v>
      </c>
      <c r="E307" s="87">
        <v>4</v>
      </c>
      <c r="F307" s="87" t="s">
        <v>47</v>
      </c>
      <c r="G307" s="87" t="s">
        <v>9</v>
      </c>
      <c r="H307" s="87" t="s">
        <v>8</v>
      </c>
      <c r="I307" s="87" t="s">
        <v>71</v>
      </c>
      <c r="J307" s="87" t="s">
        <v>7</v>
      </c>
      <c r="K307" s="87" t="s">
        <v>94</v>
      </c>
      <c r="L307" s="89">
        <v>1.9172972596284106</v>
      </c>
      <c r="M307" s="87" t="s">
        <v>17</v>
      </c>
      <c r="N307" s="87" t="s">
        <v>16</v>
      </c>
      <c r="O307" s="87">
        <v>1</v>
      </c>
      <c r="P307" s="87" t="s">
        <v>3</v>
      </c>
      <c r="Q307" s="87" t="s">
        <v>15</v>
      </c>
      <c r="R307" s="87">
        <v>279.7</v>
      </c>
      <c r="S307" s="87" t="s">
        <v>14</v>
      </c>
      <c r="T307" s="87">
        <v>100</v>
      </c>
      <c r="U307" s="87" t="s">
        <v>0</v>
      </c>
      <c r="V307" s="87">
        <f>VLOOKUP(B307,'[1]Config_Svol-Sarea-DM'!$I$2:$M$190,4,FALSE)</f>
        <v>700</v>
      </c>
      <c r="W307" s="87">
        <f>VLOOKUP(B307,'[1]Config_Svol-Sarea-DM'!$I$2:$M$190,5,FALSE)</f>
        <v>7.3099999999999997E-3</v>
      </c>
      <c r="X307" s="89"/>
      <c r="Y307" s="95" t="s">
        <v>1504</v>
      </c>
      <c r="Z307" s="87">
        <f>VLOOKUP(B307,'[1]Config_Svol-Sarea-DM'!$I$2:$M$190,2,FALSE)</f>
        <v>3.7000000000000002E-3</v>
      </c>
      <c r="AA307" s="87">
        <f>VLOOKUP(B307,'[1]Config_Svol-Sarea-DM'!$I$2:$M$190,3,FALSE)</f>
        <v>7.7999999999999999E-4</v>
      </c>
      <c r="AB307" s="90"/>
      <c r="AC307" s="87" t="s">
        <v>1496</v>
      </c>
      <c r="AD307" s="87">
        <f>VLOOKUP(B307,'[1]Wet|Dry-qPCR'!$E$1:$L$167,8,FALSE)</f>
        <v>7.0962140942890583E-3</v>
      </c>
      <c r="AE307" s="87" t="s">
        <v>1500</v>
      </c>
    </row>
    <row r="308" spans="1:31">
      <c r="A308" s="86" t="s">
        <v>118</v>
      </c>
      <c r="B308" s="86" t="s">
        <v>1317</v>
      </c>
      <c r="C308" s="88">
        <v>45195</v>
      </c>
      <c r="D308" s="87" t="s">
        <v>146</v>
      </c>
      <c r="E308" s="87">
        <v>4</v>
      </c>
      <c r="F308" s="87" t="s">
        <v>47</v>
      </c>
      <c r="G308" s="87" t="s">
        <v>9</v>
      </c>
      <c r="H308" s="87" t="s">
        <v>8</v>
      </c>
      <c r="I308" s="87" t="s">
        <v>8</v>
      </c>
      <c r="J308" s="87" t="s">
        <v>7</v>
      </c>
      <c r="K308" s="87" t="s">
        <v>94</v>
      </c>
      <c r="L308" s="89">
        <v>241.29051704295739</v>
      </c>
      <c r="M308" s="87" t="s">
        <v>17</v>
      </c>
      <c r="N308" s="87" t="s">
        <v>16</v>
      </c>
      <c r="O308" s="87">
        <v>1</v>
      </c>
      <c r="P308" s="87" t="s">
        <v>3</v>
      </c>
      <c r="Q308" s="87" t="s">
        <v>15</v>
      </c>
      <c r="R308" s="87">
        <v>206.2</v>
      </c>
      <c r="S308" s="87" t="s">
        <v>14</v>
      </c>
      <c r="T308" s="87">
        <v>100</v>
      </c>
      <c r="U308" s="87" t="s">
        <v>0</v>
      </c>
      <c r="V308" s="87">
        <f>VLOOKUP(B308,'[1]Config_Svol-Sarea-DM'!$I$2:$M$190,4,FALSE)</f>
        <v>700</v>
      </c>
      <c r="W308" s="87">
        <f>VLOOKUP(B308,'[1]Config_Svol-Sarea-DM'!$I$2:$M$190,5,FALSE)</f>
        <v>1.4630000000000001E-2</v>
      </c>
      <c r="X308" s="89"/>
      <c r="Y308" s="95" t="s">
        <v>1504</v>
      </c>
      <c r="Z308" s="87">
        <f>VLOOKUP(B308,'[1]Config_Svol-Sarea-DM'!$I$2:$M$190,2,FALSE)</f>
        <v>3.0000000000000001E-3</v>
      </c>
      <c r="AA308" s="87">
        <f>VLOOKUP(B308,'[1]Config_Svol-Sarea-DM'!$I$2:$M$190,3,FALSE)</f>
        <v>6.9999999999999999E-4</v>
      </c>
      <c r="AB308" s="90"/>
      <c r="AC308" s="87" t="s">
        <v>1496</v>
      </c>
      <c r="AD308" s="87">
        <f>VLOOKUP(B308,'[1]Wet|Dry-qPCR'!$E$1:$L$167,8,FALSE)</f>
        <v>6.0871512132322511E-3</v>
      </c>
      <c r="AE308" s="87" t="s">
        <v>1500</v>
      </c>
    </row>
    <row r="309" spans="1:31">
      <c r="A309" s="86" t="s">
        <v>117</v>
      </c>
      <c r="B309" s="86" t="s">
        <v>1317</v>
      </c>
      <c r="C309" s="88">
        <v>45195</v>
      </c>
      <c r="D309" s="87" t="s">
        <v>146</v>
      </c>
      <c r="E309" s="87">
        <v>4</v>
      </c>
      <c r="F309" s="87" t="s">
        <v>47</v>
      </c>
      <c r="G309" s="87" t="s">
        <v>9</v>
      </c>
      <c r="H309" s="87" t="s">
        <v>8</v>
      </c>
      <c r="I309" s="87" t="s">
        <v>8</v>
      </c>
      <c r="J309" s="87" t="s">
        <v>7</v>
      </c>
      <c r="K309" s="87" t="s">
        <v>94</v>
      </c>
      <c r="L309" s="89">
        <v>79.729820964912861</v>
      </c>
      <c r="M309" s="87" t="s">
        <v>17</v>
      </c>
      <c r="N309" s="87" t="s">
        <v>16</v>
      </c>
      <c r="O309" s="87">
        <v>1</v>
      </c>
      <c r="P309" s="87" t="s">
        <v>3</v>
      </c>
      <c r="Q309" s="87" t="s">
        <v>15</v>
      </c>
      <c r="R309" s="87">
        <v>237.4</v>
      </c>
      <c r="S309" s="87" t="s">
        <v>14</v>
      </c>
      <c r="T309" s="87">
        <v>100</v>
      </c>
      <c r="U309" s="87" t="s">
        <v>0</v>
      </c>
      <c r="V309" s="87">
        <f>VLOOKUP(B309,'[1]Config_Svol-Sarea-DM'!$I$2:$M$190,4,FALSE)</f>
        <v>700</v>
      </c>
      <c r="W309" s="87">
        <f>VLOOKUP(B309,'[1]Config_Svol-Sarea-DM'!$I$2:$M$190,5,FALSE)</f>
        <v>1.4630000000000001E-2</v>
      </c>
      <c r="X309" s="89"/>
      <c r="Y309" s="95" t="s">
        <v>1504</v>
      </c>
      <c r="Z309" s="87">
        <f>VLOOKUP(B309,'[1]Config_Svol-Sarea-DM'!$I$2:$M$190,2,FALSE)</f>
        <v>3.0000000000000001E-3</v>
      </c>
      <c r="AA309" s="87">
        <f>VLOOKUP(B309,'[1]Config_Svol-Sarea-DM'!$I$2:$M$190,3,FALSE)</f>
        <v>6.9999999999999999E-4</v>
      </c>
      <c r="AB309" s="90"/>
      <c r="AC309" s="87" t="s">
        <v>1496</v>
      </c>
      <c r="AD309" s="87">
        <f>VLOOKUP(B309,'[1]Wet|Dry-qPCR'!$E$1:$L$167,8,FALSE)</f>
        <v>6.0871512132322511E-3</v>
      </c>
      <c r="AE309" s="87" t="s">
        <v>1500</v>
      </c>
    </row>
    <row r="310" spans="1:31">
      <c r="A310" s="86" t="s">
        <v>116</v>
      </c>
      <c r="B310" s="86" t="s">
        <v>1318</v>
      </c>
      <c r="C310" s="88">
        <v>45195</v>
      </c>
      <c r="D310" s="87" t="s">
        <v>146</v>
      </c>
      <c r="E310" s="87">
        <v>4</v>
      </c>
      <c r="F310" s="87" t="s">
        <v>20</v>
      </c>
      <c r="G310" s="87" t="s">
        <v>9</v>
      </c>
      <c r="H310" s="87" t="s">
        <v>764</v>
      </c>
      <c r="I310" s="87" t="s">
        <v>27</v>
      </c>
      <c r="J310" s="87" t="s">
        <v>7</v>
      </c>
      <c r="K310" s="87" t="s">
        <v>94</v>
      </c>
      <c r="L310" s="89">
        <v>24.75269607633178</v>
      </c>
      <c r="M310" s="87" t="s">
        <v>17</v>
      </c>
      <c r="N310" s="87" t="s">
        <v>16</v>
      </c>
      <c r="O310" s="87">
        <v>1</v>
      </c>
      <c r="P310" s="87" t="s">
        <v>3</v>
      </c>
      <c r="Q310" s="87" t="s">
        <v>15</v>
      </c>
      <c r="R310" s="87">
        <v>256.5</v>
      </c>
      <c r="S310" s="87" t="s">
        <v>14</v>
      </c>
      <c r="T310" s="87">
        <v>100</v>
      </c>
      <c r="U310" s="87" t="s">
        <v>0</v>
      </c>
      <c r="V310" s="87">
        <f>VLOOKUP(B310,'[1]Config_Svol-Sarea-DM'!$I$2:$M$190,4,FALSE)</f>
        <v>550</v>
      </c>
      <c r="W310" s="87">
        <f>VLOOKUP(B310,'[1]Config_Svol-Sarea-DM'!$I$2:$M$190,5,FALSE)</f>
        <v>9.2899999999999996E-2</v>
      </c>
      <c r="X310" s="89"/>
      <c r="Y310" s="95" t="s">
        <v>1504</v>
      </c>
      <c r="Z310" s="87">
        <f>VLOOKUP(B310,'[1]Config_Svol-Sarea-DM'!$I$2:$M$190,2,FALSE)</f>
        <v>3.1E-4</v>
      </c>
      <c r="AA310" s="87">
        <f>VLOOKUP(B310,'[1]Config_Svol-Sarea-DM'!$I$2:$M$190,3,FALSE)</f>
        <v>7.4999999999999993E-5</v>
      </c>
      <c r="AB310" s="90"/>
      <c r="AC310" s="87" t="s">
        <v>1496</v>
      </c>
      <c r="AD310" s="87">
        <f>VLOOKUP(B310,'[1]Wet|Dry-qPCR'!$E$1:$L$167,8,FALSE)</f>
        <v>4.3724737524467759E-3</v>
      </c>
      <c r="AE310" s="87" t="s">
        <v>1500</v>
      </c>
    </row>
    <row r="311" spans="1:31">
      <c r="A311" s="86" t="s">
        <v>115</v>
      </c>
      <c r="B311" s="86" t="s">
        <v>1318</v>
      </c>
      <c r="C311" s="88">
        <v>45195</v>
      </c>
      <c r="D311" s="87" t="s">
        <v>146</v>
      </c>
      <c r="E311" s="87">
        <v>4</v>
      </c>
      <c r="F311" s="87" t="s">
        <v>20</v>
      </c>
      <c r="G311" s="87" t="s">
        <v>9</v>
      </c>
      <c r="H311" s="87" t="s">
        <v>764</v>
      </c>
      <c r="I311" s="87" t="s">
        <v>27</v>
      </c>
      <c r="J311" s="87" t="s">
        <v>7</v>
      </c>
      <c r="K311" s="87" t="s">
        <v>94</v>
      </c>
      <c r="L311" s="89">
        <v>3.3511383499330427</v>
      </c>
      <c r="M311" s="87" t="s">
        <v>17</v>
      </c>
      <c r="N311" s="87" t="s">
        <v>16</v>
      </c>
      <c r="O311" s="87">
        <v>1</v>
      </c>
      <c r="P311" s="87" t="s">
        <v>3</v>
      </c>
      <c r="Q311" s="87" t="s">
        <v>15</v>
      </c>
      <c r="R311" s="87">
        <v>272.3</v>
      </c>
      <c r="S311" s="87" t="s">
        <v>14</v>
      </c>
      <c r="T311" s="87">
        <v>100</v>
      </c>
      <c r="U311" s="87" t="s">
        <v>0</v>
      </c>
      <c r="V311" s="87">
        <f>VLOOKUP(B311,'[1]Config_Svol-Sarea-DM'!$I$2:$M$190,4,FALSE)</f>
        <v>550</v>
      </c>
      <c r="W311" s="87">
        <f>VLOOKUP(B311,'[1]Config_Svol-Sarea-DM'!$I$2:$M$190,5,FALSE)</f>
        <v>9.2899999999999996E-2</v>
      </c>
      <c r="X311" s="89"/>
      <c r="Y311" s="95" t="s">
        <v>1504</v>
      </c>
      <c r="Z311" s="87">
        <f>VLOOKUP(B311,'[1]Config_Svol-Sarea-DM'!$I$2:$M$190,2,FALSE)</f>
        <v>3.1E-4</v>
      </c>
      <c r="AA311" s="87">
        <f>VLOOKUP(B311,'[1]Config_Svol-Sarea-DM'!$I$2:$M$190,3,FALSE)</f>
        <v>7.4999999999999993E-5</v>
      </c>
      <c r="AB311" s="90"/>
      <c r="AC311" s="87" t="s">
        <v>1496</v>
      </c>
      <c r="AD311" s="87">
        <f>VLOOKUP(B311,'[1]Wet|Dry-qPCR'!$E$1:$L$167,8,FALSE)</f>
        <v>4.3724737524467759E-3</v>
      </c>
      <c r="AE311" s="87" t="s">
        <v>1500</v>
      </c>
    </row>
    <row r="312" spans="1:31">
      <c r="A312" s="86" t="s">
        <v>112</v>
      </c>
      <c r="B312" s="86" t="s">
        <v>1319</v>
      </c>
      <c r="C312" s="88">
        <v>45195</v>
      </c>
      <c r="D312" s="87" t="s">
        <v>146</v>
      </c>
      <c r="E312" s="87">
        <v>4</v>
      </c>
      <c r="F312" s="87" t="s">
        <v>20</v>
      </c>
      <c r="G312" s="87" t="s">
        <v>9</v>
      </c>
      <c r="H312" s="87" t="s">
        <v>764</v>
      </c>
      <c r="I312" s="87" t="s">
        <v>18</v>
      </c>
      <c r="J312" s="87" t="s">
        <v>7</v>
      </c>
      <c r="K312" s="87" t="s">
        <v>94</v>
      </c>
      <c r="L312" s="89">
        <v>1.4031282684722048</v>
      </c>
      <c r="M312" s="87" t="s">
        <v>17</v>
      </c>
      <c r="N312" s="87" t="s">
        <v>16</v>
      </c>
      <c r="O312" s="87">
        <v>1</v>
      </c>
      <c r="P312" s="87" t="s">
        <v>3</v>
      </c>
      <c r="Q312" s="87" t="s">
        <v>15</v>
      </c>
      <c r="R312" s="87">
        <v>262.10000000000002</v>
      </c>
      <c r="S312" s="87" t="s">
        <v>14</v>
      </c>
      <c r="T312" s="87">
        <v>100</v>
      </c>
      <c r="U312" s="87" t="s">
        <v>0</v>
      </c>
      <c r="V312" s="87">
        <f>VLOOKUP(B312,'[1]Config_Svol-Sarea-DM'!$I$2:$M$190,4,FALSE)</f>
        <v>650</v>
      </c>
      <c r="W312" s="87">
        <f>VLOOKUP(B312,'[1]Config_Svol-Sarea-DM'!$I$2:$M$190,5,FALSE)</f>
        <v>9.2899999999999996E-2</v>
      </c>
      <c r="X312" s="89"/>
      <c r="Y312" s="95" t="s">
        <v>1504</v>
      </c>
      <c r="Z312" s="87">
        <f>VLOOKUP(B312,'[1]Config_Svol-Sarea-DM'!$I$2:$M$190,2,FALSE)</f>
        <v>5.5999999999999995E-4</v>
      </c>
      <c r="AA312" s="87">
        <f>VLOOKUP(B312,'[1]Config_Svol-Sarea-DM'!$I$2:$M$190,3,FALSE)</f>
        <v>2.1000000000000001E-4</v>
      </c>
      <c r="AB312" s="90"/>
      <c r="AC312" s="87" t="s">
        <v>1496</v>
      </c>
      <c r="AD312" s="87">
        <f>VLOOKUP(B312,'[1]Wet|Dry-qPCR'!$E$1:$L$167,8,FALSE)</f>
        <v>3.6861074705111887E-3</v>
      </c>
      <c r="AE312" s="87" t="s">
        <v>1500</v>
      </c>
    </row>
    <row r="313" spans="1:31">
      <c r="A313" s="86" t="s">
        <v>111</v>
      </c>
      <c r="B313" s="86" t="s">
        <v>1319</v>
      </c>
      <c r="C313" s="88">
        <v>45195</v>
      </c>
      <c r="D313" s="87" t="s">
        <v>146</v>
      </c>
      <c r="E313" s="87">
        <v>4</v>
      </c>
      <c r="F313" s="87" t="s">
        <v>20</v>
      </c>
      <c r="G313" s="87" t="s">
        <v>9</v>
      </c>
      <c r="H313" s="87" t="s">
        <v>764</v>
      </c>
      <c r="I313" s="87" t="s">
        <v>18</v>
      </c>
      <c r="J313" s="87" t="s">
        <v>7</v>
      </c>
      <c r="K313" s="87" t="s">
        <v>94</v>
      </c>
      <c r="L313" s="89">
        <v>5.4814548827805334</v>
      </c>
      <c r="M313" s="87" t="s">
        <v>17</v>
      </c>
      <c r="N313" s="87" t="s">
        <v>16</v>
      </c>
      <c r="O313" s="87">
        <v>1</v>
      </c>
      <c r="P313" s="87" t="s">
        <v>3</v>
      </c>
      <c r="Q313" s="87" t="s">
        <v>15</v>
      </c>
      <c r="R313" s="87">
        <v>267.29999999999995</v>
      </c>
      <c r="S313" s="87" t="s">
        <v>14</v>
      </c>
      <c r="T313" s="87">
        <v>100</v>
      </c>
      <c r="U313" s="87" t="s">
        <v>0</v>
      </c>
      <c r="V313" s="87">
        <f>VLOOKUP(B313,'[1]Config_Svol-Sarea-DM'!$I$2:$M$190,4,FALSE)</f>
        <v>650</v>
      </c>
      <c r="W313" s="87">
        <f>VLOOKUP(B313,'[1]Config_Svol-Sarea-DM'!$I$2:$M$190,5,FALSE)</f>
        <v>9.2899999999999996E-2</v>
      </c>
      <c r="X313" s="89"/>
      <c r="Y313" s="95" t="s">
        <v>1504</v>
      </c>
      <c r="Z313" s="87">
        <f>VLOOKUP(B313,'[1]Config_Svol-Sarea-DM'!$I$2:$M$190,2,FALSE)</f>
        <v>5.5999999999999995E-4</v>
      </c>
      <c r="AA313" s="87">
        <f>VLOOKUP(B313,'[1]Config_Svol-Sarea-DM'!$I$2:$M$190,3,FALSE)</f>
        <v>2.1000000000000001E-4</v>
      </c>
      <c r="AB313" s="90"/>
      <c r="AC313" s="87" t="s">
        <v>1496</v>
      </c>
      <c r="AD313" s="87">
        <f>VLOOKUP(B313,'[1]Wet|Dry-qPCR'!$E$1:$L$167,8,FALSE)</f>
        <v>3.6861074705111887E-3</v>
      </c>
      <c r="AE313" s="87" t="s">
        <v>1500</v>
      </c>
    </row>
    <row r="314" spans="1:31">
      <c r="A314" s="86" t="s">
        <v>106</v>
      </c>
      <c r="B314" s="86" t="s">
        <v>1320</v>
      </c>
      <c r="C314" s="88">
        <v>45195</v>
      </c>
      <c r="D314" s="87" t="s">
        <v>146</v>
      </c>
      <c r="E314" s="87">
        <v>4</v>
      </c>
      <c r="F314" s="87" t="s">
        <v>24</v>
      </c>
      <c r="G314" s="87" t="s">
        <v>23</v>
      </c>
      <c r="H314" s="87" t="s">
        <v>19</v>
      </c>
      <c r="I314" s="87" t="s">
        <v>32</v>
      </c>
      <c r="J314" s="87" t="s">
        <v>7</v>
      </c>
      <c r="K314" s="87" t="s">
        <v>94</v>
      </c>
      <c r="L314" s="89">
        <v>0</v>
      </c>
      <c r="M314" s="87" t="s">
        <v>17</v>
      </c>
      <c r="N314" s="87" t="s">
        <v>4</v>
      </c>
      <c r="O314" s="87">
        <v>1</v>
      </c>
      <c r="P314" s="87" t="s">
        <v>3</v>
      </c>
      <c r="Q314" s="87" t="s">
        <v>15</v>
      </c>
      <c r="R314" s="87">
        <v>290.5</v>
      </c>
      <c r="S314" s="87" t="s">
        <v>14</v>
      </c>
      <c r="T314" s="87">
        <v>100</v>
      </c>
      <c r="U314" s="87" t="s">
        <v>0</v>
      </c>
      <c r="V314" s="87"/>
      <c r="W314" s="87"/>
      <c r="X314" s="87"/>
      <c r="Y314" s="87"/>
      <c r="AA314" s="87"/>
      <c r="AB314" s="90"/>
      <c r="AC314" s="87"/>
      <c r="AD314" s="87">
        <f>VLOOKUP(B314,'[1]Wet|Dry-qPCR'!$E$1:$L$167,8,FALSE)</f>
        <v>4.4578313253009811E-4</v>
      </c>
      <c r="AE314" s="87" t="s">
        <v>1501</v>
      </c>
    </row>
    <row r="315" spans="1:31">
      <c r="A315" s="86" t="s">
        <v>105</v>
      </c>
      <c r="B315" s="86" t="s">
        <v>1320</v>
      </c>
      <c r="C315" s="88">
        <v>45195</v>
      </c>
      <c r="D315" s="87" t="s">
        <v>146</v>
      </c>
      <c r="E315" s="87">
        <v>4</v>
      </c>
      <c r="F315" s="87" t="s">
        <v>24</v>
      </c>
      <c r="G315" s="87" t="s">
        <v>23</v>
      </c>
      <c r="H315" s="87" t="s">
        <v>19</v>
      </c>
      <c r="I315" s="87" t="s">
        <v>32</v>
      </c>
      <c r="J315" s="87" t="s">
        <v>7</v>
      </c>
      <c r="K315" s="87" t="s">
        <v>94</v>
      </c>
      <c r="L315" s="89">
        <v>0.73822733910777893</v>
      </c>
      <c r="M315" s="87" t="s">
        <v>17</v>
      </c>
      <c r="N315" s="87" t="s">
        <v>4</v>
      </c>
      <c r="O315" s="87">
        <v>1</v>
      </c>
      <c r="P315" s="87" t="s">
        <v>3</v>
      </c>
      <c r="Q315" s="87" t="s">
        <v>15</v>
      </c>
      <c r="R315" s="87">
        <v>252.8</v>
      </c>
      <c r="S315" s="87" t="s">
        <v>14</v>
      </c>
      <c r="T315" s="87">
        <v>100</v>
      </c>
      <c r="U315" s="87" t="s">
        <v>0</v>
      </c>
      <c r="V315" s="87"/>
      <c r="W315" s="87"/>
      <c r="X315" s="87"/>
      <c r="Y315" s="87"/>
      <c r="AA315" s="87"/>
      <c r="AB315" s="90"/>
      <c r="AC315" s="87"/>
      <c r="AD315" s="87">
        <f>VLOOKUP(B315,'[1]Wet|Dry-qPCR'!$E$1:$L$167,8,FALSE)</f>
        <v>4.4578313253009811E-4</v>
      </c>
      <c r="AE315" s="87" t="s">
        <v>1501</v>
      </c>
    </row>
    <row r="316" spans="1:31">
      <c r="A316" s="86" t="s">
        <v>108</v>
      </c>
      <c r="B316" s="86" t="s">
        <v>1321</v>
      </c>
      <c r="C316" s="88">
        <v>45195</v>
      </c>
      <c r="D316" s="87" t="s">
        <v>146</v>
      </c>
      <c r="E316" s="87">
        <v>4</v>
      </c>
      <c r="F316" s="87" t="s">
        <v>24</v>
      </c>
      <c r="G316" s="87" t="s">
        <v>23</v>
      </c>
      <c r="H316" s="87" t="s">
        <v>37</v>
      </c>
      <c r="I316" s="87" t="s">
        <v>8</v>
      </c>
      <c r="J316" s="87" t="s">
        <v>7</v>
      </c>
      <c r="K316" s="87" t="s">
        <v>94</v>
      </c>
      <c r="L316" s="89">
        <v>0</v>
      </c>
      <c r="M316" s="87" t="s">
        <v>17</v>
      </c>
      <c r="N316" s="87" t="s">
        <v>4</v>
      </c>
      <c r="O316" s="87">
        <v>1</v>
      </c>
      <c r="P316" s="87" t="s">
        <v>3</v>
      </c>
      <c r="Q316" s="87" t="s">
        <v>15</v>
      </c>
      <c r="R316" s="87">
        <v>211.7</v>
      </c>
      <c r="S316" s="87" t="s">
        <v>14</v>
      </c>
      <c r="T316" s="87">
        <v>100</v>
      </c>
      <c r="U316" s="87" t="s">
        <v>0</v>
      </c>
      <c r="V316" s="87"/>
      <c r="W316" s="87"/>
      <c r="X316" s="87"/>
      <c r="Y316" s="87"/>
      <c r="AA316" s="87"/>
      <c r="AB316" s="90"/>
      <c r="AC316" s="87"/>
      <c r="AD316" s="87">
        <f>VLOOKUP(B316,'[1]Wet|Dry-qPCR'!$E$1:$L$167,8,FALSE)</f>
        <v>1.0112757243262384E-3</v>
      </c>
      <c r="AE316" s="87" t="s">
        <v>1501</v>
      </c>
    </row>
    <row r="317" spans="1:31">
      <c r="A317" s="86" t="s">
        <v>107</v>
      </c>
      <c r="B317" s="86" t="s">
        <v>1321</v>
      </c>
      <c r="C317" s="88">
        <v>45195</v>
      </c>
      <c r="D317" s="87" t="s">
        <v>146</v>
      </c>
      <c r="E317" s="87">
        <v>4</v>
      </c>
      <c r="F317" s="87" t="s">
        <v>24</v>
      </c>
      <c r="G317" s="87" t="s">
        <v>23</v>
      </c>
      <c r="H317" s="87" t="s">
        <v>37</v>
      </c>
      <c r="I317" s="87" t="s">
        <v>8</v>
      </c>
      <c r="J317" s="87" t="s">
        <v>7</v>
      </c>
      <c r="K317" s="87" t="s">
        <v>94</v>
      </c>
      <c r="L317" s="89">
        <v>0.73629226914544521</v>
      </c>
      <c r="M317" s="87" t="s">
        <v>17</v>
      </c>
      <c r="N317" s="87" t="s">
        <v>4</v>
      </c>
      <c r="O317" s="87">
        <v>1</v>
      </c>
      <c r="P317" s="87" t="s">
        <v>3</v>
      </c>
      <c r="Q317" s="87" t="s">
        <v>15</v>
      </c>
      <c r="R317" s="87">
        <v>265.40000000000003</v>
      </c>
      <c r="S317" s="87" t="s">
        <v>14</v>
      </c>
      <c r="T317" s="87">
        <v>100</v>
      </c>
      <c r="U317" s="87" t="s">
        <v>0</v>
      </c>
      <c r="V317" s="87"/>
      <c r="W317" s="87"/>
      <c r="X317" s="87"/>
      <c r="Y317" s="87"/>
      <c r="AA317" s="87"/>
      <c r="AB317" s="90"/>
      <c r="AC317" s="87"/>
      <c r="AD317" s="87">
        <f>VLOOKUP(B317,'[1]Wet|Dry-qPCR'!$E$1:$L$167,8,FALSE)</f>
        <v>1.0112757243262384E-3</v>
      </c>
      <c r="AE317" s="87" t="s">
        <v>1501</v>
      </c>
    </row>
    <row r="318" spans="1:31">
      <c r="A318" s="86" t="s">
        <v>148</v>
      </c>
      <c r="B318" s="86" t="s">
        <v>1512</v>
      </c>
      <c r="C318" s="88">
        <v>45195</v>
      </c>
      <c r="D318" s="87" t="s">
        <v>146</v>
      </c>
      <c r="E318" s="87">
        <v>4</v>
      </c>
      <c r="F318" s="87" t="s">
        <v>10</v>
      </c>
      <c r="G318" s="87" t="s">
        <v>147</v>
      </c>
      <c r="H318" s="87" t="s">
        <v>8</v>
      </c>
      <c r="I318" s="87" t="s">
        <v>8</v>
      </c>
      <c r="J318" s="87" t="s">
        <v>76</v>
      </c>
      <c r="K318" s="87" t="s">
        <v>94</v>
      </c>
      <c r="L318" s="89">
        <v>0</v>
      </c>
      <c r="M318" s="87" t="s">
        <v>5</v>
      </c>
      <c r="N318" s="87" t="s">
        <v>4</v>
      </c>
      <c r="O318" s="87">
        <v>1</v>
      </c>
      <c r="P318" s="87" t="s">
        <v>3</v>
      </c>
      <c r="Q318" s="87" t="s">
        <v>2</v>
      </c>
      <c r="R318" s="87">
        <v>100</v>
      </c>
      <c r="S318" s="87" t="s">
        <v>1</v>
      </c>
      <c r="T318" s="87">
        <v>100</v>
      </c>
      <c r="U318" s="87" t="s">
        <v>0</v>
      </c>
      <c r="V318" s="87"/>
      <c r="W318" s="87"/>
      <c r="X318" s="87"/>
      <c r="Y318" s="87"/>
      <c r="AA318" s="87"/>
      <c r="AB318" s="90"/>
      <c r="AC318" s="87"/>
      <c r="AD318" s="87"/>
    </row>
    <row r="319" spans="1:31">
      <c r="A319" s="86" t="s">
        <v>98</v>
      </c>
      <c r="B319" s="86" t="s">
        <v>1513</v>
      </c>
      <c r="C319" s="88">
        <v>45195</v>
      </c>
      <c r="D319" s="87" t="s">
        <v>146</v>
      </c>
      <c r="E319" s="87">
        <v>4</v>
      </c>
      <c r="F319" s="87" t="s">
        <v>10</v>
      </c>
      <c r="G319" s="87" t="s">
        <v>23</v>
      </c>
      <c r="H319" s="87" t="s">
        <v>8</v>
      </c>
      <c r="I319" s="87" t="s">
        <v>8</v>
      </c>
      <c r="J319" s="87" t="s">
        <v>7</v>
      </c>
      <c r="K319" s="87" t="s">
        <v>94</v>
      </c>
      <c r="L319" s="89">
        <v>0</v>
      </c>
      <c r="M319" s="87" t="s">
        <v>5</v>
      </c>
      <c r="N319" s="87" t="s">
        <v>4</v>
      </c>
      <c r="O319" s="87">
        <v>1</v>
      </c>
      <c r="P319" s="87" t="s">
        <v>3</v>
      </c>
      <c r="Q319" s="87" t="s">
        <v>2</v>
      </c>
      <c r="R319" s="87">
        <v>100</v>
      </c>
      <c r="S319" s="87" t="s">
        <v>1</v>
      </c>
      <c r="T319" s="87">
        <v>100</v>
      </c>
      <c r="U319" s="87" t="s">
        <v>0</v>
      </c>
      <c r="V319" s="87"/>
      <c r="W319" s="87"/>
      <c r="X319" s="87"/>
      <c r="Y319" s="87"/>
      <c r="AA319" s="87"/>
      <c r="AB319" s="90"/>
      <c r="AC319" s="87"/>
      <c r="AD319" s="87"/>
    </row>
    <row r="320" spans="1:31">
      <c r="A320" s="86" t="s">
        <v>97</v>
      </c>
      <c r="B320" s="86" t="s">
        <v>1513</v>
      </c>
      <c r="C320" s="88">
        <v>45195</v>
      </c>
      <c r="D320" s="87" t="s">
        <v>146</v>
      </c>
      <c r="E320" s="87">
        <v>4</v>
      </c>
      <c r="F320" s="87" t="s">
        <v>10</v>
      </c>
      <c r="G320" s="87" t="s">
        <v>23</v>
      </c>
      <c r="H320" s="87" t="s">
        <v>8</v>
      </c>
      <c r="I320" s="87" t="s">
        <v>8</v>
      </c>
      <c r="J320" s="87" t="s">
        <v>7</v>
      </c>
      <c r="K320" s="87" t="s">
        <v>94</v>
      </c>
      <c r="L320" s="89">
        <v>0</v>
      </c>
      <c r="M320" s="87" t="s">
        <v>5</v>
      </c>
      <c r="N320" s="87" t="s">
        <v>4</v>
      </c>
      <c r="O320" s="87">
        <v>1</v>
      </c>
      <c r="P320" s="87" t="s">
        <v>3</v>
      </c>
      <c r="Q320" s="87" t="s">
        <v>2</v>
      </c>
      <c r="R320" s="87">
        <v>100</v>
      </c>
      <c r="S320" s="87" t="s">
        <v>1</v>
      </c>
      <c r="T320" s="87">
        <v>100</v>
      </c>
      <c r="U320" s="87" t="s">
        <v>0</v>
      </c>
      <c r="V320" s="87"/>
      <c r="W320" s="87"/>
      <c r="X320" s="87"/>
      <c r="Y320" s="87"/>
      <c r="AA320" s="87"/>
      <c r="AB320" s="90"/>
      <c r="AC320" s="87"/>
      <c r="AD320" s="87"/>
    </row>
    <row r="321" spans="1:31">
      <c r="A321" s="86" t="s">
        <v>102</v>
      </c>
      <c r="B321" s="86" t="s">
        <v>1475</v>
      </c>
      <c r="C321" s="88">
        <v>45195</v>
      </c>
      <c r="D321" s="87" t="s">
        <v>146</v>
      </c>
      <c r="E321" s="87">
        <v>4</v>
      </c>
      <c r="F321" s="87" t="s">
        <v>24</v>
      </c>
      <c r="G321" s="87" t="s">
        <v>23</v>
      </c>
      <c r="H321" s="87" t="s">
        <v>764</v>
      </c>
      <c r="I321" s="87" t="s">
        <v>27</v>
      </c>
      <c r="J321" s="87" t="s">
        <v>7</v>
      </c>
      <c r="K321" s="87" t="s">
        <v>94</v>
      </c>
      <c r="L321" s="89">
        <v>0</v>
      </c>
      <c r="M321" s="87" t="s">
        <v>5</v>
      </c>
      <c r="N321" s="87" t="s">
        <v>4</v>
      </c>
      <c r="O321" s="87">
        <v>1</v>
      </c>
      <c r="P321" s="87" t="s">
        <v>3</v>
      </c>
      <c r="Q321" s="87" t="s">
        <v>2</v>
      </c>
      <c r="R321" s="87">
        <v>100</v>
      </c>
      <c r="S321" s="87" t="s">
        <v>1</v>
      </c>
      <c r="T321" s="87">
        <v>100</v>
      </c>
      <c r="U321" s="87" t="s">
        <v>0</v>
      </c>
      <c r="V321" s="87"/>
      <c r="W321" s="87"/>
      <c r="X321" s="87"/>
      <c r="Y321" s="87"/>
      <c r="AA321" s="87"/>
      <c r="AB321" s="90"/>
      <c r="AC321" s="87"/>
      <c r="AD321" s="87"/>
    </row>
    <row r="322" spans="1:31">
      <c r="A322" s="86" t="s">
        <v>101</v>
      </c>
      <c r="B322" s="86" t="s">
        <v>1475</v>
      </c>
      <c r="C322" s="88">
        <v>45195</v>
      </c>
      <c r="D322" s="87" t="s">
        <v>146</v>
      </c>
      <c r="E322" s="87">
        <v>4</v>
      </c>
      <c r="F322" s="87" t="s">
        <v>24</v>
      </c>
      <c r="G322" s="87" t="s">
        <v>23</v>
      </c>
      <c r="H322" s="87" t="s">
        <v>764</v>
      </c>
      <c r="I322" s="87" t="s">
        <v>27</v>
      </c>
      <c r="J322" s="87" t="s">
        <v>7</v>
      </c>
      <c r="K322" s="87" t="s">
        <v>94</v>
      </c>
      <c r="L322" s="89">
        <v>0</v>
      </c>
      <c r="M322" s="87" t="s">
        <v>5</v>
      </c>
      <c r="N322" s="87" t="s">
        <v>4</v>
      </c>
      <c r="O322" s="87">
        <v>1</v>
      </c>
      <c r="P322" s="87" t="s">
        <v>3</v>
      </c>
      <c r="Q322" s="87" t="s">
        <v>2</v>
      </c>
      <c r="R322" s="87">
        <v>100</v>
      </c>
      <c r="S322" s="87" t="s">
        <v>1</v>
      </c>
      <c r="T322" s="87">
        <v>100</v>
      </c>
      <c r="U322" s="87" t="s">
        <v>0</v>
      </c>
      <c r="V322" s="87"/>
      <c r="W322" s="87"/>
      <c r="X322" s="87"/>
      <c r="Y322" s="87"/>
      <c r="AA322" s="87"/>
      <c r="AB322" s="90"/>
      <c r="AC322" s="87"/>
      <c r="AD322" s="87"/>
    </row>
    <row r="323" spans="1:31">
      <c r="A323" s="86" t="s">
        <v>100</v>
      </c>
      <c r="B323" s="86" t="s">
        <v>1476</v>
      </c>
      <c r="C323" s="88">
        <v>45195</v>
      </c>
      <c r="D323" s="87" t="s">
        <v>146</v>
      </c>
      <c r="E323" s="87">
        <v>4</v>
      </c>
      <c r="F323" s="87" t="s">
        <v>24</v>
      </c>
      <c r="G323" s="87" t="s">
        <v>23</v>
      </c>
      <c r="H323" s="87" t="s">
        <v>764</v>
      </c>
      <c r="I323" s="87" t="s">
        <v>18</v>
      </c>
      <c r="J323" s="87" t="s">
        <v>7</v>
      </c>
      <c r="K323" s="87" t="s">
        <v>94</v>
      </c>
      <c r="L323" s="89">
        <v>0</v>
      </c>
      <c r="M323" s="87" t="s">
        <v>5</v>
      </c>
      <c r="N323" s="87" t="s">
        <v>4</v>
      </c>
      <c r="O323" s="87">
        <v>1</v>
      </c>
      <c r="P323" s="87" t="s">
        <v>3</v>
      </c>
      <c r="Q323" s="87" t="s">
        <v>2</v>
      </c>
      <c r="R323" s="87">
        <v>100</v>
      </c>
      <c r="S323" s="87" t="s">
        <v>1</v>
      </c>
      <c r="T323" s="87">
        <v>100</v>
      </c>
      <c r="U323" s="87" t="s">
        <v>0</v>
      </c>
      <c r="V323" s="87"/>
      <c r="W323" s="87"/>
      <c r="X323" s="87"/>
      <c r="Y323" s="87"/>
      <c r="AA323" s="87"/>
      <c r="AB323" s="90"/>
      <c r="AC323" s="87"/>
      <c r="AD323" s="87"/>
    </row>
    <row r="324" spans="1:31">
      <c r="A324" s="86" t="s">
        <v>99</v>
      </c>
      <c r="B324" s="86" t="s">
        <v>1476</v>
      </c>
      <c r="C324" s="88">
        <v>45195</v>
      </c>
      <c r="D324" s="87" t="s">
        <v>146</v>
      </c>
      <c r="E324" s="87">
        <v>4</v>
      </c>
      <c r="F324" s="87" t="s">
        <v>24</v>
      </c>
      <c r="G324" s="87" t="s">
        <v>23</v>
      </c>
      <c r="H324" s="87" t="s">
        <v>764</v>
      </c>
      <c r="I324" s="87" t="s">
        <v>18</v>
      </c>
      <c r="J324" s="87" t="s">
        <v>7</v>
      </c>
      <c r="K324" s="87" t="s">
        <v>94</v>
      </c>
      <c r="L324" s="89">
        <v>0</v>
      </c>
      <c r="M324" s="87" t="s">
        <v>5</v>
      </c>
      <c r="N324" s="87" t="s">
        <v>4</v>
      </c>
      <c r="O324" s="87">
        <v>1</v>
      </c>
      <c r="P324" s="87" t="s">
        <v>3</v>
      </c>
      <c r="Q324" s="87" t="s">
        <v>2</v>
      </c>
      <c r="R324" s="87">
        <v>100</v>
      </c>
      <c r="S324" s="87" t="s">
        <v>1</v>
      </c>
      <c r="T324" s="87">
        <v>100</v>
      </c>
      <c r="U324" s="87" t="s">
        <v>0</v>
      </c>
      <c r="V324" s="87"/>
      <c r="W324" s="87"/>
      <c r="X324" s="87"/>
      <c r="Y324" s="87"/>
      <c r="AA324" s="87"/>
      <c r="AB324" s="90"/>
      <c r="AC324" s="87"/>
      <c r="AD324" s="87"/>
    </row>
    <row r="325" spans="1:31">
      <c r="A325" s="86" t="s">
        <v>104</v>
      </c>
      <c r="B325" s="86" t="s">
        <v>1471</v>
      </c>
      <c r="C325" s="88">
        <v>45195</v>
      </c>
      <c r="D325" s="87" t="s">
        <v>146</v>
      </c>
      <c r="E325" s="87">
        <v>4</v>
      </c>
      <c r="F325" s="87" t="s">
        <v>24</v>
      </c>
      <c r="G325" s="87" t="s">
        <v>23</v>
      </c>
      <c r="H325" s="87" t="s">
        <v>764</v>
      </c>
      <c r="I325" s="87" t="s">
        <v>8</v>
      </c>
      <c r="J325" s="87" t="s">
        <v>7</v>
      </c>
      <c r="K325" s="87" t="s">
        <v>94</v>
      </c>
      <c r="L325" s="89">
        <v>0</v>
      </c>
      <c r="M325" s="87" t="s">
        <v>5</v>
      </c>
      <c r="N325" s="87" t="s">
        <v>4</v>
      </c>
      <c r="O325" s="87">
        <v>1</v>
      </c>
      <c r="P325" s="87" t="s">
        <v>3</v>
      </c>
      <c r="Q325" s="87" t="s">
        <v>2</v>
      </c>
      <c r="R325" s="87">
        <v>100</v>
      </c>
      <c r="S325" s="87" t="s">
        <v>1</v>
      </c>
      <c r="T325" s="87">
        <v>100</v>
      </c>
      <c r="U325" s="87" t="s">
        <v>0</v>
      </c>
      <c r="V325" s="87"/>
      <c r="W325" s="87"/>
      <c r="X325" s="87"/>
      <c r="Y325" s="87"/>
      <c r="AA325" s="87"/>
      <c r="AB325" s="90"/>
      <c r="AC325" s="87"/>
      <c r="AD325" s="87"/>
    </row>
    <row r="326" spans="1:31">
      <c r="A326" s="86" t="s">
        <v>103</v>
      </c>
      <c r="B326" s="86" t="s">
        <v>1471</v>
      </c>
      <c r="C326" s="88">
        <v>45195</v>
      </c>
      <c r="D326" s="87" t="s">
        <v>146</v>
      </c>
      <c r="E326" s="87">
        <v>4</v>
      </c>
      <c r="F326" s="87" t="s">
        <v>24</v>
      </c>
      <c r="G326" s="87" t="s">
        <v>23</v>
      </c>
      <c r="H326" s="87" t="s">
        <v>764</v>
      </c>
      <c r="I326" s="87" t="s">
        <v>8</v>
      </c>
      <c r="J326" s="87" t="s">
        <v>7</v>
      </c>
      <c r="K326" s="87" t="s">
        <v>94</v>
      </c>
      <c r="L326" s="89">
        <v>0</v>
      </c>
      <c r="M326" s="87" t="s">
        <v>5</v>
      </c>
      <c r="N326" s="87" t="s">
        <v>4</v>
      </c>
      <c r="O326" s="87">
        <v>1</v>
      </c>
      <c r="P326" s="87" t="s">
        <v>3</v>
      </c>
      <c r="Q326" s="87" t="s">
        <v>2</v>
      </c>
      <c r="R326" s="87">
        <v>100</v>
      </c>
      <c r="S326" s="87" t="s">
        <v>1</v>
      </c>
      <c r="T326" s="87">
        <v>100</v>
      </c>
      <c r="U326" s="87" t="s">
        <v>0</v>
      </c>
      <c r="V326" s="87"/>
      <c r="W326" s="87"/>
      <c r="X326" s="87"/>
      <c r="Y326" s="87"/>
      <c r="AA326" s="87"/>
      <c r="AB326" s="90"/>
      <c r="AC326" s="87"/>
      <c r="AD326" s="87"/>
    </row>
    <row r="327" spans="1:31">
      <c r="A327" s="86" t="s">
        <v>139</v>
      </c>
      <c r="B327" s="86" t="s">
        <v>1323</v>
      </c>
      <c r="C327" s="88">
        <v>45195</v>
      </c>
      <c r="D327" s="87" t="s">
        <v>146</v>
      </c>
      <c r="E327" s="87">
        <v>4</v>
      </c>
      <c r="F327" s="87" t="s">
        <v>47</v>
      </c>
      <c r="G327" s="87" t="s">
        <v>9</v>
      </c>
      <c r="H327" s="87" t="s">
        <v>8</v>
      </c>
      <c r="I327" s="87" t="s">
        <v>68</v>
      </c>
      <c r="J327" s="87" t="s">
        <v>7</v>
      </c>
      <c r="K327" s="87" t="s">
        <v>94</v>
      </c>
      <c r="L327" s="89">
        <v>2.8790781212227752</v>
      </c>
      <c r="M327" s="87" t="s">
        <v>17</v>
      </c>
      <c r="N327" s="87" t="s">
        <v>16</v>
      </c>
      <c r="O327" s="87">
        <v>1</v>
      </c>
      <c r="P327" s="87" t="s">
        <v>3</v>
      </c>
      <c r="Q327" s="87" t="s">
        <v>15</v>
      </c>
      <c r="R327" s="87">
        <v>203.6</v>
      </c>
      <c r="S327" s="87" t="s">
        <v>14</v>
      </c>
      <c r="T327" s="87">
        <v>100</v>
      </c>
      <c r="U327" s="87" t="s">
        <v>0</v>
      </c>
      <c r="V327" s="87">
        <f>VLOOKUP(B327,'[1]Config_Svol-Sarea-DM'!$I$2:$M$190,4,FALSE)</f>
        <v>700</v>
      </c>
      <c r="W327" s="87">
        <f>VLOOKUP(B327,'[1]Config_Svol-Sarea-DM'!$I$2:$M$190,5,FALSE)</f>
        <v>7.3099999999999997E-3</v>
      </c>
      <c r="X327" s="89"/>
      <c r="Y327" s="95" t="s">
        <v>1504</v>
      </c>
      <c r="Z327" s="87">
        <f>VLOOKUP(B327,'[1]Config_Svol-Sarea-DM'!$I$2:$M$190,2,FALSE)</f>
        <v>4.4000000000000003E-3</v>
      </c>
      <c r="AA327" s="87">
        <f>VLOOKUP(B327,'[1]Config_Svol-Sarea-DM'!$I$2:$M$190,3,FALSE)</f>
        <v>8.0999999999999996E-4</v>
      </c>
      <c r="AB327" s="90"/>
      <c r="AC327" s="87" t="s">
        <v>1496</v>
      </c>
      <c r="AD327" s="87">
        <f>VLOOKUP(B327,'[1]Wet|Dry-qPCR'!$E$1:$L$167,8,FALSE)</f>
        <v>6.8011728006640163E-3</v>
      </c>
      <c r="AE327" s="87" t="s">
        <v>1500</v>
      </c>
    </row>
    <row r="328" spans="1:31">
      <c r="A328" s="86" t="s">
        <v>138</v>
      </c>
      <c r="B328" s="86" t="s">
        <v>1323</v>
      </c>
      <c r="C328" s="88">
        <v>45195</v>
      </c>
      <c r="D328" s="87" t="s">
        <v>146</v>
      </c>
      <c r="E328" s="87">
        <v>4</v>
      </c>
      <c r="F328" s="87" t="s">
        <v>47</v>
      </c>
      <c r="G328" s="87" t="s">
        <v>9</v>
      </c>
      <c r="H328" s="87" t="s">
        <v>8</v>
      </c>
      <c r="I328" s="87" t="s">
        <v>68</v>
      </c>
      <c r="J328" s="87" t="s">
        <v>7</v>
      </c>
      <c r="K328" s="87" t="s">
        <v>94</v>
      </c>
      <c r="L328" s="89">
        <v>3.9183400656099523</v>
      </c>
      <c r="M328" s="87" t="s">
        <v>17</v>
      </c>
      <c r="N328" s="87" t="s">
        <v>16</v>
      </c>
      <c r="O328" s="87">
        <v>1</v>
      </c>
      <c r="P328" s="87" t="s">
        <v>3</v>
      </c>
      <c r="Q328" s="87" t="s">
        <v>15</v>
      </c>
      <c r="R328" s="87">
        <v>290.10000000000002</v>
      </c>
      <c r="S328" s="87" t="s">
        <v>14</v>
      </c>
      <c r="T328" s="87">
        <v>100</v>
      </c>
      <c r="U328" s="87" t="s">
        <v>0</v>
      </c>
      <c r="V328" s="87">
        <f>VLOOKUP(B328,'[1]Config_Svol-Sarea-DM'!$I$2:$M$190,4,FALSE)</f>
        <v>700</v>
      </c>
      <c r="W328" s="87">
        <f>VLOOKUP(B328,'[1]Config_Svol-Sarea-DM'!$I$2:$M$190,5,FALSE)</f>
        <v>7.3099999999999997E-3</v>
      </c>
      <c r="X328" s="89"/>
      <c r="Y328" s="95" t="s">
        <v>1504</v>
      </c>
      <c r="Z328" s="87">
        <f>VLOOKUP(B328,'[1]Config_Svol-Sarea-DM'!$I$2:$M$190,2,FALSE)</f>
        <v>4.4000000000000003E-3</v>
      </c>
      <c r="AA328" s="87">
        <f>VLOOKUP(B328,'[1]Config_Svol-Sarea-DM'!$I$2:$M$190,3,FALSE)</f>
        <v>8.0999999999999996E-4</v>
      </c>
      <c r="AB328" s="90"/>
      <c r="AC328" s="87" t="s">
        <v>1496</v>
      </c>
      <c r="AD328" s="87">
        <f>VLOOKUP(B328,'[1]Wet|Dry-qPCR'!$E$1:$L$167,8,FALSE)</f>
        <v>6.8011728006640163E-3</v>
      </c>
      <c r="AE328" s="87" t="s">
        <v>1500</v>
      </c>
    </row>
    <row r="329" spans="1:31">
      <c r="A329" s="86" t="s">
        <v>137</v>
      </c>
      <c r="B329" s="86" t="s">
        <v>1324</v>
      </c>
      <c r="C329" s="88">
        <v>45195</v>
      </c>
      <c r="D329" s="87" t="s">
        <v>146</v>
      </c>
      <c r="E329" s="87">
        <v>4</v>
      </c>
      <c r="F329" s="87" t="s">
        <v>47</v>
      </c>
      <c r="G329" s="87" t="s">
        <v>9</v>
      </c>
      <c r="H329" s="87" t="s">
        <v>8</v>
      </c>
      <c r="I329" s="87" t="s">
        <v>65</v>
      </c>
      <c r="J329" s="87" t="s">
        <v>7</v>
      </c>
      <c r="K329" s="87" t="s">
        <v>94</v>
      </c>
      <c r="L329" s="89">
        <v>110.64951738973302</v>
      </c>
      <c r="M329" s="87" t="s">
        <v>17</v>
      </c>
      <c r="N329" s="87" t="s">
        <v>16</v>
      </c>
      <c r="O329" s="87">
        <v>1</v>
      </c>
      <c r="P329" s="87" t="s">
        <v>3</v>
      </c>
      <c r="Q329" s="87" t="s">
        <v>15</v>
      </c>
      <c r="R329" s="87">
        <v>254</v>
      </c>
      <c r="S329" s="87" t="s">
        <v>14</v>
      </c>
      <c r="T329" s="87">
        <v>100</v>
      </c>
      <c r="U329" s="87" t="s">
        <v>0</v>
      </c>
      <c r="V329" s="87">
        <f>VLOOKUP(B329,'[1]Config_Svol-Sarea-DM'!$I$2:$M$190,4,FALSE)</f>
        <v>700</v>
      </c>
      <c r="W329" s="87">
        <f>VLOOKUP(B329,'[1]Config_Svol-Sarea-DM'!$I$2:$M$190,5,FALSE)</f>
        <v>7.3099999999999997E-3</v>
      </c>
      <c r="X329" s="89"/>
      <c r="Y329" s="95" t="s">
        <v>1504</v>
      </c>
      <c r="Z329" s="87">
        <f>VLOOKUP(B329,'[1]Config_Svol-Sarea-DM'!$I$2:$M$190,2,FALSE)</f>
        <v>2E-3</v>
      </c>
      <c r="AA329" s="87">
        <f>VLOOKUP(B329,'[1]Config_Svol-Sarea-DM'!$I$2:$M$190,3,FALSE)</f>
        <v>4.4999999999999999E-4</v>
      </c>
      <c r="AB329" s="90"/>
      <c r="AC329" s="87" t="s">
        <v>1496</v>
      </c>
      <c r="AD329" s="87">
        <f>VLOOKUP(B329,'[1]Wet|Dry-qPCR'!$E$1:$L$167,8,FALSE)</f>
        <v>7.5200220587316562E-4</v>
      </c>
      <c r="AE329" s="87" t="s">
        <v>1500</v>
      </c>
    </row>
    <row r="330" spans="1:31">
      <c r="A330" s="86" t="s">
        <v>136</v>
      </c>
      <c r="B330" s="86" t="s">
        <v>1324</v>
      </c>
      <c r="C330" s="88">
        <v>45195</v>
      </c>
      <c r="D330" s="87" t="s">
        <v>146</v>
      </c>
      <c r="E330" s="87">
        <v>4</v>
      </c>
      <c r="F330" s="87" t="s">
        <v>47</v>
      </c>
      <c r="G330" s="87" t="s">
        <v>9</v>
      </c>
      <c r="H330" s="87" t="s">
        <v>8</v>
      </c>
      <c r="I330" s="87" t="s">
        <v>65</v>
      </c>
      <c r="J330" s="87" t="s">
        <v>7</v>
      </c>
      <c r="K330" s="87" t="s">
        <v>94</v>
      </c>
      <c r="L330" s="89">
        <v>48.604601875052303</v>
      </c>
      <c r="M330" s="87" t="s">
        <v>17</v>
      </c>
      <c r="N330" s="87" t="s">
        <v>16</v>
      </c>
      <c r="O330" s="87">
        <v>1</v>
      </c>
      <c r="P330" s="87" t="s">
        <v>3</v>
      </c>
      <c r="Q330" s="87" t="s">
        <v>15</v>
      </c>
      <c r="R330" s="87">
        <v>298.70000000000005</v>
      </c>
      <c r="S330" s="87" t="s">
        <v>14</v>
      </c>
      <c r="T330" s="87">
        <v>100</v>
      </c>
      <c r="U330" s="87" t="s">
        <v>0</v>
      </c>
      <c r="V330" s="87">
        <f>VLOOKUP(B330,'[1]Config_Svol-Sarea-DM'!$I$2:$M$190,4,FALSE)</f>
        <v>700</v>
      </c>
      <c r="W330" s="87">
        <f>VLOOKUP(B330,'[1]Config_Svol-Sarea-DM'!$I$2:$M$190,5,FALSE)</f>
        <v>7.3099999999999997E-3</v>
      </c>
      <c r="X330" s="89"/>
      <c r="Y330" s="95" t="s">
        <v>1504</v>
      </c>
      <c r="Z330" s="87">
        <f>VLOOKUP(B330,'[1]Config_Svol-Sarea-DM'!$I$2:$M$190,2,FALSE)</f>
        <v>2E-3</v>
      </c>
      <c r="AA330" s="87">
        <f>VLOOKUP(B330,'[1]Config_Svol-Sarea-DM'!$I$2:$M$190,3,FALSE)</f>
        <v>4.4999999999999999E-4</v>
      </c>
      <c r="AB330" s="90"/>
      <c r="AC330" s="87" t="s">
        <v>1496</v>
      </c>
      <c r="AD330" s="87">
        <f>VLOOKUP(B330,'[1]Wet|Dry-qPCR'!$E$1:$L$167,8,FALSE)</f>
        <v>7.5200220587316562E-4</v>
      </c>
      <c r="AE330" s="87" t="s">
        <v>1500</v>
      </c>
    </row>
    <row r="331" spans="1:31">
      <c r="A331" s="86" t="s">
        <v>135</v>
      </c>
      <c r="B331" s="86" t="s">
        <v>1325</v>
      </c>
      <c r="C331" s="88">
        <v>45195</v>
      </c>
      <c r="D331" s="87" t="s">
        <v>146</v>
      </c>
      <c r="E331" s="87">
        <v>4</v>
      </c>
      <c r="F331" s="87" t="s">
        <v>47</v>
      </c>
      <c r="G331" s="87" t="s">
        <v>9</v>
      </c>
      <c r="H331" s="87" t="s">
        <v>8</v>
      </c>
      <c r="I331" s="87" t="s">
        <v>62</v>
      </c>
      <c r="J331" s="87" t="s">
        <v>7</v>
      </c>
      <c r="K331" s="87" t="s">
        <v>94</v>
      </c>
      <c r="L331" s="89">
        <v>3.8076666898505636</v>
      </c>
      <c r="M331" s="87" t="s">
        <v>17</v>
      </c>
      <c r="N331" s="87" t="s">
        <v>16</v>
      </c>
      <c r="O331" s="87">
        <v>1</v>
      </c>
      <c r="P331" s="87" t="s">
        <v>3</v>
      </c>
      <c r="Q331" s="87" t="s">
        <v>15</v>
      </c>
      <c r="R331" s="87">
        <v>240.79999999999998</v>
      </c>
      <c r="S331" s="87" t="s">
        <v>14</v>
      </c>
      <c r="T331" s="87">
        <v>100</v>
      </c>
      <c r="U331" s="87" t="s">
        <v>0</v>
      </c>
      <c r="V331" s="87">
        <f>VLOOKUP(B331,'[1]Config_Svol-Sarea-DM'!$I$2:$M$190,4,FALSE)</f>
        <v>700</v>
      </c>
      <c r="W331" s="87">
        <f>VLOOKUP(B331,'[1]Config_Svol-Sarea-DM'!$I$2:$M$190,5,FALSE)</f>
        <v>7.3099999999999997E-3</v>
      </c>
      <c r="X331" s="89"/>
      <c r="Y331" s="95" t="s">
        <v>1504</v>
      </c>
      <c r="Z331" s="87">
        <f>VLOOKUP(B331,'[1]Config_Svol-Sarea-DM'!$I$2:$M$190,2,FALSE)</f>
        <v>9.5E-4</v>
      </c>
      <c r="AA331" s="87">
        <f>VLOOKUP(B331,'[1]Config_Svol-Sarea-DM'!$I$2:$M$190,3,FALSE)</f>
        <v>0</v>
      </c>
      <c r="AB331" s="90"/>
      <c r="AC331" s="87" t="s">
        <v>1496</v>
      </c>
      <c r="AD331" s="87">
        <f>VLOOKUP(B331,'[1]Wet|Dry-qPCR'!$E$1:$L$167,8,FALSE)</f>
        <v>5.7002386974953575E-4</v>
      </c>
      <c r="AE331" s="87" t="s">
        <v>1500</v>
      </c>
    </row>
    <row r="332" spans="1:31">
      <c r="A332" s="86" t="s">
        <v>134</v>
      </c>
      <c r="B332" s="86" t="s">
        <v>1325</v>
      </c>
      <c r="C332" s="88">
        <v>45195</v>
      </c>
      <c r="D332" s="87" t="s">
        <v>146</v>
      </c>
      <c r="E332" s="87">
        <v>4</v>
      </c>
      <c r="F332" s="87" t="s">
        <v>47</v>
      </c>
      <c r="G332" s="87" t="s">
        <v>9</v>
      </c>
      <c r="H332" s="87" t="s">
        <v>8</v>
      </c>
      <c r="I332" s="87" t="s">
        <v>62</v>
      </c>
      <c r="J332" s="87" t="s">
        <v>7</v>
      </c>
      <c r="K332" s="87" t="s">
        <v>94</v>
      </c>
      <c r="L332" s="89">
        <v>7.4692347608140945</v>
      </c>
      <c r="M332" s="87" t="s">
        <v>17</v>
      </c>
      <c r="N332" s="87" t="s">
        <v>16</v>
      </c>
      <c r="O332" s="87">
        <v>1</v>
      </c>
      <c r="P332" s="87" t="s">
        <v>3</v>
      </c>
      <c r="Q332" s="87" t="s">
        <v>15</v>
      </c>
      <c r="R332" s="87">
        <v>285.2</v>
      </c>
      <c r="S332" s="87" t="s">
        <v>14</v>
      </c>
      <c r="T332" s="87">
        <v>100</v>
      </c>
      <c r="U332" s="87" t="s">
        <v>0</v>
      </c>
      <c r="V332" s="87">
        <f>VLOOKUP(B332,'[1]Config_Svol-Sarea-DM'!$I$2:$M$190,4,FALSE)</f>
        <v>700</v>
      </c>
      <c r="W332" s="87">
        <f>VLOOKUP(B332,'[1]Config_Svol-Sarea-DM'!$I$2:$M$190,5,FALSE)</f>
        <v>7.3099999999999997E-3</v>
      </c>
      <c r="X332" s="89"/>
      <c r="Y332" s="95" t="s">
        <v>1504</v>
      </c>
      <c r="Z332" s="87">
        <f>VLOOKUP(B332,'[1]Config_Svol-Sarea-DM'!$I$2:$M$190,2,FALSE)</f>
        <v>9.5E-4</v>
      </c>
      <c r="AA332" s="87">
        <f>VLOOKUP(B332,'[1]Config_Svol-Sarea-DM'!$I$2:$M$190,3,FALSE)</f>
        <v>0</v>
      </c>
      <c r="AB332" s="90"/>
      <c r="AC332" s="87" t="s">
        <v>1496</v>
      </c>
      <c r="AD332" s="87">
        <f>VLOOKUP(B332,'[1]Wet|Dry-qPCR'!$E$1:$L$167,8,FALSE)</f>
        <v>5.7002386974953575E-4</v>
      </c>
      <c r="AE332" s="87" t="s">
        <v>1500</v>
      </c>
    </row>
    <row r="333" spans="1:31">
      <c r="A333" s="86" t="s">
        <v>131</v>
      </c>
      <c r="B333" s="86" t="s">
        <v>1327</v>
      </c>
      <c r="C333" s="88">
        <v>45195</v>
      </c>
      <c r="D333" s="87" t="s">
        <v>146</v>
      </c>
      <c r="E333" s="87">
        <v>4</v>
      </c>
      <c r="F333" s="87" t="s">
        <v>47</v>
      </c>
      <c r="G333" s="87" t="s">
        <v>9</v>
      </c>
      <c r="H333" s="87" t="s">
        <v>8</v>
      </c>
      <c r="I333" s="87" t="s">
        <v>56</v>
      </c>
      <c r="J333" s="87" t="s">
        <v>7</v>
      </c>
      <c r="K333" s="87" t="s">
        <v>94</v>
      </c>
      <c r="L333" s="89">
        <v>82.535181133375673</v>
      </c>
      <c r="M333" s="87" t="s">
        <v>17</v>
      </c>
      <c r="N333" s="87" t="s">
        <v>16</v>
      </c>
      <c r="O333" s="87">
        <v>1</v>
      </c>
      <c r="P333" s="87" t="s">
        <v>3</v>
      </c>
      <c r="Q333" s="87" t="s">
        <v>15</v>
      </c>
      <c r="R333" s="87">
        <v>249.70000000000002</v>
      </c>
      <c r="S333" s="87" t="s">
        <v>14</v>
      </c>
      <c r="T333" s="87">
        <v>100</v>
      </c>
      <c r="U333" s="87" t="s">
        <v>0</v>
      </c>
      <c r="V333" s="87">
        <f>VLOOKUP(B333,'[1]Config_Svol-Sarea-DM'!$I$2:$M$190,4,FALSE)</f>
        <v>700</v>
      </c>
      <c r="W333" s="87">
        <f>VLOOKUP(B333,'[1]Config_Svol-Sarea-DM'!$I$2:$M$190,5,FALSE)</f>
        <v>7.3099999999999997E-3</v>
      </c>
      <c r="X333" s="89"/>
      <c r="Y333" s="87" t="s">
        <v>1504</v>
      </c>
      <c r="Z333" s="87">
        <f>VLOOKUP(B333,'[1]Config_Svol-Sarea-DM'!$I$2:$M$190,2,FALSE)</f>
        <v>6.9999999999999999E-4</v>
      </c>
      <c r="AA333" s="87">
        <f>VLOOKUP(B333,'[1]Config_Svol-Sarea-DM'!$I$2:$M$190,3,FALSE)</f>
        <v>0</v>
      </c>
      <c r="AB333" s="90"/>
      <c r="AC333" s="87" t="s">
        <v>1496</v>
      </c>
      <c r="AD333" s="87">
        <f>VLOOKUP(B333,'[1]Wet|Dry-qPCR'!$E$1:$L$167,8,FALSE)</f>
        <v>2.0388283533062761E-3</v>
      </c>
      <c r="AE333" s="87" t="s">
        <v>1500</v>
      </c>
    </row>
    <row r="334" spans="1:31">
      <c r="A334" s="86" t="s">
        <v>130</v>
      </c>
      <c r="B334" s="86" t="s">
        <v>1327</v>
      </c>
      <c r="C334" s="88">
        <v>45195</v>
      </c>
      <c r="D334" s="87" t="s">
        <v>146</v>
      </c>
      <c r="E334" s="87">
        <v>4</v>
      </c>
      <c r="F334" s="87" t="s">
        <v>47</v>
      </c>
      <c r="G334" s="87" t="s">
        <v>9</v>
      </c>
      <c r="H334" s="87" t="s">
        <v>8</v>
      </c>
      <c r="I334" s="87" t="s">
        <v>56</v>
      </c>
      <c r="J334" s="87" t="s">
        <v>7</v>
      </c>
      <c r="K334" s="87" t="s">
        <v>94</v>
      </c>
      <c r="L334" s="89">
        <v>140.50637977341341</v>
      </c>
      <c r="M334" s="87" t="s">
        <v>17</v>
      </c>
      <c r="N334" s="87" t="s">
        <v>16</v>
      </c>
      <c r="O334" s="87">
        <v>1</v>
      </c>
      <c r="P334" s="87" t="s">
        <v>3</v>
      </c>
      <c r="Q334" s="87" t="s">
        <v>15</v>
      </c>
      <c r="R334" s="87">
        <v>291.89999999999998</v>
      </c>
      <c r="S334" s="87" t="s">
        <v>14</v>
      </c>
      <c r="T334" s="87">
        <v>100</v>
      </c>
      <c r="U334" s="87" t="s">
        <v>0</v>
      </c>
      <c r="V334" s="87">
        <f>VLOOKUP(B334,'[1]Config_Svol-Sarea-DM'!$I$2:$M$190,4,FALSE)</f>
        <v>700</v>
      </c>
      <c r="W334" s="87">
        <f>VLOOKUP(B334,'[1]Config_Svol-Sarea-DM'!$I$2:$M$190,5,FALSE)</f>
        <v>7.3099999999999997E-3</v>
      </c>
      <c r="X334" s="89"/>
      <c r="Y334" s="87" t="s">
        <v>1504</v>
      </c>
      <c r="Z334" s="87">
        <f>VLOOKUP(B334,'[1]Config_Svol-Sarea-DM'!$I$2:$M$190,2,FALSE)</f>
        <v>6.9999999999999999E-4</v>
      </c>
      <c r="AA334" s="87">
        <f>VLOOKUP(B334,'[1]Config_Svol-Sarea-DM'!$I$2:$M$190,3,FALSE)</f>
        <v>0</v>
      </c>
      <c r="AB334" s="90"/>
      <c r="AC334" s="87" t="s">
        <v>1496</v>
      </c>
      <c r="AD334" s="87">
        <f>VLOOKUP(B334,'[1]Wet|Dry-qPCR'!$E$1:$L$167,8,FALSE)</f>
        <v>2.0388283533062761E-3</v>
      </c>
      <c r="AE334" s="87" t="s">
        <v>1500</v>
      </c>
    </row>
    <row r="335" spans="1:31">
      <c r="A335" s="86" t="s">
        <v>129</v>
      </c>
      <c r="B335" s="86" t="s">
        <v>1328</v>
      </c>
      <c r="C335" s="88">
        <v>45195</v>
      </c>
      <c r="D335" s="87" t="s">
        <v>146</v>
      </c>
      <c r="E335" s="87">
        <v>4</v>
      </c>
      <c r="F335" s="87" t="s">
        <v>47</v>
      </c>
      <c r="G335" s="87" t="s">
        <v>9</v>
      </c>
      <c r="H335" s="87" t="s">
        <v>8</v>
      </c>
      <c r="I335" s="87" t="s">
        <v>53</v>
      </c>
      <c r="J335" s="87" t="s">
        <v>7</v>
      </c>
      <c r="K335" s="87" t="s">
        <v>94</v>
      </c>
      <c r="L335" s="89">
        <v>2.7078101518212945</v>
      </c>
      <c r="M335" s="87" t="s">
        <v>17</v>
      </c>
      <c r="N335" s="87" t="s">
        <v>16</v>
      </c>
      <c r="O335" s="87">
        <v>1</v>
      </c>
      <c r="P335" s="87" t="s">
        <v>3</v>
      </c>
      <c r="Q335" s="87" t="s">
        <v>15</v>
      </c>
      <c r="R335" s="87">
        <v>287.89999999999998</v>
      </c>
      <c r="S335" s="87" t="s">
        <v>14</v>
      </c>
      <c r="T335" s="87">
        <v>100</v>
      </c>
      <c r="U335" s="87" t="s">
        <v>0</v>
      </c>
      <c r="V335" s="87">
        <f>VLOOKUP(B335,'[1]Config_Svol-Sarea-DM'!$I$2:$M$190,4,FALSE)</f>
        <v>700</v>
      </c>
      <c r="W335" s="87">
        <f>VLOOKUP(B335,'[1]Config_Svol-Sarea-DM'!$I$2:$M$190,5,FALSE)</f>
        <v>7.3099999999999997E-3</v>
      </c>
      <c r="X335" s="89"/>
      <c r="Y335" s="95" t="s">
        <v>1504</v>
      </c>
      <c r="Z335" s="87">
        <f>VLOOKUP(B335,'[1]Config_Svol-Sarea-DM'!$I$2:$M$190,2,FALSE)</f>
        <v>3.0999999999999999E-3</v>
      </c>
      <c r="AA335" s="87">
        <f>VLOOKUP(B335,'[1]Config_Svol-Sarea-DM'!$I$2:$M$190,3,FALSE)</f>
        <v>7.7999999999999999E-4</v>
      </c>
      <c r="AB335" s="90"/>
      <c r="AC335" s="87" t="s">
        <v>1496</v>
      </c>
      <c r="AD335" s="87">
        <f>VLOOKUP(B335,'[1]Wet|Dry-qPCR'!$E$1:$L$167,8,FALSE)</f>
        <v>6.6902112347571466E-3</v>
      </c>
      <c r="AE335" s="87" t="s">
        <v>1500</v>
      </c>
    </row>
    <row r="336" spans="1:31">
      <c r="A336" s="86" t="s">
        <v>128</v>
      </c>
      <c r="B336" s="86" t="s">
        <v>1328</v>
      </c>
      <c r="C336" s="88">
        <v>45195</v>
      </c>
      <c r="D336" s="87" t="s">
        <v>146</v>
      </c>
      <c r="E336" s="87">
        <v>4</v>
      </c>
      <c r="F336" s="87" t="s">
        <v>47</v>
      </c>
      <c r="G336" s="87" t="s">
        <v>9</v>
      </c>
      <c r="H336" s="87" t="s">
        <v>8</v>
      </c>
      <c r="I336" s="87" t="s">
        <v>53</v>
      </c>
      <c r="J336" s="87" t="s">
        <v>7</v>
      </c>
      <c r="K336" s="87" t="s">
        <v>94</v>
      </c>
      <c r="L336" s="89">
        <v>2.4513069224651098</v>
      </c>
      <c r="M336" s="87" t="s">
        <v>17</v>
      </c>
      <c r="N336" s="87" t="s">
        <v>16</v>
      </c>
      <c r="O336" s="87">
        <v>1</v>
      </c>
      <c r="P336" s="87" t="s">
        <v>3</v>
      </c>
      <c r="Q336" s="87" t="s">
        <v>15</v>
      </c>
      <c r="R336" s="87">
        <v>276.2</v>
      </c>
      <c r="S336" s="87" t="s">
        <v>14</v>
      </c>
      <c r="T336" s="87">
        <v>100</v>
      </c>
      <c r="U336" s="87" t="s">
        <v>0</v>
      </c>
      <c r="V336" s="87">
        <f>VLOOKUP(B336,'[1]Config_Svol-Sarea-DM'!$I$2:$M$190,4,FALSE)</f>
        <v>700</v>
      </c>
      <c r="W336" s="87">
        <f>VLOOKUP(B336,'[1]Config_Svol-Sarea-DM'!$I$2:$M$190,5,FALSE)</f>
        <v>7.3099999999999997E-3</v>
      </c>
      <c r="X336" s="89"/>
      <c r="Y336" s="95" t="s">
        <v>1504</v>
      </c>
      <c r="Z336" s="87">
        <f>VLOOKUP(B336,'[1]Config_Svol-Sarea-DM'!$I$2:$M$190,2,FALSE)</f>
        <v>3.0999999999999999E-3</v>
      </c>
      <c r="AA336" s="87">
        <f>VLOOKUP(B336,'[1]Config_Svol-Sarea-DM'!$I$2:$M$190,3,FALSE)</f>
        <v>7.7999999999999999E-4</v>
      </c>
      <c r="AB336" s="90"/>
      <c r="AC336" s="87" t="s">
        <v>1496</v>
      </c>
      <c r="AD336" s="87">
        <f>VLOOKUP(B336,'[1]Wet|Dry-qPCR'!$E$1:$L$167,8,FALSE)</f>
        <v>6.6902112347571466E-3</v>
      </c>
      <c r="AE336" s="87" t="s">
        <v>1500</v>
      </c>
    </row>
    <row r="337" spans="1:31">
      <c r="A337" s="86" t="s">
        <v>127</v>
      </c>
      <c r="B337" s="86" t="s">
        <v>1329</v>
      </c>
      <c r="C337" s="88">
        <v>45195</v>
      </c>
      <c r="D337" s="87" t="s">
        <v>146</v>
      </c>
      <c r="E337" s="87">
        <v>4</v>
      </c>
      <c r="F337" s="87" t="s">
        <v>47</v>
      </c>
      <c r="G337" s="87" t="s">
        <v>9</v>
      </c>
      <c r="H337" s="87" t="s">
        <v>8</v>
      </c>
      <c r="I337" s="87" t="s">
        <v>50</v>
      </c>
      <c r="J337" s="87" t="s">
        <v>7</v>
      </c>
      <c r="K337" s="87" t="s">
        <v>94</v>
      </c>
      <c r="L337" s="89">
        <v>0</v>
      </c>
      <c r="M337" s="87" t="s">
        <v>17</v>
      </c>
      <c r="N337" s="87" t="s">
        <v>4</v>
      </c>
      <c r="O337" s="87">
        <v>1</v>
      </c>
      <c r="P337" s="87" t="s">
        <v>3</v>
      </c>
      <c r="Q337" s="87" t="s">
        <v>15</v>
      </c>
      <c r="R337" s="87">
        <v>228.1</v>
      </c>
      <c r="S337" s="87" t="s">
        <v>14</v>
      </c>
      <c r="T337" s="87">
        <v>100</v>
      </c>
      <c r="U337" s="87" t="s">
        <v>0</v>
      </c>
      <c r="V337" s="87">
        <f>VLOOKUP(B337,'[1]Config_Svol-Sarea-DM'!$I$2:$M$190,4,FALSE)</f>
        <v>700</v>
      </c>
      <c r="W337" s="87">
        <f>VLOOKUP(B337,'[1]Config_Svol-Sarea-DM'!$I$2:$M$190,5,FALSE)</f>
        <v>7.3099999999999997E-3</v>
      </c>
      <c r="X337" s="89"/>
      <c r="Y337" s="95" t="s">
        <v>1504</v>
      </c>
      <c r="Z337" s="87">
        <f>VLOOKUP(B337,'[1]Config_Svol-Sarea-DM'!$I$2:$M$190,2,FALSE)</f>
        <v>1.2999999999999999E-3</v>
      </c>
      <c r="AA337" s="87">
        <f>VLOOKUP(B337,'[1]Config_Svol-Sarea-DM'!$I$2:$M$190,3,FALSE)</f>
        <v>3.8000000000000002E-4</v>
      </c>
      <c r="AB337" s="90"/>
      <c r="AC337" s="87" t="s">
        <v>1496</v>
      </c>
      <c r="AD337" s="87">
        <f>VLOOKUP(B337,'[1]Wet|Dry-qPCR'!$E$1:$L$167,8,FALSE)</f>
        <v>2.7061546048887646E-3</v>
      </c>
      <c r="AE337" s="87" t="s">
        <v>1500</v>
      </c>
    </row>
    <row r="338" spans="1:31">
      <c r="A338" s="86" t="s">
        <v>126</v>
      </c>
      <c r="B338" s="86" t="s">
        <v>1329</v>
      </c>
      <c r="C338" s="88">
        <v>45195</v>
      </c>
      <c r="D338" s="87" t="s">
        <v>146</v>
      </c>
      <c r="E338" s="87">
        <v>4</v>
      </c>
      <c r="F338" s="87" t="s">
        <v>47</v>
      </c>
      <c r="G338" s="87" t="s">
        <v>9</v>
      </c>
      <c r="H338" s="87" t="s">
        <v>8</v>
      </c>
      <c r="I338" s="87" t="s">
        <v>50</v>
      </c>
      <c r="J338" s="87" t="s">
        <v>7</v>
      </c>
      <c r="K338" s="87" t="s">
        <v>94</v>
      </c>
      <c r="L338" s="89">
        <v>0</v>
      </c>
      <c r="M338" s="87" t="s">
        <v>17</v>
      </c>
      <c r="N338" s="87" t="s">
        <v>4</v>
      </c>
      <c r="O338" s="87">
        <v>1</v>
      </c>
      <c r="P338" s="87" t="s">
        <v>3</v>
      </c>
      <c r="Q338" s="87" t="s">
        <v>15</v>
      </c>
      <c r="R338" s="87">
        <v>285.7</v>
      </c>
      <c r="S338" s="87" t="s">
        <v>14</v>
      </c>
      <c r="T338" s="87">
        <v>100</v>
      </c>
      <c r="U338" s="87" t="s">
        <v>0</v>
      </c>
      <c r="V338" s="87">
        <f>VLOOKUP(B338,'[1]Config_Svol-Sarea-DM'!$I$2:$M$190,4,FALSE)</f>
        <v>700</v>
      </c>
      <c r="W338" s="87">
        <f>VLOOKUP(B338,'[1]Config_Svol-Sarea-DM'!$I$2:$M$190,5,FALSE)</f>
        <v>7.3099999999999997E-3</v>
      </c>
      <c r="X338" s="89"/>
      <c r="Y338" s="95" t="s">
        <v>1504</v>
      </c>
      <c r="Z338" s="87">
        <f>VLOOKUP(B338,'[1]Config_Svol-Sarea-DM'!$I$2:$M$190,2,FALSE)</f>
        <v>1.2999999999999999E-3</v>
      </c>
      <c r="AA338" s="87">
        <f>VLOOKUP(B338,'[1]Config_Svol-Sarea-DM'!$I$2:$M$190,3,FALSE)</f>
        <v>3.8000000000000002E-4</v>
      </c>
      <c r="AB338" s="90"/>
      <c r="AC338" s="87" t="s">
        <v>1496</v>
      </c>
      <c r="AD338" s="87">
        <f>VLOOKUP(B338,'[1]Wet|Dry-qPCR'!$E$1:$L$167,8,FALSE)</f>
        <v>2.7061546048887646E-3</v>
      </c>
      <c r="AE338" s="87" t="s">
        <v>1500</v>
      </c>
    </row>
    <row r="339" spans="1:31">
      <c r="A339" s="86" t="s">
        <v>125</v>
      </c>
      <c r="B339" s="86" t="s">
        <v>1330</v>
      </c>
      <c r="C339" s="88">
        <v>45195</v>
      </c>
      <c r="D339" s="87" t="s">
        <v>146</v>
      </c>
      <c r="E339" s="87">
        <v>4</v>
      </c>
      <c r="F339" s="87" t="s">
        <v>47</v>
      </c>
      <c r="G339" s="87" t="s">
        <v>9</v>
      </c>
      <c r="H339" s="87" t="s">
        <v>8</v>
      </c>
      <c r="I339" s="87" t="s">
        <v>46</v>
      </c>
      <c r="J339" s="87" t="s">
        <v>7</v>
      </c>
      <c r="K339" s="87" t="s">
        <v>94</v>
      </c>
      <c r="L339" s="89">
        <v>29.992808944861725</v>
      </c>
      <c r="M339" s="87" t="s">
        <v>17</v>
      </c>
      <c r="N339" s="87" t="s">
        <v>16</v>
      </c>
      <c r="O339" s="87">
        <v>1</v>
      </c>
      <c r="P339" s="87" t="s">
        <v>3</v>
      </c>
      <c r="Q339" s="87" t="s">
        <v>15</v>
      </c>
      <c r="R339" s="87">
        <v>277.3</v>
      </c>
      <c r="S339" s="87" t="s">
        <v>14</v>
      </c>
      <c r="T339" s="87">
        <v>100</v>
      </c>
      <c r="U339" s="87" t="s">
        <v>0</v>
      </c>
      <c r="V339" s="87">
        <f>VLOOKUP(B339,'[1]Config_Svol-Sarea-DM'!$I$2:$M$190,4,FALSE)</f>
        <v>800</v>
      </c>
      <c r="W339" s="87">
        <f>VLOOKUP(B339,'[1]Config_Svol-Sarea-DM'!$I$2:$M$190,5,FALSE)</f>
        <v>8.3542857142857134E-3</v>
      </c>
      <c r="X339" s="89"/>
      <c r="Y339" s="95" t="s">
        <v>1504</v>
      </c>
      <c r="Z339" s="87">
        <f>VLOOKUP(B339,'[1]Config_Svol-Sarea-DM'!$I$2:$M$190,2,FALSE)</f>
        <v>1.4E-3</v>
      </c>
      <c r="AA339" s="87">
        <f>VLOOKUP(B339,'[1]Config_Svol-Sarea-DM'!$I$2:$M$190,3,FALSE)</f>
        <v>0</v>
      </c>
      <c r="AB339" s="90"/>
      <c r="AC339" s="87" t="s">
        <v>1496</v>
      </c>
      <c r="AD339" s="87">
        <f>VLOOKUP(B339,'[1]Wet|Dry-qPCR'!$E$1:$L$167,8,FALSE)</f>
        <v>2.1593378030737229E-3</v>
      </c>
      <c r="AE339" s="87" t="s">
        <v>1500</v>
      </c>
    </row>
    <row r="340" spans="1:31">
      <c r="A340" s="86" t="s">
        <v>124</v>
      </c>
      <c r="B340" s="86" t="s">
        <v>1330</v>
      </c>
      <c r="C340" s="88">
        <v>45195</v>
      </c>
      <c r="D340" s="87" t="s">
        <v>146</v>
      </c>
      <c r="E340" s="87">
        <v>4</v>
      </c>
      <c r="F340" s="87" t="s">
        <v>47</v>
      </c>
      <c r="G340" s="87" t="s">
        <v>9</v>
      </c>
      <c r="H340" s="87" t="s">
        <v>8</v>
      </c>
      <c r="I340" s="87" t="s">
        <v>46</v>
      </c>
      <c r="J340" s="87" t="s">
        <v>7</v>
      </c>
      <c r="K340" s="87" t="s">
        <v>94</v>
      </c>
      <c r="L340" s="89">
        <v>33.081539451393382</v>
      </c>
      <c r="M340" s="87" t="s">
        <v>17</v>
      </c>
      <c r="N340" s="87" t="s">
        <v>16</v>
      </c>
      <c r="O340" s="87">
        <v>1</v>
      </c>
      <c r="P340" s="87" t="s">
        <v>3</v>
      </c>
      <c r="Q340" s="87" t="s">
        <v>15</v>
      </c>
      <c r="R340" s="87">
        <v>270.7</v>
      </c>
      <c r="S340" s="87" t="s">
        <v>14</v>
      </c>
      <c r="T340" s="87">
        <v>100</v>
      </c>
      <c r="U340" s="87" t="s">
        <v>0</v>
      </c>
      <c r="V340" s="87">
        <f>VLOOKUP(B340,'[1]Config_Svol-Sarea-DM'!$I$2:$M$190,4,FALSE)</f>
        <v>800</v>
      </c>
      <c r="W340" s="87">
        <f>VLOOKUP(B340,'[1]Config_Svol-Sarea-DM'!$I$2:$M$190,5,FALSE)</f>
        <v>8.3542857142857134E-3</v>
      </c>
      <c r="X340" s="89"/>
      <c r="Y340" s="95" t="s">
        <v>1504</v>
      </c>
      <c r="Z340" s="87">
        <f>VLOOKUP(B340,'[1]Config_Svol-Sarea-DM'!$I$2:$M$190,2,FALSE)</f>
        <v>1.4E-3</v>
      </c>
      <c r="AA340" s="87">
        <f>VLOOKUP(B340,'[1]Config_Svol-Sarea-DM'!$I$2:$M$190,3,FALSE)</f>
        <v>0</v>
      </c>
      <c r="AB340" s="90"/>
      <c r="AC340" s="87" t="s">
        <v>1496</v>
      </c>
      <c r="AD340" s="87">
        <f>VLOOKUP(B340,'[1]Wet|Dry-qPCR'!$E$1:$L$167,8,FALSE)</f>
        <v>2.1593378030737229E-3</v>
      </c>
      <c r="AE340" s="87" t="s">
        <v>1500</v>
      </c>
    </row>
    <row r="341" spans="1:31">
      <c r="A341" s="86" t="s">
        <v>110</v>
      </c>
      <c r="B341" s="86" t="s">
        <v>1331</v>
      </c>
      <c r="C341" s="88">
        <v>45195</v>
      </c>
      <c r="D341" s="87" t="s">
        <v>146</v>
      </c>
      <c r="E341" s="87">
        <v>4</v>
      </c>
      <c r="F341" s="87" t="s">
        <v>20</v>
      </c>
      <c r="G341" s="87" t="s">
        <v>9</v>
      </c>
      <c r="H341" s="87" t="s">
        <v>19</v>
      </c>
      <c r="I341" s="87" t="s">
        <v>32</v>
      </c>
      <c r="J341" s="87" t="s">
        <v>7</v>
      </c>
      <c r="K341" s="87" t="s">
        <v>94</v>
      </c>
      <c r="L341" s="89">
        <v>138.72582872928177</v>
      </c>
      <c r="M341" s="87" t="s">
        <v>17</v>
      </c>
      <c r="N341" s="87" t="s">
        <v>16</v>
      </c>
      <c r="O341" s="87">
        <v>1</v>
      </c>
      <c r="P341" s="87" t="s">
        <v>3</v>
      </c>
      <c r="Q341" s="87" t="s">
        <v>15</v>
      </c>
      <c r="R341" s="87">
        <v>271.5</v>
      </c>
      <c r="S341" s="87" t="s">
        <v>14</v>
      </c>
      <c r="T341" s="87">
        <v>100</v>
      </c>
      <c r="U341" s="87" t="s">
        <v>0</v>
      </c>
      <c r="V341" s="87">
        <f>VLOOKUP(B341,'[1]Config_Svol-Sarea-DM'!$I$2:$M$190,4,FALSE)</f>
        <v>550</v>
      </c>
      <c r="W341" s="87">
        <f>VLOOKUP(B341,'[1]Config_Svol-Sarea-DM'!$I$2:$M$190,5,FALSE)</f>
        <v>8.5999999999999993E-2</v>
      </c>
      <c r="X341" s="89"/>
      <c r="Y341" s="95" t="s">
        <v>1504</v>
      </c>
      <c r="Z341" s="87">
        <f>VLOOKUP(B341,'[1]Config_Svol-Sarea-DM'!$I$2:$M$190,2,FALSE)</f>
        <v>8.3999999999999995E-3</v>
      </c>
      <c r="AA341" s="87">
        <f>VLOOKUP(B341,'[1]Config_Svol-Sarea-DM'!$I$2:$M$190,3,FALSE)</f>
        <v>2.3E-3</v>
      </c>
      <c r="AB341" s="90"/>
      <c r="AC341" s="87" t="s">
        <v>1496</v>
      </c>
      <c r="AD341" s="87">
        <f>VLOOKUP(B341,'[1]Wet|Dry-qPCR'!$E$1:$L$167,8,FALSE)</f>
        <v>5.7440944416186586E-2</v>
      </c>
      <c r="AE341" s="87" t="s">
        <v>1500</v>
      </c>
    </row>
    <row r="342" spans="1:31">
      <c r="A342" s="86" t="s">
        <v>109</v>
      </c>
      <c r="B342" s="86" t="s">
        <v>1331</v>
      </c>
      <c r="C342" s="88">
        <v>45195</v>
      </c>
      <c r="D342" s="87" t="s">
        <v>146</v>
      </c>
      <c r="E342" s="87">
        <v>4</v>
      </c>
      <c r="F342" s="87" t="s">
        <v>20</v>
      </c>
      <c r="G342" s="87" t="s">
        <v>9</v>
      </c>
      <c r="H342" s="87" t="s">
        <v>19</v>
      </c>
      <c r="I342" s="87" t="s">
        <v>32</v>
      </c>
      <c r="J342" s="87" t="s">
        <v>7</v>
      </c>
      <c r="K342" s="87" t="s">
        <v>94</v>
      </c>
      <c r="L342" s="89">
        <v>41.453158631166055</v>
      </c>
      <c r="M342" s="87" t="s">
        <v>17</v>
      </c>
      <c r="N342" s="87" t="s">
        <v>16</v>
      </c>
      <c r="O342" s="87">
        <v>1</v>
      </c>
      <c r="P342" s="87" t="s">
        <v>3</v>
      </c>
      <c r="Q342" s="87" t="s">
        <v>15</v>
      </c>
      <c r="R342" s="87">
        <v>276.39999999999998</v>
      </c>
      <c r="S342" s="87" t="s">
        <v>14</v>
      </c>
      <c r="T342" s="87">
        <v>100</v>
      </c>
      <c r="U342" s="87" t="s">
        <v>0</v>
      </c>
      <c r="V342" s="87">
        <f>VLOOKUP(B342,'[1]Config_Svol-Sarea-DM'!$I$2:$M$190,4,FALSE)</f>
        <v>550</v>
      </c>
      <c r="W342" s="87">
        <f>VLOOKUP(B342,'[1]Config_Svol-Sarea-DM'!$I$2:$M$190,5,FALSE)</f>
        <v>8.5999999999999993E-2</v>
      </c>
      <c r="X342" s="89"/>
      <c r="Y342" s="95" t="s">
        <v>1504</v>
      </c>
      <c r="Z342" s="87">
        <f>VLOOKUP(B342,'[1]Config_Svol-Sarea-DM'!$I$2:$M$190,2,FALSE)</f>
        <v>8.3999999999999995E-3</v>
      </c>
      <c r="AA342" s="87">
        <f>VLOOKUP(B342,'[1]Config_Svol-Sarea-DM'!$I$2:$M$190,3,FALSE)</f>
        <v>2.3E-3</v>
      </c>
      <c r="AB342" s="90"/>
      <c r="AC342" s="87" t="s">
        <v>1496</v>
      </c>
      <c r="AD342" s="87">
        <f>VLOOKUP(B342,'[1]Wet|Dry-qPCR'!$E$1:$L$167,8,FALSE)</f>
        <v>5.7440944416186586E-2</v>
      </c>
      <c r="AE342" s="87" t="s">
        <v>1500</v>
      </c>
    </row>
    <row r="343" spans="1:31">
      <c r="A343" s="86" t="s">
        <v>118</v>
      </c>
      <c r="B343" s="86" t="s">
        <v>1332</v>
      </c>
      <c r="C343" s="88">
        <v>45188</v>
      </c>
      <c r="D343" s="87" t="s">
        <v>96</v>
      </c>
      <c r="E343" s="87">
        <v>2</v>
      </c>
      <c r="F343" s="87" t="s">
        <v>47</v>
      </c>
      <c r="G343" s="87" t="s">
        <v>9</v>
      </c>
      <c r="H343" s="87" t="s">
        <v>8</v>
      </c>
      <c r="I343" s="87" t="s">
        <v>8</v>
      </c>
      <c r="J343" s="87" t="s">
        <v>7</v>
      </c>
      <c r="K343" s="87" t="s">
        <v>94</v>
      </c>
      <c r="L343" s="89">
        <v>410.82210005230831</v>
      </c>
      <c r="M343" s="87" t="s">
        <v>17</v>
      </c>
      <c r="N343" s="87" t="s">
        <v>16</v>
      </c>
      <c r="O343" s="87">
        <v>1</v>
      </c>
      <c r="P343" s="87" t="s">
        <v>3</v>
      </c>
      <c r="Q343" s="87" t="s">
        <v>15</v>
      </c>
      <c r="R343" s="87">
        <v>231.5</v>
      </c>
      <c r="S343" s="87" t="s">
        <v>14</v>
      </c>
      <c r="T343" s="87">
        <v>100</v>
      </c>
      <c r="U343" s="87" t="s">
        <v>0</v>
      </c>
      <c r="V343" s="87">
        <f>VLOOKUP(B343,'[1]Config_Svol-Sarea-DM'!$I$2:$M$190,4,FALSE)</f>
        <v>1200</v>
      </c>
      <c r="W343" s="87">
        <f>VLOOKUP(B343,'[1]Config_Svol-Sarea-DM'!$I$2:$M$190,5,FALSE)</f>
        <v>1.4630000000000001E-2</v>
      </c>
      <c r="X343" s="89"/>
      <c r="Y343" s="95" t="s">
        <v>1504</v>
      </c>
      <c r="Z343" s="87">
        <f>VLOOKUP(B343,'[1]Config_Svol-Sarea-DM'!$I$2:$M$190,2,FALSE)</f>
        <v>1.4E-2</v>
      </c>
      <c r="AA343" s="87">
        <f>VLOOKUP(B343,'[1]Config_Svol-Sarea-DM'!$I$2:$M$190,3,FALSE)</f>
        <v>5.3E-3</v>
      </c>
      <c r="AB343" s="90"/>
      <c r="AC343" s="87" t="s">
        <v>1496</v>
      </c>
      <c r="AD343" s="87">
        <f>VLOOKUP(B343,'[1]Wet|Dry-qPCR'!$E$1:$L$167,8,FALSE)</f>
        <v>2.0707805249670995E-2</v>
      </c>
      <c r="AE343" s="87" t="s">
        <v>1500</v>
      </c>
    </row>
    <row r="344" spans="1:31">
      <c r="A344" s="86" t="s">
        <v>117</v>
      </c>
      <c r="B344" s="86" t="s">
        <v>1332</v>
      </c>
      <c r="C344" s="88">
        <v>45188</v>
      </c>
      <c r="D344" s="87" t="s">
        <v>96</v>
      </c>
      <c r="E344" s="87">
        <v>2</v>
      </c>
      <c r="F344" s="87" t="s">
        <v>47</v>
      </c>
      <c r="G344" s="87" t="s">
        <v>9</v>
      </c>
      <c r="H344" s="87" t="s">
        <v>8</v>
      </c>
      <c r="I344" s="87" t="s">
        <v>8</v>
      </c>
      <c r="J344" s="87" t="s">
        <v>7</v>
      </c>
      <c r="K344" s="87" t="s">
        <v>94</v>
      </c>
      <c r="L344" s="89">
        <v>643.33436769859816</v>
      </c>
      <c r="M344" s="87" t="s">
        <v>17</v>
      </c>
      <c r="N344" s="87" t="s">
        <v>16</v>
      </c>
      <c r="O344" s="87">
        <v>1</v>
      </c>
      <c r="P344" s="87" t="s">
        <v>3</v>
      </c>
      <c r="Q344" s="87" t="s">
        <v>15</v>
      </c>
      <c r="R344" s="87">
        <v>267.5</v>
      </c>
      <c r="S344" s="87" t="s">
        <v>14</v>
      </c>
      <c r="T344" s="87">
        <v>100</v>
      </c>
      <c r="U344" s="87" t="s">
        <v>0</v>
      </c>
      <c r="V344" s="87">
        <f>VLOOKUP(B344,'[1]Config_Svol-Sarea-DM'!$I$2:$M$190,4,FALSE)</f>
        <v>1200</v>
      </c>
      <c r="W344" s="87">
        <f>VLOOKUP(B344,'[1]Config_Svol-Sarea-DM'!$I$2:$M$190,5,FALSE)</f>
        <v>1.4630000000000001E-2</v>
      </c>
      <c r="X344" s="89"/>
      <c r="Y344" s="95" t="s">
        <v>1504</v>
      </c>
      <c r="Z344" s="87">
        <f>VLOOKUP(B344,'[1]Config_Svol-Sarea-DM'!$I$2:$M$190,2,FALSE)</f>
        <v>1.4E-2</v>
      </c>
      <c r="AA344" s="87">
        <f>VLOOKUP(B344,'[1]Config_Svol-Sarea-DM'!$I$2:$M$190,3,FALSE)</f>
        <v>5.3E-3</v>
      </c>
      <c r="AB344" s="90"/>
      <c r="AC344" s="87" t="s">
        <v>1496</v>
      </c>
      <c r="AD344" s="87">
        <f>VLOOKUP(B344,'[1]Wet|Dry-qPCR'!$E$1:$L$167,8,FALSE)</f>
        <v>2.0707805249670995E-2</v>
      </c>
      <c r="AE344" s="87" t="s">
        <v>1500</v>
      </c>
    </row>
    <row r="345" spans="1:31">
      <c r="A345" s="86" t="s">
        <v>145</v>
      </c>
      <c r="B345" s="86" t="s">
        <v>1334</v>
      </c>
      <c r="C345" s="88">
        <v>45188</v>
      </c>
      <c r="D345" s="87" t="s">
        <v>96</v>
      </c>
      <c r="E345" s="87">
        <v>2</v>
      </c>
      <c r="F345" s="87" t="s">
        <v>47</v>
      </c>
      <c r="G345" s="87" t="s">
        <v>9</v>
      </c>
      <c r="H345" s="87" t="s">
        <v>8</v>
      </c>
      <c r="I345" s="87" t="s">
        <v>8</v>
      </c>
      <c r="J345" s="87" t="s">
        <v>81</v>
      </c>
      <c r="K345" s="87" t="s">
        <v>94</v>
      </c>
      <c r="L345" s="89">
        <v>305.55549328633663</v>
      </c>
      <c r="M345" s="87" t="s">
        <v>17</v>
      </c>
      <c r="N345" s="87" t="s">
        <v>16</v>
      </c>
      <c r="O345" s="87">
        <v>1</v>
      </c>
      <c r="P345" s="91">
        <f>IF(J345="DUP",(ABS(L345-L343)/AVERAGE(L345,L343)*100),"")</f>
        <v>29.38858159295058</v>
      </c>
      <c r="Q345" s="87" t="s">
        <v>15</v>
      </c>
      <c r="R345" s="87">
        <v>239.6</v>
      </c>
      <c r="S345" s="87" t="s">
        <v>14</v>
      </c>
      <c r="T345" s="87">
        <v>100</v>
      </c>
      <c r="U345" s="87" t="s">
        <v>0</v>
      </c>
      <c r="V345" s="87">
        <f>VLOOKUP(B345,'[1]Config_Svol-Sarea-DM'!$I$2:$M$190,4,FALSE)</f>
        <v>1200</v>
      </c>
      <c r="W345" s="87">
        <f>VLOOKUP(B345,'[1]Config_Svol-Sarea-DM'!$I$2:$M$190,5,FALSE)</f>
        <v>1.4630000000000001E-2</v>
      </c>
      <c r="X345" s="89"/>
      <c r="Y345" s="95" t="s">
        <v>1504</v>
      </c>
      <c r="Z345" s="87">
        <f>VLOOKUP(B345,'[1]Config_Svol-Sarea-DM'!$I$2:$M$190,2,FALSE)</f>
        <v>1.2E-2</v>
      </c>
      <c r="AA345" s="87">
        <f>VLOOKUP(B345,'[1]Config_Svol-Sarea-DM'!$I$2:$M$190,3,FALSE)</f>
        <v>4.4999999999999997E-3</v>
      </c>
      <c r="AB345" s="90"/>
      <c r="AC345" s="87" t="s">
        <v>1496</v>
      </c>
      <c r="AD345" s="87">
        <f>VLOOKUP(B345,'[1]Wet|Dry-qPCR'!$E$1:$L$167,8,FALSE)</f>
        <v>2.494063315884076E-2</v>
      </c>
      <c r="AE345" s="87" t="s">
        <v>1500</v>
      </c>
    </row>
    <row r="346" spans="1:31">
      <c r="A346" s="86" t="s">
        <v>144</v>
      </c>
      <c r="B346" s="86" t="s">
        <v>1334</v>
      </c>
      <c r="C346" s="88">
        <v>45188</v>
      </c>
      <c r="D346" s="87" t="s">
        <v>96</v>
      </c>
      <c r="E346" s="87">
        <v>2</v>
      </c>
      <c r="F346" s="87" t="s">
        <v>47</v>
      </c>
      <c r="G346" s="87" t="s">
        <v>9</v>
      </c>
      <c r="H346" s="87" t="s">
        <v>8</v>
      </c>
      <c r="I346" s="87" t="s">
        <v>8</v>
      </c>
      <c r="J346" s="87" t="s">
        <v>81</v>
      </c>
      <c r="K346" s="87" t="s">
        <v>94</v>
      </c>
      <c r="L346" s="89">
        <v>369.78630678743326</v>
      </c>
      <c r="M346" s="87" t="s">
        <v>17</v>
      </c>
      <c r="N346" s="87" t="s">
        <v>16</v>
      </c>
      <c r="O346" s="87">
        <v>1</v>
      </c>
      <c r="P346" s="91">
        <f>IF(J346="DUP",(ABS(L346-L344)/AVERAGE(L346,L344)*100),"")</f>
        <v>54.001081569071566</v>
      </c>
      <c r="Q346" s="87" t="s">
        <v>15</v>
      </c>
      <c r="R346" s="87">
        <v>271.39999999999998</v>
      </c>
      <c r="S346" s="87" t="s">
        <v>14</v>
      </c>
      <c r="T346" s="87">
        <v>100</v>
      </c>
      <c r="U346" s="87" t="s">
        <v>0</v>
      </c>
      <c r="V346" s="87">
        <f>VLOOKUP(B346,'[1]Config_Svol-Sarea-DM'!$I$2:$M$190,4,FALSE)</f>
        <v>1200</v>
      </c>
      <c r="W346" s="87">
        <f>VLOOKUP(B346,'[1]Config_Svol-Sarea-DM'!$I$2:$M$190,5,FALSE)</f>
        <v>1.4630000000000001E-2</v>
      </c>
      <c r="X346" s="89"/>
      <c r="Y346" s="95" t="s">
        <v>1504</v>
      </c>
      <c r="Z346" s="87">
        <f>VLOOKUP(B346,'[1]Config_Svol-Sarea-DM'!$I$2:$M$190,2,FALSE)</f>
        <v>1.2E-2</v>
      </c>
      <c r="AA346" s="87">
        <f>VLOOKUP(B346,'[1]Config_Svol-Sarea-DM'!$I$2:$M$190,3,FALSE)</f>
        <v>4.4999999999999997E-3</v>
      </c>
      <c r="AB346" s="90"/>
      <c r="AC346" s="87" t="s">
        <v>1496</v>
      </c>
      <c r="AD346" s="87">
        <f>VLOOKUP(B346,'[1]Wet|Dry-qPCR'!$E$1:$L$167,8,FALSE)</f>
        <v>2.494063315884076E-2</v>
      </c>
      <c r="AE346" s="87" t="s">
        <v>1500</v>
      </c>
    </row>
    <row r="347" spans="1:31">
      <c r="A347" s="86" t="s">
        <v>123</v>
      </c>
      <c r="B347" s="86" t="s">
        <v>1333</v>
      </c>
      <c r="C347" s="88">
        <v>45188</v>
      </c>
      <c r="D347" s="87" t="s">
        <v>96</v>
      </c>
      <c r="E347" s="87">
        <v>2</v>
      </c>
      <c r="F347" s="87" t="s">
        <v>20</v>
      </c>
      <c r="G347" s="87" t="s">
        <v>9</v>
      </c>
      <c r="H347" s="87" t="s">
        <v>19</v>
      </c>
      <c r="I347" s="87" t="s">
        <v>8</v>
      </c>
      <c r="J347" s="87" t="s">
        <v>7</v>
      </c>
      <c r="K347" s="87" t="s">
        <v>94</v>
      </c>
      <c r="L347" s="89">
        <v>9304.1138972297558</v>
      </c>
      <c r="M347" s="87" t="s">
        <v>17</v>
      </c>
      <c r="N347" s="87" t="s">
        <v>16</v>
      </c>
      <c r="O347" s="87">
        <v>1</v>
      </c>
      <c r="P347" s="87" t="s">
        <v>3</v>
      </c>
      <c r="Q347" s="87" t="s">
        <v>15</v>
      </c>
      <c r="R347" s="87">
        <v>258.10000000000002</v>
      </c>
      <c r="S347" s="87" t="s">
        <v>14</v>
      </c>
      <c r="T347" s="87">
        <v>100</v>
      </c>
      <c r="U347" s="87" t="s">
        <v>0</v>
      </c>
      <c r="V347" s="87">
        <f>VLOOKUP(B347,'[1]Config_Svol-Sarea-DM'!$I$2:$M$190,4,FALSE)</f>
        <v>550</v>
      </c>
      <c r="W347" s="87">
        <f>VLOOKUP(B347,'[1]Config_Svol-Sarea-DM'!$I$2:$M$190,5,FALSE)</f>
        <v>8.5999999999999993E-2</v>
      </c>
      <c r="X347" s="89"/>
      <c r="Y347" s="95" t="s">
        <v>1504</v>
      </c>
      <c r="Z347" s="87">
        <f>VLOOKUP(B347,'[1]Config_Svol-Sarea-DM'!$I$2:$M$190,2,FALSE)</f>
        <v>1.0999999999999999E-2</v>
      </c>
      <c r="AA347" s="87">
        <f>VLOOKUP(B347,'[1]Config_Svol-Sarea-DM'!$I$2:$M$190,3,FALSE)</f>
        <v>3.0000000000000001E-3</v>
      </c>
      <c r="AB347" s="90"/>
      <c r="AC347" s="87" t="s">
        <v>1496</v>
      </c>
      <c r="AD347" s="87">
        <f>VLOOKUP(B347,'[1]Wet|Dry-qPCR'!$E$1:$L$167,8,FALSE)</f>
        <v>4.2340012928248225E-2</v>
      </c>
      <c r="AE347" s="87" t="s">
        <v>1500</v>
      </c>
    </row>
    <row r="348" spans="1:31">
      <c r="A348" s="86" t="s">
        <v>122</v>
      </c>
      <c r="B348" s="86" t="s">
        <v>1333</v>
      </c>
      <c r="C348" s="88">
        <v>45188</v>
      </c>
      <c r="D348" s="87" t="s">
        <v>96</v>
      </c>
      <c r="E348" s="87">
        <v>2</v>
      </c>
      <c r="F348" s="87" t="s">
        <v>20</v>
      </c>
      <c r="G348" s="87" t="s">
        <v>9</v>
      </c>
      <c r="H348" s="87" t="s">
        <v>19</v>
      </c>
      <c r="I348" s="87" t="s">
        <v>8</v>
      </c>
      <c r="J348" s="87" t="s">
        <v>7</v>
      </c>
      <c r="K348" s="87" t="s">
        <v>94</v>
      </c>
      <c r="L348" s="89">
        <v>7843.4472953852855</v>
      </c>
      <c r="M348" s="87" t="s">
        <v>17</v>
      </c>
      <c r="N348" s="87" t="s">
        <v>16</v>
      </c>
      <c r="O348" s="87">
        <v>1</v>
      </c>
      <c r="P348" s="87" t="s">
        <v>3</v>
      </c>
      <c r="Q348" s="87" t="s">
        <v>15</v>
      </c>
      <c r="R348" s="87">
        <v>229.7</v>
      </c>
      <c r="S348" s="87" t="s">
        <v>14</v>
      </c>
      <c r="T348" s="87">
        <v>100</v>
      </c>
      <c r="U348" s="87" t="s">
        <v>0</v>
      </c>
      <c r="V348" s="87">
        <f>VLOOKUP(B348,'[1]Config_Svol-Sarea-DM'!$I$2:$M$190,4,FALSE)</f>
        <v>550</v>
      </c>
      <c r="W348" s="87">
        <f>VLOOKUP(B348,'[1]Config_Svol-Sarea-DM'!$I$2:$M$190,5,FALSE)</f>
        <v>8.5999999999999993E-2</v>
      </c>
      <c r="X348" s="89"/>
      <c r="Y348" s="95" t="s">
        <v>1504</v>
      </c>
      <c r="Z348" s="87">
        <f>VLOOKUP(B348,'[1]Config_Svol-Sarea-DM'!$I$2:$M$190,2,FALSE)</f>
        <v>1.0999999999999999E-2</v>
      </c>
      <c r="AA348" s="87">
        <f>VLOOKUP(B348,'[1]Config_Svol-Sarea-DM'!$I$2:$M$190,3,FALSE)</f>
        <v>3.0000000000000001E-3</v>
      </c>
      <c r="AB348" s="90"/>
      <c r="AC348" s="87" t="s">
        <v>1496</v>
      </c>
      <c r="AD348" s="87">
        <f>VLOOKUP(B348,'[1]Wet|Dry-qPCR'!$E$1:$L$167,8,FALSE)</f>
        <v>4.2340012928248225E-2</v>
      </c>
      <c r="AE348" s="87" t="s">
        <v>1500</v>
      </c>
    </row>
    <row r="349" spans="1:31">
      <c r="A349" s="86" t="s">
        <v>143</v>
      </c>
      <c r="B349" s="86" t="s">
        <v>1335</v>
      </c>
      <c r="C349" s="88">
        <v>45188</v>
      </c>
      <c r="D349" s="87" t="s">
        <v>96</v>
      </c>
      <c r="E349" s="87">
        <v>2</v>
      </c>
      <c r="F349" s="87" t="s">
        <v>20</v>
      </c>
      <c r="G349" s="87" t="s">
        <v>9</v>
      </c>
      <c r="H349" s="87" t="s">
        <v>37</v>
      </c>
      <c r="I349" s="87" t="s">
        <v>8</v>
      </c>
      <c r="J349" s="87" t="s">
        <v>7</v>
      </c>
      <c r="K349" s="87" t="s">
        <v>94</v>
      </c>
      <c r="L349" s="89">
        <v>60448.152388649432</v>
      </c>
      <c r="M349" s="87" t="s">
        <v>17</v>
      </c>
      <c r="N349" s="87" t="s">
        <v>16</v>
      </c>
      <c r="O349" s="87">
        <v>1</v>
      </c>
      <c r="P349" s="87" t="s">
        <v>3</v>
      </c>
      <c r="Q349" s="87" t="s">
        <v>15</v>
      </c>
      <c r="R349" s="87">
        <v>278.39999999999998</v>
      </c>
      <c r="S349" s="87" t="s">
        <v>14</v>
      </c>
      <c r="T349" s="87">
        <v>100</v>
      </c>
      <c r="U349" s="87" t="s">
        <v>0</v>
      </c>
      <c r="V349" s="87">
        <f>VLOOKUP(B349,'[1]Config_Svol-Sarea-DM'!$I$2:$M$190,4,FALSE)</f>
        <v>600</v>
      </c>
      <c r="W349" s="87">
        <f>VLOOKUP(B349,'[1]Config_Svol-Sarea-DM'!$I$2:$M$190,5,FALSE)</f>
        <v>1</v>
      </c>
      <c r="X349" s="89"/>
      <c r="Y349" s="95" t="s">
        <v>1504</v>
      </c>
      <c r="Z349" s="87">
        <f>VLOOKUP(B349,'[1]Config_Svol-Sarea-DM'!$I$2:$M$190,2,FALSE)</f>
        <v>3.2000000000000003E-4</v>
      </c>
      <c r="AA349" s="87">
        <f>VLOOKUP(B349,'[1]Config_Svol-Sarea-DM'!$I$2:$M$190,3,FALSE)</f>
        <v>1E-4</v>
      </c>
      <c r="AB349" s="90"/>
      <c r="AC349" s="87" t="s">
        <v>1496</v>
      </c>
      <c r="AD349" s="87">
        <f>VLOOKUP(B349,'[1]Wet|Dry-qPCR'!$E$1:$L$167,8,FALSE)</f>
        <v>5.7879620379620363E-2</v>
      </c>
      <c r="AE349" s="87" t="s">
        <v>1500</v>
      </c>
    </row>
    <row r="350" spans="1:31">
      <c r="A350" s="86" t="s">
        <v>142</v>
      </c>
      <c r="B350" s="86" t="s">
        <v>1335</v>
      </c>
      <c r="C350" s="88">
        <v>45188</v>
      </c>
      <c r="D350" s="87" t="s">
        <v>96</v>
      </c>
      <c r="E350" s="87">
        <v>2</v>
      </c>
      <c r="F350" s="87" t="s">
        <v>20</v>
      </c>
      <c r="G350" s="87" t="s">
        <v>9</v>
      </c>
      <c r="H350" s="87" t="s">
        <v>37</v>
      </c>
      <c r="I350" s="87" t="s">
        <v>8</v>
      </c>
      <c r="J350" s="87" t="s">
        <v>7</v>
      </c>
      <c r="K350" s="87" t="s">
        <v>94</v>
      </c>
      <c r="L350" s="89">
        <v>64059.960712916814</v>
      </c>
      <c r="M350" s="87" t="s">
        <v>17</v>
      </c>
      <c r="N350" s="87" t="s">
        <v>16</v>
      </c>
      <c r="O350" s="87">
        <v>1</v>
      </c>
      <c r="P350" s="87" t="s">
        <v>3</v>
      </c>
      <c r="Q350" s="87" t="s">
        <v>15</v>
      </c>
      <c r="R350" s="87">
        <v>260.90000000000003</v>
      </c>
      <c r="S350" s="87" t="s">
        <v>14</v>
      </c>
      <c r="T350" s="87">
        <v>100</v>
      </c>
      <c r="U350" s="87" t="s">
        <v>0</v>
      </c>
      <c r="V350" s="87">
        <f>VLOOKUP(B350,'[1]Config_Svol-Sarea-DM'!$I$2:$M$190,4,FALSE)</f>
        <v>600</v>
      </c>
      <c r="W350" s="87">
        <f>VLOOKUP(B350,'[1]Config_Svol-Sarea-DM'!$I$2:$M$190,5,FALSE)</f>
        <v>1</v>
      </c>
      <c r="X350" s="89"/>
      <c r="Y350" s="95" t="s">
        <v>1504</v>
      </c>
      <c r="Z350" s="87">
        <f>VLOOKUP(B350,'[1]Config_Svol-Sarea-DM'!$I$2:$M$190,2,FALSE)</f>
        <v>3.2000000000000003E-4</v>
      </c>
      <c r="AA350" s="87">
        <f>VLOOKUP(B350,'[1]Config_Svol-Sarea-DM'!$I$2:$M$190,3,FALSE)</f>
        <v>1E-4</v>
      </c>
      <c r="AB350" s="90"/>
      <c r="AC350" s="87" t="s">
        <v>1496</v>
      </c>
      <c r="AD350" s="87">
        <f>VLOOKUP(B350,'[1]Wet|Dry-qPCR'!$E$1:$L$167,8,FALSE)</f>
        <v>5.7879620379620363E-2</v>
      </c>
      <c r="AE350" s="87" t="s">
        <v>1500</v>
      </c>
    </row>
    <row r="351" spans="1:31">
      <c r="A351" s="86" t="s">
        <v>104</v>
      </c>
      <c r="B351" s="86" t="s">
        <v>1336</v>
      </c>
      <c r="C351" s="88">
        <v>45188</v>
      </c>
      <c r="D351" s="87" t="s">
        <v>96</v>
      </c>
      <c r="E351" s="87">
        <v>2</v>
      </c>
      <c r="F351" s="87" t="s">
        <v>24</v>
      </c>
      <c r="G351" s="87" t="s">
        <v>23</v>
      </c>
      <c r="H351" s="87" t="s">
        <v>19</v>
      </c>
      <c r="I351" s="87" t="s">
        <v>8</v>
      </c>
      <c r="J351" s="87" t="s">
        <v>7</v>
      </c>
      <c r="K351" s="87" t="s">
        <v>94</v>
      </c>
      <c r="L351" s="89">
        <v>2.05463792508086</v>
      </c>
      <c r="M351" s="87" t="s">
        <v>17</v>
      </c>
      <c r="N351" s="87" t="s">
        <v>16</v>
      </c>
      <c r="O351" s="87">
        <v>1</v>
      </c>
      <c r="P351" s="87" t="s">
        <v>3</v>
      </c>
      <c r="Q351" s="87" t="s">
        <v>15</v>
      </c>
      <c r="R351" s="87">
        <v>259.90000000000003</v>
      </c>
      <c r="S351" s="87" t="s">
        <v>14</v>
      </c>
      <c r="T351" s="87">
        <v>100</v>
      </c>
      <c r="U351" s="87" t="s">
        <v>0</v>
      </c>
      <c r="V351" s="87"/>
      <c r="W351" s="87"/>
      <c r="X351" s="87"/>
      <c r="Y351" s="87"/>
      <c r="AA351" s="87"/>
      <c r="AB351" s="90"/>
      <c r="AC351" s="87"/>
      <c r="AD351" s="87">
        <f>VLOOKUP(B351,'[1]Wet|Dry-qPCR'!$E$1:$L$167,8,FALSE)</f>
        <v>7.2441141572469946E-4</v>
      </c>
      <c r="AE351" s="87" t="s">
        <v>1501</v>
      </c>
    </row>
    <row r="352" spans="1:31">
      <c r="A352" s="86" t="s">
        <v>103</v>
      </c>
      <c r="B352" s="86" t="s">
        <v>1336</v>
      </c>
      <c r="C352" s="88">
        <v>45188</v>
      </c>
      <c r="D352" s="87" t="s">
        <v>96</v>
      </c>
      <c r="E352" s="87">
        <v>2</v>
      </c>
      <c r="F352" s="87" t="s">
        <v>24</v>
      </c>
      <c r="G352" s="87" t="s">
        <v>23</v>
      </c>
      <c r="H352" s="87" t="s">
        <v>19</v>
      </c>
      <c r="I352" s="87" t="s">
        <v>8</v>
      </c>
      <c r="J352" s="87" t="s">
        <v>7</v>
      </c>
      <c r="K352" s="87" t="s">
        <v>94</v>
      </c>
      <c r="L352" s="89">
        <v>2.1937443243197894</v>
      </c>
      <c r="M352" s="87" t="s">
        <v>17</v>
      </c>
      <c r="N352" s="87" t="s">
        <v>16</v>
      </c>
      <c r="O352" s="87">
        <v>1</v>
      </c>
      <c r="P352" s="87" t="s">
        <v>3</v>
      </c>
      <c r="Q352" s="87" t="s">
        <v>15</v>
      </c>
      <c r="R352" s="87">
        <v>264.10000000000002</v>
      </c>
      <c r="S352" s="87" t="s">
        <v>14</v>
      </c>
      <c r="T352" s="87">
        <v>100</v>
      </c>
      <c r="U352" s="87" t="s">
        <v>0</v>
      </c>
      <c r="V352" s="87"/>
      <c r="W352" s="87"/>
      <c r="X352" s="87"/>
      <c r="Y352" s="87"/>
      <c r="AA352" s="87"/>
      <c r="AB352" s="90"/>
      <c r="AC352" s="87"/>
      <c r="AD352" s="87">
        <f>VLOOKUP(B352,'[1]Wet|Dry-qPCR'!$E$1:$L$167,8,FALSE)</f>
        <v>7.2441141572469946E-4</v>
      </c>
      <c r="AE352" s="87" t="s">
        <v>1501</v>
      </c>
    </row>
    <row r="353" spans="1:31">
      <c r="A353" s="86" t="s">
        <v>108</v>
      </c>
      <c r="B353" s="86" t="s">
        <v>1337</v>
      </c>
      <c r="C353" s="88">
        <v>45188</v>
      </c>
      <c r="D353" s="87" t="s">
        <v>96</v>
      </c>
      <c r="E353" s="87">
        <v>2</v>
      </c>
      <c r="F353" s="87" t="s">
        <v>24</v>
      </c>
      <c r="G353" s="87" t="s">
        <v>23</v>
      </c>
      <c r="H353" s="87" t="s">
        <v>37</v>
      </c>
      <c r="I353" s="87" t="s">
        <v>8</v>
      </c>
      <c r="J353" s="87" t="s">
        <v>7</v>
      </c>
      <c r="K353" s="87" t="s">
        <v>94</v>
      </c>
      <c r="L353" s="89">
        <v>84.5636796447846</v>
      </c>
      <c r="M353" s="87" t="s">
        <v>17</v>
      </c>
      <c r="N353" s="87" t="s">
        <v>16</v>
      </c>
      <c r="O353" s="87">
        <v>1</v>
      </c>
      <c r="P353" s="87" t="s">
        <v>3</v>
      </c>
      <c r="Q353" s="87" t="s">
        <v>15</v>
      </c>
      <c r="R353" s="87">
        <v>265.2</v>
      </c>
      <c r="S353" s="87" t="s">
        <v>14</v>
      </c>
      <c r="T353" s="87">
        <v>100</v>
      </c>
      <c r="U353" s="87" t="s">
        <v>0</v>
      </c>
      <c r="V353" s="87"/>
      <c r="W353" s="87"/>
      <c r="X353" s="87"/>
      <c r="Y353" s="87"/>
      <c r="AA353" s="87"/>
      <c r="AB353" s="90"/>
      <c r="AC353" s="87"/>
      <c r="AD353" s="87">
        <f>VLOOKUP(B353,'[1]Wet|Dry-qPCR'!$E$1:$L$167,8,FALSE)</f>
        <v>5.7911898377207096E-4</v>
      </c>
      <c r="AE353" s="87" t="s">
        <v>1501</v>
      </c>
    </row>
    <row r="354" spans="1:31">
      <c r="A354" s="86" t="s">
        <v>107</v>
      </c>
      <c r="B354" s="86" t="s">
        <v>1337</v>
      </c>
      <c r="C354" s="88">
        <v>45188</v>
      </c>
      <c r="D354" s="87" t="s">
        <v>96</v>
      </c>
      <c r="E354" s="87">
        <v>2</v>
      </c>
      <c r="F354" s="87" t="s">
        <v>24</v>
      </c>
      <c r="G354" s="87" t="s">
        <v>23</v>
      </c>
      <c r="H354" s="87" t="s">
        <v>37</v>
      </c>
      <c r="I354" s="87" t="s">
        <v>8</v>
      </c>
      <c r="J354" s="87" t="s">
        <v>7</v>
      </c>
      <c r="K354" s="87" t="s">
        <v>94</v>
      </c>
      <c r="L354" s="89">
        <v>0</v>
      </c>
      <c r="M354" s="87" t="s">
        <v>17</v>
      </c>
      <c r="N354" s="87" t="s">
        <v>16</v>
      </c>
      <c r="O354" s="87">
        <v>1</v>
      </c>
      <c r="P354" s="87" t="s">
        <v>3</v>
      </c>
      <c r="Q354" s="87" t="s">
        <v>15</v>
      </c>
      <c r="R354" s="87">
        <v>274.3</v>
      </c>
      <c r="S354" s="87" t="s">
        <v>14</v>
      </c>
      <c r="T354" s="87">
        <v>100</v>
      </c>
      <c r="U354" s="87" t="s">
        <v>0</v>
      </c>
      <c r="V354" s="87"/>
      <c r="W354" s="87"/>
      <c r="X354" s="87"/>
      <c r="Y354" s="87"/>
      <c r="AA354" s="87"/>
      <c r="AB354" s="90"/>
      <c r="AC354" s="87"/>
      <c r="AD354" s="87">
        <f>VLOOKUP(B354,'[1]Wet|Dry-qPCR'!$E$1:$L$167,8,FALSE)</f>
        <v>5.7911898377207096E-4</v>
      </c>
      <c r="AE354" s="87" t="s">
        <v>1501</v>
      </c>
    </row>
    <row r="355" spans="1:31">
      <c r="A355" s="86" t="s">
        <v>141</v>
      </c>
      <c r="B355" s="86" t="s">
        <v>1338</v>
      </c>
      <c r="C355" s="88">
        <v>45216</v>
      </c>
      <c r="D355" s="87" t="s">
        <v>96</v>
      </c>
      <c r="E355" s="87">
        <v>4</v>
      </c>
      <c r="F355" s="87" t="s">
        <v>47</v>
      </c>
      <c r="G355" s="87" t="s">
        <v>9</v>
      </c>
      <c r="H355" s="87" t="s">
        <v>8</v>
      </c>
      <c r="I355" s="87" t="s">
        <v>71</v>
      </c>
      <c r="J355" s="87" t="s">
        <v>7</v>
      </c>
      <c r="K355" s="87" t="s">
        <v>94</v>
      </c>
      <c r="L355" s="89">
        <v>60.421172246231698</v>
      </c>
      <c r="M355" s="87" t="s">
        <v>17</v>
      </c>
      <c r="N355" s="87" t="s">
        <v>16</v>
      </c>
      <c r="O355" s="87">
        <v>1</v>
      </c>
      <c r="P355" s="87" t="s">
        <v>3</v>
      </c>
      <c r="Q355" s="87" t="s">
        <v>15</v>
      </c>
      <c r="R355" s="87">
        <v>240.7</v>
      </c>
      <c r="S355" s="87" t="s">
        <v>14</v>
      </c>
      <c r="T355" s="87">
        <v>100</v>
      </c>
      <c r="U355" s="87" t="s">
        <v>0</v>
      </c>
      <c r="V355" s="87">
        <f>VLOOKUP(B355,'[1]Config_Svol-Sarea-DM'!$I$2:$M$190,4,FALSE)</f>
        <v>700</v>
      </c>
      <c r="W355" s="87">
        <f>VLOOKUP(B355,'[1]Config_Svol-Sarea-DM'!$I$2:$M$190,5,FALSE)</f>
        <v>7.3099999999999997E-3</v>
      </c>
      <c r="X355" s="89"/>
      <c r="Y355" s="95" t="s">
        <v>1504</v>
      </c>
      <c r="Z355" s="87">
        <f>VLOOKUP(B355,'[1]Config_Svol-Sarea-DM'!$I$2:$M$190,2,FALSE)</f>
        <v>6.1000000000000004E-3</v>
      </c>
      <c r="AA355" s="87">
        <f>VLOOKUP(B355,'[1]Config_Svol-Sarea-DM'!$I$2:$M$190,3,FALSE)</f>
        <v>3.8E-3</v>
      </c>
      <c r="AB355" s="90"/>
      <c r="AC355" s="87" t="s">
        <v>1496</v>
      </c>
      <c r="AD355" s="87">
        <f>VLOOKUP(B355,'[1]Wet|Dry-qPCR'!$E$1:$L$167,8,FALSE)</f>
        <v>9.1797791274138146E-3</v>
      </c>
      <c r="AE355" s="87" t="s">
        <v>1500</v>
      </c>
    </row>
    <row r="356" spans="1:31">
      <c r="A356" s="86" t="s">
        <v>140</v>
      </c>
      <c r="B356" s="86" t="s">
        <v>1338</v>
      </c>
      <c r="C356" s="88">
        <v>45216</v>
      </c>
      <c r="D356" s="87" t="s">
        <v>96</v>
      </c>
      <c r="E356" s="87">
        <v>4</v>
      </c>
      <c r="F356" s="87" t="s">
        <v>47</v>
      </c>
      <c r="G356" s="87" t="s">
        <v>9</v>
      </c>
      <c r="H356" s="87" t="s">
        <v>8</v>
      </c>
      <c r="I356" s="87" t="s">
        <v>71</v>
      </c>
      <c r="J356" s="87" t="s">
        <v>7</v>
      </c>
      <c r="K356" s="87" t="s">
        <v>94</v>
      </c>
      <c r="L356" s="89">
        <v>79.112420434254133</v>
      </c>
      <c r="M356" s="87" t="s">
        <v>17</v>
      </c>
      <c r="N356" s="87" t="s">
        <v>16</v>
      </c>
      <c r="O356" s="87">
        <v>1</v>
      </c>
      <c r="P356" s="87" t="s">
        <v>3</v>
      </c>
      <c r="Q356" s="87" t="s">
        <v>15</v>
      </c>
      <c r="R356" s="87">
        <v>285.7</v>
      </c>
      <c r="S356" s="87" t="s">
        <v>14</v>
      </c>
      <c r="T356" s="87">
        <v>100</v>
      </c>
      <c r="U356" s="87" t="s">
        <v>0</v>
      </c>
      <c r="V356" s="87">
        <f>VLOOKUP(B356,'[1]Config_Svol-Sarea-DM'!$I$2:$M$190,4,FALSE)</f>
        <v>700</v>
      </c>
      <c r="W356" s="87">
        <f>VLOOKUP(B356,'[1]Config_Svol-Sarea-DM'!$I$2:$M$190,5,FALSE)</f>
        <v>7.3099999999999997E-3</v>
      </c>
      <c r="X356" s="89"/>
      <c r="Y356" s="95" t="s">
        <v>1504</v>
      </c>
      <c r="Z356" s="87">
        <f>VLOOKUP(B356,'[1]Config_Svol-Sarea-DM'!$I$2:$M$190,2,FALSE)</f>
        <v>6.1000000000000004E-3</v>
      </c>
      <c r="AA356" s="87">
        <f>VLOOKUP(B356,'[1]Config_Svol-Sarea-DM'!$I$2:$M$190,3,FALSE)</f>
        <v>3.8E-3</v>
      </c>
      <c r="AB356" s="90"/>
      <c r="AC356" s="87" t="s">
        <v>1496</v>
      </c>
      <c r="AD356" s="87">
        <f>VLOOKUP(B356,'[1]Wet|Dry-qPCR'!$E$1:$L$167,8,FALSE)</f>
        <v>9.1797791274138146E-3</v>
      </c>
      <c r="AE356" s="87" t="s">
        <v>1500</v>
      </c>
    </row>
    <row r="357" spans="1:31">
      <c r="A357" s="86" t="s">
        <v>139</v>
      </c>
      <c r="B357" s="86" t="s">
        <v>1339</v>
      </c>
      <c r="C357" s="88">
        <v>45216</v>
      </c>
      <c r="D357" s="87" t="s">
        <v>96</v>
      </c>
      <c r="E357" s="87">
        <v>4</v>
      </c>
      <c r="F357" s="87" t="s">
        <v>47</v>
      </c>
      <c r="G357" s="87" t="s">
        <v>9</v>
      </c>
      <c r="H357" s="87" t="s">
        <v>8</v>
      </c>
      <c r="I357" s="87" t="s">
        <v>68</v>
      </c>
      <c r="J357" s="87" t="s">
        <v>7</v>
      </c>
      <c r="K357" s="87" t="s">
        <v>94</v>
      </c>
      <c r="L357" s="89">
        <v>55.574692966979143</v>
      </c>
      <c r="M357" s="87" t="s">
        <v>17</v>
      </c>
      <c r="N357" s="87" t="s">
        <v>16</v>
      </c>
      <c r="O357" s="87">
        <v>1</v>
      </c>
      <c r="P357" s="87" t="s">
        <v>3</v>
      </c>
      <c r="Q357" s="87" t="s">
        <v>15</v>
      </c>
      <c r="R357" s="87">
        <v>226.1</v>
      </c>
      <c r="S357" s="87" t="s">
        <v>14</v>
      </c>
      <c r="T357" s="87">
        <v>100</v>
      </c>
      <c r="U357" s="87" t="s">
        <v>0</v>
      </c>
      <c r="V357" s="87">
        <f>VLOOKUP(B357,'[1]Config_Svol-Sarea-DM'!$I$2:$M$190,4,FALSE)</f>
        <v>700</v>
      </c>
      <c r="W357" s="87">
        <f>VLOOKUP(B357,'[1]Config_Svol-Sarea-DM'!$I$2:$M$190,5,FALSE)</f>
        <v>7.3099999999999997E-3</v>
      </c>
      <c r="X357" s="89"/>
      <c r="Y357" s="95" t="s">
        <v>1504</v>
      </c>
      <c r="Z357" s="87">
        <f>VLOOKUP(B357,'[1]Config_Svol-Sarea-DM'!$I$2:$M$190,2,FALSE)</f>
        <v>1.0999999999999999E-2</v>
      </c>
      <c r="AA357" s="87">
        <f>VLOOKUP(B357,'[1]Config_Svol-Sarea-DM'!$I$2:$M$190,3,FALSE)</f>
        <v>6.7999999999999996E-3</v>
      </c>
      <c r="AB357" s="90"/>
      <c r="AC357" s="87" t="s">
        <v>1496</v>
      </c>
      <c r="AD357" s="87">
        <f>VLOOKUP(B357,'[1]Wet|Dry-qPCR'!$E$1:$L$167,8,FALSE)</f>
        <v>1.5642325360367502E-2</v>
      </c>
      <c r="AE357" s="87" t="s">
        <v>1500</v>
      </c>
    </row>
    <row r="358" spans="1:31">
      <c r="A358" s="86" t="s">
        <v>138</v>
      </c>
      <c r="B358" s="86" t="s">
        <v>1339</v>
      </c>
      <c r="C358" s="88">
        <v>45216</v>
      </c>
      <c r="D358" s="87" t="s">
        <v>96</v>
      </c>
      <c r="E358" s="87">
        <v>4</v>
      </c>
      <c r="F358" s="87" t="s">
        <v>47</v>
      </c>
      <c r="G358" s="87" t="s">
        <v>9</v>
      </c>
      <c r="H358" s="87" t="s">
        <v>8</v>
      </c>
      <c r="I358" s="87" t="s">
        <v>68</v>
      </c>
      <c r="J358" s="87" t="s">
        <v>7</v>
      </c>
      <c r="K358" s="87" t="s">
        <v>94</v>
      </c>
      <c r="L358" s="89">
        <v>73.123388691627468</v>
      </c>
      <c r="M358" s="87" t="s">
        <v>17</v>
      </c>
      <c r="N358" s="87" t="s">
        <v>16</v>
      </c>
      <c r="O358" s="87">
        <v>1</v>
      </c>
      <c r="P358" s="87" t="s">
        <v>3</v>
      </c>
      <c r="Q358" s="87" t="s">
        <v>15</v>
      </c>
      <c r="R358" s="87">
        <v>247.20000000000002</v>
      </c>
      <c r="S358" s="87" t="s">
        <v>14</v>
      </c>
      <c r="T358" s="87">
        <v>100</v>
      </c>
      <c r="U358" s="87" t="s">
        <v>0</v>
      </c>
      <c r="V358" s="87">
        <f>VLOOKUP(B358,'[1]Config_Svol-Sarea-DM'!$I$2:$M$190,4,FALSE)</f>
        <v>700</v>
      </c>
      <c r="W358" s="87">
        <f>VLOOKUP(B358,'[1]Config_Svol-Sarea-DM'!$I$2:$M$190,5,FALSE)</f>
        <v>7.3099999999999997E-3</v>
      </c>
      <c r="X358" s="89"/>
      <c r="Y358" s="95" t="s">
        <v>1504</v>
      </c>
      <c r="Z358" s="87">
        <f>VLOOKUP(B358,'[1]Config_Svol-Sarea-DM'!$I$2:$M$190,2,FALSE)</f>
        <v>1.0999999999999999E-2</v>
      </c>
      <c r="AA358" s="87">
        <f>VLOOKUP(B358,'[1]Config_Svol-Sarea-DM'!$I$2:$M$190,3,FALSE)</f>
        <v>6.7999999999999996E-3</v>
      </c>
      <c r="AB358" s="90"/>
      <c r="AC358" s="87" t="s">
        <v>1496</v>
      </c>
      <c r="AD358" s="87">
        <f>VLOOKUP(B358,'[1]Wet|Dry-qPCR'!$E$1:$L$167,8,FALSE)</f>
        <v>1.5642325360367502E-2</v>
      </c>
      <c r="AE358" s="87" t="s">
        <v>1500</v>
      </c>
    </row>
    <row r="359" spans="1:31">
      <c r="A359" s="86" t="s">
        <v>137</v>
      </c>
      <c r="B359" s="86" t="s">
        <v>1340</v>
      </c>
      <c r="C359" s="88">
        <v>45216</v>
      </c>
      <c r="D359" s="87" t="s">
        <v>96</v>
      </c>
      <c r="E359" s="87">
        <v>4</v>
      </c>
      <c r="F359" s="87" t="s">
        <v>47</v>
      </c>
      <c r="G359" s="87" t="s">
        <v>9</v>
      </c>
      <c r="H359" s="87" t="s">
        <v>8</v>
      </c>
      <c r="I359" s="87" t="s">
        <v>65</v>
      </c>
      <c r="J359" s="87" t="s">
        <v>7</v>
      </c>
      <c r="K359" s="87" t="s">
        <v>94</v>
      </c>
      <c r="L359" s="89">
        <v>21.869494740209664</v>
      </c>
      <c r="M359" s="87" t="s">
        <v>17</v>
      </c>
      <c r="N359" s="87" t="s">
        <v>16</v>
      </c>
      <c r="O359" s="87">
        <v>1</v>
      </c>
      <c r="P359" s="87" t="s">
        <v>3</v>
      </c>
      <c r="Q359" s="87" t="s">
        <v>15</v>
      </c>
      <c r="R359" s="87">
        <v>268.7</v>
      </c>
      <c r="S359" s="87" t="s">
        <v>14</v>
      </c>
      <c r="T359" s="87">
        <v>100</v>
      </c>
      <c r="U359" s="87" t="s">
        <v>0</v>
      </c>
      <c r="V359" s="87">
        <f>VLOOKUP(B359,'[1]Config_Svol-Sarea-DM'!$I$2:$M$190,4,FALSE)</f>
        <v>700</v>
      </c>
      <c r="W359" s="87">
        <f>VLOOKUP(B359,'[1]Config_Svol-Sarea-DM'!$I$2:$M$190,5,FALSE)</f>
        <v>7.3099999999999997E-3</v>
      </c>
      <c r="X359" s="89"/>
      <c r="Y359" s="95" t="s">
        <v>1504</v>
      </c>
      <c r="Z359" s="87">
        <f>VLOOKUP(B359,'[1]Config_Svol-Sarea-DM'!$I$2:$M$190,2,FALSE)</f>
        <v>5.3E-3</v>
      </c>
      <c r="AA359" s="87">
        <f>VLOOKUP(B359,'[1]Config_Svol-Sarea-DM'!$I$2:$M$190,3,FALSE)</f>
        <v>3.5000000000000001E-3</v>
      </c>
      <c r="AB359" s="90"/>
      <c r="AC359" s="87" t="s">
        <v>1496</v>
      </c>
      <c r="AD359" s="87">
        <f>VLOOKUP(B359,'[1]Wet|Dry-qPCR'!$E$1:$L$167,8,FALSE)</f>
        <v>1.2955475881709777E-2</v>
      </c>
      <c r="AE359" s="87" t="s">
        <v>1500</v>
      </c>
    </row>
    <row r="360" spans="1:31">
      <c r="A360" s="86" t="s">
        <v>136</v>
      </c>
      <c r="B360" s="86" t="s">
        <v>1340</v>
      </c>
      <c r="C360" s="88">
        <v>45216</v>
      </c>
      <c r="D360" s="87" t="s">
        <v>96</v>
      </c>
      <c r="E360" s="87">
        <v>4</v>
      </c>
      <c r="F360" s="87" t="s">
        <v>47</v>
      </c>
      <c r="G360" s="87" t="s">
        <v>9</v>
      </c>
      <c r="H360" s="87" t="s">
        <v>8</v>
      </c>
      <c r="I360" s="87" t="s">
        <v>65</v>
      </c>
      <c r="J360" s="87" t="s">
        <v>7</v>
      </c>
      <c r="K360" s="87" t="s">
        <v>94</v>
      </c>
      <c r="L360" s="89">
        <v>17.181460284189896</v>
      </c>
      <c r="M360" s="87" t="s">
        <v>17</v>
      </c>
      <c r="N360" s="87" t="s">
        <v>16</v>
      </c>
      <c r="O360" s="87">
        <v>1</v>
      </c>
      <c r="P360" s="87" t="s">
        <v>3</v>
      </c>
      <c r="Q360" s="87" t="s">
        <v>15</v>
      </c>
      <c r="R360" s="87">
        <v>287</v>
      </c>
      <c r="S360" s="87" t="s">
        <v>14</v>
      </c>
      <c r="T360" s="87">
        <v>100</v>
      </c>
      <c r="U360" s="87" t="s">
        <v>0</v>
      </c>
      <c r="V360" s="87">
        <f>VLOOKUP(B360,'[1]Config_Svol-Sarea-DM'!$I$2:$M$190,4,FALSE)</f>
        <v>700</v>
      </c>
      <c r="W360" s="87">
        <f>VLOOKUP(B360,'[1]Config_Svol-Sarea-DM'!$I$2:$M$190,5,FALSE)</f>
        <v>7.3099999999999997E-3</v>
      </c>
      <c r="X360" s="89"/>
      <c r="Y360" s="95" t="s">
        <v>1504</v>
      </c>
      <c r="Z360" s="87">
        <f>VLOOKUP(B360,'[1]Config_Svol-Sarea-DM'!$I$2:$M$190,2,FALSE)</f>
        <v>5.3E-3</v>
      </c>
      <c r="AA360" s="87">
        <f>VLOOKUP(B360,'[1]Config_Svol-Sarea-DM'!$I$2:$M$190,3,FALSE)</f>
        <v>3.5000000000000001E-3</v>
      </c>
      <c r="AB360" s="90"/>
      <c r="AC360" s="87" t="s">
        <v>1496</v>
      </c>
      <c r="AD360" s="87">
        <f>VLOOKUP(B360,'[1]Wet|Dry-qPCR'!$E$1:$L$167,8,FALSE)</f>
        <v>1.2955475881709777E-2</v>
      </c>
      <c r="AE360" s="87" t="s">
        <v>1500</v>
      </c>
    </row>
    <row r="361" spans="1:31">
      <c r="A361" s="86" t="s">
        <v>135</v>
      </c>
      <c r="B361" s="86" t="s">
        <v>1341</v>
      </c>
      <c r="C361" s="88">
        <v>45216</v>
      </c>
      <c r="D361" s="87" t="s">
        <v>96</v>
      </c>
      <c r="E361" s="87">
        <v>4</v>
      </c>
      <c r="F361" s="87" t="s">
        <v>47</v>
      </c>
      <c r="G361" s="87" t="s">
        <v>9</v>
      </c>
      <c r="H361" s="87" t="s">
        <v>8</v>
      </c>
      <c r="I361" s="87" t="s">
        <v>62</v>
      </c>
      <c r="J361" s="87" t="s">
        <v>7</v>
      </c>
      <c r="K361" s="87" t="s">
        <v>94</v>
      </c>
      <c r="L361" s="89">
        <v>9.7603291852235436</v>
      </c>
      <c r="M361" s="87" t="s">
        <v>17</v>
      </c>
      <c r="N361" s="87" t="s">
        <v>16</v>
      </c>
      <c r="O361" s="87">
        <v>1</v>
      </c>
      <c r="P361" s="87" t="s">
        <v>3</v>
      </c>
      <c r="Q361" s="87" t="s">
        <v>15</v>
      </c>
      <c r="R361" s="87">
        <v>267.60000000000002</v>
      </c>
      <c r="S361" s="87" t="s">
        <v>14</v>
      </c>
      <c r="T361" s="87">
        <v>100</v>
      </c>
      <c r="U361" s="87" t="s">
        <v>0</v>
      </c>
      <c r="V361" s="87">
        <f>VLOOKUP(B361,'[1]Config_Svol-Sarea-DM'!$I$2:$M$190,4,FALSE)</f>
        <v>700</v>
      </c>
      <c r="W361" s="87">
        <f>VLOOKUP(B361,'[1]Config_Svol-Sarea-DM'!$I$2:$M$190,5,FALSE)</f>
        <v>7.3099999999999997E-3</v>
      </c>
      <c r="X361" s="89"/>
      <c r="Y361" s="95" t="s">
        <v>1504</v>
      </c>
      <c r="Z361" s="87">
        <f>VLOOKUP(B361,'[1]Config_Svol-Sarea-DM'!$I$2:$M$190,2,FALSE)</f>
        <v>7.4000000000000003E-3</v>
      </c>
      <c r="AA361" s="87">
        <f>VLOOKUP(B361,'[1]Config_Svol-Sarea-DM'!$I$2:$M$190,3,FALSE)</f>
        <v>4.4000000000000003E-3</v>
      </c>
      <c r="AB361" s="90"/>
      <c r="AC361" s="87" t="s">
        <v>1496</v>
      </c>
      <c r="AD361" s="87">
        <f>VLOOKUP(B361,'[1]Wet|Dry-qPCR'!$E$1:$L$167,8,FALSE)</f>
        <v>1.5344502800683672E-2</v>
      </c>
      <c r="AE361" s="87" t="s">
        <v>1500</v>
      </c>
    </row>
    <row r="362" spans="1:31">
      <c r="A362" s="86" t="s">
        <v>134</v>
      </c>
      <c r="B362" s="86" t="s">
        <v>1341</v>
      </c>
      <c r="C362" s="88">
        <v>45216</v>
      </c>
      <c r="D362" s="87" t="s">
        <v>96</v>
      </c>
      <c r="E362" s="87">
        <v>4</v>
      </c>
      <c r="F362" s="87" t="s">
        <v>47</v>
      </c>
      <c r="G362" s="87" t="s">
        <v>9</v>
      </c>
      <c r="H362" s="87" t="s">
        <v>8</v>
      </c>
      <c r="I362" s="87" t="s">
        <v>62</v>
      </c>
      <c r="J362" s="87" t="s">
        <v>7</v>
      </c>
      <c r="K362" s="87" t="s">
        <v>94</v>
      </c>
      <c r="L362" s="89">
        <v>106.99302031615071</v>
      </c>
      <c r="M362" s="87" t="s">
        <v>17</v>
      </c>
      <c r="N362" s="87" t="s">
        <v>16</v>
      </c>
      <c r="O362" s="87">
        <v>1</v>
      </c>
      <c r="P362" s="87" t="s">
        <v>3</v>
      </c>
      <c r="Q362" s="87" t="s">
        <v>15</v>
      </c>
      <c r="R362" s="87">
        <v>267.5</v>
      </c>
      <c r="S362" s="87" t="s">
        <v>14</v>
      </c>
      <c r="T362" s="87">
        <v>100</v>
      </c>
      <c r="U362" s="87" t="s">
        <v>0</v>
      </c>
      <c r="V362" s="87">
        <f>VLOOKUP(B362,'[1]Config_Svol-Sarea-DM'!$I$2:$M$190,4,FALSE)</f>
        <v>700</v>
      </c>
      <c r="W362" s="87">
        <f>VLOOKUP(B362,'[1]Config_Svol-Sarea-DM'!$I$2:$M$190,5,FALSE)</f>
        <v>7.3099999999999997E-3</v>
      </c>
      <c r="X362" s="89"/>
      <c r="Y362" s="95" t="s">
        <v>1504</v>
      </c>
      <c r="Z362" s="87">
        <f>VLOOKUP(B362,'[1]Config_Svol-Sarea-DM'!$I$2:$M$190,2,FALSE)</f>
        <v>7.4000000000000003E-3</v>
      </c>
      <c r="AA362" s="87">
        <f>VLOOKUP(B362,'[1]Config_Svol-Sarea-DM'!$I$2:$M$190,3,FALSE)</f>
        <v>4.4000000000000003E-3</v>
      </c>
      <c r="AB362" s="90"/>
      <c r="AC362" s="87" t="s">
        <v>1496</v>
      </c>
      <c r="AD362" s="87">
        <f>VLOOKUP(B362,'[1]Wet|Dry-qPCR'!$E$1:$L$167,8,FALSE)</f>
        <v>1.5344502800683672E-2</v>
      </c>
      <c r="AE362" s="87" t="s">
        <v>1500</v>
      </c>
    </row>
    <row r="363" spans="1:31">
      <c r="A363" s="86" t="s">
        <v>133</v>
      </c>
      <c r="B363" s="86" t="s">
        <v>1342</v>
      </c>
      <c r="C363" s="88">
        <v>45216</v>
      </c>
      <c r="D363" s="87" t="s">
        <v>96</v>
      </c>
      <c r="E363" s="87">
        <v>4</v>
      </c>
      <c r="F363" s="87" t="s">
        <v>47</v>
      </c>
      <c r="G363" s="87" t="s">
        <v>9</v>
      </c>
      <c r="H363" s="87" t="s">
        <v>8</v>
      </c>
      <c r="I363" s="87" t="s">
        <v>59</v>
      </c>
      <c r="J363" s="87" t="s">
        <v>7</v>
      </c>
      <c r="K363" s="87" t="s">
        <v>94</v>
      </c>
      <c r="L363" s="89">
        <v>967.18689797996478</v>
      </c>
      <c r="M363" s="87" t="s">
        <v>17</v>
      </c>
      <c r="N363" s="87" t="s">
        <v>16</v>
      </c>
      <c r="O363" s="87">
        <v>1</v>
      </c>
      <c r="P363" s="87" t="s">
        <v>3</v>
      </c>
      <c r="Q363" s="87" t="s">
        <v>15</v>
      </c>
      <c r="R363" s="87">
        <v>227.1</v>
      </c>
      <c r="S363" s="87" t="s">
        <v>14</v>
      </c>
      <c r="T363" s="87">
        <v>100</v>
      </c>
      <c r="U363" s="87" t="s">
        <v>0</v>
      </c>
      <c r="V363" s="87">
        <f>VLOOKUP(B363,'[1]Config_Svol-Sarea-DM'!$I$2:$M$190,4,FALSE)</f>
        <v>700</v>
      </c>
      <c r="W363" s="87">
        <f>VLOOKUP(B363,'[1]Config_Svol-Sarea-DM'!$I$2:$M$190,5,FALSE)</f>
        <v>7.3099999999999997E-3</v>
      </c>
      <c r="X363" s="89"/>
      <c r="Y363" s="95" t="s">
        <v>1504</v>
      </c>
      <c r="Z363" s="87">
        <f>VLOOKUP(B363,'[1]Config_Svol-Sarea-DM'!$I$2:$M$190,2,FALSE)</f>
        <v>6.1000000000000004E-3</v>
      </c>
      <c r="AA363" s="87">
        <f>VLOOKUP(B363,'[1]Config_Svol-Sarea-DM'!$I$2:$M$190,3,FALSE)</f>
        <v>3.2000000000000002E-3</v>
      </c>
      <c r="AB363" s="90"/>
      <c r="AC363" s="87" t="s">
        <v>1496</v>
      </c>
      <c r="AD363" s="87">
        <f>VLOOKUP(B363,'[1]Wet|Dry-qPCR'!$E$1:$L$167,8,FALSE)</f>
        <v>1.4894502374308531E-2</v>
      </c>
      <c r="AE363" s="87" t="s">
        <v>1500</v>
      </c>
    </row>
    <row r="364" spans="1:31">
      <c r="A364" s="86" t="s">
        <v>132</v>
      </c>
      <c r="B364" s="86" t="s">
        <v>1342</v>
      </c>
      <c r="C364" s="88">
        <v>45216</v>
      </c>
      <c r="D364" s="87" t="s">
        <v>96</v>
      </c>
      <c r="E364" s="87">
        <v>4</v>
      </c>
      <c r="F364" s="87" t="s">
        <v>47</v>
      </c>
      <c r="G364" s="87" t="s">
        <v>9</v>
      </c>
      <c r="H364" s="87" t="s">
        <v>8</v>
      </c>
      <c r="I364" s="87" t="s">
        <v>59</v>
      </c>
      <c r="J364" s="87" t="s">
        <v>7</v>
      </c>
      <c r="K364" s="87" t="s">
        <v>94</v>
      </c>
      <c r="L364" s="89">
        <v>406.18048540663688</v>
      </c>
      <c r="M364" s="87" t="s">
        <v>17</v>
      </c>
      <c r="N364" s="87" t="s">
        <v>16</v>
      </c>
      <c r="O364" s="87">
        <v>1</v>
      </c>
      <c r="P364" s="87" t="s">
        <v>3</v>
      </c>
      <c r="Q364" s="87" t="s">
        <v>15</v>
      </c>
      <c r="R364" s="87">
        <v>290.8</v>
      </c>
      <c r="S364" s="87" t="s">
        <v>14</v>
      </c>
      <c r="T364" s="87">
        <v>100</v>
      </c>
      <c r="U364" s="87" t="s">
        <v>0</v>
      </c>
      <c r="V364" s="87">
        <f>VLOOKUP(B364,'[1]Config_Svol-Sarea-DM'!$I$2:$M$190,4,FALSE)</f>
        <v>700</v>
      </c>
      <c r="W364" s="87">
        <f>VLOOKUP(B364,'[1]Config_Svol-Sarea-DM'!$I$2:$M$190,5,FALSE)</f>
        <v>7.3099999999999997E-3</v>
      </c>
      <c r="X364" s="89"/>
      <c r="Y364" s="95" t="s">
        <v>1504</v>
      </c>
      <c r="Z364" s="87">
        <f>VLOOKUP(B364,'[1]Config_Svol-Sarea-DM'!$I$2:$M$190,2,FALSE)</f>
        <v>6.1000000000000004E-3</v>
      </c>
      <c r="AA364" s="87">
        <f>VLOOKUP(B364,'[1]Config_Svol-Sarea-DM'!$I$2:$M$190,3,FALSE)</f>
        <v>3.2000000000000002E-3</v>
      </c>
      <c r="AB364" s="90"/>
      <c r="AC364" s="87" t="s">
        <v>1496</v>
      </c>
      <c r="AD364" s="87">
        <f>VLOOKUP(B364,'[1]Wet|Dry-qPCR'!$E$1:$L$167,8,FALSE)</f>
        <v>1.4894502374308531E-2</v>
      </c>
      <c r="AE364" s="87" t="s">
        <v>1500</v>
      </c>
    </row>
    <row r="365" spans="1:31">
      <c r="A365" s="86" t="s">
        <v>131</v>
      </c>
      <c r="B365" s="86" t="s">
        <v>1343</v>
      </c>
      <c r="C365" s="88">
        <v>45216</v>
      </c>
      <c r="D365" s="87" t="s">
        <v>96</v>
      </c>
      <c r="E365" s="87">
        <v>4</v>
      </c>
      <c r="F365" s="87" t="s">
        <v>47</v>
      </c>
      <c r="G365" s="87" t="s">
        <v>9</v>
      </c>
      <c r="H365" s="87" t="s">
        <v>8</v>
      </c>
      <c r="I365" s="87" t="s">
        <v>56</v>
      </c>
      <c r="J365" s="87" t="s">
        <v>7</v>
      </c>
      <c r="K365" s="87" t="s">
        <v>94</v>
      </c>
      <c r="L365" s="89">
        <v>1094.6449285731683</v>
      </c>
      <c r="M365" s="87" t="s">
        <v>17</v>
      </c>
      <c r="N365" s="87" t="s">
        <v>16</v>
      </c>
      <c r="O365" s="87">
        <v>1</v>
      </c>
      <c r="P365" s="87" t="s">
        <v>3</v>
      </c>
      <c r="Q365" s="87" t="s">
        <v>15</v>
      </c>
      <c r="R365" s="87">
        <v>256.60000000000002</v>
      </c>
      <c r="S365" s="87" t="s">
        <v>14</v>
      </c>
      <c r="T365" s="87">
        <v>100</v>
      </c>
      <c r="U365" s="87" t="s">
        <v>0</v>
      </c>
      <c r="V365" s="87">
        <f>VLOOKUP(B365,'[1]Config_Svol-Sarea-DM'!$I$2:$M$190,4,FALSE)</f>
        <v>700</v>
      </c>
      <c r="W365" s="87">
        <f>VLOOKUP(B365,'[1]Config_Svol-Sarea-DM'!$I$2:$M$190,5,FALSE)</f>
        <v>7.3099999999999997E-3</v>
      </c>
      <c r="X365" s="89"/>
      <c r="Y365" s="95" t="s">
        <v>1504</v>
      </c>
      <c r="Z365" s="87">
        <f>VLOOKUP(B365,'[1]Config_Svol-Sarea-DM'!$I$2:$M$190,2,FALSE)</f>
        <v>1.2E-2</v>
      </c>
      <c r="AA365" s="87">
        <f>VLOOKUP(B365,'[1]Config_Svol-Sarea-DM'!$I$2:$M$190,3,FALSE)</f>
        <v>7.4999999999999997E-3</v>
      </c>
      <c r="AB365" s="90"/>
      <c r="AC365" s="87" t="s">
        <v>1496</v>
      </c>
      <c r="AD365" s="87">
        <f>VLOOKUP(B365,'[1]Wet|Dry-qPCR'!$E$1:$L$167,8,FALSE)</f>
        <v>2.425421370793988E-2</v>
      </c>
      <c r="AE365" s="87" t="s">
        <v>1500</v>
      </c>
    </row>
    <row r="366" spans="1:31">
      <c r="A366" s="86" t="s">
        <v>130</v>
      </c>
      <c r="B366" s="86" t="s">
        <v>1343</v>
      </c>
      <c r="C366" s="88">
        <v>45216</v>
      </c>
      <c r="D366" s="87" t="s">
        <v>96</v>
      </c>
      <c r="E366" s="87">
        <v>4</v>
      </c>
      <c r="F366" s="87" t="s">
        <v>47</v>
      </c>
      <c r="G366" s="87" t="s">
        <v>9</v>
      </c>
      <c r="H366" s="87" t="s">
        <v>8</v>
      </c>
      <c r="I366" s="87" t="s">
        <v>56</v>
      </c>
      <c r="J366" s="87" t="s">
        <v>7</v>
      </c>
      <c r="K366" s="87" t="s">
        <v>94</v>
      </c>
      <c r="L366" s="89">
        <v>908.59479845667192</v>
      </c>
      <c r="M366" s="87" t="s">
        <v>17</v>
      </c>
      <c r="N366" s="87" t="s">
        <v>16</v>
      </c>
      <c r="O366" s="87">
        <v>1</v>
      </c>
      <c r="P366" s="87" t="s">
        <v>3</v>
      </c>
      <c r="Q366" s="87" t="s">
        <v>15</v>
      </c>
      <c r="R366" s="87">
        <v>260.79999999999995</v>
      </c>
      <c r="S366" s="87" t="s">
        <v>14</v>
      </c>
      <c r="T366" s="87">
        <v>100</v>
      </c>
      <c r="U366" s="87" t="s">
        <v>0</v>
      </c>
      <c r="V366" s="87">
        <f>VLOOKUP(B366,'[1]Config_Svol-Sarea-DM'!$I$2:$M$190,4,FALSE)</f>
        <v>700</v>
      </c>
      <c r="W366" s="87">
        <f>VLOOKUP(B366,'[1]Config_Svol-Sarea-DM'!$I$2:$M$190,5,FALSE)</f>
        <v>7.3099999999999997E-3</v>
      </c>
      <c r="X366" s="89"/>
      <c r="Y366" s="95" t="s">
        <v>1504</v>
      </c>
      <c r="Z366" s="87">
        <f>VLOOKUP(B366,'[1]Config_Svol-Sarea-DM'!$I$2:$M$190,2,FALSE)</f>
        <v>1.2E-2</v>
      </c>
      <c r="AA366" s="87">
        <f>VLOOKUP(B366,'[1]Config_Svol-Sarea-DM'!$I$2:$M$190,3,FALSE)</f>
        <v>7.4999999999999997E-3</v>
      </c>
      <c r="AB366" s="90"/>
      <c r="AC366" s="87" t="s">
        <v>1496</v>
      </c>
      <c r="AD366" s="87">
        <f>VLOOKUP(B366,'[1]Wet|Dry-qPCR'!$E$1:$L$167,8,FALSE)</f>
        <v>2.425421370793988E-2</v>
      </c>
      <c r="AE366" s="87" t="s">
        <v>1500</v>
      </c>
    </row>
    <row r="367" spans="1:31">
      <c r="A367" s="86" t="s">
        <v>129</v>
      </c>
      <c r="B367" s="86" t="s">
        <v>1344</v>
      </c>
      <c r="C367" s="88">
        <v>45216</v>
      </c>
      <c r="D367" s="87" t="s">
        <v>96</v>
      </c>
      <c r="E367" s="87">
        <v>4</v>
      </c>
      <c r="F367" s="87" t="s">
        <v>47</v>
      </c>
      <c r="G367" s="87" t="s">
        <v>9</v>
      </c>
      <c r="H367" s="87" t="s">
        <v>8</v>
      </c>
      <c r="I367" s="87" t="s">
        <v>53</v>
      </c>
      <c r="J367" s="87" t="s">
        <v>7</v>
      </c>
      <c r="K367" s="87" t="s">
        <v>94</v>
      </c>
      <c r="L367" s="89">
        <v>11.087244567998091</v>
      </c>
      <c r="M367" s="87" t="s">
        <v>17</v>
      </c>
      <c r="N367" s="87" t="s">
        <v>16</v>
      </c>
      <c r="O367" s="87">
        <v>1</v>
      </c>
      <c r="P367" s="87" t="s">
        <v>3</v>
      </c>
      <c r="Q367" s="87" t="s">
        <v>15</v>
      </c>
      <c r="R367" s="87">
        <v>240.3</v>
      </c>
      <c r="S367" s="87" t="s">
        <v>14</v>
      </c>
      <c r="T367" s="87">
        <v>100</v>
      </c>
      <c r="U367" s="87" t="s">
        <v>0</v>
      </c>
      <c r="V367" s="87">
        <f>VLOOKUP(B367,'[1]Config_Svol-Sarea-DM'!$I$2:$M$190,4,FALSE)</f>
        <v>700</v>
      </c>
      <c r="W367" s="87">
        <f>VLOOKUP(B367,'[1]Config_Svol-Sarea-DM'!$I$2:$M$190,5,FALSE)</f>
        <v>7.3099999999999997E-3</v>
      </c>
      <c r="X367" s="89"/>
      <c r="Y367" s="95" t="s">
        <v>1504</v>
      </c>
      <c r="Z367" s="87">
        <f>VLOOKUP(B367,'[1]Config_Svol-Sarea-DM'!$I$2:$M$190,2,FALSE)</f>
        <v>4.3E-3</v>
      </c>
      <c r="AA367" s="87">
        <f>VLOOKUP(B367,'[1]Config_Svol-Sarea-DM'!$I$2:$M$190,3,FALSE)</f>
        <v>1.2999999999999999E-3</v>
      </c>
      <c r="AB367" s="90"/>
      <c r="AC367" s="87" t="s">
        <v>1496</v>
      </c>
      <c r="AD367" s="87">
        <f>VLOOKUP(B367,'[1]Wet|Dry-qPCR'!$E$1:$L$167,8,FALSE)</f>
        <v>1.2507398924260745E-2</v>
      </c>
      <c r="AE367" s="87" t="s">
        <v>1500</v>
      </c>
    </row>
    <row r="368" spans="1:31">
      <c r="A368" s="86" t="s">
        <v>128</v>
      </c>
      <c r="B368" s="86" t="s">
        <v>1344</v>
      </c>
      <c r="C368" s="88">
        <v>45216</v>
      </c>
      <c r="D368" s="87" t="s">
        <v>96</v>
      </c>
      <c r="E368" s="87">
        <v>4</v>
      </c>
      <c r="F368" s="87" t="s">
        <v>47</v>
      </c>
      <c r="G368" s="87" t="s">
        <v>9</v>
      </c>
      <c r="H368" s="87" t="s">
        <v>8</v>
      </c>
      <c r="I368" s="87" t="s">
        <v>53</v>
      </c>
      <c r="J368" s="87" t="s">
        <v>7</v>
      </c>
      <c r="K368" s="87" t="s">
        <v>94</v>
      </c>
      <c r="L368" s="89">
        <v>4.5576454076250421</v>
      </c>
      <c r="M368" s="87" t="s">
        <v>17</v>
      </c>
      <c r="N368" s="87" t="s">
        <v>16</v>
      </c>
      <c r="O368" s="87">
        <v>1</v>
      </c>
      <c r="P368" s="87" t="s">
        <v>3</v>
      </c>
      <c r="Q368" s="87" t="s">
        <v>15</v>
      </c>
      <c r="R368" s="87">
        <v>247.4</v>
      </c>
      <c r="S368" s="87" t="s">
        <v>14</v>
      </c>
      <c r="T368" s="87">
        <v>100</v>
      </c>
      <c r="U368" s="87" t="s">
        <v>0</v>
      </c>
      <c r="V368" s="87">
        <f>VLOOKUP(B368,'[1]Config_Svol-Sarea-DM'!$I$2:$M$190,4,FALSE)</f>
        <v>700</v>
      </c>
      <c r="W368" s="87">
        <f>VLOOKUP(B368,'[1]Config_Svol-Sarea-DM'!$I$2:$M$190,5,FALSE)</f>
        <v>7.3099999999999997E-3</v>
      </c>
      <c r="X368" s="89"/>
      <c r="Y368" s="95" t="s">
        <v>1504</v>
      </c>
      <c r="Z368" s="87">
        <f>VLOOKUP(B368,'[1]Config_Svol-Sarea-DM'!$I$2:$M$190,2,FALSE)</f>
        <v>4.3E-3</v>
      </c>
      <c r="AA368" s="87">
        <f>VLOOKUP(B368,'[1]Config_Svol-Sarea-DM'!$I$2:$M$190,3,FALSE)</f>
        <v>1.2999999999999999E-3</v>
      </c>
      <c r="AB368" s="90"/>
      <c r="AC368" s="87" t="s">
        <v>1496</v>
      </c>
      <c r="AD368" s="87">
        <f>VLOOKUP(B368,'[1]Wet|Dry-qPCR'!$E$1:$L$167,8,FALSE)</f>
        <v>1.2507398924260745E-2</v>
      </c>
      <c r="AE368" s="87" t="s">
        <v>1500</v>
      </c>
    </row>
    <row r="369" spans="1:31">
      <c r="A369" s="86" t="s">
        <v>127</v>
      </c>
      <c r="B369" s="86" t="s">
        <v>1345</v>
      </c>
      <c r="C369" s="88">
        <v>45216</v>
      </c>
      <c r="D369" s="87" t="s">
        <v>96</v>
      </c>
      <c r="E369" s="87">
        <v>4</v>
      </c>
      <c r="F369" s="87" t="s">
        <v>47</v>
      </c>
      <c r="G369" s="87" t="s">
        <v>9</v>
      </c>
      <c r="H369" s="87" t="s">
        <v>8</v>
      </c>
      <c r="I369" s="87" t="s">
        <v>50</v>
      </c>
      <c r="J369" s="87" t="s">
        <v>7</v>
      </c>
      <c r="K369" s="87" t="s">
        <v>94</v>
      </c>
      <c r="L369" s="89">
        <v>7.0749490761184548</v>
      </c>
      <c r="M369" s="87" t="s">
        <v>17</v>
      </c>
      <c r="N369" s="87" t="s">
        <v>16</v>
      </c>
      <c r="O369" s="87">
        <v>1</v>
      </c>
      <c r="P369" s="87" t="s">
        <v>3</v>
      </c>
      <c r="Q369" s="87" t="s">
        <v>15</v>
      </c>
      <c r="R369" s="87">
        <v>254.1</v>
      </c>
      <c r="S369" s="87" t="s">
        <v>14</v>
      </c>
      <c r="T369" s="87">
        <v>100</v>
      </c>
      <c r="U369" s="87" t="s">
        <v>0</v>
      </c>
      <c r="V369" s="87">
        <f>VLOOKUP(B369,'[1]Config_Svol-Sarea-DM'!$I$2:$M$190,4,FALSE)</f>
        <v>700</v>
      </c>
      <c r="W369" s="87">
        <f>VLOOKUP(B369,'[1]Config_Svol-Sarea-DM'!$I$2:$M$190,5,FALSE)</f>
        <v>7.3099999999999997E-3</v>
      </c>
      <c r="X369" s="89"/>
      <c r="Y369" s="95" t="s">
        <v>1504</v>
      </c>
      <c r="Z369" s="87">
        <f>VLOOKUP(B369,'[1]Config_Svol-Sarea-DM'!$I$2:$M$190,2,FALSE)</f>
        <v>5.1999999999999998E-3</v>
      </c>
      <c r="AA369" s="87">
        <f>VLOOKUP(B369,'[1]Config_Svol-Sarea-DM'!$I$2:$M$190,3,FALSE)</f>
        <v>1.5E-3</v>
      </c>
      <c r="AB369" s="90"/>
      <c r="AC369" s="87" t="s">
        <v>1496</v>
      </c>
      <c r="AD369" s="87">
        <f>VLOOKUP(B369,'[1]Wet|Dry-qPCR'!$E$1:$L$167,8,FALSE)</f>
        <v>5.2439008281928816E-3</v>
      </c>
      <c r="AE369" s="87" t="s">
        <v>1500</v>
      </c>
    </row>
    <row r="370" spans="1:31">
      <c r="A370" s="86" t="s">
        <v>126</v>
      </c>
      <c r="B370" s="86" t="s">
        <v>1345</v>
      </c>
      <c r="C370" s="88">
        <v>45216</v>
      </c>
      <c r="D370" s="87" t="s">
        <v>96</v>
      </c>
      <c r="E370" s="87">
        <v>4</v>
      </c>
      <c r="F370" s="87" t="s">
        <v>47</v>
      </c>
      <c r="G370" s="87" t="s">
        <v>9</v>
      </c>
      <c r="H370" s="87" t="s">
        <v>8</v>
      </c>
      <c r="I370" s="87" t="s">
        <v>50</v>
      </c>
      <c r="J370" s="87" t="s">
        <v>7</v>
      </c>
      <c r="K370" s="87" t="s">
        <v>94</v>
      </c>
      <c r="L370" s="89">
        <v>5.4379309995107379</v>
      </c>
      <c r="M370" s="87" t="s">
        <v>17</v>
      </c>
      <c r="N370" s="87" t="s">
        <v>16</v>
      </c>
      <c r="O370" s="87">
        <v>1</v>
      </c>
      <c r="P370" s="87" t="s">
        <v>3</v>
      </c>
      <c r="Q370" s="87" t="s">
        <v>15</v>
      </c>
      <c r="R370" s="87">
        <v>249</v>
      </c>
      <c r="S370" s="87" t="s">
        <v>14</v>
      </c>
      <c r="T370" s="87">
        <v>100</v>
      </c>
      <c r="U370" s="87" t="s">
        <v>0</v>
      </c>
      <c r="V370" s="87">
        <f>VLOOKUP(B370,'[1]Config_Svol-Sarea-DM'!$I$2:$M$190,4,FALSE)</f>
        <v>700</v>
      </c>
      <c r="W370" s="87">
        <f>VLOOKUP(B370,'[1]Config_Svol-Sarea-DM'!$I$2:$M$190,5,FALSE)</f>
        <v>7.3099999999999997E-3</v>
      </c>
      <c r="X370" s="89"/>
      <c r="Y370" s="95" t="s">
        <v>1504</v>
      </c>
      <c r="Z370" s="87">
        <f>VLOOKUP(B370,'[1]Config_Svol-Sarea-DM'!$I$2:$M$190,2,FALSE)</f>
        <v>5.1999999999999998E-3</v>
      </c>
      <c r="AA370" s="87">
        <f>VLOOKUP(B370,'[1]Config_Svol-Sarea-DM'!$I$2:$M$190,3,FALSE)</f>
        <v>1.5E-3</v>
      </c>
      <c r="AB370" s="90"/>
      <c r="AC370" s="87" t="s">
        <v>1496</v>
      </c>
      <c r="AD370" s="87">
        <f>VLOOKUP(B370,'[1]Wet|Dry-qPCR'!$E$1:$L$167,8,FALSE)</f>
        <v>5.2439008281928816E-3</v>
      </c>
      <c r="AE370" s="87" t="s">
        <v>1500</v>
      </c>
    </row>
    <row r="371" spans="1:31">
      <c r="A371" s="86" t="s">
        <v>125</v>
      </c>
      <c r="B371" s="86" t="s">
        <v>1346</v>
      </c>
      <c r="C371" s="88">
        <v>45216</v>
      </c>
      <c r="D371" s="87" t="s">
        <v>96</v>
      </c>
      <c r="E371" s="87">
        <v>4</v>
      </c>
      <c r="F371" s="87" t="s">
        <v>47</v>
      </c>
      <c r="G371" s="87" t="s">
        <v>9</v>
      </c>
      <c r="H371" s="87" t="s">
        <v>8</v>
      </c>
      <c r="I371" s="87" t="s">
        <v>46</v>
      </c>
      <c r="J371" s="87" t="s">
        <v>7</v>
      </c>
      <c r="K371" s="87" t="s">
        <v>94</v>
      </c>
      <c r="L371" s="89">
        <v>682.35627486307692</v>
      </c>
      <c r="M371" s="87" t="s">
        <v>17</v>
      </c>
      <c r="N371" s="87" t="s">
        <v>16</v>
      </c>
      <c r="O371" s="87">
        <v>1</v>
      </c>
      <c r="P371" s="87" t="s">
        <v>3</v>
      </c>
      <c r="Q371" s="87" t="s">
        <v>15</v>
      </c>
      <c r="R371" s="87">
        <v>277.3</v>
      </c>
      <c r="S371" s="87" t="s">
        <v>14</v>
      </c>
      <c r="T371" s="87">
        <v>100</v>
      </c>
      <c r="U371" s="87" t="s">
        <v>0</v>
      </c>
      <c r="V371" s="87">
        <f>VLOOKUP(B371,'[1]Config_Svol-Sarea-DM'!$I$2:$M$190,4,FALSE)</f>
        <v>700</v>
      </c>
      <c r="W371" s="87">
        <f>VLOOKUP(B371,'[1]Config_Svol-Sarea-DM'!$I$2:$M$190,5,FALSE)</f>
        <v>7.3100000000000005E-3</v>
      </c>
      <c r="X371" s="89"/>
      <c r="Y371" s="95" t="s">
        <v>1504</v>
      </c>
      <c r="Z371" s="87">
        <f>VLOOKUP(B371,'[1]Config_Svol-Sarea-DM'!$I$2:$M$190,2,FALSE)</f>
        <v>6.1000000000000004E-3</v>
      </c>
      <c r="AA371" s="87">
        <f>VLOOKUP(B371,'[1]Config_Svol-Sarea-DM'!$I$2:$M$190,3,FALSE)</f>
        <v>3.3999999999999998E-3</v>
      </c>
      <c r="AB371" s="90"/>
      <c r="AC371" s="87" t="s">
        <v>1496</v>
      </c>
      <c r="AD371" s="87">
        <f>VLOOKUP(B371,'[1]Wet|Dry-qPCR'!$E$1:$L$167,8,FALSE)</f>
        <v>1.6666901081590465E-2</v>
      </c>
      <c r="AE371" s="87" t="s">
        <v>1500</v>
      </c>
    </row>
    <row r="372" spans="1:31">
      <c r="A372" s="86" t="s">
        <v>124</v>
      </c>
      <c r="B372" s="86" t="s">
        <v>1346</v>
      </c>
      <c r="C372" s="88">
        <v>45216</v>
      </c>
      <c r="D372" s="87" t="s">
        <v>96</v>
      </c>
      <c r="E372" s="87">
        <v>4</v>
      </c>
      <c r="F372" s="87" t="s">
        <v>47</v>
      </c>
      <c r="G372" s="87" t="s">
        <v>9</v>
      </c>
      <c r="H372" s="87" t="s">
        <v>8</v>
      </c>
      <c r="I372" s="87" t="s">
        <v>46</v>
      </c>
      <c r="J372" s="87" t="s">
        <v>7</v>
      </c>
      <c r="K372" s="87" t="s">
        <v>94</v>
      </c>
      <c r="L372" s="89">
        <v>1160.1336336475654</v>
      </c>
      <c r="M372" s="87" t="s">
        <v>17</v>
      </c>
      <c r="N372" s="87" t="s">
        <v>16</v>
      </c>
      <c r="O372" s="87">
        <v>1</v>
      </c>
      <c r="P372" s="87" t="s">
        <v>3</v>
      </c>
      <c r="Q372" s="87" t="s">
        <v>15</v>
      </c>
      <c r="R372" s="87">
        <v>210.5</v>
      </c>
      <c r="S372" s="87" t="s">
        <v>14</v>
      </c>
      <c r="T372" s="87">
        <v>100</v>
      </c>
      <c r="U372" s="87" t="s">
        <v>0</v>
      </c>
      <c r="V372" s="87">
        <f>VLOOKUP(B372,'[1]Config_Svol-Sarea-DM'!$I$2:$M$190,4,FALSE)</f>
        <v>700</v>
      </c>
      <c r="W372" s="87">
        <f>VLOOKUP(B372,'[1]Config_Svol-Sarea-DM'!$I$2:$M$190,5,FALSE)</f>
        <v>7.3100000000000005E-3</v>
      </c>
      <c r="X372" s="89"/>
      <c r="Y372" s="95" t="s">
        <v>1504</v>
      </c>
      <c r="Z372" s="87">
        <f>VLOOKUP(B372,'[1]Config_Svol-Sarea-DM'!$I$2:$M$190,2,FALSE)</f>
        <v>6.1000000000000004E-3</v>
      </c>
      <c r="AA372" s="87">
        <f>VLOOKUP(B372,'[1]Config_Svol-Sarea-DM'!$I$2:$M$190,3,FALSE)</f>
        <v>3.3999999999999998E-3</v>
      </c>
      <c r="AB372" s="90"/>
      <c r="AC372" s="87" t="s">
        <v>1496</v>
      </c>
      <c r="AD372" s="87">
        <f>VLOOKUP(B372,'[1]Wet|Dry-qPCR'!$E$1:$L$167,8,FALSE)</f>
        <v>1.6666901081590465E-2</v>
      </c>
      <c r="AE372" s="87" t="s">
        <v>1500</v>
      </c>
    </row>
    <row r="373" spans="1:31">
      <c r="A373" s="86" t="s">
        <v>123</v>
      </c>
      <c r="B373" s="86" t="s">
        <v>1347</v>
      </c>
      <c r="C373" s="88">
        <v>45216</v>
      </c>
      <c r="D373" s="87" t="s">
        <v>96</v>
      </c>
      <c r="E373" s="87">
        <v>4</v>
      </c>
      <c r="F373" s="87" t="s">
        <v>20</v>
      </c>
      <c r="G373" s="87" t="s">
        <v>9</v>
      </c>
      <c r="H373" s="87" t="s">
        <v>19</v>
      </c>
      <c r="I373" s="87" t="s">
        <v>8</v>
      </c>
      <c r="J373" s="87" t="s">
        <v>7</v>
      </c>
      <c r="K373" s="87" t="s">
        <v>94</v>
      </c>
      <c r="L373" s="89">
        <v>106.60968648976294</v>
      </c>
      <c r="M373" s="87" t="s">
        <v>17</v>
      </c>
      <c r="N373" s="87" t="s">
        <v>16</v>
      </c>
      <c r="O373" s="87">
        <v>1</v>
      </c>
      <c r="P373" s="87" t="s">
        <v>3</v>
      </c>
      <c r="Q373" s="87" t="s">
        <v>15</v>
      </c>
      <c r="R373" s="87">
        <v>275.5</v>
      </c>
      <c r="S373" s="87" t="s">
        <v>14</v>
      </c>
      <c r="T373" s="87">
        <v>100</v>
      </c>
      <c r="U373" s="87" t="s">
        <v>0</v>
      </c>
      <c r="V373" s="87">
        <f>VLOOKUP(B373,'[1]Config_Svol-Sarea-DM'!$I$2:$M$190,4,FALSE)</f>
        <v>550</v>
      </c>
      <c r="W373" s="87">
        <f>VLOOKUP(B373,'[1]Config_Svol-Sarea-DM'!$I$2:$M$190,5,FALSE)</f>
        <v>8.5999999999999993E-2</v>
      </c>
      <c r="X373" s="89"/>
      <c r="Y373" s="95" t="s">
        <v>1504</v>
      </c>
      <c r="Z373" s="87">
        <f>VLOOKUP(B373,'[1]Config_Svol-Sarea-DM'!$I$2:$M$190,2,FALSE)</f>
        <v>8.8000000000000004E-6</v>
      </c>
      <c r="AA373" s="87">
        <f>VLOOKUP(B373,'[1]Config_Svol-Sarea-DM'!$I$2:$M$190,3,FALSE)</f>
        <v>3.8999999999999999E-6</v>
      </c>
      <c r="AB373" s="90"/>
      <c r="AC373" s="87" t="s">
        <v>1496</v>
      </c>
      <c r="AD373" s="87">
        <f>VLOOKUP(B373,'[1]Wet|Dry-qPCR'!$E$1:$L$167,8,FALSE)</f>
        <v>4.0644433365694954E-2</v>
      </c>
      <c r="AE373" s="87" t="s">
        <v>1500</v>
      </c>
    </row>
    <row r="374" spans="1:31">
      <c r="A374" s="86" t="s">
        <v>122</v>
      </c>
      <c r="B374" s="86" t="s">
        <v>1347</v>
      </c>
      <c r="C374" s="88">
        <v>45216</v>
      </c>
      <c r="D374" s="87" t="s">
        <v>96</v>
      </c>
      <c r="E374" s="87">
        <v>4</v>
      </c>
      <c r="F374" s="87" t="s">
        <v>20</v>
      </c>
      <c r="G374" s="87" t="s">
        <v>9</v>
      </c>
      <c r="H374" s="87" t="s">
        <v>19</v>
      </c>
      <c r="I374" s="87" t="s">
        <v>8</v>
      </c>
      <c r="J374" s="87" t="s">
        <v>7</v>
      </c>
      <c r="K374" s="87" t="s">
        <v>94</v>
      </c>
      <c r="L374" s="89">
        <v>99.942509320865284</v>
      </c>
      <c r="M374" s="87" t="s">
        <v>17</v>
      </c>
      <c r="N374" s="87" t="s">
        <v>16</v>
      </c>
      <c r="O374" s="87">
        <v>1</v>
      </c>
      <c r="P374" s="87" t="s">
        <v>3</v>
      </c>
      <c r="Q374" s="87" t="s">
        <v>15</v>
      </c>
      <c r="R374" s="87">
        <v>255.80000000000004</v>
      </c>
      <c r="S374" s="87" t="s">
        <v>14</v>
      </c>
      <c r="T374" s="87">
        <v>100</v>
      </c>
      <c r="U374" s="87" t="s">
        <v>0</v>
      </c>
      <c r="V374" s="87">
        <f>VLOOKUP(B374,'[1]Config_Svol-Sarea-DM'!$I$2:$M$190,4,FALSE)</f>
        <v>550</v>
      </c>
      <c r="W374" s="87">
        <f>VLOOKUP(B374,'[1]Config_Svol-Sarea-DM'!$I$2:$M$190,5,FALSE)</f>
        <v>8.5999999999999993E-2</v>
      </c>
      <c r="X374" s="89"/>
      <c r="Y374" s="95" t="s">
        <v>1504</v>
      </c>
      <c r="Z374" s="87">
        <f>VLOOKUP(B374,'[1]Config_Svol-Sarea-DM'!$I$2:$M$190,2,FALSE)</f>
        <v>8.8000000000000004E-6</v>
      </c>
      <c r="AA374" s="87">
        <f>VLOOKUP(B374,'[1]Config_Svol-Sarea-DM'!$I$2:$M$190,3,FALSE)</f>
        <v>3.8999999999999999E-6</v>
      </c>
      <c r="AB374" s="90"/>
      <c r="AC374" s="87" t="s">
        <v>1496</v>
      </c>
      <c r="AD374" s="87">
        <f>VLOOKUP(B374,'[1]Wet|Dry-qPCR'!$E$1:$L$167,8,FALSE)</f>
        <v>4.0644433365694954E-2</v>
      </c>
      <c r="AE374" s="87" t="s">
        <v>1500</v>
      </c>
    </row>
    <row r="375" spans="1:31">
      <c r="A375" s="86" t="s">
        <v>121</v>
      </c>
      <c r="B375" s="86" t="s">
        <v>1348</v>
      </c>
      <c r="C375" s="88">
        <v>45216</v>
      </c>
      <c r="D375" s="87" t="s">
        <v>96</v>
      </c>
      <c r="E375" s="87">
        <v>4</v>
      </c>
      <c r="F375" s="87" t="s">
        <v>47</v>
      </c>
      <c r="G375" s="87" t="s">
        <v>9</v>
      </c>
      <c r="H375" s="87" t="s">
        <v>8</v>
      </c>
      <c r="I375" s="87" t="s">
        <v>119</v>
      </c>
      <c r="J375" s="87" t="s">
        <v>7</v>
      </c>
      <c r="K375" s="87" t="s">
        <v>94</v>
      </c>
      <c r="L375" s="89">
        <v>797.08132759890577</v>
      </c>
      <c r="M375" s="87" t="s">
        <v>17</v>
      </c>
      <c r="N375" s="87" t="s">
        <v>16</v>
      </c>
      <c r="O375" s="87">
        <v>1</v>
      </c>
      <c r="P375" s="87" t="s">
        <v>3</v>
      </c>
      <c r="Q375" s="87" t="s">
        <v>15</v>
      </c>
      <c r="R375" s="87">
        <v>237.6</v>
      </c>
      <c r="S375" s="87" t="s">
        <v>14</v>
      </c>
      <c r="T375" s="87">
        <v>100</v>
      </c>
      <c r="U375" s="87" t="s">
        <v>0</v>
      </c>
      <c r="V375" s="87">
        <f>VLOOKUP(B375,'[1]Config_Svol-Sarea-DM'!$I$2:$M$190,4,FALSE)</f>
        <v>700</v>
      </c>
      <c r="W375" s="87">
        <f>VLOOKUP(B375,'[1]Config_Svol-Sarea-DM'!$I$2:$M$190,5,FALSE)</f>
        <v>1.426E-2</v>
      </c>
      <c r="X375" s="89"/>
      <c r="Y375" s="95" t="s">
        <v>1504</v>
      </c>
      <c r="Z375" s="87">
        <f>VLOOKUP(B375,'[1]Config_Svol-Sarea-DM'!$I$2:$M$190,2,FALSE)</f>
        <v>1.6999999999999999E-3</v>
      </c>
      <c r="AA375" s="87">
        <f>VLOOKUP(B375,'[1]Config_Svol-Sarea-DM'!$I$2:$M$190,3,FALSE)</f>
        <v>7.2999999999999996E-4</v>
      </c>
      <c r="AB375" s="90"/>
      <c r="AC375" s="87" t="s">
        <v>1496</v>
      </c>
      <c r="AD375" s="87">
        <f>VLOOKUP(B375,'[1]Wet|Dry-qPCR'!$E$1:$L$167,8,FALSE)</f>
        <v>1.2266011782686518E-2</v>
      </c>
      <c r="AE375" s="87" t="s">
        <v>1500</v>
      </c>
    </row>
    <row r="376" spans="1:31">
      <c r="A376" s="86" t="s">
        <v>120</v>
      </c>
      <c r="B376" s="86" t="s">
        <v>1348</v>
      </c>
      <c r="C376" s="88">
        <v>45216</v>
      </c>
      <c r="D376" s="87" t="s">
        <v>96</v>
      </c>
      <c r="E376" s="87">
        <v>4</v>
      </c>
      <c r="F376" s="87" t="s">
        <v>47</v>
      </c>
      <c r="G376" s="87" t="s">
        <v>9</v>
      </c>
      <c r="H376" s="87" t="s">
        <v>8</v>
      </c>
      <c r="I376" s="87" t="s">
        <v>119</v>
      </c>
      <c r="J376" s="87" t="s">
        <v>7</v>
      </c>
      <c r="K376" s="87" t="s">
        <v>94</v>
      </c>
      <c r="L376" s="89">
        <v>251.1328636863534</v>
      </c>
      <c r="M376" s="87" t="s">
        <v>17</v>
      </c>
      <c r="N376" s="87" t="s">
        <v>16</v>
      </c>
      <c r="O376" s="87">
        <v>1</v>
      </c>
      <c r="P376" s="87" t="s">
        <v>3</v>
      </c>
      <c r="Q376" s="87" t="s">
        <v>15</v>
      </c>
      <c r="R376" s="87">
        <v>267.10000000000002</v>
      </c>
      <c r="S376" s="87" t="s">
        <v>14</v>
      </c>
      <c r="T376" s="87">
        <v>100</v>
      </c>
      <c r="U376" s="87" t="s">
        <v>0</v>
      </c>
      <c r="V376" s="87">
        <f>VLOOKUP(B376,'[1]Config_Svol-Sarea-DM'!$I$2:$M$190,4,FALSE)</f>
        <v>700</v>
      </c>
      <c r="W376" s="87">
        <f>VLOOKUP(B376,'[1]Config_Svol-Sarea-DM'!$I$2:$M$190,5,FALSE)</f>
        <v>1.426E-2</v>
      </c>
      <c r="X376" s="89"/>
      <c r="Y376" s="95" t="s">
        <v>1504</v>
      </c>
      <c r="Z376" s="87">
        <f>VLOOKUP(B376,'[1]Config_Svol-Sarea-DM'!$I$2:$M$190,2,FALSE)</f>
        <v>1.6999999999999999E-3</v>
      </c>
      <c r="AA376" s="87">
        <f>VLOOKUP(B376,'[1]Config_Svol-Sarea-DM'!$I$2:$M$190,3,FALSE)</f>
        <v>7.2999999999999996E-4</v>
      </c>
      <c r="AB376" s="90"/>
      <c r="AC376" s="87" t="s">
        <v>1496</v>
      </c>
      <c r="AD376" s="87">
        <f>VLOOKUP(B376,'[1]Wet|Dry-qPCR'!$E$1:$L$167,8,FALSE)</f>
        <v>1.2266011782686518E-2</v>
      </c>
      <c r="AE376" s="87" t="s">
        <v>1500</v>
      </c>
    </row>
    <row r="377" spans="1:31">
      <c r="A377" s="86" t="s">
        <v>118</v>
      </c>
      <c r="B377" s="86" t="s">
        <v>1349</v>
      </c>
      <c r="C377" s="88">
        <v>45216</v>
      </c>
      <c r="D377" s="87" t="s">
        <v>96</v>
      </c>
      <c r="E377" s="87">
        <v>4</v>
      </c>
      <c r="F377" s="87" t="s">
        <v>47</v>
      </c>
      <c r="G377" s="87" t="s">
        <v>9</v>
      </c>
      <c r="H377" s="87" t="s">
        <v>8</v>
      </c>
      <c r="I377" s="87" t="s">
        <v>8</v>
      </c>
      <c r="J377" s="87" t="s">
        <v>7</v>
      </c>
      <c r="K377" s="87" t="s">
        <v>94</v>
      </c>
      <c r="L377" s="89">
        <v>507.82979434623832</v>
      </c>
      <c r="M377" s="87" t="s">
        <v>17</v>
      </c>
      <c r="N377" s="87" t="s">
        <v>16</v>
      </c>
      <c r="O377" s="87">
        <v>1</v>
      </c>
      <c r="P377" s="87" t="s">
        <v>3</v>
      </c>
      <c r="Q377" s="87" t="s">
        <v>15</v>
      </c>
      <c r="R377" s="87">
        <v>290.10000000000002</v>
      </c>
      <c r="S377" s="87" t="s">
        <v>14</v>
      </c>
      <c r="T377" s="87">
        <v>100</v>
      </c>
      <c r="U377" s="87" t="s">
        <v>0</v>
      </c>
      <c r="V377" s="87">
        <f>VLOOKUP(B377,'[1]Config_Svol-Sarea-DM'!$I$2:$M$190,4,FALSE)</f>
        <v>700</v>
      </c>
      <c r="W377" s="87">
        <f>VLOOKUP(B377,'[1]Config_Svol-Sarea-DM'!$I$2:$M$190,5,FALSE)</f>
        <v>1.4630000000000001E-2</v>
      </c>
      <c r="X377" s="89"/>
      <c r="Y377" s="95" t="s">
        <v>1504</v>
      </c>
      <c r="Z377" s="87">
        <f>VLOOKUP(B377,'[1]Config_Svol-Sarea-DM'!$I$2:$M$190,2,FALSE)</f>
        <v>4.3E-3</v>
      </c>
      <c r="AA377" s="87">
        <f>VLOOKUP(B377,'[1]Config_Svol-Sarea-DM'!$I$2:$M$190,3,FALSE)</f>
        <v>2E-3</v>
      </c>
      <c r="AB377" s="90"/>
      <c r="AC377" s="87" t="s">
        <v>1496</v>
      </c>
      <c r="AD377" s="87">
        <f>VLOOKUP(B377,'[1]Wet|Dry-qPCR'!$E$1:$L$167,8,FALSE)</f>
        <v>1.6119724541222655E-2</v>
      </c>
      <c r="AE377" s="87" t="s">
        <v>1500</v>
      </c>
    </row>
    <row r="378" spans="1:31">
      <c r="A378" s="86" t="s">
        <v>117</v>
      </c>
      <c r="B378" s="86" t="s">
        <v>1349</v>
      </c>
      <c r="C378" s="88">
        <v>45216</v>
      </c>
      <c r="D378" s="87" t="s">
        <v>96</v>
      </c>
      <c r="E378" s="87">
        <v>4</v>
      </c>
      <c r="F378" s="87" t="s">
        <v>47</v>
      </c>
      <c r="G378" s="87" t="s">
        <v>9</v>
      </c>
      <c r="H378" s="87" t="s">
        <v>8</v>
      </c>
      <c r="I378" s="87" t="s">
        <v>8</v>
      </c>
      <c r="J378" s="87" t="s">
        <v>7</v>
      </c>
      <c r="K378" s="87" t="s">
        <v>94</v>
      </c>
      <c r="L378" s="89">
        <v>488.0934154819891</v>
      </c>
      <c r="M378" s="87" t="s">
        <v>17</v>
      </c>
      <c r="N378" s="87" t="s">
        <v>16</v>
      </c>
      <c r="O378" s="87">
        <v>1</v>
      </c>
      <c r="P378" s="87" t="s">
        <v>3</v>
      </c>
      <c r="Q378" s="87" t="s">
        <v>15</v>
      </c>
      <c r="R378" s="87">
        <v>220.70000000000002</v>
      </c>
      <c r="S378" s="87" t="s">
        <v>14</v>
      </c>
      <c r="T378" s="87">
        <v>100</v>
      </c>
      <c r="U378" s="87" t="s">
        <v>0</v>
      </c>
      <c r="V378" s="87">
        <f>VLOOKUP(B378,'[1]Config_Svol-Sarea-DM'!$I$2:$M$190,4,FALSE)</f>
        <v>700</v>
      </c>
      <c r="W378" s="87">
        <f>VLOOKUP(B378,'[1]Config_Svol-Sarea-DM'!$I$2:$M$190,5,FALSE)</f>
        <v>1.4630000000000001E-2</v>
      </c>
      <c r="X378" s="89"/>
      <c r="Y378" s="95" t="s">
        <v>1504</v>
      </c>
      <c r="Z378" s="87">
        <f>VLOOKUP(B378,'[1]Config_Svol-Sarea-DM'!$I$2:$M$190,2,FALSE)</f>
        <v>4.3E-3</v>
      </c>
      <c r="AA378" s="87">
        <f>VLOOKUP(B378,'[1]Config_Svol-Sarea-DM'!$I$2:$M$190,3,FALSE)</f>
        <v>2E-3</v>
      </c>
      <c r="AB378" s="90"/>
      <c r="AC378" s="87" t="s">
        <v>1496</v>
      </c>
      <c r="AD378" s="87">
        <f>VLOOKUP(B378,'[1]Wet|Dry-qPCR'!$E$1:$L$167,8,FALSE)</f>
        <v>1.6119724541222655E-2</v>
      </c>
      <c r="AE378" s="87" t="s">
        <v>1500</v>
      </c>
    </row>
    <row r="379" spans="1:31">
      <c r="A379" s="86" t="s">
        <v>116</v>
      </c>
      <c r="B379" s="86" t="s">
        <v>1350</v>
      </c>
      <c r="C379" s="88">
        <v>45216</v>
      </c>
      <c r="D379" s="87" t="s">
        <v>96</v>
      </c>
      <c r="E379" s="87">
        <v>4</v>
      </c>
      <c r="F379" s="87" t="s">
        <v>20</v>
      </c>
      <c r="G379" s="87" t="s">
        <v>9</v>
      </c>
      <c r="H379" s="87" t="s">
        <v>19</v>
      </c>
      <c r="I379" s="87" t="s">
        <v>27</v>
      </c>
      <c r="J379" s="87" t="s">
        <v>7</v>
      </c>
      <c r="K379" s="87" t="s">
        <v>94</v>
      </c>
      <c r="L379" s="89">
        <v>2297.3529791376395</v>
      </c>
      <c r="M379" s="87" t="s">
        <v>17</v>
      </c>
      <c r="N379" s="87" t="s">
        <v>16</v>
      </c>
      <c r="O379" s="87">
        <v>1</v>
      </c>
      <c r="P379" s="87" t="s">
        <v>3</v>
      </c>
      <c r="Q379" s="87" t="s">
        <v>15</v>
      </c>
      <c r="R379" s="87">
        <v>251.2</v>
      </c>
      <c r="S379" s="87" t="s">
        <v>14</v>
      </c>
      <c r="T379" s="87">
        <v>100</v>
      </c>
      <c r="U379" s="87" t="s">
        <v>0</v>
      </c>
      <c r="V379" s="87">
        <f>VLOOKUP(B379,'[1]Config_Svol-Sarea-DM'!$I$2:$M$190,4,FALSE)</f>
        <v>550</v>
      </c>
      <c r="W379" s="87">
        <f>VLOOKUP(B379,'[1]Config_Svol-Sarea-DM'!$I$2:$M$190,5,FALSE)</f>
        <v>8.5999999999999993E-2</v>
      </c>
      <c r="X379" s="89"/>
      <c r="Y379" s="95" t="s">
        <v>1504</v>
      </c>
      <c r="Z379" s="87">
        <f>VLOOKUP(B379,'[1]Config_Svol-Sarea-DM'!$I$2:$M$190,2,FALSE)</f>
        <v>4.6000000000000001E-4</v>
      </c>
      <c r="AA379" s="87">
        <f>VLOOKUP(B379,'[1]Config_Svol-Sarea-DM'!$I$2:$M$190,3,FALSE)</f>
        <v>2.7E-4</v>
      </c>
      <c r="AB379" s="90"/>
      <c r="AC379" s="87" t="s">
        <v>1496</v>
      </c>
      <c r="AD379" s="87">
        <f>VLOOKUP(B379,'[1]Wet|Dry-qPCR'!$E$1:$L$167,8,FALSE)</f>
        <v>2.9378819977110556E-2</v>
      </c>
      <c r="AE379" s="87" t="s">
        <v>1500</v>
      </c>
    </row>
    <row r="380" spans="1:31">
      <c r="A380" s="86" t="s">
        <v>115</v>
      </c>
      <c r="B380" s="86" t="s">
        <v>1350</v>
      </c>
      <c r="C380" s="88">
        <v>45216</v>
      </c>
      <c r="D380" s="87" t="s">
        <v>96</v>
      </c>
      <c r="E380" s="87">
        <v>4</v>
      </c>
      <c r="F380" s="87" t="s">
        <v>20</v>
      </c>
      <c r="G380" s="87" t="s">
        <v>9</v>
      </c>
      <c r="H380" s="87" t="s">
        <v>19</v>
      </c>
      <c r="I380" s="87" t="s">
        <v>27</v>
      </c>
      <c r="J380" s="87" t="s">
        <v>7</v>
      </c>
      <c r="K380" s="87" t="s">
        <v>94</v>
      </c>
      <c r="L380" s="89">
        <v>378.61360293320911</v>
      </c>
      <c r="M380" s="87" t="s">
        <v>17</v>
      </c>
      <c r="N380" s="87" t="s">
        <v>16</v>
      </c>
      <c r="O380" s="87">
        <v>1</v>
      </c>
      <c r="P380" s="87" t="s">
        <v>3</v>
      </c>
      <c r="Q380" s="87" t="s">
        <v>15</v>
      </c>
      <c r="R380" s="87">
        <v>288.39999999999998</v>
      </c>
      <c r="S380" s="87" t="s">
        <v>14</v>
      </c>
      <c r="T380" s="87">
        <v>100</v>
      </c>
      <c r="U380" s="87" t="s">
        <v>0</v>
      </c>
      <c r="V380" s="87">
        <f>VLOOKUP(B380,'[1]Config_Svol-Sarea-DM'!$I$2:$M$190,4,FALSE)</f>
        <v>550</v>
      </c>
      <c r="W380" s="87">
        <f>VLOOKUP(B380,'[1]Config_Svol-Sarea-DM'!$I$2:$M$190,5,FALSE)</f>
        <v>8.5999999999999993E-2</v>
      </c>
      <c r="X380" s="89"/>
      <c r="Y380" s="95" t="s">
        <v>1504</v>
      </c>
      <c r="Z380" s="87">
        <f>VLOOKUP(B380,'[1]Config_Svol-Sarea-DM'!$I$2:$M$190,2,FALSE)</f>
        <v>4.6000000000000001E-4</v>
      </c>
      <c r="AA380" s="87">
        <f>VLOOKUP(B380,'[1]Config_Svol-Sarea-DM'!$I$2:$M$190,3,FALSE)</f>
        <v>2.7E-4</v>
      </c>
      <c r="AB380" s="90"/>
      <c r="AC380" s="87" t="s">
        <v>1496</v>
      </c>
      <c r="AD380" s="87">
        <f>VLOOKUP(B380,'[1]Wet|Dry-qPCR'!$E$1:$L$167,8,FALSE)</f>
        <v>2.9378819977110556E-2</v>
      </c>
      <c r="AE380" s="87" t="s">
        <v>1500</v>
      </c>
    </row>
    <row r="381" spans="1:31">
      <c r="A381" s="86" t="s">
        <v>114</v>
      </c>
      <c r="B381" s="86" t="s">
        <v>1351</v>
      </c>
      <c r="C381" s="88">
        <v>45216</v>
      </c>
      <c r="D381" s="87" t="s">
        <v>96</v>
      </c>
      <c r="E381" s="87">
        <v>4</v>
      </c>
      <c r="F381" s="87" t="s">
        <v>20</v>
      </c>
      <c r="G381" s="87" t="s">
        <v>9</v>
      </c>
      <c r="H381" s="87" t="s">
        <v>37</v>
      </c>
      <c r="I381" s="87" t="s">
        <v>8</v>
      </c>
      <c r="J381" s="87" t="s">
        <v>7</v>
      </c>
      <c r="K381" s="87" t="s">
        <v>94</v>
      </c>
      <c r="L381" s="89">
        <v>681.03475449960445</v>
      </c>
      <c r="M381" s="87" t="s">
        <v>17</v>
      </c>
      <c r="N381" s="87" t="s">
        <v>16</v>
      </c>
      <c r="O381" s="87">
        <v>1</v>
      </c>
      <c r="P381" s="87" t="s">
        <v>3</v>
      </c>
      <c r="Q381" s="87" t="s">
        <v>15</v>
      </c>
      <c r="R381" s="87">
        <v>237</v>
      </c>
      <c r="S381" s="87" t="s">
        <v>14</v>
      </c>
      <c r="T381" s="87">
        <v>100</v>
      </c>
      <c r="U381" s="87" t="s">
        <v>0</v>
      </c>
      <c r="V381" s="87">
        <f>VLOOKUP(B381,'[1]Config_Svol-Sarea-DM'!$I$2:$M$190,4,FALSE)</f>
        <v>550</v>
      </c>
      <c r="W381" s="87">
        <f>VLOOKUP(B381,'[1]Config_Svol-Sarea-DM'!$I$2:$M$190,5,FALSE)</f>
        <v>1</v>
      </c>
      <c r="X381" s="89"/>
      <c r="Y381" s="95" t="s">
        <v>1504</v>
      </c>
      <c r="Z381" s="87">
        <f>VLOOKUP(B381,'[1]Config_Svol-Sarea-DM'!$I$2:$M$190,2,FALSE)</f>
        <v>2.0000000000000001E-4</v>
      </c>
      <c r="AA381" s="87">
        <f>VLOOKUP(B381,'[1]Config_Svol-Sarea-DM'!$I$2:$M$190,3,FALSE)</f>
        <v>9.3999999999999994E-5</v>
      </c>
      <c r="AB381" s="90"/>
      <c r="AC381" s="87" t="s">
        <v>1496</v>
      </c>
      <c r="AD381" s="87">
        <f>VLOOKUP(B381,'[1]Wet|Dry-qPCR'!$E$1:$L$167,8,FALSE)</f>
        <v>1.4248041878222541E-2</v>
      </c>
      <c r="AE381" s="87" t="s">
        <v>1500</v>
      </c>
    </row>
    <row r="382" spans="1:31">
      <c r="A382" s="86" t="s">
        <v>113</v>
      </c>
      <c r="B382" s="86" t="s">
        <v>1351</v>
      </c>
      <c r="C382" s="88">
        <v>45216</v>
      </c>
      <c r="D382" s="87" t="s">
        <v>96</v>
      </c>
      <c r="E382" s="87">
        <v>4</v>
      </c>
      <c r="F382" s="87" t="s">
        <v>20</v>
      </c>
      <c r="G382" s="87" t="s">
        <v>9</v>
      </c>
      <c r="H382" s="87" t="s">
        <v>37</v>
      </c>
      <c r="I382" s="87" t="s">
        <v>8</v>
      </c>
      <c r="J382" s="87" t="s">
        <v>7</v>
      </c>
      <c r="K382" s="87" t="s">
        <v>94</v>
      </c>
      <c r="L382" s="89">
        <v>4532.1030538098976</v>
      </c>
      <c r="M382" s="87" t="s">
        <v>17</v>
      </c>
      <c r="N382" s="87" t="s">
        <v>16</v>
      </c>
      <c r="O382" s="87">
        <v>1</v>
      </c>
      <c r="P382" s="87" t="s">
        <v>3</v>
      </c>
      <c r="Q382" s="87" t="s">
        <v>15</v>
      </c>
      <c r="R382" s="87">
        <v>254.6</v>
      </c>
      <c r="S382" s="87" t="s">
        <v>14</v>
      </c>
      <c r="T382" s="87">
        <v>100</v>
      </c>
      <c r="U382" s="87" t="s">
        <v>0</v>
      </c>
      <c r="V382" s="87">
        <f>VLOOKUP(B382,'[1]Config_Svol-Sarea-DM'!$I$2:$M$190,4,FALSE)</f>
        <v>550</v>
      </c>
      <c r="W382" s="87">
        <f>VLOOKUP(B382,'[1]Config_Svol-Sarea-DM'!$I$2:$M$190,5,FALSE)</f>
        <v>1</v>
      </c>
      <c r="X382" s="89"/>
      <c r="Y382" s="95" t="s">
        <v>1504</v>
      </c>
      <c r="Z382" s="87">
        <f>VLOOKUP(B382,'[1]Config_Svol-Sarea-DM'!$I$2:$M$190,2,FALSE)</f>
        <v>2.0000000000000001E-4</v>
      </c>
      <c r="AA382" s="87">
        <f>VLOOKUP(B382,'[1]Config_Svol-Sarea-DM'!$I$2:$M$190,3,FALSE)</f>
        <v>9.3999999999999994E-5</v>
      </c>
      <c r="AB382" s="90"/>
      <c r="AC382" s="87" t="s">
        <v>1496</v>
      </c>
      <c r="AD382" s="87">
        <f>VLOOKUP(B382,'[1]Wet|Dry-qPCR'!$E$1:$L$167,8,FALSE)</f>
        <v>1.4248041878222541E-2</v>
      </c>
      <c r="AE382" s="87" t="s">
        <v>1500</v>
      </c>
    </row>
    <row r="383" spans="1:31">
      <c r="A383" s="86" t="s">
        <v>112</v>
      </c>
      <c r="B383" s="86" t="s">
        <v>1352</v>
      </c>
      <c r="C383" s="88">
        <v>45216</v>
      </c>
      <c r="D383" s="87" t="s">
        <v>96</v>
      </c>
      <c r="E383" s="87">
        <v>4</v>
      </c>
      <c r="F383" s="87" t="s">
        <v>20</v>
      </c>
      <c r="G383" s="87" t="s">
        <v>9</v>
      </c>
      <c r="H383" s="87" t="s">
        <v>19</v>
      </c>
      <c r="I383" s="87" t="s">
        <v>18</v>
      </c>
      <c r="J383" s="87" t="s">
        <v>7</v>
      </c>
      <c r="K383" s="87" t="s">
        <v>94</v>
      </c>
      <c r="L383" s="89">
        <v>3393.7322773335814</v>
      </c>
      <c r="M383" s="87" t="s">
        <v>17</v>
      </c>
      <c r="N383" s="87" t="s">
        <v>16</v>
      </c>
      <c r="O383" s="87">
        <v>1</v>
      </c>
      <c r="P383" s="87" t="s">
        <v>3</v>
      </c>
      <c r="Q383" s="87" t="s">
        <v>15</v>
      </c>
      <c r="R383" s="87">
        <v>268.89999999999998</v>
      </c>
      <c r="S383" s="87" t="s">
        <v>14</v>
      </c>
      <c r="T383" s="87">
        <v>100</v>
      </c>
      <c r="U383" s="87" t="s">
        <v>0</v>
      </c>
      <c r="V383" s="87">
        <f>VLOOKUP(B383,'[1]Config_Svol-Sarea-DM'!$I$2:$M$190,4,FALSE)</f>
        <v>550</v>
      </c>
      <c r="W383" s="87">
        <f>VLOOKUP(B383,'[1]Config_Svol-Sarea-DM'!$I$2:$M$190,5,FALSE)</f>
        <v>8.5999999999999993E-2</v>
      </c>
      <c r="X383" s="89"/>
      <c r="Y383" s="95" t="s">
        <v>1504</v>
      </c>
      <c r="Z383" s="87">
        <f>VLOOKUP(B383,'[1]Config_Svol-Sarea-DM'!$I$2:$M$190,2,FALSE)</f>
        <v>3.5000000000000001E-3</v>
      </c>
      <c r="AA383" s="87">
        <f>VLOOKUP(B383,'[1]Config_Svol-Sarea-DM'!$I$2:$M$190,3,FALSE)</f>
        <v>2E-3</v>
      </c>
      <c r="AB383" s="90"/>
      <c r="AC383" s="87" t="s">
        <v>1496</v>
      </c>
      <c r="AD383" s="87">
        <f>VLOOKUP(B383,'[1]Wet|Dry-qPCR'!$E$1:$L$167,8,FALSE)</f>
        <v>4.9181203037623293E-2</v>
      </c>
      <c r="AE383" s="87" t="s">
        <v>1500</v>
      </c>
    </row>
    <row r="384" spans="1:31">
      <c r="A384" s="86" t="s">
        <v>111</v>
      </c>
      <c r="B384" s="86" t="s">
        <v>1352</v>
      </c>
      <c r="C384" s="88">
        <v>45216</v>
      </c>
      <c r="D384" s="87" t="s">
        <v>96</v>
      </c>
      <c r="E384" s="87">
        <v>4</v>
      </c>
      <c r="F384" s="87" t="s">
        <v>20</v>
      </c>
      <c r="G384" s="87" t="s">
        <v>9</v>
      </c>
      <c r="H384" s="87" t="s">
        <v>19</v>
      </c>
      <c r="I384" s="87" t="s">
        <v>18</v>
      </c>
      <c r="J384" s="87" t="s">
        <v>7</v>
      </c>
      <c r="K384" s="87" t="s">
        <v>94</v>
      </c>
      <c r="L384" s="89">
        <v>5047.580222315436</v>
      </c>
      <c r="M384" s="87" t="s">
        <v>17</v>
      </c>
      <c r="N384" s="87" t="s">
        <v>16</v>
      </c>
      <c r="O384" s="87">
        <v>1</v>
      </c>
      <c r="P384" s="87" t="s">
        <v>3</v>
      </c>
      <c r="Q384" s="87" t="s">
        <v>15</v>
      </c>
      <c r="R384" s="87">
        <v>223.5</v>
      </c>
      <c r="S384" s="87" t="s">
        <v>14</v>
      </c>
      <c r="T384" s="87">
        <v>100</v>
      </c>
      <c r="U384" s="87" t="s">
        <v>0</v>
      </c>
      <c r="V384" s="87">
        <f>VLOOKUP(B384,'[1]Config_Svol-Sarea-DM'!$I$2:$M$190,4,FALSE)</f>
        <v>550</v>
      </c>
      <c r="W384" s="87">
        <f>VLOOKUP(B384,'[1]Config_Svol-Sarea-DM'!$I$2:$M$190,5,FALSE)</f>
        <v>8.5999999999999993E-2</v>
      </c>
      <c r="X384" s="89"/>
      <c r="Y384" s="95" t="s">
        <v>1504</v>
      </c>
      <c r="Z384" s="87">
        <f>VLOOKUP(B384,'[1]Config_Svol-Sarea-DM'!$I$2:$M$190,2,FALSE)</f>
        <v>3.5000000000000001E-3</v>
      </c>
      <c r="AA384" s="87">
        <f>VLOOKUP(B384,'[1]Config_Svol-Sarea-DM'!$I$2:$M$190,3,FALSE)</f>
        <v>2E-3</v>
      </c>
      <c r="AB384" s="90"/>
      <c r="AC384" s="87" t="s">
        <v>1496</v>
      </c>
      <c r="AD384" s="87">
        <f>VLOOKUP(B384,'[1]Wet|Dry-qPCR'!$E$1:$L$167,8,FALSE)</f>
        <v>4.9181203037623293E-2</v>
      </c>
      <c r="AE384" s="87" t="s">
        <v>1500</v>
      </c>
    </row>
    <row r="385" spans="1:31">
      <c r="A385" s="86" t="s">
        <v>110</v>
      </c>
      <c r="B385" s="86" t="s">
        <v>1353</v>
      </c>
      <c r="C385" s="88">
        <v>45216</v>
      </c>
      <c r="D385" s="87" t="s">
        <v>96</v>
      </c>
      <c r="E385" s="87">
        <v>4</v>
      </c>
      <c r="F385" s="87" t="s">
        <v>20</v>
      </c>
      <c r="G385" s="87" t="s">
        <v>9</v>
      </c>
      <c r="H385" s="87" t="s">
        <v>19</v>
      </c>
      <c r="I385" s="87" t="s">
        <v>32</v>
      </c>
      <c r="J385" s="87" t="s">
        <v>7</v>
      </c>
      <c r="K385" s="87" t="s">
        <v>94</v>
      </c>
      <c r="L385" s="89">
        <v>364.45493344907408</v>
      </c>
      <c r="M385" s="87" t="s">
        <v>17</v>
      </c>
      <c r="N385" s="87" t="s">
        <v>16</v>
      </c>
      <c r="O385" s="87">
        <v>1</v>
      </c>
      <c r="P385" s="87" t="s">
        <v>3</v>
      </c>
      <c r="Q385" s="87" t="s">
        <v>15</v>
      </c>
      <c r="R385" s="87">
        <v>243</v>
      </c>
      <c r="S385" s="87" t="s">
        <v>14</v>
      </c>
      <c r="T385" s="87">
        <v>100</v>
      </c>
      <c r="U385" s="87" t="s">
        <v>0</v>
      </c>
      <c r="V385" s="87">
        <f>VLOOKUP(B385,'[1]Config_Svol-Sarea-DM'!$I$2:$M$190,4,FALSE)</f>
        <v>550</v>
      </c>
      <c r="W385" s="87">
        <f>VLOOKUP(B385,'[1]Config_Svol-Sarea-DM'!$I$2:$M$190,5,FALSE)</f>
        <v>8.5999999999999993E-2</v>
      </c>
      <c r="X385" s="89"/>
      <c r="Y385" s="95" t="s">
        <v>1504</v>
      </c>
      <c r="Z385" s="87">
        <f>VLOOKUP(B385,'[1]Config_Svol-Sarea-DM'!$I$2:$M$190,2,FALSE)</f>
        <v>2.7000000000000001E-3</v>
      </c>
      <c r="AA385" s="87">
        <f>VLOOKUP(B385,'[1]Config_Svol-Sarea-DM'!$I$2:$M$190,3,FALSE)</f>
        <v>1.6000000000000001E-3</v>
      </c>
      <c r="AB385" s="90"/>
      <c r="AC385" s="87" t="s">
        <v>1496</v>
      </c>
      <c r="AD385" s="87">
        <f>VLOOKUP(B385,'[1]Wet|Dry-qPCR'!$E$1:$L$167,8,FALSE)</f>
        <v>6.398508012525328E-2</v>
      </c>
      <c r="AE385" s="87" t="s">
        <v>1500</v>
      </c>
    </row>
    <row r="386" spans="1:31">
      <c r="A386" s="86" t="s">
        <v>109</v>
      </c>
      <c r="B386" s="86" t="s">
        <v>1353</v>
      </c>
      <c r="C386" s="88">
        <v>45216</v>
      </c>
      <c r="D386" s="87" t="s">
        <v>96</v>
      </c>
      <c r="E386" s="87">
        <v>4</v>
      </c>
      <c r="F386" s="87" t="s">
        <v>20</v>
      </c>
      <c r="G386" s="87" t="s">
        <v>9</v>
      </c>
      <c r="H386" s="87" t="s">
        <v>19</v>
      </c>
      <c r="I386" s="87" t="s">
        <v>32</v>
      </c>
      <c r="J386" s="87" t="s">
        <v>7</v>
      </c>
      <c r="K386" s="87" t="s">
        <v>94</v>
      </c>
      <c r="L386" s="89">
        <v>526.023895164122</v>
      </c>
      <c r="M386" s="87" t="s">
        <v>17</v>
      </c>
      <c r="N386" s="87" t="s">
        <v>16</v>
      </c>
      <c r="O386" s="87">
        <v>1</v>
      </c>
      <c r="P386" s="87" t="s">
        <v>3</v>
      </c>
      <c r="Q386" s="87" t="s">
        <v>15</v>
      </c>
      <c r="R386" s="87">
        <v>275.89999999999998</v>
      </c>
      <c r="S386" s="87" t="s">
        <v>14</v>
      </c>
      <c r="T386" s="87">
        <v>100</v>
      </c>
      <c r="U386" s="87" t="s">
        <v>0</v>
      </c>
      <c r="V386" s="87">
        <f>VLOOKUP(B386,'[1]Config_Svol-Sarea-DM'!$I$2:$M$190,4,FALSE)</f>
        <v>550</v>
      </c>
      <c r="W386" s="87">
        <f>VLOOKUP(B386,'[1]Config_Svol-Sarea-DM'!$I$2:$M$190,5,FALSE)</f>
        <v>8.5999999999999993E-2</v>
      </c>
      <c r="X386" s="89"/>
      <c r="Y386" s="95" t="s">
        <v>1504</v>
      </c>
      <c r="Z386" s="87">
        <f>VLOOKUP(B386,'[1]Config_Svol-Sarea-DM'!$I$2:$M$190,2,FALSE)</f>
        <v>2.7000000000000001E-3</v>
      </c>
      <c r="AA386" s="87">
        <f>VLOOKUP(B386,'[1]Config_Svol-Sarea-DM'!$I$2:$M$190,3,FALSE)</f>
        <v>1.6000000000000001E-3</v>
      </c>
      <c r="AB386" s="90"/>
      <c r="AC386" s="87" t="s">
        <v>1496</v>
      </c>
      <c r="AD386" s="87">
        <f>VLOOKUP(B386,'[1]Wet|Dry-qPCR'!$E$1:$L$167,8,FALSE)</f>
        <v>6.398508012525328E-2</v>
      </c>
      <c r="AE386" s="87" t="s">
        <v>1500</v>
      </c>
    </row>
    <row r="387" spans="1:31">
      <c r="A387" s="86" t="s">
        <v>108</v>
      </c>
      <c r="B387" s="86" t="s">
        <v>1354</v>
      </c>
      <c r="C387" s="88">
        <v>45216</v>
      </c>
      <c r="D387" s="87" t="s">
        <v>96</v>
      </c>
      <c r="E387" s="87">
        <v>4</v>
      </c>
      <c r="F387" s="87" t="s">
        <v>24</v>
      </c>
      <c r="G387" s="87" t="s">
        <v>23</v>
      </c>
      <c r="H387" s="87" t="s">
        <v>37</v>
      </c>
      <c r="I387" s="87" t="s">
        <v>8</v>
      </c>
      <c r="J387" s="87" t="s">
        <v>7</v>
      </c>
      <c r="K387" s="87" t="s">
        <v>94</v>
      </c>
      <c r="L387" s="89">
        <v>8.8715025089215658</v>
      </c>
      <c r="M387" s="87" t="s">
        <v>17</v>
      </c>
      <c r="N387" s="87" t="s">
        <v>16</v>
      </c>
      <c r="O387" s="87">
        <v>1</v>
      </c>
      <c r="P387" s="87" t="s">
        <v>3</v>
      </c>
      <c r="Q387" s="87" t="s">
        <v>15</v>
      </c>
      <c r="R387" s="87">
        <v>260.90000000000003</v>
      </c>
      <c r="S387" s="87" t="s">
        <v>14</v>
      </c>
      <c r="T387" s="87">
        <v>100</v>
      </c>
      <c r="U387" s="87" t="s">
        <v>0</v>
      </c>
      <c r="V387" s="87"/>
      <c r="W387" s="87"/>
      <c r="X387" s="87"/>
      <c r="Y387" s="87"/>
      <c r="AA387" s="87"/>
      <c r="AB387" s="90"/>
      <c r="AC387" s="87"/>
      <c r="AD387" s="87">
        <f>VLOOKUP(B387,'[1]Wet|Dry-qPCR'!$E$1:$L$167,8,FALSE)</f>
        <v>2.14E-3</v>
      </c>
      <c r="AE387" s="87" t="s">
        <v>1501</v>
      </c>
    </row>
    <row r="388" spans="1:31">
      <c r="A388" s="86" t="s">
        <v>107</v>
      </c>
      <c r="B388" s="86" t="s">
        <v>1354</v>
      </c>
      <c r="C388" s="88">
        <v>45216</v>
      </c>
      <c r="D388" s="87" t="s">
        <v>96</v>
      </c>
      <c r="E388" s="87">
        <v>4</v>
      </c>
      <c r="F388" s="87" t="s">
        <v>24</v>
      </c>
      <c r="G388" s="87" t="s">
        <v>23</v>
      </c>
      <c r="H388" s="87" t="s">
        <v>37</v>
      </c>
      <c r="I388" s="87" t="s">
        <v>8</v>
      </c>
      <c r="J388" s="87" t="s">
        <v>7</v>
      </c>
      <c r="K388" s="87" t="s">
        <v>94</v>
      </c>
      <c r="L388" s="89">
        <v>30.025975377762133</v>
      </c>
      <c r="M388" s="87" t="s">
        <v>17</v>
      </c>
      <c r="N388" s="87" t="s">
        <v>16</v>
      </c>
      <c r="O388" s="87">
        <v>1</v>
      </c>
      <c r="P388" s="87" t="s">
        <v>3</v>
      </c>
      <c r="Q388" s="87" t="s">
        <v>15</v>
      </c>
      <c r="R388" s="87">
        <v>288.5</v>
      </c>
      <c r="S388" s="87" t="s">
        <v>14</v>
      </c>
      <c r="T388" s="87">
        <v>100</v>
      </c>
      <c r="U388" s="87" t="s">
        <v>0</v>
      </c>
      <c r="V388" s="87"/>
      <c r="W388" s="87"/>
      <c r="X388" s="87"/>
      <c r="Y388" s="87"/>
      <c r="AA388" s="87"/>
      <c r="AB388" s="90"/>
      <c r="AC388" s="87"/>
      <c r="AD388" s="87">
        <f>VLOOKUP(B388,'[1]Wet|Dry-qPCR'!$E$1:$L$167,8,FALSE)</f>
        <v>2.14E-3</v>
      </c>
      <c r="AE388" s="87" t="s">
        <v>1501</v>
      </c>
    </row>
    <row r="389" spans="1:31">
      <c r="A389" s="86" t="s">
        <v>106</v>
      </c>
      <c r="B389" s="86" t="s">
        <v>1355</v>
      </c>
      <c r="C389" s="88">
        <v>45216</v>
      </c>
      <c r="D389" s="87" t="s">
        <v>96</v>
      </c>
      <c r="E389" s="87">
        <v>4</v>
      </c>
      <c r="F389" s="87" t="s">
        <v>24</v>
      </c>
      <c r="G389" s="87" t="s">
        <v>23</v>
      </c>
      <c r="H389" s="87" t="s">
        <v>19</v>
      </c>
      <c r="I389" s="87" t="s">
        <v>32</v>
      </c>
      <c r="J389" s="87" t="s">
        <v>7</v>
      </c>
      <c r="K389" s="87" t="s">
        <v>94</v>
      </c>
      <c r="L389" s="89">
        <v>0.64903730320825137</v>
      </c>
      <c r="M389" s="87" t="s">
        <v>17</v>
      </c>
      <c r="N389" s="87" t="s">
        <v>16</v>
      </c>
      <c r="O389" s="87">
        <v>1</v>
      </c>
      <c r="P389" s="87" t="s">
        <v>3</v>
      </c>
      <c r="Q389" s="87" t="s">
        <v>15</v>
      </c>
      <c r="R389" s="87">
        <v>271.60000000000002</v>
      </c>
      <c r="S389" s="87" t="s">
        <v>14</v>
      </c>
      <c r="T389" s="87">
        <v>100</v>
      </c>
      <c r="U389" s="87" t="s">
        <v>0</v>
      </c>
      <c r="V389" s="87"/>
      <c r="W389" s="87"/>
      <c r="X389" s="87"/>
      <c r="Y389" s="87"/>
      <c r="AA389" s="87"/>
      <c r="AB389" s="90"/>
      <c r="AC389" s="87"/>
      <c r="AD389" s="87">
        <f>VLOOKUP(B389,'[1]Wet|Dry-qPCR'!$E$1:$L$167,8,FALSE)</f>
        <v>2.14E-3</v>
      </c>
      <c r="AE389" s="87" t="s">
        <v>1501</v>
      </c>
    </row>
    <row r="390" spans="1:31">
      <c r="A390" s="86" t="s">
        <v>105</v>
      </c>
      <c r="B390" s="86" t="s">
        <v>1355</v>
      </c>
      <c r="C390" s="88">
        <v>45216</v>
      </c>
      <c r="D390" s="87" t="s">
        <v>96</v>
      </c>
      <c r="E390" s="87">
        <v>4</v>
      </c>
      <c r="F390" s="87" t="s">
        <v>24</v>
      </c>
      <c r="G390" s="87" t="s">
        <v>23</v>
      </c>
      <c r="H390" s="87" t="s">
        <v>19</v>
      </c>
      <c r="I390" s="87" t="s">
        <v>32</v>
      </c>
      <c r="J390" s="87" t="s">
        <v>7</v>
      </c>
      <c r="K390" s="87" t="s">
        <v>94</v>
      </c>
      <c r="L390" s="89">
        <v>1.0749769082460876</v>
      </c>
      <c r="M390" s="87" t="s">
        <v>17</v>
      </c>
      <c r="N390" s="87" t="s">
        <v>16</v>
      </c>
      <c r="O390" s="87">
        <v>1</v>
      </c>
      <c r="P390" s="87" t="s">
        <v>3</v>
      </c>
      <c r="Q390" s="87" t="s">
        <v>15</v>
      </c>
      <c r="R390" s="87">
        <v>297.20000000000005</v>
      </c>
      <c r="S390" s="87" t="s">
        <v>14</v>
      </c>
      <c r="T390" s="87">
        <v>100</v>
      </c>
      <c r="U390" s="87" t="s">
        <v>0</v>
      </c>
      <c r="V390" s="87"/>
      <c r="W390" s="87"/>
      <c r="X390" s="87"/>
      <c r="Y390" s="87"/>
      <c r="AA390" s="87"/>
      <c r="AB390" s="90"/>
      <c r="AC390" s="87"/>
      <c r="AD390" s="87">
        <f>VLOOKUP(B390,'[1]Wet|Dry-qPCR'!$E$1:$L$167,8,FALSE)</f>
        <v>2.14E-3</v>
      </c>
      <c r="AE390" s="87" t="s">
        <v>1501</v>
      </c>
    </row>
    <row r="391" spans="1:31">
      <c r="A391" s="86" t="s">
        <v>104</v>
      </c>
      <c r="B391" s="86" t="s">
        <v>1356</v>
      </c>
      <c r="C391" s="88">
        <v>45216</v>
      </c>
      <c r="D391" s="87" t="s">
        <v>96</v>
      </c>
      <c r="E391" s="87">
        <v>4</v>
      </c>
      <c r="F391" s="87" t="s">
        <v>24</v>
      </c>
      <c r="G391" s="87" t="s">
        <v>23</v>
      </c>
      <c r="H391" s="87" t="s">
        <v>19</v>
      </c>
      <c r="I391" s="87" t="s">
        <v>8</v>
      </c>
      <c r="J391" s="87" t="s">
        <v>7</v>
      </c>
      <c r="K391" s="87" t="s">
        <v>94</v>
      </c>
      <c r="L391" s="89">
        <v>0.14168271737502416</v>
      </c>
      <c r="M391" s="87" t="s">
        <v>17</v>
      </c>
      <c r="N391" s="87" t="s">
        <v>4</v>
      </c>
      <c r="O391" s="87">
        <v>1</v>
      </c>
      <c r="P391" s="87" t="s">
        <v>3</v>
      </c>
      <c r="Q391" s="87" t="s">
        <v>15</v>
      </c>
      <c r="R391" s="87">
        <v>256.29999999999995</v>
      </c>
      <c r="S391" s="87" t="s">
        <v>14</v>
      </c>
      <c r="T391" s="87">
        <v>100</v>
      </c>
      <c r="U391" s="87" t="s">
        <v>0</v>
      </c>
      <c r="V391" s="87"/>
      <c r="W391" s="87"/>
      <c r="X391" s="87"/>
      <c r="Y391" s="87"/>
      <c r="AA391" s="87"/>
      <c r="AB391" s="90"/>
      <c r="AC391" s="87"/>
      <c r="AD391" s="87">
        <f>VLOOKUP(B391,'[1]Wet|Dry-qPCR'!$E$1:$L$167,8,FALSE)</f>
        <v>2.14E-3</v>
      </c>
      <c r="AE391" s="87" t="s">
        <v>1501</v>
      </c>
    </row>
    <row r="392" spans="1:31">
      <c r="A392" s="86" t="s">
        <v>103</v>
      </c>
      <c r="B392" s="86" t="s">
        <v>1356</v>
      </c>
      <c r="C392" s="88">
        <v>45216</v>
      </c>
      <c r="D392" s="87" t="s">
        <v>96</v>
      </c>
      <c r="E392" s="87">
        <v>4</v>
      </c>
      <c r="F392" s="87" t="s">
        <v>24</v>
      </c>
      <c r="G392" s="87" t="s">
        <v>23</v>
      </c>
      <c r="H392" s="87" t="s">
        <v>19</v>
      </c>
      <c r="I392" s="87" t="s">
        <v>8</v>
      </c>
      <c r="J392" s="87" t="s">
        <v>7</v>
      </c>
      <c r="K392" s="87" t="s">
        <v>94</v>
      </c>
      <c r="L392" s="89">
        <v>0.40136111645977479</v>
      </c>
      <c r="M392" s="87" t="s">
        <v>17</v>
      </c>
      <c r="N392" s="87" t="s">
        <v>4</v>
      </c>
      <c r="O392" s="87">
        <v>1</v>
      </c>
      <c r="P392" s="87" t="s">
        <v>3</v>
      </c>
      <c r="Q392" s="87" t="s">
        <v>15</v>
      </c>
      <c r="R392" s="87">
        <v>287.2</v>
      </c>
      <c r="S392" s="87" t="s">
        <v>14</v>
      </c>
      <c r="T392" s="87">
        <v>100</v>
      </c>
      <c r="U392" s="87" t="s">
        <v>0</v>
      </c>
      <c r="V392" s="87"/>
      <c r="W392" s="87"/>
      <c r="X392" s="87"/>
      <c r="Y392" s="87"/>
      <c r="AA392" s="87"/>
      <c r="AB392" s="90"/>
      <c r="AC392" s="87"/>
      <c r="AD392" s="87">
        <f>VLOOKUP(B392,'[1]Wet|Dry-qPCR'!$E$1:$L$167,8,FALSE)</f>
        <v>2.14E-3</v>
      </c>
      <c r="AE392" s="87" t="s">
        <v>1501</v>
      </c>
    </row>
    <row r="393" spans="1:31">
      <c r="A393" s="86" t="s">
        <v>102</v>
      </c>
      <c r="B393" s="86" t="s">
        <v>1486</v>
      </c>
      <c r="C393" s="88">
        <v>45216</v>
      </c>
      <c r="D393" s="87" t="s">
        <v>96</v>
      </c>
      <c r="E393" s="87">
        <v>4</v>
      </c>
      <c r="F393" s="87" t="s">
        <v>24</v>
      </c>
      <c r="G393" s="87" t="s">
        <v>23</v>
      </c>
      <c r="H393" s="87" t="s">
        <v>19</v>
      </c>
      <c r="I393" s="87" t="s">
        <v>27</v>
      </c>
      <c r="J393" s="87" t="s">
        <v>7</v>
      </c>
      <c r="K393" s="87" t="s">
        <v>94</v>
      </c>
      <c r="L393" s="89">
        <v>1.3088885545730591</v>
      </c>
      <c r="M393" s="87" t="s">
        <v>5</v>
      </c>
      <c r="N393" s="87" t="s">
        <v>4</v>
      </c>
      <c r="O393" s="87">
        <v>1</v>
      </c>
      <c r="P393" s="87" t="s">
        <v>3</v>
      </c>
      <c r="Q393" s="87" t="s">
        <v>2</v>
      </c>
      <c r="R393" s="87">
        <v>100</v>
      </c>
      <c r="S393" s="87" t="s">
        <v>1</v>
      </c>
      <c r="T393" s="87">
        <v>100</v>
      </c>
      <c r="U393" s="87" t="s">
        <v>0</v>
      </c>
      <c r="V393" s="87"/>
      <c r="W393" s="87"/>
      <c r="X393" s="87"/>
      <c r="Y393" s="87"/>
      <c r="AA393" s="87"/>
      <c r="AB393" s="90"/>
      <c r="AC393" s="87"/>
      <c r="AD393" s="87"/>
    </row>
    <row r="394" spans="1:31">
      <c r="A394" s="86" t="s">
        <v>101</v>
      </c>
      <c r="B394" s="86" t="s">
        <v>1486</v>
      </c>
      <c r="C394" s="88">
        <v>45216</v>
      </c>
      <c r="D394" s="87" t="s">
        <v>96</v>
      </c>
      <c r="E394" s="87">
        <v>4</v>
      </c>
      <c r="F394" s="87" t="s">
        <v>24</v>
      </c>
      <c r="G394" s="87" t="s">
        <v>23</v>
      </c>
      <c r="H394" s="87" t="s">
        <v>19</v>
      </c>
      <c r="I394" s="87" t="s">
        <v>27</v>
      </c>
      <c r="J394" s="87" t="s">
        <v>7</v>
      </c>
      <c r="K394" s="87" t="s">
        <v>94</v>
      </c>
      <c r="L394" s="89">
        <v>0</v>
      </c>
      <c r="M394" s="87" t="s">
        <v>5</v>
      </c>
      <c r="N394" s="87" t="s">
        <v>4</v>
      </c>
      <c r="O394" s="87">
        <v>1</v>
      </c>
      <c r="P394" s="87" t="s">
        <v>3</v>
      </c>
      <c r="Q394" s="87" t="s">
        <v>2</v>
      </c>
      <c r="R394" s="87">
        <v>100</v>
      </c>
      <c r="S394" s="87" t="s">
        <v>1</v>
      </c>
      <c r="T394" s="87">
        <v>100</v>
      </c>
      <c r="U394" s="87" t="s">
        <v>0</v>
      </c>
      <c r="V394" s="87"/>
      <c r="W394" s="87"/>
      <c r="X394" s="87"/>
      <c r="Y394" s="87"/>
      <c r="AA394" s="87"/>
      <c r="AB394" s="90"/>
      <c r="AC394" s="87"/>
      <c r="AD394" s="87"/>
    </row>
    <row r="395" spans="1:31">
      <c r="A395" s="86" t="s">
        <v>100</v>
      </c>
      <c r="B395" s="86" t="s">
        <v>1487</v>
      </c>
      <c r="C395" s="88">
        <v>45216</v>
      </c>
      <c r="D395" s="87" t="s">
        <v>96</v>
      </c>
      <c r="E395" s="87">
        <v>4</v>
      </c>
      <c r="F395" s="87" t="s">
        <v>24</v>
      </c>
      <c r="G395" s="87" t="s">
        <v>23</v>
      </c>
      <c r="H395" s="87" t="s">
        <v>19</v>
      </c>
      <c r="I395" s="87" t="s">
        <v>18</v>
      </c>
      <c r="J395" s="87" t="s">
        <v>7</v>
      </c>
      <c r="K395" s="87" t="s">
        <v>94</v>
      </c>
      <c r="L395" s="89">
        <v>0</v>
      </c>
      <c r="M395" s="87" t="s">
        <v>5</v>
      </c>
      <c r="N395" s="87" t="s">
        <v>4</v>
      </c>
      <c r="O395" s="87">
        <v>1</v>
      </c>
      <c r="P395" s="87" t="s">
        <v>3</v>
      </c>
      <c r="Q395" s="87" t="s">
        <v>2</v>
      </c>
      <c r="R395" s="87">
        <v>100</v>
      </c>
      <c r="S395" s="87" t="s">
        <v>1</v>
      </c>
      <c r="T395" s="87">
        <v>100</v>
      </c>
      <c r="U395" s="87" t="s">
        <v>0</v>
      </c>
      <c r="V395" s="87"/>
      <c r="W395" s="87"/>
      <c r="X395" s="87"/>
      <c r="Y395" s="87"/>
      <c r="AA395" s="87"/>
      <c r="AB395" s="90"/>
      <c r="AC395" s="87"/>
      <c r="AD395" s="87"/>
    </row>
    <row r="396" spans="1:31">
      <c r="A396" s="86" t="s">
        <v>99</v>
      </c>
      <c r="B396" s="86" t="s">
        <v>1487</v>
      </c>
      <c r="C396" s="88">
        <v>45216</v>
      </c>
      <c r="D396" s="87" t="s">
        <v>96</v>
      </c>
      <c r="E396" s="87">
        <v>4</v>
      </c>
      <c r="F396" s="87" t="s">
        <v>24</v>
      </c>
      <c r="G396" s="87" t="s">
        <v>23</v>
      </c>
      <c r="H396" s="87" t="s">
        <v>19</v>
      </c>
      <c r="I396" s="87" t="s">
        <v>18</v>
      </c>
      <c r="J396" s="87" t="s">
        <v>7</v>
      </c>
      <c r="K396" s="87" t="s">
        <v>94</v>
      </c>
      <c r="L396" s="89">
        <v>2.2246601581573486</v>
      </c>
      <c r="M396" s="87" t="s">
        <v>5</v>
      </c>
      <c r="N396" s="87" t="s">
        <v>4</v>
      </c>
      <c r="O396" s="87">
        <v>1</v>
      </c>
      <c r="P396" s="87" t="s">
        <v>3</v>
      </c>
      <c r="Q396" s="87" t="s">
        <v>2</v>
      </c>
      <c r="R396" s="87">
        <v>100</v>
      </c>
      <c r="S396" s="87" t="s">
        <v>1</v>
      </c>
      <c r="T396" s="87">
        <v>100</v>
      </c>
      <c r="U396" s="87" t="s">
        <v>0</v>
      </c>
      <c r="V396" s="87"/>
      <c r="W396" s="87"/>
      <c r="X396" s="87"/>
      <c r="Y396" s="87"/>
      <c r="AA396" s="87"/>
      <c r="AB396" s="90"/>
      <c r="AC396" s="87"/>
      <c r="AD396" s="87"/>
    </row>
    <row r="397" spans="1:31">
      <c r="A397" s="86" t="s">
        <v>98</v>
      </c>
      <c r="B397" s="86" t="s">
        <v>1488</v>
      </c>
      <c r="C397" s="88">
        <v>45216</v>
      </c>
      <c r="D397" s="87" t="s">
        <v>96</v>
      </c>
      <c r="E397" s="87">
        <v>4</v>
      </c>
      <c r="F397" s="87" t="s">
        <v>10</v>
      </c>
      <c r="G397" s="87" t="s">
        <v>23</v>
      </c>
      <c r="H397" s="87" t="s">
        <v>8</v>
      </c>
      <c r="I397" s="87" t="s">
        <v>8</v>
      </c>
      <c r="J397" s="87" t="s">
        <v>7</v>
      </c>
      <c r="K397" s="87" t="s">
        <v>94</v>
      </c>
      <c r="L397" s="89">
        <v>0</v>
      </c>
      <c r="M397" s="87" t="s">
        <v>5</v>
      </c>
      <c r="N397" s="87" t="s">
        <v>4</v>
      </c>
      <c r="O397" s="87">
        <v>1</v>
      </c>
      <c r="P397" s="87" t="s">
        <v>3</v>
      </c>
      <c r="Q397" s="87" t="s">
        <v>2</v>
      </c>
      <c r="R397" s="87">
        <v>100</v>
      </c>
      <c r="S397" s="87" t="s">
        <v>1</v>
      </c>
      <c r="T397" s="87">
        <v>100</v>
      </c>
      <c r="U397" s="87" t="s">
        <v>0</v>
      </c>
      <c r="V397" s="87"/>
      <c r="W397" s="87"/>
      <c r="X397" s="87"/>
      <c r="Y397" s="87"/>
      <c r="AA397" s="87"/>
      <c r="AB397" s="90"/>
      <c r="AC397" s="87"/>
      <c r="AD397" s="87"/>
    </row>
    <row r="398" spans="1:31">
      <c r="A398" s="86" t="s">
        <v>97</v>
      </c>
      <c r="B398" s="86" t="s">
        <v>1514</v>
      </c>
      <c r="C398" s="88">
        <v>45216</v>
      </c>
      <c r="D398" s="87" t="s">
        <v>96</v>
      </c>
      <c r="E398" s="87">
        <v>4</v>
      </c>
      <c r="F398" s="87" t="s">
        <v>10</v>
      </c>
      <c r="G398" s="87" t="s">
        <v>23</v>
      </c>
      <c r="H398" s="87" t="s">
        <v>8</v>
      </c>
      <c r="I398" s="87" t="s">
        <v>8</v>
      </c>
      <c r="J398" s="87" t="s">
        <v>7</v>
      </c>
      <c r="K398" s="87" t="s">
        <v>94</v>
      </c>
      <c r="L398" s="89">
        <v>0</v>
      </c>
      <c r="M398" s="87" t="s">
        <v>5</v>
      </c>
      <c r="N398" s="87" t="s">
        <v>4</v>
      </c>
      <c r="O398" s="87">
        <v>1</v>
      </c>
      <c r="P398" s="87" t="s">
        <v>3</v>
      </c>
      <c r="Q398" s="87" t="s">
        <v>2</v>
      </c>
      <c r="R398" s="87">
        <v>100</v>
      </c>
      <c r="S398" s="87" t="s">
        <v>1</v>
      </c>
      <c r="T398" s="87">
        <v>100</v>
      </c>
      <c r="U398" s="87" t="s">
        <v>0</v>
      </c>
      <c r="V398" s="87"/>
      <c r="W398" s="87"/>
      <c r="X398" s="87"/>
      <c r="Y398" s="87"/>
      <c r="AA398" s="87"/>
      <c r="AB398" s="90"/>
      <c r="AC398" s="87"/>
      <c r="AD398" s="87"/>
    </row>
    <row r="399" spans="1:31">
      <c r="A399" s="86" t="s">
        <v>490</v>
      </c>
      <c r="B399" s="86" t="s">
        <v>1382</v>
      </c>
      <c r="C399" s="88">
        <v>45174</v>
      </c>
      <c r="D399" s="87" t="s">
        <v>423</v>
      </c>
      <c r="E399" s="91">
        <v>2</v>
      </c>
      <c r="F399" s="88" t="s">
        <v>47</v>
      </c>
      <c r="G399" s="87" t="s">
        <v>9</v>
      </c>
      <c r="H399" s="87" t="s">
        <v>426</v>
      </c>
      <c r="I399" s="87" t="s">
        <v>401</v>
      </c>
      <c r="J399" s="87" t="s">
        <v>7</v>
      </c>
      <c r="K399" s="87" t="s">
        <v>95</v>
      </c>
      <c r="L399" s="87">
        <v>0</v>
      </c>
      <c r="M399" s="87" t="s">
        <v>17</v>
      </c>
      <c r="N399" s="87" t="s">
        <v>4</v>
      </c>
      <c r="O399" s="87">
        <v>1</v>
      </c>
      <c r="P399" s="87" t="s">
        <v>3</v>
      </c>
      <c r="Q399" s="87" t="s">
        <v>15</v>
      </c>
      <c r="R399" s="87">
        <v>284.39999999999998</v>
      </c>
      <c r="S399" s="87" t="s">
        <v>14</v>
      </c>
      <c r="T399" s="87">
        <v>100</v>
      </c>
      <c r="U399" s="87" t="s">
        <v>0</v>
      </c>
      <c r="V399" s="87">
        <f>VLOOKUP(B399,'[1]Config_Svol-Sarea-DM'!$I$2:$M$190,4,FALSE)</f>
        <v>700</v>
      </c>
      <c r="W399" s="87">
        <f>VLOOKUP(B399,'[1]Config_Svol-Sarea-DM'!$I$2:$M$190,5,FALSE)</f>
        <v>1.3062096774193548E-2</v>
      </c>
      <c r="X399" s="89"/>
      <c r="Y399" s="87" t="s">
        <v>1495</v>
      </c>
      <c r="Z399" s="87">
        <f>VLOOKUP(B399,'[1]Config_Svol-Sarea-DM'!$I$2:$M$190,2,FALSE)</f>
        <v>9.431870099401036E-4</v>
      </c>
      <c r="AA399" s="87">
        <f>VLOOKUP(B399,'[1]Config_Svol-Sarea-DM'!$I$2:$M$190,3,FALSE)</f>
        <v>2.4651478668888963E-4</v>
      </c>
      <c r="AB399" s="90"/>
      <c r="AC399" s="87" t="s">
        <v>1496</v>
      </c>
      <c r="AD399" s="87">
        <v>1.7049999999999999E-2</v>
      </c>
      <c r="AE399" s="87" t="s">
        <v>1497</v>
      </c>
    </row>
    <row r="400" spans="1:31">
      <c r="A400" s="86" t="s">
        <v>489</v>
      </c>
      <c r="B400" s="86" t="s">
        <v>1382</v>
      </c>
      <c r="C400" s="88">
        <v>45174</v>
      </c>
      <c r="D400" s="87" t="s">
        <v>423</v>
      </c>
      <c r="E400" s="91">
        <v>2</v>
      </c>
      <c r="F400" s="88" t="s">
        <v>47</v>
      </c>
      <c r="G400" s="87" t="s">
        <v>9</v>
      </c>
      <c r="H400" s="87" t="s">
        <v>426</v>
      </c>
      <c r="I400" s="87" t="s">
        <v>401</v>
      </c>
      <c r="J400" s="87" t="s">
        <v>7</v>
      </c>
      <c r="K400" s="87" t="s">
        <v>95</v>
      </c>
      <c r="L400" s="87">
        <v>1.0083964852886989E-2</v>
      </c>
      <c r="M400" s="87" t="s">
        <v>17</v>
      </c>
      <c r="N400" s="87" t="s">
        <v>4</v>
      </c>
      <c r="O400" s="87">
        <v>1</v>
      </c>
      <c r="P400" s="87" t="s">
        <v>3</v>
      </c>
      <c r="Q400" s="87" t="s">
        <v>15</v>
      </c>
      <c r="R400" s="87">
        <v>282.7</v>
      </c>
      <c r="S400" s="87" t="s">
        <v>14</v>
      </c>
      <c r="T400" s="87">
        <v>100</v>
      </c>
      <c r="U400" s="87" t="s">
        <v>0</v>
      </c>
      <c r="V400" s="87">
        <f>VLOOKUP(B400,'[1]Config_Svol-Sarea-DM'!$I$2:$M$190,4,FALSE)</f>
        <v>700</v>
      </c>
      <c r="W400" s="87">
        <f>VLOOKUP(B400,'[1]Config_Svol-Sarea-DM'!$I$2:$M$190,5,FALSE)</f>
        <v>1.3062096774193548E-2</v>
      </c>
      <c r="X400" s="89"/>
      <c r="Y400" s="87" t="s">
        <v>1495</v>
      </c>
      <c r="Z400" s="87">
        <f>VLOOKUP(B400,'[1]Config_Svol-Sarea-DM'!$I$2:$M$190,2,FALSE)</f>
        <v>9.431870099401036E-4</v>
      </c>
      <c r="AA400" s="87">
        <f>VLOOKUP(B400,'[1]Config_Svol-Sarea-DM'!$I$2:$M$190,3,FALSE)</f>
        <v>2.4651478668888963E-4</v>
      </c>
      <c r="AB400" s="90"/>
      <c r="AC400" s="87" t="s">
        <v>1496</v>
      </c>
      <c r="AD400" s="87">
        <v>1.7049999999999999E-2</v>
      </c>
      <c r="AE400" s="87" t="s">
        <v>1497</v>
      </c>
    </row>
    <row r="401" spans="1:31">
      <c r="A401" s="86" t="s">
        <v>458</v>
      </c>
      <c r="B401" s="86" t="s">
        <v>1398</v>
      </c>
      <c r="C401" s="88">
        <v>45195</v>
      </c>
      <c r="D401" s="87" t="s">
        <v>423</v>
      </c>
      <c r="E401" s="91">
        <v>3</v>
      </c>
      <c r="F401" s="88" t="s">
        <v>47</v>
      </c>
      <c r="G401" s="87" t="s">
        <v>9</v>
      </c>
      <c r="H401" s="87" t="s">
        <v>426</v>
      </c>
      <c r="I401" s="87" t="s">
        <v>401</v>
      </c>
      <c r="J401" s="87" t="s">
        <v>7</v>
      </c>
      <c r="K401" s="87" t="s">
        <v>95</v>
      </c>
      <c r="L401" s="87">
        <v>0.16741822076880414</v>
      </c>
      <c r="M401" s="87" t="s">
        <v>17</v>
      </c>
      <c r="N401" s="87" t="s">
        <v>4</v>
      </c>
      <c r="O401" s="87">
        <v>1</v>
      </c>
      <c r="P401" s="87" t="s">
        <v>3</v>
      </c>
      <c r="Q401" s="87" t="s">
        <v>15</v>
      </c>
      <c r="R401" s="87">
        <v>287.5</v>
      </c>
      <c r="S401" s="87" t="s">
        <v>14</v>
      </c>
      <c r="T401" s="87">
        <v>100</v>
      </c>
      <c r="U401" s="87" t="s">
        <v>0</v>
      </c>
      <c r="V401" s="87">
        <f>VLOOKUP(B401,'[1]Config_Svol-Sarea-DM'!$I$2:$M$190,4,FALSE)</f>
        <v>700</v>
      </c>
      <c r="W401" s="87">
        <f>VLOOKUP(B401,'[1]Config_Svol-Sarea-DM'!$I$2:$M$190,5,FALSE)</f>
        <v>1.2014516129032258E-2</v>
      </c>
      <c r="X401" s="89"/>
      <c r="Y401" s="87" t="s">
        <v>1495</v>
      </c>
      <c r="Z401" s="87">
        <f>VLOOKUP(B401,'[1]Config_Svol-Sarea-DM'!$I$2:$M$190,2,FALSE)</f>
        <v>7.108068197073425E-4</v>
      </c>
      <c r="AA401" s="87">
        <f>VLOOKUP(B401,'[1]Config_Svol-Sarea-DM'!$I$2:$M$190,3,FALSE)</f>
        <v>2.9131427037185575E-4</v>
      </c>
      <c r="AB401" s="90"/>
      <c r="AC401" s="87" t="s">
        <v>1496</v>
      </c>
      <c r="AD401" s="87">
        <v>1.7049999999999999E-2</v>
      </c>
      <c r="AE401" s="87" t="s">
        <v>1497</v>
      </c>
    </row>
    <row r="402" spans="1:31">
      <c r="A402" s="86" t="s">
        <v>457</v>
      </c>
      <c r="B402" s="86" t="s">
        <v>1398</v>
      </c>
      <c r="C402" s="88">
        <v>45195</v>
      </c>
      <c r="D402" s="87" t="s">
        <v>423</v>
      </c>
      <c r="E402" s="91">
        <v>3</v>
      </c>
      <c r="F402" s="88" t="s">
        <v>47</v>
      </c>
      <c r="G402" s="87" t="s">
        <v>9</v>
      </c>
      <c r="H402" s="87" t="s">
        <v>426</v>
      </c>
      <c r="I402" s="87" t="s">
        <v>401</v>
      </c>
      <c r="J402" s="87" t="s">
        <v>7</v>
      </c>
      <c r="K402" s="87" t="s">
        <v>95</v>
      </c>
      <c r="L402" s="87">
        <v>2.7097602452515406E-2</v>
      </c>
      <c r="M402" s="87" t="s">
        <v>17</v>
      </c>
      <c r="N402" s="87" t="s">
        <v>4</v>
      </c>
      <c r="O402" s="87">
        <v>1</v>
      </c>
      <c r="P402" s="87" t="s">
        <v>3</v>
      </c>
      <c r="Q402" s="87" t="s">
        <v>15</v>
      </c>
      <c r="R402" s="87">
        <v>290.2</v>
      </c>
      <c r="S402" s="87" t="s">
        <v>14</v>
      </c>
      <c r="T402" s="87">
        <v>100</v>
      </c>
      <c r="U402" s="87" t="s">
        <v>0</v>
      </c>
      <c r="V402" s="87">
        <f>VLOOKUP(B402,'[1]Config_Svol-Sarea-DM'!$I$2:$M$190,4,FALSE)</f>
        <v>700</v>
      </c>
      <c r="W402" s="87">
        <f>VLOOKUP(B402,'[1]Config_Svol-Sarea-DM'!$I$2:$M$190,5,FALSE)</f>
        <v>1.2014516129032258E-2</v>
      </c>
      <c r="X402" s="89"/>
      <c r="Y402" s="87" t="s">
        <v>1495</v>
      </c>
      <c r="Z402" s="87">
        <f>VLOOKUP(B402,'[1]Config_Svol-Sarea-DM'!$I$2:$M$190,2,FALSE)</f>
        <v>7.108068197073425E-4</v>
      </c>
      <c r="AA402" s="87">
        <f>VLOOKUP(B402,'[1]Config_Svol-Sarea-DM'!$I$2:$M$190,3,FALSE)</f>
        <v>2.9131427037185575E-4</v>
      </c>
      <c r="AB402" s="90"/>
      <c r="AC402" s="87" t="s">
        <v>1496</v>
      </c>
      <c r="AD402" s="87">
        <v>1.7049999999999999E-2</v>
      </c>
      <c r="AE402" s="87" t="s">
        <v>1497</v>
      </c>
    </row>
    <row r="403" spans="1:31">
      <c r="A403" s="86" t="s">
        <v>425</v>
      </c>
      <c r="B403" s="86" t="s">
        <v>1414</v>
      </c>
      <c r="C403" s="88">
        <v>45195</v>
      </c>
      <c r="D403" s="87" t="s">
        <v>423</v>
      </c>
      <c r="E403" s="91">
        <v>3</v>
      </c>
      <c r="F403" s="88" t="s">
        <v>47</v>
      </c>
      <c r="G403" s="87" t="s">
        <v>9</v>
      </c>
      <c r="H403" s="87" t="s">
        <v>376</v>
      </c>
      <c r="I403" s="87" t="s">
        <v>401</v>
      </c>
      <c r="J403" s="87" t="s">
        <v>7</v>
      </c>
      <c r="K403" s="87" t="s">
        <v>95</v>
      </c>
      <c r="L403" s="87">
        <v>0.37095174515664547</v>
      </c>
      <c r="M403" s="87" t="s">
        <v>17</v>
      </c>
      <c r="N403" s="87" t="s">
        <v>4</v>
      </c>
      <c r="O403" s="87">
        <v>1</v>
      </c>
      <c r="P403" s="87" t="s">
        <v>3</v>
      </c>
      <c r="Q403" s="87" t="s">
        <v>15</v>
      </c>
      <c r="R403" s="87">
        <v>254.30000000000004</v>
      </c>
      <c r="S403" s="87" t="s">
        <v>14</v>
      </c>
      <c r="T403" s="87">
        <v>100</v>
      </c>
      <c r="U403" s="87" t="s">
        <v>0</v>
      </c>
      <c r="V403" s="87">
        <f>VLOOKUP(B403,'[1]Config_Svol-Sarea-DM'!$I$2:$M$190,4,FALSE)</f>
        <v>300</v>
      </c>
      <c r="W403" s="87">
        <f>VLOOKUP(B403,'[1]Config_Svol-Sarea-DM'!$I$2:$M$190,5,FALSE)</f>
        <v>5.5649999999999996E-3</v>
      </c>
      <c r="X403" s="89"/>
      <c r="Y403" s="87" t="s">
        <v>1495</v>
      </c>
      <c r="Z403" s="87">
        <f>VLOOKUP(B403,'[1]Config_Svol-Sarea-DM'!$I$2:$M$190,2,FALSE)</f>
        <v>2.1886792452830172E-3</v>
      </c>
      <c r="AA403" s="87">
        <f>VLOOKUP(B403,'[1]Config_Svol-Sarea-DM'!$I$2:$M$190,3,FALSE)</f>
        <v>1.5417789757412377E-3</v>
      </c>
      <c r="AB403" s="90"/>
      <c r="AC403" s="87" t="s">
        <v>1496</v>
      </c>
      <c r="AD403" s="87">
        <v>1.7049999999999999E-2</v>
      </c>
      <c r="AE403" s="87" t="s">
        <v>1497</v>
      </c>
    </row>
    <row r="404" spans="1:31">
      <c r="A404" s="86" t="s">
        <v>424</v>
      </c>
      <c r="B404" s="86" t="s">
        <v>1414</v>
      </c>
      <c r="C404" s="88">
        <v>45195</v>
      </c>
      <c r="D404" s="87" t="s">
        <v>423</v>
      </c>
      <c r="E404" s="91">
        <v>3</v>
      </c>
      <c r="F404" s="88" t="s">
        <v>47</v>
      </c>
      <c r="G404" s="87" t="s">
        <v>9</v>
      </c>
      <c r="H404" s="87" t="s">
        <v>376</v>
      </c>
      <c r="I404" s="87" t="s">
        <v>401</v>
      </c>
      <c r="J404" s="87" t="s">
        <v>7</v>
      </c>
      <c r="K404" s="87" t="s">
        <v>95</v>
      </c>
      <c r="L404" s="87">
        <v>0.36807933264861481</v>
      </c>
      <c r="M404" s="87" t="s">
        <v>17</v>
      </c>
      <c r="N404" s="87" t="s">
        <v>4</v>
      </c>
      <c r="O404" s="87">
        <v>1</v>
      </c>
      <c r="P404" s="87" t="s">
        <v>3</v>
      </c>
      <c r="Q404" s="87" t="s">
        <v>15</v>
      </c>
      <c r="R404" s="87">
        <v>256.29999999999995</v>
      </c>
      <c r="S404" s="87" t="s">
        <v>14</v>
      </c>
      <c r="T404" s="87">
        <v>100</v>
      </c>
      <c r="U404" s="87" t="s">
        <v>0</v>
      </c>
      <c r="V404" s="87">
        <f>VLOOKUP(B404,'[1]Config_Svol-Sarea-DM'!$I$2:$M$190,4,FALSE)</f>
        <v>300</v>
      </c>
      <c r="W404" s="87">
        <f>VLOOKUP(B404,'[1]Config_Svol-Sarea-DM'!$I$2:$M$190,5,FALSE)</f>
        <v>5.5649999999999996E-3</v>
      </c>
      <c r="X404" s="89"/>
      <c r="Y404" s="87" t="s">
        <v>1495</v>
      </c>
      <c r="Z404" s="87">
        <f>VLOOKUP(B404,'[1]Config_Svol-Sarea-DM'!$I$2:$M$190,2,FALSE)</f>
        <v>2.1886792452830172E-3</v>
      </c>
      <c r="AA404" s="87">
        <f>VLOOKUP(B404,'[1]Config_Svol-Sarea-DM'!$I$2:$M$190,3,FALSE)</f>
        <v>1.5417789757412377E-3</v>
      </c>
      <c r="AB404" s="90"/>
      <c r="AC404" s="87" t="s">
        <v>1496</v>
      </c>
      <c r="AD404" s="87">
        <v>1.7049999999999999E-2</v>
      </c>
      <c r="AE404" s="87" t="s">
        <v>1497</v>
      </c>
    </row>
    <row r="405" spans="1:31">
      <c r="A405" s="86" t="s">
        <v>488</v>
      </c>
      <c r="B405" s="86" t="s">
        <v>1383</v>
      </c>
      <c r="C405" s="88">
        <v>45174</v>
      </c>
      <c r="D405" s="87" t="s">
        <v>420</v>
      </c>
      <c r="E405" s="91">
        <v>2</v>
      </c>
      <c r="F405" s="88" t="s">
        <v>47</v>
      </c>
      <c r="G405" s="87" t="s">
        <v>9</v>
      </c>
      <c r="H405" s="87" t="s">
        <v>426</v>
      </c>
      <c r="I405" s="87" t="s">
        <v>377</v>
      </c>
      <c r="J405" s="87" t="s">
        <v>7</v>
      </c>
      <c r="K405" s="87" t="s">
        <v>95</v>
      </c>
      <c r="L405" s="87">
        <v>0.45165483478083551</v>
      </c>
      <c r="M405" s="87" t="s">
        <v>17</v>
      </c>
      <c r="N405" s="87" t="s">
        <v>4</v>
      </c>
      <c r="O405" s="87">
        <v>1</v>
      </c>
      <c r="P405" s="87" t="s">
        <v>3</v>
      </c>
      <c r="Q405" s="87" t="s">
        <v>15</v>
      </c>
      <c r="R405" s="87">
        <v>284.5</v>
      </c>
      <c r="S405" s="87" t="s">
        <v>14</v>
      </c>
      <c r="T405" s="87">
        <v>100</v>
      </c>
      <c r="U405" s="87" t="s">
        <v>0</v>
      </c>
      <c r="V405" s="87">
        <f>VLOOKUP(B405,'[1]Config_Svol-Sarea-DM'!$I$2:$M$190,4,FALSE)</f>
        <v>700</v>
      </c>
      <c r="W405" s="87">
        <f>VLOOKUP(B405,'[1]Config_Svol-Sarea-DM'!$I$2:$M$190,5,FALSE)</f>
        <v>1.1254838709677419E-2</v>
      </c>
      <c r="X405" s="89"/>
      <c r="Y405" s="87" t="s">
        <v>1495</v>
      </c>
      <c r="Z405" s="87">
        <f>VLOOKUP(B405,'[1]Config_Svol-Sarea-DM'!$I$2:$M$190,2,FALSE)</f>
        <v>7.2146746918888278E-4</v>
      </c>
      <c r="AA405" s="87">
        <f>VLOOKUP(B405,'[1]Config_Svol-Sarea-DM'!$I$2:$M$190,3,FALSE)</f>
        <v>2.4878188592719998E-4</v>
      </c>
      <c r="AB405" s="90"/>
      <c r="AC405" s="87" t="s">
        <v>1496</v>
      </c>
      <c r="AD405" s="87">
        <v>1.7049999999999999E-2</v>
      </c>
      <c r="AE405" s="87" t="s">
        <v>1497</v>
      </c>
    </row>
    <row r="406" spans="1:31">
      <c r="A406" s="86" t="s">
        <v>487</v>
      </c>
      <c r="B406" s="86" t="s">
        <v>1383</v>
      </c>
      <c r="C406" s="88">
        <v>45174</v>
      </c>
      <c r="D406" s="87" t="s">
        <v>420</v>
      </c>
      <c r="E406" s="91">
        <v>2</v>
      </c>
      <c r="F406" s="88" t="s">
        <v>47</v>
      </c>
      <c r="G406" s="87" t="s">
        <v>9</v>
      </c>
      <c r="H406" s="87" t="s">
        <v>426</v>
      </c>
      <c r="I406" s="87" t="s">
        <v>377</v>
      </c>
      <c r="J406" s="87" t="s">
        <v>7</v>
      </c>
      <c r="K406" s="87" t="s">
        <v>95</v>
      </c>
      <c r="L406" s="87">
        <v>7.6736253468473542E-2</v>
      </c>
      <c r="M406" s="87" t="s">
        <v>17</v>
      </c>
      <c r="N406" s="87" t="s">
        <v>4</v>
      </c>
      <c r="O406" s="87">
        <v>1</v>
      </c>
      <c r="P406" s="87" t="s">
        <v>3</v>
      </c>
      <c r="Q406" s="87" t="s">
        <v>15</v>
      </c>
      <c r="R406" s="87">
        <v>245.9</v>
      </c>
      <c r="S406" s="87" t="s">
        <v>14</v>
      </c>
      <c r="T406" s="87">
        <v>100</v>
      </c>
      <c r="U406" s="87" t="s">
        <v>0</v>
      </c>
      <c r="V406" s="87">
        <f>VLOOKUP(B406,'[1]Config_Svol-Sarea-DM'!$I$2:$M$190,4,FALSE)</f>
        <v>700</v>
      </c>
      <c r="W406" s="87">
        <f>VLOOKUP(B406,'[1]Config_Svol-Sarea-DM'!$I$2:$M$190,5,FALSE)</f>
        <v>1.1254838709677419E-2</v>
      </c>
      <c r="X406" s="89"/>
      <c r="Y406" s="87" t="s">
        <v>1495</v>
      </c>
      <c r="Z406" s="87">
        <f>VLOOKUP(B406,'[1]Config_Svol-Sarea-DM'!$I$2:$M$190,2,FALSE)</f>
        <v>7.2146746918888278E-4</v>
      </c>
      <c r="AA406" s="87">
        <f>VLOOKUP(B406,'[1]Config_Svol-Sarea-DM'!$I$2:$M$190,3,FALSE)</f>
        <v>2.4878188592719998E-4</v>
      </c>
      <c r="AB406" s="90"/>
      <c r="AC406" s="87" t="s">
        <v>1496</v>
      </c>
      <c r="AD406" s="87">
        <v>1.7049999999999999E-2</v>
      </c>
      <c r="AE406" s="87" t="s">
        <v>1497</v>
      </c>
    </row>
    <row r="407" spans="1:31">
      <c r="A407" s="86" t="s">
        <v>456</v>
      </c>
      <c r="B407" s="86" t="s">
        <v>1399</v>
      </c>
      <c r="C407" s="88">
        <v>45195</v>
      </c>
      <c r="D407" s="87" t="s">
        <v>420</v>
      </c>
      <c r="E407" s="91">
        <v>3</v>
      </c>
      <c r="F407" s="88" t="s">
        <v>47</v>
      </c>
      <c r="G407" s="87" t="s">
        <v>9</v>
      </c>
      <c r="H407" s="87" t="s">
        <v>426</v>
      </c>
      <c r="I407" s="87" t="s">
        <v>377</v>
      </c>
      <c r="J407" s="87" t="s">
        <v>7</v>
      </c>
      <c r="K407" s="87" t="s">
        <v>95</v>
      </c>
      <c r="L407" s="87">
        <v>0.19478931227459709</v>
      </c>
      <c r="M407" s="87" t="s">
        <v>17</v>
      </c>
      <c r="N407" s="87" t="s">
        <v>4</v>
      </c>
      <c r="O407" s="87">
        <v>1</v>
      </c>
      <c r="P407" s="87" t="s">
        <v>3</v>
      </c>
      <c r="Q407" s="87" t="s">
        <v>15</v>
      </c>
      <c r="R407" s="87">
        <v>207.9</v>
      </c>
      <c r="S407" s="87" t="s">
        <v>14</v>
      </c>
      <c r="T407" s="87">
        <v>100</v>
      </c>
      <c r="U407" s="87" t="s">
        <v>0</v>
      </c>
      <c r="V407" s="87">
        <f>VLOOKUP(B407,'[1]Config_Svol-Sarea-DM'!$I$2:$M$190,4,FALSE)</f>
        <v>700</v>
      </c>
      <c r="W407" s="87">
        <f>VLOOKUP(B407,'[1]Config_Svol-Sarea-DM'!$I$2:$M$190,5,FALSE)</f>
        <v>1.2369354838709679E-2</v>
      </c>
      <c r="X407" s="89"/>
      <c r="Y407" s="87" t="s">
        <v>1495</v>
      </c>
      <c r="Z407" s="87">
        <f>VLOOKUP(B407,'[1]Config_Svol-Sarea-DM'!$I$2:$M$190,2,FALSE)</f>
        <v>5.8855131047073688E-4</v>
      </c>
      <c r="AA407" s="87">
        <f>VLOOKUP(B407,'[1]Config_Svol-Sarea-DM'!$I$2:$M$190,3,FALSE)</f>
        <v>2.4900247750684343E-4</v>
      </c>
      <c r="AB407" s="90"/>
      <c r="AC407" s="87" t="s">
        <v>1496</v>
      </c>
      <c r="AD407" s="87">
        <v>1.7049999999999999E-2</v>
      </c>
      <c r="AE407" s="87" t="s">
        <v>1497</v>
      </c>
    </row>
    <row r="408" spans="1:31">
      <c r="A408" s="86" t="s">
        <v>455</v>
      </c>
      <c r="B408" s="86" t="s">
        <v>1399</v>
      </c>
      <c r="C408" s="88">
        <v>45195</v>
      </c>
      <c r="D408" s="87" t="s">
        <v>420</v>
      </c>
      <c r="E408" s="91">
        <v>3</v>
      </c>
      <c r="F408" s="88" t="s">
        <v>47</v>
      </c>
      <c r="G408" s="87" t="s">
        <v>9</v>
      </c>
      <c r="H408" s="87" t="s">
        <v>426</v>
      </c>
      <c r="I408" s="87" t="s">
        <v>377</v>
      </c>
      <c r="J408" s="87" t="s">
        <v>7</v>
      </c>
      <c r="K408" s="87" t="s">
        <v>95</v>
      </c>
      <c r="L408" s="87">
        <v>0.57015526467739319</v>
      </c>
      <c r="M408" s="87" t="s">
        <v>17</v>
      </c>
      <c r="N408" s="87" t="s">
        <v>4</v>
      </c>
      <c r="O408" s="87">
        <v>1</v>
      </c>
      <c r="P408" s="87" t="s">
        <v>3</v>
      </c>
      <c r="Q408" s="87" t="s">
        <v>15</v>
      </c>
      <c r="R408" s="87">
        <v>261.79999999999995</v>
      </c>
      <c r="S408" s="87" t="s">
        <v>14</v>
      </c>
      <c r="T408" s="87">
        <v>100</v>
      </c>
      <c r="U408" s="87" t="s">
        <v>0</v>
      </c>
      <c r="V408" s="87">
        <f>VLOOKUP(B408,'[1]Config_Svol-Sarea-DM'!$I$2:$M$190,4,FALSE)</f>
        <v>700</v>
      </c>
      <c r="W408" s="87">
        <f>VLOOKUP(B408,'[1]Config_Svol-Sarea-DM'!$I$2:$M$190,5,FALSE)</f>
        <v>1.2369354838709679E-2</v>
      </c>
      <c r="X408" s="89"/>
      <c r="Y408" s="87" t="s">
        <v>1495</v>
      </c>
      <c r="Z408" s="87">
        <f>VLOOKUP(B408,'[1]Config_Svol-Sarea-DM'!$I$2:$M$190,2,FALSE)</f>
        <v>5.8855131047073688E-4</v>
      </c>
      <c r="AA408" s="87">
        <f>VLOOKUP(B408,'[1]Config_Svol-Sarea-DM'!$I$2:$M$190,3,FALSE)</f>
        <v>2.4900247750684343E-4</v>
      </c>
      <c r="AB408" s="90"/>
      <c r="AC408" s="87" t="s">
        <v>1496</v>
      </c>
      <c r="AD408" s="87">
        <v>1.7049999999999999E-2</v>
      </c>
      <c r="AE408" s="87" t="s">
        <v>1497</v>
      </c>
    </row>
    <row r="409" spans="1:31">
      <c r="A409" s="86" t="s">
        <v>422</v>
      </c>
      <c r="B409" s="86" t="s">
        <v>1415</v>
      </c>
      <c r="C409" s="88">
        <v>45195</v>
      </c>
      <c r="D409" s="87" t="s">
        <v>420</v>
      </c>
      <c r="E409" s="91">
        <v>3</v>
      </c>
      <c r="F409" s="88" t="s">
        <v>47</v>
      </c>
      <c r="G409" s="87" t="s">
        <v>9</v>
      </c>
      <c r="H409" s="87" t="s">
        <v>376</v>
      </c>
      <c r="I409" s="87" t="s">
        <v>377</v>
      </c>
      <c r="J409" s="87" t="s">
        <v>7</v>
      </c>
      <c r="K409" s="87" t="s">
        <v>95</v>
      </c>
      <c r="L409" s="87">
        <v>105.46551898737762</v>
      </c>
      <c r="M409" s="87" t="s">
        <v>17</v>
      </c>
      <c r="N409" s="87" t="s">
        <v>16</v>
      </c>
      <c r="O409" s="87">
        <v>1</v>
      </c>
      <c r="P409" s="87" t="s">
        <v>3</v>
      </c>
      <c r="Q409" s="87" t="s">
        <v>15</v>
      </c>
      <c r="R409" s="87">
        <v>275.8</v>
      </c>
      <c r="S409" s="87" t="s">
        <v>14</v>
      </c>
      <c r="T409" s="87">
        <v>100</v>
      </c>
      <c r="U409" s="87" t="s">
        <v>0</v>
      </c>
      <c r="V409" s="87">
        <f>VLOOKUP(B409,'[1]Config_Svol-Sarea-DM'!$I$2:$M$190,4,FALSE)</f>
        <v>350</v>
      </c>
      <c r="W409" s="87">
        <f>VLOOKUP(B409,'[1]Config_Svol-Sarea-DM'!$I$2:$M$190,5,FALSE)</f>
        <v>5.5649999999999996E-3</v>
      </c>
      <c r="X409" s="89"/>
      <c r="Y409" s="87" t="s">
        <v>1495</v>
      </c>
      <c r="Z409" s="87">
        <f>VLOOKUP(B409,'[1]Config_Svol-Sarea-DM'!$I$2:$M$190,2,FALSE)</f>
        <v>2.6666666666666809E-3</v>
      </c>
      <c r="AA409" s="87">
        <f>VLOOKUP(B409,'[1]Config_Svol-Sarea-DM'!$I$2:$M$190,3,FALSE)</f>
        <v>1.2578616352201268E-3</v>
      </c>
      <c r="AB409" s="90"/>
      <c r="AC409" s="87" t="s">
        <v>1496</v>
      </c>
      <c r="AD409" s="87">
        <v>1.7049999999999999E-2</v>
      </c>
      <c r="AE409" s="87" t="s">
        <v>1497</v>
      </c>
    </row>
    <row r="410" spans="1:31">
      <c r="A410" s="86" t="s">
        <v>421</v>
      </c>
      <c r="B410" s="86" t="s">
        <v>1415</v>
      </c>
      <c r="C410" s="88">
        <v>45195</v>
      </c>
      <c r="D410" s="87" t="s">
        <v>420</v>
      </c>
      <c r="E410" s="91">
        <v>3</v>
      </c>
      <c r="F410" s="88" t="s">
        <v>47</v>
      </c>
      <c r="G410" s="87" t="s">
        <v>9</v>
      </c>
      <c r="H410" s="87" t="s">
        <v>376</v>
      </c>
      <c r="I410" s="87" t="s">
        <v>377</v>
      </c>
      <c r="J410" s="87" t="s">
        <v>7</v>
      </c>
      <c r="K410" s="87" t="s">
        <v>95</v>
      </c>
      <c r="L410" s="87">
        <v>85.305571513317972</v>
      </c>
      <c r="M410" s="87" t="s">
        <v>17</v>
      </c>
      <c r="N410" s="87" t="s">
        <v>16</v>
      </c>
      <c r="O410" s="87">
        <v>1</v>
      </c>
      <c r="P410" s="87" t="s">
        <v>3</v>
      </c>
      <c r="Q410" s="87" t="s">
        <v>15</v>
      </c>
      <c r="R410" s="87">
        <v>278.7</v>
      </c>
      <c r="S410" s="87" t="s">
        <v>14</v>
      </c>
      <c r="T410" s="87">
        <v>100</v>
      </c>
      <c r="U410" s="87" t="s">
        <v>0</v>
      </c>
      <c r="V410" s="87">
        <f>VLOOKUP(B410,'[1]Config_Svol-Sarea-DM'!$I$2:$M$190,4,FALSE)</f>
        <v>350</v>
      </c>
      <c r="W410" s="87">
        <f>VLOOKUP(B410,'[1]Config_Svol-Sarea-DM'!$I$2:$M$190,5,FALSE)</f>
        <v>5.5649999999999996E-3</v>
      </c>
      <c r="X410" s="89"/>
      <c r="Y410" s="87" t="s">
        <v>1495</v>
      </c>
      <c r="Z410" s="87">
        <f>VLOOKUP(B410,'[1]Config_Svol-Sarea-DM'!$I$2:$M$190,2,FALSE)</f>
        <v>2.6666666666666809E-3</v>
      </c>
      <c r="AA410" s="87">
        <f>VLOOKUP(B410,'[1]Config_Svol-Sarea-DM'!$I$2:$M$190,3,FALSE)</f>
        <v>1.2578616352201268E-3</v>
      </c>
      <c r="AB410" s="90"/>
      <c r="AC410" s="87" t="s">
        <v>1496</v>
      </c>
      <c r="AD410" s="87">
        <v>1.7049999999999999E-2</v>
      </c>
      <c r="AE410" s="87" t="s">
        <v>1497</v>
      </c>
    </row>
    <row r="411" spans="1:31">
      <c r="A411" s="86" t="s">
        <v>486</v>
      </c>
      <c r="B411" s="86" t="s">
        <v>1384</v>
      </c>
      <c r="C411" s="88">
        <v>45174</v>
      </c>
      <c r="D411" s="87" t="s">
        <v>417</v>
      </c>
      <c r="E411" s="91">
        <v>2</v>
      </c>
      <c r="F411" s="88" t="s">
        <v>47</v>
      </c>
      <c r="G411" s="87" t="s">
        <v>9</v>
      </c>
      <c r="H411" s="87" t="s">
        <v>426</v>
      </c>
      <c r="I411" s="71" t="s">
        <v>1493</v>
      </c>
      <c r="J411" s="87" t="s">
        <v>7</v>
      </c>
      <c r="K411" s="87" t="s">
        <v>95</v>
      </c>
      <c r="L411" s="87">
        <v>917.49141598087192</v>
      </c>
      <c r="M411" s="87" t="s">
        <v>17</v>
      </c>
      <c r="N411" s="87" t="s">
        <v>16</v>
      </c>
      <c r="O411" s="87">
        <v>1</v>
      </c>
      <c r="P411" s="87" t="s">
        <v>3</v>
      </c>
      <c r="Q411" s="87" t="s">
        <v>15</v>
      </c>
      <c r="R411" s="87">
        <v>281</v>
      </c>
      <c r="S411" s="87" t="s">
        <v>14</v>
      </c>
      <c r="T411" s="87">
        <v>100</v>
      </c>
      <c r="U411" s="87" t="s">
        <v>0</v>
      </c>
      <c r="V411" s="87">
        <f>VLOOKUP(B411,'[1]Config_Svol-Sarea-DM'!$I$2:$M$190,4,FALSE)</f>
        <v>700</v>
      </c>
      <c r="W411" s="87">
        <f>VLOOKUP(B411,'[1]Config_Svol-Sarea-DM'!$I$2:$M$190,5,FALSE)</f>
        <v>9.1290322580645147E-3</v>
      </c>
      <c r="X411" s="89"/>
      <c r="Y411" s="87" t="s">
        <v>1495</v>
      </c>
      <c r="Z411" s="87">
        <f>VLOOKUP(B411,'[1]Config_Svol-Sarea-DM'!$I$2:$M$190,2,FALSE)</f>
        <v>1.4108833922261632E-3</v>
      </c>
      <c r="AA411" s="87">
        <f>VLOOKUP(B411,'[1]Config_Svol-Sarea-DM'!$I$2:$M$190,3,FALSE)</f>
        <v>5.8275618374558703E-4</v>
      </c>
      <c r="AB411" s="90"/>
      <c r="AC411" s="87" t="s">
        <v>1496</v>
      </c>
      <c r="AD411" s="87">
        <v>1.7049999999999999E-2</v>
      </c>
      <c r="AE411" s="87" t="s">
        <v>1497</v>
      </c>
    </row>
    <row r="412" spans="1:31">
      <c r="A412" s="86" t="s">
        <v>485</v>
      </c>
      <c r="B412" s="86" t="s">
        <v>1384</v>
      </c>
      <c r="C412" s="88">
        <v>45174</v>
      </c>
      <c r="D412" s="87" t="s">
        <v>417</v>
      </c>
      <c r="E412" s="91">
        <v>2</v>
      </c>
      <c r="F412" s="88" t="s">
        <v>47</v>
      </c>
      <c r="G412" s="87" t="s">
        <v>9</v>
      </c>
      <c r="H412" s="87" t="s">
        <v>426</v>
      </c>
      <c r="I412" s="71" t="s">
        <v>1493</v>
      </c>
      <c r="J412" s="87" t="s">
        <v>7</v>
      </c>
      <c r="K412" s="87" t="s">
        <v>95</v>
      </c>
      <c r="L412" s="87">
        <v>685.29804919203593</v>
      </c>
      <c r="M412" s="87" t="s">
        <v>17</v>
      </c>
      <c r="N412" s="87" t="s">
        <v>16</v>
      </c>
      <c r="O412" s="87">
        <v>1</v>
      </c>
      <c r="P412" s="87" t="s">
        <v>3</v>
      </c>
      <c r="Q412" s="87" t="s">
        <v>15</v>
      </c>
      <c r="R412" s="87">
        <v>286.60000000000002</v>
      </c>
      <c r="S412" s="87" t="s">
        <v>14</v>
      </c>
      <c r="T412" s="87">
        <v>100</v>
      </c>
      <c r="U412" s="87" t="s">
        <v>0</v>
      </c>
      <c r="V412" s="87">
        <f>VLOOKUP(B412,'[1]Config_Svol-Sarea-DM'!$I$2:$M$190,4,FALSE)</f>
        <v>700</v>
      </c>
      <c r="W412" s="87">
        <f>VLOOKUP(B412,'[1]Config_Svol-Sarea-DM'!$I$2:$M$190,5,FALSE)</f>
        <v>9.1290322580645147E-3</v>
      </c>
      <c r="X412" s="89"/>
      <c r="Y412" s="87" t="s">
        <v>1495</v>
      </c>
      <c r="Z412" s="87">
        <f>VLOOKUP(B412,'[1]Config_Svol-Sarea-DM'!$I$2:$M$190,2,FALSE)</f>
        <v>1.4108833922261632E-3</v>
      </c>
      <c r="AA412" s="87">
        <f>VLOOKUP(B412,'[1]Config_Svol-Sarea-DM'!$I$2:$M$190,3,FALSE)</f>
        <v>5.8275618374558703E-4</v>
      </c>
      <c r="AB412" s="90"/>
      <c r="AC412" s="87" t="s">
        <v>1496</v>
      </c>
      <c r="AD412" s="87">
        <v>1.7049999999999999E-2</v>
      </c>
      <c r="AE412" s="87" t="s">
        <v>1497</v>
      </c>
    </row>
    <row r="413" spans="1:31">
      <c r="A413" s="86" t="s">
        <v>454</v>
      </c>
      <c r="B413" s="86" t="s">
        <v>1400</v>
      </c>
      <c r="C413" s="88">
        <v>45195</v>
      </c>
      <c r="D413" s="87" t="s">
        <v>417</v>
      </c>
      <c r="E413" s="91">
        <v>3</v>
      </c>
      <c r="F413" s="88" t="s">
        <v>47</v>
      </c>
      <c r="G413" s="87" t="s">
        <v>9</v>
      </c>
      <c r="H413" s="87" t="s">
        <v>426</v>
      </c>
      <c r="I413" s="71" t="s">
        <v>1493</v>
      </c>
      <c r="J413" s="87" t="s">
        <v>7</v>
      </c>
      <c r="K413" s="87" t="s">
        <v>95</v>
      </c>
      <c r="L413" s="87">
        <v>631.70193849246743</v>
      </c>
      <c r="M413" s="87" t="s">
        <v>17</v>
      </c>
      <c r="N413" s="87" t="s">
        <v>16</v>
      </c>
      <c r="O413" s="87">
        <v>1</v>
      </c>
      <c r="P413" s="87" t="s">
        <v>3</v>
      </c>
      <c r="Q413" s="87" t="s">
        <v>15</v>
      </c>
      <c r="R413" s="87">
        <v>276.3</v>
      </c>
      <c r="S413" s="87" t="s">
        <v>14</v>
      </c>
      <c r="T413" s="87">
        <v>100</v>
      </c>
      <c r="U413" s="87" t="s">
        <v>0</v>
      </c>
      <c r="V413" s="87">
        <f>VLOOKUP(B413,'[1]Config_Svol-Sarea-DM'!$I$2:$M$190,4,FALSE)</f>
        <v>700</v>
      </c>
      <c r="W413" s="87">
        <f>VLOOKUP(B413,'[1]Config_Svol-Sarea-DM'!$I$2:$M$190,5,FALSE)</f>
        <v>1.2562903225806452E-2</v>
      </c>
      <c r="X413" s="89"/>
      <c r="Y413" s="87" t="s">
        <v>1495</v>
      </c>
      <c r="Z413" s="87">
        <f>VLOOKUP(B413,'[1]Config_Svol-Sarea-DM'!$I$2:$M$190,2,FALSE)</f>
        <v>9.6952111952753098E-4</v>
      </c>
      <c r="AA413" s="87">
        <f>VLOOKUP(B413,'[1]Config_Svol-Sarea-DM'!$I$2:$M$190,3,FALSE)</f>
        <v>4.1232507382206072E-4</v>
      </c>
      <c r="AB413" s="90"/>
      <c r="AC413" s="87" t="s">
        <v>1496</v>
      </c>
      <c r="AD413" s="87">
        <v>1.7049999999999999E-2</v>
      </c>
      <c r="AE413" s="87" t="s">
        <v>1497</v>
      </c>
    </row>
    <row r="414" spans="1:31">
      <c r="A414" s="86" t="s">
        <v>453</v>
      </c>
      <c r="B414" s="86" t="s">
        <v>1400</v>
      </c>
      <c r="C414" s="88">
        <v>45195</v>
      </c>
      <c r="D414" s="87" t="s">
        <v>417</v>
      </c>
      <c r="E414" s="91">
        <v>3</v>
      </c>
      <c r="F414" s="88" t="s">
        <v>47</v>
      </c>
      <c r="G414" s="87" t="s">
        <v>9</v>
      </c>
      <c r="H414" s="87" t="s">
        <v>426</v>
      </c>
      <c r="I414" s="71" t="s">
        <v>1493</v>
      </c>
      <c r="J414" s="87" t="s">
        <v>7</v>
      </c>
      <c r="K414" s="87" t="s">
        <v>95</v>
      </c>
      <c r="L414" s="87">
        <v>657.91809258506294</v>
      </c>
      <c r="M414" s="87" t="s">
        <v>17</v>
      </c>
      <c r="N414" s="87" t="s">
        <v>16</v>
      </c>
      <c r="O414" s="87">
        <v>1</v>
      </c>
      <c r="P414" s="87" t="s">
        <v>3</v>
      </c>
      <c r="Q414" s="87" t="s">
        <v>15</v>
      </c>
      <c r="R414" s="87">
        <v>242.10000000000002</v>
      </c>
      <c r="S414" s="87" t="s">
        <v>14</v>
      </c>
      <c r="T414" s="87">
        <v>100</v>
      </c>
      <c r="U414" s="87" t="s">
        <v>0</v>
      </c>
      <c r="V414" s="87">
        <f>VLOOKUP(B414,'[1]Config_Svol-Sarea-DM'!$I$2:$M$190,4,FALSE)</f>
        <v>700</v>
      </c>
      <c r="W414" s="87">
        <f>VLOOKUP(B414,'[1]Config_Svol-Sarea-DM'!$I$2:$M$190,5,FALSE)</f>
        <v>1.2562903225806452E-2</v>
      </c>
      <c r="X414" s="89"/>
      <c r="Y414" s="87" t="s">
        <v>1495</v>
      </c>
      <c r="Z414" s="87">
        <f>VLOOKUP(B414,'[1]Config_Svol-Sarea-DM'!$I$2:$M$190,2,FALSE)</f>
        <v>9.6952111952753098E-4</v>
      </c>
      <c r="AA414" s="87">
        <f>VLOOKUP(B414,'[1]Config_Svol-Sarea-DM'!$I$2:$M$190,3,FALSE)</f>
        <v>4.1232507382206072E-4</v>
      </c>
      <c r="AB414" s="90"/>
      <c r="AC414" s="87" t="s">
        <v>1496</v>
      </c>
      <c r="AD414" s="87">
        <v>1.7049999999999999E-2</v>
      </c>
      <c r="AE414" s="87" t="s">
        <v>1497</v>
      </c>
    </row>
    <row r="415" spans="1:31">
      <c r="A415" s="86" t="s">
        <v>419</v>
      </c>
      <c r="B415" s="86" t="s">
        <v>1416</v>
      </c>
      <c r="C415" s="88">
        <v>45195</v>
      </c>
      <c r="D415" s="87" t="s">
        <v>417</v>
      </c>
      <c r="E415" s="91">
        <v>3</v>
      </c>
      <c r="F415" s="88" t="s">
        <v>47</v>
      </c>
      <c r="G415" s="87" t="s">
        <v>9</v>
      </c>
      <c r="H415" s="87" t="s">
        <v>376</v>
      </c>
      <c r="I415" s="71" t="s">
        <v>1493</v>
      </c>
      <c r="J415" s="87" t="s">
        <v>7</v>
      </c>
      <c r="K415" s="87" t="s">
        <v>95</v>
      </c>
      <c r="L415" s="87">
        <v>129.00288703131039</v>
      </c>
      <c r="M415" s="87" t="s">
        <v>17</v>
      </c>
      <c r="N415" s="87" t="s">
        <v>16</v>
      </c>
      <c r="O415" s="87">
        <v>1</v>
      </c>
      <c r="P415" s="87" t="s">
        <v>3</v>
      </c>
      <c r="Q415" s="87" t="s">
        <v>15</v>
      </c>
      <c r="R415" s="87">
        <v>258.7</v>
      </c>
      <c r="S415" s="87" t="s">
        <v>14</v>
      </c>
      <c r="T415" s="87">
        <v>100</v>
      </c>
      <c r="U415" s="87" t="s">
        <v>0</v>
      </c>
      <c r="V415" s="87">
        <f>VLOOKUP(B415,'[1]Config_Svol-Sarea-DM'!$I$2:$M$190,4,FALSE)</f>
        <v>350</v>
      </c>
      <c r="W415" s="87">
        <f>VLOOKUP(B415,'[1]Config_Svol-Sarea-DM'!$I$2:$M$190,5,FALSE)</f>
        <v>5.5649999999999996E-3</v>
      </c>
      <c r="X415" s="89"/>
      <c r="Y415" s="87" t="s">
        <v>1495</v>
      </c>
      <c r="Z415" s="87">
        <f>VLOOKUP(B415,'[1]Config_Svol-Sarea-DM'!$I$2:$M$190,2,FALSE)</f>
        <v>3.4465408805031288E-3</v>
      </c>
      <c r="AA415" s="87">
        <f>VLOOKUP(B415,'[1]Config_Svol-Sarea-DM'!$I$2:$M$190,3,FALSE)</f>
        <v>2.2138364779874008E-3</v>
      </c>
      <c r="AB415" s="90"/>
      <c r="AC415" s="87" t="s">
        <v>1496</v>
      </c>
      <c r="AD415" s="87">
        <v>1.7049999999999999E-2</v>
      </c>
      <c r="AE415" s="87" t="s">
        <v>1497</v>
      </c>
    </row>
    <row r="416" spans="1:31">
      <c r="A416" s="86" t="s">
        <v>418</v>
      </c>
      <c r="B416" s="86" t="s">
        <v>1416</v>
      </c>
      <c r="C416" s="88">
        <v>45195</v>
      </c>
      <c r="D416" s="87" t="s">
        <v>417</v>
      </c>
      <c r="E416" s="91">
        <v>3</v>
      </c>
      <c r="F416" s="88" t="s">
        <v>47</v>
      </c>
      <c r="G416" s="87" t="s">
        <v>9</v>
      </c>
      <c r="H416" s="87" t="s">
        <v>376</v>
      </c>
      <c r="I416" s="71" t="s">
        <v>1493</v>
      </c>
      <c r="J416" s="87" t="s">
        <v>7</v>
      </c>
      <c r="K416" s="87" t="s">
        <v>95</v>
      </c>
      <c r="L416" s="87">
        <v>133.51444209734336</v>
      </c>
      <c r="M416" s="87" t="s">
        <v>17</v>
      </c>
      <c r="N416" s="87" t="s">
        <v>16</v>
      </c>
      <c r="O416" s="87">
        <v>1</v>
      </c>
      <c r="P416" s="87" t="s">
        <v>3</v>
      </c>
      <c r="Q416" s="87" t="s">
        <v>15</v>
      </c>
      <c r="R416" s="87">
        <v>242.2</v>
      </c>
      <c r="S416" s="87" t="s">
        <v>14</v>
      </c>
      <c r="T416" s="87">
        <v>100</v>
      </c>
      <c r="U416" s="87" t="s">
        <v>0</v>
      </c>
      <c r="V416" s="87">
        <f>VLOOKUP(B416,'[1]Config_Svol-Sarea-DM'!$I$2:$M$190,4,FALSE)</f>
        <v>350</v>
      </c>
      <c r="W416" s="87">
        <f>VLOOKUP(B416,'[1]Config_Svol-Sarea-DM'!$I$2:$M$190,5,FALSE)</f>
        <v>5.5649999999999996E-3</v>
      </c>
      <c r="X416" s="89"/>
      <c r="Y416" s="87" t="s">
        <v>1495</v>
      </c>
      <c r="Z416" s="87">
        <f>VLOOKUP(B416,'[1]Config_Svol-Sarea-DM'!$I$2:$M$190,2,FALSE)</f>
        <v>3.4465408805031288E-3</v>
      </c>
      <c r="AA416" s="87">
        <f>VLOOKUP(B416,'[1]Config_Svol-Sarea-DM'!$I$2:$M$190,3,FALSE)</f>
        <v>2.2138364779874008E-3</v>
      </c>
      <c r="AB416" s="90"/>
      <c r="AC416" s="87" t="s">
        <v>1496</v>
      </c>
      <c r="AD416" s="87">
        <v>1.7049999999999999E-2</v>
      </c>
      <c r="AE416" s="87" t="s">
        <v>1497</v>
      </c>
    </row>
    <row r="417" spans="1:31">
      <c r="A417" s="86" t="s">
        <v>484</v>
      </c>
      <c r="B417" s="86" t="s">
        <v>1385</v>
      </c>
      <c r="C417" s="88">
        <v>45174</v>
      </c>
      <c r="D417" s="87" t="s">
        <v>414</v>
      </c>
      <c r="E417" s="91">
        <v>2</v>
      </c>
      <c r="F417" s="88" t="s">
        <v>47</v>
      </c>
      <c r="G417" s="87" t="s">
        <v>9</v>
      </c>
      <c r="H417" s="87" t="s">
        <v>426</v>
      </c>
      <c r="I417" s="88" t="s">
        <v>1494</v>
      </c>
      <c r="J417" s="87" t="s">
        <v>7</v>
      </c>
      <c r="K417" s="87" t="s">
        <v>95</v>
      </c>
      <c r="L417" s="87">
        <v>0.22467343771018072</v>
      </c>
      <c r="M417" s="87" t="s">
        <v>17</v>
      </c>
      <c r="N417" s="87" t="s">
        <v>4</v>
      </c>
      <c r="O417" s="87">
        <v>1</v>
      </c>
      <c r="P417" s="87" t="s">
        <v>3</v>
      </c>
      <c r="Q417" s="87" t="s">
        <v>15</v>
      </c>
      <c r="R417" s="87">
        <v>230.5</v>
      </c>
      <c r="S417" s="87" t="s">
        <v>14</v>
      </c>
      <c r="T417" s="87">
        <v>100</v>
      </c>
      <c r="U417" s="87" t="s">
        <v>0</v>
      </c>
      <c r="V417" s="87">
        <f>VLOOKUP(B417,'[1]Config_Svol-Sarea-DM'!$I$2:$M$190,4,FALSE)</f>
        <v>700</v>
      </c>
      <c r="W417" s="87">
        <f>VLOOKUP(B417,'[1]Config_Svol-Sarea-DM'!$I$2:$M$190,5,FALSE)</f>
        <v>1.3328225806451613E-2</v>
      </c>
      <c r="X417" s="89"/>
      <c r="Y417" s="87" t="s">
        <v>1495</v>
      </c>
      <c r="Z417" s="87">
        <f>VLOOKUP(B417,'[1]Config_Svol-Sarea-DM'!$I$2:$M$190,2,FALSE)</f>
        <v>9.4536213468868039E-4</v>
      </c>
      <c r="AA417" s="87">
        <f>VLOOKUP(B417,'[1]Config_Svol-Sarea-DM'!$I$2:$M$190,3,FALSE)</f>
        <v>3.6764083015671943E-4</v>
      </c>
      <c r="AB417" s="90"/>
      <c r="AC417" s="87" t="s">
        <v>1496</v>
      </c>
      <c r="AD417" s="87">
        <v>1.7049999999999999E-2</v>
      </c>
      <c r="AE417" s="87" t="s">
        <v>1497</v>
      </c>
    </row>
    <row r="418" spans="1:31">
      <c r="A418" s="86" t="s">
        <v>483</v>
      </c>
      <c r="B418" s="86" t="s">
        <v>1385</v>
      </c>
      <c r="C418" s="88">
        <v>45174</v>
      </c>
      <c r="D418" s="87" t="s">
        <v>414</v>
      </c>
      <c r="E418" s="91">
        <v>2</v>
      </c>
      <c r="F418" s="88" t="s">
        <v>47</v>
      </c>
      <c r="G418" s="87" t="s">
        <v>9</v>
      </c>
      <c r="H418" s="87" t="s">
        <v>426</v>
      </c>
      <c r="I418" s="88" t="s">
        <v>1494</v>
      </c>
      <c r="J418" s="87" t="s">
        <v>7</v>
      </c>
      <c r="K418" s="87" t="s">
        <v>95</v>
      </c>
      <c r="L418" s="87">
        <v>0.40359655561576663</v>
      </c>
      <c r="M418" s="87" t="s">
        <v>17</v>
      </c>
      <c r="N418" s="87" t="s">
        <v>4</v>
      </c>
      <c r="O418" s="87">
        <v>1</v>
      </c>
      <c r="P418" s="87" t="s">
        <v>3</v>
      </c>
      <c r="Q418" s="87" t="s">
        <v>15</v>
      </c>
      <c r="R418" s="87">
        <v>279.8</v>
      </c>
      <c r="S418" s="87" t="s">
        <v>14</v>
      </c>
      <c r="T418" s="87">
        <v>100</v>
      </c>
      <c r="U418" s="87" t="s">
        <v>0</v>
      </c>
      <c r="V418" s="87">
        <f>VLOOKUP(B418,'[1]Config_Svol-Sarea-DM'!$I$2:$M$190,4,FALSE)</f>
        <v>700</v>
      </c>
      <c r="W418" s="87">
        <f>VLOOKUP(B418,'[1]Config_Svol-Sarea-DM'!$I$2:$M$190,5,FALSE)</f>
        <v>1.3328225806451613E-2</v>
      </c>
      <c r="X418" s="89"/>
      <c r="Y418" s="87" t="s">
        <v>1495</v>
      </c>
      <c r="Z418" s="87">
        <f>VLOOKUP(B418,'[1]Config_Svol-Sarea-DM'!$I$2:$M$190,2,FALSE)</f>
        <v>9.4536213468868039E-4</v>
      </c>
      <c r="AA418" s="87">
        <f>VLOOKUP(B418,'[1]Config_Svol-Sarea-DM'!$I$2:$M$190,3,FALSE)</f>
        <v>3.6764083015671943E-4</v>
      </c>
      <c r="AB418" s="90"/>
      <c r="AC418" s="87" t="s">
        <v>1496</v>
      </c>
      <c r="AD418" s="87">
        <v>1.7049999999999999E-2</v>
      </c>
      <c r="AE418" s="87" t="s">
        <v>1497</v>
      </c>
    </row>
    <row r="419" spans="1:31">
      <c r="A419" s="86" t="s">
        <v>452</v>
      </c>
      <c r="B419" s="86" t="s">
        <v>1401</v>
      </c>
      <c r="C419" s="88">
        <v>45195</v>
      </c>
      <c r="D419" s="87" t="s">
        <v>414</v>
      </c>
      <c r="E419" s="91">
        <v>3</v>
      </c>
      <c r="F419" s="88" t="s">
        <v>47</v>
      </c>
      <c r="G419" s="87" t="s">
        <v>9</v>
      </c>
      <c r="H419" s="87" t="s">
        <v>426</v>
      </c>
      <c r="I419" s="88" t="s">
        <v>1494</v>
      </c>
      <c r="J419" s="87" t="s">
        <v>7</v>
      </c>
      <c r="K419" s="87" t="s">
        <v>95</v>
      </c>
      <c r="L419" s="87">
        <v>0.56201453812778246</v>
      </c>
      <c r="M419" s="87" t="s">
        <v>17</v>
      </c>
      <c r="N419" s="87" t="s">
        <v>4</v>
      </c>
      <c r="O419" s="87">
        <v>1</v>
      </c>
      <c r="P419" s="87" t="s">
        <v>3</v>
      </c>
      <c r="Q419" s="87" t="s">
        <v>15</v>
      </c>
      <c r="R419" s="87">
        <v>297.70000000000005</v>
      </c>
      <c r="S419" s="87" t="s">
        <v>14</v>
      </c>
      <c r="T419" s="87">
        <v>100</v>
      </c>
      <c r="U419" s="87" t="s">
        <v>0</v>
      </c>
      <c r="V419" s="87">
        <f>VLOOKUP(B419,'[1]Config_Svol-Sarea-DM'!$I$2:$M$190,4,FALSE)</f>
        <v>700</v>
      </c>
      <c r="W419" s="87">
        <f>VLOOKUP(B419,'[1]Config_Svol-Sarea-DM'!$I$2:$M$190,5,FALSE)</f>
        <v>1.3248387096774195E-2</v>
      </c>
      <c r="X419" s="89"/>
      <c r="Y419" s="87" t="s">
        <v>1495</v>
      </c>
      <c r="Z419" s="87">
        <f>VLOOKUP(B419,'[1]Config_Svol-Sarea-DM'!$I$2:$M$190,2,FALSE)</f>
        <v>1.9760896031166234E-3</v>
      </c>
      <c r="AA419" s="87">
        <f>VLOOKUP(B419,'[1]Config_Svol-Sarea-DM'!$I$2:$M$190,3,FALSE)</f>
        <v>5.8120282444607408E-4</v>
      </c>
      <c r="AB419" s="90"/>
      <c r="AC419" s="87" t="s">
        <v>1496</v>
      </c>
      <c r="AD419" s="87">
        <v>1.7049999999999999E-2</v>
      </c>
      <c r="AE419" s="87" t="s">
        <v>1497</v>
      </c>
    </row>
    <row r="420" spans="1:31">
      <c r="A420" s="86" t="s">
        <v>451</v>
      </c>
      <c r="B420" s="86" t="s">
        <v>1401</v>
      </c>
      <c r="C420" s="88">
        <v>45195</v>
      </c>
      <c r="D420" s="87" t="s">
        <v>414</v>
      </c>
      <c r="E420" s="91">
        <v>3</v>
      </c>
      <c r="F420" s="88" t="s">
        <v>47</v>
      </c>
      <c r="G420" s="87" t="s">
        <v>9</v>
      </c>
      <c r="H420" s="87" t="s">
        <v>426</v>
      </c>
      <c r="I420" s="88" t="s">
        <v>1494</v>
      </c>
      <c r="J420" s="87" t="s">
        <v>7</v>
      </c>
      <c r="K420" s="87" t="s">
        <v>95</v>
      </c>
      <c r="L420" s="87">
        <v>0.15356263805350734</v>
      </c>
      <c r="M420" s="87" t="s">
        <v>17</v>
      </c>
      <c r="N420" s="87" t="s">
        <v>4</v>
      </c>
      <c r="O420" s="87">
        <v>1</v>
      </c>
      <c r="P420" s="87" t="s">
        <v>3</v>
      </c>
      <c r="Q420" s="87" t="s">
        <v>15</v>
      </c>
      <c r="R420" s="87">
        <v>276.2</v>
      </c>
      <c r="S420" s="87" t="s">
        <v>14</v>
      </c>
      <c r="T420" s="87">
        <v>100</v>
      </c>
      <c r="U420" s="87" t="s">
        <v>0</v>
      </c>
      <c r="V420" s="87">
        <f>VLOOKUP(B420,'[1]Config_Svol-Sarea-DM'!$I$2:$M$190,4,FALSE)</f>
        <v>700</v>
      </c>
      <c r="W420" s="87">
        <f>VLOOKUP(B420,'[1]Config_Svol-Sarea-DM'!$I$2:$M$190,5,FALSE)</f>
        <v>1.3248387096774195E-2</v>
      </c>
      <c r="X420" s="89"/>
      <c r="Y420" s="87" t="s">
        <v>1495</v>
      </c>
      <c r="Z420" s="87">
        <f>VLOOKUP(B420,'[1]Config_Svol-Sarea-DM'!$I$2:$M$190,2,FALSE)</f>
        <v>1.9760896031166234E-3</v>
      </c>
      <c r="AA420" s="87">
        <f>VLOOKUP(B420,'[1]Config_Svol-Sarea-DM'!$I$2:$M$190,3,FALSE)</f>
        <v>5.8120282444607408E-4</v>
      </c>
      <c r="AB420" s="90"/>
      <c r="AC420" s="87" t="s">
        <v>1496</v>
      </c>
      <c r="AD420" s="87">
        <v>1.7049999999999999E-2</v>
      </c>
      <c r="AE420" s="87" t="s">
        <v>1497</v>
      </c>
    </row>
    <row r="421" spans="1:31">
      <c r="A421" s="86" t="s">
        <v>416</v>
      </c>
      <c r="B421" s="86" t="s">
        <v>1417</v>
      </c>
      <c r="C421" s="88">
        <v>45195</v>
      </c>
      <c r="D421" s="87" t="s">
        <v>414</v>
      </c>
      <c r="E421" s="91">
        <v>3</v>
      </c>
      <c r="F421" s="88" t="s">
        <v>47</v>
      </c>
      <c r="G421" s="87" t="s">
        <v>9</v>
      </c>
      <c r="H421" s="87" t="s">
        <v>376</v>
      </c>
      <c r="I421" s="88" t="s">
        <v>1494</v>
      </c>
      <c r="J421" s="87" t="s">
        <v>7</v>
      </c>
      <c r="K421" s="87" t="s">
        <v>95</v>
      </c>
      <c r="L421" s="87">
        <v>1.6039767006570977</v>
      </c>
      <c r="M421" s="87" t="s">
        <v>17</v>
      </c>
      <c r="N421" s="87" t="s">
        <v>16</v>
      </c>
      <c r="O421" s="87">
        <v>1</v>
      </c>
      <c r="P421" s="87" t="s">
        <v>3</v>
      </c>
      <c r="Q421" s="87" t="s">
        <v>15</v>
      </c>
      <c r="R421" s="87">
        <v>283.8</v>
      </c>
      <c r="S421" s="87" t="s">
        <v>14</v>
      </c>
      <c r="T421" s="87">
        <v>100</v>
      </c>
      <c r="U421" s="87" t="s">
        <v>0</v>
      </c>
      <c r="V421" s="87">
        <f>VLOOKUP(B421,'[1]Config_Svol-Sarea-DM'!$I$2:$M$190,4,FALSE)</f>
        <v>450</v>
      </c>
      <c r="W421" s="87">
        <f>VLOOKUP(B421,'[1]Config_Svol-Sarea-DM'!$I$2:$M$190,5,FALSE)</f>
        <v>5.5649999999999996E-3</v>
      </c>
      <c r="X421" s="89"/>
      <c r="Y421" s="87" t="s">
        <v>1495</v>
      </c>
      <c r="Z421" s="87">
        <f>VLOOKUP(B421,'[1]Config_Svol-Sarea-DM'!$I$2:$M$190,2,FALSE)</f>
        <v>3.5902964959568726E-3</v>
      </c>
      <c r="AA421" s="87">
        <f>VLOOKUP(B421,'[1]Config_Svol-Sarea-DM'!$I$2:$M$190,3,FALSE)</f>
        <v>2.3126684636118567E-3</v>
      </c>
      <c r="AB421" s="90"/>
      <c r="AC421" s="87" t="s">
        <v>1496</v>
      </c>
      <c r="AD421" s="87">
        <v>1.7049999999999999E-2</v>
      </c>
      <c r="AE421" s="87" t="s">
        <v>1497</v>
      </c>
    </row>
    <row r="422" spans="1:31">
      <c r="A422" s="86" t="s">
        <v>415</v>
      </c>
      <c r="B422" s="86" t="s">
        <v>1417</v>
      </c>
      <c r="C422" s="88">
        <v>45195</v>
      </c>
      <c r="D422" s="87" t="s">
        <v>414</v>
      </c>
      <c r="E422" s="91">
        <v>3</v>
      </c>
      <c r="F422" s="88" t="s">
        <v>47</v>
      </c>
      <c r="G422" s="87" t="s">
        <v>9</v>
      </c>
      <c r="H422" s="87" t="s">
        <v>376</v>
      </c>
      <c r="I422" s="88" t="s">
        <v>1494</v>
      </c>
      <c r="J422" s="87" t="s">
        <v>7</v>
      </c>
      <c r="K422" s="87" t="s">
        <v>95</v>
      </c>
      <c r="L422" s="87">
        <v>3.1639308273889819</v>
      </c>
      <c r="M422" s="87" t="s">
        <v>17</v>
      </c>
      <c r="N422" s="87" t="s">
        <v>16</v>
      </c>
      <c r="O422" s="87">
        <v>1</v>
      </c>
      <c r="P422" s="87" t="s">
        <v>3</v>
      </c>
      <c r="Q422" s="87" t="s">
        <v>15</v>
      </c>
      <c r="R422" s="87">
        <v>244.4</v>
      </c>
      <c r="S422" s="87" t="s">
        <v>14</v>
      </c>
      <c r="T422" s="87">
        <v>100</v>
      </c>
      <c r="U422" s="87" t="s">
        <v>0</v>
      </c>
      <c r="V422" s="87">
        <f>VLOOKUP(B422,'[1]Config_Svol-Sarea-DM'!$I$2:$M$190,4,FALSE)</f>
        <v>450</v>
      </c>
      <c r="W422" s="87">
        <f>VLOOKUP(B422,'[1]Config_Svol-Sarea-DM'!$I$2:$M$190,5,FALSE)</f>
        <v>5.5649999999999996E-3</v>
      </c>
      <c r="X422" s="89"/>
      <c r="Y422" s="87" t="s">
        <v>1495</v>
      </c>
      <c r="Z422" s="87">
        <f>VLOOKUP(B422,'[1]Config_Svol-Sarea-DM'!$I$2:$M$190,2,FALSE)</f>
        <v>3.5902964959568726E-3</v>
      </c>
      <c r="AA422" s="87">
        <f>VLOOKUP(B422,'[1]Config_Svol-Sarea-DM'!$I$2:$M$190,3,FALSE)</f>
        <v>2.3126684636118567E-3</v>
      </c>
      <c r="AB422" s="90"/>
      <c r="AC422" s="87" t="s">
        <v>1496</v>
      </c>
      <c r="AD422" s="87">
        <v>1.7049999999999999E-2</v>
      </c>
      <c r="AE422" s="87" t="s">
        <v>1497</v>
      </c>
    </row>
    <row r="423" spans="1:31">
      <c r="A423" s="86" t="s">
        <v>482</v>
      </c>
      <c r="B423" s="86" t="s">
        <v>1386</v>
      </c>
      <c r="C423" s="88">
        <v>45174</v>
      </c>
      <c r="D423" s="87" t="s">
        <v>411</v>
      </c>
      <c r="E423" s="91">
        <v>2</v>
      </c>
      <c r="F423" s="88" t="s">
        <v>47</v>
      </c>
      <c r="G423" s="87" t="s">
        <v>9</v>
      </c>
      <c r="H423" s="87" t="s">
        <v>426</v>
      </c>
      <c r="I423" s="87" t="s">
        <v>401</v>
      </c>
      <c r="J423" s="87" t="s">
        <v>7</v>
      </c>
      <c r="K423" s="87" t="s">
        <v>95</v>
      </c>
      <c r="L423" s="87">
        <v>7.104288971694929E-2</v>
      </c>
      <c r="M423" s="87" t="s">
        <v>17</v>
      </c>
      <c r="N423" s="87" t="s">
        <v>4</v>
      </c>
      <c r="O423" s="87">
        <v>1</v>
      </c>
      <c r="P423" s="87" t="s">
        <v>3</v>
      </c>
      <c r="Q423" s="87" t="s">
        <v>15</v>
      </c>
      <c r="R423" s="87">
        <v>259.7</v>
      </c>
      <c r="S423" s="87" t="s">
        <v>14</v>
      </c>
      <c r="T423" s="87">
        <v>100</v>
      </c>
      <c r="U423" s="87" t="s">
        <v>0</v>
      </c>
      <c r="V423" s="87">
        <f>VLOOKUP(B423,'[1]Config_Svol-Sarea-DM'!$I$2:$M$190,4,FALSE)</f>
        <v>700</v>
      </c>
      <c r="W423" s="87">
        <f>VLOOKUP(B423,'[1]Config_Svol-Sarea-DM'!$I$2:$M$190,5,FALSE)</f>
        <v>1.2983870967741937E-2</v>
      </c>
      <c r="X423" s="89"/>
      <c r="Y423" s="87" t="s">
        <v>1495</v>
      </c>
      <c r="Z423" s="87">
        <f>VLOOKUP(B423,'[1]Config_Svol-Sarea-DM'!$I$2:$M$190,2,FALSE)</f>
        <v>9.5965217391303357E-4</v>
      </c>
      <c r="AA423" s="87">
        <f>VLOOKUP(B423,'[1]Config_Svol-Sarea-DM'!$I$2:$M$190,3,FALSE)</f>
        <v>2.5878260869564764E-4</v>
      </c>
      <c r="AB423" s="90"/>
      <c r="AC423" s="87" t="s">
        <v>1496</v>
      </c>
      <c r="AD423" s="87">
        <v>1.7049999999999999E-2</v>
      </c>
      <c r="AE423" s="87" t="s">
        <v>1497</v>
      </c>
    </row>
    <row r="424" spans="1:31">
      <c r="A424" s="86" t="s">
        <v>481</v>
      </c>
      <c r="B424" s="86" t="s">
        <v>1386</v>
      </c>
      <c r="C424" s="88">
        <v>45174</v>
      </c>
      <c r="D424" s="87" t="s">
        <v>411</v>
      </c>
      <c r="E424" s="91">
        <v>2</v>
      </c>
      <c r="F424" s="88" t="s">
        <v>47</v>
      </c>
      <c r="G424" s="87" t="s">
        <v>9</v>
      </c>
      <c r="H424" s="87" t="s">
        <v>426</v>
      </c>
      <c r="I424" s="87" t="s">
        <v>401</v>
      </c>
      <c r="J424" s="87" t="s">
        <v>7</v>
      </c>
      <c r="K424" s="87" t="s">
        <v>95</v>
      </c>
      <c r="L424" s="87">
        <v>7.1201154895744773E-2</v>
      </c>
      <c r="M424" s="87" t="s">
        <v>17</v>
      </c>
      <c r="N424" s="87" t="s">
        <v>4</v>
      </c>
      <c r="O424" s="87">
        <v>1</v>
      </c>
      <c r="P424" s="87" t="s">
        <v>3</v>
      </c>
      <c r="Q424" s="87" t="s">
        <v>15</v>
      </c>
      <c r="R424" s="87">
        <v>232.7</v>
      </c>
      <c r="S424" s="87" t="s">
        <v>14</v>
      </c>
      <c r="T424" s="87">
        <v>100</v>
      </c>
      <c r="U424" s="87" t="s">
        <v>0</v>
      </c>
      <c r="V424" s="87">
        <f>VLOOKUP(B424,'[1]Config_Svol-Sarea-DM'!$I$2:$M$190,4,FALSE)</f>
        <v>700</v>
      </c>
      <c r="W424" s="87">
        <f>VLOOKUP(B424,'[1]Config_Svol-Sarea-DM'!$I$2:$M$190,5,FALSE)</f>
        <v>1.2983870967741937E-2</v>
      </c>
      <c r="X424" s="89"/>
      <c r="Y424" s="87" t="s">
        <v>1495</v>
      </c>
      <c r="Z424" s="87">
        <f>VLOOKUP(B424,'[1]Config_Svol-Sarea-DM'!$I$2:$M$190,2,FALSE)</f>
        <v>9.5965217391303357E-4</v>
      </c>
      <c r="AA424" s="87">
        <f>VLOOKUP(B424,'[1]Config_Svol-Sarea-DM'!$I$2:$M$190,3,FALSE)</f>
        <v>2.5878260869564764E-4</v>
      </c>
      <c r="AB424" s="90"/>
      <c r="AC424" s="87" t="s">
        <v>1496</v>
      </c>
      <c r="AD424" s="87">
        <v>1.7049999999999999E-2</v>
      </c>
      <c r="AE424" s="87" t="s">
        <v>1497</v>
      </c>
    </row>
    <row r="425" spans="1:31">
      <c r="A425" s="86" t="s">
        <v>450</v>
      </c>
      <c r="B425" s="86" t="s">
        <v>1402</v>
      </c>
      <c r="C425" s="88">
        <v>45195</v>
      </c>
      <c r="D425" s="87" t="s">
        <v>411</v>
      </c>
      <c r="E425" s="91">
        <v>3</v>
      </c>
      <c r="F425" s="88" t="s">
        <v>47</v>
      </c>
      <c r="G425" s="87" t="s">
        <v>9</v>
      </c>
      <c r="H425" s="87" t="s">
        <v>426</v>
      </c>
      <c r="I425" s="87" t="s">
        <v>401</v>
      </c>
      <c r="J425" s="87" t="s">
        <v>7</v>
      </c>
      <c r="K425" s="87" t="s">
        <v>95</v>
      </c>
      <c r="L425" s="87">
        <v>8.7420015039518725E-3</v>
      </c>
      <c r="M425" s="87" t="s">
        <v>17</v>
      </c>
      <c r="N425" s="87" t="s">
        <v>4</v>
      </c>
      <c r="O425" s="87">
        <v>1</v>
      </c>
      <c r="P425" s="87" t="s">
        <v>3</v>
      </c>
      <c r="Q425" s="87" t="s">
        <v>15</v>
      </c>
      <c r="R425" s="87">
        <v>242.4</v>
      </c>
      <c r="S425" s="87" t="s">
        <v>14</v>
      </c>
      <c r="T425" s="87">
        <v>100</v>
      </c>
      <c r="U425" s="87" t="s">
        <v>0</v>
      </c>
      <c r="V425" s="87">
        <f>VLOOKUP(B425,'[1]Config_Svol-Sarea-DM'!$I$2:$M$190,4,FALSE)</f>
        <v>700</v>
      </c>
      <c r="W425" s="87">
        <f>VLOOKUP(B425,'[1]Config_Svol-Sarea-DM'!$I$2:$M$190,5,FALSE)</f>
        <v>1.2381451612903226E-2</v>
      </c>
      <c r="X425" s="89"/>
      <c r="Y425" s="87" t="s">
        <v>1495</v>
      </c>
      <c r="Z425" s="87">
        <f>VLOOKUP(B425,'[1]Config_Svol-Sarea-DM'!$I$2:$M$190,2,FALSE)</f>
        <v>7.9150654595191929E-4</v>
      </c>
      <c r="AA425" s="87">
        <f>VLOOKUP(B425,'[1]Config_Svol-Sarea-DM'!$I$2:$M$190,3,FALSE)</f>
        <v>3.2790985475150328E-4</v>
      </c>
      <c r="AB425" s="90"/>
      <c r="AC425" s="87" t="s">
        <v>1496</v>
      </c>
      <c r="AD425" s="87">
        <v>1.7049999999999999E-2</v>
      </c>
      <c r="AE425" s="87" t="s">
        <v>1497</v>
      </c>
    </row>
    <row r="426" spans="1:31">
      <c r="A426" s="86" t="s">
        <v>449</v>
      </c>
      <c r="B426" s="86" t="s">
        <v>1402</v>
      </c>
      <c r="C426" s="88">
        <v>45195</v>
      </c>
      <c r="D426" s="87" t="s">
        <v>411</v>
      </c>
      <c r="E426" s="91">
        <v>3</v>
      </c>
      <c r="F426" s="88" t="s">
        <v>47</v>
      </c>
      <c r="G426" s="87" t="s">
        <v>9</v>
      </c>
      <c r="H426" s="87" t="s">
        <v>426</v>
      </c>
      <c r="I426" s="87" t="s">
        <v>401</v>
      </c>
      <c r="J426" s="87" t="s">
        <v>7</v>
      </c>
      <c r="K426" s="87" t="s">
        <v>95</v>
      </c>
      <c r="L426" s="87">
        <v>1.7212239608909032E-2</v>
      </c>
      <c r="M426" s="87" t="s">
        <v>17</v>
      </c>
      <c r="N426" s="87" t="s">
        <v>4</v>
      </c>
      <c r="O426" s="87">
        <v>1</v>
      </c>
      <c r="P426" s="87" t="s">
        <v>3</v>
      </c>
      <c r="Q426" s="87" t="s">
        <v>15</v>
      </c>
      <c r="R426" s="87">
        <v>257.60000000000002</v>
      </c>
      <c r="S426" s="87" t="s">
        <v>14</v>
      </c>
      <c r="T426" s="87">
        <v>100</v>
      </c>
      <c r="U426" s="87" t="s">
        <v>0</v>
      </c>
      <c r="V426" s="87">
        <f>VLOOKUP(B426,'[1]Config_Svol-Sarea-DM'!$I$2:$M$190,4,FALSE)</f>
        <v>700</v>
      </c>
      <c r="W426" s="87">
        <f>VLOOKUP(B426,'[1]Config_Svol-Sarea-DM'!$I$2:$M$190,5,FALSE)</f>
        <v>1.2381451612903226E-2</v>
      </c>
      <c r="X426" s="89"/>
      <c r="Y426" s="87" t="s">
        <v>1495</v>
      </c>
      <c r="Z426" s="87">
        <f>VLOOKUP(B426,'[1]Config_Svol-Sarea-DM'!$I$2:$M$190,2,FALSE)</f>
        <v>7.9150654595191929E-4</v>
      </c>
      <c r="AA426" s="87">
        <f>VLOOKUP(B426,'[1]Config_Svol-Sarea-DM'!$I$2:$M$190,3,FALSE)</f>
        <v>3.2790985475150328E-4</v>
      </c>
      <c r="AB426" s="90"/>
      <c r="AC426" s="87" t="s">
        <v>1496</v>
      </c>
      <c r="AD426" s="87">
        <v>1.7049999999999999E-2</v>
      </c>
      <c r="AE426" s="87" t="s">
        <v>1497</v>
      </c>
    </row>
    <row r="427" spans="1:31">
      <c r="A427" s="86" t="s">
        <v>413</v>
      </c>
      <c r="B427" s="86" t="s">
        <v>1418</v>
      </c>
      <c r="C427" s="88">
        <v>45195</v>
      </c>
      <c r="D427" s="87" t="s">
        <v>411</v>
      </c>
      <c r="E427" s="91">
        <v>3</v>
      </c>
      <c r="F427" s="88" t="s">
        <v>47</v>
      </c>
      <c r="G427" s="87" t="s">
        <v>9</v>
      </c>
      <c r="H427" s="87" t="s">
        <v>376</v>
      </c>
      <c r="I427" s="87" t="s">
        <v>401</v>
      </c>
      <c r="J427" s="87" t="s">
        <v>7</v>
      </c>
      <c r="K427" s="87" t="s">
        <v>95</v>
      </c>
      <c r="L427" s="87">
        <v>0.21791064904795754</v>
      </c>
      <c r="M427" s="87" t="s">
        <v>17</v>
      </c>
      <c r="N427" s="87" t="s">
        <v>4</v>
      </c>
      <c r="O427" s="87">
        <v>1</v>
      </c>
      <c r="P427" s="87" t="s">
        <v>3</v>
      </c>
      <c r="Q427" s="87" t="s">
        <v>15</v>
      </c>
      <c r="R427" s="87">
        <v>259.2</v>
      </c>
      <c r="S427" s="87" t="s">
        <v>14</v>
      </c>
      <c r="T427" s="87">
        <v>100</v>
      </c>
      <c r="U427" s="87" t="s">
        <v>0</v>
      </c>
      <c r="V427" s="87">
        <f>VLOOKUP(B427,'[1]Config_Svol-Sarea-DM'!$I$2:$M$190,4,FALSE)</f>
        <v>450</v>
      </c>
      <c r="W427" s="87">
        <f>VLOOKUP(B427,'[1]Config_Svol-Sarea-DM'!$I$2:$M$190,5,FALSE)</f>
        <v>5.5649999999999996E-3</v>
      </c>
      <c r="X427" s="89"/>
      <c r="Y427" s="87" t="s">
        <v>1495</v>
      </c>
      <c r="Z427" s="87">
        <f>VLOOKUP(B427,'[1]Config_Svol-Sarea-DM'!$I$2:$M$190,2,FALSE)</f>
        <v>1.9407008086253388E-3</v>
      </c>
      <c r="AA427" s="87">
        <f>VLOOKUP(B427,'[1]Config_Svol-Sarea-DM'!$I$2:$M$190,3,FALSE)</f>
        <v>2.0539083557951378E-3</v>
      </c>
      <c r="AB427" s="90"/>
      <c r="AC427" s="87" t="s">
        <v>1496</v>
      </c>
      <c r="AD427" s="87">
        <v>1.7049999999999999E-2</v>
      </c>
      <c r="AE427" s="87" t="s">
        <v>1497</v>
      </c>
    </row>
    <row r="428" spans="1:31">
      <c r="A428" s="86" t="s">
        <v>412</v>
      </c>
      <c r="B428" s="86" t="s">
        <v>1418</v>
      </c>
      <c r="C428" s="88">
        <v>45195</v>
      </c>
      <c r="D428" s="87" t="s">
        <v>411</v>
      </c>
      <c r="E428" s="91">
        <v>3</v>
      </c>
      <c r="F428" s="88" t="s">
        <v>47</v>
      </c>
      <c r="G428" s="87" t="s">
        <v>9</v>
      </c>
      <c r="H428" s="87" t="s">
        <v>376</v>
      </c>
      <c r="I428" s="87" t="s">
        <v>401</v>
      </c>
      <c r="J428" s="87" t="s">
        <v>7</v>
      </c>
      <c r="K428" s="87" t="s">
        <v>95</v>
      </c>
      <c r="L428" s="87">
        <v>0.19438352094133962</v>
      </c>
      <c r="M428" s="87" t="s">
        <v>17</v>
      </c>
      <c r="N428" s="87" t="s">
        <v>4</v>
      </c>
      <c r="O428" s="87">
        <v>1</v>
      </c>
      <c r="P428" s="87" t="s">
        <v>3</v>
      </c>
      <c r="Q428" s="87" t="s">
        <v>15</v>
      </c>
      <c r="R428" s="87">
        <v>223.5</v>
      </c>
      <c r="S428" s="87" t="s">
        <v>14</v>
      </c>
      <c r="T428" s="87">
        <v>100</v>
      </c>
      <c r="U428" s="87" t="s">
        <v>0</v>
      </c>
      <c r="V428" s="87">
        <f>VLOOKUP(B428,'[1]Config_Svol-Sarea-DM'!$I$2:$M$190,4,FALSE)</f>
        <v>450</v>
      </c>
      <c r="W428" s="87">
        <f>VLOOKUP(B428,'[1]Config_Svol-Sarea-DM'!$I$2:$M$190,5,FALSE)</f>
        <v>5.5649999999999996E-3</v>
      </c>
      <c r="X428" s="89"/>
      <c r="Y428" s="87" t="s">
        <v>1495</v>
      </c>
      <c r="Z428" s="87">
        <f>VLOOKUP(B428,'[1]Config_Svol-Sarea-DM'!$I$2:$M$190,2,FALSE)</f>
        <v>1.9407008086253388E-3</v>
      </c>
      <c r="AA428" s="87">
        <f>VLOOKUP(B428,'[1]Config_Svol-Sarea-DM'!$I$2:$M$190,3,FALSE)</f>
        <v>2.0539083557951378E-3</v>
      </c>
      <c r="AB428" s="90"/>
      <c r="AC428" s="87" t="s">
        <v>1496</v>
      </c>
      <c r="AD428" s="87">
        <v>1.7049999999999999E-2</v>
      </c>
      <c r="AE428" s="87" t="s">
        <v>1497</v>
      </c>
    </row>
    <row r="429" spans="1:31">
      <c r="A429" s="86" t="s">
        <v>480</v>
      </c>
      <c r="B429" s="86" t="s">
        <v>1387</v>
      </c>
      <c r="C429" s="88">
        <v>45174</v>
      </c>
      <c r="D429" s="87" t="s">
        <v>408</v>
      </c>
      <c r="E429" s="91">
        <v>2</v>
      </c>
      <c r="F429" s="88" t="s">
        <v>47</v>
      </c>
      <c r="G429" s="87" t="s">
        <v>9</v>
      </c>
      <c r="H429" s="87" t="s">
        <v>426</v>
      </c>
      <c r="I429" s="87" t="s">
        <v>377</v>
      </c>
      <c r="J429" s="87" t="s">
        <v>7</v>
      </c>
      <c r="K429" s="87" t="s">
        <v>95</v>
      </c>
      <c r="L429" s="87">
        <v>0.32136836766146354</v>
      </c>
      <c r="M429" s="87" t="s">
        <v>17</v>
      </c>
      <c r="N429" s="87" t="s">
        <v>4</v>
      </c>
      <c r="O429" s="87">
        <v>1</v>
      </c>
      <c r="P429" s="87" t="s">
        <v>3</v>
      </c>
      <c r="Q429" s="87" t="s">
        <v>15</v>
      </c>
      <c r="R429" s="87">
        <v>227</v>
      </c>
      <c r="S429" s="87" t="s">
        <v>14</v>
      </c>
      <c r="T429" s="87">
        <v>100</v>
      </c>
      <c r="U429" s="87" t="s">
        <v>0</v>
      </c>
      <c r="V429" s="87">
        <f>VLOOKUP(B429,'[1]Config_Svol-Sarea-DM'!$I$2:$M$190,4,FALSE)</f>
        <v>700</v>
      </c>
      <c r="W429" s="87">
        <f>VLOOKUP(B429,'[1]Config_Svol-Sarea-DM'!$I$2:$M$190,5,FALSE)</f>
        <v>1.4059677419354839E-2</v>
      </c>
      <c r="X429" s="89"/>
      <c r="Y429" s="87" t="s">
        <v>1495</v>
      </c>
      <c r="Z429" s="87">
        <f>VLOOKUP(B429,'[1]Config_Svol-Sarea-DM'!$I$2:$M$190,2,FALSE)</f>
        <v>1.2148216129402307E-3</v>
      </c>
      <c r="AA429" s="87">
        <f>VLOOKUP(B429,'[1]Config_Svol-Sarea-DM'!$I$2:$M$190,3,FALSE)</f>
        <v>2.1906619249741682E-4</v>
      </c>
      <c r="AB429" s="90"/>
      <c r="AC429" s="87" t="s">
        <v>1496</v>
      </c>
      <c r="AD429" s="87">
        <v>1.7049999999999999E-2</v>
      </c>
      <c r="AE429" s="87" t="s">
        <v>1497</v>
      </c>
    </row>
    <row r="430" spans="1:31">
      <c r="A430" s="86" t="s">
        <v>479</v>
      </c>
      <c r="B430" s="86" t="s">
        <v>1387</v>
      </c>
      <c r="C430" s="88">
        <v>45174</v>
      </c>
      <c r="D430" s="87" t="s">
        <v>408</v>
      </c>
      <c r="E430" s="91">
        <v>2</v>
      </c>
      <c r="F430" s="88" t="s">
        <v>47</v>
      </c>
      <c r="G430" s="87" t="s">
        <v>9</v>
      </c>
      <c r="H430" s="87" t="s">
        <v>426</v>
      </c>
      <c r="I430" s="87" t="s">
        <v>377</v>
      </c>
      <c r="J430" s="87" t="s">
        <v>7</v>
      </c>
      <c r="K430" s="87" t="s">
        <v>95</v>
      </c>
      <c r="L430" s="87">
        <v>0.14004295543786702</v>
      </c>
      <c r="M430" s="87" t="s">
        <v>17</v>
      </c>
      <c r="N430" s="87" t="s">
        <v>4</v>
      </c>
      <c r="O430" s="87">
        <v>1</v>
      </c>
      <c r="P430" s="87" t="s">
        <v>3</v>
      </c>
      <c r="Q430" s="87" t="s">
        <v>15</v>
      </c>
      <c r="R430" s="87">
        <v>305.70000000000005</v>
      </c>
      <c r="S430" s="87" t="s">
        <v>14</v>
      </c>
      <c r="T430" s="87">
        <v>100</v>
      </c>
      <c r="U430" s="87" t="s">
        <v>0</v>
      </c>
      <c r="V430" s="87">
        <f>VLOOKUP(B430,'[1]Config_Svol-Sarea-DM'!$I$2:$M$190,4,FALSE)</f>
        <v>700</v>
      </c>
      <c r="W430" s="87">
        <f>VLOOKUP(B430,'[1]Config_Svol-Sarea-DM'!$I$2:$M$190,5,FALSE)</f>
        <v>1.4059677419354839E-2</v>
      </c>
      <c r="X430" s="89"/>
      <c r="Y430" s="87" t="s">
        <v>1495</v>
      </c>
      <c r="Z430" s="87">
        <f>VLOOKUP(B430,'[1]Config_Svol-Sarea-DM'!$I$2:$M$190,2,FALSE)</f>
        <v>1.2148216129402307E-3</v>
      </c>
      <c r="AA430" s="87">
        <f>VLOOKUP(B430,'[1]Config_Svol-Sarea-DM'!$I$2:$M$190,3,FALSE)</f>
        <v>2.1906619249741682E-4</v>
      </c>
      <c r="AB430" s="90"/>
      <c r="AC430" s="87" t="s">
        <v>1496</v>
      </c>
      <c r="AD430" s="87">
        <v>1.7049999999999999E-2</v>
      </c>
      <c r="AE430" s="87" t="s">
        <v>1497</v>
      </c>
    </row>
    <row r="431" spans="1:31">
      <c r="A431" s="86" t="s">
        <v>448</v>
      </c>
      <c r="B431" s="86" t="s">
        <v>1403</v>
      </c>
      <c r="C431" s="88">
        <v>45195</v>
      </c>
      <c r="D431" s="87" t="s">
        <v>408</v>
      </c>
      <c r="E431" s="91">
        <v>3</v>
      </c>
      <c r="F431" s="88" t="s">
        <v>47</v>
      </c>
      <c r="G431" s="87" t="s">
        <v>9</v>
      </c>
      <c r="H431" s="87" t="s">
        <v>426</v>
      </c>
      <c r="I431" s="87" t="s">
        <v>377</v>
      </c>
      <c r="J431" s="87" t="s">
        <v>7</v>
      </c>
      <c r="K431" s="87" t="s">
        <v>95</v>
      </c>
      <c r="L431" s="87">
        <v>6.0183986116610154E-2</v>
      </c>
      <c r="M431" s="87" t="s">
        <v>17</v>
      </c>
      <c r="N431" s="87" t="s">
        <v>4</v>
      </c>
      <c r="O431" s="87">
        <v>1</v>
      </c>
      <c r="P431" s="87" t="s">
        <v>3</v>
      </c>
      <c r="Q431" s="87" t="s">
        <v>15</v>
      </c>
      <c r="R431" s="87">
        <v>260.2</v>
      </c>
      <c r="S431" s="87" t="s">
        <v>14</v>
      </c>
      <c r="T431" s="87">
        <v>100</v>
      </c>
      <c r="U431" s="87" t="s">
        <v>0</v>
      </c>
      <c r="V431" s="87">
        <f>VLOOKUP(B431,'[1]Config_Svol-Sarea-DM'!$I$2:$M$190,4,FALSE)</f>
        <v>700</v>
      </c>
      <c r="W431" s="87">
        <f>VLOOKUP(B431,'[1]Config_Svol-Sarea-DM'!$I$2:$M$190,5,FALSE)</f>
        <v>1.2172580645161291E-2</v>
      </c>
      <c r="X431" s="89"/>
      <c r="Y431" s="87" t="s">
        <v>1495</v>
      </c>
      <c r="Z431" s="87">
        <f>VLOOKUP(B431,'[1]Config_Svol-Sarea-DM'!$I$2:$M$190,2,FALSE)</f>
        <v>8.2809063203923179E-4</v>
      </c>
      <c r="AA431" s="87">
        <f>VLOOKUP(B431,'[1]Config_Svol-Sarea-DM'!$I$2:$M$190,3,FALSE)</f>
        <v>4.0254405724129467E-4</v>
      </c>
      <c r="AB431" s="90"/>
      <c r="AC431" s="87" t="s">
        <v>1496</v>
      </c>
      <c r="AD431" s="87">
        <v>1.7049999999999999E-2</v>
      </c>
      <c r="AE431" s="87" t="s">
        <v>1497</v>
      </c>
    </row>
    <row r="432" spans="1:31">
      <c r="A432" s="86" t="s">
        <v>447</v>
      </c>
      <c r="B432" s="86" t="s">
        <v>1403</v>
      </c>
      <c r="C432" s="88">
        <v>45195</v>
      </c>
      <c r="D432" s="87" t="s">
        <v>408</v>
      </c>
      <c r="E432" s="91">
        <v>3</v>
      </c>
      <c r="F432" s="88" t="s">
        <v>47</v>
      </c>
      <c r="G432" s="87" t="s">
        <v>9</v>
      </c>
      <c r="H432" s="87" t="s">
        <v>426</v>
      </c>
      <c r="I432" s="87" t="s">
        <v>377</v>
      </c>
      <c r="J432" s="87" t="s">
        <v>7</v>
      </c>
      <c r="K432" s="87" t="s">
        <v>95</v>
      </c>
      <c r="L432" s="87">
        <v>0.11664423666017126</v>
      </c>
      <c r="M432" s="87" t="s">
        <v>17</v>
      </c>
      <c r="N432" s="87" t="s">
        <v>4</v>
      </c>
      <c r="O432" s="87">
        <v>1</v>
      </c>
      <c r="P432" s="87" t="s">
        <v>3</v>
      </c>
      <c r="Q432" s="87" t="s">
        <v>15</v>
      </c>
      <c r="R432" s="87">
        <v>284.5</v>
      </c>
      <c r="S432" s="87" t="s">
        <v>14</v>
      </c>
      <c r="T432" s="87">
        <v>100</v>
      </c>
      <c r="U432" s="87" t="s">
        <v>0</v>
      </c>
      <c r="V432" s="87">
        <f>VLOOKUP(B432,'[1]Config_Svol-Sarea-DM'!$I$2:$M$190,4,FALSE)</f>
        <v>700</v>
      </c>
      <c r="W432" s="87">
        <f>VLOOKUP(B432,'[1]Config_Svol-Sarea-DM'!$I$2:$M$190,5,FALSE)</f>
        <v>1.2172580645161291E-2</v>
      </c>
      <c r="X432" s="89"/>
      <c r="Y432" s="87" t="s">
        <v>1495</v>
      </c>
      <c r="Z432" s="87">
        <f>VLOOKUP(B432,'[1]Config_Svol-Sarea-DM'!$I$2:$M$190,2,FALSE)</f>
        <v>8.2809063203923179E-4</v>
      </c>
      <c r="AA432" s="87">
        <f>VLOOKUP(B432,'[1]Config_Svol-Sarea-DM'!$I$2:$M$190,3,FALSE)</f>
        <v>4.0254405724129467E-4</v>
      </c>
      <c r="AB432" s="90"/>
      <c r="AC432" s="87" t="s">
        <v>1496</v>
      </c>
      <c r="AD432" s="87">
        <v>1.7049999999999999E-2</v>
      </c>
      <c r="AE432" s="87" t="s">
        <v>1497</v>
      </c>
    </row>
    <row r="433" spans="1:31">
      <c r="A433" s="86" t="s">
        <v>410</v>
      </c>
      <c r="B433" s="86" t="s">
        <v>1419</v>
      </c>
      <c r="C433" s="88">
        <v>45195</v>
      </c>
      <c r="D433" s="87" t="s">
        <v>408</v>
      </c>
      <c r="E433" s="91">
        <v>3</v>
      </c>
      <c r="F433" s="88" t="s">
        <v>47</v>
      </c>
      <c r="G433" s="87" t="s">
        <v>9</v>
      </c>
      <c r="H433" s="87" t="s">
        <v>376</v>
      </c>
      <c r="I433" s="87" t="s">
        <v>377</v>
      </c>
      <c r="J433" s="87" t="s">
        <v>7</v>
      </c>
      <c r="K433" s="87" t="s">
        <v>95</v>
      </c>
      <c r="L433" s="87">
        <v>6.0325109093352216</v>
      </c>
      <c r="M433" s="87" t="s">
        <v>17</v>
      </c>
      <c r="N433" s="87" t="s">
        <v>16</v>
      </c>
      <c r="O433" s="87">
        <v>1</v>
      </c>
      <c r="P433" s="87" t="s">
        <v>3</v>
      </c>
      <c r="Q433" s="87" t="s">
        <v>15</v>
      </c>
      <c r="R433" s="87">
        <v>283.8</v>
      </c>
      <c r="S433" s="87" t="s">
        <v>14</v>
      </c>
      <c r="T433" s="87">
        <v>100</v>
      </c>
      <c r="U433" s="87" t="s">
        <v>0</v>
      </c>
      <c r="V433" s="87">
        <f>VLOOKUP(B433,'[1]Config_Svol-Sarea-DM'!$I$2:$M$190,4,FALSE)</f>
        <v>400</v>
      </c>
      <c r="W433" s="87">
        <f>VLOOKUP(B433,'[1]Config_Svol-Sarea-DM'!$I$2:$M$190,5,FALSE)</f>
        <v>5.5649999999999996E-3</v>
      </c>
      <c r="X433" s="89"/>
      <c r="Y433" s="87" t="s">
        <v>1495</v>
      </c>
      <c r="Z433" s="87">
        <f>VLOOKUP(B433,'[1]Config_Svol-Sarea-DM'!$I$2:$M$190,2,FALSE)</f>
        <v>1.9550763701706862E-3</v>
      </c>
      <c r="AA433" s="87">
        <f>VLOOKUP(B433,'[1]Config_Svol-Sarea-DM'!$I$2:$M$190,3,FALSE)</f>
        <v>1.3081761006289146E-3</v>
      </c>
      <c r="AB433" s="90"/>
      <c r="AC433" s="87" t="s">
        <v>1496</v>
      </c>
      <c r="AD433" s="87">
        <v>1.7049999999999999E-2</v>
      </c>
      <c r="AE433" s="87" t="s">
        <v>1497</v>
      </c>
    </row>
    <row r="434" spans="1:31">
      <c r="A434" s="86" t="s">
        <v>409</v>
      </c>
      <c r="B434" s="86" t="s">
        <v>1419</v>
      </c>
      <c r="C434" s="88">
        <v>45195</v>
      </c>
      <c r="D434" s="87" t="s">
        <v>408</v>
      </c>
      <c r="E434" s="91">
        <v>3</v>
      </c>
      <c r="F434" s="88" t="s">
        <v>47</v>
      </c>
      <c r="G434" s="87" t="s">
        <v>9</v>
      </c>
      <c r="H434" s="87" t="s">
        <v>376</v>
      </c>
      <c r="I434" s="87" t="s">
        <v>377</v>
      </c>
      <c r="J434" s="87" t="s">
        <v>7</v>
      </c>
      <c r="K434" s="87" t="s">
        <v>95</v>
      </c>
      <c r="L434" s="87">
        <v>5.1816844003899405</v>
      </c>
      <c r="M434" s="87" t="s">
        <v>17</v>
      </c>
      <c r="N434" s="87" t="s">
        <v>16</v>
      </c>
      <c r="O434" s="87">
        <v>1</v>
      </c>
      <c r="P434" s="87" t="s">
        <v>3</v>
      </c>
      <c r="Q434" s="87" t="s">
        <v>15</v>
      </c>
      <c r="R434" s="87">
        <v>285.2</v>
      </c>
      <c r="S434" s="87" t="s">
        <v>14</v>
      </c>
      <c r="T434" s="87">
        <v>100</v>
      </c>
      <c r="U434" s="87" t="s">
        <v>0</v>
      </c>
      <c r="V434" s="87">
        <f>VLOOKUP(B434,'[1]Config_Svol-Sarea-DM'!$I$2:$M$190,4,FALSE)</f>
        <v>400</v>
      </c>
      <c r="W434" s="87">
        <f>VLOOKUP(B434,'[1]Config_Svol-Sarea-DM'!$I$2:$M$190,5,FALSE)</f>
        <v>5.5649999999999996E-3</v>
      </c>
      <c r="X434" s="89"/>
      <c r="Y434" s="87" t="s">
        <v>1495</v>
      </c>
      <c r="Z434" s="87">
        <f>VLOOKUP(B434,'[1]Config_Svol-Sarea-DM'!$I$2:$M$190,2,FALSE)</f>
        <v>1.9550763701706862E-3</v>
      </c>
      <c r="AA434" s="87">
        <f>VLOOKUP(B434,'[1]Config_Svol-Sarea-DM'!$I$2:$M$190,3,FALSE)</f>
        <v>1.3081761006289146E-3</v>
      </c>
      <c r="AB434" s="90"/>
      <c r="AC434" s="87" t="s">
        <v>1496</v>
      </c>
      <c r="AD434" s="87">
        <v>1.7049999999999999E-2</v>
      </c>
      <c r="AE434" s="87" t="s">
        <v>1497</v>
      </c>
    </row>
    <row r="435" spans="1:31">
      <c r="A435" s="86" t="s">
        <v>478</v>
      </c>
      <c r="B435" s="86" t="s">
        <v>1388</v>
      </c>
      <c r="C435" s="88">
        <v>45174</v>
      </c>
      <c r="D435" s="87" t="s">
        <v>405</v>
      </c>
      <c r="E435" s="91">
        <v>2</v>
      </c>
      <c r="F435" s="88" t="s">
        <v>47</v>
      </c>
      <c r="G435" s="87" t="s">
        <v>9</v>
      </c>
      <c r="H435" s="87" t="s">
        <v>426</v>
      </c>
      <c r="I435" s="71" t="s">
        <v>1493</v>
      </c>
      <c r="J435" s="87" t="s">
        <v>7</v>
      </c>
      <c r="K435" s="87" t="s">
        <v>95</v>
      </c>
      <c r="L435" s="87">
        <v>487.75058178191489</v>
      </c>
      <c r="M435" s="87" t="s">
        <v>17</v>
      </c>
      <c r="N435" s="87" t="s">
        <v>16</v>
      </c>
      <c r="O435" s="87">
        <v>1</v>
      </c>
      <c r="P435" s="87" t="s">
        <v>3</v>
      </c>
      <c r="Q435" s="87" t="s">
        <v>15</v>
      </c>
      <c r="R435" s="87">
        <v>235</v>
      </c>
      <c r="S435" s="87" t="s">
        <v>14</v>
      </c>
      <c r="T435" s="87">
        <v>100</v>
      </c>
      <c r="U435" s="87" t="s">
        <v>0</v>
      </c>
      <c r="V435" s="87">
        <f>VLOOKUP(B435,'[1]Config_Svol-Sarea-DM'!$I$2:$M$190,4,FALSE)</f>
        <v>1200</v>
      </c>
      <c r="W435" s="87">
        <f>VLOOKUP(B435,'[1]Config_Svol-Sarea-DM'!$I$2:$M$190,5,FALSE)</f>
        <v>1.2262096774193548E-2</v>
      </c>
      <c r="X435" s="89"/>
      <c r="Y435" s="87" t="s">
        <v>1495</v>
      </c>
      <c r="Z435" s="87">
        <f>VLOOKUP(B435,'[1]Config_Svol-Sarea-DM'!$I$2:$M$190,2,FALSE)</f>
        <v>9.3948043406776776E-4</v>
      </c>
      <c r="AA435" s="87">
        <f>VLOOKUP(B435,'[1]Config_Svol-Sarea-DM'!$I$2:$M$190,3,FALSE)</f>
        <v>2.5444261756002857E-4</v>
      </c>
      <c r="AB435" s="90"/>
      <c r="AC435" s="87" t="s">
        <v>1496</v>
      </c>
      <c r="AD435" s="87">
        <v>1.7049999999999999E-2</v>
      </c>
      <c r="AE435" s="87" t="s">
        <v>1497</v>
      </c>
    </row>
    <row r="436" spans="1:31">
      <c r="A436" s="86" t="s">
        <v>477</v>
      </c>
      <c r="B436" s="86" t="s">
        <v>1388</v>
      </c>
      <c r="C436" s="88">
        <v>45174</v>
      </c>
      <c r="D436" s="87" t="s">
        <v>405</v>
      </c>
      <c r="E436" s="91">
        <v>2</v>
      </c>
      <c r="F436" s="88" t="s">
        <v>47</v>
      </c>
      <c r="G436" s="87" t="s">
        <v>9</v>
      </c>
      <c r="H436" s="87" t="s">
        <v>426</v>
      </c>
      <c r="I436" s="71" t="s">
        <v>1493</v>
      </c>
      <c r="J436" s="87" t="s">
        <v>7</v>
      </c>
      <c r="K436" s="87" t="s">
        <v>95</v>
      </c>
      <c r="L436" s="87">
        <v>547.02298935145552</v>
      </c>
      <c r="M436" s="87" t="s">
        <v>17</v>
      </c>
      <c r="N436" s="87" t="s">
        <v>16</v>
      </c>
      <c r="O436" s="87">
        <v>1</v>
      </c>
      <c r="P436" s="87" t="s">
        <v>3</v>
      </c>
      <c r="Q436" s="87" t="s">
        <v>15</v>
      </c>
      <c r="R436" s="87">
        <v>262.79999999999995</v>
      </c>
      <c r="S436" s="87" t="s">
        <v>14</v>
      </c>
      <c r="T436" s="87">
        <v>100</v>
      </c>
      <c r="U436" s="87" t="s">
        <v>0</v>
      </c>
      <c r="V436" s="87">
        <f>VLOOKUP(B436,'[1]Config_Svol-Sarea-DM'!$I$2:$M$190,4,FALSE)</f>
        <v>1200</v>
      </c>
      <c r="W436" s="87">
        <f>VLOOKUP(B436,'[1]Config_Svol-Sarea-DM'!$I$2:$M$190,5,FALSE)</f>
        <v>1.2262096774193548E-2</v>
      </c>
      <c r="X436" s="89"/>
      <c r="Y436" s="87" t="s">
        <v>1495</v>
      </c>
      <c r="Z436" s="87">
        <f>VLOOKUP(B436,'[1]Config_Svol-Sarea-DM'!$I$2:$M$190,2,FALSE)</f>
        <v>9.3948043406776776E-4</v>
      </c>
      <c r="AA436" s="87">
        <f>VLOOKUP(B436,'[1]Config_Svol-Sarea-DM'!$I$2:$M$190,3,FALSE)</f>
        <v>2.5444261756002857E-4</v>
      </c>
      <c r="AB436" s="90"/>
      <c r="AC436" s="87" t="s">
        <v>1496</v>
      </c>
      <c r="AD436" s="87">
        <v>1.7049999999999999E-2</v>
      </c>
      <c r="AE436" s="87" t="s">
        <v>1497</v>
      </c>
    </row>
    <row r="437" spans="1:31">
      <c r="A437" s="86" t="s">
        <v>446</v>
      </c>
      <c r="B437" s="86" t="s">
        <v>1404</v>
      </c>
      <c r="C437" s="88">
        <v>45195</v>
      </c>
      <c r="D437" s="87" t="s">
        <v>405</v>
      </c>
      <c r="E437" s="91">
        <v>3</v>
      </c>
      <c r="F437" s="88" t="s">
        <v>47</v>
      </c>
      <c r="G437" s="87" t="s">
        <v>9</v>
      </c>
      <c r="H437" s="87" t="s">
        <v>426</v>
      </c>
      <c r="I437" s="71" t="s">
        <v>1493</v>
      </c>
      <c r="J437" s="87" t="s">
        <v>7</v>
      </c>
      <c r="K437" s="87" t="s">
        <v>95</v>
      </c>
      <c r="L437" s="87">
        <v>451.74361149153384</v>
      </c>
      <c r="M437" s="87" t="s">
        <v>17</v>
      </c>
      <c r="N437" s="87" t="s">
        <v>16</v>
      </c>
      <c r="O437" s="87">
        <v>1</v>
      </c>
      <c r="P437" s="87" t="s">
        <v>3</v>
      </c>
      <c r="Q437" s="87" t="s">
        <v>15</v>
      </c>
      <c r="R437" s="87">
        <v>251</v>
      </c>
      <c r="S437" s="87" t="s">
        <v>14</v>
      </c>
      <c r="T437" s="87">
        <v>100</v>
      </c>
      <c r="U437" s="87" t="s">
        <v>0</v>
      </c>
      <c r="V437" s="87">
        <f>VLOOKUP(B437,'[1]Config_Svol-Sarea-DM'!$I$2:$M$190,4,FALSE)</f>
        <v>1300</v>
      </c>
      <c r="W437" s="87">
        <f>VLOOKUP(B437,'[1]Config_Svol-Sarea-DM'!$I$2:$M$190,5,FALSE)</f>
        <v>1.2871774193548386E-2</v>
      </c>
      <c r="X437" s="89"/>
      <c r="Y437" s="87" t="s">
        <v>1495</v>
      </c>
      <c r="Z437" s="87">
        <f>VLOOKUP(B437,'[1]Config_Svol-Sarea-DM'!$I$2:$M$190,2,FALSE)</f>
        <v>6.2617630474283122E-4</v>
      </c>
      <c r="AA437" s="87">
        <f>VLOOKUP(B437,'[1]Config_Svol-Sarea-DM'!$I$2:$M$190,3,FALSE)</f>
        <v>2.2219159200553382E-4</v>
      </c>
      <c r="AB437" s="90"/>
      <c r="AC437" s="87" t="s">
        <v>1496</v>
      </c>
      <c r="AD437" s="87">
        <v>1.7049999999999999E-2</v>
      </c>
      <c r="AE437" s="87" t="s">
        <v>1497</v>
      </c>
    </row>
    <row r="438" spans="1:31">
      <c r="A438" s="86" t="s">
        <v>445</v>
      </c>
      <c r="B438" s="86" t="s">
        <v>1404</v>
      </c>
      <c r="C438" s="88">
        <v>45195</v>
      </c>
      <c r="D438" s="87" t="s">
        <v>405</v>
      </c>
      <c r="E438" s="91">
        <v>3</v>
      </c>
      <c r="F438" s="88" t="s">
        <v>47</v>
      </c>
      <c r="G438" s="87" t="s">
        <v>9</v>
      </c>
      <c r="H438" s="87" t="s">
        <v>426</v>
      </c>
      <c r="I438" s="71" t="s">
        <v>1493</v>
      </c>
      <c r="J438" s="87" t="s">
        <v>7</v>
      </c>
      <c r="K438" s="87" t="s">
        <v>95</v>
      </c>
      <c r="L438" s="87">
        <v>41.05755938310309</v>
      </c>
      <c r="M438" s="87" t="s">
        <v>17</v>
      </c>
      <c r="N438" s="87" t="s">
        <v>16</v>
      </c>
      <c r="O438" s="87">
        <v>1</v>
      </c>
      <c r="P438" s="87" t="s">
        <v>3</v>
      </c>
      <c r="Q438" s="87" t="s">
        <v>15</v>
      </c>
      <c r="R438" s="87">
        <v>279.60000000000002</v>
      </c>
      <c r="S438" s="87" t="s">
        <v>14</v>
      </c>
      <c r="T438" s="87">
        <v>100</v>
      </c>
      <c r="U438" s="87" t="s">
        <v>0</v>
      </c>
      <c r="V438" s="87">
        <f>VLOOKUP(B438,'[1]Config_Svol-Sarea-DM'!$I$2:$M$190,4,FALSE)</f>
        <v>1300</v>
      </c>
      <c r="W438" s="87">
        <f>VLOOKUP(B438,'[1]Config_Svol-Sarea-DM'!$I$2:$M$190,5,FALSE)</f>
        <v>1.2871774193548386E-2</v>
      </c>
      <c r="X438" s="89"/>
      <c r="Y438" s="87" t="s">
        <v>1495</v>
      </c>
      <c r="Z438" s="87">
        <f>VLOOKUP(B438,'[1]Config_Svol-Sarea-DM'!$I$2:$M$190,2,FALSE)</f>
        <v>6.2617630474283122E-4</v>
      </c>
      <c r="AA438" s="87">
        <f>VLOOKUP(B438,'[1]Config_Svol-Sarea-DM'!$I$2:$M$190,3,FALSE)</f>
        <v>2.2219159200553382E-4</v>
      </c>
      <c r="AB438" s="90"/>
      <c r="AC438" s="87" t="s">
        <v>1496</v>
      </c>
      <c r="AD438" s="87">
        <v>1.7049999999999999E-2</v>
      </c>
      <c r="AE438" s="87" t="s">
        <v>1497</v>
      </c>
    </row>
    <row r="439" spans="1:31">
      <c r="A439" s="86" t="s">
        <v>407</v>
      </c>
      <c r="B439" s="86" t="s">
        <v>1420</v>
      </c>
      <c r="C439" s="88">
        <v>45195</v>
      </c>
      <c r="D439" s="87" t="s">
        <v>405</v>
      </c>
      <c r="E439" s="91">
        <v>3</v>
      </c>
      <c r="F439" s="88" t="s">
        <v>47</v>
      </c>
      <c r="G439" s="87" t="s">
        <v>9</v>
      </c>
      <c r="H439" s="87" t="s">
        <v>376</v>
      </c>
      <c r="I439" s="71" t="s">
        <v>1493</v>
      </c>
      <c r="J439" s="87" t="s">
        <v>7</v>
      </c>
      <c r="K439" s="87" t="s">
        <v>95</v>
      </c>
      <c r="L439" s="87">
        <v>579.90471769079238</v>
      </c>
      <c r="M439" s="87" t="s">
        <v>17</v>
      </c>
      <c r="N439" s="87" t="s">
        <v>16</v>
      </c>
      <c r="O439" s="87">
        <v>1</v>
      </c>
      <c r="P439" s="87" t="s">
        <v>3</v>
      </c>
      <c r="Q439" s="87" t="s">
        <v>15</v>
      </c>
      <c r="R439" s="87">
        <v>231.6</v>
      </c>
      <c r="S439" s="87" t="s">
        <v>14</v>
      </c>
      <c r="T439" s="87">
        <v>100</v>
      </c>
      <c r="U439" s="87" t="s">
        <v>0</v>
      </c>
      <c r="V439" s="87">
        <f>VLOOKUP(B439,'[1]Config_Svol-Sarea-DM'!$I$2:$M$190,4,FALSE)</f>
        <v>500</v>
      </c>
      <c r="W439" s="87">
        <f>VLOOKUP(B439,'[1]Config_Svol-Sarea-DM'!$I$2:$M$190,5,FALSE)</f>
        <v>5.5649999999999996E-3</v>
      </c>
      <c r="X439" s="89"/>
      <c r="Y439" s="87" t="s">
        <v>1495</v>
      </c>
      <c r="Z439" s="87">
        <f>VLOOKUP(B439,'[1]Config_Svol-Sarea-DM'!$I$2:$M$190,2,FALSE)</f>
        <v>2.1563342318059319E-3</v>
      </c>
      <c r="AA439" s="87">
        <f>VLOOKUP(B439,'[1]Config_Svol-Sarea-DM'!$I$2:$M$190,3,FALSE)</f>
        <v>1.1859838274932905E-3</v>
      </c>
      <c r="AB439" s="90"/>
      <c r="AC439" s="87" t="s">
        <v>1496</v>
      </c>
      <c r="AD439" s="87">
        <v>1.7049999999999999E-2</v>
      </c>
      <c r="AE439" s="87" t="s">
        <v>1497</v>
      </c>
    </row>
    <row r="440" spans="1:31">
      <c r="A440" s="86" t="s">
        <v>406</v>
      </c>
      <c r="B440" s="86" t="s">
        <v>1420</v>
      </c>
      <c r="C440" s="88">
        <v>45195</v>
      </c>
      <c r="D440" s="87" t="s">
        <v>405</v>
      </c>
      <c r="E440" s="91">
        <v>3</v>
      </c>
      <c r="F440" s="88" t="s">
        <v>47</v>
      </c>
      <c r="G440" s="87" t="s">
        <v>9</v>
      </c>
      <c r="H440" s="87" t="s">
        <v>376</v>
      </c>
      <c r="I440" s="71" t="s">
        <v>1493</v>
      </c>
      <c r="J440" s="87" t="s">
        <v>7</v>
      </c>
      <c r="K440" s="87" t="s">
        <v>95</v>
      </c>
      <c r="L440" s="87">
        <v>483.0383689801032</v>
      </c>
      <c r="M440" s="87" t="s">
        <v>17</v>
      </c>
      <c r="N440" s="87" t="s">
        <v>16</v>
      </c>
      <c r="O440" s="87">
        <v>1</v>
      </c>
      <c r="P440" s="87" t="s">
        <v>3</v>
      </c>
      <c r="Q440" s="87" t="s">
        <v>15</v>
      </c>
      <c r="R440" s="87">
        <v>298.09999999999997</v>
      </c>
      <c r="S440" s="87" t="s">
        <v>14</v>
      </c>
      <c r="T440" s="87">
        <v>100</v>
      </c>
      <c r="U440" s="87" t="s">
        <v>0</v>
      </c>
      <c r="V440" s="87">
        <f>VLOOKUP(B440,'[1]Config_Svol-Sarea-DM'!$I$2:$M$190,4,FALSE)</f>
        <v>500</v>
      </c>
      <c r="W440" s="87">
        <f>VLOOKUP(B440,'[1]Config_Svol-Sarea-DM'!$I$2:$M$190,5,FALSE)</f>
        <v>5.5649999999999996E-3</v>
      </c>
      <c r="X440" s="89"/>
      <c r="Y440" s="87" t="s">
        <v>1495</v>
      </c>
      <c r="Z440" s="87">
        <f>VLOOKUP(B440,'[1]Config_Svol-Sarea-DM'!$I$2:$M$190,2,FALSE)</f>
        <v>2.1563342318059319E-3</v>
      </c>
      <c r="AA440" s="87">
        <f>VLOOKUP(B440,'[1]Config_Svol-Sarea-DM'!$I$2:$M$190,3,FALSE)</f>
        <v>1.1859838274932905E-3</v>
      </c>
      <c r="AB440" s="90"/>
      <c r="AC440" s="87" t="s">
        <v>1496</v>
      </c>
      <c r="AD440" s="87">
        <v>1.7049999999999999E-2</v>
      </c>
      <c r="AE440" s="87" t="s">
        <v>1497</v>
      </c>
    </row>
    <row r="441" spans="1:31">
      <c r="A441" s="86" t="s">
        <v>476</v>
      </c>
      <c r="B441" s="86" t="s">
        <v>1389</v>
      </c>
      <c r="C441" s="88">
        <v>45174</v>
      </c>
      <c r="D441" s="87" t="s">
        <v>402</v>
      </c>
      <c r="E441" s="91">
        <v>2</v>
      </c>
      <c r="F441" s="88" t="s">
        <v>47</v>
      </c>
      <c r="G441" s="87" t="s">
        <v>9</v>
      </c>
      <c r="H441" s="87" t="s">
        <v>426</v>
      </c>
      <c r="I441" s="87" t="s">
        <v>401</v>
      </c>
      <c r="J441" s="87" t="s">
        <v>7</v>
      </c>
      <c r="K441" s="87" t="s">
        <v>95</v>
      </c>
      <c r="L441" s="87">
        <v>0.98267286621555261</v>
      </c>
      <c r="M441" s="87" t="s">
        <v>17</v>
      </c>
      <c r="N441" s="87" t="s">
        <v>16</v>
      </c>
      <c r="O441" s="87">
        <v>1</v>
      </c>
      <c r="P441" s="87" t="s">
        <v>3</v>
      </c>
      <c r="Q441" s="87" t="s">
        <v>15</v>
      </c>
      <c r="R441" s="87">
        <v>264.5</v>
      </c>
      <c r="S441" s="87" t="s">
        <v>14</v>
      </c>
      <c r="T441" s="87">
        <v>100</v>
      </c>
      <c r="U441" s="87" t="s">
        <v>0</v>
      </c>
      <c r="V441" s="87">
        <f>VLOOKUP(B441,'[1]Config_Svol-Sarea-DM'!$I$2:$M$190,4,FALSE)</f>
        <v>700</v>
      </c>
      <c r="W441" s="87">
        <f>VLOOKUP(B441,'[1]Config_Svol-Sarea-DM'!$I$2:$M$190,5,FALSE)</f>
        <v>1.3716935483870969E-2</v>
      </c>
      <c r="X441" s="89"/>
      <c r="Y441" s="87" t="s">
        <v>1495</v>
      </c>
      <c r="Z441" s="87">
        <f>VLOOKUP(B441,'[1]Config_Svol-Sarea-DM'!$I$2:$M$190,2,FALSE)</f>
        <v>8.471279910635519E-4</v>
      </c>
      <c r="AA441" s="87">
        <f>VLOOKUP(B441,'[1]Config_Svol-Sarea-DM'!$I$2:$M$190,3,FALSE)</f>
        <v>2.95984478805351E-4</v>
      </c>
      <c r="AB441" s="90"/>
      <c r="AC441" s="87" t="s">
        <v>1496</v>
      </c>
      <c r="AD441" s="87">
        <v>1.7049999999999999E-2</v>
      </c>
      <c r="AE441" s="87" t="s">
        <v>1497</v>
      </c>
    </row>
    <row r="442" spans="1:31">
      <c r="A442" s="86" t="s">
        <v>475</v>
      </c>
      <c r="B442" s="86" t="s">
        <v>1389</v>
      </c>
      <c r="C442" s="88">
        <v>45174</v>
      </c>
      <c r="D442" s="87" t="s">
        <v>402</v>
      </c>
      <c r="E442" s="91">
        <v>2</v>
      </c>
      <c r="F442" s="88" t="s">
        <v>47</v>
      </c>
      <c r="G442" s="87" t="s">
        <v>9</v>
      </c>
      <c r="H442" s="87" t="s">
        <v>426</v>
      </c>
      <c r="I442" s="87" t="s">
        <v>401</v>
      </c>
      <c r="J442" s="87" t="s">
        <v>7</v>
      </c>
      <c r="K442" s="87" t="s">
        <v>95</v>
      </c>
      <c r="L442" s="87">
        <v>1.4492700684745359</v>
      </c>
      <c r="M442" s="87" t="s">
        <v>17</v>
      </c>
      <c r="N442" s="87" t="s">
        <v>16</v>
      </c>
      <c r="O442" s="87">
        <v>1</v>
      </c>
      <c r="P442" s="87" t="s">
        <v>3</v>
      </c>
      <c r="Q442" s="87" t="s">
        <v>15</v>
      </c>
      <c r="R442" s="87">
        <v>243.79999999999998</v>
      </c>
      <c r="S442" s="87" t="s">
        <v>14</v>
      </c>
      <c r="T442" s="87">
        <v>100</v>
      </c>
      <c r="U442" s="87" t="s">
        <v>0</v>
      </c>
      <c r="V442" s="87">
        <f>VLOOKUP(B442,'[1]Config_Svol-Sarea-DM'!$I$2:$M$190,4,FALSE)</f>
        <v>700</v>
      </c>
      <c r="W442" s="87">
        <f>VLOOKUP(B442,'[1]Config_Svol-Sarea-DM'!$I$2:$M$190,5,FALSE)</f>
        <v>1.3716935483870969E-2</v>
      </c>
      <c r="X442" s="89"/>
      <c r="Y442" s="87" t="s">
        <v>1495</v>
      </c>
      <c r="Z442" s="87">
        <f>VLOOKUP(B442,'[1]Config_Svol-Sarea-DM'!$I$2:$M$190,2,FALSE)</f>
        <v>8.471279910635519E-4</v>
      </c>
      <c r="AA442" s="87">
        <f>VLOOKUP(B442,'[1]Config_Svol-Sarea-DM'!$I$2:$M$190,3,FALSE)</f>
        <v>2.95984478805351E-4</v>
      </c>
      <c r="AB442" s="90"/>
      <c r="AC442" s="87" t="s">
        <v>1496</v>
      </c>
      <c r="AD442" s="87">
        <v>1.7049999999999999E-2</v>
      </c>
      <c r="AE442" s="87" t="s">
        <v>1497</v>
      </c>
    </row>
    <row r="443" spans="1:31">
      <c r="A443" s="86" t="s">
        <v>444</v>
      </c>
      <c r="B443" s="86" t="s">
        <v>1405</v>
      </c>
      <c r="C443" s="88">
        <v>45195</v>
      </c>
      <c r="D443" s="87" t="s">
        <v>402</v>
      </c>
      <c r="E443" s="91">
        <v>3</v>
      </c>
      <c r="F443" s="88" t="s">
        <v>47</v>
      </c>
      <c r="G443" s="87" t="s">
        <v>9</v>
      </c>
      <c r="H443" s="87" t="s">
        <v>426</v>
      </c>
      <c r="I443" s="87" t="s">
        <v>401</v>
      </c>
      <c r="J443" s="87" t="s">
        <v>7</v>
      </c>
      <c r="K443" s="87" t="s">
        <v>95</v>
      </c>
      <c r="L443" s="87">
        <v>7.5833465354110494</v>
      </c>
      <c r="M443" s="87" t="s">
        <v>17</v>
      </c>
      <c r="N443" s="87" t="s">
        <v>16</v>
      </c>
      <c r="O443" s="87">
        <v>1</v>
      </c>
      <c r="P443" s="87" t="s">
        <v>3</v>
      </c>
      <c r="Q443" s="87" t="s">
        <v>15</v>
      </c>
      <c r="R443" s="87">
        <v>288.60000000000002</v>
      </c>
      <c r="S443" s="87" t="s">
        <v>14</v>
      </c>
      <c r="T443" s="87">
        <v>100</v>
      </c>
      <c r="U443" s="87" t="s">
        <v>0</v>
      </c>
      <c r="V443" s="87">
        <f>VLOOKUP(B443,'[1]Config_Svol-Sarea-DM'!$I$2:$M$190,4,FALSE)</f>
        <v>700</v>
      </c>
      <c r="W443" s="87">
        <f>VLOOKUP(B443,'[1]Config_Svol-Sarea-DM'!$I$2:$M$190,5,FALSE)</f>
        <v>1.2395967741935483E-2</v>
      </c>
      <c r="X443" s="89"/>
      <c r="Y443" s="87" t="s">
        <v>1495</v>
      </c>
      <c r="Z443" s="87">
        <f>VLOOKUP(B443,'[1]Config_Svol-Sarea-DM'!$I$2:$M$190,2,FALSE)</f>
        <v>9.3740160041636553E-4</v>
      </c>
      <c r="AA443" s="87">
        <f>VLOOKUP(B443,'[1]Config_Svol-Sarea-DM'!$I$2:$M$190,3,FALSE)</f>
        <v>4.7434779780105186E-4</v>
      </c>
      <c r="AB443" s="90"/>
      <c r="AC443" s="87" t="s">
        <v>1496</v>
      </c>
      <c r="AD443" s="87">
        <v>1.7049999999999999E-2</v>
      </c>
      <c r="AE443" s="87" t="s">
        <v>1497</v>
      </c>
    </row>
    <row r="444" spans="1:31">
      <c r="A444" s="86" t="s">
        <v>443</v>
      </c>
      <c r="B444" s="86" t="s">
        <v>1405</v>
      </c>
      <c r="C444" s="88">
        <v>45195</v>
      </c>
      <c r="D444" s="87" t="s">
        <v>402</v>
      </c>
      <c r="E444" s="91">
        <v>3</v>
      </c>
      <c r="F444" s="88" t="s">
        <v>47</v>
      </c>
      <c r="G444" s="87" t="s">
        <v>9</v>
      </c>
      <c r="H444" s="87" t="s">
        <v>426</v>
      </c>
      <c r="I444" s="87" t="s">
        <v>401</v>
      </c>
      <c r="J444" s="87" t="s">
        <v>7</v>
      </c>
      <c r="K444" s="87" t="s">
        <v>95</v>
      </c>
      <c r="L444" s="87">
        <v>6.1278196017774968</v>
      </c>
      <c r="M444" s="87" t="s">
        <v>17</v>
      </c>
      <c r="N444" s="87" t="s">
        <v>16</v>
      </c>
      <c r="O444" s="87">
        <v>1</v>
      </c>
      <c r="P444" s="87" t="s">
        <v>3</v>
      </c>
      <c r="Q444" s="87" t="s">
        <v>15</v>
      </c>
      <c r="R444" s="87">
        <v>268.89999999999998</v>
      </c>
      <c r="S444" s="87" t="s">
        <v>14</v>
      </c>
      <c r="T444" s="87">
        <v>100</v>
      </c>
      <c r="U444" s="87" t="s">
        <v>0</v>
      </c>
      <c r="V444" s="87">
        <f>VLOOKUP(B444,'[1]Config_Svol-Sarea-DM'!$I$2:$M$190,4,FALSE)</f>
        <v>700</v>
      </c>
      <c r="W444" s="87">
        <f>VLOOKUP(B444,'[1]Config_Svol-Sarea-DM'!$I$2:$M$190,5,FALSE)</f>
        <v>1.2395967741935483E-2</v>
      </c>
      <c r="X444" s="89"/>
      <c r="Y444" s="87" t="s">
        <v>1495</v>
      </c>
      <c r="Z444" s="87">
        <f>VLOOKUP(B444,'[1]Config_Svol-Sarea-DM'!$I$2:$M$190,2,FALSE)</f>
        <v>9.3740160041636553E-4</v>
      </c>
      <c r="AA444" s="87">
        <f>VLOOKUP(B444,'[1]Config_Svol-Sarea-DM'!$I$2:$M$190,3,FALSE)</f>
        <v>4.7434779780105186E-4</v>
      </c>
      <c r="AB444" s="90"/>
      <c r="AC444" s="87" t="s">
        <v>1496</v>
      </c>
      <c r="AD444" s="87">
        <v>1.7049999999999999E-2</v>
      </c>
      <c r="AE444" s="87" t="s">
        <v>1497</v>
      </c>
    </row>
    <row r="445" spans="1:31">
      <c r="A445" s="86" t="s">
        <v>404</v>
      </c>
      <c r="B445" s="86" t="s">
        <v>1421</v>
      </c>
      <c r="C445" s="88">
        <v>45195</v>
      </c>
      <c r="D445" s="87" t="s">
        <v>402</v>
      </c>
      <c r="E445" s="91">
        <v>3</v>
      </c>
      <c r="F445" s="88" t="s">
        <v>47</v>
      </c>
      <c r="G445" s="87" t="s">
        <v>9</v>
      </c>
      <c r="H445" s="87" t="s">
        <v>376</v>
      </c>
      <c r="I445" s="87" t="s">
        <v>401</v>
      </c>
      <c r="J445" s="87" t="s">
        <v>7</v>
      </c>
      <c r="K445" s="87" t="s">
        <v>95</v>
      </c>
      <c r="L445" s="87">
        <v>3.1817873955671794</v>
      </c>
      <c r="M445" s="87" t="s">
        <v>17</v>
      </c>
      <c r="N445" s="87" t="s">
        <v>16</v>
      </c>
      <c r="O445" s="87">
        <v>1</v>
      </c>
      <c r="P445" s="87" t="s">
        <v>3</v>
      </c>
      <c r="Q445" s="87" t="s">
        <v>15</v>
      </c>
      <c r="R445" s="87">
        <v>212.2</v>
      </c>
      <c r="S445" s="87" t="s">
        <v>14</v>
      </c>
      <c r="T445" s="87">
        <v>100</v>
      </c>
      <c r="U445" s="87" t="s">
        <v>0</v>
      </c>
      <c r="V445" s="87">
        <f>VLOOKUP(B445,'[1]Config_Svol-Sarea-DM'!$I$2:$M$190,4,FALSE)</f>
        <v>400</v>
      </c>
      <c r="W445" s="87">
        <f>VLOOKUP(B445,'[1]Config_Svol-Sarea-DM'!$I$2:$M$190,5,FALSE)</f>
        <v>5.5649999999999996E-3</v>
      </c>
      <c r="X445" s="89"/>
      <c r="Y445" s="87" t="s">
        <v>1495</v>
      </c>
      <c r="Z445" s="87">
        <f>VLOOKUP(B445,'[1]Config_Svol-Sarea-DM'!$I$2:$M$190,2,FALSE)</f>
        <v>7.7053009883198366E-3</v>
      </c>
      <c r="AA445" s="87">
        <f>VLOOKUP(B445,'[1]Config_Svol-Sarea-DM'!$I$2:$M$190,3,FALSE)</f>
        <v>4.8014375561545196E-3</v>
      </c>
      <c r="AB445" s="90"/>
      <c r="AC445" s="87" t="s">
        <v>1496</v>
      </c>
      <c r="AD445" s="87">
        <v>1.7049999999999999E-2</v>
      </c>
      <c r="AE445" s="87" t="s">
        <v>1497</v>
      </c>
    </row>
    <row r="446" spans="1:31">
      <c r="A446" s="86" t="s">
        <v>403</v>
      </c>
      <c r="B446" s="86" t="s">
        <v>1421</v>
      </c>
      <c r="C446" s="88">
        <v>45195</v>
      </c>
      <c r="D446" s="87" t="s">
        <v>402</v>
      </c>
      <c r="E446" s="91">
        <v>3</v>
      </c>
      <c r="F446" s="88" t="s">
        <v>47</v>
      </c>
      <c r="G446" s="87" t="s">
        <v>9</v>
      </c>
      <c r="H446" s="87" t="s">
        <v>376</v>
      </c>
      <c r="I446" s="87" t="s">
        <v>401</v>
      </c>
      <c r="J446" s="87" t="s">
        <v>7</v>
      </c>
      <c r="K446" s="87" t="s">
        <v>95</v>
      </c>
      <c r="L446" s="87">
        <v>1.6353346637843811</v>
      </c>
      <c r="M446" s="87" t="s">
        <v>17</v>
      </c>
      <c r="N446" s="87" t="s">
        <v>16</v>
      </c>
      <c r="O446" s="87">
        <v>1</v>
      </c>
      <c r="P446" s="87" t="s">
        <v>3</v>
      </c>
      <c r="Q446" s="87" t="s">
        <v>15</v>
      </c>
      <c r="R446" s="87">
        <v>291</v>
      </c>
      <c r="S446" s="87" t="s">
        <v>14</v>
      </c>
      <c r="T446" s="87">
        <v>100</v>
      </c>
      <c r="U446" s="87" t="s">
        <v>0</v>
      </c>
      <c r="V446" s="87">
        <f>VLOOKUP(B446,'[1]Config_Svol-Sarea-DM'!$I$2:$M$190,4,FALSE)</f>
        <v>400</v>
      </c>
      <c r="W446" s="87">
        <f>VLOOKUP(B446,'[1]Config_Svol-Sarea-DM'!$I$2:$M$190,5,FALSE)</f>
        <v>5.5649999999999996E-3</v>
      </c>
      <c r="X446" s="89"/>
      <c r="Y446" s="87" t="s">
        <v>1495</v>
      </c>
      <c r="Z446" s="87">
        <f>VLOOKUP(B446,'[1]Config_Svol-Sarea-DM'!$I$2:$M$190,2,FALSE)</f>
        <v>7.7053009883198366E-3</v>
      </c>
      <c r="AA446" s="87">
        <f>VLOOKUP(B446,'[1]Config_Svol-Sarea-DM'!$I$2:$M$190,3,FALSE)</f>
        <v>4.8014375561545196E-3</v>
      </c>
      <c r="AB446" s="90"/>
      <c r="AC446" s="87" t="s">
        <v>1496</v>
      </c>
      <c r="AD446" s="87">
        <v>1.7049999999999999E-2</v>
      </c>
      <c r="AE446" s="87" t="s">
        <v>1497</v>
      </c>
    </row>
    <row r="447" spans="1:31">
      <c r="A447" s="86" t="s">
        <v>474</v>
      </c>
      <c r="B447" s="86" t="s">
        <v>1390</v>
      </c>
      <c r="C447" s="88">
        <v>45174</v>
      </c>
      <c r="D447" s="87" t="s">
        <v>398</v>
      </c>
      <c r="E447" s="91">
        <v>2</v>
      </c>
      <c r="F447" s="88" t="s">
        <v>47</v>
      </c>
      <c r="G447" s="87" t="s">
        <v>9</v>
      </c>
      <c r="H447" s="87" t="s">
        <v>426</v>
      </c>
      <c r="I447" s="71" t="s">
        <v>1493</v>
      </c>
      <c r="J447" s="87" t="s">
        <v>7</v>
      </c>
      <c r="K447" s="87" t="s">
        <v>95</v>
      </c>
      <c r="L447" s="87">
        <v>283.2558925391524</v>
      </c>
      <c r="M447" s="87" t="s">
        <v>17</v>
      </c>
      <c r="N447" s="87" t="s">
        <v>16</v>
      </c>
      <c r="O447" s="87">
        <v>1</v>
      </c>
      <c r="P447" s="87" t="s">
        <v>3</v>
      </c>
      <c r="Q447" s="87" t="s">
        <v>15</v>
      </c>
      <c r="R447" s="87">
        <v>260.60000000000002</v>
      </c>
      <c r="S447" s="87" t="s">
        <v>14</v>
      </c>
      <c r="T447" s="87">
        <v>100</v>
      </c>
      <c r="U447" s="87" t="s">
        <v>0</v>
      </c>
      <c r="V447" s="87">
        <f>VLOOKUP(B447,'[1]Config_Svol-Sarea-DM'!$I$2:$M$190,4,FALSE)</f>
        <v>700</v>
      </c>
      <c r="W447" s="87">
        <f>VLOOKUP(B447,'[1]Config_Svol-Sarea-DM'!$I$2:$M$190,5,FALSE)</f>
        <v>1.092983870967742E-2</v>
      </c>
      <c r="X447" s="89"/>
      <c r="Y447" s="87" t="s">
        <v>1495</v>
      </c>
      <c r="Z447" s="87">
        <f>VLOOKUP(B447,'[1]Config_Svol-Sarea-DM'!$I$2:$M$190,2,FALSE)</f>
        <v>1.1399985243119488E-3</v>
      </c>
      <c r="AA447" s="87">
        <f>VLOOKUP(B447,'[1]Config_Svol-Sarea-DM'!$I$2:$M$190,3,FALSE)</f>
        <v>4.2269608204826528E-4</v>
      </c>
      <c r="AB447" s="90"/>
      <c r="AC447" s="87" t="s">
        <v>1496</v>
      </c>
      <c r="AD447" s="87">
        <v>1.7049999999999999E-2</v>
      </c>
      <c r="AE447" s="87" t="s">
        <v>1497</v>
      </c>
    </row>
    <row r="448" spans="1:31">
      <c r="A448" s="86" t="s">
        <v>473</v>
      </c>
      <c r="B448" s="86" t="s">
        <v>1390</v>
      </c>
      <c r="C448" s="88">
        <v>45174</v>
      </c>
      <c r="D448" s="87" t="s">
        <v>398</v>
      </c>
      <c r="E448" s="91">
        <v>2</v>
      </c>
      <c r="F448" s="88" t="s">
        <v>47</v>
      </c>
      <c r="G448" s="87" t="s">
        <v>9</v>
      </c>
      <c r="H448" s="87" t="s">
        <v>426</v>
      </c>
      <c r="I448" s="71" t="s">
        <v>1493</v>
      </c>
      <c r="J448" s="87" t="s">
        <v>7</v>
      </c>
      <c r="K448" s="87" t="s">
        <v>95</v>
      </c>
      <c r="L448" s="87">
        <v>0</v>
      </c>
      <c r="M448" s="87" t="s">
        <v>17</v>
      </c>
      <c r="N448" s="87" t="s">
        <v>16</v>
      </c>
      <c r="O448" s="87">
        <v>1</v>
      </c>
      <c r="P448" s="87" t="s">
        <v>3</v>
      </c>
      <c r="Q448" s="87" t="s">
        <v>15</v>
      </c>
      <c r="R448" s="87">
        <v>248.6</v>
      </c>
      <c r="S448" s="87" t="s">
        <v>14</v>
      </c>
      <c r="T448" s="87">
        <v>100</v>
      </c>
      <c r="U448" s="87" t="s">
        <v>0</v>
      </c>
      <c r="V448" s="87">
        <f>VLOOKUP(B448,'[1]Config_Svol-Sarea-DM'!$I$2:$M$190,4,FALSE)</f>
        <v>700</v>
      </c>
      <c r="W448" s="87">
        <f>VLOOKUP(B448,'[1]Config_Svol-Sarea-DM'!$I$2:$M$190,5,FALSE)</f>
        <v>1.092983870967742E-2</v>
      </c>
      <c r="X448" s="89"/>
      <c r="Y448" s="87" t="s">
        <v>1495</v>
      </c>
      <c r="Z448" s="87">
        <f>VLOOKUP(B448,'[1]Config_Svol-Sarea-DM'!$I$2:$M$190,2,FALSE)</f>
        <v>1.1399985243119488E-3</v>
      </c>
      <c r="AA448" s="87">
        <f>VLOOKUP(B448,'[1]Config_Svol-Sarea-DM'!$I$2:$M$190,3,FALSE)</f>
        <v>4.2269608204826528E-4</v>
      </c>
      <c r="AB448" s="90"/>
      <c r="AC448" s="87" t="s">
        <v>1496</v>
      </c>
      <c r="AD448" s="87">
        <v>1.7049999999999999E-2</v>
      </c>
      <c r="AE448" s="87" t="s">
        <v>1497</v>
      </c>
    </row>
    <row r="449" spans="1:31">
      <c r="A449" s="86" t="s">
        <v>442</v>
      </c>
      <c r="B449" s="86" t="s">
        <v>1406</v>
      </c>
      <c r="C449" s="88">
        <v>45195</v>
      </c>
      <c r="D449" s="87" t="s">
        <v>398</v>
      </c>
      <c r="E449" s="91">
        <v>3</v>
      </c>
      <c r="F449" s="88" t="s">
        <v>47</v>
      </c>
      <c r="G449" s="87" t="s">
        <v>9</v>
      </c>
      <c r="H449" s="87" t="s">
        <v>426</v>
      </c>
      <c r="I449" s="71" t="s">
        <v>1493</v>
      </c>
      <c r="J449" s="87" t="s">
        <v>7</v>
      </c>
      <c r="K449" s="87" t="s">
        <v>95</v>
      </c>
      <c r="L449" s="87">
        <v>425.10214711320265</v>
      </c>
      <c r="M449" s="87" t="s">
        <v>17</v>
      </c>
      <c r="N449" s="87" t="s">
        <v>16</v>
      </c>
      <c r="O449" s="87">
        <v>1</v>
      </c>
      <c r="P449" s="87" t="s">
        <v>3</v>
      </c>
      <c r="Q449" s="87" t="s">
        <v>15</v>
      </c>
      <c r="R449" s="87">
        <v>228.6</v>
      </c>
      <c r="S449" s="87" t="s">
        <v>14</v>
      </c>
      <c r="T449" s="87">
        <v>100</v>
      </c>
      <c r="U449" s="87" t="s">
        <v>0</v>
      </c>
      <c r="V449" s="87">
        <f>VLOOKUP(B449,'[1]Config_Svol-Sarea-DM'!$I$2:$M$190,4,FALSE)</f>
        <v>700</v>
      </c>
      <c r="W449" s="87">
        <f>VLOOKUP(B449,'[1]Config_Svol-Sarea-DM'!$I$2:$M$190,5,FALSE)</f>
        <v>1.2200806451612903E-2</v>
      </c>
      <c r="X449" s="89"/>
      <c r="Y449" s="87" t="s">
        <v>1495</v>
      </c>
      <c r="Z449" s="87">
        <f>VLOOKUP(B449,'[1]Config_Svol-Sarea-DM'!$I$2:$M$190,2,FALSE)</f>
        <v>9.2944675788221261E-4</v>
      </c>
      <c r="AA449" s="87">
        <f>VLOOKUP(B449,'[1]Config_Svol-Sarea-DM'!$I$2:$M$190,3,FALSE)</f>
        <v>3.2129023729263238E-4</v>
      </c>
      <c r="AB449" s="90"/>
      <c r="AC449" s="87" t="s">
        <v>1496</v>
      </c>
      <c r="AD449" s="87">
        <v>1.7049999999999999E-2</v>
      </c>
      <c r="AE449" s="87" t="s">
        <v>1497</v>
      </c>
    </row>
    <row r="450" spans="1:31">
      <c r="A450" s="86" t="s">
        <v>441</v>
      </c>
      <c r="B450" s="86" t="s">
        <v>1406</v>
      </c>
      <c r="C450" s="88">
        <v>45195</v>
      </c>
      <c r="D450" s="87" t="s">
        <v>398</v>
      </c>
      <c r="E450" s="91">
        <v>3</v>
      </c>
      <c r="F450" s="88" t="s">
        <v>47</v>
      </c>
      <c r="G450" s="87" t="s">
        <v>9</v>
      </c>
      <c r="H450" s="87" t="s">
        <v>426</v>
      </c>
      <c r="I450" s="71" t="s">
        <v>1493</v>
      </c>
      <c r="J450" s="87" t="s">
        <v>7</v>
      </c>
      <c r="K450" s="87" t="s">
        <v>95</v>
      </c>
      <c r="L450" s="87">
        <v>57.441008114862541</v>
      </c>
      <c r="M450" s="87" t="s">
        <v>17</v>
      </c>
      <c r="N450" s="87" t="s">
        <v>16</v>
      </c>
      <c r="O450" s="87">
        <v>1</v>
      </c>
      <c r="P450" s="87" t="s">
        <v>3</v>
      </c>
      <c r="Q450" s="87" t="s">
        <v>15</v>
      </c>
      <c r="R450" s="87">
        <v>299.39999999999998</v>
      </c>
      <c r="S450" s="87" t="s">
        <v>14</v>
      </c>
      <c r="T450" s="87">
        <v>100</v>
      </c>
      <c r="U450" s="87" t="s">
        <v>0</v>
      </c>
      <c r="V450" s="87">
        <f>VLOOKUP(B450,'[1]Config_Svol-Sarea-DM'!$I$2:$M$190,4,FALSE)</f>
        <v>700</v>
      </c>
      <c r="W450" s="87">
        <f>VLOOKUP(B450,'[1]Config_Svol-Sarea-DM'!$I$2:$M$190,5,FALSE)</f>
        <v>1.2200806451612903E-2</v>
      </c>
      <c r="X450" s="89"/>
      <c r="Y450" s="87" t="s">
        <v>1495</v>
      </c>
      <c r="Z450" s="87">
        <f>VLOOKUP(B450,'[1]Config_Svol-Sarea-DM'!$I$2:$M$190,2,FALSE)</f>
        <v>9.2944675788221261E-4</v>
      </c>
      <c r="AA450" s="87">
        <f>VLOOKUP(B450,'[1]Config_Svol-Sarea-DM'!$I$2:$M$190,3,FALSE)</f>
        <v>3.2129023729263238E-4</v>
      </c>
      <c r="AB450" s="90"/>
      <c r="AC450" s="87" t="s">
        <v>1496</v>
      </c>
      <c r="AD450" s="87">
        <v>1.7049999999999999E-2</v>
      </c>
      <c r="AE450" s="87" t="s">
        <v>1497</v>
      </c>
    </row>
    <row r="451" spans="1:31">
      <c r="A451" s="86" t="s">
        <v>400</v>
      </c>
      <c r="B451" s="86" t="s">
        <v>1422</v>
      </c>
      <c r="C451" s="88">
        <v>45195</v>
      </c>
      <c r="D451" s="87" t="s">
        <v>398</v>
      </c>
      <c r="E451" s="91">
        <v>3</v>
      </c>
      <c r="F451" s="88" t="s">
        <v>47</v>
      </c>
      <c r="G451" s="87" t="s">
        <v>9</v>
      </c>
      <c r="H451" s="87" t="s">
        <v>376</v>
      </c>
      <c r="I451" s="71" t="s">
        <v>1493</v>
      </c>
      <c r="J451" s="87" t="s">
        <v>7</v>
      </c>
      <c r="K451" s="87" t="s">
        <v>95</v>
      </c>
      <c r="L451" s="87">
        <v>152.56838562668011</v>
      </c>
      <c r="M451" s="87" t="s">
        <v>17</v>
      </c>
      <c r="N451" s="87" t="s">
        <v>16</v>
      </c>
      <c r="O451" s="87">
        <v>1</v>
      </c>
      <c r="P451" s="87" t="s">
        <v>3</v>
      </c>
      <c r="Q451" s="87" t="s">
        <v>15</v>
      </c>
      <c r="R451" s="87">
        <v>232.5</v>
      </c>
      <c r="S451" s="87" t="s">
        <v>14</v>
      </c>
      <c r="T451" s="87">
        <v>100</v>
      </c>
      <c r="U451" s="87" t="s">
        <v>0</v>
      </c>
      <c r="V451" s="87">
        <f>VLOOKUP(B451,'[1]Config_Svol-Sarea-DM'!$I$2:$M$190,4,FALSE)</f>
        <v>400</v>
      </c>
      <c r="W451" s="87">
        <f>VLOOKUP(B451,'[1]Config_Svol-Sarea-DM'!$I$2:$M$190,5,FALSE)</f>
        <v>5.5649999999999996E-3</v>
      </c>
      <c r="X451" s="89"/>
      <c r="Y451" s="87" t="s">
        <v>1495</v>
      </c>
      <c r="Z451" s="87">
        <f>VLOOKUP(B451,'[1]Config_Svol-Sarea-DM'!$I$2:$M$190,2,FALSE)</f>
        <v>3.9820305480682602E-3</v>
      </c>
      <c r="AA451" s="87">
        <f>VLOOKUP(B451,'[1]Config_Svol-Sarea-DM'!$I$2:$M$190,3,FALSE)</f>
        <v>2.7888589398023167E-3</v>
      </c>
      <c r="AB451" s="90"/>
      <c r="AC451" s="87" t="s">
        <v>1496</v>
      </c>
      <c r="AD451" s="87">
        <v>1.7049999999999999E-2</v>
      </c>
      <c r="AE451" s="87" t="s">
        <v>1497</v>
      </c>
    </row>
    <row r="452" spans="1:31">
      <c r="A452" s="86" t="s">
        <v>399</v>
      </c>
      <c r="B452" s="86" t="s">
        <v>1422</v>
      </c>
      <c r="C452" s="88">
        <v>45195</v>
      </c>
      <c r="D452" s="87" t="s">
        <v>398</v>
      </c>
      <c r="E452" s="91">
        <v>3</v>
      </c>
      <c r="F452" s="88" t="s">
        <v>47</v>
      </c>
      <c r="G452" s="87" t="s">
        <v>9</v>
      </c>
      <c r="H452" s="87" t="s">
        <v>376</v>
      </c>
      <c r="I452" s="71" t="s">
        <v>1493</v>
      </c>
      <c r="J452" s="87" t="s">
        <v>7</v>
      </c>
      <c r="K452" s="87" t="s">
        <v>95</v>
      </c>
      <c r="L452" s="87">
        <v>93.098765954415512</v>
      </c>
      <c r="M452" s="87" t="s">
        <v>17</v>
      </c>
      <c r="N452" s="87" t="s">
        <v>16</v>
      </c>
      <c r="O452" s="87">
        <v>1</v>
      </c>
      <c r="P452" s="87" t="s">
        <v>3</v>
      </c>
      <c r="Q452" s="87" t="s">
        <v>15</v>
      </c>
      <c r="R452" s="87">
        <v>259.10000000000002</v>
      </c>
      <c r="S452" s="87" t="s">
        <v>14</v>
      </c>
      <c r="T452" s="87">
        <v>100</v>
      </c>
      <c r="U452" s="87" t="s">
        <v>0</v>
      </c>
      <c r="V452" s="87">
        <f>VLOOKUP(B452,'[1]Config_Svol-Sarea-DM'!$I$2:$M$190,4,FALSE)</f>
        <v>400</v>
      </c>
      <c r="W452" s="87">
        <f>VLOOKUP(B452,'[1]Config_Svol-Sarea-DM'!$I$2:$M$190,5,FALSE)</f>
        <v>5.5649999999999996E-3</v>
      </c>
      <c r="X452" s="89"/>
      <c r="Y452" s="87" t="s">
        <v>1495</v>
      </c>
      <c r="Z452" s="87">
        <f>VLOOKUP(B452,'[1]Config_Svol-Sarea-DM'!$I$2:$M$190,2,FALSE)</f>
        <v>3.9820305480682602E-3</v>
      </c>
      <c r="AA452" s="87">
        <f>VLOOKUP(B452,'[1]Config_Svol-Sarea-DM'!$I$2:$M$190,3,FALSE)</f>
        <v>2.7888589398023167E-3</v>
      </c>
      <c r="AB452" s="90"/>
      <c r="AC452" s="87" t="s">
        <v>1496</v>
      </c>
      <c r="AD452" s="87">
        <v>1.7049999999999999E-2</v>
      </c>
      <c r="AE452" s="87" t="s">
        <v>1497</v>
      </c>
    </row>
    <row r="453" spans="1:31">
      <c r="A453" s="86" t="s">
        <v>472</v>
      </c>
      <c r="B453" s="86" t="s">
        <v>1391</v>
      </c>
      <c r="C453" s="88">
        <v>45174</v>
      </c>
      <c r="D453" s="87" t="s">
        <v>395</v>
      </c>
      <c r="E453" s="91">
        <v>2</v>
      </c>
      <c r="F453" s="88" t="s">
        <v>47</v>
      </c>
      <c r="G453" s="87" t="s">
        <v>9</v>
      </c>
      <c r="H453" s="87" t="s">
        <v>426</v>
      </c>
      <c r="I453" s="87" t="s">
        <v>10</v>
      </c>
      <c r="J453" s="87" t="s">
        <v>7</v>
      </c>
      <c r="K453" s="87" t="s">
        <v>95</v>
      </c>
      <c r="L453" s="87">
        <v>12867.442378564523</v>
      </c>
      <c r="M453" s="87" t="s">
        <v>17</v>
      </c>
      <c r="N453" s="87" t="s">
        <v>16</v>
      </c>
      <c r="O453" s="87">
        <v>1</v>
      </c>
      <c r="P453" s="87" t="s">
        <v>3</v>
      </c>
      <c r="Q453" s="87" t="s">
        <v>15</v>
      </c>
      <c r="R453" s="87">
        <v>206.9</v>
      </c>
      <c r="S453" s="87" t="s">
        <v>14</v>
      </c>
      <c r="T453" s="87">
        <v>100</v>
      </c>
      <c r="U453" s="87" t="s">
        <v>0</v>
      </c>
      <c r="V453" s="87">
        <f>VLOOKUP(B453,'[1]Config_Svol-Sarea-DM'!$I$2:$M$190,4,FALSE)</f>
        <v>700</v>
      </c>
      <c r="W453" s="87">
        <f>VLOOKUP(B453,'[1]Config_Svol-Sarea-DM'!$I$2:$M$190,5,FALSE)</f>
        <v>8.5967741935483871E-3</v>
      </c>
      <c r="X453" s="89"/>
      <c r="Y453" s="87" t="s">
        <v>1495</v>
      </c>
      <c r="Z453" s="87">
        <f>VLOOKUP(B453,'[1]Config_Svol-Sarea-DM'!$I$2:$M$190,2,FALSE)</f>
        <v>1.758799249530944E-3</v>
      </c>
      <c r="AA453" s="87">
        <f>VLOOKUP(B453,'[1]Config_Svol-Sarea-DM'!$I$2:$M$190,3,FALSE)</f>
        <v>9.2825515947467794E-4</v>
      </c>
      <c r="AB453" s="90"/>
      <c r="AC453" s="87" t="s">
        <v>1496</v>
      </c>
      <c r="AD453" s="87">
        <v>1.7049999999999999E-2</v>
      </c>
      <c r="AE453" s="87" t="s">
        <v>1497</v>
      </c>
    </row>
    <row r="454" spans="1:31">
      <c r="A454" s="86" t="s">
        <v>471</v>
      </c>
      <c r="B454" s="86" t="s">
        <v>1391</v>
      </c>
      <c r="C454" s="88">
        <v>45174</v>
      </c>
      <c r="D454" s="87" t="s">
        <v>395</v>
      </c>
      <c r="E454" s="91">
        <v>2</v>
      </c>
      <c r="F454" s="88" t="s">
        <v>47</v>
      </c>
      <c r="G454" s="87" t="s">
        <v>9</v>
      </c>
      <c r="H454" s="87" t="s">
        <v>426</v>
      </c>
      <c r="I454" s="87" t="s">
        <v>10</v>
      </c>
      <c r="J454" s="87" t="s">
        <v>7</v>
      </c>
      <c r="K454" s="87" t="s">
        <v>95</v>
      </c>
      <c r="L454" s="87">
        <v>0</v>
      </c>
      <c r="M454" s="87" t="s">
        <v>17</v>
      </c>
      <c r="N454" s="87" t="s">
        <v>16</v>
      </c>
      <c r="O454" s="87">
        <v>1</v>
      </c>
      <c r="P454" s="87" t="s">
        <v>3</v>
      </c>
      <c r="Q454" s="87" t="s">
        <v>15</v>
      </c>
      <c r="R454" s="87">
        <v>285.7</v>
      </c>
      <c r="S454" s="87" t="s">
        <v>14</v>
      </c>
      <c r="T454" s="87">
        <v>100</v>
      </c>
      <c r="U454" s="87" t="s">
        <v>0</v>
      </c>
      <c r="V454" s="87">
        <f>VLOOKUP(B454,'[1]Config_Svol-Sarea-DM'!$I$2:$M$190,4,FALSE)</f>
        <v>700</v>
      </c>
      <c r="W454" s="87">
        <f>VLOOKUP(B454,'[1]Config_Svol-Sarea-DM'!$I$2:$M$190,5,FALSE)</f>
        <v>8.5967741935483871E-3</v>
      </c>
      <c r="X454" s="89"/>
      <c r="Y454" s="87" t="s">
        <v>1495</v>
      </c>
      <c r="Z454" s="87">
        <f>VLOOKUP(B454,'[1]Config_Svol-Sarea-DM'!$I$2:$M$190,2,FALSE)</f>
        <v>1.758799249530944E-3</v>
      </c>
      <c r="AA454" s="87">
        <f>VLOOKUP(B454,'[1]Config_Svol-Sarea-DM'!$I$2:$M$190,3,FALSE)</f>
        <v>9.2825515947467794E-4</v>
      </c>
      <c r="AB454" s="90"/>
      <c r="AC454" s="87" t="s">
        <v>1496</v>
      </c>
      <c r="AD454" s="87">
        <v>1.7049999999999999E-2</v>
      </c>
      <c r="AE454" s="87" t="s">
        <v>1497</v>
      </c>
    </row>
    <row r="455" spans="1:31">
      <c r="A455" s="86" t="s">
        <v>440</v>
      </c>
      <c r="B455" s="86" t="s">
        <v>1407</v>
      </c>
      <c r="C455" s="88">
        <v>45195</v>
      </c>
      <c r="D455" s="87" t="s">
        <v>395</v>
      </c>
      <c r="E455" s="91">
        <v>3</v>
      </c>
      <c r="F455" s="88" t="s">
        <v>47</v>
      </c>
      <c r="G455" s="87" t="s">
        <v>9</v>
      </c>
      <c r="H455" s="87" t="s">
        <v>426</v>
      </c>
      <c r="I455" s="87" t="s">
        <v>10</v>
      </c>
      <c r="J455" s="87" t="s">
        <v>7</v>
      </c>
      <c r="K455" s="87" t="s">
        <v>95</v>
      </c>
      <c r="L455" s="87">
        <v>870.07034412138307</v>
      </c>
      <c r="M455" s="87" t="s">
        <v>17</v>
      </c>
      <c r="N455" s="87" t="s">
        <v>16</v>
      </c>
      <c r="O455" s="87">
        <v>1</v>
      </c>
      <c r="P455" s="87" t="s">
        <v>3</v>
      </c>
      <c r="Q455" s="87" t="s">
        <v>15</v>
      </c>
      <c r="R455" s="87">
        <v>290.3</v>
      </c>
      <c r="S455" s="87" t="s">
        <v>14</v>
      </c>
      <c r="T455" s="87">
        <v>100</v>
      </c>
      <c r="U455" s="87" t="s">
        <v>0</v>
      </c>
      <c r="V455" s="87">
        <f>VLOOKUP(B455,'[1]Config_Svol-Sarea-DM'!$I$2:$M$190,4,FALSE)</f>
        <v>700</v>
      </c>
      <c r="W455" s="87">
        <f>VLOOKUP(B455,'[1]Config_Svol-Sarea-DM'!$I$2:$M$190,5,FALSE)</f>
        <v>1.484193548387097E-2</v>
      </c>
      <c r="X455" s="89"/>
      <c r="Y455" s="87" t="s">
        <v>1495</v>
      </c>
      <c r="Z455" s="87">
        <f>VLOOKUP(B455,'[1]Config_Svol-Sarea-DM'!$I$2:$M$190,2,FALSE)</f>
        <v>1.0658987176700801E-3</v>
      </c>
      <c r="AA455" s="87">
        <f>VLOOKUP(B455,'[1]Config_Svol-Sarea-DM'!$I$2:$M$190,3,FALSE)</f>
        <v>4.905020647685373E-4</v>
      </c>
      <c r="AB455" s="90"/>
      <c r="AC455" s="87" t="s">
        <v>1496</v>
      </c>
      <c r="AD455" s="87">
        <v>1.7049999999999999E-2</v>
      </c>
      <c r="AE455" s="87" t="s">
        <v>1497</v>
      </c>
    </row>
    <row r="456" spans="1:31">
      <c r="A456" s="86" t="s">
        <v>439</v>
      </c>
      <c r="B456" s="86" t="s">
        <v>1407</v>
      </c>
      <c r="C456" s="88">
        <v>45195</v>
      </c>
      <c r="D456" s="87" t="s">
        <v>395</v>
      </c>
      <c r="E456" s="91">
        <v>3</v>
      </c>
      <c r="F456" s="88" t="s">
        <v>47</v>
      </c>
      <c r="G456" s="87" t="s">
        <v>9</v>
      </c>
      <c r="H456" s="87" t="s">
        <v>426</v>
      </c>
      <c r="I456" s="87" t="s">
        <v>10</v>
      </c>
      <c r="J456" s="87" t="s">
        <v>7</v>
      </c>
      <c r="K456" s="87" t="s">
        <v>95</v>
      </c>
      <c r="L456" s="87">
        <v>1137.821252476585</v>
      </c>
      <c r="M456" s="87" t="s">
        <v>17</v>
      </c>
      <c r="N456" s="87" t="s">
        <v>16</v>
      </c>
      <c r="O456" s="87">
        <v>1</v>
      </c>
      <c r="P456" s="87" t="s">
        <v>3</v>
      </c>
      <c r="Q456" s="87" t="s">
        <v>15</v>
      </c>
      <c r="R456" s="87">
        <v>277.60000000000002</v>
      </c>
      <c r="S456" s="87" t="s">
        <v>14</v>
      </c>
      <c r="T456" s="87">
        <v>100</v>
      </c>
      <c r="U456" s="87" t="s">
        <v>0</v>
      </c>
      <c r="V456" s="87">
        <f>VLOOKUP(B456,'[1]Config_Svol-Sarea-DM'!$I$2:$M$190,4,FALSE)</f>
        <v>700</v>
      </c>
      <c r="W456" s="87">
        <f>VLOOKUP(B456,'[1]Config_Svol-Sarea-DM'!$I$2:$M$190,5,FALSE)</f>
        <v>1.484193548387097E-2</v>
      </c>
      <c r="X456" s="89"/>
      <c r="Y456" s="87" t="s">
        <v>1495</v>
      </c>
      <c r="Z456" s="87">
        <f>VLOOKUP(B456,'[1]Config_Svol-Sarea-DM'!$I$2:$M$190,2,FALSE)</f>
        <v>1.0658987176700801E-3</v>
      </c>
      <c r="AA456" s="87">
        <f>VLOOKUP(B456,'[1]Config_Svol-Sarea-DM'!$I$2:$M$190,3,FALSE)</f>
        <v>4.905020647685373E-4</v>
      </c>
      <c r="AB456" s="90"/>
      <c r="AC456" s="87" t="s">
        <v>1496</v>
      </c>
      <c r="AD456" s="87">
        <v>1.7049999999999999E-2</v>
      </c>
      <c r="AE456" s="87" t="s">
        <v>1497</v>
      </c>
    </row>
    <row r="457" spans="1:31">
      <c r="A457" s="86" t="s">
        <v>397</v>
      </c>
      <c r="B457" s="86" t="s">
        <v>1423</v>
      </c>
      <c r="C457" s="88">
        <v>45195</v>
      </c>
      <c r="D457" s="87" t="s">
        <v>395</v>
      </c>
      <c r="E457" s="91">
        <v>3</v>
      </c>
      <c r="F457" s="88" t="s">
        <v>47</v>
      </c>
      <c r="G457" s="87" t="s">
        <v>9</v>
      </c>
      <c r="H457" s="87" t="s">
        <v>376</v>
      </c>
      <c r="I457" s="87" t="s">
        <v>10</v>
      </c>
      <c r="J457" s="87" t="s">
        <v>7</v>
      </c>
      <c r="K457" s="87" t="s">
        <v>95</v>
      </c>
      <c r="L457" s="87">
        <v>37.526573596140331</v>
      </c>
      <c r="M457" s="87" t="s">
        <v>17</v>
      </c>
      <c r="N457" s="87" t="s">
        <v>16</v>
      </c>
      <c r="O457" s="87">
        <v>1</v>
      </c>
      <c r="P457" s="87" t="s">
        <v>3</v>
      </c>
      <c r="Q457" s="87" t="s">
        <v>15</v>
      </c>
      <c r="R457" s="87">
        <v>286.8</v>
      </c>
      <c r="S457" s="87" t="s">
        <v>14</v>
      </c>
      <c r="T457" s="87">
        <v>100</v>
      </c>
      <c r="U457" s="87" t="s">
        <v>0</v>
      </c>
      <c r="V457" s="87">
        <f>VLOOKUP(B457,'[1]Config_Svol-Sarea-DM'!$I$2:$M$190,4,FALSE)</f>
        <v>420</v>
      </c>
      <c r="W457" s="87">
        <f>VLOOKUP(B457,'[1]Config_Svol-Sarea-DM'!$I$2:$M$190,5,FALSE)</f>
        <v>5.5649999999999996E-3</v>
      </c>
      <c r="X457" s="89"/>
      <c r="Y457" s="87" t="s">
        <v>1495</v>
      </c>
      <c r="Z457" s="87">
        <f>VLOOKUP(B457,'[1]Config_Svol-Sarea-DM'!$I$2:$M$190,2,FALSE)</f>
        <v>2.7773584905660667E-3</v>
      </c>
      <c r="AA457" s="87">
        <f>VLOOKUP(B457,'[1]Config_Svol-Sarea-DM'!$I$2:$M$190,3,FALSE)</f>
        <v>1.8415094339622961E-3</v>
      </c>
      <c r="AB457" s="90"/>
      <c r="AC457" s="87" t="s">
        <v>1496</v>
      </c>
      <c r="AD457" s="87">
        <v>1.7049999999999999E-2</v>
      </c>
      <c r="AE457" s="87" t="s">
        <v>1497</v>
      </c>
    </row>
    <row r="458" spans="1:31">
      <c r="A458" s="86" t="s">
        <v>396</v>
      </c>
      <c r="B458" s="86" t="s">
        <v>1423</v>
      </c>
      <c r="C458" s="88">
        <v>45195</v>
      </c>
      <c r="D458" s="87" t="s">
        <v>395</v>
      </c>
      <c r="E458" s="91">
        <v>3</v>
      </c>
      <c r="F458" s="88" t="s">
        <v>47</v>
      </c>
      <c r="G458" s="87" t="s">
        <v>9</v>
      </c>
      <c r="H458" s="87" t="s">
        <v>376</v>
      </c>
      <c r="I458" s="87" t="s">
        <v>10</v>
      </c>
      <c r="J458" s="87" t="s">
        <v>7</v>
      </c>
      <c r="K458" s="87" t="s">
        <v>95</v>
      </c>
      <c r="L458" s="87">
        <v>80.083538400789891</v>
      </c>
      <c r="M458" s="87" t="s">
        <v>17</v>
      </c>
      <c r="N458" s="87" t="s">
        <v>16</v>
      </c>
      <c r="O458" s="87">
        <v>1</v>
      </c>
      <c r="P458" s="87" t="s">
        <v>3</v>
      </c>
      <c r="Q458" s="87" t="s">
        <v>15</v>
      </c>
      <c r="R458" s="87">
        <v>244.10000000000002</v>
      </c>
      <c r="S458" s="87" t="s">
        <v>14</v>
      </c>
      <c r="T458" s="87">
        <v>100</v>
      </c>
      <c r="U458" s="87" t="s">
        <v>0</v>
      </c>
      <c r="V458" s="87">
        <f>VLOOKUP(B458,'[1]Config_Svol-Sarea-DM'!$I$2:$M$190,4,FALSE)</f>
        <v>420</v>
      </c>
      <c r="W458" s="87">
        <f>VLOOKUP(B458,'[1]Config_Svol-Sarea-DM'!$I$2:$M$190,5,FALSE)</f>
        <v>5.5649999999999996E-3</v>
      </c>
      <c r="X458" s="89"/>
      <c r="Y458" s="87" t="s">
        <v>1495</v>
      </c>
      <c r="Z458" s="87">
        <f>VLOOKUP(B458,'[1]Config_Svol-Sarea-DM'!$I$2:$M$190,2,FALSE)</f>
        <v>2.7773584905660667E-3</v>
      </c>
      <c r="AA458" s="87">
        <f>VLOOKUP(B458,'[1]Config_Svol-Sarea-DM'!$I$2:$M$190,3,FALSE)</f>
        <v>1.8415094339622961E-3</v>
      </c>
      <c r="AB458" s="90"/>
      <c r="AC458" s="87" t="s">
        <v>1496</v>
      </c>
      <c r="AD458" s="87">
        <v>1.7049999999999999E-2</v>
      </c>
      <c r="AE458" s="87" t="s">
        <v>1497</v>
      </c>
    </row>
    <row r="459" spans="1:31">
      <c r="A459" s="86" t="s">
        <v>470</v>
      </c>
      <c r="B459" s="86" t="s">
        <v>1392</v>
      </c>
      <c r="C459" s="88">
        <v>45174</v>
      </c>
      <c r="D459" s="87" t="s">
        <v>392</v>
      </c>
      <c r="E459" s="91">
        <v>2</v>
      </c>
      <c r="F459" s="88" t="s">
        <v>47</v>
      </c>
      <c r="G459" s="87" t="s">
        <v>9</v>
      </c>
      <c r="H459" s="87" t="s">
        <v>426</v>
      </c>
      <c r="I459" s="87" t="s">
        <v>10</v>
      </c>
      <c r="J459" s="87" t="s">
        <v>7</v>
      </c>
      <c r="K459" s="87" t="s">
        <v>95</v>
      </c>
      <c r="L459" s="87">
        <v>2983.5382979045544</v>
      </c>
      <c r="M459" s="87" t="s">
        <v>17</v>
      </c>
      <c r="N459" s="87" t="s">
        <v>16</v>
      </c>
      <c r="O459" s="87">
        <v>1</v>
      </c>
      <c r="P459" s="87" t="s">
        <v>3</v>
      </c>
      <c r="Q459" s="87" t="s">
        <v>15</v>
      </c>
      <c r="R459" s="87">
        <v>258</v>
      </c>
      <c r="S459" s="87" t="s">
        <v>14</v>
      </c>
      <c r="T459" s="87">
        <v>100</v>
      </c>
      <c r="U459" s="87" t="s">
        <v>0</v>
      </c>
      <c r="V459" s="87">
        <f>VLOOKUP(B459,'[1]Config_Svol-Sarea-DM'!$I$2:$M$190,4,FALSE)</f>
        <v>700</v>
      </c>
      <c r="W459" s="87">
        <f>VLOOKUP(B459,'[1]Config_Svol-Sarea-DM'!$I$2:$M$190,5,FALSE)</f>
        <v>9.8185483870967746E-3</v>
      </c>
      <c r="X459" s="89"/>
      <c r="Y459" s="87" t="s">
        <v>1495</v>
      </c>
      <c r="Z459" s="87">
        <f>VLOOKUP(B459,'[1]Config_Svol-Sarea-DM'!$I$2:$M$190,2,FALSE)</f>
        <v>1.9249281314168475E-3</v>
      </c>
      <c r="AA459" s="87">
        <f>VLOOKUP(B459,'[1]Config_Svol-Sarea-DM'!$I$2:$M$190,3,FALSE)</f>
        <v>4.9905544147844786E-4</v>
      </c>
      <c r="AB459" s="90"/>
      <c r="AC459" s="87" t="s">
        <v>1496</v>
      </c>
      <c r="AD459" s="87">
        <v>1.7049999999999999E-2</v>
      </c>
      <c r="AE459" s="87" t="s">
        <v>1497</v>
      </c>
    </row>
    <row r="460" spans="1:31">
      <c r="A460" s="86" t="s">
        <v>469</v>
      </c>
      <c r="B460" s="86" t="s">
        <v>1392</v>
      </c>
      <c r="C460" s="88">
        <v>45174</v>
      </c>
      <c r="D460" s="87" t="s">
        <v>392</v>
      </c>
      <c r="E460" s="91">
        <v>2</v>
      </c>
      <c r="F460" s="88" t="s">
        <v>47</v>
      </c>
      <c r="G460" s="87" t="s">
        <v>9</v>
      </c>
      <c r="H460" s="87" t="s">
        <v>426</v>
      </c>
      <c r="I460" s="87" t="s">
        <v>10</v>
      </c>
      <c r="J460" s="87" t="s">
        <v>7</v>
      </c>
      <c r="K460" s="87" t="s">
        <v>95</v>
      </c>
      <c r="L460" s="87">
        <v>3454.3252444134077</v>
      </c>
      <c r="M460" s="87" t="s">
        <v>17</v>
      </c>
      <c r="N460" s="87" t="s">
        <v>16</v>
      </c>
      <c r="O460" s="87">
        <v>1</v>
      </c>
      <c r="P460" s="87" t="s">
        <v>3</v>
      </c>
      <c r="Q460" s="87" t="s">
        <v>15</v>
      </c>
      <c r="R460" s="87">
        <v>268.5</v>
      </c>
      <c r="S460" s="87" t="s">
        <v>14</v>
      </c>
      <c r="T460" s="87">
        <v>100</v>
      </c>
      <c r="U460" s="87" t="s">
        <v>0</v>
      </c>
      <c r="V460" s="87">
        <f>VLOOKUP(B460,'[1]Config_Svol-Sarea-DM'!$I$2:$M$190,4,FALSE)</f>
        <v>700</v>
      </c>
      <c r="W460" s="87">
        <f>VLOOKUP(B460,'[1]Config_Svol-Sarea-DM'!$I$2:$M$190,5,FALSE)</f>
        <v>9.8185483870967746E-3</v>
      </c>
      <c r="X460" s="89"/>
      <c r="Y460" s="87" t="s">
        <v>1495</v>
      </c>
      <c r="Z460" s="87">
        <f>VLOOKUP(B460,'[1]Config_Svol-Sarea-DM'!$I$2:$M$190,2,FALSE)</f>
        <v>1.9249281314168475E-3</v>
      </c>
      <c r="AA460" s="87">
        <f>VLOOKUP(B460,'[1]Config_Svol-Sarea-DM'!$I$2:$M$190,3,FALSE)</f>
        <v>4.9905544147844786E-4</v>
      </c>
      <c r="AB460" s="90"/>
      <c r="AC460" s="87" t="s">
        <v>1496</v>
      </c>
      <c r="AD460" s="87">
        <v>1.7049999999999999E-2</v>
      </c>
      <c r="AE460" s="87" t="s">
        <v>1497</v>
      </c>
    </row>
    <row r="461" spans="1:31">
      <c r="A461" s="86" t="s">
        <v>438</v>
      </c>
      <c r="B461" s="86" t="s">
        <v>1408</v>
      </c>
      <c r="C461" s="88">
        <v>45195</v>
      </c>
      <c r="D461" s="87" t="s">
        <v>392</v>
      </c>
      <c r="E461" s="91">
        <v>3</v>
      </c>
      <c r="F461" s="88" t="s">
        <v>47</v>
      </c>
      <c r="G461" s="87" t="s">
        <v>9</v>
      </c>
      <c r="H461" s="87" t="s">
        <v>426</v>
      </c>
      <c r="I461" s="87" t="s">
        <v>10</v>
      </c>
      <c r="J461" s="87" t="s">
        <v>7</v>
      </c>
      <c r="K461" s="87" t="s">
        <v>95</v>
      </c>
      <c r="L461" s="87">
        <v>641.36921536817761</v>
      </c>
      <c r="M461" s="87" t="s">
        <v>17</v>
      </c>
      <c r="N461" s="87" t="s">
        <v>16</v>
      </c>
      <c r="O461" s="87">
        <v>1</v>
      </c>
      <c r="P461" s="87" t="s">
        <v>3</v>
      </c>
      <c r="Q461" s="87" t="s">
        <v>15</v>
      </c>
      <c r="R461" s="87">
        <v>239.1</v>
      </c>
      <c r="S461" s="87" t="s">
        <v>14</v>
      </c>
      <c r="T461" s="87">
        <v>100</v>
      </c>
      <c r="U461" s="87" t="s">
        <v>0</v>
      </c>
      <c r="V461" s="87">
        <f>VLOOKUP(B461,'[1]Config_Svol-Sarea-DM'!$I$2:$M$190,4,FALSE)</f>
        <v>700</v>
      </c>
      <c r="W461" s="87">
        <f>VLOOKUP(B461,'[1]Config_Svol-Sarea-DM'!$I$2:$M$190,5,FALSE)</f>
        <v>1.1933064516129034E-2</v>
      </c>
      <c r="X461" s="89"/>
      <c r="Y461" s="87" t="s">
        <v>1495</v>
      </c>
      <c r="Z461" s="87">
        <f>VLOOKUP(B461,'[1]Config_Svol-Sarea-DM'!$I$2:$M$190,2,FALSE)</f>
        <v>7.5085490302087804E-4</v>
      </c>
      <c r="AA461" s="87">
        <f>VLOOKUP(B461,'[1]Config_Svol-Sarea-DM'!$I$2:$M$190,3,FALSE)</f>
        <v>3.4023112793132599E-4</v>
      </c>
      <c r="AB461" s="90"/>
      <c r="AC461" s="87" t="s">
        <v>1496</v>
      </c>
      <c r="AD461" s="87">
        <v>1.7049999999999999E-2</v>
      </c>
      <c r="AE461" s="87" t="s">
        <v>1497</v>
      </c>
    </row>
    <row r="462" spans="1:31">
      <c r="A462" s="86" t="s">
        <v>437</v>
      </c>
      <c r="B462" s="86" t="s">
        <v>1408</v>
      </c>
      <c r="C462" s="88">
        <v>45195</v>
      </c>
      <c r="D462" s="87" t="s">
        <v>392</v>
      </c>
      <c r="E462" s="91">
        <v>3</v>
      </c>
      <c r="F462" s="88" t="s">
        <v>47</v>
      </c>
      <c r="G462" s="87" t="s">
        <v>9</v>
      </c>
      <c r="H462" s="87" t="s">
        <v>426</v>
      </c>
      <c r="I462" s="87" t="s">
        <v>10</v>
      </c>
      <c r="J462" s="87" t="s">
        <v>7</v>
      </c>
      <c r="K462" s="87" t="s">
        <v>95</v>
      </c>
      <c r="L462" s="87">
        <v>151.20061506304825</v>
      </c>
      <c r="M462" s="87" t="s">
        <v>17</v>
      </c>
      <c r="N462" s="87" t="s">
        <v>16</v>
      </c>
      <c r="O462" s="87">
        <v>1</v>
      </c>
      <c r="P462" s="87" t="s">
        <v>3</v>
      </c>
      <c r="Q462" s="87" t="s">
        <v>15</v>
      </c>
      <c r="R462" s="87">
        <v>285</v>
      </c>
      <c r="S462" s="87" t="s">
        <v>14</v>
      </c>
      <c r="T462" s="87">
        <v>100</v>
      </c>
      <c r="U462" s="87" t="s">
        <v>0</v>
      </c>
      <c r="V462" s="87">
        <f>VLOOKUP(B462,'[1]Config_Svol-Sarea-DM'!$I$2:$M$190,4,FALSE)</f>
        <v>700</v>
      </c>
      <c r="W462" s="87">
        <f>VLOOKUP(B462,'[1]Config_Svol-Sarea-DM'!$I$2:$M$190,5,FALSE)</f>
        <v>1.1933064516129034E-2</v>
      </c>
      <c r="X462" s="89"/>
      <c r="Y462" s="87" t="s">
        <v>1495</v>
      </c>
      <c r="Z462" s="87">
        <f>VLOOKUP(B462,'[1]Config_Svol-Sarea-DM'!$I$2:$M$190,2,FALSE)</f>
        <v>7.5085490302087804E-4</v>
      </c>
      <c r="AA462" s="87">
        <f>VLOOKUP(B462,'[1]Config_Svol-Sarea-DM'!$I$2:$M$190,3,FALSE)</f>
        <v>3.4023112793132599E-4</v>
      </c>
      <c r="AB462" s="90"/>
      <c r="AC462" s="87" t="s">
        <v>1496</v>
      </c>
      <c r="AD462" s="87">
        <v>1.7049999999999999E-2</v>
      </c>
      <c r="AE462" s="87" t="s">
        <v>1497</v>
      </c>
    </row>
    <row r="463" spans="1:31">
      <c r="A463" s="86" t="s">
        <v>394</v>
      </c>
      <c r="B463" s="86" t="s">
        <v>1424</v>
      </c>
      <c r="C463" s="88">
        <v>45195</v>
      </c>
      <c r="D463" s="87" t="s">
        <v>392</v>
      </c>
      <c r="E463" s="91">
        <v>3</v>
      </c>
      <c r="F463" s="88" t="s">
        <v>47</v>
      </c>
      <c r="G463" s="87" t="s">
        <v>9</v>
      </c>
      <c r="H463" s="87" t="s">
        <v>376</v>
      </c>
      <c r="I463" s="87" t="s">
        <v>10</v>
      </c>
      <c r="J463" s="87" t="s">
        <v>7</v>
      </c>
      <c r="K463" s="87" t="s">
        <v>95</v>
      </c>
      <c r="L463" s="87">
        <v>24.753175643047051</v>
      </c>
      <c r="M463" s="87" t="s">
        <v>17</v>
      </c>
      <c r="N463" s="87" t="s">
        <v>16</v>
      </c>
      <c r="O463" s="87">
        <v>1</v>
      </c>
      <c r="P463" s="87" t="s">
        <v>3</v>
      </c>
      <c r="Q463" s="87" t="s">
        <v>15</v>
      </c>
      <c r="R463" s="87">
        <v>272.39999999999998</v>
      </c>
      <c r="S463" s="87" t="s">
        <v>14</v>
      </c>
      <c r="T463" s="87">
        <v>100</v>
      </c>
      <c r="U463" s="87" t="s">
        <v>0</v>
      </c>
      <c r="V463" s="87">
        <f>VLOOKUP(B463,'[1]Config_Svol-Sarea-DM'!$I$2:$M$190,4,FALSE)</f>
        <v>450</v>
      </c>
      <c r="W463" s="87">
        <f>VLOOKUP(B463,'[1]Config_Svol-Sarea-DM'!$I$2:$M$190,5,FALSE)</f>
        <v>5.5649999999999996E-3</v>
      </c>
      <c r="X463" s="89"/>
      <c r="Y463" s="87" t="s">
        <v>1495</v>
      </c>
      <c r="Z463" s="87">
        <f>VLOOKUP(B463,'[1]Config_Svol-Sarea-DM'!$I$2:$M$190,2,FALSE)</f>
        <v>1.7142857142857051E-3</v>
      </c>
      <c r="AA463" s="87">
        <f>VLOOKUP(B463,'[1]Config_Svol-Sarea-DM'!$I$2:$M$190,3,FALSE)</f>
        <v>1.2776280323450165E-3</v>
      </c>
      <c r="AB463" s="90"/>
      <c r="AC463" s="87" t="s">
        <v>1496</v>
      </c>
      <c r="AD463" s="87">
        <v>1.7049999999999999E-2</v>
      </c>
      <c r="AE463" s="87" t="s">
        <v>1497</v>
      </c>
    </row>
    <row r="464" spans="1:31">
      <c r="A464" s="86" t="s">
        <v>393</v>
      </c>
      <c r="B464" s="86" t="s">
        <v>1424</v>
      </c>
      <c r="C464" s="88">
        <v>45195</v>
      </c>
      <c r="D464" s="87" t="s">
        <v>392</v>
      </c>
      <c r="E464" s="91">
        <v>3</v>
      </c>
      <c r="F464" s="88" t="s">
        <v>47</v>
      </c>
      <c r="G464" s="87" t="s">
        <v>9</v>
      </c>
      <c r="H464" s="87" t="s">
        <v>376</v>
      </c>
      <c r="I464" s="87" t="s">
        <v>10</v>
      </c>
      <c r="J464" s="87" t="s">
        <v>7</v>
      </c>
      <c r="K464" s="87" t="s">
        <v>95</v>
      </c>
      <c r="L464" s="87">
        <v>37.576102425532085</v>
      </c>
      <c r="M464" s="87" t="s">
        <v>17</v>
      </c>
      <c r="N464" s="87" t="s">
        <v>16</v>
      </c>
      <c r="O464" s="87">
        <v>1</v>
      </c>
      <c r="P464" s="87" t="s">
        <v>3</v>
      </c>
      <c r="Q464" s="87" t="s">
        <v>15</v>
      </c>
      <c r="R464" s="87">
        <v>243</v>
      </c>
      <c r="S464" s="87" t="s">
        <v>14</v>
      </c>
      <c r="T464" s="87">
        <v>100</v>
      </c>
      <c r="U464" s="87" t="s">
        <v>0</v>
      </c>
      <c r="V464" s="87">
        <f>VLOOKUP(B464,'[1]Config_Svol-Sarea-DM'!$I$2:$M$190,4,FALSE)</f>
        <v>450</v>
      </c>
      <c r="W464" s="87">
        <f>VLOOKUP(B464,'[1]Config_Svol-Sarea-DM'!$I$2:$M$190,5,FALSE)</f>
        <v>5.5649999999999996E-3</v>
      </c>
      <c r="X464" s="89"/>
      <c r="Y464" s="87" t="s">
        <v>1495</v>
      </c>
      <c r="Z464" s="87">
        <f>VLOOKUP(B464,'[1]Config_Svol-Sarea-DM'!$I$2:$M$190,2,FALSE)</f>
        <v>1.7142857142857051E-3</v>
      </c>
      <c r="AA464" s="87">
        <f>VLOOKUP(B464,'[1]Config_Svol-Sarea-DM'!$I$2:$M$190,3,FALSE)</f>
        <v>1.2776280323450165E-3</v>
      </c>
      <c r="AB464" s="90"/>
      <c r="AC464" s="87" t="s">
        <v>1496</v>
      </c>
      <c r="AD464" s="87">
        <v>1.7049999999999999E-2</v>
      </c>
      <c r="AE464" s="87" t="s">
        <v>1497</v>
      </c>
    </row>
    <row r="465" spans="1:31">
      <c r="A465" s="86" t="s">
        <v>468</v>
      </c>
      <c r="B465" s="86" t="s">
        <v>1393</v>
      </c>
      <c r="C465" s="88">
        <v>45174</v>
      </c>
      <c r="D465" s="87" t="s">
        <v>389</v>
      </c>
      <c r="E465" s="91">
        <v>2</v>
      </c>
      <c r="F465" s="88" t="s">
        <v>47</v>
      </c>
      <c r="G465" s="87" t="s">
        <v>9</v>
      </c>
      <c r="H465" s="87" t="s">
        <v>426</v>
      </c>
      <c r="I465" s="87" t="s">
        <v>10</v>
      </c>
      <c r="J465" s="87" t="s">
        <v>7</v>
      </c>
      <c r="K465" s="87" t="s">
        <v>95</v>
      </c>
      <c r="L465" s="87">
        <v>1902.6303569929482</v>
      </c>
      <c r="M465" s="87" t="s">
        <v>17</v>
      </c>
      <c r="N465" s="87" t="s">
        <v>16</v>
      </c>
      <c r="O465" s="87">
        <v>1</v>
      </c>
      <c r="P465" s="87" t="s">
        <v>3</v>
      </c>
      <c r="Q465" s="87" t="s">
        <v>15</v>
      </c>
      <c r="R465" s="87">
        <v>297.8</v>
      </c>
      <c r="S465" s="87" t="s">
        <v>14</v>
      </c>
      <c r="T465" s="87">
        <v>100</v>
      </c>
      <c r="U465" s="87" t="s">
        <v>0</v>
      </c>
      <c r="V465" s="87">
        <f>VLOOKUP(B465,'[1]Config_Svol-Sarea-DM'!$I$2:$M$190,4,FALSE)</f>
        <v>700</v>
      </c>
      <c r="W465" s="87">
        <f>VLOOKUP(B465,'[1]Config_Svol-Sarea-DM'!$I$2:$M$190,5,FALSE)</f>
        <v>9.2782258064516149E-3</v>
      </c>
      <c r="X465" s="89"/>
      <c r="Y465" s="87" t="s">
        <v>1495</v>
      </c>
      <c r="Z465" s="87">
        <f>VLOOKUP(B465,'[1]Config_Svol-Sarea-DM'!$I$2:$M$190,2,FALSE)</f>
        <v>9.3552368535419121E-4</v>
      </c>
      <c r="AA465" s="87">
        <f>VLOOKUP(B465,'[1]Config_Svol-Sarea-DM'!$I$2:$M$190,3,FALSE)</f>
        <v>5.1302911777489088E-4</v>
      </c>
      <c r="AB465" s="90"/>
      <c r="AC465" s="87" t="s">
        <v>1496</v>
      </c>
      <c r="AD465" s="87">
        <v>1.7049999999999999E-2</v>
      </c>
      <c r="AE465" s="87" t="s">
        <v>1497</v>
      </c>
    </row>
    <row r="466" spans="1:31">
      <c r="A466" s="86" t="s">
        <v>467</v>
      </c>
      <c r="B466" s="86" t="s">
        <v>1393</v>
      </c>
      <c r="C466" s="88">
        <v>45174</v>
      </c>
      <c r="D466" s="87" t="s">
        <v>389</v>
      </c>
      <c r="E466" s="91">
        <v>2</v>
      </c>
      <c r="F466" s="88" t="s">
        <v>47</v>
      </c>
      <c r="G466" s="87" t="s">
        <v>9</v>
      </c>
      <c r="H466" s="87" t="s">
        <v>426</v>
      </c>
      <c r="I466" s="87" t="s">
        <v>10</v>
      </c>
      <c r="J466" s="87" t="s">
        <v>7</v>
      </c>
      <c r="K466" s="87" t="s">
        <v>95</v>
      </c>
      <c r="L466" s="87">
        <v>2764.3516061640157</v>
      </c>
      <c r="M466" s="87" t="s">
        <v>17</v>
      </c>
      <c r="N466" s="87" t="s">
        <v>16</v>
      </c>
      <c r="O466" s="87">
        <v>1</v>
      </c>
      <c r="P466" s="87" t="s">
        <v>3</v>
      </c>
      <c r="Q466" s="87" t="s">
        <v>15</v>
      </c>
      <c r="R466" s="87">
        <v>232.6</v>
      </c>
      <c r="S466" s="87" t="s">
        <v>14</v>
      </c>
      <c r="T466" s="87">
        <v>100</v>
      </c>
      <c r="U466" s="87" t="s">
        <v>0</v>
      </c>
      <c r="V466" s="87">
        <f>VLOOKUP(B466,'[1]Config_Svol-Sarea-DM'!$I$2:$M$190,4,FALSE)</f>
        <v>700</v>
      </c>
      <c r="W466" s="87">
        <f>VLOOKUP(B466,'[1]Config_Svol-Sarea-DM'!$I$2:$M$190,5,FALSE)</f>
        <v>9.2782258064516149E-3</v>
      </c>
      <c r="X466" s="89"/>
      <c r="Y466" s="87" t="s">
        <v>1495</v>
      </c>
      <c r="Z466" s="87">
        <f>VLOOKUP(B466,'[1]Config_Svol-Sarea-DM'!$I$2:$M$190,2,FALSE)</f>
        <v>9.3552368535419121E-4</v>
      </c>
      <c r="AA466" s="87">
        <f>VLOOKUP(B466,'[1]Config_Svol-Sarea-DM'!$I$2:$M$190,3,FALSE)</f>
        <v>5.1302911777489088E-4</v>
      </c>
      <c r="AB466" s="90"/>
      <c r="AC466" s="87" t="s">
        <v>1496</v>
      </c>
      <c r="AD466" s="87">
        <v>1.7049999999999999E-2</v>
      </c>
      <c r="AE466" s="87" t="s">
        <v>1497</v>
      </c>
    </row>
    <row r="467" spans="1:31">
      <c r="A467" s="86" t="s">
        <v>436</v>
      </c>
      <c r="B467" s="86" t="s">
        <v>1409</v>
      </c>
      <c r="C467" s="88">
        <v>45195</v>
      </c>
      <c r="D467" s="87" t="s">
        <v>389</v>
      </c>
      <c r="E467" s="91">
        <v>3</v>
      </c>
      <c r="F467" s="88" t="s">
        <v>47</v>
      </c>
      <c r="G467" s="87" t="s">
        <v>9</v>
      </c>
      <c r="H467" s="87" t="s">
        <v>426</v>
      </c>
      <c r="I467" s="87" t="s">
        <v>10</v>
      </c>
      <c r="J467" s="87" t="s">
        <v>7</v>
      </c>
      <c r="K467" s="87" t="s">
        <v>95</v>
      </c>
      <c r="L467" s="87">
        <v>2194.7369848297926</v>
      </c>
      <c r="M467" s="87" t="s">
        <v>17</v>
      </c>
      <c r="N467" s="87" t="s">
        <v>16</v>
      </c>
      <c r="O467" s="87">
        <v>1</v>
      </c>
      <c r="P467" s="87" t="s">
        <v>3</v>
      </c>
      <c r="Q467" s="87" t="s">
        <v>15</v>
      </c>
      <c r="R467" s="87">
        <v>298.89999999999998</v>
      </c>
      <c r="S467" s="87" t="s">
        <v>14</v>
      </c>
      <c r="T467" s="87">
        <v>100</v>
      </c>
      <c r="U467" s="87" t="s">
        <v>0</v>
      </c>
      <c r="V467" s="87">
        <f>VLOOKUP(B467,'[1]Config_Svol-Sarea-DM'!$I$2:$M$190,4,FALSE)</f>
        <v>700</v>
      </c>
      <c r="W467" s="87">
        <f>VLOOKUP(B467,'[1]Config_Svol-Sarea-DM'!$I$2:$M$190,5,FALSE)</f>
        <v>1.3588709677419356E-2</v>
      </c>
      <c r="X467" s="89"/>
      <c r="Y467" s="87" t="s">
        <v>1495</v>
      </c>
      <c r="Z467" s="87">
        <f>VLOOKUP(B467,'[1]Config_Svol-Sarea-DM'!$I$2:$M$190,2,FALSE)</f>
        <v>1.1642017804154392E-3</v>
      </c>
      <c r="AA467" s="87">
        <f>VLOOKUP(B467,'[1]Config_Svol-Sarea-DM'!$I$2:$M$190,3,FALSE)</f>
        <v>6.1816023738872454E-4</v>
      </c>
      <c r="AB467" s="90"/>
      <c r="AC467" s="87" t="s">
        <v>1496</v>
      </c>
      <c r="AD467" s="87">
        <v>1.7049999999999999E-2</v>
      </c>
      <c r="AE467" s="87" t="s">
        <v>1497</v>
      </c>
    </row>
    <row r="468" spans="1:31">
      <c r="A468" s="86" t="s">
        <v>435</v>
      </c>
      <c r="B468" s="86" t="s">
        <v>1409</v>
      </c>
      <c r="C468" s="88">
        <v>45195</v>
      </c>
      <c r="D468" s="87" t="s">
        <v>389</v>
      </c>
      <c r="E468" s="91">
        <v>3</v>
      </c>
      <c r="F468" s="88" t="s">
        <v>47</v>
      </c>
      <c r="G468" s="87" t="s">
        <v>9</v>
      </c>
      <c r="H468" s="87" t="s">
        <v>426</v>
      </c>
      <c r="I468" s="87" t="s">
        <v>10</v>
      </c>
      <c r="J468" s="87" t="s">
        <v>7</v>
      </c>
      <c r="K468" s="87" t="s">
        <v>95</v>
      </c>
      <c r="L468" s="87">
        <v>2728.5951967592591</v>
      </c>
      <c r="M468" s="87" t="s">
        <v>17</v>
      </c>
      <c r="N468" s="87" t="s">
        <v>16</v>
      </c>
      <c r="O468" s="87">
        <v>1</v>
      </c>
      <c r="P468" s="87" t="s">
        <v>3</v>
      </c>
      <c r="Q468" s="87" t="s">
        <v>15</v>
      </c>
      <c r="R468" s="87">
        <v>283.5</v>
      </c>
      <c r="S468" s="87" t="s">
        <v>14</v>
      </c>
      <c r="T468" s="87">
        <v>100</v>
      </c>
      <c r="U468" s="87" t="s">
        <v>0</v>
      </c>
      <c r="V468" s="87">
        <f>VLOOKUP(B468,'[1]Config_Svol-Sarea-DM'!$I$2:$M$190,4,FALSE)</f>
        <v>700</v>
      </c>
      <c r="W468" s="87">
        <f>VLOOKUP(B468,'[1]Config_Svol-Sarea-DM'!$I$2:$M$190,5,FALSE)</f>
        <v>1.3588709677419356E-2</v>
      </c>
      <c r="X468" s="89"/>
      <c r="Y468" s="87" t="s">
        <v>1495</v>
      </c>
      <c r="Z468" s="87">
        <f>VLOOKUP(B468,'[1]Config_Svol-Sarea-DM'!$I$2:$M$190,2,FALSE)</f>
        <v>1.1642017804154392E-3</v>
      </c>
      <c r="AA468" s="87">
        <f>VLOOKUP(B468,'[1]Config_Svol-Sarea-DM'!$I$2:$M$190,3,FALSE)</f>
        <v>6.1816023738872454E-4</v>
      </c>
      <c r="AB468" s="90"/>
      <c r="AC468" s="87" t="s">
        <v>1496</v>
      </c>
      <c r="AD468" s="87">
        <v>1.7049999999999999E-2</v>
      </c>
      <c r="AE468" s="87" t="s">
        <v>1497</v>
      </c>
    </row>
    <row r="469" spans="1:31">
      <c r="A469" s="86" t="s">
        <v>391</v>
      </c>
      <c r="B469" s="86" t="s">
        <v>1426</v>
      </c>
      <c r="C469" s="88">
        <v>45195</v>
      </c>
      <c r="D469" s="87" t="s">
        <v>389</v>
      </c>
      <c r="E469" s="91">
        <v>3</v>
      </c>
      <c r="F469" s="88" t="s">
        <v>47</v>
      </c>
      <c r="G469" s="87" t="s">
        <v>9</v>
      </c>
      <c r="H469" s="87" t="s">
        <v>376</v>
      </c>
      <c r="I469" s="87" t="s">
        <v>10</v>
      </c>
      <c r="J469" s="87" t="s">
        <v>7</v>
      </c>
      <c r="K469" s="87" t="s">
        <v>95</v>
      </c>
      <c r="L469" s="87">
        <v>252.46985412386462</v>
      </c>
      <c r="M469" s="87" t="s">
        <v>17</v>
      </c>
      <c r="N469" s="87" t="s">
        <v>16</v>
      </c>
      <c r="O469" s="87">
        <v>1</v>
      </c>
      <c r="P469" s="87" t="s">
        <v>3</v>
      </c>
      <c r="Q469" s="87" t="s">
        <v>15</v>
      </c>
      <c r="R469" s="87">
        <v>289</v>
      </c>
      <c r="S469" s="87" t="s">
        <v>14</v>
      </c>
      <c r="T469" s="87">
        <v>100</v>
      </c>
      <c r="U469" s="87" t="s">
        <v>0</v>
      </c>
      <c r="V469" s="87">
        <f>VLOOKUP(B469,'[1]Config_Svol-Sarea-DM'!$I$2:$M$190,4,FALSE)</f>
        <v>450</v>
      </c>
      <c r="W469" s="87">
        <f>VLOOKUP(B469,'[1]Config_Svol-Sarea-DM'!$I$2:$M$190,5,FALSE)</f>
        <v>5.5649999999999996E-3</v>
      </c>
      <c r="X469" s="89"/>
      <c r="Y469" s="87" t="s">
        <v>1495</v>
      </c>
      <c r="Z469" s="87">
        <f>VLOOKUP(B469,'[1]Config_Svol-Sarea-DM'!$I$2:$M$190,2,FALSE)</f>
        <v>3.5579514824797881E-3</v>
      </c>
      <c r="AA469" s="87">
        <f>VLOOKUP(B469,'[1]Config_Svol-Sarea-DM'!$I$2:$M$190,3,FALSE)</f>
        <v>2.6037735849056606E-3</v>
      </c>
      <c r="AB469" s="90"/>
      <c r="AC469" s="87" t="s">
        <v>1496</v>
      </c>
      <c r="AD469" s="87">
        <v>1.7049999999999999E-2</v>
      </c>
      <c r="AE469" s="87" t="s">
        <v>1497</v>
      </c>
    </row>
    <row r="470" spans="1:31">
      <c r="A470" s="86" t="s">
        <v>390</v>
      </c>
      <c r="B470" s="86" t="s">
        <v>1426</v>
      </c>
      <c r="C470" s="88">
        <v>45195</v>
      </c>
      <c r="D470" s="87" t="s">
        <v>389</v>
      </c>
      <c r="E470" s="91">
        <v>3</v>
      </c>
      <c r="F470" s="88" t="s">
        <v>47</v>
      </c>
      <c r="G470" s="87" t="s">
        <v>9</v>
      </c>
      <c r="H470" s="87" t="s">
        <v>376</v>
      </c>
      <c r="I470" s="87" t="s">
        <v>10</v>
      </c>
      <c r="J470" s="87" t="s">
        <v>7</v>
      </c>
      <c r="K470" s="87" t="s">
        <v>95</v>
      </c>
      <c r="L470" s="87">
        <v>268.72992304424594</v>
      </c>
      <c r="M470" s="87" t="s">
        <v>17</v>
      </c>
      <c r="N470" s="87" t="s">
        <v>16</v>
      </c>
      <c r="O470" s="87">
        <v>1</v>
      </c>
      <c r="P470" s="87" t="s">
        <v>3</v>
      </c>
      <c r="Q470" s="87" t="s">
        <v>15</v>
      </c>
      <c r="R470" s="87">
        <v>282.3</v>
      </c>
      <c r="S470" s="87" t="s">
        <v>14</v>
      </c>
      <c r="T470" s="87">
        <v>100</v>
      </c>
      <c r="U470" s="87" t="s">
        <v>0</v>
      </c>
      <c r="V470" s="87">
        <f>VLOOKUP(B470,'[1]Config_Svol-Sarea-DM'!$I$2:$M$190,4,FALSE)</f>
        <v>450</v>
      </c>
      <c r="W470" s="87">
        <f>VLOOKUP(B470,'[1]Config_Svol-Sarea-DM'!$I$2:$M$190,5,FALSE)</f>
        <v>5.5649999999999996E-3</v>
      </c>
      <c r="X470" s="89"/>
      <c r="Y470" s="87" t="s">
        <v>1495</v>
      </c>
      <c r="Z470" s="87">
        <f>VLOOKUP(B470,'[1]Config_Svol-Sarea-DM'!$I$2:$M$190,2,FALSE)</f>
        <v>3.5579514824797881E-3</v>
      </c>
      <c r="AA470" s="87">
        <f>VLOOKUP(B470,'[1]Config_Svol-Sarea-DM'!$I$2:$M$190,3,FALSE)</f>
        <v>2.6037735849056606E-3</v>
      </c>
      <c r="AB470" s="90"/>
      <c r="AC470" s="87" t="s">
        <v>1496</v>
      </c>
      <c r="AD470" s="87">
        <v>1.7049999999999999E-2</v>
      </c>
      <c r="AE470" s="87" t="s">
        <v>1497</v>
      </c>
    </row>
    <row r="471" spans="1:31">
      <c r="A471" s="86" t="s">
        <v>466</v>
      </c>
      <c r="B471" s="86" t="s">
        <v>1394</v>
      </c>
      <c r="C471" s="88">
        <v>45174</v>
      </c>
      <c r="D471" s="87" t="s">
        <v>386</v>
      </c>
      <c r="E471" s="91">
        <v>2</v>
      </c>
      <c r="F471" s="88" t="s">
        <v>47</v>
      </c>
      <c r="G471" s="87" t="s">
        <v>9</v>
      </c>
      <c r="H471" s="87" t="s">
        <v>426</v>
      </c>
      <c r="I471" s="88" t="s">
        <v>1494</v>
      </c>
      <c r="J471" s="87" t="s">
        <v>7</v>
      </c>
      <c r="K471" s="87" t="s">
        <v>95</v>
      </c>
      <c r="L471" s="87">
        <v>1.7691483864417443</v>
      </c>
      <c r="M471" s="87" t="s">
        <v>17</v>
      </c>
      <c r="N471" s="87" t="s">
        <v>16</v>
      </c>
      <c r="O471" s="87">
        <v>1</v>
      </c>
      <c r="P471" s="87" t="s">
        <v>3</v>
      </c>
      <c r="Q471" s="87" t="s">
        <v>15</v>
      </c>
      <c r="R471" s="87">
        <v>200.2</v>
      </c>
      <c r="S471" s="87" t="s">
        <v>14</v>
      </c>
      <c r="T471" s="87">
        <v>100</v>
      </c>
      <c r="U471" s="87" t="s">
        <v>0</v>
      </c>
      <c r="V471" s="87">
        <f>VLOOKUP(B471,'[1]Config_Svol-Sarea-DM'!$I$2:$M$190,4,FALSE)</f>
        <v>700</v>
      </c>
      <c r="W471" s="87">
        <f>VLOOKUP(B471,'[1]Config_Svol-Sarea-DM'!$I$2:$M$190,5,FALSE)</f>
        <v>1.1767741935483873E-2</v>
      </c>
      <c r="X471" s="89"/>
      <c r="Y471" s="87" t="s">
        <v>1495</v>
      </c>
      <c r="Z471" s="87">
        <f>VLOOKUP(B471,'[1]Config_Svol-Sarea-DM'!$I$2:$M$190,2,FALSE)</f>
        <v>1.9748903508771867E-3</v>
      </c>
      <c r="AA471" s="87">
        <f>VLOOKUP(B471,'[1]Config_Svol-Sarea-DM'!$I$2:$M$190,3,FALSE)</f>
        <v>4.9967105263157665E-4</v>
      </c>
      <c r="AB471" s="90"/>
      <c r="AC471" s="87" t="s">
        <v>1496</v>
      </c>
      <c r="AD471" s="87">
        <v>1.7049999999999999E-2</v>
      </c>
      <c r="AE471" s="87" t="s">
        <v>1497</v>
      </c>
    </row>
    <row r="472" spans="1:31">
      <c r="A472" s="86" t="s">
        <v>465</v>
      </c>
      <c r="B472" s="86" t="s">
        <v>1394</v>
      </c>
      <c r="C472" s="88">
        <v>45174</v>
      </c>
      <c r="D472" s="87" t="s">
        <v>386</v>
      </c>
      <c r="E472" s="91">
        <v>2</v>
      </c>
      <c r="F472" s="88" t="s">
        <v>47</v>
      </c>
      <c r="G472" s="87" t="s">
        <v>9</v>
      </c>
      <c r="H472" s="87" t="s">
        <v>426</v>
      </c>
      <c r="I472" s="88" t="s">
        <v>1494</v>
      </c>
      <c r="J472" s="87" t="s">
        <v>7</v>
      </c>
      <c r="K472" s="87" t="s">
        <v>95</v>
      </c>
      <c r="L472" s="87">
        <v>0.92245551795856717</v>
      </c>
      <c r="M472" s="87" t="s">
        <v>17</v>
      </c>
      <c r="N472" s="87" t="s">
        <v>16</v>
      </c>
      <c r="O472" s="87">
        <v>1</v>
      </c>
      <c r="P472" s="87" t="s">
        <v>3</v>
      </c>
      <c r="Q472" s="87" t="s">
        <v>15</v>
      </c>
      <c r="R472" s="87">
        <v>259.90000000000003</v>
      </c>
      <c r="S472" s="87" t="s">
        <v>14</v>
      </c>
      <c r="T472" s="87">
        <v>100</v>
      </c>
      <c r="U472" s="87" t="s">
        <v>0</v>
      </c>
      <c r="V472" s="87">
        <f>VLOOKUP(B472,'[1]Config_Svol-Sarea-DM'!$I$2:$M$190,4,FALSE)</f>
        <v>700</v>
      </c>
      <c r="W472" s="87">
        <f>VLOOKUP(B472,'[1]Config_Svol-Sarea-DM'!$I$2:$M$190,5,FALSE)</f>
        <v>1.1767741935483873E-2</v>
      </c>
      <c r="X472" s="89"/>
      <c r="Y472" s="87" t="s">
        <v>1495</v>
      </c>
      <c r="Z472" s="87">
        <f>VLOOKUP(B472,'[1]Config_Svol-Sarea-DM'!$I$2:$M$190,2,FALSE)</f>
        <v>1.9748903508771867E-3</v>
      </c>
      <c r="AA472" s="87">
        <f>VLOOKUP(B472,'[1]Config_Svol-Sarea-DM'!$I$2:$M$190,3,FALSE)</f>
        <v>4.9967105263157665E-4</v>
      </c>
      <c r="AB472" s="90"/>
      <c r="AC472" s="87" t="s">
        <v>1496</v>
      </c>
      <c r="AD472" s="87">
        <v>1.7049999999999999E-2</v>
      </c>
      <c r="AE472" s="87" t="s">
        <v>1497</v>
      </c>
    </row>
    <row r="473" spans="1:31">
      <c r="A473" s="86" t="s">
        <v>434</v>
      </c>
      <c r="B473" s="86" t="s">
        <v>1410</v>
      </c>
      <c r="C473" s="88">
        <v>45195</v>
      </c>
      <c r="D473" s="87" t="s">
        <v>386</v>
      </c>
      <c r="E473" s="91">
        <v>3</v>
      </c>
      <c r="F473" s="88" t="s">
        <v>47</v>
      </c>
      <c r="G473" s="87" t="s">
        <v>9</v>
      </c>
      <c r="H473" s="87" t="s">
        <v>426</v>
      </c>
      <c r="I473" s="88" t="s">
        <v>1494</v>
      </c>
      <c r="J473" s="87" t="s">
        <v>7</v>
      </c>
      <c r="K473" s="87" t="s">
        <v>95</v>
      </c>
      <c r="L473" s="87">
        <v>1.1789712346575356</v>
      </c>
      <c r="M473" s="87" t="s">
        <v>17</v>
      </c>
      <c r="N473" s="87" t="s">
        <v>16</v>
      </c>
      <c r="O473" s="87">
        <v>1</v>
      </c>
      <c r="P473" s="87" t="s">
        <v>3</v>
      </c>
      <c r="Q473" s="87" t="s">
        <v>15</v>
      </c>
      <c r="R473" s="87">
        <v>267.7</v>
      </c>
      <c r="S473" s="87" t="s">
        <v>14</v>
      </c>
      <c r="T473" s="87">
        <v>100</v>
      </c>
      <c r="U473" s="87" t="s">
        <v>0</v>
      </c>
      <c r="V473" s="87">
        <f>VLOOKUP(B473,'[1]Config_Svol-Sarea-DM'!$I$2:$M$190,4,FALSE)</f>
        <v>700</v>
      </c>
      <c r="W473" s="87">
        <f>VLOOKUP(B473,'[1]Config_Svol-Sarea-DM'!$I$2:$M$190,5,FALSE)</f>
        <v>1.3108870967741935E-2</v>
      </c>
      <c r="X473" s="89"/>
      <c r="Y473" s="87" t="s">
        <v>1495</v>
      </c>
      <c r="Z473" s="87">
        <f>VLOOKUP(B473,'[1]Config_Svol-Sarea-DM'!$I$2:$M$190,2,FALSE)</f>
        <v>6.9418640418332294E-4</v>
      </c>
      <c r="AA473" s="87">
        <f>VLOOKUP(B473,'[1]Config_Svol-Sarea-DM'!$I$2:$M$190,3,FALSE)</f>
        <v>2.8835435250693662E-4</v>
      </c>
      <c r="AB473" s="90"/>
      <c r="AC473" s="87" t="s">
        <v>1496</v>
      </c>
      <c r="AD473" s="87">
        <v>1.7049999999999999E-2</v>
      </c>
      <c r="AE473" s="87" t="s">
        <v>1497</v>
      </c>
    </row>
    <row r="474" spans="1:31">
      <c r="A474" s="86" t="s">
        <v>433</v>
      </c>
      <c r="B474" s="86" t="s">
        <v>1410</v>
      </c>
      <c r="C474" s="88">
        <v>45195</v>
      </c>
      <c r="D474" s="87" t="s">
        <v>386</v>
      </c>
      <c r="E474" s="91">
        <v>3</v>
      </c>
      <c r="F474" s="88" t="s">
        <v>47</v>
      </c>
      <c r="G474" s="87" t="s">
        <v>9</v>
      </c>
      <c r="H474" s="87" t="s">
        <v>426</v>
      </c>
      <c r="I474" s="88" t="s">
        <v>1494</v>
      </c>
      <c r="J474" s="87" t="s">
        <v>7</v>
      </c>
      <c r="K474" s="87" t="s">
        <v>95</v>
      </c>
      <c r="L474" s="87">
        <v>0.48542558050897533</v>
      </c>
      <c r="M474" s="87" t="s">
        <v>17</v>
      </c>
      <c r="N474" s="87" t="s">
        <v>16</v>
      </c>
      <c r="O474" s="87">
        <v>1</v>
      </c>
      <c r="P474" s="87" t="s">
        <v>3</v>
      </c>
      <c r="Q474" s="87" t="s">
        <v>15</v>
      </c>
      <c r="R474" s="87">
        <v>282.8</v>
      </c>
      <c r="S474" s="87" t="s">
        <v>14</v>
      </c>
      <c r="T474" s="87">
        <v>100</v>
      </c>
      <c r="U474" s="87" t="s">
        <v>0</v>
      </c>
      <c r="V474" s="87">
        <f>VLOOKUP(B474,'[1]Config_Svol-Sarea-DM'!$I$2:$M$190,4,FALSE)</f>
        <v>700</v>
      </c>
      <c r="W474" s="87">
        <f>VLOOKUP(B474,'[1]Config_Svol-Sarea-DM'!$I$2:$M$190,5,FALSE)</f>
        <v>1.3108870967741935E-2</v>
      </c>
      <c r="X474" s="89"/>
      <c r="Y474" s="87" t="s">
        <v>1495</v>
      </c>
      <c r="Z474" s="87">
        <f>VLOOKUP(B474,'[1]Config_Svol-Sarea-DM'!$I$2:$M$190,2,FALSE)</f>
        <v>6.9418640418332294E-4</v>
      </c>
      <c r="AA474" s="87">
        <f>VLOOKUP(B474,'[1]Config_Svol-Sarea-DM'!$I$2:$M$190,3,FALSE)</f>
        <v>2.8835435250693662E-4</v>
      </c>
      <c r="AB474" s="90"/>
      <c r="AC474" s="87" t="s">
        <v>1496</v>
      </c>
      <c r="AD474" s="87">
        <v>1.7049999999999999E-2</v>
      </c>
      <c r="AE474" s="87" t="s">
        <v>1497</v>
      </c>
    </row>
    <row r="475" spans="1:31">
      <c r="A475" s="86" t="s">
        <v>388</v>
      </c>
      <c r="B475" s="86" t="s">
        <v>1427</v>
      </c>
      <c r="C475" s="88">
        <v>45195</v>
      </c>
      <c r="D475" s="87" t="s">
        <v>386</v>
      </c>
      <c r="E475" s="91">
        <v>3</v>
      </c>
      <c r="F475" s="88" t="s">
        <v>47</v>
      </c>
      <c r="G475" s="87" t="s">
        <v>9</v>
      </c>
      <c r="H475" s="87" t="s">
        <v>376</v>
      </c>
      <c r="I475" s="88" t="s">
        <v>1494</v>
      </c>
      <c r="J475" s="87" t="s">
        <v>7</v>
      </c>
      <c r="K475" s="87" t="s">
        <v>95</v>
      </c>
      <c r="L475" s="87">
        <v>1.3929183194567316</v>
      </c>
      <c r="M475" s="87" t="s">
        <v>17</v>
      </c>
      <c r="N475" s="87" t="s">
        <v>16</v>
      </c>
      <c r="O475" s="87">
        <v>1</v>
      </c>
      <c r="P475" s="87" t="s">
        <v>3</v>
      </c>
      <c r="Q475" s="87" t="s">
        <v>15</v>
      </c>
      <c r="R475" s="87">
        <v>248.70000000000002</v>
      </c>
      <c r="S475" s="87" t="s">
        <v>14</v>
      </c>
      <c r="T475" s="87">
        <v>100</v>
      </c>
      <c r="U475" s="87" t="s">
        <v>0</v>
      </c>
      <c r="V475" s="87">
        <f>VLOOKUP(B475,'[1]Config_Svol-Sarea-DM'!$I$2:$M$190,4,FALSE)</f>
        <v>450</v>
      </c>
      <c r="W475" s="87">
        <f>VLOOKUP(B475,'[1]Config_Svol-Sarea-DM'!$I$2:$M$190,5,FALSE)</f>
        <v>5.5649999999999996E-3</v>
      </c>
      <c r="X475" s="89"/>
      <c r="Y475" s="87" t="s">
        <v>1495</v>
      </c>
      <c r="Z475" s="87">
        <f>VLOOKUP(B475,'[1]Config_Svol-Sarea-DM'!$I$2:$M$190,2,FALSE)</f>
        <v>2.3935309973046061E-3</v>
      </c>
      <c r="AA475" s="87">
        <f>VLOOKUP(B475,'[1]Config_Svol-Sarea-DM'!$I$2:$M$190,3,FALSE)</f>
        <v>1.6010781671159063E-3</v>
      </c>
      <c r="AB475" s="90"/>
      <c r="AC475" s="87" t="s">
        <v>1496</v>
      </c>
      <c r="AD475" s="87">
        <v>1.7049999999999999E-2</v>
      </c>
      <c r="AE475" s="87" t="s">
        <v>1497</v>
      </c>
    </row>
    <row r="476" spans="1:31">
      <c r="A476" s="86" t="s">
        <v>387</v>
      </c>
      <c r="B476" s="86" t="s">
        <v>1427</v>
      </c>
      <c r="C476" s="88">
        <v>45195</v>
      </c>
      <c r="D476" s="87" t="s">
        <v>386</v>
      </c>
      <c r="E476" s="91">
        <v>3</v>
      </c>
      <c r="F476" s="88" t="s">
        <v>47</v>
      </c>
      <c r="G476" s="87" t="s">
        <v>9</v>
      </c>
      <c r="H476" s="87" t="s">
        <v>376</v>
      </c>
      <c r="I476" s="88" t="s">
        <v>1494</v>
      </c>
      <c r="J476" s="87" t="s">
        <v>7</v>
      </c>
      <c r="K476" s="87" t="s">
        <v>95</v>
      </c>
      <c r="L476" s="87">
        <v>0.8503256995102455</v>
      </c>
      <c r="M476" s="87" t="s">
        <v>17</v>
      </c>
      <c r="N476" s="87" t="s">
        <v>16</v>
      </c>
      <c r="O476" s="87">
        <v>1</v>
      </c>
      <c r="P476" s="87" t="s">
        <v>3</v>
      </c>
      <c r="Q476" s="87" t="s">
        <v>15</v>
      </c>
      <c r="R476" s="87">
        <v>290</v>
      </c>
      <c r="S476" s="87" t="s">
        <v>14</v>
      </c>
      <c r="T476" s="87">
        <v>100</v>
      </c>
      <c r="U476" s="87" t="s">
        <v>0</v>
      </c>
      <c r="V476" s="87">
        <f>VLOOKUP(B476,'[1]Config_Svol-Sarea-DM'!$I$2:$M$190,4,FALSE)</f>
        <v>450</v>
      </c>
      <c r="W476" s="87">
        <f>VLOOKUP(B476,'[1]Config_Svol-Sarea-DM'!$I$2:$M$190,5,FALSE)</f>
        <v>5.5649999999999996E-3</v>
      </c>
      <c r="X476" s="89"/>
      <c r="Y476" s="87" t="s">
        <v>1495</v>
      </c>
      <c r="Z476" s="87">
        <f>VLOOKUP(B476,'[1]Config_Svol-Sarea-DM'!$I$2:$M$190,2,FALSE)</f>
        <v>2.3935309973046061E-3</v>
      </c>
      <c r="AA476" s="87">
        <f>VLOOKUP(B476,'[1]Config_Svol-Sarea-DM'!$I$2:$M$190,3,FALSE)</f>
        <v>1.6010781671159063E-3</v>
      </c>
      <c r="AB476" s="90"/>
      <c r="AC476" s="87" t="s">
        <v>1496</v>
      </c>
      <c r="AD476" s="87">
        <v>1.7049999999999999E-2</v>
      </c>
      <c r="AE476" s="87" t="s">
        <v>1497</v>
      </c>
    </row>
    <row r="477" spans="1:31">
      <c r="A477" s="86" t="s">
        <v>464</v>
      </c>
      <c r="B477" s="86" t="s">
        <v>1395</v>
      </c>
      <c r="C477" s="88">
        <v>45174</v>
      </c>
      <c r="D477" s="87" t="s">
        <v>383</v>
      </c>
      <c r="E477" s="91">
        <v>2</v>
      </c>
      <c r="F477" s="88" t="s">
        <v>47</v>
      </c>
      <c r="G477" s="87" t="s">
        <v>9</v>
      </c>
      <c r="H477" s="87" t="s">
        <v>426</v>
      </c>
      <c r="I477" s="88" t="s">
        <v>1494</v>
      </c>
      <c r="J477" s="87" t="s">
        <v>7</v>
      </c>
      <c r="K477" s="87" t="s">
        <v>95</v>
      </c>
      <c r="L477" s="87">
        <v>1.3231394312403224</v>
      </c>
      <c r="M477" s="87" t="s">
        <v>17</v>
      </c>
      <c r="N477" s="87" t="s">
        <v>16</v>
      </c>
      <c r="O477" s="87">
        <v>1</v>
      </c>
      <c r="P477" s="87" t="s">
        <v>3</v>
      </c>
      <c r="Q477" s="87" t="s">
        <v>15</v>
      </c>
      <c r="R477" s="87">
        <v>277.5</v>
      </c>
      <c r="S477" s="87" t="s">
        <v>14</v>
      </c>
      <c r="T477" s="87">
        <v>100</v>
      </c>
      <c r="U477" s="87" t="s">
        <v>0</v>
      </c>
      <c r="V477" s="87">
        <f>VLOOKUP(B477,'[1]Config_Svol-Sarea-DM'!$I$2:$M$190,4,FALSE)</f>
        <v>700</v>
      </c>
      <c r="W477" s="87">
        <f>VLOOKUP(B477,'[1]Config_Svol-Sarea-DM'!$I$2:$M$190,5,FALSE)</f>
        <v>1.1933870967741936E-2</v>
      </c>
      <c r="X477" s="89"/>
      <c r="Y477" s="87" t="s">
        <v>1495</v>
      </c>
      <c r="Z477" s="87">
        <f>VLOOKUP(B477,'[1]Config_Svol-Sarea-DM'!$I$2:$M$190,2,FALSE)</f>
        <v>1.7596972563860124E-3</v>
      </c>
      <c r="AA477" s="87">
        <f>VLOOKUP(B477,'[1]Config_Svol-Sarea-DM'!$I$2:$M$190,3,FALSE)</f>
        <v>5.3964049195839143E-4</v>
      </c>
      <c r="AB477" s="90"/>
      <c r="AC477" s="87" t="s">
        <v>1496</v>
      </c>
      <c r="AD477" s="87">
        <v>1.7049999999999999E-2</v>
      </c>
      <c r="AE477" s="87" t="s">
        <v>1497</v>
      </c>
    </row>
    <row r="478" spans="1:31">
      <c r="A478" s="86" t="s">
        <v>463</v>
      </c>
      <c r="B478" s="86" t="s">
        <v>1395</v>
      </c>
      <c r="C478" s="88">
        <v>45174</v>
      </c>
      <c r="D478" s="87" t="s">
        <v>383</v>
      </c>
      <c r="E478" s="91">
        <v>2</v>
      </c>
      <c r="F478" s="88" t="s">
        <v>47</v>
      </c>
      <c r="G478" s="87" t="s">
        <v>9</v>
      </c>
      <c r="H478" s="87" t="s">
        <v>426</v>
      </c>
      <c r="I478" s="88" t="s">
        <v>1494</v>
      </c>
      <c r="J478" s="87" t="s">
        <v>7</v>
      </c>
      <c r="K478" s="87" t="s">
        <v>95</v>
      </c>
      <c r="L478" s="87">
        <v>1.3296509336103217</v>
      </c>
      <c r="M478" s="87" t="s">
        <v>17</v>
      </c>
      <c r="N478" s="87" t="s">
        <v>16</v>
      </c>
      <c r="O478" s="87">
        <v>1</v>
      </c>
      <c r="P478" s="87" t="s">
        <v>3</v>
      </c>
      <c r="Q478" s="87" t="s">
        <v>15</v>
      </c>
      <c r="R478" s="87">
        <v>261.5</v>
      </c>
      <c r="S478" s="87" t="s">
        <v>14</v>
      </c>
      <c r="T478" s="87">
        <v>100</v>
      </c>
      <c r="U478" s="87" t="s">
        <v>0</v>
      </c>
      <c r="V478" s="87">
        <f>VLOOKUP(B478,'[1]Config_Svol-Sarea-DM'!$I$2:$M$190,4,FALSE)</f>
        <v>700</v>
      </c>
      <c r="W478" s="87">
        <f>VLOOKUP(B478,'[1]Config_Svol-Sarea-DM'!$I$2:$M$190,5,FALSE)</f>
        <v>1.1933870967741936E-2</v>
      </c>
      <c r="X478" s="89"/>
      <c r="Y478" s="87" t="s">
        <v>1495</v>
      </c>
      <c r="Z478" s="87">
        <f>VLOOKUP(B478,'[1]Config_Svol-Sarea-DM'!$I$2:$M$190,2,FALSE)</f>
        <v>1.7596972563860124E-3</v>
      </c>
      <c r="AA478" s="87">
        <f>VLOOKUP(B478,'[1]Config_Svol-Sarea-DM'!$I$2:$M$190,3,FALSE)</f>
        <v>5.3964049195839143E-4</v>
      </c>
      <c r="AB478" s="90"/>
      <c r="AC478" s="87" t="s">
        <v>1496</v>
      </c>
      <c r="AD478" s="87">
        <v>1.7049999999999999E-2</v>
      </c>
      <c r="AE478" s="87" t="s">
        <v>1497</v>
      </c>
    </row>
    <row r="479" spans="1:31">
      <c r="A479" s="86" t="s">
        <v>432</v>
      </c>
      <c r="B479" s="86" t="s">
        <v>1411</v>
      </c>
      <c r="C479" s="88">
        <v>45195</v>
      </c>
      <c r="D479" s="87" t="s">
        <v>383</v>
      </c>
      <c r="E479" s="91">
        <v>3</v>
      </c>
      <c r="F479" s="88" t="s">
        <v>47</v>
      </c>
      <c r="G479" s="87" t="s">
        <v>9</v>
      </c>
      <c r="H479" s="87" t="s">
        <v>426</v>
      </c>
      <c r="I479" s="88" t="s">
        <v>1494</v>
      </c>
      <c r="J479" s="87" t="s">
        <v>7</v>
      </c>
      <c r="K479" s="87" t="s">
        <v>95</v>
      </c>
      <c r="L479" s="87">
        <v>0.25134027799613268</v>
      </c>
      <c r="M479" s="87" t="s">
        <v>17</v>
      </c>
      <c r="N479" s="87" t="s">
        <v>4</v>
      </c>
      <c r="O479" s="87">
        <v>1</v>
      </c>
      <c r="P479" s="87" t="s">
        <v>3</v>
      </c>
      <c r="Q479" s="87" t="s">
        <v>15</v>
      </c>
      <c r="R479" s="87">
        <v>247.29999999999998</v>
      </c>
      <c r="S479" s="87" t="s">
        <v>14</v>
      </c>
      <c r="T479" s="87">
        <v>100</v>
      </c>
      <c r="U479" s="87" t="s">
        <v>0</v>
      </c>
      <c r="V479" s="87">
        <f>VLOOKUP(B479,'[1]Config_Svol-Sarea-DM'!$I$2:$M$190,4,FALSE)</f>
        <v>700</v>
      </c>
      <c r="W479" s="87">
        <f>VLOOKUP(B479,'[1]Config_Svol-Sarea-DM'!$I$2:$M$190,5,FALSE)</f>
        <v>1.4390322580645161E-2</v>
      </c>
      <c r="X479" s="89"/>
      <c r="Y479" s="87" t="s">
        <v>1495</v>
      </c>
      <c r="Z479" s="87">
        <f>VLOOKUP(B479,'[1]Config_Svol-Sarea-DM'!$I$2:$M$190,2,FALSE)</f>
        <v>4.5725173727862996E-4</v>
      </c>
      <c r="AA479" s="87">
        <f>VLOOKUP(B479,'[1]Config_Svol-Sarea-DM'!$I$2:$M$190,3,FALSE)</f>
        <v>2.1403272808787069E-4</v>
      </c>
      <c r="AB479" s="90"/>
      <c r="AC479" s="87" t="s">
        <v>1496</v>
      </c>
      <c r="AD479" s="87">
        <v>1.7049999999999999E-2</v>
      </c>
      <c r="AE479" s="87" t="s">
        <v>1497</v>
      </c>
    </row>
    <row r="480" spans="1:31">
      <c r="A480" s="86" t="s">
        <v>431</v>
      </c>
      <c r="B480" s="86" t="s">
        <v>1411</v>
      </c>
      <c r="C480" s="88">
        <v>45195</v>
      </c>
      <c r="D480" s="87" t="s">
        <v>383</v>
      </c>
      <c r="E480" s="91">
        <v>3</v>
      </c>
      <c r="F480" s="88" t="s">
        <v>47</v>
      </c>
      <c r="G480" s="87" t="s">
        <v>9</v>
      </c>
      <c r="H480" s="87" t="s">
        <v>426</v>
      </c>
      <c r="I480" s="88" t="s">
        <v>1494</v>
      </c>
      <c r="J480" s="87" t="s">
        <v>7</v>
      </c>
      <c r="K480" s="87" t="s">
        <v>95</v>
      </c>
      <c r="L480" s="87">
        <v>3.4075745102191551E-2</v>
      </c>
      <c r="M480" s="87" t="s">
        <v>17</v>
      </c>
      <c r="N480" s="87" t="s">
        <v>4</v>
      </c>
      <c r="O480" s="87">
        <v>1</v>
      </c>
      <c r="P480" s="87" t="s">
        <v>3</v>
      </c>
      <c r="Q480" s="87" t="s">
        <v>15</v>
      </c>
      <c r="R480" s="87">
        <v>268.5</v>
      </c>
      <c r="S480" s="87" t="s">
        <v>14</v>
      </c>
      <c r="T480" s="87">
        <v>100</v>
      </c>
      <c r="U480" s="87" t="s">
        <v>0</v>
      </c>
      <c r="V480" s="87">
        <f>VLOOKUP(B480,'[1]Config_Svol-Sarea-DM'!$I$2:$M$190,4,FALSE)</f>
        <v>700</v>
      </c>
      <c r="W480" s="87">
        <f>VLOOKUP(B480,'[1]Config_Svol-Sarea-DM'!$I$2:$M$190,5,FALSE)</f>
        <v>1.4390322580645161E-2</v>
      </c>
      <c r="X480" s="89"/>
      <c r="Y480" s="87" t="s">
        <v>1495</v>
      </c>
      <c r="Z480" s="87">
        <f>VLOOKUP(B480,'[1]Config_Svol-Sarea-DM'!$I$2:$M$190,2,FALSE)</f>
        <v>4.5725173727862996E-4</v>
      </c>
      <c r="AA480" s="87">
        <f>VLOOKUP(B480,'[1]Config_Svol-Sarea-DM'!$I$2:$M$190,3,FALSE)</f>
        <v>2.1403272808787069E-4</v>
      </c>
      <c r="AB480" s="90"/>
      <c r="AC480" s="87" t="s">
        <v>1496</v>
      </c>
      <c r="AD480" s="87">
        <v>1.7049999999999999E-2</v>
      </c>
      <c r="AE480" s="87" t="s">
        <v>1497</v>
      </c>
    </row>
    <row r="481" spans="1:31">
      <c r="A481" s="86" t="s">
        <v>385</v>
      </c>
      <c r="B481" s="86" t="s">
        <v>1428</v>
      </c>
      <c r="C481" s="88">
        <v>45195</v>
      </c>
      <c r="D481" s="87" t="s">
        <v>383</v>
      </c>
      <c r="E481" s="91">
        <v>3</v>
      </c>
      <c r="F481" s="88" t="s">
        <v>47</v>
      </c>
      <c r="G481" s="87" t="s">
        <v>9</v>
      </c>
      <c r="H481" s="87" t="s">
        <v>376</v>
      </c>
      <c r="I481" s="88" t="s">
        <v>1494</v>
      </c>
      <c r="J481" s="87" t="s">
        <v>7</v>
      </c>
      <c r="K481" s="87" t="s">
        <v>95</v>
      </c>
      <c r="L481" s="87">
        <v>2.4021136685737274</v>
      </c>
      <c r="M481" s="87" t="s">
        <v>17</v>
      </c>
      <c r="N481" s="87" t="s">
        <v>16</v>
      </c>
      <c r="O481" s="87">
        <v>1</v>
      </c>
      <c r="P481" s="87" t="s">
        <v>3</v>
      </c>
      <c r="Q481" s="87" t="s">
        <v>15</v>
      </c>
      <c r="R481" s="87">
        <v>286.2</v>
      </c>
      <c r="S481" s="87" t="s">
        <v>14</v>
      </c>
      <c r="T481" s="87">
        <v>100</v>
      </c>
      <c r="U481" s="87" t="s">
        <v>0</v>
      </c>
      <c r="V481" s="87">
        <f>VLOOKUP(B481,'[1]Config_Svol-Sarea-DM'!$I$2:$M$190,4,FALSE)</f>
        <v>350</v>
      </c>
      <c r="W481" s="87">
        <f>VLOOKUP(B481,'[1]Config_Svol-Sarea-DM'!$I$2:$M$190,5,FALSE)</f>
        <v>5.5649999999999996E-3</v>
      </c>
      <c r="X481" s="89"/>
      <c r="Y481" s="87" t="s">
        <v>1495</v>
      </c>
      <c r="Z481" s="87">
        <f>VLOOKUP(B481,'[1]Config_Svol-Sarea-DM'!$I$2:$M$190,2,FALSE)</f>
        <v>3.5345911949685553E-3</v>
      </c>
      <c r="AA481" s="87">
        <f>VLOOKUP(B481,'[1]Config_Svol-Sarea-DM'!$I$2:$M$190,3,FALSE)</f>
        <v>2.4150943396226269E-3</v>
      </c>
      <c r="AB481" s="90"/>
      <c r="AC481" s="87" t="s">
        <v>1496</v>
      </c>
      <c r="AD481" s="87">
        <v>1.7049999999999999E-2</v>
      </c>
      <c r="AE481" s="87" t="s">
        <v>1497</v>
      </c>
    </row>
    <row r="482" spans="1:31">
      <c r="A482" s="86" t="s">
        <v>384</v>
      </c>
      <c r="B482" s="86" t="s">
        <v>1428</v>
      </c>
      <c r="C482" s="88">
        <v>45195</v>
      </c>
      <c r="D482" s="87" t="s">
        <v>383</v>
      </c>
      <c r="E482" s="91">
        <v>3</v>
      </c>
      <c r="F482" s="88" t="s">
        <v>47</v>
      </c>
      <c r="G482" s="87" t="s">
        <v>9</v>
      </c>
      <c r="H482" s="87" t="s">
        <v>376</v>
      </c>
      <c r="I482" s="88" t="s">
        <v>1494</v>
      </c>
      <c r="J482" s="87" t="s">
        <v>7</v>
      </c>
      <c r="K482" s="87" t="s">
        <v>95</v>
      </c>
      <c r="L482" s="87">
        <v>2.0248751245622403</v>
      </c>
      <c r="M482" s="87" t="s">
        <v>17</v>
      </c>
      <c r="N482" s="87" t="s">
        <v>16</v>
      </c>
      <c r="O482" s="87">
        <v>1</v>
      </c>
      <c r="P482" s="87" t="s">
        <v>3</v>
      </c>
      <c r="Q482" s="87" t="s">
        <v>15</v>
      </c>
      <c r="R482" s="87">
        <v>268.2</v>
      </c>
      <c r="S482" s="87" t="s">
        <v>14</v>
      </c>
      <c r="T482" s="87">
        <v>100</v>
      </c>
      <c r="U482" s="87" t="s">
        <v>0</v>
      </c>
      <c r="V482" s="87">
        <f>VLOOKUP(B482,'[1]Config_Svol-Sarea-DM'!$I$2:$M$190,4,FALSE)</f>
        <v>350</v>
      </c>
      <c r="W482" s="87">
        <f>VLOOKUP(B482,'[1]Config_Svol-Sarea-DM'!$I$2:$M$190,5,FALSE)</f>
        <v>5.5649999999999996E-3</v>
      </c>
      <c r="X482" s="89"/>
      <c r="Y482" s="87" t="s">
        <v>1495</v>
      </c>
      <c r="Z482" s="87">
        <f>VLOOKUP(B482,'[1]Config_Svol-Sarea-DM'!$I$2:$M$190,2,FALSE)</f>
        <v>3.5345911949685553E-3</v>
      </c>
      <c r="AA482" s="87">
        <f>VLOOKUP(B482,'[1]Config_Svol-Sarea-DM'!$I$2:$M$190,3,FALSE)</f>
        <v>2.4150943396226269E-3</v>
      </c>
      <c r="AB482" s="90"/>
      <c r="AC482" s="87" t="s">
        <v>1496</v>
      </c>
      <c r="AD482" s="87">
        <v>1.7049999999999999E-2</v>
      </c>
      <c r="AE482" s="87" t="s">
        <v>1497</v>
      </c>
    </row>
    <row r="483" spans="1:31">
      <c r="A483" s="86" t="s">
        <v>462</v>
      </c>
      <c r="B483" s="86" t="s">
        <v>1397</v>
      </c>
      <c r="C483" s="88">
        <v>45174</v>
      </c>
      <c r="D483" s="87" t="s">
        <v>378</v>
      </c>
      <c r="E483" s="91">
        <v>2</v>
      </c>
      <c r="F483" s="88" t="s">
        <v>47</v>
      </c>
      <c r="G483" s="87" t="s">
        <v>9</v>
      </c>
      <c r="H483" s="87" t="s">
        <v>426</v>
      </c>
      <c r="I483" s="87" t="s">
        <v>377</v>
      </c>
      <c r="J483" s="87" t="s">
        <v>7</v>
      </c>
      <c r="K483" s="87" t="s">
        <v>95</v>
      </c>
      <c r="L483" s="87">
        <v>0.42597477949118318</v>
      </c>
      <c r="M483" s="87" t="s">
        <v>17</v>
      </c>
      <c r="N483" s="87" t="s">
        <v>4</v>
      </c>
      <c r="O483" s="87">
        <v>1</v>
      </c>
      <c r="P483" s="87" t="s">
        <v>3</v>
      </c>
      <c r="Q483" s="87" t="s">
        <v>15</v>
      </c>
      <c r="R483" s="87">
        <v>213.29999999999998</v>
      </c>
      <c r="S483" s="87" t="s">
        <v>14</v>
      </c>
      <c r="T483" s="87">
        <v>100</v>
      </c>
      <c r="U483" s="87" t="s">
        <v>0</v>
      </c>
      <c r="V483" s="87">
        <f>VLOOKUP(B483,'[1]Config_Svol-Sarea-DM'!$I$2:$M$190,4,FALSE)</f>
        <v>1200</v>
      </c>
      <c r="W483" s="87">
        <f>VLOOKUP(B483,'[1]Config_Svol-Sarea-DM'!$I$2:$M$190,5,FALSE)</f>
        <v>1.1018548387096776E-2</v>
      </c>
      <c r="X483" s="89"/>
      <c r="Y483" s="87" t="s">
        <v>1495</v>
      </c>
      <c r="Z483" s="87">
        <f>VLOOKUP(B483,'[1]Config_Svol-Sarea-DM'!$I$2:$M$190,2,FALSE)</f>
        <v>1.1761984922783832E-3</v>
      </c>
      <c r="AA483" s="87">
        <f>VLOOKUP(B483,'[1]Config_Svol-Sarea-DM'!$I$2:$M$190,3,FALSE)</f>
        <v>5.0097343189635553E-4</v>
      </c>
      <c r="AB483" s="90"/>
      <c r="AC483" s="87" t="s">
        <v>1496</v>
      </c>
      <c r="AD483" s="87">
        <v>1.7049999999999999E-2</v>
      </c>
      <c r="AE483" s="87" t="s">
        <v>1497</v>
      </c>
    </row>
    <row r="484" spans="1:31">
      <c r="A484" s="86" t="s">
        <v>461</v>
      </c>
      <c r="B484" s="86" t="s">
        <v>1397</v>
      </c>
      <c r="C484" s="88">
        <v>45174</v>
      </c>
      <c r="D484" s="87" t="s">
        <v>378</v>
      </c>
      <c r="E484" s="91">
        <v>2</v>
      </c>
      <c r="F484" s="88" t="s">
        <v>47</v>
      </c>
      <c r="G484" s="87" t="s">
        <v>9</v>
      </c>
      <c r="H484" s="87" t="s">
        <v>426</v>
      </c>
      <c r="I484" s="87" t="s">
        <v>377</v>
      </c>
      <c r="J484" s="87" t="s">
        <v>7</v>
      </c>
      <c r="K484" s="87" t="s">
        <v>95</v>
      </c>
      <c r="L484" s="87">
        <v>0.32025142018818015</v>
      </c>
      <c r="M484" s="87" t="s">
        <v>17</v>
      </c>
      <c r="N484" s="87" t="s">
        <v>4</v>
      </c>
      <c r="O484" s="87">
        <v>1</v>
      </c>
      <c r="P484" s="87" t="s">
        <v>3</v>
      </c>
      <c r="Q484" s="87" t="s">
        <v>15</v>
      </c>
      <c r="R484" s="87">
        <v>248.79999999999998</v>
      </c>
      <c r="S484" s="87" t="s">
        <v>14</v>
      </c>
      <c r="T484" s="87">
        <v>100</v>
      </c>
      <c r="U484" s="87" t="s">
        <v>0</v>
      </c>
      <c r="V484" s="87">
        <f>VLOOKUP(B484,'[1]Config_Svol-Sarea-DM'!$I$2:$M$190,4,FALSE)</f>
        <v>1200</v>
      </c>
      <c r="W484" s="87">
        <f>VLOOKUP(B484,'[1]Config_Svol-Sarea-DM'!$I$2:$M$190,5,FALSE)</f>
        <v>1.1018548387096776E-2</v>
      </c>
      <c r="X484" s="89"/>
      <c r="Y484" s="87" t="s">
        <v>1495</v>
      </c>
      <c r="Z484" s="87">
        <f>VLOOKUP(B484,'[1]Config_Svol-Sarea-DM'!$I$2:$M$190,2,FALSE)</f>
        <v>1.1761984922783832E-3</v>
      </c>
      <c r="AA484" s="87">
        <f>VLOOKUP(B484,'[1]Config_Svol-Sarea-DM'!$I$2:$M$190,3,FALSE)</f>
        <v>5.0097343189635553E-4</v>
      </c>
      <c r="AB484" s="90"/>
      <c r="AC484" s="87" t="s">
        <v>1496</v>
      </c>
      <c r="AD484" s="87">
        <v>1.7049999999999999E-2</v>
      </c>
      <c r="AE484" s="87" t="s">
        <v>1497</v>
      </c>
    </row>
    <row r="485" spans="1:31">
      <c r="A485" s="86" t="s">
        <v>460</v>
      </c>
      <c r="B485" s="86" t="s">
        <v>1396</v>
      </c>
      <c r="C485" s="88">
        <v>45174</v>
      </c>
      <c r="D485" s="87" t="s">
        <v>378</v>
      </c>
      <c r="E485" s="91">
        <v>2</v>
      </c>
      <c r="F485" s="88" t="s">
        <v>47</v>
      </c>
      <c r="G485" s="87" t="s">
        <v>9</v>
      </c>
      <c r="H485" s="87" t="s">
        <v>426</v>
      </c>
      <c r="I485" s="87" t="s">
        <v>377</v>
      </c>
      <c r="J485" s="87" t="s">
        <v>81</v>
      </c>
      <c r="K485" s="87" t="s">
        <v>95</v>
      </c>
      <c r="L485" s="87">
        <v>0.29572418390030997</v>
      </c>
      <c r="M485" s="87" t="s">
        <v>17</v>
      </c>
      <c r="N485" s="87" t="s">
        <v>4</v>
      </c>
      <c r="O485" s="87">
        <v>1</v>
      </c>
      <c r="P485" s="91">
        <v>36.095547367501872</v>
      </c>
      <c r="Q485" s="87" t="s">
        <v>15</v>
      </c>
      <c r="R485" s="87">
        <v>231.5</v>
      </c>
      <c r="S485" s="87" t="s">
        <v>14</v>
      </c>
      <c r="T485" s="87">
        <v>100</v>
      </c>
      <c r="U485" s="87" t="s">
        <v>0</v>
      </c>
      <c r="V485" s="87">
        <f>VLOOKUP(B485,'[1]Config_Svol-Sarea-DM'!$I$2:$M$190,4,FALSE)</f>
        <v>1200</v>
      </c>
      <c r="W485" s="87">
        <f>VLOOKUP(B485,'[1]Config_Svol-Sarea-DM'!$I$2:$M$190,5,FALSE)</f>
        <v>1.1018548387096776E-2</v>
      </c>
      <c r="X485" s="89"/>
      <c r="Y485" s="87" t="s">
        <v>1495</v>
      </c>
      <c r="Z485" s="87">
        <f>VLOOKUP(B485,'[1]Config_Svol-Sarea-DM'!$I$2:$M$190,2,FALSE)</f>
        <v>1.1761984922783832E-3</v>
      </c>
      <c r="AA485" s="87">
        <f>VLOOKUP(B485,'[1]Config_Svol-Sarea-DM'!$I$2:$M$190,3,FALSE)</f>
        <v>5.0097343189635553E-4</v>
      </c>
      <c r="AB485" s="90"/>
      <c r="AC485" s="87" t="s">
        <v>1496</v>
      </c>
      <c r="AD485" s="87">
        <v>1.7049999999999999E-2</v>
      </c>
      <c r="AE485" s="87" t="s">
        <v>1497</v>
      </c>
    </row>
    <row r="486" spans="1:31">
      <c r="A486" s="86" t="s">
        <v>459</v>
      </c>
      <c r="B486" s="86" t="s">
        <v>1396</v>
      </c>
      <c r="C486" s="88">
        <v>45174</v>
      </c>
      <c r="D486" s="87" t="s">
        <v>378</v>
      </c>
      <c r="E486" s="91">
        <v>2</v>
      </c>
      <c r="F486" s="88" t="s">
        <v>47</v>
      </c>
      <c r="G486" s="87" t="s">
        <v>9</v>
      </c>
      <c r="H486" s="87" t="s">
        <v>426</v>
      </c>
      <c r="I486" s="87" t="s">
        <v>377</v>
      </c>
      <c r="J486" s="87" t="s">
        <v>81</v>
      </c>
      <c r="K486" s="87" t="s">
        <v>95</v>
      </c>
      <c r="L486" s="87">
        <v>0.30064582824707031</v>
      </c>
      <c r="M486" s="87" t="s">
        <v>17</v>
      </c>
      <c r="N486" s="87" t="s">
        <v>4</v>
      </c>
      <c r="O486" s="87">
        <v>1</v>
      </c>
      <c r="P486" s="91">
        <v>6.315245232771999</v>
      </c>
      <c r="Q486" s="87" t="s">
        <v>15</v>
      </c>
      <c r="R486" s="87">
        <v>271.89999999999998</v>
      </c>
      <c r="S486" s="87" t="s">
        <v>14</v>
      </c>
      <c r="T486" s="87">
        <v>100</v>
      </c>
      <c r="U486" s="87" t="s">
        <v>0</v>
      </c>
      <c r="V486" s="87">
        <f>VLOOKUP(B486,'[1]Config_Svol-Sarea-DM'!$I$2:$M$190,4,FALSE)</f>
        <v>1200</v>
      </c>
      <c r="W486" s="87">
        <f>VLOOKUP(B486,'[1]Config_Svol-Sarea-DM'!$I$2:$M$190,5,FALSE)</f>
        <v>1.1018548387096776E-2</v>
      </c>
      <c r="X486" s="89"/>
      <c r="Y486" s="87" t="s">
        <v>1495</v>
      </c>
      <c r="Z486" s="87">
        <f>VLOOKUP(B486,'[1]Config_Svol-Sarea-DM'!$I$2:$M$190,2,FALSE)</f>
        <v>1.1761984922783832E-3</v>
      </c>
      <c r="AA486" s="87">
        <f>VLOOKUP(B486,'[1]Config_Svol-Sarea-DM'!$I$2:$M$190,3,FALSE)</f>
        <v>5.0097343189635553E-4</v>
      </c>
      <c r="AB486" s="90"/>
      <c r="AC486" s="87" t="s">
        <v>1496</v>
      </c>
      <c r="AD486" s="87">
        <v>1.7049999999999999E-2</v>
      </c>
      <c r="AE486" s="87" t="s">
        <v>1497</v>
      </c>
    </row>
    <row r="487" spans="1:31">
      <c r="A487" s="86" t="s">
        <v>430</v>
      </c>
      <c r="B487" s="86" t="s">
        <v>1413</v>
      </c>
      <c r="C487" s="88">
        <v>45195</v>
      </c>
      <c r="D487" s="87" t="s">
        <v>378</v>
      </c>
      <c r="E487" s="91">
        <v>3</v>
      </c>
      <c r="F487" s="88" t="s">
        <v>47</v>
      </c>
      <c r="G487" s="87" t="s">
        <v>9</v>
      </c>
      <c r="H487" s="87" t="s">
        <v>426</v>
      </c>
      <c r="I487" s="87" t="s">
        <v>377</v>
      </c>
      <c r="J487" s="87" t="s">
        <v>7</v>
      </c>
      <c r="K487" s="87" t="s">
        <v>95</v>
      </c>
      <c r="L487" s="87">
        <v>0.10019139176729304</v>
      </c>
      <c r="M487" s="87" t="s">
        <v>17</v>
      </c>
      <c r="N487" s="87" t="s">
        <v>4</v>
      </c>
      <c r="O487" s="87">
        <v>1</v>
      </c>
      <c r="P487" s="87" t="s">
        <v>3</v>
      </c>
      <c r="Q487" s="87" t="s">
        <v>15</v>
      </c>
      <c r="R487" s="87">
        <v>229.3</v>
      </c>
      <c r="S487" s="87" t="s">
        <v>14</v>
      </c>
      <c r="T487" s="87">
        <v>100</v>
      </c>
      <c r="U487" s="87" t="s">
        <v>0</v>
      </c>
      <c r="V487" s="87">
        <f>VLOOKUP(B487,'[1]Config_Svol-Sarea-DM'!$I$2:$M$190,4,FALSE)</f>
        <v>1150</v>
      </c>
      <c r="W487" s="87">
        <f>VLOOKUP(B487,'[1]Config_Svol-Sarea-DM'!$I$2:$M$190,5,FALSE)</f>
        <v>1.307741935483871E-2</v>
      </c>
      <c r="X487" s="89"/>
      <c r="Y487" s="87" t="s">
        <v>1495</v>
      </c>
      <c r="Z487" s="87">
        <f>VLOOKUP(B487,'[1]Config_Svol-Sarea-DM'!$I$2:$M$190,2,FALSE)</f>
        <v>1.195954612728155E-3</v>
      </c>
      <c r="AA487" s="87">
        <f>VLOOKUP(B487,'[1]Config_Svol-Sarea-DM'!$I$2:$M$190,3,FALSE)</f>
        <v>4.7486433152440702E-4</v>
      </c>
      <c r="AB487" s="90"/>
      <c r="AC487" s="87" t="s">
        <v>1496</v>
      </c>
      <c r="AD487" s="87">
        <v>1.7049999999999999E-2</v>
      </c>
      <c r="AE487" s="87" t="s">
        <v>1497</v>
      </c>
    </row>
    <row r="488" spans="1:31">
      <c r="A488" s="86" t="s">
        <v>429</v>
      </c>
      <c r="B488" s="86" t="s">
        <v>1413</v>
      </c>
      <c r="C488" s="88">
        <v>45195</v>
      </c>
      <c r="D488" s="87" t="s">
        <v>378</v>
      </c>
      <c r="E488" s="91">
        <v>3</v>
      </c>
      <c r="F488" s="88" t="s">
        <v>47</v>
      </c>
      <c r="G488" s="87" t="s">
        <v>9</v>
      </c>
      <c r="H488" s="87" t="s">
        <v>426</v>
      </c>
      <c r="I488" s="87" t="s">
        <v>377</v>
      </c>
      <c r="J488" s="87" t="s">
        <v>7</v>
      </c>
      <c r="K488" s="87" t="s">
        <v>95</v>
      </c>
      <c r="L488" s="87">
        <v>7.2347277572817129E-2</v>
      </c>
      <c r="M488" s="87" t="s">
        <v>17</v>
      </c>
      <c r="N488" s="87" t="s">
        <v>4</v>
      </c>
      <c r="O488" s="87">
        <v>1</v>
      </c>
      <c r="P488" s="87" t="s">
        <v>3</v>
      </c>
      <c r="Q488" s="87" t="s">
        <v>15</v>
      </c>
      <c r="R488" s="87">
        <v>284.10000000000002</v>
      </c>
      <c r="S488" s="87" t="s">
        <v>14</v>
      </c>
      <c r="T488" s="87">
        <v>100</v>
      </c>
      <c r="U488" s="87" t="s">
        <v>0</v>
      </c>
      <c r="V488" s="87">
        <f>VLOOKUP(B488,'[1]Config_Svol-Sarea-DM'!$I$2:$M$190,4,FALSE)</f>
        <v>1150</v>
      </c>
      <c r="W488" s="87">
        <f>VLOOKUP(B488,'[1]Config_Svol-Sarea-DM'!$I$2:$M$190,5,FALSE)</f>
        <v>1.307741935483871E-2</v>
      </c>
      <c r="X488" s="89"/>
      <c r="Y488" s="87" t="s">
        <v>1495</v>
      </c>
      <c r="Z488" s="87">
        <f>VLOOKUP(B488,'[1]Config_Svol-Sarea-DM'!$I$2:$M$190,2,FALSE)</f>
        <v>1.195954612728155E-3</v>
      </c>
      <c r="AA488" s="87">
        <f>VLOOKUP(B488,'[1]Config_Svol-Sarea-DM'!$I$2:$M$190,3,FALSE)</f>
        <v>4.7486433152440702E-4</v>
      </c>
      <c r="AB488" s="90"/>
      <c r="AC488" s="87" t="s">
        <v>1496</v>
      </c>
      <c r="AD488" s="87">
        <v>1.7049999999999999E-2</v>
      </c>
      <c r="AE488" s="87" t="s">
        <v>1497</v>
      </c>
    </row>
    <row r="489" spans="1:31">
      <c r="A489" s="86" t="s">
        <v>428</v>
      </c>
      <c r="B489" s="86" t="s">
        <v>1498</v>
      </c>
      <c r="C489" s="88">
        <v>45195</v>
      </c>
      <c r="D489" s="87" t="s">
        <v>378</v>
      </c>
      <c r="E489" s="91">
        <v>3</v>
      </c>
      <c r="F489" s="88" t="s">
        <v>47</v>
      </c>
      <c r="G489" s="87" t="s">
        <v>9</v>
      </c>
      <c r="H489" s="87" t="s">
        <v>426</v>
      </c>
      <c r="I489" s="87" t="s">
        <v>377</v>
      </c>
      <c r="J489" s="87" t="s">
        <v>81</v>
      </c>
      <c r="K489" s="87" t="s">
        <v>95</v>
      </c>
      <c r="L489" s="87">
        <v>7.6747846624161731E-2</v>
      </c>
      <c r="M489" s="87" t="s">
        <v>17</v>
      </c>
      <c r="N489" s="87" t="s">
        <v>4</v>
      </c>
      <c r="O489" s="87">
        <v>1</v>
      </c>
      <c r="P489" s="91">
        <f>IF(J489="DUP",(ABS(L489-L487)/AVERAGE(L489,L487)*100),"")</f>
        <v>26.498978243893596</v>
      </c>
      <c r="Q489" s="87" t="s">
        <v>15</v>
      </c>
      <c r="R489" s="87">
        <v>229.6</v>
      </c>
      <c r="S489" s="87" t="s">
        <v>14</v>
      </c>
      <c r="T489" s="87">
        <v>100</v>
      </c>
      <c r="U489" s="87" t="s">
        <v>0</v>
      </c>
      <c r="V489" s="87"/>
      <c r="W489" s="87"/>
      <c r="X489" s="89"/>
      <c r="Y489" s="87" t="s">
        <v>1495</v>
      </c>
      <c r="AA489" s="87"/>
      <c r="AB489" s="90"/>
      <c r="AC489" s="87" t="s">
        <v>1496</v>
      </c>
      <c r="AD489" s="87">
        <v>1.7049999999999999E-2</v>
      </c>
      <c r="AE489" s="87" t="s">
        <v>1497</v>
      </c>
    </row>
    <row r="490" spans="1:31">
      <c r="A490" s="86" t="s">
        <v>427</v>
      </c>
      <c r="B490" s="86" t="s">
        <v>1498</v>
      </c>
      <c r="C490" s="88">
        <v>45195</v>
      </c>
      <c r="D490" s="87" t="s">
        <v>378</v>
      </c>
      <c r="E490" s="91">
        <v>3</v>
      </c>
      <c r="F490" s="88" t="s">
        <v>47</v>
      </c>
      <c r="G490" s="87" t="s">
        <v>9</v>
      </c>
      <c r="H490" s="87" t="s">
        <v>426</v>
      </c>
      <c r="I490" s="87" t="s">
        <v>377</v>
      </c>
      <c r="J490" s="87" t="s">
        <v>81</v>
      </c>
      <c r="K490" s="87" t="s">
        <v>95</v>
      </c>
      <c r="L490" s="87">
        <v>0.21863038001840407</v>
      </c>
      <c r="M490" s="87" t="s">
        <v>17</v>
      </c>
      <c r="N490" s="87" t="s">
        <v>4</v>
      </c>
      <c r="O490" s="87">
        <v>1</v>
      </c>
      <c r="P490" s="91">
        <f>IF(J490="DUP",(ABS(L490-L488)/AVERAGE(L490,L488)*100),"")</f>
        <v>100.54593445871518</v>
      </c>
      <c r="Q490" s="87" t="s">
        <v>15</v>
      </c>
      <c r="R490" s="87">
        <v>241.5</v>
      </c>
      <c r="S490" s="87" t="s">
        <v>14</v>
      </c>
      <c r="T490" s="87">
        <v>100</v>
      </c>
      <c r="U490" s="87" t="s">
        <v>0</v>
      </c>
      <c r="V490" s="87"/>
      <c r="W490" s="87"/>
      <c r="X490" s="89"/>
      <c r="Y490" s="87" t="s">
        <v>1495</v>
      </c>
      <c r="AA490" s="87"/>
      <c r="AB490" s="90"/>
      <c r="AC490" s="87" t="s">
        <v>1496</v>
      </c>
      <c r="AD490" s="87">
        <v>1.7049999999999999E-2</v>
      </c>
      <c r="AE490" s="87" t="s">
        <v>1497</v>
      </c>
    </row>
    <row r="491" spans="1:31">
      <c r="A491" s="86" t="s">
        <v>382</v>
      </c>
      <c r="B491" s="86" t="s">
        <v>1429</v>
      </c>
      <c r="C491" s="88">
        <v>45195</v>
      </c>
      <c r="D491" s="87" t="s">
        <v>378</v>
      </c>
      <c r="E491" s="91">
        <v>3</v>
      </c>
      <c r="F491" s="88" t="s">
        <v>47</v>
      </c>
      <c r="G491" s="87" t="s">
        <v>9</v>
      </c>
      <c r="H491" s="87" t="s">
        <v>376</v>
      </c>
      <c r="I491" s="87" t="s">
        <v>377</v>
      </c>
      <c r="J491" s="87" t="s">
        <v>7</v>
      </c>
      <c r="K491" s="87" t="s">
        <v>95</v>
      </c>
      <c r="L491" s="87">
        <v>7.5738461544880495E-2</v>
      </c>
      <c r="M491" s="87" t="s">
        <v>17</v>
      </c>
      <c r="N491" s="87" t="s">
        <v>4</v>
      </c>
      <c r="O491" s="87">
        <v>1</v>
      </c>
      <c r="P491" s="87" t="s">
        <v>3</v>
      </c>
      <c r="Q491" s="87" t="s">
        <v>15</v>
      </c>
      <c r="R491" s="87">
        <v>208</v>
      </c>
      <c r="S491" s="87" t="s">
        <v>14</v>
      </c>
      <c r="T491" s="87">
        <v>100</v>
      </c>
      <c r="U491" s="87" t="s">
        <v>0</v>
      </c>
      <c r="V491" s="87">
        <f>VLOOKUP(B491,'[1]Config_Svol-Sarea-DM'!$I$2:$M$190,4,FALSE)</f>
        <v>450</v>
      </c>
      <c r="W491" s="87">
        <f>VLOOKUP(B491,'[1]Config_Svol-Sarea-DM'!$I$2:$M$190,5,FALSE)</f>
        <v>5.5649999999999996E-3</v>
      </c>
      <c r="X491" s="89"/>
      <c r="Y491" s="87" t="s">
        <v>1495</v>
      </c>
      <c r="Z491" s="87">
        <f>VLOOKUP(B491,'[1]Config_Svol-Sarea-DM'!$I$2:$M$190,2,FALSE)</f>
        <v>2.4420485175201982E-3</v>
      </c>
      <c r="AA491" s="87">
        <f>VLOOKUP(B491,'[1]Config_Svol-Sarea-DM'!$I$2:$M$190,3,FALSE)</f>
        <v>1.7789757412398758E-3</v>
      </c>
      <c r="AB491" s="90"/>
      <c r="AC491" s="87" t="s">
        <v>1496</v>
      </c>
      <c r="AD491" s="87">
        <v>1.7049999999999999E-2</v>
      </c>
      <c r="AE491" s="87" t="s">
        <v>1497</v>
      </c>
    </row>
    <row r="492" spans="1:31">
      <c r="A492" s="86" t="s">
        <v>381</v>
      </c>
      <c r="B492" s="86" t="s">
        <v>1429</v>
      </c>
      <c r="C492" s="88">
        <v>45195</v>
      </c>
      <c r="D492" s="87" t="s">
        <v>378</v>
      </c>
      <c r="E492" s="91">
        <v>3</v>
      </c>
      <c r="F492" s="88" t="s">
        <v>47</v>
      </c>
      <c r="G492" s="87" t="s">
        <v>9</v>
      </c>
      <c r="H492" s="87" t="s">
        <v>376</v>
      </c>
      <c r="I492" s="87" t="s">
        <v>377</v>
      </c>
      <c r="J492" s="87" t="s">
        <v>7</v>
      </c>
      <c r="K492" s="87" t="s">
        <v>95</v>
      </c>
      <c r="L492" s="87">
        <v>0.20773832481431764</v>
      </c>
      <c r="M492" s="87" t="s">
        <v>17</v>
      </c>
      <c r="N492" s="87" t="s">
        <v>4</v>
      </c>
      <c r="O492" s="87">
        <v>1</v>
      </c>
      <c r="P492" s="87" t="s">
        <v>3</v>
      </c>
      <c r="Q492" s="87" t="s">
        <v>15</v>
      </c>
      <c r="R492" s="87">
        <v>289.2</v>
      </c>
      <c r="S492" s="87" t="s">
        <v>14</v>
      </c>
      <c r="T492" s="87">
        <v>100</v>
      </c>
      <c r="U492" s="87" t="s">
        <v>0</v>
      </c>
      <c r="V492" s="87">
        <f>VLOOKUP(B492,'[1]Config_Svol-Sarea-DM'!$I$2:$M$190,4,FALSE)</f>
        <v>450</v>
      </c>
      <c r="W492" s="87">
        <f>VLOOKUP(B492,'[1]Config_Svol-Sarea-DM'!$I$2:$M$190,5,FALSE)</f>
        <v>5.5649999999999996E-3</v>
      </c>
      <c r="X492" s="89"/>
      <c r="Y492" s="87" t="s">
        <v>1495</v>
      </c>
      <c r="Z492" s="87">
        <f>VLOOKUP(B492,'[1]Config_Svol-Sarea-DM'!$I$2:$M$190,2,FALSE)</f>
        <v>2.4420485175201982E-3</v>
      </c>
      <c r="AA492" s="87">
        <f>VLOOKUP(B492,'[1]Config_Svol-Sarea-DM'!$I$2:$M$190,3,FALSE)</f>
        <v>1.7789757412398758E-3</v>
      </c>
      <c r="AB492" s="90"/>
      <c r="AC492" s="87" t="s">
        <v>1496</v>
      </c>
      <c r="AD492" s="87">
        <v>1.7049999999999999E-2</v>
      </c>
      <c r="AE492" s="87" t="s">
        <v>1497</v>
      </c>
    </row>
    <row r="493" spans="1:31">
      <c r="A493" s="86" t="s">
        <v>380</v>
      </c>
      <c r="B493" s="86" t="s">
        <v>1499</v>
      </c>
      <c r="C493" s="88">
        <v>45195</v>
      </c>
      <c r="D493" s="87" t="s">
        <v>378</v>
      </c>
      <c r="E493" s="91">
        <v>3</v>
      </c>
      <c r="F493" s="88" t="s">
        <v>47</v>
      </c>
      <c r="G493" s="87" t="s">
        <v>9</v>
      </c>
      <c r="H493" s="87" t="s">
        <v>376</v>
      </c>
      <c r="I493" s="87" t="s">
        <v>377</v>
      </c>
      <c r="J493" s="87" t="s">
        <v>81</v>
      </c>
      <c r="K493" s="87" t="s">
        <v>95</v>
      </c>
      <c r="L493" s="87">
        <v>0.48018087251716457</v>
      </c>
      <c r="M493" s="87" t="s">
        <v>17</v>
      </c>
      <c r="N493" s="87" t="s">
        <v>16</v>
      </c>
      <c r="O493" s="87">
        <v>1</v>
      </c>
      <c r="P493" s="91">
        <f>IF(J493="DUP",(ABS(L493-L491)/AVERAGE(L493,L491)*100),"")</f>
        <v>145.50399174537253</v>
      </c>
      <c r="Q493" s="87" t="s">
        <v>15</v>
      </c>
      <c r="R493" s="87">
        <v>297.3</v>
      </c>
      <c r="S493" s="87" t="s">
        <v>14</v>
      </c>
      <c r="T493" s="87">
        <v>100</v>
      </c>
      <c r="U493" s="87" t="s">
        <v>0</v>
      </c>
      <c r="V493" s="87"/>
      <c r="W493" s="87"/>
      <c r="X493" s="89"/>
      <c r="Y493" s="87" t="s">
        <v>1495</v>
      </c>
      <c r="AA493" s="87"/>
      <c r="AB493" s="90"/>
      <c r="AC493" s="87" t="s">
        <v>1496</v>
      </c>
      <c r="AD493" s="87">
        <v>1.7049999999999999E-2</v>
      </c>
      <c r="AE493" s="87" t="s">
        <v>1497</v>
      </c>
    </row>
    <row r="494" spans="1:31">
      <c r="A494" s="86" t="s">
        <v>379</v>
      </c>
      <c r="B494" s="86" t="s">
        <v>1499</v>
      </c>
      <c r="C494" s="88">
        <v>45195</v>
      </c>
      <c r="D494" s="87" t="s">
        <v>378</v>
      </c>
      <c r="E494" s="91">
        <v>3</v>
      </c>
      <c r="F494" s="88" t="s">
        <v>47</v>
      </c>
      <c r="G494" s="87" t="s">
        <v>9</v>
      </c>
      <c r="H494" s="87" t="s">
        <v>376</v>
      </c>
      <c r="I494" s="87" t="s">
        <v>377</v>
      </c>
      <c r="J494" s="87" t="s">
        <v>81</v>
      </c>
      <c r="K494" s="87" t="s">
        <v>95</v>
      </c>
      <c r="L494" s="87">
        <v>0.99310058960940106</v>
      </c>
      <c r="M494" s="87" t="s">
        <v>17</v>
      </c>
      <c r="N494" s="87" t="s">
        <v>16</v>
      </c>
      <c r="O494" s="87">
        <v>1</v>
      </c>
      <c r="P494" s="91">
        <f>IF(J494="DUP",(ABS(L494-L492)/AVERAGE(L494,L492)*100),"")</f>
        <v>130.80226754176735</v>
      </c>
      <c r="Q494" s="87" t="s">
        <v>15</v>
      </c>
      <c r="R494" s="87">
        <v>280.5</v>
      </c>
      <c r="S494" s="87" t="s">
        <v>14</v>
      </c>
      <c r="T494" s="87">
        <v>100</v>
      </c>
      <c r="U494" s="87" t="s">
        <v>0</v>
      </c>
      <c r="V494" s="87"/>
      <c r="W494" s="87"/>
      <c r="X494" s="89"/>
      <c r="Y494" s="87" t="s">
        <v>1495</v>
      </c>
      <c r="AA494" s="87"/>
      <c r="AB494" s="90"/>
      <c r="AC494" s="87" t="s">
        <v>1496</v>
      </c>
      <c r="AD494" s="87">
        <v>1.7049999999999999E-2</v>
      </c>
      <c r="AE494" s="87" t="s">
        <v>1497</v>
      </c>
    </row>
    <row r="495" spans="1:31">
      <c r="A495" s="86" t="s">
        <v>93</v>
      </c>
      <c r="B495" s="86" t="s">
        <v>1357</v>
      </c>
      <c r="C495" s="88">
        <v>45182</v>
      </c>
      <c r="D495" s="87" t="s">
        <v>758</v>
      </c>
      <c r="E495" s="87">
        <v>2</v>
      </c>
      <c r="F495" s="87" t="s">
        <v>24</v>
      </c>
      <c r="G495" s="87" t="s">
        <v>23</v>
      </c>
      <c r="H495" s="87" t="s">
        <v>37</v>
      </c>
      <c r="I495" s="87" t="s">
        <v>8</v>
      </c>
      <c r="J495" s="87" t="s">
        <v>7</v>
      </c>
      <c r="K495" s="87" t="s">
        <v>95</v>
      </c>
      <c r="L495" s="89">
        <v>2976.201774691358</v>
      </c>
      <c r="M495" s="87" t="s">
        <v>17</v>
      </c>
      <c r="N495" s="87" t="s">
        <v>16</v>
      </c>
      <c r="O495" s="87">
        <v>1</v>
      </c>
      <c r="P495" s="87" t="s">
        <v>3</v>
      </c>
      <c r="Q495" s="87" t="s">
        <v>15</v>
      </c>
      <c r="R495" s="87">
        <v>202.5</v>
      </c>
      <c r="S495" s="87" t="s">
        <v>14</v>
      </c>
      <c r="T495" s="87">
        <v>100</v>
      </c>
      <c r="U495" s="87" t="s">
        <v>0</v>
      </c>
      <c r="V495" s="87"/>
      <c r="W495" s="87"/>
      <c r="X495" s="87"/>
      <c r="Y495" s="87"/>
      <c r="AA495" s="87"/>
      <c r="AB495" s="90"/>
      <c r="AC495" s="87"/>
      <c r="AD495" s="87">
        <f>VLOOKUP(B495,'[1]Wet|Dry-qPCR'!$E$1:$L$167,8,FALSE)</f>
        <v>4.8990906809738609E-4</v>
      </c>
      <c r="AE495" s="87" t="s">
        <v>1515</v>
      </c>
    </row>
    <row r="496" spans="1:31">
      <c r="A496" s="86" t="s">
        <v>92</v>
      </c>
      <c r="B496" s="86" t="s">
        <v>1357</v>
      </c>
      <c r="C496" s="88">
        <v>45182</v>
      </c>
      <c r="D496" s="87" t="s">
        <v>758</v>
      </c>
      <c r="E496" s="87">
        <v>2</v>
      </c>
      <c r="F496" s="87" t="s">
        <v>24</v>
      </c>
      <c r="G496" s="87" t="s">
        <v>23</v>
      </c>
      <c r="H496" s="87" t="s">
        <v>37</v>
      </c>
      <c r="I496" s="87" t="s">
        <v>8</v>
      </c>
      <c r="J496" s="87" t="s">
        <v>7</v>
      </c>
      <c r="K496" s="87" t="s">
        <v>95</v>
      </c>
      <c r="L496" s="89">
        <v>192.5534251541597</v>
      </c>
      <c r="M496" s="87" t="s">
        <v>17</v>
      </c>
      <c r="N496" s="87" t="s">
        <v>16</v>
      </c>
      <c r="O496" s="87">
        <v>1</v>
      </c>
      <c r="P496" s="87" t="s">
        <v>3</v>
      </c>
      <c r="Q496" s="87" t="s">
        <v>15</v>
      </c>
      <c r="R496" s="87">
        <v>299</v>
      </c>
      <c r="S496" s="87" t="s">
        <v>14</v>
      </c>
      <c r="T496" s="87">
        <v>100</v>
      </c>
      <c r="U496" s="87" t="s">
        <v>0</v>
      </c>
      <c r="V496" s="87"/>
      <c r="W496" s="87"/>
      <c r="X496" s="87"/>
      <c r="Y496" s="87"/>
      <c r="AA496" s="87"/>
      <c r="AB496" s="90"/>
      <c r="AC496" s="87"/>
      <c r="AD496" s="87">
        <f>VLOOKUP(B496,'[1]Wet|Dry-qPCR'!$E$1:$L$167,8,FALSE)</f>
        <v>4.8990906809738609E-4</v>
      </c>
      <c r="AE496" s="87" t="s">
        <v>1515</v>
      </c>
    </row>
    <row r="497" spans="1:31">
      <c r="A497" s="86" t="s">
        <v>87</v>
      </c>
      <c r="B497" s="86" t="s">
        <v>1360</v>
      </c>
      <c r="C497" s="88">
        <v>45181</v>
      </c>
      <c r="D497" s="87" t="s">
        <v>758</v>
      </c>
      <c r="E497" s="87">
        <v>2</v>
      </c>
      <c r="F497" s="87" t="s">
        <v>47</v>
      </c>
      <c r="G497" s="87" t="s">
        <v>9</v>
      </c>
      <c r="H497" s="87" t="s">
        <v>8</v>
      </c>
      <c r="I497" s="87" t="s">
        <v>8</v>
      </c>
      <c r="J497" s="87" t="s">
        <v>7</v>
      </c>
      <c r="K497" s="87" t="s">
        <v>95</v>
      </c>
      <c r="L497" s="89">
        <v>2.946505414990197</v>
      </c>
      <c r="M497" s="87" t="s">
        <v>17</v>
      </c>
      <c r="N497" s="87" t="s">
        <v>16</v>
      </c>
      <c r="O497" s="87">
        <v>1</v>
      </c>
      <c r="P497" s="87" t="s">
        <v>3</v>
      </c>
      <c r="Q497" s="87" t="s">
        <v>15</v>
      </c>
      <c r="R497" s="87">
        <v>257.29999999999995</v>
      </c>
      <c r="S497" s="87" t="s">
        <v>14</v>
      </c>
      <c r="T497" s="87">
        <v>100</v>
      </c>
      <c r="U497" s="87" t="s">
        <v>0</v>
      </c>
      <c r="V497" s="87">
        <f>VLOOKUP(B497,'[1]Config_Svol-Sarea-DM'!$I$2:$M$190,4,FALSE)</f>
        <v>1400</v>
      </c>
      <c r="W497" s="87">
        <f>VLOOKUP(B497,'[1]Config_Svol-Sarea-DM'!$I$2:$M$190,5,FALSE)</f>
        <v>2.9260000000000001E-2</v>
      </c>
      <c r="X497" s="89"/>
      <c r="Y497" s="95" t="s">
        <v>1504</v>
      </c>
      <c r="Z497" s="87">
        <f>VLOOKUP(B497,'[1]Config_Svol-Sarea-DM'!$I$2:$M$190,2,FALSE)</f>
        <v>3.7000000000000002E-3</v>
      </c>
      <c r="AA497" s="87">
        <f>VLOOKUP(B497,'[1]Config_Svol-Sarea-DM'!$I$2:$M$190,3,FALSE)</f>
        <v>1E-3</v>
      </c>
      <c r="AB497" s="90"/>
      <c r="AC497" s="87" t="s">
        <v>1496</v>
      </c>
      <c r="AD497" s="87">
        <f>VLOOKUP(B497,'[1]Wet|Dry-qPCR'!$E$1:$L$167,8,FALSE)</f>
        <v>1.2146433448208586E-2</v>
      </c>
      <c r="AE497" s="87" t="s">
        <v>1516</v>
      </c>
    </row>
    <row r="498" spans="1:31">
      <c r="A498" s="86" t="s">
        <v>86</v>
      </c>
      <c r="B498" s="86" t="s">
        <v>1360</v>
      </c>
      <c r="C498" s="88">
        <v>45181</v>
      </c>
      <c r="D498" s="87" t="s">
        <v>758</v>
      </c>
      <c r="E498" s="87">
        <v>2</v>
      </c>
      <c r="F498" s="87" t="s">
        <v>47</v>
      </c>
      <c r="G498" s="87" t="s">
        <v>9</v>
      </c>
      <c r="H498" s="87" t="s">
        <v>8</v>
      </c>
      <c r="I498" s="87" t="s">
        <v>8</v>
      </c>
      <c r="J498" s="87" t="s">
        <v>7</v>
      </c>
      <c r="K498" s="87" t="s">
        <v>95</v>
      </c>
      <c r="L498" s="89">
        <v>3.7323935643274808</v>
      </c>
      <c r="M498" s="87" t="s">
        <v>17</v>
      </c>
      <c r="N498" s="87" t="s">
        <v>16</v>
      </c>
      <c r="O498" s="87">
        <v>1</v>
      </c>
      <c r="P498" s="87" t="s">
        <v>3</v>
      </c>
      <c r="Q498" s="87" t="s">
        <v>15</v>
      </c>
      <c r="R498" s="87">
        <v>225.39999999999998</v>
      </c>
      <c r="S498" s="87" t="s">
        <v>14</v>
      </c>
      <c r="T498" s="87">
        <v>100</v>
      </c>
      <c r="U498" s="87" t="s">
        <v>0</v>
      </c>
      <c r="V498" s="87">
        <f>VLOOKUP(B498,'[1]Config_Svol-Sarea-DM'!$I$2:$M$190,4,FALSE)</f>
        <v>1400</v>
      </c>
      <c r="W498" s="87">
        <f>VLOOKUP(B498,'[1]Config_Svol-Sarea-DM'!$I$2:$M$190,5,FALSE)</f>
        <v>2.9260000000000001E-2</v>
      </c>
      <c r="X498" s="89"/>
      <c r="Y498" s="95" t="s">
        <v>1504</v>
      </c>
      <c r="Z498" s="87">
        <f>VLOOKUP(B498,'[1]Config_Svol-Sarea-DM'!$I$2:$M$190,2,FALSE)</f>
        <v>3.7000000000000002E-3</v>
      </c>
      <c r="AA498" s="87">
        <f>VLOOKUP(B498,'[1]Config_Svol-Sarea-DM'!$I$2:$M$190,3,FALSE)</f>
        <v>1E-3</v>
      </c>
      <c r="AB498" s="90"/>
      <c r="AC498" s="87" t="s">
        <v>1496</v>
      </c>
      <c r="AD498" s="87">
        <f>VLOOKUP(B498,'[1]Wet|Dry-qPCR'!$E$1:$L$167,8,FALSE)</f>
        <v>1.2146433448208586E-2</v>
      </c>
      <c r="AE498" s="87" t="s">
        <v>1516</v>
      </c>
    </row>
    <row r="499" spans="1:31">
      <c r="A499" s="86" t="s">
        <v>91</v>
      </c>
      <c r="B499" s="86" t="s">
        <v>1358</v>
      </c>
      <c r="C499" s="88">
        <v>45181</v>
      </c>
      <c r="D499" s="87" t="s">
        <v>758</v>
      </c>
      <c r="E499" s="87">
        <v>2</v>
      </c>
      <c r="F499" s="87" t="s">
        <v>47</v>
      </c>
      <c r="G499" s="87" t="s">
        <v>9</v>
      </c>
      <c r="H499" s="87" t="s">
        <v>8</v>
      </c>
      <c r="I499" s="87" t="s">
        <v>8</v>
      </c>
      <c r="J499" s="87" t="s">
        <v>81</v>
      </c>
      <c r="K499" s="87" t="s">
        <v>95</v>
      </c>
      <c r="L499" s="89">
        <v>5.8960918372361819</v>
      </c>
      <c r="M499" s="87" t="s">
        <v>17</v>
      </c>
      <c r="N499" s="87" t="s">
        <v>16</v>
      </c>
      <c r="O499" s="87">
        <v>1</v>
      </c>
      <c r="P499" s="91">
        <f>IF(J499="DUP",(ABS(L499-L497)/AVERAGE(L499,L497)*100),"")</f>
        <v>66.713123714943393</v>
      </c>
      <c r="Q499" s="87" t="s">
        <v>15</v>
      </c>
      <c r="R499" s="87">
        <v>253.6</v>
      </c>
      <c r="S499" s="87" t="s">
        <v>14</v>
      </c>
      <c r="T499" s="87">
        <v>100</v>
      </c>
      <c r="U499" s="87" t="s">
        <v>0</v>
      </c>
      <c r="V499" s="87">
        <f>VLOOKUP(B499,'[1]Config_Svol-Sarea-DM'!$I$2:$M$190,4,FALSE)</f>
        <v>1400</v>
      </c>
      <c r="W499" s="87">
        <f>VLOOKUP(B499,'[1]Config_Svol-Sarea-DM'!$I$2:$M$190,5,FALSE)</f>
        <v>2.9260000000000001E-2</v>
      </c>
      <c r="X499" s="89"/>
      <c r="Y499" s="95" t="s">
        <v>1504</v>
      </c>
      <c r="Z499" s="87">
        <f>VLOOKUP(B499,'[1]Config_Svol-Sarea-DM'!$I$2:$M$190,2,FALSE)</f>
        <v>4.5999999999999999E-3</v>
      </c>
      <c r="AA499" s="87">
        <f>VLOOKUP(B499,'[1]Config_Svol-Sarea-DM'!$I$2:$M$190,3,FALSE)</f>
        <v>1.1000000000000001E-3</v>
      </c>
      <c r="AB499" s="90"/>
      <c r="AC499" s="87" t="s">
        <v>1496</v>
      </c>
      <c r="AD499" s="87">
        <f>VLOOKUP(B499,'[1]Wet|Dry-qPCR'!$E$1:$L$167,8,FALSE)</f>
        <v>1.3237863241554059E-2</v>
      </c>
      <c r="AE499" s="87" t="s">
        <v>1516</v>
      </c>
    </row>
    <row r="500" spans="1:31">
      <c r="A500" s="86" t="s">
        <v>90</v>
      </c>
      <c r="B500" s="86" t="s">
        <v>1358</v>
      </c>
      <c r="C500" s="88">
        <v>45181</v>
      </c>
      <c r="D500" s="87" t="s">
        <v>758</v>
      </c>
      <c r="E500" s="87">
        <v>2</v>
      </c>
      <c r="F500" s="87" t="s">
        <v>47</v>
      </c>
      <c r="G500" s="87" t="s">
        <v>9</v>
      </c>
      <c r="H500" s="87" t="s">
        <v>8</v>
      </c>
      <c r="I500" s="87" t="s">
        <v>8</v>
      </c>
      <c r="J500" s="87" t="s">
        <v>81</v>
      </c>
      <c r="K500" s="87" t="s">
        <v>95</v>
      </c>
      <c r="L500" s="89">
        <v>5.0866286724041672</v>
      </c>
      <c r="M500" s="87" t="s">
        <v>17</v>
      </c>
      <c r="N500" s="87" t="s">
        <v>16</v>
      </c>
      <c r="O500" s="87">
        <v>1</v>
      </c>
      <c r="P500" s="91">
        <f>IF(J500="DUP",(ABS(L500-L498)/AVERAGE(L500,L498)*100),"")</f>
        <v>30.711683715599055</v>
      </c>
      <c r="Q500" s="87" t="s">
        <v>15</v>
      </c>
      <c r="R500" s="87">
        <v>249.6</v>
      </c>
      <c r="S500" s="87" t="s">
        <v>14</v>
      </c>
      <c r="T500" s="87">
        <v>100</v>
      </c>
      <c r="U500" s="87" t="s">
        <v>0</v>
      </c>
      <c r="V500" s="87">
        <f>VLOOKUP(B500,'[1]Config_Svol-Sarea-DM'!$I$2:$M$190,4,FALSE)</f>
        <v>1400</v>
      </c>
      <c r="W500" s="87">
        <f>VLOOKUP(B500,'[1]Config_Svol-Sarea-DM'!$I$2:$M$190,5,FALSE)</f>
        <v>2.9260000000000001E-2</v>
      </c>
      <c r="X500" s="89"/>
      <c r="Y500" s="95" t="s">
        <v>1504</v>
      </c>
      <c r="Z500" s="87">
        <f>VLOOKUP(B500,'[1]Config_Svol-Sarea-DM'!$I$2:$M$190,2,FALSE)</f>
        <v>4.5999999999999999E-3</v>
      </c>
      <c r="AA500" s="87">
        <f>VLOOKUP(B500,'[1]Config_Svol-Sarea-DM'!$I$2:$M$190,3,FALSE)</f>
        <v>1.1000000000000001E-3</v>
      </c>
      <c r="AB500" s="90"/>
      <c r="AC500" s="87" t="s">
        <v>1496</v>
      </c>
      <c r="AD500" s="87">
        <f>VLOOKUP(B500,'[1]Wet|Dry-qPCR'!$E$1:$L$167,8,FALSE)</f>
        <v>1.3237863241554059E-2</v>
      </c>
      <c r="AE500" s="87" t="s">
        <v>1516</v>
      </c>
    </row>
    <row r="501" spans="1:31">
      <c r="A501" s="86" t="s">
        <v>89</v>
      </c>
      <c r="B501" s="86" t="s">
        <v>1359</v>
      </c>
      <c r="C501" s="88">
        <v>45182</v>
      </c>
      <c r="D501" s="87" t="s">
        <v>758</v>
      </c>
      <c r="E501" s="87">
        <v>2</v>
      </c>
      <c r="F501" s="87" t="s">
        <v>20</v>
      </c>
      <c r="G501" s="87" t="s">
        <v>9</v>
      </c>
      <c r="H501" s="87" t="s">
        <v>37</v>
      </c>
      <c r="I501" s="87" t="s">
        <v>8</v>
      </c>
      <c r="J501" s="87" t="s">
        <v>7</v>
      </c>
      <c r="K501" s="87" t="s">
        <v>95</v>
      </c>
      <c r="L501" s="89">
        <v>9185.133868765457</v>
      </c>
      <c r="M501" s="87" t="s">
        <v>17</v>
      </c>
      <c r="N501" s="87" t="s">
        <v>16</v>
      </c>
      <c r="O501" s="87">
        <v>1</v>
      </c>
      <c r="P501" s="87" t="s">
        <v>3</v>
      </c>
      <c r="Q501" s="87" t="s">
        <v>15</v>
      </c>
      <c r="R501" s="87">
        <v>242.60000000000002</v>
      </c>
      <c r="S501" s="87" t="s">
        <v>14</v>
      </c>
      <c r="T501" s="87">
        <v>100</v>
      </c>
      <c r="U501" s="87" t="s">
        <v>0</v>
      </c>
      <c r="V501" s="87">
        <f>VLOOKUP(B501,'[1]Config_Svol-Sarea-DM'!$I$2:$M$190,4,FALSE)</f>
        <v>550</v>
      </c>
      <c r="W501" s="87">
        <f>VLOOKUP(B501,'[1]Config_Svol-Sarea-DM'!$I$2:$M$190,5,FALSE)</f>
        <v>1</v>
      </c>
      <c r="X501" s="89"/>
      <c r="Y501" s="95" t="s">
        <v>1504</v>
      </c>
      <c r="Z501" s="87">
        <f>VLOOKUP(B501,'[1]Config_Svol-Sarea-DM'!$I$2:$M$190,2,FALSE)</f>
        <v>1.2999999999999999E-3</v>
      </c>
      <c r="AA501" s="87">
        <f>VLOOKUP(B501,'[1]Config_Svol-Sarea-DM'!$I$2:$M$190,3,FALSE)</f>
        <v>5.1000000000000004E-4</v>
      </c>
      <c r="AB501" s="90"/>
      <c r="AC501" s="87" t="s">
        <v>1496</v>
      </c>
      <c r="AD501" s="87">
        <f>VLOOKUP(B501,'[1]Wet|Dry-qPCR'!$E$1:$L$167,8,FALSE)</f>
        <v>5.3713292448557416E-2</v>
      </c>
      <c r="AE501" s="87" t="s">
        <v>1516</v>
      </c>
    </row>
    <row r="502" spans="1:31">
      <c r="A502" s="86" t="s">
        <v>88</v>
      </c>
      <c r="B502" s="86" t="s">
        <v>1359</v>
      </c>
      <c r="C502" s="88">
        <v>45182</v>
      </c>
      <c r="D502" s="87" t="s">
        <v>758</v>
      </c>
      <c r="E502" s="87">
        <v>2</v>
      </c>
      <c r="F502" s="87" t="s">
        <v>20</v>
      </c>
      <c r="G502" s="87" t="s">
        <v>9</v>
      </c>
      <c r="H502" s="87" t="s">
        <v>37</v>
      </c>
      <c r="I502" s="87" t="s">
        <v>8</v>
      </c>
      <c r="J502" s="87" t="s">
        <v>7</v>
      </c>
      <c r="K502" s="87" t="s">
        <v>95</v>
      </c>
      <c r="L502" s="89">
        <v>5482.9375679101768</v>
      </c>
      <c r="M502" s="87" t="s">
        <v>17</v>
      </c>
      <c r="N502" s="87" t="s">
        <v>16</v>
      </c>
      <c r="O502" s="87">
        <v>1</v>
      </c>
      <c r="P502" s="87" t="s">
        <v>3</v>
      </c>
      <c r="Q502" s="87" t="s">
        <v>15</v>
      </c>
      <c r="R502" s="87">
        <v>276.10000000000002</v>
      </c>
      <c r="S502" s="87" t="s">
        <v>14</v>
      </c>
      <c r="T502" s="87">
        <v>100</v>
      </c>
      <c r="U502" s="87" t="s">
        <v>0</v>
      </c>
      <c r="V502" s="87">
        <f>VLOOKUP(B502,'[1]Config_Svol-Sarea-DM'!$I$2:$M$190,4,FALSE)</f>
        <v>550</v>
      </c>
      <c r="W502" s="87">
        <f>VLOOKUP(B502,'[1]Config_Svol-Sarea-DM'!$I$2:$M$190,5,FALSE)</f>
        <v>1</v>
      </c>
      <c r="X502" s="89"/>
      <c r="Y502" s="95" t="s">
        <v>1504</v>
      </c>
      <c r="Z502" s="87">
        <f>VLOOKUP(B502,'[1]Config_Svol-Sarea-DM'!$I$2:$M$190,2,FALSE)</f>
        <v>1.2999999999999999E-3</v>
      </c>
      <c r="AA502" s="87">
        <f>VLOOKUP(B502,'[1]Config_Svol-Sarea-DM'!$I$2:$M$190,3,FALSE)</f>
        <v>5.1000000000000004E-4</v>
      </c>
      <c r="AB502" s="90"/>
      <c r="AC502" s="87" t="s">
        <v>1496</v>
      </c>
      <c r="AD502" s="87">
        <f>VLOOKUP(B502,'[1]Wet|Dry-qPCR'!$E$1:$L$167,8,FALSE)</f>
        <v>5.3713292448557416E-2</v>
      </c>
      <c r="AE502" s="87" t="s">
        <v>1516</v>
      </c>
    </row>
    <row r="503" spans="1:31">
      <c r="A503" s="86" t="s">
        <v>85</v>
      </c>
      <c r="B503" s="86" t="s">
        <v>1361</v>
      </c>
      <c r="C503" s="88">
        <v>45182</v>
      </c>
      <c r="D503" s="87" t="s">
        <v>758</v>
      </c>
      <c r="E503" s="87">
        <v>2</v>
      </c>
      <c r="F503" s="87" t="s">
        <v>20</v>
      </c>
      <c r="G503" s="87" t="s">
        <v>9</v>
      </c>
      <c r="H503" s="87" t="s">
        <v>19</v>
      </c>
      <c r="I503" s="87" t="s">
        <v>8</v>
      </c>
      <c r="J503" s="87" t="s">
        <v>7</v>
      </c>
      <c r="K503" s="87" t="s">
        <v>95</v>
      </c>
      <c r="L503" s="89">
        <v>689.23016414746041</v>
      </c>
      <c r="M503" s="87" t="s">
        <v>17</v>
      </c>
      <c r="N503" s="87" t="s">
        <v>16</v>
      </c>
      <c r="O503" s="87">
        <v>1</v>
      </c>
      <c r="P503" s="87" t="s">
        <v>3</v>
      </c>
      <c r="Q503" s="87" t="s">
        <v>15</v>
      </c>
      <c r="R503" s="87">
        <v>202.3</v>
      </c>
      <c r="S503" s="87" t="s">
        <v>14</v>
      </c>
      <c r="T503" s="87">
        <v>100</v>
      </c>
      <c r="U503" s="87" t="s">
        <v>0</v>
      </c>
      <c r="V503" s="87">
        <f>VLOOKUP(B503,'[1]Config_Svol-Sarea-DM'!$I$2:$M$190,4,FALSE)</f>
        <v>550</v>
      </c>
      <c r="W503" s="87">
        <f>VLOOKUP(B503,'[1]Config_Svol-Sarea-DM'!$I$2:$M$190,5,FALSE)</f>
        <v>8.5999999999999993E-2</v>
      </c>
      <c r="X503" s="89"/>
      <c r="Y503" s="95" t="s">
        <v>1504</v>
      </c>
      <c r="Z503" s="87">
        <f>VLOOKUP(B503,'[1]Config_Svol-Sarea-DM'!$I$2:$M$190,2,FALSE)</f>
        <v>0</v>
      </c>
      <c r="AA503" s="87">
        <f>VLOOKUP(B503,'[1]Config_Svol-Sarea-DM'!$I$2:$M$190,3,FALSE)</f>
        <v>0</v>
      </c>
      <c r="AB503" s="90"/>
      <c r="AC503" s="87" t="s">
        <v>1496</v>
      </c>
      <c r="AD503" s="87">
        <f>VLOOKUP(B503,'[1]Wet|Dry-qPCR'!$E$1:$L$167,8,FALSE)</f>
        <v>4.9384404924760336E-3</v>
      </c>
      <c r="AE503" s="87" t="s">
        <v>1516</v>
      </c>
    </row>
    <row r="504" spans="1:31">
      <c r="A504" s="86" t="s">
        <v>84</v>
      </c>
      <c r="B504" s="86" t="s">
        <v>1361</v>
      </c>
      <c r="C504" s="88">
        <v>45182</v>
      </c>
      <c r="D504" s="87" t="s">
        <v>758</v>
      </c>
      <c r="E504" s="87">
        <v>2</v>
      </c>
      <c r="F504" s="87" t="s">
        <v>20</v>
      </c>
      <c r="G504" s="87" t="s">
        <v>9</v>
      </c>
      <c r="H504" s="87" t="s">
        <v>19</v>
      </c>
      <c r="I504" s="87" t="s">
        <v>8</v>
      </c>
      <c r="J504" s="87" t="s">
        <v>7</v>
      </c>
      <c r="K504" s="87" t="s">
        <v>95</v>
      </c>
      <c r="L504" s="89">
        <v>250.85573463342874</v>
      </c>
      <c r="M504" s="87" t="s">
        <v>17</v>
      </c>
      <c r="N504" s="87" t="s">
        <v>16</v>
      </c>
      <c r="O504" s="87">
        <v>1</v>
      </c>
      <c r="P504" s="87" t="s">
        <v>3</v>
      </c>
      <c r="Q504" s="87" t="s">
        <v>15</v>
      </c>
      <c r="R504" s="87">
        <v>235.8</v>
      </c>
      <c r="S504" s="87" t="s">
        <v>14</v>
      </c>
      <c r="T504" s="87">
        <v>100</v>
      </c>
      <c r="U504" s="87" t="s">
        <v>0</v>
      </c>
      <c r="V504" s="87">
        <f>VLOOKUP(B504,'[1]Config_Svol-Sarea-DM'!$I$2:$M$190,4,FALSE)</f>
        <v>550</v>
      </c>
      <c r="W504" s="87">
        <f>VLOOKUP(B504,'[1]Config_Svol-Sarea-DM'!$I$2:$M$190,5,FALSE)</f>
        <v>8.5999999999999993E-2</v>
      </c>
      <c r="X504" s="89"/>
      <c r="Y504" s="95" t="s">
        <v>1504</v>
      </c>
      <c r="Z504" s="87">
        <f>VLOOKUP(B504,'[1]Config_Svol-Sarea-DM'!$I$2:$M$190,2,FALSE)</f>
        <v>0</v>
      </c>
      <c r="AA504" s="87">
        <f>VLOOKUP(B504,'[1]Config_Svol-Sarea-DM'!$I$2:$M$190,3,FALSE)</f>
        <v>0</v>
      </c>
      <c r="AB504" s="90"/>
      <c r="AC504" s="87" t="s">
        <v>1496</v>
      </c>
      <c r="AD504" s="87">
        <f>VLOOKUP(B504,'[1]Wet|Dry-qPCR'!$E$1:$L$167,8,FALSE)</f>
        <v>4.9384404924760336E-3</v>
      </c>
      <c r="AE504" s="87" t="s">
        <v>1516</v>
      </c>
    </row>
    <row r="505" spans="1:31">
      <c r="A505" s="86" t="s">
        <v>13</v>
      </c>
      <c r="B505" s="86" t="s">
        <v>1450</v>
      </c>
      <c r="C505" s="88">
        <v>45180</v>
      </c>
      <c r="D505" s="87" t="s">
        <v>758</v>
      </c>
      <c r="E505" s="87">
        <v>2</v>
      </c>
      <c r="F505" s="87" t="s">
        <v>10</v>
      </c>
      <c r="G505" s="87" t="s">
        <v>23</v>
      </c>
      <c r="H505" s="87" t="s">
        <v>8</v>
      </c>
      <c r="I505" s="87" t="s">
        <v>8</v>
      </c>
      <c r="J505" s="87" t="s">
        <v>7</v>
      </c>
      <c r="K505" s="87" t="s">
        <v>95</v>
      </c>
      <c r="L505" s="89">
        <v>7.8799943923950195</v>
      </c>
      <c r="M505" s="87" t="s">
        <v>5</v>
      </c>
      <c r="N505" s="87" t="s">
        <v>16</v>
      </c>
      <c r="O505" s="87">
        <v>1</v>
      </c>
      <c r="P505" s="87" t="s">
        <v>3</v>
      </c>
      <c r="Q505" s="87" t="s">
        <v>2</v>
      </c>
      <c r="R505" s="87">
        <v>100</v>
      </c>
      <c r="S505" s="87" t="s">
        <v>1</v>
      </c>
      <c r="T505" s="87">
        <v>100</v>
      </c>
      <c r="U505" s="87" t="s">
        <v>0</v>
      </c>
      <c r="V505" s="87"/>
      <c r="W505" s="87"/>
      <c r="X505" s="87"/>
      <c r="Y505" s="87"/>
      <c r="AA505" s="87"/>
      <c r="AB505" s="90"/>
      <c r="AC505" s="87"/>
      <c r="AD505" s="87"/>
      <c r="AE505" s="87" t="s">
        <v>11</v>
      </c>
    </row>
    <row r="506" spans="1:31">
      <c r="A506" s="86" t="s">
        <v>12</v>
      </c>
      <c r="B506" s="86" t="s">
        <v>1450</v>
      </c>
      <c r="C506" s="88">
        <v>45180</v>
      </c>
      <c r="D506" s="87" t="s">
        <v>758</v>
      </c>
      <c r="E506" s="87">
        <v>2</v>
      </c>
      <c r="F506" s="87" t="s">
        <v>10</v>
      </c>
      <c r="G506" s="87" t="s">
        <v>23</v>
      </c>
      <c r="H506" s="87" t="s">
        <v>8</v>
      </c>
      <c r="I506" s="87" t="s">
        <v>8</v>
      </c>
      <c r="J506" s="87" t="s">
        <v>7</v>
      </c>
      <c r="K506" s="87" t="s">
        <v>95</v>
      </c>
      <c r="L506" s="89">
        <v>0.31101599335670471</v>
      </c>
      <c r="M506" s="87" t="s">
        <v>5</v>
      </c>
      <c r="N506" s="87" t="s">
        <v>16</v>
      </c>
      <c r="O506" s="87">
        <v>1</v>
      </c>
      <c r="P506" s="87" t="s">
        <v>3</v>
      </c>
      <c r="Q506" s="87" t="s">
        <v>2</v>
      </c>
      <c r="R506" s="87">
        <v>100</v>
      </c>
      <c r="S506" s="87" t="s">
        <v>1</v>
      </c>
      <c r="T506" s="87">
        <v>100</v>
      </c>
      <c r="U506" s="87" t="s">
        <v>0</v>
      </c>
      <c r="V506" s="87"/>
      <c r="W506" s="87"/>
      <c r="X506" s="87"/>
      <c r="Y506" s="87"/>
      <c r="AA506" s="87"/>
      <c r="AB506" s="90"/>
      <c r="AC506" s="87"/>
      <c r="AD506" s="87"/>
      <c r="AE506" s="87" t="s">
        <v>11</v>
      </c>
    </row>
    <row r="507" spans="1:31">
      <c r="A507" s="86" t="s">
        <v>83</v>
      </c>
      <c r="B507" s="86" t="s">
        <v>1451</v>
      </c>
      <c r="C507" s="88">
        <v>45180</v>
      </c>
      <c r="D507" s="87" t="s">
        <v>758</v>
      </c>
      <c r="E507" s="87">
        <v>2</v>
      </c>
      <c r="F507" s="87" t="s">
        <v>10</v>
      </c>
      <c r="G507" s="87" t="s">
        <v>23</v>
      </c>
      <c r="H507" s="87" t="s">
        <v>8</v>
      </c>
      <c r="I507" s="87" t="s">
        <v>8</v>
      </c>
      <c r="J507" s="87" t="s">
        <v>81</v>
      </c>
      <c r="K507" s="87" t="s">
        <v>95</v>
      </c>
      <c r="L507" s="89">
        <v>5.7003002166748047</v>
      </c>
      <c r="M507" s="87" t="s">
        <v>5</v>
      </c>
      <c r="N507" s="87" t="s">
        <v>16</v>
      </c>
      <c r="O507" s="87">
        <v>1</v>
      </c>
      <c r="P507" s="91">
        <f>IF(J507="DUP",(ABS(L507-L505)/AVERAGE(L507,L505)*100),"")</f>
        <v>32.100837845807412</v>
      </c>
      <c r="Q507" s="87" t="s">
        <v>2</v>
      </c>
      <c r="R507" s="87">
        <v>100</v>
      </c>
      <c r="S507" s="87" t="s">
        <v>1</v>
      </c>
      <c r="T507" s="87">
        <v>100</v>
      </c>
      <c r="U507" s="87" t="s">
        <v>0</v>
      </c>
      <c r="V507" s="87"/>
      <c r="W507" s="87"/>
      <c r="X507" s="87"/>
      <c r="Y507" s="87"/>
      <c r="AA507" s="87"/>
      <c r="AB507" s="90"/>
      <c r="AC507" s="87"/>
      <c r="AD507" s="87"/>
      <c r="AE507" s="87" t="s">
        <v>11</v>
      </c>
    </row>
    <row r="508" spans="1:31">
      <c r="A508" s="86" t="s">
        <v>82</v>
      </c>
      <c r="B508" s="86" t="s">
        <v>1451</v>
      </c>
      <c r="C508" s="88">
        <v>45180</v>
      </c>
      <c r="D508" s="87" t="s">
        <v>758</v>
      </c>
      <c r="E508" s="87">
        <v>2</v>
      </c>
      <c r="F508" s="87" t="s">
        <v>10</v>
      </c>
      <c r="G508" s="87" t="s">
        <v>23</v>
      </c>
      <c r="H508" s="87" t="s">
        <v>8</v>
      </c>
      <c r="I508" s="87" t="s">
        <v>8</v>
      </c>
      <c r="J508" s="87" t="s">
        <v>81</v>
      </c>
      <c r="K508" s="87" t="s">
        <v>95</v>
      </c>
      <c r="L508" s="89">
        <v>6.3353362083435059</v>
      </c>
      <c r="M508" s="87" t="s">
        <v>5</v>
      </c>
      <c r="N508" s="87" t="s">
        <v>16</v>
      </c>
      <c r="O508" s="87">
        <v>1</v>
      </c>
      <c r="P508" s="91">
        <f>IF(J508="DUP",(ABS(L508-L506)/AVERAGE(L508,L506)*100),"")</f>
        <v>181.28200348593364</v>
      </c>
      <c r="Q508" s="87" t="s">
        <v>2</v>
      </c>
      <c r="R508" s="87">
        <v>100</v>
      </c>
      <c r="S508" s="87" t="s">
        <v>1</v>
      </c>
      <c r="T508" s="87">
        <v>100</v>
      </c>
      <c r="U508" s="87" t="s">
        <v>0</v>
      </c>
      <c r="V508" s="87"/>
      <c r="W508" s="87"/>
      <c r="X508" s="87"/>
      <c r="Y508" s="87"/>
      <c r="AA508" s="87"/>
      <c r="AB508" s="90"/>
      <c r="AC508" s="87"/>
      <c r="AD508" s="87"/>
      <c r="AE508" s="87" t="s">
        <v>11</v>
      </c>
    </row>
    <row r="509" spans="1:31">
      <c r="A509" s="86" t="s">
        <v>80</v>
      </c>
      <c r="B509" s="86" t="s">
        <v>1452</v>
      </c>
      <c r="C509" s="88">
        <v>45180</v>
      </c>
      <c r="D509" s="87" t="s">
        <v>758</v>
      </c>
      <c r="E509" s="87">
        <v>2</v>
      </c>
      <c r="F509" s="87" t="s">
        <v>10</v>
      </c>
      <c r="G509" s="87" t="s">
        <v>23</v>
      </c>
      <c r="H509" s="87" t="s">
        <v>8</v>
      </c>
      <c r="I509" s="87" t="s">
        <v>8</v>
      </c>
      <c r="J509" s="87" t="s">
        <v>76</v>
      </c>
      <c r="K509" s="87" t="s">
        <v>95</v>
      </c>
      <c r="L509" s="89">
        <v>0</v>
      </c>
      <c r="M509" s="87" t="s">
        <v>5</v>
      </c>
      <c r="N509" s="87" t="s">
        <v>4</v>
      </c>
      <c r="O509" s="87">
        <v>1</v>
      </c>
      <c r="P509" s="87" t="s">
        <v>3</v>
      </c>
      <c r="Q509" s="87" t="s">
        <v>2</v>
      </c>
      <c r="R509" s="87">
        <v>100</v>
      </c>
      <c r="S509" s="87" t="s">
        <v>1</v>
      </c>
      <c r="T509" s="87">
        <v>100</v>
      </c>
      <c r="U509" s="87" t="s">
        <v>0</v>
      </c>
      <c r="V509" s="87"/>
      <c r="W509" s="87"/>
      <c r="X509" s="87"/>
      <c r="Y509" s="87"/>
      <c r="AA509" s="87"/>
      <c r="AB509" s="90"/>
      <c r="AC509" s="87"/>
      <c r="AD509" s="87"/>
      <c r="AE509" s="87" t="s">
        <v>11</v>
      </c>
    </row>
    <row r="510" spans="1:31">
      <c r="A510" s="86" t="s">
        <v>79</v>
      </c>
      <c r="B510" s="86" t="s">
        <v>1452</v>
      </c>
      <c r="C510" s="88">
        <v>45180</v>
      </c>
      <c r="D510" s="87" t="s">
        <v>758</v>
      </c>
      <c r="E510" s="87">
        <v>2</v>
      </c>
      <c r="F510" s="87" t="s">
        <v>10</v>
      </c>
      <c r="G510" s="87" t="s">
        <v>23</v>
      </c>
      <c r="H510" s="87" t="s">
        <v>8</v>
      </c>
      <c r="I510" s="87" t="s">
        <v>8</v>
      </c>
      <c r="J510" s="87" t="s">
        <v>76</v>
      </c>
      <c r="K510" s="87" t="s">
        <v>95</v>
      </c>
      <c r="L510" s="89">
        <v>0</v>
      </c>
      <c r="M510" s="87" t="s">
        <v>5</v>
      </c>
      <c r="N510" s="87" t="s">
        <v>4</v>
      </c>
      <c r="O510" s="87">
        <v>1</v>
      </c>
      <c r="P510" s="87" t="s">
        <v>3</v>
      </c>
      <c r="Q510" s="87" t="s">
        <v>2</v>
      </c>
      <c r="R510" s="87">
        <v>100</v>
      </c>
      <c r="S510" s="87" t="s">
        <v>1</v>
      </c>
      <c r="T510" s="87">
        <v>100</v>
      </c>
      <c r="U510" s="87" t="s">
        <v>0</v>
      </c>
      <c r="V510" s="87"/>
      <c r="W510" s="87"/>
      <c r="X510" s="87"/>
      <c r="Y510" s="87"/>
      <c r="AA510" s="87"/>
      <c r="AB510" s="90"/>
      <c r="AC510" s="87"/>
      <c r="AD510" s="87"/>
      <c r="AE510" s="87" t="s">
        <v>11</v>
      </c>
    </row>
    <row r="511" spans="1:31">
      <c r="A511" s="86" t="s">
        <v>78</v>
      </c>
      <c r="B511" s="86" t="s">
        <v>1453</v>
      </c>
      <c r="C511" s="88">
        <v>45181</v>
      </c>
      <c r="D511" s="87" t="s">
        <v>758</v>
      </c>
      <c r="E511" s="87">
        <v>2</v>
      </c>
      <c r="F511" s="87" t="s">
        <v>47</v>
      </c>
      <c r="G511" s="87" t="s">
        <v>9</v>
      </c>
      <c r="H511" s="87" t="s">
        <v>8</v>
      </c>
      <c r="I511" s="87" t="s">
        <v>8</v>
      </c>
      <c r="J511" s="87" t="s">
        <v>76</v>
      </c>
      <c r="K511" s="87" t="s">
        <v>95</v>
      </c>
      <c r="L511" s="89">
        <v>0</v>
      </c>
      <c r="M511" s="87" t="s">
        <v>5</v>
      </c>
      <c r="N511" s="87" t="s">
        <v>4</v>
      </c>
      <c r="O511" s="87">
        <v>1</v>
      </c>
      <c r="P511" s="87" t="s">
        <v>3</v>
      </c>
      <c r="Q511" s="87" t="s">
        <v>2</v>
      </c>
      <c r="R511" s="87">
        <v>100</v>
      </c>
      <c r="S511" s="87" t="s">
        <v>1</v>
      </c>
      <c r="T511" s="87">
        <v>100</v>
      </c>
      <c r="U511" s="87" t="s">
        <v>0</v>
      </c>
      <c r="V511" s="87">
        <f>VLOOKUP(B511,'[1]Config_Svol-Sarea-DM'!$I$2:$M$190,4,FALSE)</f>
        <v>1400</v>
      </c>
      <c r="W511" s="87">
        <f>VLOOKUP(B511,'[1]Config_Svol-Sarea-DM'!$I$2:$M$190,5,FALSE)</f>
        <v>2.9260000000000001E-2</v>
      </c>
      <c r="X511" s="89"/>
      <c r="Y511" s="87"/>
      <c r="Z511" s="87">
        <f>VLOOKUP(B511,'[1]Config_Svol-Sarea-DM'!$I$2:$M$190,2,FALSE)</f>
        <v>0</v>
      </c>
      <c r="AA511" s="87">
        <f>VLOOKUP(B511,'[1]Config_Svol-Sarea-DM'!$I$2:$M$190,3,FALSE)</f>
        <v>0</v>
      </c>
      <c r="AB511" s="90"/>
      <c r="AC511" s="87" t="s">
        <v>1496</v>
      </c>
      <c r="AD511" s="87" t="s">
        <v>8</v>
      </c>
      <c r="AE511" s="87" t="s">
        <v>11</v>
      </c>
    </row>
    <row r="512" spans="1:31">
      <c r="A512" s="86" t="s">
        <v>77</v>
      </c>
      <c r="B512" s="86" t="s">
        <v>1453</v>
      </c>
      <c r="C512" s="88">
        <v>45181</v>
      </c>
      <c r="D512" s="87" t="s">
        <v>758</v>
      </c>
      <c r="E512" s="87">
        <v>2</v>
      </c>
      <c r="F512" s="87" t="s">
        <v>47</v>
      </c>
      <c r="G512" s="87" t="s">
        <v>9</v>
      </c>
      <c r="H512" s="87" t="s">
        <v>8</v>
      </c>
      <c r="I512" s="87" t="s">
        <v>8</v>
      </c>
      <c r="J512" s="87" t="s">
        <v>76</v>
      </c>
      <c r="K512" s="87" t="s">
        <v>95</v>
      </c>
      <c r="L512" s="89">
        <v>0</v>
      </c>
      <c r="M512" s="87" t="s">
        <v>5</v>
      </c>
      <c r="N512" s="87" t="s">
        <v>4</v>
      </c>
      <c r="O512" s="87">
        <v>1</v>
      </c>
      <c r="P512" s="87" t="s">
        <v>3</v>
      </c>
      <c r="Q512" s="87" t="s">
        <v>2</v>
      </c>
      <c r="R512" s="87">
        <v>100</v>
      </c>
      <c r="S512" s="87" t="s">
        <v>1</v>
      </c>
      <c r="T512" s="87">
        <v>100</v>
      </c>
      <c r="U512" s="87" t="s">
        <v>0</v>
      </c>
      <c r="V512" s="87">
        <f>VLOOKUP(B512,'[1]Config_Svol-Sarea-DM'!$I$2:$M$190,4,FALSE)</f>
        <v>1400</v>
      </c>
      <c r="W512" s="87">
        <f>VLOOKUP(B512,'[1]Config_Svol-Sarea-DM'!$I$2:$M$190,5,FALSE)</f>
        <v>2.9260000000000001E-2</v>
      </c>
      <c r="X512" s="89"/>
      <c r="Y512" s="87"/>
      <c r="Z512" s="87">
        <f>VLOOKUP(B512,'[1]Config_Svol-Sarea-DM'!$I$2:$M$190,2,FALSE)</f>
        <v>0</v>
      </c>
      <c r="AA512" s="87">
        <f>VLOOKUP(B512,'[1]Config_Svol-Sarea-DM'!$I$2:$M$190,3,FALSE)</f>
        <v>0</v>
      </c>
      <c r="AB512" s="90"/>
      <c r="AC512" s="87" t="s">
        <v>1496</v>
      </c>
      <c r="AD512" s="87" t="s">
        <v>8</v>
      </c>
      <c r="AE512" s="87" t="s">
        <v>11</v>
      </c>
    </row>
    <row r="513" spans="1:31">
      <c r="A513" s="86" t="s">
        <v>75</v>
      </c>
      <c r="B513" s="86" t="s">
        <v>1362</v>
      </c>
      <c r="C513" s="88">
        <v>45209</v>
      </c>
      <c r="D513" s="87" t="s">
        <v>758</v>
      </c>
      <c r="E513" s="87">
        <v>4</v>
      </c>
      <c r="F513" s="87" t="s">
        <v>47</v>
      </c>
      <c r="G513" s="87" t="s">
        <v>9</v>
      </c>
      <c r="H513" s="87" t="s">
        <v>8</v>
      </c>
      <c r="I513" s="87" t="s">
        <v>8</v>
      </c>
      <c r="J513" s="87" t="s">
        <v>7</v>
      </c>
      <c r="K513" s="87" t="s">
        <v>95</v>
      </c>
      <c r="L513" s="89">
        <v>47.986019999024982</v>
      </c>
      <c r="M513" s="87" t="s">
        <v>17</v>
      </c>
      <c r="N513" s="87" t="s">
        <v>16</v>
      </c>
      <c r="O513" s="87">
        <v>1</v>
      </c>
      <c r="P513" s="87" t="s">
        <v>3</v>
      </c>
      <c r="Q513" s="87" t="s">
        <v>15</v>
      </c>
      <c r="R513" s="87">
        <v>252.4</v>
      </c>
      <c r="S513" s="87" t="s">
        <v>14</v>
      </c>
      <c r="T513" s="87">
        <v>100</v>
      </c>
      <c r="U513" s="87" t="s">
        <v>0</v>
      </c>
      <c r="V513" s="87">
        <f>VLOOKUP(B513,'[1]Config_Svol-Sarea-DM'!$I$2:$M$190,4,FALSE)</f>
        <v>700</v>
      </c>
      <c r="W513" s="87">
        <f>VLOOKUP(B513,'[1]Config_Svol-Sarea-DM'!$I$2:$M$190,5,FALSE)</f>
        <v>2.9260000000000001E-2</v>
      </c>
      <c r="X513" s="89"/>
      <c r="Y513" s="95" t="s">
        <v>1504</v>
      </c>
      <c r="Z513" s="87">
        <f>VLOOKUP(B513,'[1]Config_Svol-Sarea-DM'!$I$2:$M$190,2,FALSE)</f>
        <v>7.6E-3</v>
      </c>
      <c r="AA513" s="87">
        <f>VLOOKUP(B513,'[1]Config_Svol-Sarea-DM'!$I$2:$M$190,3,FALSE)</f>
        <v>1E-3</v>
      </c>
      <c r="AB513" s="90"/>
      <c r="AC513" s="87" t="s">
        <v>1496</v>
      </c>
      <c r="AD513" s="87">
        <f>VLOOKUP(B513,'[1]Wet|Dry-qPCR'!$E$1:$L$167,8,FALSE)</f>
        <v>2.2145270065745671E-2</v>
      </c>
      <c r="AE513" s="87" t="s">
        <v>1516</v>
      </c>
    </row>
    <row r="514" spans="1:31">
      <c r="A514" s="86" t="s">
        <v>74</v>
      </c>
      <c r="B514" s="86" t="s">
        <v>1362</v>
      </c>
      <c r="C514" s="88">
        <v>45209</v>
      </c>
      <c r="D514" s="87" t="s">
        <v>758</v>
      </c>
      <c r="E514" s="87">
        <v>4</v>
      </c>
      <c r="F514" s="87" t="s">
        <v>47</v>
      </c>
      <c r="G514" s="87" t="s">
        <v>9</v>
      </c>
      <c r="H514" s="87" t="s">
        <v>8</v>
      </c>
      <c r="I514" s="87" t="s">
        <v>8</v>
      </c>
      <c r="J514" s="87" t="s">
        <v>7</v>
      </c>
      <c r="K514" s="87" t="s">
        <v>95</v>
      </c>
      <c r="L514" s="89">
        <v>49.350655036194595</v>
      </c>
      <c r="M514" s="87" t="s">
        <v>17</v>
      </c>
      <c r="N514" s="87" t="s">
        <v>16</v>
      </c>
      <c r="O514" s="87">
        <v>1</v>
      </c>
      <c r="P514" s="87" t="s">
        <v>3</v>
      </c>
      <c r="Q514" s="87" t="s">
        <v>15</v>
      </c>
      <c r="R514" s="87">
        <v>251.3</v>
      </c>
      <c r="S514" s="87" t="s">
        <v>14</v>
      </c>
      <c r="T514" s="87">
        <v>100</v>
      </c>
      <c r="U514" s="87" t="s">
        <v>0</v>
      </c>
      <c r="V514" s="87">
        <f>VLOOKUP(B514,'[1]Config_Svol-Sarea-DM'!$I$2:$M$190,4,FALSE)</f>
        <v>700</v>
      </c>
      <c r="W514" s="87">
        <f>VLOOKUP(B514,'[1]Config_Svol-Sarea-DM'!$I$2:$M$190,5,FALSE)</f>
        <v>2.9260000000000001E-2</v>
      </c>
      <c r="X514" s="89"/>
      <c r="Y514" s="95" t="s">
        <v>1504</v>
      </c>
      <c r="Z514" s="87">
        <f>VLOOKUP(B514,'[1]Config_Svol-Sarea-DM'!$I$2:$M$190,2,FALSE)</f>
        <v>7.6E-3</v>
      </c>
      <c r="AA514" s="87">
        <f>VLOOKUP(B514,'[1]Config_Svol-Sarea-DM'!$I$2:$M$190,3,FALSE)</f>
        <v>1E-3</v>
      </c>
      <c r="AB514" s="90"/>
      <c r="AC514" s="87" t="s">
        <v>1496</v>
      </c>
      <c r="AD514" s="87">
        <f>VLOOKUP(B514,'[1]Wet|Dry-qPCR'!$E$1:$L$167,8,FALSE)</f>
        <v>2.2145270065745671E-2</v>
      </c>
      <c r="AE514" s="87" t="s">
        <v>1516</v>
      </c>
    </row>
    <row r="515" spans="1:31">
      <c r="A515" s="86" t="s">
        <v>73</v>
      </c>
      <c r="B515" s="86" t="s">
        <v>1363</v>
      </c>
      <c r="C515" s="88">
        <v>45210</v>
      </c>
      <c r="D515" s="87" t="s">
        <v>758</v>
      </c>
      <c r="E515" s="87">
        <v>4</v>
      </c>
      <c r="F515" s="87" t="s">
        <v>47</v>
      </c>
      <c r="G515" s="87" t="s">
        <v>9</v>
      </c>
      <c r="H515" s="87" t="s">
        <v>8</v>
      </c>
      <c r="I515" s="87" t="s">
        <v>71</v>
      </c>
      <c r="J515" s="87" t="s">
        <v>7</v>
      </c>
      <c r="K515" s="87" t="s">
        <v>95</v>
      </c>
      <c r="L515" s="89">
        <v>0.43369952006492513</v>
      </c>
      <c r="M515" s="87" t="s">
        <v>17</v>
      </c>
      <c r="N515" s="87" t="s">
        <v>16</v>
      </c>
      <c r="O515" s="87">
        <v>1</v>
      </c>
      <c r="P515" s="87" t="s">
        <v>3</v>
      </c>
      <c r="Q515" s="87" t="s">
        <v>15</v>
      </c>
      <c r="R515" s="87">
        <v>231.4</v>
      </c>
      <c r="S515" s="87" t="s">
        <v>14</v>
      </c>
      <c r="T515" s="87">
        <v>100</v>
      </c>
      <c r="U515" s="87" t="s">
        <v>0</v>
      </c>
      <c r="V515" s="87">
        <f>VLOOKUP(B515,'[1]Config_Svol-Sarea-DM'!$I$2:$M$190,4,FALSE)</f>
        <v>650</v>
      </c>
      <c r="W515" s="87">
        <f>VLOOKUP(B515,'[1]Config_Svol-Sarea-DM'!$I$2:$M$190,5,FALSE)</f>
        <v>1.4630000000000001E-2</v>
      </c>
      <c r="X515" s="89"/>
      <c r="Y515" s="95" t="s">
        <v>1504</v>
      </c>
      <c r="Z515" s="87">
        <f>VLOOKUP(B515,'[1]Config_Svol-Sarea-DM'!$I$2:$M$190,2,FALSE)</f>
        <v>5.3E-3</v>
      </c>
      <c r="AA515" s="87">
        <f>VLOOKUP(B515,'[1]Config_Svol-Sarea-DM'!$I$2:$M$190,3,FALSE)</f>
        <v>7.6999999999999996E-4</v>
      </c>
      <c r="AB515" s="90"/>
      <c r="AC515" s="87" t="s">
        <v>1496</v>
      </c>
      <c r="AD515" s="87">
        <f>VLOOKUP(B515,'[1]Wet|Dry-qPCR'!$E$1:$L$167,8,FALSE)</f>
        <v>1.1619386580131895E-2</v>
      </c>
      <c r="AE515" s="87" t="s">
        <v>1516</v>
      </c>
    </row>
    <row r="516" spans="1:31">
      <c r="A516" s="86" t="s">
        <v>72</v>
      </c>
      <c r="B516" s="86" t="s">
        <v>1363</v>
      </c>
      <c r="C516" s="88">
        <v>45210</v>
      </c>
      <c r="D516" s="87" t="s">
        <v>758</v>
      </c>
      <c r="E516" s="87">
        <v>4</v>
      </c>
      <c r="F516" s="87" t="s">
        <v>47</v>
      </c>
      <c r="G516" s="87" t="s">
        <v>9</v>
      </c>
      <c r="H516" s="87" t="s">
        <v>8</v>
      </c>
      <c r="I516" s="87" t="s">
        <v>71</v>
      </c>
      <c r="J516" s="87" t="s">
        <v>7</v>
      </c>
      <c r="K516" s="87" t="s">
        <v>95</v>
      </c>
      <c r="L516" s="89">
        <v>3.5038063837606144</v>
      </c>
      <c r="M516" s="87" t="s">
        <v>17</v>
      </c>
      <c r="N516" s="87" t="s">
        <v>16</v>
      </c>
      <c r="O516" s="87">
        <v>1</v>
      </c>
      <c r="P516" s="87" t="s">
        <v>3</v>
      </c>
      <c r="Q516" s="87" t="s">
        <v>15</v>
      </c>
      <c r="R516" s="87">
        <v>219.70000000000002</v>
      </c>
      <c r="S516" s="87" t="s">
        <v>14</v>
      </c>
      <c r="T516" s="87">
        <v>100</v>
      </c>
      <c r="U516" s="87" t="s">
        <v>0</v>
      </c>
      <c r="V516" s="87">
        <f>VLOOKUP(B516,'[1]Config_Svol-Sarea-DM'!$I$2:$M$190,4,FALSE)</f>
        <v>650</v>
      </c>
      <c r="W516" s="87">
        <f>VLOOKUP(B516,'[1]Config_Svol-Sarea-DM'!$I$2:$M$190,5,FALSE)</f>
        <v>1.4630000000000001E-2</v>
      </c>
      <c r="X516" s="89"/>
      <c r="Y516" s="95" t="s">
        <v>1504</v>
      </c>
      <c r="Z516" s="87">
        <f>VLOOKUP(B516,'[1]Config_Svol-Sarea-DM'!$I$2:$M$190,2,FALSE)</f>
        <v>5.3E-3</v>
      </c>
      <c r="AA516" s="87">
        <f>VLOOKUP(B516,'[1]Config_Svol-Sarea-DM'!$I$2:$M$190,3,FALSE)</f>
        <v>7.6999999999999996E-4</v>
      </c>
      <c r="AB516" s="90"/>
      <c r="AC516" s="87" t="s">
        <v>1496</v>
      </c>
      <c r="AD516" s="87">
        <f>VLOOKUP(B516,'[1]Wet|Dry-qPCR'!$E$1:$L$167,8,FALSE)</f>
        <v>1.1619386580131895E-2</v>
      </c>
      <c r="AE516" s="87" t="s">
        <v>1516</v>
      </c>
    </row>
    <row r="517" spans="1:31">
      <c r="A517" s="86" t="s">
        <v>70</v>
      </c>
      <c r="B517" s="86" t="s">
        <v>1364</v>
      </c>
      <c r="C517" s="88">
        <v>45210</v>
      </c>
      <c r="D517" s="87" t="s">
        <v>758</v>
      </c>
      <c r="E517" s="87">
        <v>4</v>
      </c>
      <c r="F517" s="87" t="s">
        <v>47</v>
      </c>
      <c r="G517" s="87" t="s">
        <v>9</v>
      </c>
      <c r="H517" s="87" t="s">
        <v>8</v>
      </c>
      <c r="I517" s="87" t="s">
        <v>68</v>
      </c>
      <c r="J517" s="87" t="s">
        <v>7</v>
      </c>
      <c r="K517" s="87" t="s">
        <v>95</v>
      </c>
      <c r="L517" s="89">
        <v>6.7960414134084131</v>
      </c>
      <c r="M517" s="87" t="s">
        <v>17</v>
      </c>
      <c r="N517" s="87" t="s">
        <v>16</v>
      </c>
      <c r="O517" s="87">
        <v>1</v>
      </c>
      <c r="P517" s="87" t="s">
        <v>3</v>
      </c>
      <c r="Q517" s="87" t="s">
        <v>15</v>
      </c>
      <c r="R517" s="87">
        <v>245.9</v>
      </c>
      <c r="S517" s="87" t="s">
        <v>14</v>
      </c>
      <c r="T517" s="87">
        <v>100</v>
      </c>
      <c r="U517" s="87" t="s">
        <v>0</v>
      </c>
      <c r="V517" s="87">
        <f>VLOOKUP(B517,'[1]Config_Svol-Sarea-DM'!$I$2:$M$190,4,FALSE)</f>
        <v>650</v>
      </c>
      <c r="W517" s="87">
        <f>VLOOKUP(B517,'[1]Config_Svol-Sarea-DM'!$I$2:$M$190,5,FALSE)</f>
        <v>1.4630000000000001E-2</v>
      </c>
      <c r="X517" s="89"/>
      <c r="Y517" s="95" t="s">
        <v>1504</v>
      </c>
      <c r="Z517" s="87">
        <f>VLOOKUP(B517,'[1]Config_Svol-Sarea-DM'!$I$2:$M$190,2,FALSE)</f>
        <v>5.3E-3</v>
      </c>
      <c r="AA517" s="87">
        <f>VLOOKUP(B517,'[1]Config_Svol-Sarea-DM'!$I$2:$M$190,3,FALSE)</f>
        <v>8.0000000000000004E-4</v>
      </c>
      <c r="AB517" s="90"/>
      <c r="AC517" s="87" t="s">
        <v>1496</v>
      </c>
      <c r="AD517" s="87">
        <f>VLOOKUP(B517,'[1]Wet|Dry-qPCR'!$E$1:$L$167,8,FALSE)</f>
        <v>1.3716116762840158E-2</v>
      </c>
      <c r="AE517" s="87" t="s">
        <v>1516</v>
      </c>
    </row>
    <row r="518" spans="1:31">
      <c r="A518" s="86" t="s">
        <v>69</v>
      </c>
      <c r="B518" s="86" t="s">
        <v>1364</v>
      </c>
      <c r="C518" s="88">
        <v>45210</v>
      </c>
      <c r="D518" s="87" t="s">
        <v>758</v>
      </c>
      <c r="E518" s="87">
        <v>4</v>
      </c>
      <c r="F518" s="87" t="s">
        <v>47</v>
      </c>
      <c r="G518" s="87" t="s">
        <v>9</v>
      </c>
      <c r="H518" s="87" t="s">
        <v>8</v>
      </c>
      <c r="I518" s="87" t="s">
        <v>68</v>
      </c>
      <c r="J518" s="87" t="s">
        <v>7</v>
      </c>
      <c r="K518" s="87" t="s">
        <v>95</v>
      </c>
      <c r="L518" s="89">
        <v>7.8378384222765405</v>
      </c>
      <c r="M518" s="87" t="s">
        <v>17</v>
      </c>
      <c r="N518" s="87" t="s">
        <v>16</v>
      </c>
      <c r="O518" s="87">
        <v>1</v>
      </c>
      <c r="P518" s="87" t="s">
        <v>3</v>
      </c>
      <c r="Q518" s="87" t="s">
        <v>15</v>
      </c>
      <c r="R518" s="87">
        <v>250.5</v>
      </c>
      <c r="S518" s="87" t="s">
        <v>14</v>
      </c>
      <c r="T518" s="87">
        <v>100</v>
      </c>
      <c r="U518" s="87" t="s">
        <v>0</v>
      </c>
      <c r="V518" s="87">
        <f>VLOOKUP(B518,'[1]Config_Svol-Sarea-DM'!$I$2:$M$190,4,FALSE)</f>
        <v>650</v>
      </c>
      <c r="W518" s="87">
        <f>VLOOKUP(B518,'[1]Config_Svol-Sarea-DM'!$I$2:$M$190,5,FALSE)</f>
        <v>1.4630000000000001E-2</v>
      </c>
      <c r="X518" s="89"/>
      <c r="Y518" s="95" t="s">
        <v>1504</v>
      </c>
      <c r="Z518" s="87">
        <f>VLOOKUP(B518,'[1]Config_Svol-Sarea-DM'!$I$2:$M$190,2,FALSE)</f>
        <v>5.3E-3</v>
      </c>
      <c r="AA518" s="87">
        <f>VLOOKUP(B518,'[1]Config_Svol-Sarea-DM'!$I$2:$M$190,3,FALSE)</f>
        <v>8.0000000000000004E-4</v>
      </c>
      <c r="AB518" s="90"/>
      <c r="AC518" s="87" t="s">
        <v>1496</v>
      </c>
      <c r="AD518" s="87">
        <f>VLOOKUP(B518,'[1]Wet|Dry-qPCR'!$E$1:$L$167,8,FALSE)</f>
        <v>1.3716116762840158E-2</v>
      </c>
      <c r="AE518" s="87" t="s">
        <v>1516</v>
      </c>
    </row>
    <row r="519" spans="1:31">
      <c r="A519" s="86" t="s">
        <v>67</v>
      </c>
      <c r="B519" s="86" t="s">
        <v>1365</v>
      </c>
      <c r="C519" s="88">
        <v>45210</v>
      </c>
      <c r="D519" s="87" t="s">
        <v>758</v>
      </c>
      <c r="E519" s="87">
        <v>4</v>
      </c>
      <c r="F519" s="87" t="s">
        <v>47</v>
      </c>
      <c r="G519" s="87" t="s">
        <v>9</v>
      </c>
      <c r="H519" s="87" t="s">
        <v>8</v>
      </c>
      <c r="I519" s="87" t="s">
        <v>65</v>
      </c>
      <c r="J519" s="87" t="s">
        <v>7</v>
      </c>
      <c r="K519" s="87" t="s">
        <v>95</v>
      </c>
      <c r="L519" s="89">
        <v>2.3268491937070039</v>
      </c>
      <c r="M519" s="87" t="s">
        <v>17</v>
      </c>
      <c r="N519" s="87" t="s">
        <v>16</v>
      </c>
      <c r="O519" s="87">
        <v>1</v>
      </c>
      <c r="P519" s="87" t="s">
        <v>3</v>
      </c>
      <c r="Q519" s="87" t="s">
        <v>15</v>
      </c>
      <c r="R519" s="87">
        <v>213.5</v>
      </c>
      <c r="S519" s="87" t="s">
        <v>14</v>
      </c>
      <c r="T519" s="87">
        <v>100</v>
      </c>
      <c r="U519" s="87" t="s">
        <v>0</v>
      </c>
      <c r="V519" s="87">
        <f>VLOOKUP(B519,'[1]Config_Svol-Sarea-DM'!$I$2:$M$190,4,FALSE)</f>
        <v>650</v>
      </c>
      <c r="W519" s="87">
        <f>VLOOKUP(B519,'[1]Config_Svol-Sarea-DM'!$I$2:$M$190,5,FALSE)</f>
        <v>1.4630000000000001E-2</v>
      </c>
      <c r="X519" s="89"/>
      <c r="Y519" s="95" t="s">
        <v>1504</v>
      </c>
      <c r="Z519" s="87">
        <f>VLOOKUP(B519,'[1]Config_Svol-Sarea-DM'!$I$2:$M$190,2,FALSE)</f>
        <v>4.4999999999999997E-3</v>
      </c>
      <c r="AA519" s="87">
        <f>VLOOKUP(B519,'[1]Config_Svol-Sarea-DM'!$I$2:$M$190,3,FALSE)</f>
        <v>6.8000000000000005E-4</v>
      </c>
      <c r="AB519" s="90"/>
      <c r="AC519" s="87" t="s">
        <v>1496</v>
      </c>
      <c r="AD519" s="87">
        <f>VLOOKUP(B519,'[1]Wet|Dry-qPCR'!$E$1:$L$167,8,FALSE)</f>
        <v>1.2538644234213915E-2</v>
      </c>
      <c r="AE519" s="87" t="s">
        <v>1516</v>
      </c>
    </row>
    <row r="520" spans="1:31">
      <c r="A520" s="86" t="s">
        <v>66</v>
      </c>
      <c r="B520" s="86" t="s">
        <v>1365</v>
      </c>
      <c r="C520" s="88">
        <v>45210</v>
      </c>
      <c r="D520" s="87" t="s">
        <v>758</v>
      </c>
      <c r="E520" s="87">
        <v>4</v>
      </c>
      <c r="F520" s="87" t="s">
        <v>47</v>
      </c>
      <c r="G520" s="87" t="s">
        <v>9</v>
      </c>
      <c r="H520" s="87" t="s">
        <v>8</v>
      </c>
      <c r="I520" s="87" t="s">
        <v>65</v>
      </c>
      <c r="J520" s="87" t="s">
        <v>7</v>
      </c>
      <c r="K520" s="87" t="s">
        <v>95</v>
      </c>
      <c r="L520" s="89">
        <v>3.3625537870723008</v>
      </c>
      <c r="M520" s="87" t="s">
        <v>17</v>
      </c>
      <c r="N520" s="87" t="s">
        <v>16</v>
      </c>
      <c r="O520" s="87">
        <v>1</v>
      </c>
      <c r="P520" s="87" t="s">
        <v>3</v>
      </c>
      <c r="Q520" s="87" t="s">
        <v>15</v>
      </c>
      <c r="R520" s="87">
        <v>239.7</v>
      </c>
      <c r="S520" s="87" t="s">
        <v>14</v>
      </c>
      <c r="T520" s="87">
        <v>100</v>
      </c>
      <c r="U520" s="87" t="s">
        <v>0</v>
      </c>
      <c r="V520" s="87">
        <f>VLOOKUP(B520,'[1]Config_Svol-Sarea-DM'!$I$2:$M$190,4,FALSE)</f>
        <v>650</v>
      </c>
      <c r="W520" s="87">
        <f>VLOOKUP(B520,'[1]Config_Svol-Sarea-DM'!$I$2:$M$190,5,FALSE)</f>
        <v>1.4630000000000001E-2</v>
      </c>
      <c r="X520" s="89"/>
      <c r="Y520" s="95" t="s">
        <v>1504</v>
      </c>
      <c r="Z520" s="87">
        <f>VLOOKUP(B520,'[1]Config_Svol-Sarea-DM'!$I$2:$M$190,2,FALSE)</f>
        <v>4.4999999999999997E-3</v>
      </c>
      <c r="AA520" s="87">
        <f>VLOOKUP(B520,'[1]Config_Svol-Sarea-DM'!$I$2:$M$190,3,FALSE)</f>
        <v>6.8000000000000005E-4</v>
      </c>
      <c r="AB520" s="90"/>
      <c r="AC520" s="87" t="s">
        <v>1496</v>
      </c>
      <c r="AD520" s="87">
        <f>VLOOKUP(B520,'[1]Wet|Dry-qPCR'!$E$1:$L$167,8,FALSE)</f>
        <v>1.2538644234213915E-2</v>
      </c>
      <c r="AE520" s="87" t="s">
        <v>1516</v>
      </c>
    </row>
    <row r="521" spans="1:31">
      <c r="A521" s="86" t="s">
        <v>64</v>
      </c>
      <c r="B521" s="86" t="s">
        <v>1366</v>
      </c>
      <c r="C521" s="88">
        <v>45210</v>
      </c>
      <c r="D521" s="87" t="s">
        <v>758</v>
      </c>
      <c r="E521" s="87">
        <v>4</v>
      </c>
      <c r="F521" s="87" t="s">
        <v>47</v>
      </c>
      <c r="G521" s="87" t="s">
        <v>9</v>
      </c>
      <c r="H521" s="87" t="s">
        <v>8</v>
      </c>
      <c r="I521" s="87" t="s">
        <v>62</v>
      </c>
      <c r="J521" s="87" t="s">
        <v>7</v>
      </c>
      <c r="K521" s="87" t="s">
        <v>95</v>
      </c>
      <c r="L521" s="89">
        <v>4.5511045504494172</v>
      </c>
      <c r="M521" s="87" t="s">
        <v>17</v>
      </c>
      <c r="N521" s="87" t="s">
        <v>16</v>
      </c>
      <c r="O521" s="87">
        <v>1</v>
      </c>
      <c r="P521" s="87" t="s">
        <v>3</v>
      </c>
      <c r="Q521" s="87" t="s">
        <v>15</v>
      </c>
      <c r="R521" s="87">
        <v>255.30000000000004</v>
      </c>
      <c r="S521" s="87" t="s">
        <v>14</v>
      </c>
      <c r="T521" s="87">
        <v>100</v>
      </c>
      <c r="U521" s="87" t="s">
        <v>0</v>
      </c>
      <c r="V521" s="87">
        <f>VLOOKUP(B521,'[1]Config_Svol-Sarea-DM'!$I$2:$M$190,4,FALSE)</f>
        <v>650</v>
      </c>
      <c r="W521" s="87">
        <f>VLOOKUP(B521,'[1]Config_Svol-Sarea-DM'!$I$2:$M$190,5,FALSE)</f>
        <v>1.4630000000000001E-2</v>
      </c>
      <c r="X521" s="89"/>
      <c r="Y521" s="95" t="s">
        <v>1504</v>
      </c>
      <c r="Z521" s="87">
        <f>VLOOKUP(B521,'[1]Config_Svol-Sarea-DM'!$I$2:$M$190,2,FALSE)</f>
        <v>4.4000000000000003E-3</v>
      </c>
      <c r="AA521" s="87">
        <f>VLOOKUP(B521,'[1]Config_Svol-Sarea-DM'!$I$2:$M$190,3,FALSE)</f>
        <v>6.8999999999999997E-4</v>
      </c>
      <c r="AB521" s="90"/>
      <c r="AC521" s="87" t="s">
        <v>1496</v>
      </c>
      <c r="AD521" s="87">
        <f>VLOOKUP(B521,'[1]Wet|Dry-qPCR'!$E$1:$L$167,8,FALSE)</f>
        <v>1.8393847705496739E-2</v>
      </c>
      <c r="AE521" s="87" t="s">
        <v>1516</v>
      </c>
    </row>
    <row r="522" spans="1:31">
      <c r="A522" s="86" t="s">
        <v>63</v>
      </c>
      <c r="B522" s="86" t="s">
        <v>1366</v>
      </c>
      <c r="C522" s="88">
        <v>45210</v>
      </c>
      <c r="D522" s="87" t="s">
        <v>758</v>
      </c>
      <c r="E522" s="87">
        <v>4</v>
      </c>
      <c r="F522" s="87" t="s">
        <v>47</v>
      </c>
      <c r="G522" s="87" t="s">
        <v>9</v>
      </c>
      <c r="H522" s="87" t="s">
        <v>8</v>
      </c>
      <c r="I522" s="87" t="s">
        <v>62</v>
      </c>
      <c r="J522" s="87" t="s">
        <v>7</v>
      </c>
      <c r="K522" s="87" t="s">
        <v>95</v>
      </c>
      <c r="L522" s="89">
        <v>4.3256187242937241</v>
      </c>
      <c r="M522" s="87" t="s">
        <v>17</v>
      </c>
      <c r="N522" s="87" t="s">
        <v>16</v>
      </c>
      <c r="O522" s="87">
        <v>1</v>
      </c>
      <c r="P522" s="87" t="s">
        <v>3</v>
      </c>
      <c r="Q522" s="87" t="s">
        <v>15</v>
      </c>
      <c r="R522" s="87">
        <v>291.89999999999998</v>
      </c>
      <c r="S522" s="87" t="s">
        <v>14</v>
      </c>
      <c r="T522" s="87">
        <v>100</v>
      </c>
      <c r="U522" s="87" t="s">
        <v>0</v>
      </c>
      <c r="V522" s="87">
        <f>VLOOKUP(B522,'[1]Config_Svol-Sarea-DM'!$I$2:$M$190,4,FALSE)</f>
        <v>650</v>
      </c>
      <c r="W522" s="87">
        <f>VLOOKUP(B522,'[1]Config_Svol-Sarea-DM'!$I$2:$M$190,5,FALSE)</f>
        <v>1.4630000000000001E-2</v>
      </c>
      <c r="X522" s="89"/>
      <c r="Y522" s="95" t="s">
        <v>1504</v>
      </c>
      <c r="Z522" s="87">
        <f>VLOOKUP(B522,'[1]Config_Svol-Sarea-DM'!$I$2:$M$190,2,FALSE)</f>
        <v>4.4000000000000003E-3</v>
      </c>
      <c r="AA522" s="87">
        <f>VLOOKUP(B522,'[1]Config_Svol-Sarea-DM'!$I$2:$M$190,3,FALSE)</f>
        <v>6.8999999999999997E-4</v>
      </c>
      <c r="AB522" s="90"/>
      <c r="AC522" s="87" t="s">
        <v>1496</v>
      </c>
      <c r="AD522" s="87">
        <f>VLOOKUP(B522,'[1]Wet|Dry-qPCR'!$E$1:$L$167,8,FALSE)</f>
        <v>1.8393847705496739E-2</v>
      </c>
      <c r="AE522" s="87" t="s">
        <v>1516</v>
      </c>
    </row>
    <row r="523" spans="1:31">
      <c r="A523" s="86" t="s">
        <v>61</v>
      </c>
      <c r="B523" s="86" t="s">
        <v>1367</v>
      </c>
      <c r="C523" s="88">
        <v>45210</v>
      </c>
      <c r="D523" s="87" t="s">
        <v>758</v>
      </c>
      <c r="E523" s="87">
        <v>4</v>
      </c>
      <c r="F523" s="87" t="s">
        <v>47</v>
      </c>
      <c r="G523" s="87" t="s">
        <v>9</v>
      </c>
      <c r="H523" s="87" t="s">
        <v>8</v>
      </c>
      <c r="I523" s="87" t="s">
        <v>59</v>
      </c>
      <c r="J523" s="87" t="s">
        <v>7</v>
      </c>
      <c r="K523" s="87" t="s">
        <v>95</v>
      </c>
      <c r="L523" s="89">
        <v>4.8968412680460842</v>
      </c>
      <c r="M523" s="87" t="s">
        <v>17</v>
      </c>
      <c r="N523" s="87" t="s">
        <v>16</v>
      </c>
      <c r="O523" s="87">
        <v>1</v>
      </c>
      <c r="P523" s="87" t="s">
        <v>3</v>
      </c>
      <c r="Q523" s="87" t="s">
        <v>15</v>
      </c>
      <c r="R523" s="87">
        <v>257.10000000000002</v>
      </c>
      <c r="S523" s="87" t="s">
        <v>14</v>
      </c>
      <c r="T523" s="87">
        <v>100</v>
      </c>
      <c r="U523" s="87" t="s">
        <v>0</v>
      </c>
      <c r="V523" s="87">
        <f>VLOOKUP(B523,'[1]Config_Svol-Sarea-DM'!$I$2:$M$190,4,FALSE)</f>
        <v>650</v>
      </c>
      <c r="W523" s="87">
        <f>VLOOKUP(B523,'[1]Config_Svol-Sarea-DM'!$I$2:$M$190,5,FALSE)</f>
        <v>1.4630000000000001E-2</v>
      </c>
      <c r="X523" s="89"/>
      <c r="Y523" s="95" t="s">
        <v>1504</v>
      </c>
      <c r="Z523" s="87">
        <f>VLOOKUP(B523,'[1]Config_Svol-Sarea-DM'!$I$2:$M$190,2,FALSE)</f>
        <v>4.7999999999999996E-3</v>
      </c>
      <c r="AA523" s="87">
        <f>VLOOKUP(B523,'[1]Config_Svol-Sarea-DM'!$I$2:$M$190,3,FALSE)</f>
        <v>6.6E-4</v>
      </c>
      <c r="AB523" s="90"/>
      <c r="AC523" s="87" t="s">
        <v>1496</v>
      </c>
      <c r="AD523" s="87">
        <f>VLOOKUP(B523,'[1]Wet|Dry-qPCR'!$E$1:$L$167,8,FALSE)</f>
        <v>1.6593523591887628E-2</v>
      </c>
      <c r="AE523" s="87" t="s">
        <v>1516</v>
      </c>
    </row>
    <row r="524" spans="1:31">
      <c r="A524" s="86" t="s">
        <v>60</v>
      </c>
      <c r="B524" s="86" t="s">
        <v>1367</v>
      </c>
      <c r="C524" s="88">
        <v>45210</v>
      </c>
      <c r="D524" s="87" t="s">
        <v>758</v>
      </c>
      <c r="E524" s="87">
        <v>4</v>
      </c>
      <c r="F524" s="87" t="s">
        <v>47</v>
      </c>
      <c r="G524" s="87" t="s">
        <v>9</v>
      </c>
      <c r="H524" s="87" t="s">
        <v>8</v>
      </c>
      <c r="I524" s="87" t="s">
        <v>59</v>
      </c>
      <c r="J524" s="87" t="s">
        <v>7</v>
      </c>
      <c r="K524" s="87" t="s">
        <v>95</v>
      </c>
      <c r="L524" s="89">
        <v>16.803839765350148</v>
      </c>
      <c r="M524" s="87" t="s">
        <v>17</v>
      </c>
      <c r="N524" s="87" t="s">
        <v>16</v>
      </c>
      <c r="O524" s="87">
        <v>1</v>
      </c>
      <c r="P524" s="87" t="s">
        <v>3</v>
      </c>
      <c r="Q524" s="87" t="s">
        <v>15</v>
      </c>
      <c r="R524" s="87">
        <v>294.89999999999998</v>
      </c>
      <c r="S524" s="87" t="s">
        <v>14</v>
      </c>
      <c r="T524" s="87">
        <v>100</v>
      </c>
      <c r="U524" s="87" t="s">
        <v>0</v>
      </c>
      <c r="V524" s="87">
        <f>VLOOKUP(B524,'[1]Config_Svol-Sarea-DM'!$I$2:$M$190,4,FALSE)</f>
        <v>650</v>
      </c>
      <c r="W524" s="87">
        <f>VLOOKUP(B524,'[1]Config_Svol-Sarea-DM'!$I$2:$M$190,5,FALSE)</f>
        <v>1.4630000000000001E-2</v>
      </c>
      <c r="X524" s="89"/>
      <c r="Y524" s="95" t="s">
        <v>1504</v>
      </c>
      <c r="Z524" s="87">
        <f>VLOOKUP(B524,'[1]Config_Svol-Sarea-DM'!$I$2:$M$190,2,FALSE)</f>
        <v>4.7999999999999996E-3</v>
      </c>
      <c r="AA524" s="87">
        <f>VLOOKUP(B524,'[1]Config_Svol-Sarea-DM'!$I$2:$M$190,3,FALSE)</f>
        <v>6.6E-4</v>
      </c>
      <c r="AB524" s="90"/>
      <c r="AC524" s="87" t="s">
        <v>1496</v>
      </c>
      <c r="AD524" s="87">
        <f>VLOOKUP(B524,'[1]Wet|Dry-qPCR'!$E$1:$L$167,8,FALSE)</f>
        <v>1.6593523591887628E-2</v>
      </c>
      <c r="AE524" s="87" t="s">
        <v>1516</v>
      </c>
    </row>
    <row r="525" spans="1:31">
      <c r="A525" s="86" t="s">
        <v>58</v>
      </c>
      <c r="B525" s="86" t="s">
        <v>1368</v>
      </c>
      <c r="C525" s="88">
        <v>45210</v>
      </c>
      <c r="D525" s="87" t="s">
        <v>758</v>
      </c>
      <c r="E525" s="87">
        <v>4</v>
      </c>
      <c r="F525" s="87" t="s">
        <v>47</v>
      </c>
      <c r="G525" s="87" t="s">
        <v>9</v>
      </c>
      <c r="H525" s="87" t="s">
        <v>8</v>
      </c>
      <c r="I525" s="87" t="s">
        <v>56</v>
      </c>
      <c r="J525" s="87" t="s">
        <v>7</v>
      </c>
      <c r="K525" s="87" t="s">
        <v>95</v>
      </c>
      <c r="L525" s="89">
        <v>8.1050940779520033</v>
      </c>
      <c r="M525" s="87" t="s">
        <v>17</v>
      </c>
      <c r="N525" s="87" t="s">
        <v>16</v>
      </c>
      <c r="O525" s="87">
        <v>1</v>
      </c>
      <c r="P525" s="87" t="s">
        <v>3</v>
      </c>
      <c r="Q525" s="87" t="s">
        <v>15</v>
      </c>
      <c r="R525" s="87">
        <v>286.2</v>
      </c>
      <c r="S525" s="87" t="s">
        <v>14</v>
      </c>
      <c r="T525" s="87">
        <v>100</v>
      </c>
      <c r="U525" s="87" t="s">
        <v>0</v>
      </c>
      <c r="V525" s="87">
        <f>VLOOKUP(B525,'[1]Config_Svol-Sarea-DM'!$I$2:$M$190,4,FALSE)</f>
        <v>650</v>
      </c>
      <c r="W525" s="87">
        <f>VLOOKUP(B525,'[1]Config_Svol-Sarea-DM'!$I$2:$M$190,5,FALSE)</f>
        <v>1.4630000000000001E-2</v>
      </c>
      <c r="X525" s="89"/>
      <c r="Y525" s="95" t="s">
        <v>1504</v>
      </c>
      <c r="Z525" s="87">
        <f>VLOOKUP(B525,'[1]Config_Svol-Sarea-DM'!$I$2:$M$190,2,FALSE)</f>
        <v>6.6E-3</v>
      </c>
      <c r="AA525" s="87">
        <f>VLOOKUP(B525,'[1]Config_Svol-Sarea-DM'!$I$2:$M$190,3,FALSE)</f>
        <v>1.1000000000000001E-3</v>
      </c>
      <c r="AB525" s="90"/>
      <c r="AC525" s="87" t="s">
        <v>1496</v>
      </c>
      <c r="AD525" s="87">
        <f>VLOOKUP(B525,'[1]Wet|Dry-qPCR'!$E$1:$L$167,8,FALSE)</f>
        <v>1.5812949453178838E-2</v>
      </c>
      <c r="AE525" s="87" t="s">
        <v>1516</v>
      </c>
    </row>
    <row r="526" spans="1:31">
      <c r="A526" s="86" t="s">
        <v>57</v>
      </c>
      <c r="B526" s="86" t="s">
        <v>1368</v>
      </c>
      <c r="C526" s="88">
        <v>45210</v>
      </c>
      <c r="D526" s="87" t="s">
        <v>758</v>
      </c>
      <c r="E526" s="87">
        <v>4</v>
      </c>
      <c r="F526" s="87" t="s">
        <v>47</v>
      </c>
      <c r="G526" s="87" t="s">
        <v>9</v>
      </c>
      <c r="H526" s="87" t="s">
        <v>8</v>
      </c>
      <c r="I526" s="87" t="s">
        <v>56</v>
      </c>
      <c r="J526" s="87" t="s">
        <v>7</v>
      </c>
      <c r="K526" s="87" t="s">
        <v>95</v>
      </c>
      <c r="L526" s="89">
        <v>4.8406577266549693</v>
      </c>
      <c r="M526" s="87" t="s">
        <v>17</v>
      </c>
      <c r="N526" s="87" t="s">
        <v>16</v>
      </c>
      <c r="O526" s="87">
        <v>1</v>
      </c>
      <c r="P526" s="87" t="s">
        <v>3</v>
      </c>
      <c r="Q526" s="87" t="s">
        <v>15</v>
      </c>
      <c r="R526" s="87">
        <v>289.89999999999998</v>
      </c>
      <c r="S526" s="87" t="s">
        <v>14</v>
      </c>
      <c r="T526" s="87">
        <v>100</v>
      </c>
      <c r="U526" s="87" t="s">
        <v>0</v>
      </c>
      <c r="V526" s="87">
        <f>VLOOKUP(B526,'[1]Config_Svol-Sarea-DM'!$I$2:$M$190,4,FALSE)</f>
        <v>650</v>
      </c>
      <c r="W526" s="87">
        <f>VLOOKUP(B526,'[1]Config_Svol-Sarea-DM'!$I$2:$M$190,5,FALSE)</f>
        <v>1.4630000000000001E-2</v>
      </c>
      <c r="X526" s="89"/>
      <c r="Y526" s="95" t="s">
        <v>1504</v>
      </c>
      <c r="Z526" s="87">
        <f>VLOOKUP(B526,'[1]Config_Svol-Sarea-DM'!$I$2:$M$190,2,FALSE)</f>
        <v>6.6E-3</v>
      </c>
      <c r="AA526" s="87">
        <f>VLOOKUP(B526,'[1]Config_Svol-Sarea-DM'!$I$2:$M$190,3,FALSE)</f>
        <v>1.1000000000000001E-3</v>
      </c>
      <c r="AB526" s="90"/>
      <c r="AC526" s="87" t="s">
        <v>1496</v>
      </c>
      <c r="AD526" s="87">
        <f>VLOOKUP(B526,'[1]Wet|Dry-qPCR'!$E$1:$L$167,8,FALSE)</f>
        <v>1.5812949453178838E-2</v>
      </c>
      <c r="AE526" s="87" t="s">
        <v>1516</v>
      </c>
    </row>
    <row r="527" spans="1:31">
      <c r="A527" s="86" t="s">
        <v>55</v>
      </c>
      <c r="B527" s="86" t="s">
        <v>1369</v>
      </c>
      <c r="C527" s="88">
        <v>45210</v>
      </c>
      <c r="D527" s="87" t="s">
        <v>758</v>
      </c>
      <c r="E527" s="87">
        <v>4</v>
      </c>
      <c r="F527" s="87" t="s">
        <v>47</v>
      </c>
      <c r="G527" s="87" t="s">
        <v>9</v>
      </c>
      <c r="H527" s="87" t="s">
        <v>8</v>
      </c>
      <c r="I527" s="87" t="s">
        <v>53</v>
      </c>
      <c r="J527" s="87" t="s">
        <v>7</v>
      </c>
      <c r="K527" s="87" t="s">
        <v>95</v>
      </c>
      <c r="L527" s="89">
        <v>9.9631093854281172</v>
      </c>
      <c r="M527" s="87" t="s">
        <v>17</v>
      </c>
      <c r="N527" s="87" t="s">
        <v>16</v>
      </c>
      <c r="O527" s="87">
        <v>1</v>
      </c>
      <c r="P527" s="87" t="s">
        <v>3</v>
      </c>
      <c r="Q527" s="87" t="s">
        <v>15</v>
      </c>
      <c r="R527" s="87">
        <v>298.5</v>
      </c>
      <c r="S527" s="87" t="s">
        <v>14</v>
      </c>
      <c r="T527" s="87">
        <v>100</v>
      </c>
      <c r="U527" s="87" t="s">
        <v>0</v>
      </c>
      <c r="V527" s="87">
        <f>VLOOKUP(B527,'[1]Config_Svol-Sarea-DM'!$I$2:$M$190,4,FALSE)</f>
        <v>650</v>
      </c>
      <c r="W527" s="87">
        <f>VLOOKUP(B527,'[1]Config_Svol-Sarea-DM'!$I$2:$M$190,5,FALSE)</f>
        <v>1.4630000000000001E-2</v>
      </c>
      <c r="X527" s="89"/>
      <c r="Y527" s="95" t="s">
        <v>1504</v>
      </c>
      <c r="Z527" s="87">
        <f>VLOOKUP(B527,'[1]Config_Svol-Sarea-DM'!$I$2:$M$190,2,FALSE)</f>
        <v>3.5999999999999999E-3</v>
      </c>
      <c r="AA527" s="87">
        <f>VLOOKUP(B527,'[1]Config_Svol-Sarea-DM'!$I$2:$M$190,3,FALSE)</f>
        <v>4.6999999999999999E-4</v>
      </c>
      <c r="AB527" s="90"/>
      <c r="AC527" s="87" t="s">
        <v>1496</v>
      </c>
      <c r="AD527" s="87">
        <f>VLOOKUP(B527,'[1]Wet|Dry-qPCR'!$E$1:$L$167,8,FALSE)</f>
        <v>1.3572584997301674E-2</v>
      </c>
      <c r="AE527" s="87" t="s">
        <v>1516</v>
      </c>
    </row>
    <row r="528" spans="1:31">
      <c r="A528" s="86" t="s">
        <v>54</v>
      </c>
      <c r="B528" s="86" t="s">
        <v>1369</v>
      </c>
      <c r="C528" s="88">
        <v>45210</v>
      </c>
      <c r="D528" s="87" t="s">
        <v>758</v>
      </c>
      <c r="E528" s="87">
        <v>4</v>
      </c>
      <c r="F528" s="87" t="s">
        <v>47</v>
      </c>
      <c r="G528" s="87" t="s">
        <v>9</v>
      </c>
      <c r="H528" s="87" t="s">
        <v>8</v>
      </c>
      <c r="I528" s="87" t="s">
        <v>53</v>
      </c>
      <c r="J528" s="87" t="s">
        <v>7</v>
      </c>
      <c r="K528" s="87" t="s">
        <v>95</v>
      </c>
      <c r="L528" s="89">
        <v>51.54450480880903</v>
      </c>
      <c r="M528" s="87" t="s">
        <v>17</v>
      </c>
      <c r="N528" s="87" t="s">
        <v>16</v>
      </c>
      <c r="O528" s="87">
        <v>1</v>
      </c>
      <c r="P528" s="87" t="s">
        <v>3</v>
      </c>
      <c r="Q528" s="87" t="s">
        <v>15</v>
      </c>
      <c r="R528" s="87">
        <v>275.8</v>
      </c>
      <c r="S528" s="87" t="s">
        <v>14</v>
      </c>
      <c r="T528" s="87">
        <v>100</v>
      </c>
      <c r="U528" s="87" t="s">
        <v>0</v>
      </c>
      <c r="V528" s="87">
        <f>VLOOKUP(B528,'[1]Config_Svol-Sarea-DM'!$I$2:$M$190,4,FALSE)</f>
        <v>650</v>
      </c>
      <c r="W528" s="87">
        <f>VLOOKUP(B528,'[1]Config_Svol-Sarea-DM'!$I$2:$M$190,5,FALSE)</f>
        <v>1.4630000000000001E-2</v>
      </c>
      <c r="X528" s="89"/>
      <c r="Y528" s="95" t="s">
        <v>1504</v>
      </c>
      <c r="Z528" s="87">
        <f>VLOOKUP(B528,'[1]Config_Svol-Sarea-DM'!$I$2:$M$190,2,FALSE)</f>
        <v>3.5999999999999999E-3</v>
      </c>
      <c r="AA528" s="87">
        <f>VLOOKUP(B528,'[1]Config_Svol-Sarea-DM'!$I$2:$M$190,3,FALSE)</f>
        <v>4.6999999999999999E-4</v>
      </c>
      <c r="AB528" s="90"/>
      <c r="AC528" s="87" t="s">
        <v>1496</v>
      </c>
      <c r="AD528" s="87">
        <f>VLOOKUP(B528,'[1]Wet|Dry-qPCR'!$E$1:$L$167,8,FALSE)</f>
        <v>1.3572584997301674E-2</v>
      </c>
      <c r="AE528" s="87" t="s">
        <v>1516</v>
      </c>
    </row>
    <row r="529" spans="1:31">
      <c r="A529" s="86" t="s">
        <v>52</v>
      </c>
      <c r="B529" s="86" t="s">
        <v>1370</v>
      </c>
      <c r="C529" s="88">
        <v>45210</v>
      </c>
      <c r="D529" s="87" t="s">
        <v>758</v>
      </c>
      <c r="E529" s="87">
        <v>4</v>
      </c>
      <c r="F529" s="87" t="s">
        <v>47</v>
      </c>
      <c r="G529" s="87" t="s">
        <v>9</v>
      </c>
      <c r="H529" s="87" t="s">
        <v>8</v>
      </c>
      <c r="I529" s="87" t="s">
        <v>50</v>
      </c>
      <c r="J529" s="87" t="s">
        <v>7</v>
      </c>
      <c r="K529" s="87" t="s">
        <v>95</v>
      </c>
      <c r="L529" s="89">
        <v>6.3302901372130327</v>
      </c>
      <c r="M529" s="87" t="s">
        <v>17</v>
      </c>
      <c r="N529" s="87" t="s">
        <v>16</v>
      </c>
      <c r="O529" s="87">
        <v>1</v>
      </c>
      <c r="P529" s="87" t="s">
        <v>3</v>
      </c>
      <c r="Q529" s="87" t="s">
        <v>15</v>
      </c>
      <c r="R529" s="87">
        <v>276.60000000000002</v>
      </c>
      <c r="S529" s="87" t="s">
        <v>14</v>
      </c>
      <c r="T529" s="87">
        <v>100</v>
      </c>
      <c r="U529" s="87" t="s">
        <v>0</v>
      </c>
      <c r="V529" s="87">
        <f>VLOOKUP(B529,'[1]Config_Svol-Sarea-DM'!$I$2:$M$190,4,FALSE)</f>
        <v>650</v>
      </c>
      <c r="W529" s="87">
        <f>VLOOKUP(B529,'[1]Config_Svol-Sarea-DM'!$I$2:$M$190,5,FALSE)</f>
        <v>1.4630000000000001E-2</v>
      </c>
      <c r="X529" s="89"/>
      <c r="Y529" s="95" t="s">
        <v>1504</v>
      </c>
      <c r="Z529" s="87">
        <f>VLOOKUP(B529,'[1]Config_Svol-Sarea-DM'!$I$2:$M$190,2,FALSE)</f>
        <v>4.4999999999999997E-3</v>
      </c>
      <c r="AA529" s="87">
        <f>VLOOKUP(B529,'[1]Config_Svol-Sarea-DM'!$I$2:$M$190,3,FALSE)</f>
        <v>7.3999999999999999E-4</v>
      </c>
      <c r="AB529" s="90"/>
      <c r="AC529" s="87" t="s">
        <v>1496</v>
      </c>
      <c r="AD529" s="87">
        <f>VLOOKUP(B529,'[1]Wet|Dry-qPCR'!$E$1:$L$167,8,FALSE)</f>
        <v>2.3458490746170967E-2</v>
      </c>
      <c r="AE529" s="87" t="s">
        <v>1516</v>
      </c>
    </row>
    <row r="530" spans="1:31">
      <c r="A530" s="86" t="s">
        <v>51</v>
      </c>
      <c r="B530" s="86" t="s">
        <v>1370</v>
      </c>
      <c r="C530" s="88">
        <v>45210</v>
      </c>
      <c r="D530" s="87" t="s">
        <v>758</v>
      </c>
      <c r="E530" s="87">
        <v>4</v>
      </c>
      <c r="F530" s="87" t="s">
        <v>47</v>
      </c>
      <c r="G530" s="87" t="s">
        <v>9</v>
      </c>
      <c r="H530" s="87" t="s">
        <v>8</v>
      </c>
      <c r="I530" s="87" t="s">
        <v>50</v>
      </c>
      <c r="J530" s="87" t="s">
        <v>7</v>
      </c>
      <c r="K530" s="87" t="s">
        <v>95</v>
      </c>
      <c r="L530" s="89">
        <v>2.1167208101147805</v>
      </c>
      <c r="M530" s="87" t="s">
        <v>17</v>
      </c>
      <c r="N530" s="87" t="s">
        <v>16</v>
      </c>
      <c r="O530" s="87">
        <v>1</v>
      </c>
      <c r="P530" s="87" t="s">
        <v>3</v>
      </c>
      <c r="Q530" s="87" t="s">
        <v>15</v>
      </c>
      <c r="R530" s="87">
        <v>256.79999999999995</v>
      </c>
      <c r="S530" s="87" t="s">
        <v>14</v>
      </c>
      <c r="T530" s="87">
        <v>100</v>
      </c>
      <c r="U530" s="87" t="s">
        <v>0</v>
      </c>
      <c r="V530" s="87">
        <f>VLOOKUP(B530,'[1]Config_Svol-Sarea-DM'!$I$2:$M$190,4,FALSE)</f>
        <v>650</v>
      </c>
      <c r="W530" s="87">
        <f>VLOOKUP(B530,'[1]Config_Svol-Sarea-DM'!$I$2:$M$190,5,FALSE)</f>
        <v>1.4630000000000001E-2</v>
      </c>
      <c r="X530" s="89"/>
      <c r="Y530" s="95" t="s">
        <v>1504</v>
      </c>
      <c r="Z530" s="87">
        <f>VLOOKUP(B530,'[1]Config_Svol-Sarea-DM'!$I$2:$M$190,2,FALSE)</f>
        <v>4.4999999999999997E-3</v>
      </c>
      <c r="AA530" s="87">
        <f>VLOOKUP(B530,'[1]Config_Svol-Sarea-DM'!$I$2:$M$190,3,FALSE)</f>
        <v>7.3999999999999999E-4</v>
      </c>
      <c r="AB530" s="90"/>
      <c r="AC530" s="87" t="s">
        <v>1496</v>
      </c>
      <c r="AD530" s="87">
        <f>VLOOKUP(B530,'[1]Wet|Dry-qPCR'!$E$1:$L$167,8,FALSE)</f>
        <v>2.3458490746170967E-2</v>
      </c>
      <c r="AE530" s="87" t="s">
        <v>1516</v>
      </c>
    </row>
    <row r="531" spans="1:31">
      <c r="A531" s="86" t="s">
        <v>49</v>
      </c>
      <c r="B531" s="86" t="s">
        <v>1371</v>
      </c>
      <c r="C531" s="88">
        <v>45210</v>
      </c>
      <c r="D531" s="87" t="s">
        <v>758</v>
      </c>
      <c r="E531" s="87">
        <v>4</v>
      </c>
      <c r="F531" s="87" t="s">
        <v>47</v>
      </c>
      <c r="G531" s="87" t="s">
        <v>9</v>
      </c>
      <c r="H531" s="87" t="s">
        <v>8</v>
      </c>
      <c r="I531" s="87" t="s">
        <v>46</v>
      </c>
      <c r="J531" s="87" t="s">
        <v>7</v>
      </c>
      <c r="K531" s="87" t="s">
        <v>95</v>
      </c>
      <c r="L531" s="89">
        <v>6.3263525933891405</v>
      </c>
      <c r="M531" s="87" t="s">
        <v>17</v>
      </c>
      <c r="N531" s="87" t="s">
        <v>16</v>
      </c>
      <c r="O531" s="87">
        <v>1</v>
      </c>
      <c r="P531" s="87" t="s">
        <v>3</v>
      </c>
      <c r="Q531" s="87" t="s">
        <v>15</v>
      </c>
      <c r="R531" s="87">
        <v>296.59999999999997</v>
      </c>
      <c r="S531" s="87" t="s">
        <v>14</v>
      </c>
      <c r="T531" s="87">
        <v>100</v>
      </c>
      <c r="U531" s="87" t="s">
        <v>0</v>
      </c>
      <c r="V531" s="87">
        <f>VLOOKUP(B531,'[1]Config_Svol-Sarea-DM'!$I$2:$M$190,4,FALSE)</f>
        <v>650</v>
      </c>
      <c r="W531" s="87">
        <f>VLOOKUP(B531,'[1]Config_Svol-Sarea-DM'!$I$2:$M$190,5,FALSE)</f>
        <v>1.4629999999999999E-2</v>
      </c>
      <c r="X531" s="89"/>
      <c r="Y531" s="95" t="s">
        <v>1504</v>
      </c>
      <c r="Z531" s="87">
        <f>VLOOKUP(B531,'[1]Config_Svol-Sarea-DM'!$I$2:$M$190,2,FALSE)</f>
        <v>3.3E-3</v>
      </c>
      <c r="AA531" s="87">
        <f>VLOOKUP(B531,'[1]Config_Svol-Sarea-DM'!$I$2:$M$190,3,FALSE)</f>
        <v>4.4999999999999999E-4</v>
      </c>
      <c r="AB531" s="90"/>
      <c r="AC531" s="87" t="s">
        <v>1496</v>
      </c>
      <c r="AD531" s="87">
        <f>VLOOKUP(B531,'[1]Wet|Dry-qPCR'!$E$1:$L$167,8,FALSE)</f>
        <v>1.6907885837954842E-2</v>
      </c>
      <c r="AE531" s="87" t="s">
        <v>1516</v>
      </c>
    </row>
    <row r="532" spans="1:31">
      <c r="A532" s="86" t="s">
        <v>48</v>
      </c>
      <c r="B532" s="86" t="s">
        <v>1371</v>
      </c>
      <c r="C532" s="88">
        <v>45210</v>
      </c>
      <c r="D532" s="87" t="s">
        <v>758</v>
      </c>
      <c r="E532" s="87">
        <v>4</v>
      </c>
      <c r="F532" s="87" t="s">
        <v>47</v>
      </c>
      <c r="G532" s="87" t="s">
        <v>9</v>
      </c>
      <c r="H532" s="87" t="s">
        <v>8</v>
      </c>
      <c r="I532" s="87" t="s">
        <v>46</v>
      </c>
      <c r="J532" s="87" t="s">
        <v>7</v>
      </c>
      <c r="K532" s="87" t="s">
        <v>95</v>
      </c>
      <c r="L532" s="89">
        <v>10.681880778403736</v>
      </c>
      <c r="M532" s="87" t="s">
        <v>17</v>
      </c>
      <c r="N532" s="87" t="s">
        <v>16</v>
      </c>
      <c r="O532" s="87">
        <v>1</v>
      </c>
      <c r="P532" s="87" t="s">
        <v>3</v>
      </c>
      <c r="Q532" s="87" t="s">
        <v>15</v>
      </c>
      <c r="R532" s="87">
        <v>278.60000000000002</v>
      </c>
      <c r="S532" s="87" t="s">
        <v>14</v>
      </c>
      <c r="T532" s="87">
        <v>100</v>
      </c>
      <c r="U532" s="87" t="s">
        <v>0</v>
      </c>
      <c r="V532" s="87">
        <f>VLOOKUP(B532,'[1]Config_Svol-Sarea-DM'!$I$2:$M$190,4,FALSE)</f>
        <v>650</v>
      </c>
      <c r="W532" s="87">
        <f>VLOOKUP(B532,'[1]Config_Svol-Sarea-DM'!$I$2:$M$190,5,FALSE)</f>
        <v>1.4629999999999999E-2</v>
      </c>
      <c r="X532" s="89"/>
      <c r="Y532" s="95" t="s">
        <v>1504</v>
      </c>
      <c r="Z532" s="87">
        <f>VLOOKUP(B532,'[1]Config_Svol-Sarea-DM'!$I$2:$M$190,2,FALSE)</f>
        <v>3.3E-3</v>
      </c>
      <c r="AA532" s="87">
        <f>VLOOKUP(B532,'[1]Config_Svol-Sarea-DM'!$I$2:$M$190,3,FALSE)</f>
        <v>4.4999999999999999E-4</v>
      </c>
      <c r="AB532" s="90"/>
      <c r="AC532" s="87" t="s">
        <v>1496</v>
      </c>
      <c r="AD532" s="87">
        <f>VLOOKUP(B532,'[1]Wet|Dry-qPCR'!$E$1:$L$167,8,FALSE)</f>
        <v>1.6907885837954842E-2</v>
      </c>
      <c r="AE532" s="87" t="s">
        <v>1516</v>
      </c>
    </row>
    <row r="533" spans="1:31">
      <c r="A533" s="86" t="s">
        <v>45</v>
      </c>
      <c r="B533" s="86" t="s">
        <v>1372</v>
      </c>
      <c r="C533" s="88">
        <v>45210</v>
      </c>
      <c r="D533" s="87" t="s">
        <v>758</v>
      </c>
      <c r="E533" s="87">
        <v>4</v>
      </c>
      <c r="F533" s="87" t="s">
        <v>24</v>
      </c>
      <c r="G533" s="87" t="s">
        <v>23</v>
      </c>
      <c r="H533" s="87" t="s">
        <v>19</v>
      </c>
      <c r="I533" s="87" t="s">
        <v>8</v>
      </c>
      <c r="J533" s="87" t="s">
        <v>7</v>
      </c>
      <c r="K533" s="87" t="s">
        <v>95</v>
      </c>
      <c r="L533" s="89">
        <v>1.8638591835464255</v>
      </c>
      <c r="M533" s="87" t="s">
        <v>17</v>
      </c>
      <c r="N533" s="87" t="s">
        <v>16</v>
      </c>
      <c r="O533" s="87">
        <v>1</v>
      </c>
      <c r="P533" s="87" t="s">
        <v>3</v>
      </c>
      <c r="Q533" s="87" t="s">
        <v>15</v>
      </c>
      <c r="R533" s="87">
        <v>276</v>
      </c>
      <c r="S533" s="87" t="s">
        <v>14</v>
      </c>
      <c r="T533" s="87">
        <v>100</v>
      </c>
      <c r="U533" s="87" t="s">
        <v>0</v>
      </c>
      <c r="V533" s="87"/>
      <c r="W533" s="87"/>
      <c r="X533" s="87"/>
      <c r="Y533" s="87"/>
      <c r="AA533" s="87"/>
      <c r="AB533" s="90"/>
      <c r="AC533" s="87"/>
      <c r="AD533" s="87">
        <f>VLOOKUP(B533,'[1]Wet|Dry-qPCR'!$E$1:$L$167,8,FALSE)</f>
        <v>1.2740544127405216E-3</v>
      </c>
      <c r="AE533" s="87" t="s">
        <v>1515</v>
      </c>
    </row>
    <row r="534" spans="1:31">
      <c r="A534" s="86" t="s">
        <v>44</v>
      </c>
      <c r="B534" s="86" t="s">
        <v>1372</v>
      </c>
      <c r="C534" s="88">
        <v>45210</v>
      </c>
      <c r="D534" s="87" t="s">
        <v>758</v>
      </c>
      <c r="E534" s="87">
        <v>4</v>
      </c>
      <c r="F534" s="87" t="s">
        <v>24</v>
      </c>
      <c r="G534" s="87" t="s">
        <v>23</v>
      </c>
      <c r="H534" s="87" t="s">
        <v>19</v>
      </c>
      <c r="I534" s="87" t="s">
        <v>8</v>
      </c>
      <c r="J534" s="87" t="s">
        <v>7</v>
      </c>
      <c r="K534" s="87" t="s">
        <v>95</v>
      </c>
      <c r="L534" s="89">
        <v>30.193398798395428</v>
      </c>
      <c r="M534" s="87" t="s">
        <v>17</v>
      </c>
      <c r="N534" s="87" t="s">
        <v>16</v>
      </c>
      <c r="O534" s="87">
        <v>1</v>
      </c>
      <c r="P534" s="87" t="s">
        <v>3</v>
      </c>
      <c r="Q534" s="87" t="s">
        <v>15</v>
      </c>
      <c r="R534" s="87">
        <v>261.79999999999995</v>
      </c>
      <c r="S534" s="87" t="s">
        <v>14</v>
      </c>
      <c r="T534" s="87">
        <v>100</v>
      </c>
      <c r="U534" s="87" t="s">
        <v>0</v>
      </c>
      <c r="V534" s="87"/>
      <c r="W534" s="87"/>
      <c r="X534" s="87"/>
      <c r="Y534" s="87"/>
      <c r="AA534" s="87"/>
      <c r="AB534" s="90"/>
      <c r="AC534" s="87"/>
      <c r="AD534" s="87">
        <f>VLOOKUP(B534,'[1]Wet|Dry-qPCR'!$E$1:$L$167,8,FALSE)</f>
        <v>1.2740544127405216E-3</v>
      </c>
      <c r="AE534" s="87" t="s">
        <v>1515</v>
      </c>
    </row>
    <row r="535" spans="1:31">
      <c r="A535" s="86" t="s">
        <v>43</v>
      </c>
      <c r="B535" s="86" t="s">
        <v>1373</v>
      </c>
      <c r="C535" s="88">
        <v>45210</v>
      </c>
      <c r="D535" s="87" t="s">
        <v>758</v>
      </c>
      <c r="E535" s="87">
        <v>4</v>
      </c>
      <c r="F535" s="87" t="s">
        <v>20</v>
      </c>
      <c r="G535" s="87" t="s">
        <v>9</v>
      </c>
      <c r="H535" s="87" t="s">
        <v>19</v>
      </c>
      <c r="I535" s="87" t="s">
        <v>8</v>
      </c>
      <c r="J535" s="87" t="s">
        <v>7</v>
      </c>
      <c r="K535" s="87" t="s">
        <v>95</v>
      </c>
      <c r="L535" s="89">
        <v>322.81516506017545</v>
      </c>
      <c r="M535" s="87" t="s">
        <v>17</v>
      </c>
      <c r="N535" s="87" t="s">
        <v>16</v>
      </c>
      <c r="O535" s="87">
        <v>1</v>
      </c>
      <c r="P535" s="87" t="s">
        <v>3</v>
      </c>
      <c r="Q535" s="87" t="s">
        <v>15</v>
      </c>
      <c r="R535" s="87">
        <v>272.89999999999998</v>
      </c>
      <c r="S535" s="87" t="s">
        <v>14</v>
      </c>
      <c r="T535" s="87">
        <v>100</v>
      </c>
      <c r="U535" s="87" t="s">
        <v>0</v>
      </c>
      <c r="V535" s="87">
        <f>VLOOKUP(B535,'[1]Config_Svol-Sarea-DM'!$I$2:$M$190,4,FALSE)</f>
        <v>550</v>
      </c>
      <c r="W535" s="87">
        <f>VLOOKUP(B535,'[1]Config_Svol-Sarea-DM'!$I$2:$M$190,5,FALSE)</f>
        <v>8.5999999999999993E-2</v>
      </c>
      <c r="X535" s="89"/>
      <c r="Y535" s="95" t="s">
        <v>1504</v>
      </c>
      <c r="Z535" s="87">
        <f>VLOOKUP(B535,'[1]Config_Svol-Sarea-DM'!$I$2:$M$190,2,FALSE)</f>
        <v>7.1000000000000005E-5</v>
      </c>
      <c r="AA535" s="87">
        <f>VLOOKUP(B535,'[1]Config_Svol-Sarea-DM'!$I$2:$M$190,3,FALSE)</f>
        <v>0</v>
      </c>
      <c r="AB535" s="90"/>
      <c r="AC535" s="87" t="s">
        <v>1496</v>
      </c>
      <c r="AD535" s="87">
        <f>VLOOKUP(B535,'[1]Wet|Dry-qPCR'!$E$1:$L$167,8,FALSE)</f>
        <v>7.1505629166551208E-3</v>
      </c>
      <c r="AE535" s="87" t="s">
        <v>1516</v>
      </c>
    </row>
    <row r="536" spans="1:31">
      <c r="A536" s="86" t="s">
        <v>42</v>
      </c>
      <c r="B536" s="86" t="s">
        <v>1373</v>
      </c>
      <c r="C536" s="88">
        <v>45210</v>
      </c>
      <c r="D536" s="87" t="s">
        <v>758</v>
      </c>
      <c r="E536" s="87">
        <v>4</v>
      </c>
      <c r="F536" s="87" t="s">
        <v>20</v>
      </c>
      <c r="G536" s="87" t="s">
        <v>9</v>
      </c>
      <c r="H536" s="87" t="s">
        <v>19</v>
      </c>
      <c r="I536" s="87" t="s">
        <v>8</v>
      </c>
      <c r="J536" s="87" t="s">
        <v>7</v>
      </c>
      <c r="K536" s="87" t="s">
        <v>95</v>
      </c>
      <c r="L536" s="89">
        <v>745.621135528075</v>
      </c>
      <c r="M536" s="87" t="s">
        <v>17</v>
      </c>
      <c r="N536" s="87" t="s">
        <v>16</v>
      </c>
      <c r="O536" s="87">
        <v>1</v>
      </c>
      <c r="P536" s="87" t="s">
        <v>3</v>
      </c>
      <c r="Q536" s="87" t="s">
        <v>15</v>
      </c>
      <c r="R536" s="87">
        <v>261.79999999999995</v>
      </c>
      <c r="S536" s="87" t="s">
        <v>14</v>
      </c>
      <c r="T536" s="87">
        <v>100</v>
      </c>
      <c r="U536" s="87" t="s">
        <v>0</v>
      </c>
      <c r="V536" s="87">
        <f>VLOOKUP(B536,'[1]Config_Svol-Sarea-DM'!$I$2:$M$190,4,FALSE)</f>
        <v>550</v>
      </c>
      <c r="W536" s="87">
        <f>VLOOKUP(B536,'[1]Config_Svol-Sarea-DM'!$I$2:$M$190,5,FALSE)</f>
        <v>8.5999999999999993E-2</v>
      </c>
      <c r="X536" s="89"/>
      <c r="Y536" s="95" t="s">
        <v>1504</v>
      </c>
      <c r="Z536" s="87">
        <f>VLOOKUP(B536,'[1]Config_Svol-Sarea-DM'!$I$2:$M$190,2,FALSE)</f>
        <v>7.1000000000000005E-5</v>
      </c>
      <c r="AA536" s="87">
        <f>VLOOKUP(B536,'[1]Config_Svol-Sarea-DM'!$I$2:$M$190,3,FALSE)</f>
        <v>0</v>
      </c>
      <c r="AB536" s="90"/>
      <c r="AC536" s="87" t="s">
        <v>1496</v>
      </c>
      <c r="AD536" s="87">
        <f>VLOOKUP(B536,'[1]Wet|Dry-qPCR'!$E$1:$L$167,8,FALSE)</f>
        <v>7.1505629166551208E-3</v>
      </c>
      <c r="AE536" s="87" t="s">
        <v>1516</v>
      </c>
    </row>
    <row r="537" spans="1:31">
      <c r="A537" s="86" t="s">
        <v>41</v>
      </c>
      <c r="B537" s="86" t="s">
        <v>1374</v>
      </c>
      <c r="C537" s="88">
        <v>45210</v>
      </c>
      <c r="D537" s="87" t="s">
        <v>758</v>
      </c>
      <c r="E537" s="87">
        <v>4</v>
      </c>
      <c r="F537" s="87" t="s">
        <v>24</v>
      </c>
      <c r="G537" s="87" t="s">
        <v>23</v>
      </c>
      <c r="H537" s="87" t="s">
        <v>37</v>
      </c>
      <c r="I537" s="87" t="s">
        <v>8</v>
      </c>
      <c r="J537" s="87" t="s">
        <v>7</v>
      </c>
      <c r="K537" s="87" t="s">
        <v>95</v>
      </c>
      <c r="L537" s="89">
        <v>21.529010585934063</v>
      </c>
      <c r="M537" s="87" t="s">
        <v>17</v>
      </c>
      <c r="N537" s="87" t="s">
        <v>16</v>
      </c>
      <c r="O537" s="87">
        <v>1</v>
      </c>
      <c r="P537" s="87" t="s">
        <v>3</v>
      </c>
      <c r="Q537" s="87" t="s">
        <v>15</v>
      </c>
      <c r="R537" s="87">
        <v>283.89999999999998</v>
      </c>
      <c r="S537" s="87" t="s">
        <v>14</v>
      </c>
      <c r="T537" s="87">
        <v>100</v>
      </c>
      <c r="U537" s="87" t="s">
        <v>0</v>
      </c>
      <c r="V537" s="87"/>
      <c r="W537" s="87"/>
      <c r="X537" s="87"/>
      <c r="Y537" s="87"/>
      <c r="AA537" s="87"/>
      <c r="AB537" s="90"/>
      <c r="AC537" s="87"/>
      <c r="AD537" s="87">
        <f>VLOOKUP(B537,'[1]Wet|Dry-qPCR'!$E$1:$L$167,8,FALSE)</f>
        <v>9.6176844543474742E-3</v>
      </c>
      <c r="AE537" s="87" t="s">
        <v>1515</v>
      </c>
    </row>
    <row r="538" spans="1:31">
      <c r="A538" s="86" t="s">
        <v>40</v>
      </c>
      <c r="B538" s="86" t="s">
        <v>1374</v>
      </c>
      <c r="C538" s="88">
        <v>45210</v>
      </c>
      <c r="D538" s="87" t="s">
        <v>758</v>
      </c>
      <c r="E538" s="87">
        <v>4</v>
      </c>
      <c r="F538" s="87" t="s">
        <v>24</v>
      </c>
      <c r="G538" s="87" t="s">
        <v>23</v>
      </c>
      <c r="H538" s="87" t="s">
        <v>37</v>
      </c>
      <c r="I538" s="87" t="s">
        <v>8</v>
      </c>
      <c r="J538" s="87" t="s">
        <v>7</v>
      </c>
      <c r="K538" s="87" t="s">
        <v>95</v>
      </c>
      <c r="L538" s="89">
        <v>45.775467722039473</v>
      </c>
      <c r="M538" s="87" t="s">
        <v>17</v>
      </c>
      <c r="N538" s="87" t="s">
        <v>16</v>
      </c>
      <c r="O538" s="87">
        <v>1</v>
      </c>
      <c r="P538" s="87" t="s">
        <v>3</v>
      </c>
      <c r="Q538" s="87" t="s">
        <v>15</v>
      </c>
      <c r="R538" s="87">
        <v>237.5</v>
      </c>
      <c r="S538" s="87" t="s">
        <v>14</v>
      </c>
      <c r="T538" s="87">
        <v>100</v>
      </c>
      <c r="U538" s="87" t="s">
        <v>0</v>
      </c>
      <c r="V538" s="87"/>
      <c r="W538" s="87"/>
      <c r="X538" s="87"/>
      <c r="Y538" s="87"/>
      <c r="AA538" s="87"/>
      <c r="AB538" s="90"/>
      <c r="AC538" s="87"/>
      <c r="AD538" s="87">
        <f>VLOOKUP(B538,'[1]Wet|Dry-qPCR'!$E$1:$L$167,8,FALSE)</f>
        <v>9.6176844543474742E-3</v>
      </c>
      <c r="AE538" s="87" t="s">
        <v>1515</v>
      </c>
    </row>
    <row r="539" spans="1:31">
      <c r="A539" s="86" t="s">
        <v>39</v>
      </c>
      <c r="B539" s="86" t="s">
        <v>1375</v>
      </c>
      <c r="C539" s="88">
        <v>45210</v>
      </c>
      <c r="D539" s="87" t="s">
        <v>758</v>
      </c>
      <c r="E539" s="87">
        <v>4</v>
      </c>
      <c r="F539" s="87" t="s">
        <v>20</v>
      </c>
      <c r="G539" s="87" t="s">
        <v>9</v>
      </c>
      <c r="H539" s="87" t="s">
        <v>37</v>
      </c>
      <c r="I539" s="87" t="s">
        <v>8</v>
      </c>
      <c r="J539" s="87" t="s">
        <v>7</v>
      </c>
      <c r="K539" s="87" t="s">
        <v>95</v>
      </c>
      <c r="L539" s="89">
        <v>149.99232503339019</v>
      </c>
      <c r="M539" s="87" t="s">
        <v>17</v>
      </c>
      <c r="N539" s="87" t="s">
        <v>16</v>
      </c>
      <c r="O539" s="87">
        <v>1</v>
      </c>
      <c r="P539" s="87" t="s">
        <v>3</v>
      </c>
      <c r="Q539" s="87" t="s">
        <v>15</v>
      </c>
      <c r="R539" s="87">
        <v>291.3</v>
      </c>
      <c r="S539" s="87" t="s">
        <v>14</v>
      </c>
      <c r="T539" s="87">
        <v>100</v>
      </c>
      <c r="U539" s="87" t="s">
        <v>0</v>
      </c>
      <c r="V539" s="87">
        <f>VLOOKUP(B539,'[1]Config_Svol-Sarea-DM'!$I$2:$M$190,4,FALSE)</f>
        <v>550</v>
      </c>
      <c r="W539" s="87">
        <f>VLOOKUP(B539,'[1]Config_Svol-Sarea-DM'!$I$2:$M$190,5,FALSE)</f>
        <v>1</v>
      </c>
      <c r="X539" s="89"/>
      <c r="Y539" s="95" t="s">
        <v>1504</v>
      </c>
      <c r="Z539" s="87">
        <f>VLOOKUP(B539,'[1]Config_Svol-Sarea-DM'!$I$2:$M$190,2,FALSE)</f>
        <v>2.4000000000000001E-4</v>
      </c>
      <c r="AA539" s="87">
        <f>VLOOKUP(B539,'[1]Config_Svol-Sarea-DM'!$I$2:$M$190,3,FALSE)</f>
        <v>2.3E-5</v>
      </c>
      <c r="AB539" s="90"/>
      <c r="AC539" s="87" t="s">
        <v>1496</v>
      </c>
      <c r="AD539" s="87">
        <f>VLOOKUP(B539,'[1]Wet|Dry-qPCR'!$E$1:$L$167,8,FALSE)</f>
        <v>1.8036326686142502E-2</v>
      </c>
      <c r="AE539" s="87" t="s">
        <v>1516</v>
      </c>
    </row>
    <row r="540" spans="1:31">
      <c r="A540" s="86" t="s">
        <v>38</v>
      </c>
      <c r="B540" s="86" t="s">
        <v>1375</v>
      </c>
      <c r="C540" s="88">
        <v>45210</v>
      </c>
      <c r="D540" s="87" t="s">
        <v>758</v>
      </c>
      <c r="E540" s="87">
        <v>4</v>
      </c>
      <c r="F540" s="87" t="s">
        <v>20</v>
      </c>
      <c r="G540" s="87" t="s">
        <v>9</v>
      </c>
      <c r="H540" s="87" t="s">
        <v>37</v>
      </c>
      <c r="I540" s="87" t="s">
        <v>8</v>
      </c>
      <c r="J540" s="87" t="s">
        <v>7</v>
      </c>
      <c r="K540" s="87" t="s">
        <v>95</v>
      </c>
      <c r="L540" s="89">
        <v>157.47882337017225</v>
      </c>
      <c r="M540" s="87" t="s">
        <v>17</v>
      </c>
      <c r="N540" s="87" t="s">
        <v>16</v>
      </c>
      <c r="O540" s="87">
        <v>1</v>
      </c>
      <c r="P540" s="87" t="s">
        <v>3</v>
      </c>
      <c r="Q540" s="87" t="s">
        <v>15</v>
      </c>
      <c r="R540" s="87">
        <v>251.8</v>
      </c>
      <c r="S540" s="87" t="s">
        <v>14</v>
      </c>
      <c r="T540" s="87">
        <v>100</v>
      </c>
      <c r="U540" s="87" t="s">
        <v>0</v>
      </c>
      <c r="V540" s="87">
        <f>VLOOKUP(B540,'[1]Config_Svol-Sarea-DM'!$I$2:$M$190,4,FALSE)</f>
        <v>550</v>
      </c>
      <c r="W540" s="87">
        <f>VLOOKUP(B540,'[1]Config_Svol-Sarea-DM'!$I$2:$M$190,5,FALSE)</f>
        <v>1</v>
      </c>
      <c r="X540" s="89"/>
      <c r="Y540" s="95" t="s">
        <v>1504</v>
      </c>
      <c r="Z540" s="87">
        <f>VLOOKUP(B540,'[1]Config_Svol-Sarea-DM'!$I$2:$M$190,2,FALSE)</f>
        <v>2.4000000000000001E-4</v>
      </c>
      <c r="AA540" s="87">
        <f>VLOOKUP(B540,'[1]Config_Svol-Sarea-DM'!$I$2:$M$190,3,FALSE)</f>
        <v>2.3E-5</v>
      </c>
      <c r="AB540" s="90"/>
      <c r="AC540" s="87" t="s">
        <v>1496</v>
      </c>
      <c r="AD540" s="87">
        <f>VLOOKUP(B540,'[1]Wet|Dry-qPCR'!$E$1:$L$167,8,FALSE)</f>
        <v>1.8036326686142502E-2</v>
      </c>
      <c r="AE540" s="87" t="s">
        <v>1516</v>
      </c>
    </row>
    <row r="541" spans="1:31">
      <c r="A541" s="86" t="s">
        <v>36</v>
      </c>
      <c r="B541" s="86" t="s">
        <v>1376</v>
      </c>
      <c r="C541" s="88">
        <v>45211</v>
      </c>
      <c r="D541" s="87" t="s">
        <v>758</v>
      </c>
      <c r="E541" s="87">
        <v>4</v>
      </c>
      <c r="F541" s="87" t="s">
        <v>24</v>
      </c>
      <c r="G541" s="87" t="s">
        <v>23</v>
      </c>
      <c r="H541" s="87" t="s">
        <v>19</v>
      </c>
      <c r="I541" s="87" t="s">
        <v>32</v>
      </c>
      <c r="J541" s="87" t="s">
        <v>7</v>
      </c>
      <c r="K541" s="87" t="s">
        <v>95</v>
      </c>
      <c r="L541" s="89">
        <v>63.15931862731982</v>
      </c>
      <c r="M541" s="87" t="s">
        <v>17</v>
      </c>
      <c r="N541" s="87" t="s">
        <v>16</v>
      </c>
      <c r="O541" s="87">
        <v>1</v>
      </c>
      <c r="P541" s="87" t="s">
        <v>3</v>
      </c>
      <c r="Q541" s="87" t="s">
        <v>15</v>
      </c>
      <c r="R541" s="87">
        <v>248.20000000000002</v>
      </c>
      <c r="S541" s="87" t="s">
        <v>14</v>
      </c>
      <c r="T541" s="87">
        <v>100</v>
      </c>
      <c r="U541" s="87" t="s">
        <v>0</v>
      </c>
      <c r="V541" s="87"/>
      <c r="W541" s="87"/>
      <c r="X541" s="87"/>
      <c r="Y541" s="87"/>
      <c r="AA541" s="87"/>
      <c r="AB541" s="90"/>
      <c r="AC541" s="87"/>
      <c r="AD541" s="87">
        <f>VLOOKUP(B541,'[1]Wet|Dry-qPCR'!$E$1:$L$167,8,FALSE)</f>
        <v>4.2753367300610457E-3</v>
      </c>
      <c r="AE541" s="87" t="s">
        <v>1515</v>
      </c>
    </row>
    <row r="542" spans="1:31">
      <c r="A542" s="86" t="s">
        <v>35</v>
      </c>
      <c r="B542" s="86" t="s">
        <v>1376</v>
      </c>
      <c r="C542" s="88">
        <v>45211</v>
      </c>
      <c r="D542" s="87" t="s">
        <v>758</v>
      </c>
      <c r="E542" s="87">
        <v>4</v>
      </c>
      <c r="F542" s="87" t="s">
        <v>24</v>
      </c>
      <c r="G542" s="87" t="s">
        <v>23</v>
      </c>
      <c r="H542" s="87" t="s">
        <v>19</v>
      </c>
      <c r="I542" s="87" t="s">
        <v>32</v>
      </c>
      <c r="J542" s="87" t="s">
        <v>7</v>
      </c>
      <c r="K542" s="87" t="s">
        <v>95</v>
      </c>
      <c r="L542" s="89">
        <v>48.699737876974119</v>
      </c>
      <c r="M542" s="87" t="s">
        <v>17</v>
      </c>
      <c r="N542" s="87" t="s">
        <v>16</v>
      </c>
      <c r="O542" s="87">
        <v>1</v>
      </c>
      <c r="P542" s="87" t="s">
        <v>3</v>
      </c>
      <c r="Q542" s="87" t="s">
        <v>15</v>
      </c>
      <c r="R542" s="87">
        <v>260.40000000000003</v>
      </c>
      <c r="S542" s="87" t="s">
        <v>14</v>
      </c>
      <c r="T542" s="87">
        <v>100</v>
      </c>
      <c r="U542" s="87" t="s">
        <v>0</v>
      </c>
      <c r="V542" s="87"/>
      <c r="W542" s="87"/>
      <c r="X542" s="87"/>
      <c r="Y542" s="87"/>
      <c r="AA542" s="87"/>
      <c r="AB542" s="90"/>
      <c r="AC542" s="87"/>
      <c r="AD542" s="87">
        <f>VLOOKUP(B542,'[1]Wet|Dry-qPCR'!$E$1:$L$167,8,FALSE)</f>
        <v>4.2753367300610457E-3</v>
      </c>
      <c r="AE542" s="87" t="s">
        <v>1515</v>
      </c>
    </row>
    <row r="543" spans="1:31">
      <c r="A543" s="86" t="s">
        <v>34</v>
      </c>
      <c r="B543" s="86" t="s">
        <v>1377</v>
      </c>
      <c r="C543" s="88">
        <v>45211</v>
      </c>
      <c r="D543" s="87" t="s">
        <v>758</v>
      </c>
      <c r="E543" s="87">
        <v>4</v>
      </c>
      <c r="F543" s="87" t="s">
        <v>20</v>
      </c>
      <c r="G543" s="87" t="s">
        <v>9</v>
      </c>
      <c r="H543" s="87" t="s">
        <v>19</v>
      </c>
      <c r="I543" s="87" t="s">
        <v>32</v>
      </c>
      <c r="J543" s="87" t="s">
        <v>7</v>
      </c>
      <c r="K543" s="87" t="s">
        <v>95</v>
      </c>
      <c r="L543" s="89">
        <v>401.77206973826253</v>
      </c>
      <c r="M543" s="87" t="s">
        <v>17</v>
      </c>
      <c r="N543" s="87" t="s">
        <v>16</v>
      </c>
      <c r="O543" s="87">
        <v>1</v>
      </c>
      <c r="P543" s="87" t="s">
        <v>3</v>
      </c>
      <c r="Q543" s="87" t="s">
        <v>15</v>
      </c>
      <c r="R543" s="87">
        <v>272.10000000000002</v>
      </c>
      <c r="S543" s="87" t="s">
        <v>14</v>
      </c>
      <c r="T543" s="87">
        <v>100</v>
      </c>
      <c r="U543" s="87" t="s">
        <v>0</v>
      </c>
      <c r="V543" s="87">
        <f>VLOOKUP(B543,'[1]Config_Svol-Sarea-DM'!$I$2:$M$190,4,FALSE)</f>
        <v>550</v>
      </c>
      <c r="W543" s="87">
        <f>VLOOKUP(B543,'[1]Config_Svol-Sarea-DM'!$I$2:$M$190,5,FALSE)</f>
        <v>8.5999999999999993E-2</v>
      </c>
      <c r="X543" s="89"/>
      <c r="Y543" s="95" t="s">
        <v>1504</v>
      </c>
      <c r="Z543" s="87">
        <f>VLOOKUP(B543,'[1]Config_Svol-Sarea-DM'!$I$2:$M$190,2,FALSE)</f>
        <v>7.6999999999999996E-4</v>
      </c>
      <c r="AA543" s="87">
        <f>VLOOKUP(B543,'[1]Config_Svol-Sarea-DM'!$I$2:$M$190,3,FALSE)</f>
        <v>1.1E-4</v>
      </c>
      <c r="AB543" s="90"/>
      <c r="AC543" s="87" t="s">
        <v>1496</v>
      </c>
      <c r="AD543" s="87">
        <f>VLOOKUP(B543,'[1]Wet|Dry-qPCR'!$E$1:$L$167,8,FALSE)</f>
        <v>7.1796593535724098E-3</v>
      </c>
      <c r="AE543" s="87" t="s">
        <v>1516</v>
      </c>
    </row>
    <row r="544" spans="1:31">
      <c r="A544" s="86" t="s">
        <v>33</v>
      </c>
      <c r="B544" s="86" t="s">
        <v>1377</v>
      </c>
      <c r="C544" s="88">
        <v>45211</v>
      </c>
      <c r="D544" s="87" t="s">
        <v>758</v>
      </c>
      <c r="E544" s="87">
        <v>4</v>
      </c>
      <c r="F544" s="87" t="s">
        <v>20</v>
      </c>
      <c r="G544" s="87" t="s">
        <v>9</v>
      </c>
      <c r="H544" s="87" t="s">
        <v>19</v>
      </c>
      <c r="I544" s="87" t="s">
        <v>32</v>
      </c>
      <c r="J544" s="87" t="s">
        <v>7</v>
      </c>
      <c r="K544" s="87" t="s">
        <v>95</v>
      </c>
      <c r="L544" s="89">
        <v>181.95216228507158</v>
      </c>
      <c r="M544" s="87" t="s">
        <v>17</v>
      </c>
      <c r="N544" s="87" t="s">
        <v>16</v>
      </c>
      <c r="O544" s="87">
        <v>1</v>
      </c>
      <c r="P544" s="87" t="s">
        <v>3</v>
      </c>
      <c r="Q544" s="87" t="s">
        <v>15</v>
      </c>
      <c r="R544" s="87">
        <v>276.8</v>
      </c>
      <c r="S544" s="87" t="s">
        <v>14</v>
      </c>
      <c r="T544" s="87">
        <v>100</v>
      </c>
      <c r="U544" s="87" t="s">
        <v>0</v>
      </c>
      <c r="V544" s="87">
        <f>VLOOKUP(B544,'[1]Config_Svol-Sarea-DM'!$I$2:$M$190,4,FALSE)</f>
        <v>550</v>
      </c>
      <c r="W544" s="87">
        <f>VLOOKUP(B544,'[1]Config_Svol-Sarea-DM'!$I$2:$M$190,5,FALSE)</f>
        <v>8.5999999999999993E-2</v>
      </c>
      <c r="X544" s="89"/>
      <c r="Y544" s="95" t="s">
        <v>1504</v>
      </c>
      <c r="Z544" s="87">
        <f>VLOOKUP(B544,'[1]Config_Svol-Sarea-DM'!$I$2:$M$190,2,FALSE)</f>
        <v>7.6999999999999996E-4</v>
      </c>
      <c r="AA544" s="87">
        <f>VLOOKUP(B544,'[1]Config_Svol-Sarea-DM'!$I$2:$M$190,3,FALSE)</f>
        <v>1.1E-4</v>
      </c>
      <c r="AB544" s="90"/>
      <c r="AC544" s="87" t="s">
        <v>1496</v>
      </c>
      <c r="AD544" s="87">
        <f>VLOOKUP(B544,'[1]Wet|Dry-qPCR'!$E$1:$L$167,8,FALSE)</f>
        <v>7.1796593535724098E-3</v>
      </c>
      <c r="AE544" s="87" t="s">
        <v>1516</v>
      </c>
    </row>
    <row r="545" spans="1:31">
      <c r="A545" s="86" t="s">
        <v>31</v>
      </c>
      <c r="B545" s="86" t="s">
        <v>1378</v>
      </c>
      <c r="C545" s="88">
        <v>45211</v>
      </c>
      <c r="D545" s="87" t="s">
        <v>758</v>
      </c>
      <c r="E545" s="87">
        <v>4</v>
      </c>
      <c r="F545" s="87" t="s">
        <v>24</v>
      </c>
      <c r="G545" s="87" t="s">
        <v>23</v>
      </c>
      <c r="H545" s="87" t="s">
        <v>19</v>
      </c>
      <c r="I545" s="87" t="s">
        <v>27</v>
      </c>
      <c r="J545" s="87" t="s">
        <v>7</v>
      </c>
      <c r="K545" s="87" t="s">
        <v>95</v>
      </c>
      <c r="L545" s="89">
        <v>24.28834256496609</v>
      </c>
      <c r="M545" s="87" t="s">
        <v>17</v>
      </c>
      <c r="N545" s="87" t="s">
        <v>16</v>
      </c>
      <c r="O545" s="87">
        <v>1</v>
      </c>
      <c r="P545" s="87" t="s">
        <v>3</v>
      </c>
      <c r="Q545" s="87" t="s">
        <v>15</v>
      </c>
      <c r="R545" s="87">
        <v>233.4</v>
      </c>
      <c r="S545" s="87" t="s">
        <v>14</v>
      </c>
      <c r="T545" s="87">
        <v>100</v>
      </c>
      <c r="U545" s="87" t="s">
        <v>0</v>
      </c>
      <c r="V545" s="87"/>
      <c r="W545" s="87"/>
      <c r="X545" s="87"/>
      <c r="Y545" s="87"/>
      <c r="AA545" s="87"/>
      <c r="AB545" s="90"/>
      <c r="AC545" s="87"/>
      <c r="AD545" s="87">
        <f>VLOOKUP(B545,'[1]Wet|Dry-qPCR'!$E$1:$L$167,8,FALSE)</f>
        <v>4.4493582137853293E-4</v>
      </c>
      <c r="AE545" s="87" t="s">
        <v>1515</v>
      </c>
    </row>
    <row r="546" spans="1:31">
      <c r="A546" s="86" t="s">
        <v>30</v>
      </c>
      <c r="B546" s="86" t="s">
        <v>1378</v>
      </c>
      <c r="C546" s="88">
        <v>45211</v>
      </c>
      <c r="D546" s="87" t="s">
        <v>758</v>
      </c>
      <c r="E546" s="87">
        <v>4</v>
      </c>
      <c r="F546" s="87" t="s">
        <v>24</v>
      </c>
      <c r="G546" s="87" t="s">
        <v>23</v>
      </c>
      <c r="H546" s="87" t="s">
        <v>19</v>
      </c>
      <c r="I546" s="87" t="s">
        <v>27</v>
      </c>
      <c r="J546" s="87" t="s">
        <v>7</v>
      </c>
      <c r="K546" s="87" t="s">
        <v>95</v>
      </c>
      <c r="L546" s="89">
        <v>1.6602193138624826</v>
      </c>
      <c r="M546" s="87" t="s">
        <v>17</v>
      </c>
      <c r="N546" s="87" t="s">
        <v>16</v>
      </c>
      <c r="O546" s="87">
        <v>1</v>
      </c>
      <c r="P546" s="87" t="s">
        <v>3</v>
      </c>
      <c r="Q546" s="87" t="s">
        <v>15</v>
      </c>
      <c r="R546" s="87">
        <v>271.89999999999998</v>
      </c>
      <c r="S546" s="87" t="s">
        <v>14</v>
      </c>
      <c r="T546" s="87">
        <v>100</v>
      </c>
      <c r="U546" s="87" t="s">
        <v>0</v>
      </c>
      <c r="V546" s="87"/>
      <c r="W546" s="87"/>
      <c r="X546" s="87"/>
      <c r="Y546" s="87"/>
      <c r="AA546" s="87"/>
      <c r="AB546" s="90"/>
      <c r="AC546" s="87"/>
      <c r="AD546" s="87">
        <f>VLOOKUP(B546,'[1]Wet|Dry-qPCR'!$E$1:$L$167,8,FALSE)</f>
        <v>4.4493582137853293E-4</v>
      </c>
      <c r="AE546" s="87" t="s">
        <v>1515</v>
      </c>
    </row>
    <row r="547" spans="1:31">
      <c r="A547" s="86" t="s">
        <v>29</v>
      </c>
      <c r="B547" s="86" t="s">
        <v>1379</v>
      </c>
      <c r="C547" s="88">
        <v>45211</v>
      </c>
      <c r="D547" s="87" t="s">
        <v>758</v>
      </c>
      <c r="E547" s="87">
        <v>4</v>
      </c>
      <c r="F547" s="87" t="s">
        <v>20</v>
      </c>
      <c r="G547" s="87" t="s">
        <v>9</v>
      </c>
      <c r="H547" s="87" t="s">
        <v>19</v>
      </c>
      <c r="I547" s="87" t="s">
        <v>27</v>
      </c>
      <c r="J547" s="87" t="s">
        <v>7</v>
      </c>
      <c r="K547" s="87" t="s">
        <v>95</v>
      </c>
      <c r="L547" s="89">
        <v>24.479325458815325</v>
      </c>
      <c r="M547" s="87" t="s">
        <v>17</v>
      </c>
      <c r="N547" s="87" t="s">
        <v>16</v>
      </c>
      <c r="O547" s="87">
        <v>1</v>
      </c>
      <c r="P547" s="87" t="s">
        <v>3</v>
      </c>
      <c r="Q547" s="87" t="s">
        <v>15</v>
      </c>
      <c r="R547" s="87">
        <v>248.4</v>
      </c>
      <c r="S547" s="87" t="s">
        <v>14</v>
      </c>
      <c r="T547" s="87">
        <v>100</v>
      </c>
      <c r="U547" s="87" t="s">
        <v>0</v>
      </c>
      <c r="V547" s="87">
        <f>VLOOKUP(B547,'[1]Config_Svol-Sarea-DM'!$I$2:$M$190,4,FALSE)</f>
        <v>550</v>
      </c>
      <c r="W547" s="87">
        <f>VLOOKUP(B547,'[1]Config_Svol-Sarea-DM'!$I$2:$M$190,5,FALSE)</f>
        <v>8.5999999999999993E-2</v>
      </c>
      <c r="X547" s="89"/>
      <c r="Y547" s="95" t="s">
        <v>1504</v>
      </c>
      <c r="Z547" s="87">
        <f>VLOOKUP(B547,'[1]Config_Svol-Sarea-DM'!$I$2:$M$190,2,FALSE)</f>
        <v>3.8000000000000002E-4</v>
      </c>
      <c r="AA547" s="87">
        <f>VLOOKUP(B547,'[1]Config_Svol-Sarea-DM'!$I$2:$M$190,3,FALSE)</f>
        <v>7.1000000000000005E-5</v>
      </c>
      <c r="AB547" s="90"/>
      <c r="AC547" s="87" t="s">
        <v>1496</v>
      </c>
      <c r="AD547" s="87">
        <f>VLOOKUP(B547,'[1]Wet|Dry-qPCR'!$E$1:$L$167,8,FALSE)</f>
        <v>6.4024469270846686E-3</v>
      </c>
      <c r="AE547" s="87" t="s">
        <v>1516</v>
      </c>
    </row>
    <row r="548" spans="1:31">
      <c r="A548" s="86" t="s">
        <v>28</v>
      </c>
      <c r="B548" s="86" t="s">
        <v>1379</v>
      </c>
      <c r="C548" s="88">
        <v>45211</v>
      </c>
      <c r="D548" s="87" t="s">
        <v>758</v>
      </c>
      <c r="E548" s="87">
        <v>4</v>
      </c>
      <c r="F548" s="87" t="s">
        <v>20</v>
      </c>
      <c r="G548" s="87" t="s">
        <v>9</v>
      </c>
      <c r="H548" s="87" t="s">
        <v>19</v>
      </c>
      <c r="I548" s="87" t="s">
        <v>27</v>
      </c>
      <c r="J548" s="87" t="s">
        <v>7</v>
      </c>
      <c r="K548" s="87" t="s">
        <v>95</v>
      </c>
      <c r="L548" s="89">
        <v>19.728093107869803</v>
      </c>
      <c r="M548" s="87" t="s">
        <v>17</v>
      </c>
      <c r="N548" s="87" t="s">
        <v>16</v>
      </c>
      <c r="O548" s="87">
        <v>1</v>
      </c>
      <c r="P548" s="87" t="s">
        <v>3</v>
      </c>
      <c r="Q548" s="87" t="s">
        <v>15</v>
      </c>
      <c r="R548" s="87">
        <v>242</v>
      </c>
      <c r="S548" s="87" t="s">
        <v>14</v>
      </c>
      <c r="T548" s="87">
        <v>100</v>
      </c>
      <c r="U548" s="87" t="s">
        <v>0</v>
      </c>
      <c r="V548" s="87">
        <f>VLOOKUP(B548,'[1]Config_Svol-Sarea-DM'!$I$2:$M$190,4,FALSE)</f>
        <v>550</v>
      </c>
      <c r="W548" s="87">
        <f>VLOOKUP(B548,'[1]Config_Svol-Sarea-DM'!$I$2:$M$190,5,FALSE)</f>
        <v>8.5999999999999993E-2</v>
      </c>
      <c r="X548" s="89"/>
      <c r="Y548" s="95" t="s">
        <v>1504</v>
      </c>
      <c r="Z548" s="87">
        <f>VLOOKUP(B548,'[1]Config_Svol-Sarea-DM'!$I$2:$M$190,2,FALSE)</f>
        <v>3.8000000000000002E-4</v>
      </c>
      <c r="AA548" s="87">
        <f>VLOOKUP(B548,'[1]Config_Svol-Sarea-DM'!$I$2:$M$190,3,FALSE)</f>
        <v>7.1000000000000005E-5</v>
      </c>
      <c r="AB548" s="90"/>
      <c r="AC548" s="87" t="s">
        <v>1496</v>
      </c>
      <c r="AD548" s="87">
        <f>VLOOKUP(B548,'[1]Wet|Dry-qPCR'!$E$1:$L$167,8,FALSE)</f>
        <v>6.4024469270846686E-3</v>
      </c>
      <c r="AE548" s="87" t="s">
        <v>1516</v>
      </c>
    </row>
    <row r="549" spans="1:31">
      <c r="A549" s="86" t="s">
        <v>26</v>
      </c>
      <c r="B549" s="86" t="s">
        <v>1380</v>
      </c>
      <c r="C549" s="88">
        <v>45211</v>
      </c>
      <c r="D549" s="87" t="s">
        <v>758</v>
      </c>
      <c r="E549" s="87">
        <v>4</v>
      </c>
      <c r="F549" s="87" t="s">
        <v>24</v>
      </c>
      <c r="G549" s="87" t="s">
        <v>23</v>
      </c>
      <c r="H549" s="87" t="s">
        <v>19</v>
      </c>
      <c r="I549" s="87" t="s">
        <v>18</v>
      </c>
      <c r="J549" s="87" t="s">
        <v>7</v>
      </c>
      <c r="K549" s="87" t="s">
        <v>95</v>
      </c>
      <c r="L549" s="89">
        <v>108.63561476075347</v>
      </c>
      <c r="M549" s="87" t="s">
        <v>17</v>
      </c>
      <c r="N549" s="87" t="s">
        <v>16</v>
      </c>
      <c r="O549" s="87">
        <v>1</v>
      </c>
      <c r="P549" s="87" t="s">
        <v>3</v>
      </c>
      <c r="Q549" s="87" t="s">
        <v>15</v>
      </c>
      <c r="R549" s="87">
        <v>216.5</v>
      </c>
      <c r="S549" s="87" t="s">
        <v>14</v>
      </c>
      <c r="T549" s="87">
        <v>100</v>
      </c>
      <c r="U549" s="87" t="s">
        <v>0</v>
      </c>
      <c r="V549" s="87"/>
      <c r="W549" s="87"/>
      <c r="X549" s="87"/>
      <c r="Y549" s="87"/>
      <c r="AA549" s="87"/>
      <c r="AB549" s="90"/>
      <c r="AC549" s="87"/>
      <c r="AD549" s="87">
        <f>VLOOKUP(B549,'[1]Wet|Dry-qPCR'!$E$1:$L$167,8,FALSE)</f>
        <v>1.4943061781831943E-3</v>
      </c>
      <c r="AE549" s="87" t="s">
        <v>1515</v>
      </c>
    </row>
    <row r="550" spans="1:31">
      <c r="A550" s="86" t="s">
        <v>25</v>
      </c>
      <c r="B550" s="86" t="s">
        <v>1380</v>
      </c>
      <c r="C550" s="88">
        <v>45211</v>
      </c>
      <c r="D550" s="87" t="s">
        <v>758</v>
      </c>
      <c r="E550" s="87">
        <v>4</v>
      </c>
      <c r="F550" s="87" t="s">
        <v>24</v>
      </c>
      <c r="G550" s="87" t="s">
        <v>23</v>
      </c>
      <c r="H550" s="87" t="s">
        <v>19</v>
      </c>
      <c r="I550" s="87" t="s">
        <v>18</v>
      </c>
      <c r="J550" s="87" t="s">
        <v>7</v>
      </c>
      <c r="K550" s="87" t="s">
        <v>95</v>
      </c>
      <c r="L550" s="89">
        <v>22.854064627331688</v>
      </c>
      <c r="M550" s="87" t="s">
        <v>17</v>
      </c>
      <c r="N550" s="87" t="s">
        <v>16</v>
      </c>
      <c r="O550" s="87">
        <v>1</v>
      </c>
      <c r="P550" s="87" t="s">
        <v>3</v>
      </c>
      <c r="Q550" s="87" t="s">
        <v>15</v>
      </c>
      <c r="R550" s="87">
        <v>291.5</v>
      </c>
      <c r="S550" s="87" t="s">
        <v>14</v>
      </c>
      <c r="T550" s="87">
        <v>100</v>
      </c>
      <c r="U550" s="87" t="s">
        <v>0</v>
      </c>
      <c r="V550" s="87"/>
      <c r="W550" s="87"/>
      <c r="X550" s="87"/>
      <c r="Y550" s="87"/>
      <c r="AA550" s="87"/>
      <c r="AB550" s="90"/>
      <c r="AC550" s="87"/>
      <c r="AD550" s="87">
        <f>VLOOKUP(B550,'[1]Wet|Dry-qPCR'!$E$1:$L$167,8,FALSE)</f>
        <v>1.4943061781831943E-3</v>
      </c>
      <c r="AE550" s="87" t="s">
        <v>1515</v>
      </c>
    </row>
    <row r="551" spans="1:31">
      <c r="A551" s="86" t="s">
        <v>22</v>
      </c>
      <c r="B551" s="86" t="s">
        <v>1381</v>
      </c>
      <c r="C551" s="88">
        <v>45211</v>
      </c>
      <c r="D551" s="87" t="s">
        <v>758</v>
      </c>
      <c r="E551" s="87">
        <v>4</v>
      </c>
      <c r="F551" s="87" t="s">
        <v>20</v>
      </c>
      <c r="G551" s="87" t="s">
        <v>9</v>
      </c>
      <c r="H551" s="87" t="s">
        <v>19</v>
      </c>
      <c r="I551" s="87" t="s">
        <v>18</v>
      </c>
      <c r="J551" s="87" t="s">
        <v>7</v>
      </c>
      <c r="K551" s="87" t="s">
        <v>95</v>
      </c>
      <c r="L551" s="89">
        <v>316.51252133790922</v>
      </c>
      <c r="M551" s="87" t="s">
        <v>17</v>
      </c>
      <c r="N551" s="87" t="s">
        <v>16</v>
      </c>
      <c r="O551" s="87">
        <v>2</v>
      </c>
      <c r="P551" s="87" t="s">
        <v>3</v>
      </c>
      <c r="Q551" s="87" t="s">
        <v>15</v>
      </c>
      <c r="R551" s="87">
        <v>262.7</v>
      </c>
      <c r="S551" s="87" t="s">
        <v>14</v>
      </c>
      <c r="T551" s="87">
        <v>100</v>
      </c>
      <c r="U551" s="87" t="s">
        <v>0</v>
      </c>
      <c r="V551" s="87">
        <f>VLOOKUP(B551,'[1]Config_Svol-Sarea-DM'!$I$2:$M$190,4,FALSE)</f>
        <v>550</v>
      </c>
      <c r="W551" s="87">
        <f>VLOOKUP(B551,'[1]Config_Svol-Sarea-DM'!$I$2:$M$190,5,FALSE)</f>
        <v>8.5999999999999993E-2</v>
      </c>
      <c r="X551" s="89"/>
      <c r="Y551" s="95" t="s">
        <v>1504</v>
      </c>
      <c r="Z551" s="87">
        <f>VLOOKUP(B551,'[1]Config_Svol-Sarea-DM'!$I$2:$M$190,2,FALSE)</f>
        <v>9.1E-4</v>
      </c>
      <c r="AA551" s="87">
        <f>VLOOKUP(B551,'[1]Config_Svol-Sarea-DM'!$I$2:$M$190,3,FALSE)</f>
        <v>1.1E-4</v>
      </c>
      <c r="AB551" s="90"/>
      <c r="AC551" s="87" t="s">
        <v>1496</v>
      </c>
      <c r="AD551" s="87">
        <f>VLOOKUP(B551,'[1]Wet|Dry-qPCR'!$E$1:$L$167,8,FALSE)</f>
        <v>2.3505284745227992E-2</v>
      </c>
      <c r="AE551" s="87" t="s">
        <v>1516</v>
      </c>
    </row>
    <row r="552" spans="1:31">
      <c r="A552" s="86" t="s">
        <v>21</v>
      </c>
      <c r="B552" s="86" t="s">
        <v>1381</v>
      </c>
      <c r="C552" s="88">
        <v>45211</v>
      </c>
      <c r="D552" s="87" t="s">
        <v>758</v>
      </c>
      <c r="E552" s="87">
        <v>4</v>
      </c>
      <c r="F552" s="87" t="s">
        <v>20</v>
      </c>
      <c r="G552" s="87" t="s">
        <v>9</v>
      </c>
      <c r="H552" s="87" t="s">
        <v>19</v>
      </c>
      <c r="I552" s="87" t="s">
        <v>18</v>
      </c>
      <c r="J552" s="87" t="s">
        <v>7</v>
      </c>
      <c r="K552" s="87" t="s">
        <v>95</v>
      </c>
      <c r="L552" s="89">
        <v>574.13596333991359</v>
      </c>
      <c r="M552" s="87" t="s">
        <v>17</v>
      </c>
      <c r="N552" s="87" t="s">
        <v>16</v>
      </c>
      <c r="O552" s="87">
        <v>3</v>
      </c>
      <c r="P552" s="87" t="s">
        <v>3</v>
      </c>
      <c r="Q552" s="87" t="s">
        <v>15</v>
      </c>
      <c r="R552" s="87">
        <v>251.7</v>
      </c>
      <c r="S552" s="87" t="s">
        <v>14</v>
      </c>
      <c r="T552" s="87">
        <v>100</v>
      </c>
      <c r="U552" s="87" t="s">
        <v>0</v>
      </c>
      <c r="V552" s="87">
        <f>VLOOKUP(B552,'[1]Config_Svol-Sarea-DM'!$I$2:$M$190,4,FALSE)</f>
        <v>550</v>
      </c>
      <c r="W552" s="87">
        <f>VLOOKUP(B552,'[1]Config_Svol-Sarea-DM'!$I$2:$M$190,5,FALSE)</f>
        <v>8.5999999999999993E-2</v>
      </c>
      <c r="X552" s="89"/>
      <c r="Y552" s="95" t="s">
        <v>1504</v>
      </c>
      <c r="Z552" s="87">
        <f>VLOOKUP(B552,'[1]Config_Svol-Sarea-DM'!$I$2:$M$190,2,FALSE)</f>
        <v>9.1E-4</v>
      </c>
      <c r="AA552" s="87">
        <f>VLOOKUP(B552,'[1]Config_Svol-Sarea-DM'!$I$2:$M$190,3,FALSE)</f>
        <v>1.1E-4</v>
      </c>
      <c r="AB552" s="90"/>
      <c r="AC552" s="87" t="s">
        <v>1496</v>
      </c>
      <c r="AD552" s="87">
        <f>VLOOKUP(B552,'[1]Wet|Dry-qPCR'!$E$1:$L$167,8,FALSE)</f>
        <v>2.3505284745227992E-2</v>
      </c>
      <c r="AE552" s="87" t="s">
        <v>1516</v>
      </c>
    </row>
    <row r="553" spans="1:31">
      <c r="A553" s="86" t="s">
        <v>13</v>
      </c>
      <c r="B553" s="86" t="s">
        <v>1517</v>
      </c>
      <c r="C553" s="88">
        <v>45209</v>
      </c>
      <c r="D553" s="87" t="s">
        <v>758</v>
      </c>
      <c r="E553" s="87">
        <v>4</v>
      </c>
      <c r="F553" s="87" t="s">
        <v>10</v>
      </c>
      <c r="G553" s="87" t="s">
        <v>23</v>
      </c>
      <c r="H553" s="87" t="s">
        <v>8</v>
      </c>
      <c r="I553" s="87" t="s">
        <v>8</v>
      </c>
      <c r="J553" s="87" t="s">
        <v>7</v>
      </c>
      <c r="K553" s="87" t="s">
        <v>95</v>
      </c>
      <c r="L553" s="89">
        <v>7.4250326156616211</v>
      </c>
      <c r="M553" s="87" t="s">
        <v>5</v>
      </c>
      <c r="N553" s="87" t="s">
        <v>16</v>
      </c>
      <c r="O553" s="87">
        <v>4</v>
      </c>
      <c r="P553" s="87" t="s">
        <v>3</v>
      </c>
      <c r="Q553" s="87" t="s">
        <v>2</v>
      </c>
      <c r="R553" s="87">
        <v>100</v>
      </c>
      <c r="S553" s="87" t="s">
        <v>1</v>
      </c>
      <c r="T553" s="87">
        <v>100</v>
      </c>
      <c r="U553" s="87" t="s">
        <v>0</v>
      </c>
      <c r="V553" s="87"/>
      <c r="W553" s="87"/>
      <c r="X553" s="87"/>
      <c r="Y553" s="87"/>
      <c r="AA553" s="87"/>
      <c r="AB553" s="90"/>
      <c r="AC553" s="87"/>
      <c r="AD553" s="87"/>
      <c r="AE553" s="87" t="s">
        <v>11</v>
      </c>
    </row>
    <row r="554" spans="1:31">
      <c r="A554" s="86" t="s">
        <v>12</v>
      </c>
      <c r="B554" s="86" t="s">
        <v>1517</v>
      </c>
      <c r="C554" s="88">
        <v>45209</v>
      </c>
      <c r="D554" s="87" t="s">
        <v>758</v>
      </c>
      <c r="E554" s="87">
        <v>4</v>
      </c>
      <c r="F554" s="87" t="s">
        <v>10</v>
      </c>
      <c r="G554" s="87" t="s">
        <v>23</v>
      </c>
      <c r="H554" s="87" t="s">
        <v>8</v>
      </c>
      <c r="I554" s="87" t="s">
        <v>8</v>
      </c>
      <c r="J554" s="87" t="s">
        <v>7</v>
      </c>
      <c r="K554" s="87" t="s">
        <v>95</v>
      </c>
      <c r="L554" s="89">
        <v>0.11510844528675079</v>
      </c>
      <c r="M554" s="87" t="s">
        <v>5</v>
      </c>
      <c r="N554" s="87" t="s">
        <v>16</v>
      </c>
      <c r="O554" s="87">
        <v>5</v>
      </c>
      <c r="P554" s="87" t="s">
        <v>3</v>
      </c>
      <c r="Q554" s="87" t="s">
        <v>2</v>
      </c>
      <c r="R554" s="87">
        <v>100</v>
      </c>
      <c r="S554" s="87" t="s">
        <v>1</v>
      </c>
      <c r="T554" s="87">
        <v>100</v>
      </c>
      <c r="U554" s="87" t="s">
        <v>0</v>
      </c>
      <c r="V554" s="87"/>
      <c r="W554" s="87"/>
      <c r="X554" s="87"/>
      <c r="Y554" s="87"/>
      <c r="AA554" s="87"/>
      <c r="AB554" s="90"/>
      <c r="AC554" s="87"/>
      <c r="AD554" s="87"/>
      <c r="AE554" s="87" t="s">
        <v>11</v>
      </c>
    </row>
    <row r="555" spans="1:31">
      <c r="A555" s="86" t="s">
        <v>371</v>
      </c>
      <c r="B555" s="86" t="s">
        <v>1244</v>
      </c>
      <c r="C555" s="88">
        <v>45175</v>
      </c>
      <c r="D555" s="87" t="s">
        <v>797</v>
      </c>
      <c r="E555" s="87">
        <v>2</v>
      </c>
      <c r="F555" s="87" t="s">
        <v>20</v>
      </c>
      <c r="G555" s="87" t="s">
        <v>9</v>
      </c>
      <c r="H555" s="87" t="s">
        <v>37</v>
      </c>
      <c r="I555" s="87" t="s">
        <v>8</v>
      </c>
      <c r="J555" s="87" t="s">
        <v>7</v>
      </c>
      <c r="K555" s="87" t="s">
        <v>95</v>
      </c>
      <c r="L555" s="89">
        <v>1.2121178011930653</v>
      </c>
      <c r="M555" s="87" t="s">
        <v>17</v>
      </c>
      <c r="N555" s="87" t="s">
        <v>16</v>
      </c>
      <c r="O555" s="87">
        <v>1</v>
      </c>
      <c r="P555" s="87" t="s">
        <v>3</v>
      </c>
      <c r="Q555" s="87" t="s">
        <v>15</v>
      </c>
      <c r="R555" s="87">
        <v>274.89999999999998</v>
      </c>
      <c r="S555" s="87" t="s">
        <v>14</v>
      </c>
      <c r="T555" s="87">
        <v>100</v>
      </c>
      <c r="U555" s="87" t="s">
        <v>0</v>
      </c>
      <c r="V555" s="87">
        <f>VLOOKUP(B555,'[1]Config_Svol-Sarea-DM'!$I$2:$M$190,4,FALSE)</f>
        <v>550</v>
      </c>
      <c r="W555" s="87">
        <f>VLOOKUP(B555,'[1]Config_Svol-Sarea-DM'!$I$2:$M$190,5,FALSE)</f>
        <v>1</v>
      </c>
      <c r="X555" s="89"/>
      <c r="Y555" s="87" t="s">
        <v>1495</v>
      </c>
      <c r="Z555" s="87">
        <f>VLOOKUP(B555,'[1]Config_Svol-Sarea-DM'!$I$2:$M$190,2,FALSE)</f>
        <v>1.9000000000000001E-4</v>
      </c>
      <c r="AA555" s="87">
        <f>VLOOKUP(B555,'[1]Config_Svol-Sarea-DM'!$I$2:$M$190,3,FALSE)</f>
        <v>2.5000000000000001E-5</v>
      </c>
      <c r="AB555" s="90"/>
      <c r="AC555" s="87" t="s">
        <v>1496</v>
      </c>
      <c r="AD555" s="87">
        <f>VLOOKUP(B555,'[1]Wet|Dry-qPCR'!$E$1:$L$167,8,FALSE)</f>
        <v>7.1790423753315472E-2</v>
      </c>
      <c r="AE555" s="87" t="s">
        <v>1500</v>
      </c>
    </row>
    <row r="556" spans="1:31">
      <c r="A556" s="86" t="s">
        <v>370</v>
      </c>
      <c r="B556" s="86" t="s">
        <v>1244</v>
      </c>
      <c r="C556" s="88">
        <v>45175</v>
      </c>
      <c r="D556" s="87" t="s">
        <v>797</v>
      </c>
      <c r="E556" s="87">
        <v>2</v>
      </c>
      <c r="F556" s="87" t="s">
        <v>20</v>
      </c>
      <c r="G556" s="87" t="s">
        <v>9</v>
      </c>
      <c r="H556" s="87" t="s">
        <v>37</v>
      </c>
      <c r="I556" s="87" t="s">
        <v>8</v>
      </c>
      <c r="J556" s="87" t="s">
        <v>7</v>
      </c>
      <c r="K556" s="87" t="s">
        <v>95</v>
      </c>
      <c r="L556" s="89">
        <v>2.2916038198512476</v>
      </c>
      <c r="M556" s="87" t="s">
        <v>17</v>
      </c>
      <c r="N556" s="87" t="s">
        <v>16</v>
      </c>
      <c r="O556" s="87">
        <v>1</v>
      </c>
      <c r="P556" s="87" t="s">
        <v>3</v>
      </c>
      <c r="Q556" s="87" t="s">
        <v>15</v>
      </c>
      <c r="R556" s="87">
        <v>276.39999999999998</v>
      </c>
      <c r="S556" s="87" t="s">
        <v>14</v>
      </c>
      <c r="T556" s="87">
        <v>100</v>
      </c>
      <c r="U556" s="87" t="s">
        <v>0</v>
      </c>
      <c r="V556" s="87">
        <f>VLOOKUP(B556,'[1]Config_Svol-Sarea-DM'!$I$2:$M$190,4,FALSE)</f>
        <v>550</v>
      </c>
      <c r="W556" s="87">
        <f>VLOOKUP(B556,'[1]Config_Svol-Sarea-DM'!$I$2:$M$190,5,FALSE)</f>
        <v>1</v>
      </c>
      <c r="X556" s="89"/>
      <c r="Y556" s="87" t="s">
        <v>1495</v>
      </c>
      <c r="Z556" s="87">
        <f>VLOOKUP(B556,'[1]Config_Svol-Sarea-DM'!$I$2:$M$190,2,FALSE)</f>
        <v>1.9000000000000001E-4</v>
      </c>
      <c r="AA556" s="87">
        <f>VLOOKUP(B556,'[1]Config_Svol-Sarea-DM'!$I$2:$M$190,3,FALSE)</f>
        <v>2.5000000000000001E-5</v>
      </c>
      <c r="AB556" s="90"/>
      <c r="AC556" s="87" t="s">
        <v>1496</v>
      </c>
      <c r="AD556" s="87">
        <f>VLOOKUP(B556,'[1]Wet|Dry-qPCR'!$E$1:$L$167,8,FALSE)</f>
        <v>7.1790423753315472E-2</v>
      </c>
      <c r="AE556" s="87" t="s">
        <v>1500</v>
      </c>
    </row>
    <row r="557" spans="1:31">
      <c r="A557" s="86" t="s">
        <v>375</v>
      </c>
      <c r="B557" s="86" t="s">
        <v>1242</v>
      </c>
      <c r="C557" s="88">
        <v>45175</v>
      </c>
      <c r="D557" s="87" t="s">
        <v>797</v>
      </c>
      <c r="E557" s="87">
        <v>2</v>
      </c>
      <c r="F557" s="87" t="s">
        <v>20</v>
      </c>
      <c r="G557" s="87" t="s">
        <v>9</v>
      </c>
      <c r="H557" s="87" t="s">
        <v>764</v>
      </c>
      <c r="I557" s="87" t="s">
        <v>8</v>
      </c>
      <c r="J557" s="87" t="s">
        <v>7</v>
      </c>
      <c r="K557" s="87" t="s">
        <v>95</v>
      </c>
      <c r="L557" s="89">
        <v>52.860243298626671</v>
      </c>
      <c r="M557" s="87" t="s">
        <v>17</v>
      </c>
      <c r="N557" s="87" t="s">
        <v>16</v>
      </c>
      <c r="O557" s="87">
        <v>1</v>
      </c>
      <c r="P557" s="87" t="s">
        <v>3</v>
      </c>
      <c r="Q557" s="87" t="s">
        <v>15</v>
      </c>
      <c r="R557" s="87">
        <v>251.1</v>
      </c>
      <c r="S557" s="87" t="s">
        <v>14</v>
      </c>
      <c r="T557" s="87">
        <v>100</v>
      </c>
      <c r="U557" s="87" t="s">
        <v>0</v>
      </c>
      <c r="V557" s="87">
        <f>VLOOKUP(B557,'[1]Config_Svol-Sarea-DM'!$I$2:$M$190,4,FALSE)</f>
        <v>550</v>
      </c>
      <c r="W557" s="87">
        <f>VLOOKUP(B557,'[1]Config_Svol-Sarea-DM'!$I$2:$M$190,5,FALSE)</f>
        <v>9.2899999999999996E-2</v>
      </c>
      <c r="X557" s="89"/>
      <c r="Y557" s="87" t="s">
        <v>1495</v>
      </c>
      <c r="Z557" s="87">
        <f>VLOOKUP(B557,'[1]Config_Svol-Sarea-DM'!$I$2:$M$190,2,FALSE)</f>
        <v>7.1000000000000004E-3</v>
      </c>
      <c r="AA557" s="87">
        <f>VLOOKUP(B557,'[1]Config_Svol-Sarea-DM'!$I$2:$M$190,3,FALSE)</f>
        <v>1.1000000000000001E-3</v>
      </c>
      <c r="AB557" s="90"/>
      <c r="AC557" s="87" t="s">
        <v>1496</v>
      </c>
      <c r="AD557" s="87">
        <f>VLOOKUP(B557,'[1]Wet|Dry-qPCR'!$E$1:$L$167,8,FALSE)</f>
        <v>1.7553964040667114E-2</v>
      </c>
      <c r="AE557" s="87" t="s">
        <v>1500</v>
      </c>
    </row>
    <row r="558" spans="1:31">
      <c r="A558" s="86" t="s">
        <v>374</v>
      </c>
      <c r="B558" s="86" t="s">
        <v>1242</v>
      </c>
      <c r="C558" s="88">
        <v>45175</v>
      </c>
      <c r="D558" s="87" t="s">
        <v>797</v>
      </c>
      <c r="E558" s="87">
        <v>2</v>
      </c>
      <c r="F558" s="87" t="s">
        <v>20</v>
      </c>
      <c r="G558" s="87" t="s">
        <v>9</v>
      </c>
      <c r="H558" s="87" t="s">
        <v>764</v>
      </c>
      <c r="I558" s="87" t="s">
        <v>8</v>
      </c>
      <c r="J558" s="87" t="s">
        <v>7</v>
      </c>
      <c r="K558" s="87" t="s">
        <v>95</v>
      </c>
      <c r="L558" s="89">
        <v>45.575658314695133</v>
      </c>
      <c r="M558" s="87" t="s">
        <v>17</v>
      </c>
      <c r="N558" s="87" t="s">
        <v>16</v>
      </c>
      <c r="O558" s="87">
        <v>1</v>
      </c>
      <c r="P558" s="87" t="s">
        <v>3</v>
      </c>
      <c r="Q558" s="87" t="s">
        <v>15</v>
      </c>
      <c r="R558" s="87">
        <v>263.90000000000003</v>
      </c>
      <c r="S558" s="87" t="s">
        <v>14</v>
      </c>
      <c r="T558" s="87">
        <v>100</v>
      </c>
      <c r="U558" s="87" t="s">
        <v>0</v>
      </c>
      <c r="V558" s="87">
        <f>VLOOKUP(B558,'[1]Config_Svol-Sarea-DM'!$I$2:$M$190,4,FALSE)</f>
        <v>550</v>
      </c>
      <c r="W558" s="87">
        <f>VLOOKUP(B558,'[1]Config_Svol-Sarea-DM'!$I$2:$M$190,5,FALSE)</f>
        <v>9.2899999999999996E-2</v>
      </c>
      <c r="X558" s="89"/>
      <c r="Y558" s="87" t="s">
        <v>1495</v>
      </c>
      <c r="Z558" s="87">
        <f>VLOOKUP(B558,'[1]Config_Svol-Sarea-DM'!$I$2:$M$190,2,FALSE)</f>
        <v>7.1000000000000004E-3</v>
      </c>
      <c r="AA558" s="87">
        <f>VLOOKUP(B558,'[1]Config_Svol-Sarea-DM'!$I$2:$M$190,3,FALSE)</f>
        <v>1.1000000000000001E-3</v>
      </c>
      <c r="AB558" s="90"/>
      <c r="AC558" s="87" t="s">
        <v>1496</v>
      </c>
      <c r="AD558" s="87">
        <f>VLOOKUP(B558,'[1]Wet|Dry-qPCR'!$E$1:$L$167,8,FALSE)</f>
        <v>1.7553964040667114E-2</v>
      </c>
      <c r="AE558" s="87" t="s">
        <v>1500</v>
      </c>
    </row>
    <row r="559" spans="1:31">
      <c r="A559" s="86" t="s">
        <v>367</v>
      </c>
      <c r="B559" s="86" t="s">
        <v>1449</v>
      </c>
      <c r="C559" s="88">
        <v>45175</v>
      </c>
      <c r="D559" s="87" t="s">
        <v>797</v>
      </c>
      <c r="E559" s="87">
        <v>2</v>
      </c>
      <c r="F559" s="87" t="s">
        <v>24</v>
      </c>
      <c r="G559" s="87" t="s">
        <v>23</v>
      </c>
      <c r="H559" s="87" t="s">
        <v>764</v>
      </c>
      <c r="I559" s="87" t="s">
        <v>8</v>
      </c>
      <c r="J559" s="87" t="s">
        <v>7</v>
      </c>
      <c r="K559" s="87" t="s">
        <v>95</v>
      </c>
      <c r="L559" s="89">
        <v>3.5536928176879883</v>
      </c>
      <c r="M559" s="87" t="s">
        <v>5</v>
      </c>
      <c r="N559" s="87" t="s">
        <v>16</v>
      </c>
      <c r="O559" s="87">
        <v>1</v>
      </c>
      <c r="P559" s="87" t="s">
        <v>3</v>
      </c>
      <c r="Q559" s="87" t="s">
        <v>2</v>
      </c>
      <c r="R559" s="87">
        <v>100</v>
      </c>
      <c r="S559" s="87" t="s">
        <v>1</v>
      </c>
      <c r="T559" s="87">
        <v>100</v>
      </c>
      <c r="U559" s="87" t="s">
        <v>0</v>
      </c>
      <c r="V559" s="87"/>
      <c r="W559" s="87"/>
      <c r="X559" s="89"/>
      <c r="Z559" s="92"/>
      <c r="AB559" s="90"/>
      <c r="AD559" s="87"/>
    </row>
    <row r="560" spans="1:31">
      <c r="A560" s="86" t="s">
        <v>366</v>
      </c>
      <c r="B560" s="86" t="s">
        <v>1449</v>
      </c>
      <c r="C560" s="88">
        <v>45175</v>
      </c>
      <c r="D560" s="87" t="s">
        <v>797</v>
      </c>
      <c r="E560" s="87">
        <v>2</v>
      </c>
      <c r="F560" s="87" t="s">
        <v>24</v>
      </c>
      <c r="G560" s="87" t="s">
        <v>23</v>
      </c>
      <c r="H560" s="87" t="s">
        <v>764</v>
      </c>
      <c r="I560" s="87" t="s">
        <v>8</v>
      </c>
      <c r="J560" s="87" t="s">
        <v>7</v>
      </c>
      <c r="K560" s="87" t="s">
        <v>95</v>
      </c>
      <c r="L560" s="89">
        <v>0</v>
      </c>
      <c r="M560" s="87" t="s">
        <v>5</v>
      </c>
      <c r="N560" s="87" t="s">
        <v>16</v>
      </c>
      <c r="O560" s="87">
        <v>1</v>
      </c>
      <c r="P560" s="87" t="s">
        <v>3</v>
      </c>
      <c r="Q560" s="87" t="s">
        <v>2</v>
      </c>
      <c r="R560" s="87">
        <v>100</v>
      </c>
      <c r="S560" s="87" t="s">
        <v>1</v>
      </c>
      <c r="T560" s="87">
        <v>100</v>
      </c>
      <c r="U560" s="87" t="s">
        <v>0</v>
      </c>
      <c r="V560" s="87"/>
      <c r="W560" s="87"/>
      <c r="X560" s="89"/>
      <c r="Y560" s="87"/>
      <c r="Z560" s="92"/>
      <c r="AB560" s="90"/>
      <c r="AD560" s="87"/>
    </row>
    <row r="561" spans="1:31">
      <c r="A561" s="86" t="s">
        <v>369</v>
      </c>
      <c r="B561" s="86" t="s">
        <v>1245</v>
      </c>
      <c r="C561" s="88">
        <v>45175</v>
      </c>
      <c r="D561" s="87" t="s">
        <v>797</v>
      </c>
      <c r="E561" s="87">
        <v>2</v>
      </c>
      <c r="F561" s="87" t="s">
        <v>24</v>
      </c>
      <c r="G561" s="87" t="s">
        <v>23</v>
      </c>
      <c r="H561" s="87" t="s">
        <v>37</v>
      </c>
      <c r="I561" s="87" t="s">
        <v>8</v>
      </c>
      <c r="J561" s="87" t="s">
        <v>7</v>
      </c>
      <c r="K561" s="87" t="s">
        <v>95</v>
      </c>
      <c r="L561" s="89">
        <v>0.38352375724566273</v>
      </c>
      <c r="M561" s="87" t="s">
        <v>17</v>
      </c>
      <c r="N561" s="87" t="s">
        <v>16</v>
      </c>
      <c r="O561" s="87">
        <v>1</v>
      </c>
      <c r="P561" s="87" t="s">
        <v>3</v>
      </c>
      <c r="Q561" s="87" t="s">
        <v>15</v>
      </c>
      <c r="R561" s="87">
        <v>296.8</v>
      </c>
      <c r="S561" s="87" t="s">
        <v>14</v>
      </c>
      <c r="T561" s="87">
        <v>100</v>
      </c>
      <c r="U561" s="87" t="s">
        <v>0</v>
      </c>
      <c r="V561" s="87" t="e">
        <f>VLOOKUP(B561,'[1]Config_Svol-Sarea-DM'!$I$2:$M$142,4,FALSE)</f>
        <v>#N/A</v>
      </c>
      <c r="W561" s="87"/>
      <c r="X561" s="89"/>
      <c r="Y561" s="87"/>
      <c r="Z561" s="92"/>
      <c r="AB561" s="90"/>
      <c r="AD561" s="87">
        <f>VLOOKUP(B561,'[1]Wet|Dry-qPCR'!$E$1:$L$167,8,FALSE)</f>
        <v>3.0714276402414361E-2</v>
      </c>
      <c r="AE561" s="87" t="s">
        <v>1501</v>
      </c>
    </row>
    <row r="562" spans="1:31">
      <c r="A562" s="86" t="s">
        <v>368</v>
      </c>
      <c r="B562" s="86" t="s">
        <v>1245</v>
      </c>
      <c r="C562" s="88">
        <v>45175</v>
      </c>
      <c r="D562" s="87" t="s">
        <v>797</v>
      </c>
      <c r="E562" s="87">
        <v>2</v>
      </c>
      <c r="F562" s="87" t="s">
        <v>24</v>
      </c>
      <c r="G562" s="87" t="s">
        <v>23</v>
      </c>
      <c r="H562" s="87" t="s">
        <v>37</v>
      </c>
      <c r="I562" s="87" t="s">
        <v>8</v>
      </c>
      <c r="J562" s="87" t="s">
        <v>7</v>
      </c>
      <c r="K562" s="87" t="s">
        <v>95</v>
      </c>
      <c r="L562" s="89">
        <v>0.59567865719214241</v>
      </c>
      <c r="M562" s="87" t="s">
        <v>17</v>
      </c>
      <c r="N562" s="87" t="s">
        <v>16</v>
      </c>
      <c r="O562" s="87">
        <v>1</v>
      </c>
      <c r="P562" s="87" t="s">
        <v>3</v>
      </c>
      <c r="Q562" s="87" t="s">
        <v>15</v>
      </c>
      <c r="R562" s="87">
        <v>265.10000000000002</v>
      </c>
      <c r="S562" s="87" t="s">
        <v>14</v>
      </c>
      <c r="T562" s="87">
        <v>100</v>
      </c>
      <c r="U562" s="87" t="s">
        <v>0</v>
      </c>
      <c r="V562" s="87" t="e">
        <f>VLOOKUP(B562,'[1]Config_Svol-Sarea-DM'!$I$2:$M$142,4,FALSE)</f>
        <v>#N/A</v>
      </c>
      <c r="W562" s="87"/>
      <c r="X562" s="89"/>
      <c r="Y562" s="87"/>
      <c r="Z562" s="92"/>
      <c r="AB562" s="90"/>
      <c r="AD562" s="87">
        <f>VLOOKUP(B562,'[1]Wet|Dry-qPCR'!$E$1:$L$167,8,FALSE)</f>
        <v>3.0714276402414361E-2</v>
      </c>
      <c r="AE562" s="87" t="s">
        <v>1501</v>
      </c>
    </row>
    <row r="563" spans="1:31">
      <c r="A563" s="86" t="s">
        <v>365</v>
      </c>
      <c r="B563" s="86" t="s">
        <v>1445</v>
      </c>
      <c r="C563" s="88">
        <v>45175</v>
      </c>
      <c r="D563" s="87" t="s">
        <v>797</v>
      </c>
      <c r="E563" s="87">
        <v>2</v>
      </c>
      <c r="F563" s="87" t="s">
        <v>10</v>
      </c>
      <c r="G563" s="87" t="s">
        <v>23</v>
      </c>
      <c r="H563" s="87" t="s">
        <v>8</v>
      </c>
      <c r="I563" s="87" t="s">
        <v>8</v>
      </c>
      <c r="J563" s="87" t="s">
        <v>7</v>
      </c>
      <c r="K563" s="87" t="s">
        <v>95</v>
      </c>
      <c r="L563" s="89">
        <v>0.52884209156036377</v>
      </c>
      <c r="M563" s="87" t="s">
        <v>5</v>
      </c>
      <c r="N563" s="87" t="s">
        <v>317</v>
      </c>
      <c r="O563" s="87">
        <v>1</v>
      </c>
      <c r="P563" s="87" t="s">
        <v>3</v>
      </c>
      <c r="Q563" s="87" t="s">
        <v>2</v>
      </c>
      <c r="R563" s="87">
        <v>100</v>
      </c>
      <c r="S563" s="87" t="s">
        <v>1</v>
      </c>
      <c r="T563" s="87">
        <v>100</v>
      </c>
      <c r="U563" s="87" t="s">
        <v>0</v>
      </c>
      <c r="V563" s="87"/>
      <c r="W563" s="87"/>
      <c r="X563" s="89"/>
      <c r="Y563" s="87"/>
      <c r="Z563" s="92"/>
      <c r="AB563" s="90"/>
      <c r="AD563" s="87"/>
    </row>
    <row r="564" spans="1:31">
      <c r="A564" s="86" t="s">
        <v>364</v>
      </c>
      <c r="B564" s="86" t="s">
        <v>1445</v>
      </c>
      <c r="C564" s="88">
        <v>45175</v>
      </c>
      <c r="D564" s="87" t="s">
        <v>797</v>
      </c>
      <c r="E564" s="87">
        <v>2</v>
      </c>
      <c r="F564" s="87" t="s">
        <v>10</v>
      </c>
      <c r="G564" s="87" t="s">
        <v>23</v>
      </c>
      <c r="H564" s="87" t="s">
        <v>8</v>
      </c>
      <c r="I564" s="87" t="s">
        <v>8</v>
      </c>
      <c r="J564" s="87" t="s">
        <v>7</v>
      </c>
      <c r="K564" s="87" t="s">
        <v>95</v>
      </c>
      <c r="L564" s="89">
        <v>0</v>
      </c>
      <c r="M564" s="87" t="s">
        <v>5</v>
      </c>
      <c r="N564" s="87" t="s">
        <v>317</v>
      </c>
      <c r="O564" s="87">
        <v>1</v>
      </c>
      <c r="P564" s="87" t="s">
        <v>3</v>
      </c>
      <c r="Q564" s="87" t="s">
        <v>2</v>
      </c>
      <c r="R564" s="87">
        <v>100</v>
      </c>
      <c r="S564" s="87" t="s">
        <v>1</v>
      </c>
      <c r="T564" s="87">
        <v>100</v>
      </c>
      <c r="U564" s="87" t="s">
        <v>0</v>
      </c>
      <c r="V564" s="87"/>
      <c r="W564" s="87"/>
      <c r="X564" s="89"/>
      <c r="Y564" s="87"/>
      <c r="Z564" s="92"/>
      <c r="AB564" s="90"/>
      <c r="AD564" s="87"/>
    </row>
    <row r="565" spans="1:31">
      <c r="A565" s="86" t="s">
        <v>373</v>
      </c>
      <c r="B565" s="86" t="s">
        <v>1243</v>
      </c>
      <c r="C565" s="88">
        <v>45175</v>
      </c>
      <c r="D565" s="87" t="s">
        <v>797</v>
      </c>
      <c r="E565" s="87">
        <v>2</v>
      </c>
      <c r="F565" s="87" t="s">
        <v>47</v>
      </c>
      <c r="G565" s="87" t="s">
        <v>9</v>
      </c>
      <c r="H565" s="87" t="s">
        <v>8</v>
      </c>
      <c r="I565" s="87" t="s">
        <v>8</v>
      </c>
      <c r="J565" s="87" t="s">
        <v>7</v>
      </c>
      <c r="K565" s="87" t="s">
        <v>95</v>
      </c>
      <c r="L565" s="89">
        <v>27.262930091158804</v>
      </c>
      <c r="M565" s="87" t="s">
        <v>17</v>
      </c>
      <c r="N565" s="87" t="s">
        <v>16</v>
      </c>
      <c r="O565" s="87">
        <v>1</v>
      </c>
      <c r="P565" s="87" t="s">
        <v>3</v>
      </c>
      <c r="Q565" s="87" t="s">
        <v>15</v>
      </c>
      <c r="R565" s="87">
        <v>251</v>
      </c>
      <c r="S565" s="87" t="s">
        <v>14</v>
      </c>
      <c r="T565" s="87">
        <v>100</v>
      </c>
      <c r="U565" s="87" t="s">
        <v>0</v>
      </c>
      <c r="V565" s="87">
        <f>VLOOKUP(B565,'[1]Config_Svol-Sarea-DM'!$I$2:$M$190,4,FALSE)</f>
        <v>700</v>
      </c>
      <c r="W565" s="87">
        <f>VLOOKUP(B565,'[1]Config_Svol-Sarea-DM'!$I$2:$M$190,5,FALSE)</f>
        <v>1.426E-2</v>
      </c>
      <c r="X565" s="89"/>
      <c r="Y565" s="87" t="s">
        <v>1495</v>
      </c>
      <c r="Z565" s="87">
        <f>VLOOKUP(B565,'[1]Config_Svol-Sarea-DM'!$I$2:$M$190,2,FALSE)</f>
        <v>1.4E-2</v>
      </c>
      <c r="AA565" s="87">
        <f>VLOOKUP(B565,'[1]Config_Svol-Sarea-DM'!$I$2:$M$190,3,FALSE)</f>
        <v>2.5000000000000001E-3</v>
      </c>
      <c r="AB565" s="90"/>
      <c r="AC565" s="87" t="s">
        <v>1496</v>
      </c>
      <c r="AD565" s="87">
        <f>VLOOKUP(B565,'[1]Wet|Dry-qPCR'!$E$1:$L$167,8,FALSE)</f>
        <v>2.7376823922004852E-2</v>
      </c>
      <c r="AE565" s="87" t="s">
        <v>1500</v>
      </c>
    </row>
    <row r="566" spans="1:31">
      <c r="A566" s="86" t="s">
        <v>372</v>
      </c>
      <c r="B566" s="86" t="s">
        <v>1243</v>
      </c>
      <c r="C566" s="88">
        <v>45175</v>
      </c>
      <c r="D566" s="87" t="s">
        <v>797</v>
      </c>
      <c r="E566" s="87">
        <v>2</v>
      </c>
      <c r="F566" s="87" t="s">
        <v>47</v>
      </c>
      <c r="G566" s="87" t="s">
        <v>9</v>
      </c>
      <c r="H566" s="87" t="s">
        <v>8</v>
      </c>
      <c r="I566" s="87" t="s">
        <v>8</v>
      </c>
      <c r="J566" s="87" t="s">
        <v>7</v>
      </c>
      <c r="K566" s="87" t="s">
        <v>95</v>
      </c>
      <c r="L566" s="89">
        <v>39.276880483582815</v>
      </c>
      <c r="M566" s="87" t="s">
        <v>17</v>
      </c>
      <c r="N566" s="87" t="s">
        <v>16</v>
      </c>
      <c r="O566" s="87">
        <v>1</v>
      </c>
      <c r="P566" s="87" t="s">
        <v>3</v>
      </c>
      <c r="Q566" s="87" t="s">
        <v>15</v>
      </c>
      <c r="R566" s="87">
        <v>235.7</v>
      </c>
      <c r="S566" s="87" t="s">
        <v>14</v>
      </c>
      <c r="T566" s="87">
        <v>100</v>
      </c>
      <c r="U566" s="87" t="s">
        <v>0</v>
      </c>
      <c r="V566" s="87">
        <f>VLOOKUP(B566,'[1]Config_Svol-Sarea-DM'!$I$2:$M$190,4,FALSE)</f>
        <v>700</v>
      </c>
      <c r="W566" s="87">
        <f>VLOOKUP(B566,'[1]Config_Svol-Sarea-DM'!$I$2:$M$190,5,FALSE)</f>
        <v>1.426E-2</v>
      </c>
      <c r="X566" s="89"/>
      <c r="Y566" s="87" t="s">
        <v>1495</v>
      </c>
      <c r="Z566" s="87">
        <f>VLOOKUP(B566,'[1]Config_Svol-Sarea-DM'!$I$2:$M$190,2,FALSE)</f>
        <v>1.4E-2</v>
      </c>
      <c r="AA566" s="87">
        <f>VLOOKUP(B566,'[1]Config_Svol-Sarea-DM'!$I$2:$M$190,3,FALSE)</f>
        <v>2.5000000000000001E-3</v>
      </c>
      <c r="AB566" s="90"/>
      <c r="AC566" s="87" t="s">
        <v>1496</v>
      </c>
      <c r="AD566" s="87">
        <f>VLOOKUP(B566,'[1]Wet|Dry-qPCR'!$E$1:$L$167,8,FALSE)</f>
        <v>2.7376823922004852E-2</v>
      </c>
      <c r="AE566" s="87" t="s">
        <v>1500</v>
      </c>
    </row>
    <row r="567" spans="1:31">
      <c r="A567" s="86" t="s">
        <v>341</v>
      </c>
      <c r="B567" s="86" t="s">
        <v>1257</v>
      </c>
      <c r="C567" s="88">
        <v>45216</v>
      </c>
      <c r="D567" s="87" t="s">
        <v>797</v>
      </c>
      <c r="E567" s="87">
        <v>4</v>
      </c>
      <c r="F567" s="87" t="s">
        <v>20</v>
      </c>
      <c r="G567" s="87" t="s">
        <v>9</v>
      </c>
      <c r="H567" s="87" t="s">
        <v>764</v>
      </c>
      <c r="I567" s="87" t="s">
        <v>8</v>
      </c>
      <c r="J567" s="87" t="s">
        <v>7</v>
      </c>
      <c r="K567" s="87" t="s">
        <v>95</v>
      </c>
      <c r="L567" s="89">
        <v>302.32610190002634</v>
      </c>
      <c r="M567" s="87" t="s">
        <v>17</v>
      </c>
      <c r="N567" s="87" t="s">
        <v>16</v>
      </c>
      <c r="O567" s="87">
        <v>1</v>
      </c>
      <c r="P567" s="87" t="s">
        <v>3</v>
      </c>
      <c r="Q567" s="87" t="s">
        <v>15</v>
      </c>
      <c r="R567" s="87">
        <v>284.7</v>
      </c>
      <c r="S567" s="87" t="s">
        <v>14</v>
      </c>
      <c r="T567" s="87">
        <v>100</v>
      </c>
      <c r="U567" s="87" t="s">
        <v>0</v>
      </c>
      <c r="V567" s="87">
        <f>VLOOKUP(B567,'[1]Config_Svol-Sarea-DM'!$I$2:$M$190,4,FALSE)</f>
        <v>1100</v>
      </c>
      <c r="W567" s="87">
        <f>VLOOKUP(B567,'[1]Config_Svol-Sarea-DM'!$I$2:$M$190,5,FALSE)</f>
        <v>9.2899999999999996E-2</v>
      </c>
      <c r="X567" s="89"/>
      <c r="Y567" s="87" t="s">
        <v>1495</v>
      </c>
      <c r="Z567" s="87">
        <f>VLOOKUP(B567,'[1]Config_Svol-Sarea-DM'!$I$2:$M$190,2,FALSE)</f>
        <v>1.4E-3</v>
      </c>
      <c r="AA567" s="87">
        <f>VLOOKUP(B567,'[1]Config_Svol-Sarea-DM'!$I$2:$M$190,3,FALSE)</f>
        <v>1.9000000000000001E-4</v>
      </c>
      <c r="AB567" s="90"/>
      <c r="AC567" s="87" t="s">
        <v>1496</v>
      </c>
      <c r="AD567" s="87">
        <f>VLOOKUP(B567,'[1]Wet|Dry-qPCR'!$E$1:$L$167,8,FALSE)</f>
        <v>3.4559738453656001E-2</v>
      </c>
      <c r="AE567" s="87" t="s">
        <v>1500</v>
      </c>
    </row>
    <row r="568" spans="1:31">
      <c r="A568" s="86" t="s">
        <v>340</v>
      </c>
      <c r="B568" s="86" t="s">
        <v>1257</v>
      </c>
      <c r="C568" s="88">
        <v>45216</v>
      </c>
      <c r="D568" s="87" t="s">
        <v>797</v>
      </c>
      <c r="E568" s="87">
        <v>4</v>
      </c>
      <c r="F568" s="87" t="s">
        <v>20</v>
      </c>
      <c r="G568" s="87" t="s">
        <v>9</v>
      </c>
      <c r="H568" s="87" t="s">
        <v>764</v>
      </c>
      <c r="I568" s="87" t="s">
        <v>8</v>
      </c>
      <c r="J568" s="87" t="s">
        <v>7</v>
      </c>
      <c r="K568" s="87" t="s">
        <v>95</v>
      </c>
      <c r="L568" s="89">
        <v>212.62069487235917</v>
      </c>
      <c r="M568" s="87" t="s">
        <v>17</v>
      </c>
      <c r="N568" s="87" t="s">
        <v>16</v>
      </c>
      <c r="O568" s="87">
        <v>1</v>
      </c>
      <c r="P568" s="87" t="s">
        <v>3</v>
      </c>
      <c r="Q568" s="87" t="s">
        <v>15</v>
      </c>
      <c r="R568" s="87">
        <v>262.7</v>
      </c>
      <c r="S568" s="87" t="s">
        <v>14</v>
      </c>
      <c r="T568" s="87">
        <v>100</v>
      </c>
      <c r="U568" s="87" t="s">
        <v>0</v>
      </c>
      <c r="V568" s="87">
        <f>VLOOKUP(B568,'[1]Config_Svol-Sarea-DM'!$I$2:$M$190,4,FALSE)</f>
        <v>1100</v>
      </c>
      <c r="W568" s="87">
        <f>VLOOKUP(B568,'[1]Config_Svol-Sarea-DM'!$I$2:$M$190,5,FALSE)</f>
        <v>9.2899999999999996E-2</v>
      </c>
      <c r="X568" s="89"/>
      <c r="Y568" s="87" t="s">
        <v>1495</v>
      </c>
      <c r="Z568" s="87">
        <f>VLOOKUP(B568,'[1]Config_Svol-Sarea-DM'!$I$2:$M$190,2,FALSE)</f>
        <v>1.4E-3</v>
      </c>
      <c r="AA568" s="87">
        <f>VLOOKUP(B568,'[1]Config_Svol-Sarea-DM'!$I$2:$M$190,3,FALSE)</f>
        <v>1.9000000000000001E-4</v>
      </c>
      <c r="AB568" s="90"/>
      <c r="AC568" s="87" t="s">
        <v>1496</v>
      </c>
      <c r="AD568" s="87">
        <f>VLOOKUP(B568,'[1]Wet|Dry-qPCR'!$E$1:$L$167,8,FALSE)</f>
        <v>3.4559738453656001E-2</v>
      </c>
      <c r="AE568" s="87" t="s">
        <v>1500</v>
      </c>
    </row>
    <row r="569" spans="1:31">
      <c r="A569" s="86" t="s">
        <v>345</v>
      </c>
      <c r="B569" s="86" t="s">
        <v>1255</v>
      </c>
      <c r="C569" s="88">
        <v>45216</v>
      </c>
      <c r="D569" s="87" t="s">
        <v>797</v>
      </c>
      <c r="E569" s="87">
        <v>4</v>
      </c>
      <c r="F569" s="87" t="s">
        <v>20</v>
      </c>
      <c r="G569" s="87" t="s">
        <v>9</v>
      </c>
      <c r="H569" s="87" t="s">
        <v>37</v>
      </c>
      <c r="I569" s="87" t="s">
        <v>8</v>
      </c>
      <c r="J569" s="87" t="s">
        <v>7</v>
      </c>
      <c r="K569" s="87" t="s">
        <v>95</v>
      </c>
      <c r="L569" s="89">
        <v>87.543487548828125</v>
      </c>
      <c r="M569" s="87" t="s">
        <v>17</v>
      </c>
      <c r="N569" s="87" t="s">
        <v>16</v>
      </c>
      <c r="O569" s="87">
        <v>1</v>
      </c>
      <c r="P569" s="87" t="s">
        <v>3</v>
      </c>
      <c r="Q569" s="87" t="s">
        <v>15</v>
      </c>
      <c r="R569" s="87">
        <v>224</v>
      </c>
      <c r="S569" s="87" t="s">
        <v>14</v>
      </c>
      <c r="T569" s="87">
        <v>100</v>
      </c>
      <c r="U569" s="87" t="s">
        <v>0</v>
      </c>
      <c r="V569" s="87">
        <f>VLOOKUP(B569,'[1]Config_Svol-Sarea-DM'!$I$2:$M$190,4,FALSE)</f>
        <v>600</v>
      </c>
      <c r="W569" s="87">
        <f>VLOOKUP(B569,'[1]Config_Svol-Sarea-DM'!$I$2:$M$190,5,FALSE)</f>
        <v>1</v>
      </c>
      <c r="X569" s="89"/>
      <c r="Y569" s="87" t="s">
        <v>1495</v>
      </c>
      <c r="Z569" s="87">
        <f>VLOOKUP(B569,'[1]Config_Svol-Sarea-DM'!$I$2:$M$190,2,FALSE)</f>
        <v>1.9000000000000001E-4</v>
      </c>
      <c r="AA569" s="87">
        <f>VLOOKUP(B569,'[1]Config_Svol-Sarea-DM'!$I$2:$M$190,3,FALSE)</f>
        <v>2.4000000000000001E-5</v>
      </c>
      <c r="AB569" s="90"/>
      <c r="AC569" s="87" t="s">
        <v>1496</v>
      </c>
      <c r="AD569" s="87">
        <f>VLOOKUP(B569,'[1]Wet|Dry-qPCR'!$E$1:$L$167,8,FALSE)</f>
        <v>7.414288127005568E-2</v>
      </c>
      <c r="AE569" s="87" t="s">
        <v>1500</v>
      </c>
    </row>
    <row r="570" spans="1:31">
      <c r="A570" s="86" t="s">
        <v>344</v>
      </c>
      <c r="B570" s="86" t="s">
        <v>1255</v>
      </c>
      <c r="C570" s="88">
        <v>45216</v>
      </c>
      <c r="D570" s="87" t="s">
        <v>797</v>
      </c>
      <c r="E570" s="87">
        <v>4</v>
      </c>
      <c r="F570" s="87" t="s">
        <v>20</v>
      </c>
      <c r="G570" s="87" t="s">
        <v>9</v>
      </c>
      <c r="H570" s="87" t="s">
        <v>37</v>
      </c>
      <c r="I570" s="87" t="s">
        <v>8</v>
      </c>
      <c r="J570" s="87" t="s">
        <v>7</v>
      </c>
      <c r="K570" s="87" t="s">
        <v>95</v>
      </c>
      <c r="L570" s="89">
        <v>91.725692876818982</v>
      </c>
      <c r="M570" s="87" t="s">
        <v>17</v>
      </c>
      <c r="N570" s="87" t="s">
        <v>16</v>
      </c>
      <c r="O570" s="87">
        <v>1</v>
      </c>
      <c r="P570" s="87" t="s">
        <v>3</v>
      </c>
      <c r="Q570" s="87" t="s">
        <v>15</v>
      </c>
      <c r="R570" s="87">
        <v>238.8</v>
      </c>
      <c r="S570" s="87" t="s">
        <v>14</v>
      </c>
      <c r="T570" s="87">
        <v>100</v>
      </c>
      <c r="U570" s="87" t="s">
        <v>0</v>
      </c>
      <c r="V570" s="87">
        <f>VLOOKUP(B570,'[1]Config_Svol-Sarea-DM'!$I$2:$M$190,4,FALSE)</f>
        <v>600</v>
      </c>
      <c r="W570" s="87">
        <f>VLOOKUP(B570,'[1]Config_Svol-Sarea-DM'!$I$2:$M$190,5,FALSE)</f>
        <v>1</v>
      </c>
      <c r="X570" s="89"/>
      <c r="Y570" s="87" t="s">
        <v>1495</v>
      </c>
      <c r="Z570" s="87">
        <f>VLOOKUP(B570,'[1]Config_Svol-Sarea-DM'!$I$2:$M$190,2,FALSE)</f>
        <v>1.9000000000000001E-4</v>
      </c>
      <c r="AA570" s="87">
        <f>VLOOKUP(B570,'[1]Config_Svol-Sarea-DM'!$I$2:$M$190,3,FALSE)</f>
        <v>2.4000000000000001E-5</v>
      </c>
      <c r="AB570" s="90"/>
      <c r="AC570" s="87" t="s">
        <v>1496</v>
      </c>
      <c r="AD570" s="87">
        <f>VLOOKUP(B570,'[1]Wet|Dry-qPCR'!$E$1:$L$167,8,FALSE)</f>
        <v>7.414288127005568E-2</v>
      </c>
      <c r="AE570" s="87" t="s">
        <v>1500</v>
      </c>
    </row>
    <row r="571" spans="1:31">
      <c r="A571" s="86" t="s">
        <v>333</v>
      </c>
      <c r="B571" s="86" t="s">
        <v>1261</v>
      </c>
      <c r="C571" s="88">
        <v>45217</v>
      </c>
      <c r="D571" s="87" t="s">
        <v>797</v>
      </c>
      <c r="E571" s="87">
        <v>4</v>
      </c>
      <c r="F571" s="87" t="s">
        <v>20</v>
      </c>
      <c r="G571" s="87" t="s">
        <v>9</v>
      </c>
      <c r="H571" s="87" t="s">
        <v>764</v>
      </c>
      <c r="I571" s="87" t="s">
        <v>18</v>
      </c>
      <c r="J571" s="87" t="s">
        <v>7</v>
      </c>
      <c r="K571" s="87" t="s">
        <v>95</v>
      </c>
      <c r="L571" s="89">
        <v>49.976734112136363</v>
      </c>
      <c r="M571" s="87" t="s">
        <v>17</v>
      </c>
      <c r="N571" s="87" t="s">
        <v>16</v>
      </c>
      <c r="O571" s="87">
        <v>1</v>
      </c>
      <c r="P571" s="87" t="s">
        <v>3</v>
      </c>
      <c r="Q571" s="87" t="s">
        <v>15</v>
      </c>
      <c r="R571" s="87">
        <v>263.40000000000003</v>
      </c>
      <c r="S571" s="87" t="s">
        <v>14</v>
      </c>
      <c r="T571" s="87">
        <v>100</v>
      </c>
      <c r="U571" s="87" t="s">
        <v>0</v>
      </c>
      <c r="V571" s="87">
        <f>VLOOKUP(B571,'[1]Config_Svol-Sarea-DM'!$I$2:$M$190,4,FALSE)</f>
        <v>500</v>
      </c>
      <c r="W571" s="87">
        <f>VLOOKUP(B571,'[1]Config_Svol-Sarea-DM'!$I$2:$M$190,5,FALSE)</f>
        <v>9.2899999999999996E-2</v>
      </c>
      <c r="X571" s="89"/>
      <c r="Y571" s="87" t="s">
        <v>1495</v>
      </c>
      <c r="Z571" s="87">
        <f>VLOOKUP(B571,'[1]Config_Svol-Sarea-DM'!$I$2:$M$190,2,FALSE)</f>
        <v>1.2849999999999999E-3</v>
      </c>
      <c r="AA571" s="87">
        <f>VLOOKUP(B571,'[1]Config_Svol-Sarea-DM'!$I$2:$M$190,3,FALSE)</f>
        <v>1.9999999999999998E-4</v>
      </c>
      <c r="AB571" s="90"/>
      <c r="AC571" s="87" t="s">
        <v>1496</v>
      </c>
      <c r="AD571" s="87">
        <f>VLOOKUP(B571,'[1]Wet|Dry-qPCR'!$E$1:$L$167,8,FALSE)</f>
        <v>1.348272172216277E-2</v>
      </c>
      <c r="AE571" s="87" t="s">
        <v>1500</v>
      </c>
    </row>
    <row r="572" spans="1:31">
      <c r="A572" s="86" t="s">
        <v>332</v>
      </c>
      <c r="B572" s="86" t="s">
        <v>1261</v>
      </c>
      <c r="C572" s="88">
        <v>45217</v>
      </c>
      <c r="D572" s="87" t="s">
        <v>797</v>
      </c>
      <c r="E572" s="87">
        <v>4</v>
      </c>
      <c r="F572" s="87" t="s">
        <v>20</v>
      </c>
      <c r="G572" s="87" t="s">
        <v>9</v>
      </c>
      <c r="H572" s="87" t="s">
        <v>764</v>
      </c>
      <c r="I572" s="87" t="s">
        <v>18</v>
      </c>
      <c r="J572" s="87" t="s">
        <v>7</v>
      </c>
      <c r="K572" s="87" t="s">
        <v>95</v>
      </c>
      <c r="L572" s="89">
        <v>178.13076930532384</v>
      </c>
      <c r="M572" s="87" t="s">
        <v>17</v>
      </c>
      <c r="N572" s="87" t="s">
        <v>16</v>
      </c>
      <c r="O572" s="87">
        <v>1</v>
      </c>
      <c r="P572" s="87" t="s">
        <v>3</v>
      </c>
      <c r="Q572" s="87" t="s">
        <v>15</v>
      </c>
      <c r="R572" s="87">
        <v>292.2</v>
      </c>
      <c r="S572" s="87" t="s">
        <v>14</v>
      </c>
      <c r="T572" s="87">
        <v>100</v>
      </c>
      <c r="U572" s="87" t="s">
        <v>0</v>
      </c>
      <c r="V572" s="87">
        <f>VLOOKUP(B572,'[1]Config_Svol-Sarea-DM'!$I$2:$M$190,4,FALSE)</f>
        <v>500</v>
      </c>
      <c r="W572" s="87">
        <f>VLOOKUP(B572,'[1]Config_Svol-Sarea-DM'!$I$2:$M$190,5,FALSE)</f>
        <v>9.2899999999999996E-2</v>
      </c>
      <c r="X572" s="89"/>
      <c r="Y572" s="87" t="s">
        <v>1495</v>
      </c>
      <c r="Z572" s="87">
        <f>VLOOKUP(B572,'[1]Config_Svol-Sarea-DM'!$I$2:$M$190,2,FALSE)</f>
        <v>1.2849999999999999E-3</v>
      </c>
      <c r="AA572" s="87">
        <f>VLOOKUP(B572,'[1]Config_Svol-Sarea-DM'!$I$2:$M$190,3,FALSE)</f>
        <v>1.9999999999999998E-4</v>
      </c>
      <c r="AB572" s="90"/>
      <c r="AC572" s="87" t="s">
        <v>1496</v>
      </c>
      <c r="AD572" s="87">
        <f>VLOOKUP(B572,'[1]Wet|Dry-qPCR'!$E$1:$L$167,8,FALSE)</f>
        <v>1.348272172216277E-2</v>
      </c>
      <c r="AE572" s="87" t="s">
        <v>1500</v>
      </c>
    </row>
    <row r="573" spans="1:31">
      <c r="A573" s="86" t="s">
        <v>335</v>
      </c>
      <c r="B573" s="86" t="s">
        <v>1260</v>
      </c>
      <c r="C573" s="88">
        <v>45216</v>
      </c>
      <c r="D573" s="87" t="s">
        <v>797</v>
      </c>
      <c r="E573" s="87">
        <v>4</v>
      </c>
      <c r="F573" s="87" t="s">
        <v>24</v>
      </c>
      <c r="G573" s="87" t="s">
        <v>23</v>
      </c>
      <c r="H573" s="87" t="s">
        <v>764</v>
      </c>
      <c r="I573" s="87" t="s">
        <v>8</v>
      </c>
      <c r="J573" s="87" t="s">
        <v>7</v>
      </c>
      <c r="K573" s="87" t="s">
        <v>95</v>
      </c>
      <c r="L573" s="89">
        <v>24.303957542277267</v>
      </c>
      <c r="M573" s="87" t="s">
        <v>17</v>
      </c>
      <c r="N573" s="87" t="s">
        <v>16</v>
      </c>
      <c r="O573" s="87">
        <v>1</v>
      </c>
      <c r="P573" s="87" t="s">
        <v>3</v>
      </c>
      <c r="Q573" s="87" t="s">
        <v>15</v>
      </c>
      <c r="R573" s="87">
        <v>257.60000000000002</v>
      </c>
      <c r="S573" s="87" t="s">
        <v>14</v>
      </c>
      <c r="T573" s="87">
        <v>100</v>
      </c>
      <c r="U573" s="87" t="s">
        <v>0</v>
      </c>
      <c r="V573" s="87"/>
      <c r="W573" s="87"/>
      <c r="X573" s="87"/>
      <c r="Y573" s="87"/>
      <c r="Z573" s="92"/>
      <c r="AB573" s="90"/>
      <c r="AD573" s="87">
        <f>VLOOKUP(B573,'[1]Wet|Dry-qPCR'!$E$1:$L$167,8,FALSE)</f>
        <v>1.4434172776538088E-2</v>
      </c>
      <c r="AE573" s="87" t="s">
        <v>1501</v>
      </c>
    </row>
    <row r="574" spans="1:31">
      <c r="A574" s="86" t="s">
        <v>334</v>
      </c>
      <c r="B574" s="86" t="s">
        <v>1260</v>
      </c>
      <c r="C574" s="88">
        <v>45216</v>
      </c>
      <c r="D574" s="87" t="s">
        <v>797</v>
      </c>
      <c r="E574" s="87">
        <v>4</v>
      </c>
      <c r="F574" s="87" t="s">
        <v>24</v>
      </c>
      <c r="G574" s="87" t="s">
        <v>23</v>
      </c>
      <c r="H574" s="87" t="s">
        <v>764</v>
      </c>
      <c r="I574" s="87" t="s">
        <v>8</v>
      </c>
      <c r="J574" s="87" t="s">
        <v>7</v>
      </c>
      <c r="K574" s="87" t="s">
        <v>95</v>
      </c>
      <c r="L574" s="89">
        <v>17.96679097222647</v>
      </c>
      <c r="M574" s="87" t="s">
        <v>17</v>
      </c>
      <c r="N574" s="87" t="s">
        <v>16</v>
      </c>
      <c r="O574" s="87">
        <v>1</v>
      </c>
      <c r="P574" s="87" t="s">
        <v>3</v>
      </c>
      <c r="Q574" s="87" t="s">
        <v>15</v>
      </c>
      <c r="R574" s="87">
        <v>255.4</v>
      </c>
      <c r="S574" s="87" t="s">
        <v>14</v>
      </c>
      <c r="T574" s="87">
        <v>100</v>
      </c>
      <c r="U574" s="87" t="s">
        <v>0</v>
      </c>
      <c r="V574" s="87"/>
      <c r="W574" s="87"/>
      <c r="X574" s="87"/>
      <c r="Y574" s="87"/>
      <c r="Z574" s="92"/>
      <c r="AB574" s="90"/>
      <c r="AD574" s="87">
        <f>VLOOKUP(B574,'[1]Wet|Dry-qPCR'!$E$1:$L$167,8,FALSE)</f>
        <v>1.4434172776538088E-2</v>
      </c>
      <c r="AE574" s="87" t="s">
        <v>1501</v>
      </c>
    </row>
    <row r="575" spans="1:31">
      <c r="A575" s="86" t="s">
        <v>337</v>
      </c>
      <c r="B575" s="86" t="s">
        <v>1259</v>
      </c>
      <c r="C575" s="88">
        <v>45216</v>
      </c>
      <c r="D575" s="87" t="s">
        <v>797</v>
      </c>
      <c r="E575" s="87">
        <v>4</v>
      </c>
      <c r="F575" s="87" t="s">
        <v>24</v>
      </c>
      <c r="G575" s="87" t="s">
        <v>23</v>
      </c>
      <c r="H575" s="87" t="s">
        <v>37</v>
      </c>
      <c r="I575" s="87" t="s">
        <v>8</v>
      </c>
      <c r="J575" s="87" t="s">
        <v>7</v>
      </c>
      <c r="K575" s="87" t="s">
        <v>95</v>
      </c>
      <c r="L575" s="89">
        <v>11.959135137646403</v>
      </c>
      <c r="M575" s="87" t="s">
        <v>17</v>
      </c>
      <c r="N575" s="87" t="s">
        <v>16</v>
      </c>
      <c r="O575" s="87">
        <v>1</v>
      </c>
      <c r="P575" s="87" t="s">
        <v>3</v>
      </c>
      <c r="Q575" s="87" t="s">
        <v>15</v>
      </c>
      <c r="R575" s="87">
        <v>241.60000000000002</v>
      </c>
      <c r="S575" s="87" t="s">
        <v>14</v>
      </c>
      <c r="T575" s="87">
        <v>100</v>
      </c>
      <c r="U575" s="87" t="s">
        <v>0</v>
      </c>
      <c r="V575" s="87"/>
      <c r="W575" s="87"/>
      <c r="X575" s="87"/>
      <c r="Y575" s="87"/>
      <c r="Z575" s="92"/>
      <c r="AB575" s="90"/>
      <c r="AD575" s="87">
        <f>VLOOKUP(B575,'[1]Wet|Dry-qPCR'!$E$1:$L$167,8,FALSE)</f>
        <v>4.5449876746097087E-3</v>
      </c>
      <c r="AE575" s="87" t="s">
        <v>1501</v>
      </c>
    </row>
    <row r="576" spans="1:31">
      <c r="A576" s="86" t="s">
        <v>336</v>
      </c>
      <c r="B576" s="86" t="s">
        <v>1259</v>
      </c>
      <c r="C576" s="88">
        <v>45216</v>
      </c>
      <c r="D576" s="87" t="s">
        <v>797</v>
      </c>
      <c r="E576" s="87">
        <v>4</v>
      </c>
      <c r="F576" s="87" t="s">
        <v>24</v>
      </c>
      <c r="G576" s="87" t="s">
        <v>23</v>
      </c>
      <c r="H576" s="87" t="s">
        <v>37</v>
      </c>
      <c r="I576" s="87" t="s">
        <v>8</v>
      </c>
      <c r="J576" s="87" t="s">
        <v>7</v>
      </c>
      <c r="K576" s="87" t="s">
        <v>95</v>
      </c>
      <c r="L576" s="89">
        <v>7.1488691084071743</v>
      </c>
      <c r="M576" s="87" t="s">
        <v>17</v>
      </c>
      <c r="N576" s="87" t="s">
        <v>16</v>
      </c>
      <c r="O576" s="87">
        <v>1</v>
      </c>
      <c r="P576" s="87" t="s">
        <v>3</v>
      </c>
      <c r="Q576" s="87" t="s">
        <v>15</v>
      </c>
      <c r="R576" s="87">
        <v>245.9</v>
      </c>
      <c r="S576" s="87" t="s">
        <v>14</v>
      </c>
      <c r="T576" s="87">
        <v>100</v>
      </c>
      <c r="U576" s="87" t="s">
        <v>0</v>
      </c>
      <c r="V576" s="87"/>
      <c r="W576" s="87"/>
      <c r="X576" s="87"/>
      <c r="Y576" s="87"/>
      <c r="Z576" s="92"/>
      <c r="AB576" s="90"/>
      <c r="AD576" s="87">
        <f>VLOOKUP(B576,'[1]Wet|Dry-qPCR'!$E$1:$L$167,8,FALSE)</f>
        <v>4.5449876746097087E-3</v>
      </c>
      <c r="AE576" s="87" t="s">
        <v>1501</v>
      </c>
    </row>
    <row r="577" spans="1:31">
      <c r="A577" s="86" t="s">
        <v>329</v>
      </c>
      <c r="B577" s="86" t="s">
        <v>1263</v>
      </c>
      <c r="C577" s="88">
        <v>45217</v>
      </c>
      <c r="D577" s="87" t="s">
        <v>797</v>
      </c>
      <c r="E577" s="87">
        <v>4</v>
      </c>
      <c r="F577" s="87" t="s">
        <v>24</v>
      </c>
      <c r="G577" s="87" t="s">
        <v>23</v>
      </c>
      <c r="H577" s="87" t="s">
        <v>764</v>
      </c>
      <c r="I577" s="87" t="s">
        <v>27</v>
      </c>
      <c r="J577" s="87" t="s">
        <v>7</v>
      </c>
      <c r="K577" s="87" t="s">
        <v>95</v>
      </c>
      <c r="L577" s="89">
        <v>1.492301333683594</v>
      </c>
      <c r="M577" s="87" t="s">
        <v>17</v>
      </c>
      <c r="N577" s="87" t="s">
        <v>16</v>
      </c>
      <c r="O577" s="87">
        <v>1</v>
      </c>
      <c r="P577" s="87" t="s">
        <v>3</v>
      </c>
      <c r="Q577" s="87" t="s">
        <v>15</v>
      </c>
      <c r="R577" s="87">
        <v>247.20000000000002</v>
      </c>
      <c r="S577" s="87" t="s">
        <v>14</v>
      </c>
      <c r="T577" s="87">
        <v>100</v>
      </c>
      <c r="U577" s="87" t="s">
        <v>0</v>
      </c>
      <c r="V577" s="87"/>
      <c r="W577" s="87"/>
      <c r="X577" s="87"/>
      <c r="Y577" s="87"/>
      <c r="Z577" s="92"/>
      <c r="AB577" s="90"/>
      <c r="AD577" s="87">
        <f>VLOOKUP(B577,'[1]Wet|Dry-qPCR'!$E$1:$L$167,8,FALSE)</f>
        <v>5.1317578836630544E-4</v>
      </c>
      <c r="AE577" s="87" t="s">
        <v>1501</v>
      </c>
    </row>
    <row r="578" spans="1:31">
      <c r="A578" s="86" t="s">
        <v>328</v>
      </c>
      <c r="B578" s="86" t="s">
        <v>1263</v>
      </c>
      <c r="C578" s="88">
        <v>45217</v>
      </c>
      <c r="D578" s="87" t="s">
        <v>797</v>
      </c>
      <c r="E578" s="87">
        <v>4</v>
      </c>
      <c r="F578" s="87" t="s">
        <v>24</v>
      </c>
      <c r="G578" s="87" t="s">
        <v>23</v>
      </c>
      <c r="H578" s="87" t="s">
        <v>764</v>
      </c>
      <c r="I578" s="87" t="s">
        <v>27</v>
      </c>
      <c r="J578" s="87" t="s">
        <v>7</v>
      </c>
      <c r="K578" s="87" t="s">
        <v>95</v>
      </c>
      <c r="L578" s="89">
        <v>12.827293066799838</v>
      </c>
      <c r="M578" s="87" t="s">
        <v>17</v>
      </c>
      <c r="N578" s="87" t="s">
        <v>16</v>
      </c>
      <c r="O578" s="87">
        <v>1</v>
      </c>
      <c r="P578" s="87" t="s">
        <v>3</v>
      </c>
      <c r="Q578" s="87" t="s">
        <v>15</v>
      </c>
      <c r="R578" s="87">
        <v>210.9</v>
      </c>
      <c r="S578" s="87" t="s">
        <v>14</v>
      </c>
      <c r="T578" s="87">
        <v>100</v>
      </c>
      <c r="U578" s="87" t="s">
        <v>0</v>
      </c>
      <c r="V578" s="87"/>
      <c r="W578" s="87"/>
      <c r="X578" s="87"/>
      <c r="Y578" s="87"/>
      <c r="Z578" s="92"/>
      <c r="AB578" s="90"/>
      <c r="AD578" s="87">
        <f>VLOOKUP(B578,'[1]Wet|Dry-qPCR'!$E$1:$L$167,8,FALSE)</f>
        <v>5.1317578836630544E-4</v>
      </c>
      <c r="AE578" s="87" t="s">
        <v>1501</v>
      </c>
    </row>
    <row r="579" spans="1:31">
      <c r="A579" s="86" t="s">
        <v>331</v>
      </c>
      <c r="B579" s="86" t="s">
        <v>1262</v>
      </c>
      <c r="C579" s="88">
        <v>45217</v>
      </c>
      <c r="D579" s="87" t="s">
        <v>797</v>
      </c>
      <c r="E579" s="87">
        <v>4</v>
      </c>
      <c r="F579" s="87" t="s">
        <v>24</v>
      </c>
      <c r="G579" s="87" t="s">
        <v>23</v>
      </c>
      <c r="H579" s="87" t="s">
        <v>764</v>
      </c>
      <c r="I579" s="87" t="s">
        <v>18</v>
      </c>
      <c r="J579" s="87" t="s">
        <v>7</v>
      </c>
      <c r="K579" s="87" t="s">
        <v>95</v>
      </c>
      <c r="L579" s="89">
        <v>7.6061268927345811</v>
      </c>
      <c r="M579" s="87" t="s">
        <v>17</v>
      </c>
      <c r="N579" s="87" t="s">
        <v>16</v>
      </c>
      <c r="O579" s="87">
        <v>1</v>
      </c>
      <c r="P579" s="87" t="s">
        <v>3</v>
      </c>
      <c r="Q579" s="87" t="s">
        <v>15</v>
      </c>
      <c r="R579" s="87">
        <v>284</v>
      </c>
      <c r="S579" s="87" t="s">
        <v>14</v>
      </c>
      <c r="T579" s="87">
        <v>100</v>
      </c>
      <c r="U579" s="87" t="s">
        <v>0</v>
      </c>
      <c r="V579" s="87"/>
      <c r="W579" s="87"/>
      <c r="X579" s="87"/>
      <c r="Y579" s="87"/>
      <c r="Z579" s="92"/>
      <c r="AB579" s="90"/>
      <c r="AD579" s="87">
        <f>VLOOKUP(B579,'[1]Wet|Dry-qPCR'!$E$1:$L$167,8,FALSE)</f>
        <v>3.3760482085163318E-3</v>
      </c>
      <c r="AE579" s="87" t="s">
        <v>1502</v>
      </c>
    </row>
    <row r="580" spans="1:31">
      <c r="A580" s="86" t="s">
        <v>330</v>
      </c>
      <c r="B580" s="86" t="s">
        <v>1262</v>
      </c>
      <c r="C580" s="88">
        <v>45217</v>
      </c>
      <c r="D580" s="87" t="s">
        <v>797</v>
      </c>
      <c r="E580" s="87">
        <v>4</v>
      </c>
      <c r="F580" s="87" t="s">
        <v>24</v>
      </c>
      <c r="G580" s="87" t="s">
        <v>23</v>
      </c>
      <c r="H580" s="87" t="s">
        <v>764</v>
      </c>
      <c r="I580" s="87" t="s">
        <v>18</v>
      </c>
      <c r="J580" s="87" t="s">
        <v>7</v>
      </c>
      <c r="K580" s="87" t="s">
        <v>95</v>
      </c>
      <c r="L580" s="89">
        <v>37.174460135008161</v>
      </c>
      <c r="M580" s="87" t="s">
        <v>17</v>
      </c>
      <c r="N580" s="87" t="s">
        <v>16</v>
      </c>
      <c r="O580" s="87">
        <v>1</v>
      </c>
      <c r="P580" s="87" t="s">
        <v>3</v>
      </c>
      <c r="Q580" s="87" t="s">
        <v>15</v>
      </c>
      <c r="R580" s="87">
        <v>243.2</v>
      </c>
      <c r="S580" s="87" t="s">
        <v>14</v>
      </c>
      <c r="T580" s="87">
        <v>100</v>
      </c>
      <c r="U580" s="87" t="s">
        <v>0</v>
      </c>
      <c r="V580" s="87"/>
      <c r="W580" s="87"/>
      <c r="X580" s="87"/>
      <c r="Y580" s="87"/>
      <c r="Z580" s="92"/>
      <c r="AB580" s="90"/>
      <c r="AD580" s="87">
        <f>VLOOKUP(B580,'[1]Wet|Dry-qPCR'!$E$1:$L$167,8,FALSE)</f>
        <v>3.3760482085163318E-3</v>
      </c>
      <c r="AE580" s="87" t="s">
        <v>1502</v>
      </c>
    </row>
    <row r="581" spans="1:31">
      <c r="A581" s="86" t="s">
        <v>319</v>
      </c>
      <c r="B581" s="86" t="s">
        <v>1483</v>
      </c>
      <c r="C581" s="88">
        <v>45216</v>
      </c>
      <c r="D581" s="87" t="s">
        <v>797</v>
      </c>
      <c r="E581" s="87">
        <v>4</v>
      </c>
      <c r="F581" s="87" t="s">
        <v>10</v>
      </c>
      <c r="G581" s="87" t="s">
        <v>23</v>
      </c>
      <c r="H581" s="87" t="s">
        <v>8</v>
      </c>
      <c r="I581" s="87" t="s">
        <v>8</v>
      </c>
      <c r="J581" s="87" t="s">
        <v>76</v>
      </c>
      <c r="K581" s="87" t="s">
        <v>95</v>
      </c>
      <c r="L581" s="89">
        <v>0</v>
      </c>
      <c r="M581" s="87" t="s">
        <v>5</v>
      </c>
      <c r="N581" s="87" t="s">
        <v>317</v>
      </c>
      <c r="O581" s="87">
        <v>1</v>
      </c>
      <c r="P581" s="87" t="s">
        <v>3</v>
      </c>
      <c r="Q581" s="87" t="s">
        <v>2</v>
      </c>
      <c r="R581" s="87">
        <v>100</v>
      </c>
      <c r="S581" s="87" t="s">
        <v>1</v>
      </c>
      <c r="T581" s="87">
        <v>100</v>
      </c>
      <c r="U581" s="87" t="s">
        <v>0</v>
      </c>
      <c r="V581" s="87"/>
      <c r="W581" s="87"/>
      <c r="X581" s="87"/>
      <c r="Y581" s="87"/>
      <c r="Z581" s="92"/>
      <c r="AB581" s="90"/>
      <c r="AD581" s="87"/>
    </row>
    <row r="582" spans="1:31">
      <c r="A582" s="86" t="s">
        <v>318</v>
      </c>
      <c r="B582" s="86" t="s">
        <v>1483</v>
      </c>
      <c r="C582" s="88">
        <v>45216</v>
      </c>
      <c r="D582" s="87" t="s">
        <v>797</v>
      </c>
      <c r="E582" s="87">
        <v>4</v>
      </c>
      <c r="F582" s="87" t="s">
        <v>10</v>
      </c>
      <c r="G582" s="87" t="s">
        <v>23</v>
      </c>
      <c r="H582" s="87" t="s">
        <v>8</v>
      </c>
      <c r="I582" s="87" t="s">
        <v>8</v>
      </c>
      <c r="J582" s="87" t="s">
        <v>76</v>
      </c>
      <c r="K582" s="87" t="s">
        <v>95</v>
      </c>
      <c r="L582" s="89">
        <v>0</v>
      </c>
      <c r="M582" s="87" t="s">
        <v>5</v>
      </c>
      <c r="N582" s="87" t="s">
        <v>317</v>
      </c>
      <c r="O582" s="87">
        <v>1</v>
      </c>
      <c r="P582" s="87" t="s">
        <v>3</v>
      </c>
      <c r="Q582" s="87" t="s">
        <v>2</v>
      </c>
      <c r="R582" s="87">
        <v>100</v>
      </c>
      <c r="S582" s="87" t="s">
        <v>1</v>
      </c>
      <c r="T582" s="87">
        <v>100</v>
      </c>
      <c r="U582" s="87" t="s">
        <v>0</v>
      </c>
      <c r="V582" s="87"/>
      <c r="W582" s="87"/>
      <c r="X582" s="87"/>
      <c r="Y582" s="87"/>
      <c r="Z582" s="92"/>
      <c r="AB582" s="90"/>
      <c r="AD582" s="87"/>
    </row>
    <row r="583" spans="1:31">
      <c r="A583" s="86" t="s">
        <v>321</v>
      </c>
      <c r="B583" s="86" t="s">
        <v>1484</v>
      </c>
      <c r="C583" s="88">
        <v>45216</v>
      </c>
      <c r="D583" s="87" t="s">
        <v>797</v>
      </c>
      <c r="E583" s="87">
        <v>4</v>
      </c>
      <c r="F583" s="87" t="s">
        <v>10</v>
      </c>
      <c r="G583" s="87" t="s">
        <v>23</v>
      </c>
      <c r="H583" s="87" t="s">
        <v>8</v>
      </c>
      <c r="I583" s="87" t="s">
        <v>8</v>
      </c>
      <c r="J583" s="87" t="s">
        <v>7</v>
      </c>
      <c r="K583" s="87" t="s">
        <v>95</v>
      </c>
      <c r="L583" s="89">
        <v>0</v>
      </c>
      <c r="M583" s="87" t="s">
        <v>5</v>
      </c>
      <c r="N583" s="87" t="s">
        <v>16</v>
      </c>
      <c r="O583" s="87">
        <v>1</v>
      </c>
      <c r="P583" s="87" t="s">
        <v>3</v>
      </c>
      <c r="Q583" s="87" t="s">
        <v>2</v>
      </c>
      <c r="R583" s="87">
        <v>100</v>
      </c>
      <c r="S583" s="87" t="s">
        <v>1</v>
      </c>
      <c r="T583" s="87">
        <v>100</v>
      </c>
      <c r="U583" s="87" t="s">
        <v>0</v>
      </c>
      <c r="V583" s="87"/>
      <c r="W583" s="87"/>
      <c r="X583" s="87"/>
      <c r="Y583" s="87"/>
      <c r="Z583" s="92"/>
      <c r="AB583" s="90"/>
      <c r="AD583" s="87"/>
    </row>
    <row r="584" spans="1:31">
      <c r="A584" s="86" t="s">
        <v>320</v>
      </c>
      <c r="B584" s="86" t="s">
        <v>1484</v>
      </c>
      <c r="C584" s="88">
        <v>45216</v>
      </c>
      <c r="D584" s="87" t="s">
        <v>797</v>
      </c>
      <c r="E584" s="87">
        <v>4</v>
      </c>
      <c r="F584" s="87" t="s">
        <v>10</v>
      </c>
      <c r="G584" s="87" t="s">
        <v>23</v>
      </c>
      <c r="H584" s="87" t="s">
        <v>8</v>
      </c>
      <c r="I584" s="87" t="s">
        <v>8</v>
      </c>
      <c r="J584" s="87" t="s">
        <v>7</v>
      </c>
      <c r="K584" s="87" t="s">
        <v>95</v>
      </c>
      <c r="L584" s="89">
        <v>11.230036735534668</v>
      </c>
      <c r="M584" s="87" t="s">
        <v>5</v>
      </c>
      <c r="N584" s="87" t="s">
        <v>16</v>
      </c>
      <c r="O584" s="87">
        <v>1</v>
      </c>
      <c r="P584" s="87" t="s">
        <v>3</v>
      </c>
      <c r="Q584" s="87" t="s">
        <v>2</v>
      </c>
      <c r="R584" s="87">
        <v>100</v>
      </c>
      <c r="S584" s="87" t="s">
        <v>1</v>
      </c>
      <c r="T584" s="87">
        <v>100</v>
      </c>
      <c r="U584" s="87" t="s">
        <v>0</v>
      </c>
      <c r="V584" s="87"/>
      <c r="W584" s="87"/>
      <c r="X584" s="87"/>
      <c r="Y584" s="87"/>
      <c r="Z584" s="92"/>
      <c r="AB584" s="90"/>
      <c r="AD584" s="87"/>
    </row>
    <row r="585" spans="1:31">
      <c r="A585" s="86" t="s">
        <v>325</v>
      </c>
      <c r="B585" s="86" t="s">
        <v>1485</v>
      </c>
      <c r="C585" s="88">
        <v>45216</v>
      </c>
      <c r="D585" s="87" t="s">
        <v>797</v>
      </c>
      <c r="E585" s="87">
        <v>4</v>
      </c>
      <c r="F585" s="87" t="s">
        <v>10</v>
      </c>
      <c r="G585" s="87" t="s">
        <v>23</v>
      </c>
      <c r="H585" s="87" t="s">
        <v>8</v>
      </c>
      <c r="I585" s="87" t="s">
        <v>8</v>
      </c>
      <c r="J585" s="87" t="s">
        <v>81</v>
      </c>
      <c r="K585" s="87" t="s">
        <v>95</v>
      </c>
      <c r="L585" s="89">
        <v>120.79067230224609</v>
      </c>
      <c r="M585" s="87" t="s">
        <v>5</v>
      </c>
      <c r="N585" s="87" t="s">
        <v>16</v>
      </c>
      <c r="O585" s="87">
        <v>1</v>
      </c>
      <c r="P585" s="91">
        <f>IF(J585="DUP",(ABS(L585-L583)/AVERAGE(L585,L583)*100),"")</f>
        <v>200</v>
      </c>
      <c r="Q585" s="87" t="s">
        <v>2</v>
      </c>
      <c r="R585" s="87">
        <v>100</v>
      </c>
      <c r="S585" s="87" t="s">
        <v>1</v>
      </c>
      <c r="T585" s="87">
        <v>100</v>
      </c>
      <c r="U585" s="87" t="s">
        <v>0</v>
      </c>
      <c r="V585" s="87"/>
      <c r="W585" s="87"/>
      <c r="X585" s="87"/>
      <c r="Y585" s="87"/>
      <c r="Z585" s="92"/>
      <c r="AB585" s="90"/>
      <c r="AD585" s="87"/>
    </row>
    <row r="586" spans="1:31">
      <c r="A586" s="86" t="s">
        <v>324</v>
      </c>
      <c r="B586" s="86" t="s">
        <v>1485</v>
      </c>
      <c r="C586" s="88">
        <v>45216</v>
      </c>
      <c r="D586" s="87" t="s">
        <v>797</v>
      </c>
      <c r="E586" s="87">
        <v>4</v>
      </c>
      <c r="F586" s="87" t="s">
        <v>10</v>
      </c>
      <c r="G586" s="87" t="s">
        <v>23</v>
      </c>
      <c r="H586" s="87" t="s">
        <v>8</v>
      </c>
      <c r="I586" s="87" t="s">
        <v>8</v>
      </c>
      <c r="J586" s="87" t="s">
        <v>81</v>
      </c>
      <c r="K586" s="87" t="s">
        <v>95</v>
      </c>
      <c r="L586" s="89">
        <v>6.621342658996582</v>
      </c>
      <c r="M586" s="87" t="s">
        <v>5</v>
      </c>
      <c r="N586" s="87" t="s">
        <v>16</v>
      </c>
      <c r="O586" s="87">
        <v>1</v>
      </c>
      <c r="P586" s="91">
        <f>IF(J586="DUP",(ABS(L586-L584)/AVERAGE(L586,L584)*100),"")</f>
        <v>51.634038744926947</v>
      </c>
      <c r="Q586" s="87" t="s">
        <v>2</v>
      </c>
      <c r="R586" s="87">
        <v>100</v>
      </c>
      <c r="S586" s="87" t="s">
        <v>1</v>
      </c>
      <c r="T586" s="87">
        <v>100</v>
      </c>
      <c r="U586" s="87" t="s">
        <v>0</v>
      </c>
      <c r="V586" s="87"/>
      <c r="W586" s="87"/>
      <c r="X586" s="87"/>
      <c r="Y586" s="87"/>
      <c r="Z586" s="92"/>
      <c r="AB586" s="90"/>
      <c r="AD586" s="87"/>
    </row>
    <row r="587" spans="1:31">
      <c r="A587" s="86" t="s">
        <v>323</v>
      </c>
      <c r="B587" s="86" t="s">
        <v>1503</v>
      </c>
      <c r="C587" s="88">
        <v>45216</v>
      </c>
      <c r="D587" s="87" t="s">
        <v>797</v>
      </c>
      <c r="E587" s="87">
        <v>4</v>
      </c>
      <c r="F587" s="87" t="s">
        <v>47</v>
      </c>
      <c r="G587" s="87" t="s">
        <v>9</v>
      </c>
      <c r="H587" s="87" t="s">
        <v>8</v>
      </c>
      <c r="I587" s="87" t="s">
        <v>8</v>
      </c>
      <c r="J587" s="87" t="s">
        <v>76</v>
      </c>
      <c r="K587" s="87" t="s">
        <v>95</v>
      </c>
      <c r="L587" s="89">
        <v>0</v>
      </c>
      <c r="M587" s="87" t="s">
        <v>5</v>
      </c>
      <c r="N587" s="87" t="s">
        <v>317</v>
      </c>
      <c r="O587" s="87">
        <v>1</v>
      </c>
      <c r="P587" s="87" t="s">
        <v>3</v>
      </c>
      <c r="Q587" s="87" t="s">
        <v>2</v>
      </c>
      <c r="R587" s="87">
        <v>100</v>
      </c>
      <c r="S587" s="87" t="s">
        <v>1</v>
      </c>
      <c r="T587" s="87">
        <v>100</v>
      </c>
      <c r="U587" s="87" t="s">
        <v>0</v>
      </c>
      <c r="V587" s="87">
        <f>VLOOKUP(B587,'[1]Config_Svol-Sarea-DM'!$I$2:$M$190,4,FALSE)</f>
        <v>700</v>
      </c>
      <c r="W587" s="87">
        <f>VLOOKUP(B587,'[1]Config_Svol-Sarea-DM'!$I$2:$M$190,5,FALSE)</f>
        <v>1.4630000000000001E-2</v>
      </c>
      <c r="X587" s="89"/>
      <c r="Y587" s="87" t="s">
        <v>1447</v>
      </c>
      <c r="Z587" s="87">
        <f>VLOOKUP(B587,'[1]Config_Svol-Sarea-DM'!$I$2:$M$190,2,FALSE)</f>
        <v>0</v>
      </c>
      <c r="AA587" s="87">
        <f>VLOOKUP(B587,'[1]Config_Svol-Sarea-DM'!$I$2:$M$190,3,FALSE)</f>
        <v>0</v>
      </c>
      <c r="AB587" s="90"/>
      <c r="AC587" s="87" t="s">
        <v>1496</v>
      </c>
      <c r="AD587" s="87" t="s">
        <v>8</v>
      </c>
    </row>
    <row r="588" spans="1:31">
      <c r="A588" s="86" t="s">
        <v>322</v>
      </c>
      <c r="B588" s="86" t="s">
        <v>1503</v>
      </c>
      <c r="C588" s="88">
        <v>45216</v>
      </c>
      <c r="D588" s="87" t="s">
        <v>797</v>
      </c>
      <c r="E588" s="87">
        <v>4</v>
      </c>
      <c r="F588" s="87" t="s">
        <v>47</v>
      </c>
      <c r="G588" s="87" t="s">
        <v>9</v>
      </c>
      <c r="H588" s="87" t="s">
        <v>8</v>
      </c>
      <c r="I588" s="87" t="s">
        <v>8</v>
      </c>
      <c r="J588" s="87" t="s">
        <v>76</v>
      </c>
      <c r="K588" s="87" t="s">
        <v>95</v>
      </c>
      <c r="L588" s="89">
        <v>0</v>
      </c>
      <c r="M588" s="87" t="s">
        <v>5</v>
      </c>
      <c r="N588" s="87" t="s">
        <v>317</v>
      </c>
      <c r="O588" s="87">
        <v>1</v>
      </c>
      <c r="P588" s="87" t="s">
        <v>3</v>
      </c>
      <c r="Q588" s="87" t="s">
        <v>2</v>
      </c>
      <c r="R588" s="87">
        <v>100</v>
      </c>
      <c r="S588" s="87" t="s">
        <v>1</v>
      </c>
      <c r="T588" s="87">
        <v>100</v>
      </c>
      <c r="U588" s="87" t="s">
        <v>0</v>
      </c>
      <c r="V588" s="87">
        <f>VLOOKUP(B588,'[1]Config_Svol-Sarea-DM'!$I$2:$M$190,4,FALSE)</f>
        <v>700</v>
      </c>
      <c r="W588" s="87">
        <f>VLOOKUP(B588,'[1]Config_Svol-Sarea-DM'!$I$2:$M$190,5,FALSE)</f>
        <v>1.4630000000000001E-2</v>
      </c>
      <c r="X588" s="89"/>
      <c r="Y588" s="87" t="s">
        <v>1447</v>
      </c>
      <c r="Z588" s="87">
        <f>VLOOKUP(B588,'[1]Config_Svol-Sarea-DM'!$I$2:$M$190,2,FALSE)</f>
        <v>0</v>
      </c>
      <c r="AA588" s="87">
        <f>VLOOKUP(B588,'[1]Config_Svol-Sarea-DM'!$I$2:$M$190,3,FALSE)</f>
        <v>0</v>
      </c>
      <c r="AB588" s="90"/>
      <c r="AC588" s="87" t="s">
        <v>1496</v>
      </c>
      <c r="AD588" s="87" t="s">
        <v>8</v>
      </c>
    </row>
    <row r="589" spans="1:31">
      <c r="A589" s="86" t="s">
        <v>339</v>
      </c>
      <c r="B589" s="86" t="s">
        <v>1258</v>
      </c>
      <c r="C589" s="88">
        <v>45216</v>
      </c>
      <c r="D589" s="87" t="s">
        <v>797</v>
      </c>
      <c r="E589" s="87">
        <v>4</v>
      </c>
      <c r="F589" s="87" t="s">
        <v>47</v>
      </c>
      <c r="G589" s="87" t="s">
        <v>9</v>
      </c>
      <c r="H589" s="87" t="s">
        <v>8</v>
      </c>
      <c r="I589" s="87" t="s">
        <v>8</v>
      </c>
      <c r="J589" s="87" t="s">
        <v>7</v>
      </c>
      <c r="K589" s="87" t="s">
        <v>95</v>
      </c>
      <c r="L589" s="89">
        <v>72.385685530796707</v>
      </c>
      <c r="M589" s="87" t="s">
        <v>17</v>
      </c>
      <c r="N589" s="87" t="s">
        <v>16</v>
      </c>
      <c r="O589" s="87">
        <v>1</v>
      </c>
      <c r="P589" s="87" t="s">
        <v>3</v>
      </c>
      <c r="Q589" s="87" t="s">
        <v>15</v>
      </c>
      <c r="R589" s="87">
        <v>255.1</v>
      </c>
      <c r="S589" s="87" t="s">
        <v>14</v>
      </c>
      <c r="T589" s="87">
        <v>100</v>
      </c>
      <c r="U589" s="87" t="s">
        <v>0</v>
      </c>
      <c r="V589" s="87">
        <f>VLOOKUP(B589,'[1]Config_Svol-Sarea-DM'!$I$2:$M$190,4,FALSE)</f>
        <v>1200</v>
      </c>
      <c r="W589" s="87">
        <f>VLOOKUP(B589,'[1]Config_Svol-Sarea-DM'!$I$2:$M$190,5,FALSE)</f>
        <v>1.4630000000000001E-2</v>
      </c>
      <c r="X589" s="89"/>
      <c r="Y589" s="87" t="s">
        <v>1495</v>
      </c>
      <c r="Z589" s="87">
        <f>VLOOKUP(B589,'[1]Config_Svol-Sarea-DM'!$I$2:$M$190,2,FALSE)</f>
        <v>1.2E-2</v>
      </c>
      <c r="AA589" s="87">
        <f>VLOOKUP(B589,'[1]Config_Svol-Sarea-DM'!$I$2:$M$190,3,FALSE)</f>
        <v>1.8E-3</v>
      </c>
      <c r="AB589" s="90"/>
      <c r="AC589" s="87" t="s">
        <v>1496</v>
      </c>
      <c r="AD589" s="87">
        <f>VLOOKUP(B589,'[1]Wet|Dry-qPCR'!$E$1:$L$167,8,FALSE)</f>
        <v>3.9600696275978474E-2</v>
      </c>
      <c r="AE589" s="87" t="s">
        <v>1500</v>
      </c>
    </row>
    <row r="590" spans="1:31">
      <c r="A590" s="86" t="s">
        <v>338</v>
      </c>
      <c r="B590" s="86" t="s">
        <v>1258</v>
      </c>
      <c r="C590" s="88">
        <v>45216</v>
      </c>
      <c r="D590" s="87" t="s">
        <v>797</v>
      </c>
      <c r="E590" s="87">
        <v>4</v>
      </c>
      <c r="F590" s="87" t="s">
        <v>47</v>
      </c>
      <c r="G590" s="87" t="s">
        <v>9</v>
      </c>
      <c r="H590" s="87" t="s">
        <v>8</v>
      </c>
      <c r="I590" s="87" t="s">
        <v>8</v>
      </c>
      <c r="J590" s="87" t="s">
        <v>7</v>
      </c>
      <c r="K590" s="87" t="s">
        <v>95</v>
      </c>
      <c r="L590" s="89">
        <v>93.016585054940194</v>
      </c>
      <c r="M590" s="87" t="s">
        <v>17</v>
      </c>
      <c r="N590" s="87" t="s">
        <v>16</v>
      </c>
      <c r="O590" s="87">
        <v>1</v>
      </c>
      <c r="P590" s="87" t="s">
        <v>3</v>
      </c>
      <c r="Q590" s="87" t="s">
        <v>15</v>
      </c>
      <c r="R590" s="87">
        <v>256.60000000000002</v>
      </c>
      <c r="S590" s="87" t="s">
        <v>14</v>
      </c>
      <c r="T590" s="87">
        <v>100</v>
      </c>
      <c r="U590" s="87" t="s">
        <v>0</v>
      </c>
      <c r="V590" s="87">
        <f>VLOOKUP(B590,'[1]Config_Svol-Sarea-DM'!$I$2:$M$190,4,FALSE)</f>
        <v>1200</v>
      </c>
      <c r="W590" s="87">
        <f>VLOOKUP(B590,'[1]Config_Svol-Sarea-DM'!$I$2:$M$190,5,FALSE)</f>
        <v>1.4630000000000001E-2</v>
      </c>
      <c r="X590" s="89"/>
      <c r="Y590" s="87" t="s">
        <v>1495</v>
      </c>
      <c r="Z590" s="87">
        <f>VLOOKUP(B590,'[1]Config_Svol-Sarea-DM'!$I$2:$M$190,2,FALSE)</f>
        <v>1.2E-2</v>
      </c>
      <c r="AA590" s="87">
        <f>VLOOKUP(B590,'[1]Config_Svol-Sarea-DM'!$I$2:$M$190,3,FALSE)</f>
        <v>1.8E-3</v>
      </c>
      <c r="AB590" s="90"/>
      <c r="AC590" s="87" t="s">
        <v>1496</v>
      </c>
      <c r="AD590" s="87">
        <f>VLOOKUP(B590,'[1]Wet|Dry-qPCR'!$E$1:$L$167,8,FALSE)</f>
        <v>3.9600696275978474E-2</v>
      </c>
      <c r="AE590" s="87" t="s">
        <v>1500</v>
      </c>
    </row>
    <row r="591" spans="1:31">
      <c r="A591" s="86" t="s">
        <v>343</v>
      </c>
      <c r="B591" s="86" t="s">
        <v>1256</v>
      </c>
      <c r="C591" s="88">
        <v>45216</v>
      </c>
      <c r="D591" s="87" t="s">
        <v>797</v>
      </c>
      <c r="E591" s="87">
        <v>4</v>
      </c>
      <c r="F591" s="87" t="s">
        <v>47</v>
      </c>
      <c r="G591" s="87" t="s">
        <v>9</v>
      </c>
      <c r="H591" s="87" t="s">
        <v>8</v>
      </c>
      <c r="I591" s="88" t="s">
        <v>8</v>
      </c>
      <c r="J591" s="87" t="s">
        <v>81</v>
      </c>
      <c r="K591" s="87" t="s">
        <v>95</v>
      </c>
      <c r="L591" s="89">
        <v>37.751507502730178</v>
      </c>
      <c r="M591" s="87" t="s">
        <v>17</v>
      </c>
      <c r="N591" s="87" t="s">
        <v>16</v>
      </c>
      <c r="O591" s="87">
        <v>1</v>
      </c>
      <c r="P591" s="91">
        <f>IF(J591="DUP",(ABS(L591-L589)/AVERAGE(L591,L589)*100),"")</f>
        <v>62.892792296828439</v>
      </c>
      <c r="Q591" s="87" t="s">
        <v>15</v>
      </c>
      <c r="R591" s="87">
        <v>232.5</v>
      </c>
      <c r="S591" s="87" t="s">
        <v>14</v>
      </c>
      <c r="T591" s="87">
        <v>100</v>
      </c>
      <c r="U591" s="87" t="s">
        <v>0</v>
      </c>
      <c r="V591" s="87">
        <f>VLOOKUP(B591,'[1]Config_Svol-Sarea-DM'!$I$2:$M$190,4,FALSE)</f>
        <v>1200</v>
      </c>
      <c r="W591" s="87">
        <f>VLOOKUP(B591,'[1]Config_Svol-Sarea-DM'!$I$2:$M$190,5,FALSE)</f>
        <v>1.4630000000000001E-2</v>
      </c>
      <c r="X591" s="89"/>
      <c r="Y591" s="87" t="s">
        <v>1495</v>
      </c>
      <c r="Z591" s="87">
        <f>VLOOKUP(B591,'[1]Config_Svol-Sarea-DM'!$I$2:$M$190,2,FALSE)</f>
        <v>1.4999999999999999E-2</v>
      </c>
      <c r="AA591" s="87">
        <f>VLOOKUP(B591,'[1]Config_Svol-Sarea-DM'!$I$2:$M$190,3,FALSE)</f>
        <v>2.0999999999999999E-3</v>
      </c>
      <c r="AB591" s="90"/>
      <c r="AC591" s="87" t="s">
        <v>1496</v>
      </c>
      <c r="AD591" s="87">
        <f>VLOOKUP(B591,'[1]Wet|Dry-qPCR'!$E$1:$L$167,8,FALSE)</f>
        <v>1.6515343373656309E-2</v>
      </c>
      <c r="AE591" s="87" t="s">
        <v>1500</v>
      </c>
    </row>
    <row r="592" spans="1:31">
      <c r="A592" s="86" t="s">
        <v>342</v>
      </c>
      <c r="B592" s="86" t="s">
        <v>1256</v>
      </c>
      <c r="C592" s="88">
        <v>45216</v>
      </c>
      <c r="D592" s="87" t="s">
        <v>797</v>
      </c>
      <c r="E592" s="87">
        <v>4</v>
      </c>
      <c r="F592" s="87" t="s">
        <v>47</v>
      </c>
      <c r="G592" s="87" t="s">
        <v>9</v>
      </c>
      <c r="H592" s="87" t="s">
        <v>8</v>
      </c>
      <c r="I592" s="88" t="s">
        <v>8</v>
      </c>
      <c r="J592" s="87" t="s">
        <v>81</v>
      </c>
      <c r="K592" s="87" t="s">
        <v>95</v>
      </c>
      <c r="L592" s="89">
        <v>64.86389553455686</v>
      </c>
      <c r="M592" s="87" t="s">
        <v>17</v>
      </c>
      <c r="N592" s="87" t="s">
        <v>16</v>
      </c>
      <c r="O592" s="87">
        <v>1</v>
      </c>
      <c r="P592" s="91">
        <f>IF(J592="DUP",(ABS(L592-L590)/AVERAGE(L592,L590)*100),"")</f>
        <v>35.663293416977581</v>
      </c>
      <c r="Q592" s="87" t="s">
        <v>15</v>
      </c>
      <c r="R592" s="87">
        <v>248.29999999999998</v>
      </c>
      <c r="S592" s="87" t="s">
        <v>14</v>
      </c>
      <c r="T592" s="87">
        <v>100</v>
      </c>
      <c r="U592" s="87" t="s">
        <v>0</v>
      </c>
      <c r="V592" s="87">
        <f>VLOOKUP(B592,'[1]Config_Svol-Sarea-DM'!$I$2:$M$190,4,FALSE)</f>
        <v>1200</v>
      </c>
      <c r="W592" s="87">
        <f>VLOOKUP(B592,'[1]Config_Svol-Sarea-DM'!$I$2:$M$190,5,FALSE)</f>
        <v>1.4630000000000001E-2</v>
      </c>
      <c r="X592" s="89"/>
      <c r="Y592" s="87" t="s">
        <v>1495</v>
      </c>
      <c r="Z592" s="87">
        <f>VLOOKUP(B592,'[1]Config_Svol-Sarea-DM'!$I$2:$M$190,2,FALSE)</f>
        <v>1.4999999999999999E-2</v>
      </c>
      <c r="AA592" s="87">
        <f>VLOOKUP(B592,'[1]Config_Svol-Sarea-DM'!$I$2:$M$190,3,FALSE)</f>
        <v>2.0999999999999999E-3</v>
      </c>
      <c r="AB592" s="90"/>
      <c r="AC592" s="87" t="s">
        <v>1496</v>
      </c>
      <c r="AD592" s="87">
        <f>VLOOKUP(B592,'[1]Wet|Dry-qPCR'!$E$1:$L$167,8,FALSE)</f>
        <v>1.6515343373656309E-2</v>
      </c>
      <c r="AE592" s="87" t="s">
        <v>1500</v>
      </c>
    </row>
    <row r="593" spans="1:31">
      <c r="A593" s="86" t="s">
        <v>327</v>
      </c>
      <c r="B593" s="86" t="s">
        <v>1264</v>
      </c>
      <c r="C593" s="88">
        <v>45217</v>
      </c>
      <c r="D593" s="87" t="s">
        <v>797</v>
      </c>
      <c r="E593" s="87">
        <v>4</v>
      </c>
      <c r="F593" s="87" t="s">
        <v>47</v>
      </c>
      <c r="G593" s="87" t="s">
        <v>9</v>
      </c>
      <c r="H593" s="87" t="s">
        <v>8</v>
      </c>
      <c r="I593" s="87" t="s">
        <v>119</v>
      </c>
      <c r="J593" s="87" t="s">
        <v>7</v>
      </c>
      <c r="K593" s="87" t="s">
        <v>95</v>
      </c>
      <c r="L593" s="89">
        <v>17.402086795513966</v>
      </c>
      <c r="M593" s="87" t="s">
        <v>17</v>
      </c>
      <c r="N593" s="87" t="s">
        <v>16</v>
      </c>
      <c r="O593" s="87">
        <v>1</v>
      </c>
      <c r="P593" s="87" t="s">
        <v>3</v>
      </c>
      <c r="Q593" s="87" t="s">
        <v>15</v>
      </c>
      <c r="R593" s="87">
        <v>225.3</v>
      </c>
      <c r="S593" s="87" t="s">
        <v>14</v>
      </c>
      <c r="T593" s="87">
        <v>100</v>
      </c>
      <c r="U593" s="87" t="s">
        <v>0</v>
      </c>
      <c r="V593" s="87">
        <f>VLOOKUP(B593,'[1]Config_Svol-Sarea-DM'!$I$2:$M$190,4,FALSE)</f>
        <v>500</v>
      </c>
      <c r="W593" s="87">
        <f>VLOOKUP(B593,'[1]Config_Svol-Sarea-DM'!$I$2:$M$190,5,FALSE)</f>
        <v>1.426E-2</v>
      </c>
      <c r="X593" s="89"/>
      <c r="Y593" s="95" t="s">
        <v>1504</v>
      </c>
      <c r="Z593" s="87" t="e">
        <f>VLOOKUP(B593,'[1]Config_Svol-Sarea-DM'!$I$2:$M$190,2,FALSE)</f>
        <v>#REF!</v>
      </c>
      <c r="AA593" s="87" t="e">
        <f>VLOOKUP(B593,'[1]Config_Svol-Sarea-DM'!$I$2:$M$190,3,FALSE)</f>
        <v>#REF!</v>
      </c>
      <c r="AB593" s="90"/>
      <c r="AC593" s="87" t="s">
        <v>1496</v>
      </c>
      <c r="AD593" s="87">
        <f>VLOOKUP(B593,'[1]Wet|Dry-qPCR'!$E$1:$L$167,8,FALSE)</f>
        <v>3.0551761461742634E-2</v>
      </c>
      <c r="AE593" s="87" t="s">
        <v>1500</v>
      </c>
    </row>
    <row r="594" spans="1:31">
      <c r="A594" s="86" t="s">
        <v>326</v>
      </c>
      <c r="B594" s="86" t="s">
        <v>1264</v>
      </c>
      <c r="C594" s="88">
        <v>45217</v>
      </c>
      <c r="D594" s="87" t="s">
        <v>797</v>
      </c>
      <c r="E594" s="87">
        <v>4</v>
      </c>
      <c r="F594" s="87" t="s">
        <v>47</v>
      </c>
      <c r="G594" s="87" t="s">
        <v>9</v>
      </c>
      <c r="H594" s="87" t="s">
        <v>8</v>
      </c>
      <c r="I594" s="87" t="s">
        <v>119</v>
      </c>
      <c r="J594" s="87" t="s">
        <v>7</v>
      </c>
      <c r="K594" s="87" t="s">
        <v>95</v>
      </c>
      <c r="L594" s="89">
        <v>16.523075779560656</v>
      </c>
      <c r="M594" s="87" t="s">
        <v>17</v>
      </c>
      <c r="N594" s="87" t="s">
        <v>16</v>
      </c>
      <c r="O594" s="87">
        <v>1</v>
      </c>
      <c r="P594" s="87" t="s">
        <v>3</v>
      </c>
      <c r="Q594" s="87" t="s">
        <v>15</v>
      </c>
      <c r="R594" s="87">
        <v>239.9</v>
      </c>
      <c r="S594" s="87" t="s">
        <v>14</v>
      </c>
      <c r="T594" s="87">
        <v>100</v>
      </c>
      <c r="U594" s="87" t="s">
        <v>0</v>
      </c>
      <c r="V594" s="87">
        <f>VLOOKUP(B594,'[1]Config_Svol-Sarea-DM'!$I$2:$M$190,4,FALSE)</f>
        <v>500</v>
      </c>
      <c r="W594" s="87">
        <f>VLOOKUP(B594,'[1]Config_Svol-Sarea-DM'!$I$2:$M$190,5,FALSE)</f>
        <v>1.426E-2</v>
      </c>
      <c r="X594" s="89"/>
      <c r="Y594" s="95" t="s">
        <v>1504</v>
      </c>
      <c r="Z594" s="87" t="e">
        <f>VLOOKUP(B594,'[1]Config_Svol-Sarea-DM'!$I$2:$M$190,2,FALSE)</f>
        <v>#REF!</v>
      </c>
      <c r="AA594" s="87" t="e">
        <f>VLOOKUP(B594,'[1]Config_Svol-Sarea-DM'!$I$2:$M$190,3,FALSE)</f>
        <v>#REF!</v>
      </c>
      <c r="AB594" s="90"/>
      <c r="AC594" s="87" t="s">
        <v>1496</v>
      </c>
      <c r="AD594" s="87">
        <f>VLOOKUP(B594,'[1]Wet|Dry-qPCR'!$E$1:$L$167,8,FALSE)</f>
        <v>3.0551761461742634E-2</v>
      </c>
      <c r="AE594" s="87" t="s">
        <v>1500</v>
      </c>
    </row>
    <row r="595" spans="1:31">
      <c r="A595" s="86" t="s">
        <v>363</v>
      </c>
      <c r="B595" s="86" t="s">
        <v>1246</v>
      </c>
      <c r="C595" s="88">
        <v>45216</v>
      </c>
      <c r="D595" s="87" t="s">
        <v>797</v>
      </c>
      <c r="E595" s="87">
        <v>4</v>
      </c>
      <c r="F595" s="87" t="s">
        <v>47</v>
      </c>
      <c r="G595" s="87" t="s">
        <v>9</v>
      </c>
      <c r="H595" s="87" t="s">
        <v>8</v>
      </c>
      <c r="I595" s="87" t="s">
        <v>71</v>
      </c>
      <c r="J595" s="87" t="s">
        <v>7</v>
      </c>
      <c r="K595" s="87" t="s">
        <v>95</v>
      </c>
      <c r="L595" s="89">
        <v>20.543708367401951</v>
      </c>
      <c r="M595" s="87" t="s">
        <v>17</v>
      </c>
      <c r="N595" s="87" t="s">
        <v>16</v>
      </c>
      <c r="O595" s="87">
        <v>1</v>
      </c>
      <c r="P595" s="87" t="s">
        <v>3</v>
      </c>
      <c r="Q595" s="87" t="s">
        <v>15</v>
      </c>
      <c r="R595" s="87">
        <v>228.6</v>
      </c>
      <c r="S595" s="87" t="s">
        <v>14</v>
      </c>
      <c r="T595" s="87">
        <v>100</v>
      </c>
      <c r="U595" s="87" t="s">
        <v>0</v>
      </c>
      <c r="V595" s="87">
        <f>VLOOKUP(B595,'[1]Config_Svol-Sarea-DM'!$I$2:$M$190,4,FALSE)</f>
        <v>600</v>
      </c>
      <c r="W595" s="87">
        <f>VLOOKUP(B595,'[1]Config_Svol-Sarea-DM'!$I$2:$M$190,5,FALSE)</f>
        <v>7.3099999999999997E-3</v>
      </c>
      <c r="X595" s="89"/>
      <c r="Y595" s="95" t="s">
        <v>1504</v>
      </c>
      <c r="Z595" s="87">
        <f>VLOOKUP(B595,'[1]Config_Svol-Sarea-DM'!$I$2:$M$190,2,FALSE)</f>
        <v>6.3E-3</v>
      </c>
      <c r="AA595" s="87">
        <f>VLOOKUP(B595,'[1]Config_Svol-Sarea-DM'!$I$2:$M$190,3,FALSE)</f>
        <v>8.4999999999999995E-4</v>
      </c>
      <c r="AB595" s="90"/>
      <c r="AC595" s="87" t="s">
        <v>1496</v>
      </c>
      <c r="AD595" s="87">
        <f>VLOOKUP(B595,'[1]Wet|Dry-qPCR'!$E$1:$L$167,8,FALSE)</f>
        <v>3.7885874649204822E-2</v>
      </c>
      <c r="AE595" s="87" t="s">
        <v>1500</v>
      </c>
    </row>
    <row r="596" spans="1:31">
      <c r="A596" s="86" t="s">
        <v>362</v>
      </c>
      <c r="B596" s="86" t="s">
        <v>1246</v>
      </c>
      <c r="C596" s="88">
        <v>45216</v>
      </c>
      <c r="D596" s="87" t="s">
        <v>797</v>
      </c>
      <c r="E596" s="87">
        <v>4</v>
      </c>
      <c r="F596" s="87" t="s">
        <v>47</v>
      </c>
      <c r="G596" s="87" t="s">
        <v>9</v>
      </c>
      <c r="H596" s="87" t="s">
        <v>8</v>
      </c>
      <c r="I596" s="87" t="s">
        <v>71</v>
      </c>
      <c r="J596" s="87" t="s">
        <v>7</v>
      </c>
      <c r="K596" s="87" t="s">
        <v>95</v>
      </c>
      <c r="L596" s="89">
        <v>32.069588104608073</v>
      </c>
      <c r="M596" s="87" t="s">
        <v>17</v>
      </c>
      <c r="N596" s="87" t="s">
        <v>16</v>
      </c>
      <c r="O596" s="87">
        <v>1</v>
      </c>
      <c r="P596" s="87" t="s">
        <v>3</v>
      </c>
      <c r="Q596" s="87" t="s">
        <v>15</v>
      </c>
      <c r="R596" s="87">
        <v>288.2</v>
      </c>
      <c r="S596" s="87" t="s">
        <v>14</v>
      </c>
      <c r="T596" s="87">
        <v>100</v>
      </c>
      <c r="U596" s="87" t="s">
        <v>0</v>
      </c>
      <c r="V596" s="87">
        <f>VLOOKUP(B596,'[1]Config_Svol-Sarea-DM'!$I$2:$M$190,4,FALSE)</f>
        <v>600</v>
      </c>
      <c r="W596" s="87">
        <f>VLOOKUP(B596,'[1]Config_Svol-Sarea-DM'!$I$2:$M$190,5,FALSE)</f>
        <v>7.3099999999999997E-3</v>
      </c>
      <c r="X596" s="89"/>
      <c r="Y596" s="95" t="s">
        <v>1504</v>
      </c>
      <c r="Z596" s="87">
        <f>VLOOKUP(B596,'[1]Config_Svol-Sarea-DM'!$I$2:$M$190,2,FALSE)</f>
        <v>6.3E-3</v>
      </c>
      <c r="AA596" s="87">
        <f>VLOOKUP(B596,'[1]Config_Svol-Sarea-DM'!$I$2:$M$190,3,FALSE)</f>
        <v>8.4999999999999995E-4</v>
      </c>
      <c r="AB596" s="90"/>
      <c r="AC596" s="87" t="s">
        <v>1496</v>
      </c>
      <c r="AD596" s="87">
        <f>VLOOKUP(B596,'[1]Wet|Dry-qPCR'!$E$1:$L$167,8,FALSE)</f>
        <v>3.7885874649204822E-2</v>
      </c>
      <c r="AE596" s="87" t="s">
        <v>1500</v>
      </c>
    </row>
    <row r="597" spans="1:31">
      <c r="A597" s="86" t="s">
        <v>361</v>
      </c>
      <c r="B597" s="86" t="s">
        <v>1247</v>
      </c>
      <c r="C597" s="88">
        <v>45216</v>
      </c>
      <c r="D597" s="87" t="s">
        <v>797</v>
      </c>
      <c r="E597" s="87">
        <v>4</v>
      </c>
      <c r="F597" s="87" t="s">
        <v>47</v>
      </c>
      <c r="G597" s="87" t="s">
        <v>9</v>
      </c>
      <c r="H597" s="87" t="s">
        <v>8</v>
      </c>
      <c r="I597" s="87" t="s">
        <v>68</v>
      </c>
      <c r="J597" s="87" t="s">
        <v>7</v>
      </c>
      <c r="K597" s="87" t="s">
        <v>95</v>
      </c>
      <c r="L597" s="89">
        <v>8.4470226413132341</v>
      </c>
      <c r="M597" s="87" t="s">
        <v>17</v>
      </c>
      <c r="N597" s="87" t="s">
        <v>16</v>
      </c>
      <c r="O597" s="87">
        <v>1</v>
      </c>
      <c r="P597" s="87" t="s">
        <v>3</v>
      </c>
      <c r="Q597" s="87" t="s">
        <v>15</v>
      </c>
      <c r="R597" s="87">
        <v>286.2</v>
      </c>
      <c r="S597" s="87" t="s">
        <v>14</v>
      </c>
      <c r="T597" s="87">
        <v>100</v>
      </c>
      <c r="U597" s="87" t="s">
        <v>0</v>
      </c>
      <c r="V597" s="87">
        <f>VLOOKUP(B597,'[1]Config_Svol-Sarea-DM'!$I$2:$M$190,4,FALSE)</f>
        <v>600</v>
      </c>
      <c r="W597" s="87">
        <f>VLOOKUP(B597,'[1]Config_Svol-Sarea-DM'!$I$2:$M$190,5,FALSE)</f>
        <v>7.3099999999999997E-3</v>
      </c>
      <c r="X597" s="89"/>
      <c r="Y597" s="95" t="s">
        <v>1504</v>
      </c>
      <c r="Z597" s="87">
        <f>VLOOKUP(B597,'[1]Config_Svol-Sarea-DM'!$I$2:$M$190,2,FALSE)</f>
        <v>1.7000000000000001E-2</v>
      </c>
      <c r="AA597" s="87">
        <f>VLOOKUP(B597,'[1]Config_Svol-Sarea-DM'!$I$2:$M$190,3,FALSE)</f>
        <v>2.5000000000000001E-3</v>
      </c>
      <c r="AB597" s="90"/>
      <c r="AC597" s="87" t="s">
        <v>1496</v>
      </c>
      <c r="AD597" s="87">
        <f>VLOOKUP(B597,'[1]Wet|Dry-qPCR'!$E$1:$L$167,8,FALSE)</f>
        <v>3.2877887538952613E-2</v>
      </c>
      <c r="AE597" s="87" t="s">
        <v>1500</v>
      </c>
    </row>
    <row r="598" spans="1:31">
      <c r="A598" s="86" t="s">
        <v>360</v>
      </c>
      <c r="B598" s="86" t="s">
        <v>1247</v>
      </c>
      <c r="C598" s="88">
        <v>45216</v>
      </c>
      <c r="D598" s="87" t="s">
        <v>797</v>
      </c>
      <c r="E598" s="87">
        <v>4</v>
      </c>
      <c r="F598" s="87" t="s">
        <v>47</v>
      </c>
      <c r="G598" s="87" t="s">
        <v>9</v>
      </c>
      <c r="H598" s="87" t="s">
        <v>8</v>
      </c>
      <c r="I598" s="87" t="s">
        <v>68</v>
      </c>
      <c r="J598" s="87" t="s">
        <v>7</v>
      </c>
      <c r="K598" s="87" t="s">
        <v>95</v>
      </c>
      <c r="L598" s="89">
        <v>9.661605807990032</v>
      </c>
      <c r="M598" s="87" t="s">
        <v>17</v>
      </c>
      <c r="N598" s="87" t="s">
        <v>16</v>
      </c>
      <c r="O598" s="87">
        <v>1</v>
      </c>
      <c r="P598" s="87" t="s">
        <v>3</v>
      </c>
      <c r="Q598" s="87" t="s">
        <v>15</v>
      </c>
      <c r="R598" s="87">
        <v>226.3</v>
      </c>
      <c r="S598" s="87" t="s">
        <v>14</v>
      </c>
      <c r="T598" s="87">
        <v>100</v>
      </c>
      <c r="U598" s="87" t="s">
        <v>0</v>
      </c>
      <c r="V598" s="87">
        <f>VLOOKUP(B598,'[1]Config_Svol-Sarea-DM'!$I$2:$M$190,4,FALSE)</f>
        <v>600</v>
      </c>
      <c r="W598" s="87">
        <f>VLOOKUP(B598,'[1]Config_Svol-Sarea-DM'!$I$2:$M$190,5,FALSE)</f>
        <v>7.3099999999999997E-3</v>
      </c>
      <c r="X598" s="89"/>
      <c r="Y598" s="95" t="s">
        <v>1504</v>
      </c>
      <c r="Z598" s="87">
        <f>VLOOKUP(B598,'[1]Config_Svol-Sarea-DM'!$I$2:$M$190,2,FALSE)</f>
        <v>1.7000000000000001E-2</v>
      </c>
      <c r="AA598" s="87">
        <f>VLOOKUP(B598,'[1]Config_Svol-Sarea-DM'!$I$2:$M$190,3,FALSE)</f>
        <v>2.5000000000000001E-3</v>
      </c>
      <c r="AB598" s="90"/>
      <c r="AC598" s="87" t="s">
        <v>1496</v>
      </c>
      <c r="AD598" s="87">
        <f>VLOOKUP(B598,'[1]Wet|Dry-qPCR'!$E$1:$L$167,8,FALSE)</f>
        <v>3.2877887538952613E-2</v>
      </c>
      <c r="AE598" s="87" t="s">
        <v>1500</v>
      </c>
    </row>
    <row r="599" spans="1:31">
      <c r="A599" s="86" t="s">
        <v>359</v>
      </c>
      <c r="B599" s="86" t="s">
        <v>1248</v>
      </c>
      <c r="C599" s="88">
        <v>45216</v>
      </c>
      <c r="D599" s="87" t="s">
        <v>797</v>
      </c>
      <c r="E599" s="87">
        <v>4</v>
      </c>
      <c r="F599" s="87" t="s">
        <v>47</v>
      </c>
      <c r="G599" s="87" t="s">
        <v>9</v>
      </c>
      <c r="H599" s="87" t="s">
        <v>8</v>
      </c>
      <c r="I599" s="88" t="s">
        <v>65</v>
      </c>
      <c r="J599" s="87" t="s">
        <v>7</v>
      </c>
      <c r="K599" s="87" t="s">
        <v>95</v>
      </c>
      <c r="L599" s="89">
        <v>7.7696803560639767</v>
      </c>
      <c r="M599" s="87" t="s">
        <v>17</v>
      </c>
      <c r="N599" s="87" t="s">
        <v>16</v>
      </c>
      <c r="O599" s="87">
        <v>1</v>
      </c>
      <c r="P599" s="87" t="s">
        <v>3</v>
      </c>
      <c r="Q599" s="87" t="s">
        <v>15</v>
      </c>
      <c r="R599" s="87">
        <v>229.2</v>
      </c>
      <c r="S599" s="87" t="s">
        <v>14</v>
      </c>
      <c r="T599" s="87">
        <v>100</v>
      </c>
      <c r="U599" s="87" t="s">
        <v>0</v>
      </c>
      <c r="V599" s="87">
        <f>VLOOKUP(B599,'[1]Config_Svol-Sarea-DM'!$I$2:$M$190,4,FALSE)</f>
        <v>600</v>
      </c>
      <c r="W599" s="87">
        <f>VLOOKUP(B599,'[1]Config_Svol-Sarea-DM'!$I$2:$M$190,5,FALSE)</f>
        <v>7.3099999999999997E-3</v>
      </c>
      <c r="X599" s="89"/>
      <c r="Y599" s="95" t="s">
        <v>1504</v>
      </c>
      <c r="Z599" s="87">
        <f>VLOOKUP(B599,'[1]Config_Svol-Sarea-DM'!$I$2:$M$190,2,FALSE)</f>
        <v>1.7000000000000001E-2</v>
      </c>
      <c r="AA599" s="87">
        <f>VLOOKUP(B599,'[1]Config_Svol-Sarea-DM'!$I$2:$M$190,3,FALSE)</f>
        <v>2.5999999999999999E-3</v>
      </c>
      <c r="AB599" s="90"/>
      <c r="AC599" s="87" t="s">
        <v>1496</v>
      </c>
      <c r="AD599" s="87">
        <f>VLOOKUP(B599,'[1]Wet|Dry-qPCR'!$E$1:$L$167,8,FALSE)</f>
        <v>5.120327700972864E-2</v>
      </c>
      <c r="AE599" s="87" t="s">
        <v>1500</v>
      </c>
    </row>
    <row r="600" spans="1:31">
      <c r="A600" s="86" t="s">
        <v>358</v>
      </c>
      <c r="B600" s="86" t="s">
        <v>1248</v>
      </c>
      <c r="C600" s="88">
        <v>45216</v>
      </c>
      <c r="D600" s="87" t="s">
        <v>797</v>
      </c>
      <c r="E600" s="87">
        <v>4</v>
      </c>
      <c r="F600" s="87" t="s">
        <v>47</v>
      </c>
      <c r="G600" s="87" t="s">
        <v>9</v>
      </c>
      <c r="H600" s="87" t="s">
        <v>8</v>
      </c>
      <c r="I600" s="88" t="s">
        <v>65</v>
      </c>
      <c r="J600" s="87" t="s">
        <v>7</v>
      </c>
      <c r="K600" s="87" t="s">
        <v>95</v>
      </c>
      <c r="L600" s="89">
        <v>12.081530411827085</v>
      </c>
      <c r="M600" s="87" t="s">
        <v>17</v>
      </c>
      <c r="N600" s="87" t="s">
        <v>16</v>
      </c>
      <c r="O600" s="87">
        <v>1</v>
      </c>
      <c r="P600" s="87" t="s">
        <v>3</v>
      </c>
      <c r="Q600" s="87" t="s">
        <v>15</v>
      </c>
      <c r="R600" s="87">
        <v>225.89999999999998</v>
      </c>
      <c r="S600" s="87" t="s">
        <v>14</v>
      </c>
      <c r="T600" s="87">
        <v>100</v>
      </c>
      <c r="U600" s="87" t="s">
        <v>0</v>
      </c>
      <c r="V600" s="87">
        <f>VLOOKUP(B600,'[1]Config_Svol-Sarea-DM'!$I$2:$M$190,4,FALSE)</f>
        <v>600</v>
      </c>
      <c r="W600" s="87">
        <f>VLOOKUP(B600,'[1]Config_Svol-Sarea-DM'!$I$2:$M$190,5,FALSE)</f>
        <v>7.3099999999999997E-3</v>
      </c>
      <c r="X600" s="89"/>
      <c r="Y600" s="95" t="s">
        <v>1504</v>
      </c>
      <c r="Z600" s="87">
        <f>VLOOKUP(B600,'[1]Config_Svol-Sarea-DM'!$I$2:$M$190,2,FALSE)</f>
        <v>1.7000000000000001E-2</v>
      </c>
      <c r="AA600" s="87">
        <f>VLOOKUP(B600,'[1]Config_Svol-Sarea-DM'!$I$2:$M$190,3,FALSE)</f>
        <v>2.5999999999999999E-3</v>
      </c>
      <c r="AB600" s="90"/>
      <c r="AC600" s="87" t="s">
        <v>1496</v>
      </c>
      <c r="AD600" s="87">
        <f>VLOOKUP(B600,'[1]Wet|Dry-qPCR'!$E$1:$L$167,8,FALSE)</f>
        <v>5.120327700972864E-2</v>
      </c>
      <c r="AE600" s="87" t="s">
        <v>1500</v>
      </c>
    </row>
    <row r="601" spans="1:31">
      <c r="A601" s="86" t="s">
        <v>357</v>
      </c>
      <c r="B601" s="86" t="s">
        <v>1249</v>
      </c>
      <c r="C601" s="88">
        <v>45216</v>
      </c>
      <c r="D601" s="87" t="s">
        <v>797</v>
      </c>
      <c r="E601" s="87">
        <v>4</v>
      </c>
      <c r="F601" s="87" t="s">
        <v>47</v>
      </c>
      <c r="G601" s="87" t="s">
        <v>9</v>
      </c>
      <c r="H601" s="87" t="s">
        <v>8</v>
      </c>
      <c r="I601" s="87" t="s">
        <v>62</v>
      </c>
      <c r="J601" s="87" t="s">
        <v>7</v>
      </c>
      <c r="K601" s="87" t="s">
        <v>95</v>
      </c>
      <c r="L601" s="89">
        <v>7.0993742154086972</v>
      </c>
      <c r="M601" s="87" t="s">
        <v>17</v>
      </c>
      <c r="N601" s="87" t="s">
        <v>16</v>
      </c>
      <c r="O601" s="87">
        <v>1</v>
      </c>
      <c r="P601" s="87" t="s">
        <v>3</v>
      </c>
      <c r="Q601" s="87" t="s">
        <v>15</v>
      </c>
      <c r="R601" s="87">
        <v>238.2</v>
      </c>
      <c r="S601" s="87" t="s">
        <v>14</v>
      </c>
      <c r="T601" s="87">
        <v>100</v>
      </c>
      <c r="U601" s="87" t="s">
        <v>0</v>
      </c>
      <c r="V601" s="87">
        <f>VLOOKUP(B601,'[1]Config_Svol-Sarea-DM'!$I$2:$M$190,4,FALSE)</f>
        <v>600</v>
      </c>
      <c r="W601" s="87">
        <f>VLOOKUP(B601,'[1]Config_Svol-Sarea-DM'!$I$2:$M$190,5,FALSE)</f>
        <v>7.3099999999999997E-3</v>
      </c>
      <c r="X601" s="89"/>
      <c r="Y601" s="95" t="s">
        <v>1504</v>
      </c>
      <c r="Z601" s="87">
        <f>VLOOKUP(B601,'[1]Config_Svol-Sarea-DM'!$I$2:$M$190,2,FALSE)</f>
        <v>1.0999999999999999E-2</v>
      </c>
      <c r="AA601" s="87">
        <f>VLOOKUP(B601,'[1]Config_Svol-Sarea-DM'!$I$2:$M$190,3,FALSE)</f>
        <v>1.4E-3</v>
      </c>
      <c r="AB601" s="90"/>
      <c r="AC601" s="87" t="s">
        <v>1496</v>
      </c>
      <c r="AD601" s="87">
        <f>VLOOKUP(B601,'[1]Wet|Dry-qPCR'!$E$1:$L$167,8,FALSE)</f>
        <v>6.3079160094637182E-2</v>
      </c>
      <c r="AE601" s="87" t="s">
        <v>1500</v>
      </c>
    </row>
    <row r="602" spans="1:31">
      <c r="A602" s="86" t="s">
        <v>356</v>
      </c>
      <c r="B602" s="86" t="s">
        <v>1249</v>
      </c>
      <c r="C602" s="88">
        <v>45216</v>
      </c>
      <c r="D602" s="87" t="s">
        <v>797</v>
      </c>
      <c r="E602" s="87">
        <v>4</v>
      </c>
      <c r="F602" s="87" t="s">
        <v>47</v>
      </c>
      <c r="G602" s="87" t="s">
        <v>9</v>
      </c>
      <c r="H602" s="87" t="s">
        <v>8</v>
      </c>
      <c r="I602" s="87" t="s">
        <v>62</v>
      </c>
      <c r="J602" s="87" t="s">
        <v>7</v>
      </c>
      <c r="K602" s="87" t="s">
        <v>95</v>
      </c>
      <c r="L602" s="89">
        <v>2.7586689852264668</v>
      </c>
      <c r="M602" s="87" t="s">
        <v>17</v>
      </c>
      <c r="N602" s="87" t="s">
        <v>16</v>
      </c>
      <c r="O602" s="87">
        <v>1</v>
      </c>
      <c r="P602" s="87" t="s">
        <v>3</v>
      </c>
      <c r="Q602" s="87" t="s">
        <v>15</v>
      </c>
      <c r="R602" s="87">
        <v>258.2</v>
      </c>
      <c r="S602" s="87" t="s">
        <v>14</v>
      </c>
      <c r="T602" s="87">
        <v>100</v>
      </c>
      <c r="U602" s="87" t="s">
        <v>0</v>
      </c>
      <c r="V602" s="87">
        <f>VLOOKUP(B602,'[1]Config_Svol-Sarea-DM'!$I$2:$M$190,4,FALSE)</f>
        <v>600</v>
      </c>
      <c r="W602" s="87">
        <f>VLOOKUP(B602,'[1]Config_Svol-Sarea-DM'!$I$2:$M$190,5,FALSE)</f>
        <v>7.3099999999999997E-3</v>
      </c>
      <c r="X602" s="89"/>
      <c r="Y602" s="95" t="s">
        <v>1504</v>
      </c>
      <c r="Z602" s="87">
        <f>VLOOKUP(B602,'[1]Config_Svol-Sarea-DM'!$I$2:$M$190,2,FALSE)</f>
        <v>1.0999999999999999E-2</v>
      </c>
      <c r="AA602" s="87">
        <f>VLOOKUP(B602,'[1]Config_Svol-Sarea-DM'!$I$2:$M$190,3,FALSE)</f>
        <v>1.4E-3</v>
      </c>
      <c r="AB602" s="90"/>
      <c r="AC602" s="87" t="s">
        <v>1496</v>
      </c>
      <c r="AD602" s="87">
        <f>VLOOKUP(B602,'[1]Wet|Dry-qPCR'!$E$1:$L$167,8,FALSE)</f>
        <v>6.3079160094637182E-2</v>
      </c>
      <c r="AE602" s="87" t="s">
        <v>1500</v>
      </c>
    </row>
    <row r="603" spans="1:31">
      <c r="A603" s="86" t="s">
        <v>355</v>
      </c>
      <c r="B603" s="86" t="s">
        <v>1250</v>
      </c>
      <c r="C603" s="88">
        <v>45216</v>
      </c>
      <c r="D603" s="87" t="s">
        <v>797</v>
      </c>
      <c r="E603" s="87">
        <v>4</v>
      </c>
      <c r="F603" s="87" t="s">
        <v>47</v>
      </c>
      <c r="G603" s="87" t="s">
        <v>9</v>
      </c>
      <c r="H603" s="87" t="s">
        <v>8</v>
      </c>
      <c r="I603" s="87" t="s">
        <v>59</v>
      </c>
      <c r="J603" s="87" t="s">
        <v>7</v>
      </c>
      <c r="K603" s="87" t="s">
        <v>95</v>
      </c>
      <c r="L603" s="89">
        <v>32.873451760647953</v>
      </c>
      <c r="M603" s="87" t="s">
        <v>17</v>
      </c>
      <c r="N603" s="87" t="s">
        <v>16</v>
      </c>
      <c r="O603" s="87">
        <v>1</v>
      </c>
      <c r="P603" s="87" t="s">
        <v>3</v>
      </c>
      <c r="Q603" s="87" t="s">
        <v>15</v>
      </c>
      <c r="R603" s="87">
        <v>234.2</v>
      </c>
      <c r="S603" s="87" t="s">
        <v>14</v>
      </c>
      <c r="T603" s="87">
        <v>100</v>
      </c>
      <c r="U603" s="87" t="s">
        <v>0</v>
      </c>
      <c r="V603" s="87">
        <f>VLOOKUP(B603,'[1]Config_Svol-Sarea-DM'!$I$2:$M$190,4,FALSE)</f>
        <v>600</v>
      </c>
      <c r="W603" s="87">
        <f>VLOOKUP(B603,'[1]Config_Svol-Sarea-DM'!$I$2:$M$190,5,FALSE)</f>
        <v>7.3099999999999997E-3</v>
      </c>
      <c r="X603" s="89"/>
      <c r="Y603" s="95" t="s">
        <v>1504</v>
      </c>
      <c r="Z603" s="87">
        <f>VLOOKUP(B603,'[1]Config_Svol-Sarea-DM'!$I$2:$M$190,2,FALSE)</f>
        <v>1.0999999999999999E-2</v>
      </c>
      <c r="AA603" s="87">
        <f>VLOOKUP(B603,'[1]Config_Svol-Sarea-DM'!$I$2:$M$190,3,FALSE)</f>
        <v>1.6999999999999999E-3</v>
      </c>
      <c r="AB603" s="90"/>
      <c r="AC603" s="87" t="s">
        <v>1496</v>
      </c>
      <c r="AD603" s="87">
        <f>VLOOKUP(B603,'[1]Wet|Dry-qPCR'!$E$1:$L$167,8,FALSE)</f>
        <v>4.2087278608133161E-2</v>
      </c>
      <c r="AE603" s="87" t="s">
        <v>1500</v>
      </c>
    </row>
    <row r="604" spans="1:31">
      <c r="A604" s="86" t="s">
        <v>354</v>
      </c>
      <c r="B604" s="86" t="s">
        <v>1250</v>
      </c>
      <c r="C604" s="88">
        <v>45216</v>
      </c>
      <c r="D604" s="87" t="s">
        <v>797</v>
      </c>
      <c r="E604" s="87">
        <v>4</v>
      </c>
      <c r="F604" s="87" t="s">
        <v>47</v>
      </c>
      <c r="G604" s="87" t="s">
        <v>9</v>
      </c>
      <c r="H604" s="87" t="s">
        <v>8</v>
      </c>
      <c r="I604" s="87" t="s">
        <v>59</v>
      </c>
      <c r="J604" s="87" t="s">
        <v>7</v>
      </c>
      <c r="K604" s="87" t="s">
        <v>95</v>
      </c>
      <c r="L604" s="89">
        <v>22.555021111011136</v>
      </c>
      <c r="M604" s="87" t="s">
        <v>17</v>
      </c>
      <c r="N604" s="87" t="s">
        <v>16</v>
      </c>
      <c r="O604" s="87">
        <v>1</v>
      </c>
      <c r="P604" s="87" t="s">
        <v>3</v>
      </c>
      <c r="Q604" s="87" t="s">
        <v>15</v>
      </c>
      <c r="R604" s="87">
        <v>259.40000000000003</v>
      </c>
      <c r="S604" s="87" t="s">
        <v>14</v>
      </c>
      <c r="T604" s="87">
        <v>100</v>
      </c>
      <c r="U604" s="87" t="s">
        <v>0</v>
      </c>
      <c r="V604" s="87">
        <f>VLOOKUP(B604,'[1]Config_Svol-Sarea-DM'!$I$2:$M$190,4,FALSE)</f>
        <v>600</v>
      </c>
      <c r="W604" s="87">
        <f>VLOOKUP(B604,'[1]Config_Svol-Sarea-DM'!$I$2:$M$190,5,FALSE)</f>
        <v>7.3099999999999997E-3</v>
      </c>
      <c r="X604" s="89"/>
      <c r="Y604" s="95" t="s">
        <v>1504</v>
      </c>
      <c r="Z604" s="87">
        <f>VLOOKUP(B604,'[1]Config_Svol-Sarea-DM'!$I$2:$M$190,2,FALSE)</f>
        <v>1.0999999999999999E-2</v>
      </c>
      <c r="AA604" s="87">
        <f>VLOOKUP(B604,'[1]Config_Svol-Sarea-DM'!$I$2:$M$190,3,FALSE)</f>
        <v>1.6999999999999999E-3</v>
      </c>
      <c r="AB604" s="90"/>
      <c r="AC604" s="87" t="s">
        <v>1496</v>
      </c>
      <c r="AD604" s="87">
        <f>VLOOKUP(B604,'[1]Wet|Dry-qPCR'!$E$1:$L$167,8,FALSE)</f>
        <v>4.2087278608133161E-2</v>
      </c>
      <c r="AE604" s="87" t="s">
        <v>1500</v>
      </c>
    </row>
    <row r="605" spans="1:31">
      <c r="A605" s="86" t="s">
        <v>353</v>
      </c>
      <c r="B605" s="86" t="s">
        <v>1251</v>
      </c>
      <c r="C605" s="88">
        <v>45216</v>
      </c>
      <c r="D605" s="87" t="s">
        <v>797</v>
      </c>
      <c r="E605" s="87">
        <v>4</v>
      </c>
      <c r="F605" s="87" t="s">
        <v>47</v>
      </c>
      <c r="G605" s="87" t="s">
        <v>9</v>
      </c>
      <c r="H605" s="87" t="s">
        <v>8</v>
      </c>
      <c r="I605" s="87" t="s">
        <v>56</v>
      </c>
      <c r="J605" s="87" t="s">
        <v>7</v>
      </c>
      <c r="K605" s="87" t="s">
        <v>95</v>
      </c>
      <c r="L605" s="89">
        <v>37.758498283084037</v>
      </c>
      <c r="M605" s="87" t="s">
        <v>17</v>
      </c>
      <c r="N605" s="87" t="s">
        <v>16</v>
      </c>
      <c r="O605" s="87">
        <v>1</v>
      </c>
      <c r="P605" s="87" t="s">
        <v>3</v>
      </c>
      <c r="Q605" s="87" t="s">
        <v>15</v>
      </c>
      <c r="R605" s="87">
        <v>224.70000000000002</v>
      </c>
      <c r="S605" s="87" t="s">
        <v>14</v>
      </c>
      <c r="T605" s="87">
        <v>100</v>
      </c>
      <c r="U605" s="87" t="s">
        <v>0</v>
      </c>
      <c r="V605" s="87">
        <f>VLOOKUP(B605,'[1]Config_Svol-Sarea-DM'!$I$2:$M$190,4,FALSE)</f>
        <v>600</v>
      </c>
      <c r="W605" s="87">
        <f>VLOOKUP(B605,'[1]Config_Svol-Sarea-DM'!$I$2:$M$190,5,FALSE)</f>
        <v>7.3099999999999997E-3</v>
      </c>
      <c r="X605" s="89"/>
      <c r="Y605" s="95" t="s">
        <v>1504</v>
      </c>
      <c r="Z605" s="87">
        <f>VLOOKUP(B605,'[1]Config_Svol-Sarea-DM'!$I$2:$M$190,2,FALSE)</f>
        <v>1.0999999999999999E-2</v>
      </c>
      <c r="AA605" s="87">
        <f>VLOOKUP(B605,'[1]Config_Svol-Sarea-DM'!$I$2:$M$190,3,FALSE)</f>
        <v>1.6000000000000001E-3</v>
      </c>
      <c r="AB605" s="90"/>
      <c r="AC605" s="87" t="s">
        <v>1496</v>
      </c>
      <c r="AD605" s="87">
        <f>VLOOKUP(B605,'[1]Wet|Dry-qPCR'!$E$1:$L$167,8,FALSE)</f>
        <v>4.3841924146123423E-2</v>
      </c>
      <c r="AE605" s="87" t="s">
        <v>1500</v>
      </c>
    </row>
    <row r="606" spans="1:31">
      <c r="A606" s="86" t="s">
        <v>352</v>
      </c>
      <c r="B606" s="86" t="s">
        <v>1251</v>
      </c>
      <c r="C606" s="88">
        <v>45216</v>
      </c>
      <c r="D606" s="87" t="s">
        <v>797</v>
      </c>
      <c r="E606" s="87">
        <v>4</v>
      </c>
      <c r="F606" s="87" t="s">
        <v>47</v>
      </c>
      <c r="G606" s="87" t="s">
        <v>9</v>
      </c>
      <c r="H606" s="87" t="s">
        <v>8</v>
      </c>
      <c r="I606" s="87" t="s">
        <v>56</v>
      </c>
      <c r="J606" s="87" t="s">
        <v>7</v>
      </c>
      <c r="K606" s="87" t="s">
        <v>95</v>
      </c>
      <c r="L606" s="89">
        <v>28.051046735433943</v>
      </c>
      <c r="M606" s="87" t="s">
        <v>17</v>
      </c>
      <c r="N606" s="87" t="s">
        <v>16</v>
      </c>
      <c r="O606" s="87">
        <v>1</v>
      </c>
      <c r="P606" s="87" t="s">
        <v>3</v>
      </c>
      <c r="Q606" s="87" t="s">
        <v>15</v>
      </c>
      <c r="R606" s="87">
        <v>244.2</v>
      </c>
      <c r="S606" s="87" t="s">
        <v>14</v>
      </c>
      <c r="T606" s="87">
        <v>100</v>
      </c>
      <c r="U606" s="87" t="s">
        <v>0</v>
      </c>
      <c r="V606" s="87">
        <f>VLOOKUP(B606,'[1]Config_Svol-Sarea-DM'!$I$2:$M$190,4,FALSE)</f>
        <v>600</v>
      </c>
      <c r="W606" s="87">
        <f>VLOOKUP(B606,'[1]Config_Svol-Sarea-DM'!$I$2:$M$190,5,FALSE)</f>
        <v>7.3099999999999997E-3</v>
      </c>
      <c r="X606" s="89"/>
      <c r="Y606" s="95" t="s">
        <v>1504</v>
      </c>
      <c r="Z606" s="87">
        <f>VLOOKUP(B606,'[1]Config_Svol-Sarea-DM'!$I$2:$M$190,2,FALSE)</f>
        <v>1.0999999999999999E-2</v>
      </c>
      <c r="AA606" s="87">
        <f>VLOOKUP(B606,'[1]Config_Svol-Sarea-DM'!$I$2:$M$190,3,FALSE)</f>
        <v>1.6000000000000001E-3</v>
      </c>
      <c r="AB606" s="90"/>
      <c r="AC606" s="87" t="s">
        <v>1496</v>
      </c>
      <c r="AD606" s="87">
        <f>VLOOKUP(B606,'[1]Wet|Dry-qPCR'!$E$1:$L$167,8,FALSE)</f>
        <v>4.3841924146123423E-2</v>
      </c>
      <c r="AE606" s="87" t="s">
        <v>1500</v>
      </c>
    </row>
    <row r="607" spans="1:31">
      <c r="A607" s="86" t="s">
        <v>351</v>
      </c>
      <c r="B607" s="86" t="s">
        <v>1252</v>
      </c>
      <c r="C607" s="88">
        <v>45216</v>
      </c>
      <c r="D607" s="87" t="s">
        <v>797</v>
      </c>
      <c r="E607" s="87">
        <v>4</v>
      </c>
      <c r="F607" s="87" t="s">
        <v>47</v>
      </c>
      <c r="G607" s="87" t="s">
        <v>9</v>
      </c>
      <c r="H607" s="87" t="s">
        <v>8</v>
      </c>
      <c r="I607" s="88" t="s">
        <v>53</v>
      </c>
      <c r="J607" s="87" t="s">
        <v>7</v>
      </c>
      <c r="K607" s="87" t="s">
        <v>95</v>
      </c>
      <c r="L607" s="89">
        <v>8.4636966221169612</v>
      </c>
      <c r="M607" s="87" t="s">
        <v>17</v>
      </c>
      <c r="N607" s="87" t="s">
        <v>16</v>
      </c>
      <c r="O607" s="87">
        <v>1</v>
      </c>
      <c r="P607" s="87" t="s">
        <v>3</v>
      </c>
      <c r="Q607" s="87" t="s">
        <v>15</v>
      </c>
      <c r="R607" s="87">
        <v>286.8</v>
      </c>
      <c r="S607" s="87" t="s">
        <v>14</v>
      </c>
      <c r="T607" s="87">
        <v>100</v>
      </c>
      <c r="U607" s="87" t="s">
        <v>0</v>
      </c>
      <c r="V607" s="87">
        <f>VLOOKUP(B607,'[1]Config_Svol-Sarea-DM'!$I$2:$M$190,4,FALSE)</f>
        <v>600</v>
      </c>
      <c r="W607" s="87">
        <f>VLOOKUP(B607,'[1]Config_Svol-Sarea-DM'!$I$2:$M$190,5,FALSE)</f>
        <v>7.3099999999999997E-3</v>
      </c>
      <c r="X607" s="89"/>
      <c r="Y607" s="95" t="s">
        <v>1504</v>
      </c>
      <c r="Z607" s="87">
        <f>VLOOKUP(B607,'[1]Config_Svol-Sarea-DM'!$I$2:$M$190,2,FALSE)</f>
        <v>1.2999999999999999E-2</v>
      </c>
      <c r="AA607" s="87">
        <f>VLOOKUP(B607,'[1]Config_Svol-Sarea-DM'!$I$2:$M$190,3,FALSE)</f>
        <v>2E-3</v>
      </c>
      <c r="AB607" s="90"/>
      <c r="AC607" s="87" t="s">
        <v>1496</v>
      </c>
      <c r="AD607" s="87">
        <f>VLOOKUP(B607,'[1]Wet|Dry-qPCR'!$E$1:$L$167,8,FALSE)</f>
        <v>4.3904539927036891E-2</v>
      </c>
      <c r="AE607" s="87" t="s">
        <v>1500</v>
      </c>
    </row>
    <row r="608" spans="1:31">
      <c r="A608" s="86" t="s">
        <v>350</v>
      </c>
      <c r="B608" s="86" t="s">
        <v>1252</v>
      </c>
      <c r="C608" s="88">
        <v>45216</v>
      </c>
      <c r="D608" s="87" t="s">
        <v>797</v>
      </c>
      <c r="E608" s="87">
        <v>4</v>
      </c>
      <c r="F608" s="87" t="s">
        <v>47</v>
      </c>
      <c r="G608" s="87" t="s">
        <v>9</v>
      </c>
      <c r="H608" s="87" t="s">
        <v>8</v>
      </c>
      <c r="I608" s="88" t="s">
        <v>53</v>
      </c>
      <c r="J608" s="87" t="s">
        <v>7</v>
      </c>
      <c r="K608" s="87" t="s">
        <v>95</v>
      </c>
      <c r="L608" s="89">
        <v>11.232303991550353</v>
      </c>
      <c r="M608" s="87" t="s">
        <v>17</v>
      </c>
      <c r="N608" s="87" t="s">
        <v>16</v>
      </c>
      <c r="O608" s="87">
        <v>1</v>
      </c>
      <c r="P608" s="87" t="s">
        <v>3</v>
      </c>
      <c r="Q608" s="87" t="s">
        <v>15</v>
      </c>
      <c r="R608" s="87">
        <v>246</v>
      </c>
      <c r="S608" s="87" t="s">
        <v>14</v>
      </c>
      <c r="T608" s="87">
        <v>100</v>
      </c>
      <c r="U608" s="87" t="s">
        <v>0</v>
      </c>
      <c r="V608" s="87">
        <f>VLOOKUP(B608,'[1]Config_Svol-Sarea-DM'!$I$2:$M$190,4,FALSE)</f>
        <v>600</v>
      </c>
      <c r="W608" s="87">
        <f>VLOOKUP(B608,'[1]Config_Svol-Sarea-DM'!$I$2:$M$190,5,FALSE)</f>
        <v>7.3099999999999997E-3</v>
      </c>
      <c r="X608" s="89"/>
      <c r="Y608" s="95" t="s">
        <v>1504</v>
      </c>
      <c r="Z608" s="87">
        <f>VLOOKUP(B608,'[1]Config_Svol-Sarea-DM'!$I$2:$M$190,2,FALSE)</f>
        <v>1.2999999999999999E-2</v>
      </c>
      <c r="AA608" s="87">
        <f>VLOOKUP(B608,'[1]Config_Svol-Sarea-DM'!$I$2:$M$190,3,FALSE)</f>
        <v>2E-3</v>
      </c>
      <c r="AB608" s="90"/>
      <c r="AC608" s="87" t="s">
        <v>1496</v>
      </c>
      <c r="AD608" s="87">
        <f>VLOOKUP(B608,'[1]Wet|Dry-qPCR'!$E$1:$L$167,8,FALSE)</f>
        <v>4.3904539927036891E-2</v>
      </c>
      <c r="AE608" s="87" t="s">
        <v>1500</v>
      </c>
    </row>
    <row r="609" spans="1:31">
      <c r="A609" s="86" t="s">
        <v>349</v>
      </c>
      <c r="B609" s="86" t="s">
        <v>1253</v>
      </c>
      <c r="C609" s="88">
        <v>45216</v>
      </c>
      <c r="D609" s="87" t="s">
        <v>797</v>
      </c>
      <c r="E609" s="87">
        <v>4</v>
      </c>
      <c r="F609" s="87" t="s">
        <v>47</v>
      </c>
      <c r="G609" s="87" t="s">
        <v>9</v>
      </c>
      <c r="H609" s="87" t="s">
        <v>8</v>
      </c>
      <c r="I609" s="87" t="s">
        <v>50</v>
      </c>
      <c r="J609" s="87" t="s">
        <v>7</v>
      </c>
      <c r="K609" s="87" t="s">
        <v>95</v>
      </c>
      <c r="L609" s="89">
        <v>8.1491567610916142</v>
      </c>
      <c r="M609" s="87" t="s">
        <v>17</v>
      </c>
      <c r="N609" s="87" t="s">
        <v>16</v>
      </c>
      <c r="O609" s="87">
        <v>1</v>
      </c>
      <c r="P609" s="87" t="s">
        <v>3</v>
      </c>
      <c r="Q609" s="87" t="s">
        <v>15</v>
      </c>
      <c r="R609" s="87">
        <v>245.10000000000002</v>
      </c>
      <c r="S609" s="87" t="s">
        <v>14</v>
      </c>
      <c r="T609" s="87">
        <v>100</v>
      </c>
      <c r="U609" s="87" t="s">
        <v>0</v>
      </c>
      <c r="V609" s="87">
        <f>VLOOKUP(B609,'[1]Config_Svol-Sarea-DM'!$I$2:$M$190,4,FALSE)</f>
        <v>600</v>
      </c>
      <c r="W609" s="87">
        <f>VLOOKUP(B609,'[1]Config_Svol-Sarea-DM'!$I$2:$M$190,5,FALSE)</f>
        <v>7.3099999999999997E-3</v>
      </c>
      <c r="X609" s="89"/>
      <c r="Y609" s="95" t="s">
        <v>1504</v>
      </c>
      <c r="Z609" s="87">
        <f>VLOOKUP(B609,'[1]Config_Svol-Sarea-DM'!$I$2:$M$190,2,FALSE)</f>
        <v>2.5000000000000001E-2</v>
      </c>
      <c r="AA609" s="87">
        <f>VLOOKUP(B609,'[1]Config_Svol-Sarea-DM'!$I$2:$M$190,3,FALSE)</f>
        <v>3.3999999999999998E-3</v>
      </c>
      <c r="AB609" s="90"/>
      <c r="AC609" s="87" t="s">
        <v>1496</v>
      </c>
      <c r="AD609" s="87">
        <f>VLOOKUP(B609,'[1]Wet|Dry-qPCR'!$E$1:$L$167,8,FALSE)</f>
        <v>4.1146420752338653E-2</v>
      </c>
      <c r="AE609" s="87" t="s">
        <v>1500</v>
      </c>
    </row>
    <row r="610" spans="1:31">
      <c r="A610" s="86" t="s">
        <v>348</v>
      </c>
      <c r="B610" s="86" t="s">
        <v>1253</v>
      </c>
      <c r="C610" s="88">
        <v>45216</v>
      </c>
      <c r="D610" s="87" t="s">
        <v>797</v>
      </c>
      <c r="E610" s="87">
        <v>4</v>
      </c>
      <c r="F610" s="87" t="s">
        <v>47</v>
      </c>
      <c r="G610" s="87" t="s">
        <v>9</v>
      </c>
      <c r="H610" s="87" t="s">
        <v>8</v>
      </c>
      <c r="I610" s="87" t="s">
        <v>50</v>
      </c>
      <c r="J610" s="87" t="s">
        <v>7</v>
      </c>
      <c r="K610" s="87" t="s">
        <v>95</v>
      </c>
      <c r="L610" s="89">
        <v>9.6463660590675335</v>
      </c>
      <c r="M610" s="87" t="s">
        <v>17</v>
      </c>
      <c r="N610" s="87" t="s">
        <v>16</v>
      </c>
      <c r="O610" s="87">
        <v>1</v>
      </c>
      <c r="P610" s="87" t="s">
        <v>3</v>
      </c>
      <c r="Q610" s="87" t="s">
        <v>15</v>
      </c>
      <c r="R610" s="87">
        <v>259.29999999999995</v>
      </c>
      <c r="S610" s="87" t="s">
        <v>14</v>
      </c>
      <c r="T610" s="87">
        <v>100</v>
      </c>
      <c r="U610" s="87" t="s">
        <v>0</v>
      </c>
      <c r="V610" s="87">
        <f>VLOOKUP(B610,'[1]Config_Svol-Sarea-DM'!$I$2:$M$190,4,FALSE)</f>
        <v>600</v>
      </c>
      <c r="W610" s="87">
        <f>VLOOKUP(B610,'[1]Config_Svol-Sarea-DM'!$I$2:$M$190,5,FALSE)</f>
        <v>7.3099999999999997E-3</v>
      </c>
      <c r="X610" s="89"/>
      <c r="Y610" s="95" t="s">
        <v>1504</v>
      </c>
      <c r="Z610" s="87">
        <f>VLOOKUP(B610,'[1]Config_Svol-Sarea-DM'!$I$2:$M$190,2,FALSE)</f>
        <v>2.5000000000000001E-2</v>
      </c>
      <c r="AA610" s="87">
        <f>VLOOKUP(B610,'[1]Config_Svol-Sarea-DM'!$I$2:$M$190,3,FALSE)</f>
        <v>3.3999999999999998E-3</v>
      </c>
      <c r="AB610" s="90"/>
      <c r="AC610" s="87" t="s">
        <v>1496</v>
      </c>
      <c r="AD610" s="87">
        <f>VLOOKUP(B610,'[1]Wet|Dry-qPCR'!$E$1:$L$167,8,FALSE)</f>
        <v>4.1146420752338653E-2</v>
      </c>
      <c r="AE610" s="87" t="s">
        <v>1500</v>
      </c>
    </row>
    <row r="611" spans="1:31">
      <c r="A611" s="86" t="s">
        <v>347</v>
      </c>
      <c r="B611" s="86" t="s">
        <v>1254</v>
      </c>
      <c r="C611" s="88">
        <v>45216</v>
      </c>
      <c r="D611" s="87" t="s">
        <v>797</v>
      </c>
      <c r="E611" s="87">
        <v>4</v>
      </c>
      <c r="F611" s="87" t="s">
        <v>47</v>
      </c>
      <c r="G611" s="87" t="s">
        <v>9</v>
      </c>
      <c r="H611" s="87" t="s">
        <v>8</v>
      </c>
      <c r="I611" s="87" t="s">
        <v>46</v>
      </c>
      <c r="J611" s="87" t="s">
        <v>7</v>
      </c>
      <c r="K611" s="87" t="s">
        <v>95</v>
      </c>
      <c r="L611" s="89">
        <v>29.898796173611288</v>
      </c>
      <c r="M611" s="87" t="s">
        <v>17</v>
      </c>
      <c r="N611" s="87" t="s">
        <v>16</v>
      </c>
      <c r="O611" s="87">
        <v>1</v>
      </c>
      <c r="P611" s="87" t="s">
        <v>3</v>
      </c>
      <c r="Q611" s="87" t="s">
        <v>15</v>
      </c>
      <c r="R611" s="87">
        <v>248.6</v>
      </c>
      <c r="S611" s="87" t="s">
        <v>14</v>
      </c>
      <c r="T611" s="87">
        <v>100</v>
      </c>
      <c r="U611" s="87" t="s">
        <v>0</v>
      </c>
      <c r="V611" s="87">
        <f>VLOOKUP(B611,'[1]Config_Svol-Sarea-DM'!$I$2:$M$190,4,FALSE)</f>
        <v>600</v>
      </c>
      <c r="W611" s="87">
        <f>VLOOKUP(B611,'[1]Config_Svol-Sarea-DM'!$I$2:$M$190,5,FALSE)</f>
        <v>9.7466666666666674E-3</v>
      </c>
      <c r="X611" s="89"/>
      <c r="Y611" s="95" t="s">
        <v>1504</v>
      </c>
      <c r="Z611" s="87">
        <f>VLOOKUP(B611,'[1]Config_Svol-Sarea-DM'!$I$2:$M$190,2,FALSE)</f>
        <v>1.7999999999999999E-2</v>
      </c>
      <c r="AA611" s="87">
        <f>VLOOKUP(B611,'[1]Config_Svol-Sarea-DM'!$I$2:$M$190,3,FALSE)</f>
        <v>2.3E-3</v>
      </c>
      <c r="AB611" s="90"/>
      <c r="AC611" s="87" t="s">
        <v>1496</v>
      </c>
      <c r="AD611" s="87">
        <f>VLOOKUP(B611,'[1]Wet|Dry-qPCR'!$E$1:$L$167,8,FALSE)</f>
        <v>1.3639219841553418E-2</v>
      </c>
      <c r="AE611" s="87" t="s">
        <v>1500</v>
      </c>
    </row>
    <row r="612" spans="1:31">
      <c r="A612" s="86" t="s">
        <v>346</v>
      </c>
      <c r="B612" s="86" t="s">
        <v>1254</v>
      </c>
      <c r="C612" s="88">
        <v>45216</v>
      </c>
      <c r="D612" s="87" t="s">
        <v>797</v>
      </c>
      <c r="E612" s="87">
        <v>4</v>
      </c>
      <c r="F612" s="87" t="s">
        <v>47</v>
      </c>
      <c r="G612" s="87" t="s">
        <v>9</v>
      </c>
      <c r="H612" s="87" t="s">
        <v>8</v>
      </c>
      <c r="I612" s="87" t="s">
        <v>46</v>
      </c>
      <c r="J612" s="87" t="s">
        <v>7</v>
      </c>
      <c r="K612" s="87" t="s">
        <v>95</v>
      </c>
      <c r="L612" s="89">
        <v>28.424536711575108</v>
      </c>
      <c r="M612" s="87" t="s">
        <v>17</v>
      </c>
      <c r="N612" s="87" t="s">
        <v>16</v>
      </c>
      <c r="O612" s="87">
        <v>1</v>
      </c>
      <c r="P612" s="87" t="s">
        <v>3</v>
      </c>
      <c r="Q612" s="87" t="s">
        <v>15</v>
      </c>
      <c r="R612" s="87">
        <v>276.3</v>
      </c>
      <c r="S612" s="87" t="s">
        <v>14</v>
      </c>
      <c r="T612" s="87">
        <v>100</v>
      </c>
      <c r="U612" s="87" t="s">
        <v>0</v>
      </c>
      <c r="V612" s="87">
        <f>VLOOKUP(B612,'[1]Config_Svol-Sarea-DM'!$I$2:$M$190,4,FALSE)</f>
        <v>600</v>
      </c>
      <c r="W612" s="87">
        <f>VLOOKUP(B612,'[1]Config_Svol-Sarea-DM'!$I$2:$M$190,5,FALSE)</f>
        <v>9.7466666666666674E-3</v>
      </c>
      <c r="X612" s="89"/>
      <c r="Y612" s="95" t="s">
        <v>1504</v>
      </c>
      <c r="Z612" s="87">
        <f>VLOOKUP(B612,'[1]Config_Svol-Sarea-DM'!$I$2:$M$190,2,FALSE)</f>
        <v>1.7999999999999999E-2</v>
      </c>
      <c r="AA612" s="87">
        <f>VLOOKUP(B612,'[1]Config_Svol-Sarea-DM'!$I$2:$M$190,3,FALSE)</f>
        <v>2.3E-3</v>
      </c>
      <c r="AB612" s="90"/>
      <c r="AC612" s="87" t="s">
        <v>1496</v>
      </c>
      <c r="AD612" s="87">
        <f>VLOOKUP(B612,'[1]Wet|Dry-qPCR'!$E$1:$L$167,8,FALSE)</f>
        <v>1.3639219841553418E-2</v>
      </c>
      <c r="AE612" s="87" t="s">
        <v>1500</v>
      </c>
    </row>
    <row r="613" spans="1:31">
      <c r="A613" s="86" t="s">
        <v>308</v>
      </c>
      <c r="B613" s="86" t="s">
        <v>1216</v>
      </c>
      <c r="C613" s="88">
        <v>45187</v>
      </c>
      <c r="D613" s="87" t="s">
        <v>260</v>
      </c>
      <c r="E613" s="87">
        <v>2</v>
      </c>
      <c r="F613" s="87" t="s">
        <v>47</v>
      </c>
      <c r="G613" s="87" t="s">
        <v>9</v>
      </c>
      <c r="H613" s="87" t="s">
        <v>8</v>
      </c>
      <c r="I613" s="87" t="s">
        <v>8</v>
      </c>
      <c r="J613" s="87" t="s">
        <v>7</v>
      </c>
      <c r="K613" s="87" t="s">
        <v>95</v>
      </c>
      <c r="L613" s="89">
        <v>8.5027290602340544E-3</v>
      </c>
      <c r="M613" s="87" t="s">
        <v>17</v>
      </c>
      <c r="N613" s="87" t="s">
        <v>4</v>
      </c>
      <c r="O613" s="87">
        <v>1</v>
      </c>
      <c r="P613" s="87" t="s">
        <v>3</v>
      </c>
      <c r="Q613" s="87" t="s">
        <v>15</v>
      </c>
      <c r="R613" s="87">
        <v>290.7</v>
      </c>
      <c r="S613" s="87" t="s">
        <v>14</v>
      </c>
      <c r="T613" s="87">
        <v>100</v>
      </c>
      <c r="U613" s="87" t="s">
        <v>0</v>
      </c>
      <c r="V613" s="87">
        <f>VLOOKUP(B613,'[1]Config_Svol-Sarea-DM'!$I$2:$M$190,4,FALSE)</f>
        <v>2000</v>
      </c>
      <c r="W613" s="87">
        <f>VLOOKUP(B613,'[1]Config_Svol-Sarea-DM'!$I$2:$M$190,5,FALSE)</f>
        <v>1.4630000000000001E-2</v>
      </c>
      <c r="X613" s="89"/>
      <c r="Y613" s="95" t="s">
        <v>1504</v>
      </c>
      <c r="Z613" s="87">
        <f>VLOOKUP(B613,'[1]Config_Svol-Sarea-DM'!$I$2:$M$190,2,FALSE)</f>
        <v>0.19</v>
      </c>
      <c r="AA613" s="87">
        <f>VLOOKUP(B613,'[1]Config_Svol-Sarea-DM'!$I$2:$M$190,3,FALSE)</f>
        <v>4.1000000000000002E-2</v>
      </c>
      <c r="AB613" s="90"/>
      <c r="AC613" s="87" t="s">
        <v>1496</v>
      </c>
      <c r="AD613" s="87">
        <f>VLOOKUP(B613,'[1]Wet|Dry-qPCR'!$E$1:$L$167,8,FALSE)</f>
        <v>4.7880431188413479E-3</v>
      </c>
      <c r="AE613" s="87" t="s">
        <v>1500</v>
      </c>
    </row>
    <row r="614" spans="1:31">
      <c r="A614" s="86" t="s">
        <v>307</v>
      </c>
      <c r="B614" s="86" t="s">
        <v>1216</v>
      </c>
      <c r="C614" s="88">
        <v>45187</v>
      </c>
      <c r="D614" s="87" t="s">
        <v>260</v>
      </c>
      <c r="E614" s="87">
        <v>2</v>
      </c>
      <c r="F614" s="87" t="s">
        <v>47</v>
      </c>
      <c r="G614" s="87" t="s">
        <v>9</v>
      </c>
      <c r="H614" s="87" t="s">
        <v>8</v>
      </c>
      <c r="I614" s="87" t="s">
        <v>8</v>
      </c>
      <c r="J614" s="87" t="s">
        <v>7</v>
      </c>
      <c r="K614" s="87" t="s">
        <v>95</v>
      </c>
      <c r="L614" s="89">
        <v>1.3522078151717508E-2</v>
      </c>
      <c r="M614" s="87" t="s">
        <v>17</v>
      </c>
      <c r="N614" s="87" t="s">
        <v>4</v>
      </c>
      <c r="O614" s="87">
        <v>1</v>
      </c>
      <c r="P614" s="87" t="s">
        <v>3</v>
      </c>
      <c r="Q614" s="87" t="s">
        <v>15</v>
      </c>
      <c r="R614" s="87">
        <v>228.2</v>
      </c>
      <c r="S614" s="87" t="s">
        <v>14</v>
      </c>
      <c r="T614" s="87">
        <v>100</v>
      </c>
      <c r="U614" s="87" t="s">
        <v>0</v>
      </c>
      <c r="V614" s="87">
        <f>VLOOKUP(B614,'[1]Config_Svol-Sarea-DM'!$I$2:$M$190,4,FALSE)</f>
        <v>2000</v>
      </c>
      <c r="W614" s="87">
        <f>VLOOKUP(B614,'[1]Config_Svol-Sarea-DM'!$I$2:$M$190,5,FALSE)</f>
        <v>1.4630000000000001E-2</v>
      </c>
      <c r="X614" s="89"/>
      <c r="Y614" s="95" t="s">
        <v>1504</v>
      </c>
      <c r="Z614" s="87">
        <f>VLOOKUP(B614,'[1]Config_Svol-Sarea-DM'!$I$2:$M$190,2,FALSE)</f>
        <v>0.19</v>
      </c>
      <c r="AA614" s="87">
        <f>VLOOKUP(B614,'[1]Config_Svol-Sarea-DM'!$I$2:$M$190,3,FALSE)</f>
        <v>4.1000000000000002E-2</v>
      </c>
      <c r="AB614" s="90"/>
      <c r="AC614" s="87" t="s">
        <v>1496</v>
      </c>
      <c r="AD614" s="87">
        <f>VLOOKUP(B614,'[1]Wet|Dry-qPCR'!$E$1:$L$167,8,FALSE)</f>
        <v>4.7880431188413479E-3</v>
      </c>
      <c r="AE614" s="87" t="s">
        <v>1500</v>
      </c>
    </row>
    <row r="615" spans="1:31">
      <c r="A615" s="86" t="s">
        <v>310</v>
      </c>
      <c r="B615" s="86" t="s">
        <v>1220</v>
      </c>
      <c r="C615" s="88">
        <v>45187</v>
      </c>
      <c r="D615" s="87" t="s">
        <v>260</v>
      </c>
      <c r="E615" s="87">
        <v>2</v>
      </c>
      <c r="F615" s="87" t="s">
        <v>47</v>
      </c>
      <c r="G615" s="87" t="s">
        <v>9</v>
      </c>
      <c r="H615" s="87" t="s">
        <v>8</v>
      </c>
      <c r="I615" s="87" t="s">
        <v>8</v>
      </c>
      <c r="J615" s="87" t="s">
        <v>81</v>
      </c>
      <c r="K615" s="87" t="s">
        <v>95</v>
      </c>
      <c r="L615" s="89">
        <v>3.062494818055839E-2</v>
      </c>
      <c r="M615" s="87" t="s">
        <v>17</v>
      </c>
      <c r="N615" s="87" t="s">
        <v>4</v>
      </c>
      <c r="O615" s="87">
        <v>1</v>
      </c>
      <c r="P615" s="91">
        <f>IF(J615="DUP",(ABS(L615-L613)/AVERAGE(L615,L613)*100),"")</f>
        <v>113.07708854877222</v>
      </c>
      <c r="Q615" s="87" t="s">
        <v>15</v>
      </c>
      <c r="R615" s="87">
        <v>228</v>
      </c>
      <c r="S615" s="87" t="s">
        <v>14</v>
      </c>
      <c r="T615" s="87">
        <v>100</v>
      </c>
      <c r="U615" s="87" t="s">
        <v>0</v>
      </c>
      <c r="V615" s="87">
        <f>VLOOKUP(B615,'[1]Config_Svol-Sarea-DM'!$I$2:$M$190,4,FALSE)</f>
        <v>2000</v>
      </c>
      <c r="W615" s="87">
        <f>VLOOKUP(B615,'[1]Config_Svol-Sarea-DM'!$I$2:$M$190,5,FALSE)</f>
        <v>1.4630000000000001E-2</v>
      </c>
      <c r="X615" s="89"/>
      <c r="Y615" s="95" t="s">
        <v>1504</v>
      </c>
      <c r="Z615" s="87">
        <f>VLOOKUP(B615,'[1]Config_Svol-Sarea-DM'!$I$2:$M$190,2,FALSE)</f>
        <v>3.9E-2</v>
      </c>
      <c r="AA615" s="87">
        <f>VLOOKUP(B615,'[1]Config_Svol-Sarea-DM'!$I$2:$M$190,3,FALSE)</f>
        <v>1.2E-2</v>
      </c>
      <c r="AB615" s="90"/>
      <c r="AC615" s="87" t="s">
        <v>1496</v>
      </c>
      <c r="AD615" s="87">
        <f>VLOOKUP(B615,'[1]Wet|Dry-qPCR'!$E$1:$L$167,8,FALSE)</f>
        <v>2.4642430709041025E-3</v>
      </c>
      <c r="AE615" s="87" t="s">
        <v>1500</v>
      </c>
    </row>
    <row r="616" spans="1:31">
      <c r="A616" s="86" t="s">
        <v>309</v>
      </c>
      <c r="B616" s="86" t="s">
        <v>1220</v>
      </c>
      <c r="C616" s="88">
        <v>45187</v>
      </c>
      <c r="D616" s="87" t="s">
        <v>260</v>
      </c>
      <c r="E616" s="87">
        <v>2</v>
      </c>
      <c r="F616" s="87" t="s">
        <v>47</v>
      </c>
      <c r="G616" s="87" t="s">
        <v>9</v>
      </c>
      <c r="H616" s="87" t="s">
        <v>8</v>
      </c>
      <c r="I616" s="87" t="s">
        <v>8</v>
      </c>
      <c r="J616" s="87" t="s">
        <v>81</v>
      </c>
      <c r="K616" s="87" t="s">
        <v>95</v>
      </c>
      <c r="L616" s="89">
        <v>2.6821351066426719E-2</v>
      </c>
      <c r="M616" s="87" t="s">
        <v>17</v>
      </c>
      <c r="N616" s="87" t="s">
        <v>4</v>
      </c>
      <c r="O616" s="87">
        <v>1</v>
      </c>
      <c r="P616" s="91">
        <f>IF(J616="DUP",(ABS(L616-L614)/AVERAGE(L616,L614)*100),"")</f>
        <v>65.930304748253477</v>
      </c>
      <c r="Q616" s="87" t="s">
        <v>15</v>
      </c>
      <c r="R616" s="87">
        <v>236.9</v>
      </c>
      <c r="S616" s="87" t="s">
        <v>14</v>
      </c>
      <c r="T616" s="87">
        <v>100</v>
      </c>
      <c r="U616" s="87" t="s">
        <v>0</v>
      </c>
      <c r="V616" s="87">
        <f>VLOOKUP(B616,'[1]Config_Svol-Sarea-DM'!$I$2:$M$190,4,FALSE)</f>
        <v>2000</v>
      </c>
      <c r="W616" s="87">
        <f>VLOOKUP(B616,'[1]Config_Svol-Sarea-DM'!$I$2:$M$190,5,FALSE)</f>
        <v>1.4630000000000001E-2</v>
      </c>
      <c r="X616" s="89"/>
      <c r="Y616" s="95" t="s">
        <v>1504</v>
      </c>
      <c r="Z616" s="87">
        <f>VLOOKUP(B616,'[1]Config_Svol-Sarea-DM'!$I$2:$M$190,2,FALSE)</f>
        <v>3.9E-2</v>
      </c>
      <c r="AA616" s="87">
        <f>VLOOKUP(B616,'[1]Config_Svol-Sarea-DM'!$I$2:$M$190,3,FALSE)</f>
        <v>1.2E-2</v>
      </c>
      <c r="AB616" s="90"/>
      <c r="AC616" s="87" t="s">
        <v>1496</v>
      </c>
      <c r="AD616" s="87">
        <f>VLOOKUP(B616,'[1]Wet|Dry-qPCR'!$E$1:$L$167,8,FALSE)</f>
        <v>2.4642430709041025E-3</v>
      </c>
      <c r="AE616" s="87" t="s">
        <v>1500</v>
      </c>
    </row>
    <row r="617" spans="1:31">
      <c r="A617" s="86" t="s">
        <v>306</v>
      </c>
      <c r="B617" s="86" t="s">
        <v>1217</v>
      </c>
      <c r="C617" s="88">
        <v>45187</v>
      </c>
      <c r="D617" s="87" t="s">
        <v>260</v>
      </c>
      <c r="E617" s="87">
        <v>2</v>
      </c>
      <c r="F617" s="87" t="s">
        <v>20</v>
      </c>
      <c r="G617" s="87" t="s">
        <v>9</v>
      </c>
      <c r="H617" s="87" t="s">
        <v>19</v>
      </c>
      <c r="I617" s="87" t="s">
        <v>8</v>
      </c>
      <c r="J617" s="87" t="s">
        <v>7</v>
      </c>
      <c r="K617" s="87" t="s">
        <v>95</v>
      </c>
      <c r="L617" s="89">
        <v>6.3295865880645908E-3</v>
      </c>
      <c r="M617" s="87" t="s">
        <v>17</v>
      </c>
      <c r="N617" s="87" t="s">
        <v>4</v>
      </c>
      <c r="O617" s="87">
        <v>1</v>
      </c>
      <c r="P617" s="87" t="s">
        <v>3</v>
      </c>
      <c r="Q617" s="87" t="s">
        <v>15</v>
      </c>
      <c r="R617" s="87">
        <v>266.2</v>
      </c>
      <c r="S617" s="87" t="s">
        <v>14</v>
      </c>
      <c r="T617" s="87">
        <v>100</v>
      </c>
      <c r="U617" s="87" t="s">
        <v>0</v>
      </c>
      <c r="V617" s="87">
        <f>VLOOKUP(B617,'[1]Config_Svol-Sarea-DM'!$I$2:$M$190,4,FALSE)</f>
        <v>800</v>
      </c>
      <c r="W617" s="87">
        <f>VLOOKUP(B617,'[1]Config_Svol-Sarea-DM'!$I$2:$M$190,5,FALSE)</f>
        <v>8.5999999999999993E-2</v>
      </c>
      <c r="X617" s="89"/>
      <c r="Y617" s="95" t="s">
        <v>1504</v>
      </c>
      <c r="Z617" s="87">
        <f>VLOOKUP(B617,'[1]Config_Svol-Sarea-DM'!$I$2:$M$190,2,FALSE)</f>
        <v>2.5000000000000001E-2</v>
      </c>
      <c r="AA617" s="87">
        <f>VLOOKUP(B617,'[1]Config_Svol-Sarea-DM'!$I$2:$M$190,3,FALSE)</f>
        <v>5.4000000000000003E-3</v>
      </c>
      <c r="AB617" s="90"/>
      <c r="AC617" s="87" t="s">
        <v>1496</v>
      </c>
      <c r="AD617" s="87">
        <f>VLOOKUP(B617,'[1]Wet|Dry-qPCR'!$E$1:$L$167,8,FALSE)</f>
        <v>1.3461757665564761E-2</v>
      </c>
      <c r="AE617" s="87" t="s">
        <v>1500</v>
      </c>
    </row>
    <row r="618" spans="1:31">
      <c r="A618" s="86" t="s">
        <v>305</v>
      </c>
      <c r="B618" s="86" t="s">
        <v>1217</v>
      </c>
      <c r="C618" s="88">
        <v>45187</v>
      </c>
      <c r="D618" s="87" t="s">
        <v>260</v>
      </c>
      <c r="E618" s="87">
        <v>2</v>
      </c>
      <c r="F618" s="87" t="s">
        <v>20</v>
      </c>
      <c r="G618" s="87" t="s">
        <v>9</v>
      </c>
      <c r="H618" s="87" t="s">
        <v>19</v>
      </c>
      <c r="I618" s="87" t="s">
        <v>8</v>
      </c>
      <c r="J618" s="87" t="s">
        <v>7</v>
      </c>
      <c r="K618" s="87" t="s">
        <v>95</v>
      </c>
      <c r="L618" s="89">
        <v>1.34915988978153E-2</v>
      </c>
      <c r="M618" s="87" t="s">
        <v>17</v>
      </c>
      <c r="N618" s="87" t="s">
        <v>4</v>
      </c>
      <c r="O618" s="87">
        <v>1</v>
      </c>
      <c r="P618" s="87" t="s">
        <v>3</v>
      </c>
      <c r="Q618" s="87" t="s">
        <v>15</v>
      </c>
      <c r="R618" s="87">
        <v>217</v>
      </c>
      <c r="S618" s="87" t="s">
        <v>14</v>
      </c>
      <c r="T618" s="87">
        <v>100</v>
      </c>
      <c r="U618" s="87" t="s">
        <v>0</v>
      </c>
      <c r="V618" s="87">
        <f>VLOOKUP(B618,'[1]Config_Svol-Sarea-DM'!$I$2:$M$190,4,FALSE)</f>
        <v>800</v>
      </c>
      <c r="W618" s="87">
        <f>VLOOKUP(B618,'[1]Config_Svol-Sarea-DM'!$I$2:$M$190,5,FALSE)</f>
        <v>8.5999999999999993E-2</v>
      </c>
      <c r="X618" s="89"/>
      <c r="Y618" s="95" t="s">
        <v>1504</v>
      </c>
      <c r="Z618" s="87">
        <f>VLOOKUP(B618,'[1]Config_Svol-Sarea-DM'!$I$2:$M$190,2,FALSE)</f>
        <v>2.5000000000000001E-2</v>
      </c>
      <c r="AA618" s="87">
        <f>VLOOKUP(B618,'[1]Config_Svol-Sarea-DM'!$I$2:$M$190,3,FALSE)</f>
        <v>5.4000000000000003E-3</v>
      </c>
      <c r="AB618" s="90"/>
      <c r="AC618" s="87" t="s">
        <v>1496</v>
      </c>
      <c r="AD618" s="87">
        <f>VLOOKUP(B618,'[1]Wet|Dry-qPCR'!$E$1:$L$167,8,FALSE)</f>
        <v>1.3461757665564761E-2</v>
      </c>
      <c r="AE618" s="87" t="s">
        <v>1500</v>
      </c>
    </row>
    <row r="619" spans="1:31">
      <c r="A619" s="86" t="s">
        <v>314</v>
      </c>
      <c r="B619" s="86" t="s">
        <v>1218</v>
      </c>
      <c r="C619" s="88">
        <v>45187</v>
      </c>
      <c r="D619" s="87" t="s">
        <v>260</v>
      </c>
      <c r="E619" s="87">
        <v>2</v>
      </c>
      <c r="F619" s="87" t="s">
        <v>20</v>
      </c>
      <c r="G619" s="87" t="s">
        <v>9</v>
      </c>
      <c r="H619" s="87" t="s">
        <v>37</v>
      </c>
      <c r="I619" s="87" t="s">
        <v>8</v>
      </c>
      <c r="J619" s="87" t="s">
        <v>7</v>
      </c>
      <c r="K619" s="87" t="s">
        <v>95</v>
      </c>
      <c r="L619" s="89">
        <v>2.6963499187253978E-2</v>
      </c>
      <c r="M619" s="87" t="s">
        <v>17</v>
      </c>
      <c r="N619" s="87" t="s">
        <v>4</v>
      </c>
      <c r="O619" s="87">
        <v>1</v>
      </c>
      <c r="P619" s="87" t="s">
        <v>3</v>
      </c>
      <c r="Q619" s="87" t="s">
        <v>15</v>
      </c>
      <c r="R619" s="87">
        <v>254.9</v>
      </c>
      <c r="S619" s="87" t="s">
        <v>14</v>
      </c>
      <c r="T619" s="87">
        <v>100</v>
      </c>
      <c r="U619" s="87" t="s">
        <v>0</v>
      </c>
      <c r="V619" s="87">
        <f>VLOOKUP(B619,'[1]Config_Svol-Sarea-DM'!$I$2:$M$190,4,FALSE)</f>
        <v>800</v>
      </c>
      <c r="W619" s="87">
        <f>VLOOKUP(B619,'[1]Config_Svol-Sarea-DM'!$I$2:$M$190,5,FALSE)</f>
        <v>1</v>
      </c>
      <c r="X619" s="89"/>
      <c r="Y619" s="95" t="s">
        <v>1504</v>
      </c>
      <c r="Z619" s="87">
        <f>VLOOKUP(B619,'[1]Config_Svol-Sarea-DM'!$I$2:$M$190,2,FALSE)</f>
        <v>1.6999999999999999E-3</v>
      </c>
      <c r="AA619" s="87">
        <f>VLOOKUP(B619,'[1]Config_Svol-Sarea-DM'!$I$2:$M$190,3,FALSE)</f>
        <v>3.2000000000000003E-4</v>
      </c>
      <c r="AB619" s="90"/>
      <c r="AC619" s="87" t="s">
        <v>1496</v>
      </c>
      <c r="AD619" s="87">
        <f>VLOOKUP(B619,'[1]Wet|Dry-qPCR'!$E$1:$L$167,8,FALSE)</f>
        <v>2.896868547411632E-2</v>
      </c>
      <c r="AE619" s="87" t="s">
        <v>1500</v>
      </c>
    </row>
    <row r="620" spans="1:31">
      <c r="A620" s="86" t="s">
        <v>313</v>
      </c>
      <c r="B620" s="86" t="s">
        <v>1218</v>
      </c>
      <c r="C620" s="88">
        <v>45187</v>
      </c>
      <c r="D620" s="87" t="s">
        <v>260</v>
      </c>
      <c r="E620" s="87">
        <v>2</v>
      </c>
      <c r="F620" s="87" t="s">
        <v>20</v>
      </c>
      <c r="G620" s="87" t="s">
        <v>9</v>
      </c>
      <c r="H620" s="87" t="s">
        <v>37</v>
      </c>
      <c r="I620" s="87" t="s">
        <v>8</v>
      </c>
      <c r="J620" s="87" t="s">
        <v>7</v>
      </c>
      <c r="K620" s="87" t="s">
        <v>95</v>
      </c>
      <c r="L620" s="89">
        <v>1.1702660893732631E-2</v>
      </c>
      <c r="M620" s="87" t="s">
        <v>17</v>
      </c>
      <c r="N620" s="87" t="s">
        <v>4</v>
      </c>
      <c r="O620" s="87">
        <v>1</v>
      </c>
      <c r="P620" s="87" t="s">
        <v>3</v>
      </c>
      <c r="Q620" s="87" t="s">
        <v>15</v>
      </c>
      <c r="R620" s="87">
        <v>201.9</v>
      </c>
      <c r="S620" s="87" t="s">
        <v>14</v>
      </c>
      <c r="T620" s="87">
        <v>100</v>
      </c>
      <c r="U620" s="87" t="s">
        <v>0</v>
      </c>
      <c r="V620" s="87">
        <f>VLOOKUP(B620,'[1]Config_Svol-Sarea-DM'!$I$2:$M$190,4,FALSE)</f>
        <v>800</v>
      </c>
      <c r="W620" s="87">
        <f>VLOOKUP(B620,'[1]Config_Svol-Sarea-DM'!$I$2:$M$190,5,FALSE)</f>
        <v>1</v>
      </c>
      <c r="X620" s="89"/>
      <c r="Y620" s="95" t="s">
        <v>1504</v>
      </c>
      <c r="Z620" s="87">
        <f>VLOOKUP(B620,'[1]Config_Svol-Sarea-DM'!$I$2:$M$190,2,FALSE)</f>
        <v>1.6999999999999999E-3</v>
      </c>
      <c r="AA620" s="87">
        <f>VLOOKUP(B620,'[1]Config_Svol-Sarea-DM'!$I$2:$M$190,3,FALSE)</f>
        <v>3.2000000000000003E-4</v>
      </c>
      <c r="AB620" s="90"/>
      <c r="AC620" s="87" t="s">
        <v>1496</v>
      </c>
      <c r="AD620" s="87">
        <f>VLOOKUP(B620,'[1]Wet|Dry-qPCR'!$E$1:$L$167,8,FALSE)</f>
        <v>2.896868547411632E-2</v>
      </c>
      <c r="AE620" s="87" t="s">
        <v>1500</v>
      </c>
    </row>
    <row r="621" spans="1:31">
      <c r="A621" s="86" t="s">
        <v>312</v>
      </c>
      <c r="B621" s="86" t="s">
        <v>1219</v>
      </c>
      <c r="C621" s="88">
        <v>45187</v>
      </c>
      <c r="D621" s="87" t="s">
        <v>260</v>
      </c>
      <c r="E621" s="87">
        <v>2</v>
      </c>
      <c r="F621" s="87" t="s">
        <v>47</v>
      </c>
      <c r="G621" s="87" t="s">
        <v>9</v>
      </c>
      <c r="H621" s="87" t="s">
        <v>8</v>
      </c>
      <c r="I621" s="87" t="s">
        <v>119</v>
      </c>
      <c r="J621" s="87" t="s">
        <v>7</v>
      </c>
      <c r="K621" s="87" t="s">
        <v>95</v>
      </c>
      <c r="L621" s="89">
        <v>1.4929275098098379E-2</v>
      </c>
      <c r="M621" s="87" t="s">
        <v>17</v>
      </c>
      <c r="N621" s="87" t="s">
        <v>4</v>
      </c>
      <c r="O621" s="87">
        <v>1</v>
      </c>
      <c r="P621" s="87" t="s">
        <v>3</v>
      </c>
      <c r="Q621" s="87" t="s">
        <v>15</v>
      </c>
      <c r="R621" s="87">
        <v>235.2</v>
      </c>
      <c r="S621" s="87" t="s">
        <v>14</v>
      </c>
      <c r="T621" s="87">
        <v>100</v>
      </c>
      <c r="U621" s="87" t="s">
        <v>0</v>
      </c>
      <c r="V621" s="87">
        <f>VLOOKUP(B621,'[1]Config_Svol-Sarea-DM'!$I$2:$M$190,4,FALSE)</f>
        <v>1200</v>
      </c>
      <c r="W621" s="87">
        <f>VLOOKUP(B621,'[1]Config_Svol-Sarea-DM'!$I$2:$M$190,5,FALSE)</f>
        <v>1.426E-2</v>
      </c>
      <c r="X621" s="89"/>
      <c r="Y621" s="95" t="s">
        <v>1504</v>
      </c>
      <c r="Z621" s="87">
        <f>VLOOKUP(B621,'[1]Config_Svol-Sarea-DM'!$I$2:$M$190,2,FALSE)</f>
        <v>0.13</v>
      </c>
      <c r="AA621" s="87">
        <f>VLOOKUP(B621,'[1]Config_Svol-Sarea-DM'!$I$2:$M$190,3,FALSE)</f>
        <v>3.5000000000000003E-2</v>
      </c>
      <c r="AB621" s="90"/>
      <c r="AC621" s="87" t="s">
        <v>1496</v>
      </c>
      <c r="AD621" s="87">
        <f>VLOOKUP(B621,'[1]Wet|Dry-qPCR'!$E$1:$L$167,8,FALSE)</f>
        <v>4.2552392868313992E-2</v>
      </c>
      <c r="AE621" s="87" t="s">
        <v>1500</v>
      </c>
    </row>
    <row r="622" spans="1:31">
      <c r="A622" s="86" t="s">
        <v>311</v>
      </c>
      <c r="B622" s="86" t="s">
        <v>1219</v>
      </c>
      <c r="C622" s="88">
        <v>45187</v>
      </c>
      <c r="D622" s="87" t="s">
        <v>260</v>
      </c>
      <c r="E622" s="87">
        <v>2</v>
      </c>
      <c r="F622" s="87" t="s">
        <v>47</v>
      </c>
      <c r="G622" s="87" t="s">
        <v>9</v>
      </c>
      <c r="H622" s="87" t="s">
        <v>8</v>
      </c>
      <c r="I622" s="87" t="s">
        <v>119</v>
      </c>
      <c r="J622" s="87" t="s">
        <v>7</v>
      </c>
      <c r="K622" s="87" t="s">
        <v>95</v>
      </c>
      <c r="L622" s="89">
        <v>1.9622508005880231E-2</v>
      </c>
      <c r="M622" s="87" t="s">
        <v>17</v>
      </c>
      <c r="N622" s="87" t="s">
        <v>4</v>
      </c>
      <c r="O622" s="87">
        <v>1</v>
      </c>
      <c r="P622" s="87" t="s">
        <v>3</v>
      </c>
      <c r="Q622" s="87" t="s">
        <v>15</v>
      </c>
      <c r="R622" s="87">
        <v>238.8</v>
      </c>
      <c r="S622" s="87" t="s">
        <v>14</v>
      </c>
      <c r="T622" s="87">
        <v>100</v>
      </c>
      <c r="U622" s="87" t="s">
        <v>0</v>
      </c>
      <c r="V622" s="87">
        <f>VLOOKUP(B622,'[1]Config_Svol-Sarea-DM'!$I$2:$M$190,4,FALSE)</f>
        <v>1200</v>
      </c>
      <c r="W622" s="87">
        <f>VLOOKUP(B622,'[1]Config_Svol-Sarea-DM'!$I$2:$M$190,5,FALSE)</f>
        <v>1.426E-2</v>
      </c>
      <c r="X622" s="89"/>
      <c r="Y622" s="95" t="s">
        <v>1504</v>
      </c>
      <c r="Z622" s="87">
        <f>VLOOKUP(B622,'[1]Config_Svol-Sarea-DM'!$I$2:$M$190,2,FALSE)</f>
        <v>0.13</v>
      </c>
      <c r="AA622" s="87">
        <f>VLOOKUP(B622,'[1]Config_Svol-Sarea-DM'!$I$2:$M$190,3,FALSE)</f>
        <v>3.5000000000000003E-2</v>
      </c>
      <c r="AB622" s="90"/>
      <c r="AC622" s="87" t="s">
        <v>1496</v>
      </c>
      <c r="AD622" s="87">
        <f>VLOOKUP(B622,'[1]Wet|Dry-qPCR'!$E$1:$L$167,8,FALSE)</f>
        <v>4.2552392868313992E-2</v>
      </c>
      <c r="AE622" s="87" t="s">
        <v>1500</v>
      </c>
    </row>
    <row r="623" spans="1:31">
      <c r="A623" s="86" t="s">
        <v>262</v>
      </c>
      <c r="B623" s="86" t="s">
        <v>1477</v>
      </c>
      <c r="C623" s="88">
        <v>45202</v>
      </c>
      <c r="D623" s="87" t="s">
        <v>260</v>
      </c>
      <c r="E623" s="87">
        <v>4</v>
      </c>
      <c r="F623" s="87" t="s">
        <v>10</v>
      </c>
      <c r="G623" s="87" t="s">
        <v>23</v>
      </c>
      <c r="H623" s="87" t="s">
        <v>8</v>
      </c>
      <c r="I623" s="87" t="s">
        <v>8</v>
      </c>
      <c r="J623" s="87" t="s">
        <v>7</v>
      </c>
      <c r="K623" s="87" t="s">
        <v>95</v>
      </c>
      <c r="L623" s="89">
        <v>0</v>
      </c>
      <c r="M623" s="87" t="s">
        <v>5</v>
      </c>
      <c r="N623" s="87" t="s">
        <v>4</v>
      </c>
      <c r="O623" s="87">
        <v>1</v>
      </c>
      <c r="P623" s="87" t="s">
        <v>3</v>
      </c>
      <c r="Q623" s="87" t="s">
        <v>2</v>
      </c>
      <c r="R623" s="87">
        <v>100</v>
      </c>
      <c r="S623" s="87" t="s">
        <v>1</v>
      </c>
      <c r="T623" s="87">
        <v>100</v>
      </c>
      <c r="U623" s="87" t="s">
        <v>0</v>
      </c>
      <c r="V623" s="87"/>
      <c r="W623" s="87"/>
      <c r="X623" s="89"/>
      <c r="Y623" s="87"/>
      <c r="AA623" s="87"/>
      <c r="AB623" s="90"/>
      <c r="AC623" s="87"/>
      <c r="AD623" s="87"/>
    </row>
    <row r="624" spans="1:31">
      <c r="A624" s="86" t="s">
        <v>261</v>
      </c>
      <c r="B624" s="86" t="s">
        <v>1477</v>
      </c>
      <c r="C624" s="88">
        <v>45202</v>
      </c>
      <c r="D624" s="87" t="s">
        <v>260</v>
      </c>
      <c r="E624" s="87">
        <v>4</v>
      </c>
      <c r="F624" s="87" t="s">
        <v>10</v>
      </c>
      <c r="G624" s="87" t="s">
        <v>23</v>
      </c>
      <c r="H624" s="87" t="s">
        <v>8</v>
      </c>
      <c r="I624" s="87" t="s">
        <v>8</v>
      </c>
      <c r="J624" s="87" t="s">
        <v>7</v>
      </c>
      <c r="K624" s="87" t="s">
        <v>95</v>
      </c>
      <c r="L624" s="89">
        <v>0</v>
      </c>
      <c r="M624" s="87" t="s">
        <v>5</v>
      </c>
      <c r="N624" s="87" t="s">
        <v>4</v>
      </c>
      <c r="O624" s="87">
        <v>1</v>
      </c>
      <c r="P624" s="87" t="s">
        <v>3</v>
      </c>
      <c r="Q624" s="87" t="s">
        <v>2</v>
      </c>
      <c r="R624" s="87">
        <v>100</v>
      </c>
      <c r="S624" s="87" t="s">
        <v>1</v>
      </c>
      <c r="T624" s="87">
        <v>100</v>
      </c>
      <c r="U624" s="87" t="s">
        <v>0</v>
      </c>
      <c r="V624" s="87"/>
      <c r="W624" s="87"/>
      <c r="X624" s="89"/>
      <c r="Y624" s="87"/>
      <c r="AA624" s="87"/>
      <c r="AB624" s="90"/>
      <c r="AC624" s="87"/>
      <c r="AD624" s="87"/>
    </row>
    <row r="625" spans="1:31">
      <c r="A625" s="86" t="s">
        <v>308</v>
      </c>
      <c r="B625" s="86" t="s">
        <v>1221</v>
      </c>
      <c r="C625" s="88">
        <v>45202</v>
      </c>
      <c r="D625" s="87" t="s">
        <v>260</v>
      </c>
      <c r="E625" s="87">
        <v>4</v>
      </c>
      <c r="F625" s="87" t="s">
        <v>47</v>
      </c>
      <c r="G625" s="87" t="s">
        <v>9</v>
      </c>
      <c r="H625" s="87" t="s">
        <v>8</v>
      </c>
      <c r="I625" s="87" t="s">
        <v>8</v>
      </c>
      <c r="J625" s="87" t="s">
        <v>7</v>
      </c>
      <c r="K625" s="87" t="s">
        <v>95</v>
      </c>
      <c r="L625" s="89">
        <v>1.6067971244092382E-2</v>
      </c>
      <c r="M625" s="87" t="s">
        <v>17</v>
      </c>
      <c r="N625" s="87" t="s">
        <v>4</v>
      </c>
      <c r="O625" s="87">
        <v>1</v>
      </c>
      <c r="P625" s="87" t="s">
        <v>3</v>
      </c>
      <c r="Q625" s="87" t="s">
        <v>15</v>
      </c>
      <c r="R625" s="87">
        <v>201.7</v>
      </c>
      <c r="S625" s="87" t="s">
        <v>14</v>
      </c>
      <c r="T625" s="87">
        <v>100</v>
      </c>
      <c r="U625" s="87" t="s">
        <v>0</v>
      </c>
      <c r="V625" s="87">
        <f>VLOOKUP(B625,'[1]Config_Svol-Sarea-DM'!$I$2:$M$190,4,FALSE)</f>
        <v>500</v>
      </c>
      <c r="W625" s="87">
        <f>VLOOKUP(B625,'[1]Config_Svol-Sarea-DM'!$I$2:$M$190,5,FALSE)</f>
        <v>1.4630000000000001E-2</v>
      </c>
      <c r="X625" s="89"/>
      <c r="Y625" s="95" t="s">
        <v>1504</v>
      </c>
      <c r="Z625" s="87">
        <f>VLOOKUP(B625,'[1]Config_Svol-Sarea-DM'!$I$2:$M$190,2,FALSE)</f>
        <v>0.26</v>
      </c>
      <c r="AA625" s="87">
        <f>VLOOKUP(B625,'[1]Config_Svol-Sarea-DM'!$I$2:$M$190,3,FALSE)</f>
        <v>2.7E-2</v>
      </c>
      <c r="AB625" s="90"/>
      <c r="AC625" s="87" t="s">
        <v>1496</v>
      </c>
      <c r="AD625" s="87">
        <f>VLOOKUP(B625,'[1]Wet|Dry-qPCR'!$E$1:$L$167,8,FALSE)</f>
        <v>2.04022444990858E-2</v>
      </c>
      <c r="AE625" s="87" t="s">
        <v>1500</v>
      </c>
    </row>
    <row r="626" spans="1:31">
      <c r="A626" s="86" t="s">
        <v>307</v>
      </c>
      <c r="B626" s="86" t="s">
        <v>1221</v>
      </c>
      <c r="C626" s="88">
        <v>45202</v>
      </c>
      <c r="D626" s="87" t="s">
        <v>260</v>
      </c>
      <c r="E626" s="87">
        <v>4</v>
      </c>
      <c r="F626" s="87" t="s">
        <v>47</v>
      </c>
      <c r="G626" s="87" t="s">
        <v>9</v>
      </c>
      <c r="H626" s="87" t="s">
        <v>8</v>
      </c>
      <c r="I626" s="87" t="s">
        <v>8</v>
      </c>
      <c r="J626" s="87" t="s">
        <v>7</v>
      </c>
      <c r="K626" s="87" t="s">
        <v>95</v>
      </c>
      <c r="L626" s="89">
        <v>2.4009557214805657E-2</v>
      </c>
      <c r="M626" s="87" t="s">
        <v>17</v>
      </c>
      <c r="N626" s="87" t="s">
        <v>4</v>
      </c>
      <c r="O626" s="87">
        <v>1</v>
      </c>
      <c r="P626" s="87" t="s">
        <v>3</v>
      </c>
      <c r="Q626" s="87" t="s">
        <v>15</v>
      </c>
      <c r="R626" s="87">
        <v>285.89999999999998</v>
      </c>
      <c r="S626" s="87" t="s">
        <v>14</v>
      </c>
      <c r="T626" s="87">
        <v>100</v>
      </c>
      <c r="U626" s="87" t="s">
        <v>0</v>
      </c>
      <c r="V626" s="87">
        <f>VLOOKUP(B626,'[1]Config_Svol-Sarea-DM'!$I$2:$M$190,4,FALSE)</f>
        <v>500</v>
      </c>
      <c r="W626" s="87">
        <f>VLOOKUP(B626,'[1]Config_Svol-Sarea-DM'!$I$2:$M$190,5,FALSE)</f>
        <v>1.4630000000000001E-2</v>
      </c>
      <c r="X626" s="89"/>
      <c r="Y626" s="95" t="s">
        <v>1504</v>
      </c>
      <c r="Z626" s="87">
        <f>VLOOKUP(B626,'[1]Config_Svol-Sarea-DM'!$I$2:$M$190,2,FALSE)</f>
        <v>0.26</v>
      </c>
      <c r="AA626" s="87">
        <f>VLOOKUP(B626,'[1]Config_Svol-Sarea-DM'!$I$2:$M$190,3,FALSE)</f>
        <v>2.7E-2</v>
      </c>
      <c r="AB626" s="90"/>
      <c r="AC626" s="87" t="s">
        <v>1496</v>
      </c>
      <c r="AD626" s="87">
        <f>VLOOKUP(B626,'[1]Wet|Dry-qPCR'!$E$1:$L$167,8,FALSE)</f>
        <v>2.04022444990858E-2</v>
      </c>
      <c r="AE626" s="87" t="s">
        <v>1500</v>
      </c>
    </row>
    <row r="627" spans="1:31">
      <c r="A627" s="86" t="s">
        <v>266</v>
      </c>
      <c r="B627" s="86" t="s">
        <v>1222</v>
      </c>
      <c r="C627" s="88">
        <v>45202</v>
      </c>
      <c r="D627" s="87" t="s">
        <v>260</v>
      </c>
      <c r="E627" s="87">
        <v>4</v>
      </c>
      <c r="F627" s="87" t="s">
        <v>24</v>
      </c>
      <c r="G627" s="87" t="s">
        <v>23</v>
      </c>
      <c r="H627" s="87" t="s">
        <v>19</v>
      </c>
      <c r="I627" s="87" t="s">
        <v>8</v>
      </c>
      <c r="J627" s="87" t="s">
        <v>7</v>
      </c>
      <c r="K627" s="87" t="s">
        <v>95</v>
      </c>
      <c r="L627" s="89">
        <v>4.2296464478430218E-2</v>
      </c>
      <c r="M627" s="87" t="s">
        <v>17</v>
      </c>
      <c r="N627" s="87" t="s">
        <v>4</v>
      </c>
      <c r="O627" s="87">
        <v>1</v>
      </c>
      <c r="P627" s="87" t="s">
        <v>3</v>
      </c>
      <c r="Q627" s="87" t="s">
        <v>15</v>
      </c>
      <c r="R627" s="87">
        <v>216.6</v>
      </c>
      <c r="S627" s="87" t="s">
        <v>14</v>
      </c>
      <c r="T627" s="87">
        <v>100</v>
      </c>
      <c r="U627" s="87" t="s">
        <v>0</v>
      </c>
      <c r="V627" s="87"/>
      <c r="W627" s="87"/>
      <c r="X627" s="89"/>
      <c r="Y627" s="87"/>
      <c r="AA627" s="87"/>
      <c r="AB627" s="90"/>
      <c r="AC627" s="87"/>
      <c r="AD627" s="87">
        <f>VLOOKUP(B627,'[1]Wet|Dry-qPCR'!$E$1:$L$167,8,FALSE)</f>
        <v>3.6283833211413052E-3</v>
      </c>
      <c r="AE627" s="87" t="s">
        <v>1501</v>
      </c>
    </row>
    <row r="628" spans="1:31">
      <c r="A628" s="86" t="s">
        <v>265</v>
      </c>
      <c r="B628" s="86" t="s">
        <v>1222</v>
      </c>
      <c r="C628" s="88">
        <v>45202</v>
      </c>
      <c r="D628" s="87" t="s">
        <v>260</v>
      </c>
      <c r="E628" s="87">
        <v>4</v>
      </c>
      <c r="F628" s="87" t="s">
        <v>24</v>
      </c>
      <c r="G628" s="87" t="s">
        <v>23</v>
      </c>
      <c r="H628" s="87" t="s">
        <v>19</v>
      </c>
      <c r="I628" s="87" t="s">
        <v>8</v>
      </c>
      <c r="J628" s="87" t="s">
        <v>7</v>
      </c>
      <c r="K628" s="87" t="s">
        <v>95</v>
      </c>
      <c r="L628" s="89">
        <v>1.4900134490193376E-2</v>
      </c>
      <c r="M628" s="87" t="s">
        <v>17</v>
      </c>
      <c r="N628" s="87" t="s">
        <v>4</v>
      </c>
      <c r="O628" s="87">
        <v>1</v>
      </c>
      <c r="P628" s="87" t="s">
        <v>3</v>
      </c>
      <c r="Q628" s="87" t="s">
        <v>15</v>
      </c>
      <c r="R628" s="87">
        <v>240.2</v>
      </c>
      <c r="S628" s="87" t="s">
        <v>14</v>
      </c>
      <c r="T628" s="87">
        <v>100</v>
      </c>
      <c r="U628" s="87" t="s">
        <v>0</v>
      </c>
      <c r="V628" s="87"/>
      <c r="W628" s="87"/>
      <c r="X628" s="89"/>
      <c r="Y628" s="87"/>
      <c r="AA628" s="87"/>
      <c r="AB628" s="90"/>
      <c r="AC628" s="87"/>
      <c r="AD628" s="87">
        <f>VLOOKUP(B628,'[1]Wet|Dry-qPCR'!$E$1:$L$167,8,FALSE)</f>
        <v>3.6283833211413052E-3</v>
      </c>
      <c r="AE628" s="87" t="s">
        <v>1501</v>
      </c>
    </row>
    <row r="629" spans="1:31">
      <c r="A629" s="86" t="s">
        <v>306</v>
      </c>
      <c r="B629" s="86" t="s">
        <v>1223</v>
      </c>
      <c r="C629" s="88">
        <v>45202</v>
      </c>
      <c r="D629" s="87" t="s">
        <v>260</v>
      </c>
      <c r="E629" s="87">
        <v>4</v>
      </c>
      <c r="F629" s="87" t="s">
        <v>20</v>
      </c>
      <c r="G629" s="87" t="s">
        <v>9</v>
      </c>
      <c r="H629" s="87" t="s">
        <v>19</v>
      </c>
      <c r="I629" s="87" t="s">
        <v>8</v>
      </c>
      <c r="J629" s="87" t="s">
        <v>7</v>
      </c>
      <c r="K629" s="87" t="s">
        <v>95</v>
      </c>
      <c r="L629" s="89">
        <v>3.3832740323555474E-2</v>
      </c>
      <c r="M629" s="87" t="s">
        <v>17</v>
      </c>
      <c r="N629" s="87" t="s">
        <v>4</v>
      </c>
      <c r="O629" s="87">
        <v>1</v>
      </c>
      <c r="P629" s="87" t="s">
        <v>3</v>
      </c>
      <c r="Q629" s="87" t="s">
        <v>15</v>
      </c>
      <c r="R629" s="87">
        <v>279.8</v>
      </c>
      <c r="S629" s="87" t="s">
        <v>14</v>
      </c>
      <c r="T629" s="87">
        <v>100</v>
      </c>
      <c r="U629" s="87" t="s">
        <v>0</v>
      </c>
      <c r="V629" s="87">
        <f>VLOOKUP(B629,'[1]Config_Svol-Sarea-DM'!$I$2:$M$190,4,FALSE)</f>
        <v>800</v>
      </c>
      <c r="W629" s="87">
        <f>VLOOKUP(B629,'[1]Config_Svol-Sarea-DM'!$I$2:$M$190,5,FALSE)</f>
        <v>8.5999999999999993E-2</v>
      </c>
      <c r="X629" s="89"/>
      <c r="Y629" s="95" t="s">
        <v>1504</v>
      </c>
      <c r="Z629" s="87">
        <f>VLOOKUP(B629,'[1]Config_Svol-Sarea-DM'!$I$2:$M$190,2,FALSE)</f>
        <v>7.1000000000000004E-3</v>
      </c>
      <c r="AA629" s="87">
        <f>VLOOKUP(B629,'[1]Config_Svol-Sarea-DM'!$I$2:$M$190,3,FALSE)</f>
        <v>1E-3</v>
      </c>
      <c r="AB629" s="90"/>
      <c r="AC629" s="87" t="s">
        <v>1496</v>
      </c>
      <c r="AD629" s="87">
        <f>VLOOKUP(B629,'[1]Wet|Dry-qPCR'!$E$1:$L$167,8,FALSE)</f>
        <v>4.7035245506167014E-2</v>
      </c>
      <c r="AE629" s="87" t="s">
        <v>1500</v>
      </c>
    </row>
    <row r="630" spans="1:31">
      <c r="A630" s="86" t="s">
        <v>305</v>
      </c>
      <c r="B630" s="86" t="s">
        <v>1223</v>
      </c>
      <c r="C630" s="88">
        <v>45202</v>
      </c>
      <c r="D630" s="87" t="s">
        <v>260</v>
      </c>
      <c r="E630" s="87">
        <v>4</v>
      </c>
      <c r="F630" s="87" t="s">
        <v>20</v>
      </c>
      <c r="G630" s="87" t="s">
        <v>9</v>
      </c>
      <c r="H630" s="87" t="s">
        <v>19</v>
      </c>
      <c r="I630" s="87" t="s">
        <v>8</v>
      </c>
      <c r="J630" s="87" t="s">
        <v>7</v>
      </c>
      <c r="K630" s="87" t="s">
        <v>95</v>
      </c>
      <c r="L630" s="89">
        <v>2.4438697892602827E-2</v>
      </c>
      <c r="M630" s="87" t="s">
        <v>17</v>
      </c>
      <c r="N630" s="87" t="s">
        <v>4</v>
      </c>
      <c r="O630" s="87">
        <v>1</v>
      </c>
      <c r="P630" s="87" t="s">
        <v>3</v>
      </c>
      <c r="Q630" s="87" t="s">
        <v>15</v>
      </c>
      <c r="R630" s="87">
        <v>241.29999999999998</v>
      </c>
      <c r="S630" s="87" t="s">
        <v>14</v>
      </c>
      <c r="T630" s="87">
        <v>100</v>
      </c>
      <c r="U630" s="87" t="s">
        <v>0</v>
      </c>
      <c r="V630" s="87">
        <f>VLOOKUP(B630,'[1]Config_Svol-Sarea-DM'!$I$2:$M$190,4,FALSE)</f>
        <v>800</v>
      </c>
      <c r="W630" s="87">
        <f>VLOOKUP(B630,'[1]Config_Svol-Sarea-DM'!$I$2:$M$190,5,FALSE)</f>
        <v>8.5999999999999993E-2</v>
      </c>
      <c r="X630" s="89"/>
      <c r="Y630" s="95" t="s">
        <v>1504</v>
      </c>
      <c r="Z630" s="87">
        <f>VLOOKUP(B630,'[1]Config_Svol-Sarea-DM'!$I$2:$M$190,2,FALSE)</f>
        <v>7.1000000000000004E-3</v>
      </c>
      <c r="AA630" s="87">
        <f>VLOOKUP(B630,'[1]Config_Svol-Sarea-DM'!$I$2:$M$190,3,FALSE)</f>
        <v>1E-3</v>
      </c>
      <c r="AB630" s="90"/>
      <c r="AC630" s="87" t="s">
        <v>1496</v>
      </c>
      <c r="AD630" s="87">
        <f>VLOOKUP(B630,'[1]Wet|Dry-qPCR'!$E$1:$L$167,8,FALSE)</f>
        <v>4.7035245506167014E-2</v>
      </c>
      <c r="AE630" s="87" t="s">
        <v>1500</v>
      </c>
    </row>
    <row r="631" spans="1:31">
      <c r="A631" s="86" t="s">
        <v>304</v>
      </c>
      <c r="B631" s="86" t="s">
        <v>1224</v>
      </c>
      <c r="C631" s="88">
        <v>45202</v>
      </c>
      <c r="D631" s="87" t="s">
        <v>260</v>
      </c>
      <c r="E631" s="87">
        <v>4</v>
      </c>
      <c r="F631" s="87" t="s">
        <v>24</v>
      </c>
      <c r="G631" s="87" t="s">
        <v>23</v>
      </c>
      <c r="H631" s="87" t="s">
        <v>37</v>
      </c>
      <c r="I631" s="87" t="s">
        <v>8</v>
      </c>
      <c r="J631" s="87" t="s">
        <v>7</v>
      </c>
      <c r="K631" s="87" t="s">
        <v>95</v>
      </c>
      <c r="L631" s="89">
        <v>3.2913366717458821E-2</v>
      </c>
      <c r="M631" s="87" t="s">
        <v>17</v>
      </c>
      <c r="N631" s="87" t="s">
        <v>4</v>
      </c>
      <c r="O631" s="87">
        <v>1</v>
      </c>
      <c r="P631" s="87" t="s">
        <v>3</v>
      </c>
      <c r="Q631" s="87" t="s">
        <v>15</v>
      </c>
      <c r="R631" s="87">
        <v>260.90000000000003</v>
      </c>
      <c r="S631" s="87" t="s">
        <v>14</v>
      </c>
      <c r="T631" s="87">
        <v>100</v>
      </c>
      <c r="U631" s="87" t="s">
        <v>0</v>
      </c>
      <c r="V631" s="87"/>
      <c r="W631" s="87"/>
      <c r="X631" s="89"/>
      <c r="Y631" s="87"/>
      <c r="AA631" s="87"/>
      <c r="AB631" s="90"/>
      <c r="AC631" s="87"/>
      <c r="AD631" s="87">
        <f>VLOOKUP(B631,'[1]Wet|Dry-qPCR'!$E$1:$L$167,8,FALSE)</f>
        <v>8.0778365865714148E-4</v>
      </c>
      <c r="AE631" s="87" t="s">
        <v>1501</v>
      </c>
    </row>
    <row r="632" spans="1:31">
      <c r="A632" s="86" t="s">
        <v>303</v>
      </c>
      <c r="B632" s="86" t="s">
        <v>1224</v>
      </c>
      <c r="C632" s="88">
        <v>45202</v>
      </c>
      <c r="D632" s="87" t="s">
        <v>260</v>
      </c>
      <c r="E632" s="87">
        <v>4</v>
      </c>
      <c r="F632" s="87" t="s">
        <v>24</v>
      </c>
      <c r="G632" s="87" t="s">
        <v>23</v>
      </c>
      <c r="H632" s="87" t="s">
        <v>37</v>
      </c>
      <c r="I632" s="87" t="s">
        <v>8</v>
      </c>
      <c r="J632" s="87" t="s">
        <v>7</v>
      </c>
      <c r="K632" s="87" t="s">
        <v>95</v>
      </c>
      <c r="L632" s="89">
        <v>4.0332538208573708E-2</v>
      </c>
      <c r="M632" s="87" t="s">
        <v>17</v>
      </c>
      <c r="N632" s="87" t="s">
        <v>4</v>
      </c>
      <c r="O632" s="87">
        <v>1</v>
      </c>
      <c r="P632" s="87" t="s">
        <v>3</v>
      </c>
      <c r="Q632" s="87" t="s">
        <v>15</v>
      </c>
      <c r="R632" s="87">
        <v>244.7</v>
      </c>
      <c r="S632" s="87" t="s">
        <v>14</v>
      </c>
      <c r="T632" s="87">
        <v>100</v>
      </c>
      <c r="U632" s="87" t="s">
        <v>0</v>
      </c>
      <c r="V632" s="87"/>
      <c r="W632" s="87"/>
      <c r="X632" s="89"/>
      <c r="Y632" s="87"/>
      <c r="AA632" s="87"/>
      <c r="AB632" s="90"/>
      <c r="AC632" s="87"/>
      <c r="AD632" s="87">
        <f>VLOOKUP(B632,'[1]Wet|Dry-qPCR'!$E$1:$L$167,8,FALSE)</f>
        <v>8.0778365865714148E-4</v>
      </c>
      <c r="AE632" s="87" t="s">
        <v>1501</v>
      </c>
    </row>
    <row r="633" spans="1:31">
      <c r="A633" s="86" t="s">
        <v>302</v>
      </c>
      <c r="B633" s="86" t="s">
        <v>1225</v>
      </c>
      <c r="C633" s="88">
        <v>45202</v>
      </c>
      <c r="D633" s="87" t="s">
        <v>260</v>
      </c>
      <c r="E633" s="87">
        <v>4</v>
      </c>
      <c r="F633" s="87" t="s">
        <v>20</v>
      </c>
      <c r="G633" s="87" t="s">
        <v>9</v>
      </c>
      <c r="H633" s="87" t="s">
        <v>37</v>
      </c>
      <c r="I633" s="87" t="s">
        <v>8</v>
      </c>
      <c r="J633" s="87" t="s">
        <v>7</v>
      </c>
      <c r="K633" s="87" t="s">
        <v>95</v>
      </c>
      <c r="L633" s="89">
        <v>2.4744845794320548E-2</v>
      </c>
      <c r="M633" s="87" t="s">
        <v>17</v>
      </c>
      <c r="N633" s="87" t="s">
        <v>4</v>
      </c>
      <c r="O633" s="87">
        <v>1</v>
      </c>
      <c r="P633" s="87" t="s">
        <v>3</v>
      </c>
      <c r="Q633" s="87" t="s">
        <v>15</v>
      </c>
      <c r="R633" s="87">
        <v>241.9</v>
      </c>
      <c r="S633" s="87" t="s">
        <v>14</v>
      </c>
      <c r="T633" s="87">
        <v>100</v>
      </c>
      <c r="U633" s="87" t="s">
        <v>0</v>
      </c>
      <c r="V633" s="87">
        <f>VLOOKUP(B633,'[1]Config_Svol-Sarea-DM'!$I$2:$M$190,4,FALSE)</f>
        <v>1250</v>
      </c>
      <c r="W633" s="87">
        <f>VLOOKUP(B633,'[1]Config_Svol-Sarea-DM'!$I$2:$M$190,5,FALSE)</f>
        <v>1</v>
      </c>
      <c r="X633" s="89"/>
      <c r="Y633" s="95" t="s">
        <v>1504</v>
      </c>
      <c r="Z633" s="87">
        <f>VLOOKUP(B633,'[1]Config_Svol-Sarea-DM'!$I$2:$M$190,2,FALSE)</f>
        <v>1.8E-3</v>
      </c>
      <c r="AA633" s="87">
        <f>VLOOKUP(B633,'[1]Config_Svol-Sarea-DM'!$I$2:$M$190,3,FALSE)</f>
        <v>4.6000000000000001E-4</v>
      </c>
      <c r="AB633" s="90"/>
      <c r="AC633" s="87" t="s">
        <v>1496</v>
      </c>
      <c r="AD633" s="87">
        <f>VLOOKUP(B633,'[1]Wet|Dry-qPCR'!$E$1:$L$167,8,FALSE)</f>
        <v>3.5497166409067527E-2</v>
      </c>
      <c r="AE633" s="87" t="s">
        <v>1500</v>
      </c>
    </row>
    <row r="634" spans="1:31">
      <c r="A634" s="86" t="s">
        <v>301</v>
      </c>
      <c r="B634" s="86" t="s">
        <v>1225</v>
      </c>
      <c r="C634" s="88">
        <v>45202</v>
      </c>
      <c r="D634" s="87" t="s">
        <v>260</v>
      </c>
      <c r="E634" s="87">
        <v>4</v>
      </c>
      <c r="F634" s="87" t="s">
        <v>20</v>
      </c>
      <c r="G634" s="87" t="s">
        <v>9</v>
      </c>
      <c r="H634" s="87" t="s">
        <v>37</v>
      </c>
      <c r="I634" s="87" t="s">
        <v>8</v>
      </c>
      <c r="J634" s="87" t="s">
        <v>7</v>
      </c>
      <c r="K634" s="87" t="s">
        <v>95</v>
      </c>
      <c r="L634" s="89">
        <v>5.1948511984230674E-3</v>
      </c>
      <c r="M634" s="87" t="s">
        <v>17</v>
      </c>
      <c r="N634" s="87" t="s">
        <v>4</v>
      </c>
      <c r="O634" s="87">
        <v>1</v>
      </c>
      <c r="P634" s="87" t="s">
        <v>3</v>
      </c>
      <c r="Q634" s="87" t="s">
        <v>15</v>
      </c>
      <c r="R634" s="87">
        <v>249.29999999999998</v>
      </c>
      <c r="S634" s="87" t="s">
        <v>14</v>
      </c>
      <c r="T634" s="87">
        <v>100</v>
      </c>
      <c r="U634" s="87" t="s">
        <v>0</v>
      </c>
      <c r="V634" s="87">
        <f>VLOOKUP(B634,'[1]Config_Svol-Sarea-DM'!$I$2:$M$190,4,FALSE)</f>
        <v>1250</v>
      </c>
      <c r="W634" s="87">
        <f>VLOOKUP(B634,'[1]Config_Svol-Sarea-DM'!$I$2:$M$190,5,FALSE)</f>
        <v>1</v>
      </c>
      <c r="X634" s="89"/>
      <c r="Y634" s="95" t="s">
        <v>1504</v>
      </c>
      <c r="Z634" s="87">
        <f>VLOOKUP(B634,'[1]Config_Svol-Sarea-DM'!$I$2:$M$190,2,FALSE)</f>
        <v>1.8E-3</v>
      </c>
      <c r="AA634" s="87">
        <f>VLOOKUP(B634,'[1]Config_Svol-Sarea-DM'!$I$2:$M$190,3,FALSE)</f>
        <v>4.6000000000000001E-4</v>
      </c>
      <c r="AB634" s="90"/>
      <c r="AC634" s="87" t="s">
        <v>1496</v>
      </c>
      <c r="AD634" s="87">
        <f>VLOOKUP(B634,'[1]Wet|Dry-qPCR'!$E$1:$L$167,8,FALSE)</f>
        <v>3.5497166409067527E-2</v>
      </c>
      <c r="AE634" s="87" t="s">
        <v>1500</v>
      </c>
    </row>
    <row r="635" spans="1:31">
      <c r="A635" s="86" t="s">
        <v>300</v>
      </c>
      <c r="B635" s="86" t="s">
        <v>1226</v>
      </c>
      <c r="C635" s="88">
        <v>45202</v>
      </c>
      <c r="D635" s="87" t="s">
        <v>260</v>
      </c>
      <c r="E635" s="87">
        <v>4</v>
      </c>
      <c r="F635" s="87" t="s">
        <v>47</v>
      </c>
      <c r="G635" s="87" t="s">
        <v>9</v>
      </c>
      <c r="H635" s="87" t="s">
        <v>8</v>
      </c>
      <c r="I635" s="87" t="s">
        <v>71</v>
      </c>
      <c r="J635" s="87" t="s">
        <v>7</v>
      </c>
      <c r="K635" s="87" t="s">
        <v>95</v>
      </c>
      <c r="L635" s="89">
        <v>1.8809277855936227E-2</v>
      </c>
      <c r="M635" s="87" t="s">
        <v>17</v>
      </c>
      <c r="N635" s="87" t="s">
        <v>4</v>
      </c>
      <c r="O635" s="87">
        <v>1</v>
      </c>
      <c r="P635" s="87" t="s">
        <v>3</v>
      </c>
      <c r="Q635" s="87" t="s">
        <v>15</v>
      </c>
      <c r="R635" s="87">
        <v>247.79999999999998</v>
      </c>
      <c r="S635" s="87" t="s">
        <v>14</v>
      </c>
      <c r="T635" s="87">
        <v>100</v>
      </c>
      <c r="U635" s="87" t="s">
        <v>0</v>
      </c>
      <c r="V635" s="87">
        <f>VLOOKUP(B635,'[1]Config_Svol-Sarea-DM'!$I$2:$M$190,4,FALSE)</f>
        <v>800</v>
      </c>
      <c r="W635" s="87">
        <f>VLOOKUP(B635,'[1]Config_Svol-Sarea-DM'!$I$2:$M$190,5,FALSE)</f>
        <v>7.3099999999999997E-3</v>
      </c>
      <c r="X635" s="89"/>
      <c r="Y635" s="95" t="s">
        <v>1504</v>
      </c>
      <c r="Z635" s="87">
        <f>VLOOKUP(B635,'[1]Config_Svol-Sarea-DM'!$I$2:$M$190,2,FALSE)</f>
        <v>0.21</v>
      </c>
      <c r="AA635" s="87">
        <f>VLOOKUP(B635,'[1]Config_Svol-Sarea-DM'!$I$2:$M$190,3,FALSE)</f>
        <v>2.3E-2</v>
      </c>
      <c r="AB635" s="90"/>
      <c r="AC635" s="87" t="s">
        <v>1496</v>
      </c>
      <c r="AD635" s="87">
        <f>VLOOKUP(B635,'[1]Wet|Dry-qPCR'!$E$1:$L$167,8,FALSE)</f>
        <v>9.9314476640359802E-3</v>
      </c>
      <c r="AE635" s="87" t="s">
        <v>1500</v>
      </c>
    </row>
    <row r="636" spans="1:31">
      <c r="A636" s="86" t="s">
        <v>299</v>
      </c>
      <c r="B636" s="86" t="s">
        <v>1226</v>
      </c>
      <c r="C636" s="88">
        <v>45202</v>
      </c>
      <c r="D636" s="87" t="s">
        <v>260</v>
      </c>
      <c r="E636" s="87">
        <v>4</v>
      </c>
      <c r="F636" s="87" t="s">
        <v>47</v>
      </c>
      <c r="G636" s="87" t="s">
        <v>9</v>
      </c>
      <c r="H636" s="87" t="s">
        <v>8</v>
      </c>
      <c r="I636" s="87" t="s">
        <v>71</v>
      </c>
      <c r="J636" s="87" t="s">
        <v>7</v>
      </c>
      <c r="K636" s="87" t="s">
        <v>95</v>
      </c>
      <c r="L636" s="89">
        <v>1.0380262639069097E-2</v>
      </c>
      <c r="M636" s="87" t="s">
        <v>17</v>
      </c>
      <c r="N636" s="87" t="s">
        <v>4</v>
      </c>
      <c r="O636" s="87">
        <v>1</v>
      </c>
      <c r="P636" s="87" t="s">
        <v>3</v>
      </c>
      <c r="Q636" s="87" t="s">
        <v>15</v>
      </c>
      <c r="R636" s="87">
        <v>269.2</v>
      </c>
      <c r="S636" s="87" t="s">
        <v>14</v>
      </c>
      <c r="T636" s="87">
        <v>100</v>
      </c>
      <c r="U636" s="87" t="s">
        <v>0</v>
      </c>
      <c r="V636" s="87">
        <f>VLOOKUP(B636,'[1]Config_Svol-Sarea-DM'!$I$2:$M$190,4,FALSE)</f>
        <v>800</v>
      </c>
      <c r="W636" s="87">
        <f>VLOOKUP(B636,'[1]Config_Svol-Sarea-DM'!$I$2:$M$190,5,FALSE)</f>
        <v>7.3099999999999997E-3</v>
      </c>
      <c r="X636" s="89"/>
      <c r="Y636" s="95" t="s">
        <v>1504</v>
      </c>
      <c r="Z636" s="87">
        <f>VLOOKUP(B636,'[1]Config_Svol-Sarea-DM'!$I$2:$M$190,2,FALSE)</f>
        <v>0.21</v>
      </c>
      <c r="AA636" s="87">
        <f>VLOOKUP(B636,'[1]Config_Svol-Sarea-DM'!$I$2:$M$190,3,FALSE)</f>
        <v>2.3E-2</v>
      </c>
      <c r="AB636" s="90"/>
      <c r="AC636" s="87" t="s">
        <v>1496</v>
      </c>
      <c r="AD636" s="87">
        <f>VLOOKUP(B636,'[1]Wet|Dry-qPCR'!$E$1:$L$167,8,FALSE)</f>
        <v>9.9314476640359802E-3</v>
      </c>
      <c r="AE636" s="87" t="s">
        <v>1500</v>
      </c>
    </row>
    <row r="637" spans="1:31">
      <c r="A637" s="86" t="s">
        <v>298</v>
      </c>
      <c r="B637" s="86" t="s">
        <v>1227</v>
      </c>
      <c r="C637" s="88">
        <v>45202</v>
      </c>
      <c r="D637" s="87" t="s">
        <v>260</v>
      </c>
      <c r="E637" s="87">
        <v>4</v>
      </c>
      <c r="F637" s="87" t="s">
        <v>47</v>
      </c>
      <c r="G637" s="87" t="s">
        <v>9</v>
      </c>
      <c r="H637" s="87" t="s">
        <v>8</v>
      </c>
      <c r="I637" s="87" t="s">
        <v>68</v>
      </c>
      <c r="J637" s="87" t="s">
        <v>7</v>
      </c>
      <c r="K637" s="87" t="s">
        <v>95</v>
      </c>
      <c r="L637" s="89">
        <v>2.2967942486506444E-2</v>
      </c>
      <c r="M637" s="87" t="s">
        <v>17</v>
      </c>
      <c r="N637" s="87" t="s">
        <v>4</v>
      </c>
      <c r="O637" s="87">
        <v>1</v>
      </c>
      <c r="P637" s="87" t="s">
        <v>3</v>
      </c>
      <c r="Q637" s="87" t="s">
        <v>15</v>
      </c>
      <c r="R637" s="87">
        <v>235.3</v>
      </c>
      <c r="S637" s="87" t="s">
        <v>14</v>
      </c>
      <c r="T637" s="87">
        <v>100</v>
      </c>
      <c r="U637" s="87" t="s">
        <v>0</v>
      </c>
      <c r="V637" s="87">
        <f>VLOOKUP(B637,'[1]Config_Svol-Sarea-DM'!$I$2:$M$190,4,FALSE)</f>
        <v>800</v>
      </c>
      <c r="W637" s="87">
        <f>VLOOKUP(B637,'[1]Config_Svol-Sarea-DM'!$I$2:$M$190,5,FALSE)</f>
        <v>7.3099999999999997E-3</v>
      </c>
      <c r="X637" s="89"/>
      <c r="Y637" s="95" t="s">
        <v>1504</v>
      </c>
      <c r="Z637" s="87">
        <f>VLOOKUP(B637,'[1]Config_Svol-Sarea-DM'!$I$2:$M$190,2,FALSE)</f>
        <v>0.12</v>
      </c>
      <c r="AA637" s="87">
        <f>VLOOKUP(B637,'[1]Config_Svol-Sarea-DM'!$I$2:$M$190,3,FALSE)</f>
        <v>9.9000000000000008E-3</v>
      </c>
      <c r="AB637" s="90"/>
      <c r="AC637" s="87" t="s">
        <v>1496</v>
      </c>
      <c r="AD637" s="87">
        <f>VLOOKUP(B637,'[1]Wet|Dry-qPCR'!$E$1:$L$167,8,FALSE)</f>
        <v>5.2586474569955903E-2</v>
      </c>
      <c r="AE637" s="87" t="s">
        <v>1500</v>
      </c>
    </row>
    <row r="638" spans="1:31">
      <c r="A638" s="86" t="s">
        <v>297</v>
      </c>
      <c r="B638" s="86" t="s">
        <v>1227</v>
      </c>
      <c r="C638" s="88">
        <v>45202</v>
      </c>
      <c r="D638" s="87" t="s">
        <v>260</v>
      </c>
      <c r="E638" s="87">
        <v>4</v>
      </c>
      <c r="F638" s="87" t="s">
        <v>47</v>
      </c>
      <c r="G638" s="87" t="s">
        <v>9</v>
      </c>
      <c r="H638" s="87" t="s">
        <v>8</v>
      </c>
      <c r="I638" s="87" t="s">
        <v>68</v>
      </c>
      <c r="J638" s="87" t="s">
        <v>7</v>
      </c>
      <c r="K638" s="87" t="s">
        <v>95</v>
      </c>
      <c r="L638" s="89">
        <v>3.182198925922982E-2</v>
      </c>
      <c r="M638" s="87" t="s">
        <v>17</v>
      </c>
      <c r="N638" s="87" t="s">
        <v>4</v>
      </c>
      <c r="O638" s="87">
        <v>1</v>
      </c>
      <c r="P638" s="87" t="s">
        <v>3</v>
      </c>
      <c r="Q638" s="87" t="s">
        <v>15</v>
      </c>
      <c r="R638" s="87">
        <v>253</v>
      </c>
      <c r="S638" s="87" t="s">
        <v>14</v>
      </c>
      <c r="T638" s="87">
        <v>100</v>
      </c>
      <c r="U638" s="87" t="s">
        <v>0</v>
      </c>
      <c r="V638" s="87">
        <f>VLOOKUP(B638,'[1]Config_Svol-Sarea-DM'!$I$2:$M$190,4,FALSE)</f>
        <v>800</v>
      </c>
      <c r="W638" s="87">
        <f>VLOOKUP(B638,'[1]Config_Svol-Sarea-DM'!$I$2:$M$190,5,FALSE)</f>
        <v>7.3099999999999997E-3</v>
      </c>
      <c r="X638" s="89"/>
      <c r="Y638" s="95" t="s">
        <v>1504</v>
      </c>
      <c r="Z638" s="87">
        <f>VLOOKUP(B638,'[1]Config_Svol-Sarea-DM'!$I$2:$M$190,2,FALSE)</f>
        <v>0.12</v>
      </c>
      <c r="AA638" s="87">
        <f>VLOOKUP(B638,'[1]Config_Svol-Sarea-DM'!$I$2:$M$190,3,FALSE)</f>
        <v>9.9000000000000008E-3</v>
      </c>
      <c r="AB638" s="90"/>
      <c r="AC638" s="87" t="s">
        <v>1496</v>
      </c>
      <c r="AD638" s="87">
        <f>VLOOKUP(B638,'[1]Wet|Dry-qPCR'!$E$1:$L$167,8,FALSE)</f>
        <v>5.2586474569955903E-2</v>
      </c>
      <c r="AE638" s="87" t="s">
        <v>1500</v>
      </c>
    </row>
    <row r="639" spans="1:31">
      <c r="A639" s="86" t="s">
        <v>296</v>
      </c>
      <c r="B639" s="86" t="s">
        <v>1228</v>
      </c>
      <c r="C639" s="88">
        <v>45202</v>
      </c>
      <c r="D639" s="87" t="s">
        <v>260</v>
      </c>
      <c r="E639" s="87">
        <v>4</v>
      </c>
      <c r="F639" s="87" t="s">
        <v>47</v>
      </c>
      <c r="G639" s="87" t="s">
        <v>9</v>
      </c>
      <c r="H639" s="87" t="s">
        <v>8</v>
      </c>
      <c r="I639" s="87" t="s">
        <v>65</v>
      </c>
      <c r="J639" s="87" t="s">
        <v>7</v>
      </c>
      <c r="K639" s="87" t="s">
        <v>95</v>
      </c>
      <c r="L639" s="89">
        <v>7.3915256087316783E-3</v>
      </c>
      <c r="M639" s="87" t="s">
        <v>17</v>
      </c>
      <c r="N639" s="87" t="s">
        <v>4</v>
      </c>
      <c r="O639" s="87">
        <v>1</v>
      </c>
      <c r="P639" s="87" t="s">
        <v>3</v>
      </c>
      <c r="Q639" s="87" t="s">
        <v>15</v>
      </c>
      <c r="R639" s="87">
        <v>258.90000000000003</v>
      </c>
      <c r="S639" s="87" t="s">
        <v>14</v>
      </c>
      <c r="T639" s="87">
        <v>100</v>
      </c>
      <c r="U639" s="87" t="s">
        <v>0</v>
      </c>
      <c r="V639" s="87">
        <f>VLOOKUP(B639,'[1]Config_Svol-Sarea-DM'!$I$2:$M$190,4,FALSE)</f>
        <v>800</v>
      </c>
      <c r="W639" s="87">
        <f>VLOOKUP(B639,'[1]Config_Svol-Sarea-DM'!$I$2:$M$190,5,FALSE)</f>
        <v>7.3099999999999997E-3</v>
      </c>
      <c r="X639" s="89"/>
      <c r="Y639" s="95" t="s">
        <v>1504</v>
      </c>
      <c r="Z639" s="87">
        <f>VLOOKUP(B639,'[1]Config_Svol-Sarea-DM'!$I$2:$M$190,2,FALSE)</f>
        <v>0.14000000000000001</v>
      </c>
      <c r="AA639" s="87">
        <f>VLOOKUP(B639,'[1]Config_Svol-Sarea-DM'!$I$2:$M$190,3,FALSE)</f>
        <v>8.3999999999999995E-3</v>
      </c>
      <c r="AB639" s="90"/>
      <c r="AC639" s="87" t="s">
        <v>1496</v>
      </c>
      <c r="AD639" s="87">
        <f>VLOOKUP(B639,'[1]Wet|Dry-qPCR'!$E$1:$L$167,8,FALSE)</f>
        <v>1.1010217164307381E-2</v>
      </c>
      <c r="AE639" s="87" t="s">
        <v>1500</v>
      </c>
    </row>
    <row r="640" spans="1:31">
      <c r="A640" s="86" t="s">
        <v>295</v>
      </c>
      <c r="B640" s="86" t="s">
        <v>1228</v>
      </c>
      <c r="C640" s="88">
        <v>45202</v>
      </c>
      <c r="D640" s="87" t="s">
        <v>260</v>
      </c>
      <c r="E640" s="87">
        <v>4</v>
      </c>
      <c r="F640" s="87" t="s">
        <v>47</v>
      </c>
      <c r="G640" s="87" t="s">
        <v>9</v>
      </c>
      <c r="H640" s="87" t="s">
        <v>8</v>
      </c>
      <c r="I640" s="87" t="s">
        <v>65</v>
      </c>
      <c r="J640" s="87" t="s">
        <v>7</v>
      </c>
      <c r="K640" s="87" t="s">
        <v>95</v>
      </c>
      <c r="L640" s="89">
        <v>0</v>
      </c>
      <c r="M640" s="87" t="s">
        <v>17</v>
      </c>
      <c r="N640" s="87" t="s">
        <v>4</v>
      </c>
      <c r="O640" s="87">
        <v>1</v>
      </c>
      <c r="P640" s="87" t="s">
        <v>3</v>
      </c>
      <c r="Q640" s="87" t="s">
        <v>15</v>
      </c>
      <c r="R640" s="87">
        <v>246.7</v>
      </c>
      <c r="S640" s="87" t="s">
        <v>14</v>
      </c>
      <c r="T640" s="87">
        <v>100</v>
      </c>
      <c r="U640" s="87" t="s">
        <v>0</v>
      </c>
      <c r="V640" s="87">
        <f>VLOOKUP(B640,'[1]Config_Svol-Sarea-DM'!$I$2:$M$190,4,FALSE)</f>
        <v>800</v>
      </c>
      <c r="W640" s="87">
        <f>VLOOKUP(B640,'[1]Config_Svol-Sarea-DM'!$I$2:$M$190,5,FALSE)</f>
        <v>7.3099999999999997E-3</v>
      </c>
      <c r="X640" s="89"/>
      <c r="Y640" s="95" t="s">
        <v>1504</v>
      </c>
      <c r="Z640" s="87">
        <f>VLOOKUP(B640,'[1]Config_Svol-Sarea-DM'!$I$2:$M$190,2,FALSE)</f>
        <v>0.14000000000000001</v>
      </c>
      <c r="AA640" s="87">
        <f>VLOOKUP(B640,'[1]Config_Svol-Sarea-DM'!$I$2:$M$190,3,FALSE)</f>
        <v>8.3999999999999995E-3</v>
      </c>
      <c r="AB640" s="90"/>
      <c r="AC640" s="87" t="s">
        <v>1496</v>
      </c>
      <c r="AD640" s="87">
        <f>VLOOKUP(B640,'[1]Wet|Dry-qPCR'!$E$1:$L$167,8,FALSE)</f>
        <v>1.1010217164307381E-2</v>
      </c>
      <c r="AE640" s="87" t="s">
        <v>1500</v>
      </c>
    </row>
    <row r="641" spans="1:31">
      <c r="A641" s="86" t="s">
        <v>294</v>
      </c>
      <c r="B641" s="86" t="s">
        <v>1229</v>
      </c>
      <c r="C641" s="88">
        <v>45202</v>
      </c>
      <c r="D641" s="87" t="s">
        <v>260</v>
      </c>
      <c r="E641" s="87">
        <v>4</v>
      </c>
      <c r="F641" s="87" t="s">
        <v>47</v>
      </c>
      <c r="G641" s="87" t="s">
        <v>9</v>
      </c>
      <c r="H641" s="87" t="s">
        <v>8</v>
      </c>
      <c r="I641" s="87" t="s">
        <v>62</v>
      </c>
      <c r="J641" s="87" t="s">
        <v>7</v>
      </c>
      <c r="K641" s="87" t="s">
        <v>95</v>
      </c>
      <c r="L641" s="89">
        <v>1.1256595532740317E-2</v>
      </c>
      <c r="M641" s="87" t="s">
        <v>17</v>
      </c>
      <c r="N641" s="87" t="s">
        <v>4</v>
      </c>
      <c r="O641" s="87">
        <v>1</v>
      </c>
      <c r="P641" s="87" t="s">
        <v>3</v>
      </c>
      <c r="Q641" s="87" t="s">
        <v>15</v>
      </c>
      <c r="R641" s="87">
        <v>297.59999999999997</v>
      </c>
      <c r="S641" s="87" t="s">
        <v>14</v>
      </c>
      <c r="T641" s="87">
        <v>100</v>
      </c>
      <c r="U641" s="87" t="s">
        <v>0</v>
      </c>
      <c r="V641" s="87">
        <f>VLOOKUP(B641,'[1]Config_Svol-Sarea-DM'!$I$2:$M$190,4,FALSE)</f>
        <v>800</v>
      </c>
      <c r="W641" s="87">
        <f>VLOOKUP(B641,'[1]Config_Svol-Sarea-DM'!$I$2:$M$190,5,FALSE)</f>
        <v>7.3099999999999997E-3</v>
      </c>
      <c r="X641" s="89"/>
      <c r="Y641" s="95" t="s">
        <v>1504</v>
      </c>
      <c r="Z641" s="87">
        <f>VLOOKUP(B641,'[1]Config_Svol-Sarea-DM'!$I$2:$M$190,2,FALSE)</f>
        <v>0.26</v>
      </c>
      <c r="AA641" s="87">
        <f>VLOOKUP(B641,'[1]Config_Svol-Sarea-DM'!$I$2:$M$190,3,FALSE)</f>
        <v>3.5000000000000003E-2</v>
      </c>
      <c r="AB641" s="90"/>
      <c r="AC641" s="87" t="s">
        <v>1496</v>
      </c>
      <c r="AD641" s="87">
        <f>VLOOKUP(B641,'[1]Wet|Dry-qPCR'!$E$1:$L$167,8,FALSE)</f>
        <v>0.16323791964712886</v>
      </c>
      <c r="AE641" s="87" t="s">
        <v>1500</v>
      </c>
    </row>
    <row r="642" spans="1:31">
      <c r="A642" s="86" t="s">
        <v>293</v>
      </c>
      <c r="B642" s="86" t="s">
        <v>1229</v>
      </c>
      <c r="C642" s="88">
        <v>45202</v>
      </c>
      <c r="D642" s="87" t="s">
        <v>260</v>
      </c>
      <c r="E642" s="87">
        <v>4</v>
      </c>
      <c r="F642" s="87" t="s">
        <v>47</v>
      </c>
      <c r="G642" s="87" t="s">
        <v>9</v>
      </c>
      <c r="H642" s="87" t="s">
        <v>8</v>
      </c>
      <c r="I642" s="87" t="s">
        <v>62</v>
      </c>
      <c r="J642" s="87" t="s">
        <v>7</v>
      </c>
      <c r="K642" s="87" t="s">
        <v>95</v>
      </c>
      <c r="L642" s="89">
        <v>3.7631925023260619E-2</v>
      </c>
      <c r="M642" s="87" t="s">
        <v>17</v>
      </c>
      <c r="N642" s="87" t="s">
        <v>4</v>
      </c>
      <c r="O642" s="87">
        <v>1</v>
      </c>
      <c r="P642" s="87" t="s">
        <v>3</v>
      </c>
      <c r="Q642" s="87" t="s">
        <v>15</v>
      </c>
      <c r="R642" s="87">
        <v>266.10000000000002</v>
      </c>
      <c r="S642" s="87" t="s">
        <v>14</v>
      </c>
      <c r="T642" s="87">
        <v>100</v>
      </c>
      <c r="U642" s="87" t="s">
        <v>0</v>
      </c>
      <c r="V642" s="87">
        <f>VLOOKUP(B642,'[1]Config_Svol-Sarea-DM'!$I$2:$M$190,4,FALSE)</f>
        <v>800</v>
      </c>
      <c r="W642" s="87">
        <f>VLOOKUP(B642,'[1]Config_Svol-Sarea-DM'!$I$2:$M$190,5,FALSE)</f>
        <v>7.3099999999999997E-3</v>
      </c>
      <c r="X642" s="89"/>
      <c r="Y642" s="95" t="s">
        <v>1504</v>
      </c>
      <c r="Z642" s="87">
        <f>VLOOKUP(B642,'[1]Config_Svol-Sarea-DM'!$I$2:$M$190,2,FALSE)</f>
        <v>0.26</v>
      </c>
      <c r="AA642" s="87">
        <f>VLOOKUP(B642,'[1]Config_Svol-Sarea-DM'!$I$2:$M$190,3,FALSE)</f>
        <v>3.5000000000000003E-2</v>
      </c>
      <c r="AB642" s="90"/>
      <c r="AC642" s="87" t="s">
        <v>1496</v>
      </c>
      <c r="AD642" s="87">
        <f>VLOOKUP(B642,'[1]Wet|Dry-qPCR'!$E$1:$L$167,8,FALSE)</f>
        <v>0.16323791964712886</v>
      </c>
      <c r="AE642" s="87" t="s">
        <v>1500</v>
      </c>
    </row>
    <row r="643" spans="1:31">
      <c r="A643" s="86" t="s">
        <v>292</v>
      </c>
      <c r="B643" s="86" t="s">
        <v>1230</v>
      </c>
      <c r="C643" s="88">
        <v>45202</v>
      </c>
      <c r="D643" s="87" t="s">
        <v>260</v>
      </c>
      <c r="E643" s="87">
        <v>4</v>
      </c>
      <c r="F643" s="87" t="s">
        <v>47</v>
      </c>
      <c r="G643" s="87" t="s">
        <v>9</v>
      </c>
      <c r="H643" s="87" t="s">
        <v>8</v>
      </c>
      <c r="I643" s="87" t="s">
        <v>59</v>
      </c>
      <c r="J643" s="87" t="s">
        <v>7</v>
      </c>
      <c r="K643" s="87" t="s">
        <v>95</v>
      </c>
      <c r="L643" s="89">
        <v>1.865952457102376E-2</v>
      </c>
      <c r="M643" s="87" t="s">
        <v>17</v>
      </c>
      <c r="N643" s="87" t="s">
        <v>4</v>
      </c>
      <c r="O643" s="87">
        <v>1</v>
      </c>
      <c r="P643" s="87" t="s">
        <v>3</v>
      </c>
      <c r="Q643" s="87" t="s">
        <v>15</v>
      </c>
      <c r="R643" s="87">
        <v>276.2</v>
      </c>
      <c r="S643" s="87" t="s">
        <v>14</v>
      </c>
      <c r="T643" s="87">
        <v>100</v>
      </c>
      <c r="U643" s="87" t="s">
        <v>0</v>
      </c>
      <c r="V643" s="87">
        <f>VLOOKUP(B643,'[1]Config_Svol-Sarea-DM'!$I$2:$M$190,4,FALSE)</f>
        <v>800</v>
      </c>
      <c r="W643" s="87">
        <f>VLOOKUP(B643,'[1]Config_Svol-Sarea-DM'!$I$2:$M$190,5,FALSE)</f>
        <v>7.3099999999999997E-3</v>
      </c>
      <c r="X643" s="89"/>
      <c r="Y643" s="95" t="s">
        <v>1504</v>
      </c>
      <c r="Z643" s="87">
        <f>VLOOKUP(B643,'[1]Config_Svol-Sarea-DM'!$I$2:$M$190,2,FALSE)</f>
        <v>4.7E-2</v>
      </c>
      <c r="AA643" s="87">
        <f>VLOOKUP(B643,'[1]Config_Svol-Sarea-DM'!$I$2:$M$190,3,FALSE)</f>
        <v>8.9999999999999993E-3</v>
      </c>
      <c r="AB643" s="90"/>
      <c r="AC643" s="87" t="s">
        <v>1496</v>
      </c>
      <c r="AD643" s="87">
        <f>VLOOKUP(B643,'[1]Wet|Dry-qPCR'!$E$1:$L$167,8,FALSE)</f>
        <v>2.3117297450279153E-2</v>
      </c>
      <c r="AE643" s="87" t="s">
        <v>1500</v>
      </c>
    </row>
    <row r="644" spans="1:31">
      <c r="A644" s="86" t="s">
        <v>291</v>
      </c>
      <c r="B644" s="86" t="s">
        <v>1230</v>
      </c>
      <c r="C644" s="88">
        <v>45202</v>
      </c>
      <c r="D644" s="87" t="s">
        <v>260</v>
      </c>
      <c r="E644" s="87">
        <v>4</v>
      </c>
      <c r="F644" s="87" t="s">
        <v>47</v>
      </c>
      <c r="G644" s="87" t="s">
        <v>9</v>
      </c>
      <c r="H644" s="87" t="s">
        <v>8</v>
      </c>
      <c r="I644" s="87" t="s">
        <v>59</v>
      </c>
      <c r="J644" s="87" t="s">
        <v>7</v>
      </c>
      <c r="K644" s="87" t="s">
        <v>95</v>
      </c>
      <c r="L644" s="89">
        <v>1.7644703141525594E-2</v>
      </c>
      <c r="M644" s="87" t="s">
        <v>17</v>
      </c>
      <c r="N644" s="87" t="s">
        <v>4</v>
      </c>
      <c r="O644" s="87">
        <v>1</v>
      </c>
      <c r="P644" s="87" t="s">
        <v>3</v>
      </c>
      <c r="Q644" s="87" t="s">
        <v>15</v>
      </c>
      <c r="R644" s="87">
        <v>253.7</v>
      </c>
      <c r="S644" s="87" t="s">
        <v>14</v>
      </c>
      <c r="T644" s="87">
        <v>100</v>
      </c>
      <c r="U644" s="87" t="s">
        <v>0</v>
      </c>
      <c r="V644" s="87">
        <f>VLOOKUP(B644,'[1]Config_Svol-Sarea-DM'!$I$2:$M$190,4,FALSE)</f>
        <v>800</v>
      </c>
      <c r="W644" s="87">
        <f>VLOOKUP(B644,'[1]Config_Svol-Sarea-DM'!$I$2:$M$190,5,FALSE)</f>
        <v>7.3099999999999997E-3</v>
      </c>
      <c r="X644" s="89"/>
      <c r="Y644" s="95" t="s">
        <v>1504</v>
      </c>
      <c r="Z644" s="87">
        <f>VLOOKUP(B644,'[1]Config_Svol-Sarea-DM'!$I$2:$M$190,2,FALSE)</f>
        <v>4.7E-2</v>
      </c>
      <c r="AA644" s="87">
        <f>VLOOKUP(B644,'[1]Config_Svol-Sarea-DM'!$I$2:$M$190,3,FALSE)</f>
        <v>8.9999999999999993E-3</v>
      </c>
      <c r="AB644" s="90"/>
      <c r="AC644" s="87" t="s">
        <v>1496</v>
      </c>
      <c r="AD644" s="87">
        <f>VLOOKUP(B644,'[1]Wet|Dry-qPCR'!$E$1:$L$167,8,FALSE)</f>
        <v>2.3117297450279153E-2</v>
      </c>
      <c r="AE644" s="87" t="s">
        <v>1500</v>
      </c>
    </row>
    <row r="645" spans="1:31">
      <c r="A645" s="86" t="s">
        <v>290</v>
      </c>
      <c r="B645" s="86" t="s">
        <v>1231</v>
      </c>
      <c r="C645" s="88">
        <v>45202</v>
      </c>
      <c r="D645" s="87" t="s">
        <v>260</v>
      </c>
      <c r="E645" s="87">
        <v>4</v>
      </c>
      <c r="F645" s="87" t="s">
        <v>47</v>
      </c>
      <c r="G645" s="87" t="s">
        <v>9</v>
      </c>
      <c r="H645" s="87" t="s">
        <v>8</v>
      </c>
      <c r="I645" s="87" t="s">
        <v>56</v>
      </c>
      <c r="J645" s="87" t="s">
        <v>7</v>
      </c>
      <c r="K645" s="87" t="s">
        <v>95</v>
      </c>
      <c r="L645" s="89">
        <v>3.4383524611749657E-2</v>
      </c>
      <c r="M645" s="87" t="s">
        <v>17</v>
      </c>
      <c r="N645" s="87" t="s">
        <v>4</v>
      </c>
      <c r="O645" s="87">
        <v>1</v>
      </c>
      <c r="P645" s="87" t="s">
        <v>3</v>
      </c>
      <c r="Q645" s="87" t="s">
        <v>15</v>
      </c>
      <c r="R645" s="87">
        <v>246.2</v>
      </c>
      <c r="S645" s="87" t="s">
        <v>14</v>
      </c>
      <c r="T645" s="87">
        <v>100</v>
      </c>
      <c r="U645" s="87" t="s">
        <v>0</v>
      </c>
      <c r="V645" s="87">
        <f>VLOOKUP(B645,'[1]Config_Svol-Sarea-DM'!$I$2:$M$190,4,FALSE)</f>
        <v>800</v>
      </c>
      <c r="W645" s="87">
        <f>VLOOKUP(B645,'[1]Config_Svol-Sarea-DM'!$I$2:$M$190,5,FALSE)</f>
        <v>7.3099999999999997E-3</v>
      </c>
      <c r="X645" s="89"/>
      <c r="Y645" s="95" t="s">
        <v>1504</v>
      </c>
      <c r="Z645" s="87">
        <f>VLOOKUP(B645,'[1]Config_Svol-Sarea-DM'!$I$2:$M$190,2,FALSE)</f>
        <v>0.16</v>
      </c>
      <c r="AA645" s="87">
        <f>VLOOKUP(B645,'[1]Config_Svol-Sarea-DM'!$I$2:$M$190,3,FALSE)</f>
        <v>9.4999999999999998E-3</v>
      </c>
      <c r="AB645" s="90"/>
      <c r="AC645" s="87" t="s">
        <v>1496</v>
      </c>
      <c r="AD645" s="87">
        <f>VLOOKUP(B645,'[1]Wet|Dry-qPCR'!$E$1:$L$167,8,FALSE)</f>
        <v>1.9449154719695768E-2</v>
      </c>
      <c r="AE645" s="87" t="s">
        <v>1500</v>
      </c>
    </row>
    <row r="646" spans="1:31">
      <c r="A646" s="86" t="s">
        <v>289</v>
      </c>
      <c r="B646" s="86" t="s">
        <v>1231</v>
      </c>
      <c r="C646" s="88">
        <v>45202</v>
      </c>
      <c r="D646" s="87" t="s">
        <v>260</v>
      </c>
      <c r="E646" s="87">
        <v>4</v>
      </c>
      <c r="F646" s="87" t="s">
        <v>47</v>
      </c>
      <c r="G646" s="87" t="s">
        <v>9</v>
      </c>
      <c r="H646" s="87" t="s">
        <v>8</v>
      </c>
      <c r="I646" s="87" t="s">
        <v>56</v>
      </c>
      <c r="J646" s="87" t="s">
        <v>7</v>
      </c>
      <c r="K646" s="87" t="s">
        <v>95</v>
      </c>
      <c r="L646" s="89">
        <v>3.7277996372640801E-2</v>
      </c>
      <c r="M646" s="87" t="s">
        <v>17</v>
      </c>
      <c r="N646" s="87" t="s">
        <v>4</v>
      </c>
      <c r="O646" s="87">
        <v>1</v>
      </c>
      <c r="P646" s="87" t="s">
        <v>3</v>
      </c>
      <c r="Q646" s="87" t="s">
        <v>15</v>
      </c>
      <c r="R646" s="87">
        <v>213.60000000000002</v>
      </c>
      <c r="S646" s="87" t="s">
        <v>14</v>
      </c>
      <c r="T646" s="87">
        <v>100</v>
      </c>
      <c r="U646" s="87" t="s">
        <v>0</v>
      </c>
      <c r="V646" s="87">
        <f>VLOOKUP(B646,'[1]Config_Svol-Sarea-DM'!$I$2:$M$190,4,FALSE)</f>
        <v>800</v>
      </c>
      <c r="W646" s="87">
        <f>VLOOKUP(B646,'[1]Config_Svol-Sarea-DM'!$I$2:$M$190,5,FALSE)</f>
        <v>7.3099999999999997E-3</v>
      </c>
      <c r="X646" s="89"/>
      <c r="Y646" s="95" t="s">
        <v>1504</v>
      </c>
      <c r="Z646" s="87">
        <f>VLOOKUP(B646,'[1]Config_Svol-Sarea-DM'!$I$2:$M$190,2,FALSE)</f>
        <v>0.16</v>
      </c>
      <c r="AA646" s="87">
        <f>VLOOKUP(B646,'[1]Config_Svol-Sarea-DM'!$I$2:$M$190,3,FALSE)</f>
        <v>9.4999999999999998E-3</v>
      </c>
      <c r="AB646" s="90"/>
      <c r="AC646" s="87" t="s">
        <v>1496</v>
      </c>
      <c r="AD646" s="87">
        <f>VLOOKUP(B646,'[1]Wet|Dry-qPCR'!$E$1:$L$167,8,FALSE)</f>
        <v>1.9449154719695768E-2</v>
      </c>
      <c r="AE646" s="87" t="s">
        <v>1500</v>
      </c>
    </row>
    <row r="647" spans="1:31">
      <c r="A647" s="86" t="s">
        <v>288</v>
      </c>
      <c r="B647" s="86" t="s">
        <v>1232</v>
      </c>
      <c r="C647" s="88">
        <v>45202</v>
      </c>
      <c r="D647" s="87" t="s">
        <v>260</v>
      </c>
      <c r="E647" s="87">
        <v>4</v>
      </c>
      <c r="F647" s="87" t="s">
        <v>47</v>
      </c>
      <c r="G647" s="87" t="s">
        <v>9</v>
      </c>
      <c r="H647" s="87" t="s">
        <v>8</v>
      </c>
      <c r="I647" s="87" t="s">
        <v>53</v>
      </c>
      <c r="J647" s="87" t="s">
        <v>7</v>
      </c>
      <c r="K647" s="87" t="s">
        <v>95</v>
      </c>
      <c r="L647" s="89">
        <v>9.2310684646838993E-3</v>
      </c>
      <c r="M647" s="87" t="s">
        <v>17</v>
      </c>
      <c r="N647" s="87" t="s">
        <v>4</v>
      </c>
      <c r="O647" s="87">
        <v>1</v>
      </c>
      <c r="P647" s="87" t="s">
        <v>3</v>
      </c>
      <c r="Q647" s="87" t="s">
        <v>15</v>
      </c>
      <c r="R647" s="87">
        <v>255.9</v>
      </c>
      <c r="S647" s="87" t="s">
        <v>14</v>
      </c>
      <c r="T647" s="87">
        <v>100</v>
      </c>
      <c r="U647" s="87" t="s">
        <v>0</v>
      </c>
      <c r="V647" s="87">
        <f>VLOOKUP(B647,'[1]Config_Svol-Sarea-DM'!$I$2:$M$190,4,FALSE)</f>
        <v>800</v>
      </c>
      <c r="W647" s="87">
        <f>VLOOKUP(B647,'[1]Config_Svol-Sarea-DM'!$I$2:$M$190,5,FALSE)</f>
        <v>7.3099999999999997E-3</v>
      </c>
      <c r="X647" s="89"/>
      <c r="Y647" s="95" t="s">
        <v>1504</v>
      </c>
      <c r="Z647" s="87">
        <f>VLOOKUP(B647,'[1]Config_Svol-Sarea-DM'!$I$2:$M$190,2,FALSE)</f>
        <v>4.3999999999999997E-2</v>
      </c>
      <c r="AA647" s="87">
        <f>VLOOKUP(B647,'[1]Config_Svol-Sarea-DM'!$I$2:$M$190,3,FALSE)</f>
        <v>3.2000000000000002E-3</v>
      </c>
      <c r="AB647" s="90"/>
      <c r="AC647" s="87" t="s">
        <v>1496</v>
      </c>
      <c r="AD647" s="87">
        <f>VLOOKUP(B647,'[1]Wet|Dry-qPCR'!$E$1:$L$167,8,FALSE)</f>
        <v>1.5725862703072899E-2</v>
      </c>
      <c r="AE647" s="87" t="s">
        <v>1500</v>
      </c>
    </row>
    <row r="648" spans="1:31">
      <c r="A648" s="86" t="s">
        <v>287</v>
      </c>
      <c r="B648" s="86" t="s">
        <v>1232</v>
      </c>
      <c r="C648" s="88">
        <v>45202</v>
      </c>
      <c r="D648" s="87" t="s">
        <v>260</v>
      </c>
      <c r="E648" s="87">
        <v>4</v>
      </c>
      <c r="F648" s="87" t="s">
        <v>47</v>
      </c>
      <c r="G648" s="87" t="s">
        <v>9</v>
      </c>
      <c r="H648" s="87" t="s">
        <v>8</v>
      </c>
      <c r="I648" s="87" t="s">
        <v>53</v>
      </c>
      <c r="J648" s="87" t="s">
        <v>7</v>
      </c>
      <c r="K648" s="87" t="s">
        <v>95</v>
      </c>
      <c r="L648" s="89">
        <v>8.8867259051879574E-3</v>
      </c>
      <c r="M648" s="87" t="s">
        <v>17</v>
      </c>
      <c r="N648" s="87" t="s">
        <v>4</v>
      </c>
      <c r="O648" s="87">
        <v>1</v>
      </c>
      <c r="P648" s="87" t="s">
        <v>3</v>
      </c>
      <c r="Q648" s="87" t="s">
        <v>15</v>
      </c>
      <c r="R648" s="87">
        <v>271.89999999999998</v>
      </c>
      <c r="S648" s="87" t="s">
        <v>14</v>
      </c>
      <c r="T648" s="87">
        <v>100</v>
      </c>
      <c r="U648" s="87" t="s">
        <v>0</v>
      </c>
      <c r="V648" s="87">
        <f>VLOOKUP(B648,'[1]Config_Svol-Sarea-DM'!$I$2:$M$190,4,FALSE)</f>
        <v>800</v>
      </c>
      <c r="W648" s="87">
        <f>VLOOKUP(B648,'[1]Config_Svol-Sarea-DM'!$I$2:$M$190,5,FALSE)</f>
        <v>7.3099999999999997E-3</v>
      </c>
      <c r="X648" s="89"/>
      <c r="Y648" s="95" t="s">
        <v>1504</v>
      </c>
      <c r="Z648" s="87">
        <f>VLOOKUP(B648,'[1]Config_Svol-Sarea-DM'!$I$2:$M$190,2,FALSE)</f>
        <v>4.3999999999999997E-2</v>
      </c>
      <c r="AA648" s="87">
        <f>VLOOKUP(B648,'[1]Config_Svol-Sarea-DM'!$I$2:$M$190,3,FALSE)</f>
        <v>3.2000000000000002E-3</v>
      </c>
      <c r="AB648" s="90"/>
      <c r="AC648" s="87" t="s">
        <v>1496</v>
      </c>
      <c r="AD648" s="87">
        <f>VLOOKUP(B648,'[1]Wet|Dry-qPCR'!$E$1:$L$167,8,FALSE)</f>
        <v>1.5725862703072899E-2</v>
      </c>
      <c r="AE648" s="87" t="s">
        <v>1500</v>
      </c>
    </row>
    <row r="649" spans="1:31">
      <c r="A649" s="86" t="s">
        <v>286</v>
      </c>
      <c r="B649" s="86" t="s">
        <v>1233</v>
      </c>
      <c r="C649" s="88">
        <v>45202</v>
      </c>
      <c r="D649" s="87" t="s">
        <v>260</v>
      </c>
      <c r="E649" s="87">
        <v>4</v>
      </c>
      <c r="F649" s="87" t="s">
        <v>47</v>
      </c>
      <c r="G649" s="87" t="s">
        <v>9</v>
      </c>
      <c r="H649" s="87" t="s">
        <v>8</v>
      </c>
      <c r="I649" s="87" t="s">
        <v>50</v>
      </c>
      <c r="J649" s="87" t="s">
        <v>7</v>
      </c>
      <c r="K649" s="87" t="s">
        <v>95</v>
      </c>
      <c r="L649" s="89">
        <v>1.1456307134753973E-2</v>
      </c>
      <c r="M649" s="87" t="s">
        <v>17</v>
      </c>
      <c r="N649" s="87" t="s">
        <v>4</v>
      </c>
      <c r="O649" s="87">
        <v>1</v>
      </c>
      <c r="P649" s="87" t="s">
        <v>3</v>
      </c>
      <c r="Q649" s="87" t="s">
        <v>15</v>
      </c>
      <c r="R649" s="87">
        <v>261.79999999999995</v>
      </c>
      <c r="S649" s="87" t="s">
        <v>14</v>
      </c>
      <c r="T649" s="87">
        <v>100</v>
      </c>
      <c r="U649" s="87" t="s">
        <v>0</v>
      </c>
      <c r="V649" s="87">
        <f>VLOOKUP(B649,'[1]Config_Svol-Sarea-DM'!$I$2:$M$190,4,FALSE)</f>
        <v>1600</v>
      </c>
      <c r="W649" s="87">
        <f>VLOOKUP(B649,'[1]Config_Svol-Sarea-DM'!$I$2:$M$190,5,FALSE)</f>
        <v>7.3099999999999997E-3</v>
      </c>
      <c r="X649" s="89"/>
      <c r="Y649" s="95" t="s">
        <v>1504</v>
      </c>
      <c r="Z649" s="87">
        <f>VLOOKUP(B649,'[1]Config_Svol-Sarea-DM'!$I$2:$M$190,2,FALSE)</f>
        <v>4.4999999999999998E-2</v>
      </c>
      <c r="AA649" s="87">
        <f>VLOOKUP(B649,'[1]Config_Svol-Sarea-DM'!$I$2:$M$190,3,FALSE)</f>
        <v>1.0999999999999999E-2</v>
      </c>
      <c r="AB649" s="90"/>
      <c r="AC649" s="87" t="s">
        <v>1496</v>
      </c>
      <c r="AD649" s="87">
        <f>VLOOKUP(B649,'[1]Wet|Dry-qPCR'!$E$1:$L$167,8,FALSE)</f>
        <v>3.3974740783060051E-2</v>
      </c>
      <c r="AE649" s="87" t="s">
        <v>1500</v>
      </c>
    </row>
    <row r="650" spans="1:31">
      <c r="A650" s="86" t="s">
        <v>285</v>
      </c>
      <c r="B650" s="86" t="s">
        <v>1233</v>
      </c>
      <c r="C650" s="88">
        <v>45202</v>
      </c>
      <c r="D650" s="87" t="s">
        <v>260</v>
      </c>
      <c r="E650" s="87">
        <v>4</v>
      </c>
      <c r="F650" s="87" t="s">
        <v>47</v>
      </c>
      <c r="G650" s="87" t="s">
        <v>9</v>
      </c>
      <c r="H650" s="87" t="s">
        <v>8</v>
      </c>
      <c r="I650" s="87" t="s">
        <v>50</v>
      </c>
      <c r="J650" s="87" t="s">
        <v>7</v>
      </c>
      <c r="K650" s="87" t="s">
        <v>95</v>
      </c>
      <c r="L650" s="89">
        <v>2.4036889117355863E-2</v>
      </c>
      <c r="M650" s="87" t="s">
        <v>17</v>
      </c>
      <c r="N650" s="87" t="s">
        <v>4</v>
      </c>
      <c r="O650" s="87">
        <v>1</v>
      </c>
      <c r="P650" s="87" t="s">
        <v>3</v>
      </c>
      <c r="Q650" s="87" t="s">
        <v>15</v>
      </c>
      <c r="R650" s="87">
        <v>252.2</v>
      </c>
      <c r="S650" s="87" t="s">
        <v>14</v>
      </c>
      <c r="T650" s="87">
        <v>100</v>
      </c>
      <c r="U650" s="87" t="s">
        <v>0</v>
      </c>
      <c r="V650" s="87">
        <f>VLOOKUP(B650,'[1]Config_Svol-Sarea-DM'!$I$2:$M$190,4,FALSE)</f>
        <v>1600</v>
      </c>
      <c r="W650" s="87">
        <f>VLOOKUP(B650,'[1]Config_Svol-Sarea-DM'!$I$2:$M$190,5,FALSE)</f>
        <v>7.3099999999999997E-3</v>
      </c>
      <c r="X650" s="89"/>
      <c r="Y650" s="95" t="s">
        <v>1504</v>
      </c>
      <c r="Z650" s="87">
        <f>VLOOKUP(B650,'[1]Config_Svol-Sarea-DM'!$I$2:$M$190,2,FALSE)</f>
        <v>4.4999999999999998E-2</v>
      </c>
      <c r="AA650" s="87">
        <f>VLOOKUP(B650,'[1]Config_Svol-Sarea-DM'!$I$2:$M$190,3,FALSE)</f>
        <v>1.0999999999999999E-2</v>
      </c>
      <c r="AB650" s="90"/>
      <c r="AC650" s="87" t="s">
        <v>1496</v>
      </c>
      <c r="AD650" s="87">
        <f>VLOOKUP(B650,'[1]Wet|Dry-qPCR'!$E$1:$L$167,8,FALSE)</f>
        <v>3.3974740783060051E-2</v>
      </c>
      <c r="AE650" s="87" t="s">
        <v>1500</v>
      </c>
    </row>
    <row r="651" spans="1:31">
      <c r="A651" s="86" t="s">
        <v>284</v>
      </c>
      <c r="B651" s="86" t="s">
        <v>1234</v>
      </c>
      <c r="C651" s="88">
        <v>45202</v>
      </c>
      <c r="D651" s="87" t="s">
        <v>260</v>
      </c>
      <c r="E651" s="87">
        <v>4</v>
      </c>
      <c r="F651" s="87" t="s">
        <v>47</v>
      </c>
      <c r="G651" s="87" t="s">
        <v>9</v>
      </c>
      <c r="H651" s="87" t="s">
        <v>8</v>
      </c>
      <c r="I651" s="87" t="s">
        <v>46</v>
      </c>
      <c r="J651" s="87" t="s">
        <v>7</v>
      </c>
      <c r="K651" s="87" t="s">
        <v>95</v>
      </c>
      <c r="L651" s="89">
        <v>1.836440147895526E-2</v>
      </c>
      <c r="M651" s="87" t="s">
        <v>17</v>
      </c>
      <c r="N651" s="87" t="s">
        <v>4</v>
      </c>
      <c r="O651" s="87">
        <v>1</v>
      </c>
      <c r="P651" s="87" t="s">
        <v>3</v>
      </c>
      <c r="Q651" s="87" t="s">
        <v>15</v>
      </c>
      <c r="R651" s="87">
        <v>225.89999999999998</v>
      </c>
      <c r="S651" s="87" t="s">
        <v>14</v>
      </c>
      <c r="T651" s="87">
        <v>100</v>
      </c>
      <c r="U651" s="87" t="s">
        <v>0</v>
      </c>
      <c r="V651" s="87">
        <f>VLOOKUP(B651,'[1]Config_Svol-Sarea-DM'!$I$2:$M$190,4,FALSE)</f>
        <v>1200</v>
      </c>
      <c r="W651" s="87">
        <f>VLOOKUP(B651,'[1]Config_Svol-Sarea-DM'!$I$2:$M$190,5,FALSE)</f>
        <v>6.8531249999999998E-3</v>
      </c>
      <c r="X651" s="89"/>
      <c r="Y651" s="95" t="s">
        <v>1504</v>
      </c>
      <c r="Z651" s="87">
        <f>VLOOKUP(B651,'[1]Config_Svol-Sarea-DM'!$I$2:$M$190,2,FALSE)</f>
        <v>0.15</v>
      </c>
      <c r="AA651" s="87">
        <f>VLOOKUP(B651,'[1]Config_Svol-Sarea-DM'!$I$2:$M$190,3,FALSE)</f>
        <v>2.5999999999999999E-2</v>
      </c>
      <c r="AB651" s="90"/>
      <c r="AC651" s="87" t="s">
        <v>1496</v>
      </c>
      <c r="AD651" s="87">
        <f>VLOOKUP(B651,'[1]Wet|Dry-qPCR'!$E$1:$L$167,8,FALSE)</f>
        <v>2.5347389218910252E-3</v>
      </c>
      <c r="AE651" s="87" t="s">
        <v>1500</v>
      </c>
    </row>
    <row r="652" spans="1:31">
      <c r="A652" s="86" t="s">
        <v>283</v>
      </c>
      <c r="B652" s="86" t="s">
        <v>1234</v>
      </c>
      <c r="C652" s="88">
        <v>45202</v>
      </c>
      <c r="D652" s="87" t="s">
        <v>260</v>
      </c>
      <c r="E652" s="87">
        <v>4</v>
      </c>
      <c r="F652" s="87" t="s">
        <v>47</v>
      </c>
      <c r="G652" s="87" t="s">
        <v>9</v>
      </c>
      <c r="H652" s="87" t="s">
        <v>8</v>
      </c>
      <c r="I652" s="87" t="s">
        <v>46</v>
      </c>
      <c r="J652" s="87" t="s">
        <v>7</v>
      </c>
      <c r="K652" s="87" t="s">
        <v>95</v>
      </c>
      <c r="L652" s="89">
        <v>0</v>
      </c>
      <c r="M652" s="87" t="s">
        <v>17</v>
      </c>
      <c r="N652" s="87" t="s">
        <v>4</v>
      </c>
      <c r="O652" s="87">
        <v>1</v>
      </c>
      <c r="P652" s="87" t="s">
        <v>3</v>
      </c>
      <c r="Q652" s="87" t="s">
        <v>15</v>
      </c>
      <c r="R652" s="87">
        <v>281.2</v>
      </c>
      <c r="S652" s="87" t="s">
        <v>14</v>
      </c>
      <c r="T652" s="87">
        <v>100</v>
      </c>
      <c r="U652" s="87" t="s">
        <v>0</v>
      </c>
      <c r="V652" s="87">
        <f>VLOOKUP(B652,'[1]Config_Svol-Sarea-DM'!$I$2:$M$190,4,FALSE)</f>
        <v>1200</v>
      </c>
      <c r="W652" s="87">
        <f>VLOOKUP(B652,'[1]Config_Svol-Sarea-DM'!$I$2:$M$190,5,FALSE)</f>
        <v>6.8531249999999998E-3</v>
      </c>
      <c r="X652" s="89"/>
      <c r="Y652" s="95" t="s">
        <v>1504</v>
      </c>
      <c r="Z652" s="87">
        <f>VLOOKUP(B652,'[1]Config_Svol-Sarea-DM'!$I$2:$M$190,2,FALSE)</f>
        <v>0.15</v>
      </c>
      <c r="AA652" s="87">
        <f>VLOOKUP(B652,'[1]Config_Svol-Sarea-DM'!$I$2:$M$190,3,FALSE)</f>
        <v>2.5999999999999999E-2</v>
      </c>
      <c r="AB652" s="90"/>
      <c r="AC652" s="87" t="s">
        <v>1496</v>
      </c>
      <c r="AD652" s="87">
        <f>VLOOKUP(B652,'[1]Wet|Dry-qPCR'!$E$1:$L$167,8,FALSE)</f>
        <v>2.5347389218910252E-3</v>
      </c>
      <c r="AE652" s="87" t="s">
        <v>1500</v>
      </c>
    </row>
    <row r="653" spans="1:31">
      <c r="A653" s="86" t="s">
        <v>282</v>
      </c>
      <c r="B653" s="86" t="s">
        <v>1235</v>
      </c>
      <c r="C653" s="88">
        <v>45202</v>
      </c>
      <c r="D653" s="87" t="s">
        <v>260</v>
      </c>
      <c r="E653" s="87">
        <v>4</v>
      </c>
      <c r="F653" s="87" t="s">
        <v>24</v>
      </c>
      <c r="G653" s="87" t="s">
        <v>23</v>
      </c>
      <c r="H653" s="87" t="s">
        <v>19</v>
      </c>
      <c r="I653" s="87" t="s">
        <v>32</v>
      </c>
      <c r="J653" s="87" t="s">
        <v>7</v>
      </c>
      <c r="K653" s="87" t="s">
        <v>95</v>
      </c>
      <c r="L653" s="89">
        <v>3.4783520901477252E-2</v>
      </c>
      <c r="M653" s="87" t="s">
        <v>17</v>
      </c>
      <c r="N653" s="87" t="s">
        <v>4</v>
      </c>
      <c r="O653" s="87">
        <v>1</v>
      </c>
      <c r="P653" s="87" t="s">
        <v>3</v>
      </c>
      <c r="Q653" s="87" t="s">
        <v>15</v>
      </c>
      <c r="R653" s="87">
        <v>247.9</v>
      </c>
      <c r="S653" s="87" t="s">
        <v>14</v>
      </c>
      <c r="T653" s="87">
        <v>100</v>
      </c>
      <c r="U653" s="87" t="s">
        <v>0</v>
      </c>
      <c r="V653" s="87"/>
      <c r="W653" s="87"/>
      <c r="X653" s="89"/>
      <c r="Y653" s="87"/>
      <c r="AA653" s="87"/>
      <c r="AB653" s="90"/>
      <c r="AC653" s="87"/>
      <c r="AD653" s="87">
        <f>VLOOKUP(B653,'[1]Wet|Dry-qPCR'!$E$1:$L$167,8,FALSE)</f>
        <v>2.0120724346076478E-3</v>
      </c>
      <c r="AE653" s="87" t="s">
        <v>1501</v>
      </c>
    </row>
    <row r="654" spans="1:31">
      <c r="A654" s="86" t="s">
        <v>281</v>
      </c>
      <c r="B654" s="86" t="s">
        <v>1235</v>
      </c>
      <c r="C654" s="88">
        <v>45202</v>
      </c>
      <c r="D654" s="87" t="s">
        <v>260</v>
      </c>
      <c r="E654" s="87">
        <v>4</v>
      </c>
      <c r="F654" s="87" t="s">
        <v>24</v>
      </c>
      <c r="G654" s="87" t="s">
        <v>23</v>
      </c>
      <c r="H654" s="87" t="s">
        <v>19</v>
      </c>
      <c r="I654" s="87" t="s">
        <v>32</v>
      </c>
      <c r="J654" s="87" t="s">
        <v>7</v>
      </c>
      <c r="K654" s="87" t="s">
        <v>95</v>
      </c>
      <c r="L654" s="89">
        <v>2.0754036609253852E-2</v>
      </c>
      <c r="M654" s="87" t="s">
        <v>17</v>
      </c>
      <c r="N654" s="87" t="s">
        <v>4</v>
      </c>
      <c r="O654" s="87">
        <v>1</v>
      </c>
      <c r="P654" s="87" t="s">
        <v>3</v>
      </c>
      <c r="Q654" s="87" t="s">
        <v>15</v>
      </c>
      <c r="R654" s="87">
        <v>244.79999999999998</v>
      </c>
      <c r="S654" s="87" t="s">
        <v>14</v>
      </c>
      <c r="T654" s="87">
        <v>100</v>
      </c>
      <c r="U654" s="87" t="s">
        <v>0</v>
      </c>
      <c r="V654" s="87"/>
      <c r="W654" s="87"/>
      <c r="X654" s="89"/>
      <c r="Y654" s="87"/>
      <c r="AA654" s="87"/>
      <c r="AB654" s="90"/>
      <c r="AC654" s="87"/>
      <c r="AD654" s="87">
        <f>VLOOKUP(B654,'[1]Wet|Dry-qPCR'!$E$1:$L$167,8,FALSE)</f>
        <v>2.0120724346076478E-3</v>
      </c>
      <c r="AE654" s="87" t="s">
        <v>1501</v>
      </c>
    </row>
    <row r="655" spans="1:31">
      <c r="A655" s="86" t="s">
        <v>280</v>
      </c>
      <c r="B655" s="86" t="s">
        <v>1236</v>
      </c>
      <c r="C655" s="88">
        <v>45202</v>
      </c>
      <c r="D655" s="87" t="s">
        <v>260</v>
      </c>
      <c r="E655" s="87">
        <v>4</v>
      </c>
      <c r="F655" s="87" t="s">
        <v>20</v>
      </c>
      <c r="G655" s="87" t="s">
        <v>9</v>
      </c>
      <c r="H655" s="87" t="s">
        <v>19</v>
      </c>
      <c r="I655" s="87" t="s">
        <v>32</v>
      </c>
      <c r="J655" s="87" t="s">
        <v>7</v>
      </c>
      <c r="K655" s="87" t="s">
        <v>95</v>
      </c>
      <c r="L655" s="89">
        <v>2.9768086409275252E-2</v>
      </c>
      <c r="M655" s="87" t="s">
        <v>17</v>
      </c>
      <c r="N655" s="87" t="s">
        <v>4</v>
      </c>
      <c r="O655" s="87">
        <v>1</v>
      </c>
      <c r="P655" s="87" t="s">
        <v>3</v>
      </c>
      <c r="Q655" s="87" t="s">
        <v>15</v>
      </c>
      <c r="R655" s="87">
        <v>219.29999999999998</v>
      </c>
      <c r="S655" s="87" t="s">
        <v>14</v>
      </c>
      <c r="T655" s="87">
        <v>100</v>
      </c>
      <c r="U655" s="87" t="s">
        <v>0</v>
      </c>
      <c r="V655" s="87">
        <f>VLOOKUP(B655,'[1]Config_Svol-Sarea-DM'!$I$2:$M$190,4,FALSE)</f>
        <v>900</v>
      </c>
      <c r="W655" s="87">
        <f>VLOOKUP(B655,'[1]Config_Svol-Sarea-DM'!$I$2:$M$190,5,FALSE)</f>
        <v>8.5999999999999993E-2</v>
      </c>
      <c r="X655" s="89"/>
      <c r="Y655" s="95" t="s">
        <v>1504</v>
      </c>
      <c r="Z655" s="87">
        <f>VLOOKUP(B655,'[1]Config_Svol-Sarea-DM'!$I$2:$M$190,2,FALSE)</f>
        <v>0.11</v>
      </c>
      <c r="AA655" s="87">
        <f>VLOOKUP(B655,'[1]Config_Svol-Sarea-DM'!$I$2:$M$190,3,FALSE)</f>
        <v>2.1000000000000001E-2</v>
      </c>
      <c r="AB655" s="90"/>
      <c r="AC655" s="87" t="s">
        <v>1496</v>
      </c>
      <c r="AD655" s="87">
        <f>VLOOKUP(B655,'[1]Wet|Dry-qPCR'!$E$1:$L$167,8,FALSE)</f>
        <v>4.1705847968078864E-2</v>
      </c>
      <c r="AE655" s="87" t="s">
        <v>1500</v>
      </c>
    </row>
    <row r="656" spans="1:31">
      <c r="A656" s="86" t="s">
        <v>279</v>
      </c>
      <c r="B656" s="86" t="s">
        <v>1236</v>
      </c>
      <c r="C656" s="88">
        <v>45202</v>
      </c>
      <c r="D656" s="87" t="s">
        <v>260</v>
      </c>
      <c r="E656" s="87">
        <v>4</v>
      </c>
      <c r="F656" s="87" t="s">
        <v>20</v>
      </c>
      <c r="G656" s="87" t="s">
        <v>9</v>
      </c>
      <c r="H656" s="87" t="s">
        <v>19</v>
      </c>
      <c r="I656" s="87" t="s">
        <v>32</v>
      </c>
      <c r="J656" s="87" t="s">
        <v>7</v>
      </c>
      <c r="K656" s="87" t="s">
        <v>95</v>
      </c>
      <c r="L656" s="89">
        <v>5.1668378198393601E-2</v>
      </c>
      <c r="M656" s="87" t="s">
        <v>17</v>
      </c>
      <c r="N656" s="87" t="s">
        <v>4</v>
      </c>
      <c r="O656" s="87">
        <v>1</v>
      </c>
      <c r="P656" s="87" t="s">
        <v>3</v>
      </c>
      <c r="Q656" s="87" t="s">
        <v>15</v>
      </c>
      <c r="R656" s="87">
        <v>222.20000000000002</v>
      </c>
      <c r="S656" s="87" t="s">
        <v>14</v>
      </c>
      <c r="T656" s="87">
        <v>100</v>
      </c>
      <c r="U656" s="87" t="s">
        <v>0</v>
      </c>
      <c r="V656" s="87">
        <f>VLOOKUP(B656,'[1]Config_Svol-Sarea-DM'!$I$2:$M$190,4,FALSE)</f>
        <v>900</v>
      </c>
      <c r="W656" s="87">
        <f>VLOOKUP(B656,'[1]Config_Svol-Sarea-DM'!$I$2:$M$190,5,FALSE)</f>
        <v>8.5999999999999993E-2</v>
      </c>
      <c r="X656" s="89"/>
      <c r="Y656" s="95" t="s">
        <v>1504</v>
      </c>
      <c r="Z656" s="87">
        <f>VLOOKUP(B656,'[1]Config_Svol-Sarea-DM'!$I$2:$M$190,2,FALSE)</f>
        <v>0.11</v>
      </c>
      <c r="AA656" s="87">
        <f>VLOOKUP(B656,'[1]Config_Svol-Sarea-DM'!$I$2:$M$190,3,FALSE)</f>
        <v>2.1000000000000001E-2</v>
      </c>
      <c r="AB656" s="90"/>
      <c r="AC656" s="87" t="s">
        <v>1496</v>
      </c>
      <c r="AD656" s="87">
        <f>VLOOKUP(B656,'[1]Wet|Dry-qPCR'!$E$1:$L$167,8,FALSE)</f>
        <v>4.1705847968078864E-2</v>
      </c>
      <c r="AE656" s="87" t="s">
        <v>1500</v>
      </c>
    </row>
    <row r="657" spans="1:31">
      <c r="A657" s="86" t="s">
        <v>278</v>
      </c>
      <c r="B657" s="86" t="s">
        <v>1237</v>
      </c>
      <c r="C657" s="88">
        <v>45202</v>
      </c>
      <c r="D657" s="87" t="s">
        <v>260</v>
      </c>
      <c r="E657" s="87">
        <v>4</v>
      </c>
      <c r="F657" s="87" t="s">
        <v>24</v>
      </c>
      <c r="G657" s="87" t="s">
        <v>23</v>
      </c>
      <c r="H657" s="87" t="s">
        <v>19</v>
      </c>
      <c r="I657" s="87" t="s">
        <v>27</v>
      </c>
      <c r="J657" s="87" t="s">
        <v>7</v>
      </c>
      <c r="K657" s="87" t="s">
        <v>95</v>
      </c>
      <c r="L657" s="89">
        <v>0.1646294555765517</v>
      </c>
      <c r="M657" s="87" t="s">
        <v>17</v>
      </c>
      <c r="N657" s="87" t="s">
        <v>4</v>
      </c>
      <c r="O657" s="87">
        <v>1</v>
      </c>
      <c r="P657" s="87" t="s">
        <v>3</v>
      </c>
      <c r="Q657" s="87" t="s">
        <v>15</v>
      </c>
      <c r="R657" s="87">
        <v>206.8</v>
      </c>
      <c r="S657" s="87" t="s">
        <v>14</v>
      </c>
      <c r="T657" s="87">
        <v>100</v>
      </c>
      <c r="U657" s="87" t="s">
        <v>0</v>
      </c>
      <c r="V657" s="87"/>
      <c r="W657" s="87"/>
      <c r="X657" s="89"/>
      <c r="Y657" s="87"/>
      <c r="AA657" s="87"/>
      <c r="AB657" s="90"/>
      <c r="AC657" s="87"/>
      <c r="AD657" s="87">
        <f>VLOOKUP(B657,'[1]Wet|Dry-qPCR'!$E$1:$L$167,8,FALSE)</f>
        <v>4.1841534696773877E-4</v>
      </c>
      <c r="AE657" s="87" t="s">
        <v>1501</v>
      </c>
    </row>
    <row r="658" spans="1:31">
      <c r="A658" s="86" t="s">
        <v>277</v>
      </c>
      <c r="B658" s="86" t="s">
        <v>1237</v>
      </c>
      <c r="C658" s="88">
        <v>45202</v>
      </c>
      <c r="D658" s="87" t="s">
        <v>260</v>
      </c>
      <c r="E658" s="87">
        <v>4</v>
      </c>
      <c r="F658" s="87" t="s">
        <v>24</v>
      </c>
      <c r="G658" s="87" t="s">
        <v>23</v>
      </c>
      <c r="H658" s="87" t="s">
        <v>19</v>
      </c>
      <c r="I658" s="87" t="s">
        <v>27</v>
      </c>
      <c r="J658" s="87" t="s">
        <v>7</v>
      </c>
      <c r="K658" s="87" t="s">
        <v>95</v>
      </c>
      <c r="L658" s="89">
        <v>0</v>
      </c>
      <c r="M658" s="87" t="s">
        <v>17</v>
      </c>
      <c r="N658" s="87" t="s">
        <v>4</v>
      </c>
      <c r="O658" s="87">
        <v>1</v>
      </c>
      <c r="P658" s="87" t="s">
        <v>3</v>
      </c>
      <c r="Q658" s="87" t="s">
        <v>15</v>
      </c>
      <c r="R658" s="87">
        <v>212.29999999999998</v>
      </c>
      <c r="S658" s="87" t="s">
        <v>14</v>
      </c>
      <c r="T658" s="87">
        <v>100</v>
      </c>
      <c r="U658" s="87" t="s">
        <v>0</v>
      </c>
      <c r="V658" s="87"/>
      <c r="W658" s="87"/>
      <c r="X658" s="89"/>
      <c r="Y658" s="87"/>
      <c r="AA658" s="87"/>
      <c r="AB658" s="90"/>
      <c r="AC658" s="87"/>
      <c r="AD658" s="87">
        <f>VLOOKUP(B658,'[1]Wet|Dry-qPCR'!$E$1:$L$167,8,FALSE)</f>
        <v>4.1841534696773877E-4</v>
      </c>
      <c r="AE658" s="87" t="s">
        <v>1501</v>
      </c>
    </row>
    <row r="659" spans="1:31">
      <c r="A659" s="86" t="s">
        <v>276</v>
      </c>
      <c r="B659" s="86" t="s">
        <v>1238</v>
      </c>
      <c r="C659" s="88">
        <v>45202</v>
      </c>
      <c r="D659" s="87" t="s">
        <v>260</v>
      </c>
      <c r="E659" s="87">
        <v>4</v>
      </c>
      <c r="F659" s="87" t="s">
        <v>20</v>
      </c>
      <c r="G659" s="87" t="s">
        <v>9</v>
      </c>
      <c r="H659" s="87" t="s">
        <v>19</v>
      </c>
      <c r="I659" s="87" t="s">
        <v>27</v>
      </c>
      <c r="J659" s="87" t="s">
        <v>7</v>
      </c>
      <c r="K659" s="87" t="s">
        <v>95</v>
      </c>
      <c r="L659" s="89">
        <v>3.6618326603623845E-2</v>
      </c>
      <c r="M659" s="87" t="s">
        <v>17</v>
      </c>
      <c r="N659" s="87" t="s">
        <v>4</v>
      </c>
      <c r="O659" s="87">
        <v>1</v>
      </c>
      <c r="P659" s="87" t="s">
        <v>3</v>
      </c>
      <c r="Q659" s="87" t="s">
        <v>15</v>
      </c>
      <c r="R659" s="87">
        <v>200.7</v>
      </c>
      <c r="S659" s="87" t="s">
        <v>14</v>
      </c>
      <c r="T659" s="87">
        <v>100</v>
      </c>
      <c r="U659" s="87" t="s">
        <v>0</v>
      </c>
      <c r="V659" s="87">
        <f>VLOOKUP(B659,'[1]Config_Svol-Sarea-DM'!$I$2:$M$190,4,FALSE)</f>
        <v>900</v>
      </c>
      <c r="W659" s="87">
        <f>VLOOKUP(B659,'[1]Config_Svol-Sarea-DM'!$I$2:$M$190,5,FALSE)</f>
        <v>8.5999999999999993E-2</v>
      </c>
      <c r="X659" s="89"/>
      <c r="Y659" s="95" t="s">
        <v>1504</v>
      </c>
      <c r="Z659" s="87">
        <f>VLOOKUP(B659,'[1]Config_Svol-Sarea-DM'!$I$2:$M$190,2,FALSE)</f>
        <v>5.2999999999999999E-2</v>
      </c>
      <c r="AA659" s="87">
        <f>VLOOKUP(B659,'[1]Config_Svol-Sarea-DM'!$I$2:$M$190,3,FALSE)</f>
        <v>2.8E-3</v>
      </c>
      <c r="AB659" s="90"/>
      <c r="AC659" s="87" t="s">
        <v>1496</v>
      </c>
      <c r="AD659" s="87">
        <f>VLOOKUP(B659,'[1]Wet|Dry-qPCR'!$E$1:$L$167,8,FALSE)</f>
        <v>5.0158200681856852E-3</v>
      </c>
      <c r="AE659" s="87" t="s">
        <v>1500</v>
      </c>
    </row>
    <row r="660" spans="1:31">
      <c r="A660" s="86" t="s">
        <v>275</v>
      </c>
      <c r="B660" s="86" t="s">
        <v>1238</v>
      </c>
      <c r="C660" s="88">
        <v>45202</v>
      </c>
      <c r="D660" s="87" t="s">
        <v>260</v>
      </c>
      <c r="E660" s="87">
        <v>4</v>
      </c>
      <c r="F660" s="87" t="s">
        <v>20</v>
      </c>
      <c r="G660" s="87" t="s">
        <v>9</v>
      </c>
      <c r="H660" s="87" t="s">
        <v>19</v>
      </c>
      <c r="I660" s="87" t="s">
        <v>27</v>
      </c>
      <c r="J660" s="87" t="s">
        <v>7</v>
      </c>
      <c r="K660" s="87" t="s">
        <v>95</v>
      </c>
      <c r="L660" s="89">
        <v>1.0000486135631243E-2</v>
      </c>
      <c r="M660" s="87" t="s">
        <v>17</v>
      </c>
      <c r="N660" s="87" t="s">
        <v>4</v>
      </c>
      <c r="O660" s="87">
        <v>1</v>
      </c>
      <c r="P660" s="87" t="s">
        <v>3</v>
      </c>
      <c r="Q660" s="87" t="s">
        <v>15</v>
      </c>
      <c r="R660" s="87">
        <v>240.9</v>
      </c>
      <c r="S660" s="87" t="s">
        <v>14</v>
      </c>
      <c r="T660" s="87">
        <v>100</v>
      </c>
      <c r="U660" s="87" t="s">
        <v>0</v>
      </c>
      <c r="V660" s="87">
        <f>VLOOKUP(B660,'[1]Config_Svol-Sarea-DM'!$I$2:$M$190,4,FALSE)</f>
        <v>900</v>
      </c>
      <c r="W660" s="87">
        <f>VLOOKUP(B660,'[1]Config_Svol-Sarea-DM'!$I$2:$M$190,5,FALSE)</f>
        <v>8.5999999999999993E-2</v>
      </c>
      <c r="X660" s="89"/>
      <c r="Y660" s="95" t="s">
        <v>1504</v>
      </c>
      <c r="Z660" s="87">
        <f>VLOOKUP(B660,'[1]Config_Svol-Sarea-DM'!$I$2:$M$190,2,FALSE)</f>
        <v>5.2999999999999999E-2</v>
      </c>
      <c r="AA660" s="87">
        <f>VLOOKUP(B660,'[1]Config_Svol-Sarea-DM'!$I$2:$M$190,3,FALSE)</f>
        <v>2.8E-3</v>
      </c>
      <c r="AB660" s="90"/>
      <c r="AC660" s="87" t="s">
        <v>1496</v>
      </c>
      <c r="AD660" s="87">
        <f>VLOOKUP(B660,'[1]Wet|Dry-qPCR'!$E$1:$L$167,8,FALSE)</f>
        <v>5.0158200681856852E-3</v>
      </c>
      <c r="AE660" s="87" t="s">
        <v>1500</v>
      </c>
    </row>
    <row r="661" spans="1:31">
      <c r="A661" s="86" t="s">
        <v>274</v>
      </c>
      <c r="B661" s="86" t="s">
        <v>1239</v>
      </c>
      <c r="C661" s="88">
        <v>45202</v>
      </c>
      <c r="D661" s="87" t="s">
        <v>260</v>
      </c>
      <c r="E661" s="87">
        <v>4</v>
      </c>
      <c r="F661" s="87" t="s">
        <v>24</v>
      </c>
      <c r="G661" s="87" t="s">
        <v>23</v>
      </c>
      <c r="H661" s="87" t="s">
        <v>19</v>
      </c>
      <c r="I661" s="87" t="s">
        <v>18</v>
      </c>
      <c r="J661" s="87" t="s">
        <v>7</v>
      </c>
      <c r="K661" s="87" t="s">
        <v>95</v>
      </c>
      <c r="L661" s="89">
        <v>0</v>
      </c>
      <c r="M661" s="87" t="s">
        <v>17</v>
      </c>
      <c r="N661" s="87" t="s">
        <v>4</v>
      </c>
      <c r="O661" s="87">
        <v>1</v>
      </c>
      <c r="P661" s="87" t="s">
        <v>3</v>
      </c>
      <c r="Q661" s="87" t="s">
        <v>15</v>
      </c>
      <c r="R661" s="87">
        <v>236</v>
      </c>
      <c r="S661" s="87" t="s">
        <v>14</v>
      </c>
      <c r="T661" s="87">
        <v>100</v>
      </c>
      <c r="U661" s="87" t="s">
        <v>0</v>
      </c>
      <c r="V661" s="87"/>
      <c r="W661" s="87"/>
      <c r="X661" s="89"/>
      <c r="Y661" s="87"/>
      <c r="AA661" s="87"/>
      <c r="AB661" s="90"/>
      <c r="AC661" s="87"/>
      <c r="AD661" s="87">
        <f>VLOOKUP(B661,'[1]Wet|Dry-qPCR'!$E$1:$L$167,8,FALSE)</f>
        <v>2.7427798512135344E-3</v>
      </c>
      <c r="AE661" s="87" t="s">
        <v>1501</v>
      </c>
    </row>
    <row r="662" spans="1:31">
      <c r="A662" s="86" t="s">
        <v>273</v>
      </c>
      <c r="B662" s="86" t="s">
        <v>1239</v>
      </c>
      <c r="C662" s="88">
        <v>45202</v>
      </c>
      <c r="D662" s="87" t="s">
        <v>260</v>
      </c>
      <c r="E662" s="87">
        <v>4</v>
      </c>
      <c r="F662" s="87" t="s">
        <v>24</v>
      </c>
      <c r="G662" s="87" t="s">
        <v>23</v>
      </c>
      <c r="H662" s="87" t="s">
        <v>19</v>
      </c>
      <c r="I662" s="87" t="s">
        <v>18</v>
      </c>
      <c r="J662" s="87" t="s">
        <v>7</v>
      </c>
      <c r="K662" s="87" t="s">
        <v>95</v>
      </c>
      <c r="L662" s="89">
        <v>0</v>
      </c>
      <c r="M662" s="87" t="s">
        <v>17</v>
      </c>
      <c r="N662" s="87" t="s">
        <v>4</v>
      </c>
      <c r="O662" s="87">
        <v>1</v>
      </c>
      <c r="P662" s="87" t="s">
        <v>3</v>
      </c>
      <c r="Q662" s="87" t="s">
        <v>15</v>
      </c>
      <c r="R662" s="87">
        <v>291.5</v>
      </c>
      <c r="S662" s="87" t="s">
        <v>14</v>
      </c>
      <c r="T662" s="87">
        <v>100</v>
      </c>
      <c r="U662" s="87" t="s">
        <v>0</v>
      </c>
      <c r="V662" s="87"/>
      <c r="W662" s="87"/>
      <c r="X662" s="89"/>
      <c r="Y662" s="87"/>
      <c r="AA662" s="87"/>
      <c r="AB662" s="90"/>
      <c r="AC662" s="87"/>
      <c r="AD662" s="87">
        <f>VLOOKUP(B662,'[1]Wet|Dry-qPCR'!$E$1:$L$167,8,FALSE)</f>
        <v>2.7427798512135344E-3</v>
      </c>
      <c r="AE662" s="87" t="s">
        <v>1501</v>
      </c>
    </row>
    <row r="663" spans="1:31">
      <c r="A663" s="86" t="s">
        <v>272</v>
      </c>
      <c r="B663" s="86" t="s">
        <v>1240</v>
      </c>
      <c r="C663" s="88">
        <v>45202</v>
      </c>
      <c r="D663" s="87" t="s">
        <v>260</v>
      </c>
      <c r="E663" s="87">
        <v>4</v>
      </c>
      <c r="F663" s="87" t="s">
        <v>20</v>
      </c>
      <c r="G663" s="87" t="s">
        <v>9</v>
      </c>
      <c r="H663" s="87" t="s">
        <v>19</v>
      </c>
      <c r="I663" s="87" t="s">
        <v>18</v>
      </c>
      <c r="J663" s="87" t="s">
        <v>7</v>
      </c>
      <c r="K663" s="87" t="s">
        <v>95</v>
      </c>
      <c r="L663" s="89">
        <v>5.3818342234381832E-2</v>
      </c>
      <c r="M663" s="87" t="s">
        <v>17</v>
      </c>
      <c r="N663" s="87" t="s">
        <v>4</v>
      </c>
      <c r="O663" s="87">
        <v>1</v>
      </c>
      <c r="P663" s="87" t="s">
        <v>3</v>
      </c>
      <c r="Q663" s="87" t="s">
        <v>15</v>
      </c>
      <c r="R663" s="87">
        <v>201.8</v>
      </c>
      <c r="S663" s="87" t="s">
        <v>14</v>
      </c>
      <c r="T663" s="87">
        <v>100</v>
      </c>
      <c r="U663" s="87" t="s">
        <v>0</v>
      </c>
      <c r="V663" s="87">
        <f>VLOOKUP(B663,'[1]Config_Svol-Sarea-DM'!$I$2:$M$190,4,FALSE)</f>
        <v>800</v>
      </c>
      <c r="W663" s="87">
        <f>VLOOKUP(B663,'[1]Config_Svol-Sarea-DM'!$I$2:$M$190,5,FALSE)</f>
        <v>8.5999999999999993E-2</v>
      </c>
      <c r="X663" s="89"/>
      <c r="Y663" s="95" t="s">
        <v>1504</v>
      </c>
      <c r="Z663" s="87">
        <f>VLOOKUP(B663,'[1]Config_Svol-Sarea-DM'!$I$2:$M$190,2,FALSE)</f>
        <v>0.03</v>
      </c>
      <c r="AA663" s="87">
        <f>VLOOKUP(B663,'[1]Config_Svol-Sarea-DM'!$I$2:$M$190,3,FALSE)</f>
        <v>5.5999999999999999E-3</v>
      </c>
      <c r="AB663" s="90"/>
      <c r="AC663" s="87" t="s">
        <v>1496</v>
      </c>
      <c r="AD663" s="87">
        <f>VLOOKUP(B663,'[1]Wet|Dry-qPCR'!$E$1:$L$167,8,FALSE)</f>
        <v>1.4968975892333277E-2</v>
      </c>
      <c r="AE663" s="87" t="s">
        <v>1500</v>
      </c>
    </row>
    <row r="664" spans="1:31">
      <c r="A664" s="86" t="s">
        <v>271</v>
      </c>
      <c r="B664" s="86" t="s">
        <v>1240</v>
      </c>
      <c r="C664" s="88">
        <v>45202</v>
      </c>
      <c r="D664" s="87" t="s">
        <v>260</v>
      </c>
      <c r="E664" s="87">
        <v>4</v>
      </c>
      <c r="F664" s="87" t="s">
        <v>20</v>
      </c>
      <c r="G664" s="87" t="s">
        <v>9</v>
      </c>
      <c r="H664" s="87" t="s">
        <v>19</v>
      </c>
      <c r="I664" s="87" t="s">
        <v>18</v>
      </c>
      <c r="J664" s="87" t="s">
        <v>7</v>
      </c>
      <c r="K664" s="87" t="s">
        <v>95</v>
      </c>
      <c r="L664" s="89">
        <v>1.3154152745777069E-2</v>
      </c>
      <c r="M664" s="87" t="s">
        <v>17</v>
      </c>
      <c r="N664" s="87" t="s">
        <v>4</v>
      </c>
      <c r="O664" s="87">
        <v>1</v>
      </c>
      <c r="P664" s="87" t="s">
        <v>3</v>
      </c>
      <c r="Q664" s="87" t="s">
        <v>15</v>
      </c>
      <c r="R664" s="87">
        <v>234.2</v>
      </c>
      <c r="S664" s="87" t="s">
        <v>14</v>
      </c>
      <c r="T664" s="87">
        <v>100</v>
      </c>
      <c r="U664" s="87" t="s">
        <v>0</v>
      </c>
      <c r="V664" s="87">
        <f>VLOOKUP(B664,'[1]Config_Svol-Sarea-DM'!$I$2:$M$190,4,FALSE)</f>
        <v>800</v>
      </c>
      <c r="W664" s="87">
        <f>VLOOKUP(B664,'[1]Config_Svol-Sarea-DM'!$I$2:$M$190,5,FALSE)</f>
        <v>8.5999999999999993E-2</v>
      </c>
      <c r="X664" s="89"/>
      <c r="Y664" s="95" t="s">
        <v>1504</v>
      </c>
      <c r="Z664" s="87">
        <f>VLOOKUP(B664,'[1]Config_Svol-Sarea-DM'!$I$2:$M$190,2,FALSE)</f>
        <v>0.03</v>
      </c>
      <c r="AA664" s="87">
        <f>VLOOKUP(B664,'[1]Config_Svol-Sarea-DM'!$I$2:$M$190,3,FALSE)</f>
        <v>5.5999999999999999E-3</v>
      </c>
      <c r="AB664" s="90"/>
      <c r="AC664" s="87" t="s">
        <v>1496</v>
      </c>
      <c r="AD664" s="87">
        <f>VLOOKUP(B664,'[1]Wet|Dry-qPCR'!$E$1:$L$167,8,FALSE)</f>
        <v>1.4968975892333277E-2</v>
      </c>
      <c r="AE664" s="87" t="s">
        <v>1500</v>
      </c>
    </row>
    <row r="665" spans="1:31">
      <c r="A665" s="86" t="s">
        <v>270</v>
      </c>
      <c r="B665" s="86" t="s">
        <v>1463</v>
      </c>
      <c r="C665" s="88">
        <v>45187</v>
      </c>
      <c r="D665" s="87" t="s">
        <v>260</v>
      </c>
      <c r="E665" s="87">
        <v>2</v>
      </c>
      <c r="F665" s="87" t="s">
        <v>10</v>
      </c>
      <c r="G665" s="87" t="s">
        <v>23</v>
      </c>
      <c r="H665" s="87" t="s">
        <v>8</v>
      </c>
      <c r="I665" s="87" t="s">
        <v>8</v>
      </c>
      <c r="J665" s="87" t="s">
        <v>76</v>
      </c>
      <c r="K665" s="87" t="s">
        <v>95</v>
      </c>
      <c r="L665" s="89">
        <v>0</v>
      </c>
      <c r="M665" s="87" t="s">
        <v>5</v>
      </c>
      <c r="N665" s="87" t="s">
        <v>4</v>
      </c>
      <c r="O665" s="87">
        <v>1</v>
      </c>
      <c r="P665" s="87" t="s">
        <v>3</v>
      </c>
      <c r="Q665" s="87" t="s">
        <v>2</v>
      </c>
      <c r="R665" s="87">
        <v>100</v>
      </c>
      <c r="S665" s="87" t="s">
        <v>1</v>
      </c>
      <c r="T665" s="87">
        <v>100</v>
      </c>
      <c r="U665" s="87" t="s">
        <v>0</v>
      </c>
      <c r="V665" s="87"/>
      <c r="W665" s="87"/>
      <c r="X665" s="87"/>
      <c r="Y665" s="87"/>
      <c r="AA665" s="87"/>
      <c r="AB665" s="90"/>
      <c r="AC665" s="87"/>
      <c r="AD665" s="87"/>
    </row>
    <row r="666" spans="1:31">
      <c r="A666" s="86" t="s">
        <v>269</v>
      </c>
      <c r="B666" s="86" t="s">
        <v>1463</v>
      </c>
      <c r="C666" s="88">
        <v>45187</v>
      </c>
      <c r="D666" s="87" t="s">
        <v>260</v>
      </c>
      <c r="E666" s="87">
        <v>2</v>
      </c>
      <c r="F666" s="87" t="s">
        <v>10</v>
      </c>
      <c r="G666" s="87" t="s">
        <v>23</v>
      </c>
      <c r="H666" s="87" t="s">
        <v>8</v>
      </c>
      <c r="I666" s="87" t="s">
        <v>8</v>
      </c>
      <c r="J666" s="87" t="s">
        <v>76</v>
      </c>
      <c r="K666" s="87" t="s">
        <v>95</v>
      </c>
      <c r="L666" s="89">
        <v>0</v>
      </c>
      <c r="M666" s="87" t="s">
        <v>5</v>
      </c>
      <c r="N666" s="87" t="s">
        <v>4</v>
      </c>
      <c r="O666" s="87">
        <v>1</v>
      </c>
      <c r="P666" s="87" t="s">
        <v>3</v>
      </c>
      <c r="Q666" s="87" t="s">
        <v>2</v>
      </c>
      <c r="R666" s="87">
        <v>100</v>
      </c>
      <c r="S666" s="87" t="s">
        <v>1</v>
      </c>
      <c r="T666" s="87">
        <v>100</v>
      </c>
      <c r="U666" s="87" t="s">
        <v>0</v>
      </c>
      <c r="V666" s="87"/>
      <c r="W666" s="87"/>
      <c r="X666" s="87"/>
      <c r="Y666" s="87"/>
      <c r="AA666" s="87"/>
      <c r="AB666" s="90"/>
      <c r="AC666" s="87"/>
      <c r="AD666" s="87"/>
    </row>
    <row r="667" spans="1:31">
      <c r="A667" s="86" t="s">
        <v>268</v>
      </c>
      <c r="B667" s="86" t="s">
        <v>1462</v>
      </c>
      <c r="C667" s="88">
        <v>45187</v>
      </c>
      <c r="D667" s="87" t="s">
        <v>260</v>
      </c>
      <c r="E667" s="87">
        <v>2</v>
      </c>
      <c r="F667" s="87" t="s">
        <v>24</v>
      </c>
      <c r="G667" s="87" t="s">
        <v>23</v>
      </c>
      <c r="H667" s="87" t="s">
        <v>37</v>
      </c>
      <c r="I667" s="87" t="s">
        <v>8</v>
      </c>
      <c r="J667" s="87" t="s">
        <v>7</v>
      </c>
      <c r="K667" s="87" t="s">
        <v>95</v>
      </c>
      <c r="L667" s="89">
        <v>4.4719787875010457E-2</v>
      </c>
      <c r="M667" s="87" t="s">
        <v>17</v>
      </c>
      <c r="N667" s="87" t="s">
        <v>4</v>
      </c>
      <c r="O667" s="87">
        <v>1</v>
      </c>
      <c r="P667" s="87" t="s">
        <v>3</v>
      </c>
      <c r="Q667" s="87" t="s">
        <v>15</v>
      </c>
      <c r="R667" s="87">
        <v>287.8</v>
      </c>
      <c r="S667" s="87" t="s">
        <v>14</v>
      </c>
      <c r="T667" s="87">
        <v>100</v>
      </c>
      <c r="U667" s="87" t="s">
        <v>0</v>
      </c>
      <c r="V667" s="87"/>
      <c r="W667" s="87"/>
      <c r="X667" s="87"/>
      <c r="Y667" s="87"/>
      <c r="AA667" s="87"/>
      <c r="AB667" s="90"/>
      <c r="AC667" s="87"/>
      <c r="AD667" s="87"/>
      <c r="AE667" s="87" t="s">
        <v>1502</v>
      </c>
    </row>
    <row r="668" spans="1:31">
      <c r="A668" s="86" t="s">
        <v>267</v>
      </c>
      <c r="B668" s="86" t="s">
        <v>1462</v>
      </c>
      <c r="C668" s="88">
        <v>45187</v>
      </c>
      <c r="D668" s="87" t="s">
        <v>260</v>
      </c>
      <c r="E668" s="87">
        <v>2</v>
      </c>
      <c r="F668" s="87" t="s">
        <v>24</v>
      </c>
      <c r="G668" s="87" t="s">
        <v>23</v>
      </c>
      <c r="H668" s="87" t="s">
        <v>37</v>
      </c>
      <c r="I668" s="87" t="s">
        <v>8</v>
      </c>
      <c r="J668" s="87" t="s">
        <v>7</v>
      </c>
      <c r="K668" s="87" t="s">
        <v>95</v>
      </c>
      <c r="L668" s="89">
        <v>1.036694130958628E-2</v>
      </c>
      <c r="M668" s="87" t="s">
        <v>17</v>
      </c>
      <c r="N668" s="87" t="s">
        <v>4</v>
      </c>
      <c r="O668" s="87">
        <v>1</v>
      </c>
      <c r="P668" s="87" t="s">
        <v>3</v>
      </c>
      <c r="Q668" s="87" t="s">
        <v>15</v>
      </c>
      <c r="R668" s="87">
        <v>226.3</v>
      </c>
      <c r="S668" s="87" t="s">
        <v>14</v>
      </c>
      <c r="T668" s="87">
        <v>100</v>
      </c>
      <c r="U668" s="87" t="s">
        <v>0</v>
      </c>
      <c r="V668" s="87"/>
      <c r="W668" s="87"/>
      <c r="X668" s="87"/>
      <c r="Y668" s="87"/>
      <c r="AA668" s="87"/>
      <c r="AB668" s="90"/>
      <c r="AC668" s="87"/>
      <c r="AD668" s="87"/>
      <c r="AE668" s="87" t="s">
        <v>1502</v>
      </c>
    </row>
    <row r="669" spans="1:31">
      <c r="A669" s="86" t="s">
        <v>266</v>
      </c>
      <c r="B669" s="86" t="s">
        <v>1241</v>
      </c>
      <c r="C669" s="88">
        <v>45187</v>
      </c>
      <c r="D669" s="87" t="s">
        <v>260</v>
      </c>
      <c r="E669" s="87">
        <v>2</v>
      </c>
      <c r="F669" s="87" t="s">
        <v>24</v>
      </c>
      <c r="G669" s="87" t="s">
        <v>23</v>
      </c>
      <c r="H669" s="87" t="s">
        <v>19</v>
      </c>
      <c r="I669" s="87" t="s">
        <v>8</v>
      </c>
      <c r="J669" s="87" t="s">
        <v>7</v>
      </c>
      <c r="K669" s="87" t="s">
        <v>95</v>
      </c>
      <c r="L669" s="89">
        <v>3.4962362162536495E-2</v>
      </c>
      <c r="M669" s="87" t="s">
        <v>17</v>
      </c>
      <c r="N669" s="87" t="s">
        <v>4</v>
      </c>
      <c r="O669" s="87">
        <v>1</v>
      </c>
      <c r="P669" s="87" t="s">
        <v>3</v>
      </c>
      <c r="Q669" s="87" t="s">
        <v>15</v>
      </c>
      <c r="R669" s="87">
        <v>240.5</v>
      </c>
      <c r="S669" s="87" t="s">
        <v>14</v>
      </c>
      <c r="T669" s="87">
        <v>100</v>
      </c>
      <c r="U669" s="87" t="s">
        <v>0</v>
      </c>
      <c r="V669" s="87"/>
      <c r="W669" s="87"/>
      <c r="X669" s="87"/>
      <c r="Y669" s="87"/>
      <c r="AA669" s="87"/>
      <c r="AB669" s="90"/>
      <c r="AC669" s="87"/>
      <c r="AD669" s="87">
        <f>VLOOKUP(B669,'[1]Wet|Dry-qPCR'!$E$1:$L$167,8,FALSE)</f>
        <v>4.4651250235006886E-4</v>
      </c>
      <c r="AE669" s="87" t="s">
        <v>1501</v>
      </c>
    </row>
    <row r="670" spans="1:31">
      <c r="A670" s="86" t="s">
        <v>265</v>
      </c>
      <c r="B670" s="86" t="s">
        <v>1241</v>
      </c>
      <c r="C670" s="88">
        <v>45187</v>
      </c>
      <c r="D670" s="87" t="s">
        <v>260</v>
      </c>
      <c r="E670" s="87">
        <v>2</v>
      </c>
      <c r="F670" s="87" t="s">
        <v>24</v>
      </c>
      <c r="G670" s="87" t="s">
        <v>23</v>
      </c>
      <c r="H670" s="87" t="s">
        <v>19</v>
      </c>
      <c r="I670" s="87" t="s">
        <v>8</v>
      </c>
      <c r="J670" s="87" t="s">
        <v>7</v>
      </c>
      <c r="K670" s="87" t="s">
        <v>95</v>
      </c>
      <c r="L670" s="89">
        <v>0</v>
      </c>
      <c r="M670" s="87" t="s">
        <v>17</v>
      </c>
      <c r="N670" s="87" t="s">
        <v>4</v>
      </c>
      <c r="O670" s="87">
        <v>1</v>
      </c>
      <c r="P670" s="87" t="s">
        <v>3</v>
      </c>
      <c r="Q670" s="87" t="s">
        <v>15</v>
      </c>
      <c r="R670" s="87">
        <v>229.6</v>
      </c>
      <c r="S670" s="87" t="s">
        <v>14</v>
      </c>
      <c r="T670" s="87">
        <v>100</v>
      </c>
      <c r="U670" s="87" t="s">
        <v>0</v>
      </c>
      <c r="V670" s="87"/>
      <c r="W670" s="87"/>
      <c r="X670" s="87"/>
      <c r="Y670" s="87"/>
      <c r="AA670" s="87"/>
      <c r="AB670" s="90"/>
      <c r="AC670" s="87"/>
      <c r="AD670" s="87">
        <f>VLOOKUP(B670,'[1]Wet|Dry-qPCR'!$E$1:$L$167,8,FALSE)</f>
        <v>4.4651250235006886E-4</v>
      </c>
      <c r="AE670" s="87" t="s">
        <v>1501</v>
      </c>
    </row>
    <row r="671" spans="1:31">
      <c r="A671" s="86" t="s">
        <v>262</v>
      </c>
      <c r="B671" s="86" t="s">
        <v>1460</v>
      </c>
      <c r="C671" s="88">
        <v>45187</v>
      </c>
      <c r="D671" s="87" t="s">
        <v>260</v>
      </c>
      <c r="E671" s="87">
        <v>2</v>
      </c>
      <c r="F671" s="87" t="s">
        <v>10</v>
      </c>
      <c r="G671" s="87" t="s">
        <v>23</v>
      </c>
      <c r="H671" s="87" t="s">
        <v>8</v>
      </c>
      <c r="I671" s="87" t="s">
        <v>8</v>
      </c>
      <c r="J671" s="87" t="s">
        <v>7</v>
      </c>
      <c r="K671" s="87" t="s">
        <v>95</v>
      </c>
      <c r="L671" s="89">
        <v>0</v>
      </c>
      <c r="M671" s="87" t="s">
        <v>5</v>
      </c>
      <c r="N671" s="87" t="s">
        <v>4</v>
      </c>
      <c r="O671" s="87">
        <v>1</v>
      </c>
      <c r="P671" s="87" t="s">
        <v>3</v>
      </c>
      <c r="Q671" s="87" t="s">
        <v>2</v>
      </c>
      <c r="R671" s="87">
        <v>100</v>
      </c>
      <c r="S671" s="87" t="s">
        <v>1</v>
      </c>
      <c r="T671" s="87">
        <v>100</v>
      </c>
      <c r="U671" s="87" t="s">
        <v>0</v>
      </c>
      <c r="V671" s="87"/>
      <c r="W671" s="87"/>
      <c r="X671" s="87"/>
      <c r="Y671" s="87"/>
      <c r="AA671" s="87"/>
      <c r="AB671" s="90"/>
      <c r="AC671" s="87"/>
      <c r="AD671" s="87"/>
    </row>
    <row r="672" spans="1:31">
      <c r="A672" s="86" t="s">
        <v>261</v>
      </c>
      <c r="B672" s="86" t="s">
        <v>1460</v>
      </c>
      <c r="C672" s="88">
        <v>45187</v>
      </c>
      <c r="D672" s="87" t="s">
        <v>260</v>
      </c>
      <c r="E672" s="87">
        <v>2</v>
      </c>
      <c r="F672" s="87" t="s">
        <v>10</v>
      </c>
      <c r="G672" s="87" t="s">
        <v>23</v>
      </c>
      <c r="H672" s="87" t="s">
        <v>8</v>
      </c>
      <c r="I672" s="87" t="s">
        <v>8</v>
      </c>
      <c r="J672" s="87" t="s">
        <v>7</v>
      </c>
      <c r="K672" s="87" t="s">
        <v>95</v>
      </c>
      <c r="L672" s="89">
        <v>0</v>
      </c>
      <c r="M672" s="87" t="s">
        <v>5</v>
      </c>
      <c r="N672" s="87" t="s">
        <v>4</v>
      </c>
      <c r="O672" s="87">
        <v>1</v>
      </c>
      <c r="P672" s="87" t="s">
        <v>3</v>
      </c>
      <c r="Q672" s="87" t="s">
        <v>2</v>
      </c>
      <c r="R672" s="87">
        <v>100</v>
      </c>
      <c r="S672" s="87" t="s">
        <v>1</v>
      </c>
      <c r="T672" s="87">
        <v>100</v>
      </c>
      <c r="U672" s="87" t="s">
        <v>0</v>
      </c>
      <c r="V672" s="87"/>
      <c r="W672" s="87"/>
      <c r="X672" s="87"/>
      <c r="Y672" s="87"/>
      <c r="AA672" s="87"/>
      <c r="AB672" s="90"/>
      <c r="AC672" s="87"/>
      <c r="AD672" s="87"/>
    </row>
    <row r="673" spans="1:31">
      <c r="A673" s="86" t="s">
        <v>264</v>
      </c>
      <c r="B673" s="86" t="s">
        <v>1461</v>
      </c>
      <c r="C673" s="88">
        <v>45187</v>
      </c>
      <c r="D673" s="87" t="s">
        <v>260</v>
      </c>
      <c r="E673" s="87">
        <v>2</v>
      </c>
      <c r="F673" s="87" t="s">
        <v>10</v>
      </c>
      <c r="G673" s="87" t="s">
        <v>23</v>
      </c>
      <c r="H673" s="87" t="s">
        <v>8</v>
      </c>
      <c r="I673" s="87" t="s">
        <v>8</v>
      </c>
      <c r="J673" s="87" t="s">
        <v>81</v>
      </c>
      <c r="K673" s="87" t="s">
        <v>95</v>
      </c>
      <c r="L673" s="89">
        <v>0</v>
      </c>
      <c r="M673" s="87" t="s">
        <v>5</v>
      </c>
      <c r="N673" s="87" t="s">
        <v>4</v>
      </c>
      <c r="O673" s="87">
        <v>1</v>
      </c>
      <c r="P673" s="91">
        <v>0</v>
      </c>
      <c r="Q673" s="87" t="s">
        <v>2</v>
      </c>
      <c r="R673" s="87">
        <v>100</v>
      </c>
      <c r="S673" s="87" t="s">
        <v>1</v>
      </c>
      <c r="T673" s="87">
        <v>100</v>
      </c>
      <c r="U673" s="87" t="s">
        <v>0</v>
      </c>
      <c r="V673" s="87"/>
      <c r="W673" s="87"/>
      <c r="X673" s="87"/>
      <c r="Y673" s="87"/>
      <c r="AA673" s="87"/>
      <c r="AB673" s="90"/>
      <c r="AC673" s="87"/>
      <c r="AD673" s="87"/>
    </row>
    <row r="674" spans="1:31">
      <c r="A674" s="86" t="s">
        <v>263</v>
      </c>
      <c r="B674" s="86" t="s">
        <v>1461</v>
      </c>
      <c r="C674" s="88">
        <v>45187</v>
      </c>
      <c r="D674" s="87" t="s">
        <v>260</v>
      </c>
      <c r="E674" s="87">
        <v>2</v>
      </c>
      <c r="F674" s="87" t="s">
        <v>10</v>
      </c>
      <c r="G674" s="87" t="s">
        <v>23</v>
      </c>
      <c r="H674" s="87" t="s">
        <v>8</v>
      </c>
      <c r="I674" s="87" t="s">
        <v>8</v>
      </c>
      <c r="J674" s="87" t="s">
        <v>81</v>
      </c>
      <c r="K674" s="87" t="s">
        <v>95</v>
      </c>
      <c r="L674" s="89">
        <v>5.1352225244045258E-2</v>
      </c>
      <c r="M674" s="87" t="s">
        <v>5</v>
      </c>
      <c r="N674" s="87" t="s">
        <v>4</v>
      </c>
      <c r="O674" s="87">
        <v>1</v>
      </c>
      <c r="P674" s="91">
        <f>IF(J674="DUP",(ABS(L674-L672)/AVERAGE(L674,L672)*100),"")</f>
        <v>200</v>
      </c>
      <c r="Q674" s="87" t="s">
        <v>2</v>
      </c>
      <c r="R674" s="87">
        <v>100</v>
      </c>
      <c r="S674" s="87" t="s">
        <v>1</v>
      </c>
      <c r="T674" s="87">
        <v>100</v>
      </c>
      <c r="U674" s="87" t="s">
        <v>0</v>
      </c>
      <c r="V674" s="87"/>
      <c r="W674" s="87"/>
      <c r="X674" s="87"/>
      <c r="Y674" s="87"/>
      <c r="AA674" s="87"/>
      <c r="AB674" s="90"/>
      <c r="AC674" s="87"/>
      <c r="AD674" s="87"/>
    </row>
    <row r="675" spans="1:31">
      <c r="A675" s="86" t="s">
        <v>258</v>
      </c>
      <c r="B675" s="86" t="s">
        <v>1265</v>
      </c>
      <c r="C675" s="88">
        <v>45188</v>
      </c>
      <c r="D675" s="87" t="s">
        <v>828</v>
      </c>
      <c r="E675" s="87">
        <v>2</v>
      </c>
      <c r="F675" s="87" t="s">
        <v>20</v>
      </c>
      <c r="G675" s="87" t="s">
        <v>9</v>
      </c>
      <c r="H675" s="87" t="s">
        <v>37</v>
      </c>
      <c r="I675" s="87" t="s">
        <v>8</v>
      </c>
      <c r="J675" s="87" t="s">
        <v>7</v>
      </c>
      <c r="K675" s="87" t="s">
        <v>95</v>
      </c>
      <c r="L675" s="89">
        <v>3.1149504444482307E-2</v>
      </c>
      <c r="M675" s="87" t="s">
        <v>17</v>
      </c>
      <c r="N675" s="87" t="s">
        <v>4</v>
      </c>
      <c r="O675" s="87">
        <v>1</v>
      </c>
      <c r="P675" s="87" t="s">
        <v>3</v>
      </c>
      <c r="Q675" s="87" t="s">
        <v>15</v>
      </c>
      <c r="R675" s="87">
        <v>246.9</v>
      </c>
      <c r="S675" s="87" t="s">
        <v>14</v>
      </c>
      <c r="T675" s="87">
        <v>100</v>
      </c>
      <c r="U675" s="87" t="s">
        <v>0</v>
      </c>
      <c r="V675" s="87">
        <f>VLOOKUP(B675,'[1]Config_Svol-Sarea-DM'!$I$2:$M$190,4,FALSE)</f>
        <v>500</v>
      </c>
      <c r="W675" s="87">
        <f>VLOOKUP(B675,'[1]Config_Svol-Sarea-DM'!$I$2:$M$190,5,FALSE)</f>
        <v>1</v>
      </c>
      <c r="X675" s="89"/>
      <c r="Y675" s="95" t="s">
        <v>1504</v>
      </c>
      <c r="Z675" s="87">
        <f>VLOOKUP(B675,'[1]Config_Svol-Sarea-DM'!$I$2:$M$190,2,FALSE)</f>
        <v>3.3000000000000003E-5</v>
      </c>
      <c r="AA675" s="87">
        <f>VLOOKUP(B675,'[1]Config_Svol-Sarea-DM'!$I$2:$M$190,3,FALSE)</f>
        <v>3.4000000000000001E-6</v>
      </c>
      <c r="AB675" s="90"/>
      <c r="AC675" s="87" t="s">
        <v>1496</v>
      </c>
      <c r="AD675" s="87">
        <f>VLOOKUP(B675,'[1]Wet|Dry-qPCR'!$E$1:$L$167,8,FALSE)</f>
        <v>2.9469169417604413E-2</v>
      </c>
      <c r="AE675" s="87" t="s">
        <v>1500</v>
      </c>
    </row>
    <row r="676" spans="1:31">
      <c r="A676" s="86" t="s">
        <v>257</v>
      </c>
      <c r="B676" s="86" t="s">
        <v>1265</v>
      </c>
      <c r="C676" s="88">
        <v>45188</v>
      </c>
      <c r="D676" s="87" t="s">
        <v>828</v>
      </c>
      <c r="E676" s="87">
        <v>2</v>
      </c>
      <c r="F676" s="87" t="s">
        <v>20</v>
      </c>
      <c r="G676" s="87" t="s">
        <v>9</v>
      </c>
      <c r="H676" s="87" t="s">
        <v>37</v>
      </c>
      <c r="I676" s="87" t="s">
        <v>8</v>
      </c>
      <c r="J676" s="87" t="s">
        <v>7</v>
      </c>
      <c r="K676" s="87" t="s">
        <v>95</v>
      </c>
      <c r="L676" s="89">
        <v>0.21241571606889284</v>
      </c>
      <c r="M676" s="87" t="s">
        <v>17</v>
      </c>
      <c r="N676" s="87" t="s">
        <v>4</v>
      </c>
      <c r="O676" s="87">
        <v>1</v>
      </c>
      <c r="P676" s="87" t="s">
        <v>3</v>
      </c>
      <c r="Q676" s="87" t="s">
        <v>15</v>
      </c>
      <c r="R676" s="87">
        <v>283.2</v>
      </c>
      <c r="S676" s="87" t="s">
        <v>14</v>
      </c>
      <c r="T676" s="87">
        <v>100</v>
      </c>
      <c r="U676" s="87" t="s">
        <v>0</v>
      </c>
      <c r="V676" s="87">
        <f>VLOOKUP(B676,'[1]Config_Svol-Sarea-DM'!$I$2:$M$190,4,FALSE)</f>
        <v>500</v>
      </c>
      <c r="W676" s="87">
        <f>VLOOKUP(B676,'[1]Config_Svol-Sarea-DM'!$I$2:$M$190,5,FALSE)</f>
        <v>1</v>
      </c>
      <c r="X676" s="89"/>
      <c r="Y676" s="95" t="s">
        <v>1504</v>
      </c>
      <c r="Z676" s="87">
        <f>VLOOKUP(B676,'[1]Config_Svol-Sarea-DM'!$I$2:$M$190,2,FALSE)</f>
        <v>3.3000000000000003E-5</v>
      </c>
      <c r="AA676" s="87">
        <f>VLOOKUP(B676,'[1]Config_Svol-Sarea-DM'!$I$2:$M$190,3,FALSE)</f>
        <v>3.4000000000000001E-6</v>
      </c>
      <c r="AB676" s="90"/>
      <c r="AC676" s="87" t="s">
        <v>1496</v>
      </c>
      <c r="AD676" s="87">
        <f>VLOOKUP(B676,'[1]Wet|Dry-qPCR'!$E$1:$L$167,8,FALSE)</f>
        <v>2.9469169417604413E-2</v>
      </c>
      <c r="AE676" s="87" t="s">
        <v>1500</v>
      </c>
    </row>
    <row r="677" spans="1:31">
      <c r="A677" s="86" t="s">
        <v>248</v>
      </c>
      <c r="B677" s="86" t="s">
        <v>1266</v>
      </c>
      <c r="C677" s="88">
        <v>45188</v>
      </c>
      <c r="D677" s="87" t="s">
        <v>828</v>
      </c>
      <c r="E677" s="87">
        <v>2</v>
      </c>
      <c r="F677" s="87" t="s">
        <v>47</v>
      </c>
      <c r="G677" s="87" t="s">
        <v>9</v>
      </c>
      <c r="H677" s="87" t="s">
        <v>8</v>
      </c>
      <c r="I677" s="87" t="s">
        <v>8</v>
      </c>
      <c r="J677" s="87" t="s">
        <v>7</v>
      </c>
      <c r="K677" s="87" t="s">
        <v>95</v>
      </c>
      <c r="L677" s="89">
        <v>0</v>
      </c>
      <c r="M677" s="87" t="s">
        <v>17</v>
      </c>
      <c r="N677" s="87" t="s">
        <v>4</v>
      </c>
      <c r="O677" s="87">
        <v>1</v>
      </c>
      <c r="P677" s="87" t="s">
        <v>3</v>
      </c>
      <c r="Q677" s="87" t="s">
        <v>15</v>
      </c>
      <c r="R677" s="87">
        <v>248.5</v>
      </c>
      <c r="S677" s="87" t="s">
        <v>14</v>
      </c>
      <c r="T677" s="87">
        <v>100</v>
      </c>
      <c r="U677" s="87" t="s">
        <v>0</v>
      </c>
      <c r="V677" s="87">
        <f>VLOOKUP(B677,'[1]Config_Svol-Sarea-DM'!$I$2:$M$190,4,FALSE)</f>
        <v>1300</v>
      </c>
      <c r="W677" s="87">
        <f>VLOOKUP(B677,'[1]Config_Svol-Sarea-DM'!$I$2:$M$190,5,FALSE)</f>
        <v>1.4630000000000001E-2</v>
      </c>
      <c r="X677" s="89"/>
      <c r="Y677" s="95" t="s">
        <v>1504</v>
      </c>
      <c r="Z677" s="87">
        <f>VLOOKUP(B677,'[1]Config_Svol-Sarea-DM'!$I$2:$M$190,2,FALSE)</f>
        <v>4.3E-3</v>
      </c>
      <c r="AA677" s="87">
        <f>VLOOKUP(B677,'[1]Config_Svol-Sarea-DM'!$I$2:$M$190,3,FALSE)</f>
        <v>5.2999999999999998E-4</v>
      </c>
      <c r="AB677" s="90"/>
      <c r="AC677" s="87" t="s">
        <v>1496</v>
      </c>
      <c r="AD677" s="87">
        <f>VLOOKUP(B677,'[1]Wet|Dry-qPCR'!$E$1:$L$167,8,FALSE)</f>
        <v>3.0886850152905196E-2</v>
      </c>
      <c r="AE677" s="87" t="s">
        <v>1500</v>
      </c>
    </row>
    <row r="678" spans="1:31">
      <c r="A678" s="86" t="s">
        <v>247</v>
      </c>
      <c r="B678" s="86" t="s">
        <v>1266</v>
      </c>
      <c r="C678" s="88">
        <v>45188</v>
      </c>
      <c r="D678" s="87" t="s">
        <v>828</v>
      </c>
      <c r="E678" s="87">
        <v>2</v>
      </c>
      <c r="F678" s="87" t="s">
        <v>47</v>
      </c>
      <c r="G678" s="87" t="s">
        <v>9</v>
      </c>
      <c r="H678" s="87" t="s">
        <v>8</v>
      </c>
      <c r="I678" s="87" t="s">
        <v>8</v>
      </c>
      <c r="J678" s="87" t="s">
        <v>7</v>
      </c>
      <c r="K678" s="87" t="s">
        <v>95</v>
      </c>
      <c r="L678" s="89">
        <v>0</v>
      </c>
      <c r="M678" s="87" t="s">
        <v>17</v>
      </c>
      <c r="N678" s="87" t="s">
        <v>4</v>
      </c>
      <c r="O678" s="87">
        <v>1</v>
      </c>
      <c r="P678" s="87" t="s">
        <v>3</v>
      </c>
      <c r="Q678" s="87" t="s">
        <v>15</v>
      </c>
      <c r="R678" s="87">
        <v>239</v>
      </c>
      <c r="S678" s="87" t="s">
        <v>14</v>
      </c>
      <c r="T678" s="87">
        <v>100</v>
      </c>
      <c r="U678" s="87" t="s">
        <v>0</v>
      </c>
      <c r="V678" s="87">
        <f>VLOOKUP(B678,'[1]Config_Svol-Sarea-DM'!$I$2:$M$190,4,FALSE)</f>
        <v>1300</v>
      </c>
      <c r="W678" s="87">
        <f>VLOOKUP(B678,'[1]Config_Svol-Sarea-DM'!$I$2:$M$190,5,FALSE)</f>
        <v>1.4630000000000001E-2</v>
      </c>
      <c r="X678" s="89"/>
      <c r="Y678" s="95" t="s">
        <v>1504</v>
      </c>
      <c r="Z678" s="87">
        <f>VLOOKUP(B678,'[1]Config_Svol-Sarea-DM'!$I$2:$M$190,2,FALSE)</f>
        <v>4.3E-3</v>
      </c>
      <c r="AA678" s="87">
        <f>VLOOKUP(B678,'[1]Config_Svol-Sarea-DM'!$I$2:$M$190,3,FALSE)</f>
        <v>5.2999999999999998E-4</v>
      </c>
      <c r="AB678" s="90"/>
      <c r="AC678" s="87" t="s">
        <v>1496</v>
      </c>
      <c r="AD678" s="87">
        <f>VLOOKUP(B678,'[1]Wet|Dry-qPCR'!$E$1:$L$167,8,FALSE)</f>
        <v>3.0886850152905196E-2</v>
      </c>
      <c r="AE678" s="87" t="s">
        <v>1500</v>
      </c>
    </row>
    <row r="679" spans="1:31">
      <c r="A679" s="86" t="s">
        <v>254</v>
      </c>
      <c r="B679" s="86" t="s">
        <v>1268</v>
      </c>
      <c r="C679" s="88">
        <v>45188</v>
      </c>
      <c r="D679" s="87" t="s">
        <v>828</v>
      </c>
      <c r="E679" s="87">
        <v>2</v>
      </c>
      <c r="F679" s="87" t="s">
        <v>47</v>
      </c>
      <c r="G679" s="87" t="s">
        <v>9</v>
      </c>
      <c r="H679" s="87" t="s">
        <v>8</v>
      </c>
      <c r="I679" s="87" t="s">
        <v>8</v>
      </c>
      <c r="J679" s="87" t="s">
        <v>81</v>
      </c>
      <c r="K679" s="87" t="s">
        <v>95</v>
      </c>
      <c r="L679" s="89">
        <v>8.5105696919164208E-3</v>
      </c>
      <c r="M679" s="87" t="s">
        <v>17</v>
      </c>
      <c r="N679" s="87" t="s">
        <v>4</v>
      </c>
      <c r="O679" s="87">
        <v>1</v>
      </c>
      <c r="P679" s="91">
        <f>IF(J679="DUP",(ABS(L679-L677)/AVERAGE(L679,L677)*100),"")</f>
        <v>200</v>
      </c>
      <c r="Q679" s="87" t="s">
        <v>15</v>
      </c>
      <c r="R679" s="87">
        <v>276.8</v>
      </c>
      <c r="S679" s="87" t="s">
        <v>14</v>
      </c>
      <c r="T679" s="87">
        <v>100</v>
      </c>
      <c r="U679" s="87" t="s">
        <v>0</v>
      </c>
      <c r="V679" s="87">
        <f>VLOOKUP(B679,'[1]Config_Svol-Sarea-DM'!$I$2:$M$190,4,FALSE)</f>
        <v>1300</v>
      </c>
      <c r="W679" s="87">
        <f>VLOOKUP(B679,'[1]Config_Svol-Sarea-DM'!$I$2:$M$190,5,FALSE)</f>
        <v>1.4630000000000001E-2</v>
      </c>
      <c r="X679" s="89"/>
      <c r="Y679" s="95" t="s">
        <v>1504</v>
      </c>
      <c r="Z679" s="87">
        <f>VLOOKUP(B679,'[1]Config_Svol-Sarea-DM'!$I$2:$M$190,2,FALSE)</f>
        <v>0.01</v>
      </c>
      <c r="AA679" s="87">
        <f>VLOOKUP(B679,'[1]Config_Svol-Sarea-DM'!$I$2:$M$190,3,FALSE)</f>
        <v>1.4E-3</v>
      </c>
      <c r="AB679" s="90"/>
      <c r="AC679" s="87" t="s">
        <v>1496</v>
      </c>
      <c r="AD679" s="87">
        <f>VLOOKUP(B679,'[1]Wet|Dry-qPCR'!$E$1:$L$167,8,FALSE)</f>
        <v>1.6628371024307569E-2</v>
      </c>
      <c r="AE679" s="87" t="s">
        <v>1500</v>
      </c>
    </row>
    <row r="680" spans="1:31">
      <c r="A680" s="86" t="s">
        <v>253</v>
      </c>
      <c r="B680" s="86" t="s">
        <v>1268</v>
      </c>
      <c r="C680" s="88">
        <v>45188</v>
      </c>
      <c r="D680" s="87" t="s">
        <v>828</v>
      </c>
      <c r="E680" s="87">
        <v>2</v>
      </c>
      <c r="F680" s="87" t="s">
        <v>47</v>
      </c>
      <c r="G680" s="87" t="s">
        <v>9</v>
      </c>
      <c r="H680" s="87" t="s">
        <v>8</v>
      </c>
      <c r="I680" s="87" t="s">
        <v>8</v>
      </c>
      <c r="J680" s="87" t="s">
        <v>81</v>
      </c>
      <c r="K680" s="87" t="s">
        <v>95</v>
      </c>
      <c r="L680" s="89">
        <v>1.8274520850941001E-2</v>
      </c>
      <c r="M680" s="87" t="s">
        <v>17</v>
      </c>
      <c r="N680" s="87" t="s">
        <v>4</v>
      </c>
      <c r="O680" s="87">
        <v>1</v>
      </c>
      <c r="P680" s="91">
        <f>IF(J680="DUP",(ABS(L680-L678)/AVERAGE(L680,L678)*100),"")</f>
        <v>200</v>
      </c>
      <c r="Q680" s="87" t="s">
        <v>15</v>
      </c>
      <c r="R680" s="87">
        <v>238.6</v>
      </c>
      <c r="S680" s="87" t="s">
        <v>14</v>
      </c>
      <c r="T680" s="87">
        <v>100</v>
      </c>
      <c r="U680" s="87" t="s">
        <v>0</v>
      </c>
      <c r="V680" s="87">
        <f>VLOOKUP(B680,'[1]Config_Svol-Sarea-DM'!$I$2:$M$190,4,FALSE)</f>
        <v>1300</v>
      </c>
      <c r="W680" s="87">
        <f>VLOOKUP(B680,'[1]Config_Svol-Sarea-DM'!$I$2:$M$190,5,FALSE)</f>
        <v>1.4630000000000001E-2</v>
      </c>
      <c r="X680" s="89"/>
      <c r="Y680" s="95" t="s">
        <v>1504</v>
      </c>
      <c r="Z680" s="87">
        <f>VLOOKUP(B680,'[1]Config_Svol-Sarea-DM'!$I$2:$M$190,2,FALSE)</f>
        <v>0.01</v>
      </c>
      <c r="AA680" s="87">
        <f>VLOOKUP(B680,'[1]Config_Svol-Sarea-DM'!$I$2:$M$190,3,FALSE)</f>
        <v>1.4E-3</v>
      </c>
      <c r="AB680" s="90"/>
      <c r="AC680" s="87" t="s">
        <v>1496</v>
      </c>
      <c r="AD680" s="87">
        <f>VLOOKUP(B680,'[1]Wet|Dry-qPCR'!$E$1:$L$167,8,FALSE)</f>
        <v>1.6628371024307569E-2</v>
      </c>
      <c r="AE680" s="87" t="s">
        <v>1500</v>
      </c>
    </row>
    <row r="681" spans="1:31">
      <c r="A681" s="86" t="s">
        <v>256</v>
      </c>
      <c r="B681" s="86" t="s">
        <v>1267</v>
      </c>
      <c r="C681" s="88">
        <v>45188</v>
      </c>
      <c r="D681" s="87" t="s">
        <v>828</v>
      </c>
      <c r="E681" s="87">
        <v>2</v>
      </c>
      <c r="F681" s="87" t="s">
        <v>20</v>
      </c>
      <c r="G681" s="87" t="s">
        <v>9</v>
      </c>
      <c r="H681" s="87" t="s">
        <v>19</v>
      </c>
      <c r="I681" s="87" t="s">
        <v>8</v>
      </c>
      <c r="J681" s="87" t="s">
        <v>7</v>
      </c>
      <c r="K681" s="87" t="s">
        <v>95</v>
      </c>
      <c r="L681" s="89">
        <v>7.5333121046605014E-2</v>
      </c>
      <c r="M681" s="87" t="s">
        <v>17</v>
      </c>
      <c r="N681" s="87" t="s">
        <v>4</v>
      </c>
      <c r="O681" s="87">
        <v>1</v>
      </c>
      <c r="P681" s="87" t="s">
        <v>3</v>
      </c>
      <c r="Q681" s="87" t="s">
        <v>15</v>
      </c>
      <c r="R681" s="87">
        <v>205.7</v>
      </c>
      <c r="S681" s="87" t="s">
        <v>14</v>
      </c>
      <c r="T681" s="87">
        <v>100</v>
      </c>
      <c r="U681" s="87" t="s">
        <v>0</v>
      </c>
      <c r="V681" s="87">
        <f>VLOOKUP(B681,'[1]Config_Svol-Sarea-DM'!$I$2:$M$190,4,FALSE)</f>
        <v>500</v>
      </c>
      <c r="W681" s="87">
        <f>VLOOKUP(B681,'[1]Config_Svol-Sarea-DM'!$I$2:$M$190,5,FALSE)</f>
        <v>8.5999999999999993E-2</v>
      </c>
      <c r="X681" s="89"/>
      <c r="Y681" s="95" t="s">
        <v>1504</v>
      </c>
      <c r="Z681" s="87">
        <f>VLOOKUP(B681,'[1]Config_Svol-Sarea-DM'!$I$2:$M$190,2,FALSE)</f>
        <v>2.7999999999999998E-4</v>
      </c>
      <c r="AA681" s="87">
        <f>VLOOKUP(B681,'[1]Config_Svol-Sarea-DM'!$I$2:$M$190,3,FALSE)</f>
        <v>4.3999999999999999E-5</v>
      </c>
      <c r="AB681" s="90"/>
      <c r="AC681" s="87" t="s">
        <v>1496</v>
      </c>
      <c r="AD681" s="87">
        <f>VLOOKUP(B681,'[1]Wet|Dry-qPCR'!$E$1:$L$167,8,FALSE)</f>
        <v>1.1937604744102106E-2</v>
      </c>
      <c r="AE681" s="87" t="s">
        <v>1500</v>
      </c>
    </row>
    <row r="682" spans="1:31">
      <c r="A682" s="86" t="s">
        <v>255</v>
      </c>
      <c r="B682" s="86" t="s">
        <v>1267</v>
      </c>
      <c r="C682" s="88">
        <v>45188</v>
      </c>
      <c r="D682" s="87" t="s">
        <v>828</v>
      </c>
      <c r="E682" s="87">
        <v>2</v>
      </c>
      <c r="F682" s="87" t="s">
        <v>20</v>
      </c>
      <c r="G682" s="87" t="s">
        <v>9</v>
      </c>
      <c r="H682" s="87" t="s">
        <v>19</v>
      </c>
      <c r="I682" s="87" t="s">
        <v>8</v>
      </c>
      <c r="J682" s="87" t="s">
        <v>7</v>
      </c>
      <c r="K682" s="87" t="s">
        <v>95</v>
      </c>
      <c r="L682" s="89">
        <v>2.52012320984842E-2</v>
      </c>
      <c r="M682" s="87" t="s">
        <v>17</v>
      </c>
      <c r="N682" s="87" t="s">
        <v>4</v>
      </c>
      <c r="O682" s="87">
        <v>1</v>
      </c>
      <c r="P682" s="87" t="s">
        <v>3</v>
      </c>
      <c r="Q682" s="87" t="s">
        <v>15</v>
      </c>
      <c r="R682" s="87">
        <v>295.5</v>
      </c>
      <c r="S682" s="87" t="s">
        <v>14</v>
      </c>
      <c r="T682" s="87">
        <v>100</v>
      </c>
      <c r="U682" s="87" t="s">
        <v>0</v>
      </c>
      <c r="V682" s="87">
        <f>VLOOKUP(B682,'[1]Config_Svol-Sarea-DM'!$I$2:$M$190,4,FALSE)</f>
        <v>500</v>
      </c>
      <c r="W682" s="87">
        <f>VLOOKUP(B682,'[1]Config_Svol-Sarea-DM'!$I$2:$M$190,5,FALSE)</f>
        <v>8.5999999999999993E-2</v>
      </c>
      <c r="X682" s="89"/>
      <c r="Y682" s="95" t="s">
        <v>1504</v>
      </c>
      <c r="Z682" s="87">
        <f>VLOOKUP(B682,'[1]Config_Svol-Sarea-DM'!$I$2:$M$190,2,FALSE)</f>
        <v>2.7999999999999998E-4</v>
      </c>
      <c r="AA682" s="87">
        <f>VLOOKUP(B682,'[1]Config_Svol-Sarea-DM'!$I$2:$M$190,3,FALSE)</f>
        <v>4.3999999999999999E-5</v>
      </c>
      <c r="AB682" s="90"/>
      <c r="AC682" s="87" t="s">
        <v>1496</v>
      </c>
      <c r="AD682" s="87">
        <f>VLOOKUP(B682,'[1]Wet|Dry-qPCR'!$E$1:$L$167,8,FALSE)</f>
        <v>1.1937604744102106E-2</v>
      </c>
      <c r="AE682" s="87" t="s">
        <v>1500</v>
      </c>
    </row>
    <row r="683" spans="1:31">
      <c r="A683" s="86" t="s">
        <v>252</v>
      </c>
      <c r="B683" s="86" t="s">
        <v>1269</v>
      </c>
      <c r="C683" s="88">
        <v>45188</v>
      </c>
      <c r="D683" s="87" t="s">
        <v>828</v>
      </c>
      <c r="E683" s="87">
        <v>2</v>
      </c>
      <c r="F683" s="87" t="s">
        <v>24</v>
      </c>
      <c r="G683" s="87" t="s">
        <v>23</v>
      </c>
      <c r="H683" s="87" t="s">
        <v>37</v>
      </c>
      <c r="I683" s="87" t="s">
        <v>8</v>
      </c>
      <c r="J683" s="87" t="s">
        <v>7</v>
      </c>
      <c r="K683" s="87" t="s">
        <v>95</v>
      </c>
      <c r="L683" s="89">
        <v>0</v>
      </c>
      <c r="M683" s="87" t="s">
        <v>17</v>
      </c>
      <c r="N683" s="87" t="s">
        <v>4</v>
      </c>
      <c r="O683" s="87">
        <v>1</v>
      </c>
      <c r="P683" s="87" t="s">
        <v>3</v>
      </c>
      <c r="Q683" s="87" t="s">
        <v>15</v>
      </c>
      <c r="R683" s="87">
        <v>291</v>
      </c>
      <c r="S683" s="87" t="s">
        <v>14</v>
      </c>
      <c r="T683" s="87">
        <v>100</v>
      </c>
      <c r="U683" s="87" t="s">
        <v>0</v>
      </c>
      <c r="V683" s="87"/>
      <c r="W683" s="87"/>
      <c r="X683" s="89"/>
      <c r="Y683" s="87"/>
      <c r="AA683" s="87"/>
      <c r="AB683" s="90"/>
      <c r="AC683" s="87"/>
      <c r="AD683" s="87">
        <f>VLOOKUP(B683,'[1]Wet|Dry-qPCR'!$E$1:$L$167,8,FALSE)</f>
        <v>3.0385909252523036E-2</v>
      </c>
      <c r="AE683" s="87" t="s">
        <v>1501</v>
      </c>
    </row>
    <row r="684" spans="1:31">
      <c r="A684" s="86" t="s">
        <v>251</v>
      </c>
      <c r="B684" s="86" t="s">
        <v>1269</v>
      </c>
      <c r="C684" s="88">
        <v>45188</v>
      </c>
      <c r="D684" s="87" t="s">
        <v>828</v>
      </c>
      <c r="E684" s="87">
        <v>2</v>
      </c>
      <c r="F684" s="87" t="s">
        <v>24</v>
      </c>
      <c r="G684" s="87" t="s">
        <v>23</v>
      </c>
      <c r="H684" s="87" t="s">
        <v>37</v>
      </c>
      <c r="I684" s="87" t="s">
        <v>8</v>
      </c>
      <c r="J684" s="87" t="s">
        <v>7</v>
      </c>
      <c r="K684" s="87" t="s">
        <v>95</v>
      </c>
      <c r="L684" s="89">
        <v>4.1034517448339893E-2</v>
      </c>
      <c r="M684" s="87" t="s">
        <v>17</v>
      </c>
      <c r="N684" s="87" t="s">
        <v>4</v>
      </c>
      <c r="O684" s="87">
        <v>1</v>
      </c>
      <c r="P684" s="87" t="s">
        <v>3</v>
      </c>
      <c r="Q684" s="87" t="s">
        <v>15</v>
      </c>
      <c r="R684" s="87">
        <v>268</v>
      </c>
      <c r="S684" s="87" t="s">
        <v>14</v>
      </c>
      <c r="T684" s="87">
        <v>100</v>
      </c>
      <c r="U684" s="87" t="s">
        <v>0</v>
      </c>
      <c r="V684" s="87"/>
      <c r="W684" s="87"/>
      <c r="X684" s="89"/>
      <c r="Y684" s="87"/>
      <c r="AA684" s="87"/>
      <c r="AB684" s="90"/>
      <c r="AC684" s="87"/>
      <c r="AD684" s="87">
        <f>VLOOKUP(B684,'[1]Wet|Dry-qPCR'!$E$1:$L$167,8,FALSE)</f>
        <v>3.0385909252523036E-2</v>
      </c>
      <c r="AE684" s="87" t="s">
        <v>1501</v>
      </c>
    </row>
    <row r="685" spans="1:31">
      <c r="A685" s="86" t="s">
        <v>250</v>
      </c>
      <c r="B685" s="86" t="s">
        <v>1270</v>
      </c>
      <c r="C685" s="88">
        <v>45188</v>
      </c>
      <c r="D685" s="87" t="s">
        <v>828</v>
      </c>
      <c r="E685" s="87">
        <v>2</v>
      </c>
      <c r="F685" s="87" t="s">
        <v>24</v>
      </c>
      <c r="G685" s="87" t="s">
        <v>23</v>
      </c>
      <c r="H685" s="87" t="s">
        <v>19</v>
      </c>
      <c r="I685" s="87" t="s">
        <v>8</v>
      </c>
      <c r="J685" s="87" t="s">
        <v>7</v>
      </c>
      <c r="K685" s="87" t="s">
        <v>95</v>
      </c>
      <c r="L685" s="89">
        <v>5.025640811083304E-2</v>
      </c>
      <c r="M685" s="87" t="s">
        <v>17</v>
      </c>
      <c r="N685" s="87" t="s">
        <v>4</v>
      </c>
      <c r="O685" s="87">
        <v>1</v>
      </c>
      <c r="P685" s="87" t="s">
        <v>3</v>
      </c>
      <c r="Q685" s="87" t="s">
        <v>15</v>
      </c>
      <c r="R685" s="87">
        <v>273.5</v>
      </c>
      <c r="S685" s="87" t="s">
        <v>14</v>
      </c>
      <c r="T685" s="87">
        <v>100</v>
      </c>
      <c r="U685" s="87" t="s">
        <v>0</v>
      </c>
      <c r="V685" s="87"/>
      <c r="W685" s="87"/>
      <c r="X685" s="89"/>
      <c r="Y685" s="87"/>
      <c r="AA685" s="87"/>
      <c r="AB685" s="90"/>
      <c r="AC685" s="87"/>
      <c r="AD685" s="87">
        <f>VLOOKUP(B685,'[1]Wet|Dry-qPCR'!$E$1:$L$167,8,FALSE)</f>
        <v>2.14E-3</v>
      </c>
      <c r="AE685" s="87" t="s">
        <v>1501</v>
      </c>
    </row>
    <row r="686" spans="1:31">
      <c r="A686" s="86" t="s">
        <v>249</v>
      </c>
      <c r="B686" s="86" t="s">
        <v>1270</v>
      </c>
      <c r="C686" s="88">
        <v>45188</v>
      </c>
      <c r="D686" s="87" t="s">
        <v>828</v>
      </c>
      <c r="E686" s="87">
        <v>2</v>
      </c>
      <c r="F686" s="87" t="s">
        <v>24</v>
      </c>
      <c r="G686" s="87" t="s">
        <v>23</v>
      </c>
      <c r="H686" s="87" t="s">
        <v>19</v>
      </c>
      <c r="I686" s="87" t="s">
        <v>8</v>
      </c>
      <c r="J686" s="87" t="s">
        <v>7</v>
      </c>
      <c r="K686" s="87" t="s">
        <v>95</v>
      </c>
      <c r="L686" s="89">
        <v>0</v>
      </c>
      <c r="M686" s="87" t="s">
        <v>17</v>
      </c>
      <c r="N686" s="87" t="s">
        <v>4</v>
      </c>
      <c r="O686" s="87">
        <v>1</v>
      </c>
      <c r="P686" s="87" t="s">
        <v>3</v>
      </c>
      <c r="Q686" s="87" t="s">
        <v>15</v>
      </c>
      <c r="R686" s="87">
        <v>290.10000000000002</v>
      </c>
      <c r="S686" s="87" t="s">
        <v>14</v>
      </c>
      <c r="T686" s="87">
        <v>100</v>
      </c>
      <c r="U686" s="87" t="s">
        <v>0</v>
      </c>
      <c r="V686" s="87"/>
      <c r="W686" s="87"/>
      <c r="X686" s="89"/>
      <c r="Y686" s="87"/>
      <c r="AA686" s="87"/>
      <c r="AB686" s="90"/>
      <c r="AC686" s="87"/>
      <c r="AD686" s="87">
        <f>VLOOKUP(B686,'[1]Wet|Dry-qPCR'!$E$1:$L$167,8,FALSE)</f>
        <v>2.14E-3</v>
      </c>
      <c r="AE686" s="87" t="s">
        <v>1501</v>
      </c>
    </row>
    <row r="687" spans="1:31">
      <c r="A687" s="86" t="s">
        <v>248</v>
      </c>
      <c r="B687" s="86" t="s">
        <v>1271</v>
      </c>
      <c r="C687" s="88">
        <v>45223</v>
      </c>
      <c r="D687" s="87" t="s">
        <v>828</v>
      </c>
      <c r="E687" s="87">
        <v>4</v>
      </c>
      <c r="F687" s="87" t="s">
        <v>47</v>
      </c>
      <c r="G687" s="87" t="s">
        <v>9</v>
      </c>
      <c r="H687" s="87" t="s">
        <v>8</v>
      </c>
      <c r="I687" s="87" t="s">
        <v>8</v>
      </c>
      <c r="J687" s="87" t="s">
        <v>7</v>
      </c>
      <c r="K687" s="87" t="s">
        <v>95</v>
      </c>
      <c r="L687" s="89">
        <v>3.359644560377148E-2</v>
      </c>
      <c r="M687" s="87" t="s">
        <v>17</v>
      </c>
      <c r="N687" s="87" t="s">
        <v>4</v>
      </c>
      <c r="O687" s="87">
        <v>1</v>
      </c>
      <c r="P687" s="87" t="s">
        <v>3</v>
      </c>
      <c r="Q687" s="87" t="s">
        <v>15</v>
      </c>
      <c r="R687" s="87">
        <v>265.29999999999995</v>
      </c>
      <c r="S687" s="87" t="s">
        <v>14</v>
      </c>
      <c r="T687" s="87">
        <v>100</v>
      </c>
      <c r="U687" s="87" t="s">
        <v>0</v>
      </c>
      <c r="V687" s="87">
        <f>VLOOKUP(B687,'[1]Config_Svol-Sarea-DM'!$I$2:$M$190,4,FALSE)</f>
        <v>1000</v>
      </c>
      <c r="W687" s="87">
        <f>VLOOKUP(B687,'[1]Config_Svol-Sarea-DM'!$I$2:$M$190,5,FALSE)</f>
        <v>1.4630000000000001E-2</v>
      </c>
      <c r="X687" s="89"/>
      <c r="Y687" s="95" t="s">
        <v>1504</v>
      </c>
      <c r="Z687" s="87">
        <f>VLOOKUP(B687,'[1]Config_Svol-Sarea-DM'!$I$2:$M$190,2,FALSE)</f>
        <v>1.7999999999999999E-2</v>
      </c>
      <c r="AA687" s="87">
        <f>VLOOKUP(B687,'[1]Config_Svol-Sarea-DM'!$I$2:$M$190,3,FALSE)</f>
        <v>2.7000000000000001E-3</v>
      </c>
      <c r="AB687" s="90"/>
      <c r="AC687" s="87" t="s">
        <v>1496</v>
      </c>
      <c r="AD687" s="87">
        <f>VLOOKUP(B687,'[1]Wet|Dry-qPCR'!$E$1:$L$167,8,FALSE)</f>
        <v>2.6527588110526752E-2</v>
      </c>
      <c r="AE687" s="87" t="s">
        <v>1500</v>
      </c>
    </row>
    <row r="688" spans="1:31">
      <c r="A688" s="86" t="s">
        <v>247</v>
      </c>
      <c r="B688" s="86" t="s">
        <v>1271</v>
      </c>
      <c r="C688" s="88">
        <v>45223</v>
      </c>
      <c r="D688" s="87" t="s">
        <v>828</v>
      </c>
      <c r="E688" s="87">
        <v>4</v>
      </c>
      <c r="F688" s="87" t="s">
        <v>47</v>
      </c>
      <c r="G688" s="87" t="s">
        <v>9</v>
      </c>
      <c r="H688" s="87" t="s">
        <v>8</v>
      </c>
      <c r="I688" s="87" t="s">
        <v>8</v>
      </c>
      <c r="J688" s="87" t="s">
        <v>7</v>
      </c>
      <c r="K688" s="87" t="s">
        <v>95</v>
      </c>
      <c r="L688" s="89">
        <v>3.2282651701054356E-2</v>
      </c>
      <c r="M688" s="87" t="s">
        <v>17</v>
      </c>
      <c r="N688" s="87" t="s">
        <v>4</v>
      </c>
      <c r="O688" s="87">
        <v>1</v>
      </c>
      <c r="P688" s="87" t="s">
        <v>3</v>
      </c>
      <c r="Q688" s="87" t="s">
        <v>15</v>
      </c>
      <c r="R688" s="87">
        <v>271.3</v>
      </c>
      <c r="S688" s="87" t="s">
        <v>14</v>
      </c>
      <c r="T688" s="87">
        <v>100</v>
      </c>
      <c r="U688" s="87" t="s">
        <v>0</v>
      </c>
      <c r="V688" s="87">
        <f>VLOOKUP(B688,'[1]Config_Svol-Sarea-DM'!$I$2:$M$190,4,FALSE)</f>
        <v>1000</v>
      </c>
      <c r="W688" s="87">
        <f>VLOOKUP(B688,'[1]Config_Svol-Sarea-DM'!$I$2:$M$190,5,FALSE)</f>
        <v>1.4630000000000001E-2</v>
      </c>
      <c r="X688" s="89"/>
      <c r="Y688" s="95" t="s">
        <v>1504</v>
      </c>
      <c r="Z688" s="87">
        <f>VLOOKUP(B688,'[1]Config_Svol-Sarea-DM'!$I$2:$M$190,2,FALSE)</f>
        <v>1.7999999999999999E-2</v>
      </c>
      <c r="AA688" s="87">
        <f>VLOOKUP(B688,'[1]Config_Svol-Sarea-DM'!$I$2:$M$190,3,FALSE)</f>
        <v>2.7000000000000001E-3</v>
      </c>
      <c r="AB688" s="90"/>
      <c r="AC688" s="87" t="s">
        <v>1496</v>
      </c>
      <c r="AD688" s="87">
        <f>VLOOKUP(B688,'[1]Wet|Dry-qPCR'!$E$1:$L$167,8,FALSE)</f>
        <v>2.6527588110526752E-2</v>
      </c>
      <c r="AE688" s="87" t="s">
        <v>1500</v>
      </c>
    </row>
    <row r="689" spans="1:31">
      <c r="A689" s="86" t="s">
        <v>246</v>
      </c>
      <c r="B689" s="86" t="s">
        <v>1272</v>
      </c>
      <c r="C689" s="88">
        <v>45223</v>
      </c>
      <c r="D689" s="87" t="s">
        <v>828</v>
      </c>
      <c r="E689" s="87">
        <v>4</v>
      </c>
      <c r="F689" s="87" t="s">
        <v>47</v>
      </c>
      <c r="G689" s="87" t="s">
        <v>9</v>
      </c>
      <c r="H689" s="87" t="s">
        <v>8</v>
      </c>
      <c r="I689" s="87" t="s">
        <v>71</v>
      </c>
      <c r="J689" s="87" t="s">
        <v>7</v>
      </c>
      <c r="K689" s="87" t="s">
        <v>95</v>
      </c>
      <c r="L689" s="89">
        <v>3.1176592437146657E-3</v>
      </c>
      <c r="M689" s="87" t="s">
        <v>17</v>
      </c>
      <c r="N689" s="87" t="s">
        <v>4</v>
      </c>
      <c r="O689" s="87">
        <v>1</v>
      </c>
      <c r="P689" s="87" t="s">
        <v>3</v>
      </c>
      <c r="Q689" s="87" t="s">
        <v>15</v>
      </c>
      <c r="R689" s="87">
        <v>281.39999999999998</v>
      </c>
      <c r="S689" s="87" t="s">
        <v>14</v>
      </c>
      <c r="T689" s="87">
        <v>100</v>
      </c>
      <c r="U689" s="87" t="s">
        <v>0</v>
      </c>
      <c r="V689" s="87">
        <f>VLOOKUP(B689,'[1]Config_Svol-Sarea-DM'!$I$2:$M$190,4,FALSE)</f>
        <v>650</v>
      </c>
      <c r="W689" s="87">
        <f>VLOOKUP(B689,'[1]Config_Svol-Sarea-DM'!$I$2:$M$190,5,FALSE)</f>
        <v>7.3099999999999997E-3</v>
      </c>
      <c r="X689" s="89"/>
      <c r="Y689" s="95" t="s">
        <v>1504</v>
      </c>
      <c r="Z689" s="87">
        <f>VLOOKUP(B689,'[1]Config_Svol-Sarea-DM'!$I$2:$M$190,2,FALSE)</f>
        <v>1.9E-2</v>
      </c>
      <c r="AA689" s="87">
        <f>VLOOKUP(B689,'[1]Config_Svol-Sarea-DM'!$I$2:$M$190,3,FALSE)</f>
        <v>5.7000000000000002E-3</v>
      </c>
      <c r="AB689" s="90"/>
      <c r="AC689" s="87" t="s">
        <v>1496</v>
      </c>
      <c r="AD689" s="87">
        <f>VLOOKUP(B689,'[1]Wet|Dry-qPCR'!$E$1:$L$167,8,FALSE)</f>
        <v>2.1254587099475312E-2</v>
      </c>
      <c r="AE689" s="87" t="s">
        <v>1500</v>
      </c>
    </row>
    <row r="690" spans="1:31">
      <c r="A690" s="86" t="s">
        <v>245</v>
      </c>
      <c r="B690" s="86" t="s">
        <v>1272</v>
      </c>
      <c r="C690" s="88">
        <v>45223</v>
      </c>
      <c r="D690" s="87" t="s">
        <v>828</v>
      </c>
      <c r="E690" s="87">
        <v>4</v>
      </c>
      <c r="F690" s="87" t="s">
        <v>47</v>
      </c>
      <c r="G690" s="87" t="s">
        <v>9</v>
      </c>
      <c r="H690" s="87" t="s">
        <v>8</v>
      </c>
      <c r="I690" s="87" t="s">
        <v>71</v>
      </c>
      <c r="J690" s="87" t="s">
        <v>7</v>
      </c>
      <c r="K690" s="87" t="s">
        <v>95</v>
      </c>
      <c r="L690" s="89">
        <v>3.2759187792344067E-2</v>
      </c>
      <c r="M690" s="87" t="s">
        <v>17</v>
      </c>
      <c r="N690" s="87" t="s">
        <v>4</v>
      </c>
      <c r="O690" s="87">
        <v>1</v>
      </c>
      <c r="P690" s="87" t="s">
        <v>3</v>
      </c>
      <c r="Q690" s="87" t="s">
        <v>15</v>
      </c>
      <c r="R690" s="87">
        <v>226.8</v>
      </c>
      <c r="S690" s="87" t="s">
        <v>14</v>
      </c>
      <c r="T690" s="87">
        <v>100</v>
      </c>
      <c r="U690" s="87" t="s">
        <v>0</v>
      </c>
      <c r="V690" s="87">
        <f>VLOOKUP(B690,'[1]Config_Svol-Sarea-DM'!$I$2:$M$190,4,FALSE)</f>
        <v>650</v>
      </c>
      <c r="W690" s="87">
        <f>VLOOKUP(B690,'[1]Config_Svol-Sarea-DM'!$I$2:$M$190,5,FALSE)</f>
        <v>7.3099999999999997E-3</v>
      </c>
      <c r="X690" s="89"/>
      <c r="Y690" s="95" t="s">
        <v>1504</v>
      </c>
      <c r="Z690" s="87">
        <f>VLOOKUP(B690,'[1]Config_Svol-Sarea-DM'!$I$2:$M$190,2,FALSE)</f>
        <v>1.9E-2</v>
      </c>
      <c r="AA690" s="87">
        <f>VLOOKUP(B690,'[1]Config_Svol-Sarea-DM'!$I$2:$M$190,3,FALSE)</f>
        <v>5.7000000000000002E-3</v>
      </c>
      <c r="AB690" s="90"/>
      <c r="AC690" s="87" t="s">
        <v>1496</v>
      </c>
      <c r="AD690" s="87">
        <f>VLOOKUP(B690,'[1]Wet|Dry-qPCR'!$E$1:$L$167,8,FALSE)</f>
        <v>2.1254587099475312E-2</v>
      </c>
      <c r="AE690" s="87" t="s">
        <v>1500</v>
      </c>
    </row>
    <row r="691" spans="1:31">
      <c r="A691" s="86" t="s">
        <v>244</v>
      </c>
      <c r="B691" s="86" t="s">
        <v>1273</v>
      </c>
      <c r="C691" s="88">
        <v>45223</v>
      </c>
      <c r="D691" s="87" t="s">
        <v>828</v>
      </c>
      <c r="E691" s="87">
        <v>4</v>
      </c>
      <c r="F691" s="87" t="s">
        <v>47</v>
      </c>
      <c r="G691" s="87" t="s">
        <v>9</v>
      </c>
      <c r="H691" s="87" t="s">
        <v>8</v>
      </c>
      <c r="I691" s="87" t="s">
        <v>68</v>
      </c>
      <c r="J691" s="87" t="s">
        <v>7</v>
      </c>
      <c r="K691" s="87" t="s">
        <v>95</v>
      </c>
      <c r="L691" s="89">
        <v>6.7859736642217242E-2</v>
      </c>
      <c r="M691" s="87" t="s">
        <v>17</v>
      </c>
      <c r="N691" s="87" t="s">
        <v>4</v>
      </c>
      <c r="O691" s="87">
        <v>1</v>
      </c>
      <c r="P691" s="87" t="s">
        <v>3</v>
      </c>
      <c r="Q691" s="87" t="s">
        <v>15</v>
      </c>
      <c r="R691" s="87">
        <v>246</v>
      </c>
      <c r="S691" s="87" t="s">
        <v>14</v>
      </c>
      <c r="T691" s="87">
        <v>100</v>
      </c>
      <c r="U691" s="87" t="s">
        <v>0</v>
      </c>
      <c r="V691" s="87">
        <f>VLOOKUP(B691,'[1]Config_Svol-Sarea-DM'!$I$2:$M$190,4,FALSE)</f>
        <v>650</v>
      </c>
      <c r="W691" s="87">
        <f>VLOOKUP(B691,'[1]Config_Svol-Sarea-DM'!$I$2:$M$190,5,FALSE)</f>
        <v>7.3099999999999997E-3</v>
      </c>
      <c r="X691" s="89"/>
      <c r="Y691" s="95" t="s">
        <v>1504</v>
      </c>
      <c r="Z691" s="87">
        <f>VLOOKUP(B691,'[1]Config_Svol-Sarea-DM'!$I$2:$M$190,2,FALSE)</f>
        <v>1.4999999999999999E-2</v>
      </c>
      <c r="AA691" s="87">
        <f>VLOOKUP(B691,'[1]Config_Svol-Sarea-DM'!$I$2:$M$190,3,FALSE)</f>
        <v>2.5000000000000001E-3</v>
      </c>
      <c r="AB691" s="90"/>
      <c r="AC691" s="87" t="s">
        <v>1496</v>
      </c>
      <c r="AD691" s="87">
        <f>VLOOKUP(B691,'[1]Wet|Dry-qPCR'!$E$1:$L$167,8,FALSE)</f>
        <v>3.6737251625368769E-2</v>
      </c>
      <c r="AE691" s="87" t="s">
        <v>1500</v>
      </c>
    </row>
    <row r="692" spans="1:31">
      <c r="A692" s="86" t="s">
        <v>243</v>
      </c>
      <c r="B692" s="86" t="s">
        <v>1273</v>
      </c>
      <c r="C692" s="88">
        <v>45223</v>
      </c>
      <c r="D692" s="87" t="s">
        <v>828</v>
      </c>
      <c r="E692" s="87">
        <v>4</v>
      </c>
      <c r="F692" s="87" t="s">
        <v>47</v>
      </c>
      <c r="G692" s="87" t="s">
        <v>9</v>
      </c>
      <c r="H692" s="87" t="s">
        <v>8</v>
      </c>
      <c r="I692" s="87" t="s">
        <v>68</v>
      </c>
      <c r="J692" s="87" t="s">
        <v>7</v>
      </c>
      <c r="K692" s="87" t="s">
        <v>95</v>
      </c>
      <c r="L692" s="89">
        <v>3.2656376283127758E-2</v>
      </c>
      <c r="M692" s="87" t="s">
        <v>17</v>
      </c>
      <c r="N692" s="87" t="s">
        <v>4</v>
      </c>
      <c r="O692" s="87">
        <v>1</v>
      </c>
      <c r="P692" s="87" t="s">
        <v>3</v>
      </c>
      <c r="Q692" s="87" t="s">
        <v>15</v>
      </c>
      <c r="R692" s="87">
        <v>284.7</v>
      </c>
      <c r="S692" s="87" t="s">
        <v>14</v>
      </c>
      <c r="T692" s="87">
        <v>100</v>
      </c>
      <c r="U692" s="87" t="s">
        <v>0</v>
      </c>
      <c r="V692" s="87">
        <f>VLOOKUP(B692,'[1]Config_Svol-Sarea-DM'!$I$2:$M$190,4,FALSE)</f>
        <v>650</v>
      </c>
      <c r="W692" s="87">
        <f>VLOOKUP(B692,'[1]Config_Svol-Sarea-DM'!$I$2:$M$190,5,FALSE)</f>
        <v>7.3099999999999997E-3</v>
      </c>
      <c r="X692" s="89"/>
      <c r="Y692" s="95" t="s">
        <v>1504</v>
      </c>
      <c r="Z692" s="87">
        <f>VLOOKUP(B692,'[1]Config_Svol-Sarea-DM'!$I$2:$M$190,2,FALSE)</f>
        <v>1.4999999999999999E-2</v>
      </c>
      <c r="AA692" s="87">
        <f>VLOOKUP(B692,'[1]Config_Svol-Sarea-DM'!$I$2:$M$190,3,FALSE)</f>
        <v>2.5000000000000001E-3</v>
      </c>
      <c r="AB692" s="90"/>
      <c r="AC692" s="87" t="s">
        <v>1496</v>
      </c>
      <c r="AD692" s="87">
        <f>VLOOKUP(B692,'[1]Wet|Dry-qPCR'!$E$1:$L$167,8,FALSE)</f>
        <v>3.6737251625368769E-2</v>
      </c>
      <c r="AE692" s="87" t="s">
        <v>1500</v>
      </c>
    </row>
    <row r="693" spans="1:31">
      <c r="A693" s="86" t="s">
        <v>242</v>
      </c>
      <c r="B693" s="86" t="s">
        <v>1274</v>
      </c>
      <c r="C693" s="88">
        <v>45223</v>
      </c>
      <c r="D693" s="87" t="s">
        <v>828</v>
      </c>
      <c r="E693" s="87">
        <v>4</v>
      </c>
      <c r="F693" s="87" t="s">
        <v>47</v>
      </c>
      <c r="G693" s="87" t="s">
        <v>9</v>
      </c>
      <c r="H693" s="87" t="s">
        <v>8</v>
      </c>
      <c r="I693" s="87" t="s">
        <v>65</v>
      </c>
      <c r="J693" s="87" t="s">
        <v>7</v>
      </c>
      <c r="K693" s="87" t="s">
        <v>95</v>
      </c>
      <c r="L693" s="89">
        <v>6.3946479911559481E-2</v>
      </c>
      <c r="M693" s="87" t="s">
        <v>17</v>
      </c>
      <c r="N693" s="87" t="s">
        <v>4</v>
      </c>
      <c r="O693" s="87">
        <v>1</v>
      </c>
      <c r="P693" s="87" t="s">
        <v>3</v>
      </c>
      <c r="Q693" s="87" t="s">
        <v>15</v>
      </c>
      <c r="R693" s="87">
        <v>280.60000000000002</v>
      </c>
      <c r="S693" s="87" t="s">
        <v>14</v>
      </c>
      <c r="T693" s="87">
        <v>100</v>
      </c>
      <c r="U693" s="87" t="s">
        <v>0</v>
      </c>
      <c r="V693" s="87">
        <f>VLOOKUP(B693,'[1]Config_Svol-Sarea-DM'!$I$2:$M$190,4,FALSE)</f>
        <v>650</v>
      </c>
      <c r="W693" s="87">
        <f>VLOOKUP(B693,'[1]Config_Svol-Sarea-DM'!$I$2:$M$190,5,FALSE)</f>
        <v>7.3099999999999997E-3</v>
      </c>
      <c r="X693" s="89"/>
      <c r="Y693" s="95" t="s">
        <v>1504</v>
      </c>
      <c r="Z693" s="87">
        <f>VLOOKUP(B693,'[1]Config_Svol-Sarea-DM'!$I$2:$M$190,2,FALSE)</f>
        <v>0.02</v>
      </c>
      <c r="AA693" s="87">
        <f>VLOOKUP(B693,'[1]Config_Svol-Sarea-DM'!$I$2:$M$190,3,FALSE)</f>
        <v>3.3E-3</v>
      </c>
      <c r="AB693" s="90"/>
      <c r="AC693" s="87" t="s">
        <v>1496</v>
      </c>
      <c r="AD693" s="87">
        <f>VLOOKUP(B693,'[1]Wet|Dry-qPCR'!$E$1:$L$167,8,FALSE)</f>
        <v>7.6393754378941026E-2</v>
      </c>
      <c r="AE693" s="87" t="s">
        <v>1500</v>
      </c>
    </row>
    <row r="694" spans="1:31">
      <c r="A694" s="86" t="s">
        <v>241</v>
      </c>
      <c r="B694" s="86" t="s">
        <v>1274</v>
      </c>
      <c r="C694" s="88">
        <v>45223</v>
      </c>
      <c r="D694" s="87" t="s">
        <v>828</v>
      </c>
      <c r="E694" s="87">
        <v>4</v>
      </c>
      <c r="F694" s="87" t="s">
        <v>47</v>
      </c>
      <c r="G694" s="87" t="s">
        <v>9</v>
      </c>
      <c r="H694" s="87" t="s">
        <v>8</v>
      </c>
      <c r="I694" s="87" t="s">
        <v>65</v>
      </c>
      <c r="J694" s="87" t="s">
        <v>7</v>
      </c>
      <c r="K694" s="87" t="s">
        <v>95</v>
      </c>
      <c r="L694" s="89">
        <v>1.4574474218574782E-2</v>
      </c>
      <c r="M694" s="87" t="s">
        <v>17</v>
      </c>
      <c r="N694" s="87" t="s">
        <v>4</v>
      </c>
      <c r="O694" s="87">
        <v>1</v>
      </c>
      <c r="P694" s="87" t="s">
        <v>3</v>
      </c>
      <c r="Q694" s="87" t="s">
        <v>15</v>
      </c>
      <c r="R694" s="87">
        <v>287.60000000000002</v>
      </c>
      <c r="S694" s="87" t="s">
        <v>14</v>
      </c>
      <c r="T694" s="87">
        <v>100</v>
      </c>
      <c r="U694" s="87" t="s">
        <v>0</v>
      </c>
      <c r="V694" s="87">
        <f>VLOOKUP(B694,'[1]Config_Svol-Sarea-DM'!$I$2:$M$190,4,FALSE)</f>
        <v>650</v>
      </c>
      <c r="W694" s="87">
        <f>VLOOKUP(B694,'[1]Config_Svol-Sarea-DM'!$I$2:$M$190,5,FALSE)</f>
        <v>7.3099999999999997E-3</v>
      </c>
      <c r="X694" s="89"/>
      <c r="Y694" s="95" t="s">
        <v>1504</v>
      </c>
      <c r="Z694" s="87">
        <f>VLOOKUP(B694,'[1]Config_Svol-Sarea-DM'!$I$2:$M$190,2,FALSE)</f>
        <v>0.02</v>
      </c>
      <c r="AA694" s="87">
        <f>VLOOKUP(B694,'[1]Config_Svol-Sarea-DM'!$I$2:$M$190,3,FALSE)</f>
        <v>3.3E-3</v>
      </c>
      <c r="AB694" s="90"/>
      <c r="AC694" s="87" t="s">
        <v>1496</v>
      </c>
      <c r="AD694" s="87">
        <f>VLOOKUP(B694,'[1]Wet|Dry-qPCR'!$E$1:$L$167,8,FALSE)</f>
        <v>7.6393754378941026E-2</v>
      </c>
      <c r="AE694" s="87" t="s">
        <v>1500</v>
      </c>
    </row>
    <row r="695" spans="1:31">
      <c r="A695" s="86" t="s">
        <v>240</v>
      </c>
      <c r="B695" s="86" t="s">
        <v>1276</v>
      </c>
      <c r="C695" s="88">
        <v>45223</v>
      </c>
      <c r="D695" s="87" t="s">
        <v>828</v>
      </c>
      <c r="E695" s="87">
        <v>4</v>
      </c>
      <c r="F695" s="87" t="s">
        <v>47</v>
      </c>
      <c r="G695" s="87" t="s">
        <v>9</v>
      </c>
      <c r="H695" s="87" t="s">
        <v>8</v>
      </c>
      <c r="I695" s="87" t="s">
        <v>62</v>
      </c>
      <c r="J695" s="87" t="s">
        <v>7</v>
      </c>
      <c r="K695" s="87" t="s">
        <v>95</v>
      </c>
      <c r="L695" s="89">
        <v>3.1534724902504162E-2</v>
      </c>
      <c r="M695" s="87" t="s">
        <v>17</v>
      </c>
      <c r="N695" s="87" t="s">
        <v>4</v>
      </c>
      <c r="O695" s="87">
        <v>1</v>
      </c>
      <c r="P695" s="87" t="s">
        <v>3</v>
      </c>
      <c r="Q695" s="87" t="s">
        <v>15</v>
      </c>
      <c r="R695" s="87">
        <v>284.89999999999998</v>
      </c>
      <c r="S695" s="87" t="s">
        <v>14</v>
      </c>
      <c r="T695" s="87">
        <v>100</v>
      </c>
      <c r="U695" s="87" t="s">
        <v>0</v>
      </c>
      <c r="V695" s="87">
        <f>VLOOKUP(B695,'[1]Config_Svol-Sarea-DM'!$I$2:$M$190,4,FALSE)</f>
        <v>650</v>
      </c>
      <c r="W695" s="87">
        <f>VLOOKUP(B695,'[1]Config_Svol-Sarea-DM'!$I$2:$M$190,5,FALSE)</f>
        <v>7.3099999999999997E-3</v>
      </c>
      <c r="X695" s="89"/>
      <c r="Y695" s="95" t="s">
        <v>1504</v>
      </c>
      <c r="Z695" s="87">
        <f>VLOOKUP(B695,'[1]Config_Svol-Sarea-DM'!$I$2:$M$190,2,FALSE)</f>
        <v>1.6E-2</v>
      </c>
      <c r="AA695" s="87">
        <f>VLOOKUP(B695,'[1]Config_Svol-Sarea-DM'!$I$2:$M$190,3,FALSE)</f>
        <v>3.5000000000000001E-3</v>
      </c>
      <c r="AB695" s="90"/>
      <c r="AC695" s="87" t="s">
        <v>1496</v>
      </c>
      <c r="AD695" s="87">
        <f>VLOOKUP(B695,'[1]Wet|Dry-qPCR'!$E$1:$L$167,8,FALSE)</f>
        <v>3.4952674193180475E-2</v>
      </c>
      <c r="AE695" s="87" t="s">
        <v>1500</v>
      </c>
    </row>
    <row r="696" spans="1:31">
      <c r="A696" s="86" t="s">
        <v>239</v>
      </c>
      <c r="B696" s="86" t="s">
        <v>1276</v>
      </c>
      <c r="C696" s="88">
        <v>45223</v>
      </c>
      <c r="D696" s="87" t="s">
        <v>828</v>
      </c>
      <c r="E696" s="87">
        <v>4</v>
      </c>
      <c r="F696" s="87" t="s">
        <v>47</v>
      </c>
      <c r="G696" s="87" t="s">
        <v>9</v>
      </c>
      <c r="H696" s="87" t="s">
        <v>8</v>
      </c>
      <c r="I696" s="87" t="s">
        <v>62</v>
      </c>
      <c r="J696" s="87" t="s">
        <v>7</v>
      </c>
      <c r="K696" s="87" t="s">
        <v>95</v>
      </c>
      <c r="L696" s="89">
        <v>6.8550286225451756E-2</v>
      </c>
      <c r="M696" s="87" t="s">
        <v>17</v>
      </c>
      <c r="N696" s="87" t="s">
        <v>4</v>
      </c>
      <c r="O696" s="87">
        <v>1</v>
      </c>
      <c r="P696" s="87" t="s">
        <v>3</v>
      </c>
      <c r="Q696" s="87" t="s">
        <v>15</v>
      </c>
      <c r="R696" s="87">
        <v>289.3</v>
      </c>
      <c r="S696" s="87" t="s">
        <v>14</v>
      </c>
      <c r="T696" s="87">
        <v>100</v>
      </c>
      <c r="U696" s="87" t="s">
        <v>0</v>
      </c>
      <c r="V696" s="87">
        <f>VLOOKUP(B696,'[1]Config_Svol-Sarea-DM'!$I$2:$M$190,4,FALSE)</f>
        <v>650</v>
      </c>
      <c r="W696" s="87">
        <f>VLOOKUP(B696,'[1]Config_Svol-Sarea-DM'!$I$2:$M$190,5,FALSE)</f>
        <v>7.3099999999999997E-3</v>
      </c>
      <c r="X696" s="89"/>
      <c r="Y696" s="95" t="s">
        <v>1504</v>
      </c>
      <c r="Z696" s="87">
        <f>VLOOKUP(B696,'[1]Config_Svol-Sarea-DM'!$I$2:$M$190,2,FALSE)</f>
        <v>1.6E-2</v>
      </c>
      <c r="AA696" s="87">
        <f>VLOOKUP(B696,'[1]Config_Svol-Sarea-DM'!$I$2:$M$190,3,FALSE)</f>
        <v>3.5000000000000001E-3</v>
      </c>
      <c r="AB696" s="90"/>
      <c r="AC696" s="87" t="s">
        <v>1496</v>
      </c>
      <c r="AD696" s="87">
        <f>VLOOKUP(B696,'[1]Wet|Dry-qPCR'!$E$1:$L$167,8,FALSE)</f>
        <v>3.4952674193180475E-2</v>
      </c>
      <c r="AE696" s="87" t="s">
        <v>1500</v>
      </c>
    </row>
    <row r="697" spans="1:31">
      <c r="A697" s="86" t="s">
        <v>238</v>
      </c>
      <c r="B697" s="86" t="s">
        <v>1275</v>
      </c>
      <c r="C697" s="88">
        <v>45223</v>
      </c>
      <c r="D697" s="87" t="s">
        <v>828</v>
      </c>
      <c r="E697" s="87">
        <v>4</v>
      </c>
      <c r="F697" s="87" t="s">
        <v>47</v>
      </c>
      <c r="G697" s="87" t="s">
        <v>9</v>
      </c>
      <c r="H697" s="87" t="s">
        <v>8</v>
      </c>
      <c r="I697" s="87" t="s">
        <v>59</v>
      </c>
      <c r="J697" s="87" t="s">
        <v>7</v>
      </c>
      <c r="K697" s="87" t="s">
        <v>95</v>
      </c>
      <c r="L697" s="89">
        <v>2.267863527940029E-2</v>
      </c>
      <c r="M697" s="87" t="s">
        <v>17</v>
      </c>
      <c r="N697" s="87" t="s">
        <v>4</v>
      </c>
      <c r="O697" s="87">
        <v>1</v>
      </c>
      <c r="P697" s="87" t="s">
        <v>3</v>
      </c>
      <c r="Q697" s="87" t="s">
        <v>15</v>
      </c>
      <c r="R697" s="87">
        <v>253.4</v>
      </c>
      <c r="S697" s="87" t="s">
        <v>14</v>
      </c>
      <c r="T697" s="87">
        <v>100</v>
      </c>
      <c r="U697" s="87" t="s">
        <v>0</v>
      </c>
      <c r="V697" s="87">
        <f>VLOOKUP(B697,'[1]Config_Svol-Sarea-DM'!$I$2:$M$190,4,FALSE)</f>
        <v>650</v>
      </c>
      <c r="W697" s="87">
        <f>VLOOKUP(B697,'[1]Config_Svol-Sarea-DM'!$I$2:$M$190,5,FALSE)</f>
        <v>7.3099999999999997E-3</v>
      </c>
      <c r="X697" s="89"/>
      <c r="Y697" s="95" t="s">
        <v>1504</v>
      </c>
      <c r="Z697" s="87">
        <f>VLOOKUP(B697,'[1]Config_Svol-Sarea-DM'!$I$2:$M$190,2,FALSE)</f>
        <v>0.02</v>
      </c>
      <c r="AA697" s="87">
        <f>VLOOKUP(B697,'[1]Config_Svol-Sarea-DM'!$I$2:$M$190,3,FALSE)</f>
        <v>3.3E-3</v>
      </c>
      <c r="AB697" s="90"/>
      <c r="AC697" s="87" t="s">
        <v>1496</v>
      </c>
      <c r="AD697" s="87">
        <f>VLOOKUP(B697,'[1]Wet|Dry-qPCR'!$E$1:$L$167,8,FALSE)</f>
        <v>4.7674189415590762E-2</v>
      </c>
      <c r="AE697" s="87" t="s">
        <v>1500</v>
      </c>
    </row>
    <row r="698" spans="1:31">
      <c r="A698" s="86" t="s">
        <v>237</v>
      </c>
      <c r="B698" s="86" t="s">
        <v>1275</v>
      </c>
      <c r="C698" s="88">
        <v>45223</v>
      </c>
      <c r="D698" s="87" t="s">
        <v>828</v>
      </c>
      <c r="E698" s="87">
        <v>4</v>
      </c>
      <c r="F698" s="87" t="s">
        <v>47</v>
      </c>
      <c r="G698" s="87" t="s">
        <v>9</v>
      </c>
      <c r="H698" s="87" t="s">
        <v>8</v>
      </c>
      <c r="I698" s="87" t="s">
        <v>59</v>
      </c>
      <c r="J698" s="87" t="s">
        <v>7</v>
      </c>
      <c r="K698" s="87" t="s">
        <v>95</v>
      </c>
      <c r="L698" s="89">
        <v>2.9578355170824074E-2</v>
      </c>
      <c r="M698" s="87" t="s">
        <v>17</v>
      </c>
      <c r="N698" s="87" t="s">
        <v>4</v>
      </c>
      <c r="O698" s="87">
        <v>1</v>
      </c>
      <c r="Q698" s="87" t="s">
        <v>15</v>
      </c>
      <c r="R698" s="87">
        <v>296.5</v>
      </c>
      <c r="S698" s="87" t="s">
        <v>14</v>
      </c>
      <c r="T698" s="87">
        <v>100</v>
      </c>
      <c r="U698" s="87" t="s">
        <v>0</v>
      </c>
      <c r="V698" s="87">
        <f>VLOOKUP(B698,'[1]Config_Svol-Sarea-DM'!$I$2:$M$190,4,FALSE)</f>
        <v>650</v>
      </c>
      <c r="W698" s="87">
        <f>VLOOKUP(B698,'[1]Config_Svol-Sarea-DM'!$I$2:$M$190,5,FALSE)</f>
        <v>7.3099999999999997E-3</v>
      </c>
      <c r="X698" s="89"/>
      <c r="Y698" s="95" t="s">
        <v>1504</v>
      </c>
      <c r="Z698" s="87">
        <f>VLOOKUP(B698,'[1]Config_Svol-Sarea-DM'!$I$2:$M$190,2,FALSE)</f>
        <v>0.02</v>
      </c>
      <c r="AA698" s="87">
        <f>VLOOKUP(B698,'[1]Config_Svol-Sarea-DM'!$I$2:$M$190,3,FALSE)</f>
        <v>3.3E-3</v>
      </c>
      <c r="AB698" s="90"/>
      <c r="AC698" s="87" t="s">
        <v>1496</v>
      </c>
      <c r="AD698" s="87">
        <f>VLOOKUP(B698,'[1]Wet|Dry-qPCR'!$E$1:$L$167,8,FALSE)</f>
        <v>4.7674189415590762E-2</v>
      </c>
      <c r="AE698" s="87" t="s">
        <v>1500</v>
      </c>
    </row>
    <row r="699" spans="1:31">
      <c r="A699" s="86" t="s">
        <v>236</v>
      </c>
      <c r="B699" s="86" t="s">
        <v>1277</v>
      </c>
      <c r="C699" s="88">
        <v>45223</v>
      </c>
      <c r="D699" s="87" t="s">
        <v>828</v>
      </c>
      <c r="E699" s="87">
        <v>4</v>
      </c>
      <c r="F699" s="87" t="s">
        <v>47</v>
      </c>
      <c r="G699" s="87" t="s">
        <v>9</v>
      </c>
      <c r="H699" s="87" t="s">
        <v>8</v>
      </c>
      <c r="I699" s="87" t="s">
        <v>56</v>
      </c>
      <c r="J699" s="87" t="s">
        <v>7</v>
      </c>
      <c r="K699" s="87" t="s">
        <v>95</v>
      </c>
      <c r="L699" s="89">
        <v>3.8247749857280564E-2</v>
      </c>
      <c r="M699" s="87" t="s">
        <v>17</v>
      </c>
      <c r="N699" s="87" t="s">
        <v>4</v>
      </c>
      <c r="O699" s="87">
        <v>1</v>
      </c>
      <c r="P699" s="87" t="s">
        <v>3</v>
      </c>
      <c r="Q699" s="87" t="s">
        <v>15</v>
      </c>
      <c r="R699" s="87">
        <v>276</v>
      </c>
      <c r="S699" s="87" t="s">
        <v>14</v>
      </c>
      <c r="T699" s="87">
        <v>100</v>
      </c>
      <c r="U699" s="87" t="s">
        <v>0</v>
      </c>
      <c r="V699" s="87">
        <f>VLOOKUP(B699,'[1]Config_Svol-Sarea-DM'!$I$2:$M$190,4,FALSE)</f>
        <v>650</v>
      </c>
      <c r="W699" s="87">
        <f>VLOOKUP(B699,'[1]Config_Svol-Sarea-DM'!$I$2:$M$190,5,FALSE)</f>
        <v>7.3099999999999997E-3</v>
      </c>
      <c r="X699" s="89"/>
      <c r="Y699" s="95" t="s">
        <v>1504</v>
      </c>
      <c r="Z699" s="87">
        <f>VLOOKUP(B699,'[1]Config_Svol-Sarea-DM'!$I$2:$M$190,2,FALSE)</f>
        <v>0.03</v>
      </c>
      <c r="AA699" s="87">
        <f>VLOOKUP(B699,'[1]Config_Svol-Sarea-DM'!$I$2:$M$190,3,FALSE)</f>
        <v>4.0000000000000001E-3</v>
      </c>
      <c r="AB699" s="90"/>
      <c r="AC699" s="87" t="s">
        <v>1496</v>
      </c>
      <c r="AD699" s="87">
        <f>VLOOKUP(B699,'[1]Wet|Dry-qPCR'!$E$1:$L$167,8,FALSE)</f>
        <v>9.8156103682965651E-2</v>
      </c>
      <c r="AE699" s="87" t="s">
        <v>1500</v>
      </c>
    </row>
    <row r="700" spans="1:31">
      <c r="A700" s="86" t="s">
        <v>235</v>
      </c>
      <c r="B700" s="86" t="s">
        <v>1277</v>
      </c>
      <c r="C700" s="88">
        <v>45223</v>
      </c>
      <c r="D700" s="87" t="s">
        <v>828</v>
      </c>
      <c r="E700" s="87">
        <v>4</v>
      </c>
      <c r="F700" s="87" t="s">
        <v>47</v>
      </c>
      <c r="G700" s="87" t="s">
        <v>9</v>
      </c>
      <c r="H700" s="87" t="s">
        <v>8</v>
      </c>
      <c r="I700" s="87" t="s">
        <v>56</v>
      </c>
      <c r="J700" s="87" t="s">
        <v>7</v>
      </c>
      <c r="K700" s="87" t="s">
        <v>95</v>
      </c>
      <c r="L700" s="89">
        <v>2.6662110817069977E-2</v>
      </c>
      <c r="M700" s="87" t="s">
        <v>17</v>
      </c>
      <c r="N700" s="87" t="s">
        <v>4</v>
      </c>
      <c r="O700" s="87">
        <v>1</v>
      </c>
      <c r="P700" s="87" t="s">
        <v>3</v>
      </c>
      <c r="Q700" s="87" t="s">
        <v>15</v>
      </c>
      <c r="R700" s="87">
        <v>243.4</v>
      </c>
      <c r="S700" s="87" t="s">
        <v>14</v>
      </c>
      <c r="T700" s="87">
        <v>100</v>
      </c>
      <c r="U700" s="87" t="s">
        <v>0</v>
      </c>
      <c r="V700" s="87">
        <f>VLOOKUP(B700,'[1]Config_Svol-Sarea-DM'!$I$2:$M$190,4,FALSE)</f>
        <v>650</v>
      </c>
      <c r="W700" s="87">
        <f>VLOOKUP(B700,'[1]Config_Svol-Sarea-DM'!$I$2:$M$190,5,FALSE)</f>
        <v>7.3099999999999997E-3</v>
      </c>
      <c r="X700" s="89"/>
      <c r="Y700" s="95" t="s">
        <v>1504</v>
      </c>
      <c r="Z700" s="87">
        <f>VLOOKUP(B700,'[1]Config_Svol-Sarea-DM'!$I$2:$M$190,2,FALSE)</f>
        <v>0.03</v>
      </c>
      <c r="AA700" s="87">
        <f>VLOOKUP(B700,'[1]Config_Svol-Sarea-DM'!$I$2:$M$190,3,FALSE)</f>
        <v>4.0000000000000001E-3</v>
      </c>
      <c r="AB700" s="90"/>
      <c r="AC700" s="87" t="s">
        <v>1496</v>
      </c>
      <c r="AD700" s="87">
        <f>VLOOKUP(B700,'[1]Wet|Dry-qPCR'!$E$1:$L$167,8,FALSE)</f>
        <v>9.8156103682965651E-2</v>
      </c>
      <c r="AE700" s="87" t="s">
        <v>1500</v>
      </c>
    </row>
    <row r="701" spans="1:31">
      <c r="A701" s="86" t="s">
        <v>234</v>
      </c>
      <c r="B701" s="86" t="s">
        <v>1278</v>
      </c>
      <c r="C701" s="88">
        <v>45223</v>
      </c>
      <c r="D701" s="87" t="s">
        <v>828</v>
      </c>
      <c r="E701" s="87">
        <v>4</v>
      </c>
      <c r="F701" s="87" t="s">
        <v>47</v>
      </c>
      <c r="G701" s="87" t="s">
        <v>9</v>
      </c>
      <c r="H701" s="87" t="s">
        <v>8</v>
      </c>
      <c r="I701" s="87" t="s">
        <v>53</v>
      </c>
      <c r="J701" s="87" t="s">
        <v>7</v>
      </c>
      <c r="K701" s="87" t="s">
        <v>95</v>
      </c>
      <c r="L701" s="89">
        <v>2.1900382929372526E-2</v>
      </c>
      <c r="M701" s="87" t="s">
        <v>17</v>
      </c>
      <c r="N701" s="87" t="s">
        <v>4</v>
      </c>
      <c r="O701" s="87">
        <v>1</v>
      </c>
      <c r="P701" s="87" t="s">
        <v>3</v>
      </c>
      <c r="Q701" s="87" t="s">
        <v>15</v>
      </c>
      <c r="R701" s="87">
        <v>238.3</v>
      </c>
      <c r="S701" s="87" t="s">
        <v>14</v>
      </c>
      <c r="T701" s="87">
        <v>100</v>
      </c>
      <c r="U701" s="87" t="s">
        <v>0</v>
      </c>
      <c r="V701" s="87">
        <f>VLOOKUP(B701,'[1]Config_Svol-Sarea-DM'!$I$2:$M$190,4,FALSE)</f>
        <v>650</v>
      </c>
      <c r="W701" s="87">
        <f>VLOOKUP(B701,'[1]Config_Svol-Sarea-DM'!$I$2:$M$190,5,FALSE)</f>
        <v>7.3099999999999997E-3</v>
      </c>
      <c r="X701" s="89"/>
      <c r="Y701" s="95" t="s">
        <v>1504</v>
      </c>
      <c r="Z701" s="87">
        <f>VLOOKUP(B701,'[1]Config_Svol-Sarea-DM'!$I$2:$M$190,2,FALSE)</f>
        <v>2.1000000000000001E-2</v>
      </c>
      <c r="AA701" s="87">
        <f>VLOOKUP(B701,'[1]Config_Svol-Sarea-DM'!$I$2:$M$190,3,FALSE)</f>
        <v>3.0999999999999999E-3</v>
      </c>
      <c r="AB701" s="90"/>
      <c r="AC701" s="87" t="s">
        <v>1496</v>
      </c>
      <c r="AD701" s="87">
        <f>VLOOKUP(B701,'[1]Wet|Dry-qPCR'!$E$1:$L$167,8,FALSE)</f>
        <v>4.3070832602540632E-2</v>
      </c>
      <c r="AE701" s="87" t="s">
        <v>1500</v>
      </c>
    </row>
    <row r="702" spans="1:31">
      <c r="A702" s="86" t="s">
        <v>233</v>
      </c>
      <c r="B702" s="86" t="s">
        <v>1278</v>
      </c>
      <c r="C702" s="88">
        <v>45223</v>
      </c>
      <c r="D702" s="87" t="s">
        <v>828</v>
      </c>
      <c r="E702" s="87">
        <v>4</v>
      </c>
      <c r="F702" s="87" t="s">
        <v>47</v>
      </c>
      <c r="G702" s="87" t="s">
        <v>9</v>
      </c>
      <c r="H702" s="87" t="s">
        <v>8</v>
      </c>
      <c r="I702" s="87" t="s">
        <v>53</v>
      </c>
      <c r="J702" s="87" t="s">
        <v>7</v>
      </c>
      <c r="K702" s="87" t="s">
        <v>95</v>
      </c>
      <c r="L702" s="89">
        <v>4.2452027710520444E-2</v>
      </c>
      <c r="M702" s="87" t="s">
        <v>17</v>
      </c>
      <c r="N702" s="87" t="s">
        <v>4</v>
      </c>
      <c r="O702" s="87">
        <v>1</v>
      </c>
      <c r="P702" s="87" t="s">
        <v>3</v>
      </c>
      <c r="Q702" s="87" t="s">
        <v>15</v>
      </c>
      <c r="R702" s="87">
        <v>243.4</v>
      </c>
      <c r="S702" s="87" t="s">
        <v>14</v>
      </c>
      <c r="T702" s="87">
        <v>100</v>
      </c>
      <c r="U702" s="87" t="s">
        <v>0</v>
      </c>
      <c r="V702" s="87">
        <f>VLOOKUP(B702,'[1]Config_Svol-Sarea-DM'!$I$2:$M$190,4,FALSE)</f>
        <v>650</v>
      </c>
      <c r="W702" s="87">
        <f>VLOOKUP(B702,'[1]Config_Svol-Sarea-DM'!$I$2:$M$190,5,FALSE)</f>
        <v>7.3099999999999997E-3</v>
      </c>
      <c r="X702" s="89"/>
      <c r="Y702" s="95" t="s">
        <v>1504</v>
      </c>
      <c r="Z702" s="87">
        <f>VLOOKUP(B702,'[1]Config_Svol-Sarea-DM'!$I$2:$M$190,2,FALSE)</f>
        <v>2.1000000000000001E-2</v>
      </c>
      <c r="AA702" s="87">
        <f>VLOOKUP(B702,'[1]Config_Svol-Sarea-DM'!$I$2:$M$190,3,FALSE)</f>
        <v>3.0999999999999999E-3</v>
      </c>
      <c r="AB702" s="90"/>
      <c r="AC702" s="87" t="s">
        <v>1496</v>
      </c>
      <c r="AD702" s="87">
        <f>VLOOKUP(B702,'[1]Wet|Dry-qPCR'!$E$1:$L$167,8,FALSE)</f>
        <v>4.3070832602540632E-2</v>
      </c>
      <c r="AE702" s="87" t="s">
        <v>1500</v>
      </c>
    </row>
    <row r="703" spans="1:31">
      <c r="A703" s="86" t="s">
        <v>232</v>
      </c>
      <c r="B703" s="86" t="s">
        <v>1279</v>
      </c>
      <c r="C703" s="88">
        <v>45223</v>
      </c>
      <c r="D703" s="87" t="s">
        <v>828</v>
      </c>
      <c r="E703" s="87">
        <v>4</v>
      </c>
      <c r="F703" s="87" t="s">
        <v>47</v>
      </c>
      <c r="G703" s="87" t="s">
        <v>9</v>
      </c>
      <c r="H703" s="87" t="s">
        <v>8</v>
      </c>
      <c r="I703" s="87" t="s">
        <v>50</v>
      </c>
      <c r="J703" s="87" t="s">
        <v>7</v>
      </c>
      <c r="K703" s="87" t="s">
        <v>95</v>
      </c>
      <c r="L703" s="89">
        <v>2.4390194395048512E-2</v>
      </c>
      <c r="M703" s="87" t="s">
        <v>17</v>
      </c>
      <c r="N703" s="87" t="s">
        <v>4</v>
      </c>
      <c r="O703" s="87">
        <v>1</v>
      </c>
      <c r="P703" s="87" t="s">
        <v>3</v>
      </c>
      <c r="Q703" s="87" t="s">
        <v>15</v>
      </c>
      <c r="R703" s="87">
        <v>249.79999999999998</v>
      </c>
      <c r="S703" s="87" t="s">
        <v>14</v>
      </c>
      <c r="T703" s="87">
        <v>100</v>
      </c>
      <c r="U703" s="87" t="s">
        <v>0</v>
      </c>
      <c r="V703" s="87">
        <f>VLOOKUP(B703,'[1]Config_Svol-Sarea-DM'!$I$2:$M$190,4,FALSE)</f>
        <v>650</v>
      </c>
      <c r="W703" s="87">
        <f>VLOOKUP(B703,'[1]Config_Svol-Sarea-DM'!$I$2:$M$190,5,FALSE)</f>
        <v>7.3099999999999997E-3</v>
      </c>
      <c r="X703" s="89"/>
      <c r="Y703" s="95" t="s">
        <v>1504</v>
      </c>
      <c r="Z703" s="87">
        <f>VLOOKUP(B703,'[1]Config_Svol-Sarea-DM'!$I$2:$M$190,2,FALSE)</f>
        <v>2.4E-2</v>
      </c>
      <c r="AA703" s="87">
        <f>VLOOKUP(B703,'[1]Config_Svol-Sarea-DM'!$I$2:$M$190,3,FALSE)</f>
        <v>3.0000000000000001E-3</v>
      </c>
      <c r="AB703" s="90"/>
      <c r="AC703" s="87" t="s">
        <v>1496</v>
      </c>
      <c r="AD703" s="87">
        <f>VLOOKUP(B703,'[1]Wet|Dry-qPCR'!$E$1:$L$167,8,FALSE)</f>
        <v>7.7602340722777233E-2</v>
      </c>
      <c r="AE703" s="87" t="s">
        <v>1500</v>
      </c>
    </row>
    <row r="704" spans="1:31">
      <c r="A704" s="86" t="s">
        <v>231</v>
      </c>
      <c r="B704" s="86" t="s">
        <v>1279</v>
      </c>
      <c r="C704" s="88">
        <v>45223</v>
      </c>
      <c r="D704" s="87" t="s">
        <v>828</v>
      </c>
      <c r="E704" s="87">
        <v>4</v>
      </c>
      <c r="F704" s="87" t="s">
        <v>47</v>
      </c>
      <c r="G704" s="87" t="s">
        <v>9</v>
      </c>
      <c r="H704" s="87" t="s">
        <v>8</v>
      </c>
      <c r="I704" s="87" t="s">
        <v>50</v>
      </c>
      <c r="J704" s="87" t="s">
        <v>7</v>
      </c>
      <c r="K704" s="87" t="s">
        <v>95</v>
      </c>
      <c r="L704" s="89">
        <v>3.4421744693322959E-2</v>
      </c>
      <c r="M704" s="87" t="s">
        <v>17</v>
      </c>
      <c r="N704" s="87" t="s">
        <v>4</v>
      </c>
      <c r="O704" s="87">
        <v>1</v>
      </c>
      <c r="P704" s="87" t="s">
        <v>3</v>
      </c>
      <c r="Q704" s="87" t="s">
        <v>15</v>
      </c>
      <c r="R704" s="87">
        <v>251</v>
      </c>
      <c r="S704" s="87" t="s">
        <v>14</v>
      </c>
      <c r="T704" s="87">
        <v>100</v>
      </c>
      <c r="U704" s="87" t="s">
        <v>0</v>
      </c>
      <c r="V704" s="87">
        <f>VLOOKUP(B704,'[1]Config_Svol-Sarea-DM'!$I$2:$M$190,4,FALSE)</f>
        <v>650</v>
      </c>
      <c r="W704" s="87">
        <f>VLOOKUP(B704,'[1]Config_Svol-Sarea-DM'!$I$2:$M$190,5,FALSE)</f>
        <v>7.3099999999999997E-3</v>
      </c>
      <c r="X704" s="89"/>
      <c r="Y704" s="95" t="s">
        <v>1504</v>
      </c>
      <c r="Z704" s="87">
        <f>VLOOKUP(B704,'[1]Config_Svol-Sarea-DM'!$I$2:$M$190,2,FALSE)</f>
        <v>2.4E-2</v>
      </c>
      <c r="AA704" s="87">
        <f>VLOOKUP(B704,'[1]Config_Svol-Sarea-DM'!$I$2:$M$190,3,FALSE)</f>
        <v>3.0000000000000001E-3</v>
      </c>
      <c r="AB704" s="90"/>
      <c r="AC704" s="87" t="s">
        <v>1496</v>
      </c>
      <c r="AD704" s="87">
        <f>VLOOKUP(B704,'[1]Wet|Dry-qPCR'!$E$1:$L$167,8,FALSE)</f>
        <v>7.7602340722777233E-2</v>
      </c>
      <c r="AE704" s="87" t="s">
        <v>1500</v>
      </c>
    </row>
    <row r="705" spans="1:31">
      <c r="A705" s="86" t="s">
        <v>230</v>
      </c>
      <c r="B705" s="86" t="s">
        <v>1280</v>
      </c>
      <c r="C705" s="88">
        <v>45223</v>
      </c>
      <c r="D705" s="87" t="s">
        <v>828</v>
      </c>
      <c r="E705" s="87">
        <v>4</v>
      </c>
      <c r="F705" s="87" t="s">
        <v>47</v>
      </c>
      <c r="G705" s="87" t="s">
        <v>9</v>
      </c>
      <c r="H705" s="87" t="s">
        <v>8</v>
      </c>
      <c r="I705" s="87" t="s">
        <v>46</v>
      </c>
      <c r="J705" s="87" t="s">
        <v>7</v>
      </c>
      <c r="K705" s="87" t="s">
        <v>95</v>
      </c>
      <c r="L705" s="89">
        <v>5.9467024592688239E-2</v>
      </c>
      <c r="M705" s="87" t="s">
        <v>17</v>
      </c>
      <c r="N705" s="87" t="s">
        <v>4</v>
      </c>
      <c r="O705" s="87">
        <v>1</v>
      </c>
      <c r="P705" s="87" t="s">
        <v>3</v>
      </c>
      <c r="Q705" s="87" t="s">
        <v>15</v>
      </c>
      <c r="R705" s="87">
        <v>269.60000000000002</v>
      </c>
      <c r="S705" s="87" t="s">
        <v>14</v>
      </c>
      <c r="T705" s="87">
        <v>100</v>
      </c>
      <c r="U705" s="87" t="s">
        <v>0</v>
      </c>
      <c r="V705" s="87">
        <f>VLOOKUP(B705,'[1]Config_Svol-Sarea-DM'!$I$2:$M$190,4,FALSE)</f>
        <v>650</v>
      </c>
      <c r="W705" s="87">
        <f>VLOOKUP(B705,'[1]Config_Svol-Sarea-DM'!$I$2:$M$190,5,FALSE)</f>
        <v>7.3100000000000005E-3</v>
      </c>
      <c r="X705" s="89"/>
      <c r="Y705" s="95" t="s">
        <v>1504</v>
      </c>
      <c r="Z705" s="87">
        <f>VLOOKUP(B705,'[1]Config_Svol-Sarea-DM'!$I$2:$M$190,2,FALSE)</f>
        <v>1.7999999999999999E-2</v>
      </c>
      <c r="AA705" s="87">
        <f>VLOOKUP(B705,'[1]Config_Svol-Sarea-DM'!$I$2:$M$190,3,FALSE)</f>
        <v>2.8E-3</v>
      </c>
      <c r="AB705" s="90"/>
      <c r="AC705" s="87" t="s">
        <v>1496</v>
      </c>
      <c r="AD705" s="87">
        <f>VLOOKUP(B705,'[1]Wet|Dry-qPCR'!$E$1:$L$167,8,FALSE)</f>
        <v>5.2460527273168245E-2</v>
      </c>
      <c r="AE705" s="87" t="s">
        <v>1500</v>
      </c>
    </row>
    <row r="706" spans="1:31">
      <c r="A706" s="86" t="s">
        <v>229</v>
      </c>
      <c r="B706" s="86" t="s">
        <v>1280</v>
      </c>
      <c r="C706" s="88">
        <v>45223</v>
      </c>
      <c r="D706" s="87" t="s">
        <v>828</v>
      </c>
      <c r="E706" s="87">
        <v>4</v>
      </c>
      <c r="F706" s="87" t="s">
        <v>47</v>
      </c>
      <c r="G706" s="87" t="s">
        <v>9</v>
      </c>
      <c r="H706" s="87" t="s">
        <v>8</v>
      </c>
      <c r="I706" s="87" t="s">
        <v>46</v>
      </c>
      <c r="J706" s="87" t="s">
        <v>7</v>
      </c>
      <c r="K706" s="87" t="s">
        <v>95</v>
      </c>
      <c r="L706" s="89">
        <v>3.3628043441417149E-2</v>
      </c>
      <c r="M706" s="87" t="s">
        <v>17</v>
      </c>
      <c r="N706" s="87" t="s">
        <v>4</v>
      </c>
      <c r="O706" s="87">
        <v>1</v>
      </c>
      <c r="P706" s="87" t="s">
        <v>3</v>
      </c>
      <c r="Q706" s="87" t="s">
        <v>15</v>
      </c>
      <c r="R706" s="87">
        <v>252.3</v>
      </c>
      <c r="S706" s="87" t="s">
        <v>14</v>
      </c>
      <c r="T706" s="87">
        <v>100</v>
      </c>
      <c r="U706" s="87" t="s">
        <v>0</v>
      </c>
      <c r="V706" s="87">
        <f>VLOOKUP(B706,'[1]Config_Svol-Sarea-DM'!$I$2:$M$190,4,FALSE)</f>
        <v>650</v>
      </c>
      <c r="W706" s="87">
        <f>VLOOKUP(B706,'[1]Config_Svol-Sarea-DM'!$I$2:$M$190,5,FALSE)</f>
        <v>7.3100000000000005E-3</v>
      </c>
      <c r="X706" s="89"/>
      <c r="Y706" s="95" t="s">
        <v>1504</v>
      </c>
      <c r="Z706" s="87">
        <f>VLOOKUP(B706,'[1]Config_Svol-Sarea-DM'!$I$2:$M$190,2,FALSE)</f>
        <v>1.7999999999999999E-2</v>
      </c>
      <c r="AA706" s="87">
        <f>VLOOKUP(B706,'[1]Config_Svol-Sarea-DM'!$I$2:$M$190,3,FALSE)</f>
        <v>2.8E-3</v>
      </c>
      <c r="AB706" s="90"/>
      <c r="AC706" s="87" t="s">
        <v>1496</v>
      </c>
      <c r="AD706" s="87">
        <f>VLOOKUP(B706,'[1]Wet|Dry-qPCR'!$E$1:$L$167,8,FALSE)</f>
        <v>5.2460527273168245E-2</v>
      </c>
      <c r="AE706" s="87" t="s">
        <v>1500</v>
      </c>
    </row>
    <row r="707" spans="1:31">
      <c r="A707" s="86" t="s">
        <v>228</v>
      </c>
      <c r="B707" s="86" t="s">
        <v>1281</v>
      </c>
      <c r="C707" s="88">
        <v>45223</v>
      </c>
      <c r="D707" s="87" t="s">
        <v>828</v>
      </c>
      <c r="E707" s="87">
        <v>4</v>
      </c>
      <c r="F707" s="87" t="s">
        <v>47</v>
      </c>
      <c r="G707" s="87" t="s">
        <v>9</v>
      </c>
      <c r="H707" s="87" t="s">
        <v>8</v>
      </c>
      <c r="I707" s="87" t="s">
        <v>119</v>
      </c>
      <c r="J707" s="87" t="s">
        <v>7</v>
      </c>
      <c r="K707" s="87" t="s">
        <v>95</v>
      </c>
      <c r="L707" s="89">
        <v>0.2493014459798237</v>
      </c>
      <c r="M707" s="87" t="s">
        <v>17</v>
      </c>
      <c r="N707" s="87" t="s">
        <v>4</v>
      </c>
      <c r="O707" s="87">
        <v>1</v>
      </c>
      <c r="P707" s="87" t="s">
        <v>3</v>
      </c>
      <c r="Q707" s="87" t="s">
        <v>15</v>
      </c>
      <c r="R707" s="87">
        <v>238.1</v>
      </c>
      <c r="S707" s="87" t="s">
        <v>14</v>
      </c>
      <c r="T707" s="87">
        <v>100</v>
      </c>
      <c r="U707" s="87" t="s">
        <v>0</v>
      </c>
      <c r="V707" s="87">
        <f>VLOOKUP(B707,'[1]Config_Svol-Sarea-DM'!$I$2:$M$190,4,FALSE)</f>
        <v>600</v>
      </c>
      <c r="W707" s="87">
        <f>VLOOKUP(B707,'[1]Config_Svol-Sarea-DM'!$I$2:$M$190,5,FALSE)</f>
        <v>1.426E-2</v>
      </c>
      <c r="X707" s="89"/>
      <c r="Y707" s="95" t="s">
        <v>1504</v>
      </c>
      <c r="Z707" s="87">
        <f>VLOOKUP(B707,'[1]Config_Svol-Sarea-DM'!$I$2:$M$190,2,FALSE)</f>
        <v>4.8000000000000001E-2</v>
      </c>
      <c r="AA707" s="87">
        <f>VLOOKUP(B707,'[1]Config_Svol-Sarea-DM'!$I$2:$M$190,3,FALSE)</f>
        <v>4.4000000000000003E-3</v>
      </c>
      <c r="AB707" s="90"/>
      <c r="AC707" s="87" t="s">
        <v>1496</v>
      </c>
      <c r="AD707" s="87">
        <f>VLOOKUP(B707,'[1]Wet|Dry-qPCR'!$E$1:$L$167,8,FALSE)</f>
        <v>4.1416283728054559E-2</v>
      </c>
      <c r="AE707" s="87" t="s">
        <v>1500</v>
      </c>
    </row>
    <row r="708" spans="1:31">
      <c r="A708" s="86" t="s">
        <v>227</v>
      </c>
      <c r="B708" s="86" t="s">
        <v>1281</v>
      </c>
      <c r="C708" s="88">
        <v>45223</v>
      </c>
      <c r="D708" s="87" t="s">
        <v>828</v>
      </c>
      <c r="E708" s="87">
        <v>4</v>
      </c>
      <c r="F708" s="87" t="s">
        <v>47</v>
      </c>
      <c r="G708" s="87" t="s">
        <v>9</v>
      </c>
      <c r="H708" s="87" t="s">
        <v>8</v>
      </c>
      <c r="I708" s="87" t="s">
        <v>119</v>
      </c>
      <c r="J708" s="87" t="s">
        <v>7</v>
      </c>
      <c r="K708" s="87" t="s">
        <v>95</v>
      </c>
      <c r="L708" s="89">
        <v>0.68894527541477213</v>
      </c>
      <c r="M708" s="87" t="s">
        <v>17</v>
      </c>
      <c r="N708" s="87" t="s">
        <v>4</v>
      </c>
      <c r="O708" s="87">
        <v>1</v>
      </c>
      <c r="P708" s="87" t="s">
        <v>3</v>
      </c>
      <c r="Q708" s="87" t="s">
        <v>15</v>
      </c>
      <c r="R708" s="87">
        <v>251.5</v>
      </c>
      <c r="S708" s="87" t="s">
        <v>14</v>
      </c>
      <c r="T708" s="87">
        <v>100</v>
      </c>
      <c r="U708" s="87" t="s">
        <v>0</v>
      </c>
      <c r="V708" s="87">
        <f>VLOOKUP(B708,'[1]Config_Svol-Sarea-DM'!$I$2:$M$190,4,FALSE)</f>
        <v>600</v>
      </c>
      <c r="W708" s="87">
        <f>VLOOKUP(B708,'[1]Config_Svol-Sarea-DM'!$I$2:$M$190,5,FALSE)</f>
        <v>1.426E-2</v>
      </c>
      <c r="X708" s="89"/>
      <c r="Y708" s="95" t="s">
        <v>1504</v>
      </c>
      <c r="Z708" s="87">
        <f>VLOOKUP(B708,'[1]Config_Svol-Sarea-DM'!$I$2:$M$190,2,FALSE)</f>
        <v>4.8000000000000001E-2</v>
      </c>
      <c r="AA708" s="87">
        <f>VLOOKUP(B708,'[1]Config_Svol-Sarea-DM'!$I$2:$M$190,3,FALSE)</f>
        <v>4.4000000000000003E-3</v>
      </c>
      <c r="AB708" s="90"/>
      <c r="AC708" s="87" t="s">
        <v>1496</v>
      </c>
      <c r="AD708" s="87">
        <f>VLOOKUP(B708,'[1]Wet|Dry-qPCR'!$E$1:$L$167,8,FALSE)</f>
        <v>4.1416283728054559E-2</v>
      </c>
      <c r="AE708" s="87" t="s">
        <v>1500</v>
      </c>
    </row>
    <row r="709" spans="1:31">
      <c r="A709" s="86" t="s">
        <v>220</v>
      </c>
      <c r="B709" s="86" t="s">
        <v>1464</v>
      </c>
      <c r="C709" s="88">
        <v>45188</v>
      </c>
      <c r="D709" s="87" t="s">
        <v>828</v>
      </c>
      <c r="E709" s="87">
        <v>2</v>
      </c>
      <c r="F709" s="87" t="s">
        <v>10</v>
      </c>
      <c r="G709" s="87" t="s">
        <v>23</v>
      </c>
      <c r="H709" s="87" t="s">
        <v>8</v>
      </c>
      <c r="I709" s="87" t="s">
        <v>8</v>
      </c>
      <c r="J709" s="87" t="s">
        <v>7</v>
      </c>
      <c r="K709" s="87" t="s">
        <v>95</v>
      </c>
      <c r="L709" s="89">
        <v>0</v>
      </c>
      <c r="M709" s="87" t="s">
        <v>5</v>
      </c>
      <c r="N709" s="87" t="s">
        <v>4</v>
      </c>
      <c r="O709" s="87">
        <v>1</v>
      </c>
      <c r="P709" s="87" t="s">
        <v>3</v>
      </c>
      <c r="Q709" s="87" t="s">
        <v>2</v>
      </c>
      <c r="R709" s="87">
        <v>100</v>
      </c>
      <c r="S709" s="87" t="s">
        <v>1</v>
      </c>
      <c r="T709" s="87">
        <v>100</v>
      </c>
      <c r="U709" s="87" t="s">
        <v>0</v>
      </c>
      <c r="V709" s="87"/>
      <c r="W709" s="87"/>
      <c r="X709" s="89"/>
      <c r="Y709" s="87"/>
      <c r="AA709" s="87"/>
      <c r="AB709" s="90"/>
      <c r="AC709" s="87"/>
      <c r="AD709" s="87"/>
    </row>
    <row r="710" spans="1:31">
      <c r="A710" s="86" t="s">
        <v>219</v>
      </c>
      <c r="B710" s="86" t="s">
        <v>1464</v>
      </c>
      <c r="C710" s="88">
        <v>45188</v>
      </c>
      <c r="D710" s="87" t="s">
        <v>828</v>
      </c>
      <c r="E710" s="87">
        <v>2</v>
      </c>
      <c r="F710" s="87" t="s">
        <v>10</v>
      </c>
      <c r="G710" s="87" t="s">
        <v>23</v>
      </c>
      <c r="H710" s="87" t="s">
        <v>8</v>
      </c>
      <c r="I710" s="87" t="s">
        <v>8</v>
      </c>
      <c r="J710" s="87" t="s">
        <v>7</v>
      </c>
      <c r="K710" s="87" t="s">
        <v>95</v>
      </c>
      <c r="L710" s="89">
        <v>0</v>
      </c>
      <c r="M710" s="87" t="s">
        <v>5</v>
      </c>
      <c r="N710" s="87" t="s">
        <v>4</v>
      </c>
      <c r="O710" s="87">
        <v>1</v>
      </c>
      <c r="P710" s="87" t="s">
        <v>3</v>
      </c>
      <c r="Q710" s="87" t="s">
        <v>2</v>
      </c>
      <c r="R710" s="87">
        <v>100</v>
      </c>
      <c r="S710" s="87" t="s">
        <v>1</v>
      </c>
      <c r="T710" s="87">
        <v>100</v>
      </c>
      <c r="U710" s="87" t="s">
        <v>0</v>
      </c>
      <c r="V710" s="87"/>
      <c r="W710" s="87"/>
      <c r="X710" s="89"/>
      <c r="Y710" s="87"/>
      <c r="AA710" s="87"/>
      <c r="AB710" s="90"/>
      <c r="AC710" s="87"/>
      <c r="AD710" s="87"/>
    </row>
    <row r="711" spans="1:31">
      <c r="A711" s="86" t="s">
        <v>226</v>
      </c>
      <c r="B711" s="86" t="s">
        <v>1465</v>
      </c>
      <c r="C711" s="88">
        <v>45188</v>
      </c>
      <c r="D711" s="87" t="s">
        <v>828</v>
      </c>
      <c r="E711" s="87">
        <v>2</v>
      </c>
      <c r="F711" s="87" t="s">
        <v>10</v>
      </c>
      <c r="G711" s="87" t="s">
        <v>23</v>
      </c>
      <c r="H711" s="87" t="s">
        <v>8</v>
      </c>
      <c r="I711" s="87" t="s">
        <v>8</v>
      </c>
      <c r="J711" s="87" t="s">
        <v>81</v>
      </c>
      <c r="K711" s="87" t="s">
        <v>95</v>
      </c>
      <c r="L711" s="89">
        <v>0</v>
      </c>
      <c r="M711" s="87" t="s">
        <v>5</v>
      </c>
      <c r="N711" s="87" t="s">
        <v>4</v>
      </c>
      <c r="O711" s="87">
        <v>1</v>
      </c>
      <c r="P711" s="91">
        <v>0</v>
      </c>
      <c r="Q711" s="87" t="s">
        <v>2</v>
      </c>
      <c r="R711" s="87">
        <v>100</v>
      </c>
      <c r="S711" s="87" t="s">
        <v>1</v>
      </c>
      <c r="T711" s="87">
        <v>100</v>
      </c>
      <c r="U711" s="87" t="s">
        <v>0</v>
      </c>
      <c r="V711" s="87"/>
      <c r="W711" s="87"/>
      <c r="X711" s="89"/>
      <c r="Y711" s="87"/>
      <c r="AA711" s="87"/>
      <c r="AB711" s="90"/>
      <c r="AC711" s="87"/>
      <c r="AD711" s="87"/>
    </row>
    <row r="712" spans="1:31">
      <c r="A712" s="86" t="s">
        <v>225</v>
      </c>
      <c r="B712" s="86" t="s">
        <v>1465</v>
      </c>
      <c r="C712" s="88">
        <v>45188</v>
      </c>
      <c r="D712" s="87" t="s">
        <v>828</v>
      </c>
      <c r="E712" s="87">
        <v>2</v>
      </c>
      <c r="F712" s="87" t="s">
        <v>10</v>
      </c>
      <c r="G712" s="87" t="s">
        <v>23</v>
      </c>
      <c r="H712" s="87" t="s">
        <v>8</v>
      </c>
      <c r="I712" s="87" t="s">
        <v>8</v>
      </c>
      <c r="J712" s="87" t="s">
        <v>81</v>
      </c>
      <c r="K712" s="87" t="s">
        <v>95</v>
      </c>
      <c r="L712" s="89">
        <v>0</v>
      </c>
      <c r="M712" s="87" t="s">
        <v>5</v>
      </c>
      <c r="N712" s="87" t="s">
        <v>4</v>
      </c>
      <c r="O712" s="87">
        <v>1</v>
      </c>
      <c r="P712" s="91">
        <v>0</v>
      </c>
      <c r="Q712" s="87" t="s">
        <v>2</v>
      </c>
      <c r="R712" s="87">
        <v>100</v>
      </c>
      <c r="S712" s="87" t="s">
        <v>1</v>
      </c>
      <c r="T712" s="87">
        <v>100</v>
      </c>
      <c r="U712" s="87" t="s">
        <v>0</v>
      </c>
      <c r="V712" s="87"/>
      <c r="W712" s="87"/>
      <c r="X712" s="89"/>
      <c r="Y712" s="87"/>
      <c r="AA712" s="87"/>
      <c r="AB712" s="90"/>
      <c r="AC712" s="87"/>
      <c r="AD712" s="87"/>
    </row>
    <row r="713" spans="1:31">
      <c r="A713" s="86" t="s">
        <v>224</v>
      </c>
      <c r="B713" s="86" t="s">
        <v>1505</v>
      </c>
      <c r="C713" s="88">
        <v>45188</v>
      </c>
      <c r="D713" s="87" t="s">
        <v>828</v>
      </c>
      <c r="E713" s="87">
        <v>2</v>
      </c>
      <c r="F713" s="87" t="s">
        <v>10</v>
      </c>
      <c r="G713" s="87" t="s">
        <v>147</v>
      </c>
      <c r="H713" s="87" t="s">
        <v>8</v>
      </c>
      <c r="I713" s="87" t="s">
        <v>8</v>
      </c>
      <c r="J713" s="87" t="s">
        <v>76</v>
      </c>
      <c r="K713" s="87" t="s">
        <v>95</v>
      </c>
      <c r="L713" s="89">
        <v>0</v>
      </c>
      <c r="M713" s="87" t="s">
        <v>5</v>
      </c>
      <c r="N713" s="87" t="s">
        <v>4</v>
      </c>
      <c r="O713" s="87">
        <v>1</v>
      </c>
      <c r="P713" s="87" t="s">
        <v>3</v>
      </c>
      <c r="Q713" s="87" t="s">
        <v>2</v>
      </c>
      <c r="R713" s="87">
        <v>100</v>
      </c>
      <c r="S713" s="87" t="s">
        <v>1</v>
      </c>
      <c r="T713" s="87">
        <v>100</v>
      </c>
      <c r="U713" s="87" t="s">
        <v>0</v>
      </c>
      <c r="V713" s="87"/>
      <c r="W713" s="87"/>
      <c r="X713" s="89"/>
      <c r="Y713" s="87"/>
      <c r="AA713" s="87"/>
      <c r="AB713" s="90"/>
      <c r="AC713" s="87"/>
      <c r="AD713" s="87"/>
    </row>
    <row r="714" spans="1:31">
      <c r="A714" s="86" t="s">
        <v>223</v>
      </c>
      <c r="B714" s="86" t="s">
        <v>1505</v>
      </c>
      <c r="C714" s="88">
        <v>45188</v>
      </c>
      <c r="D714" s="87" t="s">
        <v>828</v>
      </c>
      <c r="E714" s="87">
        <v>2</v>
      </c>
      <c r="F714" s="87" t="s">
        <v>10</v>
      </c>
      <c r="G714" s="87" t="s">
        <v>147</v>
      </c>
      <c r="H714" s="87" t="s">
        <v>8</v>
      </c>
      <c r="I714" s="87" t="s">
        <v>8</v>
      </c>
      <c r="J714" s="87" t="s">
        <v>76</v>
      </c>
      <c r="K714" s="87" t="s">
        <v>95</v>
      </c>
      <c r="L714" s="89">
        <v>0</v>
      </c>
      <c r="M714" s="87" t="s">
        <v>5</v>
      </c>
      <c r="N714" s="87" t="s">
        <v>4</v>
      </c>
      <c r="O714" s="87">
        <v>1</v>
      </c>
      <c r="P714" s="87" t="s">
        <v>3</v>
      </c>
      <c r="Q714" s="87" t="s">
        <v>2</v>
      </c>
      <c r="R714" s="87">
        <v>100</v>
      </c>
      <c r="S714" s="87" t="s">
        <v>1</v>
      </c>
      <c r="T714" s="87">
        <v>100</v>
      </c>
      <c r="U714" s="87" t="s">
        <v>0</v>
      </c>
      <c r="V714" s="87"/>
      <c r="W714" s="87"/>
      <c r="X714" s="89"/>
      <c r="Y714" s="87"/>
      <c r="AA714" s="87"/>
      <c r="AB714" s="90"/>
      <c r="AC714" s="87"/>
      <c r="AD714" s="87"/>
    </row>
    <row r="715" spans="1:31">
      <c r="A715" s="86" t="s">
        <v>222</v>
      </c>
      <c r="B715" s="86" t="s">
        <v>1506</v>
      </c>
      <c r="C715" s="88">
        <v>45188</v>
      </c>
      <c r="D715" s="87" t="s">
        <v>828</v>
      </c>
      <c r="E715" s="87">
        <v>2</v>
      </c>
      <c r="F715" s="87" t="s">
        <v>47</v>
      </c>
      <c r="G715" s="87" t="s">
        <v>147</v>
      </c>
      <c r="H715" s="87" t="s">
        <v>8</v>
      </c>
      <c r="I715" s="87" t="s">
        <v>8</v>
      </c>
      <c r="J715" s="87" t="s">
        <v>76</v>
      </c>
      <c r="K715" s="87" t="s">
        <v>95</v>
      </c>
      <c r="L715" s="89">
        <v>0</v>
      </c>
      <c r="M715" s="87" t="s">
        <v>5</v>
      </c>
      <c r="N715" s="87" t="s">
        <v>4</v>
      </c>
      <c r="O715" s="87">
        <v>1</v>
      </c>
      <c r="P715" s="87" t="s">
        <v>3</v>
      </c>
      <c r="Q715" s="87" t="s">
        <v>2</v>
      </c>
      <c r="R715" s="87">
        <v>100</v>
      </c>
      <c r="S715" s="87" t="s">
        <v>1</v>
      </c>
      <c r="T715" s="87">
        <v>100</v>
      </c>
      <c r="U715" s="87" t="s">
        <v>0</v>
      </c>
      <c r="V715" s="87"/>
      <c r="W715" s="87"/>
      <c r="X715" s="89"/>
      <c r="Y715" s="87" t="s">
        <v>1447</v>
      </c>
      <c r="Z715" s="87" t="e">
        <f>VLOOKUP(B715,'[1]Config_Svol-Sarea-DM'!$I$2:$M$142,2,FALSE)</f>
        <v>#N/A</v>
      </c>
      <c r="AA715" s="87" t="e">
        <f>VLOOKUP(B715,'[1]Config_Svol-Sarea-DM'!$I$2:$M$142,3,FALSE)</f>
        <v>#N/A</v>
      </c>
      <c r="AB715" s="90"/>
      <c r="AC715" s="87" t="s">
        <v>1496</v>
      </c>
      <c r="AD715" s="87" t="s">
        <v>8</v>
      </c>
    </row>
    <row r="716" spans="1:31">
      <c r="A716" s="86" t="s">
        <v>221</v>
      </c>
      <c r="B716" s="86" t="s">
        <v>1506</v>
      </c>
      <c r="C716" s="88">
        <v>45188</v>
      </c>
      <c r="D716" s="87" t="s">
        <v>828</v>
      </c>
      <c r="E716" s="87">
        <v>2</v>
      </c>
      <c r="F716" s="87" t="s">
        <v>47</v>
      </c>
      <c r="G716" s="87" t="s">
        <v>147</v>
      </c>
      <c r="H716" s="87" t="s">
        <v>8</v>
      </c>
      <c r="I716" s="87" t="s">
        <v>8</v>
      </c>
      <c r="J716" s="87" t="s">
        <v>76</v>
      </c>
      <c r="K716" s="87" t="s">
        <v>95</v>
      </c>
      <c r="L716" s="89">
        <v>0</v>
      </c>
      <c r="M716" s="87" t="s">
        <v>5</v>
      </c>
      <c r="N716" s="87" t="s">
        <v>4</v>
      </c>
      <c r="O716" s="87">
        <v>1</v>
      </c>
      <c r="P716" s="87" t="s">
        <v>3</v>
      </c>
      <c r="Q716" s="87" t="s">
        <v>2</v>
      </c>
      <c r="R716" s="87">
        <v>100</v>
      </c>
      <c r="S716" s="87" t="s">
        <v>1</v>
      </c>
      <c r="T716" s="87">
        <v>100</v>
      </c>
      <c r="U716" s="87" t="s">
        <v>0</v>
      </c>
      <c r="V716" s="87"/>
      <c r="W716" s="87"/>
      <c r="X716" s="89"/>
      <c r="Y716" s="87" t="s">
        <v>1447</v>
      </c>
      <c r="Z716" s="87" t="e">
        <f>VLOOKUP(B716,'[1]Config_Svol-Sarea-DM'!$I$2:$M$142,2,FALSE)</f>
        <v>#N/A</v>
      </c>
      <c r="AA716" s="87" t="e">
        <f>VLOOKUP(B716,'[1]Config_Svol-Sarea-DM'!$I$2:$M$142,3,FALSE)</f>
        <v>#N/A</v>
      </c>
      <c r="AB716" s="90"/>
      <c r="AC716" s="87" t="s">
        <v>1496</v>
      </c>
      <c r="AD716" s="87" t="s">
        <v>8</v>
      </c>
    </row>
    <row r="717" spans="1:31">
      <c r="A717" s="86" t="s">
        <v>220</v>
      </c>
      <c r="B717" s="86" t="s">
        <v>1489</v>
      </c>
      <c r="C717" s="88">
        <v>45223</v>
      </c>
      <c r="D717" s="87" t="s">
        <v>828</v>
      </c>
      <c r="E717" s="87">
        <v>4</v>
      </c>
      <c r="F717" s="87" t="s">
        <v>10</v>
      </c>
      <c r="G717" s="87" t="s">
        <v>23</v>
      </c>
      <c r="H717" s="87" t="s">
        <v>8</v>
      </c>
      <c r="I717" s="87" t="s">
        <v>8</v>
      </c>
      <c r="J717" s="87" t="s">
        <v>7</v>
      </c>
      <c r="K717" s="87" t="s">
        <v>95</v>
      </c>
      <c r="L717" s="89">
        <v>0</v>
      </c>
      <c r="M717" s="87" t="s">
        <v>5</v>
      </c>
      <c r="N717" s="87" t="s">
        <v>4</v>
      </c>
      <c r="O717" s="87">
        <v>1</v>
      </c>
      <c r="P717" s="87" t="s">
        <v>3</v>
      </c>
      <c r="Q717" s="87" t="s">
        <v>2</v>
      </c>
      <c r="R717" s="87">
        <v>100</v>
      </c>
      <c r="S717" s="87" t="s">
        <v>1</v>
      </c>
      <c r="T717" s="87">
        <v>100</v>
      </c>
      <c r="U717" s="87" t="s">
        <v>0</v>
      </c>
      <c r="V717" s="87"/>
      <c r="W717" s="87"/>
      <c r="X717" s="89"/>
      <c r="Y717" s="87"/>
      <c r="AA717" s="87"/>
      <c r="AB717" s="90"/>
      <c r="AC717" s="87"/>
      <c r="AD717" s="87"/>
    </row>
    <row r="718" spans="1:31">
      <c r="A718" s="86" t="s">
        <v>219</v>
      </c>
      <c r="B718" s="86" t="s">
        <v>1489</v>
      </c>
      <c r="C718" s="88">
        <v>45223</v>
      </c>
      <c r="D718" s="87" t="s">
        <v>828</v>
      </c>
      <c r="E718" s="87">
        <v>4</v>
      </c>
      <c r="F718" s="87" t="s">
        <v>10</v>
      </c>
      <c r="G718" s="87" t="s">
        <v>23</v>
      </c>
      <c r="H718" s="87" t="s">
        <v>8</v>
      </c>
      <c r="I718" s="87" t="s">
        <v>8</v>
      </c>
      <c r="J718" s="87" t="s">
        <v>7</v>
      </c>
      <c r="K718" s="87" t="s">
        <v>95</v>
      </c>
      <c r="L718" s="89">
        <v>0</v>
      </c>
      <c r="M718" s="87" t="s">
        <v>5</v>
      </c>
      <c r="N718" s="87" t="s">
        <v>4</v>
      </c>
      <c r="O718" s="87">
        <v>1</v>
      </c>
      <c r="P718" s="87" t="s">
        <v>3</v>
      </c>
      <c r="Q718" s="87" t="s">
        <v>2</v>
      </c>
      <c r="R718" s="87">
        <v>100</v>
      </c>
      <c r="S718" s="87" t="s">
        <v>1</v>
      </c>
      <c r="T718" s="87">
        <v>100</v>
      </c>
      <c r="U718" s="87" t="s">
        <v>0</v>
      </c>
      <c r="V718" s="87"/>
      <c r="W718" s="87"/>
      <c r="X718" s="89"/>
      <c r="Y718" s="87"/>
      <c r="AA718" s="87"/>
      <c r="AB718" s="90"/>
      <c r="AC718" s="87"/>
      <c r="AD718" s="87"/>
    </row>
    <row r="719" spans="1:31">
      <c r="A719" s="86" t="s">
        <v>218</v>
      </c>
      <c r="B719" s="86" t="s">
        <v>1283</v>
      </c>
      <c r="C719" s="88">
        <v>45203</v>
      </c>
      <c r="D719" s="87" t="s">
        <v>167</v>
      </c>
      <c r="E719" s="87">
        <v>2</v>
      </c>
      <c r="F719" s="87" t="s">
        <v>47</v>
      </c>
      <c r="G719" s="87" t="s">
        <v>9</v>
      </c>
      <c r="H719" s="87" t="s">
        <v>8</v>
      </c>
      <c r="I719" s="87" t="s">
        <v>8</v>
      </c>
      <c r="J719" s="87" t="s">
        <v>81</v>
      </c>
      <c r="K719" s="87" t="s">
        <v>95</v>
      </c>
      <c r="L719" s="89">
        <v>21.579914093017578</v>
      </c>
      <c r="M719" s="87" t="s">
        <v>5</v>
      </c>
      <c r="N719" s="87" t="s">
        <v>16</v>
      </c>
      <c r="O719" s="87">
        <v>1</v>
      </c>
      <c r="P719" s="87" t="s">
        <v>3</v>
      </c>
      <c r="Q719" s="87" t="s">
        <v>2</v>
      </c>
      <c r="R719" s="87">
        <v>100</v>
      </c>
      <c r="S719" s="87" t="s">
        <v>1</v>
      </c>
      <c r="T719" s="87">
        <v>100</v>
      </c>
      <c r="U719" s="87" t="s">
        <v>0</v>
      </c>
      <c r="V719" s="87">
        <f>VLOOKUP(B719,'[1]Config_Svol-Sarea-DM'!$I$2:$M$190,4,FALSE)</f>
        <v>1200</v>
      </c>
      <c r="W719" s="87">
        <f>VLOOKUP(B719,'[1]Config_Svol-Sarea-DM'!$I$2:$M$190,5,FALSE)</f>
        <v>1.4630000000000001E-2</v>
      </c>
      <c r="X719" s="89"/>
      <c r="Y719" s="87" t="s">
        <v>1447</v>
      </c>
      <c r="Z719" s="87">
        <f>VLOOKUP(B719,'[1]Config_Svol-Sarea-DM'!$I$2:$M$190,2,FALSE)</f>
        <v>0.1</v>
      </c>
      <c r="AA719" s="87">
        <f>VLOOKUP(B719,'[1]Config_Svol-Sarea-DM'!$I$2:$M$190,3,FALSE)</f>
        <v>3.5999999999999997E-2</v>
      </c>
      <c r="AB719" s="90"/>
      <c r="AC719" s="87" t="s">
        <v>1496</v>
      </c>
      <c r="AD719" s="87">
        <f>VLOOKUP(B719,'[1]Wet|Dry-qPCR'!$E$1:$L$167,8,FALSE)</f>
        <v>1.6237865725341135E-2</v>
      </c>
      <c r="AE719" s="87" t="s">
        <v>1500</v>
      </c>
    </row>
    <row r="720" spans="1:31">
      <c r="A720" s="86" t="s">
        <v>217</v>
      </c>
      <c r="B720" s="86" t="s">
        <v>1283</v>
      </c>
      <c r="C720" s="88">
        <v>45203</v>
      </c>
      <c r="D720" s="87" t="s">
        <v>167</v>
      </c>
      <c r="E720" s="87">
        <v>2</v>
      </c>
      <c r="F720" s="87" t="s">
        <v>47</v>
      </c>
      <c r="G720" s="87" t="s">
        <v>9</v>
      </c>
      <c r="H720" s="87" t="s">
        <v>8</v>
      </c>
      <c r="I720" s="87" t="s">
        <v>8</v>
      </c>
      <c r="J720" s="87" t="s">
        <v>81</v>
      </c>
      <c r="K720" s="87" t="s">
        <v>95</v>
      </c>
      <c r="L720" s="89">
        <v>22.784280776977539</v>
      </c>
      <c r="M720" s="87" t="s">
        <v>5</v>
      </c>
      <c r="N720" s="87" t="s">
        <v>16</v>
      </c>
      <c r="O720" s="87">
        <v>1</v>
      </c>
      <c r="P720" s="87" t="s">
        <v>3</v>
      </c>
      <c r="Q720" s="87" t="s">
        <v>2</v>
      </c>
      <c r="R720" s="87">
        <v>100</v>
      </c>
      <c r="S720" s="87" t="s">
        <v>1</v>
      </c>
      <c r="T720" s="87">
        <v>100</v>
      </c>
      <c r="U720" s="87" t="s">
        <v>0</v>
      </c>
      <c r="V720" s="87">
        <f>VLOOKUP(B720,'[1]Config_Svol-Sarea-DM'!$I$2:$M$190,4,FALSE)</f>
        <v>1200</v>
      </c>
      <c r="W720" s="87">
        <f>VLOOKUP(B720,'[1]Config_Svol-Sarea-DM'!$I$2:$M$190,5,FALSE)</f>
        <v>1.4630000000000001E-2</v>
      </c>
      <c r="X720" s="89"/>
      <c r="Y720" s="87" t="s">
        <v>1447</v>
      </c>
      <c r="Z720" s="87">
        <f>VLOOKUP(B720,'[1]Config_Svol-Sarea-DM'!$I$2:$M$190,2,FALSE)</f>
        <v>0.1</v>
      </c>
      <c r="AA720" s="87">
        <f>VLOOKUP(B720,'[1]Config_Svol-Sarea-DM'!$I$2:$M$190,3,FALSE)</f>
        <v>3.5999999999999997E-2</v>
      </c>
      <c r="AB720" s="90"/>
      <c r="AC720" s="87" t="s">
        <v>1496</v>
      </c>
      <c r="AD720" s="87">
        <f>VLOOKUP(B720,'[1]Wet|Dry-qPCR'!$E$1:$L$167,8,FALSE)</f>
        <v>1.6237865725341135E-2</v>
      </c>
      <c r="AE720" s="87" t="s">
        <v>1500</v>
      </c>
    </row>
    <row r="721" spans="1:31">
      <c r="A721" s="86" t="s">
        <v>173</v>
      </c>
      <c r="B721" s="86" t="s">
        <v>1282</v>
      </c>
      <c r="C721" s="88">
        <v>45203</v>
      </c>
      <c r="D721" s="87" t="s">
        <v>167</v>
      </c>
      <c r="E721" s="87">
        <v>2</v>
      </c>
      <c r="F721" s="87" t="s">
        <v>47</v>
      </c>
      <c r="G721" s="87" t="s">
        <v>9</v>
      </c>
      <c r="H721" s="87" t="s">
        <v>8</v>
      </c>
      <c r="I721" s="88" t="s">
        <v>8</v>
      </c>
      <c r="J721" s="87" t="s">
        <v>7</v>
      </c>
      <c r="K721" s="87" t="s">
        <v>95</v>
      </c>
      <c r="L721" s="89">
        <v>15.210088630601158</v>
      </c>
      <c r="M721" s="87" t="s">
        <v>17</v>
      </c>
      <c r="N721" s="87" t="s">
        <v>16</v>
      </c>
      <c r="O721" s="87">
        <v>1</v>
      </c>
      <c r="P721" s="91" t="str">
        <f>IF(J721="DUP",(ABS(L721-L723)/AVERAGE(L721,L723)*100),"")</f>
        <v/>
      </c>
      <c r="Q721" s="87" t="s">
        <v>15</v>
      </c>
      <c r="R721" s="87">
        <v>213.29999999999998</v>
      </c>
      <c r="S721" s="87" t="s">
        <v>14</v>
      </c>
      <c r="T721" s="87">
        <v>100</v>
      </c>
      <c r="U721" s="87" t="s">
        <v>0</v>
      </c>
      <c r="V721" s="87">
        <f>VLOOKUP(B721,'[1]Config_Svol-Sarea-DM'!$I$2:$M$190,4,FALSE)</f>
        <v>1200</v>
      </c>
      <c r="W721" s="87">
        <f>VLOOKUP(B721,'[1]Config_Svol-Sarea-DM'!$I$2:$M$190,5,FALSE)</f>
        <v>1.4630000000000001E-2</v>
      </c>
      <c r="X721" s="89"/>
      <c r="Y721" s="95" t="s">
        <v>1504</v>
      </c>
      <c r="Z721" s="87">
        <f>VLOOKUP(B721,'[1]Config_Svol-Sarea-DM'!$I$2:$M$190,2,FALSE)</f>
        <v>0.2</v>
      </c>
      <c r="AA721" s="87">
        <f>VLOOKUP(B721,'[1]Config_Svol-Sarea-DM'!$I$2:$M$190,3,FALSE)</f>
        <v>6.5000000000000002E-2</v>
      </c>
      <c r="AB721" s="90"/>
      <c r="AC721" s="87" t="s">
        <v>1496</v>
      </c>
      <c r="AD721" s="87">
        <f>VLOOKUP(B721,'[1]Wet|Dry-qPCR'!$E$1:$L$167,8,FALSE)</f>
        <v>1.5223104079844986E-2</v>
      </c>
      <c r="AE721" s="87" t="s">
        <v>1500</v>
      </c>
    </row>
    <row r="722" spans="1:31">
      <c r="A722" s="86" t="s">
        <v>172</v>
      </c>
      <c r="B722" s="86" t="s">
        <v>1282</v>
      </c>
      <c r="C722" s="88">
        <v>45203</v>
      </c>
      <c r="D722" s="87" t="s">
        <v>167</v>
      </c>
      <c r="E722" s="87">
        <v>2</v>
      </c>
      <c r="F722" s="87" t="s">
        <v>47</v>
      </c>
      <c r="G722" s="87" t="s">
        <v>9</v>
      </c>
      <c r="H722" s="87" t="s">
        <v>8</v>
      </c>
      <c r="I722" s="88" t="s">
        <v>8</v>
      </c>
      <c r="J722" s="87" t="s">
        <v>7</v>
      </c>
      <c r="K722" s="87" t="s">
        <v>95</v>
      </c>
      <c r="L722" s="89">
        <v>14.804553985595703</v>
      </c>
      <c r="M722" s="87" t="s">
        <v>17</v>
      </c>
      <c r="N722" s="87" t="s">
        <v>16</v>
      </c>
      <c r="O722" s="87">
        <v>1</v>
      </c>
      <c r="P722" s="91" t="str">
        <f>IF(J722="DUP",(ABS(L722-L724)/AVERAGE(L722,L724)*100),"")</f>
        <v/>
      </c>
      <c r="Q722" s="87" t="s">
        <v>15</v>
      </c>
      <c r="R722" s="87">
        <v>280</v>
      </c>
      <c r="S722" s="87" t="s">
        <v>14</v>
      </c>
      <c r="T722" s="87">
        <v>100</v>
      </c>
      <c r="U722" s="87" t="s">
        <v>0</v>
      </c>
      <c r="V722" s="87">
        <f>VLOOKUP(B722,'[1]Config_Svol-Sarea-DM'!$I$2:$M$190,4,FALSE)</f>
        <v>1200</v>
      </c>
      <c r="W722" s="87">
        <f>VLOOKUP(B722,'[1]Config_Svol-Sarea-DM'!$I$2:$M$190,5,FALSE)</f>
        <v>1.4630000000000001E-2</v>
      </c>
      <c r="X722" s="89"/>
      <c r="Y722" s="95" t="s">
        <v>1504</v>
      </c>
      <c r="Z722" s="87">
        <f>VLOOKUP(B722,'[1]Config_Svol-Sarea-DM'!$I$2:$M$190,2,FALSE)</f>
        <v>0.2</v>
      </c>
      <c r="AA722" s="87">
        <f>VLOOKUP(B722,'[1]Config_Svol-Sarea-DM'!$I$2:$M$190,3,FALSE)</f>
        <v>6.5000000000000002E-2</v>
      </c>
      <c r="AB722" s="90"/>
      <c r="AC722" s="87" t="s">
        <v>1496</v>
      </c>
      <c r="AD722" s="87">
        <f>VLOOKUP(B722,'[1]Wet|Dry-qPCR'!$E$1:$L$167,8,FALSE)</f>
        <v>1.5223104079844986E-2</v>
      </c>
      <c r="AE722" s="87" t="s">
        <v>1500</v>
      </c>
    </row>
    <row r="723" spans="1:31">
      <c r="A723" s="86" t="s">
        <v>1507</v>
      </c>
      <c r="B723" s="86" t="s">
        <v>1508</v>
      </c>
      <c r="C723" s="88">
        <v>45203</v>
      </c>
      <c r="D723" s="87" t="s">
        <v>167</v>
      </c>
      <c r="E723" s="87">
        <v>2</v>
      </c>
      <c r="F723" s="87" t="s">
        <v>47</v>
      </c>
      <c r="G723" s="87" t="s">
        <v>9</v>
      </c>
      <c r="H723" s="87" t="s">
        <v>8</v>
      </c>
      <c r="I723" s="88" t="s">
        <v>8</v>
      </c>
      <c r="J723" s="87" t="s">
        <v>76</v>
      </c>
      <c r="K723" s="87" t="s">
        <v>95</v>
      </c>
      <c r="L723" s="89">
        <v>0</v>
      </c>
      <c r="M723" s="87" t="s">
        <v>17</v>
      </c>
      <c r="N723" s="87" t="s">
        <v>4</v>
      </c>
      <c r="O723" s="87">
        <v>1</v>
      </c>
      <c r="P723" s="87" t="s">
        <v>3</v>
      </c>
      <c r="Q723" s="87" t="s">
        <v>15</v>
      </c>
      <c r="R723" s="87">
        <v>283.7</v>
      </c>
      <c r="S723" s="87" t="s">
        <v>14</v>
      </c>
      <c r="T723" s="87">
        <v>100</v>
      </c>
      <c r="U723" s="87" t="s">
        <v>0</v>
      </c>
      <c r="V723" s="87">
        <f>VLOOKUP(B723,'[1]Config_Svol-Sarea-DM'!$I$2:$M$190,4,FALSE)</f>
        <v>700</v>
      </c>
      <c r="W723" s="87">
        <f>VLOOKUP(B723,'[1]Config_Svol-Sarea-DM'!$I$2:$M$190,5,FALSE)</f>
        <v>1.4630000000000001E-2</v>
      </c>
      <c r="X723" s="89"/>
      <c r="Y723" s="95" t="s">
        <v>1504</v>
      </c>
      <c r="Z723" s="87">
        <f>VLOOKUP(B723,'[1]Config_Svol-Sarea-DM'!$I$2:$M$190,2,FALSE)</f>
        <v>0</v>
      </c>
      <c r="AA723" s="87">
        <f>VLOOKUP(B723,'[1]Config_Svol-Sarea-DM'!$I$2:$M$190,3,FALSE)</f>
        <v>0</v>
      </c>
      <c r="AB723" s="90"/>
      <c r="AC723" s="87" t="s">
        <v>1496</v>
      </c>
      <c r="AD723" s="87" t="s">
        <v>8</v>
      </c>
      <c r="AE723" s="87" t="s">
        <v>1500</v>
      </c>
    </row>
    <row r="724" spans="1:31">
      <c r="A724" s="86" t="s">
        <v>1509</v>
      </c>
      <c r="B724" s="86" t="s">
        <v>1508</v>
      </c>
      <c r="C724" s="88">
        <v>45203</v>
      </c>
      <c r="D724" s="87" t="s">
        <v>167</v>
      </c>
      <c r="E724" s="87">
        <v>2</v>
      </c>
      <c r="F724" s="87" t="s">
        <v>47</v>
      </c>
      <c r="G724" s="87" t="s">
        <v>9</v>
      </c>
      <c r="H724" s="87" t="s">
        <v>8</v>
      </c>
      <c r="I724" s="88" t="s">
        <v>8</v>
      </c>
      <c r="J724" s="87" t="s">
        <v>76</v>
      </c>
      <c r="K724" s="87" t="s">
        <v>95</v>
      </c>
      <c r="L724" s="89">
        <v>0</v>
      </c>
      <c r="M724" s="87" t="s">
        <v>17</v>
      </c>
      <c r="N724" s="87" t="s">
        <v>4</v>
      </c>
      <c r="O724" s="87">
        <v>1</v>
      </c>
      <c r="P724" s="87" t="s">
        <v>3</v>
      </c>
      <c r="Q724" s="87" t="s">
        <v>15</v>
      </c>
      <c r="R724" s="87">
        <v>286.89999999999998</v>
      </c>
      <c r="S724" s="87" t="s">
        <v>14</v>
      </c>
      <c r="T724" s="87">
        <v>100</v>
      </c>
      <c r="U724" s="87" t="s">
        <v>0</v>
      </c>
      <c r="V724" s="87">
        <f>VLOOKUP(B724,'[1]Config_Svol-Sarea-DM'!$I$2:$M$190,4,FALSE)</f>
        <v>700</v>
      </c>
      <c r="W724" s="87">
        <f>VLOOKUP(B724,'[1]Config_Svol-Sarea-DM'!$I$2:$M$190,5,FALSE)</f>
        <v>1.4630000000000001E-2</v>
      </c>
      <c r="X724" s="89"/>
      <c r="Y724" s="95" t="s">
        <v>1504</v>
      </c>
      <c r="Z724" s="87">
        <f>VLOOKUP(B724,'[1]Config_Svol-Sarea-DM'!$I$2:$M$190,2,FALSE)</f>
        <v>0</v>
      </c>
      <c r="AA724" s="87">
        <f>VLOOKUP(B724,'[1]Config_Svol-Sarea-DM'!$I$2:$M$190,3,FALSE)</f>
        <v>0</v>
      </c>
      <c r="AB724" s="90"/>
      <c r="AC724" s="87" t="s">
        <v>1496</v>
      </c>
      <c r="AD724" s="87" t="s">
        <v>8</v>
      </c>
      <c r="AE724" s="87" t="s">
        <v>1500</v>
      </c>
    </row>
    <row r="725" spans="1:31">
      <c r="A725" s="86" t="s">
        <v>185</v>
      </c>
      <c r="B725" s="86" t="s">
        <v>1284</v>
      </c>
      <c r="C725" s="88">
        <v>45203</v>
      </c>
      <c r="D725" s="87" t="s">
        <v>167</v>
      </c>
      <c r="E725" s="87">
        <v>2</v>
      </c>
      <c r="F725" s="87" t="s">
        <v>24</v>
      </c>
      <c r="G725" s="87" t="s">
        <v>23</v>
      </c>
      <c r="H725" s="87" t="s">
        <v>764</v>
      </c>
      <c r="I725" s="88" t="s">
        <v>8</v>
      </c>
      <c r="J725" s="87" t="s">
        <v>7</v>
      </c>
      <c r="K725" s="87" t="s">
        <v>95</v>
      </c>
      <c r="L725" s="89">
        <v>8.0700203886997333</v>
      </c>
      <c r="M725" s="87" t="s">
        <v>17</v>
      </c>
      <c r="N725" s="87" t="s">
        <v>16</v>
      </c>
      <c r="O725" s="87">
        <v>1</v>
      </c>
      <c r="P725" s="87" t="s">
        <v>3</v>
      </c>
      <c r="Q725" s="87" t="s">
        <v>15</v>
      </c>
      <c r="R725" s="87">
        <v>255.9</v>
      </c>
      <c r="S725" s="87" t="s">
        <v>14</v>
      </c>
      <c r="T725" s="87">
        <v>100</v>
      </c>
      <c r="U725" s="87" t="s">
        <v>0</v>
      </c>
      <c r="V725" s="87"/>
      <c r="W725" s="87"/>
      <c r="X725" s="89"/>
      <c r="Y725" s="87"/>
      <c r="AA725" s="87"/>
      <c r="AB725" s="90"/>
      <c r="AC725" s="87"/>
      <c r="AD725" s="87">
        <f>VLOOKUP(B725,'[1]Wet|Dry-qPCR'!$E$1:$L$167,8,FALSE)</f>
        <v>1.7962668888136587E-3</v>
      </c>
      <c r="AE725" s="87" t="s">
        <v>1501</v>
      </c>
    </row>
    <row r="726" spans="1:31">
      <c r="A726" s="86" t="s">
        <v>184</v>
      </c>
      <c r="B726" s="86" t="s">
        <v>1284</v>
      </c>
      <c r="C726" s="88">
        <v>45203</v>
      </c>
      <c r="D726" s="87" t="s">
        <v>167</v>
      </c>
      <c r="E726" s="87">
        <v>2</v>
      </c>
      <c r="F726" s="87" t="s">
        <v>24</v>
      </c>
      <c r="G726" s="87" t="s">
        <v>23</v>
      </c>
      <c r="H726" s="87" t="s">
        <v>764</v>
      </c>
      <c r="I726" s="88" t="s">
        <v>8</v>
      </c>
      <c r="J726" s="87" t="s">
        <v>7</v>
      </c>
      <c r="K726" s="87" t="s">
        <v>95</v>
      </c>
      <c r="L726" s="89">
        <v>0.15517222074716497</v>
      </c>
      <c r="M726" s="87" t="s">
        <v>17</v>
      </c>
      <c r="N726" s="87" t="s">
        <v>16</v>
      </c>
      <c r="O726" s="87">
        <v>1</v>
      </c>
      <c r="P726" s="87" t="s">
        <v>3</v>
      </c>
      <c r="Q726" s="87" t="s">
        <v>15</v>
      </c>
      <c r="R726" s="87">
        <v>227.6</v>
      </c>
      <c r="S726" s="87" t="s">
        <v>14</v>
      </c>
      <c r="T726" s="87">
        <v>100</v>
      </c>
      <c r="U726" s="87" t="s">
        <v>0</v>
      </c>
      <c r="V726" s="87"/>
      <c r="W726" s="87"/>
      <c r="X726" s="89"/>
      <c r="Y726" s="87"/>
      <c r="AA726" s="87"/>
      <c r="AB726" s="90"/>
      <c r="AC726" s="87"/>
      <c r="AD726" s="87">
        <f>VLOOKUP(B726,'[1]Wet|Dry-qPCR'!$E$1:$L$167,8,FALSE)</f>
        <v>1.7962668888136587E-3</v>
      </c>
      <c r="AE726" s="87" t="s">
        <v>1501</v>
      </c>
    </row>
    <row r="727" spans="1:31">
      <c r="A727" s="86" t="s">
        <v>183</v>
      </c>
      <c r="B727" s="86" t="s">
        <v>1285</v>
      </c>
      <c r="C727" s="88">
        <v>45203</v>
      </c>
      <c r="D727" s="87" t="s">
        <v>167</v>
      </c>
      <c r="E727" s="87">
        <v>2</v>
      </c>
      <c r="F727" s="87" t="s">
        <v>20</v>
      </c>
      <c r="G727" s="87" t="s">
        <v>9</v>
      </c>
      <c r="H727" s="87" t="s">
        <v>764</v>
      </c>
      <c r="I727" s="88" t="s">
        <v>8</v>
      </c>
      <c r="J727" s="87" t="s">
        <v>7</v>
      </c>
      <c r="K727" s="87" t="s">
        <v>95</v>
      </c>
      <c r="L727" s="89">
        <v>55.691402742481273</v>
      </c>
      <c r="M727" s="87" t="s">
        <v>17</v>
      </c>
      <c r="N727" s="87" t="s">
        <v>16</v>
      </c>
      <c r="O727" s="87">
        <v>1</v>
      </c>
      <c r="P727" s="87" t="s">
        <v>3</v>
      </c>
      <c r="Q727" s="87" t="s">
        <v>15</v>
      </c>
      <c r="R727" s="87">
        <v>281.89999999999998</v>
      </c>
      <c r="S727" s="87" t="s">
        <v>14</v>
      </c>
      <c r="T727" s="87">
        <v>100</v>
      </c>
      <c r="U727" s="87" t="s">
        <v>0</v>
      </c>
      <c r="V727" s="87">
        <f>VLOOKUP(B727,'[1]Config_Svol-Sarea-DM'!$I$2:$M$190,4,FALSE)</f>
        <v>700</v>
      </c>
      <c r="W727" s="87">
        <f>VLOOKUP(B727,'[1]Config_Svol-Sarea-DM'!$I$2:$M$190,5,FALSE)</f>
        <v>9.2899999999999996E-2</v>
      </c>
      <c r="X727" s="89"/>
      <c r="Y727" s="95" t="s">
        <v>1504</v>
      </c>
      <c r="Z727" s="87">
        <f>VLOOKUP(B727,'[1]Config_Svol-Sarea-DM'!$I$2:$M$190,2,FALSE)</f>
        <v>1.7000000000000001E-2</v>
      </c>
      <c r="AA727" s="87">
        <f>VLOOKUP(B727,'[1]Config_Svol-Sarea-DM'!$I$2:$M$190,3,FALSE)</f>
        <v>6.4999999999999997E-3</v>
      </c>
      <c r="AB727" s="90"/>
      <c r="AC727" s="87" t="s">
        <v>1496</v>
      </c>
      <c r="AD727" s="87">
        <f>VLOOKUP(B727,'[1]Wet|Dry-qPCR'!$E$1:$L$167,8,FALSE)</f>
        <v>3.4722312228630627E-2</v>
      </c>
      <c r="AE727" s="87" t="s">
        <v>1500</v>
      </c>
    </row>
    <row r="728" spans="1:31">
      <c r="A728" s="86" t="s">
        <v>182</v>
      </c>
      <c r="B728" s="86" t="s">
        <v>1285</v>
      </c>
      <c r="C728" s="88">
        <v>45203</v>
      </c>
      <c r="D728" s="87" t="s">
        <v>167</v>
      </c>
      <c r="E728" s="87">
        <v>2</v>
      </c>
      <c r="F728" s="87" t="s">
        <v>20</v>
      </c>
      <c r="G728" s="87" t="s">
        <v>9</v>
      </c>
      <c r="H728" s="87" t="s">
        <v>764</v>
      </c>
      <c r="I728" s="88" t="s">
        <v>8</v>
      </c>
      <c r="J728" s="87" t="s">
        <v>7</v>
      </c>
      <c r="K728" s="87" t="s">
        <v>95</v>
      </c>
      <c r="L728" s="89">
        <v>59.447734937457724</v>
      </c>
      <c r="M728" s="87" t="s">
        <v>17</v>
      </c>
      <c r="N728" s="87" t="s">
        <v>16</v>
      </c>
      <c r="O728" s="87">
        <v>1</v>
      </c>
      <c r="P728" s="87" t="s">
        <v>3</v>
      </c>
      <c r="Q728" s="87" t="s">
        <v>15</v>
      </c>
      <c r="R728" s="87">
        <v>258.7</v>
      </c>
      <c r="S728" s="87" t="s">
        <v>14</v>
      </c>
      <c r="T728" s="87">
        <v>100</v>
      </c>
      <c r="U728" s="87" t="s">
        <v>0</v>
      </c>
      <c r="V728" s="87">
        <f>VLOOKUP(B728,'[1]Config_Svol-Sarea-DM'!$I$2:$M$190,4,FALSE)</f>
        <v>700</v>
      </c>
      <c r="W728" s="87">
        <f>VLOOKUP(B728,'[1]Config_Svol-Sarea-DM'!$I$2:$M$190,5,FALSE)</f>
        <v>9.2899999999999996E-2</v>
      </c>
      <c r="X728" s="89"/>
      <c r="Y728" s="95" t="s">
        <v>1504</v>
      </c>
      <c r="Z728" s="87">
        <f>VLOOKUP(B728,'[1]Config_Svol-Sarea-DM'!$I$2:$M$190,2,FALSE)</f>
        <v>1.7000000000000001E-2</v>
      </c>
      <c r="AA728" s="87">
        <f>VLOOKUP(B728,'[1]Config_Svol-Sarea-DM'!$I$2:$M$190,3,FALSE)</f>
        <v>6.4999999999999997E-3</v>
      </c>
      <c r="AB728" s="90"/>
      <c r="AC728" s="87" t="s">
        <v>1496</v>
      </c>
      <c r="AD728" s="87">
        <f>VLOOKUP(B728,'[1]Wet|Dry-qPCR'!$E$1:$L$167,8,FALSE)</f>
        <v>3.4722312228630627E-2</v>
      </c>
      <c r="AE728" s="87" t="s">
        <v>1500</v>
      </c>
    </row>
    <row r="729" spans="1:31">
      <c r="A729" s="86" t="s">
        <v>181</v>
      </c>
      <c r="B729" s="86" t="s">
        <v>1286</v>
      </c>
      <c r="C729" s="88">
        <v>45203</v>
      </c>
      <c r="D729" s="87" t="s">
        <v>167</v>
      </c>
      <c r="E729" s="87">
        <v>2</v>
      </c>
      <c r="F729" s="87" t="s">
        <v>24</v>
      </c>
      <c r="G729" s="87" t="s">
        <v>23</v>
      </c>
      <c r="H729" s="87" t="s">
        <v>37</v>
      </c>
      <c r="I729" s="87" t="s">
        <v>8</v>
      </c>
      <c r="J729" s="87" t="s">
        <v>7</v>
      </c>
      <c r="K729" s="87" t="s">
        <v>95</v>
      </c>
      <c r="L729" s="89">
        <v>14.08178546163175</v>
      </c>
      <c r="M729" s="87" t="s">
        <v>17</v>
      </c>
      <c r="N729" s="87" t="s">
        <v>16</v>
      </c>
      <c r="O729" s="87">
        <v>1</v>
      </c>
      <c r="P729" s="87" t="s">
        <v>3</v>
      </c>
      <c r="Q729" s="87" t="s">
        <v>15</v>
      </c>
      <c r="R729" s="87">
        <v>266.7</v>
      </c>
      <c r="S729" s="87" t="s">
        <v>14</v>
      </c>
      <c r="T729" s="87">
        <v>100</v>
      </c>
      <c r="U729" s="87" t="s">
        <v>0</v>
      </c>
      <c r="V729" s="87"/>
      <c r="W729" s="87"/>
      <c r="X729" s="89"/>
      <c r="Y729" s="87"/>
      <c r="AA729" s="87"/>
      <c r="AB729" s="90"/>
      <c r="AC729" s="87"/>
      <c r="AD729" s="87">
        <f>VLOOKUP(B729,'[1]Wet|Dry-qPCR'!$E$1:$L$167,8,FALSE)</f>
        <v>1.0391959008766979E-2</v>
      </c>
      <c r="AE729" s="87" t="s">
        <v>1501</v>
      </c>
    </row>
    <row r="730" spans="1:31">
      <c r="A730" s="86" t="s">
        <v>180</v>
      </c>
      <c r="B730" s="86" t="s">
        <v>1286</v>
      </c>
      <c r="C730" s="88">
        <v>45203</v>
      </c>
      <c r="D730" s="87" t="s">
        <v>167</v>
      </c>
      <c r="E730" s="87">
        <v>2</v>
      </c>
      <c r="F730" s="87" t="s">
        <v>24</v>
      </c>
      <c r="G730" s="87" t="s">
        <v>23</v>
      </c>
      <c r="H730" s="87" t="s">
        <v>37</v>
      </c>
      <c r="I730" s="87" t="s">
        <v>8</v>
      </c>
      <c r="J730" s="87" t="s">
        <v>7</v>
      </c>
      <c r="K730" s="87" t="s">
        <v>95</v>
      </c>
      <c r="L730" s="89">
        <v>4.3764602142933349</v>
      </c>
      <c r="M730" s="87" t="s">
        <v>17</v>
      </c>
      <c r="N730" s="87" t="s">
        <v>16</v>
      </c>
      <c r="O730" s="87">
        <v>1</v>
      </c>
      <c r="P730" s="87" t="s">
        <v>3</v>
      </c>
      <c r="Q730" s="87" t="s">
        <v>15</v>
      </c>
      <c r="R730" s="87">
        <v>244.4</v>
      </c>
      <c r="S730" s="87" t="s">
        <v>14</v>
      </c>
      <c r="T730" s="87">
        <v>100</v>
      </c>
      <c r="U730" s="87" t="s">
        <v>0</v>
      </c>
      <c r="V730" s="87"/>
      <c r="W730" s="87"/>
      <c r="X730" s="89"/>
      <c r="Y730" s="87"/>
      <c r="AA730" s="87"/>
      <c r="AB730" s="90"/>
      <c r="AC730" s="87"/>
      <c r="AD730" s="87">
        <f>VLOOKUP(B730,'[1]Wet|Dry-qPCR'!$E$1:$L$167,8,FALSE)</f>
        <v>1.0391959008766979E-2</v>
      </c>
      <c r="AE730" s="87" t="s">
        <v>1501</v>
      </c>
    </row>
    <row r="731" spans="1:31">
      <c r="A731" s="86" t="s">
        <v>216</v>
      </c>
      <c r="B731" s="86" t="s">
        <v>1287</v>
      </c>
      <c r="C731" s="88">
        <v>45203</v>
      </c>
      <c r="D731" s="87" t="s">
        <v>167</v>
      </c>
      <c r="E731" s="87">
        <v>2</v>
      </c>
      <c r="F731" s="87" t="s">
        <v>20</v>
      </c>
      <c r="G731" s="87" t="s">
        <v>9</v>
      </c>
      <c r="H731" s="87" t="s">
        <v>37</v>
      </c>
      <c r="I731" s="88" t="s">
        <v>8</v>
      </c>
      <c r="J731" s="87" t="s">
        <v>7</v>
      </c>
      <c r="K731" s="87" t="s">
        <v>95</v>
      </c>
      <c r="L731" s="89">
        <v>85.54494670658471</v>
      </c>
      <c r="M731" s="87" t="s">
        <v>17</v>
      </c>
      <c r="N731" s="87" t="s">
        <v>16</v>
      </c>
      <c r="O731" s="87">
        <v>1</v>
      </c>
      <c r="P731" s="87" t="s">
        <v>3</v>
      </c>
      <c r="Q731" s="87" t="s">
        <v>15</v>
      </c>
      <c r="R731" s="87">
        <v>222.20000000000002</v>
      </c>
      <c r="S731" s="87" t="s">
        <v>14</v>
      </c>
      <c r="T731" s="87">
        <v>100</v>
      </c>
      <c r="U731" s="87" t="s">
        <v>0</v>
      </c>
      <c r="V731" s="87">
        <f>VLOOKUP(B731,'[1]Config_Svol-Sarea-DM'!$I$2:$M$190,4,FALSE)</f>
        <v>500</v>
      </c>
      <c r="W731" s="87">
        <f>VLOOKUP(B731,'[1]Config_Svol-Sarea-DM'!$I$2:$M$190,5,FALSE)</f>
        <v>1</v>
      </c>
      <c r="X731" s="89"/>
      <c r="Y731" s="95" t="s">
        <v>1504</v>
      </c>
      <c r="Z731" s="87">
        <f>VLOOKUP(B731,'[1]Config_Svol-Sarea-DM'!$I$2:$M$190,2,FALSE)</f>
        <v>1.9E-3</v>
      </c>
      <c r="AA731" s="87">
        <f>VLOOKUP(B731,'[1]Config_Svol-Sarea-DM'!$I$2:$M$190,3,FALSE)</f>
        <v>3.3E-4</v>
      </c>
      <c r="AB731" s="90"/>
      <c r="AC731" s="87" t="s">
        <v>1496</v>
      </c>
      <c r="AD731" s="87">
        <f>VLOOKUP(B731,'[1]Wet|Dry-qPCR'!$E$1:$L$167,8,FALSE)</f>
        <v>1.3277688432860603E-2</v>
      </c>
      <c r="AE731" s="87" t="s">
        <v>1500</v>
      </c>
    </row>
    <row r="732" spans="1:31">
      <c r="A732" s="86" t="s">
        <v>178</v>
      </c>
      <c r="B732" s="86" t="s">
        <v>1287</v>
      </c>
      <c r="C732" s="88">
        <v>45203</v>
      </c>
      <c r="D732" s="87" t="s">
        <v>167</v>
      </c>
      <c r="E732" s="87">
        <v>2</v>
      </c>
      <c r="F732" s="87" t="s">
        <v>20</v>
      </c>
      <c r="G732" s="87" t="s">
        <v>9</v>
      </c>
      <c r="H732" s="87" t="s">
        <v>37</v>
      </c>
      <c r="I732" s="88" t="s">
        <v>8</v>
      </c>
      <c r="J732" s="87" t="s">
        <v>7</v>
      </c>
      <c r="K732" s="87" t="s">
        <v>95</v>
      </c>
      <c r="L732" s="89">
        <v>134.20703886522929</v>
      </c>
      <c r="M732" s="87" t="s">
        <v>17</v>
      </c>
      <c r="N732" s="87" t="s">
        <v>16</v>
      </c>
      <c r="O732" s="87">
        <v>1</v>
      </c>
      <c r="P732" s="87" t="s">
        <v>3</v>
      </c>
      <c r="Q732" s="87" t="s">
        <v>15</v>
      </c>
      <c r="R732" s="87">
        <v>269.3</v>
      </c>
      <c r="S732" s="87" t="s">
        <v>14</v>
      </c>
      <c r="T732" s="87">
        <v>100</v>
      </c>
      <c r="U732" s="87" t="s">
        <v>0</v>
      </c>
      <c r="V732" s="87">
        <f>VLOOKUP(B732,'[1]Config_Svol-Sarea-DM'!$I$2:$M$190,4,FALSE)</f>
        <v>500</v>
      </c>
      <c r="W732" s="87">
        <f>VLOOKUP(B732,'[1]Config_Svol-Sarea-DM'!$I$2:$M$190,5,FALSE)</f>
        <v>1</v>
      </c>
      <c r="X732" s="89"/>
      <c r="Y732" s="95" t="s">
        <v>1504</v>
      </c>
      <c r="Z732" s="87">
        <f>VLOOKUP(B732,'[1]Config_Svol-Sarea-DM'!$I$2:$M$190,2,FALSE)</f>
        <v>1.9E-3</v>
      </c>
      <c r="AA732" s="87">
        <f>VLOOKUP(B732,'[1]Config_Svol-Sarea-DM'!$I$2:$M$190,3,FALSE)</f>
        <v>3.3E-4</v>
      </c>
      <c r="AB732" s="90"/>
      <c r="AC732" s="87" t="s">
        <v>1496</v>
      </c>
      <c r="AD732" s="87">
        <f>VLOOKUP(B732,'[1]Wet|Dry-qPCR'!$E$1:$L$167,8,FALSE)</f>
        <v>1.3277688432860603E-2</v>
      </c>
      <c r="AE732" s="87" t="s">
        <v>1500</v>
      </c>
    </row>
    <row r="733" spans="1:31">
      <c r="A733" s="86" t="s">
        <v>215</v>
      </c>
      <c r="B733" s="86" t="s">
        <v>1288</v>
      </c>
      <c r="C733" s="88">
        <v>45204</v>
      </c>
      <c r="D733" s="87" t="s">
        <v>167</v>
      </c>
      <c r="E733" s="87">
        <v>2</v>
      </c>
      <c r="F733" s="87" t="s">
        <v>47</v>
      </c>
      <c r="G733" s="87" t="s">
        <v>9</v>
      </c>
      <c r="H733" s="87" t="s">
        <v>8</v>
      </c>
      <c r="I733" s="87" t="s">
        <v>71</v>
      </c>
      <c r="J733" s="87" t="s">
        <v>7</v>
      </c>
      <c r="K733" s="87" t="s">
        <v>95</v>
      </c>
      <c r="L733" s="89">
        <v>8.9634059190082276</v>
      </c>
      <c r="M733" s="87" t="s">
        <v>17</v>
      </c>
      <c r="N733" s="87" t="s">
        <v>16</v>
      </c>
      <c r="O733" s="87">
        <v>1</v>
      </c>
      <c r="P733" s="87" t="s">
        <v>3</v>
      </c>
      <c r="Q733" s="87" t="s">
        <v>15</v>
      </c>
      <c r="R733" s="87">
        <v>249.9</v>
      </c>
      <c r="S733" s="87" t="s">
        <v>14</v>
      </c>
      <c r="T733" s="87">
        <v>100</v>
      </c>
      <c r="U733" s="87" t="s">
        <v>0</v>
      </c>
      <c r="V733" s="87">
        <f>VLOOKUP(B733,'[1]Config_Svol-Sarea-DM'!$I$2:$M$190,4,FALSE)</f>
        <v>570</v>
      </c>
      <c r="W733" s="87">
        <f>VLOOKUP(B733,'[1]Config_Svol-Sarea-DM'!$I$2:$M$190,5,FALSE)</f>
        <v>7.3099999999999997E-3</v>
      </c>
      <c r="X733" s="89"/>
      <c r="Y733" s="95" t="s">
        <v>1504</v>
      </c>
      <c r="Z733" s="87">
        <f>VLOOKUP(B733,'[1]Config_Svol-Sarea-DM'!$I$2:$M$190,2,FALSE)</f>
        <v>5.7000000000000002E-2</v>
      </c>
      <c r="AA733" s="87">
        <f>VLOOKUP(B733,'[1]Config_Svol-Sarea-DM'!$I$2:$M$190,3,FALSE)</f>
        <v>1.4E-2</v>
      </c>
      <c r="AB733" s="90"/>
      <c r="AC733" s="87" t="s">
        <v>1496</v>
      </c>
      <c r="AD733" s="87">
        <f>VLOOKUP(B733,'[1]Wet|Dry-qPCR'!$E$1:$L$167,8,FALSE)</f>
        <v>1.586841724060738E-2</v>
      </c>
      <c r="AE733" s="87" t="s">
        <v>1500</v>
      </c>
    </row>
    <row r="734" spans="1:31">
      <c r="A734" s="86" t="s">
        <v>214</v>
      </c>
      <c r="B734" s="86" t="s">
        <v>1288</v>
      </c>
      <c r="C734" s="88">
        <v>45204</v>
      </c>
      <c r="D734" s="87" t="s">
        <v>167</v>
      </c>
      <c r="E734" s="87">
        <v>2</v>
      </c>
      <c r="F734" s="87" t="s">
        <v>47</v>
      </c>
      <c r="G734" s="87" t="s">
        <v>9</v>
      </c>
      <c r="H734" s="87" t="s">
        <v>8</v>
      </c>
      <c r="I734" s="87" t="s">
        <v>71</v>
      </c>
      <c r="J734" s="87" t="s">
        <v>7</v>
      </c>
      <c r="K734" s="87" t="s">
        <v>95</v>
      </c>
      <c r="L734" s="89">
        <v>9.5503664837952904</v>
      </c>
      <c r="M734" s="87" t="s">
        <v>17</v>
      </c>
      <c r="N734" s="87" t="s">
        <v>16</v>
      </c>
      <c r="O734" s="87">
        <v>1</v>
      </c>
      <c r="P734" s="87" t="s">
        <v>3</v>
      </c>
      <c r="Q734" s="87" t="s">
        <v>15</v>
      </c>
      <c r="R734" s="87">
        <v>272.89999999999998</v>
      </c>
      <c r="S734" s="87" t="s">
        <v>14</v>
      </c>
      <c r="T734" s="87">
        <v>100</v>
      </c>
      <c r="U734" s="87" t="s">
        <v>0</v>
      </c>
      <c r="V734" s="87">
        <f>VLOOKUP(B734,'[1]Config_Svol-Sarea-DM'!$I$2:$M$190,4,FALSE)</f>
        <v>570</v>
      </c>
      <c r="W734" s="87">
        <f>VLOOKUP(B734,'[1]Config_Svol-Sarea-DM'!$I$2:$M$190,5,FALSE)</f>
        <v>7.3099999999999997E-3</v>
      </c>
      <c r="X734" s="89"/>
      <c r="Y734" s="95" t="s">
        <v>1504</v>
      </c>
      <c r="Z734" s="87">
        <f>VLOOKUP(B734,'[1]Config_Svol-Sarea-DM'!$I$2:$M$190,2,FALSE)</f>
        <v>5.7000000000000002E-2</v>
      </c>
      <c r="AA734" s="87">
        <f>VLOOKUP(B734,'[1]Config_Svol-Sarea-DM'!$I$2:$M$190,3,FALSE)</f>
        <v>1.4E-2</v>
      </c>
      <c r="AB734" s="90"/>
      <c r="AC734" s="87" t="s">
        <v>1496</v>
      </c>
      <c r="AD734" s="87">
        <f>VLOOKUP(B734,'[1]Wet|Dry-qPCR'!$E$1:$L$167,8,FALSE)</f>
        <v>1.586841724060738E-2</v>
      </c>
      <c r="AE734" s="87" t="s">
        <v>1500</v>
      </c>
    </row>
    <row r="735" spans="1:31">
      <c r="A735" s="86" t="s">
        <v>213</v>
      </c>
      <c r="B735" s="86" t="s">
        <v>1289</v>
      </c>
      <c r="C735" s="88">
        <v>45204</v>
      </c>
      <c r="D735" s="87" t="s">
        <v>167</v>
      </c>
      <c r="E735" s="87">
        <v>2</v>
      </c>
      <c r="F735" s="87" t="s">
        <v>47</v>
      </c>
      <c r="G735" s="87" t="s">
        <v>9</v>
      </c>
      <c r="H735" s="87" t="s">
        <v>8</v>
      </c>
      <c r="I735" s="87" t="s">
        <v>68</v>
      </c>
      <c r="J735" s="87" t="s">
        <v>7</v>
      </c>
      <c r="K735" s="87" t="s">
        <v>95</v>
      </c>
      <c r="L735" s="89">
        <v>0.78727704613482841</v>
      </c>
      <c r="M735" s="87" t="s">
        <v>17</v>
      </c>
      <c r="N735" s="87" t="s">
        <v>16</v>
      </c>
      <c r="O735" s="87">
        <v>1</v>
      </c>
      <c r="P735" s="87" t="s">
        <v>3</v>
      </c>
      <c r="Q735" s="87" t="s">
        <v>15</v>
      </c>
      <c r="R735" s="87">
        <v>266.2</v>
      </c>
      <c r="S735" s="87" t="s">
        <v>14</v>
      </c>
      <c r="T735" s="87">
        <v>100</v>
      </c>
      <c r="U735" s="87" t="s">
        <v>0</v>
      </c>
      <c r="V735" s="87">
        <f>VLOOKUP(B735,'[1]Config_Svol-Sarea-DM'!$I$2:$M$190,4,FALSE)</f>
        <v>600</v>
      </c>
      <c r="W735" s="87">
        <f>VLOOKUP(B735,'[1]Config_Svol-Sarea-DM'!$I$2:$M$190,5,FALSE)</f>
        <v>7.3099999999999997E-3</v>
      </c>
      <c r="X735" s="89"/>
      <c r="Y735" s="95" t="s">
        <v>1504</v>
      </c>
      <c r="Z735" s="87">
        <f>VLOOKUP(B735,'[1]Config_Svol-Sarea-DM'!$I$2:$M$190,2,FALSE)</f>
        <v>1.6E-2</v>
      </c>
      <c r="AA735" s="87">
        <f>VLOOKUP(B735,'[1]Config_Svol-Sarea-DM'!$I$2:$M$190,3,FALSE)</f>
        <v>4.8999999999999998E-3</v>
      </c>
      <c r="AB735" s="90"/>
      <c r="AC735" s="87" t="s">
        <v>1496</v>
      </c>
      <c r="AD735" s="87">
        <f>VLOOKUP(B735,'[1]Wet|Dry-qPCR'!$E$1:$L$167,8,FALSE)</f>
        <v>1.7718186628124525E-2</v>
      </c>
      <c r="AE735" s="87" t="s">
        <v>1500</v>
      </c>
    </row>
    <row r="736" spans="1:31">
      <c r="A736" s="86" t="s">
        <v>212</v>
      </c>
      <c r="B736" s="86" t="s">
        <v>1289</v>
      </c>
      <c r="C736" s="88">
        <v>45204</v>
      </c>
      <c r="D736" s="87" t="s">
        <v>167</v>
      </c>
      <c r="E736" s="87">
        <v>2</v>
      </c>
      <c r="F736" s="87" t="s">
        <v>47</v>
      </c>
      <c r="G736" s="87" t="s">
        <v>9</v>
      </c>
      <c r="H736" s="87" t="s">
        <v>8</v>
      </c>
      <c r="I736" s="87" t="s">
        <v>68</v>
      </c>
      <c r="J736" s="87" t="s">
        <v>7</v>
      </c>
      <c r="K736" s="87" t="s">
        <v>95</v>
      </c>
      <c r="L736" s="89">
        <v>0.85091994089238787</v>
      </c>
      <c r="M736" s="87" t="s">
        <v>17</v>
      </c>
      <c r="N736" s="87" t="s">
        <v>16</v>
      </c>
      <c r="O736" s="87">
        <v>1</v>
      </c>
      <c r="P736" s="87" t="s">
        <v>3</v>
      </c>
      <c r="Q736" s="87" t="s">
        <v>15</v>
      </c>
      <c r="R736" s="87">
        <v>272</v>
      </c>
      <c r="S736" s="87" t="s">
        <v>14</v>
      </c>
      <c r="T736" s="87">
        <v>100</v>
      </c>
      <c r="U736" s="87" t="s">
        <v>0</v>
      </c>
      <c r="V736" s="87">
        <f>VLOOKUP(B736,'[1]Config_Svol-Sarea-DM'!$I$2:$M$190,4,FALSE)</f>
        <v>600</v>
      </c>
      <c r="W736" s="87">
        <f>VLOOKUP(B736,'[1]Config_Svol-Sarea-DM'!$I$2:$M$190,5,FALSE)</f>
        <v>7.3099999999999997E-3</v>
      </c>
      <c r="X736" s="89"/>
      <c r="Y736" s="95" t="s">
        <v>1504</v>
      </c>
      <c r="Z736" s="87">
        <f>VLOOKUP(B736,'[1]Config_Svol-Sarea-DM'!$I$2:$M$190,2,FALSE)</f>
        <v>1.6E-2</v>
      </c>
      <c r="AA736" s="87">
        <f>VLOOKUP(B736,'[1]Config_Svol-Sarea-DM'!$I$2:$M$190,3,FALSE)</f>
        <v>4.8999999999999998E-3</v>
      </c>
      <c r="AB736" s="90"/>
      <c r="AC736" s="87" t="s">
        <v>1496</v>
      </c>
      <c r="AD736" s="87">
        <f>VLOOKUP(B736,'[1]Wet|Dry-qPCR'!$E$1:$L$167,8,FALSE)</f>
        <v>1.7718186628124525E-2</v>
      </c>
      <c r="AE736" s="87" t="s">
        <v>1500</v>
      </c>
    </row>
    <row r="737" spans="1:31">
      <c r="A737" s="86" t="s">
        <v>211</v>
      </c>
      <c r="B737" s="86" t="s">
        <v>1290</v>
      </c>
      <c r="C737" s="88">
        <v>45204</v>
      </c>
      <c r="D737" s="87" t="s">
        <v>167</v>
      </c>
      <c r="E737" s="87">
        <v>2</v>
      </c>
      <c r="F737" s="87" t="s">
        <v>47</v>
      </c>
      <c r="G737" s="87" t="s">
        <v>9</v>
      </c>
      <c r="H737" s="87" t="s">
        <v>8</v>
      </c>
      <c r="I737" s="87" t="s">
        <v>65</v>
      </c>
      <c r="J737" s="87" t="s">
        <v>7</v>
      </c>
      <c r="K737" s="87" t="s">
        <v>95</v>
      </c>
      <c r="L737" s="89">
        <v>20.440860263007465</v>
      </c>
      <c r="M737" s="87" t="s">
        <v>17</v>
      </c>
      <c r="N737" s="87" t="s">
        <v>16</v>
      </c>
      <c r="O737" s="87">
        <v>1</v>
      </c>
      <c r="P737" s="87" t="s">
        <v>3</v>
      </c>
      <c r="Q737" s="87" t="s">
        <v>15</v>
      </c>
      <c r="R737" s="87">
        <v>248.4</v>
      </c>
      <c r="S737" s="87" t="s">
        <v>14</v>
      </c>
      <c r="T737" s="87">
        <v>100</v>
      </c>
      <c r="U737" s="87" t="s">
        <v>0</v>
      </c>
      <c r="V737" s="87">
        <f>VLOOKUP(B737,'[1]Config_Svol-Sarea-DM'!$I$2:$M$190,4,FALSE)</f>
        <v>700</v>
      </c>
      <c r="W737" s="87">
        <f>VLOOKUP(B737,'[1]Config_Svol-Sarea-DM'!$I$2:$M$190,5,FALSE)</f>
        <v>7.3099999999999997E-3</v>
      </c>
      <c r="X737" s="89"/>
      <c r="Y737" s="95" t="s">
        <v>1504</v>
      </c>
      <c r="Z737" s="87">
        <f>VLOOKUP(B737,'[1]Config_Svol-Sarea-DM'!$I$2:$M$190,2,FALSE)</f>
        <v>2.5000000000000001E-2</v>
      </c>
      <c r="AA737" s="87">
        <f>VLOOKUP(B737,'[1]Config_Svol-Sarea-DM'!$I$2:$M$190,3,FALSE)</f>
        <v>5.1999999999999998E-3</v>
      </c>
      <c r="AB737" s="90"/>
      <c r="AC737" s="87" t="s">
        <v>1496</v>
      </c>
      <c r="AD737" s="87">
        <f>VLOOKUP(B737,'[1]Wet|Dry-qPCR'!$E$1:$L$167,8,FALSE)</f>
        <v>1.000218276132148E-2</v>
      </c>
      <c r="AE737" s="87" t="s">
        <v>1500</v>
      </c>
    </row>
    <row r="738" spans="1:31">
      <c r="A738" s="86" t="s">
        <v>210</v>
      </c>
      <c r="B738" s="86" t="s">
        <v>1290</v>
      </c>
      <c r="C738" s="88">
        <v>45204</v>
      </c>
      <c r="D738" s="87" t="s">
        <v>167</v>
      </c>
      <c r="E738" s="87">
        <v>2</v>
      </c>
      <c r="F738" s="87" t="s">
        <v>47</v>
      </c>
      <c r="G738" s="87" t="s">
        <v>9</v>
      </c>
      <c r="H738" s="87" t="s">
        <v>8</v>
      </c>
      <c r="I738" s="87" t="s">
        <v>65</v>
      </c>
      <c r="J738" s="87" t="s">
        <v>7</v>
      </c>
      <c r="K738" s="87" t="s">
        <v>95</v>
      </c>
      <c r="L738" s="89">
        <v>28.02343516114361</v>
      </c>
      <c r="M738" s="87" t="s">
        <v>17</v>
      </c>
      <c r="N738" s="87" t="s">
        <v>16</v>
      </c>
      <c r="O738" s="87">
        <v>1</v>
      </c>
      <c r="P738" s="87" t="s">
        <v>3</v>
      </c>
      <c r="Q738" s="87" t="s">
        <v>15</v>
      </c>
      <c r="R738" s="87">
        <v>271.39999999999998</v>
      </c>
      <c r="S738" s="87" t="s">
        <v>14</v>
      </c>
      <c r="T738" s="87">
        <v>100</v>
      </c>
      <c r="U738" s="87" t="s">
        <v>0</v>
      </c>
      <c r="V738" s="87">
        <f>VLOOKUP(B738,'[1]Config_Svol-Sarea-DM'!$I$2:$M$190,4,FALSE)</f>
        <v>700</v>
      </c>
      <c r="W738" s="87">
        <f>VLOOKUP(B738,'[1]Config_Svol-Sarea-DM'!$I$2:$M$190,5,FALSE)</f>
        <v>7.3099999999999997E-3</v>
      </c>
      <c r="X738" s="89"/>
      <c r="Y738" s="95" t="s">
        <v>1504</v>
      </c>
      <c r="Z738" s="87">
        <f>VLOOKUP(B738,'[1]Config_Svol-Sarea-DM'!$I$2:$M$190,2,FALSE)</f>
        <v>2.5000000000000001E-2</v>
      </c>
      <c r="AA738" s="87">
        <f>VLOOKUP(B738,'[1]Config_Svol-Sarea-DM'!$I$2:$M$190,3,FALSE)</f>
        <v>5.1999999999999998E-3</v>
      </c>
      <c r="AB738" s="90"/>
      <c r="AC738" s="87" t="s">
        <v>1496</v>
      </c>
      <c r="AD738" s="87">
        <f>VLOOKUP(B738,'[1]Wet|Dry-qPCR'!$E$1:$L$167,8,FALSE)</f>
        <v>1.000218276132148E-2</v>
      </c>
      <c r="AE738" s="87" t="s">
        <v>1500</v>
      </c>
    </row>
    <row r="739" spans="1:31">
      <c r="A739" s="86" t="s">
        <v>209</v>
      </c>
      <c r="B739" s="86" t="s">
        <v>1291</v>
      </c>
      <c r="C739" s="88">
        <v>45204</v>
      </c>
      <c r="D739" s="87" t="s">
        <v>167</v>
      </c>
      <c r="E739" s="87">
        <v>2</v>
      </c>
      <c r="F739" s="87" t="s">
        <v>47</v>
      </c>
      <c r="G739" s="87" t="s">
        <v>9</v>
      </c>
      <c r="H739" s="87" t="s">
        <v>8</v>
      </c>
      <c r="I739" s="87" t="s">
        <v>62</v>
      </c>
      <c r="J739" s="87" t="s">
        <v>7</v>
      </c>
      <c r="K739" s="87" t="s">
        <v>95</v>
      </c>
      <c r="L739" s="89">
        <v>148.42840794058506</v>
      </c>
      <c r="M739" s="87" t="s">
        <v>17</v>
      </c>
      <c r="N739" s="87" t="s">
        <v>16</v>
      </c>
      <c r="O739" s="87">
        <v>1</v>
      </c>
      <c r="P739" s="87" t="s">
        <v>3</v>
      </c>
      <c r="Q739" s="87" t="s">
        <v>15</v>
      </c>
      <c r="R739" s="87">
        <v>226.89999999999998</v>
      </c>
      <c r="S739" s="87" t="s">
        <v>14</v>
      </c>
      <c r="T739" s="87">
        <v>100</v>
      </c>
      <c r="U739" s="87" t="s">
        <v>0</v>
      </c>
      <c r="V739" s="87">
        <f>VLOOKUP(B739,'[1]Config_Svol-Sarea-DM'!$I$2:$M$190,4,FALSE)</f>
        <v>585</v>
      </c>
      <c r="W739" s="87">
        <f>VLOOKUP(B739,'[1]Config_Svol-Sarea-DM'!$I$2:$M$190,5,FALSE)</f>
        <v>7.3099999999999997E-3</v>
      </c>
      <c r="X739" s="89"/>
      <c r="Y739" s="95" t="s">
        <v>1504</v>
      </c>
      <c r="Z739" s="87">
        <f>VLOOKUP(B739,'[1]Config_Svol-Sarea-DM'!$I$2:$M$190,2,FALSE)</f>
        <v>3.1E-2</v>
      </c>
      <c r="AA739" s="87">
        <f>VLOOKUP(B739,'[1]Config_Svol-Sarea-DM'!$I$2:$M$190,3,FALSE)</f>
        <v>6.8999999999999999E-3</v>
      </c>
      <c r="AB739" s="90"/>
      <c r="AC739" s="87" t="s">
        <v>1496</v>
      </c>
      <c r="AD739" s="87">
        <f>VLOOKUP(B739,'[1]Wet|Dry-qPCR'!$E$1:$L$167,8,FALSE)</f>
        <v>2.3963277055940261E-2</v>
      </c>
      <c r="AE739" s="87" t="s">
        <v>1500</v>
      </c>
    </row>
    <row r="740" spans="1:31">
      <c r="A740" s="86" t="s">
        <v>208</v>
      </c>
      <c r="B740" s="86" t="s">
        <v>1291</v>
      </c>
      <c r="C740" s="88">
        <v>45204</v>
      </c>
      <c r="D740" s="87" t="s">
        <v>167</v>
      </c>
      <c r="E740" s="87">
        <v>2</v>
      </c>
      <c r="F740" s="87" t="s">
        <v>47</v>
      </c>
      <c r="G740" s="87" t="s">
        <v>9</v>
      </c>
      <c r="H740" s="87" t="s">
        <v>8</v>
      </c>
      <c r="I740" s="87" t="s">
        <v>62</v>
      </c>
      <c r="J740" s="87" t="s">
        <v>7</v>
      </c>
      <c r="K740" s="87" t="s">
        <v>95</v>
      </c>
      <c r="L740" s="89">
        <v>109.8344565337559</v>
      </c>
      <c r="M740" s="87" t="s">
        <v>17</v>
      </c>
      <c r="N740" s="87" t="s">
        <v>16</v>
      </c>
      <c r="O740" s="87">
        <v>1</v>
      </c>
      <c r="P740" s="87" t="s">
        <v>3</v>
      </c>
      <c r="Q740" s="87" t="s">
        <v>15</v>
      </c>
      <c r="R740" s="87">
        <v>265</v>
      </c>
      <c r="S740" s="87" t="s">
        <v>14</v>
      </c>
      <c r="T740" s="87">
        <v>100</v>
      </c>
      <c r="U740" s="87" t="s">
        <v>0</v>
      </c>
      <c r="V740" s="87">
        <f>VLOOKUP(B740,'[1]Config_Svol-Sarea-DM'!$I$2:$M$190,4,FALSE)</f>
        <v>585</v>
      </c>
      <c r="W740" s="87">
        <f>VLOOKUP(B740,'[1]Config_Svol-Sarea-DM'!$I$2:$M$190,5,FALSE)</f>
        <v>7.3099999999999997E-3</v>
      </c>
      <c r="X740" s="89"/>
      <c r="Y740" s="95" t="s">
        <v>1504</v>
      </c>
      <c r="Z740" s="87">
        <f>VLOOKUP(B740,'[1]Config_Svol-Sarea-DM'!$I$2:$M$190,2,FALSE)</f>
        <v>3.1E-2</v>
      </c>
      <c r="AA740" s="87">
        <f>VLOOKUP(B740,'[1]Config_Svol-Sarea-DM'!$I$2:$M$190,3,FALSE)</f>
        <v>6.8999999999999999E-3</v>
      </c>
      <c r="AB740" s="90"/>
      <c r="AC740" s="87" t="s">
        <v>1496</v>
      </c>
      <c r="AD740" s="87">
        <f>VLOOKUP(B740,'[1]Wet|Dry-qPCR'!$E$1:$L$167,8,FALSE)</f>
        <v>2.3963277055940261E-2</v>
      </c>
      <c r="AE740" s="87" t="s">
        <v>1500</v>
      </c>
    </row>
    <row r="741" spans="1:31">
      <c r="A741" s="86" t="s">
        <v>207</v>
      </c>
      <c r="B741" s="86" t="s">
        <v>1292</v>
      </c>
      <c r="C741" s="88">
        <v>45204</v>
      </c>
      <c r="D741" s="87" t="s">
        <v>167</v>
      </c>
      <c r="E741" s="87">
        <v>2</v>
      </c>
      <c r="F741" s="87" t="s">
        <v>47</v>
      </c>
      <c r="G741" s="87" t="s">
        <v>9</v>
      </c>
      <c r="H741" s="87" t="s">
        <v>8</v>
      </c>
      <c r="I741" s="88" t="s">
        <v>59</v>
      </c>
      <c r="J741" s="87" t="s">
        <v>7</v>
      </c>
      <c r="K741" s="87" t="s">
        <v>95</v>
      </c>
      <c r="L741" s="89">
        <v>3.5359066180949097</v>
      </c>
      <c r="M741" s="87" t="s">
        <v>17</v>
      </c>
      <c r="N741" s="87" t="s">
        <v>16</v>
      </c>
      <c r="O741" s="87">
        <v>1</v>
      </c>
      <c r="P741" s="87" t="s">
        <v>3</v>
      </c>
      <c r="Q741" s="87" t="s">
        <v>15</v>
      </c>
      <c r="R741" s="87">
        <v>220.29999999999998</v>
      </c>
      <c r="S741" s="87" t="s">
        <v>14</v>
      </c>
      <c r="T741" s="87">
        <v>100</v>
      </c>
      <c r="U741" s="87" t="s">
        <v>0</v>
      </c>
      <c r="V741" s="87">
        <f>VLOOKUP(B741,'[1]Config_Svol-Sarea-DM'!$I$2:$M$190,4,FALSE)</f>
        <v>680</v>
      </c>
      <c r="W741" s="87">
        <f>VLOOKUP(B741,'[1]Config_Svol-Sarea-DM'!$I$2:$M$190,5,FALSE)</f>
        <v>7.3099999999999997E-3</v>
      </c>
      <c r="X741" s="89"/>
      <c r="Y741" s="95" t="s">
        <v>1504</v>
      </c>
      <c r="Z741" s="87">
        <f>VLOOKUP(B741,'[1]Config_Svol-Sarea-DM'!$I$2:$M$190,2,FALSE)</f>
        <v>8.8999999999999999E-3</v>
      </c>
      <c r="AA741" s="87">
        <f>VLOOKUP(B741,'[1]Config_Svol-Sarea-DM'!$I$2:$M$190,3,FALSE)</f>
        <v>2.5000000000000001E-3</v>
      </c>
      <c r="AB741" s="90"/>
      <c r="AC741" s="87" t="s">
        <v>1496</v>
      </c>
      <c r="AD741" s="87">
        <f>VLOOKUP(B741,'[1]Wet|Dry-qPCR'!$E$1:$L$167,8,FALSE)</f>
        <v>1.7031662269129316E-2</v>
      </c>
      <c r="AE741" s="87" t="s">
        <v>1500</v>
      </c>
    </row>
    <row r="742" spans="1:31">
      <c r="A742" s="86" t="s">
        <v>206</v>
      </c>
      <c r="B742" s="86" t="s">
        <v>1292</v>
      </c>
      <c r="C742" s="88">
        <v>45204</v>
      </c>
      <c r="D742" s="87" t="s">
        <v>167</v>
      </c>
      <c r="E742" s="87">
        <v>2</v>
      </c>
      <c r="F742" s="87" t="s">
        <v>47</v>
      </c>
      <c r="G742" s="87" t="s">
        <v>9</v>
      </c>
      <c r="H742" s="87" t="s">
        <v>8</v>
      </c>
      <c r="I742" s="87" t="s">
        <v>59</v>
      </c>
      <c r="J742" s="87" t="s">
        <v>7</v>
      </c>
      <c r="K742" s="87" t="s">
        <v>95</v>
      </c>
      <c r="L742" s="89">
        <v>5.3491389407815531</v>
      </c>
      <c r="M742" s="87" t="s">
        <v>17</v>
      </c>
      <c r="N742" s="87" t="s">
        <v>16</v>
      </c>
      <c r="O742" s="87">
        <v>1</v>
      </c>
      <c r="P742" s="87" t="s">
        <v>3</v>
      </c>
      <c r="Q742" s="87" t="s">
        <v>15</v>
      </c>
      <c r="R742" s="87">
        <v>225.5</v>
      </c>
      <c r="S742" s="87" t="s">
        <v>14</v>
      </c>
      <c r="T742" s="87">
        <v>100</v>
      </c>
      <c r="U742" s="87" t="s">
        <v>0</v>
      </c>
      <c r="V742" s="87">
        <f>VLOOKUP(B742,'[1]Config_Svol-Sarea-DM'!$I$2:$M$190,4,FALSE)</f>
        <v>680</v>
      </c>
      <c r="W742" s="87">
        <f>VLOOKUP(B742,'[1]Config_Svol-Sarea-DM'!$I$2:$M$190,5,FALSE)</f>
        <v>7.3099999999999997E-3</v>
      </c>
      <c r="X742" s="89"/>
      <c r="Y742" s="95" t="s">
        <v>1504</v>
      </c>
      <c r="Z742" s="87">
        <f>VLOOKUP(B742,'[1]Config_Svol-Sarea-DM'!$I$2:$M$190,2,FALSE)</f>
        <v>8.8999999999999999E-3</v>
      </c>
      <c r="AA742" s="87">
        <f>VLOOKUP(B742,'[1]Config_Svol-Sarea-DM'!$I$2:$M$190,3,FALSE)</f>
        <v>2.5000000000000001E-3</v>
      </c>
      <c r="AB742" s="90"/>
      <c r="AC742" s="87" t="s">
        <v>1496</v>
      </c>
      <c r="AD742" s="87">
        <f>VLOOKUP(B742,'[1]Wet|Dry-qPCR'!$E$1:$L$167,8,FALSE)</f>
        <v>1.7031662269129316E-2</v>
      </c>
      <c r="AE742" s="87" t="s">
        <v>1500</v>
      </c>
    </row>
    <row r="743" spans="1:31">
      <c r="A743" s="86" t="s">
        <v>205</v>
      </c>
      <c r="B743" s="86" t="s">
        <v>1293</v>
      </c>
      <c r="C743" s="88">
        <v>45204</v>
      </c>
      <c r="D743" s="87" t="s">
        <v>167</v>
      </c>
      <c r="E743" s="87">
        <v>2</v>
      </c>
      <c r="F743" s="87" t="s">
        <v>47</v>
      </c>
      <c r="G743" s="87" t="s">
        <v>9</v>
      </c>
      <c r="H743" s="87" t="s">
        <v>8</v>
      </c>
      <c r="I743" s="87" t="s">
        <v>56</v>
      </c>
      <c r="J743" s="87" t="s">
        <v>7</v>
      </c>
      <c r="K743" s="87" t="s">
        <v>95</v>
      </c>
      <c r="L743" s="89">
        <v>0.90173124886168454</v>
      </c>
      <c r="M743" s="87" t="s">
        <v>17</v>
      </c>
      <c r="N743" s="87" t="s">
        <v>16</v>
      </c>
      <c r="O743" s="87">
        <v>1</v>
      </c>
      <c r="P743" s="87" t="s">
        <v>3</v>
      </c>
      <c r="Q743" s="87" t="s">
        <v>15</v>
      </c>
      <c r="R743" s="87">
        <v>250.4</v>
      </c>
      <c r="S743" s="87" t="s">
        <v>14</v>
      </c>
      <c r="T743" s="87">
        <v>100</v>
      </c>
      <c r="U743" s="87" t="s">
        <v>0</v>
      </c>
      <c r="V743" s="87">
        <f>VLOOKUP(B743,'[1]Config_Svol-Sarea-DM'!$I$2:$M$190,4,FALSE)</f>
        <v>500</v>
      </c>
      <c r="W743" s="87">
        <f>VLOOKUP(B743,'[1]Config_Svol-Sarea-DM'!$I$2:$M$190,5,FALSE)</f>
        <v>7.3099999999999997E-3</v>
      </c>
      <c r="X743" s="89"/>
      <c r="Y743" s="95" t="s">
        <v>1504</v>
      </c>
      <c r="Z743" s="87">
        <f>VLOOKUP(B743,'[1]Config_Svol-Sarea-DM'!$I$2:$M$190,2,FALSE)</f>
        <v>3.1E-2</v>
      </c>
      <c r="AA743" s="87">
        <f>VLOOKUP(B743,'[1]Config_Svol-Sarea-DM'!$I$2:$M$190,3,FALSE)</f>
        <v>1.4E-2</v>
      </c>
      <c r="AB743" s="90"/>
      <c r="AC743" s="87" t="s">
        <v>1496</v>
      </c>
      <c r="AD743" s="87">
        <f>VLOOKUP(B743,'[1]Wet|Dry-qPCR'!$E$1:$L$167,8,FALSE)</f>
        <v>2.4844720496894394E-2</v>
      </c>
      <c r="AE743" s="87" t="s">
        <v>1500</v>
      </c>
    </row>
    <row r="744" spans="1:31">
      <c r="A744" s="86" t="s">
        <v>204</v>
      </c>
      <c r="B744" s="86" t="s">
        <v>1293</v>
      </c>
      <c r="C744" s="88">
        <v>45204</v>
      </c>
      <c r="D744" s="87" t="s">
        <v>167</v>
      </c>
      <c r="E744" s="87">
        <v>2</v>
      </c>
      <c r="F744" s="87" t="s">
        <v>47</v>
      </c>
      <c r="G744" s="87" t="s">
        <v>9</v>
      </c>
      <c r="H744" s="87" t="s">
        <v>8</v>
      </c>
      <c r="I744" s="87" t="s">
        <v>56</v>
      </c>
      <c r="J744" s="87" t="s">
        <v>7</v>
      </c>
      <c r="K744" s="87" t="s">
        <v>95</v>
      </c>
      <c r="L744" s="89">
        <v>0.92307191010755352</v>
      </c>
      <c r="M744" s="87" t="s">
        <v>17</v>
      </c>
      <c r="N744" s="87" t="s">
        <v>16</v>
      </c>
      <c r="O744" s="87">
        <v>1</v>
      </c>
      <c r="P744" s="87" t="s">
        <v>3</v>
      </c>
      <c r="Q744" s="87" t="s">
        <v>15</v>
      </c>
      <c r="R744" s="87">
        <v>222.6</v>
      </c>
      <c r="S744" s="87" t="s">
        <v>14</v>
      </c>
      <c r="T744" s="87">
        <v>100</v>
      </c>
      <c r="U744" s="87" t="s">
        <v>0</v>
      </c>
      <c r="V744" s="87">
        <f>VLOOKUP(B744,'[1]Config_Svol-Sarea-DM'!$I$2:$M$190,4,FALSE)</f>
        <v>500</v>
      </c>
      <c r="W744" s="87">
        <f>VLOOKUP(B744,'[1]Config_Svol-Sarea-DM'!$I$2:$M$190,5,FALSE)</f>
        <v>7.3099999999999997E-3</v>
      </c>
      <c r="X744" s="89"/>
      <c r="Y744" s="95" t="s">
        <v>1504</v>
      </c>
      <c r="Z744" s="87">
        <f>VLOOKUP(B744,'[1]Config_Svol-Sarea-DM'!$I$2:$M$190,2,FALSE)</f>
        <v>3.1E-2</v>
      </c>
      <c r="AA744" s="87">
        <f>VLOOKUP(B744,'[1]Config_Svol-Sarea-DM'!$I$2:$M$190,3,FALSE)</f>
        <v>1.4E-2</v>
      </c>
      <c r="AB744" s="90"/>
      <c r="AC744" s="87" t="s">
        <v>1496</v>
      </c>
      <c r="AD744" s="87">
        <f>VLOOKUP(B744,'[1]Wet|Dry-qPCR'!$E$1:$L$167,8,FALSE)</f>
        <v>2.4844720496894394E-2</v>
      </c>
      <c r="AE744" s="87" t="s">
        <v>1500</v>
      </c>
    </row>
    <row r="745" spans="1:31">
      <c r="A745" s="86" t="s">
        <v>203</v>
      </c>
      <c r="B745" s="86" t="s">
        <v>1294</v>
      </c>
      <c r="C745" s="88">
        <v>45204</v>
      </c>
      <c r="D745" s="87" t="s">
        <v>167</v>
      </c>
      <c r="E745" s="87">
        <v>2</v>
      </c>
      <c r="F745" s="87" t="s">
        <v>47</v>
      </c>
      <c r="G745" s="87" t="s">
        <v>9</v>
      </c>
      <c r="H745" s="87" t="s">
        <v>8</v>
      </c>
      <c r="I745" s="87" t="s">
        <v>53</v>
      </c>
      <c r="J745" s="87" t="s">
        <v>7</v>
      </c>
      <c r="K745" s="87" t="s">
        <v>95</v>
      </c>
      <c r="L745" s="89">
        <v>0.29812893392776241</v>
      </c>
      <c r="M745" s="87" t="s">
        <v>17</v>
      </c>
      <c r="N745" s="87" t="s">
        <v>16</v>
      </c>
      <c r="O745" s="87">
        <v>1</v>
      </c>
      <c r="P745" s="87" t="s">
        <v>3</v>
      </c>
      <c r="Q745" s="87" t="s">
        <v>15</v>
      </c>
      <c r="R745" s="87">
        <v>292.3</v>
      </c>
      <c r="S745" s="87" t="s">
        <v>14</v>
      </c>
      <c r="T745" s="87">
        <v>100</v>
      </c>
      <c r="U745" s="87" t="s">
        <v>0</v>
      </c>
      <c r="V745" s="87">
        <f>VLOOKUP(B745,'[1]Config_Svol-Sarea-DM'!$I$2:$M$190,4,FALSE)</f>
        <v>680</v>
      </c>
      <c r="W745" s="87">
        <f>VLOOKUP(B745,'[1]Config_Svol-Sarea-DM'!$I$2:$M$190,5,FALSE)</f>
        <v>7.3099999999999997E-3</v>
      </c>
      <c r="X745" s="89"/>
      <c r="Y745" s="95" t="s">
        <v>1504</v>
      </c>
      <c r="Z745" s="87">
        <f>VLOOKUP(B745,'[1]Config_Svol-Sarea-DM'!$I$2:$M$190,2,FALSE)</f>
        <v>7.2999999999999995E-2</v>
      </c>
      <c r="AA745" s="87">
        <f>VLOOKUP(B745,'[1]Config_Svol-Sarea-DM'!$I$2:$M$190,3,FALSE)</f>
        <v>2.1999999999999999E-2</v>
      </c>
      <c r="AB745" s="90"/>
      <c r="AC745" s="87" t="s">
        <v>1496</v>
      </c>
      <c r="AD745" s="87">
        <f>VLOOKUP(B745,'[1]Wet|Dry-qPCR'!$E$1:$L$167,8,FALSE)</f>
        <v>2.3536534604760267E-2</v>
      </c>
      <c r="AE745" s="87" t="s">
        <v>1500</v>
      </c>
    </row>
    <row r="746" spans="1:31">
      <c r="A746" s="86" t="s">
        <v>202</v>
      </c>
      <c r="B746" s="86" t="s">
        <v>1294</v>
      </c>
      <c r="C746" s="88">
        <v>45204</v>
      </c>
      <c r="D746" s="87" t="s">
        <v>167</v>
      </c>
      <c r="E746" s="87">
        <v>2</v>
      </c>
      <c r="F746" s="87" t="s">
        <v>47</v>
      </c>
      <c r="G746" s="87" t="s">
        <v>9</v>
      </c>
      <c r="H746" s="87" t="s">
        <v>8</v>
      </c>
      <c r="I746" s="87" t="s">
        <v>53</v>
      </c>
      <c r="J746" s="87" t="s">
        <v>7</v>
      </c>
      <c r="K746" s="87" t="s">
        <v>95</v>
      </c>
      <c r="L746" s="89">
        <v>0.70638822692907122</v>
      </c>
      <c r="M746" s="87" t="s">
        <v>17</v>
      </c>
      <c r="N746" s="87" t="s">
        <v>16</v>
      </c>
      <c r="O746" s="87">
        <v>1</v>
      </c>
      <c r="P746" s="87" t="s">
        <v>3</v>
      </c>
      <c r="Q746" s="87" t="s">
        <v>15</v>
      </c>
      <c r="R746" s="87">
        <v>254.1</v>
      </c>
      <c r="S746" s="87" t="s">
        <v>14</v>
      </c>
      <c r="T746" s="87">
        <v>100</v>
      </c>
      <c r="U746" s="87" t="s">
        <v>0</v>
      </c>
      <c r="V746" s="87">
        <f>VLOOKUP(B746,'[1]Config_Svol-Sarea-DM'!$I$2:$M$190,4,FALSE)</f>
        <v>680</v>
      </c>
      <c r="W746" s="87">
        <f>VLOOKUP(B746,'[1]Config_Svol-Sarea-DM'!$I$2:$M$190,5,FALSE)</f>
        <v>7.3099999999999997E-3</v>
      </c>
      <c r="X746" s="89"/>
      <c r="Y746" s="95" t="s">
        <v>1504</v>
      </c>
      <c r="Z746" s="87">
        <f>VLOOKUP(B746,'[1]Config_Svol-Sarea-DM'!$I$2:$M$190,2,FALSE)</f>
        <v>7.2999999999999995E-2</v>
      </c>
      <c r="AA746" s="87">
        <f>VLOOKUP(B746,'[1]Config_Svol-Sarea-DM'!$I$2:$M$190,3,FALSE)</f>
        <v>2.1999999999999999E-2</v>
      </c>
      <c r="AB746" s="90"/>
      <c r="AC746" s="87" t="s">
        <v>1496</v>
      </c>
      <c r="AD746" s="87">
        <f>VLOOKUP(B746,'[1]Wet|Dry-qPCR'!$E$1:$L$167,8,FALSE)</f>
        <v>2.3536534604760267E-2</v>
      </c>
      <c r="AE746" s="87" t="s">
        <v>1500</v>
      </c>
    </row>
    <row r="747" spans="1:31">
      <c r="A747" s="86" t="s">
        <v>201</v>
      </c>
      <c r="B747" s="86" t="s">
        <v>1295</v>
      </c>
      <c r="C747" s="88">
        <v>45204</v>
      </c>
      <c r="D747" s="87" t="s">
        <v>167</v>
      </c>
      <c r="E747" s="87">
        <v>2</v>
      </c>
      <c r="F747" s="87" t="s">
        <v>47</v>
      </c>
      <c r="G747" s="87" t="s">
        <v>9</v>
      </c>
      <c r="H747" s="87" t="s">
        <v>8</v>
      </c>
      <c r="I747" s="87" t="s">
        <v>50</v>
      </c>
      <c r="J747" s="87" t="s">
        <v>7</v>
      </c>
      <c r="K747" s="87" t="s">
        <v>95</v>
      </c>
      <c r="L747" s="89">
        <v>0</v>
      </c>
      <c r="M747" s="87" t="s">
        <v>17</v>
      </c>
      <c r="N747" s="87" t="s">
        <v>4</v>
      </c>
      <c r="O747" s="87">
        <v>1</v>
      </c>
      <c r="P747" s="87" t="s">
        <v>3</v>
      </c>
      <c r="Q747" s="87" t="s">
        <v>15</v>
      </c>
      <c r="R747" s="87">
        <v>270.89999999999998</v>
      </c>
      <c r="S747" s="87" t="s">
        <v>14</v>
      </c>
      <c r="T747" s="87">
        <v>100</v>
      </c>
      <c r="U747" s="87" t="s">
        <v>0</v>
      </c>
      <c r="V747" s="87">
        <f>VLOOKUP(B747,'[1]Config_Svol-Sarea-DM'!$I$2:$M$190,4,FALSE)</f>
        <v>700</v>
      </c>
      <c r="W747" s="87">
        <f>VLOOKUP(B747,'[1]Config_Svol-Sarea-DM'!$I$2:$M$190,5,FALSE)</f>
        <v>7.3099999999999997E-3</v>
      </c>
      <c r="X747" s="89"/>
      <c r="Y747" s="95" t="s">
        <v>1504</v>
      </c>
      <c r="Z747" s="87">
        <f>VLOOKUP(B747,'[1]Config_Svol-Sarea-DM'!$I$2:$M$190,2,FALSE)</f>
        <v>0.23</v>
      </c>
      <c r="AA747" s="87">
        <f>VLOOKUP(B747,'[1]Config_Svol-Sarea-DM'!$I$2:$M$190,3,FALSE)</f>
        <v>7.0000000000000007E-2</v>
      </c>
      <c r="AB747" s="90"/>
      <c r="AC747" s="87" t="s">
        <v>1496</v>
      </c>
      <c r="AD747" s="87">
        <f>VLOOKUP(B747,'[1]Wet|Dry-qPCR'!$E$1:$L$167,8,FALSE)</f>
        <v>4.9423164499316934E-2</v>
      </c>
      <c r="AE747" s="87" t="s">
        <v>1500</v>
      </c>
    </row>
    <row r="748" spans="1:31">
      <c r="A748" s="86" t="s">
        <v>200</v>
      </c>
      <c r="B748" s="86" t="s">
        <v>1295</v>
      </c>
      <c r="C748" s="88">
        <v>45204</v>
      </c>
      <c r="D748" s="87" t="s">
        <v>167</v>
      </c>
      <c r="E748" s="87">
        <v>2</v>
      </c>
      <c r="F748" s="87" t="s">
        <v>47</v>
      </c>
      <c r="G748" s="87" t="s">
        <v>9</v>
      </c>
      <c r="H748" s="87" t="s">
        <v>8</v>
      </c>
      <c r="I748" s="87" t="s">
        <v>50</v>
      </c>
      <c r="J748" s="87" t="s">
        <v>7</v>
      </c>
      <c r="K748" s="87" t="s">
        <v>95</v>
      </c>
      <c r="L748" s="89">
        <v>3.7354278158217E-2</v>
      </c>
      <c r="M748" s="87" t="s">
        <v>17</v>
      </c>
      <c r="N748" s="87" t="s">
        <v>4</v>
      </c>
      <c r="O748" s="87">
        <v>1</v>
      </c>
      <c r="P748" s="87" t="s">
        <v>3</v>
      </c>
      <c r="Q748" s="87" t="s">
        <v>15</v>
      </c>
      <c r="R748" s="87">
        <v>255.30000000000004</v>
      </c>
      <c r="S748" s="87" t="s">
        <v>14</v>
      </c>
      <c r="T748" s="87">
        <v>100</v>
      </c>
      <c r="U748" s="87" t="s">
        <v>0</v>
      </c>
      <c r="V748" s="87">
        <f>VLOOKUP(B748,'[1]Config_Svol-Sarea-DM'!$I$2:$M$190,4,FALSE)</f>
        <v>700</v>
      </c>
      <c r="W748" s="87">
        <f>VLOOKUP(B748,'[1]Config_Svol-Sarea-DM'!$I$2:$M$190,5,FALSE)</f>
        <v>7.3099999999999997E-3</v>
      </c>
      <c r="X748" s="89"/>
      <c r="Y748" s="95" t="s">
        <v>1504</v>
      </c>
      <c r="Z748" s="87">
        <f>VLOOKUP(B748,'[1]Config_Svol-Sarea-DM'!$I$2:$M$190,2,FALSE)</f>
        <v>0.23</v>
      </c>
      <c r="AA748" s="87">
        <f>VLOOKUP(B748,'[1]Config_Svol-Sarea-DM'!$I$2:$M$190,3,FALSE)</f>
        <v>7.0000000000000007E-2</v>
      </c>
      <c r="AB748" s="90"/>
      <c r="AC748" s="87" t="s">
        <v>1496</v>
      </c>
      <c r="AD748" s="87">
        <f>VLOOKUP(B748,'[1]Wet|Dry-qPCR'!$E$1:$L$167,8,FALSE)</f>
        <v>4.9423164499316934E-2</v>
      </c>
      <c r="AE748" s="87" t="s">
        <v>1500</v>
      </c>
    </row>
    <row r="749" spans="1:31">
      <c r="A749" s="86" t="s">
        <v>199</v>
      </c>
      <c r="B749" s="86" t="s">
        <v>1296</v>
      </c>
      <c r="C749" s="88">
        <v>45204</v>
      </c>
      <c r="D749" s="87" t="s">
        <v>167</v>
      </c>
      <c r="E749" s="87">
        <v>2</v>
      </c>
      <c r="F749" s="87" t="s">
        <v>47</v>
      </c>
      <c r="G749" s="87" t="s">
        <v>9</v>
      </c>
      <c r="H749" s="87" t="s">
        <v>8</v>
      </c>
      <c r="I749" s="87" t="s">
        <v>46</v>
      </c>
      <c r="J749" s="87" t="s">
        <v>7</v>
      </c>
      <c r="K749" s="87" t="s">
        <v>95</v>
      </c>
      <c r="L749" s="89">
        <v>1.4479897305991221</v>
      </c>
      <c r="M749" s="87" t="s">
        <v>17</v>
      </c>
      <c r="N749" s="87" t="s">
        <v>16</v>
      </c>
      <c r="O749" s="87">
        <v>1</v>
      </c>
      <c r="P749" s="87" t="s">
        <v>3</v>
      </c>
      <c r="Q749" s="87" t="s">
        <v>15</v>
      </c>
      <c r="R749" s="87">
        <v>258.79999999999995</v>
      </c>
      <c r="S749" s="87" t="s">
        <v>14</v>
      </c>
      <c r="T749" s="87">
        <v>100</v>
      </c>
      <c r="U749" s="87" t="s">
        <v>0</v>
      </c>
      <c r="V749" s="87">
        <f>VLOOKUP(B749,'[1]Config_Svol-Sarea-DM'!$I$2:$M$190,4,FALSE)</f>
        <v>600</v>
      </c>
      <c r="W749" s="87">
        <f>VLOOKUP(B749,'[1]Config_Svol-Sarea-DM'!$I$2:$M$190,5,FALSE)</f>
        <v>7.0882001638712154E-3</v>
      </c>
      <c r="X749" s="89"/>
      <c r="Y749" s="95" t="s">
        <v>1504</v>
      </c>
      <c r="Z749" s="87">
        <f>VLOOKUP(B749,'[1]Config_Svol-Sarea-DM'!$I$2:$M$190,2,FALSE)</f>
        <v>7.9000000000000001E-2</v>
      </c>
      <c r="AA749" s="87">
        <f>VLOOKUP(B749,'[1]Config_Svol-Sarea-DM'!$I$2:$M$190,3,FALSE)</f>
        <v>2.7E-2</v>
      </c>
      <c r="AB749" s="90"/>
      <c r="AC749" s="87" t="s">
        <v>1496</v>
      </c>
      <c r="AD749" s="87">
        <f>VLOOKUP(B749,'[1]Wet|Dry-qPCR'!$E$1:$L$167,8,FALSE)</f>
        <v>1.8472705353442757E-2</v>
      </c>
      <c r="AE749" s="87" t="s">
        <v>1500</v>
      </c>
    </row>
    <row r="750" spans="1:31">
      <c r="A750" s="86" t="s">
        <v>198</v>
      </c>
      <c r="B750" s="86" t="s">
        <v>1296</v>
      </c>
      <c r="C750" s="88">
        <v>45204</v>
      </c>
      <c r="D750" s="87" t="s">
        <v>167</v>
      </c>
      <c r="E750" s="87">
        <v>2</v>
      </c>
      <c r="F750" s="87" t="s">
        <v>47</v>
      </c>
      <c r="G750" s="87" t="s">
        <v>9</v>
      </c>
      <c r="H750" s="87" t="s">
        <v>8</v>
      </c>
      <c r="I750" s="87" t="s">
        <v>46</v>
      </c>
      <c r="J750" s="87" t="s">
        <v>7</v>
      </c>
      <c r="K750" s="87" t="s">
        <v>95</v>
      </c>
      <c r="L750" s="89">
        <v>2.7290341762276968</v>
      </c>
      <c r="M750" s="87" t="s">
        <v>17</v>
      </c>
      <c r="N750" s="87" t="s">
        <v>16</v>
      </c>
      <c r="O750" s="87">
        <v>1</v>
      </c>
      <c r="P750" s="87" t="s">
        <v>3</v>
      </c>
      <c r="Q750" s="87" t="s">
        <v>15</v>
      </c>
      <c r="R750" s="87">
        <v>231.1</v>
      </c>
      <c r="S750" s="87" t="s">
        <v>14</v>
      </c>
      <c r="T750" s="87">
        <v>100</v>
      </c>
      <c r="U750" s="87" t="s">
        <v>0</v>
      </c>
      <c r="V750" s="87">
        <f>VLOOKUP(B750,'[1]Config_Svol-Sarea-DM'!$I$2:$M$190,4,FALSE)</f>
        <v>600</v>
      </c>
      <c r="W750" s="87">
        <f>VLOOKUP(B750,'[1]Config_Svol-Sarea-DM'!$I$2:$M$190,5,FALSE)</f>
        <v>7.0882001638712154E-3</v>
      </c>
      <c r="X750" s="89"/>
      <c r="Y750" s="95" t="s">
        <v>1504</v>
      </c>
      <c r="Z750" s="87">
        <f>VLOOKUP(B750,'[1]Config_Svol-Sarea-DM'!$I$2:$M$190,2,FALSE)</f>
        <v>7.9000000000000001E-2</v>
      </c>
      <c r="AA750" s="87">
        <f>VLOOKUP(B750,'[1]Config_Svol-Sarea-DM'!$I$2:$M$190,3,FALSE)</f>
        <v>2.7E-2</v>
      </c>
      <c r="AB750" s="90"/>
      <c r="AC750" s="87" t="s">
        <v>1496</v>
      </c>
      <c r="AD750" s="87">
        <f>VLOOKUP(B750,'[1]Wet|Dry-qPCR'!$E$1:$L$167,8,FALSE)</f>
        <v>1.8472705353442757E-2</v>
      </c>
      <c r="AE750" s="87" t="s">
        <v>1500</v>
      </c>
    </row>
    <row r="751" spans="1:31">
      <c r="A751" s="86" t="s">
        <v>197</v>
      </c>
      <c r="B751" s="86" t="s">
        <v>1297</v>
      </c>
      <c r="C751" s="88">
        <v>45205</v>
      </c>
      <c r="D751" s="87" t="s">
        <v>167</v>
      </c>
      <c r="E751" s="87">
        <v>2</v>
      </c>
      <c r="F751" s="87" t="s">
        <v>24</v>
      </c>
      <c r="G751" s="87" t="s">
        <v>23</v>
      </c>
      <c r="H751" s="87" t="s">
        <v>764</v>
      </c>
      <c r="I751" s="87" t="s">
        <v>32</v>
      </c>
      <c r="J751" s="87" t="s">
        <v>7</v>
      </c>
      <c r="K751" s="87" t="s">
        <v>95</v>
      </c>
      <c r="L751" s="89">
        <v>0</v>
      </c>
      <c r="M751" s="87" t="s">
        <v>17</v>
      </c>
      <c r="N751" s="87" t="s">
        <v>4</v>
      </c>
      <c r="O751" s="87">
        <v>1</v>
      </c>
      <c r="P751" s="87" t="s">
        <v>3</v>
      </c>
      <c r="Q751" s="87" t="s">
        <v>15</v>
      </c>
      <c r="R751" s="87">
        <v>299.5</v>
      </c>
      <c r="S751" s="87" t="s">
        <v>14</v>
      </c>
      <c r="T751" s="87">
        <v>100</v>
      </c>
      <c r="U751" s="87" t="s">
        <v>0</v>
      </c>
      <c r="V751" s="87"/>
      <c r="W751" s="87"/>
      <c r="X751" s="89"/>
      <c r="Y751" s="87"/>
      <c r="AA751" s="87"/>
      <c r="AB751" s="90"/>
      <c r="AC751" s="87"/>
      <c r="AD751" s="87">
        <f>VLOOKUP(B751,'[1]Wet|Dry-qPCR'!$E$1:$L$167,8,FALSE)</f>
        <v>2.14E-3</v>
      </c>
      <c r="AE751" s="87" t="s">
        <v>1502</v>
      </c>
    </row>
    <row r="752" spans="1:31">
      <c r="A752" s="86" t="s">
        <v>196</v>
      </c>
      <c r="B752" s="86" t="s">
        <v>1297</v>
      </c>
      <c r="C752" s="88">
        <v>45205</v>
      </c>
      <c r="D752" s="87" t="s">
        <v>167</v>
      </c>
      <c r="E752" s="87">
        <v>2</v>
      </c>
      <c r="F752" s="87" t="s">
        <v>24</v>
      </c>
      <c r="G752" s="87" t="s">
        <v>23</v>
      </c>
      <c r="H752" s="87" t="s">
        <v>764</v>
      </c>
      <c r="I752" s="87" t="s">
        <v>32</v>
      </c>
      <c r="J752" s="87" t="s">
        <v>7</v>
      </c>
      <c r="K752" s="87" t="s">
        <v>95</v>
      </c>
      <c r="L752" s="89">
        <v>0</v>
      </c>
      <c r="M752" s="87" t="s">
        <v>17</v>
      </c>
      <c r="N752" s="87" t="s">
        <v>4</v>
      </c>
      <c r="O752" s="87">
        <v>1</v>
      </c>
      <c r="P752" s="87" t="s">
        <v>3</v>
      </c>
      <c r="Q752" s="87" t="s">
        <v>15</v>
      </c>
      <c r="R752" s="87">
        <v>307.2</v>
      </c>
      <c r="S752" s="87" t="s">
        <v>14</v>
      </c>
      <c r="T752" s="87">
        <v>100</v>
      </c>
      <c r="U752" s="87" t="s">
        <v>0</v>
      </c>
      <c r="V752" s="87"/>
      <c r="W752" s="87"/>
      <c r="X752" s="89"/>
      <c r="Y752" s="87"/>
      <c r="AA752" s="87"/>
      <c r="AB752" s="90"/>
      <c r="AC752" s="87"/>
      <c r="AD752" s="87">
        <f>VLOOKUP(B752,'[1]Wet|Dry-qPCR'!$E$1:$L$167,8,FALSE)</f>
        <v>2.14E-3</v>
      </c>
      <c r="AE752" s="87" t="s">
        <v>1502</v>
      </c>
    </row>
    <row r="753" spans="1:31">
      <c r="A753" s="86" t="s">
        <v>195</v>
      </c>
      <c r="B753" s="86" t="s">
        <v>1298</v>
      </c>
      <c r="C753" s="88">
        <v>45205</v>
      </c>
      <c r="D753" s="87" t="s">
        <v>167</v>
      </c>
      <c r="E753" s="87">
        <v>2</v>
      </c>
      <c r="F753" s="87" t="s">
        <v>20</v>
      </c>
      <c r="G753" s="87" t="s">
        <v>9</v>
      </c>
      <c r="H753" s="87" t="s">
        <v>764</v>
      </c>
      <c r="I753" s="87" t="s">
        <v>32</v>
      </c>
      <c r="J753" s="87" t="s">
        <v>7</v>
      </c>
      <c r="K753" s="87" t="s">
        <v>95</v>
      </c>
      <c r="L753" s="89">
        <v>11.421667109671638</v>
      </c>
      <c r="M753" s="87" t="s">
        <v>17</v>
      </c>
      <c r="N753" s="87" t="s">
        <v>16</v>
      </c>
      <c r="O753" s="87">
        <v>1</v>
      </c>
      <c r="P753" s="87" t="s">
        <v>3</v>
      </c>
      <c r="Q753" s="87" t="s">
        <v>15</v>
      </c>
      <c r="R753" s="87">
        <v>250.2</v>
      </c>
      <c r="S753" s="87" t="s">
        <v>14</v>
      </c>
      <c r="T753" s="87">
        <v>100</v>
      </c>
      <c r="U753" s="87" t="s">
        <v>0</v>
      </c>
      <c r="V753" s="87">
        <f>VLOOKUP(B753,'[1]Config_Svol-Sarea-DM'!$I$2:$M$190,4,FALSE)</f>
        <v>600</v>
      </c>
      <c r="W753" s="87">
        <f>VLOOKUP(B753,'[1]Config_Svol-Sarea-DM'!$I$2:$M$190,5,FALSE)</f>
        <v>9.2899999999999996E-2</v>
      </c>
      <c r="X753" s="89"/>
      <c r="Y753" s="95" t="s">
        <v>1504</v>
      </c>
      <c r="Z753" s="87">
        <f>VLOOKUP(B753,'[1]Config_Svol-Sarea-DM'!$I$2:$M$190,2,FALSE)</f>
        <v>2.3999999999999998E-3</v>
      </c>
      <c r="AA753" s="87">
        <f>VLOOKUP(B753,'[1]Config_Svol-Sarea-DM'!$I$2:$M$190,3,FALSE)</f>
        <v>6.9999999999999999E-4</v>
      </c>
      <c r="AB753" s="90"/>
      <c r="AC753" s="87" t="s">
        <v>1496</v>
      </c>
      <c r="AD753" s="87">
        <f>VLOOKUP(B753,'[1]Wet|Dry-qPCR'!$E$1:$L$167,8,FALSE)</f>
        <v>5.4577144195000135E-2</v>
      </c>
      <c r="AE753" s="87" t="s">
        <v>1500</v>
      </c>
    </row>
    <row r="754" spans="1:31">
      <c r="A754" s="86" t="s">
        <v>194</v>
      </c>
      <c r="B754" s="86" t="s">
        <v>1298</v>
      </c>
      <c r="C754" s="88">
        <v>45205</v>
      </c>
      <c r="D754" s="87" t="s">
        <v>167</v>
      </c>
      <c r="E754" s="87">
        <v>2</v>
      </c>
      <c r="F754" s="87" t="s">
        <v>20</v>
      </c>
      <c r="G754" s="87" t="s">
        <v>9</v>
      </c>
      <c r="H754" s="87" t="s">
        <v>764</v>
      </c>
      <c r="I754" s="87" t="s">
        <v>32</v>
      </c>
      <c r="J754" s="87" t="s">
        <v>7</v>
      </c>
      <c r="K754" s="87" t="s">
        <v>95</v>
      </c>
      <c r="L754" s="89">
        <v>8.0423999477077182</v>
      </c>
      <c r="M754" s="87" t="s">
        <v>17</v>
      </c>
      <c r="N754" s="87" t="s">
        <v>16</v>
      </c>
      <c r="O754" s="87">
        <v>1</v>
      </c>
      <c r="P754" s="87" t="s">
        <v>3</v>
      </c>
      <c r="Q754" s="87" t="s">
        <v>15</v>
      </c>
      <c r="R754" s="87">
        <v>251.6</v>
      </c>
      <c r="S754" s="87" t="s">
        <v>14</v>
      </c>
      <c r="T754" s="87">
        <v>100</v>
      </c>
      <c r="U754" s="87" t="s">
        <v>0</v>
      </c>
      <c r="V754" s="87">
        <f>VLOOKUP(B754,'[1]Config_Svol-Sarea-DM'!$I$2:$M$190,4,FALSE)</f>
        <v>600</v>
      </c>
      <c r="W754" s="87">
        <f>VLOOKUP(B754,'[1]Config_Svol-Sarea-DM'!$I$2:$M$190,5,FALSE)</f>
        <v>9.2899999999999996E-2</v>
      </c>
      <c r="X754" s="89"/>
      <c r="Y754" s="95" t="s">
        <v>1504</v>
      </c>
      <c r="Z754" s="87">
        <f>VLOOKUP(B754,'[1]Config_Svol-Sarea-DM'!$I$2:$M$190,2,FALSE)</f>
        <v>2.3999999999999998E-3</v>
      </c>
      <c r="AA754" s="87">
        <f>VLOOKUP(B754,'[1]Config_Svol-Sarea-DM'!$I$2:$M$190,3,FALSE)</f>
        <v>6.9999999999999999E-4</v>
      </c>
      <c r="AB754" s="90"/>
      <c r="AC754" s="87" t="s">
        <v>1496</v>
      </c>
      <c r="AD754" s="87">
        <f>VLOOKUP(B754,'[1]Wet|Dry-qPCR'!$E$1:$L$167,8,FALSE)</f>
        <v>5.4577144195000135E-2</v>
      </c>
      <c r="AE754" s="87" t="s">
        <v>1500</v>
      </c>
    </row>
    <row r="755" spans="1:31">
      <c r="A755" s="86" t="s">
        <v>193</v>
      </c>
      <c r="B755" s="86" t="s">
        <v>1299</v>
      </c>
      <c r="C755" s="88">
        <v>45205</v>
      </c>
      <c r="D755" s="87" t="s">
        <v>167</v>
      </c>
      <c r="E755" s="87">
        <v>2</v>
      </c>
      <c r="F755" s="87" t="s">
        <v>24</v>
      </c>
      <c r="G755" s="87" t="s">
        <v>23</v>
      </c>
      <c r="H755" s="87" t="s">
        <v>764</v>
      </c>
      <c r="I755" s="87" t="s">
        <v>27</v>
      </c>
      <c r="J755" s="87" t="s">
        <v>7</v>
      </c>
      <c r="K755" s="87" t="s">
        <v>95</v>
      </c>
      <c r="L755" s="89">
        <v>2.301026143856141</v>
      </c>
      <c r="M755" s="87" t="s">
        <v>17</v>
      </c>
      <c r="N755" s="87" t="s">
        <v>16</v>
      </c>
      <c r="O755" s="87">
        <v>1</v>
      </c>
      <c r="P755" s="87" t="s">
        <v>3</v>
      </c>
      <c r="Q755" s="87" t="s">
        <v>15</v>
      </c>
      <c r="R755" s="87">
        <v>227.89999999999998</v>
      </c>
      <c r="S755" s="87" t="s">
        <v>14</v>
      </c>
      <c r="T755" s="87">
        <v>100</v>
      </c>
      <c r="U755" s="87" t="s">
        <v>0</v>
      </c>
      <c r="V755" s="87"/>
      <c r="W755" s="87"/>
      <c r="X755" s="89"/>
      <c r="Y755" s="87"/>
      <c r="AA755" s="87"/>
      <c r="AB755" s="90"/>
      <c r="AC755" s="87"/>
      <c r="AD755" s="87">
        <f>VLOOKUP(B755,'[1]Wet|Dry-qPCR'!$E$1:$L$167,8,FALSE)</f>
        <v>1.8309667114669737E-3</v>
      </c>
      <c r="AE755" s="87" t="s">
        <v>1501</v>
      </c>
    </row>
    <row r="756" spans="1:31">
      <c r="A756" s="86" t="s">
        <v>192</v>
      </c>
      <c r="B756" s="86" t="s">
        <v>1299</v>
      </c>
      <c r="C756" s="88">
        <v>45205</v>
      </c>
      <c r="D756" s="87" t="s">
        <v>167</v>
      </c>
      <c r="E756" s="87">
        <v>2</v>
      </c>
      <c r="F756" s="87" t="s">
        <v>24</v>
      </c>
      <c r="G756" s="87" t="s">
        <v>23</v>
      </c>
      <c r="H756" s="87" t="s">
        <v>764</v>
      </c>
      <c r="I756" s="87" t="s">
        <v>27</v>
      </c>
      <c r="J756" s="87" t="s">
        <v>7</v>
      </c>
      <c r="K756" s="87" t="s">
        <v>95</v>
      </c>
      <c r="L756" s="89">
        <v>4.7225726720614309</v>
      </c>
      <c r="M756" s="87" t="s">
        <v>17</v>
      </c>
      <c r="N756" s="87" t="s">
        <v>16</v>
      </c>
      <c r="O756" s="87">
        <v>1</v>
      </c>
      <c r="P756" s="87" t="s">
        <v>3</v>
      </c>
      <c r="Q756" s="87" t="s">
        <v>15</v>
      </c>
      <c r="R756" s="87">
        <v>249.6</v>
      </c>
      <c r="S756" s="87" t="s">
        <v>14</v>
      </c>
      <c r="T756" s="87">
        <v>100</v>
      </c>
      <c r="U756" s="87" t="s">
        <v>0</v>
      </c>
      <c r="V756" s="87"/>
      <c r="W756" s="87"/>
      <c r="X756" s="89"/>
      <c r="Y756" s="87"/>
      <c r="AA756" s="87"/>
      <c r="AB756" s="90"/>
      <c r="AC756" s="87"/>
      <c r="AD756" s="87">
        <f>VLOOKUP(B756,'[1]Wet|Dry-qPCR'!$E$1:$L$167,8,FALSE)</f>
        <v>1.8309667114669737E-3</v>
      </c>
      <c r="AE756" s="87" t="s">
        <v>1501</v>
      </c>
    </row>
    <row r="757" spans="1:31">
      <c r="A757" s="86" t="s">
        <v>191</v>
      </c>
      <c r="B757" s="86" t="s">
        <v>1300</v>
      </c>
      <c r="C757" s="88">
        <v>45205</v>
      </c>
      <c r="D757" s="87" t="s">
        <v>167</v>
      </c>
      <c r="E757" s="87">
        <v>2</v>
      </c>
      <c r="F757" s="87" t="s">
        <v>20</v>
      </c>
      <c r="G757" s="87" t="s">
        <v>9</v>
      </c>
      <c r="H757" s="87" t="s">
        <v>764</v>
      </c>
      <c r="I757" s="87" t="s">
        <v>27</v>
      </c>
      <c r="J757" s="87" t="s">
        <v>7</v>
      </c>
      <c r="K757" s="87" t="s">
        <v>95</v>
      </c>
      <c r="L757" s="89">
        <v>73.754248303007273</v>
      </c>
      <c r="M757" s="87" t="s">
        <v>17</v>
      </c>
      <c r="N757" s="87" t="s">
        <v>16</v>
      </c>
      <c r="O757" s="87">
        <v>1</v>
      </c>
      <c r="P757" s="87" t="s">
        <v>3</v>
      </c>
      <c r="Q757" s="87" t="s">
        <v>15</v>
      </c>
      <c r="R757" s="87">
        <v>209.7</v>
      </c>
      <c r="S757" s="87" t="s">
        <v>14</v>
      </c>
      <c r="T757" s="87">
        <v>100</v>
      </c>
      <c r="U757" s="87" t="s">
        <v>0</v>
      </c>
      <c r="V757" s="87">
        <f>VLOOKUP(B757,'[1]Config_Svol-Sarea-DM'!$I$2:$M$190,4,FALSE)</f>
        <v>800</v>
      </c>
      <c r="W757" s="87">
        <f>VLOOKUP(B757,'[1]Config_Svol-Sarea-DM'!$I$2:$M$190,5,FALSE)</f>
        <v>9.2899999999999996E-2</v>
      </c>
      <c r="X757" s="89"/>
      <c r="Y757" s="95" t="s">
        <v>1504</v>
      </c>
      <c r="Z757" s="87">
        <f>VLOOKUP(B757,'[1]Config_Svol-Sarea-DM'!$I$2:$M$190,2,FALSE)</f>
        <v>6.0999999999999997E-4</v>
      </c>
      <c r="AA757" s="87">
        <f>VLOOKUP(B757,'[1]Config_Svol-Sarea-DM'!$I$2:$M$190,3,FALSE)</f>
        <v>2.0000000000000001E-4</v>
      </c>
      <c r="AB757" s="90"/>
      <c r="AC757" s="87" t="s">
        <v>1496</v>
      </c>
      <c r="AD757" s="87">
        <f>VLOOKUP(B757,'[1]Wet|Dry-qPCR'!$E$1:$L$167,8,FALSE)</f>
        <v>4.3826858810942164E-2</v>
      </c>
      <c r="AE757" s="87" t="s">
        <v>1500</v>
      </c>
    </row>
    <row r="758" spans="1:31">
      <c r="A758" s="86" t="s">
        <v>190</v>
      </c>
      <c r="B758" s="86" t="s">
        <v>1300</v>
      </c>
      <c r="C758" s="88">
        <v>45205</v>
      </c>
      <c r="D758" s="87" t="s">
        <v>167</v>
      </c>
      <c r="E758" s="87">
        <v>2</v>
      </c>
      <c r="F758" s="87" t="s">
        <v>20</v>
      </c>
      <c r="G758" s="87" t="s">
        <v>9</v>
      </c>
      <c r="H758" s="87" t="s">
        <v>764</v>
      </c>
      <c r="I758" s="87" t="s">
        <v>27</v>
      </c>
      <c r="J758" s="87" t="s">
        <v>7</v>
      </c>
      <c r="K758" s="87" t="s">
        <v>95</v>
      </c>
      <c r="L758" s="89">
        <v>91.093547735285711</v>
      </c>
      <c r="M758" s="87" t="s">
        <v>17</v>
      </c>
      <c r="N758" s="87" t="s">
        <v>16</v>
      </c>
      <c r="O758" s="87">
        <v>1</v>
      </c>
      <c r="P758" s="87" t="s">
        <v>3</v>
      </c>
      <c r="Q758" s="87" t="s">
        <v>15</v>
      </c>
      <c r="R758" s="87">
        <v>240.2</v>
      </c>
      <c r="S758" s="87" t="s">
        <v>14</v>
      </c>
      <c r="T758" s="87">
        <v>100</v>
      </c>
      <c r="U758" s="87" t="s">
        <v>0</v>
      </c>
      <c r="V758" s="87">
        <f>VLOOKUP(B758,'[1]Config_Svol-Sarea-DM'!$I$2:$M$190,4,FALSE)</f>
        <v>800</v>
      </c>
      <c r="W758" s="87">
        <f>VLOOKUP(B758,'[1]Config_Svol-Sarea-DM'!$I$2:$M$190,5,FALSE)</f>
        <v>9.2899999999999996E-2</v>
      </c>
      <c r="X758" s="89"/>
      <c r="Y758" s="95" t="s">
        <v>1504</v>
      </c>
      <c r="Z758" s="87">
        <f>VLOOKUP(B758,'[1]Config_Svol-Sarea-DM'!$I$2:$M$190,2,FALSE)</f>
        <v>6.0999999999999997E-4</v>
      </c>
      <c r="AA758" s="87">
        <f>VLOOKUP(B758,'[1]Config_Svol-Sarea-DM'!$I$2:$M$190,3,FALSE)</f>
        <v>2.0000000000000001E-4</v>
      </c>
      <c r="AB758" s="90"/>
      <c r="AC758" s="87" t="s">
        <v>1496</v>
      </c>
      <c r="AD758" s="87">
        <f>VLOOKUP(B758,'[1]Wet|Dry-qPCR'!$E$1:$L$167,8,FALSE)</f>
        <v>4.3826858810942164E-2</v>
      </c>
      <c r="AE758" s="87" t="s">
        <v>1500</v>
      </c>
    </row>
    <row r="759" spans="1:31">
      <c r="A759" s="86" t="s">
        <v>189</v>
      </c>
      <c r="B759" s="86" t="s">
        <v>1301</v>
      </c>
      <c r="C759" s="88">
        <v>45205</v>
      </c>
      <c r="D759" s="87" t="s">
        <v>167</v>
      </c>
      <c r="E759" s="87">
        <v>2</v>
      </c>
      <c r="F759" s="87" t="s">
        <v>24</v>
      </c>
      <c r="G759" s="87" t="s">
        <v>23</v>
      </c>
      <c r="H759" s="87" t="s">
        <v>764</v>
      </c>
      <c r="I759" s="87" t="s">
        <v>18</v>
      </c>
      <c r="J759" s="87" t="s">
        <v>7</v>
      </c>
      <c r="K759" s="87" t="s">
        <v>95</v>
      </c>
      <c r="L759" s="89">
        <v>3.3448686712815356</v>
      </c>
      <c r="M759" s="87" t="s">
        <v>17</v>
      </c>
      <c r="N759" s="87" t="s">
        <v>16</v>
      </c>
      <c r="O759" s="87">
        <v>1</v>
      </c>
      <c r="P759" s="87" t="s">
        <v>3</v>
      </c>
      <c r="Q759" s="87" t="s">
        <v>15</v>
      </c>
      <c r="R759" s="87">
        <v>253</v>
      </c>
      <c r="S759" s="87" t="s">
        <v>14</v>
      </c>
      <c r="T759" s="87">
        <v>100</v>
      </c>
      <c r="U759" s="87" t="s">
        <v>0</v>
      </c>
      <c r="V759" s="87"/>
      <c r="W759" s="87"/>
      <c r="X759" s="89"/>
      <c r="Y759" s="87"/>
      <c r="AA759" s="87"/>
      <c r="AB759" s="90"/>
      <c r="AC759" s="87"/>
      <c r="AD759" s="87">
        <f>VLOOKUP(B759,'[1]Wet|Dry-qPCR'!$E$1:$L$167,8,FALSE)</f>
        <v>2.7966941319588134E-3</v>
      </c>
      <c r="AE759" s="87" t="s">
        <v>1501</v>
      </c>
    </row>
    <row r="760" spans="1:31">
      <c r="A760" s="86" t="s">
        <v>188</v>
      </c>
      <c r="B760" s="86" t="s">
        <v>1301</v>
      </c>
      <c r="C760" s="88">
        <v>45205</v>
      </c>
      <c r="D760" s="87" t="s">
        <v>167</v>
      </c>
      <c r="E760" s="87">
        <v>2</v>
      </c>
      <c r="F760" s="87" t="s">
        <v>24</v>
      </c>
      <c r="G760" s="87" t="s">
        <v>23</v>
      </c>
      <c r="H760" s="87" t="s">
        <v>764</v>
      </c>
      <c r="I760" s="87" t="s">
        <v>18</v>
      </c>
      <c r="J760" s="87" t="s">
        <v>7</v>
      </c>
      <c r="K760" s="87" t="s">
        <v>95</v>
      </c>
      <c r="L760" s="89">
        <v>4.2629843103223122</v>
      </c>
      <c r="M760" s="87" t="s">
        <v>17</v>
      </c>
      <c r="N760" s="87" t="s">
        <v>16</v>
      </c>
      <c r="O760" s="87">
        <v>1</v>
      </c>
      <c r="P760" s="87" t="s">
        <v>3</v>
      </c>
      <c r="Q760" s="87" t="s">
        <v>15</v>
      </c>
      <c r="R760" s="87">
        <v>268.10000000000002</v>
      </c>
      <c r="S760" s="87" t="s">
        <v>14</v>
      </c>
      <c r="T760" s="87">
        <v>100</v>
      </c>
      <c r="U760" s="87" t="s">
        <v>0</v>
      </c>
      <c r="V760" s="87"/>
      <c r="W760" s="87"/>
      <c r="X760" s="89"/>
      <c r="Y760" s="87"/>
      <c r="AA760" s="87"/>
      <c r="AB760" s="90"/>
      <c r="AC760" s="87"/>
      <c r="AD760" s="87">
        <f>VLOOKUP(B760,'[1]Wet|Dry-qPCR'!$E$1:$L$167,8,FALSE)</f>
        <v>2.7966941319588134E-3</v>
      </c>
      <c r="AE760" s="87" t="s">
        <v>1501</v>
      </c>
    </row>
    <row r="761" spans="1:31">
      <c r="A761" s="86" t="s">
        <v>187</v>
      </c>
      <c r="B761" s="86" t="s">
        <v>1302</v>
      </c>
      <c r="C761" s="88">
        <v>45205</v>
      </c>
      <c r="D761" s="87" t="s">
        <v>167</v>
      </c>
      <c r="E761" s="87">
        <v>2</v>
      </c>
      <c r="F761" s="87" t="s">
        <v>20</v>
      </c>
      <c r="G761" s="87" t="s">
        <v>9</v>
      </c>
      <c r="H761" s="87" t="s">
        <v>764</v>
      </c>
      <c r="I761" s="87" t="s">
        <v>18</v>
      </c>
      <c r="J761" s="87" t="s">
        <v>7</v>
      </c>
      <c r="K761" s="87" t="s">
        <v>95</v>
      </c>
      <c r="L761" s="89">
        <v>37.482312593483591</v>
      </c>
      <c r="M761" s="87" t="s">
        <v>17</v>
      </c>
      <c r="N761" s="87" t="s">
        <v>16</v>
      </c>
      <c r="O761" s="87">
        <v>1</v>
      </c>
      <c r="P761" s="87" t="s">
        <v>3</v>
      </c>
      <c r="Q761" s="87" t="s">
        <v>15</v>
      </c>
      <c r="R761" s="87">
        <v>243.4</v>
      </c>
      <c r="S761" s="87" t="s">
        <v>14</v>
      </c>
      <c r="T761" s="87">
        <v>100</v>
      </c>
      <c r="U761" s="87" t="s">
        <v>0</v>
      </c>
      <c r="V761" s="87">
        <f>VLOOKUP(B761,'[1]Config_Svol-Sarea-DM'!$I$2:$M$190,4,FALSE)</f>
        <v>800</v>
      </c>
      <c r="W761" s="87">
        <f>VLOOKUP(B761,'[1]Config_Svol-Sarea-DM'!$I$2:$M$190,5,FALSE)</f>
        <v>9.2899999999999996E-2</v>
      </c>
      <c r="X761" s="89"/>
      <c r="Y761" s="95" t="s">
        <v>1504</v>
      </c>
      <c r="Z761" s="87">
        <f>VLOOKUP(B761,'[1]Config_Svol-Sarea-DM'!$I$2:$M$190,2,FALSE)</f>
        <v>1.9E-3</v>
      </c>
      <c r="AA761" s="87">
        <f>VLOOKUP(B761,'[1]Config_Svol-Sarea-DM'!$I$2:$M$190,3,FALSE)</f>
        <v>5.9999999999999995E-4</v>
      </c>
      <c r="AB761" s="90"/>
      <c r="AC761" s="87" t="s">
        <v>1496</v>
      </c>
      <c r="AD761" s="87">
        <f>VLOOKUP(B761,'[1]Wet|Dry-qPCR'!$E$1:$L$167,8,FALSE)</f>
        <v>6.5786546020915174E-2</v>
      </c>
      <c r="AE761" s="87" t="s">
        <v>1500</v>
      </c>
    </row>
    <row r="762" spans="1:31">
      <c r="A762" s="86" t="s">
        <v>186</v>
      </c>
      <c r="B762" s="86" t="s">
        <v>1302</v>
      </c>
      <c r="C762" s="88">
        <v>45205</v>
      </c>
      <c r="D762" s="87" t="s">
        <v>167</v>
      </c>
      <c r="E762" s="87">
        <v>2</v>
      </c>
      <c r="F762" s="87" t="s">
        <v>20</v>
      </c>
      <c r="G762" s="87" t="s">
        <v>9</v>
      </c>
      <c r="H762" s="87" t="s">
        <v>764</v>
      </c>
      <c r="I762" s="87" t="s">
        <v>18</v>
      </c>
      <c r="J762" s="87" t="s">
        <v>7</v>
      </c>
      <c r="K762" s="87" t="s">
        <v>95</v>
      </c>
      <c r="L762" s="89">
        <v>31.394930540284339</v>
      </c>
      <c r="M762" s="87" t="s">
        <v>17</v>
      </c>
      <c r="N762" s="87" t="s">
        <v>16</v>
      </c>
      <c r="O762" s="87">
        <v>1</v>
      </c>
      <c r="P762" s="87" t="s">
        <v>3</v>
      </c>
      <c r="Q762" s="87" t="s">
        <v>15</v>
      </c>
      <c r="R762" s="87">
        <v>300.20000000000005</v>
      </c>
      <c r="S762" s="87" t="s">
        <v>14</v>
      </c>
      <c r="T762" s="87">
        <v>100</v>
      </c>
      <c r="U762" s="87" t="s">
        <v>0</v>
      </c>
      <c r="V762" s="87">
        <f>VLOOKUP(B762,'[1]Config_Svol-Sarea-DM'!$I$2:$M$190,4,FALSE)</f>
        <v>800</v>
      </c>
      <c r="W762" s="87">
        <f>VLOOKUP(B762,'[1]Config_Svol-Sarea-DM'!$I$2:$M$190,5,FALSE)</f>
        <v>9.2899999999999996E-2</v>
      </c>
      <c r="X762" s="89"/>
      <c r="Y762" s="95" t="s">
        <v>1504</v>
      </c>
      <c r="Z762" s="87">
        <f>VLOOKUP(B762,'[1]Config_Svol-Sarea-DM'!$I$2:$M$190,2,FALSE)</f>
        <v>1.9E-3</v>
      </c>
      <c r="AA762" s="87">
        <f>VLOOKUP(B762,'[1]Config_Svol-Sarea-DM'!$I$2:$M$190,3,FALSE)</f>
        <v>5.9999999999999995E-4</v>
      </c>
      <c r="AB762" s="90"/>
      <c r="AC762" s="87" t="s">
        <v>1496</v>
      </c>
      <c r="AD762" s="87">
        <f>VLOOKUP(B762,'[1]Wet|Dry-qPCR'!$E$1:$L$167,8,FALSE)</f>
        <v>6.5786546020915174E-2</v>
      </c>
      <c r="AE762" s="87" t="s">
        <v>1500</v>
      </c>
    </row>
    <row r="763" spans="1:31">
      <c r="A763" s="86" t="s">
        <v>173</v>
      </c>
      <c r="B763" s="86" t="s">
        <v>1303</v>
      </c>
      <c r="C763" s="88">
        <v>45225</v>
      </c>
      <c r="D763" s="87" t="s">
        <v>167</v>
      </c>
      <c r="E763" s="87">
        <v>4</v>
      </c>
      <c r="F763" s="87" t="s">
        <v>47</v>
      </c>
      <c r="G763" s="87" t="s">
        <v>9</v>
      </c>
      <c r="H763" s="87" t="s">
        <v>8</v>
      </c>
      <c r="I763" s="87" t="s">
        <v>8</v>
      </c>
      <c r="J763" s="87" t="s">
        <v>7</v>
      </c>
      <c r="K763" s="87" t="s">
        <v>95</v>
      </c>
      <c r="L763" s="89">
        <v>39.08011862237921</v>
      </c>
      <c r="M763" s="87" t="s">
        <v>17</v>
      </c>
      <c r="N763" s="87" t="s">
        <v>16</v>
      </c>
      <c r="O763" s="87">
        <v>1</v>
      </c>
      <c r="P763" s="87" t="s">
        <v>3</v>
      </c>
      <c r="Q763" s="87" t="s">
        <v>15</v>
      </c>
      <c r="R763" s="87">
        <v>242.79999999999998</v>
      </c>
      <c r="S763" s="87" t="s">
        <v>14</v>
      </c>
      <c r="T763" s="87">
        <v>100</v>
      </c>
      <c r="U763" s="87" t="s">
        <v>0</v>
      </c>
      <c r="V763" s="87">
        <f>VLOOKUP(B763,'[1]Config_Svol-Sarea-DM'!$I$2:$M$190,4,FALSE)</f>
        <v>1200</v>
      </c>
      <c r="W763" s="87">
        <f>VLOOKUP(B763,'[1]Config_Svol-Sarea-DM'!$I$2:$M$190,5,FALSE)</f>
        <v>1.4630000000000001E-2</v>
      </c>
      <c r="X763" s="89"/>
      <c r="Y763" s="95" t="s">
        <v>1504</v>
      </c>
      <c r="Z763" s="87">
        <f>VLOOKUP(B763,'[1]Config_Svol-Sarea-DM'!$I$2:$M$190,2,FALSE)</f>
        <v>4.8999999999999998E-3</v>
      </c>
      <c r="AA763" s="87">
        <f>VLOOKUP(B763,'[1]Config_Svol-Sarea-DM'!$I$2:$M$190,3,FALSE)</f>
        <v>1.5E-3</v>
      </c>
      <c r="AB763" s="90"/>
      <c r="AC763" s="87" t="s">
        <v>1496</v>
      </c>
      <c r="AD763" s="87">
        <f>VLOOKUP(B763,'[1]Wet|Dry-qPCR'!$E$1:$L$167,8,FALSE)</f>
        <v>3.8901330522987707E-2</v>
      </c>
      <c r="AE763" s="87" t="s">
        <v>1500</v>
      </c>
    </row>
    <row r="764" spans="1:31">
      <c r="A764" s="86" t="s">
        <v>172</v>
      </c>
      <c r="B764" s="86" t="s">
        <v>1303</v>
      </c>
      <c r="C764" s="88">
        <v>45225</v>
      </c>
      <c r="D764" s="87" t="s">
        <v>167</v>
      </c>
      <c r="E764" s="87">
        <v>4</v>
      </c>
      <c r="F764" s="87" t="s">
        <v>47</v>
      </c>
      <c r="G764" s="87" t="s">
        <v>9</v>
      </c>
      <c r="H764" s="87" t="s">
        <v>8</v>
      </c>
      <c r="I764" s="87" t="s">
        <v>8</v>
      </c>
      <c r="J764" s="87" t="s">
        <v>7</v>
      </c>
      <c r="K764" s="87" t="s">
        <v>95</v>
      </c>
      <c r="L764" s="89">
        <v>28.112686425143234</v>
      </c>
      <c r="M764" s="87" t="s">
        <v>17</v>
      </c>
      <c r="N764" s="87" t="s">
        <v>16</v>
      </c>
      <c r="O764" s="87">
        <v>1</v>
      </c>
      <c r="P764" s="87" t="s">
        <v>3</v>
      </c>
      <c r="Q764" s="87" t="s">
        <v>15</v>
      </c>
      <c r="R764" s="87">
        <v>244.9</v>
      </c>
      <c r="S764" s="87" t="s">
        <v>14</v>
      </c>
      <c r="T764" s="87">
        <v>100</v>
      </c>
      <c r="U764" s="87" t="s">
        <v>0</v>
      </c>
      <c r="V764" s="87">
        <f>VLOOKUP(B764,'[1]Config_Svol-Sarea-DM'!$I$2:$M$190,4,FALSE)</f>
        <v>1200</v>
      </c>
      <c r="W764" s="87">
        <f>VLOOKUP(B764,'[1]Config_Svol-Sarea-DM'!$I$2:$M$190,5,FALSE)</f>
        <v>1.4630000000000001E-2</v>
      </c>
      <c r="X764" s="89"/>
      <c r="Y764" s="95" t="s">
        <v>1504</v>
      </c>
      <c r="Z764" s="87">
        <f>VLOOKUP(B764,'[1]Config_Svol-Sarea-DM'!$I$2:$M$190,2,FALSE)</f>
        <v>4.8999999999999998E-3</v>
      </c>
      <c r="AA764" s="87">
        <f>VLOOKUP(B764,'[1]Config_Svol-Sarea-DM'!$I$2:$M$190,3,FALSE)</f>
        <v>1.5E-3</v>
      </c>
      <c r="AB764" s="90"/>
      <c r="AC764" s="87" t="s">
        <v>1496</v>
      </c>
      <c r="AD764" s="87">
        <f>VLOOKUP(B764,'[1]Wet|Dry-qPCR'!$E$1:$L$167,8,FALSE)</f>
        <v>3.8901330522987707E-2</v>
      </c>
      <c r="AE764" s="87" t="s">
        <v>1500</v>
      </c>
    </row>
    <row r="765" spans="1:31">
      <c r="A765" s="86" t="s">
        <v>185</v>
      </c>
      <c r="B765" s="86" t="s">
        <v>1304</v>
      </c>
      <c r="C765" s="88">
        <v>45225</v>
      </c>
      <c r="D765" s="87" t="s">
        <v>167</v>
      </c>
      <c r="E765" s="87">
        <v>4</v>
      </c>
      <c r="F765" s="87" t="s">
        <v>24</v>
      </c>
      <c r="G765" s="87" t="s">
        <v>23</v>
      </c>
      <c r="H765" s="87" t="s">
        <v>764</v>
      </c>
      <c r="I765" s="87" t="s">
        <v>8</v>
      </c>
      <c r="J765" s="87" t="s">
        <v>7</v>
      </c>
      <c r="K765" s="87" t="s">
        <v>95</v>
      </c>
      <c r="L765" s="89">
        <v>1.4353626880746824</v>
      </c>
      <c r="M765" s="87" t="s">
        <v>17</v>
      </c>
      <c r="N765" s="87" t="s">
        <v>16</v>
      </c>
      <c r="O765" s="87">
        <v>1</v>
      </c>
      <c r="P765" s="87" t="s">
        <v>3</v>
      </c>
      <c r="Q765" s="87" t="s">
        <v>15</v>
      </c>
      <c r="R765" s="87">
        <v>264.2</v>
      </c>
      <c r="S765" s="87" t="s">
        <v>14</v>
      </c>
      <c r="T765" s="87">
        <v>100</v>
      </c>
      <c r="U765" s="87" t="s">
        <v>0</v>
      </c>
      <c r="V765" s="87"/>
      <c r="W765" s="87"/>
      <c r="X765" s="89"/>
      <c r="Y765" s="87"/>
      <c r="AA765" s="87"/>
      <c r="AB765" s="90"/>
      <c r="AC765" s="87"/>
      <c r="AD765" s="87">
        <f>VLOOKUP(B765,'[1]Wet|Dry-qPCR'!$E$1:$L$167,8,FALSE)</f>
        <v>1.6055625790138701E-3</v>
      </c>
      <c r="AE765" s="87" t="s">
        <v>1501</v>
      </c>
    </row>
    <row r="766" spans="1:31">
      <c r="A766" s="86" t="s">
        <v>184</v>
      </c>
      <c r="B766" s="86" t="s">
        <v>1304</v>
      </c>
      <c r="C766" s="88">
        <v>45225</v>
      </c>
      <c r="D766" s="87" t="s">
        <v>167</v>
      </c>
      <c r="E766" s="87">
        <v>4</v>
      </c>
      <c r="F766" s="87" t="s">
        <v>24</v>
      </c>
      <c r="G766" s="87" t="s">
        <v>23</v>
      </c>
      <c r="H766" s="87" t="s">
        <v>764</v>
      </c>
      <c r="I766" s="87" t="s">
        <v>8</v>
      </c>
      <c r="J766" s="87" t="s">
        <v>7</v>
      </c>
      <c r="K766" s="87" t="s">
        <v>95</v>
      </c>
      <c r="L766" s="89">
        <v>0.40055160584920169</v>
      </c>
      <c r="M766" s="87" t="s">
        <v>17</v>
      </c>
      <c r="N766" s="87" t="s">
        <v>16</v>
      </c>
      <c r="O766" s="87">
        <v>1</v>
      </c>
      <c r="P766" s="87" t="s">
        <v>3</v>
      </c>
      <c r="Q766" s="87" t="s">
        <v>15</v>
      </c>
      <c r="R766" s="87">
        <v>244.29999999999998</v>
      </c>
      <c r="S766" s="87" t="s">
        <v>14</v>
      </c>
      <c r="T766" s="87">
        <v>100</v>
      </c>
      <c r="U766" s="87" t="s">
        <v>0</v>
      </c>
      <c r="V766" s="87"/>
      <c r="W766" s="87"/>
      <c r="X766" s="89"/>
      <c r="Y766" s="87"/>
      <c r="AA766" s="87"/>
      <c r="AB766" s="90"/>
      <c r="AC766" s="87"/>
      <c r="AD766" s="87">
        <f>VLOOKUP(B766,'[1]Wet|Dry-qPCR'!$E$1:$L$167,8,FALSE)</f>
        <v>1.6055625790138701E-3</v>
      </c>
      <c r="AE766" s="87" t="s">
        <v>1501</v>
      </c>
    </row>
    <row r="767" spans="1:31">
      <c r="A767" s="86" t="s">
        <v>183</v>
      </c>
      <c r="B767" s="86" t="s">
        <v>1305</v>
      </c>
      <c r="C767" s="88">
        <v>45225</v>
      </c>
      <c r="D767" s="87" t="s">
        <v>167</v>
      </c>
      <c r="E767" s="87">
        <v>4</v>
      </c>
      <c r="F767" s="87" t="s">
        <v>20</v>
      </c>
      <c r="G767" s="87" t="s">
        <v>9</v>
      </c>
      <c r="H767" s="87" t="s">
        <v>764</v>
      </c>
      <c r="I767" s="87" t="s">
        <v>8</v>
      </c>
      <c r="J767" s="87" t="s">
        <v>7</v>
      </c>
      <c r="K767" s="87" t="s">
        <v>95</v>
      </c>
      <c r="L767" s="89">
        <v>37.851803832583954</v>
      </c>
      <c r="M767" s="87" t="s">
        <v>17</v>
      </c>
      <c r="N767" s="87" t="s">
        <v>16</v>
      </c>
      <c r="O767" s="87">
        <v>1</v>
      </c>
      <c r="P767" s="87" t="s">
        <v>3</v>
      </c>
      <c r="Q767" s="87" t="s">
        <v>15</v>
      </c>
      <c r="R767" s="87">
        <v>230.4</v>
      </c>
      <c r="S767" s="87" t="s">
        <v>14</v>
      </c>
      <c r="T767" s="87">
        <v>100</v>
      </c>
      <c r="U767" s="87" t="s">
        <v>0</v>
      </c>
      <c r="V767" s="87">
        <f>VLOOKUP(B767,'[1]Config_Svol-Sarea-DM'!$I$2:$M$190,4,FALSE)</f>
        <v>600</v>
      </c>
      <c r="W767" s="87">
        <f>VLOOKUP(B767,'[1]Config_Svol-Sarea-DM'!$I$2:$M$190,5,FALSE)</f>
        <v>9.2899999999999996E-2</v>
      </c>
      <c r="X767" s="89"/>
      <c r="Y767" s="95" t="s">
        <v>1504</v>
      </c>
      <c r="Z767" s="87">
        <f>VLOOKUP(B767,'[1]Config_Svol-Sarea-DM'!$I$2:$M$190,2,FALSE)</f>
        <v>1.4999999999999999E-2</v>
      </c>
      <c r="AA767" s="87">
        <f>VLOOKUP(B767,'[1]Config_Svol-Sarea-DM'!$I$2:$M$190,3,FALSE)</f>
        <v>4.4000000000000003E-3</v>
      </c>
      <c r="AB767" s="90"/>
      <c r="AC767" s="87" t="s">
        <v>1496</v>
      </c>
      <c r="AD767" s="87">
        <f>VLOOKUP(B767,'[1]Wet|Dry-qPCR'!$E$1:$L$167,8,FALSE)</f>
        <v>8.6010721935396037E-2</v>
      </c>
      <c r="AE767" s="87" t="s">
        <v>1500</v>
      </c>
    </row>
    <row r="768" spans="1:31">
      <c r="A768" s="86" t="s">
        <v>182</v>
      </c>
      <c r="B768" s="86" t="s">
        <v>1305</v>
      </c>
      <c r="C768" s="88">
        <v>45225</v>
      </c>
      <c r="D768" s="87" t="s">
        <v>167</v>
      </c>
      <c r="E768" s="87">
        <v>4</v>
      </c>
      <c r="F768" s="87" t="s">
        <v>20</v>
      </c>
      <c r="G768" s="87" t="s">
        <v>9</v>
      </c>
      <c r="H768" s="87" t="s">
        <v>764</v>
      </c>
      <c r="I768" s="87" t="s">
        <v>8</v>
      </c>
      <c r="J768" s="87" t="s">
        <v>7</v>
      </c>
      <c r="K768" s="87" t="s">
        <v>95</v>
      </c>
      <c r="L768" s="89">
        <v>38.644381205240883</v>
      </c>
      <c r="M768" s="87" t="s">
        <v>17</v>
      </c>
      <c r="N768" s="87" t="s">
        <v>16</v>
      </c>
      <c r="O768" s="87">
        <v>1</v>
      </c>
      <c r="P768" s="87" t="s">
        <v>3</v>
      </c>
      <c r="Q768" s="87" t="s">
        <v>15</v>
      </c>
      <c r="R768" s="87">
        <v>300</v>
      </c>
      <c r="S768" s="87" t="s">
        <v>14</v>
      </c>
      <c r="T768" s="87">
        <v>100</v>
      </c>
      <c r="U768" s="87" t="s">
        <v>0</v>
      </c>
      <c r="V768" s="87">
        <f>VLOOKUP(B768,'[1]Config_Svol-Sarea-DM'!$I$2:$M$190,4,FALSE)</f>
        <v>600</v>
      </c>
      <c r="W768" s="87">
        <f>VLOOKUP(B768,'[1]Config_Svol-Sarea-DM'!$I$2:$M$190,5,FALSE)</f>
        <v>9.2899999999999996E-2</v>
      </c>
      <c r="X768" s="89"/>
      <c r="Y768" s="95" t="s">
        <v>1504</v>
      </c>
      <c r="Z768" s="87">
        <f>VLOOKUP(B768,'[1]Config_Svol-Sarea-DM'!$I$2:$M$190,2,FALSE)</f>
        <v>1.4999999999999999E-2</v>
      </c>
      <c r="AA768" s="87">
        <f>VLOOKUP(B768,'[1]Config_Svol-Sarea-DM'!$I$2:$M$190,3,FALSE)</f>
        <v>4.4000000000000003E-3</v>
      </c>
      <c r="AB768" s="90"/>
      <c r="AC768" s="87" t="s">
        <v>1496</v>
      </c>
      <c r="AD768" s="87">
        <f>VLOOKUP(B768,'[1]Wet|Dry-qPCR'!$E$1:$L$167,8,FALSE)</f>
        <v>8.6010721935396037E-2</v>
      </c>
      <c r="AE768" s="87" t="s">
        <v>1500</v>
      </c>
    </row>
    <row r="769" spans="1:31">
      <c r="A769" s="86" t="s">
        <v>181</v>
      </c>
      <c r="B769" s="86" t="s">
        <v>1306</v>
      </c>
      <c r="C769" s="88">
        <v>45225</v>
      </c>
      <c r="D769" s="87" t="s">
        <v>167</v>
      </c>
      <c r="E769" s="87">
        <v>4</v>
      </c>
      <c r="F769" s="87" t="s">
        <v>24</v>
      </c>
      <c r="G769" s="87" t="s">
        <v>23</v>
      </c>
      <c r="H769" s="87" t="s">
        <v>37</v>
      </c>
      <c r="I769" s="87" t="s">
        <v>8</v>
      </c>
      <c r="J769" s="87" t="s">
        <v>7</v>
      </c>
      <c r="K769" s="87" t="s">
        <v>95</v>
      </c>
      <c r="L769" s="89">
        <v>6.9467684117759143</v>
      </c>
      <c r="M769" s="87" t="s">
        <v>17</v>
      </c>
      <c r="N769" s="87" t="s">
        <v>16</v>
      </c>
      <c r="O769" s="87">
        <v>1</v>
      </c>
      <c r="P769" s="87" t="s">
        <v>3</v>
      </c>
      <c r="Q769" s="87" t="s">
        <v>15</v>
      </c>
      <c r="R769" s="87">
        <v>266.5</v>
      </c>
      <c r="S769" s="87" t="s">
        <v>14</v>
      </c>
      <c r="T769" s="87">
        <v>100</v>
      </c>
      <c r="U769" s="87" t="s">
        <v>0</v>
      </c>
      <c r="V769" s="87"/>
      <c r="W769" s="87"/>
      <c r="X769" s="89"/>
      <c r="Y769" s="87"/>
      <c r="AA769" s="87"/>
      <c r="AB769" s="90"/>
      <c r="AC769" s="87"/>
      <c r="AD769" s="87">
        <f>VLOOKUP(B769,'[1]Wet|Dry-qPCR'!$E$1:$L$167,8,FALSE)</f>
        <v>1.126630733974319E-2</v>
      </c>
      <c r="AE769" s="87" t="s">
        <v>1501</v>
      </c>
    </row>
    <row r="770" spans="1:31">
      <c r="A770" s="86" t="s">
        <v>180</v>
      </c>
      <c r="B770" s="86" t="s">
        <v>1306</v>
      </c>
      <c r="C770" s="88">
        <v>45225</v>
      </c>
      <c r="D770" s="87" t="s">
        <v>167</v>
      </c>
      <c r="E770" s="87">
        <v>4</v>
      </c>
      <c r="F770" s="87" t="s">
        <v>24</v>
      </c>
      <c r="G770" s="87" t="s">
        <v>23</v>
      </c>
      <c r="H770" s="87" t="s">
        <v>37</v>
      </c>
      <c r="I770" s="87" t="s">
        <v>8</v>
      </c>
      <c r="J770" s="87" t="s">
        <v>7</v>
      </c>
      <c r="K770" s="87" t="s">
        <v>95</v>
      </c>
      <c r="L770" s="89">
        <v>3.2399824419225429</v>
      </c>
      <c r="M770" s="87" t="s">
        <v>17</v>
      </c>
      <c r="N770" s="87" t="s">
        <v>16</v>
      </c>
      <c r="O770" s="87">
        <v>1</v>
      </c>
      <c r="P770" s="87" t="s">
        <v>3</v>
      </c>
      <c r="Q770" s="87" t="s">
        <v>15</v>
      </c>
      <c r="R770" s="87">
        <v>266.7</v>
      </c>
      <c r="S770" s="87" t="s">
        <v>14</v>
      </c>
      <c r="T770" s="87">
        <v>100</v>
      </c>
      <c r="U770" s="87" t="s">
        <v>0</v>
      </c>
      <c r="V770" s="87"/>
      <c r="W770" s="87"/>
      <c r="X770" s="89"/>
      <c r="Y770" s="87"/>
      <c r="AA770" s="87"/>
      <c r="AB770" s="90"/>
      <c r="AC770" s="87"/>
      <c r="AD770" s="87">
        <f>VLOOKUP(B770,'[1]Wet|Dry-qPCR'!$E$1:$L$167,8,FALSE)</f>
        <v>1.126630733974319E-2</v>
      </c>
      <c r="AE770" s="87" t="s">
        <v>1501</v>
      </c>
    </row>
    <row r="771" spans="1:31">
      <c r="A771" s="86" t="s">
        <v>179</v>
      </c>
      <c r="B771" s="86" t="s">
        <v>1307</v>
      </c>
      <c r="C771" s="88">
        <v>45225</v>
      </c>
      <c r="D771" s="87" t="s">
        <v>167</v>
      </c>
      <c r="E771" s="87">
        <v>4</v>
      </c>
      <c r="F771" s="87" t="s">
        <v>20</v>
      </c>
      <c r="G771" s="87" t="s">
        <v>9</v>
      </c>
      <c r="H771" s="87" t="s">
        <v>37</v>
      </c>
      <c r="I771" s="87" t="s">
        <v>8</v>
      </c>
      <c r="J771" s="87" t="s">
        <v>7</v>
      </c>
      <c r="K771" s="87" t="s">
        <v>95</v>
      </c>
      <c r="L771" s="89">
        <v>281.24312981112359</v>
      </c>
      <c r="M771" s="87" t="s">
        <v>17</v>
      </c>
      <c r="N771" s="87" t="s">
        <v>16</v>
      </c>
      <c r="O771" s="87">
        <v>1</v>
      </c>
      <c r="P771" s="87" t="s">
        <v>3</v>
      </c>
      <c r="Q771" s="87" t="s">
        <v>15</v>
      </c>
      <c r="R771" s="87">
        <v>245.2</v>
      </c>
      <c r="S771" s="87" t="s">
        <v>14</v>
      </c>
      <c r="T771" s="87">
        <v>100</v>
      </c>
      <c r="U771" s="87" t="s">
        <v>0</v>
      </c>
      <c r="V771" s="87">
        <f>VLOOKUP(B771,'[1]Config_Svol-Sarea-DM'!$I$2:$M$190,4,FALSE)</f>
        <v>550</v>
      </c>
      <c r="W771" s="87">
        <f>VLOOKUP(B771,'[1]Config_Svol-Sarea-DM'!$I$2:$M$190,5,FALSE)</f>
        <v>1</v>
      </c>
      <c r="X771" s="89"/>
      <c r="Y771" s="95" t="s">
        <v>1504</v>
      </c>
      <c r="Z771" s="87">
        <f>VLOOKUP(B771,'[1]Config_Svol-Sarea-DM'!$I$2:$M$190,2,FALSE)</f>
        <v>5.8E-4</v>
      </c>
      <c r="AA771" s="87">
        <f>VLOOKUP(B771,'[1]Config_Svol-Sarea-DM'!$I$2:$M$190,3,FALSE)</f>
        <v>1.7000000000000001E-4</v>
      </c>
      <c r="AB771" s="90"/>
      <c r="AC771" s="87" t="s">
        <v>1496</v>
      </c>
      <c r="AD771" s="87">
        <f>VLOOKUP(B771,'[1]Wet|Dry-qPCR'!$E$1:$L$167,8,FALSE)</f>
        <v>3.7534852898885876E-2</v>
      </c>
      <c r="AE771" s="87" t="s">
        <v>1500</v>
      </c>
    </row>
    <row r="772" spans="1:31">
      <c r="A772" s="86" t="s">
        <v>178</v>
      </c>
      <c r="B772" s="86" t="s">
        <v>1307</v>
      </c>
      <c r="C772" s="88">
        <v>45225</v>
      </c>
      <c r="D772" s="87" t="s">
        <v>167</v>
      </c>
      <c r="E772" s="87">
        <v>4</v>
      </c>
      <c r="F772" s="87" t="s">
        <v>20</v>
      </c>
      <c r="G772" s="87" t="s">
        <v>9</v>
      </c>
      <c r="H772" s="87" t="s">
        <v>37</v>
      </c>
      <c r="I772" s="87" t="s">
        <v>8</v>
      </c>
      <c r="J772" s="87" t="s">
        <v>7</v>
      </c>
      <c r="K772" s="87" t="s">
        <v>95</v>
      </c>
      <c r="L772" s="89">
        <v>246.05428946328178</v>
      </c>
      <c r="M772" s="87" t="s">
        <v>17</v>
      </c>
      <c r="N772" s="87" t="s">
        <v>16</v>
      </c>
      <c r="O772" s="87">
        <v>1</v>
      </c>
      <c r="P772" s="87" t="s">
        <v>3</v>
      </c>
      <c r="Q772" s="87" t="s">
        <v>15</v>
      </c>
      <c r="R772" s="87">
        <v>284.60000000000002</v>
      </c>
      <c r="S772" s="87" t="s">
        <v>14</v>
      </c>
      <c r="T772" s="87">
        <v>100</v>
      </c>
      <c r="U772" s="87" t="s">
        <v>0</v>
      </c>
      <c r="V772" s="87">
        <f>VLOOKUP(B772,'[1]Config_Svol-Sarea-DM'!$I$2:$M$190,4,FALSE)</f>
        <v>550</v>
      </c>
      <c r="W772" s="87">
        <f>VLOOKUP(B772,'[1]Config_Svol-Sarea-DM'!$I$2:$M$190,5,FALSE)</f>
        <v>1</v>
      </c>
      <c r="X772" s="89"/>
      <c r="Y772" s="95" t="s">
        <v>1504</v>
      </c>
      <c r="Z772" s="87">
        <f>VLOOKUP(B772,'[1]Config_Svol-Sarea-DM'!$I$2:$M$190,2,FALSE)</f>
        <v>5.8E-4</v>
      </c>
      <c r="AA772" s="87">
        <f>VLOOKUP(B772,'[1]Config_Svol-Sarea-DM'!$I$2:$M$190,3,FALSE)</f>
        <v>1.7000000000000001E-4</v>
      </c>
      <c r="AB772" s="90"/>
      <c r="AC772" s="87" t="s">
        <v>1496</v>
      </c>
      <c r="AD772" s="87">
        <f>VLOOKUP(B772,'[1]Wet|Dry-qPCR'!$E$1:$L$167,8,FALSE)</f>
        <v>3.7534852898885876E-2</v>
      </c>
      <c r="AE772" s="87" t="s">
        <v>1500</v>
      </c>
    </row>
    <row r="773" spans="1:31">
      <c r="A773" s="86" t="s">
        <v>177</v>
      </c>
      <c r="B773" s="86" t="s">
        <v>1308</v>
      </c>
      <c r="C773" s="88">
        <v>45225</v>
      </c>
      <c r="D773" s="87" t="s">
        <v>167</v>
      </c>
      <c r="E773" s="87">
        <v>4</v>
      </c>
      <c r="F773" s="87" t="s">
        <v>47</v>
      </c>
      <c r="G773" s="87" t="s">
        <v>9</v>
      </c>
      <c r="H773" s="87" t="s">
        <v>8</v>
      </c>
      <c r="I773" s="87" t="s">
        <v>119</v>
      </c>
      <c r="J773" s="87" t="s">
        <v>7</v>
      </c>
      <c r="K773" s="87" t="s">
        <v>95</v>
      </c>
      <c r="L773" s="89">
        <v>44.203240139769221</v>
      </c>
      <c r="M773" s="87" t="s">
        <v>17</v>
      </c>
      <c r="N773" s="87" t="s">
        <v>16</v>
      </c>
      <c r="O773" s="87">
        <v>1</v>
      </c>
      <c r="P773" s="87" t="s">
        <v>3</v>
      </c>
      <c r="Q773" s="87" t="s">
        <v>15</v>
      </c>
      <c r="R773" s="87">
        <v>236.9</v>
      </c>
      <c r="S773" s="87" t="s">
        <v>14</v>
      </c>
      <c r="T773" s="87">
        <v>100</v>
      </c>
      <c r="U773" s="87" t="s">
        <v>0</v>
      </c>
      <c r="V773" s="87">
        <f>VLOOKUP(B773,'[1]Config_Svol-Sarea-DM'!$I$2:$M$190,4,FALSE)</f>
        <v>495</v>
      </c>
      <c r="W773" s="87">
        <f>VLOOKUP(B773,'[1]Config_Svol-Sarea-DM'!$I$2:$M$190,5,FALSE)</f>
        <v>1.426E-2</v>
      </c>
      <c r="X773" s="89"/>
      <c r="Y773" s="95" t="s">
        <v>1504</v>
      </c>
      <c r="Z773" s="87">
        <f>VLOOKUP(B773,'[1]Config_Svol-Sarea-DM'!$I$2:$M$190,2,FALSE)</f>
        <v>1.8E-3</v>
      </c>
      <c r="AA773" s="87">
        <f>VLOOKUP(B773,'[1]Config_Svol-Sarea-DM'!$I$2:$M$190,3,FALSE)</f>
        <v>2.5000000000000001E-4</v>
      </c>
      <c r="AB773" s="90"/>
      <c r="AC773" s="87" t="s">
        <v>1496</v>
      </c>
      <c r="AD773" s="87">
        <f>VLOOKUP(B773,'[1]Wet|Dry-qPCR'!$E$1:$L$167,8,FALSE)</f>
        <v>0.10984643668216727</v>
      </c>
      <c r="AE773" s="87" t="s">
        <v>1500</v>
      </c>
    </row>
    <row r="774" spans="1:31">
      <c r="A774" s="86" t="s">
        <v>176</v>
      </c>
      <c r="B774" s="86" t="s">
        <v>1308</v>
      </c>
      <c r="C774" s="88">
        <v>45225</v>
      </c>
      <c r="D774" s="87" t="s">
        <v>167</v>
      </c>
      <c r="E774" s="87">
        <v>4</v>
      </c>
      <c r="F774" s="87" t="s">
        <v>47</v>
      </c>
      <c r="G774" s="87" t="s">
        <v>9</v>
      </c>
      <c r="H774" s="87" t="s">
        <v>8</v>
      </c>
      <c r="I774" s="87" t="s">
        <v>119</v>
      </c>
      <c r="J774" s="87" t="s">
        <v>7</v>
      </c>
      <c r="K774" s="87" t="s">
        <v>95</v>
      </c>
      <c r="L774" s="89">
        <v>29.350941937582419</v>
      </c>
      <c r="M774" s="87" t="s">
        <v>17</v>
      </c>
      <c r="N774" s="87" t="s">
        <v>16</v>
      </c>
      <c r="O774" s="87">
        <v>1</v>
      </c>
      <c r="P774" s="87" t="s">
        <v>3</v>
      </c>
      <c r="Q774" s="87" t="s">
        <v>15</v>
      </c>
      <c r="R774" s="87">
        <v>265.40000000000003</v>
      </c>
      <c r="S774" s="87" t="s">
        <v>14</v>
      </c>
      <c r="T774" s="87">
        <v>100</v>
      </c>
      <c r="U774" s="87" t="s">
        <v>0</v>
      </c>
      <c r="V774" s="87">
        <f>VLOOKUP(B774,'[1]Config_Svol-Sarea-DM'!$I$2:$M$190,4,FALSE)</f>
        <v>495</v>
      </c>
      <c r="W774" s="87">
        <f>VLOOKUP(B774,'[1]Config_Svol-Sarea-DM'!$I$2:$M$190,5,FALSE)</f>
        <v>1.426E-2</v>
      </c>
      <c r="X774" s="89"/>
      <c r="Y774" s="95" t="s">
        <v>1504</v>
      </c>
      <c r="Z774" s="87">
        <f>VLOOKUP(B774,'[1]Config_Svol-Sarea-DM'!$I$2:$M$190,2,FALSE)</f>
        <v>1.8E-3</v>
      </c>
      <c r="AA774" s="87">
        <f>VLOOKUP(B774,'[1]Config_Svol-Sarea-DM'!$I$2:$M$190,3,FALSE)</f>
        <v>2.5000000000000001E-4</v>
      </c>
      <c r="AB774" s="90"/>
      <c r="AC774" s="87" t="s">
        <v>1496</v>
      </c>
      <c r="AD774" s="87">
        <f>VLOOKUP(B774,'[1]Wet|Dry-qPCR'!$E$1:$L$167,8,FALSE)</f>
        <v>0.10984643668216727</v>
      </c>
      <c r="AE774" s="87" t="s">
        <v>1500</v>
      </c>
    </row>
    <row r="775" spans="1:31">
      <c r="A775" s="86" t="s">
        <v>169</v>
      </c>
      <c r="B775" s="86" t="s">
        <v>1490</v>
      </c>
      <c r="C775" s="88">
        <v>45225</v>
      </c>
      <c r="D775" s="87" t="s">
        <v>167</v>
      </c>
      <c r="E775" s="87">
        <v>4</v>
      </c>
      <c r="F775" s="87" t="s">
        <v>10</v>
      </c>
      <c r="G775" s="87" t="s">
        <v>23</v>
      </c>
      <c r="H775" s="87" t="s">
        <v>8</v>
      </c>
      <c r="I775" s="87" t="s">
        <v>8</v>
      </c>
      <c r="J775" s="87" t="s">
        <v>7</v>
      </c>
      <c r="K775" s="87" t="s">
        <v>95</v>
      </c>
      <c r="L775" s="89">
        <v>0</v>
      </c>
      <c r="M775" s="87" t="s">
        <v>5</v>
      </c>
      <c r="N775" s="87" t="s">
        <v>4</v>
      </c>
      <c r="O775" s="87">
        <v>1</v>
      </c>
      <c r="P775" s="87" t="s">
        <v>3</v>
      </c>
      <c r="Q775" s="87" t="s">
        <v>2</v>
      </c>
      <c r="R775" s="87">
        <v>100</v>
      </c>
      <c r="S775" s="87" t="s">
        <v>1</v>
      </c>
      <c r="T775" s="87">
        <v>100</v>
      </c>
      <c r="U775" s="87" t="s">
        <v>0</v>
      </c>
      <c r="V775" s="87"/>
      <c r="W775" s="87"/>
      <c r="X775" s="89"/>
      <c r="Y775" s="87"/>
      <c r="AA775" s="87"/>
      <c r="AB775" s="90"/>
      <c r="AC775" s="87"/>
      <c r="AD775" s="87"/>
    </row>
    <row r="776" spans="1:31">
      <c r="A776" s="86" t="s">
        <v>168</v>
      </c>
      <c r="B776" s="86" t="s">
        <v>1490</v>
      </c>
      <c r="C776" s="88">
        <v>45225</v>
      </c>
      <c r="D776" s="87" t="s">
        <v>167</v>
      </c>
      <c r="E776" s="87">
        <v>4</v>
      </c>
      <c r="F776" s="87" t="s">
        <v>10</v>
      </c>
      <c r="G776" s="87" t="s">
        <v>23</v>
      </c>
      <c r="H776" s="87" t="s">
        <v>8</v>
      </c>
      <c r="I776" s="87" t="s">
        <v>8</v>
      </c>
      <c r="J776" s="87" t="s">
        <v>7</v>
      </c>
      <c r="K776" s="87" t="s">
        <v>95</v>
      </c>
      <c r="L776" s="89">
        <v>0</v>
      </c>
      <c r="M776" s="87" t="s">
        <v>5</v>
      </c>
      <c r="N776" s="87" t="s">
        <v>4</v>
      </c>
      <c r="O776" s="87">
        <v>1</v>
      </c>
      <c r="P776" s="87" t="s">
        <v>3</v>
      </c>
      <c r="Q776" s="87" t="s">
        <v>2</v>
      </c>
      <c r="R776" s="87">
        <v>100</v>
      </c>
      <c r="S776" s="87" t="s">
        <v>1</v>
      </c>
      <c r="T776" s="87">
        <v>100</v>
      </c>
      <c r="U776" s="87" t="s">
        <v>0</v>
      </c>
      <c r="V776" s="87"/>
      <c r="W776" s="87"/>
      <c r="X776" s="89"/>
      <c r="Y776" s="87"/>
      <c r="AA776" s="87"/>
      <c r="AB776" s="90"/>
      <c r="AC776" s="87"/>
      <c r="AD776" s="87"/>
    </row>
    <row r="777" spans="1:31">
      <c r="A777" s="86" t="s">
        <v>169</v>
      </c>
      <c r="B777" s="86" t="s">
        <v>1479</v>
      </c>
      <c r="C777" s="88">
        <v>45203</v>
      </c>
      <c r="D777" s="87" t="s">
        <v>167</v>
      </c>
      <c r="E777" s="87">
        <v>2</v>
      </c>
      <c r="F777" s="87" t="s">
        <v>10</v>
      </c>
      <c r="G777" s="87" t="s">
        <v>23</v>
      </c>
      <c r="H777" s="87" t="s">
        <v>8</v>
      </c>
      <c r="I777" s="87" t="s">
        <v>8</v>
      </c>
      <c r="J777" s="87" t="s">
        <v>7</v>
      </c>
      <c r="K777" s="87" t="s">
        <v>95</v>
      </c>
      <c r="L777" s="89">
        <v>0</v>
      </c>
      <c r="M777" s="87" t="s">
        <v>5</v>
      </c>
      <c r="N777" s="87" t="s">
        <v>4</v>
      </c>
      <c r="O777" s="87">
        <v>1</v>
      </c>
      <c r="P777" s="87" t="s">
        <v>3</v>
      </c>
      <c r="Q777" s="87" t="s">
        <v>2</v>
      </c>
      <c r="R777" s="87">
        <v>100</v>
      </c>
      <c r="S777" s="87" t="s">
        <v>1</v>
      </c>
      <c r="T777" s="87">
        <v>100</v>
      </c>
      <c r="U777" s="87" t="s">
        <v>0</v>
      </c>
      <c r="V777" s="87"/>
      <c r="W777" s="87"/>
      <c r="X777" s="89"/>
      <c r="Y777" s="87"/>
      <c r="AA777" s="87"/>
      <c r="AB777" s="90"/>
      <c r="AC777" s="87"/>
      <c r="AD777" s="87"/>
    </row>
    <row r="778" spans="1:31">
      <c r="A778" s="86" t="s">
        <v>168</v>
      </c>
      <c r="B778" s="86" t="s">
        <v>1479</v>
      </c>
      <c r="C778" s="88">
        <v>45203</v>
      </c>
      <c r="D778" s="87" t="s">
        <v>167</v>
      </c>
      <c r="E778" s="87">
        <v>2</v>
      </c>
      <c r="F778" s="87" t="s">
        <v>10</v>
      </c>
      <c r="G778" s="87" t="s">
        <v>23</v>
      </c>
      <c r="H778" s="87" t="s">
        <v>8</v>
      </c>
      <c r="I778" s="87" t="s">
        <v>8</v>
      </c>
      <c r="J778" s="87" t="s">
        <v>7</v>
      </c>
      <c r="K778" s="87" t="s">
        <v>95</v>
      </c>
      <c r="L778" s="89">
        <v>0</v>
      </c>
      <c r="M778" s="87" t="s">
        <v>5</v>
      </c>
      <c r="N778" s="87" t="s">
        <v>4</v>
      </c>
      <c r="O778" s="87">
        <v>1</v>
      </c>
      <c r="P778" s="87" t="s">
        <v>3</v>
      </c>
      <c r="Q778" s="87" t="s">
        <v>2</v>
      </c>
      <c r="R778" s="87">
        <v>100</v>
      </c>
      <c r="S778" s="87" t="s">
        <v>1</v>
      </c>
      <c r="T778" s="87">
        <v>100</v>
      </c>
      <c r="U778" s="87" t="s">
        <v>0</v>
      </c>
      <c r="V778" s="87"/>
      <c r="W778" s="87"/>
      <c r="X778" s="89"/>
      <c r="Y778" s="87"/>
      <c r="AA778" s="87"/>
      <c r="AB778" s="90"/>
      <c r="AC778" s="87"/>
      <c r="AD778" s="87"/>
    </row>
    <row r="779" spans="1:31">
      <c r="A779" s="86" t="s">
        <v>175</v>
      </c>
      <c r="B779" s="86" t="s">
        <v>1480</v>
      </c>
      <c r="C779" s="88">
        <v>45203</v>
      </c>
      <c r="D779" s="87" t="s">
        <v>167</v>
      </c>
      <c r="E779" s="87">
        <v>2</v>
      </c>
      <c r="F779" s="87" t="s">
        <v>10</v>
      </c>
      <c r="G779" s="87" t="s">
        <v>23</v>
      </c>
      <c r="H779" s="87" t="s">
        <v>8</v>
      </c>
      <c r="I779" s="87" t="s">
        <v>8</v>
      </c>
      <c r="J779" s="87" t="s">
        <v>81</v>
      </c>
      <c r="K779" s="87" t="s">
        <v>95</v>
      </c>
      <c r="L779" s="89">
        <v>0</v>
      </c>
      <c r="M779" s="87" t="s">
        <v>5</v>
      </c>
      <c r="N779" s="87" t="s">
        <v>4</v>
      </c>
      <c r="O779" s="87">
        <v>1</v>
      </c>
      <c r="P779" s="91">
        <v>0</v>
      </c>
      <c r="Q779" s="87" t="s">
        <v>2</v>
      </c>
      <c r="R779" s="87">
        <v>100</v>
      </c>
      <c r="S779" s="87" t="s">
        <v>1</v>
      </c>
      <c r="T779" s="87">
        <v>100</v>
      </c>
      <c r="U779" s="87" t="s">
        <v>0</v>
      </c>
      <c r="V779" s="87"/>
      <c r="W779" s="87"/>
      <c r="X779" s="89"/>
      <c r="Y779" s="87"/>
      <c r="AA779" s="87"/>
      <c r="AB779" s="90"/>
      <c r="AC779" s="87"/>
      <c r="AD779" s="87"/>
    </row>
    <row r="780" spans="1:31">
      <c r="A780" s="86" t="s">
        <v>174</v>
      </c>
      <c r="B780" s="86" t="s">
        <v>1480</v>
      </c>
      <c r="C780" s="88">
        <v>45203</v>
      </c>
      <c r="D780" s="87" t="s">
        <v>167</v>
      </c>
      <c r="E780" s="87">
        <v>2</v>
      </c>
      <c r="F780" s="87" t="s">
        <v>10</v>
      </c>
      <c r="G780" s="87" t="s">
        <v>23</v>
      </c>
      <c r="H780" s="87" t="s">
        <v>8</v>
      </c>
      <c r="I780" s="87" t="s">
        <v>8</v>
      </c>
      <c r="J780" s="87" t="s">
        <v>81</v>
      </c>
      <c r="K780" s="87" t="s">
        <v>95</v>
      </c>
      <c r="L780" s="89">
        <v>0</v>
      </c>
      <c r="M780" s="87" t="s">
        <v>5</v>
      </c>
      <c r="N780" s="87" t="s">
        <v>4</v>
      </c>
      <c r="O780" s="87">
        <v>1</v>
      </c>
      <c r="P780" s="91">
        <v>0</v>
      </c>
      <c r="Q780" s="87" t="s">
        <v>2</v>
      </c>
      <c r="R780" s="87">
        <v>100</v>
      </c>
      <c r="S780" s="87" t="s">
        <v>1</v>
      </c>
      <c r="T780" s="87">
        <v>100</v>
      </c>
      <c r="U780" s="87" t="s">
        <v>0</v>
      </c>
      <c r="V780" s="87"/>
      <c r="W780" s="87"/>
      <c r="X780" s="89"/>
      <c r="Y780" s="87"/>
      <c r="AA780" s="87"/>
      <c r="AB780" s="90"/>
      <c r="AC780" s="87"/>
      <c r="AD780" s="87"/>
    </row>
    <row r="781" spans="1:31">
      <c r="A781" s="86" t="s">
        <v>171</v>
      </c>
      <c r="B781" s="86" t="s">
        <v>1510</v>
      </c>
      <c r="C781" s="88">
        <v>45203</v>
      </c>
      <c r="D781" s="87" t="s">
        <v>167</v>
      </c>
      <c r="E781" s="87">
        <v>2</v>
      </c>
      <c r="F781" s="87" t="s">
        <v>10</v>
      </c>
      <c r="G781" s="87" t="s">
        <v>147</v>
      </c>
      <c r="H781" s="87" t="s">
        <v>8</v>
      </c>
      <c r="I781" s="87" t="s">
        <v>8</v>
      </c>
      <c r="J781" s="87" t="s">
        <v>76</v>
      </c>
      <c r="K781" s="87" t="s">
        <v>95</v>
      </c>
      <c r="L781" s="89">
        <v>0</v>
      </c>
      <c r="M781" s="87" t="s">
        <v>5</v>
      </c>
      <c r="N781" s="87" t="s">
        <v>4</v>
      </c>
      <c r="O781" s="87">
        <v>1</v>
      </c>
      <c r="P781" s="87" t="s">
        <v>3</v>
      </c>
      <c r="Q781" s="87" t="s">
        <v>2</v>
      </c>
      <c r="R781" s="87">
        <v>100</v>
      </c>
      <c r="S781" s="87" t="s">
        <v>1</v>
      </c>
      <c r="T781" s="87">
        <v>100</v>
      </c>
      <c r="U781" s="87" t="s">
        <v>0</v>
      </c>
      <c r="V781" s="87"/>
      <c r="W781" s="87"/>
      <c r="X781" s="89"/>
      <c r="Y781" s="87"/>
      <c r="AA781" s="87"/>
      <c r="AB781" s="90"/>
      <c r="AC781" s="87"/>
      <c r="AD781" s="87"/>
    </row>
    <row r="782" spans="1:31">
      <c r="A782" s="86" t="s">
        <v>170</v>
      </c>
      <c r="B782" s="86" t="s">
        <v>1510</v>
      </c>
      <c r="C782" s="88">
        <v>45203</v>
      </c>
      <c r="D782" s="87" t="s">
        <v>167</v>
      </c>
      <c r="E782" s="87">
        <v>2</v>
      </c>
      <c r="F782" s="87" t="s">
        <v>10</v>
      </c>
      <c r="G782" s="87" t="s">
        <v>147</v>
      </c>
      <c r="H782" s="87" t="s">
        <v>8</v>
      </c>
      <c r="I782" s="87" t="s">
        <v>8</v>
      </c>
      <c r="J782" s="87" t="s">
        <v>76</v>
      </c>
      <c r="K782" s="87" t="s">
        <v>95</v>
      </c>
      <c r="L782" s="89">
        <v>0</v>
      </c>
      <c r="M782" s="87" t="s">
        <v>5</v>
      </c>
      <c r="N782" s="87" t="s">
        <v>4</v>
      </c>
      <c r="O782" s="87">
        <v>1</v>
      </c>
      <c r="P782" s="87" t="s">
        <v>3</v>
      </c>
      <c r="Q782" s="87" t="s">
        <v>2</v>
      </c>
      <c r="R782" s="87">
        <v>100</v>
      </c>
      <c r="S782" s="87" t="s">
        <v>1</v>
      </c>
      <c r="T782" s="87">
        <v>100</v>
      </c>
      <c r="U782" s="87" t="s">
        <v>0</v>
      </c>
      <c r="V782" s="87"/>
      <c r="W782" s="87"/>
      <c r="X782" s="89"/>
      <c r="Y782" s="87"/>
      <c r="AA782" s="87"/>
      <c r="AB782" s="90"/>
      <c r="AC782" s="87"/>
      <c r="AD782" s="87"/>
    </row>
    <row r="783" spans="1:31">
      <c r="A783" s="86" t="s">
        <v>166</v>
      </c>
      <c r="B783" s="86" t="s">
        <v>1309</v>
      </c>
      <c r="C783" s="88">
        <v>45181</v>
      </c>
      <c r="D783" s="87" t="s">
        <v>146</v>
      </c>
      <c r="E783" s="87">
        <v>2</v>
      </c>
      <c r="F783" s="87" t="s">
        <v>20</v>
      </c>
      <c r="G783" s="87" t="s">
        <v>9</v>
      </c>
      <c r="H783" s="87" t="s">
        <v>37</v>
      </c>
      <c r="I783" s="87" t="s">
        <v>8</v>
      </c>
      <c r="J783" s="87" t="s">
        <v>7</v>
      </c>
      <c r="K783" s="87" t="s">
        <v>95</v>
      </c>
      <c r="L783" s="89">
        <v>0</v>
      </c>
      <c r="M783" s="87" t="s">
        <v>17</v>
      </c>
      <c r="N783" s="87" t="s">
        <v>4</v>
      </c>
      <c r="O783" s="87">
        <v>1</v>
      </c>
      <c r="P783" s="87" t="s">
        <v>3</v>
      </c>
      <c r="Q783" s="87" t="s">
        <v>15</v>
      </c>
      <c r="R783" s="87">
        <v>282.3</v>
      </c>
      <c r="S783" s="87" t="s">
        <v>14</v>
      </c>
      <c r="T783" s="87">
        <v>100</v>
      </c>
      <c r="U783" s="87" t="s">
        <v>0</v>
      </c>
      <c r="V783" s="87">
        <f>VLOOKUP(B783,'[1]Config_Svol-Sarea-DM'!$I$2:$M$190,4,FALSE)</f>
        <v>550</v>
      </c>
      <c r="W783" s="87">
        <f>VLOOKUP(B783,'[1]Config_Svol-Sarea-DM'!$I$2:$M$190,5,FALSE)</f>
        <v>1</v>
      </c>
      <c r="X783" s="89"/>
      <c r="Y783" s="95" t="s">
        <v>1504</v>
      </c>
      <c r="Z783" s="87">
        <f>VLOOKUP(B783,'[1]Config_Svol-Sarea-DM'!$I$2:$M$190,2,FALSE)</f>
        <v>4.6E-6</v>
      </c>
      <c r="AA783" s="87">
        <f>VLOOKUP(B783,'[1]Config_Svol-Sarea-DM'!$I$2:$M$190,3,FALSE)</f>
        <v>0</v>
      </c>
      <c r="AB783" s="90"/>
      <c r="AC783" s="87" t="s">
        <v>1496</v>
      </c>
      <c r="AD783" s="87">
        <f>VLOOKUP(B783,'[1]Wet|Dry-qPCR'!$E$1:$L$167,8,FALSE)</f>
        <v>1.0603817374254898E-3</v>
      </c>
      <c r="AE783" s="87" t="s">
        <v>1500</v>
      </c>
    </row>
    <row r="784" spans="1:31">
      <c r="A784" s="86" t="s">
        <v>165</v>
      </c>
      <c r="B784" s="86" t="s">
        <v>1309</v>
      </c>
      <c r="C784" s="88">
        <v>45181</v>
      </c>
      <c r="D784" s="87" t="s">
        <v>146</v>
      </c>
      <c r="E784" s="87">
        <v>2</v>
      </c>
      <c r="F784" s="87" t="s">
        <v>20</v>
      </c>
      <c r="G784" s="87" t="s">
        <v>9</v>
      </c>
      <c r="H784" s="87" t="s">
        <v>37</v>
      </c>
      <c r="I784" s="87" t="s">
        <v>8</v>
      </c>
      <c r="J784" s="87" t="s">
        <v>7</v>
      </c>
      <c r="K784" s="87" t="s">
        <v>95</v>
      </c>
      <c r="L784" s="89">
        <v>0</v>
      </c>
      <c r="M784" s="87" t="s">
        <v>17</v>
      </c>
      <c r="N784" s="87" t="s">
        <v>4</v>
      </c>
      <c r="O784" s="87">
        <v>1</v>
      </c>
      <c r="P784" s="87" t="s">
        <v>3</v>
      </c>
      <c r="Q784" s="87" t="s">
        <v>15</v>
      </c>
      <c r="R784" s="87">
        <v>229.4</v>
      </c>
      <c r="S784" s="87" t="s">
        <v>14</v>
      </c>
      <c r="T784" s="87">
        <v>100</v>
      </c>
      <c r="U784" s="87" t="s">
        <v>0</v>
      </c>
      <c r="V784" s="87">
        <f>VLOOKUP(B784,'[1]Config_Svol-Sarea-DM'!$I$2:$M$190,4,FALSE)</f>
        <v>550</v>
      </c>
      <c r="W784" s="87">
        <f>VLOOKUP(B784,'[1]Config_Svol-Sarea-DM'!$I$2:$M$190,5,FALSE)</f>
        <v>1</v>
      </c>
      <c r="X784" s="89"/>
      <c r="Y784" s="95" t="s">
        <v>1504</v>
      </c>
      <c r="Z784" s="87">
        <f>VLOOKUP(B784,'[1]Config_Svol-Sarea-DM'!$I$2:$M$190,2,FALSE)</f>
        <v>4.6E-6</v>
      </c>
      <c r="AA784" s="87">
        <f>VLOOKUP(B784,'[1]Config_Svol-Sarea-DM'!$I$2:$M$190,3,FALSE)</f>
        <v>0</v>
      </c>
      <c r="AB784" s="90"/>
      <c r="AC784" s="87" t="s">
        <v>1496</v>
      </c>
      <c r="AD784" s="87">
        <f>VLOOKUP(B784,'[1]Wet|Dry-qPCR'!$E$1:$L$167,8,FALSE)</f>
        <v>1.0603817374254898E-3</v>
      </c>
      <c r="AE784" s="87" t="s">
        <v>1500</v>
      </c>
    </row>
    <row r="785" spans="1:31">
      <c r="A785" s="86" t="s">
        <v>162</v>
      </c>
      <c r="B785" s="86" t="s">
        <v>1311</v>
      </c>
      <c r="C785" s="88">
        <v>45181</v>
      </c>
      <c r="D785" s="87" t="s">
        <v>146</v>
      </c>
      <c r="E785" s="87">
        <v>2</v>
      </c>
      <c r="F785" s="87" t="s">
        <v>47</v>
      </c>
      <c r="G785" s="87" t="s">
        <v>9</v>
      </c>
      <c r="H785" s="87" t="s">
        <v>8</v>
      </c>
      <c r="I785" s="87" t="s">
        <v>8</v>
      </c>
      <c r="J785" s="87" t="s">
        <v>7</v>
      </c>
      <c r="K785" s="87" t="s">
        <v>95</v>
      </c>
      <c r="L785" s="89">
        <v>0.39807907428758843</v>
      </c>
      <c r="M785" s="87" t="s">
        <v>17</v>
      </c>
      <c r="N785" s="87" t="s">
        <v>4</v>
      </c>
      <c r="O785" s="87">
        <v>1</v>
      </c>
      <c r="P785" s="87" t="s">
        <v>3</v>
      </c>
      <c r="Q785" s="87" t="s">
        <v>15</v>
      </c>
      <c r="R785" s="87">
        <v>219.4</v>
      </c>
      <c r="S785" s="87" t="s">
        <v>14</v>
      </c>
      <c r="T785" s="87">
        <v>100</v>
      </c>
      <c r="U785" s="87" t="s">
        <v>0</v>
      </c>
      <c r="V785" s="87">
        <f>VLOOKUP(B785,'[1]Config_Svol-Sarea-DM'!$I$2:$M$190,4,FALSE)</f>
        <v>1500</v>
      </c>
      <c r="W785" s="87">
        <f>VLOOKUP(B785,'[1]Config_Svol-Sarea-DM'!$I$2:$M$190,5,FALSE)</f>
        <v>1.4630000000000001E-2</v>
      </c>
      <c r="X785" s="89"/>
      <c r="Y785" s="95" t="s">
        <v>1504</v>
      </c>
      <c r="Z785" s="87">
        <f>VLOOKUP(B785,'[1]Config_Svol-Sarea-DM'!$I$2:$M$190,2,FALSE)</f>
        <v>2E-3</v>
      </c>
      <c r="AA785" s="87">
        <f>VLOOKUP(B785,'[1]Config_Svol-Sarea-DM'!$I$2:$M$190,3,FALSE)</f>
        <v>0</v>
      </c>
      <c r="AB785" s="90"/>
      <c r="AC785" s="87" t="s">
        <v>1496</v>
      </c>
      <c r="AD785" s="87">
        <f>VLOOKUP(B785,'[1]Wet|Dry-qPCR'!$E$1:$L$167,8,FALSE)</f>
        <v>4.7708544166546281E-3</v>
      </c>
      <c r="AE785" s="87" t="s">
        <v>1500</v>
      </c>
    </row>
    <row r="786" spans="1:31">
      <c r="A786" s="86" t="s">
        <v>161</v>
      </c>
      <c r="B786" s="86" t="s">
        <v>1311</v>
      </c>
      <c r="C786" s="88">
        <v>45181</v>
      </c>
      <c r="D786" s="87" t="s">
        <v>146</v>
      </c>
      <c r="E786" s="87">
        <v>2</v>
      </c>
      <c r="F786" s="87" t="s">
        <v>47</v>
      </c>
      <c r="G786" s="87" t="s">
        <v>9</v>
      </c>
      <c r="H786" s="87" t="s">
        <v>8</v>
      </c>
      <c r="I786" s="87" t="s">
        <v>8</v>
      </c>
      <c r="J786" s="87" t="s">
        <v>7</v>
      </c>
      <c r="K786" s="87" t="s">
        <v>95</v>
      </c>
      <c r="L786" s="89">
        <v>0</v>
      </c>
      <c r="M786" s="87" t="s">
        <v>17</v>
      </c>
      <c r="N786" s="87" t="s">
        <v>4</v>
      </c>
      <c r="O786" s="87">
        <v>1</v>
      </c>
      <c r="P786" s="87" t="s">
        <v>3</v>
      </c>
      <c r="Q786" s="87" t="s">
        <v>15</v>
      </c>
      <c r="R786" s="87">
        <v>240.2</v>
      </c>
      <c r="S786" s="87" t="s">
        <v>14</v>
      </c>
      <c r="T786" s="87">
        <v>100</v>
      </c>
      <c r="U786" s="87" t="s">
        <v>0</v>
      </c>
      <c r="V786" s="87">
        <f>VLOOKUP(B786,'[1]Config_Svol-Sarea-DM'!$I$2:$M$190,4,FALSE)</f>
        <v>1500</v>
      </c>
      <c r="W786" s="87">
        <f>VLOOKUP(B786,'[1]Config_Svol-Sarea-DM'!$I$2:$M$190,5,FALSE)</f>
        <v>1.4630000000000001E-2</v>
      </c>
      <c r="X786" s="89"/>
      <c r="Y786" s="95" t="s">
        <v>1504</v>
      </c>
      <c r="Z786" s="87">
        <f>VLOOKUP(B786,'[1]Config_Svol-Sarea-DM'!$I$2:$M$190,2,FALSE)</f>
        <v>2E-3</v>
      </c>
      <c r="AA786" s="87">
        <f>VLOOKUP(B786,'[1]Config_Svol-Sarea-DM'!$I$2:$M$190,3,FALSE)</f>
        <v>0</v>
      </c>
      <c r="AB786" s="90"/>
      <c r="AC786" s="87" t="s">
        <v>1496</v>
      </c>
      <c r="AD786" s="87">
        <f>VLOOKUP(B786,'[1]Wet|Dry-qPCR'!$E$1:$L$167,8,FALSE)</f>
        <v>4.7708544166546281E-3</v>
      </c>
      <c r="AE786" s="87" t="s">
        <v>1500</v>
      </c>
    </row>
    <row r="787" spans="1:31">
      <c r="A787" s="86" t="s">
        <v>164</v>
      </c>
      <c r="B787" s="86" t="s">
        <v>1310</v>
      </c>
      <c r="C787" s="88">
        <v>45181</v>
      </c>
      <c r="D787" s="87" t="s">
        <v>146</v>
      </c>
      <c r="E787" s="87">
        <v>2</v>
      </c>
      <c r="F787" s="87" t="s">
        <v>47</v>
      </c>
      <c r="G787" s="87" t="s">
        <v>9</v>
      </c>
      <c r="H787" s="87" t="s">
        <v>8</v>
      </c>
      <c r="I787" s="87" t="s">
        <v>8</v>
      </c>
      <c r="J787" s="87" t="s">
        <v>81</v>
      </c>
      <c r="K787" s="87" t="s">
        <v>95</v>
      </c>
      <c r="L787" s="89">
        <v>6.3210293193009899E-3</v>
      </c>
      <c r="M787" s="87" t="s">
        <v>17</v>
      </c>
      <c r="N787" s="87" t="s">
        <v>4</v>
      </c>
      <c r="O787" s="87">
        <v>1</v>
      </c>
      <c r="P787" s="91">
        <f>IF(J787="DUP",(ABS(L787-L785)/AVERAGE(L787,L785)*100),"")</f>
        <v>193.74774708223558</v>
      </c>
      <c r="Q787" s="87" t="s">
        <v>15</v>
      </c>
      <c r="R787" s="87">
        <v>208.4</v>
      </c>
      <c r="S787" s="87" t="s">
        <v>14</v>
      </c>
      <c r="T787" s="87">
        <v>100</v>
      </c>
      <c r="U787" s="87" t="s">
        <v>0</v>
      </c>
      <c r="V787" s="87">
        <f>VLOOKUP(B787,'[1]Config_Svol-Sarea-DM'!$I$2:$M$190,4,FALSE)</f>
        <v>1500</v>
      </c>
      <c r="W787" s="87">
        <f>VLOOKUP(B787,'[1]Config_Svol-Sarea-DM'!$I$2:$M$190,5,FALSE)</f>
        <v>1.4630000000000001E-2</v>
      </c>
      <c r="X787" s="89"/>
      <c r="Y787" s="95" t="s">
        <v>1504</v>
      </c>
      <c r="Z787" s="87">
        <f>VLOOKUP(B787,'[1]Config_Svol-Sarea-DM'!$I$2:$M$190,2,FALSE)</f>
        <v>2.0999999999999999E-3</v>
      </c>
      <c r="AA787" s="87">
        <f>VLOOKUP(B787,'[1]Config_Svol-Sarea-DM'!$I$2:$M$190,3,FALSE)</f>
        <v>0</v>
      </c>
      <c r="AB787" s="90"/>
      <c r="AC787" s="87" t="s">
        <v>1496</v>
      </c>
      <c r="AD787" s="87">
        <f>VLOOKUP(B787,'[1]Wet|Dry-qPCR'!$E$1:$L$167,8,FALSE)</f>
        <v>2.7345752862758415E-3</v>
      </c>
      <c r="AE787" s="87" t="s">
        <v>1500</v>
      </c>
    </row>
    <row r="788" spans="1:31">
      <c r="A788" s="86" t="s">
        <v>163</v>
      </c>
      <c r="B788" s="86" t="s">
        <v>1310</v>
      </c>
      <c r="C788" s="88">
        <v>45181</v>
      </c>
      <c r="D788" s="87" t="s">
        <v>146</v>
      </c>
      <c r="E788" s="87">
        <v>2</v>
      </c>
      <c r="F788" s="87" t="s">
        <v>47</v>
      </c>
      <c r="G788" s="87" t="s">
        <v>9</v>
      </c>
      <c r="H788" s="87" t="s">
        <v>8</v>
      </c>
      <c r="I788" s="87" t="s">
        <v>8</v>
      </c>
      <c r="J788" s="87" t="s">
        <v>81</v>
      </c>
      <c r="K788" s="87" t="s">
        <v>95</v>
      </c>
      <c r="L788" s="89">
        <v>0.46340937181628072</v>
      </c>
      <c r="M788" s="87" t="s">
        <v>17</v>
      </c>
      <c r="N788" s="87" t="s">
        <v>4</v>
      </c>
      <c r="O788" s="87">
        <v>1</v>
      </c>
      <c r="P788" s="91">
        <f>IF(J788="DUP",(ABS(L788-L786)/AVERAGE(L788,L786)*100),"")</f>
        <v>200</v>
      </c>
      <c r="Q788" s="87" t="s">
        <v>15</v>
      </c>
      <c r="R788" s="87">
        <v>256.7</v>
      </c>
      <c r="S788" s="87" t="s">
        <v>14</v>
      </c>
      <c r="T788" s="87">
        <v>100</v>
      </c>
      <c r="U788" s="87" t="s">
        <v>0</v>
      </c>
      <c r="V788" s="87">
        <f>VLOOKUP(B788,'[1]Config_Svol-Sarea-DM'!$I$2:$M$190,4,FALSE)</f>
        <v>1500</v>
      </c>
      <c r="W788" s="87">
        <f>VLOOKUP(B788,'[1]Config_Svol-Sarea-DM'!$I$2:$M$190,5,FALSE)</f>
        <v>1.4630000000000001E-2</v>
      </c>
      <c r="X788" s="89"/>
      <c r="Y788" s="95" t="s">
        <v>1504</v>
      </c>
      <c r="Z788" s="87">
        <f>VLOOKUP(B788,'[1]Config_Svol-Sarea-DM'!$I$2:$M$190,2,FALSE)</f>
        <v>2.0999999999999999E-3</v>
      </c>
      <c r="AA788" s="87">
        <f>VLOOKUP(B788,'[1]Config_Svol-Sarea-DM'!$I$2:$M$190,3,FALSE)</f>
        <v>0</v>
      </c>
      <c r="AB788" s="90"/>
      <c r="AC788" s="87" t="s">
        <v>1496</v>
      </c>
      <c r="AD788" s="87">
        <f>VLOOKUP(B788,'[1]Wet|Dry-qPCR'!$E$1:$L$167,8,FALSE)</f>
        <v>2.7345752862758415E-3</v>
      </c>
      <c r="AE788" s="87" t="s">
        <v>1500</v>
      </c>
    </row>
    <row r="789" spans="1:31">
      <c r="A789" s="86" t="s">
        <v>160</v>
      </c>
      <c r="B789" s="86" t="s">
        <v>1312</v>
      </c>
      <c r="C789" s="88">
        <v>45181</v>
      </c>
      <c r="D789" s="87" t="s">
        <v>146</v>
      </c>
      <c r="E789" s="87">
        <v>2</v>
      </c>
      <c r="F789" s="87" t="s">
        <v>24</v>
      </c>
      <c r="G789" s="87" t="s">
        <v>23</v>
      </c>
      <c r="H789" s="87" t="s">
        <v>764</v>
      </c>
      <c r="I789" s="87" t="s">
        <v>8</v>
      </c>
      <c r="J789" s="87" t="s">
        <v>7</v>
      </c>
      <c r="K789" s="87" t="s">
        <v>95</v>
      </c>
      <c r="L789" s="89">
        <v>1.0627190333676257E-2</v>
      </c>
      <c r="M789" s="87" t="s">
        <v>17</v>
      </c>
      <c r="N789" s="87" t="s">
        <v>4</v>
      </c>
      <c r="O789" s="87">
        <v>1</v>
      </c>
      <c r="P789" s="87" t="s">
        <v>3</v>
      </c>
      <c r="Q789" s="87" t="s">
        <v>15</v>
      </c>
      <c r="R789" s="87">
        <v>233.6</v>
      </c>
      <c r="S789" s="87" t="s">
        <v>14</v>
      </c>
      <c r="T789" s="87">
        <v>100</v>
      </c>
      <c r="U789" s="87" t="s">
        <v>0</v>
      </c>
      <c r="V789" s="87"/>
      <c r="W789" s="87"/>
      <c r="X789" s="89"/>
      <c r="Y789" s="87"/>
      <c r="AA789" s="87"/>
      <c r="AB789" s="90"/>
      <c r="AC789" s="87"/>
      <c r="AD789" s="87">
        <f>VLOOKUP(B789,'[1]Wet|Dry-qPCR'!$E$1:$L$167,8,FALSE)</f>
        <v>1.3437141840888121E-3</v>
      </c>
      <c r="AE789" s="87" t="s">
        <v>1501</v>
      </c>
    </row>
    <row r="790" spans="1:31">
      <c r="A790" s="86" t="s">
        <v>159</v>
      </c>
      <c r="B790" s="86" t="s">
        <v>1312</v>
      </c>
      <c r="C790" s="88">
        <v>45181</v>
      </c>
      <c r="D790" s="87" t="s">
        <v>146</v>
      </c>
      <c r="E790" s="87">
        <v>2</v>
      </c>
      <c r="F790" s="87" t="s">
        <v>24</v>
      </c>
      <c r="G790" s="87" t="s">
        <v>23</v>
      </c>
      <c r="H790" s="87" t="s">
        <v>764</v>
      </c>
      <c r="I790" s="87" t="s">
        <v>8</v>
      </c>
      <c r="J790" s="87" t="s">
        <v>7</v>
      </c>
      <c r="K790" s="87" t="s">
        <v>95</v>
      </c>
      <c r="L790" s="89">
        <v>0</v>
      </c>
      <c r="M790" s="87" t="s">
        <v>17</v>
      </c>
      <c r="N790" s="87" t="s">
        <v>4</v>
      </c>
      <c r="O790" s="87">
        <v>1</v>
      </c>
      <c r="P790" s="87" t="s">
        <v>3</v>
      </c>
      <c r="Q790" s="87" t="s">
        <v>15</v>
      </c>
      <c r="R790" s="87">
        <v>294.5</v>
      </c>
      <c r="S790" s="87" t="s">
        <v>14</v>
      </c>
      <c r="T790" s="87">
        <v>100</v>
      </c>
      <c r="U790" s="87" t="s">
        <v>0</v>
      </c>
      <c r="V790" s="87"/>
      <c r="W790" s="87"/>
      <c r="X790" s="89"/>
      <c r="Y790" s="87"/>
      <c r="AA790" s="87"/>
      <c r="AB790" s="90"/>
      <c r="AC790" s="87"/>
      <c r="AD790" s="87">
        <f>VLOOKUP(B790,'[1]Wet|Dry-qPCR'!$E$1:$L$167,8,FALSE)</f>
        <v>1.3437141840888121E-3</v>
      </c>
      <c r="AE790" s="87" t="s">
        <v>1501</v>
      </c>
    </row>
    <row r="791" spans="1:31">
      <c r="A791" s="86" t="s">
        <v>158</v>
      </c>
      <c r="B791" s="86" t="s">
        <v>1313</v>
      </c>
      <c r="C791" s="88">
        <v>45181</v>
      </c>
      <c r="D791" s="87" t="s">
        <v>146</v>
      </c>
      <c r="E791" s="87">
        <v>2</v>
      </c>
      <c r="F791" s="87" t="s">
        <v>20</v>
      </c>
      <c r="G791" s="87" t="s">
        <v>9</v>
      </c>
      <c r="H791" s="87" t="s">
        <v>764</v>
      </c>
      <c r="I791" s="87" t="s">
        <v>8</v>
      </c>
      <c r="J791" s="87" t="s">
        <v>7</v>
      </c>
      <c r="K791" s="87" t="s">
        <v>95</v>
      </c>
      <c r="L791" s="89">
        <v>0.14377218651604817</v>
      </c>
      <c r="M791" s="87" t="s">
        <v>17</v>
      </c>
      <c r="N791" s="87" t="s">
        <v>4</v>
      </c>
      <c r="O791" s="87">
        <v>1</v>
      </c>
      <c r="P791" s="87" t="s">
        <v>3</v>
      </c>
      <c r="Q791" s="87" t="s">
        <v>15</v>
      </c>
      <c r="R791" s="87">
        <v>228.8</v>
      </c>
      <c r="S791" s="87" t="s">
        <v>14</v>
      </c>
      <c r="T791" s="87">
        <v>100</v>
      </c>
      <c r="U791" s="87" t="s">
        <v>0</v>
      </c>
      <c r="V791" s="87">
        <f>VLOOKUP(B791,'[1]Config_Svol-Sarea-DM'!$I$2:$M$190,4,FALSE)</f>
        <v>700</v>
      </c>
      <c r="W791" s="87">
        <f>VLOOKUP(B791,'[1]Config_Svol-Sarea-DM'!$I$2:$M$190,5,FALSE)</f>
        <v>9.2899999999999996E-2</v>
      </c>
      <c r="X791" s="89"/>
      <c r="Y791" s="95" t="s">
        <v>1504</v>
      </c>
      <c r="Z791" s="87">
        <f>VLOOKUP(B791,'[1]Config_Svol-Sarea-DM'!$I$2:$M$190,2,FALSE)</f>
        <v>2.2000000000000001E-3</v>
      </c>
      <c r="AA791" s="87">
        <f>VLOOKUP(B791,'[1]Config_Svol-Sarea-DM'!$I$2:$M$190,3,FALSE)</f>
        <v>5.2999999999999998E-4</v>
      </c>
      <c r="AB791" s="90"/>
      <c r="AC791" s="87" t="s">
        <v>1496</v>
      </c>
      <c r="AD791" s="87">
        <f>VLOOKUP(B791,'[1]Wet|Dry-qPCR'!$E$1:$L$167,8,FALSE)</f>
        <v>1.3441811107180733E-2</v>
      </c>
      <c r="AE791" s="87" t="s">
        <v>1500</v>
      </c>
    </row>
    <row r="792" spans="1:31">
      <c r="A792" s="86" t="s">
        <v>157</v>
      </c>
      <c r="B792" s="86" t="s">
        <v>1313</v>
      </c>
      <c r="C792" s="88">
        <v>45181</v>
      </c>
      <c r="D792" s="87" t="s">
        <v>146</v>
      </c>
      <c r="E792" s="87">
        <v>2</v>
      </c>
      <c r="F792" s="87" t="s">
        <v>20</v>
      </c>
      <c r="G792" s="87" t="s">
        <v>9</v>
      </c>
      <c r="H792" s="87" t="s">
        <v>764</v>
      </c>
      <c r="I792" s="87" t="s">
        <v>8</v>
      </c>
      <c r="J792" s="87" t="s">
        <v>7</v>
      </c>
      <c r="K792" s="87" t="s">
        <v>95</v>
      </c>
      <c r="L792" s="89">
        <v>0.71581506931843719</v>
      </c>
      <c r="M792" s="87" t="s">
        <v>17</v>
      </c>
      <c r="N792" s="87" t="s">
        <v>4</v>
      </c>
      <c r="O792" s="87">
        <v>1</v>
      </c>
      <c r="P792" s="87" t="s">
        <v>3</v>
      </c>
      <c r="Q792" s="87" t="s">
        <v>15</v>
      </c>
      <c r="R792" s="87">
        <v>211.7</v>
      </c>
      <c r="S792" s="87" t="s">
        <v>14</v>
      </c>
      <c r="T792" s="87">
        <v>100</v>
      </c>
      <c r="U792" s="87" t="s">
        <v>0</v>
      </c>
      <c r="V792" s="87">
        <f>VLOOKUP(B792,'[1]Config_Svol-Sarea-DM'!$I$2:$M$190,4,FALSE)</f>
        <v>700</v>
      </c>
      <c r="W792" s="87">
        <f>VLOOKUP(B792,'[1]Config_Svol-Sarea-DM'!$I$2:$M$190,5,FALSE)</f>
        <v>9.2899999999999996E-2</v>
      </c>
      <c r="X792" s="89"/>
      <c r="Y792" s="95" t="s">
        <v>1504</v>
      </c>
      <c r="Z792" s="87">
        <f>VLOOKUP(B792,'[1]Config_Svol-Sarea-DM'!$I$2:$M$190,2,FALSE)</f>
        <v>2.2000000000000001E-3</v>
      </c>
      <c r="AA792" s="87">
        <f>VLOOKUP(B792,'[1]Config_Svol-Sarea-DM'!$I$2:$M$190,3,FALSE)</f>
        <v>5.2999999999999998E-4</v>
      </c>
      <c r="AB792" s="90"/>
      <c r="AC792" s="87" t="s">
        <v>1496</v>
      </c>
      <c r="AD792" s="87">
        <f>VLOOKUP(B792,'[1]Wet|Dry-qPCR'!$E$1:$L$167,8,FALSE)</f>
        <v>1.3441811107180733E-2</v>
      </c>
      <c r="AE792" s="87" t="s">
        <v>1500</v>
      </c>
    </row>
    <row r="793" spans="1:31">
      <c r="A793" s="86" t="s">
        <v>156</v>
      </c>
      <c r="B793" s="86" t="s">
        <v>1314</v>
      </c>
      <c r="C793" s="88">
        <v>45181</v>
      </c>
      <c r="D793" s="87" t="s">
        <v>146</v>
      </c>
      <c r="E793" s="87">
        <v>2</v>
      </c>
      <c r="F793" s="87" t="s">
        <v>24</v>
      </c>
      <c r="G793" s="87" t="s">
        <v>23</v>
      </c>
      <c r="H793" s="87" t="s">
        <v>37</v>
      </c>
      <c r="I793" s="87" t="s">
        <v>8</v>
      </c>
      <c r="J793" s="87" t="s">
        <v>7</v>
      </c>
      <c r="K793" s="87" t="s">
        <v>95</v>
      </c>
      <c r="L793" s="89">
        <v>0</v>
      </c>
      <c r="M793" s="87" t="s">
        <v>17</v>
      </c>
      <c r="N793" s="87" t="s">
        <v>4</v>
      </c>
      <c r="O793" s="87">
        <v>1</v>
      </c>
      <c r="P793" s="87" t="s">
        <v>3</v>
      </c>
      <c r="Q793" s="87" t="s">
        <v>15</v>
      </c>
      <c r="R793" s="87">
        <v>248.70000000000002</v>
      </c>
      <c r="S793" s="87" t="s">
        <v>14</v>
      </c>
      <c r="T793" s="87">
        <v>100</v>
      </c>
      <c r="U793" s="87" t="s">
        <v>0</v>
      </c>
      <c r="V793" s="87"/>
      <c r="W793" s="87"/>
      <c r="X793" s="89"/>
      <c r="Y793" s="87"/>
      <c r="AA793" s="87"/>
      <c r="AB793" s="90"/>
      <c r="AC793" s="87"/>
      <c r="AD793" s="87">
        <f>VLOOKUP(B793,'[1]Wet|Dry-qPCR'!$E$1:$L$167,8,FALSE)</f>
        <v>3.5114120892901779E-3</v>
      </c>
      <c r="AE793" s="87" t="s">
        <v>1501</v>
      </c>
    </row>
    <row r="794" spans="1:31">
      <c r="A794" s="86" t="s">
        <v>155</v>
      </c>
      <c r="B794" s="86" t="s">
        <v>1314</v>
      </c>
      <c r="C794" s="88">
        <v>45181</v>
      </c>
      <c r="D794" s="87" t="s">
        <v>146</v>
      </c>
      <c r="E794" s="87">
        <v>2</v>
      </c>
      <c r="F794" s="87" t="s">
        <v>24</v>
      </c>
      <c r="G794" s="87" t="s">
        <v>23</v>
      </c>
      <c r="H794" s="87" t="s">
        <v>37</v>
      </c>
      <c r="I794" s="87" t="s">
        <v>8</v>
      </c>
      <c r="J794" s="87" t="s">
        <v>7</v>
      </c>
      <c r="K794" s="87" t="s">
        <v>95</v>
      </c>
      <c r="L794" s="89">
        <v>0</v>
      </c>
      <c r="M794" s="87" t="s">
        <v>17</v>
      </c>
      <c r="N794" s="87" t="s">
        <v>4</v>
      </c>
      <c r="O794" s="87">
        <v>1</v>
      </c>
      <c r="P794" s="87" t="s">
        <v>3</v>
      </c>
      <c r="Q794" s="87" t="s">
        <v>15</v>
      </c>
      <c r="R794" s="87">
        <v>299</v>
      </c>
      <c r="S794" s="87" t="s">
        <v>14</v>
      </c>
      <c r="T794" s="87">
        <v>100</v>
      </c>
      <c r="U794" s="87" t="s">
        <v>0</v>
      </c>
      <c r="V794" s="87"/>
      <c r="W794" s="87"/>
      <c r="X794" s="89"/>
      <c r="Y794" s="87"/>
      <c r="AA794" s="87"/>
      <c r="AB794" s="90"/>
      <c r="AC794" s="87"/>
      <c r="AD794" s="87">
        <f>VLOOKUP(B794,'[1]Wet|Dry-qPCR'!$E$1:$L$167,8,FALSE)</f>
        <v>3.5114120892901779E-3</v>
      </c>
      <c r="AE794" s="87" t="s">
        <v>1501</v>
      </c>
    </row>
    <row r="795" spans="1:31">
      <c r="A795" s="86" t="s">
        <v>98</v>
      </c>
      <c r="B795" s="86" t="s">
        <v>1455</v>
      </c>
      <c r="C795" s="88">
        <v>45181</v>
      </c>
      <c r="D795" s="87" t="s">
        <v>146</v>
      </c>
      <c r="E795" s="87">
        <v>2</v>
      </c>
      <c r="F795" s="87" t="s">
        <v>10</v>
      </c>
      <c r="G795" s="87" t="s">
        <v>23</v>
      </c>
      <c r="H795" s="87" t="s">
        <v>8</v>
      </c>
      <c r="I795" s="87" t="s">
        <v>8</v>
      </c>
      <c r="J795" s="87" t="s">
        <v>7</v>
      </c>
      <c r="K795" s="87" t="s">
        <v>95</v>
      </c>
      <c r="L795" s="89">
        <v>0</v>
      </c>
      <c r="M795" s="87" t="s">
        <v>5</v>
      </c>
      <c r="N795" s="87" t="s">
        <v>4</v>
      </c>
      <c r="O795" s="87">
        <v>1</v>
      </c>
      <c r="P795" s="87" t="s">
        <v>3</v>
      </c>
      <c r="Q795" s="87" t="s">
        <v>2</v>
      </c>
      <c r="R795" s="87">
        <v>100</v>
      </c>
      <c r="S795" s="87" t="s">
        <v>1</v>
      </c>
      <c r="T795" s="87">
        <v>100</v>
      </c>
      <c r="U795" s="87" t="s">
        <v>0</v>
      </c>
      <c r="V795" s="87"/>
      <c r="W795" s="87"/>
      <c r="X795" s="89"/>
      <c r="Y795" s="87"/>
      <c r="AA795" s="87"/>
      <c r="AB795" s="90"/>
      <c r="AC795" s="87"/>
      <c r="AD795" s="87"/>
    </row>
    <row r="796" spans="1:31">
      <c r="A796" s="86" t="s">
        <v>97</v>
      </c>
      <c r="B796" s="86" t="s">
        <v>1455</v>
      </c>
      <c r="C796" s="88">
        <v>45181</v>
      </c>
      <c r="D796" s="87" t="s">
        <v>146</v>
      </c>
      <c r="E796" s="87">
        <v>2</v>
      </c>
      <c r="F796" s="87" t="s">
        <v>10</v>
      </c>
      <c r="G796" s="87" t="s">
        <v>23</v>
      </c>
      <c r="H796" s="87" t="s">
        <v>8</v>
      </c>
      <c r="I796" s="87" t="s">
        <v>8</v>
      </c>
      <c r="J796" s="87" t="s">
        <v>7</v>
      </c>
      <c r="K796" s="87" t="s">
        <v>95</v>
      </c>
      <c r="L796" s="89">
        <v>0</v>
      </c>
      <c r="M796" s="87" t="s">
        <v>5</v>
      </c>
      <c r="N796" s="87" t="s">
        <v>4</v>
      </c>
      <c r="O796" s="87">
        <v>1</v>
      </c>
      <c r="P796" s="87" t="s">
        <v>3</v>
      </c>
      <c r="Q796" s="87" t="s">
        <v>2</v>
      </c>
      <c r="R796" s="87">
        <v>100</v>
      </c>
      <c r="S796" s="87" t="s">
        <v>1</v>
      </c>
      <c r="T796" s="87">
        <v>100</v>
      </c>
      <c r="U796" s="87" t="s">
        <v>0</v>
      </c>
      <c r="V796" s="87"/>
      <c r="W796" s="87"/>
      <c r="X796" s="89"/>
      <c r="Y796" s="87"/>
      <c r="AA796" s="87"/>
      <c r="AB796" s="90"/>
      <c r="AC796" s="87"/>
      <c r="AD796" s="87"/>
    </row>
    <row r="797" spans="1:31">
      <c r="A797" s="86" t="s">
        <v>154</v>
      </c>
      <c r="B797" s="86" t="s">
        <v>1458</v>
      </c>
      <c r="C797" s="88">
        <v>45181</v>
      </c>
      <c r="D797" s="87" t="s">
        <v>146</v>
      </c>
      <c r="E797" s="87">
        <v>2</v>
      </c>
      <c r="F797" s="87" t="s">
        <v>10</v>
      </c>
      <c r="G797" s="87" t="s">
        <v>23</v>
      </c>
      <c r="H797" s="87" t="s">
        <v>8</v>
      </c>
      <c r="I797" s="87" t="s">
        <v>8</v>
      </c>
      <c r="J797" s="87" t="s">
        <v>81</v>
      </c>
      <c r="K797" s="87" t="s">
        <v>95</v>
      </c>
      <c r="L797" s="89">
        <v>0</v>
      </c>
      <c r="M797" s="87" t="s">
        <v>5</v>
      </c>
      <c r="N797" s="87" t="s">
        <v>4</v>
      </c>
      <c r="O797" s="87">
        <v>1</v>
      </c>
      <c r="P797" s="91">
        <v>0</v>
      </c>
      <c r="Q797" s="87" t="s">
        <v>2</v>
      </c>
      <c r="R797" s="87">
        <v>100</v>
      </c>
      <c r="S797" s="87" t="s">
        <v>1</v>
      </c>
      <c r="T797" s="87">
        <v>100</v>
      </c>
      <c r="U797" s="87" t="s">
        <v>0</v>
      </c>
      <c r="V797" s="87"/>
      <c r="W797" s="87"/>
      <c r="X797" s="89"/>
      <c r="Y797" s="87"/>
      <c r="AA797" s="87"/>
      <c r="AB797" s="90"/>
      <c r="AC797" s="87"/>
      <c r="AD797" s="87"/>
    </row>
    <row r="798" spans="1:31">
      <c r="A798" s="86" t="s">
        <v>153</v>
      </c>
      <c r="B798" s="86" t="s">
        <v>1458</v>
      </c>
      <c r="C798" s="88">
        <v>45181</v>
      </c>
      <c r="D798" s="87" t="s">
        <v>146</v>
      </c>
      <c r="E798" s="87">
        <v>2</v>
      </c>
      <c r="F798" s="87" t="s">
        <v>10</v>
      </c>
      <c r="G798" s="87" t="s">
        <v>23</v>
      </c>
      <c r="H798" s="87" t="s">
        <v>8</v>
      </c>
      <c r="I798" s="87" t="s">
        <v>8</v>
      </c>
      <c r="J798" s="87" t="s">
        <v>81</v>
      </c>
      <c r="K798" s="87" t="s">
        <v>95</v>
      </c>
      <c r="L798" s="89">
        <v>0</v>
      </c>
      <c r="M798" s="87" t="s">
        <v>5</v>
      </c>
      <c r="N798" s="87" t="s">
        <v>4</v>
      </c>
      <c r="O798" s="87">
        <v>1</v>
      </c>
      <c r="P798" s="91">
        <v>0</v>
      </c>
      <c r="Q798" s="87" t="s">
        <v>2</v>
      </c>
      <c r="R798" s="87">
        <v>100</v>
      </c>
      <c r="S798" s="87" t="s">
        <v>1</v>
      </c>
      <c r="T798" s="87">
        <v>100</v>
      </c>
      <c r="U798" s="87" t="s">
        <v>0</v>
      </c>
      <c r="V798" s="87"/>
      <c r="W798" s="87"/>
      <c r="X798" s="89"/>
      <c r="Y798" s="87"/>
      <c r="AA798" s="87"/>
      <c r="AB798" s="90"/>
      <c r="AC798" s="87"/>
      <c r="AD798" s="87"/>
    </row>
    <row r="799" spans="1:31">
      <c r="A799" s="86" t="s">
        <v>152</v>
      </c>
      <c r="B799" s="86" t="s">
        <v>1511</v>
      </c>
      <c r="C799" s="88">
        <v>45181</v>
      </c>
      <c r="D799" s="87" t="s">
        <v>146</v>
      </c>
      <c r="E799" s="87">
        <v>2</v>
      </c>
      <c r="F799" s="87" t="s">
        <v>47</v>
      </c>
      <c r="G799" s="87" t="s">
        <v>147</v>
      </c>
      <c r="H799" s="87" t="s">
        <v>8</v>
      </c>
      <c r="I799" s="87" t="s">
        <v>8</v>
      </c>
      <c r="J799" s="87" t="s">
        <v>76</v>
      </c>
      <c r="K799" s="87" t="s">
        <v>95</v>
      </c>
      <c r="L799" s="89">
        <v>0</v>
      </c>
      <c r="M799" s="87" t="s">
        <v>5</v>
      </c>
      <c r="N799" s="87" t="s">
        <v>4</v>
      </c>
      <c r="O799" s="87">
        <v>1</v>
      </c>
      <c r="P799" s="87" t="s">
        <v>3</v>
      </c>
      <c r="Q799" s="87" t="s">
        <v>2</v>
      </c>
      <c r="R799" s="87">
        <v>100</v>
      </c>
      <c r="S799" s="87" t="s">
        <v>1</v>
      </c>
      <c r="T799" s="87">
        <v>100</v>
      </c>
      <c r="U799" s="87" t="s">
        <v>0</v>
      </c>
      <c r="V799" s="87"/>
      <c r="W799" s="87"/>
      <c r="X799" s="89"/>
      <c r="Y799" s="87" t="s">
        <v>1447</v>
      </c>
      <c r="Z799" s="87" t="e">
        <f>VLOOKUP(B799,'[1]Config_Svol-Sarea-DM'!$I$2:$M$142,2,FALSE)</f>
        <v>#N/A</v>
      </c>
      <c r="AA799" s="87" t="e">
        <f>VLOOKUP(B799,'[1]Config_Svol-Sarea-DM'!$I$2:$M$142,3,FALSE)</f>
        <v>#N/A</v>
      </c>
      <c r="AB799" s="90"/>
      <c r="AC799" s="87" t="s">
        <v>1496</v>
      </c>
      <c r="AD799" s="87" t="s">
        <v>8</v>
      </c>
    </row>
    <row r="800" spans="1:31">
      <c r="A800" s="86" t="s">
        <v>151</v>
      </c>
      <c r="B800" s="86" t="s">
        <v>1511</v>
      </c>
      <c r="C800" s="88">
        <v>45181</v>
      </c>
      <c r="D800" s="87" t="s">
        <v>146</v>
      </c>
      <c r="E800" s="87">
        <v>2</v>
      </c>
      <c r="F800" s="87" t="s">
        <v>47</v>
      </c>
      <c r="G800" s="87" t="s">
        <v>147</v>
      </c>
      <c r="H800" s="87" t="s">
        <v>8</v>
      </c>
      <c r="I800" s="87" t="s">
        <v>8</v>
      </c>
      <c r="J800" s="87" t="s">
        <v>76</v>
      </c>
      <c r="K800" s="87" t="s">
        <v>95</v>
      </c>
      <c r="L800" s="89">
        <v>0</v>
      </c>
      <c r="M800" s="87" t="s">
        <v>5</v>
      </c>
      <c r="N800" s="87" t="s">
        <v>4</v>
      </c>
      <c r="O800" s="87">
        <v>1</v>
      </c>
      <c r="P800" s="87" t="s">
        <v>3</v>
      </c>
      <c r="Q800" s="87" t="s">
        <v>2</v>
      </c>
      <c r="R800" s="87">
        <v>100</v>
      </c>
      <c r="S800" s="87" t="s">
        <v>1</v>
      </c>
      <c r="T800" s="87">
        <v>100</v>
      </c>
      <c r="U800" s="87" t="s">
        <v>0</v>
      </c>
      <c r="V800" s="87"/>
      <c r="W800" s="87"/>
      <c r="X800" s="89"/>
      <c r="Y800" s="87" t="s">
        <v>1447</v>
      </c>
      <c r="Z800" s="87" t="e">
        <f>VLOOKUP(B800,'[1]Config_Svol-Sarea-DM'!$I$2:$M$142,2,FALSE)</f>
        <v>#N/A</v>
      </c>
      <c r="AA800" s="87" t="e">
        <f>VLOOKUP(B800,'[1]Config_Svol-Sarea-DM'!$I$2:$M$142,3,FALSE)</f>
        <v>#N/A</v>
      </c>
      <c r="AB800" s="90"/>
      <c r="AC800" s="87" t="s">
        <v>1496</v>
      </c>
      <c r="AD800" s="87" t="s">
        <v>8</v>
      </c>
    </row>
    <row r="801" spans="1:31">
      <c r="A801" s="86" t="s">
        <v>150</v>
      </c>
      <c r="B801" s="86" t="s">
        <v>1459</v>
      </c>
      <c r="C801" s="88">
        <v>45181</v>
      </c>
      <c r="D801" s="87" t="s">
        <v>146</v>
      </c>
      <c r="E801" s="87">
        <v>2</v>
      </c>
      <c r="F801" s="87" t="s">
        <v>10</v>
      </c>
      <c r="G801" s="87" t="s">
        <v>23</v>
      </c>
      <c r="H801" s="87" t="s">
        <v>8</v>
      </c>
      <c r="I801" s="87" t="s">
        <v>8</v>
      </c>
      <c r="J801" s="87" t="s">
        <v>76</v>
      </c>
      <c r="K801" s="87" t="s">
        <v>95</v>
      </c>
      <c r="L801" s="89">
        <v>0</v>
      </c>
      <c r="M801" s="87" t="s">
        <v>5</v>
      </c>
      <c r="N801" s="87" t="s">
        <v>4</v>
      </c>
      <c r="O801" s="87">
        <v>1</v>
      </c>
      <c r="P801" s="87" t="s">
        <v>3</v>
      </c>
      <c r="Q801" s="87" t="s">
        <v>2</v>
      </c>
      <c r="R801" s="87">
        <v>100</v>
      </c>
      <c r="S801" s="87" t="s">
        <v>1</v>
      </c>
      <c r="T801" s="87">
        <v>100</v>
      </c>
      <c r="U801" s="87" t="s">
        <v>0</v>
      </c>
      <c r="V801" s="87"/>
      <c r="W801" s="87"/>
      <c r="X801" s="89"/>
      <c r="Y801" s="87"/>
      <c r="AA801" s="87"/>
      <c r="AB801" s="90"/>
      <c r="AC801" s="87"/>
      <c r="AD801" s="87"/>
    </row>
    <row r="802" spans="1:31">
      <c r="A802" s="86" t="s">
        <v>149</v>
      </c>
      <c r="B802" s="86" t="s">
        <v>1459</v>
      </c>
      <c r="C802" s="88">
        <v>45181</v>
      </c>
      <c r="D802" s="87" t="s">
        <v>146</v>
      </c>
      <c r="E802" s="87">
        <v>2</v>
      </c>
      <c r="F802" s="87" t="s">
        <v>10</v>
      </c>
      <c r="G802" s="87" t="s">
        <v>23</v>
      </c>
      <c r="H802" s="87" t="s">
        <v>8</v>
      </c>
      <c r="I802" s="87" t="s">
        <v>8</v>
      </c>
      <c r="J802" s="87" t="s">
        <v>76</v>
      </c>
      <c r="K802" s="87" t="s">
        <v>95</v>
      </c>
      <c r="L802" s="89">
        <v>0</v>
      </c>
      <c r="M802" s="87" t="s">
        <v>5</v>
      </c>
      <c r="N802" s="87" t="s">
        <v>4</v>
      </c>
      <c r="O802" s="87">
        <v>1</v>
      </c>
      <c r="P802" s="87" t="s">
        <v>3</v>
      </c>
      <c r="Q802" s="87" t="s">
        <v>2</v>
      </c>
      <c r="R802" s="87">
        <v>100</v>
      </c>
      <c r="S802" s="87" t="s">
        <v>1</v>
      </c>
      <c r="T802" s="87">
        <v>100</v>
      </c>
      <c r="U802" s="87" t="s">
        <v>0</v>
      </c>
      <c r="V802" s="87"/>
      <c r="W802" s="87"/>
      <c r="X802" s="89"/>
      <c r="Y802" s="87"/>
      <c r="AA802" s="87"/>
      <c r="AB802" s="90"/>
      <c r="AC802" s="87"/>
      <c r="AD802" s="87"/>
    </row>
    <row r="803" spans="1:31">
      <c r="A803" s="86" t="s">
        <v>123</v>
      </c>
      <c r="B803" s="86" t="s">
        <v>1315</v>
      </c>
      <c r="C803" s="88">
        <v>45195</v>
      </c>
      <c r="D803" s="87" t="s">
        <v>146</v>
      </c>
      <c r="E803" s="87">
        <v>4</v>
      </c>
      <c r="F803" s="87" t="s">
        <v>20</v>
      </c>
      <c r="G803" s="87" t="s">
        <v>9</v>
      </c>
      <c r="H803" s="87" t="s">
        <v>764</v>
      </c>
      <c r="I803" s="87" t="s">
        <v>8</v>
      </c>
      <c r="J803" s="87" t="s">
        <v>7</v>
      </c>
      <c r="K803" s="87" t="s">
        <v>95</v>
      </c>
      <c r="L803" s="89">
        <v>5.1256509096637717E-2</v>
      </c>
      <c r="M803" s="87" t="s">
        <v>17</v>
      </c>
      <c r="N803" s="87" t="s">
        <v>16</v>
      </c>
      <c r="O803" s="87">
        <v>1</v>
      </c>
      <c r="P803" s="87" t="s">
        <v>3</v>
      </c>
      <c r="Q803" s="87" t="s">
        <v>15</v>
      </c>
      <c r="R803" s="87">
        <v>234.5</v>
      </c>
      <c r="S803" s="87" t="s">
        <v>14</v>
      </c>
      <c r="T803" s="87">
        <v>100</v>
      </c>
      <c r="U803" s="87" t="s">
        <v>0</v>
      </c>
      <c r="V803" s="87">
        <f>VLOOKUP(B803,'[1]Config_Svol-Sarea-DM'!$I$2:$M$190,4,FALSE)</f>
        <v>600</v>
      </c>
      <c r="W803" s="87">
        <f>VLOOKUP(B803,'[1]Config_Svol-Sarea-DM'!$I$2:$M$190,5,FALSE)</f>
        <v>9.2899999999999996E-2</v>
      </c>
      <c r="X803" s="89"/>
      <c r="Y803" s="95" t="s">
        <v>1504</v>
      </c>
      <c r="Z803" s="87">
        <f>VLOOKUP(B803,'[1]Config_Svol-Sarea-DM'!$I$2:$M$190,2,FALSE)</f>
        <v>4.2999999999999999E-4</v>
      </c>
      <c r="AA803" s="87">
        <f>VLOOKUP(B803,'[1]Config_Svol-Sarea-DM'!$I$2:$M$190,3,FALSE)</f>
        <v>9.7E-5</v>
      </c>
      <c r="AB803" s="90"/>
      <c r="AC803" s="87" t="s">
        <v>1496</v>
      </c>
      <c r="AD803" s="87">
        <f>VLOOKUP(B803,'[1]Wet|Dry-qPCR'!$E$1:$L$167,8,FALSE)</f>
        <v>2.3707794914548008E-3</v>
      </c>
      <c r="AE803" s="87" t="s">
        <v>1500</v>
      </c>
    </row>
    <row r="804" spans="1:31">
      <c r="A804" s="86" t="s">
        <v>122</v>
      </c>
      <c r="B804" s="86" t="s">
        <v>1315</v>
      </c>
      <c r="C804" s="88">
        <v>45195</v>
      </c>
      <c r="D804" s="87" t="s">
        <v>146</v>
      </c>
      <c r="E804" s="87">
        <v>4</v>
      </c>
      <c r="F804" s="87" t="s">
        <v>20</v>
      </c>
      <c r="G804" s="87" t="s">
        <v>9</v>
      </c>
      <c r="H804" s="87" t="s">
        <v>764</v>
      </c>
      <c r="I804" s="87" t="s">
        <v>8</v>
      </c>
      <c r="J804" s="87" t="s">
        <v>7</v>
      </c>
      <c r="K804" s="87" t="s">
        <v>95</v>
      </c>
      <c r="L804" s="89">
        <v>11.234145865555021</v>
      </c>
      <c r="M804" s="87" t="s">
        <v>17</v>
      </c>
      <c r="N804" s="87" t="s">
        <v>16</v>
      </c>
      <c r="O804" s="87">
        <v>1</v>
      </c>
      <c r="P804" s="87" t="s">
        <v>3</v>
      </c>
      <c r="Q804" s="87" t="s">
        <v>15</v>
      </c>
      <c r="R804" s="87">
        <v>253.7</v>
      </c>
      <c r="S804" s="87" t="s">
        <v>14</v>
      </c>
      <c r="T804" s="87">
        <v>100</v>
      </c>
      <c r="U804" s="87" t="s">
        <v>0</v>
      </c>
      <c r="V804" s="87">
        <f>VLOOKUP(B804,'[1]Config_Svol-Sarea-DM'!$I$2:$M$190,4,FALSE)</f>
        <v>600</v>
      </c>
      <c r="W804" s="87">
        <f>VLOOKUP(B804,'[1]Config_Svol-Sarea-DM'!$I$2:$M$190,5,FALSE)</f>
        <v>9.2899999999999996E-2</v>
      </c>
      <c r="X804" s="89"/>
      <c r="Y804" s="95" t="s">
        <v>1504</v>
      </c>
      <c r="Z804" s="87">
        <f>VLOOKUP(B804,'[1]Config_Svol-Sarea-DM'!$I$2:$M$190,2,FALSE)</f>
        <v>4.2999999999999999E-4</v>
      </c>
      <c r="AA804" s="87">
        <f>VLOOKUP(B804,'[1]Config_Svol-Sarea-DM'!$I$2:$M$190,3,FALSE)</f>
        <v>9.7E-5</v>
      </c>
      <c r="AB804" s="90"/>
      <c r="AC804" s="87" t="s">
        <v>1496</v>
      </c>
      <c r="AD804" s="87">
        <f>VLOOKUP(B804,'[1]Wet|Dry-qPCR'!$E$1:$L$167,8,FALSE)</f>
        <v>2.3707794914548008E-3</v>
      </c>
      <c r="AE804" s="87" t="s">
        <v>1500</v>
      </c>
    </row>
    <row r="805" spans="1:31">
      <c r="A805" s="86" t="s">
        <v>143</v>
      </c>
      <c r="B805" s="86" t="s">
        <v>1316</v>
      </c>
      <c r="C805" s="88">
        <v>45195</v>
      </c>
      <c r="D805" s="87" t="s">
        <v>146</v>
      </c>
      <c r="E805" s="87">
        <v>4</v>
      </c>
      <c r="F805" s="87" t="s">
        <v>20</v>
      </c>
      <c r="G805" s="87" t="s">
        <v>9</v>
      </c>
      <c r="H805" s="87" t="s">
        <v>37</v>
      </c>
      <c r="I805" s="87" t="s">
        <v>8</v>
      </c>
      <c r="J805" s="87" t="s">
        <v>7</v>
      </c>
      <c r="K805" s="87" t="s">
        <v>95</v>
      </c>
      <c r="L805" s="89">
        <v>11.064547596536094</v>
      </c>
      <c r="M805" s="87" t="s">
        <v>17</v>
      </c>
      <c r="N805" s="87" t="s">
        <v>16</v>
      </c>
      <c r="O805" s="87">
        <v>1</v>
      </c>
      <c r="P805" s="87" t="s">
        <v>3</v>
      </c>
      <c r="Q805" s="87" t="s">
        <v>15</v>
      </c>
      <c r="R805" s="87">
        <v>293.8</v>
      </c>
      <c r="S805" s="87" t="s">
        <v>14</v>
      </c>
      <c r="T805" s="87">
        <v>100</v>
      </c>
      <c r="U805" s="87" t="s">
        <v>0</v>
      </c>
      <c r="V805" s="87">
        <f>VLOOKUP(B805,'[1]Config_Svol-Sarea-DM'!$I$2:$M$190,4,FALSE)</f>
        <v>550</v>
      </c>
      <c r="W805" s="87">
        <f>VLOOKUP(B805,'[1]Config_Svol-Sarea-DM'!$I$2:$M$190,5,FALSE)</f>
        <v>1</v>
      </c>
      <c r="X805" s="89"/>
      <c r="Y805" s="95" t="s">
        <v>1504</v>
      </c>
      <c r="Z805" s="87">
        <f>VLOOKUP(B805,'[1]Config_Svol-Sarea-DM'!$I$2:$M$190,2,FALSE)</f>
        <v>4.6000000000000001E-4</v>
      </c>
      <c r="AA805" s="87">
        <f>VLOOKUP(B805,'[1]Config_Svol-Sarea-DM'!$I$2:$M$190,3,FALSE)</f>
        <v>1E-4</v>
      </c>
      <c r="AB805" s="90"/>
      <c r="AC805" s="87" t="s">
        <v>1496</v>
      </c>
      <c r="AD805" s="87">
        <f>VLOOKUP(B805,'[1]Wet|Dry-qPCR'!$E$1:$L$167,8,FALSE)</f>
        <v>2.0563899740373211E-2</v>
      </c>
      <c r="AE805" s="87" t="s">
        <v>1500</v>
      </c>
    </row>
    <row r="806" spans="1:31">
      <c r="A806" s="86" t="s">
        <v>142</v>
      </c>
      <c r="B806" s="86" t="s">
        <v>1316</v>
      </c>
      <c r="C806" s="88">
        <v>45195</v>
      </c>
      <c r="D806" s="87" t="s">
        <v>146</v>
      </c>
      <c r="E806" s="87">
        <v>4</v>
      </c>
      <c r="F806" s="87" t="s">
        <v>20</v>
      </c>
      <c r="G806" s="87" t="s">
        <v>9</v>
      </c>
      <c r="H806" s="87" t="s">
        <v>37</v>
      </c>
      <c r="I806" s="87" t="s">
        <v>8</v>
      </c>
      <c r="J806" s="87" t="s">
        <v>7</v>
      </c>
      <c r="K806" s="87" t="s">
        <v>95</v>
      </c>
      <c r="L806" s="89">
        <v>5.9771246736200663</v>
      </c>
      <c r="M806" s="87" t="s">
        <v>17</v>
      </c>
      <c r="N806" s="87" t="s">
        <v>16</v>
      </c>
      <c r="O806" s="87">
        <v>1</v>
      </c>
      <c r="P806" s="87" t="s">
        <v>3</v>
      </c>
      <c r="Q806" s="87" t="s">
        <v>15</v>
      </c>
      <c r="R806" s="87">
        <v>260.5</v>
      </c>
      <c r="S806" s="87" t="s">
        <v>14</v>
      </c>
      <c r="T806" s="87">
        <v>100</v>
      </c>
      <c r="U806" s="87" t="s">
        <v>0</v>
      </c>
      <c r="V806" s="87">
        <f>VLOOKUP(B806,'[1]Config_Svol-Sarea-DM'!$I$2:$M$190,4,FALSE)</f>
        <v>550</v>
      </c>
      <c r="W806" s="87">
        <f>VLOOKUP(B806,'[1]Config_Svol-Sarea-DM'!$I$2:$M$190,5,FALSE)</f>
        <v>1</v>
      </c>
      <c r="X806" s="89"/>
      <c r="Y806" s="95" t="s">
        <v>1504</v>
      </c>
      <c r="Z806" s="87">
        <f>VLOOKUP(B806,'[1]Config_Svol-Sarea-DM'!$I$2:$M$190,2,FALSE)</f>
        <v>4.6000000000000001E-4</v>
      </c>
      <c r="AA806" s="87">
        <f>VLOOKUP(B806,'[1]Config_Svol-Sarea-DM'!$I$2:$M$190,3,FALSE)</f>
        <v>1E-4</v>
      </c>
      <c r="AB806" s="90"/>
      <c r="AC806" s="87" t="s">
        <v>1496</v>
      </c>
      <c r="AD806" s="87">
        <f>VLOOKUP(B806,'[1]Wet|Dry-qPCR'!$E$1:$L$167,8,FALSE)</f>
        <v>2.0563899740373211E-2</v>
      </c>
      <c r="AE806" s="87" t="s">
        <v>1500</v>
      </c>
    </row>
    <row r="807" spans="1:31">
      <c r="A807" s="86" t="s">
        <v>133</v>
      </c>
      <c r="B807" s="86" t="s">
        <v>1326</v>
      </c>
      <c r="C807" s="88">
        <v>45195</v>
      </c>
      <c r="D807" s="87" t="s">
        <v>146</v>
      </c>
      <c r="E807" s="87">
        <v>4</v>
      </c>
      <c r="F807" s="87" t="s">
        <v>47</v>
      </c>
      <c r="G807" s="87" t="s">
        <v>9</v>
      </c>
      <c r="H807" s="87" t="s">
        <v>8</v>
      </c>
      <c r="I807" s="87" t="s">
        <v>59</v>
      </c>
      <c r="J807" s="87" t="s">
        <v>7</v>
      </c>
      <c r="K807" s="87" t="s">
        <v>95</v>
      </c>
      <c r="L807" s="89">
        <v>1.2805833533181861</v>
      </c>
      <c r="M807" s="87" t="s">
        <v>17</v>
      </c>
      <c r="N807" s="87" t="s">
        <v>16</v>
      </c>
      <c r="O807" s="87">
        <v>1</v>
      </c>
      <c r="P807" s="87" t="s">
        <v>3</v>
      </c>
      <c r="Q807" s="87" t="s">
        <v>15</v>
      </c>
      <c r="R807" s="87">
        <v>245.7</v>
      </c>
      <c r="S807" s="87" t="s">
        <v>14</v>
      </c>
      <c r="T807" s="87">
        <v>100</v>
      </c>
      <c r="U807" s="87" t="s">
        <v>0</v>
      </c>
      <c r="V807" s="87">
        <f>VLOOKUP(B807,'[1]Config_Svol-Sarea-DM'!$I$2:$M$190,4,FALSE)</f>
        <v>700</v>
      </c>
      <c r="W807" s="87">
        <f>VLOOKUP(B807,'[1]Config_Svol-Sarea-DM'!$I$2:$M$190,5,FALSE)</f>
        <v>7.3099999999999997E-3</v>
      </c>
      <c r="X807" s="89"/>
      <c r="Y807" s="95" t="s">
        <v>1504</v>
      </c>
      <c r="Z807" s="87">
        <f>VLOOKUP(B807,'[1]Config_Svol-Sarea-DM'!$I$2:$M$190,2,FALSE)</f>
        <v>2.7000000000000001E-3</v>
      </c>
      <c r="AA807" s="87">
        <f>VLOOKUP(B807,'[1]Config_Svol-Sarea-DM'!$I$2:$M$190,3,FALSE)</f>
        <v>4.0000000000000002E-4</v>
      </c>
      <c r="AB807" s="90"/>
      <c r="AC807" s="87" t="s">
        <v>1496</v>
      </c>
      <c r="AD807" s="87">
        <f>VLOOKUP(B807,'[1]Wet|Dry-qPCR'!$E$1:$L$167,8,FALSE)</f>
        <v>4.2284079982248075E-3</v>
      </c>
      <c r="AE807" s="87" t="s">
        <v>1500</v>
      </c>
    </row>
    <row r="808" spans="1:31">
      <c r="A808" s="86" t="s">
        <v>132</v>
      </c>
      <c r="B808" s="86" t="s">
        <v>1326</v>
      </c>
      <c r="C808" s="88">
        <v>45195</v>
      </c>
      <c r="D808" s="87" t="s">
        <v>146</v>
      </c>
      <c r="E808" s="87">
        <v>4</v>
      </c>
      <c r="F808" s="87" t="s">
        <v>47</v>
      </c>
      <c r="G808" s="87" t="s">
        <v>9</v>
      </c>
      <c r="H808" s="87" t="s">
        <v>8</v>
      </c>
      <c r="I808" s="87" t="s">
        <v>59</v>
      </c>
      <c r="J808" s="87" t="s">
        <v>7</v>
      </c>
      <c r="K808" s="87" t="s">
        <v>95</v>
      </c>
      <c r="L808" s="89">
        <v>2.1611570293067865</v>
      </c>
      <c r="M808" s="87" t="s">
        <v>17</v>
      </c>
      <c r="N808" s="87" t="s">
        <v>16</v>
      </c>
      <c r="O808" s="87">
        <v>1</v>
      </c>
      <c r="P808" s="87" t="s">
        <v>3</v>
      </c>
      <c r="Q808" s="87" t="s">
        <v>15</v>
      </c>
      <c r="R808" s="87">
        <v>234</v>
      </c>
      <c r="S808" s="87" t="s">
        <v>14</v>
      </c>
      <c r="T808" s="87">
        <v>100</v>
      </c>
      <c r="U808" s="87" t="s">
        <v>0</v>
      </c>
      <c r="V808" s="87">
        <f>VLOOKUP(B808,'[1]Config_Svol-Sarea-DM'!$I$2:$M$190,4,FALSE)</f>
        <v>700</v>
      </c>
      <c r="W808" s="87">
        <f>VLOOKUP(B808,'[1]Config_Svol-Sarea-DM'!$I$2:$M$190,5,FALSE)</f>
        <v>7.3099999999999997E-3</v>
      </c>
      <c r="X808" s="89"/>
      <c r="Y808" s="95" t="s">
        <v>1504</v>
      </c>
      <c r="Z808" s="87">
        <f>VLOOKUP(B808,'[1]Config_Svol-Sarea-DM'!$I$2:$M$190,2,FALSE)</f>
        <v>2.7000000000000001E-3</v>
      </c>
      <c r="AA808" s="87">
        <f>VLOOKUP(B808,'[1]Config_Svol-Sarea-DM'!$I$2:$M$190,3,FALSE)</f>
        <v>4.0000000000000002E-4</v>
      </c>
      <c r="AB808" s="90"/>
      <c r="AC808" s="87" t="s">
        <v>1496</v>
      </c>
      <c r="AD808" s="87">
        <f>VLOOKUP(B808,'[1]Wet|Dry-qPCR'!$E$1:$L$167,8,FALSE)</f>
        <v>4.2284079982248075E-3</v>
      </c>
      <c r="AE808" s="87" t="s">
        <v>1500</v>
      </c>
    </row>
    <row r="809" spans="1:31">
      <c r="A809" s="86" t="s">
        <v>141</v>
      </c>
      <c r="B809" s="86" t="s">
        <v>1322</v>
      </c>
      <c r="C809" s="88">
        <v>45195</v>
      </c>
      <c r="D809" s="87" t="s">
        <v>146</v>
      </c>
      <c r="E809" s="87">
        <v>4</v>
      </c>
      <c r="F809" s="87" t="s">
        <v>47</v>
      </c>
      <c r="G809" s="87" t="s">
        <v>9</v>
      </c>
      <c r="H809" s="87" t="s">
        <v>8</v>
      </c>
      <c r="I809" s="87" t="s">
        <v>71</v>
      </c>
      <c r="J809" s="87" t="s">
        <v>7</v>
      </c>
      <c r="K809" s="87" t="s">
        <v>95</v>
      </c>
      <c r="L809" s="89">
        <v>5.1062019846405127</v>
      </c>
      <c r="M809" s="87" t="s">
        <v>17</v>
      </c>
      <c r="N809" s="87" t="s">
        <v>16</v>
      </c>
      <c r="O809" s="87">
        <v>1</v>
      </c>
      <c r="P809" s="87" t="s">
        <v>3</v>
      </c>
      <c r="Q809" s="87" t="s">
        <v>15</v>
      </c>
      <c r="R809" s="87">
        <v>215.9</v>
      </c>
      <c r="S809" s="87" t="s">
        <v>14</v>
      </c>
      <c r="T809" s="87">
        <v>100</v>
      </c>
      <c r="U809" s="87" t="s">
        <v>0</v>
      </c>
      <c r="V809" s="87">
        <f>VLOOKUP(B809,'[1]Config_Svol-Sarea-DM'!$I$2:$M$190,4,FALSE)</f>
        <v>700</v>
      </c>
      <c r="W809" s="87">
        <f>VLOOKUP(B809,'[1]Config_Svol-Sarea-DM'!$I$2:$M$190,5,FALSE)</f>
        <v>7.3099999999999997E-3</v>
      </c>
      <c r="X809" s="89"/>
      <c r="Y809" s="95" t="s">
        <v>1504</v>
      </c>
      <c r="Z809" s="87">
        <f>VLOOKUP(B809,'[1]Config_Svol-Sarea-DM'!$I$2:$M$190,2,FALSE)</f>
        <v>3.7000000000000002E-3</v>
      </c>
      <c r="AA809" s="87">
        <f>VLOOKUP(B809,'[1]Config_Svol-Sarea-DM'!$I$2:$M$190,3,FALSE)</f>
        <v>7.7999999999999999E-4</v>
      </c>
      <c r="AB809" s="90"/>
      <c r="AC809" s="87" t="s">
        <v>1496</v>
      </c>
      <c r="AD809" s="87">
        <f>VLOOKUP(B809,'[1]Wet|Dry-qPCR'!$E$1:$L$167,8,FALSE)</f>
        <v>7.0962140942890583E-3</v>
      </c>
      <c r="AE809" s="87" t="s">
        <v>1500</v>
      </c>
    </row>
    <row r="810" spans="1:31">
      <c r="A810" s="86" t="s">
        <v>140</v>
      </c>
      <c r="B810" s="86" t="s">
        <v>1322</v>
      </c>
      <c r="C810" s="88">
        <v>45195</v>
      </c>
      <c r="D810" s="87" t="s">
        <v>146</v>
      </c>
      <c r="E810" s="87">
        <v>4</v>
      </c>
      <c r="F810" s="87" t="s">
        <v>47</v>
      </c>
      <c r="G810" s="87" t="s">
        <v>9</v>
      </c>
      <c r="H810" s="87" t="s">
        <v>8</v>
      </c>
      <c r="I810" s="87" t="s">
        <v>71</v>
      </c>
      <c r="J810" s="87" t="s">
        <v>7</v>
      </c>
      <c r="K810" s="87" t="s">
        <v>95</v>
      </c>
      <c r="L810" s="89">
        <v>4.8867260766191318</v>
      </c>
      <c r="M810" s="87" t="s">
        <v>17</v>
      </c>
      <c r="N810" s="87" t="s">
        <v>16</v>
      </c>
      <c r="O810" s="87">
        <v>1</v>
      </c>
      <c r="P810" s="87" t="s">
        <v>3</v>
      </c>
      <c r="Q810" s="87" t="s">
        <v>15</v>
      </c>
      <c r="R810" s="87">
        <v>279.7</v>
      </c>
      <c r="S810" s="87" t="s">
        <v>14</v>
      </c>
      <c r="T810" s="87">
        <v>100</v>
      </c>
      <c r="U810" s="87" t="s">
        <v>0</v>
      </c>
      <c r="V810" s="87">
        <f>VLOOKUP(B810,'[1]Config_Svol-Sarea-DM'!$I$2:$M$190,4,FALSE)</f>
        <v>700</v>
      </c>
      <c r="W810" s="87">
        <f>VLOOKUP(B810,'[1]Config_Svol-Sarea-DM'!$I$2:$M$190,5,FALSE)</f>
        <v>7.3099999999999997E-3</v>
      </c>
      <c r="X810" s="89"/>
      <c r="Y810" s="95" t="s">
        <v>1504</v>
      </c>
      <c r="Z810" s="87">
        <f>VLOOKUP(B810,'[1]Config_Svol-Sarea-DM'!$I$2:$M$190,2,FALSE)</f>
        <v>3.7000000000000002E-3</v>
      </c>
      <c r="AA810" s="87">
        <f>VLOOKUP(B810,'[1]Config_Svol-Sarea-DM'!$I$2:$M$190,3,FALSE)</f>
        <v>7.7999999999999999E-4</v>
      </c>
      <c r="AB810" s="90"/>
      <c r="AC810" s="87" t="s">
        <v>1496</v>
      </c>
      <c r="AD810" s="87">
        <f>VLOOKUP(B810,'[1]Wet|Dry-qPCR'!$E$1:$L$167,8,FALSE)</f>
        <v>7.0962140942890583E-3</v>
      </c>
      <c r="AE810" s="87" t="s">
        <v>1500</v>
      </c>
    </row>
    <row r="811" spans="1:31">
      <c r="A811" s="86" t="s">
        <v>118</v>
      </c>
      <c r="B811" s="86" t="s">
        <v>1317</v>
      </c>
      <c r="C811" s="88">
        <v>45195</v>
      </c>
      <c r="D811" s="87" t="s">
        <v>146</v>
      </c>
      <c r="E811" s="87">
        <v>4</v>
      </c>
      <c r="F811" s="87" t="s">
        <v>47</v>
      </c>
      <c r="G811" s="87" t="s">
        <v>9</v>
      </c>
      <c r="H811" s="87" t="s">
        <v>8</v>
      </c>
      <c r="I811" s="87" t="s">
        <v>8</v>
      </c>
      <c r="J811" s="87" t="s">
        <v>7</v>
      </c>
      <c r="K811" s="87" t="s">
        <v>95</v>
      </c>
      <c r="L811" s="89">
        <v>403.69635063045587</v>
      </c>
      <c r="M811" s="87" t="s">
        <v>17</v>
      </c>
      <c r="N811" s="87" t="s">
        <v>16</v>
      </c>
      <c r="O811" s="87">
        <v>1</v>
      </c>
      <c r="P811" s="87" t="s">
        <v>3</v>
      </c>
      <c r="Q811" s="87" t="s">
        <v>15</v>
      </c>
      <c r="R811" s="87">
        <v>206.2</v>
      </c>
      <c r="S811" s="87" t="s">
        <v>14</v>
      </c>
      <c r="T811" s="87">
        <v>100</v>
      </c>
      <c r="U811" s="87" t="s">
        <v>0</v>
      </c>
      <c r="V811" s="87">
        <f>VLOOKUP(B811,'[1]Config_Svol-Sarea-DM'!$I$2:$M$190,4,FALSE)</f>
        <v>700</v>
      </c>
      <c r="W811" s="87">
        <f>VLOOKUP(B811,'[1]Config_Svol-Sarea-DM'!$I$2:$M$190,5,FALSE)</f>
        <v>1.4630000000000001E-2</v>
      </c>
      <c r="X811" s="89"/>
      <c r="Y811" s="95" t="s">
        <v>1504</v>
      </c>
      <c r="Z811" s="87">
        <f>VLOOKUP(B811,'[1]Config_Svol-Sarea-DM'!$I$2:$M$190,2,FALSE)</f>
        <v>3.0000000000000001E-3</v>
      </c>
      <c r="AA811" s="87">
        <f>VLOOKUP(B811,'[1]Config_Svol-Sarea-DM'!$I$2:$M$190,3,FALSE)</f>
        <v>6.9999999999999999E-4</v>
      </c>
      <c r="AB811" s="90"/>
      <c r="AC811" s="87" t="s">
        <v>1496</v>
      </c>
      <c r="AD811" s="87">
        <f>VLOOKUP(B811,'[1]Wet|Dry-qPCR'!$E$1:$L$167,8,FALSE)</f>
        <v>6.0871512132322511E-3</v>
      </c>
      <c r="AE811" s="87" t="s">
        <v>1500</v>
      </c>
    </row>
    <row r="812" spans="1:31">
      <c r="A812" s="86" t="s">
        <v>117</v>
      </c>
      <c r="B812" s="86" t="s">
        <v>1317</v>
      </c>
      <c r="C812" s="88">
        <v>45195</v>
      </c>
      <c r="D812" s="87" t="s">
        <v>146</v>
      </c>
      <c r="E812" s="87">
        <v>4</v>
      </c>
      <c r="F812" s="87" t="s">
        <v>47</v>
      </c>
      <c r="G812" s="87" t="s">
        <v>9</v>
      </c>
      <c r="H812" s="87" t="s">
        <v>8</v>
      </c>
      <c r="I812" s="87" t="s">
        <v>8</v>
      </c>
      <c r="J812" s="87" t="s">
        <v>7</v>
      </c>
      <c r="K812" s="87" t="s">
        <v>95</v>
      </c>
      <c r="L812" s="89">
        <v>351.10406787232779</v>
      </c>
      <c r="M812" s="87" t="s">
        <v>17</v>
      </c>
      <c r="N812" s="87" t="s">
        <v>16</v>
      </c>
      <c r="O812" s="87">
        <v>1</v>
      </c>
      <c r="P812" s="87" t="s">
        <v>3</v>
      </c>
      <c r="Q812" s="87" t="s">
        <v>15</v>
      </c>
      <c r="R812" s="87">
        <v>237.4</v>
      </c>
      <c r="S812" s="87" t="s">
        <v>14</v>
      </c>
      <c r="T812" s="87">
        <v>100</v>
      </c>
      <c r="U812" s="87" t="s">
        <v>0</v>
      </c>
      <c r="V812" s="87">
        <f>VLOOKUP(B812,'[1]Config_Svol-Sarea-DM'!$I$2:$M$190,4,FALSE)</f>
        <v>700</v>
      </c>
      <c r="W812" s="87">
        <f>VLOOKUP(B812,'[1]Config_Svol-Sarea-DM'!$I$2:$M$190,5,FALSE)</f>
        <v>1.4630000000000001E-2</v>
      </c>
      <c r="X812" s="89"/>
      <c r="Y812" s="95" t="s">
        <v>1504</v>
      </c>
      <c r="Z812" s="87">
        <f>VLOOKUP(B812,'[1]Config_Svol-Sarea-DM'!$I$2:$M$190,2,FALSE)</f>
        <v>3.0000000000000001E-3</v>
      </c>
      <c r="AA812" s="87">
        <f>VLOOKUP(B812,'[1]Config_Svol-Sarea-DM'!$I$2:$M$190,3,FALSE)</f>
        <v>6.9999999999999999E-4</v>
      </c>
      <c r="AB812" s="90"/>
      <c r="AC812" s="87" t="s">
        <v>1496</v>
      </c>
      <c r="AD812" s="87">
        <f>VLOOKUP(B812,'[1]Wet|Dry-qPCR'!$E$1:$L$167,8,FALSE)</f>
        <v>6.0871512132322511E-3</v>
      </c>
      <c r="AE812" s="87" t="s">
        <v>1500</v>
      </c>
    </row>
    <row r="813" spans="1:31">
      <c r="A813" s="86" t="s">
        <v>116</v>
      </c>
      <c r="B813" s="86" t="s">
        <v>1318</v>
      </c>
      <c r="C813" s="88">
        <v>45195</v>
      </c>
      <c r="D813" s="87" t="s">
        <v>146</v>
      </c>
      <c r="E813" s="87">
        <v>4</v>
      </c>
      <c r="F813" s="87" t="s">
        <v>20</v>
      </c>
      <c r="G813" s="87" t="s">
        <v>9</v>
      </c>
      <c r="H813" s="87" t="s">
        <v>764</v>
      </c>
      <c r="I813" s="87" t="s">
        <v>27</v>
      </c>
      <c r="J813" s="87" t="s">
        <v>7</v>
      </c>
      <c r="K813" s="87" t="s">
        <v>95</v>
      </c>
      <c r="L813" s="89">
        <v>39.296384815119396</v>
      </c>
      <c r="M813" s="87" t="s">
        <v>17</v>
      </c>
      <c r="N813" s="87" t="s">
        <v>16</v>
      </c>
      <c r="O813" s="87">
        <v>1</v>
      </c>
      <c r="P813" s="87" t="s">
        <v>3</v>
      </c>
      <c r="Q813" s="87" t="s">
        <v>15</v>
      </c>
      <c r="R813" s="87">
        <v>256.5</v>
      </c>
      <c r="S813" s="87" t="s">
        <v>14</v>
      </c>
      <c r="T813" s="87">
        <v>100</v>
      </c>
      <c r="U813" s="87" t="s">
        <v>0</v>
      </c>
      <c r="V813" s="87">
        <f>VLOOKUP(B813,'[1]Config_Svol-Sarea-DM'!$I$2:$M$190,4,FALSE)</f>
        <v>550</v>
      </c>
      <c r="W813" s="87">
        <f>VLOOKUP(B813,'[1]Config_Svol-Sarea-DM'!$I$2:$M$190,5,FALSE)</f>
        <v>9.2899999999999996E-2</v>
      </c>
      <c r="X813" s="89"/>
      <c r="Y813" s="95" t="s">
        <v>1504</v>
      </c>
      <c r="Z813" s="87">
        <f>VLOOKUP(B813,'[1]Config_Svol-Sarea-DM'!$I$2:$M$190,2,FALSE)</f>
        <v>3.1E-4</v>
      </c>
      <c r="AA813" s="87">
        <f>VLOOKUP(B813,'[1]Config_Svol-Sarea-DM'!$I$2:$M$190,3,FALSE)</f>
        <v>7.4999999999999993E-5</v>
      </c>
      <c r="AB813" s="90"/>
      <c r="AC813" s="87" t="s">
        <v>1496</v>
      </c>
      <c r="AD813" s="87">
        <f>VLOOKUP(B813,'[1]Wet|Dry-qPCR'!$E$1:$L$167,8,FALSE)</f>
        <v>4.3724737524467759E-3</v>
      </c>
      <c r="AE813" s="87" t="s">
        <v>1500</v>
      </c>
    </row>
    <row r="814" spans="1:31">
      <c r="A814" s="86" t="s">
        <v>115</v>
      </c>
      <c r="B814" s="86" t="s">
        <v>1318</v>
      </c>
      <c r="C814" s="88">
        <v>45195</v>
      </c>
      <c r="D814" s="87" t="s">
        <v>146</v>
      </c>
      <c r="E814" s="87">
        <v>4</v>
      </c>
      <c r="F814" s="87" t="s">
        <v>20</v>
      </c>
      <c r="G814" s="87" t="s">
        <v>9</v>
      </c>
      <c r="H814" s="87" t="s">
        <v>764</v>
      </c>
      <c r="I814" s="87" t="s">
        <v>27</v>
      </c>
      <c r="J814" s="87" t="s">
        <v>7</v>
      </c>
      <c r="K814" s="87" t="s">
        <v>95</v>
      </c>
      <c r="L814" s="89">
        <v>3.4981299269694071</v>
      </c>
      <c r="M814" s="87" t="s">
        <v>17</v>
      </c>
      <c r="N814" s="87" t="s">
        <v>16</v>
      </c>
      <c r="O814" s="87">
        <v>1</v>
      </c>
      <c r="P814" s="87" t="s">
        <v>3</v>
      </c>
      <c r="Q814" s="87" t="s">
        <v>15</v>
      </c>
      <c r="R814" s="87">
        <v>272.3</v>
      </c>
      <c r="S814" s="87" t="s">
        <v>14</v>
      </c>
      <c r="T814" s="87">
        <v>100</v>
      </c>
      <c r="U814" s="87" t="s">
        <v>0</v>
      </c>
      <c r="V814" s="87">
        <f>VLOOKUP(B814,'[1]Config_Svol-Sarea-DM'!$I$2:$M$190,4,FALSE)</f>
        <v>550</v>
      </c>
      <c r="W814" s="87">
        <f>VLOOKUP(B814,'[1]Config_Svol-Sarea-DM'!$I$2:$M$190,5,FALSE)</f>
        <v>9.2899999999999996E-2</v>
      </c>
      <c r="X814" s="89"/>
      <c r="Y814" s="95" t="s">
        <v>1504</v>
      </c>
      <c r="Z814" s="87">
        <f>VLOOKUP(B814,'[1]Config_Svol-Sarea-DM'!$I$2:$M$190,2,FALSE)</f>
        <v>3.1E-4</v>
      </c>
      <c r="AA814" s="87">
        <f>VLOOKUP(B814,'[1]Config_Svol-Sarea-DM'!$I$2:$M$190,3,FALSE)</f>
        <v>7.4999999999999993E-5</v>
      </c>
      <c r="AB814" s="90"/>
      <c r="AC814" s="87" t="s">
        <v>1496</v>
      </c>
      <c r="AD814" s="87">
        <f>VLOOKUP(B814,'[1]Wet|Dry-qPCR'!$E$1:$L$167,8,FALSE)</f>
        <v>4.3724737524467759E-3</v>
      </c>
      <c r="AE814" s="87" t="s">
        <v>1500</v>
      </c>
    </row>
    <row r="815" spans="1:31">
      <c r="A815" s="86" t="s">
        <v>112</v>
      </c>
      <c r="B815" s="86" t="s">
        <v>1319</v>
      </c>
      <c r="C815" s="88">
        <v>45195</v>
      </c>
      <c r="D815" s="87" t="s">
        <v>146</v>
      </c>
      <c r="E815" s="87">
        <v>4</v>
      </c>
      <c r="F815" s="87" t="s">
        <v>20</v>
      </c>
      <c r="G815" s="87" t="s">
        <v>9</v>
      </c>
      <c r="H815" s="87" t="s">
        <v>764</v>
      </c>
      <c r="I815" s="87" t="s">
        <v>18</v>
      </c>
      <c r="J815" s="87" t="s">
        <v>7</v>
      </c>
      <c r="K815" s="87" t="s">
        <v>95</v>
      </c>
      <c r="L815" s="89">
        <v>3.5190473117704655</v>
      </c>
      <c r="M815" s="87" t="s">
        <v>17</v>
      </c>
      <c r="N815" s="87" t="s">
        <v>16</v>
      </c>
      <c r="O815" s="87">
        <v>1</v>
      </c>
      <c r="P815" s="87" t="s">
        <v>3</v>
      </c>
      <c r="Q815" s="87" t="s">
        <v>15</v>
      </c>
      <c r="R815" s="87">
        <v>262.10000000000002</v>
      </c>
      <c r="S815" s="87" t="s">
        <v>14</v>
      </c>
      <c r="T815" s="87">
        <v>100</v>
      </c>
      <c r="U815" s="87" t="s">
        <v>0</v>
      </c>
      <c r="V815" s="87">
        <f>VLOOKUP(B815,'[1]Config_Svol-Sarea-DM'!$I$2:$M$190,4,FALSE)</f>
        <v>650</v>
      </c>
      <c r="W815" s="87">
        <f>VLOOKUP(B815,'[1]Config_Svol-Sarea-DM'!$I$2:$M$190,5,FALSE)</f>
        <v>9.2899999999999996E-2</v>
      </c>
      <c r="X815" s="89"/>
      <c r="Y815" s="95" t="s">
        <v>1504</v>
      </c>
      <c r="Z815" s="87">
        <f>VLOOKUP(B815,'[1]Config_Svol-Sarea-DM'!$I$2:$M$190,2,FALSE)</f>
        <v>5.5999999999999995E-4</v>
      </c>
      <c r="AA815" s="87">
        <f>VLOOKUP(B815,'[1]Config_Svol-Sarea-DM'!$I$2:$M$190,3,FALSE)</f>
        <v>2.1000000000000001E-4</v>
      </c>
      <c r="AB815" s="90"/>
      <c r="AC815" s="87" t="s">
        <v>1496</v>
      </c>
      <c r="AD815" s="87">
        <f>VLOOKUP(B815,'[1]Wet|Dry-qPCR'!$E$1:$L$167,8,FALSE)</f>
        <v>3.6861074705111887E-3</v>
      </c>
      <c r="AE815" s="87" t="s">
        <v>1500</v>
      </c>
    </row>
    <row r="816" spans="1:31">
      <c r="A816" s="86" t="s">
        <v>111</v>
      </c>
      <c r="B816" s="86" t="s">
        <v>1319</v>
      </c>
      <c r="C816" s="88">
        <v>45195</v>
      </c>
      <c r="D816" s="87" t="s">
        <v>146</v>
      </c>
      <c r="E816" s="87">
        <v>4</v>
      </c>
      <c r="F816" s="87" t="s">
        <v>20</v>
      </c>
      <c r="G816" s="87" t="s">
        <v>9</v>
      </c>
      <c r="H816" s="87" t="s">
        <v>764</v>
      </c>
      <c r="I816" s="87" t="s">
        <v>18</v>
      </c>
      <c r="J816" s="87" t="s">
        <v>7</v>
      </c>
      <c r="K816" s="87" t="s">
        <v>95</v>
      </c>
      <c r="L816" s="89">
        <v>9.2202153403884779</v>
      </c>
      <c r="M816" s="87" t="s">
        <v>17</v>
      </c>
      <c r="N816" s="87" t="s">
        <v>16</v>
      </c>
      <c r="O816" s="87">
        <v>1</v>
      </c>
      <c r="P816" s="87" t="s">
        <v>3</v>
      </c>
      <c r="Q816" s="87" t="s">
        <v>15</v>
      </c>
      <c r="R816" s="87">
        <v>267.29999999999995</v>
      </c>
      <c r="S816" s="87" t="s">
        <v>14</v>
      </c>
      <c r="T816" s="87">
        <v>100</v>
      </c>
      <c r="U816" s="87" t="s">
        <v>0</v>
      </c>
      <c r="V816" s="87">
        <f>VLOOKUP(B816,'[1]Config_Svol-Sarea-DM'!$I$2:$M$190,4,FALSE)</f>
        <v>650</v>
      </c>
      <c r="W816" s="87">
        <f>VLOOKUP(B816,'[1]Config_Svol-Sarea-DM'!$I$2:$M$190,5,FALSE)</f>
        <v>9.2899999999999996E-2</v>
      </c>
      <c r="X816" s="89"/>
      <c r="Y816" s="95" t="s">
        <v>1504</v>
      </c>
      <c r="Z816" s="87">
        <f>VLOOKUP(B816,'[1]Config_Svol-Sarea-DM'!$I$2:$M$190,2,FALSE)</f>
        <v>5.5999999999999995E-4</v>
      </c>
      <c r="AA816" s="87">
        <f>VLOOKUP(B816,'[1]Config_Svol-Sarea-DM'!$I$2:$M$190,3,FALSE)</f>
        <v>2.1000000000000001E-4</v>
      </c>
      <c r="AB816" s="90"/>
      <c r="AC816" s="87" t="s">
        <v>1496</v>
      </c>
      <c r="AD816" s="87">
        <f>VLOOKUP(B816,'[1]Wet|Dry-qPCR'!$E$1:$L$167,8,FALSE)</f>
        <v>3.6861074705111887E-3</v>
      </c>
      <c r="AE816" s="87" t="s">
        <v>1500</v>
      </c>
    </row>
    <row r="817" spans="1:31">
      <c r="A817" s="86" t="s">
        <v>106</v>
      </c>
      <c r="B817" s="86" t="s">
        <v>1320</v>
      </c>
      <c r="C817" s="88">
        <v>45195</v>
      </c>
      <c r="D817" s="87" t="s">
        <v>146</v>
      </c>
      <c r="E817" s="87">
        <v>4</v>
      </c>
      <c r="F817" s="87" t="s">
        <v>24</v>
      </c>
      <c r="G817" s="87" t="s">
        <v>23</v>
      </c>
      <c r="H817" s="87" t="s">
        <v>19</v>
      </c>
      <c r="I817" s="87" t="s">
        <v>32</v>
      </c>
      <c r="J817" s="87" t="s">
        <v>7</v>
      </c>
      <c r="K817" s="87" t="s">
        <v>95</v>
      </c>
      <c r="L817" s="89">
        <v>0</v>
      </c>
      <c r="M817" s="87" t="s">
        <v>17</v>
      </c>
      <c r="N817" s="87" t="s">
        <v>4</v>
      </c>
      <c r="O817" s="87">
        <v>1</v>
      </c>
      <c r="P817" s="87" t="s">
        <v>3</v>
      </c>
      <c r="Q817" s="87" t="s">
        <v>15</v>
      </c>
      <c r="R817" s="87">
        <v>290.5</v>
      </c>
      <c r="S817" s="87" t="s">
        <v>14</v>
      </c>
      <c r="T817" s="87">
        <v>100</v>
      </c>
      <c r="U817" s="87" t="s">
        <v>0</v>
      </c>
      <c r="V817" s="87"/>
      <c r="W817" s="87"/>
      <c r="X817" s="89"/>
      <c r="Y817" s="87"/>
      <c r="AA817" s="87"/>
      <c r="AB817" s="90"/>
      <c r="AC817" s="87"/>
      <c r="AD817" s="87">
        <f>VLOOKUP(B817,'[1]Wet|Dry-qPCR'!$E$1:$L$167,8,FALSE)</f>
        <v>4.4578313253009811E-4</v>
      </c>
      <c r="AE817" s="87" t="s">
        <v>1501</v>
      </c>
    </row>
    <row r="818" spans="1:31">
      <c r="A818" s="86" t="s">
        <v>105</v>
      </c>
      <c r="B818" s="86" t="s">
        <v>1320</v>
      </c>
      <c r="C818" s="88">
        <v>45195</v>
      </c>
      <c r="D818" s="87" t="s">
        <v>146</v>
      </c>
      <c r="E818" s="87">
        <v>4</v>
      </c>
      <c r="F818" s="87" t="s">
        <v>24</v>
      </c>
      <c r="G818" s="87" t="s">
        <v>23</v>
      </c>
      <c r="H818" s="87" t="s">
        <v>19</v>
      </c>
      <c r="I818" s="87" t="s">
        <v>32</v>
      </c>
      <c r="J818" s="87" t="s">
        <v>7</v>
      </c>
      <c r="K818" s="87" t="s">
        <v>95</v>
      </c>
      <c r="L818" s="89">
        <v>0.39614237184765971</v>
      </c>
      <c r="M818" s="87" t="s">
        <v>17</v>
      </c>
      <c r="N818" s="87" t="s">
        <v>4</v>
      </c>
      <c r="O818" s="87">
        <v>1</v>
      </c>
      <c r="P818" s="87" t="s">
        <v>3</v>
      </c>
      <c r="Q818" s="87" t="s">
        <v>15</v>
      </c>
      <c r="R818" s="87">
        <v>252.8</v>
      </c>
      <c r="S818" s="87" t="s">
        <v>14</v>
      </c>
      <c r="T818" s="87">
        <v>100</v>
      </c>
      <c r="U818" s="87" t="s">
        <v>0</v>
      </c>
      <c r="V818" s="87"/>
      <c r="W818" s="87"/>
      <c r="X818" s="89"/>
      <c r="Y818" s="87"/>
      <c r="AA818" s="87"/>
      <c r="AB818" s="90"/>
      <c r="AC818" s="87"/>
      <c r="AD818" s="87">
        <f>VLOOKUP(B818,'[1]Wet|Dry-qPCR'!$E$1:$L$167,8,FALSE)</f>
        <v>4.4578313253009811E-4</v>
      </c>
      <c r="AE818" s="87" t="s">
        <v>1501</v>
      </c>
    </row>
    <row r="819" spans="1:31">
      <c r="A819" s="86" t="s">
        <v>108</v>
      </c>
      <c r="B819" s="86" t="s">
        <v>1321</v>
      </c>
      <c r="C819" s="88">
        <v>45195</v>
      </c>
      <c r="D819" s="87" t="s">
        <v>146</v>
      </c>
      <c r="E819" s="87">
        <v>4</v>
      </c>
      <c r="F819" s="87" t="s">
        <v>24</v>
      </c>
      <c r="G819" s="87" t="s">
        <v>23</v>
      </c>
      <c r="H819" s="87" t="s">
        <v>37</v>
      </c>
      <c r="I819" s="87" t="s">
        <v>8</v>
      </c>
      <c r="J819" s="87" t="s">
        <v>7</v>
      </c>
      <c r="K819" s="87" t="s">
        <v>95</v>
      </c>
      <c r="L819" s="89">
        <v>9.283525486514994E-3</v>
      </c>
      <c r="M819" s="87" t="s">
        <v>17</v>
      </c>
      <c r="N819" s="87" t="s">
        <v>16</v>
      </c>
      <c r="O819" s="87">
        <v>1</v>
      </c>
      <c r="P819" s="87" t="s">
        <v>3</v>
      </c>
      <c r="Q819" s="87" t="s">
        <v>15</v>
      </c>
      <c r="R819" s="87">
        <v>211.7</v>
      </c>
      <c r="S819" s="87" t="s">
        <v>14</v>
      </c>
      <c r="T819" s="87">
        <v>100</v>
      </c>
      <c r="U819" s="87" t="s">
        <v>0</v>
      </c>
      <c r="V819" s="87"/>
      <c r="W819" s="87"/>
      <c r="X819" s="89"/>
      <c r="Y819" s="87"/>
      <c r="AA819" s="87"/>
      <c r="AB819" s="90"/>
      <c r="AC819" s="87"/>
      <c r="AD819" s="87">
        <f>VLOOKUP(B819,'[1]Wet|Dry-qPCR'!$E$1:$L$167,8,FALSE)</f>
        <v>1.0112757243262384E-3</v>
      </c>
      <c r="AE819" s="87" t="s">
        <v>1501</v>
      </c>
    </row>
    <row r="820" spans="1:31">
      <c r="A820" s="86" t="s">
        <v>107</v>
      </c>
      <c r="B820" s="86" t="s">
        <v>1321</v>
      </c>
      <c r="C820" s="88">
        <v>45195</v>
      </c>
      <c r="D820" s="87" t="s">
        <v>146</v>
      </c>
      <c r="E820" s="87">
        <v>4</v>
      </c>
      <c r="F820" s="87" t="s">
        <v>24</v>
      </c>
      <c r="G820" s="87" t="s">
        <v>23</v>
      </c>
      <c r="H820" s="87" t="s">
        <v>37</v>
      </c>
      <c r="I820" s="87" t="s">
        <v>8</v>
      </c>
      <c r="J820" s="87" t="s">
        <v>7</v>
      </c>
      <c r="K820" s="87" t="s">
        <v>95</v>
      </c>
      <c r="L820" s="89">
        <v>1.0151252229140049</v>
      </c>
      <c r="M820" s="87" t="s">
        <v>17</v>
      </c>
      <c r="N820" s="87" t="s">
        <v>16</v>
      </c>
      <c r="O820" s="87">
        <v>1</v>
      </c>
      <c r="P820" s="87" t="s">
        <v>3</v>
      </c>
      <c r="Q820" s="87" t="s">
        <v>15</v>
      </c>
      <c r="R820" s="87">
        <v>265.40000000000003</v>
      </c>
      <c r="S820" s="87" t="s">
        <v>14</v>
      </c>
      <c r="T820" s="87">
        <v>100</v>
      </c>
      <c r="U820" s="87" t="s">
        <v>0</v>
      </c>
      <c r="V820" s="87"/>
      <c r="W820" s="87"/>
      <c r="X820" s="89"/>
      <c r="Y820" s="87"/>
      <c r="AA820" s="87"/>
      <c r="AB820" s="90"/>
      <c r="AC820" s="87"/>
      <c r="AD820" s="87">
        <f>VLOOKUP(B820,'[1]Wet|Dry-qPCR'!$E$1:$L$167,8,FALSE)</f>
        <v>1.0112757243262384E-3</v>
      </c>
      <c r="AE820" s="87" t="s">
        <v>1501</v>
      </c>
    </row>
    <row r="821" spans="1:31">
      <c r="A821" s="86" t="s">
        <v>148</v>
      </c>
      <c r="B821" s="86" t="s">
        <v>1512</v>
      </c>
      <c r="C821" s="88">
        <v>45195</v>
      </c>
      <c r="D821" s="87" t="s">
        <v>146</v>
      </c>
      <c r="E821" s="87">
        <v>4</v>
      </c>
      <c r="F821" s="87" t="s">
        <v>10</v>
      </c>
      <c r="G821" s="87" t="s">
        <v>147</v>
      </c>
      <c r="H821" s="87" t="s">
        <v>8</v>
      </c>
      <c r="I821" s="87" t="s">
        <v>8</v>
      </c>
      <c r="J821" s="87" t="s">
        <v>76</v>
      </c>
      <c r="K821" s="87" t="s">
        <v>95</v>
      </c>
      <c r="L821" s="89">
        <v>0</v>
      </c>
      <c r="M821" s="87" t="s">
        <v>5</v>
      </c>
      <c r="N821" s="87" t="s">
        <v>4</v>
      </c>
      <c r="O821" s="87">
        <v>1</v>
      </c>
      <c r="P821" s="87" t="s">
        <v>3</v>
      </c>
      <c r="Q821" s="87" t="s">
        <v>2</v>
      </c>
      <c r="R821" s="87">
        <v>100</v>
      </c>
      <c r="S821" s="87" t="s">
        <v>1</v>
      </c>
      <c r="T821" s="87">
        <v>100</v>
      </c>
      <c r="U821" s="87" t="s">
        <v>0</v>
      </c>
      <c r="V821" s="87"/>
      <c r="W821" s="87"/>
      <c r="X821" s="89"/>
      <c r="Y821" s="87"/>
      <c r="AA821" s="87"/>
      <c r="AB821" s="90"/>
      <c r="AC821" s="87"/>
      <c r="AD821" s="87"/>
    </row>
    <row r="822" spans="1:31">
      <c r="A822" s="86" t="s">
        <v>98</v>
      </c>
      <c r="B822" s="86" t="s">
        <v>1513</v>
      </c>
      <c r="C822" s="88">
        <v>45195</v>
      </c>
      <c r="D822" s="87" t="s">
        <v>146</v>
      </c>
      <c r="E822" s="87">
        <v>4</v>
      </c>
      <c r="F822" s="87" t="s">
        <v>10</v>
      </c>
      <c r="G822" s="87" t="s">
        <v>23</v>
      </c>
      <c r="H822" s="87" t="s">
        <v>8</v>
      </c>
      <c r="I822" s="87" t="s">
        <v>8</v>
      </c>
      <c r="J822" s="87" t="s">
        <v>7</v>
      </c>
      <c r="K822" s="87" t="s">
        <v>95</v>
      </c>
      <c r="L822" s="89">
        <v>0</v>
      </c>
      <c r="M822" s="87" t="s">
        <v>5</v>
      </c>
      <c r="N822" s="87" t="s">
        <v>4</v>
      </c>
      <c r="O822" s="87">
        <v>1</v>
      </c>
      <c r="P822" s="87" t="s">
        <v>3</v>
      </c>
      <c r="Q822" s="87" t="s">
        <v>2</v>
      </c>
      <c r="R822" s="87">
        <v>100</v>
      </c>
      <c r="S822" s="87" t="s">
        <v>1</v>
      </c>
      <c r="T822" s="87">
        <v>100</v>
      </c>
      <c r="U822" s="87" t="s">
        <v>0</v>
      </c>
      <c r="V822" s="87"/>
      <c r="W822" s="87"/>
      <c r="X822" s="89"/>
      <c r="Y822" s="87"/>
      <c r="AA822" s="87"/>
      <c r="AB822" s="90"/>
      <c r="AC822" s="87"/>
      <c r="AD822" s="87"/>
    </row>
    <row r="823" spans="1:31">
      <c r="A823" s="86" t="s">
        <v>97</v>
      </c>
      <c r="B823" s="86" t="s">
        <v>1513</v>
      </c>
      <c r="C823" s="88">
        <v>45195</v>
      </c>
      <c r="D823" s="87" t="s">
        <v>146</v>
      </c>
      <c r="E823" s="87">
        <v>4</v>
      </c>
      <c r="F823" s="87" t="s">
        <v>10</v>
      </c>
      <c r="G823" s="87" t="s">
        <v>23</v>
      </c>
      <c r="H823" s="87" t="s">
        <v>8</v>
      </c>
      <c r="I823" s="87" t="s">
        <v>8</v>
      </c>
      <c r="J823" s="87" t="s">
        <v>7</v>
      </c>
      <c r="K823" s="87" t="s">
        <v>95</v>
      </c>
      <c r="L823" s="89">
        <v>0</v>
      </c>
      <c r="M823" s="87" t="s">
        <v>5</v>
      </c>
      <c r="N823" s="87" t="s">
        <v>4</v>
      </c>
      <c r="O823" s="87">
        <v>1</v>
      </c>
      <c r="P823" s="87" t="s">
        <v>3</v>
      </c>
      <c r="Q823" s="87" t="s">
        <v>2</v>
      </c>
      <c r="R823" s="87">
        <v>100</v>
      </c>
      <c r="S823" s="87" t="s">
        <v>1</v>
      </c>
      <c r="T823" s="87">
        <v>100</v>
      </c>
      <c r="U823" s="87" t="s">
        <v>0</v>
      </c>
      <c r="V823" s="87"/>
      <c r="W823" s="87"/>
      <c r="X823" s="89"/>
      <c r="Y823" s="87"/>
      <c r="AA823" s="87"/>
      <c r="AB823" s="90"/>
      <c r="AC823" s="87"/>
      <c r="AD823" s="87"/>
    </row>
    <row r="824" spans="1:31">
      <c r="A824" s="86" t="s">
        <v>102</v>
      </c>
      <c r="B824" s="86" t="s">
        <v>1475</v>
      </c>
      <c r="C824" s="88">
        <v>45195</v>
      </c>
      <c r="D824" s="87" t="s">
        <v>146</v>
      </c>
      <c r="E824" s="87">
        <v>4</v>
      </c>
      <c r="F824" s="87" t="s">
        <v>24</v>
      </c>
      <c r="G824" s="87" t="s">
        <v>23</v>
      </c>
      <c r="H824" s="87" t="s">
        <v>764</v>
      </c>
      <c r="I824" s="87" t="s">
        <v>27</v>
      </c>
      <c r="J824" s="87" t="s">
        <v>7</v>
      </c>
      <c r="K824" s="87" t="s">
        <v>95</v>
      </c>
      <c r="L824" s="89">
        <v>0</v>
      </c>
      <c r="M824" s="87" t="s">
        <v>5</v>
      </c>
      <c r="N824" s="87" t="s">
        <v>4</v>
      </c>
      <c r="O824" s="87">
        <v>1</v>
      </c>
      <c r="P824" s="87" t="s">
        <v>3</v>
      </c>
      <c r="Q824" s="87" t="s">
        <v>2</v>
      </c>
      <c r="R824" s="87">
        <v>100</v>
      </c>
      <c r="S824" s="87" t="s">
        <v>1</v>
      </c>
      <c r="T824" s="87">
        <v>100</v>
      </c>
      <c r="U824" s="87" t="s">
        <v>0</v>
      </c>
      <c r="V824" s="87"/>
      <c r="W824" s="87"/>
      <c r="X824" s="89"/>
      <c r="Y824" s="87"/>
      <c r="AA824" s="87"/>
      <c r="AB824" s="90"/>
      <c r="AC824" s="87"/>
      <c r="AD824" s="87"/>
    </row>
    <row r="825" spans="1:31">
      <c r="A825" s="86" t="s">
        <v>101</v>
      </c>
      <c r="B825" s="86" t="s">
        <v>1475</v>
      </c>
      <c r="C825" s="88">
        <v>45195</v>
      </c>
      <c r="D825" s="87" t="s">
        <v>146</v>
      </c>
      <c r="E825" s="87">
        <v>4</v>
      </c>
      <c r="F825" s="87" t="s">
        <v>24</v>
      </c>
      <c r="G825" s="87" t="s">
        <v>23</v>
      </c>
      <c r="H825" s="87" t="s">
        <v>764</v>
      </c>
      <c r="I825" s="87" t="s">
        <v>27</v>
      </c>
      <c r="J825" s="87" t="s">
        <v>7</v>
      </c>
      <c r="K825" s="87" t="s">
        <v>95</v>
      </c>
      <c r="L825" s="89">
        <v>0</v>
      </c>
      <c r="M825" s="87" t="s">
        <v>5</v>
      </c>
      <c r="N825" s="87" t="s">
        <v>4</v>
      </c>
      <c r="O825" s="87">
        <v>1</v>
      </c>
      <c r="P825" s="87" t="s">
        <v>3</v>
      </c>
      <c r="Q825" s="87" t="s">
        <v>2</v>
      </c>
      <c r="R825" s="87">
        <v>100</v>
      </c>
      <c r="S825" s="87" t="s">
        <v>1</v>
      </c>
      <c r="T825" s="87">
        <v>100</v>
      </c>
      <c r="U825" s="87" t="s">
        <v>0</v>
      </c>
      <c r="V825" s="87"/>
      <c r="W825" s="87"/>
      <c r="X825" s="89"/>
      <c r="Y825" s="87"/>
      <c r="AA825" s="87"/>
      <c r="AB825" s="90"/>
      <c r="AC825" s="87"/>
      <c r="AD825" s="87"/>
    </row>
    <row r="826" spans="1:31">
      <c r="A826" s="86" t="s">
        <v>100</v>
      </c>
      <c r="B826" s="86" t="s">
        <v>1476</v>
      </c>
      <c r="C826" s="88">
        <v>45195</v>
      </c>
      <c r="D826" s="87" t="s">
        <v>146</v>
      </c>
      <c r="E826" s="87">
        <v>4</v>
      </c>
      <c r="F826" s="87" t="s">
        <v>24</v>
      </c>
      <c r="G826" s="87" t="s">
        <v>23</v>
      </c>
      <c r="H826" s="87" t="s">
        <v>764</v>
      </c>
      <c r="I826" s="87" t="s">
        <v>18</v>
      </c>
      <c r="J826" s="87" t="s">
        <v>7</v>
      </c>
      <c r="K826" s="87" t="s">
        <v>95</v>
      </c>
      <c r="L826" s="89">
        <v>0</v>
      </c>
      <c r="M826" s="87" t="s">
        <v>5</v>
      </c>
      <c r="N826" s="87" t="s">
        <v>4</v>
      </c>
      <c r="O826" s="87">
        <v>1</v>
      </c>
      <c r="P826" s="87" t="s">
        <v>3</v>
      </c>
      <c r="Q826" s="87" t="s">
        <v>2</v>
      </c>
      <c r="R826" s="87">
        <v>100</v>
      </c>
      <c r="S826" s="87" t="s">
        <v>1</v>
      </c>
      <c r="T826" s="87">
        <v>100</v>
      </c>
      <c r="U826" s="87" t="s">
        <v>0</v>
      </c>
      <c r="V826" s="87"/>
      <c r="W826" s="87"/>
      <c r="X826" s="89"/>
      <c r="Y826" s="87"/>
      <c r="AA826" s="87"/>
      <c r="AB826" s="90"/>
      <c r="AC826" s="87"/>
      <c r="AD826" s="87"/>
    </row>
    <row r="827" spans="1:31">
      <c r="A827" s="86" t="s">
        <v>99</v>
      </c>
      <c r="B827" s="86" t="s">
        <v>1476</v>
      </c>
      <c r="C827" s="88">
        <v>45195</v>
      </c>
      <c r="D827" s="87" t="s">
        <v>146</v>
      </c>
      <c r="E827" s="87">
        <v>4</v>
      </c>
      <c r="F827" s="87" t="s">
        <v>24</v>
      </c>
      <c r="G827" s="87" t="s">
        <v>23</v>
      </c>
      <c r="H827" s="87" t="s">
        <v>764</v>
      </c>
      <c r="I827" s="87" t="s">
        <v>18</v>
      </c>
      <c r="J827" s="87" t="s">
        <v>7</v>
      </c>
      <c r="K827" s="87" t="s">
        <v>95</v>
      </c>
      <c r="L827" s="89">
        <v>0</v>
      </c>
      <c r="M827" s="87" t="s">
        <v>5</v>
      </c>
      <c r="N827" s="87" t="s">
        <v>4</v>
      </c>
      <c r="O827" s="87">
        <v>1</v>
      </c>
      <c r="P827" s="87" t="s">
        <v>3</v>
      </c>
      <c r="Q827" s="87" t="s">
        <v>2</v>
      </c>
      <c r="R827" s="87">
        <v>100</v>
      </c>
      <c r="S827" s="87" t="s">
        <v>1</v>
      </c>
      <c r="T827" s="87">
        <v>100</v>
      </c>
      <c r="U827" s="87" t="s">
        <v>0</v>
      </c>
      <c r="V827" s="87"/>
      <c r="W827" s="87"/>
      <c r="X827" s="89"/>
      <c r="Y827" s="87"/>
      <c r="AA827" s="87"/>
      <c r="AB827" s="90"/>
      <c r="AC827" s="87"/>
      <c r="AD827" s="87"/>
    </row>
    <row r="828" spans="1:31">
      <c r="A828" s="86" t="s">
        <v>104</v>
      </c>
      <c r="B828" s="86" t="s">
        <v>1471</v>
      </c>
      <c r="C828" s="88">
        <v>45195</v>
      </c>
      <c r="D828" s="87" t="s">
        <v>146</v>
      </c>
      <c r="E828" s="87">
        <v>4</v>
      </c>
      <c r="F828" s="87" t="s">
        <v>24</v>
      </c>
      <c r="G828" s="87" t="s">
        <v>23</v>
      </c>
      <c r="H828" s="87" t="s">
        <v>764</v>
      </c>
      <c r="I828" s="87" t="s">
        <v>8</v>
      </c>
      <c r="J828" s="87" t="s">
        <v>7</v>
      </c>
      <c r="K828" s="87" t="s">
        <v>95</v>
      </c>
      <c r="L828" s="89">
        <v>0</v>
      </c>
      <c r="M828" s="87" t="s">
        <v>5</v>
      </c>
      <c r="N828" s="87" t="s">
        <v>4</v>
      </c>
      <c r="O828" s="87">
        <v>1</v>
      </c>
      <c r="P828" s="87" t="s">
        <v>3</v>
      </c>
      <c r="Q828" s="87" t="s">
        <v>2</v>
      </c>
      <c r="R828" s="87">
        <v>100</v>
      </c>
      <c r="S828" s="87" t="s">
        <v>1</v>
      </c>
      <c r="T828" s="87">
        <v>100</v>
      </c>
      <c r="U828" s="87" t="s">
        <v>0</v>
      </c>
      <c r="V828" s="87"/>
      <c r="W828" s="87"/>
      <c r="X828" s="89"/>
      <c r="Y828" s="87"/>
      <c r="AA828" s="87"/>
      <c r="AB828" s="90"/>
      <c r="AC828" s="87"/>
      <c r="AD828" s="87"/>
    </row>
    <row r="829" spans="1:31">
      <c r="A829" s="86" t="s">
        <v>103</v>
      </c>
      <c r="B829" s="86" t="s">
        <v>1471</v>
      </c>
      <c r="C829" s="88">
        <v>45195</v>
      </c>
      <c r="D829" s="87" t="s">
        <v>146</v>
      </c>
      <c r="E829" s="87">
        <v>4</v>
      </c>
      <c r="F829" s="87" t="s">
        <v>24</v>
      </c>
      <c r="G829" s="87" t="s">
        <v>23</v>
      </c>
      <c r="H829" s="87" t="s">
        <v>764</v>
      </c>
      <c r="I829" s="87" t="s">
        <v>8</v>
      </c>
      <c r="J829" s="87" t="s">
        <v>7</v>
      </c>
      <c r="K829" s="87" t="s">
        <v>95</v>
      </c>
      <c r="L829" s="89">
        <v>0</v>
      </c>
      <c r="M829" s="87" t="s">
        <v>5</v>
      </c>
      <c r="N829" s="87" t="s">
        <v>4</v>
      </c>
      <c r="O829" s="87">
        <v>1</v>
      </c>
      <c r="P829" s="87" t="s">
        <v>3</v>
      </c>
      <c r="Q829" s="87" t="s">
        <v>2</v>
      </c>
      <c r="R829" s="87">
        <v>100</v>
      </c>
      <c r="S829" s="87" t="s">
        <v>1</v>
      </c>
      <c r="T829" s="87">
        <v>100</v>
      </c>
      <c r="U829" s="87" t="s">
        <v>0</v>
      </c>
      <c r="V829" s="87"/>
      <c r="W829" s="87"/>
      <c r="X829" s="89"/>
      <c r="Y829" s="87"/>
      <c r="AA829" s="87"/>
      <c r="AB829" s="90"/>
      <c r="AC829" s="87"/>
      <c r="AD829" s="87"/>
    </row>
    <row r="830" spans="1:31">
      <c r="A830" s="86" t="s">
        <v>139</v>
      </c>
      <c r="B830" s="86" t="s">
        <v>1323</v>
      </c>
      <c r="C830" s="88">
        <v>45195</v>
      </c>
      <c r="D830" s="87" t="s">
        <v>146</v>
      </c>
      <c r="E830" s="87">
        <v>4</v>
      </c>
      <c r="F830" s="87" t="s">
        <v>47</v>
      </c>
      <c r="G830" s="87" t="s">
        <v>9</v>
      </c>
      <c r="H830" s="87" t="s">
        <v>8</v>
      </c>
      <c r="I830" s="87" t="s">
        <v>68</v>
      </c>
      <c r="J830" s="87" t="s">
        <v>7</v>
      </c>
      <c r="K830" s="87" t="s">
        <v>95</v>
      </c>
      <c r="L830" s="89">
        <v>0.51891622234187096</v>
      </c>
      <c r="M830" s="87" t="s">
        <v>17</v>
      </c>
      <c r="N830" s="87" t="s">
        <v>16</v>
      </c>
      <c r="O830" s="87">
        <v>1</v>
      </c>
      <c r="P830" s="87" t="s">
        <v>3</v>
      </c>
      <c r="Q830" s="87" t="s">
        <v>15</v>
      </c>
      <c r="R830" s="87">
        <v>203.6</v>
      </c>
      <c r="S830" s="87" t="s">
        <v>14</v>
      </c>
      <c r="T830" s="87">
        <v>100</v>
      </c>
      <c r="U830" s="87" t="s">
        <v>0</v>
      </c>
      <c r="V830" s="87">
        <f>VLOOKUP(B830,'[1]Config_Svol-Sarea-DM'!$I$2:$M$190,4,FALSE)</f>
        <v>700</v>
      </c>
      <c r="W830" s="87">
        <f>VLOOKUP(B830,'[1]Config_Svol-Sarea-DM'!$I$2:$M$190,5,FALSE)</f>
        <v>7.3099999999999997E-3</v>
      </c>
      <c r="X830" s="89"/>
      <c r="Y830" s="95" t="s">
        <v>1504</v>
      </c>
      <c r="Z830" s="87">
        <f>VLOOKUP(B830,'[1]Config_Svol-Sarea-DM'!$I$2:$M$190,2,FALSE)</f>
        <v>4.4000000000000003E-3</v>
      </c>
      <c r="AA830" s="87">
        <f>VLOOKUP(B830,'[1]Config_Svol-Sarea-DM'!$I$2:$M$190,3,FALSE)</f>
        <v>8.0999999999999996E-4</v>
      </c>
      <c r="AB830" s="90"/>
      <c r="AC830" s="87" t="s">
        <v>1496</v>
      </c>
      <c r="AD830" s="87">
        <f>VLOOKUP(B830,'[1]Wet|Dry-qPCR'!$E$1:$L$167,8,FALSE)</f>
        <v>6.8011728006640163E-3</v>
      </c>
      <c r="AE830" s="87" t="s">
        <v>1500</v>
      </c>
    </row>
    <row r="831" spans="1:31">
      <c r="A831" s="86" t="s">
        <v>138</v>
      </c>
      <c r="B831" s="86" t="s">
        <v>1323</v>
      </c>
      <c r="C831" s="88">
        <v>45195</v>
      </c>
      <c r="D831" s="87" t="s">
        <v>146</v>
      </c>
      <c r="E831" s="87">
        <v>4</v>
      </c>
      <c r="F831" s="87" t="s">
        <v>47</v>
      </c>
      <c r="G831" s="87" t="s">
        <v>9</v>
      </c>
      <c r="H831" s="87" t="s">
        <v>8</v>
      </c>
      <c r="I831" s="87" t="s">
        <v>68</v>
      </c>
      <c r="J831" s="87" t="s">
        <v>7</v>
      </c>
      <c r="K831" s="87" t="s">
        <v>95</v>
      </c>
      <c r="L831" s="89">
        <v>1.6937380780519513</v>
      </c>
      <c r="M831" s="87" t="s">
        <v>17</v>
      </c>
      <c r="N831" s="87" t="s">
        <v>16</v>
      </c>
      <c r="O831" s="87">
        <v>1</v>
      </c>
      <c r="P831" s="87" t="s">
        <v>3</v>
      </c>
      <c r="Q831" s="87" t="s">
        <v>15</v>
      </c>
      <c r="R831" s="87">
        <v>290.10000000000002</v>
      </c>
      <c r="S831" s="87" t="s">
        <v>14</v>
      </c>
      <c r="T831" s="87">
        <v>100</v>
      </c>
      <c r="U831" s="87" t="s">
        <v>0</v>
      </c>
      <c r="V831" s="87">
        <f>VLOOKUP(B831,'[1]Config_Svol-Sarea-DM'!$I$2:$M$190,4,FALSE)</f>
        <v>700</v>
      </c>
      <c r="W831" s="87">
        <f>VLOOKUP(B831,'[1]Config_Svol-Sarea-DM'!$I$2:$M$190,5,FALSE)</f>
        <v>7.3099999999999997E-3</v>
      </c>
      <c r="X831" s="89"/>
      <c r="Y831" s="95" t="s">
        <v>1504</v>
      </c>
      <c r="Z831" s="87">
        <f>VLOOKUP(B831,'[1]Config_Svol-Sarea-DM'!$I$2:$M$190,2,FALSE)</f>
        <v>4.4000000000000003E-3</v>
      </c>
      <c r="AA831" s="87">
        <f>VLOOKUP(B831,'[1]Config_Svol-Sarea-DM'!$I$2:$M$190,3,FALSE)</f>
        <v>8.0999999999999996E-4</v>
      </c>
      <c r="AB831" s="90"/>
      <c r="AC831" s="87" t="s">
        <v>1496</v>
      </c>
      <c r="AD831" s="87">
        <f>VLOOKUP(B831,'[1]Wet|Dry-qPCR'!$E$1:$L$167,8,FALSE)</f>
        <v>6.8011728006640163E-3</v>
      </c>
      <c r="AE831" s="87" t="s">
        <v>1500</v>
      </c>
    </row>
    <row r="832" spans="1:31">
      <c r="A832" s="86" t="s">
        <v>137</v>
      </c>
      <c r="B832" s="86" t="s">
        <v>1324</v>
      </c>
      <c r="C832" s="88">
        <v>45195</v>
      </c>
      <c r="D832" s="87" t="s">
        <v>146</v>
      </c>
      <c r="E832" s="87">
        <v>4</v>
      </c>
      <c r="F832" s="87" t="s">
        <v>47</v>
      </c>
      <c r="G832" s="87" t="s">
        <v>9</v>
      </c>
      <c r="H832" s="87" t="s">
        <v>8</v>
      </c>
      <c r="I832" s="87" t="s">
        <v>65</v>
      </c>
      <c r="J832" s="87" t="s">
        <v>7</v>
      </c>
      <c r="K832" s="87" t="s">
        <v>95</v>
      </c>
      <c r="L832" s="89">
        <v>68.567393145223306</v>
      </c>
      <c r="M832" s="87" t="s">
        <v>17</v>
      </c>
      <c r="N832" s="87" t="s">
        <v>16</v>
      </c>
      <c r="O832" s="87">
        <v>1</v>
      </c>
      <c r="P832" s="87" t="s">
        <v>3</v>
      </c>
      <c r="Q832" s="87" t="s">
        <v>15</v>
      </c>
      <c r="R832" s="87">
        <v>254</v>
      </c>
      <c r="S832" s="87" t="s">
        <v>14</v>
      </c>
      <c r="T832" s="87">
        <v>100</v>
      </c>
      <c r="U832" s="87" t="s">
        <v>0</v>
      </c>
      <c r="V832" s="87">
        <f>VLOOKUP(B832,'[1]Config_Svol-Sarea-DM'!$I$2:$M$190,4,FALSE)</f>
        <v>700</v>
      </c>
      <c r="W832" s="87">
        <f>VLOOKUP(B832,'[1]Config_Svol-Sarea-DM'!$I$2:$M$190,5,FALSE)</f>
        <v>7.3099999999999997E-3</v>
      </c>
      <c r="X832" s="89"/>
      <c r="Y832" s="95" t="s">
        <v>1504</v>
      </c>
      <c r="Z832" s="87">
        <f>VLOOKUP(B832,'[1]Config_Svol-Sarea-DM'!$I$2:$M$190,2,FALSE)</f>
        <v>2E-3</v>
      </c>
      <c r="AA832" s="87">
        <f>VLOOKUP(B832,'[1]Config_Svol-Sarea-DM'!$I$2:$M$190,3,FALSE)</f>
        <v>4.4999999999999999E-4</v>
      </c>
      <c r="AB832" s="90"/>
      <c r="AC832" s="87" t="s">
        <v>1496</v>
      </c>
      <c r="AD832" s="87">
        <f>VLOOKUP(B832,'[1]Wet|Dry-qPCR'!$E$1:$L$167,8,FALSE)</f>
        <v>7.5200220587316562E-4</v>
      </c>
      <c r="AE832" s="87" t="s">
        <v>1500</v>
      </c>
    </row>
    <row r="833" spans="1:31">
      <c r="A833" s="86" t="s">
        <v>136</v>
      </c>
      <c r="B833" s="86" t="s">
        <v>1324</v>
      </c>
      <c r="C833" s="88">
        <v>45195</v>
      </c>
      <c r="D833" s="87" t="s">
        <v>146</v>
      </c>
      <c r="E833" s="87">
        <v>4</v>
      </c>
      <c r="F833" s="87" t="s">
        <v>47</v>
      </c>
      <c r="G833" s="87" t="s">
        <v>9</v>
      </c>
      <c r="H833" s="87" t="s">
        <v>8</v>
      </c>
      <c r="I833" s="87" t="s">
        <v>65</v>
      </c>
      <c r="J833" s="87" t="s">
        <v>7</v>
      </c>
      <c r="K833" s="87" t="s">
        <v>95</v>
      </c>
      <c r="L833" s="89">
        <v>63.910275827413571</v>
      </c>
      <c r="M833" s="87" t="s">
        <v>17</v>
      </c>
      <c r="N833" s="87" t="s">
        <v>16</v>
      </c>
      <c r="O833" s="87">
        <v>1</v>
      </c>
      <c r="P833" s="87" t="s">
        <v>3</v>
      </c>
      <c r="Q833" s="87" t="s">
        <v>15</v>
      </c>
      <c r="R833" s="87">
        <v>298.70000000000005</v>
      </c>
      <c r="S833" s="87" t="s">
        <v>14</v>
      </c>
      <c r="T833" s="87">
        <v>100</v>
      </c>
      <c r="U833" s="87" t="s">
        <v>0</v>
      </c>
      <c r="V833" s="87">
        <f>VLOOKUP(B833,'[1]Config_Svol-Sarea-DM'!$I$2:$M$190,4,FALSE)</f>
        <v>700</v>
      </c>
      <c r="W833" s="87">
        <f>VLOOKUP(B833,'[1]Config_Svol-Sarea-DM'!$I$2:$M$190,5,FALSE)</f>
        <v>7.3099999999999997E-3</v>
      </c>
      <c r="X833" s="89"/>
      <c r="Y833" s="95" t="s">
        <v>1504</v>
      </c>
      <c r="Z833" s="87">
        <f>VLOOKUP(B833,'[1]Config_Svol-Sarea-DM'!$I$2:$M$190,2,FALSE)</f>
        <v>2E-3</v>
      </c>
      <c r="AA833" s="87">
        <f>VLOOKUP(B833,'[1]Config_Svol-Sarea-DM'!$I$2:$M$190,3,FALSE)</f>
        <v>4.4999999999999999E-4</v>
      </c>
      <c r="AB833" s="90"/>
      <c r="AC833" s="87" t="s">
        <v>1496</v>
      </c>
      <c r="AD833" s="87">
        <f>VLOOKUP(B833,'[1]Wet|Dry-qPCR'!$E$1:$L$167,8,FALSE)</f>
        <v>7.5200220587316562E-4</v>
      </c>
      <c r="AE833" s="87" t="s">
        <v>1500</v>
      </c>
    </row>
    <row r="834" spans="1:31">
      <c r="A834" s="86" t="s">
        <v>135</v>
      </c>
      <c r="B834" s="86" t="s">
        <v>1325</v>
      </c>
      <c r="C834" s="88">
        <v>45195</v>
      </c>
      <c r="D834" s="87" t="s">
        <v>146</v>
      </c>
      <c r="E834" s="87">
        <v>4</v>
      </c>
      <c r="F834" s="87" t="s">
        <v>47</v>
      </c>
      <c r="G834" s="87" t="s">
        <v>9</v>
      </c>
      <c r="H834" s="87" t="s">
        <v>8</v>
      </c>
      <c r="I834" s="87" t="s">
        <v>62</v>
      </c>
      <c r="J834" s="87" t="s">
        <v>7</v>
      </c>
      <c r="K834" s="87" t="s">
        <v>95</v>
      </c>
      <c r="L834" s="89">
        <v>6.2930560191208347</v>
      </c>
      <c r="M834" s="87" t="s">
        <v>17</v>
      </c>
      <c r="N834" s="87" t="s">
        <v>16</v>
      </c>
      <c r="O834" s="87">
        <v>1</v>
      </c>
      <c r="P834" s="87" t="s">
        <v>3</v>
      </c>
      <c r="Q834" s="87" t="s">
        <v>15</v>
      </c>
      <c r="R834" s="87">
        <v>240.79999999999998</v>
      </c>
      <c r="S834" s="87" t="s">
        <v>14</v>
      </c>
      <c r="T834" s="87">
        <v>100</v>
      </c>
      <c r="U834" s="87" t="s">
        <v>0</v>
      </c>
      <c r="V834" s="87">
        <f>VLOOKUP(B834,'[1]Config_Svol-Sarea-DM'!$I$2:$M$190,4,FALSE)</f>
        <v>700</v>
      </c>
      <c r="W834" s="87">
        <f>VLOOKUP(B834,'[1]Config_Svol-Sarea-DM'!$I$2:$M$190,5,FALSE)</f>
        <v>7.3099999999999997E-3</v>
      </c>
      <c r="X834" s="89"/>
      <c r="Y834" s="95" t="s">
        <v>1504</v>
      </c>
      <c r="Z834" s="87">
        <f>VLOOKUP(B834,'[1]Config_Svol-Sarea-DM'!$I$2:$M$190,2,FALSE)</f>
        <v>9.5E-4</v>
      </c>
      <c r="AA834" s="87">
        <f>VLOOKUP(B834,'[1]Config_Svol-Sarea-DM'!$I$2:$M$190,3,FALSE)</f>
        <v>0</v>
      </c>
      <c r="AB834" s="90"/>
      <c r="AC834" s="87" t="s">
        <v>1496</v>
      </c>
      <c r="AD834" s="87">
        <f>VLOOKUP(B834,'[1]Wet|Dry-qPCR'!$E$1:$L$167,8,FALSE)</f>
        <v>5.7002386974953575E-4</v>
      </c>
      <c r="AE834" s="87" t="s">
        <v>1500</v>
      </c>
    </row>
    <row r="835" spans="1:31">
      <c r="A835" s="86" t="s">
        <v>134</v>
      </c>
      <c r="B835" s="86" t="s">
        <v>1325</v>
      </c>
      <c r="C835" s="88">
        <v>45195</v>
      </c>
      <c r="D835" s="87" t="s">
        <v>146</v>
      </c>
      <c r="E835" s="87">
        <v>4</v>
      </c>
      <c r="F835" s="87" t="s">
        <v>47</v>
      </c>
      <c r="G835" s="87" t="s">
        <v>9</v>
      </c>
      <c r="H835" s="87" t="s">
        <v>8</v>
      </c>
      <c r="I835" s="87" t="s">
        <v>62</v>
      </c>
      <c r="J835" s="87" t="s">
        <v>7</v>
      </c>
      <c r="K835" s="87" t="s">
        <v>95</v>
      </c>
      <c r="L835" s="89">
        <v>7.4204194763097995</v>
      </c>
      <c r="M835" s="87" t="s">
        <v>17</v>
      </c>
      <c r="N835" s="87" t="s">
        <v>16</v>
      </c>
      <c r="O835" s="87">
        <v>1</v>
      </c>
      <c r="P835" s="87" t="s">
        <v>3</v>
      </c>
      <c r="Q835" s="87" t="s">
        <v>15</v>
      </c>
      <c r="R835" s="87">
        <v>285.2</v>
      </c>
      <c r="S835" s="87" t="s">
        <v>14</v>
      </c>
      <c r="T835" s="87">
        <v>100</v>
      </c>
      <c r="U835" s="87" t="s">
        <v>0</v>
      </c>
      <c r="V835" s="87">
        <f>VLOOKUP(B835,'[1]Config_Svol-Sarea-DM'!$I$2:$M$190,4,FALSE)</f>
        <v>700</v>
      </c>
      <c r="W835" s="87">
        <f>VLOOKUP(B835,'[1]Config_Svol-Sarea-DM'!$I$2:$M$190,5,FALSE)</f>
        <v>7.3099999999999997E-3</v>
      </c>
      <c r="X835" s="89"/>
      <c r="Y835" s="95" t="s">
        <v>1504</v>
      </c>
      <c r="Z835" s="87">
        <f>VLOOKUP(B835,'[1]Config_Svol-Sarea-DM'!$I$2:$M$190,2,FALSE)</f>
        <v>9.5E-4</v>
      </c>
      <c r="AA835" s="87">
        <f>VLOOKUP(B835,'[1]Config_Svol-Sarea-DM'!$I$2:$M$190,3,FALSE)</f>
        <v>0</v>
      </c>
      <c r="AB835" s="90"/>
      <c r="AC835" s="87" t="s">
        <v>1496</v>
      </c>
      <c r="AD835" s="87">
        <f>VLOOKUP(B835,'[1]Wet|Dry-qPCR'!$E$1:$L$167,8,FALSE)</f>
        <v>5.7002386974953575E-4</v>
      </c>
      <c r="AE835" s="87" t="s">
        <v>1500</v>
      </c>
    </row>
    <row r="836" spans="1:31">
      <c r="A836" s="86" t="s">
        <v>131</v>
      </c>
      <c r="B836" s="86" t="s">
        <v>1327</v>
      </c>
      <c r="C836" s="88">
        <v>45195</v>
      </c>
      <c r="D836" s="87" t="s">
        <v>146</v>
      </c>
      <c r="E836" s="87">
        <v>4</v>
      </c>
      <c r="F836" s="87" t="s">
        <v>47</v>
      </c>
      <c r="G836" s="87" t="s">
        <v>9</v>
      </c>
      <c r="H836" s="87" t="s">
        <v>8</v>
      </c>
      <c r="I836" s="87" t="s">
        <v>56</v>
      </c>
      <c r="J836" s="87" t="s">
        <v>7</v>
      </c>
      <c r="K836" s="87" t="s">
        <v>95</v>
      </c>
      <c r="L836" s="89">
        <v>49.451679050994002</v>
      </c>
      <c r="M836" s="87" t="s">
        <v>17</v>
      </c>
      <c r="N836" s="87" t="s">
        <v>16</v>
      </c>
      <c r="O836" s="87">
        <v>1</v>
      </c>
      <c r="P836" s="87" t="s">
        <v>3</v>
      </c>
      <c r="Q836" s="87" t="s">
        <v>15</v>
      </c>
      <c r="R836" s="87">
        <v>249.70000000000002</v>
      </c>
      <c r="S836" s="87" t="s">
        <v>14</v>
      </c>
      <c r="T836" s="87">
        <v>100</v>
      </c>
      <c r="U836" s="87" t="s">
        <v>0</v>
      </c>
      <c r="V836" s="87">
        <f>VLOOKUP(B836,'[1]Config_Svol-Sarea-DM'!$I$2:$M$190,4,FALSE)</f>
        <v>700</v>
      </c>
      <c r="W836" s="87">
        <f>VLOOKUP(B836,'[1]Config_Svol-Sarea-DM'!$I$2:$M$190,5,FALSE)</f>
        <v>7.3099999999999997E-3</v>
      </c>
      <c r="X836" s="89"/>
      <c r="Y836" s="87" t="s">
        <v>1504</v>
      </c>
      <c r="Z836" s="87">
        <f>VLOOKUP(B836,'[1]Config_Svol-Sarea-DM'!$I$2:$M$190,2,FALSE)</f>
        <v>6.9999999999999999E-4</v>
      </c>
      <c r="AA836" s="87">
        <f>VLOOKUP(B836,'[1]Config_Svol-Sarea-DM'!$I$2:$M$190,3,FALSE)</f>
        <v>0</v>
      </c>
      <c r="AB836" s="90"/>
      <c r="AC836" s="87" t="s">
        <v>1496</v>
      </c>
      <c r="AD836" s="87">
        <f>VLOOKUP(B836,'[1]Wet|Dry-qPCR'!$E$1:$L$167,8,FALSE)</f>
        <v>2.0388283533062761E-3</v>
      </c>
      <c r="AE836" s="87" t="s">
        <v>1500</v>
      </c>
    </row>
    <row r="837" spans="1:31">
      <c r="A837" s="86" t="s">
        <v>130</v>
      </c>
      <c r="B837" s="86" t="s">
        <v>1327</v>
      </c>
      <c r="C837" s="88">
        <v>45195</v>
      </c>
      <c r="D837" s="87" t="s">
        <v>146</v>
      </c>
      <c r="E837" s="87">
        <v>4</v>
      </c>
      <c r="F837" s="87" t="s">
        <v>47</v>
      </c>
      <c r="G837" s="87" t="s">
        <v>9</v>
      </c>
      <c r="H837" s="87" t="s">
        <v>8</v>
      </c>
      <c r="I837" s="87" t="s">
        <v>56</v>
      </c>
      <c r="J837" s="87" t="s">
        <v>7</v>
      </c>
      <c r="K837" s="87" t="s">
        <v>95</v>
      </c>
      <c r="L837" s="89">
        <v>50.581244337677184</v>
      </c>
      <c r="M837" s="87" t="s">
        <v>17</v>
      </c>
      <c r="N837" s="87" t="s">
        <v>16</v>
      </c>
      <c r="O837" s="87">
        <v>1</v>
      </c>
      <c r="P837" s="87" t="s">
        <v>3</v>
      </c>
      <c r="Q837" s="87" t="s">
        <v>15</v>
      </c>
      <c r="R837" s="87">
        <v>291.89999999999998</v>
      </c>
      <c r="S837" s="87" t="s">
        <v>14</v>
      </c>
      <c r="T837" s="87">
        <v>100</v>
      </c>
      <c r="U837" s="87" t="s">
        <v>0</v>
      </c>
      <c r="V837" s="87">
        <f>VLOOKUP(B837,'[1]Config_Svol-Sarea-DM'!$I$2:$M$190,4,FALSE)</f>
        <v>700</v>
      </c>
      <c r="W837" s="87">
        <f>VLOOKUP(B837,'[1]Config_Svol-Sarea-DM'!$I$2:$M$190,5,FALSE)</f>
        <v>7.3099999999999997E-3</v>
      </c>
      <c r="X837" s="89"/>
      <c r="Y837" s="87" t="s">
        <v>1504</v>
      </c>
      <c r="Z837" s="87">
        <f>VLOOKUP(B837,'[1]Config_Svol-Sarea-DM'!$I$2:$M$190,2,FALSE)</f>
        <v>6.9999999999999999E-4</v>
      </c>
      <c r="AA837" s="87">
        <f>VLOOKUP(B837,'[1]Config_Svol-Sarea-DM'!$I$2:$M$190,3,FALSE)</f>
        <v>0</v>
      </c>
      <c r="AB837" s="90"/>
      <c r="AC837" s="87" t="s">
        <v>1496</v>
      </c>
      <c r="AD837" s="87">
        <f>VLOOKUP(B837,'[1]Wet|Dry-qPCR'!$E$1:$L$167,8,FALSE)</f>
        <v>2.0388283533062761E-3</v>
      </c>
      <c r="AE837" s="87" t="s">
        <v>1500</v>
      </c>
    </row>
    <row r="838" spans="1:31">
      <c r="A838" s="86" t="s">
        <v>129</v>
      </c>
      <c r="B838" s="86" t="s">
        <v>1328</v>
      </c>
      <c r="C838" s="88">
        <v>45195</v>
      </c>
      <c r="D838" s="87" t="s">
        <v>146</v>
      </c>
      <c r="E838" s="87">
        <v>4</v>
      </c>
      <c r="F838" s="87" t="s">
        <v>47</v>
      </c>
      <c r="G838" s="87" t="s">
        <v>9</v>
      </c>
      <c r="H838" s="87" t="s">
        <v>8</v>
      </c>
      <c r="I838" s="87" t="s">
        <v>53</v>
      </c>
      <c r="J838" s="87" t="s">
        <v>7</v>
      </c>
      <c r="K838" s="87" t="s">
        <v>95</v>
      </c>
      <c r="L838" s="89">
        <v>5.5128834900983552</v>
      </c>
      <c r="M838" s="87" t="s">
        <v>17</v>
      </c>
      <c r="N838" s="87" t="s">
        <v>16</v>
      </c>
      <c r="O838" s="87">
        <v>1</v>
      </c>
      <c r="P838" s="87" t="s">
        <v>3</v>
      </c>
      <c r="Q838" s="87" t="s">
        <v>15</v>
      </c>
      <c r="R838" s="87">
        <v>287.89999999999998</v>
      </c>
      <c r="S838" s="87" t="s">
        <v>14</v>
      </c>
      <c r="T838" s="87">
        <v>100</v>
      </c>
      <c r="U838" s="87" t="s">
        <v>0</v>
      </c>
      <c r="V838" s="87">
        <f>VLOOKUP(B838,'[1]Config_Svol-Sarea-DM'!$I$2:$M$190,4,FALSE)</f>
        <v>700</v>
      </c>
      <c r="W838" s="87">
        <f>VLOOKUP(B838,'[1]Config_Svol-Sarea-DM'!$I$2:$M$190,5,FALSE)</f>
        <v>7.3099999999999997E-3</v>
      </c>
      <c r="X838" s="89"/>
      <c r="Y838" s="95" t="s">
        <v>1504</v>
      </c>
      <c r="Z838" s="87">
        <f>VLOOKUP(B838,'[1]Config_Svol-Sarea-DM'!$I$2:$M$190,2,FALSE)</f>
        <v>3.0999999999999999E-3</v>
      </c>
      <c r="AA838" s="87">
        <f>VLOOKUP(B838,'[1]Config_Svol-Sarea-DM'!$I$2:$M$190,3,FALSE)</f>
        <v>7.7999999999999999E-4</v>
      </c>
      <c r="AB838" s="90"/>
      <c r="AC838" s="87" t="s">
        <v>1496</v>
      </c>
      <c r="AD838" s="87">
        <f>VLOOKUP(B838,'[1]Wet|Dry-qPCR'!$E$1:$L$167,8,FALSE)</f>
        <v>6.6902112347571466E-3</v>
      </c>
      <c r="AE838" s="87" t="s">
        <v>1500</v>
      </c>
    </row>
    <row r="839" spans="1:31">
      <c r="A839" s="86" t="s">
        <v>128</v>
      </c>
      <c r="B839" s="86" t="s">
        <v>1328</v>
      </c>
      <c r="C839" s="88">
        <v>45195</v>
      </c>
      <c r="D839" s="87" t="s">
        <v>146</v>
      </c>
      <c r="E839" s="87">
        <v>4</v>
      </c>
      <c r="F839" s="87" t="s">
        <v>47</v>
      </c>
      <c r="G839" s="87" t="s">
        <v>9</v>
      </c>
      <c r="H839" s="87" t="s">
        <v>8</v>
      </c>
      <c r="I839" s="87" t="s">
        <v>53</v>
      </c>
      <c r="J839" s="87" t="s">
        <v>7</v>
      </c>
      <c r="K839" s="87" t="s">
        <v>95</v>
      </c>
      <c r="L839" s="89">
        <v>3.0564478046215591</v>
      </c>
      <c r="M839" s="87" t="s">
        <v>17</v>
      </c>
      <c r="N839" s="87" t="s">
        <v>16</v>
      </c>
      <c r="O839" s="87">
        <v>1</v>
      </c>
      <c r="P839" s="87" t="s">
        <v>3</v>
      </c>
      <c r="Q839" s="87" t="s">
        <v>15</v>
      </c>
      <c r="R839" s="87">
        <v>276.2</v>
      </c>
      <c r="S839" s="87" t="s">
        <v>14</v>
      </c>
      <c r="T839" s="87">
        <v>100</v>
      </c>
      <c r="U839" s="87" t="s">
        <v>0</v>
      </c>
      <c r="V839" s="87">
        <f>VLOOKUP(B839,'[1]Config_Svol-Sarea-DM'!$I$2:$M$190,4,FALSE)</f>
        <v>700</v>
      </c>
      <c r="W839" s="87">
        <f>VLOOKUP(B839,'[1]Config_Svol-Sarea-DM'!$I$2:$M$190,5,FALSE)</f>
        <v>7.3099999999999997E-3</v>
      </c>
      <c r="X839" s="89"/>
      <c r="Y839" s="95" t="s">
        <v>1504</v>
      </c>
      <c r="Z839" s="87">
        <f>VLOOKUP(B839,'[1]Config_Svol-Sarea-DM'!$I$2:$M$190,2,FALSE)</f>
        <v>3.0999999999999999E-3</v>
      </c>
      <c r="AA839" s="87">
        <f>VLOOKUP(B839,'[1]Config_Svol-Sarea-DM'!$I$2:$M$190,3,FALSE)</f>
        <v>7.7999999999999999E-4</v>
      </c>
      <c r="AB839" s="90"/>
      <c r="AC839" s="87" t="s">
        <v>1496</v>
      </c>
      <c r="AD839" s="87">
        <f>VLOOKUP(B839,'[1]Wet|Dry-qPCR'!$E$1:$L$167,8,FALSE)</f>
        <v>6.6902112347571466E-3</v>
      </c>
      <c r="AE839" s="87" t="s">
        <v>1500</v>
      </c>
    </row>
    <row r="840" spans="1:31">
      <c r="A840" s="86" t="s">
        <v>127</v>
      </c>
      <c r="B840" s="86" t="s">
        <v>1329</v>
      </c>
      <c r="C840" s="88">
        <v>45195</v>
      </c>
      <c r="D840" s="87" t="s">
        <v>146</v>
      </c>
      <c r="E840" s="87">
        <v>4</v>
      </c>
      <c r="F840" s="87" t="s">
        <v>47</v>
      </c>
      <c r="G840" s="87" t="s">
        <v>9</v>
      </c>
      <c r="H840" s="87" t="s">
        <v>8</v>
      </c>
      <c r="I840" s="87" t="s">
        <v>50</v>
      </c>
      <c r="J840" s="87" t="s">
        <v>7</v>
      </c>
      <c r="K840" s="87" t="s">
        <v>95</v>
      </c>
      <c r="L840" s="89">
        <v>0</v>
      </c>
      <c r="M840" s="87" t="s">
        <v>17</v>
      </c>
      <c r="N840" s="87" t="s">
        <v>4</v>
      </c>
      <c r="O840" s="87">
        <v>1</v>
      </c>
      <c r="P840" s="87" t="s">
        <v>3</v>
      </c>
      <c r="Q840" s="87" t="s">
        <v>15</v>
      </c>
      <c r="R840" s="87">
        <v>228.1</v>
      </c>
      <c r="S840" s="87" t="s">
        <v>14</v>
      </c>
      <c r="T840" s="87">
        <v>100</v>
      </c>
      <c r="U840" s="87" t="s">
        <v>0</v>
      </c>
      <c r="V840" s="87">
        <f>VLOOKUP(B840,'[1]Config_Svol-Sarea-DM'!$I$2:$M$190,4,FALSE)</f>
        <v>700</v>
      </c>
      <c r="W840" s="87">
        <f>VLOOKUP(B840,'[1]Config_Svol-Sarea-DM'!$I$2:$M$190,5,FALSE)</f>
        <v>7.3099999999999997E-3</v>
      </c>
      <c r="X840" s="89"/>
      <c r="Y840" s="95" t="s">
        <v>1504</v>
      </c>
      <c r="Z840" s="87">
        <f>VLOOKUP(B840,'[1]Config_Svol-Sarea-DM'!$I$2:$M$190,2,FALSE)</f>
        <v>1.2999999999999999E-3</v>
      </c>
      <c r="AA840" s="87">
        <f>VLOOKUP(B840,'[1]Config_Svol-Sarea-DM'!$I$2:$M$190,3,FALSE)</f>
        <v>3.8000000000000002E-4</v>
      </c>
      <c r="AB840" s="90"/>
      <c r="AC840" s="87" t="s">
        <v>1496</v>
      </c>
      <c r="AD840" s="87">
        <f>VLOOKUP(B840,'[1]Wet|Dry-qPCR'!$E$1:$L$167,8,FALSE)</f>
        <v>2.7061546048887646E-3</v>
      </c>
      <c r="AE840" s="87" t="s">
        <v>1500</v>
      </c>
    </row>
    <row r="841" spans="1:31">
      <c r="A841" s="86" t="s">
        <v>126</v>
      </c>
      <c r="B841" s="86" t="s">
        <v>1329</v>
      </c>
      <c r="C841" s="88">
        <v>45195</v>
      </c>
      <c r="D841" s="87" t="s">
        <v>146</v>
      </c>
      <c r="E841" s="87">
        <v>4</v>
      </c>
      <c r="F841" s="87" t="s">
        <v>47</v>
      </c>
      <c r="G841" s="87" t="s">
        <v>9</v>
      </c>
      <c r="H841" s="87" t="s">
        <v>8</v>
      </c>
      <c r="I841" s="87" t="s">
        <v>50</v>
      </c>
      <c r="J841" s="87" t="s">
        <v>7</v>
      </c>
      <c r="K841" s="87" t="s">
        <v>95</v>
      </c>
      <c r="L841" s="89">
        <v>0</v>
      </c>
      <c r="M841" s="87" t="s">
        <v>17</v>
      </c>
      <c r="N841" s="87" t="s">
        <v>4</v>
      </c>
      <c r="O841" s="87">
        <v>1</v>
      </c>
      <c r="P841" s="87" t="s">
        <v>3</v>
      </c>
      <c r="Q841" s="87" t="s">
        <v>15</v>
      </c>
      <c r="R841" s="87">
        <v>285.7</v>
      </c>
      <c r="S841" s="87" t="s">
        <v>14</v>
      </c>
      <c r="T841" s="87">
        <v>100</v>
      </c>
      <c r="U841" s="87" t="s">
        <v>0</v>
      </c>
      <c r="V841" s="87">
        <f>VLOOKUP(B841,'[1]Config_Svol-Sarea-DM'!$I$2:$M$190,4,FALSE)</f>
        <v>700</v>
      </c>
      <c r="W841" s="87">
        <f>VLOOKUP(B841,'[1]Config_Svol-Sarea-DM'!$I$2:$M$190,5,FALSE)</f>
        <v>7.3099999999999997E-3</v>
      </c>
      <c r="X841" s="89"/>
      <c r="Y841" s="95" t="s">
        <v>1504</v>
      </c>
      <c r="Z841" s="87">
        <f>VLOOKUP(B841,'[1]Config_Svol-Sarea-DM'!$I$2:$M$190,2,FALSE)</f>
        <v>1.2999999999999999E-3</v>
      </c>
      <c r="AA841" s="87">
        <f>VLOOKUP(B841,'[1]Config_Svol-Sarea-DM'!$I$2:$M$190,3,FALSE)</f>
        <v>3.8000000000000002E-4</v>
      </c>
      <c r="AB841" s="90"/>
      <c r="AC841" s="87" t="s">
        <v>1496</v>
      </c>
      <c r="AD841" s="87">
        <f>VLOOKUP(B841,'[1]Wet|Dry-qPCR'!$E$1:$L$167,8,FALSE)</f>
        <v>2.7061546048887646E-3</v>
      </c>
      <c r="AE841" s="87" t="s">
        <v>1500</v>
      </c>
    </row>
    <row r="842" spans="1:31">
      <c r="A842" s="86" t="s">
        <v>125</v>
      </c>
      <c r="B842" s="86" t="s">
        <v>1330</v>
      </c>
      <c r="C842" s="88">
        <v>45195</v>
      </c>
      <c r="D842" s="87" t="s">
        <v>146</v>
      </c>
      <c r="E842" s="87">
        <v>4</v>
      </c>
      <c r="F842" s="87" t="s">
        <v>47</v>
      </c>
      <c r="G842" s="87" t="s">
        <v>9</v>
      </c>
      <c r="H842" s="87" t="s">
        <v>8</v>
      </c>
      <c r="I842" s="87" t="s">
        <v>46</v>
      </c>
      <c r="J842" s="87" t="s">
        <v>7</v>
      </c>
      <c r="K842" s="87" t="s">
        <v>95</v>
      </c>
      <c r="L842" s="89">
        <v>24.485940585874108</v>
      </c>
      <c r="M842" s="87" t="s">
        <v>17</v>
      </c>
      <c r="N842" s="87" t="s">
        <v>16</v>
      </c>
      <c r="O842" s="87">
        <v>1</v>
      </c>
      <c r="P842" s="87" t="s">
        <v>3</v>
      </c>
      <c r="Q842" s="87" t="s">
        <v>15</v>
      </c>
      <c r="R842" s="87">
        <v>277.3</v>
      </c>
      <c r="S842" s="87" t="s">
        <v>14</v>
      </c>
      <c r="T842" s="87">
        <v>100</v>
      </c>
      <c r="U842" s="87" t="s">
        <v>0</v>
      </c>
      <c r="V842" s="87">
        <f>VLOOKUP(B842,'[1]Config_Svol-Sarea-DM'!$I$2:$M$190,4,FALSE)</f>
        <v>800</v>
      </c>
      <c r="W842" s="87">
        <f>VLOOKUP(B842,'[1]Config_Svol-Sarea-DM'!$I$2:$M$190,5,FALSE)</f>
        <v>8.3542857142857134E-3</v>
      </c>
      <c r="X842" s="89"/>
      <c r="Y842" s="95" t="s">
        <v>1504</v>
      </c>
      <c r="Z842" s="87">
        <f>VLOOKUP(B842,'[1]Config_Svol-Sarea-DM'!$I$2:$M$190,2,FALSE)</f>
        <v>1.4E-3</v>
      </c>
      <c r="AA842" s="87">
        <f>VLOOKUP(B842,'[1]Config_Svol-Sarea-DM'!$I$2:$M$190,3,FALSE)</f>
        <v>0</v>
      </c>
      <c r="AB842" s="90"/>
      <c r="AC842" s="87" t="s">
        <v>1496</v>
      </c>
      <c r="AD842" s="87">
        <f>VLOOKUP(B842,'[1]Wet|Dry-qPCR'!$E$1:$L$167,8,FALSE)</f>
        <v>2.1593378030737229E-3</v>
      </c>
      <c r="AE842" s="87" t="s">
        <v>1500</v>
      </c>
    </row>
    <row r="843" spans="1:31">
      <c r="A843" s="86" t="s">
        <v>124</v>
      </c>
      <c r="B843" s="86" t="s">
        <v>1330</v>
      </c>
      <c r="C843" s="88">
        <v>45195</v>
      </c>
      <c r="D843" s="87" t="s">
        <v>146</v>
      </c>
      <c r="E843" s="87">
        <v>4</v>
      </c>
      <c r="F843" s="87" t="s">
        <v>47</v>
      </c>
      <c r="G843" s="87" t="s">
        <v>9</v>
      </c>
      <c r="H843" s="87" t="s">
        <v>8</v>
      </c>
      <c r="I843" s="87" t="s">
        <v>46</v>
      </c>
      <c r="J843" s="87" t="s">
        <v>7</v>
      </c>
      <c r="K843" s="87" t="s">
        <v>95</v>
      </c>
      <c r="L843" s="89">
        <v>23.058418862970282</v>
      </c>
      <c r="M843" s="87" t="s">
        <v>17</v>
      </c>
      <c r="N843" s="87" t="s">
        <v>16</v>
      </c>
      <c r="O843" s="87">
        <v>1</v>
      </c>
      <c r="P843" s="87" t="s">
        <v>3</v>
      </c>
      <c r="Q843" s="87" t="s">
        <v>15</v>
      </c>
      <c r="R843" s="87">
        <v>270.7</v>
      </c>
      <c r="S843" s="87" t="s">
        <v>14</v>
      </c>
      <c r="T843" s="87">
        <v>100</v>
      </c>
      <c r="U843" s="87" t="s">
        <v>0</v>
      </c>
      <c r="V843" s="87">
        <f>VLOOKUP(B843,'[1]Config_Svol-Sarea-DM'!$I$2:$M$190,4,FALSE)</f>
        <v>800</v>
      </c>
      <c r="W843" s="87">
        <f>VLOOKUP(B843,'[1]Config_Svol-Sarea-DM'!$I$2:$M$190,5,FALSE)</f>
        <v>8.3542857142857134E-3</v>
      </c>
      <c r="X843" s="89"/>
      <c r="Y843" s="95" t="s">
        <v>1504</v>
      </c>
      <c r="Z843" s="87">
        <f>VLOOKUP(B843,'[1]Config_Svol-Sarea-DM'!$I$2:$M$190,2,FALSE)</f>
        <v>1.4E-3</v>
      </c>
      <c r="AA843" s="87">
        <f>VLOOKUP(B843,'[1]Config_Svol-Sarea-DM'!$I$2:$M$190,3,FALSE)</f>
        <v>0</v>
      </c>
      <c r="AB843" s="90"/>
      <c r="AC843" s="87" t="s">
        <v>1496</v>
      </c>
      <c r="AD843" s="87">
        <f>VLOOKUP(B843,'[1]Wet|Dry-qPCR'!$E$1:$L$167,8,FALSE)</f>
        <v>2.1593378030737229E-3</v>
      </c>
      <c r="AE843" s="87" t="s">
        <v>1500</v>
      </c>
    </row>
    <row r="844" spans="1:31">
      <c r="A844" s="86" t="s">
        <v>110</v>
      </c>
      <c r="B844" s="86" t="s">
        <v>1331</v>
      </c>
      <c r="C844" s="88">
        <v>45195</v>
      </c>
      <c r="D844" s="87" t="s">
        <v>146</v>
      </c>
      <c r="E844" s="87">
        <v>4</v>
      </c>
      <c r="F844" s="87" t="s">
        <v>20</v>
      </c>
      <c r="G844" s="87" t="s">
        <v>9</v>
      </c>
      <c r="H844" s="87" t="s">
        <v>19</v>
      </c>
      <c r="I844" s="87" t="s">
        <v>32</v>
      </c>
      <c r="J844" s="87" t="s">
        <v>7</v>
      </c>
      <c r="K844" s="87" t="s">
        <v>95</v>
      </c>
      <c r="L844" s="89">
        <v>180.83765862396407</v>
      </c>
      <c r="M844" s="87" t="s">
        <v>17</v>
      </c>
      <c r="N844" s="87" t="s">
        <v>16</v>
      </c>
      <c r="O844" s="87">
        <v>1</v>
      </c>
      <c r="P844" s="87" t="s">
        <v>3</v>
      </c>
      <c r="Q844" s="87" t="s">
        <v>15</v>
      </c>
      <c r="R844" s="87">
        <v>271.5</v>
      </c>
      <c r="S844" s="87" t="s">
        <v>14</v>
      </c>
      <c r="T844" s="87">
        <v>100</v>
      </c>
      <c r="U844" s="87" t="s">
        <v>0</v>
      </c>
      <c r="V844" s="87">
        <f>VLOOKUP(B844,'[1]Config_Svol-Sarea-DM'!$I$2:$M$190,4,FALSE)</f>
        <v>550</v>
      </c>
      <c r="W844" s="87">
        <f>VLOOKUP(B844,'[1]Config_Svol-Sarea-DM'!$I$2:$M$190,5,FALSE)</f>
        <v>8.5999999999999993E-2</v>
      </c>
      <c r="X844" s="89"/>
      <c r="Y844" s="95" t="s">
        <v>1504</v>
      </c>
      <c r="Z844" s="87">
        <f>VLOOKUP(B844,'[1]Config_Svol-Sarea-DM'!$I$2:$M$190,2,FALSE)</f>
        <v>8.3999999999999995E-3</v>
      </c>
      <c r="AA844" s="87">
        <f>VLOOKUP(B844,'[1]Config_Svol-Sarea-DM'!$I$2:$M$190,3,FALSE)</f>
        <v>2.3E-3</v>
      </c>
      <c r="AB844" s="90"/>
      <c r="AC844" s="87" t="s">
        <v>1496</v>
      </c>
      <c r="AD844" s="87">
        <f>VLOOKUP(B844,'[1]Wet|Dry-qPCR'!$E$1:$L$167,8,FALSE)</f>
        <v>5.7440944416186586E-2</v>
      </c>
      <c r="AE844" s="87" t="s">
        <v>1500</v>
      </c>
    </row>
    <row r="845" spans="1:31">
      <c r="A845" s="86" t="s">
        <v>109</v>
      </c>
      <c r="B845" s="86" t="s">
        <v>1331</v>
      </c>
      <c r="C845" s="88">
        <v>45195</v>
      </c>
      <c r="D845" s="87" t="s">
        <v>146</v>
      </c>
      <c r="E845" s="87">
        <v>4</v>
      </c>
      <c r="F845" s="87" t="s">
        <v>20</v>
      </c>
      <c r="G845" s="87" t="s">
        <v>9</v>
      </c>
      <c r="H845" s="87" t="s">
        <v>19</v>
      </c>
      <c r="I845" s="87" t="s">
        <v>32</v>
      </c>
      <c r="J845" s="87" t="s">
        <v>7</v>
      </c>
      <c r="K845" s="87" t="s">
        <v>95</v>
      </c>
      <c r="L845" s="89">
        <v>75.408151629347188</v>
      </c>
      <c r="M845" s="87" t="s">
        <v>17</v>
      </c>
      <c r="N845" s="87" t="s">
        <v>16</v>
      </c>
      <c r="O845" s="87">
        <v>1</v>
      </c>
      <c r="P845" s="87" t="s">
        <v>3</v>
      </c>
      <c r="Q845" s="87" t="s">
        <v>15</v>
      </c>
      <c r="R845" s="87">
        <v>276.39999999999998</v>
      </c>
      <c r="S845" s="87" t="s">
        <v>14</v>
      </c>
      <c r="T845" s="87">
        <v>100</v>
      </c>
      <c r="U845" s="87" t="s">
        <v>0</v>
      </c>
      <c r="V845" s="87">
        <f>VLOOKUP(B845,'[1]Config_Svol-Sarea-DM'!$I$2:$M$190,4,FALSE)</f>
        <v>550</v>
      </c>
      <c r="W845" s="87">
        <f>VLOOKUP(B845,'[1]Config_Svol-Sarea-DM'!$I$2:$M$190,5,FALSE)</f>
        <v>8.5999999999999993E-2</v>
      </c>
      <c r="X845" s="89"/>
      <c r="Y845" s="95" t="s">
        <v>1504</v>
      </c>
      <c r="Z845" s="87">
        <f>VLOOKUP(B845,'[1]Config_Svol-Sarea-DM'!$I$2:$M$190,2,FALSE)</f>
        <v>8.3999999999999995E-3</v>
      </c>
      <c r="AA845" s="87">
        <f>VLOOKUP(B845,'[1]Config_Svol-Sarea-DM'!$I$2:$M$190,3,FALSE)</f>
        <v>2.3E-3</v>
      </c>
      <c r="AB845" s="90"/>
      <c r="AC845" s="87" t="s">
        <v>1496</v>
      </c>
      <c r="AD845" s="87">
        <f>VLOOKUP(B845,'[1]Wet|Dry-qPCR'!$E$1:$L$167,8,FALSE)</f>
        <v>5.7440944416186586E-2</v>
      </c>
      <c r="AE845" s="87" t="s">
        <v>1500</v>
      </c>
    </row>
    <row r="846" spans="1:31">
      <c r="A846" s="86" t="s">
        <v>118</v>
      </c>
      <c r="B846" s="86" t="s">
        <v>1332</v>
      </c>
      <c r="C846" s="88">
        <v>45188</v>
      </c>
      <c r="D846" s="87" t="s">
        <v>96</v>
      </c>
      <c r="E846" s="87">
        <v>2</v>
      </c>
      <c r="F846" s="87" t="s">
        <v>47</v>
      </c>
      <c r="G846" s="87" t="s">
        <v>9</v>
      </c>
      <c r="H846" s="87" t="s">
        <v>8</v>
      </c>
      <c r="I846" s="87" t="s">
        <v>8</v>
      </c>
      <c r="J846" s="87" t="s">
        <v>7</v>
      </c>
      <c r="K846" s="87" t="s">
        <v>95</v>
      </c>
      <c r="L846" s="89">
        <v>28.069587196696141</v>
      </c>
      <c r="M846" s="87" t="s">
        <v>17</v>
      </c>
      <c r="N846" s="87" t="s">
        <v>16</v>
      </c>
      <c r="O846" s="87">
        <v>1</v>
      </c>
      <c r="P846" s="87" t="s">
        <v>3</v>
      </c>
      <c r="Q846" s="87" t="s">
        <v>15</v>
      </c>
      <c r="R846" s="87">
        <v>231.5</v>
      </c>
      <c r="S846" s="87" t="s">
        <v>14</v>
      </c>
      <c r="T846" s="87">
        <v>100</v>
      </c>
      <c r="U846" s="87" t="s">
        <v>0</v>
      </c>
      <c r="V846" s="87">
        <f>VLOOKUP(B846,'[1]Config_Svol-Sarea-DM'!$I$2:$M$190,4,FALSE)</f>
        <v>1200</v>
      </c>
      <c r="W846" s="87">
        <f>VLOOKUP(B846,'[1]Config_Svol-Sarea-DM'!$I$2:$M$190,5,FALSE)</f>
        <v>1.4630000000000001E-2</v>
      </c>
      <c r="X846" s="89"/>
      <c r="Y846" s="95" t="s">
        <v>1504</v>
      </c>
      <c r="Z846" s="87">
        <f>VLOOKUP(B846,'[1]Config_Svol-Sarea-DM'!$I$2:$M$190,2,FALSE)</f>
        <v>1.4E-2</v>
      </c>
      <c r="AA846" s="87">
        <f>VLOOKUP(B846,'[1]Config_Svol-Sarea-DM'!$I$2:$M$190,3,FALSE)</f>
        <v>5.3E-3</v>
      </c>
      <c r="AB846" s="90"/>
      <c r="AC846" s="87" t="s">
        <v>1496</v>
      </c>
      <c r="AD846" s="87">
        <f>VLOOKUP(B846,'[1]Wet|Dry-qPCR'!$E$1:$L$167,8,FALSE)</f>
        <v>2.0707805249670995E-2</v>
      </c>
      <c r="AE846" s="87" t="s">
        <v>1500</v>
      </c>
    </row>
    <row r="847" spans="1:31">
      <c r="A847" s="86" t="s">
        <v>117</v>
      </c>
      <c r="B847" s="86" t="s">
        <v>1332</v>
      </c>
      <c r="C847" s="88">
        <v>45188</v>
      </c>
      <c r="D847" s="87" t="s">
        <v>96</v>
      </c>
      <c r="E847" s="87">
        <v>2</v>
      </c>
      <c r="F847" s="87" t="s">
        <v>47</v>
      </c>
      <c r="G847" s="87" t="s">
        <v>9</v>
      </c>
      <c r="H847" s="87" t="s">
        <v>8</v>
      </c>
      <c r="I847" s="87" t="s">
        <v>8</v>
      </c>
      <c r="J847" s="87" t="s">
        <v>7</v>
      </c>
      <c r="K847" s="87" t="s">
        <v>95</v>
      </c>
      <c r="L847" s="89">
        <v>62.677675051109816</v>
      </c>
      <c r="M847" s="87" t="s">
        <v>17</v>
      </c>
      <c r="N847" s="87" t="s">
        <v>16</v>
      </c>
      <c r="O847" s="87">
        <v>1</v>
      </c>
      <c r="P847" s="87" t="s">
        <v>3</v>
      </c>
      <c r="Q847" s="87" t="s">
        <v>15</v>
      </c>
      <c r="R847" s="87">
        <v>267.5</v>
      </c>
      <c r="S847" s="87" t="s">
        <v>14</v>
      </c>
      <c r="T847" s="87">
        <v>100</v>
      </c>
      <c r="U847" s="87" t="s">
        <v>0</v>
      </c>
      <c r="V847" s="87">
        <f>VLOOKUP(B847,'[1]Config_Svol-Sarea-DM'!$I$2:$M$190,4,FALSE)</f>
        <v>1200</v>
      </c>
      <c r="W847" s="87">
        <f>VLOOKUP(B847,'[1]Config_Svol-Sarea-DM'!$I$2:$M$190,5,FALSE)</f>
        <v>1.4630000000000001E-2</v>
      </c>
      <c r="X847" s="89"/>
      <c r="Y847" s="95" t="s">
        <v>1504</v>
      </c>
      <c r="Z847" s="87">
        <f>VLOOKUP(B847,'[1]Config_Svol-Sarea-DM'!$I$2:$M$190,2,FALSE)</f>
        <v>1.4E-2</v>
      </c>
      <c r="AA847" s="87">
        <f>VLOOKUP(B847,'[1]Config_Svol-Sarea-DM'!$I$2:$M$190,3,FALSE)</f>
        <v>5.3E-3</v>
      </c>
      <c r="AB847" s="90"/>
      <c r="AC847" s="87" t="s">
        <v>1496</v>
      </c>
      <c r="AD847" s="87">
        <f>VLOOKUP(B847,'[1]Wet|Dry-qPCR'!$E$1:$L$167,8,FALSE)</f>
        <v>2.0707805249670995E-2</v>
      </c>
      <c r="AE847" s="87" t="s">
        <v>1500</v>
      </c>
    </row>
    <row r="848" spans="1:31">
      <c r="A848" s="86" t="s">
        <v>145</v>
      </c>
      <c r="B848" s="86" t="s">
        <v>1334</v>
      </c>
      <c r="C848" s="88">
        <v>45188</v>
      </c>
      <c r="D848" s="87" t="s">
        <v>96</v>
      </c>
      <c r="E848" s="87">
        <v>2</v>
      </c>
      <c r="F848" s="87" t="s">
        <v>47</v>
      </c>
      <c r="G848" s="87" t="s">
        <v>9</v>
      </c>
      <c r="H848" s="87" t="s">
        <v>8</v>
      </c>
      <c r="I848" s="87" t="s">
        <v>8</v>
      </c>
      <c r="J848" s="87" t="s">
        <v>81</v>
      </c>
      <c r="K848" s="87" t="s">
        <v>95</v>
      </c>
      <c r="L848" s="89">
        <v>33.949901345178162</v>
      </c>
      <c r="M848" s="87" t="s">
        <v>17</v>
      </c>
      <c r="N848" s="87" t="s">
        <v>16</v>
      </c>
      <c r="O848" s="87">
        <v>1</v>
      </c>
      <c r="P848" s="91">
        <f>IF(J848="DUP",(ABS(L848-L846)/AVERAGE(L848,L846)*100),"")</f>
        <v>18.962794717379047</v>
      </c>
      <c r="Q848" s="87" t="s">
        <v>15</v>
      </c>
      <c r="R848" s="87">
        <v>239.6</v>
      </c>
      <c r="S848" s="87" t="s">
        <v>14</v>
      </c>
      <c r="T848" s="87">
        <v>100</v>
      </c>
      <c r="U848" s="87" t="s">
        <v>0</v>
      </c>
      <c r="V848" s="87">
        <f>VLOOKUP(B848,'[1]Config_Svol-Sarea-DM'!$I$2:$M$190,4,FALSE)</f>
        <v>1200</v>
      </c>
      <c r="W848" s="87">
        <f>VLOOKUP(B848,'[1]Config_Svol-Sarea-DM'!$I$2:$M$190,5,FALSE)</f>
        <v>1.4630000000000001E-2</v>
      </c>
      <c r="X848" s="89"/>
      <c r="Y848" s="95" t="s">
        <v>1504</v>
      </c>
      <c r="Z848" s="87">
        <f>VLOOKUP(B848,'[1]Config_Svol-Sarea-DM'!$I$2:$M$190,2,FALSE)</f>
        <v>1.2E-2</v>
      </c>
      <c r="AA848" s="87">
        <f>VLOOKUP(B848,'[1]Config_Svol-Sarea-DM'!$I$2:$M$190,3,FALSE)</f>
        <v>4.4999999999999997E-3</v>
      </c>
      <c r="AB848" s="90"/>
      <c r="AC848" s="87" t="s">
        <v>1496</v>
      </c>
      <c r="AD848" s="87">
        <f>VLOOKUP(B848,'[1]Wet|Dry-qPCR'!$E$1:$L$167,8,FALSE)</f>
        <v>2.494063315884076E-2</v>
      </c>
      <c r="AE848" s="87" t="s">
        <v>1500</v>
      </c>
    </row>
    <row r="849" spans="1:31">
      <c r="A849" s="86" t="s">
        <v>144</v>
      </c>
      <c r="B849" s="86" t="s">
        <v>1334</v>
      </c>
      <c r="C849" s="88">
        <v>45188</v>
      </c>
      <c r="D849" s="87" t="s">
        <v>96</v>
      </c>
      <c r="E849" s="87">
        <v>2</v>
      </c>
      <c r="F849" s="87" t="s">
        <v>47</v>
      </c>
      <c r="G849" s="87" t="s">
        <v>9</v>
      </c>
      <c r="H849" s="87" t="s">
        <v>8</v>
      </c>
      <c r="I849" s="87" t="s">
        <v>8</v>
      </c>
      <c r="J849" s="87" t="s">
        <v>81</v>
      </c>
      <c r="K849" s="87" t="s">
        <v>95</v>
      </c>
      <c r="L849" s="89">
        <v>32.890418213610275</v>
      </c>
      <c r="M849" s="87" t="s">
        <v>17</v>
      </c>
      <c r="N849" s="87" t="s">
        <v>16</v>
      </c>
      <c r="O849" s="87">
        <v>1</v>
      </c>
      <c r="P849" s="91">
        <f>IF(J849="DUP",(ABS(L849-L847)/AVERAGE(L849,L847)*100),"")</f>
        <v>62.337242106505016</v>
      </c>
      <c r="Q849" s="87" t="s">
        <v>15</v>
      </c>
      <c r="R849" s="87">
        <v>271.39999999999998</v>
      </c>
      <c r="S849" s="87" t="s">
        <v>14</v>
      </c>
      <c r="T849" s="87">
        <v>100</v>
      </c>
      <c r="U849" s="87" t="s">
        <v>0</v>
      </c>
      <c r="V849" s="87">
        <f>VLOOKUP(B849,'[1]Config_Svol-Sarea-DM'!$I$2:$M$190,4,FALSE)</f>
        <v>1200</v>
      </c>
      <c r="W849" s="87">
        <f>VLOOKUP(B849,'[1]Config_Svol-Sarea-DM'!$I$2:$M$190,5,FALSE)</f>
        <v>1.4630000000000001E-2</v>
      </c>
      <c r="X849" s="89"/>
      <c r="Y849" s="95" t="s">
        <v>1504</v>
      </c>
      <c r="Z849" s="87">
        <f>VLOOKUP(B849,'[1]Config_Svol-Sarea-DM'!$I$2:$M$190,2,FALSE)</f>
        <v>1.2E-2</v>
      </c>
      <c r="AA849" s="87">
        <f>VLOOKUP(B849,'[1]Config_Svol-Sarea-DM'!$I$2:$M$190,3,FALSE)</f>
        <v>4.4999999999999997E-3</v>
      </c>
      <c r="AB849" s="90"/>
      <c r="AC849" s="87" t="s">
        <v>1496</v>
      </c>
      <c r="AD849" s="87">
        <f>VLOOKUP(B849,'[1]Wet|Dry-qPCR'!$E$1:$L$167,8,FALSE)</f>
        <v>2.494063315884076E-2</v>
      </c>
      <c r="AE849" s="87" t="s">
        <v>1500</v>
      </c>
    </row>
    <row r="850" spans="1:31">
      <c r="A850" s="86" t="s">
        <v>123</v>
      </c>
      <c r="B850" s="86" t="s">
        <v>1333</v>
      </c>
      <c r="C850" s="88">
        <v>45188</v>
      </c>
      <c r="D850" s="87" t="s">
        <v>96</v>
      </c>
      <c r="E850" s="87">
        <v>2</v>
      </c>
      <c r="F850" s="87" t="s">
        <v>20</v>
      </c>
      <c r="G850" s="87" t="s">
        <v>9</v>
      </c>
      <c r="H850" s="87" t="s">
        <v>19</v>
      </c>
      <c r="I850" s="87" t="s">
        <v>8</v>
      </c>
      <c r="J850" s="87" t="s">
        <v>7</v>
      </c>
      <c r="K850" s="87" t="s">
        <v>95</v>
      </c>
      <c r="L850" s="89">
        <v>3781.242432681131</v>
      </c>
      <c r="M850" s="87" t="s">
        <v>17</v>
      </c>
      <c r="N850" s="87" t="s">
        <v>16</v>
      </c>
      <c r="O850" s="87">
        <v>1</v>
      </c>
      <c r="P850" s="87" t="s">
        <v>3</v>
      </c>
      <c r="Q850" s="87" t="s">
        <v>15</v>
      </c>
      <c r="R850" s="87">
        <v>258.10000000000002</v>
      </c>
      <c r="S850" s="87" t="s">
        <v>14</v>
      </c>
      <c r="T850" s="87">
        <v>100</v>
      </c>
      <c r="U850" s="87" t="s">
        <v>0</v>
      </c>
      <c r="V850" s="87">
        <f>VLOOKUP(B850,'[1]Config_Svol-Sarea-DM'!$I$2:$M$190,4,FALSE)</f>
        <v>550</v>
      </c>
      <c r="W850" s="87">
        <f>VLOOKUP(B850,'[1]Config_Svol-Sarea-DM'!$I$2:$M$190,5,FALSE)</f>
        <v>8.5999999999999993E-2</v>
      </c>
      <c r="X850" s="89"/>
      <c r="Y850" s="95" t="s">
        <v>1504</v>
      </c>
      <c r="Z850" s="87">
        <f>VLOOKUP(B850,'[1]Config_Svol-Sarea-DM'!$I$2:$M$190,2,FALSE)</f>
        <v>1.0999999999999999E-2</v>
      </c>
      <c r="AA850" s="87">
        <f>VLOOKUP(B850,'[1]Config_Svol-Sarea-DM'!$I$2:$M$190,3,FALSE)</f>
        <v>3.0000000000000001E-3</v>
      </c>
      <c r="AB850" s="90"/>
      <c r="AC850" s="87" t="s">
        <v>1496</v>
      </c>
      <c r="AD850" s="87">
        <f>VLOOKUP(B850,'[1]Wet|Dry-qPCR'!$E$1:$L$167,8,FALSE)</f>
        <v>4.2340012928248225E-2</v>
      </c>
      <c r="AE850" s="87" t="s">
        <v>1500</v>
      </c>
    </row>
    <row r="851" spans="1:31">
      <c r="A851" s="86" t="s">
        <v>122</v>
      </c>
      <c r="B851" s="86" t="s">
        <v>1333</v>
      </c>
      <c r="C851" s="88">
        <v>45188</v>
      </c>
      <c r="D851" s="87" t="s">
        <v>96</v>
      </c>
      <c r="E851" s="87">
        <v>2</v>
      </c>
      <c r="F851" s="87" t="s">
        <v>20</v>
      </c>
      <c r="G851" s="87" t="s">
        <v>9</v>
      </c>
      <c r="H851" s="87" t="s">
        <v>19</v>
      </c>
      <c r="I851" s="87" t="s">
        <v>8</v>
      </c>
      <c r="J851" s="87" t="s">
        <v>7</v>
      </c>
      <c r="K851" s="87" t="s">
        <v>95</v>
      </c>
      <c r="L851" s="89">
        <v>2277.3932796174358</v>
      </c>
      <c r="M851" s="87" t="s">
        <v>17</v>
      </c>
      <c r="N851" s="87" t="s">
        <v>16</v>
      </c>
      <c r="O851" s="87">
        <v>1</v>
      </c>
      <c r="P851" s="87" t="s">
        <v>3</v>
      </c>
      <c r="Q851" s="87" t="s">
        <v>15</v>
      </c>
      <c r="R851" s="87">
        <v>229.7</v>
      </c>
      <c r="S851" s="87" t="s">
        <v>14</v>
      </c>
      <c r="T851" s="87">
        <v>100</v>
      </c>
      <c r="U851" s="87" t="s">
        <v>0</v>
      </c>
      <c r="V851" s="87">
        <f>VLOOKUP(B851,'[1]Config_Svol-Sarea-DM'!$I$2:$M$190,4,FALSE)</f>
        <v>550</v>
      </c>
      <c r="W851" s="87">
        <f>VLOOKUP(B851,'[1]Config_Svol-Sarea-DM'!$I$2:$M$190,5,FALSE)</f>
        <v>8.5999999999999993E-2</v>
      </c>
      <c r="X851" s="89"/>
      <c r="Y851" s="95" t="s">
        <v>1504</v>
      </c>
      <c r="Z851" s="87">
        <f>VLOOKUP(B851,'[1]Config_Svol-Sarea-DM'!$I$2:$M$190,2,FALSE)</f>
        <v>1.0999999999999999E-2</v>
      </c>
      <c r="AA851" s="87">
        <f>VLOOKUP(B851,'[1]Config_Svol-Sarea-DM'!$I$2:$M$190,3,FALSE)</f>
        <v>3.0000000000000001E-3</v>
      </c>
      <c r="AB851" s="90"/>
      <c r="AC851" s="87" t="s">
        <v>1496</v>
      </c>
      <c r="AD851" s="87">
        <f>VLOOKUP(B851,'[1]Wet|Dry-qPCR'!$E$1:$L$167,8,FALSE)</f>
        <v>4.2340012928248225E-2</v>
      </c>
      <c r="AE851" s="87" t="s">
        <v>1500</v>
      </c>
    </row>
    <row r="852" spans="1:31">
      <c r="A852" s="86" t="s">
        <v>143</v>
      </c>
      <c r="B852" s="86" t="s">
        <v>1335</v>
      </c>
      <c r="C852" s="88">
        <v>45188</v>
      </c>
      <c r="D852" s="87" t="s">
        <v>96</v>
      </c>
      <c r="E852" s="87">
        <v>2</v>
      </c>
      <c r="F852" s="87" t="s">
        <v>20</v>
      </c>
      <c r="G852" s="87" t="s">
        <v>9</v>
      </c>
      <c r="H852" s="87" t="s">
        <v>37</v>
      </c>
      <c r="I852" s="87" t="s">
        <v>8</v>
      </c>
      <c r="J852" s="87" t="s">
        <v>7</v>
      </c>
      <c r="K852" s="87" t="s">
        <v>95</v>
      </c>
      <c r="L852" s="89">
        <v>36399.787288972708</v>
      </c>
      <c r="M852" s="87" t="s">
        <v>17</v>
      </c>
      <c r="N852" s="87" t="s">
        <v>16</v>
      </c>
      <c r="O852" s="87">
        <v>1</v>
      </c>
      <c r="P852" s="87" t="s">
        <v>3</v>
      </c>
      <c r="Q852" s="87" t="s">
        <v>15</v>
      </c>
      <c r="R852" s="87">
        <v>278.39999999999998</v>
      </c>
      <c r="S852" s="87" t="s">
        <v>14</v>
      </c>
      <c r="T852" s="87">
        <v>100</v>
      </c>
      <c r="U852" s="87" t="s">
        <v>0</v>
      </c>
      <c r="V852" s="87">
        <f>VLOOKUP(B852,'[1]Config_Svol-Sarea-DM'!$I$2:$M$190,4,FALSE)</f>
        <v>600</v>
      </c>
      <c r="W852" s="87">
        <f>VLOOKUP(B852,'[1]Config_Svol-Sarea-DM'!$I$2:$M$190,5,FALSE)</f>
        <v>1</v>
      </c>
      <c r="X852" s="89"/>
      <c r="Y852" s="95" t="s">
        <v>1504</v>
      </c>
      <c r="Z852" s="87">
        <f>VLOOKUP(B852,'[1]Config_Svol-Sarea-DM'!$I$2:$M$190,2,FALSE)</f>
        <v>3.2000000000000003E-4</v>
      </c>
      <c r="AA852" s="87">
        <f>VLOOKUP(B852,'[1]Config_Svol-Sarea-DM'!$I$2:$M$190,3,FALSE)</f>
        <v>1E-4</v>
      </c>
      <c r="AB852" s="90"/>
      <c r="AC852" s="87" t="s">
        <v>1496</v>
      </c>
      <c r="AD852" s="87">
        <f>VLOOKUP(B852,'[1]Wet|Dry-qPCR'!$E$1:$L$167,8,FALSE)</f>
        <v>5.7879620379620363E-2</v>
      </c>
      <c r="AE852" s="87" t="s">
        <v>1500</v>
      </c>
    </row>
    <row r="853" spans="1:31">
      <c r="A853" s="86" t="s">
        <v>142</v>
      </c>
      <c r="B853" s="86" t="s">
        <v>1335</v>
      </c>
      <c r="C853" s="88">
        <v>45188</v>
      </c>
      <c r="D853" s="87" t="s">
        <v>96</v>
      </c>
      <c r="E853" s="87">
        <v>2</v>
      </c>
      <c r="F853" s="87" t="s">
        <v>20</v>
      </c>
      <c r="G853" s="87" t="s">
        <v>9</v>
      </c>
      <c r="H853" s="87" t="s">
        <v>37</v>
      </c>
      <c r="I853" s="87" t="s">
        <v>8</v>
      </c>
      <c r="J853" s="87" t="s">
        <v>7</v>
      </c>
      <c r="K853" s="87" t="s">
        <v>95</v>
      </c>
      <c r="L853" s="89">
        <v>29957.859213300111</v>
      </c>
      <c r="M853" s="87" t="s">
        <v>17</v>
      </c>
      <c r="N853" s="87" t="s">
        <v>16</v>
      </c>
      <c r="O853" s="87">
        <v>1</v>
      </c>
      <c r="P853" s="87" t="s">
        <v>3</v>
      </c>
      <c r="Q853" s="87" t="s">
        <v>15</v>
      </c>
      <c r="R853" s="87">
        <v>260.90000000000003</v>
      </c>
      <c r="S853" s="87" t="s">
        <v>14</v>
      </c>
      <c r="T853" s="87">
        <v>100</v>
      </c>
      <c r="U853" s="87" t="s">
        <v>0</v>
      </c>
      <c r="V853" s="87">
        <f>VLOOKUP(B853,'[1]Config_Svol-Sarea-DM'!$I$2:$M$190,4,FALSE)</f>
        <v>600</v>
      </c>
      <c r="W853" s="87">
        <f>VLOOKUP(B853,'[1]Config_Svol-Sarea-DM'!$I$2:$M$190,5,FALSE)</f>
        <v>1</v>
      </c>
      <c r="X853" s="89"/>
      <c r="Y853" s="95" t="s">
        <v>1504</v>
      </c>
      <c r="Z853" s="87">
        <f>VLOOKUP(B853,'[1]Config_Svol-Sarea-DM'!$I$2:$M$190,2,FALSE)</f>
        <v>3.2000000000000003E-4</v>
      </c>
      <c r="AA853" s="87">
        <f>VLOOKUP(B853,'[1]Config_Svol-Sarea-DM'!$I$2:$M$190,3,FALSE)</f>
        <v>1E-4</v>
      </c>
      <c r="AB853" s="90"/>
      <c r="AC853" s="87" t="s">
        <v>1496</v>
      </c>
      <c r="AD853" s="87">
        <f>VLOOKUP(B853,'[1]Wet|Dry-qPCR'!$E$1:$L$167,8,FALSE)</f>
        <v>5.7879620379620363E-2</v>
      </c>
      <c r="AE853" s="87" t="s">
        <v>1500</v>
      </c>
    </row>
    <row r="854" spans="1:31">
      <c r="A854" s="86" t="s">
        <v>104</v>
      </c>
      <c r="B854" s="86" t="s">
        <v>1336</v>
      </c>
      <c r="C854" s="88">
        <v>45188</v>
      </c>
      <c r="D854" s="87" t="s">
        <v>96</v>
      </c>
      <c r="E854" s="87">
        <v>2</v>
      </c>
      <c r="F854" s="87" t="s">
        <v>24</v>
      </c>
      <c r="G854" s="87" t="s">
        <v>23</v>
      </c>
      <c r="H854" s="87" t="s">
        <v>19</v>
      </c>
      <c r="I854" s="87" t="s">
        <v>8</v>
      </c>
      <c r="J854" s="87" t="s">
        <v>7</v>
      </c>
      <c r="K854" s="87" t="s">
        <v>95</v>
      </c>
      <c r="L854" s="89">
        <v>2.5220155807677114</v>
      </c>
      <c r="M854" s="87" t="s">
        <v>17</v>
      </c>
      <c r="N854" s="87" t="s">
        <v>4</v>
      </c>
      <c r="O854" s="87">
        <v>1</v>
      </c>
      <c r="P854" s="87" t="s">
        <v>3</v>
      </c>
      <c r="Q854" s="87" t="s">
        <v>15</v>
      </c>
      <c r="R854" s="87">
        <v>259.90000000000003</v>
      </c>
      <c r="S854" s="87" t="s">
        <v>14</v>
      </c>
      <c r="T854" s="87">
        <v>100</v>
      </c>
      <c r="U854" s="87" t="s">
        <v>0</v>
      </c>
      <c r="V854" s="87"/>
      <c r="W854" s="87"/>
      <c r="X854" s="89"/>
      <c r="Y854" s="87"/>
      <c r="AA854" s="87"/>
      <c r="AB854" s="90"/>
      <c r="AC854" s="87"/>
      <c r="AD854" s="87">
        <f>VLOOKUP(B854,'[1]Wet|Dry-qPCR'!$E$1:$L$167,8,FALSE)</f>
        <v>7.2441141572469946E-4</v>
      </c>
      <c r="AE854" s="87" t="s">
        <v>1501</v>
      </c>
    </row>
    <row r="855" spans="1:31">
      <c r="A855" s="86" t="s">
        <v>103</v>
      </c>
      <c r="B855" s="86" t="s">
        <v>1336</v>
      </c>
      <c r="C855" s="88">
        <v>45188</v>
      </c>
      <c r="D855" s="87" t="s">
        <v>96</v>
      </c>
      <c r="E855" s="87">
        <v>2</v>
      </c>
      <c r="F855" s="87" t="s">
        <v>24</v>
      </c>
      <c r="G855" s="87" t="s">
        <v>23</v>
      </c>
      <c r="H855" s="87" t="s">
        <v>19</v>
      </c>
      <c r="I855" s="87" t="s">
        <v>8</v>
      </c>
      <c r="J855" s="87" t="s">
        <v>7</v>
      </c>
      <c r="K855" s="87" t="s">
        <v>95</v>
      </c>
      <c r="L855" s="89">
        <v>0.2180466097622647</v>
      </c>
      <c r="M855" s="87" t="s">
        <v>17</v>
      </c>
      <c r="N855" s="87" t="s">
        <v>4</v>
      </c>
      <c r="O855" s="87">
        <v>1</v>
      </c>
      <c r="P855" s="87" t="s">
        <v>3</v>
      </c>
      <c r="Q855" s="87" t="s">
        <v>15</v>
      </c>
      <c r="R855" s="87">
        <v>264.10000000000002</v>
      </c>
      <c r="S855" s="87" t="s">
        <v>14</v>
      </c>
      <c r="T855" s="87">
        <v>100</v>
      </c>
      <c r="U855" s="87" t="s">
        <v>0</v>
      </c>
      <c r="V855" s="87"/>
      <c r="W855" s="87"/>
      <c r="X855" s="89"/>
      <c r="Y855" s="87"/>
      <c r="AA855" s="87"/>
      <c r="AB855" s="90"/>
      <c r="AC855" s="87"/>
      <c r="AD855" s="87">
        <f>VLOOKUP(B855,'[1]Wet|Dry-qPCR'!$E$1:$L$167,8,FALSE)</f>
        <v>7.2441141572469946E-4</v>
      </c>
      <c r="AE855" s="87" t="s">
        <v>1501</v>
      </c>
    </row>
    <row r="856" spans="1:31">
      <c r="A856" s="86" t="s">
        <v>108</v>
      </c>
      <c r="B856" s="86" t="s">
        <v>1337</v>
      </c>
      <c r="C856" s="88">
        <v>45188</v>
      </c>
      <c r="D856" s="87" t="s">
        <v>96</v>
      </c>
      <c r="E856" s="87">
        <v>2</v>
      </c>
      <c r="F856" s="87" t="s">
        <v>24</v>
      </c>
      <c r="G856" s="87" t="s">
        <v>23</v>
      </c>
      <c r="H856" s="87" t="s">
        <v>37</v>
      </c>
      <c r="I856" s="87" t="s">
        <v>8</v>
      </c>
      <c r="J856" s="87" t="s">
        <v>7</v>
      </c>
      <c r="K856" s="87" t="s">
        <v>95</v>
      </c>
      <c r="L856" s="89">
        <v>15.558937556063968</v>
      </c>
      <c r="M856" s="87" t="s">
        <v>17</v>
      </c>
      <c r="N856" s="87" t="s">
        <v>16</v>
      </c>
      <c r="O856" s="87">
        <v>1</v>
      </c>
      <c r="P856" s="87" t="s">
        <v>3</v>
      </c>
      <c r="Q856" s="87" t="s">
        <v>15</v>
      </c>
      <c r="R856" s="87">
        <v>265.2</v>
      </c>
      <c r="S856" s="87" t="s">
        <v>14</v>
      </c>
      <c r="T856" s="87">
        <v>100</v>
      </c>
      <c r="U856" s="87" t="s">
        <v>0</v>
      </c>
      <c r="V856" s="87"/>
      <c r="W856" s="87"/>
      <c r="X856" s="89"/>
      <c r="Y856" s="87"/>
      <c r="AA856" s="87"/>
      <c r="AB856" s="90"/>
      <c r="AC856" s="87"/>
      <c r="AD856" s="87">
        <f>VLOOKUP(B856,'[1]Wet|Dry-qPCR'!$E$1:$L$167,8,FALSE)</f>
        <v>5.7911898377207096E-4</v>
      </c>
      <c r="AE856" s="87" t="s">
        <v>1501</v>
      </c>
    </row>
    <row r="857" spans="1:31">
      <c r="A857" s="86" t="s">
        <v>107</v>
      </c>
      <c r="B857" s="86" t="s">
        <v>1337</v>
      </c>
      <c r="C857" s="88">
        <v>45188</v>
      </c>
      <c r="D857" s="87" t="s">
        <v>96</v>
      </c>
      <c r="E857" s="87">
        <v>2</v>
      </c>
      <c r="F857" s="87" t="s">
        <v>24</v>
      </c>
      <c r="G857" s="87" t="s">
        <v>23</v>
      </c>
      <c r="H857" s="87" t="s">
        <v>37</v>
      </c>
      <c r="I857" s="87" t="s">
        <v>8</v>
      </c>
      <c r="J857" s="87" t="s">
        <v>7</v>
      </c>
      <c r="K857" s="87" t="s">
        <v>95</v>
      </c>
      <c r="L857" s="89">
        <v>22.904456205016889</v>
      </c>
      <c r="M857" s="87" t="s">
        <v>17</v>
      </c>
      <c r="N857" s="87" t="s">
        <v>16</v>
      </c>
      <c r="O857" s="87">
        <v>1</v>
      </c>
      <c r="P857" s="87" t="s">
        <v>3</v>
      </c>
      <c r="Q857" s="87" t="s">
        <v>15</v>
      </c>
      <c r="R857" s="87">
        <v>274.3</v>
      </c>
      <c r="S857" s="87" t="s">
        <v>14</v>
      </c>
      <c r="T857" s="87">
        <v>100</v>
      </c>
      <c r="U857" s="87" t="s">
        <v>0</v>
      </c>
      <c r="V857" s="87"/>
      <c r="W857" s="87"/>
      <c r="X857" s="89"/>
      <c r="Y857" s="87"/>
      <c r="AA857" s="87"/>
      <c r="AB857" s="90"/>
      <c r="AC857" s="87"/>
      <c r="AD857" s="87">
        <f>VLOOKUP(B857,'[1]Wet|Dry-qPCR'!$E$1:$L$167,8,FALSE)</f>
        <v>5.7911898377207096E-4</v>
      </c>
      <c r="AE857" s="87" t="s">
        <v>1501</v>
      </c>
    </row>
    <row r="858" spans="1:31">
      <c r="A858" s="86" t="s">
        <v>141</v>
      </c>
      <c r="B858" s="86" t="s">
        <v>1338</v>
      </c>
      <c r="C858" s="88">
        <v>45216</v>
      </c>
      <c r="D858" s="87" t="s">
        <v>96</v>
      </c>
      <c r="E858" s="87">
        <v>4</v>
      </c>
      <c r="F858" s="87" t="s">
        <v>47</v>
      </c>
      <c r="G858" s="87" t="s">
        <v>9</v>
      </c>
      <c r="H858" s="87" t="s">
        <v>8</v>
      </c>
      <c r="I858" s="87" t="s">
        <v>71</v>
      </c>
      <c r="J858" s="87" t="s">
        <v>7</v>
      </c>
      <c r="K858" s="87" t="s">
        <v>95</v>
      </c>
      <c r="L858" s="89">
        <v>6.3324307424674453</v>
      </c>
      <c r="M858" s="87" t="s">
        <v>17</v>
      </c>
      <c r="N858" s="87" t="s">
        <v>16</v>
      </c>
      <c r="O858" s="87">
        <v>1</v>
      </c>
      <c r="P858" s="87" t="s">
        <v>3</v>
      </c>
      <c r="Q858" s="87" t="s">
        <v>15</v>
      </c>
      <c r="R858" s="87">
        <v>240.7</v>
      </c>
      <c r="S858" s="87" t="s">
        <v>14</v>
      </c>
      <c r="T858" s="87">
        <v>100</v>
      </c>
      <c r="U858" s="87" t="s">
        <v>0</v>
      </c>
      <c r="V858" s="87">
        <f>VLOOKUP(B858,'[1]Config_Svol-Sarea-DM'!$I$2:$M$190,4,FALSE)</f>
        <v>700</v>
      </c>
      <c r="W858" s="87">
        <f>VLOOKUP(B858,'[1]Config_Svol-Sarea-DM'!$I$2:$M$190,5,FALSE)</f>
        <v>7.3099999999999997E-3</v>
      </c>
      <c r="X858" s="89"/>
      <c r="Y858" s="95" t="s">
        <v>1504</v>
      </c>
      <c r="Z858" s="87">
        <f>VLOOKUP(B858,'[1]Config_Svol-Sarea-DM'!$I$2:$M$190,2,FALSE)</f>
        <v>6.1000000000000004E-3</v>
      </c>
      <c r="AA858" s="87">
        <f>VLOOKUP(B858,'[1]Config_Svol-Sarea-DM'!$I$2:$M$190,3,FALSE)</f>
        <v>3.8E-3</v>
      </c>
      <c r="AB858" s="90"/>
      <c r="AC858" s="87" t="s">
        <v>1496</v>
      </c>
      <c r="AD858" s="87">
        <f>VLOOKUP(B858,'[1]Wet|Dry-qPCR'!$E$1:$L$167,8,FALSE)</f>
        <v>9.1797791274138146E-3</v>
      </c>
      <c r="AE858" s="87" t="s">
        <v>1500</v>
      </c>
    </row>
    <row r="859" spans="1:31">
      <c r="A859" s="86" t="s">
        <v>140</v>
      </c>
      <c r="B859" s="86" t="s">
        <v>1338</v>
      </c>
      <c r="C859" s="88">
        <v>45216</v>
      </c>
      <c r="D859" s="87" t="s">
        <v>96</v>
      </c>
      <c r="E859" s="87">
        <v>4</v>
      </c>
      <c r="F859" s="87" t="s">
        <v>47</v>
      </c>
      <c r="G859" s="87" t="s">
        <v>9</v>
      </c>
      <c r="H859" s="87" t="s">
        <v>8</v>
      </c>
      <c r="I859" s="87" t="s">
        <v>71</v>
      </c>
      <c r="J859" s="87" t="s">
        <v>7</v>
      </c>
      <c r="K859" s="87" t="s">
        <v>95</v>
      </c>
      <c r="L859" s="89">
        <v>13.095423104590289</v>
      </c>
      <c r="M859" s="87" t="s">
        <v>17</v>
      </c>
      <c r="N859" s="87" t="s">
        <v>16</v>
      </c>
      <c r="O859" s="87">
        <v>1</v>
      </c>
      <c r="P859" s="87" t="s">
        <v>3</v>
      </c>
      <c r="Q859" s="87" t="s">
        <v>15</v>
      </c>
      <c r="R859" s="87">
        <v>285.7</v>
      </c>
      <c r="S859" s="87" t="s">
        <v>14</v>
      </c>
      <c r="T859" s="87">
        <v>100</v>
      </c>
      <c r="U859" s="87" t="s">
        <v>0</v>
      </c>
      <c r="V859" s="87">
        <f>VLOOKUP(B859,'[1]Config_Svol-Sarea-DM'!$I$2:$M$190,4,FALSE)</f>
        <v>700</v>
      </c>
      <c r="W859" s="87">
        <f>VLOOKUP(B859,'[1]Config_Svol-Sarea-DM'!$I$2:$M$190,5,FALSE)</f>
        <v>7.3099999999999997E-3</v>
      </c>
      <c r="X859" s="89"/>
      <c r="Y859" s="95" t="s">
        <v>1504</v>
      </c>
      <c r="Z859" s="87">
        <f>VLOOKUP(B859,'[1]Config_Svol-Sarea-DM'!$I$2:$M$190,2,FALSE)</f>
        <v>6.1000000000000004E-3</v>
      </c>
      <c r="AA859" s="87">
        <f>VLOOKUP(B859,'[1]Config_Svol-Sarea-DM'!$I$2:$M$190,3,FALSE)</f>
        <v>3.8E-3</v>
      </c>
      <c r="AB859" s="90"/>
      <c r="AC859" s="87" t="s">
        <v>1496</v>
      </c>
      <c r="AD859" s="87">
        <f>VLOOKUP(B859,'[1]Wet|Dry-qPCR'!$E$1:$L$167,8,FALSE)</f>
        <v>9.1797791274138146E-3</v>
      </c>
      <c r="AE859" s="87" t="s">
        <v>1500</v>
      </c>
    </row>
    <row r="860" spans="1:31">
      <c r="A860" s="86" t="s">
        <v>139</v>
      </c>
      <c r="B860" s="86" t="s">
        <v>1339</v>
      </c>
      <c r="C860" s="88">
        <v>45216</v>
      </c>
      <c r="D860" s="87" t="s">
        <v>96</v>
      </c>
      <c r="E860" s="87">
        <v>4</v>
      </c>
      <c r="F860" s="87" t="s">
        <v>47</v>
      </c>
      <c r="G860" s="87" t="s">
        <v>9</v>
      </c>
      <c r="H860" s="87" t="s">
        <v>8</v>
      </c>
      <c r="I860" s="87" t="s">
        <v>68</v>
      </c>
      <c r="J860" s="87" t="s">
        <v>7</v>
      </c>
      <c r="K860" s="87" t="s">
        <v>95</v>
      </c>
      <c r="L860" s="89">
        <v>9.919249658192328</v>
      </c>
      <c r="M860" s="87" t="s">
        <v>17</v>
      </c>
      <c r="N860" s="87" t="s">
        <v>16</v>
      </c>
      <c r="O860" s="87">
        <v>1</v>
      </c>
      <c r="P860" s="87" t="s">
        <v>3</v>
      </c>
      <c r="Q860" s="87" t="s">
        <v>15</v>
      </c>
      <c r="R860" s="87">
        <v>226.1</v>
      </c>
      <c r="S860" s="87" t="s">
        <v>14</v>
      </c>
      <c r="T860" s="87">
        <v>100</v>
      </c>
      <c r="U860" s="87" t="s">
        <v>0</v>
      </c>
      <c r="V860" s="87">
        <f>VLOOKUP(B860,'[1]Config_Svol-Sarea-DM'!$I$2:$M$190,4,FALSE)</f>
        <v>700</v>
      </c>
      <c r="W860" s="87">
        <f>VLOOKUP(B860,'[1]Config_Svol-Sarea-DM'!$I$2:$M$190,5,FALSE)</f>
        <v>7.3099999999999997E-3</v>
      </c>
      <c r="X860" s="89"/>
      <c r="Y860" s="95" t="s">
        <v>1504</v>
      </c>
      <c r="Z860" s="87">
        <f>VLOOKUP(B860,'[1]Config_Svol-Sarea-DM'!$I$2:$M$190,2,FALSE)</f>
        <v>1.0999999999999999E-2</v>
      </c>
      <c r="AA860" s="87">
        <f>VLOOKUP(B860,'[1]Config_Svol-Sarea-DM'!$I$2:$M$190,3,FALSE)</f>
        <v>6.7999999999999996E-3</v>
      </c>
      <c r="AB860" s="90"/>
      <c r="AC860" s="87" t="s">
        <v>1496</v>
      </c>
      <c r="AD860" s="87">
        <f>VLOOKUP(B860,'[1]Wet|Dry-qPCR'!$E$1:$L$167,8,FALSE)</f>
        <v>1.5642325360367502E-2</v>
      </c>
      <c r="AE860" s="87" t="s">
        <v>1500</v>
      </c>
    </row>
    <row r="861" spans="1:31">
      <c r="A861" s="86" t="s">
        <v>138</v>
      </c>
      <c r="B861" s="86" t="s">
        <v>1339</v>
      </c>
      <c r="C861" s="88">
        <v>45216</v>
      </c>
      <c r="D861" s="87" t="s">
        <v>96</v>
      </c>
      <c r="E861" s="87">
        <v>4</v>
      </c>
      <c r="F861" s="87" t="s">
        <v>47</v>
      </c>
      <c r="G861" s="87" t="s">
        <v>9</v>
      </c>
      <c r="H861" s="87" t="s">
        <v>8</v>
      </c>
      <c r="I861" s="87" t="s">
        <v>68</v>
      </c>
      <c r="J861" s="87" t="s">
        <v>7</v>
      </c>
      <c r="K861" s="87" t="s">
        <v>95</v>
      </c>
      <c r="L861" s="89">
        <v>11.436776435876741</v>
      </c>
      <c r="M861" s="87" t="s">
        <v>17</v>
      </c>
      <c r="N861" s="87" t="s">
        <v>16</v>
      </c>
      <c r="O861" s="87">
        <v>1</v>
      </c>
      <c r="P861" s="87" t="s">
        <v>3</v>
      </c>
      <c r="Q861" s="87" t="s">
        <v>15</v>
      </c>
      <c r="R861" s="87">
        <v>247.20000000000002</v>
      </c>
      <c r="S861" s="87" t="s">
        <v>14</v>
      </c>
      <c r="T861" s="87">
        <v>100</v>
      </c>
      <c r="U861" s="87" t="s">
        <v>0</v>
      </c>
      <c r="V861" s="87">
        <f>VLOOKUP(B861,'[1]Config_Svol-Sarea-DM'!$I$2:$M$190,4,FALSE)</f>
        <v>700</v>
      </c>
      <c r="W861" s="87">
        <f>VLOOKUP(B861,'[1]Config_Svol-Sarea-DM'!$I$2:$M$190,5,FALSE)</f>
        <v>7.3099999999999997E-3</v>
      </c>
      <c r="X861" s="89"/>
      <c r="Y861" s="95" t="s">
        <v>1504</v>
      </c>
      <c r="Z861" s="87">
        <f>VLOOKUP(B861,'[1]Config_Svol-Sarea-DM'!$I$2:$M$190,2,FALSE)</f>
        <v>1.0999999999999999E-2</v>
      </c>
      <c r="AA861" s="87">
        <f>VLOOKUP(B861,'[1]Config_Svol-Sarea-DM'!$I$2:$M$190,3,FALSE)</f>
        <v>6.7999999999999996E-3</v>
      </c>
      <c r="AB861" s="90"/>
      <c r="AC861" s="87" t="s">
        <v>1496</v>
      </c>
      <c r="AD861" s="87">
        <f>VLOOKUP(B861,'[1]Wet|Dry-qPCR'!$E$1:$L$167,8,FALSE)</f>
        <v>1.5642325360367502E-2</v>
      </c>
      <c r="AE861" s="87" t="s">
        <v>1500</v>
      </c>
    </row>
    <row r="862" spans="1:31">
      <c r="A862" s="86" t="s">
        <v>137</v>
      </c>
      <c r="B862" s="86" t="s">
        <v>1340</v>
      </c>
      <c r="C862" s="88">
        <v>45216</v>
      </c>
      <c r="D862" s="87" t="s">
        <v>96</v>
      </c>
      <c r="E862" s="87">
        <v>4</v>
      </c>
      <c r="F862" s="87" t="s">
        <v>47</v>
      </c>
      <c r="G862" s="87" t="s">
        <v>9</v>
      </c>
      <c r="H862" s="87" t="s">
        <v>8</v>
      </c>
      <c r="I862" s="87" t="s">
        <v>65</v>
      </c>
      <c r="J862" s="87" t="s">
        <v>7</v>
      </c>
      <c r="K862" s="87" t="s">
        <v>95</v>
      </c>
      <c r="L862" s="89">
        <v>8.7591227342259899</v>
      </c>
      <c r="M862" s="87" t="s">
        <v>17</v>
      </c>
      <c r="N862" s="87" t="s">
        <v>16</v>
      </c>
      <c r="O862" s="87">
        <v>1</v>
      </c>
      <c r="P862" s="87" t="s">
        <v>3</v>
      </c>
      <c r="Q862" s="87" t="s">
        <v>15</v>
      </c>
      <c r="R862" s="87">
        <v>268.7</v>
      </c>
      <c r="S862" s="87" t="s">
        <v>14</v>
      </c>
      <c r="T862" s="87">
        <v>100</v>
      </c>
      <c r="U862" s="87" t="s">
        <v>0</v>
      </c>
      <c r="V862" s="87">
        <f>VLOOKUP(B862,'[1]Config_Svol-Sarea-DM'!$I$2:$M$190,4,FALSE)</f>
        <v>700</v>
      </c>
      <c r="W862" s="87">
        <f>VLOOKUP(B862,'[1]Config_Svol-Sarea-DM'!$I$2:$M$190,5,FALSE)</f>
        <v>7.3099999999999997E-3</v>
      </c>
      <c r="X862" s="89"/>
      <c r="Y862" s="95" t="s">
        <v>1504</v>
      </c>
      <c r="Z862" s="87">
        <f>VLOOKUP(B862,'[1]Config_Svol-Sarea-DM'!$I$2:$M$190,2,FALSE)</f>
        <v>5.3E-3</v>
      </c>
      <c r="AA862" s="87">
        <f>VLOOKUP(B862,'[1]Config_Svol-Sarea-DM'!$I$2:$M$190,3,FALSE)</f>
        <v>3.5000000000000001E-3</v>
      </c>
      <c r="AB862" s="90"/>
      <c r="AC862" s="87" t="s">
        <v>1496</v>
      </c>
      <c r="AD862" s="87">
        <f>VLOOKUP(B862,'[1]Wet|Dry-qPCR'!$E$1:$L$167,8,FALSE)</f>
        <v>1.2955475881709777E-2</v>
      </c>
      <c r="AE862" s="87" t="s">
        <v>1500</v>
      </c>
    </row>
    <row r="863" spans="1:31">
      <c r="A863" s="86" t="s">
        <v>136</v>
      </c>
      <c r="B863" s="86" t="s">
        <v>1340</v>
      </c>
      <c r="C863" s="88">
        <v>45216</v>
      </c>
      <c r="D863" s="87" t="s">
        <v>96</v>
      </c>
      <c r="E863" s="87">
        <v>4</v>
      </c>
      <c r="F863" s="87" t="s">
        <v>47</v>
      </c>
      <c r="G863" s="87" t="s">
        <v>9</v>
      </c>
      <c r="H863" s="87" t="s">
        <v>8</v>
      </c>
      <c r="I863" s="87" t="s">
        <v>65</v>
      </c>
      <c r="J863" s="87" t="s">
        <v>7</v>
      </c>
      <c r="K863" s="87" t="s">
        <v>95</v>
      </c>
      <c r="L863" s="89">
        <v>4.7116714902871157</v>
      </c>
      <c r="M863" s="87" t="s">
        <v>17</v>
      </c>
      <c r="N863" s="87" t="s">
        <v>16</v>
      </c>
      <c r="O863" s="87">
        <v>1</v>
      </c>
      <c r="P863" s="87" t="s">
        <v>3</v>
      </c>
      <c r="Q863" s="87" t="s">
        <v>15</v>
      </c>
      <c r="R863" s="87">
        <v>287</v>
      </c>
      <c r="S863" s="87" t="s">
        <v>14</v>
      </c>
      <c r="T863" s="87">
        <v>100</v>
      </c>
      <c r="U863" s="87" t="s">
        <v>0</v>
      </c>
      <c r="V863" s="87">
        <f>VLOOKUP(B863,'[1]Config_Svol-Sarea-DM'!$I$2:$M$190,4,FALSE)</f>
        <v>700</v>
      </c>
      <c r="W863" s="87">
        <f>VLOOKUP(B863,'[1]Config_Svol-Sarea-DM'!$I$2:$M$190,5,FALSE)</f>
        <v>7.3099999999999997E-3</v>
      </c>
      <c r="X863" s="89"/>
      <c r="Y863" s="95" t="s">
        <v>1504</v>
      </c>
      <c r="Z863" s="87">
        <f>VLOOKUP(B863,'[1]Config_Svol-Sarea-DM'!$I$2:$M$190,2,FALSE)</f>
        <v>5.3E-3</v>
      </c>
      <c r="AA863" s="87">
        <f>VLOOKUP(B863,'[1]Config_Svol-Sarea-DM'!$I$2:$M$190,3,FALSE)</f>
        <v>3.5000000000000001E-3</v>
      </c>
      <c r="AB863" s="90"/>
      <c r="AC863" s="87" t="s">
        <v>1496</v>
      </c>
      <c r="AD863" s="87">
        <f>VLOOKUP(B863,'[1]Wet|Dry-qPCR'!$E$1:$L$167,8,FALSE)</f>
        <v>1.2955475881709777E-2</v>
      </c>
      <c r="AE863" s="87" t="s">
        <v>1500</v>
      </c>
    </row>
    <row r="864" spans="1:31">
      <c r="A864" s="86" t="s">
        <v>135</v>
      </c>
      <c r="B864" s="86" t="s">
        <v>1341</v>
      </c>
      <c r="C864" s="88">
        <v>45216</v>
      </c>
      <c r="D864" s="87" t="s">
        <v>96</v>
      </c>
      <c r="E864" s="87">
        <v>4</v>
      </c>
      <c r="F864" s="87" t="s">
        <v>47</v>
      </c>
      <c r="G864" s="87" t="s">
        <v>9</v>
      </c>
      <c r="H864" s="87" t="s">
        <v>8</v>
      </c>
      <c r="I864" s="87" t="s">
        <v>62</v>
      </c>
      <c r="J864" s="87" t="s">
        <v>7</v>
      </c>
      <c r="K864" s="87" t="s">
        <v>95</v>
      </c>
      <c r="L864" s="89">
        <v>2.8289574322322735</v>
      </c>
      <c r="M864" s="87" t="s">
        <v>17</v>
      </c>
      <c r="N864" s="87" t="s">
        <v>16</v>
      </c>
      <c r="O864" s="87">
        <v>1</v>
      </c>
      <c r="P864" s="87" t="s">
        <v>3</v>
      </c>
      <c r="Q864" s="87" t="s">
        <v>15</v>
      </c>
      <c r="R864" s="87">
        <v>267.60000000000002</v>
      </c>
      <c r="S864" s="87" t="s">
        <v>14</v>
      </c>
      <c r="T864" s="87">
        <v>100</v>
      </c>
      <c r="U864" s="87" t="s">
        <v>0</v>
      </c>
      <c r="V864" s="87">
        <f>VLOOKUP(B864,'[1]Config_Svol-Sarea-DM'!$I$2:$M$190,4,FALSE)</f>
        <v>700</v>
      </c>
      <c r="W864" s="87">
        <f>VLOOKUP(B864,'[1]Config_Svol-Sarea-DM'!$I$2:$M$190,5,FALSE)</f>
        <v>7.3099999999999997E-3</v>
      </c>
      <c r="X864" s="89"/>
      <c r="Y864" s="95" t="s">
        <v>1504</v>
      </c>
      <c r="Z864" s="87">
        <f>VLOOKUP(B864,'[1]Config_Svol-Sarea-DM'!$I$2:$M$190,2,FALSE)</f>
        <v>7.4000000000000003E-3</v>
      </c>
      <c r="AA864" s="87">
        <f>VLOOKUP(B864,'[1]Config_Svol-Sarea-DM'!$I$2:$M$190,3,FALSE)</f>
        <v>4.4000000000000003E-3</v>
      </c>
      <c r="AB864" s="90"/>
      <c r="AC864" s="87" t="s">
        <v>1496</v>
      </c>
      <c r="AD864" s="87">
        <f>VLOOKUP(B864,'[1]Wet|Dry-qPCR'!$E$1:$L$167,8,FALSE)</f>
        <v>1.5344502800683672E-2</v>
      </c>
      <c r="AE864" s="87" t="s">
        <v>1500</v>
      </c>
    </row>
    <row r="865" spans="1:31">
      <c r="A865" s="86" t="s">
        <v>134</v>
      </c>
      <c r="B865" s="86" t="s">
        <v>1341</v>
      </c>
      <c r="C865" s="88">
        <v>45216</v>
      </c>
      <c r="D865" s="87" t="s">
        <v>96</v>
      </c>
      <c r="E865" s="87">
        <v>4</v>
      </c>
      <c r="F865" s="87" t="s">
        <v>47</v>
      </c>
      <c r="G865" s="87" t="s">
        <v>9</v>
      </c>
      <c r="H865" s="87" t="s">
        <v>8</v>
      </c>
      <c r="I865" s="87" t="s">
        <v>62</v>
      </c>
      <c r="J865" s="87" t="s">
        <v>7</v>
      </c>
      <c r="K865" s="87" t="s">
        <v>95</v>
      </c>
      <c r="L865" s="89">
        <v>20.848538407655521</v>
      </c>
      <c r="M865" s="87" t="s">
        <v>17</v>
      </c>
      <c r="N865" s="87" t="s">
        <v>16</v>
      </c>
      <c r="O865" s="87">
        <v>1</v>
      </c>
      <c r="P865" s="87" t="s">
        <v>3</v>
      </c>
      <c r="Q865" s="87" t="s">
        <v>15</v>
      </c>
      <c r="R865" s="87">
        <v>267.5</v>
      </c>
      <c r="S865" s="87" t="s">
        <v>14</v>
      </c>
      <c r="T865" s="87">
        <v>100</v>
      </c>
      <c r="U865" s="87" t="s">
        <v>0</v>
      </c>
      <c r="V865" s="87">
        <f>VLOOKUP(B865,'[1]Config_Svol-Sarea-DM'!$I$2:$M$190,4,FALSE)</f>
        <v>700</v>
      </c>
      <c r="W865" s="87">
        <f>VLOOKUP(B865,'[1]Config_Svol-Sarea-DM'!$I$2:$M$190,5,FALSE)</f>
        <v>7.3099999999999997E-3</v>
      </c>
      <c r="X865" s="89"/>
      <c r="Y865" s="95" t="s">
        <v>1504</v>
      </c>
      <c r="Z865" s="87">
        <f>VLOOKUP(B865,'[1]Config_Svol-Sarea-DM'!$I$2:$M$190,2,FALSE)</f>
        <v>7.4000000000000003E-3</v>
      </c>
      <c r="AA865" s="87">
        <f>VLOOKUP(B865,'[1]Config_Svol-Sarea-DM'!$I$2:$M$190,3,FALSE)</f>
        <v>4.4000000000000003E-3</v>
      </c>
      <c r="AB865" s="90"/>
      <c r="AC865" s="87" t="s">
        <v>1496</v>
      </c>
      <c r="AD865" s="87">
        <f>VLOOKUP(B865,'[1]Wet|Dry-qPCR'!$E$1:$L$167,8,FALSE)</f>
        <v>1.5344502800683672E-2</v>
      </c>
      <c r="AE865" s="87" t="s">
        <v>1500</v>
      </c>
    </row>
    <row r="866" spans="1:31">
      <c r="A866" s="86" t="s">
        <v>133</v>
      </c>
      <c r="B866" s="86" t="s">
        <v>1342</v>
      </c>
      <c r="C866" s="88">
        <v>45216</v>
      </c>
      <c r="D866" s="87" t="s">
        <v>96</v>
      </c>
      <c r="E866" s="87">
        <v>4</v>
      </c>
      <c r="F866" s="87" t="s">
        <v>47</v>
      </c>
      <c r="G866" s="87" t="s">
        <v>9</v>
      </c>
      <c r="H866" s="87" t="s">
        <v>8</v>
      </c>
      <c r="I866" s="87" t="s">
        <v>59</v>
      </c>
      <c r="J866" s="87" t="s">
        <v>7</v>
      </c>
      <c r="K866" s="87" t="s">
        <v>95</v>
      </c>
      <c r="L866" s="89">
        <v>297.234142577265</v>
      </c>
      <c r="M866" s="87" t="s">
        <v>17</v>
      </c>
      <c r="N866" s="87" t="s">
        <v>16</v>
      </c>
      <c r="O866" s="87">
        <v>1</v>
      </c>
      <c r="P866" s="87" t="s">
        <v>3</v>
      </c>
      <c r="Q866" s="87" t="s">
        <v>15</v>
      </c>
      <c r="R866" s="87">
        <v>227.1</v>
      </c>
      <c r="S866" s="87" t="s">
        <v>14</v>
      </c>
      <c r="T866" s="87">
        <v>100</v>
      </c>
      <c r="U866" s="87" t="s">
        <v>0</v>
      </c>
      <c r="V866" s="87">
        <f>VLOOKUP(B866,'[1]Config_Svol-Sarea-DM'!$I$2:$M$190,4,FALSE)</f>
        <v>700</v>
      </c>
      <c r="W866" s="87">
        <f>VLOOKUP(B866,'[1]Config_Svol-Sarea-DM'!$I$2:$M$190,5,FALSE)</f>
        <v>7.3099999999999997E-3</v>
      </c>
      <c r="X866" s="89"/>
      <c r="Y866" s="95" t="s">
        <v>1504</v>
      </c>
      <c r="Z866" s="87">
        <f>VLOOKUP(B866,'[1]Config_Svol-Sarea-DM'!$I$2:$M$190,2,FALSE)</f>
        <v>6.1000000000000004E-3</v>
      </c>
      <c r="AA866" s="87">
        <f>VLOOKUP(B866,'[1]Config_Svol-Sarea-DM'!$I$2:$M$190,3,FALSE)</f>
        <v>3.2000000000000002E-3</v>
      </c>
      <c r="AB866" s="90"/>
      <c r="AC866" s="87" t="s">
        <v>1496</v>
      </c>
      <c r="AD866" s="87">
        <f>VLOOKUP(B866,'[1]Wet|Dry-qPCR'!$E$1:$L$167,8,FALSE)</f>
        <v>1.4894502374308531E-2</v>
      </c>
      <c r="AE866" s="87" t="s">
        <v>1500</v>
      </c>
    </row>
    <row r="867" spans="1:31">
      <c r="A867" s="86" t="s">
        <v>132</v>
      </c>
      <c r="B867" s="86" t="s">
        <v>1342</v>
      </c>
      <c r="C867" s="88">
        <v>45216</v>
      </c>
      <c r="D867" s="87" t="s">
        <v>96</v>
      </c>
      <c r="E867" s="87">
        <v>4</v>
      </c>
      <c r="F867" s="87" t="s">
        <v>47</v>
      </c>
      <c r="G867" s="87" t="s">
        <v>9</v>
      </c>
      <c r="H867" s="87" t="s">
        <v>8</v>
      </c>
      <c r="I867" s="87" t="s">
        <v>59</v>
      </c>
      <c r="J867" s="87" t="s">
        <v>7</v>
      </c>
      <c r="K867" s="87" t="s">
        <v>95</v>
      </c>
      <c r="L867" s="89">
        <v>83.166156543170231</v>
      </c>
      <c r="M867" s="87" t="s">
        <v>17</v>
      </c>
      <c r="N867" s="87" t="s">
        <v>16</v>
      </c>
      <c r="O867" s="87">
        <v>1</v>
      </c>
      <c r="P867" s="87" t="s">
        <v>3</v>
      </c>
      <c r="Q867" s="87" t="s">
        <v>15</v>
      </c>
      <c r="R867" s="87">
        <v>290.8</v>
      </c>
      <c r="S867" s="87" t="s">
        <v>14</v>
      </c>
      <c r="T867" s="87">
        <v>100</v>
      </c>
      <c r="U867" s="87" t="s">
        <v>0</v>
      </c>
      <c r="V867" s="87">
        <f>VLOOKUP(B867,'[1]Config_Svol-Sarea-DM'!$I$2:$M$190,4,FALSE)</f>
        <v>700</v>
      </c>
      <c r="W867" s="87">
        <f>VLOOKUP(B867,'[1]Config_Svol-Sarea-DM'!$I$2:$M$190,5,FALSE)</f>
        <v>7.3099999999999997E-3</v>
      </c>
      <c r="X867" s="89"/>
      <c r="Y867" s="95" t="s">
        <v>1504</v>
      </c>
      <c r="Z867" s="87">
        <f>VLOOKUP(B867,'[1]Config_Svol-Sarea-DM'!$I$2:$M$190,2,FALSE)</f>
        <v>6.1000000000000004E-3</v>
      </c>
      <c r="AA867" s="87">
        <f>VLOOKUP(B867,'[1]Config_Svol-Sarea-DM'!$I$2:$M$190,3,FALSE)</f>
        <v>3.2000000000000002E-3</v>
      </c>
      <c r="AB867" s="90"/>
      <c r="AC867" s="87" t="s">
        <v>1496</v>
      </c>
      <c r="AD867" s="87">
        <f>VLOOKUP(B867,'[1]Wet|Dry-qPCR'!$E$1:$L$167,8,FALSE)</f>
        <v>1.4894502374308531E-2</v>
      </c>
      <c r="AE867" s="87" t="s">
        <v>1500</v>
      </c>
    </row>
    <row r="868" spans="1:31">
      <c r="A868" s="86" t="s">
        <v>131</v>
      </c>
      <c r="B868" s="86" t="s">
        <v>1343</v>
      </c>
      <c r="C868" s="88">
        <v>45216</v>
      </c>
      <c r="D868" s="87" t="s">
        <v>96</v>
      </c>
      <c r="E868" s="87">
        <v>4</v>
      </c>
      <c r="F868" s="87" t="s">
        <v>47</v>
      </c>
      <c r="G868" s="87" t="s">
        <v>9</v>
      </c>
      <c r="H868" s="87" t="s">
        <v>8</v>
      </c>
      <c r="I868" s="87" t="s">
        <v>56</v>
      </c>
      <c r="J868" s="87" t="s">
        <v>7</v>
      </c>
      <c r="K868" s="87" t="s">
        <v>95</v>
      </c>
      <c r="L868" s="89">
        <v>264.99994862200407</v>
      </c>
      <c r="M868" s="87" t="s">
        <v>17</v>
      </c>
      <c r="N868" s="87" t="s">
        <v>16</v>
      </c>
      <c r="O868" s="87">
        <v>1</v>
      </c>
      <c r="P868" s="87" t="s">
        <v>3</v>
      </c>
      <c r="Q868" s="87" t="s">
        <v>15</v>
      </c>
      <c r="R868" s="87">
        <v>256.60000000000002</v>
      </c>
      <c r="S868" s="87" t="s">
        <v>14</v>
      </c>
      <c r="T868" s="87">
        <v>100</v>
      </c>
      <c r="U868" s="87" t="s">
        <v>0</v>
      </c>
      <c r="V868" s="87">
        <f>VLOOKUP(B868,'[1]Config_Svol-Sarea-DM'!$I$2:$M$190,4,FALSE)</f>
        <v>700</v>
      </c>
      <c r="W868" s="87">
        <f>VLOOKUP(B868,'[1]Config_Svol-Sarea-DM'!$I$2:$M$190,5,FALSE)</f>
        <v>7.3099999999999997E-3</v>
      </c>
      <c r="X868" s="89"/>
      <c r="Y868" s="95" t="s">
        <v>1504</v>
      </c>
      <c r="Z868" s="87">
        <f>VLOOKUP(B868,'[1]Config_Svol-Sarea-DM'!$I$2:$M$190,2,FALSE)</f>
        <v>1.2E-2</v>
      </c>
      <c r="AA868" s="87">
        <f>VLOOKUP(B868,'[1]Config_Svol-Sarea-DM'!$I$2:$M$190,3,FALSE)</f>
        <v>7.4999999999999997E-3</v>
      </c>
      <c r="AB868" s="90"/>
      <c r="AC868" s="87" t="s">
        <v>1496</v>
      </c>
      <c r="AD868" s="87">
        <f>VLOOKUP(B868,'[1]Wet|Dry-qPCR'!$E$1:$L$167,8,FALSE)</f>
        <v>2.425421370793988E-2</v>
      </c>
      <c r="AE868" s="87" t="s">
        <v>1500</v>
      </c>
    </row>
    <row r="869" spans="1:31">
      <c r="A869" s="86" t="s">
        <v>130</v>
      </c>
      <c r="B869" s="86" t="s">
        <v>1343</v>
      </c>
      <c r="C869" s="88">
        <v>45216</v>
      </c>
      <c r="D869" s="87" t="s">
        <v>96</v>
      </c>
      <c r="E869" s="87">
        <v>4</v>
      </c>
      <c r="F869" s="87" t="s">
        <v>47</v>
      </c>
      <c r="G869" s="87" t="s">
        <v>9</v>
      </c>
      <c r="H869" s="87" t="s">
        <v>8</v>
      </c>
      <c r="I869" s="87" t="s">
        <v>56</v>
      </c>
      <c r="J869" s="87" t="s">
        <v>7</v>
      </c>
      <c r="K869" s="87" t="s">
        <v>95</v>
      </c>
      <c r="L869" s="89">
        <v>333.06653075422986</v>
      </c>
      <c r="M869" s="87" t="s">
        <v>17</v>
      </c>
      <c r="N869" s="87" t="s">
        <v>16</v>
      </c>
      <c r="O869" s="87">
        <v>1</v>
      </c>
      <c r="P869" s="87" t="s">
        <v>3</v>
      </c>
      <c r="Q869" s="87" t="s">
        <v>15</v>
      </c>
      <c r="R869" s="87">
        <v>260.79999999999995</v>
      </c>
      <c r="S869" s="87" t="s">
        <v>14</v>
      </c>
      <c r="T869" s="87">
        <v>100</v>
      </c>
      <c r="U869" s="87" t="s">
        <v>0</v>
      </c>
      <c r="V869" s="87">
        <f>VLOOKUP(B869,'[1]Config_Svol-Sarea-DM'!$I$2:$M$190,4,FALSE)</f>
        <v>700</v>
      </c>
      <c r="W869" s="87">
        <f>VLOOKUP(B869,'[1]Config_Svol-Sarea-DM'!$I$2:$M$190,5,FALSE)</f>
        <v>7.3099999999999997E-3</v>
      </c>
      <c r="X869" s="89"/>
      <c r="Y869" s="95" t="s">
        <v>1504</v>
      </c>
      <c r="Z869" s="87">
        <f>VLOOKUP(B869,'[1]Config_Svol-Sarea-DM'!$I$2:$M$190,2,FALSE)</f>
        <v>1.2E-2</v>
      </c>
      <c r="AA869" s="87">
        <f>VLOOKUP(B869,'[1]Config_Svol-Sarea-DM'!$I$2:$M$190,3,FALSE)</f>
        <v>7.4999999999999997E-3</v>
      </c>
      <c r="AB869" s="90"/>
      <c r="AC869" s="87" t="s">
        <v>1496</v>
      </c>
      <c r="AD869" s="87">
        <f>VLOOKUP(B869,'[1]Wet|Dry-qPCR'!$E$1:$L$167,8,FALSE)</f>
        <v>2.425421370793988E-2</v>
      </c>
      <c r="AE869" s="87" t="s">
        <v>1500</v>
      </c>
    </row>
    <row r="870" spans="1:31">
      <c r="A870" s="86" t="s">
        <v>129</v>
      </c>
      <c r="B870" s="86" t="s">
        <v>1344</v>
      </c>
      <c r="C870" s="88">
        <v>45216</v>
      </c>
      <c r="D870" s="87" t="s">
        <v>96</v>
      </c>
      <c r="E870" s="87">
        <v>4</v>
      </c>
      <c r="F870" s="87" t="s">
        <v>47</v>
      </c>
      <c r="G870" s="87" t="s">
        <v>9</v>
      </c>
      <c r="H870" s="87" t="s">
        <v>8</v>
      </c>
      <c r="I870" s="87" t="s">
        <v>53</v>
      </c>
      <c r="J870" s="87" t="s">
        <v>7</v>
      </c>
      <c r="K870" s="87" t="s">
        <v>95</v>
      </c>
      <c r="L870" s="89">
        <v>2.310393107617045</v>
      </c>
      <c r="M870" s="87" t="s">
        <v>17</v>
      </c>
      <c r="N870" s="87" t="s">
        <v>4</v>
      </c>
      <c r="O870" s="87">
        <v>1</v>
      </c>
      <c r="P870" s="87" t="s">
        <v>3</v>
      </c>
      <c r="Q870" s="87" t="s">
        <v>15</v>
      </c>
      <c r="R870" s="87">
        <v>240.3</v>
      </c>
      <c r="S870" s="87" t="s">
        <v>14</v>
      </c>
      <c r="T870" s="87">
        <v>100</v>
      </c>
      <c r="U870" s="87" t="s">
        <v>0</v>
      </c>
      <c r="V870" s="87">
        <f>VLOOKUP(B870,'[1]Config_Svol-Sarea-DM'!$I$2:$M$190,4,FALSE)</f>
        <v>700</v>
      </c>
      <c r="W870" s="87">
        <f>VLOOKUP(B870,'[1]Config_Svol-Sarea-DM'!$I$2:$M$190,5,FALSE)</f>
        <v>7.3099999999999997E-3</v>
      </c>
      <c r="X870" s="89"/>
      <c r="Y870" s="95" t="s">
        <v>1504</v>
      </c>
      <c r="Z870" s="87">
        <f>VLOOKUP(B870,'[1]Config_Svol-Sarea-DM'!$I$2:$M$190,2,FALSE)</f>
        <v>4.3E-3</v>
      </c>
      <c r="AA870" s="87">
        <f>VLOOKUP(B870,'[1]Config_Svol-Sarea-DM'!$I$2:$M$190,3,FALSE)</f>
        <v>1.2999999999999999E-3</v>
      </c>
      <c r="AB870" s="90"/>
      <c r="AC870" s="87" t="s">
        <v>1496</v>
      </c>
      <c r="AD870" s="87">
        <f>VLOOKUP(B870,'[1]Wet|Dry-qPCR'!$E$1:$L$167,8,FALSE)</f>
        <v>1.2507398924260745E-2</v>
      </c>
      <c r="AE870" s="87" t="s">
        <v>1500</v>
      </c>
    </row>
    <row r="871" spans="1:31">
      <c r="A871" s="86" t="s">
        <v>128</v>
      </c>
      <c r="B871" s="86" t="s">
        <v>1344</v>
      </c>
      <c r="C871" s="88">
        <v>45216</v>
      </c>
      <c r="D871" s="87" t="s">
        <v>96</v>
      </c>
      <c r="E871" s="87">
        <v>4</v>
      </c>
      <c r="F871" s="87" t="s">
        <v>47</v>
      </c>
      <c r="G871" s="87" t="s">
        <v>9</v>
      </c>
      <c r="H871" s="87" t="s">
        <v>8</v>
      </c>
      <c r="I871" s="87" t="s">
        <v>53</v>
      </c>
      <c r="J871" s="87" t="s">
        <v>7</v>
      </c>
      <c r="K871" s="87" t="s">
        <v>95</v>
      </c>
      <c r="L871" s="89">
        <v>0.66710655594797219</v>
      </c>
      <c r="M871" s="87" t="s">
        <v>17</v>
      </c>
      <c r="N871" s="87" t="s">
        <v>4</v>
      </c>
      <c r="O871" s="87">
        <v>1</v>
      </c>
      <c r="P871" s="87" t="s">
        <v>3</v>
      </c>
      <c r="Q871" s="87" t="s">
        <v>15</v>
      </c>
      <c r="R871" s="87">
        <v>247.4</v>
      </c>
      <c r="S871" s="87" t="s">
        <v>14</v>
      </c>
      <c r="T871" s="87">
        <v>100</v>
      </c>
      <c r="U871" s="87" t="s">
        <v>0</v>
      </c>
      <c r="V871" s="87">
        <f>VLOOKUP(B871,'[1]Config_Svol-Sarea-DM'!$I$2:$M$190,4,FALSE)</f>
        <v>700</v>
      </c>
      <c r="W871" s="87">
        <f>VLOOKUP(B871,'[1]Config_Svol-Sarea-DM'!$I$2:$M$190,5,FALSE)</f>
        <v>7.3099999999999997E-3</v>
      </c>
      <c r="X871" s="89"/>
      <c r="Y871" s="95" t="s">
        <v>1504</v>
      </c>
      <c r="Z871" s="87">
        <f>VLOOKUP(B871,'[1]Config_Svol-Sarea-DM'!$I$2:$M$190,2,FALSE)</f>
        <v>4.3E-3</v>
      </c>
      <c r="AA871" s="87">
        <f>VLOOKUP(B871,'[1]Config_Svol-Sarea-DM'!$I$2:$M$190,3,FALSE)</f>
        <v>1.2999999999999999E-3</v>
      </c>
      <c r="AB871" s="90"/>
      <c r="AC871" s="87" t="s">
        <v>1496</v>
      </c>
      <c r="AD871" s="87">
        <f>VLOOKUP(B871,'[1]Wet|Dry-qPCR'!$E$1:$L$167,8,FALSE)</f>
        <v>1.2507398924260745E-2</v>
      </c>
      <c r="AE871" s="87" t="s">
        <v>1500</v>
      </c>
    </row>
    <row r="872" spans="1:31">
      <c r="A872" s="86" t="s">
        <v>127</v>
      </c>
      <c r="B872" s="86" t="s">
        <v>1345</v>
      </c>
      <c r="C872" s="88">
        <v>45216</v>
      </c>
      <c r="D872" s="87" t="s">
        <v>96</v>
      </c>
      <c r="E872" s="87">
        <v>4</v>
      </c>
      <c r="F872" s="87" t="s">
        <v>47</v>
      </c>
      <c r="G872" s="87" t="s">
        <v>9</v>
      </c>
      <c r="H872" s="87" t="s">
        <v>8</v>
      </c>
      <c r="I872" s="87" t="s">
        <v>50</v>
      </c>
      <c r="J872" s="87" t="s">
        <v>7</v>
      </c>
      <c r="K872" s="87" t="s">
        <v>95</v>
      </c>
      <c r="L872" s="89">
        <v>2.8556150416134383</v>
      </c>
      <c r="M872" s="87" t="s">
        <v>17</v>
      </c>
      <c r="N872" s="87" t="s">
        <v>16</v>
      </c>
      <c r="O872" s="87">
        <v>1</v>
      </c>
      <c r="P872" s="87" t="s">
        <v>3</v>
      </c>
      <c r="Q872" s="87" t="s">
        <v>15</v>
      </c>
      <c r="R872" s="87">
        <v>254.1</v>
      </c>
      <c r="S872" s="87" t="s">
        <v>14</v>
      </c>
      <c r="T872" s="87">
        <v>100</v>
      </c>
      <c r="U872" s="87" t="s">
        <v>0</v>
      </c>
      <c r="V872" s="87">
        <f>VLOOKUP(B872,'[1]Config_Svol-Sarea-DM'!$I$2:$M$190,4,FALSE)</f>
        <v>700</v>
      </c>
      <c r="W872" s="87">
        <f>VLOOKUP(B872,'[1]Config_Svol-Sarea-DM'!$I$2:$M$190,5,FALSE)</f>
        <v>7.3099999999999997E-3</v>
      </c>
      <c r="X872" s="89"/>
      <c r="Y872" s="95" t="s">
        <v>1504</v>
      </c>
      <c r="Z872" s="87">
        <f>VLOOKUP(B872,'[1]Config_Svol-Sarea-DM'!$I$2:$M$190,2,FALSE)</f>
        <v>5.1999999999999998E-3</v>
      </c>
      <c r="AA872" s="87">
        <f>VLOOKUP(B872,'[1]Config_Svol-Sarea-DM'!$I$2:$M$190,3,FALSE)</f>
        <v>1.5E-3</v>
      </c>
      <c r="AB872" s="90"/>
      <c r="AC872" s="87" t="s">
        <v>1496</v>
      </c>
      <c r="AD872" s="87">
        <f>VLOOKUP(B872,'[1]Wet|Dry-qPCR'!$E$1:$L$167,8,FALSE)</f>
        <v>5.2439008281928816E-3</v>
      </c>
      <c r="AE872" s="87" t="s">
        <v>1500</v>
      </c>
    </row>
    <row r="873" spans="1:31">
      <c r="A873" s="86" t="s">
        <v>126</v>
      </c>
      <c r="B873" s="86" t="s">
        <v>1345</v>
      </c>
      <c r="C873" s="88">
        <v>45216</v>
      </c>
      <c r="D873" s="87" t="s">
        <v>96</v>
      </c>
      <c r="E873" s="87">
        <v>4</v>
      </c>
      <c r="F873" s="87" t="s">
        <v>47</v>
      </c>
      <c r="G873" s="87" t="s">
        <v>9</v>
      </c>
      <c r="H873" s="87" t="s">
        <v>8</v>
      </c>
      <c r="I873" s="87" t="s">
        <v>50</v>
      </c>
      <c r="J873" s="87" t="s">
        <v>7</v>
      </c>
      <c r="K873" s="87" t="s">
        <v>95</v>
      </c>
      <c r="L873" s="89">
        <v>1.8363288128711133</v>
      </c>
      <c r="M873" s="87" t="s">
        <v>17</v>
      </c>
      <c r="N873" s="87" t="s">
        <v>16</v>
      </c>
      <c r="O873" s="87">
        <v>1</v>
      </c>
      <c r="P873" s="87" t="s">
        <v>3</v>
      </c>
      <c r="Q873" s="87" t="s">
        <v>15</v>
      </c>
      <c r="R873" s="87">
        <v>249</v>
      </c>
      <c r="S873" s="87" t="s">
        <v>14</v>
      </c>
      <c r="T873" s="87">
        <v>100</v>
      </c>
      <c r="U873" s="87" t="s">
        <v>0</v>
      </c>
      <c r="V873" s="87">
        <f>VLOOKUP(B873,'[1]Config_Svol-Sarea-DM'!$I$2:$M$190,4,FALSE)</f>
        <v>700</v>
      </c>
      <c r="W873" s="87">
        <f>VLOOKUP(B873,'[1]Config_Svol-Sarea-DM'!$I$2:$M$190,5,FALSE)</f>
        <v>7.3099999999999997E-3</v>
      </c>
      <c r="X873" s="89"/>
      <c r="Y873" s="95" t="s">
        <v>1504</v>
      </c>
      <c r="Z873" s="87">
        <f>VLOOKUP(B873,'[1]Config_Svol-Sarea-DM'!$I$2:$M$190,2,FALSE)</f>
        <v>5.1999999999999998E-3</v>
      </c>
      <c r="AA873" s="87">
        <f>VLOOKUP(B873,'[1]Config_Svol-Sarea-DM'!$I$2:$M$190,3,FALSE)</f>
        <v>1.5E-3</v>
      </c>
      <c r="AB873" s="90"/>
      <c r="AC873" s="87" t="s">
        <v>1496</v>
      </c>
      <c r="AD873" s="87">
        <f>VLOOKUP(B873,'[1]Wet|Dry-qPCR'!$E$1:$L$167,8,FALSE)</f>
        <v>5.2439008281928816E-3</v>
      </c>
      <c r="AE873" s="87" t="s">
        <v>1500</v>
      </c>
    </row>
    <row r="874" spans="1:31">
      <c r="A874" s="86" t="s">
        <v>125</v>
      </c>
      <c r="B874" s="86" t="s">
        <v>1346</v>
      </c>
      <c r="C874" s="88">
        <v>45216</v>
      </c>
      <c r="D874" s="87" t="s">
        <v>96</v>
      </c>
      <c r="E874" s="87">
        <v>4</v>
      </c>
      <c r="F874" s="87" t="s">
        <v>47</v>
      </c>
      <c r="G874" s="87" t="s">
        <v>9</v>
      </c>
      <c r="H874" s="87" t="s">
        <v>8</v>
      </c>
      <c r="I874" s="87" t="s">
        <v>46</v>
      </c>
      <c r="J874" s="87" t="s">
        <v>7</v>
      </c>
      <c r="K874" s="87" t="s">
        <v>95</v>
      </c>
      <c r="L874" s="89">
        <v>119.38630636100342</v>
      </c>
      <c r="M874" s="87" t="s">
        <v>17</v>
      </c>
      <c r="N874" s="87" t="s">
        <v>16</v>
      </c>
      <c r="O874" s="87">
        <v>1</v>
      </c>
      <c r="P874" s="87" t="s">
        <v>3</v>
      </c>
      <c r="Q874" s="87" t="s">
        <v>15</v>
      </c>
      <c r="R874" s="87">
        <v>277.3</v>
      </c>
      <c r="S874" s="87" t="s">
        <v>14</v>
      </c>
      <c r="T874" s="87">
        <v>100</v>
      </c>
      <c r="U874" s="87" t="s">
        <v>0</v>
      </c>
      <c r="V874" s="87">
        <f>VLOOKUP(B874,'[1]Config_Svol-Sarea-DM'!$I$2:$M$190,4,FALSE)</f>
        <v>700</v>
      </c>
      <c r="W874" s="87">
        <f>VLOOKUP(B874,'[1]Config_Svol-Sarea-DM'!$I$2:$M$190,5,FALSE)</f>
        <v>7.3100000000000005E-3</v>
      </c>
      <c r="X874" s="89"/>
      <c r="Y874" s="95" t="s">
        <v>1504</v>
      </c>
      <c r="Z874" s="87">
        <f>VLOOKUP(B874,'[1]Config_Svol-Sarea-DM'!$I$2:$M$190,2,FALSE)</f>
        <v>6.1000000000000004E-3</v>
      </c>
      <c r="AA874" s="87">
        <f>VLOOKUP(B874,'[1]Config_Svol-Sarea-DM'!$I$2:$M$190,3,FALSE)</f>
        <v>3.3999999999999998E-3</v>
      </c>
      <c r="AB874" s="90"/>
      <c r="AC874" s="87" t="s">
        <v>1496</v>
      </c>
      <c r="AD874" s="87">
        <f>VLOOKUP(B874,'[1]Wet|Dry-qPCR'!$E$1:$L$167,8,FALSE)</f>
        <v>1.6666901081590465E-2</v>
      </c>
      <c r="AE874" s="87" t="s">
        <v>1500</v>
      </c>
    </row>
    <row r="875" spans="1:31">
      <c r="A875" s="86" t="s">
        <v>124</v>
      </c>
      <c r="B875" s="86" t="s">
        <v>1346</v>
      </c>
      <c r="C875" s="88">
        <v>45216</v>
      </c>
      <c r="D875" s="87" t="s">
        <v>96</v>
      </c>
      <c r="E875" s="87">
        <v>4</v>
      </c>
      <c r="F875" s="87" t="s">
        <v>47</v>
      </c>
      <c r="G875" s="87" t="s">
        <v>9</v>
      </c>
      <c r="H875" s="87" t="s">
        <v>8</v>
      </c>
      <c r="I875" s="87" t="s">
        <v>46</v>
      </c>
      <c r="J875" s="87" t="s">
        <v>7</v>
      </c>
      <c r="K875" s="87" t="s">
        <v>95</v>
      </c>
      <c r="L875" s="89">
        <v>179.96997244284441</v>
      </c>
      <c r="M875" s="87" t="s">
        <v>17</v>
      </c>
      <c r="N875" s="87" t="s">
        <v>16</v>
      </c>
      <c r="O875" s="87">
        <v>1</v>
      </c>
      <c r="P875" s="87" t="s">
        <v>3</v>
      </c>
      <c r="Q875" s="87" t="s">
        <v>15</v>
      </c>
      <c r="R875" s="87">
        <v>210.5</v>
      </c>
      <c r="S875" s="87" t="s">
        <v>14</v>
      </c>
      <c r="T875" s="87">
        <v>100</v>
      </c>
      <c r="U875" s="87" t="s">
        <v>0</v>
      </c>
      <c r="V875" s="87">
        <f>VLOOKUP(B875,'[1]Config_Svol-Sarea-DM'!$I$2:$M$190,4,FALSE)</f>
        <v>700</v>
      </c>
      <c r="W875" s="87">
        <f>VLOOKUP(B875,'[1]Config_Svol-Sarea-DM'!$I$2:$M$190,5,FALSE)</f>
        <v>7.3100000000000005E-3</v>
      </c>
      <c r="X875" s="89"/>
      <c r="Y875" s="95" t="s">
        <v>1504</v>
      </c>
      <c r="Z875" s="87">
        <f>VLOOKUP(B875,'[1]Config_Svol-Sarea-DM'!$I$2:$M$190,2,FALSE)</f>
        <v>6.1000000000000004E-3</v>
      </c>
      <c r="AA875" s="87">
        <f>VLOOKUP(B875,'[1]Config_Svol-Sarea-DM'!$I$2:$M$190,3,FALSE)</f>
        <v>3.3999999999999998E-3</v>
      </c>
      <c r="AB875" s="90"/>
      <c r="AC875" s="87" t="s">
        <v>1496</v>
      </c>
      <c r="AD875" s="87">
        <f>VLOOKUP(B875,'[1]Wet|Dry-qPCR'!$E$1:$L$167,8,FALSE)</f>
        <v>1.6666901081590465E-2</v>
      </c>
      <c r="AE875" s="87" t="s">
        <v>1500</v>
      </c>
    </row>
    <row r="876" spans="1:31">
      <c r="A876" s="86" t="s">
        <v>123</v>
      </c>
      <c r="B876" s="86" t="s">
        <v>1347</v>
      </c>
      <c r="C876" s="88">
        <v>45216</v>
      </c>
      <c r="D876" s="87" t="s">
        <v>96</v>
      </c>
      <c r="E876" s="87">
        <v>4</v>
      </c>
      <c r="F876" s="87" t="s">
        <v>20</v>
      </c>
      <c r="G876" s="87" t="s">
        <v>9</v>
      </c>
      <c r="H876" s="87" t="s">
        <v>19</v>
      </c>
      <c r="I876" s="87" t="s">
        <v>8</v>
      </c>
      <c r="J876" s="87" t="s">
        <v>7</v>
      </c>
      <c r="K876" s="87" t="s">
        <v>95</v>
      </c>
      <c r="L876" s="89">
        <v>15.840623859052434</v>
      </c>
      <c r="M876" s="87" t="s">
        <v>17</v>
      </c>
      <c r="N876" s="87" t="s">
        <v>16</v>
      </c>
      <c r="O876" s="87">
        <v>1</v>
      </c>
      <c r="P876" s="87" t="s">
        <v>3</v>
      </c>
      <c r="Q876" s="87" t="s">
        <v>15</v>
      </c>
      <c r="R876" s="87">
        <v>275.5</v>
      </c>
      <c r="S876" s="87" t="s">
        <v>14</v>
      </c>
      <c r="T876" s="87">
        <v>100</v>
      </c>
      <c r="U876" s="87" t="s">
        <v>0</v>
      </c>
      <c r="V876" s="87">
        <f>VLOOKUP(B876,'[1]Config_Svol-Sarea-DM'!$I$2:$M$190,4,FALSE)</f>
        <v>550</v>
      </c>
      <c r="W876" s="87">
        <f>VLOOKUP(B876,'[1]Config_Svol-Sarea-DM'!$I$2:$M$190,5,FALSE)</f>
        <v>8.5999999999999993E-2</v>
      </c>
      <c r="X876" s="89"/>
      <c r="Y876" s="95" t="s">
        <v>1504</v>
      </c>
      <c r="Z876" s="87">
        <f>VLOOKUP(B876,'[1]Config_Svol-Sarea-DM'!$I$2:$M$190,2,FALSE)</f>
        <v>8.8000000000000004E-6</v>
      </c>
      <c r="AA876" s="87">
        <f>VLOOKUP(B876,'[1]Config_Svol-Sarea-DM'!$I$2:$M$190,3,FALSE)</f>
        <v>3.8999999999999999E-6</v>
      </c>
      <c r="AB876" s="90"/>
      <c r="AC876" s="87" t="s">
        <v>1496</v>
      </c>
      <c r="AD876" s="87">
        <f>VLOOKUP(B876,'[1]Wet|Dry-qPCR'!$E$1:$L$167,8,FALSE)</f>
        <v>4.0644433365694954E-2</v>
      </c>
      <c r="AE876" s="87" t="s">
        <v>1500</v>
      </c>
    </row>
    <row r="877" spans="1:31">
      <c r="A877" s="86" t="s">
        <v>122</v>
      </c>
      <c r="B877" s="86" t="s">
        <v>1347</v>
      </c>
      <c r="C877" s="88">
        <v>45216</v>
      </c>
      <c r="D877" s="87" t="s">
        <v>96</v>
      </c>
      <c r="E877" s="87">
        <v>4</v>
      </c>
      <c r="F877" s="87" t="s">
        <v>20</v>
      </c>
      <c r="G877" s="87" t="s">
        <v>9</v>
      </c>
      <c r="H877" s="87" t="s">
        <v>19</v>
      </c>
      <c r="I877" s="87" t="s">
        <v>8</v>
      </c>
      <c r="J877" s="87" t="s">
        <v>7</v>
      </c>
      <c r="K877" s="87" t="s">
        <v>95</v>
      </c>
      <c r="L877" s="89">
        <v>14.242284087299646</v>
      </c>
      <c r="M877" s="87" t="s">
        <v>17</v>
      </c>
      <c r="N877" s="87" t="s">
        <v>16</v>
      </c>
      <c r="O877" s="87">
        <v>1</v>
      </c>
      <c r="P877" s="87" t="s">
        <v>3</v>
      </c>
      <c r="Q877" s="87" t="s">
        <v>15</v>
      </c>
      <c r="R877" s="87">
        <v>255.80000000000004</v>
      </c>
      <c r="S877" s="87" t="s">
        <v>14</v>
      </c>
      <c r="T877" s="87">
        <v>100</v>
      </c>
      <c r="U877" s="87" t="s">
        <v>0</v>
      </c>
      <c r="V877" s="87">
        <f>VLOOKUP(B877,'[1]Config_Svol-Sarea-DM'!$I$2:$M$190,4,FALSE)</f>
        <v>550</v>
      </c>
      <c r="W877" s="87">
        <f>VLOOKUP(B877,'[1]Config_Svol-Sarea-DM'!$I$2:$M$190,5,FALSE)</f>
        <v>8.5999999999999993E-2</v>
      </c>
      <c r="X877" s="89"/>
      <c r="Y877" s="95" t="s">
        <v>1504</v>
      </c>
      <c r="Z877" s="87">
        <f>VLOOKUP(B877,'[1]Config_Svol-Sarea-DM'!$I$2:$M$190,2,FALSE)</f>
        <v>8.8000000000000004E-6</v>
      </c>
      <c r="AA877" s="87">
        <f>VLOOKUP(B877,'[1]Config_Svol-Sarea-DM'!$I$2:$M$190,3,FALSE)</f>
        <v>3.8999999999999999E-6</v>
      </c>
      <c r="AB877" s="90"/>
      <c r="AC877" s="87" t="s">
        <v>1496</v>
      </c>
      <c r="AD877" s="87">
        <f>VLOOKUP(B877,'[1]Wet|Dry-qPCR'!$E$1:$L$167,8,FALSE)</f>
        <v>4.0644433365694954E-2</v>
      </c>
      <c r="AE877" s="87" t="s">
        <v>1500</v>
      </c>
    </row>
    <row r="878" spans="1:31">
      <c r="A878" s="86" t="s">
        <v>121</v>
      </c>
      <c r="B878" s="86" t="s">
        <v>1348</v>
      </c>
      <c r="C878" s="88">
        <v>45216</v>
      </c>
      <c r="D878" s="87" t="s">
        <v>96</v>
      </c>
      <c r="E878" s="87">
        <v>4</v>
      </c>
      <c r="F878" s="87" t="s">
        <v>47</v>
      </c>
      <c r="G878" s="87" t="s">
        <v>9</v>
      </c>
      <c r="H878" s="87" t="s">
        <v>8</v>
      </c>
      <c r="I878" s="87" t="s">
        <v>119</v>
      </c>
      <c r="J878" s="87" t="s">
        <v>7</v>
      </c>
      <c r="K878" s="87" t="s">
        <v>95</v>
      </c>
      <c r="L878" s="89">
        <v>67.038809008871269</v>
      </c>
      <c r="M878" s="87" t="s">
        <v>17</v>
      </c>
      <c r="N878" s="87" t="s">
        <v>16</v>
      </c>
      <c r="O878" s="87">
        <v>1</v>
      </c>
      <c r="P878" s="87" t="s">
        <v>3</v>
      </c>
      <c r="Q878" s="87" t="s">
        <v>15</v>
      </c>
      <c r="R878" s="87">
        <v>237.6</v>
      </c>
      <c r="S878" s="87" t="s">
        <v>14</v>
      </c>
      <c r="T878" s="87">
        <v>100</v>
      </c>
      <c r="U878" s="87" t="s">
        <v>0</v>
      </c>
      <c r="V878" s="87">
        <f>VLOOKUP(B878,'[1]Config_Svol-Sarea-DM'!$I$2:$M$190,4,FALSE)</f>
        <v>700</v>
      </c>
      <c r="W878" s="87">
        <f>VLOOKUP(B878,'[1]Config_Svol-Sarea-DM'!$I$2:$M$190,5,FALSE)</f>
        <v>1.426E-2</v>
      </c>
      <c r="X878" s="89"/>
      <c r="Y878" s="95" t="s">
        <v>1504</v>
      </c>
      <c r="Z878" s="87">
        <f>VLOOKUP(B878,'[1]Config_Svol-Sarea-DM'!$I$2:$M$190,2,FALSE)</f>
        <v>1.6999999999999999E-3</v>
      </c>
      <c r="AA878" s="87">
        <f>VLOOKUP(B878,'[1]Config_Svol-Sarea-DM'!$I$2:$M$190,3,FALSE)</f>
        <v>7.2999999999999996E-4</v>
      </c>
      <c r="AB878" s="90"/>
      <c r="AC878" s="87" t="s">
        <v>1496</v>
      </c>
      <c r="AD878" s="87">
        <f>VLOOKUP(B878,'[1]Wet|Dry-qPCR'!$E$1:$L$167,8,FALSE)</f>
        <v>1.2266011782686518E-2</v>
      </c>
      <c r="AE878" s="87" t="s">
        <v>1500</v>
      </c>
    </row>
    <row r="879" spans="1:31">
      <c r="A879" s="86" t="s">
        <v>120</v>
      </c>
      <c r="B879" s="86" t="s">
        <v>1348</v>
      </c>
      <c r="C879" s="88">
        <v>45216</v>
      </c>
      <c r="D879" s="87" t="s">
        <v>96</v>
      </c>
      <c r="E879" s="87">
        <v>4</v>
      </c>
      <c r="F879" s="87" t="s">
        <v>47</v>
      </c>
      <c r="G879" s="87" t="s">
        <v>9</v>
      </c>
      <c r="H879" s="87" t="s">
        <v>8</v>
      </c>
      <c r="I879" s="87" t="s">
        <v>119</v>
      </c>
      <c r="J879" s="87" t="s">
        <v>7</v>
      </c>
      <c r="K879" s="87" t="s">
        <v>95</v>
      </c>
      <c r="L879" s="89">
        <v>24.599881531013079</v>
      </c>
      <c r="M879" s="87" t="s">
        <v>17</v>
      </c>
      <c r="N879" s="87" t="s">
        <v>16</v>
      </c>
      <c r="O879" s="87">
        <v>1</v>
      </c>
      <c r="P879" s="87" t="s">
        <v>3</v>
      </c>
      <c r="Q879" s="87" t="s">
        <v>15</v>
      </c>
      <c r="R879" s="87">
        <v>267.10000000000002</v>
      </c>
      <c r="S879" s="87" t="s">
        <v>14</v>
      </c>
      <c r="T879" s="87">
        <v>100</v>
      </c>
      <c r="U879" s="87" t="s">
        <v>0</v>
      </c>
      <c r="V879" s="87">
        <f>VLOOKUP(B879,'[1]Config_Svol-Sarea-DM'!$I$2:$M$190,4,FALSE)</f>
        <v>700</v>
      </c>
      <c r="W879" s="87">
        <f>VLOOKUP(B879,'[1]Config_Svol-Sarea-DM'!$I$2:$M$190,5,FALSE)</f>
        <v>1.426E-2</v>
      </c>
      <c r="X879" s="89"/>
      <c r="Y879" s="95" t="s">
        <v>1504</v>
      </c>
      <c r="Z879" s="87">
        <f>VLOOKUP(B879,'[1]Config_Svol-Sarea-DM'!$I$2:$M$190,2,FALSE)</f>
        <v>1.6999999999999999E-3</v>
      </c>
      <c r="AA879" s="87">
        <f>VLOOKUP(B879,'[1]Config_Svol-Sarea-DM'!$I$2:$M$190,3,FALSE)</f>
        <v>7.2999999999999996E-4</v>
      </c>
      <c r="AB879" s="90"/>
      <c r="AC879" s="87" t="s">
        <v>1496</v>
      </c>
      <c r="AD879" s="87">
        <f>VLOOKUP(B879,'[1]Wet|Dry-qPCR'!$E$1:$L$167,8,FALSE)</f>
        <v>1.2266011782686518E-2</v>
      </c>
      <c r="AE879" s="87" t="s">
        <v>1500</v>
      </c>
    </row>
    <row r="880" spans="1:31">
      <c r="A880" s="86" t="s">
        <v>118</v>
      </c>
      <c r="B880" s="86" t="s">
        <v>1349</v>
      </c>
      <c r="C880" s="88">
        <v>45216</v>
      </c>
      <c r="D880" s="87" t="s">
        <v>96</v>
      </c>
      <c r="E880" s="87">
        <v>4</v>
      </c>
      <c r="F880" s="87" t="s">
        <v>47</v>
      </c>
      <c r="G880" s="87" t="s">
        <v>9</v>
      </c>
      <c r="H880" s="87" t="s">
        <v>8</v>
      </c>
      <c r="I880" s="87" t="s">
        <v>8</v>
      </c>
      <c r="J880" s="87" t="s">
        <v>7</v>
      </c>
      <c r="K880" s="87" t="s">
        <v>95</v>
      </c>
      <c r="L880" s="89">
        <v>97.939639533646798</v>
      </c>
      <c r="M880" s="87" t="s">
        <v>17</v>
      </c>
      <c r="N880" s="87" t="s">
        <v>16</v>
      </c>
      <c r="O880" s="87">
        <v>1</v>
      </c>
      <c r="P880" s="87" t="s">
        <v>3</v>
      </c>
      <c r="Q880" s="87" t="s">
        <v>15</v>
      </c>
      <c r="R880" s="87">
        <v>290.10000000000002</v>
      </c>
      <c r="S880" s="87" t="s">
        <v>14</v>
      </c>
      <c r="T880" s="87">
        <v>100</v>
      </c>
      <c r="U880" s="87" t="s">
        <v>0</v>
      </c>
      <c r="V880" s="87">
        <f>VLOOKUP(B880,'[1]Config_Svol-Sarea-DM'!$I$2:$M$190,4,FALSE)</f>
        <v>700</v>
      </c>
      <c r="W880" s="87">
        <f>VLOOKUP(B880,'[1]Config_Svol-Sarea-DM'!$I$2:$M$190,5,FALSE)</f>
        <v>1.4630000000000001E-2</v>
      </c>
      <c r="X880" s="89"/>
      <c r="Y880" s="95" t="s">
        <v>1504</v>
      </c>
      <c r="Z880" s="87">
        <f>VLOOKUP(B880,'[1]Config_Svol-Sarea-DM'!$I$2:$M$190,2,FALSE)</f>
        <v>4.3E-3</v>
      </c>
      <c r="AA880" s="87">
        <f>VLOOKUP(B880,'[1]Config_Svol-Sarea-DM'!$I$2:$M$190,3,FALSE)</f>
        <v>2E-3</v>
      </c>
      <c r="AB880" s="90"/>
      <c r="AC880" s="87" t="s">
        <v>1496</v>
      </c>
      <c r="AD880" s="87">
        <f>VLOOKUP(B880,'[1]Wet|Dry-qPCR'!$E$1:$L$167,8,FALSE)</f>
        <v>1.6119724541222655E-2</v>
      </c>
      <c r="AE880" s="87" t="s">
        <v>1500</v>
      </c>
    </row>
    <row r="881" spans="1:31">
      <c r="A881" s="86" t="s">
        <v>117</v>
      </c>
      <c r="B881" s="86" t="s">
        <v>1349</v>
      </c>
      <c r="C881" s="88">
        <v>45216</v>
      </c>
      <c r="D881" s="87" t="s">
        <v>96</v>
      </c>
      <c r="E881" s="87">
        <v>4</v>
      </c>
      <c r="F881" s="87" t="s">
        <v>47</v>
      </c>
      <c r="G881" s="87" t="s">
        <v>9</v>
      </c>
      <c r="H881" s="87" t="s">
        <v>8</v>
      </c>
      <c r="I881" s="87" t="s">
        <v>8</v>
      </c>
      <c r="J881" s="87" t="s">
        <v>7</v>
      </c>
      <c r="K881" s="87" t="s">
        <v>95</v>
      </c>
      <c r="L881" s="89">
        <v>73.924560270322402</v>
      </c>
      <c r="M881" s="87" t="s">
        <v>17</v>
      </c>
      <c r="N881" s="87" t="s">
        <v>16</v>
      </c>
      <c r="O881" s="87">
        <v>1</v>
      </c>
      <c r="P881" s="87" t="s">
        <v>3</v>
      </c>
      <c r="Q881" s="87" t="s">
        <v>15</v>
      </c>
      <c r="R881" s="87">
        <v>220.70000000000002</v>
      </c>
      <c r="S881" s="87" t="s">
        <v>14</v>
      </c>
      <c r="T881" s="87">
        <v>100</v>
      </c>
      <c r="U881" s="87" t="s">
        <v>0</v>
      </c>
      <c r="V881" s="87">
        <f>VLOOKUP(B881,'[1]Config_Svol-Sarea-DM'!$I$2:$M$190,4,FALSE)</f>
        <v>700</v>
      </c>
      <c r="W881" s="87">
        <f>VLOOKUP(B881,'[1]Config_Svol-Sarea-DM'!$I$2:$M$190,5,FALSE)</f>
        <v>1.4630000000000001E-2</v>
      </c>
      <c r="X881" s="89"/>
      <c r="Y881" s="95" t="s">
        <v>1504</v>
      </c>
      <c r="Z881" s="87">
        <f>VLOOKUP(B881,'[1]Config_Svol-Sarea-DM'!$I$2:$M$190,2,FALSE)</f>
        <v>4.3E-3</v>
      </c>
      <c r="AA881" s="87">
        <f>VLOOKUP(B881,'[1]Config_Svol-Sarea-DM'!$I$2:$M$190,3,FALSE)</f>
        <v>2E-3</v>
      </c>
      <c r="AB881" s="90"/>
      <c r="AC881" s="87" t="s">
        <v>1496</v>
      </c>
      <c r="AD881" s="87">
        <f>VLOOKUP(B881,'[1]Wet|Dry-qPCR'!$E$1:$L$167,8,FALSE)</f>
        <v>1.6119724541222655E-2</v>
      </c>
      <c r="AE881" s="87" t="s">
        <v>1500</v>
      </c>
    </row>
    <row r="882" spans="1:31">
      <c r="A882" s="86" t="s">
        <v>116</v>
      </c>
      <c r="B882" s="86" t="s">
        <v>1350</v>
      </c>
      <c r="C882" s="88">
        <v>45216</v>
      </c>
      <c r="D882" s="87" t="s">
        <v>96</v>
      </c>
      <c r="E882" s="87">
        <v>4</v>
      </c>
      <c r="F882" s="87" t="s">
        <v>20</v>
      </c>
      <c r="G882" s="87" t="s">
        <v>9</v>
      </c>
      <c r="H882" s="87" t="s">
        <v>19</v>
      </c>
      <c r="I882" s="87" t="s">
        <v>27</v>
      </c>
      <c r="J882" s="87" t="s">
        <v>7</v>
      </c>
      <c r="K882" s="87" t="s">
        <v>95</v>
      </c>
      <c r="L882" s="89">
        <v>437.05380190709599</v>
      </c>
      <c r="M882" s="87" t="s">
        <v>17</v>
      </c>
      <c r="N882" s="87" t="s">
        <v>16</v>
      </c>
      <c r="O882" s="87">
        <v>1</v>
      </c>
      <c r="P882" s="87" t="s">
        <v>3</v>
      </c>
      <c r="Q882" s="87" t="s">
        <v>15</v>
      </c>
      <c r="R882" s="87">
        <v>251.2</v>
      </c>
      <c r="S882" s="87" t="s">
        <v>14</v>
      </c>
      <c r="T882" s="87">
        <v>100</v>
      </c>
      <c r="U882" s="87" t="s">
        <v>0</v>
      </c>
      <c r="V882" s="87">
        <f>VLOOKUP(B882,'[1]Config_Svol-Sarea-DM'!$I$2:$M$190,4,FALSE)</f>
        <v>550</v>
      </c>
      <c r="W882" s="87">
        <f>VLOOKUP(B882,'[1]Config_Svol-Sarea-DM'!$I$2:$M$190,5,FALSE)</f>
        <v>8.5999999999999993E-2</v>
      </c>
      <c r="X882" s="89"/>
      <c r="Y882" s="95" t="s">
        <v>1504</v>
      </c>
      <c r="Z882" s="87">
        <f>VLOOKUP(B882,'[1]Config_Svol-Sarea-DM'!$I$2:$M$190,2,FALSE)</f>
        <v>4.6000000000000001E-4</v>
      </c>
      <c r="AA882" s="87">
        <f>VLOOKUP(B882,'[1]Config_Svol-Sarea-DM'!$I$2:$M$190,3,FALSE)</f>
        <v>2.7E-4</v>
      </c>
      <c r="AB882" s="90"/>
      <c r="AC882" s="87" t="s">
        <v>1496</v>
      </c>
      <c r="AD882" s="87">
        <f>VLOOKUP(B882,'[1]Wet|Dry-qPCR'!$E$1:$L$167,8,FALSE)</f>
        <v>2.9378819977110556E-2</v>
      </c>
      <c r="AE882" s="87" t="s">
        <v>1500</v>
      </c>
    </row>
    <row r="883" spans="1:31">
      <c r="A883" s="86" t="s">
        <v>115</v>
      </c>
      <c r="B883" s="86" t="s">
        <v>1350</v>
      </c>
      <c r="C883" s="88">
        <v>45216</v>
      </c>
      <c r="D883" s="87" t="s">
        <v>96</v>
      </c>
      <c r="E883" s="87">
        <v>4</v>
      </c>
      <c r="F883" s="87" t="s">
        <v>20</v>
      </c>
      <c r="G883" s="87" t="s">
        <v>9</v>
      </c>
      <c r="H883" s="87" t="s">
        <v>19</v>
      </c>
      <c r="I883" s="87" t="s">
        <v>27</v>
      </c>
      <c r="J883" s="87" t="s">
        <v>7</v>
      </c>
      <c r="K883" s="87" t="s">
        <v>95</v>
      </c>
      <c r="L883" s="89">
        <v>73.830222289869766</v>
      </c>
      <c r="M883" s="87" t="s">
        <v>17</v>
      </c>
      <c r="N883" s="87" t="s">
        <v>16</v>
      </c>
      <c r="O883" s="87">
        <v>1</v>
      </c>
      <c r="P883" s="87" t="s">
        <v>3</v>
      </c>
      <c r="Q883" s="87" t="s">
        <v>15</v>
      </c>
      <c r="R883" s="87">
        <v>288.39999999999998</v>
      </c>
      <c r="S883" s="87" t="s">
        <v>14</v>
      </c>
      <c r="T883" s="87">
        <v>100</v>
      </c>
      <c r="U883" s="87" t="s">
        <v>0</v>
      </c>
      <c r="V883" s="87">
        <f>VLOOKUP(B883,'[1]Config_Svol-Sarea-DM'!$I$2:$M$190,4,FALSE)</f>
        <v>550</v>
      </c>
      <c r="W883" s="87">
        <f>VLOOKUP(B883,'[1]Config_Svol-Sarea-DM'!$I$2:$M$190,5,FALSE)</f>
        <v>8.5999999999999993E-2</v>
      </c>
      <c r="X883" s="89"/>
      <c r="Y883" s="95" t="s">
        <v>1504</v>
      </c>
      <c r="Z883" s="87">
        <f>VLOOKUP(B883,'[1]Config_Svol-Sarea-DM'!$I$2:$M$190,2,FALSE)</f>
        <v>4.6000000000000001E-4</v>
      </c>
      <c r="AA883" s="87">
        <f>VLOOKUP(B883,'[1]Config_Svol-Sarea-DM'!$I$2:$M$190,3,FALSE)</f>
        <v>2.7E-4</v>
      </c>
      <c r="AB883" s="90"/>
      <c r="AC883" s="87" t="s">
        <v>1496</v>
      </c>
      <c r="AD883" s="87">
        <f>VLOOKUP(B883,'[1]Wet|Dry-qPCR'!$E$1:$L$167,8,FALSE)</f>
        <v>2.9378819977110556E-2</v>
      </c>
      <c r="AE883" s="87" t="s">
        <v>1500</v>
      </c>
    </row>
    <row r="884" spans="1:31">
      <c r="A884" s="86" t="s">
        <v>114</v>
      </c>
      <c r="B884" s="86" t="s">
        <v>1351</v>
      </c>
      <c r="C884" s="88">
        <v>45216</v>
      </c>
      <c r="D884" s="87" t="s">
        <v>96</v>
      </c>
      <c r="E884" s="87">
        <v>4</v>
      </c>
      <c r="F884" s="87" t="s">
        <v>20</v>
      </c>
      <c r="G884" s="87" t="s">
        <v>9</v>
      </c>
      <c r="H884" s="87" t="s">
        <v>37</v>
      </c>
      <c r="I884" s="87" t="s">
        <v>8</v>
      </c>
      <c r="J884" s="87" t="s">
        <v>7</v>
      </c>
      <c r="K884" s="87" t="s">
        <v>95</v>
      </c>
      <c r="L884" s="89">
        <v>301.20821280821468</v>
      </c>
      <c r="M884" s="87" t="s">
        <v>17</v>
      </c>
      <c r="N884" s="87" t="s">
        <v>16</v>
      </c>
      <c r="O884" s="87">
        <v>1</v>
      </c>
      <c r="P884" s="87" t="s">
        <v>3</v>
      </c>
      <c r="Q884" s="87" t="s">
        <v>15</v>
      </c>
      <c r="R884" s="87">
        <v>237</v>
      </c>
      <c r="S884" s="87" t="s">
        <v>14</v>
      </c>
      <c r="T884" s="87">
        <v>100</v>
      </c>
      <c r="U884" s="87" t="s">
        <v>0</v>
      </c>
      <c r="V884" s="87">
        <f>VLOOKUP(B884,'[1]Config_Svol-Sarea-DM'!$I$2:$M$190,4,FALSE)</f>
        <v>550</v>
      </c>
      <c r="W884" s="87">
        <f>VLOOKUP(B884,'[1]Config_Svol-Sarea-DM'!$I$2:$M$190,5,FALSE)</f>
        <v>1</v>
      </c>
      <c r="X884" s="89"/>
      <c r="Y884" s="95" t="s">
        <v>1504</v>
      </c>
      <c r="Z884" s="87">
        <f>VLOOKUP(B884,'[1]Config_Svol-Sarea-DM'!$I$2:$M$190,2,FALSE)</f>
        <v>2.0000000000000001E-4</v>
      </c>
      <c r="AA884" s="87">
        <f>VLOOKUP(B884,'[1]Config_Svol-Sarea-DM'!$I$2:$M$190,3,FALSE)</f>
        <v>9.3999999999999994E-5</v>
      </c>
      <c r="AB884" s="90"/>
      <c r="AC884" s="87" t="s">
        <v>1496</v>
      </c>
      <c r="AD884" s="87">
        <f>VLOOKUP(B884,'[1]Wet|Dry-qPCR'!$E$1:$L$167,8,FALSE)</f>
        <v>1.4248041878222541E-2</v>
      </c>
      <c r="AE884" s="87" t="s">
        <v>1500</v>
      </c>
    </row>
    <row r="885" spans="1:31">
      <c r="A885" s="86" t="s">
        <v>113</v>
      </c>
      <c r="B885" s="86" t="s">
        <v>1351</v>
      </c>
      <c r="C885" s="88">
        <v>45216</v>
      </c>
      <c r="D885" s="87" t="s">
        <v>96</v>
      </c>
      <c r="E885" s="87">
        <v>4</v>
      </c>
      <c r="F885" s="87" t="s">
        <v>20</v>
      </c>
      <c r="G885" s="87" t="s">
        <v>9</v>
      </c>
      <c r="H885" s="87" t="s">
        <v>37</v>
      </c>
      <c r="I885" s="87" t="s">
        <v>8</v>
      </c>
      <c r="J885" s="87" t="s">
        <v>7</v>
      </c>
      <c r="K885" s="87" t="s">
        <v>95</v>
      </c>
      <c r="L885" s="89">
        <v>1231.0403612590828</v>
      </c>
      <c r="M885" s="87" t="s">
        <v>17</v>
      </c>
      <c r="N885" s="87" t="s">
        <v>16</v>
      </c>
      <c r="O885" s="87">
        <v>1</v>
      </c>
      <c r="P885" s="87" t="s">
        <v>3</v>
      </c>
      <c r="Q885" s="87" t="s">
        <v>15</v>
      </c>
      <c r="R885" s="87">
        <v>254.6</v>
      </c>
      <c r="S885" s="87" t="s">
        <v>14</v>
      </c>
      <c r="T885" s="87">
        <v>100</v>
      </c>
      <c r="U885" s="87" t="s">
        <v>0</v>
      </c>
      <c r="V885" s="87">
        <f>VLOOKUP(B885,'[1]Config_Svol-Sarea-DM'!$I$2:$M$190,4,FALSE)</f>
        <v>550</v>
      </c>
      <c r="W885" s="87">
        <f>VLOOKUP(B885,'[1]Config_Svol-Sarea-DM'!$I$2:$M$190,5,FALSE)</f>
        <v>1</v>
      </c>
      <c r="X885" s="89"/>
      <c r="Y885" s="95" t="s">
        <v>1504</v>
      </c>
      <c r="Z885" s="87">
        <f>VLOOKUP(B885,'[1]Config_Svol-Sarea-DM'!$I$2:$M$190,2,FALSE)</f>
        <v>2.0000000000000001E-4</v>
      </c>
      <c r="AA885" s="87">
        <f>VLOOKUP(B885,'[1]Config_Svol-Sarea-DM'!$I$2:$M$190,3,FALSE)</f>
        <v>9.3999999999999994E-5</v>
      </c>
      <c r="AB885" s="90"/>
      <c r="AC885" s="87" t="s">
        <v>1496</v>
      </c>
      <c r="AD885" s="87">
        <f>VLOOKUP(B885,'[1]Wet|Dry-qPCR'!$E$1:$L$167,8,FALSE)</f>
        <v>1.4248041878222541E-2</v>
      </c>
      <c r="AE885" s="87" t="s">
        <v>1500</v>
      </c>
    </row>
    <row r="886" spans="1:31">
      <c r="A886" s="86" t="s">
        <v>112</v>
      </c>
      <c r="B886" s="86" t="s">
        <v>1352</v>
      </c>
      <c r="C886" s="88">
        <v>45216</v>
      </c>
      <c r="D886" s="87" t="s">
        <v>96</v>
      </c>
      <c r="E886" s="87">
        <v>4</v>
      </c>
      <c r="F886" s="87" t="s">
        <v>20</v>
      </c>
      <c r="G886" s="87" t="s">
        <v>9</v>
      </c>
      <c r="H886" s="87" t="s">
        <v>19</v>
      </c>
      <c r="I886" s="87" t="s">
        <v>18</v>
      </c>
      <c r="J886" s="87" t="s">
        <v>7</v>
      </c>
      <c r="K886" s="87" t="s">
        <v>95</v>
      </c>
      <c r="L886" s="89">
        <v>688.37750804783377</v>
      </c>
      <c r="M886" s="87" t="s">
        <v>17</v>
      </c>
      <c r="N886" s="87" t="s">
        <v>16</v>
      </c>
      <c r="O886" s="87">
        <v>1</v>
      </c>
      <c r="P886" s="87" t="s">
        <v>3</v>
      </c>
      <c r="Q886" s="87" t="s">
        <v>15</v>
      </c>
      <c r="R886" s="87">
        <v>268.89999999999998</v>
      </c>
      <c r="S886" s="87" t="s">
        <v>14</v>
      </c>
      <c r="T886" s="87">
        <v>100</v>
      </c>
      <c r="U886" s="87" t="s">
        <v>0</v>
      </c>
      <c r="V886" s="87">
        <f>VLOOKUP(B886,'[1]Config_Svol-Sarea-DM'!$I$2:$M$190,4,FALSE)</f>
        <v>550</v>
      </c>
      <c r="W886" s="87">
        <f>VLOOKUP(B886,'[1]Config_Svol-Sarea-DM'!$I$2:$M$190,5,FALSE)</f>
        <v>8.5999999999999993E-2</v>
      </c>
      <c r="X886" s="89"/>
      <c r="Y886" s="95" t="s">
        <v>1504</v>
      </c>
      <c r="Z886" s="87">
        <f>VLOOKUP(B886,'[1]Config_Svol-Sarea-DM'!$I$2:$M$190,2,FALSE)</f>
        <v>3.5000000000000001E-3</v>
      </c>
      <c r="AA886" s="87">
        <f>VLOOKUP(B886,'[1]Config_Svol-Sarea-DM'!$I$2:$M$190,3,FALSE)</f>
        <v>2E-3</v>
      </c>
      <c r="AB886" s="90"/>
      <c r="AC886" s="87" t="s">
        <v>1496</v>
      </c>
      <c r="AD886" s="87">
        <f>VLOOKUP(B886,'[1]Wet|Dry-qPCR'!$E$1:$L$167,8,FALSE)</f>
        <v>4.9181203037623293E-2</v>
      </c>
      <c r="AE886" s="87" t="s">
        <v>1500</v>
      </c>
    </row>
    <row r="887" spans="1:31">
      <c r="A887" s="86" t="s">
        <v>111</v>
      </c>
      <c r="B887" s="86" t="s">
        <v>1352</v>
      </c>
      <c r="C887" s="88">
        <v>45216</v>
      </c>
      <c r="D887" s="87" t="s">
        <v>96</v>
      </c>
      <c r="E887" s="87">
        <v>4</v>
      </c>
      <c r="F887" s="87" t="s">
        <v>20</v>
      </c>
      <c r="G887" s="87" t="s">
        <v>9</v>
      </c>
      <c r="H887" s="87" t="s">
        <v>19</v>
      </c>
      <c r="I887" s="87" t="s">
        <v>18</v>
      </c>
      <c r="J887" s="87" t="s">
        <v>7</v>
      </c>
      <c r="K887" s="87" t="s">
        <v>95</v>
      </c>
      <c r="L887" s="89">
        <v>1397.6815925615213</v>
      </c>
      <c r="M887" s="87" t="s">
        <v>17</v>
      </c>
      <c r="N887" s="87" t="s">
        <v>16</v>
      </c>
      <c r="O887" s="87">
        <v>1</v>
      </c>
      <c r="P887" s="87" t="s">
        <v>3</v>
      </c>
      <c r="Q887" s="87" t="s">
        <v>15</v>
      </c>
      <c r="R887" s="87">
        <v>223.5</v>
      </c>
      <c r="S887" s="87" t="s">
        <v>14</v>
      </c>
      <c r="T887" s="87">
        <v>100</v>
      </c>
      <c r="U887" s="87" t="s">
        <v>0</v>
      </c>
      <c r="V887" s="87">
        <f>VLOOKUP(B887,'[1]Config_Svol-Sarea-DM'!$I$2:$M$190,4,FALSE)</f>
        <v>550</v>
      </c>
      <c r="W887" s="87">
        <f>VLOOKUP(B887,'[1]Config_Svol-Sarea-DM'!$I$2:$M$190,5,FALSE)</f>
        <v>8.5999999999999993E-2</v>
      </c>
      <c r="X887" s="89"/>
      <c r="Y887" s="95" t="s">
        <v>1504</v>
      </c>
      <c r="Z887" s="87">
        <f>VLOOKUP(B887,'[1]Config_Svol-Sarea-DM'!$I$2:$M$190,2,FALSE)</f>
        <v>3.5000000000000001E-3</v>
      </c>
      <c r="AA887" s="87">
        <f>VLOOKUP(B887,'[1]Config_Svol-Sarea-DM'!$I$2:$M$190,3,FALSE)</f>
        <v>2E-3</v>
      </c>
      <c r="AB887" s="90"/>
      <c r="AC887" s="87" t="s">
        <v>1496</v>
      </c>
      <c r="AD887" s="87">
        <f>VLOOKUP(B887,'[1]Wet|Dry-qPCR'!$E$1:$L$167,8,FALSE)</f>
        <v>4.9181203037623293E-2</v>
      </c>
      <c r="AE887" s="87" t="s">
        <v>1500</v>
      </c>
    </row>
    <row r="888" spans="1:31">
      <c r="A888" s="86" t="s">
        <v>110</v>
      </c>
      <c r="B888" s="86" t="s">
        <v>1353</v>
      </c>
      <c r="C888" s="88">
        <v>45216</v>
      </c>
      <c r="D888" s="87" t="s">
        <v>96</v>
      </c>
      <c r="E888" s="87">
        <v>4</v>
      </c>
      <c r="F888" s="87" t="s">
        <v>20</v>
      </c>
      <c r="G888" s="87" t="s">
        <v>9</v>
      </c>
      <c r="H888" s="87" t="s">
        <v>19</v>
      </c>
      <c r="I888" s="87" t="s">
        <v>32</v>
      </c>
      <c r="J888" s="87" t="s">
        <v>7</v>
      </c>
      <c r="K888" s="87" t="s">
        <v>95</v>
      </c>
      <c r="L888" s="89">
        <v>63.630381140689302</v>
      </c>
      <c r="M888" s="87" t="s">
        <v>17</v>
      </c>
      <c r="N888" s="87" t="s">
        <v>16</v>
      </c>
      <c r="O888" s="87">
        <v>1</v>
      </c>
      <c r="P888" s="87" t="s">
        <v>3</v>
      </c>
      <c r="Q888" s="87" t="s">
        <v>15</v>
      </c>
      <c r="R888" s="87">
        <v>243</v>
      </c>
      <c r="S888" s="87" t="s">
        <v>14</v>
      </c>
      <c r="T888" s="87">
        <v>100</v>
      </c>
      <c r="U888" s="87" t="s">
        <v>0</v>
      </c>
      <c r="V888" s="87">
        <f>VLOOKUP(B888,'[1]Config_Svol-Sarea-DM'!$I$2:$M$190,4,FALSE)</f>
        <v>550</v>
      </c>
      <c r="W888" s="87">
        <f>VLOOKUP(B888,'[1]Config_Svol-Sarea-DM'!$I$2:$M$190,5,FALSE)</f>
        <v>8.5999999999999993E-2</v>
      </c>
      <c r="X888" s="89"/>
      <c r="Y888" s="95" t="s">
        <v>1504</v>
      </c>
      <c r="Z888" s="87">
        <f>VLOOKUP(B888,'[1]Config_Svol-Sarea-DM'!$I$2:$M$190,2,FALSE)</f>
        <v>2.7000000000000001E-3</v>
      </c>
      <c r="AA888" s="87">
        <f>VLOOKUP(B888,'[1]Config_Svol-Sarea-DM'!$I$2:$M$190,3,FALSE)</f>
        <v>1.6000000000000001E-3</v>
      </c>
      <c r="AB888" s="90"/>
      <c r="AC888" s="87" t="s">
        <v>1496</v>
      </c>
      <c r="AD888" s="87">
        <f>VLOOKUP(B888,'[1]Wet|Dry-qPCR'!$E$1:$L$167,8,FALSE)</f>
        <v>6.398508012525328E-2</v>
      </c>
      <c r="AE888" s="87" t="s">
        <v>1500</v>
      </c>
    </row>
    <row r="889" spans="1:31">
      <c r="A889" s="86" t="s">
        <v>109</v>
      </c>
      <c r="B889" s="86" t="s">
        <v>1353</v>
      </c>
      <c r="C889" s="88">
        <v>45216</v>
      </c>
      <c r="D889" s="87" t="s">
        <v>96</v>
      </c>
      <c r="E889" s="87">
        <v>4</v>
      </c>
      <c r="F889" s="87" t="s">
        <v>20</v>
      </c>
      <c r="G889" s="87" t="s">
        <v>9</v>
      </c>
      <c r="H889" s="87" t="s">
        <v>19</v>
      </c>
      <c r="I889" s="87" t="s">
        <v>32</v>
      </c>
      <c r="J889" s="87" t="s">
        <v>7</v>
      </c>
      <c r="K889" s="87" t="s">
        <v>95</v>
      </c>
      <c r="L889" s="89">
        <v>72.68554864477619</v>
      </c>
      <c r="M889" s="87" t="s">
        <v>17</v>
      </c>
      <c r="N889" s="87" t="s">
        <v>16</v>
      </c>
      <c r="O889" s="87">
        <v>1</v>
      </c>
      <c r="P889" s="87" t="s">
        <v>3</v>
      </c>
      <c r="Q889" s="87" t="s">
        <v>15</v>
      </c>
      <c r="R889" s="87">
        <v>275.89999999999998</v>
      </c>
      <c r="S889" s="87" t="s">
        <v>14</v>
      </c>
      <c r="T889" s="87">
        <v>100</v>
      </c>
      <c r="U889" s="87" t="s">
        <v>0</v>
      </c>
      <c r="V889" s="87">
        <f>VLOOKUP(B889,'[1]Config_Svol-Sarea-DM'!$I$2:$M$190,4,FALSE)</f>
        <v>550</v>
      </c>
      <c r="W889" s="87">
        <f>VLOOKUP(B889,'[1]Config_Svol-Sarea-DM'!$I$2:$M$190,5,FALSE)</f>
        <v>8.5999999999999993E-2</v>
      </c>
      <c r="X889" s="89"/>
      <c r="Y889" s="95" t="s">
        <v>1504</v>
      </c>
      <c r="Z889" s="87">
        <f>VLOOKUP(B889,'[1]Config_Svol-Sarea-DM'!$I$2:$M$190,2,FALSE)</f>
        <v>2.7000000000000001E-3</v>
      </c>
      <c r="AA889" s="87">
        <f>VLOOKUP(B889,'[1]Config_Svol-Sarea-DM'!$I$2:$M$190,3,FALSE)</f>
        <v>1.6000000000000001E-3</v>
      </c>
      <c r="AB889" s="90"/>
      <c r="AC889" s="87" t="s">
        <v>1496</v>
      </c>
      <c r="AD889" s="87">
        <f>VLOOKUP(B889,'[1]Wet|Dry-qPCR'!$E$1:$L$167,8,FALSE)</f>
        <v>6.398508012525328E-2</v>
      </c>
      <c r="AE889" s="87" t="s">
        <v>1500</v>
      </c>
    </row>
    <row r="890" spans="1:31">
      <c r="A890" s="86" t="s">
        <v>108</v>
      </c>
      <c r="B890" s="86" t="s">
        <v>1354</v>
      </c>
      <c r="C890" s="88">
        <v>45216</v>
      </c>
      <c r="D890" s="87" t="s">
        <v>96</v>
      </c>
      <c r="E890" s="87">
        <v>4</v>
      </c>
      <c r="F890" s="87" t="s">
        <v>24</v>
      </c>
      <c r="G890" s="87" t="s">
        <v>23</v>
      </c>
      <c r="H890" s="87" t="s">
        <v>37</v>
      </c>
      <c r="I890" s="87" t="s">
        <v>8</v>
      </c>
      <c r="J890" s="87" t="s">
        <v>7</v>
      </c>
      <c r="K890" s="87" t="s">
        <v>95</v>
      </c>
      <c r="L890" s="89">
        <v>0.59258558595715094</v>
      </c>
      <c r="M890" s="87" t="s">
        <v>17</v>
      </c>
      <c r="N890" s="87" t="s">
        <v>4</v>
      </c>
      <c r="O890" s="87">
        <v>1</v>
      </c>
      <c r="P890" s="87" t="s">
        <v>3</v>
      </c>
      <c r="Q890" s="87" t="s">
        <v>15</v>
      </c>
      <c r="R890" s="87">
        <v>260.90000000000003</v>
      </c>
      <c r="S890" s="87" t="s">
        <v>14</v>
      </c>
      <c r="T890" s="87">
        <v>100</v>
      </c>
      <c r="U890" s="87" t="s">
        <v>0</v>
      </c>
      <c r="V890" s="87"/>
      <c r="W890" s="87"/>
      <c r="X890" s="87"/>
      <c r="Y890" s="87"/>
      <c r="AA890" s="87"/>
      <c r="AB890" s="87"/>
      <c r="AC890" s="87"/>
      <c r="AD890" s="87">
        <f>VLOOKUP(B890,'[1]Wet|Dry-qPCR'!$E$1:$L$167,8,FALSE)</f>
        <v>2.14E-3</v>
      </c>
      <c r="AE890" s="87" t="s">
        <v>1502</v>
      </c>
    </row>
    <row r="891" spans="1:31">
      <c r="A891" s="86" t="s">
        <v>107</v>
      </c>
      <c r="B891" s="86" t="s">
        <v>1354</v>
      </c>
      <c r="C891" s="88">
        <v>45216</v>
      </c>
      <c r="D891" s="87" t="s">
        <v>96</v>
      </c>
      <c r="E891" s="87">
        <v>4</v>
      </c>
      <c r="F891" s="87" t="s">
        <v>24</v>
      </c>
      <c r="G891" s="87" t="s">
        <v>23</v>
      </c>
      <c r="H891" s="87" t="s">
        <v>37</v>
      </c>
      <c r="I891" s="87" t="s">
        <v>8</v>
      </c>
      <c r="J891" s="87" t="s">
        <v>7</v>
      </c>
      <c r="K891" s="87" t="s">
        <v>95</v>
      </c>
      <c r="L891" s="89">
        <v>2.7931507579995194</v>
      </c>
      <c r="M891" s="87" t="s">
        <v>17</v>
      </c>
      <c r="N891" s="87" t="s">
        <v>4</v>
      </c>
      <c r="O891" s="87">
        <v>1</v>
      </c>
      <c r="P891" s="87" t="s">
        <v>3</v>
      </c>
      <c r="Q891" s="87" t="s">
        <v>15</v>
      </c>
      <c r="R891" s="87">
        <v>288.5</v>
      </c>
      <c r="S891" s="87" t="s">
        <v>14</v>
      </c>
      <c r="T891" s="87">
        <v>100</v>
      </c>
      <c r="U891" s="87" t="s">
        <v>0</v>
      </c>
      <c r="V891" s="87"/>
      <c r="W891" s="87"/>
      <c r="X891" s="87"/>
      <c r="Y891" s="87"/>
      <c r="AA891" s="87"/>
      <c r="AB891" s="87"/>
      <c r="AC891" s="87"/>
      <c r="AD891" s="87">
        <f>VLOOKUP(B891,'[1]Wet|Dry-qPCR'!$E$1:$L$167,8,FALSE)</f>
        <v>2.14E-3</v>
      </c>
      <c r="AE891" s="87" t="s">
        <v>1502</v>
      </c>
    </row>
    <row r="892" spans="1:31">
      <c r="A892" s="86" t="s">
        <v>106</v>
      </c>
      <c r="B892" s="86" t="s">
        <v>1355</v>
      </c>
      <c r="C892" s="88">
        <v>45216</v>
      </c>
      <c r="D892" s="87" t="s">
        <v>96</v>
      </c>
      <c r="E892" s="87">
        <v>4</v>
      </c>
      <c r="F892" s="87" t="s">
        <v>24</v>
      </c>
      <c r="G892" s="87" t="s">
        <v>23</v>
      </c>
      <c r="H892" s="87" t="s">
        <v>19</v>
      </c>
      <c r="I892" s="87" t="s">
        <v>32</v>
      </c>
      <c r="J892" s="87" t="s">
        <v>7</v>
      </c>
      <c r="K892" s="87" t="s">
        <v>95</v>
      </c>
      <c r="L892" s="89">
        <v>0</v>
      </c>
      <c r="M892" s="87" t="s">
        <v>17</v>
      </c>
      <c r="N892" s="87" t="s">
        <v>4</v>
      </c>
      <c r="O892" s="87">
        <v>1</v>
      </c>
      <c r="P892" s="87" t="s">
        <v>3</v>
      </c>
      <c r="Q892" s="87" t="s">
        <v>15</v>
      </c>
      <c r="R892" s="87">
        <v>271.60000000000002</v>
      </c>
      <c r="S892" s="87" t="s">
        <v>14</v>
      </c>
      <c r="T892" s="87">
        <v>100</v>
      </c>
      <c r="U892" s="87" t="s">
        <v>0</v>
      </c>
      <c r="V892" s="87"/>
      <c r="W892" s="87"/>
      <c r="X892" s="87"/>
      <c r="Y892" s="87"/>
      <c r="AA892" s="87"/>
      <c r="AB892" s="87"/>
      <c r="AC892" s="87"/>
      <c r="AD892" s="87">
        <f>VLOOKUP(B892,'[1]Wet|Dry-qPCR'!$E$1:$L$167,8,FALSE)</f>
        <v>2.14E-3</v>
      </c>
      <c r="AE892" s="87" t="s">
        <v>1502</v>
      </c>
    </row>
    <row r="893" spans="1:31">
      <c r="A893" s="86" t="s">
        <v>105</v>
      </c>
      <c r="B893" s="86" t="s">
        <v>1355</v>
      </c>
      <c r="C893" s="88">
        <v>45216</v>
      </c>
      <c r="D893" s="87" t="s">
        <v>96</v>
      </c>
      <c r="E893" s="87">
        <v>4</v>
      </c>
      <c r="F893" s="87" t="s">
        <v>24</v>
      </c>
      <c r="G893" s="87" t="s">
        <v>23</v>
      </c>
      <c r="H893" s="87" t="s">
        <v>19</v>
      </c>
      <c r="I893" s="87" t="s">
        <v>32</v>
      </c>
      <c r="J893" s="87" t="s">
        <v>7</v>
      </c>
      <c r="K893" s="87" t="s">
        <v>95</v>
      </c>
      <c r="L893" s="89">
        <v>0</v>
      </c>
      <c r="M893" s="87" t="s">
        <v>17</v>
      </c>
      <c r="N893" s="87" t="s">
        <v>4</v>
      </c>
      <c r="O893" s="87">
        <v>1</v>
      </c>
      <c r="P893" s="87" t="s">
        <v>3</v>
      </c>
      <c r="Q893" s="87" t="s">
        <v>15</v>
      </c>
      <c r="R893" s="87">
        <v>297.20000000000005</v>
      </c>
      <c r="S893" s="87" t="s">
        <v>14</v>
      </c>
      <c r="T893" s="87">
        <v>100</v>
      </c>
      <c r="U893" s="87" t="s">
        <v>0</v>
      </c>
      <c r="V893" s="87"/>
      <c r="W893" s="87"/>
      <c r="X893" s="87"/>
      <c r="Y893" s="87"/>
      <c r="AA893" s="87"/>
      <c r="AB893" s="87"/>
      <c r="AC893" s="87"/>
      <c r="AD893" s="87">
        <f>VLOOKUP(B893,'[1]Wet|Dry-qPCR'!$E$1:$L$167,8,FALSE)</f>
        <v>2.14E-3</v>
      </c>
      <c r="AE893" s="87" t="s">
        <v>1502</v>
      </c>
    </row>
    <row r="894" spans="1:31">
      <c r="A894" s="86" t="s">
        <v>104</v>
      </c>
      <c r="B894" s="86" t="s">
        <v>1356</v>
      </c>
      <c r="C894" s="88">
        <v>45216</v>
      </c>
      <c r="D894" s="87" t="s">
        <v>96</v>
      </c>
      <c r="E894" s="87">
        <v>4</v>
      </c>
      <c r="F894" s="87" t="s">
        <v>24</v>
      </c>
      <c r="G894" s="87" t="s">
        <v>23</v>
      </c>
      <c r="H894" s="87" t="s">
        <v>19</v>
      </c>
      <c r="I894" s="87" t="s">
        <v>8</v>
      </c>
      <c r="J894" s="87" t="s">
        <v>7</v>
      </c>
      <c r="K894" s="87" t="s">
        <v>95</v>
      </c>
      <c r="L894" s="89">
        <v>0</v>
      </c>
      <c r="M894" s="87" t="s">
        <v>17</v>
      </c>
      <c r="N894" s="87" t="s">
        <v>4</v>
      </c>
      <c r="O894" s="87">
        <v>1</v>
      </c>
      <c r="P894" s="87" t="s">
        <v>3</v>
      </c>
      <c r="Q894" s="87" t="s">
        <v>15</v>
      </c>
      <c r="R894" s="87">
        <v>256.29999999999995</v>
      </c>
      <c r="S894" s="87" t="s">
        <v>14</v>
      </c>
      <c r="T894" s="87">
        <v>100</v>
      </c>
      <c r="U894" s="87" t="s">
        <v>0</v>
      </c>
      <c r="V894" s="87"/>
      <c r="W894" s="87"/>
      <c r="X894" s="87"/>
      <c r="Y894" s="87"/>
      <c r="AA894" s="87"/>
      <c r="AB894" s="87"/>
      <c r="AC894" s="87"/>
      <c r="AD894" s="87">
        <f>VLOOKUP(B894,'[1]Wet|Dry-qPCR'!$E$1:$L$167,8,FALSE)</f>
        <v>2.14E-3</v>
      </c>
      <c r="AE894" s="87" t="s">
        <v>1502</v>
      </c>
    </row>
    <row r="895" spans="1:31">
      <c r="A895" s="86" t="s">
        <v>103</v>
      </c>
      <c r="B895" s="86" t="s">
        <v>1356</v>
      </c>
      <c r="C895" s="88">
        <v>45216</v>
      </c>
      <c r="D895" s="87" t="s">
        <v>96</v>
      </c>
      <c r="E895" s="87">
        <v>4</v>
      </c>
      <c r="F895" s="87" t="s">
        <v>24</v>
      </c>
      <c r="G895" s="87" t="s">
        <v>23</v>
      </c>
      <c r="H895" s="87" t="s">
        <v>19</v>
      </c>
      <c r="I895" s="87" t="s">
        <v>8</v>
      </c>
      <c r="J895" s="87" t="s">
        <v>7</v>
      </c>
      <c r="K895" s="87" t="s">
        <v>95</v>
      </c>
      <c r="L895" s="89">
        <v>0</v>
      </c>
      <c r="M895" s="87" t="s">
        <v>17</v>
      </c>
      <c r="N895" s="87" t="s">
        <v>4</v>
      </c>
      <c r="O895" s="87">
        <v>1</v>
      </c>
      <c r="P895" s="87" t="s">
        <v>3</v>
      </c>
      <c r="Q895" s="87" t="s">
        <v>15</v>
      </c>
      <c r="R895" s="87">
        <v>287.2</v>
      </c>
      <c r="S895" s="87" t="s">
        <v>14</v>
      </c>
      <c r="T895" s="87">
        <v>100</v>
      </c>
      <c r="U895" s="87" t="s">
        <v>0</v>
      </c>
      <c r="V895" s="87"/>
      <c r="W895" s="87"/>
      <c r="X895" s="87"/>
      <c r="Y895" s="87"/>
      <c r="AA895" s="87"/>
      <c r="AB895" s="87"/>
      <c r="AC895" s="87"/>
      <c r="AD895" s="87">
        <f>VLOOKUP(B895,'[1]Wet|Dry-qPCR'!$E$1:$L$167,8,FALSE)</f>
        <v>2.14E-3</v>
      </c>
      <c r="AE895" s="87" t="s">
        <v>1502</v>
      </c>
    </row>
    <row r="896" spans="1:31">
      <c r="A896" s="86" t="s">
        <v>102</v>
      </c>
      <c r="B896" s="86" t="s">
        <v>1486</v>
      </c>
      <c r="C896" s="88">
        <v>45216</v>
      </c>
      <c r="D896" s="87" t="s">
        <v>96</v>
      </c>
      <c r="E896" s="87">
        <v>4</v>
      </c>
      <c r="F896" s="87" t="s">
        <v>24</v>
      </c>
      <c r="G896" s="87" t="s">
        <v>23</v>
      </c>
      <c r="H896" s="87" t="s">
        <v>19</v>
      </c>
      <c r="I896" s="87" t="s">
        <v>27</v>
      </c>
      <c r="J896" s="87" t="s">
        <v>7</v>
      </c>
      <c r="K896" s="87" t="s">
        <v>95</v>
      </c>
      <c r="L896" s="89">
        <v>0</v>
      </c>
      <c r="M896" s="87" t="s">
        <v>5</v>
      </c>
      <c r="N896" s="87" t="s">
        <v>4</v>
      </c>
      <c r="O896" s="87">
        <v>1</v>
      </c>
      <c r="P896" s="87" t="s">
        <v>3</v>
      </c>
      <c r="Q896" s="87" t="s">
        <v>2</v>
      </c>
      <c r="R896" s="87">
        <v>100</v>
      </c>
      <c r="S896" s="87" t="s">
        <v>1</v>
      </c>
      <c r="T896" s="87">
        <v>100</v>
      </c>
      <c r="U896" s="87" t="s">
        <v>0</v>
      </c>
      <c r="V896" s="87"/>
      <c r="W896" s="87"/>
      <c r="X896" s="87"/>
      <c r="Y896" s="87"/>
      <c r="AA896" s="87"/>
      <c r="AB896" s="87"/>
      <c r="AC896" s="87"/>
      <c r="AD896" s="87"/>
    </row>
    <row r="897" spans="1:30">
      <c r="A897" s="86" t="s">
        <v>101</v>
      </c>
      <c r="B897" s="86" t="s">
        <v>1486</v>
      </c>
      <c r="C897" s="88">
        <v>45216</v>
      </c>
      <c r="D897" s="87" t="s">
        <v>96</v>
      </c>
      <c r="E897" s="87">
        <v>4</v>
      </c>
      <c r="F897" s="87" t="s">
        <v>24</v>
      </c>
      <c r="G897" s="87" t="s">
        <v>23</v>
      </c>
      <c r="H897" s="87" t="s">
        <v>19</v>
      </c>
      <c r="I897" s="87" t="s">
        <v>27</v>
      </c>
      <c r="J897" s="87" t="s">
        <v>7</v>
      </c>
      <c r="K897" s="87" t="s">
        <v>95</v>
      </c>
      <c r="L897" s="89">
        <v>0</v>
      </c>
      <c r="M897" s="87" t="s">
        <v>5</v>
      </c>
      <c r="N897" s="87" t="s">
        <v>4</v>
      </c>
      <c r="O897" s="87">
        <v>1</v>
      </c>
      <c r="P897" s="87" t="s">
        <v>3</v>
      </c>
      <c r="Q897" s="87" t="s">
        <v>2</v>
      </c>
      <c r="R897" s="87">
        <v>100</v>
      </c>
      <c r="S897" s="87" t="s">
        <v>1</v>
      </c>
      <c r="T897" s="87">
        <v>100</v>
      </c>
      <c r="U897" s="87" t="s">
        <v>0</v>
      </c>
      <c r="V897" s="87"/>
      <c r="W897" s="87"/>
      <c r="X897" s="87"/>
      <c r="Y897" s="87"/>
      <c r="AA897" s="87"/>
      <c r="AB897" s="87"/>
      <c r="AC897" s="87"/>
      <c r="AD897" s="87"/>
    </row>
    <row r="898" spans="1:30">
      <c r="A898" s="86" t="s">
        <v>100</v>
      </c>
      <c r="B898" s="86" t="s">
        <v>1487</v>
      </c>
      <c r="C898" s="88">
        <v>45216</v>
      </c>
      <c r="D898" s="87" t="s">
        <v>96</v>
      </c>
      <c r="E898" s="87">
        <v>4</v>
      </c>
      <c r="F898" s="87" t="s">
        <v>24</v>
      </c>
      <c r="G898" s="87" t="s">
        <v>23</v>
      </c>
      <c r="H898" s="87" t="s">
        <v>19</v>
      </c>
      <c r="I898" s="87" t="s">
        <v>18</v>
      </c>
      <c r="J898" s="87" t="s">
        <v>7</v>
      </c>
      <c r="K898" s="87" t="s">
        <v>95</v>
      </c>
      <c r="L898" s="89">
        <v>0</v>
      </c>
      <c r="M898" s="87" t="s">
        <v>5</v>
      </c>
      <c r="N898" s="87" t="s">
        <v>4</v>
      </c>
      <c r="O898" s="87">
        <v>1</v>
      </c>
      <c r="P898" s="87" t="s">
        <v>3</v>
      </c>
      <c r="Q898" s="87" t="s">
        <v>2</v>
      </c>
      <c r="R898" s="87">
        <v>100</v>
      </c>
      <c r="S898" s="87" t="s">
        <v>1</v>
      </c>
      <c r="T898" s="87">
        <v>100</v>
      </c>
      <c r="U898" s="87" t="s">
        <v>0</v>
      </c>
      <c r="V898" s="87"/>
      <c r="W898" s="87"/>
      <c r="X898" s="87"/>
      <c r="Y898" s="87"/>
      <c r="AA898" s="87"/>
      <c r="AB898" s="87"/>
      <c r="AC898" s="87"/>
      <c r="AD898" s="87"/>
    </row>
    <row r="899" spans="1:30">
      <c r="A899" s="86" t="s">
        <v>99</v>
      </c>
      <c r="B899" s="86" t="s">
        <v>1487</v>
      </c>
      <c r="C899" s="88">
        <v>45216</v>
      </c>
      <c r="D899" s="87" t="s">
        <v>96</v>
      </c>
      <c r="E899" s="87">
        <v>4</v>
      </c>
      <c r="F899" s="87" t="s">
        <v>24</v>
      </c>
      <c r="G899" s="87" t="s">
        <v>23</v>
      </c>
      <c r="H899" s="87" t="s">
        <v>19</v>
      </c>
      <c r="I899" s="87" t="s">
        <v>18</v>
      </c>
      <c r="J899" s="87" t="s">
        <v>7</v>
      </c>
      <c r="K899" s="87" t="s">
        <v>95</v>
      </c>
      <c r="L899" s="89">
        <v>0</v>
      </c>
      <c r="M899" s="87" t="s">
        <v>5</v>
      </c>
      <c r="N899" s="87" t="s">
        <v>4</v>
      </c>
      <c r="O899" s="87">
        <v>1</v>
      </c>
      <c r="P899" s="87" t="s">
        <v>3</v>
      </c>
      <c r="Q899" s="87" t="s">
        <v>2</v>
      </c>
      <c r="R899" s="87">
        <v>100</v>
      </c>
      <c r="S899" s="87" t="s">
        <v>1</v>
      </c>
      <c r="T899" s="87">
        <v>100</v>
      </c>
      <c r="U899" s="87" t="s">
        <v>0</v>
      </c>
      <c r="V899" s="87"/>
      <c r="W899" s="87"/>
      <c r="X899" s="87"/>
      <c r="Y899" s="87"/>
      <c r="AA899" s="87"/>
      <c r="AB899" s="87"/>
      <c r="AC899" s="87"/>
      <c r="AD899" s="87"/>
    </row>
    <row r="900" spans="1:30">
      <c r="A900" s="86" t="s">
        <v>98</v>
      </c>
      <c r="B900" s="86" t="s">
        <v>1488</v>
      </c>
      <c r="C900" s="88">
        <v>45216</v>
      </c>
      <c r="D900" s="87" t="s">
        <v>96</v>
      </c>
      <c r="E900" s="87">
        <v>4</v>
      </c>
      <c r="F900" s="87" t="s">
        <v>10</v>
      </c>
      <c r="G900" s="87" t="s">
        <v>23</v>
      </c>
      <c r="H900" s="87" t="s">
        <v>8</v>
      </c>
      <c r="I900" s="87" t="s">
        <v>8</v>
      </c>
      <c r="J900" s="87" t="s">
        <v>7</v>
      </c>
      <c r="K900" s="87" t="s">
        <v>95</v>
      </c>
      <c r="L900" s="89">
        <v>0</v>
      </c>
      <c r="M900" s="87" t="s">
        <v>5</v>
      </c>
      <c r="N900" s="87" t="s">
        <v>4</v>
      </c>
      <c r="O900" s="87">
        <v>1</v>
      </c>
      <c r="P900" s="87" t="s">
        <v>3</v>
      </c>
      <c r="Q900" s="87" t="s">
        <v>2</v>
      </c>
      <c r="R900" s="87">
        <v>100</v>
      </c>
      <c r="S900" s="87" t="s">
        <v>1</v>
      </c>
      <c r="T900" s="87">
        <v>100</v>
      </c>
      <c r="U900" s="87" t="s">
        <v>0</v>
      </c>
      <c r="V900" s="87"/>
      <c r="W900" s="87"/>
      <c r="X900" s="87"/>
      <c r="Y900" s="87"/>
      <c r="AA900" s="87"/>
      <c r="AB900" s="87"/>
      <c r="AC900" s="87"/>
      <c r="AD900" s="87"/>
    </row>
    <row r="901" spans="1:30">
      <c r="A901" s="86" t="s">
        <v>97</v>
      </c>
      <c r="B901" s="86" t="s">
        <v>1514</v>
      </c>
      <c r="C901" s="88">
        <v>45216</v>
      </c>
      <c r="D901" s="87" t="s">
        <v>96</v>
      </c>
      <c r="E901" s="87">
        <v>4</v>
      </c>
      <c r="F901" s="87" t="s">
        <v>10</v>
      </c>
      <c r="G901" s="87" t="s">
        <v>23</v>
      </c>
      <c r="H901" s="87" t="s">
        <v>8</v>
      </c>
      <c r="I901" s="87" t="s">
        <v>8</v>
      </c>
      <c r="J901" s="87" t="s">
        <v>7</v>
      </c>
      <c r="K901" s="87" t="s">
        <v>95</v>
      </c>
      <c r="L901" s="89">
        <v>0</v>
      </c>
      <c r="M901" s="87" t="s">
        <v>5</v>
      </c>
      <c r="N901" s="87" t="s">
        <v>4</v>
      </c>
      <c r="O901" s="87">
        <v>1</v>
      </c>
      <c r="P901" s="87" t="s">
        <v>3</v>
      </c>
      <c r="Q901" s="87" t="s">
        <v>2</v>
      </c>
      <c r="R901" s="87">
        <v>100</v>
      </c>
      <c r="S901" s="87" t="s">
        <v>1</v>
      </c>
      <c r="T901" s="87">
        <v>100</v>
      </c>
      <c r="U901" s="87" t="s">
        <v>0</v>
      </c>
      <c r="V901" s="87"/>
      <c r="W901" s="87"/>
      <c r="X901" s="87"/>
      <c r="Y901" s="87"/>
      <c r="AA901" s="87"/>
      <c r="AB901" s="87"/>
      <c r="AC901" s="87"/>
      <c r="AD901" s="87"/>
    </row>
    <row r="902" spans="1:30">
      <c r="A902" s="86" t="s">
        <v>544</v>
      </c>
      <c r="B902" s="86" t="s">
        <v>1382</v>
      </c>
      <c r="C902" s="88">
        <v>45174</v>
      </c>
      <c r="D902" s="88" t="s">
        <v>423</v>
      </c>
      <c r="E902" s="91">
        <v>2</v>
      </c>
      <c r="F902" s="88" t="s">
        <v>47</v>
      </c>
      <c r="G902" s="88" t="s">
        <v>9</v>
      </c>
      <c r="H902" s="88" t="s">
        <v>426</v>
      </c>
      <c r="I902" s="88" t="s">
        <v>401</v>
      </c>
      <c r="J902" s="88" t="s">
        <v>7</v>
      </c>
      <c r="K902" s="87" t="s">
        <v>1212</v>
      </c>
      <c r="L902" s="89">
        <v>0</v>
      </c>
      <c r="M902" s="87" t="s">
        <v>1446</v>
      </c>
      <c r="N902" s="87" t="s">
        <v>522</v>
      </c>
      <c r="O902" s="87">
        <v>1.1000000000000001</v>
      </c>
      <c r="Q902" s="87" t="s">
        <v>2</v>
      </c>
      <c r="R902" s="87">
        <v>30</v>
      </c>
      <c r="S902" s="87" t="s">
        <v>1</v>
      </c>
      <c r="T902" s="87">
        <v>33</v>
      </c>
      <c r="U902" s="87" t="s">
        <v>1</v>
      </c>
      <c r="V902" s="87">
        <f>VLOOKUP(B902,'[1]Config_Svol-Sarea-DM'!$I$2:$M$190,4,FALSE)</f>
        <v>700</v>
      </c>
      <c r="W902" s="87">
        <f>VLOOKUP(B902,'[1]Config_Svol-Sarea-DM'!$I$2:$M$190,5,FALSE)</f>
        <v>1.3062096774193548E-2</v>
      </c>
      <c r="X902" s="90"/>
      <c r="Y902" s="87" t="s">
        <v>1447</v>
      </c>
      <c r="Z902" s="87">
        <f>VLOOKUP(B902,'[1]Config_Svol-Sarea-DM'!$I$2:$M$190,2,FALSE)</f>
        <v>9.431870099401036E-4</v>
      </c>
      <c r="AA902" s="87">
        <f>VLOOKUP(B902,'[1]Config_Svol-Sarea-DM'!$I$2:$M$190,3,FALSE)</f>
        <v>2.4651478668888963E-4</v>
      </c>
      <c r="AB902" s="90"/>
      <c r="AC902" s="87" t="s">
        <v>1448</v>
      </c>
      <c r="AD902" s="87">
        <v>1.7049999999999999E-2</v>
      </c>
    </row>
    <row r="903" spans="1:30">
      <c r="A903" s="86" t="s">
        <v>528</v>
      </c>
      <c r="B903" s="86" t="s">
        <v>1398</v>
      </c>
      <c r="C903" s="88">
        <v>45195</v>
      </c>
      <c r="D903" s="88" t="s">
        <v>423</v>
      </c>
      <c r="E903" s="91">
        <v>3</v>
      </c>
      <c r="F903" s="88" t="s">
        <v>47</v>
      </c>
      <c r="G903" s="88" t="s">
        <v>9</v>
      </c>
      <c r="H903" s="88" t="s">
        <v>426</v>
      </c>
      <c r="I903" s="88" t="s">
        <v>401</v>
      </c>
      <c r="J903" s="88" t="s">
        <v>7</v>
      </c>
      <c r="K903" s="87" t="s">
        <v>1212</v>
      </c>
      <c r="L903" s="89">
        <v>0</v>
      </c>
      <c r="M903" s="87" t="s">
        <v>1446</v>
      </c>
      <c r="N903" s="87" t="s">
        <v>522</v>
      </c>
      <c r="O903" s="87">
        <v>1.1000000000000001</v>
      </c>
      <c r="Q903" s="87" t="s">
        <v>2</v>
      </c>
      <c r="R903" s="87">
        <v>30</v>
      </c>
      <c r="S903" s="87" t="s">
        <v>1</v>
      </c>
      <c r="T903" s="87">
        <v>33</v>
      </c>
      <c r="U903" s="87" t="s">
        <v>1</v>
      </c>
      <c r="V903" s="87">
        <f>VLOOKUP(B903,'[1]Config_Svol-Sarea-DM'!$I$2:$M$190,4,FALSE)</f>
        <v>700</v>
      </c>
      <c r="W903" s="87">
        <f>VLOOKUP(B903,'[1]Config_Svol-Sarea-DM'!$I$2:$M$190,5,FALSE)</f>
        <v>1.2014516129032258E-2</v>
      </c>
      <c r="X903" s="90"/>
      <c r="Y903" s="87" t="s">
        <v>1447</v>
      </c>
      <c r="Z903" s="87">
        <f>VLOOKUP(B903,'[1]Config_Svol-Sarea-DM'!$I$2:$M$190,2,FALSE)</f>
        <v>7.108068197073425E-4</v>
      </c>
      <c r="AA903" s="87">
        <f>VLOOKUP(B903,'[1]Config_Svol-Sarea-DM'!$I$2:$M$190,3,FALSE)</f>
        <v>2.9131427037185575E-4</v>
      </c>
      <c r="AB903" s="90"/>
      <c r="AC903" s="87" t="s">
        <v>1448</v>
      </c>
      <c r="AD903" s="87">
        <v>1.7049999999999999E-2</v>
      </c>
    </row>
    <row r="904" spans="1:30">
      <c r="A904" s="86" t="s">
        <v>521</v>
      </c>
      <c r="B904" s="86" t="s">
        <v>1414</v>
      </c>
      <c r="C904" s="88">
        <v>45195</v>
      </c>
      <c r="D904" s="88" t="s">
        <v>423</v>
      </c>
      <c r="E904" s="91">
        <v>3</v>
      </c>
      <c r="F904" s="88" t="s">
        <v>47</v>
      </c>
      <c r="G904" s="88" t="s">
        <v>9</v>
      </c>
      <c r="H904" s="88" t="s">
        <v>376</v>
      </c>
      <c r="I904" s="88" t="s">
        <v>401</v>
      </c>
      <c r="J904" s="88" t="s">
        <v>7</v>
      </c>
      <c r="K904" s="87" t="s">
        <v>1212</v>
      </c>
      <c r="L904" s="89">
        <v>0.33</v>
      </c>
      <c r="M904" s="87" t="s">
        <v>1446</v>
      </c>
      <c r="N904" s="87">
        <v>0.33</v>
      </c>
      <c r="O904" s="87">
        <v>1.1000000000000001</v>
      </c>
      <c r="Q904" s="87" t="s">
        <v>2</v>
      </c>
      <c r="R904" s="87">
        <v>30</v>
      </c>
      <c r="S904" s="87" t="s">
        <v>1</v>
      </c>
      <c r="T904" s="87">
        <v>33</v>
      </c>
      <c r="U904" s="87" t="s">
        <v>1</v>
      </c>
      <c r="V904" s="87">
        <f>VLOOKUP(B904,'[1]Config_Svol-Sarea-DM'!$I$2:$M$190,4,FALSE)</f>
        <v>300</v>
      </c>
      <c r="W904" s="87">
        <f>VLOOKUP(B904,'[1]Config_Svol-Sarea-DM'!$I$2:$M$190,5,FALSE)</f>
        <v>5.5649999999999996E-3</v>
      </c>
      <c r="X904" s="90"/>
      <c r="Y904" s="87" t="s">
        <v>1447</v>
      </c>
      <c r="Z904" s="87">
        <f>VLOOKUP(B904,'[1]Config_Svol-Sarea-DM'!$I$2:$M$190,2,FALSE)</f>
        <v>2.1886792452830172E-3</v>
      </c>
      <c r="AA904" s="87">
        <f>VLOOKUP(B904,'[1]Config_Svol-Sarea-DM'!$I$2:$M$190,3,FALSE)</f>
        <v>1.5417789757412377E-3</v>
      </c>
      <c r="AB904" s="90"/>
      <c r="AC904" s="87" t="s">
        <v>1448</v>
      </c>
      <c r="AD904" s="87">
        <v>1.7049999999999999E-2</v>
      </c>
    </row>
    <row r="905" spans="1:30">
      <c r="A905" s="86" t="s">
        <v>543</v>
      </c>
      <c r="B905" s="86" t="s">
        <v>1383</v>
      </c>
      <c r="C905" s="88">
        <v>45174</v>
      </c>
      <c r="D905" s="88" t="s">
        <v>420</v>
      </c>
      <c r="E905" s="91">
        <v>2</v>
      </c>
      <c r="F905" s="88" t="s">
        <v>47</v>
      </c>
      <c r="G905" s="88" t="s">
        <v>9</v>
      </c>
      <c r="H905" s="88" t="s">
        <v>426</v>
      </c>
      <c r="I905" s="88" t="s">
        <v>377</v>
      </c>
      <c r="J905" s="88" t="s">
        <v>7</v>
      </c>
      <c r="K905" s="87" t="s">
        <v>1212</v>
      </c>
      <c r="L905" s="89">
        <v>0</v>
      </c>
      <c r="M905" s="87" t="s">
        <v>1446</v>
      </c>
      <c r="N905" s="87" t="s">
        <v>522</v>
      </c>
      <c r="O905" s="87">
        <v>1.1000000000000001</v>
      </c>
      <c r="Q905" s="87" t="s">
        <v>2</v>
      </c>
      <c r="R905" s="87">
        <v>30</v>
      </c>
      <c r="S905" s="87" t="s">
        <v>1</v>
      </c>
      <c r="T905" s="87">
        <v>33</v>
      </c>
      <c r="U905" s="87" t="s">
        <v>1</v>
      </c>
      <c r="V905" s="87">
        <f>VLOOKUP(B905,'[1]Config_Svol-Sarea-DM'!$I$2:$M$190,4,FALSE)</f>
        <v>700</v>
      </c>
      <c r="W905" s="87">
        <f>VLOOKUP(B905,'[1]Config_Svol-Sarea-DM'!$I$2:$M$190,5,FALSE)</f>
        <v>1.1254838709677419E-2</v>
      </c>
      <c r="X905" s="90"/>
      <c r="Y905" s="87" t="s">
        <v>1447</v>
      </c>
      <c r="Z905" s="87">
        <f>VLOOKUP(B905,'[1]Config_Svol-Sarea-DM'!$I$2:$M$190,2,FALSE)</f>
        <v>7.2146746918888278E-4</v>
      </c>
      <c r="AA905" s="87">
        <f>VLOOKUP(B905,'[1]Config_Svol-Sarea-DM'!$I$2:$M$190,3,FALSE)</f>
        <v>2.4878188592719998E-4</v>
      </c>
      <c r="AB905" s="90"/>
      <c r="AC905" s="87" t="s">
        <v>1448</v>
      </c>
      <c r="AD905" s="87">
        <v>1.7049999999999999E-2</v>
      </c>
    </row>
    <row r="906" spans="1:30">
      <c r="A906" s="86" t="s">
        <v>527</v>
      </c>
      <c r="B906" s="86" t="s">
        <v>1399</v>
      </c>
      <c r="C906" s="88">
        <v>45195</v>
      </c>
      <c r="D906" s="88" t="s">
        <v>420</v>
      </c>
      <c r="E906" s="91">
        <v>3</v>
      </c>
      <c r="F906" s="88" t="s">
        <v>47</v>
      </c>
      <c r="G906" s="88" t="s">
        <v>9</v>
      </c>
      <c r="H906" s="88" t="s">
        <v>426</v>
      </c>
      <c r="I906" s="88" t="s">
        <v>377</v>
      </c>
      <c r="J906" s="88" t="s">
        <v>7</v>
      </c>
      <c r="K906" s="87" t="s">
        <v>1212</v>
      </c>
      <c r="L906" s="89">
        <v>0</v>
      </c>
      <c r="M906" s="87" t="s">
        <v>1446</v>
      </c>
      <c r="N906" s="87" t="s">
        <v>522</v>
      </c>
      <c r="O906" s="87">
        <v>1.1000000000000001</v>
      </c>
      <c r="Q906" s="87" t="s">
        <v>2</v>
      </c>
      <c r="R906" s="87">
        <v>30</v>
      </c>
      <c r="S906" s="87" t="s">
        <v>1</v>
      </c>
      <c r="T906" s="87">
        <v>33</v>
      </c>
      <c r="U906" s="87" t="s">
        <v>1</v>
      </c>
      <c r="V906" s="87">
        <f>VLOOKUP(B906,'[1]Config_Svol-Sarea-DM'!$I$2:$M$190,4,FALSE)</f>
        <v>700</v>
      </c>
      <c r="W906" s="87">
        <f>VLOOKUP(B906,'[1]Config_Svol-Sarea-DM'!$I$2:$M$190,5,FALSE)</f>
        <v>1.2369354838709679E-2</v>
      </c>
      <c r="X906" s="90"/>
      <c r="Y906" s="87" t="s">
        <v>1447</v>
      </c>
      <c r="Z906" s="87">
        <f>VLOOKUP(B906,'[1]Config_Svol-Sarea-DM'!$I$2:$M$190,2,FALSE)</f>
        <v>5.8855131047073688E-4</v>
      </c>
      <c r="AA906" s="87">
        <f>VLOOKUP(B906,'[1]Config_Svol-Sarea-DM'!$I$2:$M$190,3,FALSE)</f>
        <v>2.4900247750684343E-4</v>
      </c>
      <c r="AB906" s="90"/>
      <c r="AC906" s="87" t="s">
        <v>1448</v>
      </c>
      <c r="AD906" s="87">
        <v>1.7049999999999999E-2</v>
      </c>
    </row>
    <row r="907" spans="1:30">
      <c r="A907" s="86" t="s">
        <v>520</v>
      </c>
      <c r="B907" s="86" t="s">
        <v>1415</v>
      </c>
      <c r="C907" s="88">
        <v>45195</v>
      </c>
      <c r="D907" s="88" t="s">
        <v>420</v>
      </c>
      <c r="E907" s="91">
        <v>3</v>
      </c>
      <c r="F907" s="88" t="s">
        <v>47</v>
      </c>
      <c r="G907" s="88" t="s">
        <v>9</v>
      </c>
      <c r="H907" s="88" t="s">
        <v>376</v>
      </c>
      <c r="I907" s="88" t="s">
        <v>377</v>
      </c>
      <c r="J907" s="88" t="s">
        <v>7</v>
      </c>
      <c r="K907" s="87" t="s">
        <v>1212</v>
      </c>
      <c r="L907" s="89">
        <v>3.32</v>
      </c>
      <c r="M907" s="87" t="s">
        <v>1446</v>
      </c>
      <c r="N907" s="87">
        <v>3.32</v>
      </c>
      <c r="O907" s="87">
        <v>1.1000000000000001</v>
      </c>
      <c r="Q907" s="87" t="s">
        <v>2</v>
      </c>
      <c r="R907" s="87">
        <v>30</v>
      </c>
      <c r="S907" s="87" t="s">
        <v>1</v>
      </c>
      <c r="T907" s="87">
        <v>33</v>
      </c>
      <c r="U907" s="87" t="s">
        <v>1</v>
      </c>
      <c r="V907" s="87">
        <f>VLOOKUP(B907,'[1]Config_Svol-Sarea-DM'!$I$2:$M$190,4,FALSE)</f>
        <v>350</v>
      </c>
      <c r="W907" s="87">
        <f>VLOOKUP(B907,'[1]Config_Svol-Sarea-DM'!$I$2:$M$190,5,FALSE)</f>
        <v>5.5649999999999996E-3</v>
      </c>
      <c r="X907" s="90"/>
      <c r="Y907" s="87" t="s">
        <v>1447</v>
      </c>
      <c r="Z907" s="87">
        <f>VLOOKUP(B907,'[1]Config_Svol-Sarea-DM'!$I$2:$M$190,2,FALSE)</f>
        <v>2.6666666666666809E-3</v>
      </c>
      <c r="AA907" s="87">
        <f>VLOOKUP(B907,'[1]Config_Svol-Sarea-DM'!$I$2:$M$190,3,FALSE)</f>
        <v>1.2578616352201268E-3</v>
      </c>
      <c r="AB907" s="90"/>
      <c r="AC907" s="87" t="s">
        <v>1448</v>
      </c>
      <c r="AD907" s="87">
        <v>1.7049999999999999E-2</v>
      </c>
    </row>
    <row r="908" spans="1:30">
      <c r="A908" s="86" t="s">
        <v>542</v>
      </c>
      <c r="B908" s="86" t="s">
        <v>1384</v>
      </c>
      <c r="C908" s="88">
        <v>45174</v>
      </c>
      <c r="D908" s="87" t="s">
        <v>417</v>
      </c>
      <c r="E908" s="91">
        <v>2</v>
      </c>
      <c r="F908" s="88" t="s">
        <v>47</v>
      </c>
      <c r="G908" s="87" t="s">
        <v>9</v>
      </c>
      <c r="H908" s="87" t="s">
        <v>426</v>
      </c>
      <c r="I908" s="71" t="s">
        <v>1493</v>
      </c>
      <c r="J908" s="87" t="s">
        <v>7</v>
      </c>
      <c r="K908" s="87" t="s">
        <v>1212</v>
      </c>
      <c r="L908" s="89">
        <v>9.8800000000000008</v>
      </c>
      <c r="M908" s="87" t="s">
        <v>1446</v>
      </c>
      <c r="N908" s="87">
        <v>9.8800000000000008</v>
      </c>
      <c r="O908" s="93">
        <v>11</v>
      </c>
      <c r="Q908" s="87" t="s">
        <v>2</v>
      </c>
      <c r="R908" s="87">
        <v>30</v>
      </c>
      <c r="S908" s="87" t="s">
        <v>1</v>
      </c>
      <c r="T908" s="87">
        <v>33</v>
      </c>
      <c r="U908" s="87" t="s">
        <v>1</v>
      </c>
      <c r="V908" s="87">
        <f>VLOOKUP(B908,'[1]Config_Svol-Sarea-DM'!$I$2:$M$190,4,FALSE)</f>
        <v>700</v>
      </c>
      <c r="W908" s="87">
        <f>VLOOKUP(B908,'[1]Config_Svol-Sarea-DM'!$I$2:$M$190,5,FALSE)</f>
        <v>9.1290322580645147E-3</v>
      </c>
      <c r="X908" s="90"/>
      <c r="Y908" s="87" t="s">
        <v>1447</v>
      </c>
      <c r="Z908" s="87">
        <f>VLOOKUP(B908,'[1]Config_Svol-Sarea-DM'!$I$2:$M$190,2,FALSE)</f>
        <v>1.4108833922261632E-3</v>
      </c>
      <c r="AA908" s="87">
        <f>VLOOKUP(B908,'[1]Config_Svol-Sarea-DM'!$I$2:$M$190,3,FALSE)</f>
        <v>5.8275618374558703E-4</v>
      </c>
      <c r="AB908" s="90"/>
      <c r="AC908" s="87" t="s">
        <v>1448</v>
      </c>
      <c r="AD908" s="87">
        <v>1.7049999999999999E-2</v>
      </c>
    </row>
    <row r="909" spans="1:30">
      <c r="A909" s="86" t="s">
        <v>519</v>
      </c>
      <c r="B909" s="86" t="s">
        <v>1400</v>
      </c>
      <c r="C909" s="88">
        <v>45195</v>
      </c>
      <c r="D909" s="87" t="s">
        <v>417</v>
      </c>
      <c r="E909" s="91">
        <v>3</v>
      </c>
      <c r="F909" s="88" t="s">
        <v>47</v>
      </c>
      <c r="G909" s="87" t="s">
        <v>9</v>
      </c>
      <c r="H909" s="87" t="s">
        <v>426</v>
      </c>
      <c r="I909" s="71" t="s">
        <v>1493</v>
      </c>
      <c r="J909" s="87" t="s">
        <v>7</v>
      </c>
      <c r="K909" s="87" t="s">
        <v>1212</v>
      </c>
      <c r="L909" s="89">
        <v>5.36</v>
      </c>
      <c r="M909" s="87" t="s">
        <v>1446</v>
      </c>
      <c r="N909" s="87">
        <v>5.36</v>
      </c>
      <c r="O909" s="93">
        <v>11</v>
      </c>
      <c r="Q909" s="87" t="s">
        <v>2</v>
      </c>
      <c r="R909" s="87">
        <v>30</v>
      </c>
      <c r="S909" s="87" t="s">
        <v>1</v>
      </c>
      <c r="T909" s="87">
        <v>33</v>
      </c>
      <c r="U909" s="87" t="s">
        <v>1</v>
      </c>
      <c r="V909" s="87">
        <f>VLOOKUP(B909,'[1]Config_Svol-Sarea-DM'!$I$2:$M$190,4,FALSE)</f>
        <v>700</v>
      </c>
      <c r="W909" s="87">
        <f>VLOOKUP(B909,'[1]Config_Svol-Sarea-DM'!$I$2:$M$190,5,FALSE)</f>
        <v>1.2562903225806452E-2</v>
      </c>
      <c r="X909" s="90"/>
      <c r="Y909" s="87" t="s">
        <v>1447</v>
      </c>
      <c r="Z909" s="87">
        <f>VLOOKUP(B909,'[1]Config_Svol-Sarea-DM'!$I$2:$M$190,2,FALSE)</f>
        <v>9.6952111952753098E-4</v>
      </c>
      <c r="AA909" s="87">
        <f>VLOOKUP(B909,'[1]Config_Svol-Sarea-DM'!$I$2:$M$190,3,FALSE)</f>
        <v>4.1232507382206072E-4</v>
      </c>
      <c r="AB909" s="90"/>
      <c r="AC909" s="87" t="s">
        <v>1448</v>
      </c>
      <c r="AD909" s="87">
        <v>1.7049999999999999E-2</v>
      </c>
    </row>
    <row r="910" spans="1:30">
      <c r="A910" s="86" t="s">
        <v>519</v>
      </c>
      <c r="B910" s="86" t="s">
        <v>1416</v>
      </c>
      <c r="C910" s="88">
        <v>45195</v>
      </c>
      <c r="D910" s="87" t="s">
        <v>417</v>
      </c>
      <c r="E910" s="91">
        <v>3</v>
      </c>
      <c r="F910" s="88" t="s">
        <v>47</v>
      </c>
      <c r="G910" s="87" t="s">
        <v>9</v>
      </c>
      <c r="H910" s="87" t="s">
        <v>376</v>
      </c>
      <c r="I910" s="71" t="s">
        <v>1493</v>
      </c>
      <c r="J910" s="87" t="s">
        <v>7</v>
      </c>
      <c r="K910" s="87" t="s">
        <v>1212</v>
      </c>
      <c r="L910" s="89">
        <v>29.8</v>
      </c>
      <c r="M910" s="87" t="s">
        <v>1446</v>
      </c>
      <c r="N910" s="87">
        <v>29.8</v>
      </c>
      <c r="O910" s="93">
        <v>11</v>
      </c>
      <c r="Q910" s="87" t="s">
        <v>2</v>
      </c>
      <c r="R910" s="87">
        <v>30</v>
      </c>
      <c r="S910" s="87" t="s">
        <v>1</v>
      </c>
      <c r="T910" s="87">
        <v>33</v>
      </c>
      <c r="U910" s="87" t="s">
        <v>1</v>
      </c>
      <c r="V910" s="87">
        <f>VLOOKUP(B910,'[1]Config_Svol-Sarea-DM'!$I$2:$M$190,4,FALSE)</f>
        <v>350</v>
      </c>
      <c r="W910" s="87">
        <f>VLOOKUP(B910,'[1]Config_Svol-Sarea-DM'!$I$2:$M$190,5,FALSE)</f>
        <v>5.5649999999999996E-3</v>
      </c>
      <c r="X910" s="90"/>
      <c r="Y910" s="87" t="s">
        <v>1447</v>
      </c>
      <c r="Z910" s="87">
        <f>VLOOKUP(B910,'[1]Config_Svol-Sarea-DM'!$I$2:$M$190,2,FALSE)</f>
        <v>3.4465408805031288E-3</v>
      </c>
      <c r="AA910" s="87">
        <f>VLOOKUP(B910,'[1]Config_Svol-Sarea-DM'!$I$2:$M$190,3,FALSE)</f>
        <v>2.2138364779874008E-3</v>
      </c>
      <c r="AB910" s="90"/>
      <c r="AC910" s="87" t="s">
        <v>1448</v>
      </c>
      <c r="AD910" s="87">
        <v>1.7049999999999999E-2</v>
      </c>
    </row>
    <row r="911" spans="1:30">
      <c r="A911" s="86" t="s">
        <v>541</v>
      </c>
      <c r="B911" s="86" t="s">
        <v>1385</v>
      </c>
      <c r="C911" s="88">
        <v>45174</v>
      </c>
      <c r="D911" s="88" t="s">
        <v>414</v>
      </c>
      <c r="E911" s="91">
        <v>2</v>
      </c>
      <c r="F911" s="88" t="s">
        <v>47</v>
      </c>
      <c r="G911" s="88" t="s">
        <v>9</v>
      </c>
      <c r="H911" s="88" t="s">
        <v>426</v>
      </c>
      <c r="I911" s="88" t="s">
        <v>1494</v>
      </c>
      <c r="J911" s="88" t="s">
        <v>7</v>
      </c>
      <c r="K911" s="87" t="s">
        <v>1212</v>
      </c>
      <c r="L911" s="89">
        <v>0</v>
      </c>
      <c r="M911" s="87" t="s">
        <v>1446</v>
      </c>
      <c r="N911" s="87" t="s">
        <v>522</v>
      </c>
      <c r="O911" s="87">
        <v>1.1000000000000001</v>
      </c>
      <c r="Q911" s="87" t="s">
        <v>2</v>
      </c>
      <c r="R911" s="87">
        <v>30</v>
      </c>
      <c r="S911" s="87" t="s">
        <v>1</v>
      </c>
      <c r="T911" s="87">
        <v>33</v>
      </c>
      <c r="U911" s="87" t="s">
        <v>1</v>
      </c>
      <c r="V911" s="87">
        <f>VLOOKUP(B911,'[1]Config_Svol-Sarea-DM'!$I$2:$M$190,4,FALSE)</f>
        <v>700</v>
      </c>
      <c r="W911" s="87">
        <f>VLOOKUP(B911,'[1]Config_Svol-Sarea-DM'!$I$2:$M$190,5,FALSE)</f>
        <v>1.3328225806451613E-2</v>
      </c>
      <c r="X911" s="90"/>
      <c r="Y911" s="87" t="s">
        <v>1447</v>
      </c>
      <c r="Z911" s="87">
        <f>VLOOKUP(B911,'[1]Config_Svol-Sarea-DM'!$I$2:$M$190,2,FALSE)</f>
        <v>9.4536213468868039E-4</v>
      </c>
      <c r="AA911" s="87">
        <f>VLOOKUP(B911,'[1]Config_Svol-Sarea-DM'!$I$2:$M$190,3,FALSE)</f>
        <v>3.6764083015671943E-4</v>
      </c>
      <c r="AB911" s="90"/>
      <c r="AC911" s="87" t="s">
        <v>1448</v>
      </c>
      <c r="AD911" s="87">
        <v>1.7049999999999999E-2</v>
      </c>
    </row>
    <row r="912" spans="1:30">
      <c r="A912" s="86" t="s">
        <v>526</v>
      </c>
      <c r="B912" s="86" t="s">
        <v>1401</v>
      </c>
      <c r="C912" s="88">
        <v>45195</v>
      </c>
      <c r="D912" s="88" t="s">
        <v>414</v>
      </c>
      <c r="E912" s="91">
        <v>3</v>
      </c>
      <c r="F912" s="88" t="s">
        <v>47</v>
      </c>
      <c r="G912" s="88" t="s">
        <v>9</v>
      </c>
      <c r="H912" s="88" t="s">
        <v>426</v>
      </c>
      <c r="I912" s="88" t="s">
        <v>1494</v>
      </c>
      <c r="J912" s="88" t="s">
        <v>7</v>
      </c>
      <c r="K912" s="87" t="s">
        <v>1212</v>
      </c>
      <c r="L912" s="89">
        <v>0</v>
      </c>
      <c r="M912" s="87" t="s">
        <v>1446</v>
      </c>
      <c r="N912" s="87" t="s">
        <v>522</v>
      </c>
      <c r="O912" s="87">
        <v>1.1000000000000001</v>
      </c>
      <c r="Q912" s="87" t="s">
        <v>2</v>
      </c>
      <c r="R912" s="87">
        <v>30</v>
      </c>
      <c r="S912" s="87" t="s">
        <v>1</v>
      </c>
      <c r="T912" s="87">
        <v>33</v>
      </c>
      <c r="U912" s="87" t="s">
        <v>1</v>
      </c>
      <c r="V912" s="87">
        <f>VLOOKUP(B912,'[1]Config_Svol-Sarea-DM'!$I$2:$M$190,4,FALSE)</f>
        <v>700</v>
      </c>
      <c r="W912" s="87">
        <f>VLOOKUP(B912,'[1]Config_Svol-Sarea-DM'!$I$2:$M$190,5,FALSE)</f>
        <v>1.3248387096774195E-2</v>
      </c>
      <c r="X912" s="90"/>
      <c r="Y912" s="87" t="s">
        <v>1447</v>
      </c>
      <c r="Z912" s="87">
        <f>VLOOKUP(B912,'[1]Config_Svol-Sarea-DM'!$I$2:$M$190,2,FALSE)</f>
        <v>1.9760896031166234E-3</v>
      </c>
      <c r="AA912" s="87">
        <f>VLOOKUP(B912,'[1]Config_Svol-Sarea-DM'!$I$2:$M$190,3,FALSE)</f>
        <v>5.8120282444607408E-4</v>
      </c>
      <c r="AB912" s="90"/>
      <c r="AC912" s="87" t="s">
        <v>1448</v>
      </c>
      <c r="AD912" s="87">
        <v>1.7049999999999999E-2</v>
      </c>
    </row>
    <row r="913" spans="1:30">
      <c r="A913" s="86" t="s">
        <v>518</v>
      </c>
      <c r="B913" s="86" t="s">
        <v>1417</v>
      </c>
      <c r="C913" s="88">
        <v>45195</v>
      </c>
      <c r="D913" s="88" t="s">
        <v>414</v>
      </c>
      <c r="E913" s="91">
        <v>3</v>
      </c>
      <c r="F913" s="88" t="s">
        <v>47</v>
      </c>
      <c r="G913" s="88" t="s">
        <v>9</v>
      </c>
      <c r="H913" s="88" t="s">
        <v>376</v>
      </c>
      <c r="I913" s="88" t="s">
        <v>1494</v>
      </c>
      <c r="J913" s="88" t="s">
        <v>7</v>
      </c>
      <c r="K913" s="87" t="s">
        <v>1212</v>
      </c>
      <c r="L913" s="89">
        <v>0.97</v>
      </c>
      <c r="M913" s="87" t="s">
        <v>1446</v>
      </c>
      <c r="N913" s="87">
        <v>0.97</v>
      </c>
      <c r="O913" s="87">
        <v>1.1000000000000001</v>
      </c>
      <c r="Q913" s="87" t="s">
        <v>2</v>
      </c>
      <c r="R913" s="87">
        <v>30</v>
      </c>
      <c r="S913" s="87" t="s">
        <v>1</v>
      </c>
      <c r="T913" s="87">
        <v>33</v>
      </c>
      <c r="U913" s="87" t="s">
        <v>1</v>
      </c>
      <c r="V913" s="87">
        <f>VLOOKUP(B913,'[1]Config_Svol-Sarea-DM'!$I$2:$M$190,4,FALSE)</f>
        <v>450</v>
      </c>
      <c r="W913" s="87">
        <f>VLOOKUP(B913,'[1]Config_Svol-Sarea-DM'!$I$2:$M$190,5,FALSE)</f>
        <v>5.5649999999999996E-3</v>
      </c>
      <c r="X913" s="90"/>
      <c r="Y913" s="87" t="s">
        <v>1447</v>
      </c>
      <c r="Z913" s="87">
        <f>VLOOKUP(B913,'[1]Config_Svol-Sarea-DM'!$I$2:$M$190,2,FALSE)</f>
        <v>3.5902964959568726E-3</v>
      </c>
      <c r="AA913" s="87">
        <f>VLOOKUP(B913,'[1]Config_Svol-Sarea-DM'!$I$2:$M$190,3,FALSE)</f>
        <v>2.3126684636118567E-3</v>
      </c>
      <c r="AB913" s="90"/>
      <c r="AC913" s="87" t="s">
        <v>1448</v>
      </c>
      <c r="AD913" s="87">
        <v>1.7049999999999999E-2</v>
      </c>
    </row>
    <row r="914" spans="1:30">
      <c r="A914" s="86" t="s">
        <v>540</v>
      </c>
      <c r="B914" s="86" t="s">
        <v>1386</v>
      </c>
      <c r="C914" s="88">
        <v>45174</v>
      </c>
      <c r="D914" s="87" t="s">
        <v>411</v>
      </c>
      <c r="E914" s="91">
        <v>2</v>
      </c>
      <c r="F914" s="88" t="s">
        <v>47</v>
      </c>
      <c r="G914" s="87" t="s">
        <v>9</v>
      </c>
      <c r="H914" s="87" t="s">
        <v>426</v>
      </c>
      <c r="I914" s="87" t="s">
        <v>401</v>
      </c>
      <c r="J914" s="87" t="s">
        <v>7</v>
      </c>
      <c r="K914" s="87" t="s">
        <v>1212</v>
      </c>
      <c r="L914" s="89">
        <v>0</v>
      </c>
      <c r="M914" s="87" t="s">
        <v>1446</v>
      </c>
      <c r="N914" s="87" t="s">
        <v>522</v>
      </c>
      <c r="O914" s="93">
        <v>1.1000000000000001</v>
      </c>
      <c r="Q914" s="87" t="s">
        <v>2</v>
      </c>
      <c r="R914" s="87">
        <v>30</v>
      </c>
      <c r="S914" s="87" t="s">
        <v>1</v>
      </c>
      <c r="T914" s="87">
        <v>33</v>
      </c>
      <c r="U914" s="87" t="s">
        <v>1</v>
      </c>
      <c r="V914" s="87">
        <f>VLOOKUP(B914,'[1]Config_Svol-Sarea-DM'!$I$2:$M$190,4,FALSE)</f>
        <v>700</v>
      </c>
      <c r="W914" s="87">
        <f>VLOOKUP(B914,'[1]Config_Svol-Sarea-DM'!$I$2:$M$190,5,FALSE)</f>
        <v>1.2983870967741937E-2</v>
      </c>
      <c r="X914" s="90"/>
      <c r="Y914" s="87" t="s">
        <v>1447</v>
      </c>
      <c r="Z914" s="87">
        <f>VLOOKUP(B914,'[1]Config_Svol-Sarea-DM'!$I$2:$M$190,2,FALSE)</f>
        <v>9.5965217391303357E-4</v>
      </c>
      <c r="AA914" s="87">
        <f>VLOOKUP(B914,'[1]Config_Svol-Sarea-DM'!$I$2:$M$190,3,FALSE)</f>
        <v>2.5878260869564764E-4</v>
      </c>
      <c r="AB914" s="90"/>
      <c r="AC914" s="87" t="s">
        <v>1448</v>
      </c>
      <c r="AD914" s="87">
        <v>1.7049999999999999E-2</v>
      </c>
    </row>
    <row r="915" spans="1:30">
      <c r="A915" s="86" t="s">
        <v>517</v>
      </c>
      <c r="B915" s="86" t="s">
        <v>1402</v>
      </c>
      <c r="C915" s="88">
        <v>45195</v>
      </c>
      <c r="D915" s="87" t="s">
        <v>411</v>
      </c>
      <c r="E915" s="91">
        <v>3</v>
      </c>
      <c r="F915" s="88" t="s">
        <v>47</v>
      </c>
      <c r="G915" s="87" t="s">
        <v>9</v>
      </c>
      <c r="H915" s="87" t="s">
        <v>426</v>
      </c>
      <c r="I915" s="87" t="s">
        <v>401</v>
      </c>
      <c r="J915" s="87" t="s">
        <v>7</v>
      </c>
      <c r="K915" s="87" t="s">
        <v>1212</v>
      </c>
      <c r="L915" s="89">
        <v>0</v>
      </c>
      <c r="M915" s="87" t="s">
        <v>1446</v>
      </c>
      <c r="N915" s="87" t="s">
        <v>522</v>
      </c>
      <c r="O915" s="93">
        <v>1.1000000000000001</v>
      </c>
      <c r="Q915" s="87" t="s">
        <v>2</v>
      </c>
      <c r="R915" s="87">
        <v>30</v>
      </c>
      <c r="S915" s="87" t="s">
        <v>1</v>
      </c>
      <c r="T915" s="87">
        <v>33</v>
      </c>
      <c r="U915" s="87" t="s">
        <v>1</v>
      </c>
      <c r="V915" s="87">
        <f>VLOOKUP(B915,'[1]Config_Svol-Sarea-DM'!$I$2:$M$190,4,FALSE)</f>
        <v>700</v>
      </c>
      <c r="W915" s="87">
        <f>VLOOKUP(B915,'[1]Config_Svol-Sarea-DM'!$I$2:$M$190,5,FALSE)</f>
        <v>1.2381451612903226E-2</v>
      </c>
      <c r="X915" s="90"/>
      <c r="Y915" s="87" t="s">
        <v>1447</v>
      </c>
      <c r="Z915" s="87">
        <f>VLOOKUP(B915,'[1]Config_Svol-Sarea-DM'!$I$2:$M$190,2,FALSE)</f>
        <v>7.9150654595191929E-4</v>
      </c>
      <c r="AA915" s="87">
        <f>VLOOKUP(B915,'[1]Config_Svol-Sarea-DM'!$I$2:$M$190,3,FALSE)</f>
        <v>3.2790985475150328E-4</v>
      </c>
      <c r="AB915" s="90"/>
      <c r="AC915" s="87" t="s">
        <v>1448</v>
      </c>
      <c r="AD915" s="87">
        <v>1.7049999999999999E-2</v>
      </c>
    </row>
    <row r="916" spans="1:30">
      <c r="A916" s="86" t="s">
        <v>517</v>
      </c>
      <c r="B916" s="86" t="s">
        <v>1418</v>
      </c>
      <c r="C916" s="88">
        <v>45195</v>
      </c>
      <c r="D916" s="87" t="s">
        <v>411</v>
      </c>
      <c r="E916" s="91">
        <v>3</v>
      </c>
      <c r="F916" s="88" t="s">
        <v>47</v>
      </c>
      <c r="G916" s="87" t="s">
        <v>9</v>
      </c>
      <c r="H916" s="87" t="s">
        <v>376</v>
      </c>
      <c r="I916" s="87" t="s">
        <v>401</v>
      </c>
      <c r="J916" s="87" t="s">
        <v>7</v>
      </c>
      <c r="K916" s="87" t="s">
        <v>1212</v>
      </c>
      <c r="L916" s="89">
        <v>0.25</v>
      </c>
      <c r="M916" s="87" t="s">
        <v>1446</v>
      </c>
      <c r="N916" s="87">
        <v>0.25</v>
      </c>
      <c r="O916" s="93">
        <v>1.1000000000000001</v>
      </c>
      <c r="Q916" s="87" t="s">
        <v>2</v>
      </c>
      <c r="R916" s="87">
        <v>30</v>
      </c>
      <c r="S916" s="87" t="s">
        <v>1</v>
      </c>
      <c r="T916" s="87">
        <v>33</v>
      </c>
      <c r="U916" s="87" t="s">
        <v>1</v>
      </c>
      <c r="V916" s="87">
        <f>VLOOKUP(B916,'[1]Config_Svol-Sarea-DM'!$I$2:$M$190,4,FALSE)</f>
        <v>450</v>
      </c>
      <c r="W916" s="87">
        <f>VLOOKUP(B916,'[1]Config_Svol-Sarea-DM'!$I$2:$M$190,5,FALSE)</f>
        <v>5.5649999999999996E-3</v>
      </c>
      <c r="X916" s="90"/>
      <c r="Y916" s="87" t="s">
        <v>1447</v>
      </c>
      <c r="Z916" s="87">
        <f>VLOOKUP(B916,'[1]Config_Svol-Sarea-DM'!$I$2:$M$190,2,FALSE)</f>
        <v>1.9407008086253388E-3</v>
      </c>
      <c r="AA916" s="87">
        <f>VLOOKUP(B916,'[1]Config_Svol-Sarea-DM'!$I$2:$M$190,3,FALSE)</f>
        <v>2.0539083557951378E-3</v>
      </c>
      <c r="AB916" s="90"/>
      <c r="AC916" s="87" t="s">
        <v>1448</v>
      </c>
      <c r="AD916" s="87">
        <v>1.7049999999999999E-2</v>
      </c>
    </row>
    <row r="917" spans="1:30">
      <c r="A917" s="86" t="s">
        <v>539</v>
      </c>
      <c r="B917" s="86" t="s">
        <v>1387</v>
      </c>
      <c r="C917" s="88">
        <v>45174</v>
      </c>
      <c r="D917" s="87" t="s">
        <v>408</v>
      </c>
      <c r="E917" s="91">
        <v>2</v>
      </c>
      <c r="F917" s="88" t="s">
        <v>47</v>
      </c>
      <c r="G917" s="87" t="s">
        <v>9</v>
      </c>
      <c r="H917" s="87" t="s">
        <v>426</v>
      </c>
      <c r="I917" s="87" t="s">
        <v>377</v>
      </c>
      <c r="J917" s="87" t="s">
        <v>7</v>
      </c>
      <c r="K917" s="87" t="s">
        <v>1212</v>
      </c>
      <c r="L917" s="89">
        <v>0</v>
      </c>
      <c r="M917" s="87" t="s">
        <v>1446</v>
      </c>
      <c r="N917" s="87" t="s">
        <v>522</v>
      </c>
      <c r="O917" s="93">
        <v>1.1000000000000001</v>
      </c>
      <c r="Q917" s="87" t="s">
        <v>2</v>
      </c>
      <c r="R917" s="87">
        <v>30</v>
      </c>
      <c r="S917" s="87" t="s">
        <v>1</v>
      </c>
      <c r="T917" s="87">
        <v>33</v>
      </c>
      <c r="U917" s="87" t="s">
        <v>1</v>
      </c>
      <c r="V917" s="87">
        <f>VLOOKUP(B917,'[1]Config_Svol-Sarea-DM'!$I$2:$M$190,4,FALSE)</f>
        <v>700</v>
      </c>
      <c r="W917" s="87">
        <f>VLOOKUP(B917,'[1]Config_Svol-Sarea-DM'!$I$2:$M$190,5,FALSE)</f>
        <v>1.4059677419354839E-2</v>
      </c>
      <c r="X917" s="90"/>
      <c r="Y917" s="87" t="s">
        <v>1447</v>
      </c>
      <c r="Z917" s="87">
        <f>VLOOKUP(B917,'[1]Config_Svol-Sarea-DM'!$I$2:$M$190,2,FALSE)</f>
        <v>1.2148216129402307E-3</v>
      </c>
      <c r="AA917" s="87">
        <f>VLOOKUP(B917,'[1]Config_Svol-Sarea-DM'!$I$2:$M$190,3,FALSE)</f>
        <v>2.1906619249741682E-4</v>
      </c>
      <c r="AB917" s="90"/>
      <c r="AC917" s="87" t="s">
        <v>1448</v>
      </c>
      <c r="AD917" s="87">
        <v>1.7049999999999999E-2</v>
      </c>
    </row>
    <row r="918" spans="1:30">
      <c r="A918" s="86" t="s">
        <v>516</v>
      </c>
      <c r="B918" s="86" t="s">
        <v>1403</v>
      </c>
      <c r="C918" s="88">
        <v>45195</v>
      </c>
      <c r="D918" s="87" t="s">
        <v>408</v>
      </c>
      <c r="E918" s="91">
        <v>3</v>
      </c>
      <c r="F918" s="88" t="s">
        <v>47</v>
      </c>
      <c r="G918" s="87" t="s">
        <v>9</v>
      </c>
      <c r="H918" s="87" t="s">
        <v>426</v>
      </c>
      <c r="I918" s="87" t="s">
        <v>377</v>
      </c>
      <c r="J918" s="87" t="s">
        <v>7</v>
      </c>
      <c r="K918" s="87" t="s">
        <v>1212</v>
      </c>
      <c r="L918" s="89">
        <v>0</v>
      </c>
      <c r="M918" s="87" t="s">
        <v>1446</v>
      </c>
      <c r="N918" s="87" t="s">
        <v>522</v>
      </c>
      <c r="O918" s="93">
        <v>1.1000000000000001</v>
      </c>
      <c r="Q918" s="87" t="s">
        <v>2</v>
      </c>
      <c r="R918" s="87">
        <v>30</v>
      </c>
      <c r="S918" s="87" t="s">
        <v>1</v>
      </c>
      <c r="T918" s="87">
        <v>33</v>
      </c>
      <c r="U918" s="87" t="s">
        <v>1</v>
      </c>
      <c r="V918" s="87">
        <f>VLOOKUP(B918,'[1]Config_Svol-Sarea-DM'!$I$2:$M$190,4,FALSE)</f>
        <v>700</v>
      </c>
      <c r="W918" s="87">
        <f>VLOOKUP(B918,'[1]Config_Svol-Sarea-DM'!$I$2:$M$190,5,FALSE)</f>
        <v>1.2172580645161291E-2</v>
      </c>
      <c r="X918" s="90"/>
      <c r="Y918" s="87" t="s">
        <v>1447</v>
      </c>
      <c r="Z918" s="87">
        <f>VLOOKUP(B918,'[1]Config_Svol-Sarea-DM'!$I$2:$M$190,2,FALSE)</f>
        <v>8.2809063203923179E-4</v>
      </c>
      <c r="AA918" s="87">
        <f>VLOOKUP(B918,'[1]Config_Svol-Sarea-DM'!$I$2:$M$190,3,FALSE)</f>
        <v>4.0254405724129467E-4</v>
      </c>
      <c r="AB918" s="90"/>
      <c r="AC918" s="87" t="s">
        <v>1448</v>
      </c>
      <c r="AD918" s="87">
        <v>1.7049999999999999E-2</v>
      </c>
    </row>
    <row r="919" spans="1:30">
      <c r="A919" s="86" t="s">
        <v>516</v>
      </c>
      <c r="B919" s="86" t="s">
        <v>1419</v>
      </c>
      <c r="C919" s="88">
        <v>45195</v>
      </c>
      <c r="D919" s="87" t="s">
        <v>408</v>
      </c>
      <c r="E919" s="91">
        <v>3</v>
      </c>
      <c r="F919" s="88" t="s">
        <v>47</v>
      </c>
      <c r="G919" s="87" t="s">
        <v>9</v>
      </c>
      <c r="H919" s="87" t="s">
        <v>376</v>
      </c>
      <c r="I919" s="87" t="s">
        <v>377</v>
      </c>
      <c r="J919" s="87" t="s">
        <v>7</v>
      </c>
      <c r="K919" s="87" t="s">
        <v>1212</v>
      </c>
      <c r="L919" s="89">
        <v>2.23</v>
      </c>
      <c r="M919" s="87" t="s">
        <v>1446</v>
      </c>
      <c r="N919" s="87">
        <v>2.23</v>
      </c>
      <c r="O919" s="93">
        <v>1.1000000000000001</v>
      </c>
      <c r="Q919" s="87" t="s">
        <v>2</v>
      </c>
      <c r="R919" s="87">
        <v>30</v>
      </c>
      <c r="S919" s="87" t="s">
        <v>1</v>
      </c>
      <c r="T919" s="87">
        <v>33</v>
      </c>
      <c r="U919" s="87" t="s">
        <v>1</v>
      </c>
      <c r="V919" s="87">
        <f>VLOOKUP(B919,'[1]Config_Svol-Sarea-DM'!$I$2:$M$190,4,FALSE)</f>
        <v>400</v>
      </c>
      <c r="W919" s="87">
        <f>VLOOKUP(B919,'[1]Config_Svol-Sarea-DM'!$I$2:$M$190,5,FALSE)</f>
        <v>5.5649999999999996E-3</v>
      </c>
      <c r="X919" s="90"/>
      <c r="Y919" s="87" t="s">
        <v>1447</v>
      </c>
      <c r="Z919" s="87">
        <f>VLOOKUP(B919,'[1]Config_Svol-Sarea-DM'!$I$2:$M$190,2,FALSE)</f>
        <v>1.9550763701706862E-3</v>
      </c>
      <c r="AA919" s="87">
        <f>VLOOKUP(B919,'[1]Config_Svol-Sarea-DM'!$I$2:$M$190,3,FALSE)</f>
        <v>1.3081761006289146E-3</v>
      </c>
      <c r="AB919" s="90"/>
      <c r="AC919" s="87" t="s">
        <v>1448</v>
      </c>
      <c r="AD919" s="87">
        <v>1.7049999999999999E-2</v>
      </c>
    </row>
    <row r="920" spans="1:30">
      <c r="A920" s="86" t="s">
        <v>538</v>
      </c>
      <c r="B920" s="86" t="s">
        <v>1388</v>
      </c>
      <c r="C920" s="88">
        <v>45174</v>
      </c>
      <c r="D920" s="87" t="s">
        <v>405</v>
      </c>
      <c r="E920" s="91">
        <v>2</v>
      </c>
      <c r="F920" s="88" t="s">
        <v>47</v>
      </c>
      <c r="G920" s="87" t="s">
        <v>9</v>
      </c>
      <c r="H920" s="87" t="s">
        <v>426</v>
      </c>
      <c r="I920" s="71" t="s">
        <v>1493</v>
      </c>
      <c r="J920" s="87" t="s">
        <v>7</v>
      </c>
      <c r="K920" s="87" t="s">
        <v>1212</v>
      </c>
      <c r="L920" s="89">
        <v>4</v>
      </c>
      <c r="M920" s="87" t="s">
        <v>1446</v>
      </c>
      <c r="N920" s="87">
        <v>4</v>
      </c>
      <c r="O920" s="93">
        <v>1.1000000000000001</v>
      </c>
      <c r="Q920" s="87" t="s">
        <v>2</v>
      </c>
      <c r="R920" s="87">
        <v>30</v>
      </c>
      <c r="S920" s="87" t="s">
        <v>1</v>
      </c>
      <c r="T920" s="87">
        <v>33</v>
      </c>
      <c r="U920" s="87" t="s">
        <v>1</v>
      </c>
      <c r="V920" s="87">
        <f>VLOOKUP(B920,'[1]Config_Svol-Sarea-DM'!$I$2:$M$190,4,FALSE)</f>
        <v>1200</v>
      </c>
      <c r="W920" s="87">
        <f>VLOOKUP(B920,'[1]Config_Svol-Sarea-DM'!$I$2:$M$190,5,FALSE)</f>
        <v>1.2262096774193548E-2</v>
      </c>
      <c r="X920" s="90"/>
      <c r="Y920" s="87" t="s">
        <v>1447</v>
      </c>
      <c r="Z920" s="87">
        <f>VLOOKUP(B920,'[1]Config_Svol-Sarea-DM'!$I$2:$M$190,2,FALSE)</f>
        <v>9.3948043406776776E-4</v>
      </c>
      <c r="AA920" s="87">
        <f>VLOOKUP(B920,'[1]Config_Svol-Sarea-DM'!$I$2:$M$190,3,FALSE)</f>
        <v>2.5444261756002857E-4</v>
      </c>
      <c r="AB920" s="90"/>
      <c r="AC920" s="87" t="s">
        <v>1448</v>
      </c>
      <c r="AD920" s="87">
        <v>1.7049999999999999E-2</v>
      </c>
    </row>
    <row r="921" spans="1:30">
      <c r="A921" s="86" t="s">
        <v>515</v>
      </c>
      <c r="B921" s="86" t="s">
        <v>1404</v>
      </c>
      <c r="C921" s="88">
        <v>45195</v>
      </c>
      <c r="D921" s="87" t="s">
        <v>405</v>
      </c>
      <c r="E921" s="91">
        <v>3</v>
      </c>
      <c r="F921" s="88" t="s">
        <v>47</v>
      </c>
      <c r="G921" s="87" t="s">
        <v>9</v>
      </c>
      <c r="H921" s="87" t="s">
        <v>426</v>
      </c>
      <c r="I921" s="71" t="s">
        <v>1493</v>
      </c>
      <c r="J921" s="87" t="s">
        <v>7</v>
      </c>
      <c r="K921" s="87" t="s">
        <v>1212</v>
      </c>
      <c r="L921" s="89">
        <v>1.7</v>
      </c>
      <c r="M921" s="87" t="s">
        <v>1446</v>
      </c>
      <c r="N921" s="87">
        <v>1.7</v>
      </c>
      <c r="O921" s="93">
        <v>1.1000000000000001</v>
      </c>
      <c r="Q921" s="87" t="s">
        <v>2</v>
      </c>
      <c r="R921" s="87">
        <v>30</v>
      </c>
      <c r="S921" s="87" t="s">
        <v>1</v>
      </c>
      <c r="T921" s="87">
        <v>33</v>
      </c>
      <c r="U921" s="87" t="s">
        <v>1</v>
      </c>
      <c r="V921" s="87">
        <f>VLOOKUP(B921,'[1]Config_Svol-Sarea-DM'!$I$2:$M$190,4,FALSE)</f>
        <v>1300</v>
      </c>
      <c r="W921" s="87">
        <f>VLOOKUP(B921,'[1]Config_Svol-Sarea-DM'!$I$2:$M$190,5,FALSE)</f>
        <v>1.2871774193548386E-2</v>
      </c>
      <c r="X921" s="90"/>
      <c r="Y921" s="87" t="s">
        <v>1447</v>
      </c>
      <c r="Z921" s="87">
        <f>VLOOKUP(B921,'[1]Config_Svol-Sarea-DM'!$I$2:$M$190,2,FALSE)</f>
        <v>6.2617630474283122E-4</v>
      </c>
      <c r="AA921" s="87">
        <f>VLOOKUP(B921,'[1]Config_Svol-Sarea-DM'!$I$2:$M$190,3,FALSE)</f>
        <v>2.2219159200553382E-4</v>
      </c>
      <c r="AB921" s="90"/>
      <c r="AC921" s="87" t="s">
        <v>1448</v>
      </c>
      <c r="AD921" s="87">
        <v>1.7049999999999999E-2</v>
      </c>
    </row>
    <row r="922" spans="1:30">
      <c r="A922" s="86" t="s">
        <v>515</v>
      </c>
      <c r="B922" s="86" t="s">
        <v>1420</v>
      </c>
      <c r="C922" s="88">
        <v>45195</v>
      </c>
      <c r="D922" s="87" t="s">
        <v>405</v>
      </c>
      <c r="E922" s="91">
        <v>3</v>
      </c>
      <c r="F922" s="88" t="s">
        <v>47</v>
      </c>
      <c r="G922" s="87" t="s">
        <v>9</v>
      </c>
      <c r="H922" s="87" t="s">
        <v>376</v>
      </c>
      <c r="I922" s="71" t="s">
        <v>1493</v>
      </c>
      <c r="J922" s="87" t="s">
        <v>7</v>
      </c>
      <c r="K922" s="87" t="s">
        <v>1212</v>
      </c>
      <c r="L922" s="89">
        <v>12</v>
      </c>
      <c r="M922" s="87" t="s">
        <v>1446</v>
      </c>
      <c r="N922" s="87">
        <v>12</v>
      </c>
      <c r="O922" s="93">
        <v>11</v>
      </c>
      <c r="Q922" s="87" t="s">
        <v>2</v>
      </c>
      <c r="R922" s="87">
        <v>30</v>
      </c>
      <c r="S922" s="87" t="s">
        <v>1</v>
      </c>
      <c r="T922" s="87">
        <v>33</v>
      </c>
      <c r="U922" s="87" t="s">
        <v>1</v>
      </c>
      <c r="V922" s="87">
        <f>VLOOKUP(B922,'[1]Config_Svol-Sarea-DM'!$I$2:$M$190,4,FALSE)</f>
        <v>500</v>
      </c>
      <c r="W922" s="87">
        <f>VLOOKUP(B922,'[1]Config_Svol-Sarea-DM'!$I$2:$M$190,5,FALSE)</f>
        <v>5.5649999999999996E-3</v>
      </c>
      <c r="X922" s="90"/>
      <c r="Y922" s="87" t="s">
        <v>1447</v>
      </c>
      <c r="Z922" s="87">
        <f>VLOOKUP(B922,'[1]Config_Svol-Sarea-DM'!$I$2:$M$190,2,FALSE)</f>
        <v>2.1563342318059319E-3</v>
      </c>
      <c r="AA922" s="87">
        <f>VLOOKUP(B922,'[1]Config_Svol-Sarea-DM'!$I$2:$M$190,3,FALSE)</f>
        <v>1.1859838274932905E-3</v>
      </c>
      <c r="AB922" s="90"/>
      <c r="AC922" s="87" t="s">
        <v>1448</v>
      </c>
      <c r="AD922" s="87">
        <v>1.7049999999999999E-2</v>
      </c>
    </row>
    <row r="923" spans="1:30">
      <c r="A923" s="86" t="s">
        <v>537</v>
      </c>
      <c r="B923" s="86" t="s">
        <v>1389</v>
      </c>
      <c r="C923" s="88">
        <v>45174</v>
      </c>
      <c r="D923" s="87" t="s">
        <v>402</v>
      </c>
      <c r="E923" s="91">
        <v>2</v>
      </c>
      <c r="F923" s="88" t="s">
        <v>47</v>
      </c>
      <c r="G923" s="87" t="s">
        <v>9</v>
      </c>
      <c r="H923" s="87" t="s">
        <v>426</v>
      </c>
      <c r="I923" s="87" t="s">
        <v>401</v>
      </c>
      <c r="J923" s="87" t="s">
        <v>7</v>
      </c>
      <c r="K923" s="87" t="s">
        <v>1212</v>
      </c>
      <c r="L923" s="89">
        <v>0</v>
      </c>
      <c r="M923" s="87" t="s">
        <v>1446</v>
      </c>
      <c r="N923" s="87" t="s">
        <v>522</v>
      </c>
      <c r="O923" s="93">
        <v>1.1000000000000001</v>
      </c>
      <c r="Q923" s="87" t="s">
        <v>2</v>
      </c>
      <c r="R923" s="87">
        <v>30</v>
      </c>
      <c r="S923" s="87" t="s">
        <v>1</v>
      </c>
      <c r="T923" s="87">
        <v>33</v>
      </c>
      <c r="U923" s="87" t="s">
        <v>1</v>
      </c>
      <c r="V923" s="87">
        <f>VLOOKUP(B923,'[1]Config_Svol-Sarea-DM'!$I$2:$M$190,4,FALSE)</f>
        <v>700</v>
      </c>
      <c r="W923" s="87">
        <f>VLOOKUP(B923,'[1]Config_Svol-Sarea-DM'!$I$2:$M$190,5,FALSE)</f>
        <v>1.3716935483870969E-2</v>
      </c>
      <c r="X923" s="90"/>
      <c r="Y923" s="87" t="s">
        <v>1447</v>
      </c>
      <c r="Z923" s="87">
        <f>VLOOKUP(B923,'[1]Config_Svol-Sarea-DM'!$I$2:$M$190,2,FALSE)</f>
        <v>8.471279910635519E-4</v>
      </c>
      <c r="AA923" s="87">
        <f>VLOOKUP(B923,'[1]Config_Svol-Sarea-DM'!$I$2:$M$190,3,FALSE)</f>
        <v>2.95984478805351E-4</v>
      </c>
      <c r="AB923" s="90"/>
      <c r="AC923" s="87" t="s">
        <v>1448</v>
      </c>
      <c r="AD923" s="87">
        <v>1.7049999999999999E-2</v>
      </c>
    </row>
    <row r="924" spans="1:30">
      <c r="A924" s="86" t="s">
        <v>514</v>
      </c>
      <c r="B924" s="86" t="s">
        <v>1405</v>
      </c>
      <c r="C924" s="88">
        <v>45195</v>
      </c>
      <c r="D924" s="87" t="s">
        <v>402</v>
      </c>
      <c r="E924" s="91">
        <v>3</v>
      </c>
      <c r="F924" s="88" t="s">
        <v>47</v>
      </c>
      <c r="G924" s="87" t="s">
        <v>9</v>
      </c>
      <c r="H924" s="87" t="s">
        <v>426</v>
      </c>
      <c r="I924" s="87" t="s">
        <v>401</v>
      </c>
      <c r="J924" s="87" t="s">
        <v>7</v>
      </c>
      <c r="K924" s="87" t="s">
        <v>1212</v>
      </c>
      <c r="L924" s="89">
        <v>0</v>
      </c>
      <c r="M924" s="87" t="s">
        <v>1446</v>
      </c>
      <c r="N924" s="87" t="s">
        <v>522</v>
      </c>
      <c r="O924" s="93">
        <v>1.1000000000000001</v>
      </c>
      <c r="Q924" s="87" t="s">
        <v>2</v>
      </c>
      <c r="R924" s="87">
        <v>30</v>
      </c>
      <c r="S924" s="87" t="s">
        <v>1</v>
      </c>
      <c r="T924" s="87">
        <v>33</v>
      </c>
      <c r="U924" s="87" t="s">
        <v>1</v>
      </c>
      <c r="V924" s="87">
        <f>VLOOKUP(B924,'[1]Config_Svol-Sarea-DM'!$I$2:$M$190,4,FALSE)</f>
        <v>700</v>
      </c>
      <c r="W924" s="87">
        <f>VLOOKUP(B924,'[1]Config_Svol-Sarea-DM'!$I$2:$M$190,5,FALSE)</f>
        <v>1.2395967741935483E-2</v>
      </c>
      <c r="X924" s="90"/>
      <c r="Y924" s="87" t="s">
        <v>1447</v>
      </c>
      <c r="Z924" s="87">
        <f>VLOOKUP(B924,'[1]Config_Svol-Sarea-DM'!$I$2:$M$190,2,FALSE)</f>
        <v>9.3740160041636553E-4</v>
      </c>
      <c r="AA924" s="87">
        <f>VLOOKUP(B924,'[1]Config_Svol-Sarea-DM'!$I$2:$M$190,3,FALSE)</f>
        <v>4.7434779780105186E-4</v>
      </c>
      <c r="AB924" s="90"/>
      <c r="AC924" s="87" t="s">
        <v>1448</v>
      </c>
      <c r="AD924" s="87">
        <v>1.7049999999999999E-2</v>
      </c>
    </row>
    <row r="925" spans="1:30">
      <c r="A925" s="86" t="s">
        <v>514</v>
      </c>
      <c r="B925" s="86" t="s">
        <v>1421</v>
      </c>
      <c r="C925" s="88">
        <v>45195</v>
      </c>
      <c r="D925" s="87" t="s">
        <v>402</v>
      </c>
      <c r="E925" s="91">
        <v>3</v>
      </c>
      <c r="F925" s="88" t="s">
        <v>47</v>
      </c>
      <c r="G925" s="87" t="s">
        <v>9</v>
      </c>
      <c r="H925" s="87" t="s">
        <v>376</v>
      </c>
      <c r="I925" s="87" t="s">
        <v>401</v>
      </c>
      <c r="J925" s="87" t="s">
        <v>7</v>
      </c>
      <c r="K925" s="87" t="s">
        <v>1212</v>
      </c>
      <c r="L925" s="89">
        <v>0.4</v>
      </c>
      <c r="M925" s="87" t="s">
        <v>1446</v>
      </c>
      <c r="N925" s="87">
        <v>0.4</v>
      </c>
      <c r="O925" s="93">
        <v>1.1000000000000001</v>
      </c>
      <c r="Q925" s="87" t="s">
        <v>2</v>
      </c>
      <c r="R925" s="87">
        <v>30</v>
      </c>
      <c r="S925" s="87" t="s">
        <v>1</v>
      </c>
      <c r="T925" s="87">
        <v>33</v>
      </c>
      <c r="U925" s="87" t="s">
        <v>1</v>
      </c>
      <c r="V925" s="87">
        <f>VLOOKUP(B925,'[1]Config_Svol-Sarea-DM'!$I$2:$M$190,4,FALSE)</f>
        <v>400</v>
      </c>
      <c r="W925" s="87">
        <f>VLOOKUP(B925,'[1]Config_Svol-Sarea-DM'!$I$2:$M$190,5,FALSE)</f>
        <v>5.5649999999999996E-3</v>
      </c>
      <c r="X925" s="90"/>
      <c r="Y925" s="87" t="s">
        <v>1447</v>
      </c>
      <c r="Z925" s="87">
        <f>VLOOKUP(B925,'[1]Config_Svol-Sarea-DM'!$I$2:$M$190,2,FALSE)</f>
        <v>7.7053009883198366E-3</v>
      </c>
      <c r="AA925" s="87">
        <f>VLOOKUP(B925,'[1]Config_Svol-Sarea-DM'!$I$2:$M$190,3,FALSE)</f>
        <v>4.8014375561545196E-3</v>
      </c>
      <c r="AB925" s="90"/>
      <c r="AC925" s="87" t="s">
        <v>1448</v>
      </c>
      <c r="AD925" s="87">
        <v>1.7049999999999999E-2</v>
      </c>
    </row>
    <row r="926" spans="1:30">
      <c r="A926" s="86" t="s">
        <v>536</v>
      </c>
      <c r="B926" s="86" t="s">
        <v>1390</v>
      </c>
      <c r="C926" s="88">
        <v>45174</v>
      </c>
      <c r="D926" s="88" t="s">
        <v>398</v>
      </c>
      <c r="E926" s="91">
        <v>2</v>
      </c>
      <c r="F926" s="88" t="s">
        <v>47</v>
      </c>
      <c r="G926" s="88" t="s">
        <v>9</v>
      </c>
      <c r="H926" s="88" t="s">
        <v>426</v>
      </c>
      <c r="I926" s="71" t="s">
        <v>1493</v>
      </c>
      <c r="J926" s="88" t="s">
        <v>7</v>
      </c>
      <c r="K926" s="87" t="s">
        <v>1212</v>
      </c>
      <c r="L926" s="89">
        <v>4.9000000000000004</v>
      </c>
      <c r="M926" s="87" t="s">
        <v>1446</v>
      </c>
      <c r="N926" s="87">
        <v>4.9000000000000004</v>
      </c>
      <c r="O926" s="87">
        <v>1.1000000000000001</v>
      </c>
      <c r="Q926" s="87" t="s">
        <v>2</v>
      </c>
      <c r="R926" s="87">
        <v>30</v>
      </c>
      <c r="S926" s="87" t="s">
        <v>1</v>
      </c>
      <c r="T926" s="87">
        <v>33</v>
      </c>
      <c r="U926" s="87" t="s">
        <v>1</v>
      </c>
      <c r="V926" s="87">
        <f>VLOOKUP(B926,'[1]Config_Svol-Sarea-DM'!$I$2:$M$190,4,FALSE)</f>
        <v>700</v>
      </c>
      <c r="W926" s="87">
        <f>VLOOKUP(B926,'[1]Config_Svol-Sarea-DM'!$I$2:$M$190,5,FALSE)</f>
        <v>1.092983870967742E-2</v>
      </c>
      <c r="X926" s="90"/>
      <c r="Y926" s="87" t="s">
        <v>1447</v>
      </c>
      <c r="Z926" s="87">
        <f>VLOOKUP(B926,'[1]Config_Svol-Sarea-DM'!$I$2:$M$190,2,FALSE)</f>
        <v>1.1399985243119488E-3</v>
      </c>
      <c r="AA926" s="87">
        <f>VLOOKUP(B926,'[1]Config_Svol-Sarea-DM'!$I$2:$M$190,3,FALSE)</f>
        <v>4.2269608204826528E-4</v>
      </c>
      <c r="AB926" s="90"/>
      <c r="AC926" s="87" t="s">
        <v>1448</v>
      </c>
      <c r="AD926" s="87">
        <v>1.7049999999999999E-2</v>
      </c>
    </row>
    <row r="927" spans="1:30">
      <c r="A927" s="86" t="s">
        <v>525</v>
      </c>
      <c r="B927" s="86" t="s">
        <v>1406</v>
      </c>
      <c r="C927" s="88">
        <v>45195</v>
      </c>
      <c r="D927" s="88" t="s">
        <v>398</v>
      </c>
      <c r="E927" s="91">
        <v>3</v>
      </c>
      <c r="F927" s="88" t="s">
        <v>47</v>
      </c>
      <c r="G927" s="88" t="s">
        <v>9</v>
      </c>
      <c r="H927" s="88" t="s">
        <v>426</v>
      </c>
      <c r="I927" s="71" t="s">
        <v>1493</v>
      </c>
      <c r="J927" s="88" t="s">
        <v>7</v>
      </c>
      <c r="K927" s="87" t="s">
        <v>1212</v>
      </c>
      <c r="L927" s="89">
        <v>1.64</v>
      </c>
      <c r="M927" s="87" t="s">
        <v>1446</v>
      </c>
      <c r="N927" s="87">
        <v>1.64</v>
      </c>
      <c r="O927" s="87">
        <v>1.1000000000000001</v>
      </c>
      <c r="Q927" s="87" t="s">
        <v>2</v>
      </c>
      <c r="R927" s="87">
        <v>30</v>
      </c>
      <c r="S927" s="87" t="s">
        <v>1</v>
      </c>
      <c r="T927" s="87">
        <v>33</v>
      </c>
      <c r="U927" s="87" t="s">
        <v>1</v>
      </c>
      <c r="V927" s="87">
        <f>VLOOKUP(B927,'[1]Config_Svol-Sarea-DM'!$I$2:$M$190,4,FALSE)</f>
        <v>700</v>
      </c>
      <c r="W927" s="87">
        <f>VLOOKUP(B927,'[1]Config_Svol-Sarea-DM'!$I$2:$M$190,5,FALSE)</f>
        <v>1.2200806451612903E-2</v>
      </c>
      <c r="X927" s="90"/>
      <c r="Y927" s="87" t="s">
        <v>1447</v>
      </c>
      <c r="Z927" s="87">
        <f>VLOOKUP(B927,'[1]Config_Svol-Sarea-DM'!$I$2:$M$190,2,FALSE)</f>
        <v>9.2944675788221261E-4</v>
      </c>
      <c r="AA927" s="87">
        <f>VLOOKUP(B927,'[1]Config_Svol-Sarea-DM'!$I$2:$M$190,3,FALSE)</f>
        <v>3.2129023729263238E-4</v>
      </c>
      <c r="AB927" s="90"/>
      <c r="AC927" s="87" t="s">
        <v>1448</v>
      </c>
      <c r="AD927" s="87">
        <v>1.7049999999999999E-2</v>
      </c>
    </row>
    <row r="928" spans="1:30">
      <c r="A928" s="86" t="s">
        <v>513</v>
      </c>
      <c r="B928" s="86" t="s">
        <v>1422</v>
      </c>
      <c r="C928" s="88">
        <v>45195</v>
      </c>
      <c r="D928" s="88" t="s">
        <v>398</v>
      </c>
      <c r="E928" s="91">
        <v>3</v>
      </c>
      <c r="F928" s="88" t="s">
        <v>47</v>
      </c>
      <c r="G928" s="88" t="s">
        <v>9</v>
      </c>
      <c r="H928" s="88" t="s">
        <v>376</v>
      </c>
      <c r="I928" s="71" t="s">
        <v>1493</v>
      </c>
      <c r="J928" s="88" t="s">
        <v>7</v>
      </c>
      <c r="K928" s="87" t="s">
        <v>1212</v>
      </c>
      <c r="L928" s="89">
        <v>44.6</v>
      </c>
      <c r="M928" s="87" t="s">
        <v>1446</v>
      </c>
      <c r="N928" s="87">
        <v>44.6</v>
      </c>
      <c r="O928" s="87">
        <v>11</v>
      </c>
      <c r="Q928" s="87" t="s">
        <v>2</v>
      </c>
      <c r="R928" s="87">
        <v>30</v>
      </c>
      <c r="S928" s="87" t="s">
        <v>1</v>
      </c>
      <c r="T928" s="87">
        <v>33</v>
      </c>
      <c r="U928" s="87" t="s">
        <v>1</v>
      </c>
      <c r="V928" s="87">
        <f>VLOOKUP(B928,'[1]Config_Svol-Sarea-DM'!$I$2:$M$190,4,FALSE)</f>
        <v>400</v>
      </c>
      <c r="W928" s="87">
        <f>VLOOKUP(B928,'[1]Config_Svol-Sarea-DM'!$I$2:$M$190,5,FALSE)</f>
        <v>5.5649999999999996E-3</v>
      </c>
      <c r="X928" s="90"/>
      <c r="Y928" s="87" t="s">
        <v>1447</v>
      </c>
      <c r="Z928" s="87">
        <f>VLOOKUP(B928,'[1]Config_Svol-Sarea-DM'!$I$2:$M$190,2,FALSE)</f>
        <v>3.9820305480682602E-3</v>
      </c>
      <c r="AA928" s="87">
        <f>VLOOKUP(B928,'[1]Config_Svol-Sarea-DM'!$I$2:$M$190,3,FALSE)</f>
        <v>2.7888589398023167E-3</v>
      </c>
      <c r="AB928" s="90"/>
      <c r="AC928" s="87" t="s">
        <v>1448</v>
      </c>
      <c r="AD928" s="87">
        <v>1.7049999999999999E-2</v>
      </c>
    </row>
    <row r="929" spans="1:30">
      <c r="A929" s="86" t="s">
        <v>535</v>
      </c>
      <c r="B929" s="86" t="s">
        <v>1391</v>
      </c>
      <c r="C929" s="88">
        <v>45174</v>
      </c>
      <c r="D929" s="88" t="s">
        <v>395</v>
      </c>
      <c r="E929" s="91">
        <v>2</v>
      </c>
      <c r="F929" s="88" t="s">
        <v>47</v>
      </c>
      <c r="G929" s="88" t="s">
        <v>9</v>
      </c>
      <c r="H929" s="88" t="s">
        <v>426</v>
      </c>
      <c r="I929" s="88" t="s">
        <v>10</v>
      </c>
      <c r="J929" s="88" t="s">
        <v>7</v>
      </c>
      <c r="K929" s="87" t="s">
        <v>1212</v>
      </c>
      <c r="L929" s="89">
        <v>40.299999999999997</v>
      </c>
      <c r="M929" s="87" t="s">
        <v>1446</v>
      </c>
      <c r="N929" s="87">
        <v>40.299999999999997</v>
      </c>
      <c r="O929" s="87">
        <v>11</v>
      </c>
      <c r="Q929" s="87" t="s">
        <v>2</v>
      </c>
      <c r="R929" s="87">
        <v>30</v>
      </c>
      <c r="S929" s="87" t="s">
        <v>1</v>
      </c>
      <c r="T929" s="87">
        <v>33</v>
      </c>
      <c r="U929" s="87" t="s">
        <v>1</v>
      </c>
      <c r="V929" s="87">
        <f>VLOOKUP(B929,'[1]Config_Svol-Sarea-DM'!$I$2:$M$190,4,FALSE)</f>
        <v>700</v>
      </c>
      <c r="W929" s="87">
        <f>VLOOKUP(B929,'[1]Config_Svol-Sarea-DM'!$I$2:$M$190,5,FALSE)</f>
        <v>8.5967741935483871E-3</v>
      </c>
      <c r="X929" s="90"/>
      <c r="Y929" s="87" t="s">
        <v>1447</v>
      </c>
      <c r="Z929" s="87">
        <f>VLOOKUP(B929,'[1]Config_Svol-Sarea-DM'!$I$2:$M$190,2,FALSE)</f>
        <v>1.758799249530944E-3</v>
      </c>
      <c r="AA929" s="87">
        <f>VLOOKUP(B929,'[1]Config_Svol-Sarea-DM'!$I$2:$M$190,3,FALSE)</f>
        <v>9.2825515947467794E-4</v>
      </c>
      <c r="AB929" s="90"/>
      <c r="AC929" s="87" t="s">
        <v>1448</v>
      </c>
      <c r="AD929" s="87">
        <v>1.7049999999999999E-2</v>
      </c>
    </row>
    <row r="930" spans="1:30">
      <c r="A930" s="86" t="s">
        <v>524</v>
      </c>
      <c r="B930" s="86" t="s">
        <v>1407</v>
      </c>
      <c r="C930" s="88">
        <v>45195</v>
      </c>
      <c r="D930" s="88" t="s">
        <v>395</v>
      </c>
      <c r="E930" s="91">
        <v>3</v>
      </c>
      <c r="F930" s="88" t="s">
        <v>47</v>
      </c>
      <c r="G930" s="88" t="s">
        <v>9</v>
      </c>
      <c r="H930" s="88" t="s">
        <v>426</v>
      </c>
      <c r="I930" s="88" t="s">
        <v>10</v>
      </c>
      <c r="J930" s="88" t="s">
        <v>7</v>
      </c>
      <c r="K930" s="87" t="s">
        <v>1212</v>
      </c>
      <c r="L930" s="89">
        <v>6.76</v>
      </c>
      <c r="M930" s="87" t="s">
        <v>1446</v>
      </c>
      <c r="N930" s="87">
        <v>6.76</v>
      </c>
      <c r="O930" s="87">
        <v>11</v>
      </c>
      <c r="Q930" s="87" t="s">
        <v>2</v>
      </c>
      <c r="R930" s="87">
        <v>30</v>
      </c>
      <c r="S930" s="87" t="s">
        <v>1</v>
      </c>
      <c r="T930" s="87">
        <v>33</v>
      </c>
      <c r="U930" s="87" t="s">
        <v>1</v>
      </c>
      <c r="V930" s="87">
        <f>VLOOKUP(B930,'[1]Config_Svol-Sarea-DM'!$I$2:$M$190,4,FALSE)</f>
        <v>700</v>
      </c>
      <c r="W930" s="87">
        <f>VLOOKUP(B930,'[1]Config_Svol-Sarea-DM'!$I$2:$M$190,5,FALSE)</f>
        <v>1.484193548387097E-2</v>
      </c>
      <c r="X930" s="90"/>
      <c r="Y930" s="87" t="s">
        <v>1447</v>
      </c>
      <c r="Z930" s="87">
        <f>VLOOKUP(B930,'[1]Config_Svol-Sarea-DM'!$I$2:$M$190,2,FALSE)</f>
        <v>1.0658987176700801E-3</v>
      </c>
      <c r="AA930" s="87">
        <f>VLOOKUP(B930,'[1]Config_Svol-Sarea-DM'!$I$2:$M$190,3,FALSE)</f>
        <v>4.905020647685373E-4</v>
      </c>
      <c r="AB930" s="90"/>
      <c r="AC930" s="87" t="s">
        <v>1448</v>
      </c>
      <c r="AD930" s="87">
        <v>1.7049999999999999E-2</v>
      </c>
    </row>
    <row r="931" spans="1:30">
      <c r="A931" s="86" t="s">
        <v>512</v>
      </c>
      <c r="B931" s="86" t="s">
        <v>1423</v>
      </c>
      <c r="C931" s="88">
        <v>45195</v>
      </c>
      <c r="D931" s="88" t="s">
        <v>395</v>
      </c>
      <c r="E931" s="91">
        <v>3</v>
      </c>
      <c r="F931" s="88" t="s">
        <v>47</v>
      </c>
      <c r="G931" s="88" t="s">
        <v>9</v>
      </c>
      <c r="H931" s="88" t="s">
        <v>376</v>
      </c>
      <c r="I931" s="88" t="s">
        <v>10</v>
      </c>
      <c r="J931" s="88" t="s">
        <v>7</v>
      </c>
      <c r="K931" s="87" t="s">
        <v>1212</v>
      </c>
      <c r="L931" s="89">
        <v>5.31</v>
      </c>
      <c r="M931" s="87" t="s">
        <v>1446</v>
      </c>
      <c r="N931" s="87">
        <v>5.31</v>
      </c>
      <c r="O931" s="87">
        <v>11</v>
      </c>
      <c r="Q931" s="87" t="s">
        <v>2</v>
      </c>
      <c r="R931" s="87">
        <v>30</v>
      </c>
      <c r="S931" s="87" t="s">
        <v>1</v>
      </c>
      <c r="T931" s="87">
        <v>33</v>
      </c>
      <c r="U931" s="87" t="s">
        <v>1</v>
      </c>
      <c r="V931" s="87">
        <f>VLOOKUP(B931,'[1]Config_Svol-Sarea-DM'!$I$2:$M$190,4,FALSE)</f>
        <v>420</v>
      </c>
      <c r="W931" s="87">
        <f>VLOOKUP(B931,'[1]Config_Svol-Sarea-DM'!$I$2:$M$190,5,FALSE)</f>
        <v>5.5649999999999996E-3</v>
      </c>
      <c r="X931" s="90"/>
      <c r="Y931" s="87" t="s">
        <v>1447</v>
      </c>
      <c r="Z931" s="87">
        <f>VLOOKUP(B931,'[1]Config_Svol-Sarea-DM'!$I$2:$M$190,2,FALSE)</f>
        <v>2.7773584905660667E-3</v>
      </c>
      <c r="AA931" s="87">
        <f>VLOOKUP(B931,'[1]Config_Svol-Sarea-DM'!$I$2:$M$190,3,FALSE)</f>
        <v>1.8415094339622961E-3</v>
      </c>
      <c r="AB931" s="90"/>
      <c r="AC931" s="87" t="s">
        <v>1448</v>
      </c>
      <c r="AD931" s="87">
        <v>1.7049999999999999E-2</v>
      </c>
    </row>
    <row r="932" spans="1:30">
      <c r="A932" s="86" t="s">
        <v>534</v>
      </c>
      <c r="B932" s="86" t="s">
        <v>1392</v>
      </c>
      <c r="C932" s="88">
        <v>45174</v>
      </c>
      <c r="D932" s="87" t="s">
        <v>392</v>
      </c>
      <c r="E932" s="91">
        <v>2</v>
      </c>
      <c r="F932" s="88" t="s">
        <v>47</v>
      </c>
      <c r="G932" s="87" t="s">
        <v>9</v>
      </c>
      <c r="H932" s="87" t="s">
        <v>426</v>
      </c>
      <c r="I932" s="87" t="s">
        <v>10</v>
      </c>
      <c r="J932" s="87" t="s">
        <v>7</v>
      </c>
      <c r="K932" s="87" t="s">
        <v>1212</v>
      </c>
      <c r="L932" s="89">
        <v>13.7</v>
      </c>
      <c r="M932" s="87" t="s">
        <v>1446</v>
      </c>
      <c r="N932" s="87">
        <v>13.7</v>
      </c>
      <c r="O932" s="93">
        <v>11</v>
      </c>
      <c r="Q932" s="87" t="s">
        <v>2</v>
      </c>
      <c r="R932" s="87">
        <v>30</v>
      </c>
      <c r="S932" s="87" t="s">
        <v>1</v>
      </c>
      <c r="T932" s="87">
        <v>33</v>
      </c>
      <c r="U932" s="87" t="s">
        <v>1</v>
      </c>
      <c r="V932" s="87">
        <f>VLOOKUP(B932,'[1]Config_Svol-Sarea-DM'!$I$2:$M$190,4,FALSE)</f>
        <v>700</v>
      </c>
      <c r="W932" s="87">
        <f>VLOOKUP(B932,'[1]Config_Svol-Sarea-DM'!$I$2:$M$190,5,FALSE)</f>
        <v>9.8185483870967746E-3</v>
      </c>
      <c r="X932" s="90"/>
      <c r="Y932" s="87" t="s">
        <v>1447</v>
      </c>
      <c r="Z932" s="87">
        <f>VLOOKUP(B932,'[1]Config_Svol-Sarea-DM'!$I$2:$M$190,2,FALSE)</f>
        <v>1.9249281314168475E-3</v>
      </c>
      <c r="AA932" s="87">
        <f>VLOOKUP(B932,'[1]Config_Svol-Sarea-DM'!$I$2:$M$190,3,FALSE)</f>
        <v>4.9905544147844786E-4</v>
      </c>
      <c r="AB932" s="90"/>
      <c r="AC932" s="87" t="s">
        <v>1448</v>
      </c>
      <c r="AD932" s="87">
        <v>1.7049999999999999E-2</v>
      </c>
    </row>
    <row r="933" spans="1:30">
      <c r="A933" s="86" t="s">
        <v>511</v>
      </c>
      <c r="B933" s="86" t="s">
        <v>1408</v>
      </c>
      <c r="C933" s="88">
        <v>45195</v>
      </c>
      <c r="D933" s="87" t="s">
        <v>392</v>
      </c>
      <c r="E933" s="91">
        <v>3</v>
      </c>
      <c r="F933" s="88" t="s">
        <v>47</v>
      </c>
      <c r="G933" s="87" t="s">
        <v>9</v>
      </c>
      <c r="H933" s="87" t="s">
        <v>426</v>
      </c>
      <c r="I933" s="87" t="s">
        <v>10</v>
      </c>
      <c r="J933" s="87" t="s">
        <v>7</v>
      </c>
      <c r="K933" s="87" t="s">
        <v>1212</v>
      </c>
      <c r="L933" s="89">
        <v>3.36</v>
      </c>
      <c r="M933" s="87" t="s">
        <v>1446</v>
      </c>
      <c r="N933" s="87">
        <v>3.36</v>
      </c>
      <c r="O933" s="93">
        <v>1.1000000000000001</v>
      </c>
      <c r="Q933" s="87" t="s">
        <v>2</v>
      </c>
      <c r="R933" s="87">
        <v>30</v>
      </c>
      <c r="S933" s="87" t="s">
        <v>1</v>
      </c>
      <c r="T933" s="87">
        <v>33</v>
      </c>
      <c r="U933" s="87" t="s">
        <v>1</v>
      </c>
      <c r="V933" s="87">
        <f>VLOOKUP(B933,'[1]Config_Svol-Sarea-DM'!$I$2:$M$190,4,FALSE)</f>
        <v>700</v>
      </c>
      <c r="W933" s="87">
        <f>VLOOKUP(B933,'[1]Config_Svol-Sarea-DM'!$I$2:$M$190,5,FALSE)</f>
        <v>1.1933064516129034E-2</v>
      </c>
      <c r="X933" s="90"/>
      <c r="Y933" s="87" t="s">
        <v>1447</v>
      </c>
      <c r="Z933" s="87">
        <f>VLOOKUP(B933,'[1]Config_Svol-Sarea-DM'!$I$2:$M$190,2,FALSE)</f>
        <v>7.5085490302087804E-4</v>
      </c>
      <c r="AA933" s="87">
        <f>VLOOKUP(B933,'[1]Config_Svol-Sarea-DM'!$I$2:$M$190,3,FALSE)</f>
        <v>3.4023112793132599E-4</v>
      </c>
      <c r="AB933" s="90"/>
      <c r="AC933" s="87" t="s">
        <v>1448</v>
      </c>
      <c r="AD933" s="87">
        <v>1.7049999999999999E-2</v>
      </c>
    </row>
    <row r="934" spans="1:30">
      <c r="A934" s="86" t="s">
        <v>511</v>
      </c>
      <c r="B934" s="86" t="s">
        <v>1424</v>
      </c>
      <c r="C934" s="88">
        <v>45195</v>
      </c>
      <c r="D934" s="87" t="s">
        <v>392</v>
      </c>
      <c r="E934" s="91">
        <v>3</v>
      </c>
      <c r="F934" s="88" t="s">
        <v>47</v>
      </c>
      <c r="G934" s="87" t="s">
        <v>9</v>
      </c>
      <c r="H934" s="87" t="s">
        <v>376</v>
      </c>
      <c r="I934" s="87" t="s">
        <v>10</v>
      </c>
      <c r="J934" s="87" t="s">
        <v>7</v>
      </c>
      <c r="K934" s="87" t="s">
        <v>1212</v>
      </c>
      <c r="L934" s="89">
        <v>4.6500000000000004</v>
      </c>
      <c r="M934" s="87" t="s">
        <v>1446</v>
      </c>
      <c r="N934" s="87">
        <v>4.6500000000000004</v>
      </c>
      <c r="O934" s="93">
        <v>11</v>
      </c>
      <c r="Q934" s="87" t="s">
        <v>2</v>
      </c>
      <c r="R934" s="87">
        <v>30</v>
      </c>
      <c r="S934" s="87" t="s">
        <v>1</v>
      </c>
      <c r="T934" s="87">
        <v>33</v>
      </c>
      <c r="U934" s="87" t="s">
        <v>1</v>
      </c>
      <c r="V934" s="87">
        <f>VLOOKUP(B934,'[1]Config_Svol-Sarea-DM'!$I$2:$M$190,4,FALSE)</f>
        <v>450</v>
      </c>
      <c r="W934" s="87">
        <f>VLOOKUP(B934,'[1]Config_Svol-Sarea-DM'!$I$2:$M$190,5,FALSE)</f>
        <v>5.5649999999999996E-3</v>
      </c>
      <c r="X934" s="90"/>
      <c r="Y934" s="87" t="s">
        <v>1447</v>
      </c>
      <c r="Z934" s="87">
        <f>VLOOKUP(B934,'[1]Config_Svol-Sarea-DM'!$I$2:$M$190,2,FALSE)</f>
        <v>1.7142857142857051E-3</v>
      </c>
      <c r="AA934" s="87">
        <f>VLOOKUP(B934,'[1]Config_Svol-Sarea-DM'!$I$2:$M$190,3,FALSE)</f>
        <v>1.2776280323450165E-3</v>
      </c>
      <c r="AB934" s="90"/>
      <c r="AC934" s="87" t="s">
        <v>1448</v>
      </c>
      <c r="AD934" s="87">
        <v>1.7049999999999999E-2</v>
      </c>
    </row>
    <row r="935" spans="1:30">
      <c r="A935" s="86" t="s">
        <v>510</v>
      </c>
      <c r="B935" s="86" t="s">
        <v>1425</v>
      </c>
      <c r="C935" s="88">
        <v>45195</v>
      </c>
      <c r="D935" s="87" t="s">
        <v>392</v>
      </c>
      <c r="E935" s="91">
        <v>3</v>
      </c>
      <c r="F935" s="88" t="s">
        <v>47</v>
      </c>
      <c r="G935" s="87" t="s">
        <v>9</v>
      </c>
      <c r="H935" s="87" t="s">
        <v>376</v>
      </c>
      <c r="I935" s="87" t="s">
        <v>10</v>
      </c>
      <c r="J935" s="87" t="s">
        <v>81</v>
      </c>
      <c r="K935" s="87" t="s">
        <v>1212</v>
      </c>
      <c r="L935" s="89">
        <v>5.36</v>
      </c>
      <c r="M935" s="87" t="s">
        <v>1446</v>
      </c>
      <c r="N935" s="87">
        <v>5.36</v>
      </c>
      <c r="O935" s="93">
        <v>11</v>
      </c>
      <c r="P935" s="91">
        <f>IF(J935="DUP",(ABS(L935-L933)/AVERAGE(L935,L933)*100),"")</f>
        <v>45.87155963302753</v>
      </c>
      <c r="Q935" s="87" t="s">
        <v>2</v>
      </c>
      <c r="R935" s="87">
        <v>30</v>
      </c>
      <c r="S935" s="87" t="s">
        <v>1</v>
      </c>
      <c r="T935" s="87">
        <v>33</v>
      </c>
      <c r="U935" s="87" t="s">
        <v>1</v>
      </c>
      <c r="V935" s="87">
        <f>VLOOKUP(B935,'[1]Config_Svol-Sarea-DM'!$I$2:$M$190,4,FALSE)</f>
        <v>450</v>
      </c>
      <c r="W935" s="87">
        <f>VLOOKUP(B935,'[1]Config_Svol-Sarea-DM'!$I$2:$M$190,5,FALSE)</f>
        <v>5.5649999999999996E-3</v>
      </c>
      <c r="X935" s="90"/>
      <c r="Y935" s="87" t="s">
        <v>1447</v>
      </c>
      <c r="Z935" s="87">
        <f>VLOOKUP(B935,'[1]Config_Svol-Sarea-DM'!$I$2:$M$190,2,FALSE)</f>
        <v>1.7142857142857051E-3</v>
      </c>
      <c r="AA935" s="87">
        <f>VLOOKUP(B935,'[1]Config_Svol-Sarea-DM'!$I$2:$M$190,3,FALSE)</f>
        <v>1.2776280323450165E-3</v>
      </c>
      <c r="AB935" s="90"/>
      <c r="AC935" s="87" t="s">
        <v>1448</v>
      </c>
      <c r="AD935" s="87">
        <v>1.7049999999999999E-2</v>
      </c>
    </row>
    <row r="936" spans="1:30">
      <c r="A936" s="86" t="s">
        <v>533</v>
      </c>
      <c r="B936" s="86" t="s">
        <v>1393</v>
      </c>
      <c r="C936" s="88">
        <v>45174</v>
      </c>
      <c r="D936" s="87" t="s">
        <v>389</v>
      </c>
      <c r="E936" s="91">
        <v>2</v>
      </c>
      <c r="F936" s="88" t="s">
        <v>47</v>
      </c>
      <c r="G936" s="87" t="s">
        <v>9</v>
      </c>
      <c r="H936" s="87" t="s">
        <v>426</v>
      </c>
      <c r="I936" s="87" t="s">
        <v>10</v>
      </c>
      <c r="J936" s="87" t="s">
        <v>7</v>
      </c>
      <c r="K936" s="87" t="s">
        <v>1212</v>
      </c>
      <c r="L936" s="89">
        <v>15.5</v>
      </c>
      <c r="M936" s="87" t="s">
        <v>1446</v>
      </c>
      <c r="N936" s="87">
        <v>15.5</v>
      </c>
      <c r="O936" s="93">
        <v>11</v>
      </c>
      <c r="Q936" s="87" t="s">
        <v>2</v>
      </c>
      <c r="R936" s="87">
        <v>30</v>
      </c>
      <c r="S936" s="87" t="s">
        <v>1</v>
      </c>
      <c r="T936" s="87">
        <v>33</v>
      </c>
      <c r="U936" s="87" t="s">
        <v>1</v>
      </c>
      <c r="V936" s="87">
        <f>VLOOKUP(B936,'[1]Config_Svol-Sarea-DM'!$I$2:$M$190,4,FALSE)</f>
        <v>700</v>
      </c>
      <c r="W936" s="87">
        <f>VLOOKUP(B936,'[1]Config_Svol-Sarea-DM'!$I$2:$M$190,5,FALSE)</f>
        <v>9.2782258064516149E-3</v>
      </c>
      <c r="X936" s="90"/>
      <c r="Y936" s="87" t="s">
        <v>1447</v>
      </c>
      <c r="Z936" s="87">
        <f>VLOOKUP(B936,'[1]Config_Svol-Sarea-DM'!$I$2:$M$190,2,FALSE)</f>
        <v>9.3552368535419121E-4</v>
      </c>
      <c r="AA936" s="87">
        <f>VLOOKUP(B936,'[1]Config_Svol-Sarea-DM'!$I$2:$M$190,3,FALSE)</f>
        <v>5.1302911777489088E-4</v>
      </c>
      <c r="AB936" s="90"/>
      <c r="AC936" s="87" t="s">
        <v>1448</v>
      </c>
      <c r="AD936" s="87">
        <v>1.7049999999999999E-2</v>
      </c>
    </row>
    <row r="937" spans="1:30">
      <c r="A937" s="86" t="s">
        <v>509</v>
      </c>
      <c r="B937" s="86" t="s">
        <v>1409</v>
      </c>
      <c r="C937" s="88">
        <v>45195</v>
      </c>
      <c r="D937" s="87" t="s">
        <v>389</v>
      </c>
      <c r="E937" s="91">
        <v>3</v>
      </c>
      <c r="F937" s="88" t="s">
        <v>47</v>
      </c>
      <c r="G937" s="87" t="s">
        <v>9</v>
      </c>
      <c r="H937" s="87" t="s">
        <v>426</v>
      </c>
      <c r="I937" s="87" t="s">
        <v>10</v>
      </c>
      <c r="J937" s="87" t="s">
        <v>7</v>
      </c>
      <c r="K937" s="87" t="s">
        <v>1212</v>
      </c>
      <c r="L937" s="89">
        <v>22.5</v>
      </c>
      <c r="M937" s="87" t="s">
        <v>1446</v>
      </c>
      <c r="N937" s="87">
        <v>22.5</v>
      </c>
      <c r="O937" s="93">
        <v>11</v>
      </c>
      <c r="Q937" s="87" t="s">
        <v>2</v>
      </c>
      <c r="R937" s="87">
        <v>30</v>
      </c>
      <c r="S937" s="87" t="s">
        <v>1</v>
      </c>
      <c r="T937" s="87">
        <v>33</v>
      </c>
      <c r="U937" s="87" t="s">
        <v>1</v>
      </c>
      <c r="V937" s="87">
        <f>VLOOKUP(B937,'[1]Config_Svol-Sarea-DM'!$I$2:$M$190,4,FALSE)</f>
        <v>700</v>
      </c>
      <c r="W937" s="87">
        <f>VLOOKUP(B937,'[1]Config_Svol-Sarea-DM'!$I$2:$M$190,5,FALSE)</f>
        <v>1.3588709677419356E-2</v>
      </c>
      <c r="X937" s="90"/>
      <c r="Y937" s="87" t="s">
        <v>1447</v>
      </c>
      <c r="Z937" s="87">
        <f>VLOOKUP(B937,'[1]Config_Svol-Sarea-DM'!$I$2:$M$190,2,FALSE)</f>
        <v>1.1642017804154392E-3</v>
      </c>
      <c r="AA937" s="87">
        <f>VLOOKUP(B937,'[1]Config_Svol-Sarea-DM'!$I$2:$M$190,3,FALSE)</f>
        <v>6.1816023738872454E-4</v>
      </c>
      <c r="AB937" s="90"/>
      <c r="AC937" s="87" t="s">
        <v>1448</v>
      </c>
      <c r="AD937" s="87">
        <v>1.7049999999999999E-2</v>
      </c>
    </row>
    <row r="938" spans="1:30">
      <c r="A938" s="86" t="s">
        <v>509</v>
      </c>
      <c r="B938" s="86" t="s">
        <v>1426</v>
      </c>
      <c r="C938" s="88">
        <v>45195</v>
      </c>
      <c r="D938" s="87" t="s">
        <v>389</v>
      </c>
      <c r="E938" s="91">
        <v>3</v>
      </c>
      <c r="F938" s="88" t="s">
        <v>47</v>
      </c>
      <c r="G938" s="87" t="s">
        <v>9</v>
      </c>
      <c r="H938" s="87" t="s">
        <v>376</v>
      </c>
      <c r="I938" s="87" t="s">
        <v>10</v>
      </c>
      <c r="J938" s="87" t="s">
        <v>7</v>
      </c>
      <c r="K938" s="87" t="s">
        <v>1212</v>
      </c>
      <c r="L938" s="89">
        <v>23.1</v>
      </c>
      <c r="M938" s="87" t="s">
        <v>1446</v>
      </c>
      <c r="N938" s="87">
        <v>23.1</v>
      </c>
      <c r="O938" s="93">
        <v>11</v>
      </c>
      <c r="Q938" s="87" t="s">
        <v>2</v>
      </c>
      <c r="R938" s="87">
        <v>30</v>
      </c>
      <c r="S938" s="87" t="s">
        <v>1</v>
      </c>
      <c r="T938" s="87">
        <v>33</v>
      </c>
      <c r="U938" s="87" t="s">
        <v>1</v>
      </c>
      <c r="V938" s="87">
        <f>VLOOKUP(B938,'[1]Config_Svol-Sarea-DM'!$I$2:$M$190,4,FALSE)</f>
        <v>450</v>
      </c>
      <c r="W938" s="87">
        <f>VLOOKUP(B938,'[1]Config_Svol-Sarea-DM'!$I$2:$M$190,5,FALSE)</f>
        <v>5.5649999999999996E-3</v>
      </c>
      <c r="X938" s="90"/>
      <c r="Y938" s="87" t="s">
        <v>1447</v>
      </c>
      <c r="Z938" s="87">
        <f>VLOOKUP(B938,'[1]Config_Svol-Sarea-DM'!$I$2:$M$190,2,FALSE)</f>
        <v>3.5579514824797881E-3</v>
      </c>
      <c r="AA938" s="87">
        <f>VLOOKUP(B938,'[1]Config_Svol-Sarea-DM'!$I$2:$M$190,3,FALSE)</f>
        <v>2.6037735849056606E-3</v>
      </c>
      <c r="AB938" s="90"/>
      <c r="AC938" s="87" t="s">
        <v>1448</v>
      </c>
      <c r="AD938" s="87">
        <v>1.7049999999999999E-2</v>
      </c>
    </row>
    <row r="939" spans="1:30">
      <c r="A939" s="86" t="s">
        <v>532</v>
      </c>
      <c r="B939" s="86" t="s">
        <v>1394</v>
      </c>
      <c r="C939" s="88">
        <v>45174</v>
      </c>
      <c r="D939" s="87" t="s">
        <v>386</v>
      </c>
      <c r="E939" s="91">
        <v>2</v>
      </c>
      <c r="F939" s="88" t="s">
        <v>47</v>
      </c>
      <c r="G939" s="87" t="s">
        <v>9</v>
      </c>
      <c r="H939" s="87" t="s">
        <v>426</v>
      </c>
      <c r="I939" s="88" t="s">
        <v>1494</v>
      </c>
      <c r="J939" s="87" t="s">
        <v>7</v>
      </c>
      <c r="K939" s="87" t="s">
        <v>1212</v>
      </c>
      <c r="L939" s="89">
        <v>0</v>
      </c>
      <c r="M939" s="87" t="s">
        <v>1446</v>
      </c>
      <c r="N939" s="87" t="s">
        <v>522</v>
      </c>
      <c r="O939" s="93">
        <v>1.1000000000000001</v>
      </c>
      <c r="Q939" s="87" t="s">
        <v>2</v>
      </c>
      <c r="R939" s="87">
        <v>30</v>
      </c>
      <c r="S939" s="87" t="s">
        <v>1</v>
      </c>
      <c r="T939" s="87">
        <v>33</v>
      </c>
      <c r="U939" s="87" t="s">
        <v>1</v>
      </c>
      <c r="V939" s="87">
        <f>VLOOKUP(B939,'[1]Config_Svol-Sarea-DM'!$I$2:$M$190,4,FALSE)</f>
        <v>700</v>
      </c>
      <c r="W939" s="87">
        <f>VLOOKUP(B939,'[1]Config_Svol-Sarea-DM'!$I$2:$M$190,5,FALSE)</f>
        <v>1.1767741935483873E-2</v>
      </c>
      <c r="X939" s="90"/>
      <c r="Y939" s="87" t="s">
        <v>1447</v>
      </c>
      <c r="Z939" s="87">
        <f>VLOOKUP(B939,'[1]Config_Svol-Sarea-DM'!$I$2:$M$190,2,FALSE)</f>
        <v>1.9748903508771867E-3</v>
      </c>
      <c r="AA939" s="87">
        <f>VLOOKUP(B939,'[1]Config_Svol-Sarea-DM'!$I$2:$M$190,3,FALSE)</f>
        <v>4.9967105263157665E-4</v>
      </c>
      <c r="AB939" s="90"/>
      <c r="AC939" s="87" t="s">
        <v>1448</v>
      </c>
      <c r="AD939" s="87">
        <v>1.7049999999999999E-2</v>
      </c>
    </row>
    <row r="940" spans="1:30">
      <c r="A940" s="86" t="s">
        <v>508</v>
      </c>
      <c r="B940" s="86" t="s">
        <v>1410</v>
      </c>
      <c r="C940" s="88">
        <v>45195</v>
      </c>
      <c r="D940" s="87" t="s">
        <v>386</v>
      </c>
      <c r="E940" s="91">
        <v>3</v>
      </c>
      <c r="F940" s="88" t="s">
        <v>47</v>
      </c>
      <c r="G940" s="87" t="s">
        <v>9</v>
      </c>
      <c r="H940" s="87" t="s">
        <v>426</v>
      </c>
      <c r="I940" s="88" t="s">
        <v>1494</v>
      </c>
      <c r="J940" s="87" t="s">
        <v>7</v>
      </c>
      <c r="K940" s="87" t="s">
        <v>1212</v>
      </c>
      <c r="L940" s="89">
        <v>0</v>
      </c>
      <c r="M940" s="87" t="s">
        <v>1446</v>
      </c>
      <c r="N940" s="87" t="s">
        <v>522</v>
      </c>
      <c r="O940" s="93">
        <v>1.1000000000000001</v>
      </c>
      <c r="Q940" s="87" t="s">
        <v>2</v>
      </c>
      <c r="R940" s="87">
        <v>30</v>
      </c>
      <c r="S940" s="87" t="s">
        <v>1</v>
      </c>
      <c r="T940" s="87">
        <v>33</v>
      </c>
      <c r="U940" s="87" t="s">
        <v>1</v>
      </c>
      <c r="V940" s="87">
        <f>VLOOKUP(B940,'[1]Config_Svol-Sarea-DM'!$I$2:$M$190,4,FALSE)</f>
        <v>700</v>
      </c>
      <c r="W940" s="87">
        <f>VLOOKUP(B940,'[1]Config_Svol-Sarea-DM'!$I$2:$M$190,5,FALSE)</f>
        <v>1.3108870967741935E-2</v>
      </c>
      <c r="X940" s="90"/>
      <c r="Y940" s="87" t="s">
        <v>1447</v>
      </c>
      <c r="Z940" s="87">
        <f>VLOOKUP(B940,'[1]Config_Svol-Sarea-DM'!$I$2:$M$190,2,FALSE)</f>
        <v>6.9418640418332294E-4</v>
      </c>
      <c r="AA940" s="87">
        <f>VLOOKUP(B940,'[1]Config_Svol-Sarea-DM'!$I$2:$M$190,3,FALSE)</f>
        <v>2.8835435250693662E-4</v>
      </c>
      <c r="AB940" s="90"/>
      <c r="AC940" s="87" t="s">
        <v>1448</v>
      </c>
      <c r="AD940" s="87">
        <v>1.7049999999999999E-2</v>
      </c>
    </row>
    <row r="941" spans="1:30">
      <c r="A941" s="86" t="s">
        <v>508</v>
      </c>
      <c r="B941" s="86" t="s">
        <v>1427</v>
      </c>
      <c r="C941" s="88">
        <v>45195</v>
      </c>
      <c r="D941" s="87" t="s">
        <v>386</v>
      </c>
      <c r="E941" s="91">
        <v>3</v>
      </c>
      <c r="F941" s="88" t="s">
        <v>47</v>
      </c>
      <c r="G941" s="87" t="s">
        <v>9</v>
      </c>
      <c r="H941" s="87" t="s">
        <v>376</v>
      </c>
      <c r="I941" s="88" t="s">
        <v>1494</v>
      </c>
      <c r="J941" s="87" t="s">
        <v>7</v>
      </c>
      <c r="K941" s="87" t="s">
        <v>1212</v>
      </c>
      <c r="L941" s="89">
        <v>0.49</v>
      </c>
      <c r="M941" s="87" t="s">
        <v>1446</v>
      </c>
      <c r="N941" s="87">
        <v>0.49</v>
      </c>
      <c r="O941" s="93">
        <v>1.1000000000000001</v>
      </c>
      <c r="Q941" s="87" t="s">
        <v>2</v>
      </c>
      <c r="R941" s="87">
        <v>30</v>
      </c>
      <c r="S941" s="87" t="s">
        <v>1</v>
      </c>
      <c r="T941" s="87">
        <v>33</v>
      </c>
      <c r="U941" s="87" t="s">
        <v>1</v>
      </c>
      <c r="V941" s="87">
        <f>VLOOKUP(B941,'[1]Config_Svol-Sarea-DM'!$I$2:$M$190,4,FALSE)</f>
        <v>450</v>
      </c>
      <c r="W941" s="87">
        <f>VLOOKUP(B941,'[1]Config_Svol-Sarea-DM'!$I$2:$M$190,5,FALSE)</f>
        <v>5.5649999999999996E-3</v>
      </c>
      <c r="X941" s="90"/>
      <c r="Y941" s="87" t="s">
        <v>1447</v>
      </c>
      <c r="Z941" s="87">
        <f>VLOOKUP(B941,'[1]Config_Svol-Sarea-DM'!$I$2:$M$190,2,FALSE)</f>
        <v>2.3935309973046061E-3</v>
      </c>
      <c r="AA941" s="87">
        <f>VLOOKUP(B941,'[1]Config_Svol-Sarea-DM'!$I$2:$M$190,3,FALSE)</f>
        <v>1.6010781671159063E-3</v>
      </c>
      <c r="AB941" s="90"/>
      <c r="AC941" s="87" t="s">
        <v>1448</v>
      </c>
      <c r="AD941" s="87">
        <v>1.7049999999999999E-2</v>
      </c>
    </row>
    <row r="942" spans="1:30">
      <c r="A942" s="86" t="s">
        <v>531</v>
      </c>
      <c r="B942" s="86" t="s">
        <v>1395</v>
      </c>
      <c r="C942" s="88">
        <v>45174</v>
      </c>
      <c r="D942" s="87" t="s">
        <v>383</v>
      </c>
      <c r="E942" s="91">
        <v>2</v>
      </c>
      <c r="F942" s="88" t="s">
        <v>47</v>
      </c>
      <c r="G942" s="87" t="s">
        <v>9</v>
      </c>
      <c r="H942" s="87" t="s">
        <v>426</v>
      </c>
      <c r="I942" s="88" t="s">
        <v>1494</v>
      </c>
      <c r="J942" s="87" t="s">
        <v>7</v>
      </c>
      <c r="K942" s="87" t="s">
        <v>1212</v>
      </c>
      <c r="L942" s="89">
        <v>0</v>
      </c>
      <c r="M942" s="87" t="s">
        <v>1446</v>
      </c>
      <c r="N942" s="87" t="s">
        <v>522</v>
      </c>
      <c r="O942" s="93">
        <v>1.1000000000000001</v>
      </c>
      <c r="Q942" s="87" t="s">
        <v>2</v>
      </c>
      <c r="R942" s="87">
        <v>30</v>
      </c>
      <c r="S942" s="87" t="s">
        <v>1</v>
      </c>
      <c r="T942" s="87">
        <v>33</v>
      </c>
      <c r="U942" s="87" t="s">
        <v>1</v>
      </c>
      <c r="V942" s="87">
        <f>VLOOKUP(B942,'[1]Config_Svol-Sarea-DM'!$I$2:$M$190,4,FALSE)</f>
        <v>700</v>
      </c>
      <c r="W942" s="87">
        <f>VLOOKUP(B942,'[1]Config_Svol-Sarea-DM'!$I$2:$M$190,5,FALSE)</f>
        <v>1.1933870967741936E-2</v>
      </c>
      <c r="X942" s="90"/>
      <c r="Y942" s="87" t="s">
        <v>1447</v>
      </c>
      <c r="Z942" s="87">
        <f>VLOOKUP(B942,'[1]Config_Svol-Sarea-DM'!$I$2:$M$190,2,FALSE)</f>
        <v>1.7596972563860124E-3</v>
      </c>
      <c r="AA942" s="87">
        <f>VLOOKUP(B942,'[1]Config_Svol-Sarea-DM'!$I$2:$M$190,3,FALSE)</f>
        <v>5.3964049195839143E-4</v>
      </c>
      <c r="AB942" s="90"/>
      <c r="AC942" s="87" t="s">
        <v>1448</v>
      </c>
      <c r="AD942" s="87">
        <v>1.7049999999999999E-2</v>
      </c>
    </row>
    <row r="943" spans="1:30">
      <c r="A943" s="86" t="s">
        <v>507</v>
      </c>
      <c r="B943" s="86" t="s">
        <v>1411</v>
      </c>
      <c r="C943" s="88">
        <v>45195</v>
      </c>
      <c r="D943" s="87" t="s">
        <v>383</v>
      </c>
      <c r="E943" s="91">
        <v>3</v>
      </c>
      <c r="F943" s="88" t="s">
        <v>47</v>
      </c>
      <c r="G943" s="87" t="s">
        <v>9</v>
      </c>
      <c r="H943" s="87" t="s">
        <v>426</v>
      </c>
      <c r="I943" s="88" t="s">
        <v>1494</v>
      </c>
      <c r="J943" s="87" t="s">
        <v>7</v>
      </c>
      <c r="K943" s="87" t="s">
        <v>1212</v>
      </c>
      <c r="L943" s="89">
        <v>0</v>
      </c>
      <c r="M943" s="87" t="s">
        <v>1446</v>
      </c>
      <c r="N943" s="87" t="s">
        <v>522</v>
      </c>
      <c r="O943" s="93">
        <v>1.1000000000000001</v>
      </c>
      <c r="Q943" s="87" t="s">
        <v>2</v>
      </c>
      <c r="R943" s="87">
        <v>30</v>
      </c>
      <c r="S943" s="87" t="s">
        <v>1</v>
      </c>
      <c r="T943" s="87">
        <v>33</v>
      </c>
      <c r="U943" s="87" t="s">
        <v>1</v>
      </c>
      <c r="V943" s="87">
        <f>VLOOKUP(B943,'[1]Config_Svol-Sarea-DM'!$I$2:$M$190,4,FALSE)</f>
        <v>700</v>
      </c>
      <c r="W943" s="87">
        <f>VLOOKUP(B943,'[1]Config_Svol-Sarea-DM'!$I$2:$M$190,5,FALSE)</f>
        <v>1.4390322580645161E-2</v>
      </c>
      <c r="X943" s="90"/>
      <c r="Y943" s="87" t="s">
        <v>1447</v>
      </c>
      <c r="Z943" s="87">
        <f>VLOOKUP(B943,'[1]Config_Svol-Sarea-DM'!$I$2:$M$190,2,FALSE)</f>
        <v>4.5725173727862996E-4</v>
      </c>
      <c r="AA943" s="87">
        <f>VLOOKUP(B943,'[1]Config_Svol-Sarea-DM'!$I$2:$M$190,3,FALSE)</f>
        <v>2.1403272808787069E-4</v>
      </c>
      <c r="AB943" s="90"/>
      <c r="AC943" s="87" t="s">
        <v>1448</v>
      </c>
      <c r="AD943" s="87">
        <v>1.7049999999999999E-2</v>
      </c>
    </row>
    <row r="944" spans="1:30">
      <c r="A944" s="86" t="s">
        <v>523</v>
      </c>
      <c r="B944" s="86" t="s">
        <v>1412</v>
      </c>
      <c r="C944" s="88">
        <v>45195</v>
      </c>
      <c r="D944" s="87" t="s">
        <v>383</v>
      </c>
      <c r="E944" s="91">
        <v>3</v>
      </c>
      <c r="F944" s="88" t="s">
        <v>47</v>
      </c>
      <c r="G944" s="87" t="s">
        <v>9</v>
      </c>
      <c r="H944" s="87" t="s">
        <v>426</v>
      </c>
      <c r="I944" s="88" t="s">
        <v>1494</v>
      </c>
      <c r="J944" s="87" t="s">
        <v>81</v>
      </c>
      <c r="K944" s="87" t="s">
        <v>1212</v>
      </c>
      <c r="L944" s="89">
        <v>0</v>
      </c>
      <c r="M944" s="87" t="s">
        <v>1446</v>
      </c>
      <c r="N944" s="87" t="s">
        <v>522</v>
      </c>
      <c r="O944" s="93">
        <v>1.1000000000000001</v>
      </c>
      <c r="P944" s="91">
        <v>0</v>
      </c>
      <c r="Q944" s="87" t="s">
        <v>2</v>
      </c>
      <c r="R944" s="87">
        <v>30</v>
      </c>
      <c r="S944" s="87" t="s">
        <v>1</v>
      </c>
      <c r="T944" s="87">
        <v>33</v>
      </c>
      <c r="U944" s="87" t="s">
        <v>1</v>
      </c>
      <c r="V944" s="87">
        <f>VLOOKUP(B944,'[1]Config_Svol-Sarea-DM'!$I$2:$M$190,4,FALSE)</f>
        <v>700</v>
      </c>
      <c r="W944" s="87">
        <f>VLOOKUP(B944,'[1]Config_Svol-Sarea-DM'!$I$2:$M$190,5,FALSE)</f>
        <v>1.4390322580645161E-2</v>
      </c>
      <c r="X944" s="90"/>
      <c r="Y944" s="87" t="s">
        <v>1447</v>
      </c>
      <c r="Z944" s="87">
        <f>VLOOKUP(B944,'[1]Config_Svol-Sarea-DM'!$I$2:$M$190,2,FALSE)</f>
        <v>4.5725173727862996E-4</v>
      </c>
      <c r="AA944" s="87">
        <f>VLOOKUP(B944,'[1]Config_Svol-Sarea-DM'!$I$2:$M$190,3,FALSE)</f>
        <v>2.1403272808787069E-4</v>
      </c>
      <c r="AB944" s="90"/>
      <c r="AC944" s="87" t="s">
        <v>1448</v>
      </c>
      <c r="AD944" s="87">
        <v>1.7049999999999999E-2</v>
      </c>
    </row>
    <row r="945" spans="1:31">
      <c r="A945" s="86" t="s">
        <v>507</v>
      </c>
      <c r="B945" s="86" t="s">
        <v>1428</v>
      </c>
      <c r="C945" s="88">
        <v>45195</v>
      </c>
      <c r="D945" s="87" t="s">
        <v>383</v>
      </c>
      <c r="E945" s="91">
        <v>3</v>
      </c>
      <c r="F945" s="88" t="s">
        <v>47</v>
      </c>
      <c r="G945" s="87" t="s">
        <v>9</v>
      </c>
      <c r="H945" s="87" t="s">
        <v>376</v>
      </c>
      <c r="I945" s="88" t="s">
        <v>1494</v>
      </c>
      <c r="J945" s="87" t="s">
        <v>7</v>
      </c>
      <c r="K945" s="87" t="s">
        <v>1212</v>
      </c>
      <c r="L945" s="89">
        <v>0.3</v>
      </c>
      <c r="M945" s="87" t="s">
        <v>1446</v>
      </c>
      <c r="N945" s="87">
        <v>0.3</v>
      </c>
      <c r="O945" s="93">
        <v>1.1000000000000001</v>
      </c>
      <c r="Q945" s="87" t="s">
        <v>2</v>
      </c>
      <c r="R945" s="87">
        <v>30</v>
      </c>
      <c r="S945" s="87" t="s">
        <v>1</v>
      </c>
      <c r="T945" s="87">
        <v>33</v>
      </c>
      <c r="U945" s="87" t="s">
        <v>1</v>
      </c>
      <c r="V945" s="87">
        <f>VLOOKUP(B945,'[1]Config_Svol-Sarea-DM'!$I$2:$M$190,4,FALSE)</f>
        <v>350</v>
      </c>
      <c r="W945" s="87">
        <f>VLOOKUP(B945,'[1]Config_Svol-Sarea-DM'!$I$2:$M$190,5,FALSE)</f>
        <v>5.5649999999999996E-3</v>
      </c>
      <c r="X945" s="90"/>
      <c r="Y945" s="87" t="s">
        <v>1447</v>
      </c>
      <c r="Z945" s="87">
        <f>VLOOKUP(B945,'[1]Config_Svol-Sarea-DM'!$I$2:$M$190,2,FALSE)</f>
        <v>3.5345911949685553E-3</v>
      </c>
      <c r="AA945" s="87">
        <f>VLOOKUP(B945,'[1]Config_Svol-Sarea-DM'!$I$2:$M$190,3,FALSE)</f>
        <v>2.4150943396226269E-3</v>
      </c>
      <c r="AB945" s="90"/>
      <c r="AC945" s="87" t="s">
        <v>1448</v>
      </c>
      <c r="AD945" s="87">
        <v>1.7049999999999999E-2</v>
      </c>
    </row>
    <row r="946" spans="1:31">
      <c r="A946" s="86" t="s">
        <v>529</v>
      </c>
      <c r="B946" s="86" t="s">
        <v>1397</v>
      </c>
      <c r="C946" s="88">
        <v>45174</v>
      </c>
      <c r="D946" s="87" t="s">
        <v>378</v>
      </c>
      <c r="E946" s="91">
        <v>2</v>
      </c>
      <c r="F946" s="88" t="s">
        <v>47</v>
      </c>
      <c r="G946" s="87" t="s">
        <v>9</v>
      </c>
      <c r="H946" s="87" t="s">
        <v>426</v>
      </c>
      <c r="I946" s="87" t="s">
        <v>377</v>
      </c>
      <c r="J946" s="87" t="s">
        <v>7</v>
      </c>
      <c r="K946" s="87" t="s">
        <v>1212</v>
      </c>
      <c r="L946" s="89">
        <v>0</v>
      </c>
      <c r="M946" s="87" t="s">
        <v>1446</v>
      </c>
      <c r="N946" s="87" t="s">
        <v>522</v>
      </c>
      <c r="O946" s="93">
        <v>1.1000000000000001</v>
      </c>
      <c r="Q946" s="87" t="s">
        <v>2</v>
      </c>
      <c r="R946" s="87">
        <v>30</v>
      </c>
      <c r="S946" s="87" t="s">
        <v>1</v>
      </c>
      <c r="T946" s="87">
        <v>33</v>
      </c>
      <c r="U946" s="87" t="s">
        <v>1</v>
      </c>
      <c r="V946" s="87">
        <f>VLOOKUP(B946,'[1]Config_Svol-Sarea-DM'!$I$2:$M$190,4,FALSE)</f>
        <v>1200</v>
      </c>
      <c r="W946" s="87">
        <f>VLOOKUP(B946,'[1]Config_Svol-Sarea-DM'!$I$2:$M$190,5,FALSE)</f>
        <v>1.1018548387096776E-2</v>
      </c>
      <c r="X946" s="90"/>
      <c r="Y946" s="87" t="s">
        <v>1447</v>
      </c>
      <c r="Z946" s="87">
        <f>VLOOKUP(B946,'[1]Config_Svol-Sarea-DM'!$I$2:$M$190,2,FALSE)</f>
        <v>1.1761984922783832E-3</v>
      </c>
      <c r="AA946" s="87">
        <f>VLOOKUP(B946,'[1]Config_Svol-Sarea-DM'!$I$2:$M$190,3,FALSE)</f>
        <v>5.0097343189635553E-4</v>
      </c>
      <c r="AB946" s="90"/>
      <c r="AC946" s="87" t="s">
        <v>1448</v>
      </c>
      <c r="AD946" s="87">
        <v>1.7049999999999999E-2</v>
      </c>
    </row>
    <row r="947" spans="1:31">
      <c r="A947" s="86" t="s">
        <v>530</v>
      </c>
      <c r="B947" s="86" t="s">
        <v>1396</v>
      </c>
      <c r="C947" s="88">
        <v>45174</v>
      </c>
      <c r="D947" s="87" t="s">
        <v>378</v>
      </c>
      <c r="E947" s="91">
        <v>2</v>
      </c>
      <c r="F947" s="88" t="s">
        <v>47</v>
      </c>
      <c r="G947" s="87" t="s">
        <v>9</v>
      </c>
      <c r="H947" s="87" t="s">
        <v>426</v>
      </c>
      <c r="I947" s="87" t="s">
        <v>377</v>
      </c>
      <c r="J947" s="87" t="s">
        <v>81</v>
      </c>
      <c r="K947" s="87" t="s">
        <v>1212</v>
      </c>
      <c r="L947" s="89">
        <v>0</v>
      </c>
      <c r="M947" s="87" t="s">
        <v>1446</v>
      </c>
      <c r="N947" s="87" t="s">
        <v>522</v>
      </c>
      <c r="O947" s="93">
        <v>1.1000000000000001</v>
      </c>
      <c r="P947" s="91">
        <v>0</v>
      </c>
      <c r="Q947" s="87" t="s">
        <v>2</v>
      </c>
      <c r="R947" s="87">
        <v>30</v>
      </c>
      <c r="S947" s="87" t="s">
        <v>1</v>
      </c>
      <c r="T947" s="87">
        <v>33</v>
      </c>
      <c r="U947" s="87" t="s">
        <v>1</v>
      </c>
      <c r="V947" s="87">
        <f>VLOOKUP(B947,'[1]Config_Svol-Sarea-DM'!$I$2:$M$190,4,FALSE)</f>
        <v>1200</v>
      </c>
      <c r="W947" s="87">
        <f>VLOOKUP(B947,'[1]Config_Svol-Sarea-DM'!$I$2:$M$190,5,FALSE)</f>
        <v>1.1018548387096776E-2</v>
      </c>
      <c r="X947" s="90"/>
      <c r="Y947" s="87" t="s">
        <v>1447</v>
      </c>
      <c r="Z947" s="87">
        <f>VLOOKUP(B947,'[1]Config_Svol-Sarea-DM'!$I$2:$M$190,2,FALSE)</f>
        <v>1.1761984922783832E-3</v>
      </c>
      <c r="AA947" s="87">
        <f>VLOOKUP(B947,'[1]Config_Svol-Sarea-DM'!$I$2:$M$190,3,FALSE)</f>
        <v>5.0097343189635553E-4</v>
      </c>
      <c r="AB947" s="90"/>
      <c r="AC947" s="87" t="s">
        <v>1448</v>
      </c>
      <c r="AD947" s="87">
        <v>1.7049999999999999E-2</v>
      </c>
    </row>
    <row r="948" spans="1:31">
      <c r="A948" s="86" t="s">
        <v>506</v>
      </c>
      <c r="B948" s="86" t="s">
        <v>1413</v>
      </c>
      <c r="C948" s="88">
        <v>45195</v>
      </c>
      <c r="D948" s="87" t="s">
        <v>378</v>
      </c>
      <c r="E948" s="91">
        <v>3</v>
      </c>
      <c r="F948" s="88" t="s">
        <v>47</v>
      </c>
      <c r="G948" s="87" t="s">
        <v>9</v>
      </c>
      <c r="H948" s="87" t="s">
        <v>426</v>
      </c>
      <c r="I948" s="87" t="s">
        <v>377</v>
      </c>
      <c r="J948" s="87" t="s">
        <v>7</v>
      </c>
      <c r="K948" s="87" t="s">
        <v>1212</v>
      </c>
      <c r="L948" s="89">
        <v>0</v>
      </c>
      <c r="M948" s="87" t="s">
        <v>1446</v>
      </c>
      <c r="N948" s="87" t="s">
        <v>522</v>
      </c>
      <c r="O948" s="93">
        <v>1.1000000000000001</v>
      </c>
      <c r="Q948" s="87" t="s">
        <v>2</v>
      </c>
      <c r="R948" s="87">
        <v>30</v>
      </c>
      <c r="S948" s="87" t="s">
        <v>1</v>
      </c>
      <c r="T948" s="87">
        <v>33</v>
      </c>
      <c r="U948" s="87" t="s">
        <v>1</v>
      </c>
      <c r="V948" s="87">
        <f>VLOOKUP(B948,'[1]Config_Svol-Sarea-DM'!$I$2:$M$190,4,FALSE)</f>
        <v>1150</v>
      </c>
      <c r="W948" s="87">
        <f>VLOOKUP(B948,'[1]Config_Svol-Sarea-DM'!$I$2:$M$190,5,FALSE)</f>
        <v>1.307741935483871E-2</v>
      </c>
      <c r="X948" s="90"/>
      <c r="Y948" s="87" t="s">
        <v>1447</v>
      </c>
      <c r="Z948" s="87">
        <f>VLOOKUP(B948,'[1]Config_Svol-Sarea-DM'!$I$2:$M$190,2,FALSE)</f>
        <v>1.195954612728155E-3</v>
      </c>
      <c r="AA948" s="87">
        <f>VLOOKUP(B948,'[1]Config_Svol-Sarea-DM'!$I$2:$M$190,3,FALSE)</f>
        <v>4.7486433152440702E-4</v>
      </c>
      <c r="AB948" s="90"/>
      <c r="AC948" s="87" t="s">
        <v>1448</v>
      </c>
      <c r="AD948" s="87">
        <v>1.7049999999999999E-2</v>
      </c>
    </row>
    <row r="949" spans="1:31">
      <c r="A949" s="86" t="s">
        <v>506</v>
      </c>
      <c r="B949" s="86" t="s">
        <v>1429</v>
      </c>
      <c r="C949" s="88">
        <v>45195</v>
      </c>
      <c r="D949" s="87" t="s">
        <v>378</v>
      </c>
      <c r="E949" s="91">
        <v>3</v>
      </c>
      <c r="F949" s="88" t="s">
        <v>47</v>
      </c>
      <c r="G949" s="87" t="s">
        <v>9</v>
      </c>
      <c r="H949" s="87" t="s">
        <v>376</v>
      </c>
      <c r="I949" s="87" t="s">
        <v>377</v>
      </c>
      <c r="J949" s="87" t="s">
        <v>7</v>
      </c>
      <c r="K949" s="87" t="s">
        <v>1212</v>
      </c>
      <c r="L949" s="89">
        <v>0.84</v>
      </c>
      <c r="M949" s="87" t="s">
        <v>1446</v>
      </c>
      <c r="N949" s="87">
        <v>0.84</v>
      </c>
      <c r="O949" s="93">
        <v>1.1000000000000001</v>
      </c>
      <c r="Q949" s="87" t="s">
        <v>2</v>
      </c>
      <c r="R949" s="87">
        <v>30</v>
      </c>
      <c r="S949" s="87" t="s">
        <v>1</v>
      </c>
      <c r="T949" s="87">
        <v>33</v>
      </c>
      <c r="U949" s="87" t="s">
        <v>1</v>
      </c>
      <c r="V949" s="87">
        <f>VLOOKUP(B949,'[1]Config_Svol-Sarea-DM'!$I$2:$M$190,4,FALSE)</f>
        <v>450</v>
      </c>
      <c r="W949" s="87">
        <f>VLOOKUP(B949,'[1]Config_Svol-Sarea-DM'!$I$2:$M$190,5,FALSE)</f>
        <v>5.5649999999999996E-3</v>
      </c>
      <c r="X949" s="90"/>
      <c r="Y949" s="87" t="s">
        <v>1447</v>
      </c>
      <c r="Z949" s="87">
        <f>VLOOKUP(B949,'[1]Config_Svol-Sarea-DM'!$I$2:$M$190,2,FALSE)</f>
        <v>2.4420485175201982E-3</v>
      </c>
      <c r="AA949" s="87">
        <f>VLOOKUP(B949,'[1]Config_Svol-Sarea-DM'!$I$2:$M$190,3,FALSE)</f>
        <v>1.7789757412398758E-3</v>
      </c>
      <c r="AB949" s="90"/>
      <c r="AC949" s="87" t="s">
        <v>1448</v>
      </c>
      <c r="AD949" s="87">
        <v>1.7049999999999999E-2</v>
      </c>
    </row>
    <row r="950" spans="1:31">
      <c r="A950" s="86" t="s">
        <v>744</v>
      </c>
      <c r="B950" s="86" t="s">
        <v>1450</v>
      </c>
      <c r="C950" s="88">
        <v>45180</v>
      </c>
      <c r="D950" s="87" t="s">
        <v>758</v>
      </c>
      <c r="E950" s="87">
        <v>2</v>
      </c>
      <c r="F950" s="87" t="s">
        <v>10</v>
      </c>
      <c r="G950" s="87" t="s">
        <v>23</v>
      </c>
      <c r="H950" s="87" t="s">
        <v>8</v>
      </c>
      <c r="I950" s="87" t="s">
        <v>8</v>
      </c>
      <c r="J950" s="87" t="s">
        <v>7</v>
      </c>
      <c r="K950" s="87" t="s">
        <v>1212</v>
      </c>
      <c r="L950" s="89">
        <v>0.38</v>
      </c>
      <c r="M950" s="87" t="s">
        <v>1446</v>
      </c>
      <c r="N950" s="89">
        <v>0.65</v>
      </c>
      <c r="O950" s="87">
        <v>1.1000000000000001</v>
      </c>
      <c r="Q950" s="87" t="s">
        <v>2</v>
      </c>
      <c r="R950" s="87">
        <v>30</v>
      </c>
      <c r="S950" s="87" t="s">
        <v>1</v>
      </c>
      <c r="T950" s="87">
        <v>33</v>
      </c>
      <c r="U950" s="87" t="s">
        <v>1</v>
      </c>
      <c r="V950" s="87"/>
      <c r="W950" s="87"/>
      <c r="X950" s="87"/>
      <c r="Y950" s="87"/>
      <c r="AA950" s="87"/>
      <c r="AB950" s="87"/>
      <c r="AC950" s="87"/>
      <c r="AD950" s="87"/>
      <c r="AE950" s="87" t="s">
        <v>758</v>
      </c>
    </row>
    <row r="951" spans="1:31">
      <c r="A951" s="86" t="s">
        <v>742</v>
      </c>
      <c r="B951" s="86" t="s">
        <v>1451</v>
      </c>
      <c r="C951" s="88">
        <v>45180</v>
      </c>
      <c r="D951" s="87" t="s">
        <v>758</v>
      </c>
      <c r="E951" s="87">
        <v>2</v>
      </c>
      <c r="F951" s="87" t="s">
        <v>10</v>
      </c>
      <c r="G951" s="87" t="s">
        <v>23</v>
      </c>
      <c r="H951" s="87" t="s">
        <v>8</v>
      </c>
      <c r="I951" s="87" t="s">
        <v>8</v>
      </c>
      <c r="J951" s="87" t="s">
        <v>81</v>
      </c>
      <c r="K951" s="87" t="s">
        <v>1212</v>
      </c>
      <c r="L951" s="89">
        <v>0.24</v>
      </c>
      <c r="M951" s="87" t="s">
        <v>1446</v>
      </c>
      <c r="N951" s="89">
        <v>0.03</v>
      </c>
      <c r="O951" s="87">
        <v>1.1000000000000001</v>
      </c>
      <c r="P951" s="91">
        <f>IF(J951="DUP",(ABS(L951-L949)/AVERAGE(L951,L949)*100),"")</f>
        <v>111.1111111111111</v>
      </c>
      <c r="Q951" s="87" t="s">
        <v>2</v>
      </c>
      <c r="R951" s="87">
        <v>30</v>
      </c>
      <c r="S951" s="87" t="s">
        <v>1</v>
      </c>
      <c r="T951" s="87">
        <v>33</v>
      </c>
      <c r="U951" s="87" t="s">
        <v>1</v>
      </c>
      <c r="V951" s="87"/>
      <c r="W951" s="87"/>
      <c r="X951" s="87"/>
      <c r="Y951" s="87"/>
      <c r="AA951" s="87"/>
      <c r="AB951" s="87"/>
      <c r="AC951" s="87"/>
      <c r="AD951" s="87"/>
    </row>
    <row r="952" spans="1:31">
      <c r="A952" s="86" t="s">
        <v>743</v>
      </c>
      <c r="B952" s="86" t="s">
        <v>1452</v>
      </c>
      <c r="C952" s="88">
        <v>45180</v>
      </c>
      <c r="D952" s="87" t="s">
        <v>758</v>
      </c>
      <c r="E952" s="87">
        <v>2</v>
      </c>
      <c r="F952" s="87" t="s">
        <v>10</v>
      </c>
      <c r="G952" s="87" t="s">
        <v>23</v>
      </c>
      <c r="H952" s="87" t="s">
        <v>8</v>
      </c>
      <c r="I952" s="87" t="s">
        <v>8</v>
      </c>
      <c r="J952" s="87" t="s">
        <v>76</v>
      </c>
      <c r="K952" s="87" t="s">
        <v>1212</v>
      </c>
      <c r="L952" s="89">
        <v>0</v>
      </c>
      <c r="M952" s="87" t="s">
        <v>1446</v>
      </c>
      <c r="N952" s="89">
        <v>0.03</v>
      </c>
      <c r="O952" s="87">
        <v>1.1000000000000001</v>
      </c>
      <c r="Q952" s="87" t="s">
        <v>2</v>
      </c>
      <c r="R952" s="87">
        <v>30</v>
      </c>
      <c r="S952" s="87" t="s">
        <v>1</v>
      </c>
      <c r="T952" s="87">
        <v>33</v>
      </c>
      <c r="U952" s="87" t="s">
        <v>1</v>
      </c>
      <c r="V952" s="87"/>
      <c r="W952" s="87"/>
      <c r="X952" s="87"/>
      <c r="Y952" s="87"/>
      <c r="AA952" s="87"/>
      <c r="AB952" s="87"/>
      <c r="AC952" s="87"/>
      <c r="AD952" s="87"/>
    </row>
    <row r="953" spans="1:31">
      <c r="A953" s="86" t="s">
        <v>741</v>
      </c>
      <c r="B953" s="86" t="s">
        <v>1360</v>
      </c>
      <c r="C953" s="88">
        <v>45181</v>
      </c>
      <c r="D953" s="87" t="s">
        <v>758</v>
      </c>
      <c r="E953" s="87">
        <v>2</v>
      </c>
      <c r="F953" s="87" t="s">
        <v>47</v>
      </c>
      <c r="G953" s="87" t="s">
        <v>9</v>
      </c>
      <c r="H953" s="87" t="s">
        <v>8</v>
      </c>
      <c r="I953" s="87" t="s">
        <v>8</v>
      </c>
      <c r="J953" s="87" t="s">
        <v>7</v>
      </c>
      <c r="K953" s="87" t="s">
        <v>1212</v>
      </c>
      <c r="L953" s="89">
        <v>0.73</v>
      </c>
      <c r="M953" s="87" t="s">
        <v>1446</v>
      </c>
      <c r="N953" s="89">
        <v>7.0000000000000007E-2</v>
      </c>
      <c r="O953" s="87">
        <v>1.1000000000000001</v>
      </c>
      <c r="Q953" s="87" t="s">
        <v>2</v>
      </c>
      <c r="R953" s="87">
        <v>30</v>
      </c>
      <c r="S953" s="87" t="s">
        <v>1</v>
      </c>
      <c r="T953" s="87">
        <v>33</v>
      </c>
      <c r="U953" s="87" t="s">
        <v>1</v>
      </c>
      <c r="V953" s="87">
        <f>VLOOKUP(B953,'[1]Config_Svol-Sarea-DM'!$I$2:$M$190,4,FALSE)</f>
        <v>1400</v>
      </c>
      <c r="W953" s="87">
        <f>VLOOKUP(B953,'[1]Config_Svol-Sarea-DM'!$I$2:$M$190,5,FALSE)</f>
        <v>2.9260000000000001E-2</v>
      </c>
      <c r="X953" s="89"/>
      <c r="Y953" s="87" t="s">
        <v>1447</v>
      </c>
      <c r="Z953" s="87">
        <f>VLOOKUP(B953,'[1]Config_Svol-Sarea-DM'!$I$2:$M$190,2,FALSE)</f>
        <v>3.7000000000000002E-3</v>
      </c>
      <c r="AA953" s="87">
        <f>VLOOKUP(B953,'[1]Config_Svol-Sarea-DM'!$I$2:$M$190,3,FALSE)</f>
        <v>1E-3</v>
      </c>
      <c r="AB953" s="90"/>
      <c r="AC953" s="87" t="s">
        <v>1448</v>
      </c>
      <c r="AD953" s="87">
        <f>VLOOKUP(B953,'[1]Wet|Dry-qPCR'!$E$1:$L$167,8,FALSE)</f>
        <v>1.2146433448208586E-2</v>
      </c>
    </row>
    <row r="954" spans="1:31">
      <c r="A954" s="86" t="s">
        <v>739</v>
      </c>
      <c r="B954" s="86" t="s">
        <v>1358</v>
      </c>
      <c r="C954" s="88">
        <v>45181</v>
      </c>
      <c r="D954" s="87" t="s">
        <v>758</v>
      </c>
      <c r="E954" s="87">
        <v>2</v>
      </c>
      <c r="F954" s="87" t="s">
        <v>47</v>
      </c>
      <c r="G954" s="87" t="s">
        <v>9</v>
      </c>
      <c r="H954" s="87" t="s">
        <v>8</v>
      </c>
      <c r="I954" s="87" t="s">
        <v>8</v>
      </c>
      <c r="J954" s="87" t="s">
        <v>81</v>
      </c>
      <c r="K954" s="87" t="s">
        <v>1212</v>
      </c>
      <c r="L954" s="89">
        <v>0.66</v>
      </c>
      <c r="M954" s="87" t="s">
        <v>1446</v>
      </c>
      <c r="N954" s="89">
        <v>0.03</v>
      </c>
      <c r="O954" s="87">
        <v>1.1000000000000001</v>
      </c>
      <c r="P954" s="91">
        <f>IF(J954="DUP",(ABS(L954-L952)/AVERAGE(L954,L952)*100),"")</f>
        <v>200</v>
      </c>
      <c r="Q954" s="87" t="s">
        <v>2</v>
      </c>
      <c r="R954" s="87">
        <v>30</v>
      </c>
      <c r="S954" s="87" t="s">
        <v>1</v>
      </c>
      <c r="T954" s="87">
        <v>33</v>
      </c>
      <c r="U954" s="87" t="s">
        <v>1</v>
      </c>
      <c r="V954" s="87">
        <f>VLOOKUP(B954,'[1]Config_Svol-Sarea-DM'!$I$2:$M$190,4,FALSE)</f>
        <v>1400</v>
      </c>
      <c r="W954" s="87">
        <f>VLOOKUP(B954,'[1]Config_Svol-Sarea-DM'!$I$2:$M$190,5,FALSE)</f>
        <v>2.9260000000000001E-2</v>
      </c>
      <c r="X954" s="89"/>
      <c r="Y954" s="87" t="s">
        <v>1447</v>
      </c>
      <c r="Z954" s="87">
        <f>VLOOKUP(B954,'[1]Config_Svol-Sarea-DM'!$I$2:$M$190,2,FALSE)</f>
        <v>4.5999999999999999E-3</v>
      </c>
      <c r="AA954" s="87">
        <f>VLOOKUP(B954,'[1]Config_Svol-Sarea-DM'!$I$2:$M$190,3,FALSE)</f>
        <v>1.1000000000000001E-3</v>
      </c>
      <c r="AB954" s="90"/>
      <c r="AC954" s="87" t="s">
        <v>1448</v>
      </c>
      <c r="AD954" s="87">
        <f>VLOOKUP(B954,'[1]Wet|Dry-qPCR'!$E$1:$L$167,8,FALSE)</f>
        <v>1.3237863241554059E-2</v>
      </c>
    </row>
    <row r="955" spans="1:31">
      <c r="A955" s="86" t="s">
        <v>740</v>
      </c>
      <c r="B955" s="86" t="s">
        <v>1453</v>
      </c>
      <c r="C955" s="88">
        <v>45181</v>
      </c>
      <c r="D955" s="87" t="s">
        <v>758</v>
      </c>
      <c r="E955" s="87">
        <v>2</v>
      </c>
      <c r="F955" s="87" t="s">
        <v>47</v>
      </c>
      <c r="G955" s="87" t="s">
        <v>9</v>
      </c>
      <c r="H955" s="87" t="s">
        <v>8</v>
      </c>
      <c r="I955" s="87" t="s">
        <v>8</v>
      </c>
      <c r="J955" s="87" t="s">
        <v>76</v>
      </c>
      <c r="K955" s="87" t="s">
        <v>1212</v>
      </c>
      <c r="L955" s="89">
        <v>0</v>
      </c>
      <c r="M955" s="87" t="s">
        <v>1446</v>
      </c>
      <c r="N955" s="89">
        <v>0.02</v>
      </c>
      <c r="O955" s="87">
        <v>1.1000000000000001</v>
      </c>
      <c r="Q955" s="87" t="s">
        <v>2</v>
      </c>
      <c r="R955" s="87">
        <v>30</v>
      </c>
      <c r="S955" s="87" t="s">
        <v>1</v>
      </c>
      <c r="T955" s="87">
        <v>33</v>
      </c>
      <c r="U955" s="87" t="s">
        <v>1</v>
      </c>
      <c r="V955" s="87">
        <f>VLOOKUP(B955,'[1]Config_Svol-Sarea-DM'!$I$2:$M$190,4,FALSE)</f>
        <v>1400</v>
      </c>
      <c r="W955" s="87">
        <f>VLOOKUP(B955,'[1]Config_Svol-Sarea-DM'!$I$2:$M$190,5,FALSE)</f>
        <v>2.9260000000000001E-2</v>
      </c>
      <c r="X955" s="89"/>
      <c r="Y955" s="87" t="s">
        <v>1447</v>
      </c>
      <c r="Z955" s="87">
        <f>VLOOKUP(B955,'[1]Config_Svol-Sarea-DM'!$I$2:$M$190,2,FALSE)</f>
        <v>0</v>
      </c>
      <c r="AA955" s="87">
        <f>VLOOKUP(B955,'[1]Config_Svol-Sarea-DM'!$I$2:$M$190,3,FALSE)</f>
        <v>0</v>
      </c>
      <c r="AB955" s="90"/>
      <c r="AC955" s="87" t="s">
        <v>1448</v>
      </c>
      <c r="AD955" s="87" t="s">
        <v>8</v>
      </c>
    </row>
    <row r="956" spans="1:31">
      <c r="A956" s="86" t="s">
        <v>738</v>
      </c>
      <c r="B956" s="86" t="s">
        <v>1454</v>
      </c>
      <c r="C956" s="88">
        <v>45182</v>
      </c>
      <c r="D956" s="87" t="s">
        <v>758</v>
      </c>
      <c r="E956" s="87">
        <v>2</v>
      </c>
      <c r="F956" s="87" t="s">
        <v>24</v>
      </c>
      <c r="G956" s="87" t="s">
        <v>23</v>
      </c>
      <c r="H956" s="87" t="s">
        <v>19</v>
      </c>
      <c r="I956" s="87" t="s">
        <v>8</v>
      </c>
      <c r="J956" s="87" t="s">
        <v>7</v>
      </c>
      <c r="K956" s="87" t="s">
        <v>1212</v>
      </c>
      <c r="L956" s="89">
        <v>0.3</v>
      </c>
      <c r="M956" s="87" t="s">
        <v>1446</v>
      </c>
      <c r="N956" s="89">
        <v>0.3</v>
      </c>
      <c r="O956" s="87">
        <v>1.1000000000000001</v>
      </c>
      <c r="Q956" s="87" t="s">
        <v>2</v>
      </c>
      <c r="R956" s="87">
        <v>30</v>
      </c>
      <c r="S956" s="87" t="s">
        <v>1</v>
      </c>
      <c r="T956" s="87">
        <v>33</v>
      </c>
      <c r="U956" s="87" t="s">
        <v>1</v>
      </c>
      <c r="V956" s="87"/>
      <c r="W956" s="87"/>
      <c r="X956" s="87"/>
      <c r="Y956" s="87"/>
      <c r="AA956" s="87"/>
      <c r="AB956" s="87"/>
      <c r="AC956" s="87"/>
      <c r="AD956" s="87"/>
    </row>
    <row r="957" spans="1:31">
      <c r="A957" s="86" t="s">
        <v>737</v>
      </c>
      <c r="B957" s="86" t="s">
        <v>1361</v>
      </c>
      <c r="C957" s="88">
        <v>45182</v>
      </c>
      <c r="D957" s="87" t="s">
        <v>758</v>
      </c>
      <c r="E957" s="87">
        <v>2</v>
      </c>
      <c r="F957" s="87" t="s">
        <v>20</v>
      </c>
      <c r="G957" s="87" t="s">
        <v>9</v>
      </c>
      <c r="H957" s="87" t="s">
        <v>19</v>
      </c>
      <c r="I957" s="87" t="s">
        <v>8</v>
      </c>
      <c r="J957" s="87" t="s">
        <v>7</v>
      </c>
      <c r="K957" s="87" t="s">
        <v>1212</v>
      </c>
      <c r="L957" s="89">
        <v>16.899999999999999</v>
      </c>
      <c r="M957" s="87" t="s">
        <v>1446</v>
      </c>
      <c r="N957" s="89">
        <v>16.899999999999999</v>
      </c>
      <c r="O957" s="87">
        <v>11</v>
      </c>
      <c r="Q957" s="87" t="s">
        <v>2</v>
      </c>
      <c r="R957" s="87">
        <v>30</v>
      </c>
      <c r="S957" s="87" t="s">
        <v>1</v>
      </c>
      <c r="T957" s="87">
        <v>33</v>
      </c>
      <c r="U957" s="87" t="s">
        <v>1</v>
      </c>
      <c r="V957" s="87">
        <f>VLOOKUP(B957,'[1]Config_Svol-Sarea-DM'!$I$2:$M$190,4,FALSE)</f>
        <v>550</v>
      </c>
      <c r="W957" s="87">
        <f>VLOOKUP(B957,'[1]Config_Svol-Sarea-DM'!$I$2:$M$190,5,FALSE)</f>
        <v>8.5999999999999993E-2</v>
      </c>
      <c r="X957" s="89"/>
      <c r="Y957" s="87" t="s">
        <v>1447</v>
      </c>
      <c r="Z957" s="87">
        <f>VLOOKUP(B957,'[1]Config_Svol-Sarea-DM'!$I$2:$M$190,2,FALSE)</f>
        <v>0</v>
      </c>
      <c r="AA957" s="87">
        <f>VLOOKUP(B957,'[1]Config_Svol-Sarea-DM'!$I$2:$M$190,3,FALSE)</f>
        <v>0</v>
      </c>
      <c r="AB957" s="90"/>
      <c r="AC957" s="87" t="s">
        <v>1448</v>
      </c>
      <c r="AD957" s="87">
        <f>VLOOKUP(B957,'[1]Wet|Dry-qPCR'!$E$1:$L$167,8,FALSE)</f>
        <v>4.9384404924760336E-3</v>
      </c>
    </row>
    <row r="958" spans="1:31">
      <c r="A958" s="86" t="s">
        <v>736</v>
      </c>
      <c r="B958" s="86" t="s">
        <v>1357</v>
      </c>
      <c r="C958" s="88">
        <v>45182</v>
      </c>
      <c r="D958" s="87" t="s">
        <v>758</v>
      </c>
      <c r="E958" s="87">
        <v>2</v>
      </c>
      <c r="F958" s="87" t="s">
        <v>24</v>
      </c>
      <c r="G958" s="87" t="s">
        <v>23</v>
      </c>
      <c r="H958" s="87" t="s">
        <v>37</v>
      </c>
      <c r="I958" s="87" t="s">
        <v>8</v>
      </c>
      <c r="J958" s="87" t="s">
        <v>7</v>
      </c>
      <c r="K958" s="87" t="s">
        <v>1212</v>
      </c>
      <c r="L958" s="89">
        <v>32.299999999999997</v>
      </c>
      <c r="M958" s="87" t="s">
        <v>1446</v>
      </c>
      <c r="N958" s="89">
        <v>32.299999999999997</v>
      </c>
      <c r="O958" s="87">
        <v>110</v>
      </c>
      <c r="Q958" s="87" t="s">
        <v>2</v>
      </c>
      <c r="R958" s="87">
        <v>30</v>
      </c>
      <c r="S958" s="87" t="s">
        <v>1</v>
      </c>
      <c r="T958" s="87">
        <v>33</v>
      </c>
      <c r="U958" s="87" t="s">
        <v>1</v>
      </c>
      <c r="V958" s="87"/>
      <c r="W958" s="87"/>
      <c r="X958" s="87"/>
      <c r="Y958" s="87"/>
      <c r="AA958" s="87"/>
      <c r="AB958" s="87"/>
      <c r="AC958" s="87"/>
      <c r="AD958" s="87">
        <f>VLOOKUP(B958,'[1]Wet|Dry-qPCR'!$E$1:$L$167,8,FALSE)</f>
        <v>4.8990906809738609E-4</v>
      </c>
      <c r="AE958" s="87" t="s">
        <v>1052</v>
      </c>
    </row>
    <row r="959" spans="1:31">
      <c r="A959" s="86" t="s">
        <v>735</v>
      </c>
      <c r="B959" s="86" t="s">
        <v>1359</v>
      </c>
      <c r="C959" s="88">
        <v>45182</v>
      </c>
      <c r="D959" s="87" t="s">
        <v>758</v>
      </c>
      <c r="E959" s="87">
        <v>2</v>
      </c>
      <c r="F959" s="87" t="s">
        <v>20</v>
      </c>
      <c r="G959" s="87" t="s">
        <v>9</v>
      </c>
      <c r="H959" s="87" t="s">
        <v>37</v>
      </c>
      <c r="I959" s="87" t="s">
        <v>8</v>
      </c>
      <c r="J959" s="87" t="s">
        <v>7</v>
      </c>
      <c r="K959" s="87" t="s">
        <v>1212</v>
      </c>
      <c r="L959" s="89">
        <v>17000</v>
      </c>
      <c r="M959" s="87" t="s">
        <v>1446</v>
      </c>
      <c r="N959" s="89">
        <v>17000</v>
      </c>
      <c r="O959" s="87">
        <v>11000</v>
      </c>
      <c r="Q959" s="87" t="s">
        <v>2</v>
      </c>
      <c r="R959" s="87">
        <v>30</v>
      </c>
      <c r="S959" s="87" t="s">
        <v>1</v>
      </c>
      <c r="T959" s="87">
        <v>33</v>
      </c>
      <c r="U959" s="87" t="s">
        <v>1</v>
      </c>
      <c r="V959" s="87">
        <f>VLOOKUP(B959,'[1]Config_Svol-Sarea-DM'!$I$2:$M$190,4,FALSE)</f>
        <v>550</v>
      </c>
      <c r="W959" s="87">
        <f>VLOOKUP(B959,'[1]Config_Svol-Sarea-DM'!$I$2:$M$190,5,FALSE)</f>
        <v>1</v>
      </c>
      <c r="X959" s="89"/>
      <c r="Y959" s="87" t="s">
        <v>1447</v>
      </c>
      <c r="Z959" s="87">
        <f>VLOOKUP(B959,'[1]Config_Svol-Sarea-DM'!$I$2:$M$190,2,FALSE)</f>
        <v>1.2999999999999999E-3</v>
      </c>
      <c r="AA959" s="87">
        <f>VLOOKUP(B959,'[1]Config_Svol-Sarea-DM'!$I$2:$M$190,3,FALSE)</f>
        <v>5.1000000000000004E-4</v>
      </c>
      <c r="AB959" s="90"/>
      <c r="AC959" s="87" t="s">
        <v>1448</v>
      </c>
      <c r="AD959" s="87">
        <f>VLOOKUP(B959,'[1]Wet|Dry-qPCR'!$E$1:$L$167,8,FALSE)</f>
        <v>5.3713292448557416E-2</v>
      </c>
      <c r="AE959" s="87" t="s">
        <v>1052</v>
      </c>
    </row>
    <row r="960" spans="1:31">
      <c r="A960" s="92" t="s">
        <v>630</v>
      </c>
      <c r="B960" s="86" t="s">
        <v>1482</v>
      </c>
      <c r="C960" s="88">
        <v>45209</v>
      </c>
      <c r="D960" s="87" t="s">
        <v>758</v>
      </c>
      <c r="E960" s="87">
        <v>4</v>
      </c>
      <c r="F960" s="87" t="s">
        <v>10</v>
      </c>
      <c r="G960" s="87" t="s">
        <v>23</v>
      </c>
      <c r="H960" s="87" t="s">
        <v>8</v>
      </c>
      <c r="I960" s="87" t="s">
        <v>8</v>
      </c>
      <c r="J960" s="87" t="s">
        <v>7</v>
      </c>
      <c r="K960" s="87" t="s">
        <v>1212</v>
      </c>
      <c r="L960" s="89">
        <v>0</v>
      </c>
      <c r="M960" s="87" t="s">
        <v>1446</v>
      </c>
      <c r="N960" s="87" t="s">
        <v>522</v>
      </c>
      <c r="O960" s="93">
        <v>1.1000000000000001</v>
      </c>
      <c r="Q960" s="87" t="s">
        <v>2</v>
      </c>
      <c r="R960" s="87">
        <v>30</v>
      </c>
      <c r="S960" s="87" t="s">
        <v>1</v>
      </c>
      <c r="T960" s="87">
        <v>33</v>
      </c>
      <c r="U960" s="87" t="s">
        <v>1</v>
      </c>
      <c r="V960" s="87"/>
      <c r="W960" s="87"/>
      <c r="X960" s="87"/>
      <c r="Y960" s="87"/>
      <c r="AA960" s="87"/>
      <c r="AB960" s="87"/>
      <c r="AC960" s="87"/>
      <c r="AD960" s="87"/>
      <c r="AE960" s="87" t="s">
        <v>11</v>
      </c>
    </row>
    <row r="961" spans="1:31">
      <c r="A961" s="92" t="s">
        <v>629</v>
      </c>
      <c r="B961" s="86" t="s">
        <v>1362</v>
      </c>
      <c r="C961" s="88">
        <v>45209</v>
      </c>
      <c r="D961" s="87" t="s">
        <v>758</v>
      </c>
      <c r="E961" s="87">
        <v>4</v>
      </c>
      <c r="F961" s="87" t="s">
        <v>47</v>
      </c>
      <c r="G961" s="87" t="s">
        <v>9</v>
      </c>
      <c r="H961" s="87" t="s">
        <v>8</v>
      </c>
      <c r="I961" s="87" t="s">
        <v>8</v>
      </c>
      <c r="J961" s="87" t="s">
        <v>7</v>
      </c>
      <c r="K961" s="87" t="s">
        <v>1212</v>
      </c>
      <c r="L961" s="94">
        <v>10.7</v>
      </c>
      <c r="M961" s="87" t="s">
        <v>1446</v>
      </c>
      <c r="N961" s="93">
        <v>10.7</v>
      </c>
      <c r="O961" s="93">
        <v>11</v>
      </c>
      <c r="P961" s="93"/>
      <c r="Q961" s="87" t="s">
        <v>2</v>
      </c>
      <c r="R961" s="87">
        <v>30</v>
      </c>
      <c r="S961" s="87" t="s">
        <v>1</v>
      </c>
      <c r="T961" s="87">
        <v>33</v>
      </c>
      <c r="U961" s="87" t="s">
        <v>1</v>
      </c>
      <c r="V961" s="87">
        <f>VLOOKUP(B961,'[1]Config_Svol-Sarea-DM'!$I$2:$M$190,4,FALSE)</f>
        <v>700</v>
      </c>
      <c r="W961" s="87">
        <f>VLOOKUP(B961,'[1]Config_Svol-Sarea-DM'!$I$2:$M$190,5,FALSE)</f>
        <v>2.9260000000000001E-2</v>
      </c>
      <c r="X961" s="89"/>
      <c r="Y961" s="87" t="s">
        <v>1447</v>
      </c>
      <c r="Z961" s="87">
        <f>VLOOKUP(B961,'[1]Config_Svol-Sarea-DM'!$I$2:$M$190,2,FALSE)</f>
        <v>7.6E-3</v>
      </c>
      <c r="AA961" s="87">
        <f>VLOOKUP(B961,'[1]Config_Svol-Sarea-DM'!$I$2:$M$190,3,FALSE)</f>
        <v>1E-3</v>
      </c>
      <c r="AB961" s="90"/>
      <c r="AC961" s="87" t="s">
        <v>1448</v>
      </c>
      <c r="AD961" s="87">
        <f>VLOOKUP(B961,'[1]Wet|Dry-qPCR'!$E$1:$L$167,8,FALSE)</f>
        <v>2.2145270065745671E-2</v>
      </c>
      <c r="AE961" s="87" t="s">
        <v>11</v>
      </c>
    </row>
    <row r="962" spans="1:31">
      <c r="A962" s="92" t="s">
        <v>628</v>
      </c>
      <c r="B962" s="86" t="s">
        <v>1373</v>
      </c>
      <c r="C962" s="88">
        <v>45210</v>
      </c>
      <c r="D962" s="87" t="s">
        <v>758</v>
      </c>
      <c r="E962" s="87">
        <v>4</v>
      </c>
      <c r="F962" s="87" t="s">
        <v>20</v>
      </c>
      <c r="G962" s="87" t="s">
        <v>9</v>
      </c>
      <c r="H962" s="87" t="s">
        <v>19</v>
      </c>
      <c r="I962" s="87" t="s">
        <v>8</v>
      </c>
      <c r="J962" s="87" t="s">
        <v>7</v>
      </c>
      <c r="K962" s="87" t="s">
        <v>1212</v>
      </c>
      <c r="L962" s="94">
        <v>1.33</v>
      </c>
      <c r="M962" s="87" t="s">
        <v>1446</v>
      </c>
      <c r="N962" s="93">
        <v>1.33</v>
      </c>
      <c r="O962" s="93">
        <v>1.1000000000000001</v>
      </c>
      <c r="P962" s="93"/>
      <c r="Q962" s="87" t="s">
        <v>2</v>
      </c>
      <c r="R962" s="87">
        <v>30</v>
      </c>
      <c r="S962" s="87" t="s">
        <v>1</v>
      </c>
      <c r="T962" s="87">
        <v>33</v>
      </c>
      <c r="U962" s="87" t="s">
        <v>1</v>
      </c>
      <c r="V962" s="87">
        <f>VLOOKUP(B962,'[1]Config_Svol-Sarea-DM'!$I$2:$M$190,4,FALSE)</f>
        <v>550</v>
      </c>
      <c r="W962" s="87">
        <f>VLOOKUP(B962,'[1]Config_Svol-Sarea-DM'!$I$2:$M$190,5,FALSE)</f>
        <v>8.5999999999999993E-2</v>
      </c>
      <c r="X962" s="89"/>
      <c r="Y962" s="87" t="s">
        <v>1447</v>
      </c>
      <c r="Z962" s="87">
        <f>VLOOKUP(B962,'[1]Config_Svol-Sarea-DM'!$I$2:$M$190,2,FALSE)</f>
        <v>7.1000000000000005E-5</v>
      </c>
      <c r="AA962" s="87">
        <f>VLOOKUP(B962,'[1]Config_Svol-Sarea-DM'!$I$2:$M$190,3,FALSE)</f>
        <v>0</v>
      </c>
      <c r="AB962" s="90"/>
      <c r="AC962" s="87" t="s">
        <v>1448</v>
      </c>
      <c r="AD962" s="87">
        <f>VLOOKUP(B962,'[1]Wet|Dry-qPCR'!$E$1:$L$167,8,FALSE)</f>
        <v>7.1505629166551208E-3</v>
      </c>
      <c r="AE962" s="87" t="s">
        <v>11</v>
      </c>
    </row>
    <row r="963" spans="1:31">
      <c r="A963" s="92" t="s">
        <v>627</v>
      </c>
      <c r="B963" s="86" t="s">
        <v>1375</v>
      </c>
      <c r="C963" s="88">
        <v>45210</v>
      </c>
      <c r="D963" s="87" t="s">
        <v>758</v>
      </c>
      <c r="E963" s="87">
        <v>4</v>
      </c>
      <c r="F963" s="87" t="s">
        <v>20</v>
      </c>
      <c r="G963" s="87" t="s">
        <v>9</v>
      </c>
      <c r="H963" s="87" t="s">
        <v>37</v>
      </c>
      <c r="I963" s="87" t="s">
        <v>8</v>
      </c>
      <c r="J963" s="87" t="s">
        <v>7</v>
      </c>
      <c r="K963" s="87" t="s">
        <v>1212</v>
      </c>
      <c r="L963" s="94">
        <v>20.6</v>
      </c>
      <c r="M963" s="87" t="s">
        <v>1446</v>
      </c>
      <c r="N963" s="93">
        <v>20.6</v>
      </c>
      <c r="O963" s="93">
        <v>11</v>
      </c>
      <c r="P963" s="93"/>
      <c r="Q963" s="87" t="s">
        <v>2</v>
      </c>
      <c r="R963" s="87">
        <v>30</v>
      </c>
      <c r="S963" s="87" t="s">
        <v>1</v>
      </c>
      <c r="T963" s="87">
        <v>33</v>
      </c>
      <c r="U963" s="87" t="s">
        <v>1</v>
      </c>
      <c r="V963" s="87">
        <f>VLOOKUP(B963,'[1]Config_Svol-Sarea-DM'!$I$2:$M$190,4,FALSE)</f>
        <v>550</v>
      </c>
      <c r="W963" s="87">
        <f>VLOOKUP(B963,'[1]Config_Svol-Sarea-DM'!$I$2:$M$190,5,FALSE)</f>
        <v>1</v>
      </c>
      <c r="X963" s="89"/>
      <c r="Y963" s="87" t="s">
        <v>1447</v>
      </c>
      <c r="Z963" s="87">
        <f>VLOOKUP(B963,'[1]Config_Svol-Sarea-DM'!$I$2:$M$190,2,FALSE)</f>
        <v>2.4000000000000001E-4</v>
      </c>
      <c r="AA963" s="87">
        <f>VLOOKUP(B963,'[1]Config_Svol-Sarea-DM'!$I$2:$M$190,3,FALSE)</f>
        <v>2.3E-5</v>
      </c>
      <c r="AB963" s="90"/>
      <c r="AC963" s="87" t="s">
        <v>1448</v>
      </c>
      <c r="AD963" s="87">
        <f>VLOOKUP(B963,'[1]Wet|Dry-qPCR'!$E$1:$L$167,8,FALSE)</f>
        <v>1.8036326686142502E-2</v>
      </c>
      <c r="AE963" s="87" t="s">
        <v>11</v>
      </c>
    </row>
    <row r="964" spans="1:31">
      <c r="A964" s="92" t="s">
        <v>626</v>
      </c>
      <c r="B964" s="86" t="s">
        <v>1372</v>
      </c>
      <c r="C964" s="88">
        <v>45210</v>
      </c>
      <c r="D964" s="87" t="s">
        <v>758</v>
      </c>
      <c r="E964" s="87">
        <v>4</v>
      </c>
      <c r="F964" s="87" t="s">
        <v>24</v>
      </c>
      <c r="G964" s="87" t="s">
        <v>23</v>
      </c>
      <c r="H964" s="87" t="s">
        <v>19</v>
      </c>
      <c r="I964" s="87" t="s">
        <v>8</v>
      </c>
      <c r="J964" s="87" t="s">
        <v>7</v>
      </c>
      <c r="K964" s="87" t="s">
        <v>1212</v>
      </c>
      <c r="L964" s="89">
        <v>0</v>
      </c>
      <c r="M964" s="87" t="s">
        <v>1446</v>
      </c>
      <c r="N964" s="89" t="s">
        <v>522</v>
      </c>
      <c r="O964" s="93">
        <v>1.1000000000000001</v>
      </c>
      <c r="P964" s="89"/>
      <c r="Q964" s="87" t="s">
        <v>2</v>
      </c>
      <c r="R964" s="87">
        <v>30</v>
      </c>
      <c r="S964" s="87" t="s">
        <v>1</v>
      </c>
      <c r="T964" s="87">
        <v>33</v>
      </c>
      <c r="U964" s="87" t="s">
        <v>1</v>
      </c>
      <c r="V964" s="87"/>
      <c r="W964" s="87"/>
      <c r="X964" s="87"/>
      <c r="Y964" s="87"/>
      <c r="AA964" s="87"/>
      <c r="AB964" s="87"/>
      <c r="AC964" s="87"/>
      <c r="AD964" s="87">
        <f>VLOOKUP(B964,'[1]Wet|Dry-qPCR'!$E$1:$L$167,8,FALSE)</f>
        <v>1.2740544127405216E-3</v>
      </c>
      <c r="AE964" s="87" t="s">
        <v>11</v>
      </c>
    </row>
    <row r="965" spans="1:31">
      <c r="A965" s="92" t="s">
        <v>625</v>
      </c>
      <c r="B965" s="86" t="s">
        <v>1374</v>
      </c>
      <c r="C965" s="88">
        <v>45210</v>
      </c>
      <c r="D965" s="87" t="s">
        <v>758</v>
      </c>
      <c r="E965" s="87">
        <v>4</v>
      </c>
      <c r="F965" s="87" t="s">
        <v>24</v>
      </c>
      <c r="G965" s="87" t="s">
        <v>23</v>
      </c>
      <c r="H965" s="87" t="s">
        <v>37</v>
      </c>
      <c r="I965" s="87" t="s">
        <v>8</v>
      </c>
      <c r="J965" s="87" t="s">
        <v>7</v>
      </c>
      <c r="K965" s="87" t="s">
        <v>1212</v>
      </c>
      <c r="L965" s="94">
        <v>0.18</v>
      </c>
      <c r="M965" s="87" t="s">
        <v>1446</v>
      </c>
      <c r="N965" s="93">
        <v>0.18</v>
      </c>
      <c r="O965" s="93">
        <v>1.1000000000000001</v>
      </c>
      <c r="P965" s="93"/>
      <c r="Q965" s="87" t="s">
        <v>2</v>
      </c>
      <c r="R965" s="87">
        <v>30</v>
      </c>
      <c r="S965" s="87" t="s">
        <v>1</v>
      </c>
      <c r="T965" s="87">
        <v>33</v>
      </c>
      <c r="U965" s="87" t="s">
        <v>1</v>
      </c>
      <c r="V965" s="87"/>
      <c r="W965" s="87"/>
      <c r="X965" s="87"/>
      <c r="Y965" s="87"/>
      <c r="AA965" s="87"/>
      <c r="AB965" s="87"/>
      <c r="AC965" s="87"/>
      <c r="AD965" s="87">
        <f>VLOOKUP(B965,'[1]Wet|Dry-qPCR'!$E$1:$L$167,8,FALSE)</f>
        <v>9.6176844543474742E-3</v>
      </c>
      <c r="AE965" s="87" t="s">
        <v>11</v>
      </c>
    </row>
    <row r="966" spans="1:31">
      <c r="A966" s="92" t="s">
        <v>624</v>
      </c>
      <c r="B966" s="86" t="s">
        <v>1363</v>
      </c>
      <c r="C966" s="88">
        <v>45210</v>
      </c>
      <c r="D966" s="87" t="s">
        <v>758</v>
      </c>
      <c r="E966" s="87">
        <v>4</v>
      </c>
      <c r="F966" s="87" t="s">
        <v>47</v>
      </c>
      <c r="G966" s="87" t="s">
        <v>9</v>
      </c>
      <c r="H966" s="87" t="s">
        <v>8</v>
      </c>
      <c r="I966" s="87" t="s">
        <v>71</v>
      </c>
      <c r="J966" s="87" t="s">
        <v>7</v>
      </c>
      <c r="K966" s="87" t="s">
        <v>1212</v>
      </c>
      <c r="L966" s="94">
        <v>2.76</v>
      </c>
      <c r="M966" s="87" t="s">
        <v>1446</v>
      </c>
      <c r="N966" s="93">
        <v>2.76</v>
      </c>
      <c r="O966" s="93">
        <v>1.1000000000000001</v>
      </c>
      <c r="P966" s="93"/>
      <c r="Q966" s="87" t="s">
        <v>2</v>
      </c>
      <c r="R966" s="87">
        <v>30</v>
      </c>
      <c r="S966" s="87" t="s">
        <v>1</v>
      </c>
      <c r="T966" s="87">
        <v>33</v>
      </c>
      <c r="U966" s="87" t="s">
        <v>1</v>
      </c>
      <c r="V966" s="87">
        <f>VLOOKUP(B966,'[1]Config_Svol-Sarea-DM'!$I$2:$M$190,4,FALSE)</f>
        <v>650</v>
      </c>
      <c r="W966" s="87">
        <f>VLOOKUP(B966,'[1]Config_Svol-Sarea-DM'!$I$2:$M$190,5,FALSE)</f>
        <v>1.4630000000000001E-2</v>
      </c>
      <c r="X966" s="89"/>
      <c r="Y966" s="87" t="s">
        <v>1447</v>
      </c>
      <c r="Z966" s="87">
        <f>VLOOKUP(B966,'[1]Config_Svol-Sarea-DM'!$I$2:$M$190,2,FALSE)</f>
        <v>5.3E-3</v>
      </c>
      <c r="AA966" s="87">
        <f>VLOOKUP(B966,'[1]Config_Svol-Sarea-DM'!$I$2:$M$190,3,FALSE)</f>
        <v>7.6999999999999996E-4</v>
      </c>
      <c r="AB966" s="90"/>
      <c r="AC966" s="87" t="s">
        <v>1448</v>
      </c>
      <c r="AD966" s="87">
        <f>VLOOKUP(B966,'[1]Wet|Dry-qPCR'!$E$1:$L$167,8,FALSE)</f>
        <v>1.1619386580131895E-2</v>
      </c>
      <c r="AE966" s="87" t="s">
        <v>11</v>
      </c>
    </row>
    <row r="967" spans="1:31">
      <c r="A967" s="92" t="s">
        <v>623</v>
      </c>
      <c r="B967" s="86" t="s">
        <v>1364</v>
      </c>
      <c r="C967" s="88">
        <v>45210</v>
      </c>
      <c r="D967" s="87" t="s">
        <v>758</v>
      </c>
      <c r="E967" s="87">
        <v>4</v>
      </c>
      <c r="F967" s="87" t="s">
        <v>47</v>
      </c>
      <c r="G967" s="87" t="s">
        <v>9</v>
      </c>
      <c r="H967" s="87" t="s">
        <v>8</v>
      </c>
      <c r="I967" s="87" t="s">
        <v>68</v>
      </c>
      <c r="J967" s="87" t="s">
        <v>7</v>
      </c>
      <c r="K967" s="87" t="s">
        <v>1212</v>
      </c>
      <c r="L967" s="94">
        <v>0.93</v>
      </c>
      <c r="M967" s="87" t="s">
        <v>1446</v>
      </c>
      <c r="N967" s="93">
        <v>0.93</v>
      </c>
      <c r="O967" s="93">
        <v>1.1000000000000001</v>
      </c>
      <c r="P967" s="93"/>
      <c r="Q967" s="87" t="s">
        <v>2</v>
      </c>
      <c r="R967" s="87">
        <v>30</v>
      </c>
      <c r="S967" s="87" t="s">
        <v>1</v>
      </c>
      <c r="T967" s="87">
        <v>33</v>
      </c>
      <c r="U967" s="87" t="s">
        <v>1</v>
      </c>
      <c r="V967" s="87">
        <f>VLOOKUP(B967,'[1]Config_Svol-Sarea-DM'!$I$2:$M$190,4,FALSE)</f>
        <v>650</v>
      </c>
      <c r="W967" s="87">
        <f>VLOOKUP(B967,'[1]Config_Svol-Sarea-DM'!$I$2:$M$190,5,FALSE)</f>
        <v>1.4630000000000001E-2</v>
      </c>
      <c r="X967" s="89"/>
      <c r="Y967" s="87" t="s">
        <v>1447</v>
      </c>
      <c r="Z967" s="87">
        <f>VLOOKUP(B967,'[1]Config_Svol-Sarea-DM'!$I$2:$M$190,2,FALSE)</f>
        <v>5.3E-3</v>
      </c>
      <c r="AA967" s="87">
        <f>VLOOKUP(B967,'[1]Config_Svol-Sarea-DM'!$I$2:$M$190,3,FALSE)</f>
        <v>8.0000000000000004E-4</v>
      </c>
      <c r="AB967" s="90"/>
      <c r="AC967" s="87" t="s">
        <v>1448</v>
      </c>
      <c r="AD967" s="87">
        <f>VLOOKUP(B967,'[1]Wet|Dry-qPCR'!$E$1:$L$167,8,FALSE)</f>
        <v>1.3716116762840158E-2</v>
      </c>
      <c r="AE967" s="87" t="s">
        <v>11</v>
      </c>
    </row>
    <row r="968" spans="1:31">
      <c r="A968" s="92" t="s">
        <v>622</v>
      </c>
      <c r="B968" s="86" t="s">
        <v>1365</v>
      </c>
      <c r="C968" s="88">
        <v>45210</v>
      </c>
      <c r="D968" s="87" t="s">
        <v>758</v>
      </c>
      <c r="E968" s="87">
        <v>4</v>
      </c>
      <c r="F968" s="87" t="s">
        <v>47</v>
      </c>
      <c r="G968" s="87" t="s">
        <v>9</v>
      </c>
      <c r="H968" s="87" t="s">
        <v>8</v>
      </c>
      <c r="I968" s="87" t="s">
        <v>65</v>
      </c>
      <c r="J968" s="87" t="s">
        <v>7</v>
      </c>
      <c r="K968" s="87" t="s">
        <v>1212</v>
      </c>
      <c r="L968" s="94">
        <v>0.72</v>
      </c>
      <c r="M968" s="87" t="s">
        <v>1446</v>
      </c>
      <c r="N968" s="93">
        <v>0.72</v>
      </c>
      <c r="O968" s="93">
        <v>1.1000000000000001</v>
      </c>
      <c r="P968" s="93"/>
      <c r="Q968" s="87" t="s">
        <v>2</v>
      </c>
      <c r="R968" s="87">
        <v>30</v>
      </c>
      <c r="S968" s="87" t="s">
        <v>1</v>
      </c>
      <c r="T968" s="87">
        <v>33</v>
      </c>
      <c r="U968" s="87" t="s">
        <v>1</v>
      </c>
      <c r="V968" s="87">
        <f>VLOOKUP(B968,'[1]Config_Svol-Sarea-DM'!$I$2:$M$190,4,FALSE)</f>
        <v>650</v>
      </c>
      <c r="W968" s="87">
        <f>VLOOKUP(B968,'[1]Config_Svol-Sarea-DM'!$I$2:$M$190,5,FALSE)</f>
        <v>1.4630000000000001E-2</v>
      </c>
      <c r="X968" s="89"/>
      <c r="Y968" s="87" t="s">
        <v>1447</v>
      </c>
      <c r="Z968" s="87">
        <f>VLOOKUP(B968,'[1]Config_Svol-Sarea-DM'!$I$2:$M$190,2,FALSE)</f>
        <v>4.4999999999999997E-3</v>
      </c>
      <c r="AA968" s="87">
        <f>VLOOKUP(B968,'[1]Config_Svol-Sarea-DM'!$I$2:$M$190,3,FALSE)</f>
        <v>6.8000000000000005E-4</v>
      </c>
      <c r="AB968" s="90"/>
      <c r="AC968" s="87" t="s">
        <v>1448</v>
      </c>
      <c r="AD968" s="87">
        <f>VLOOKUP(B968,'[1]Wet|Dry-qPCR'!$E$1:$L$167,8,FALSE)</f>
        <v>1.2538644234213915E-2</v>
      </c>
      <c r="AE968" s="87" t="s">
        <v>11</v>
      </c>
    </row>
    <row r="969" spans="1:31">
      <c r="A969" s="92" t="s">
        <v>621</v>
      </c>
      <c r="B969" s="86" t="s">
        <v>1366</v>
      </c>
      <c r="C969" s="88">
        <v>45210</v>
      </c>
      <c r="D969" s="87" t="s">
        <v>758</v>
      </c>
      <c r="E969" s="87">
        <v>4</v>
      </c>
      <c r="F969" s="87" t="s">
        <v>47</v>
      </c>
      <c r="G969" s="87" t="s">
        <v>9</v>
      </c>
      <c r="H969" s="87" t="s">
        <v>8</v>
      </c>
      <c r="I969" s="87" t="s">
        <v>62</v>
      </c>
      <c r="J969" s="87" t="s">
        <v>7</v>
      </c>
      <c r="K969" s="87" t="s">
        <v>1212</v>
      </c>
      <c r="L969" s="94">
        <v>0.73</v>
      </c>
      <c r="M969" s="87" t="s">
        <v>1446</v>
      </c>
      <c r="N969" s="93">
        <v>0.73</v>
      </c>
      <c r="O969" s="93">
        <v>1.1000000000000001</v>
      </c>
      <c r="P969" s="93"/>
      <c r="Q969" s="87" t="s">
        <v>2</v>
      </c>
      <c r="R969" s="87">
        <v>30</v>
      </c>
      <c r="S969" s="87" t="s">
        <v>1</v>
      </c>
      <c r="T969" s="87">
        <v>33</v>
      </c>
      <c r="U969" s="87" t="s">
        <v>1</v>
      </c>
      <c r="V969" s="87">
        <f>VLOOKUP(B969,'[1]Config_Svol-Sarea-DM'!$I$2:$M$190,4,FALSE)</f>
        <v>650</v>
      </c>
      <c r="W969" s="87">
        <f>VLOOKUP(B969,'[1]Config_Svol-Sarea-DM'!$I$2:$M$190,5,FALSE)</f>
        <v>1.4630000000000001E-2</v>
      </c>
      <c r="X969" s="89"/>
      <c r="Y969" s="87" t="s">
        <v>1447</v>
      </c>
      <c r="Z969" s="87">
        <f>VLOOKUP(B969,'[1]Config_Svol-Sarea-DM'!$I$2:$M$190,2,FALSE)</f>
        <v>4.4000000000000003E-3</v>
      </c>
      <c r="AA969" s="87">
        <f>VLOOKUP(B969,'[1]Config_Svol-Sarea-DM'!$I$2:$M$190,3,FALSE)</f>
        <v>6.8999999999999997E-4</v>
      </c>
      <c r="AB969" s="90"/>
      <c r="AC969" s="87" t="s">
        <v>1448</v>
      </c>
      <c r="AD969" s="87">
        <f>VLOOKUP(B969,'[1]Wet|Dry-qPCR'!$E$1:$L$167,8,FALSE)</f>
        <v>1.8393847705496739E-2</v>
      </c>
      <c r="AE969" s="87" t="s">
        <v>11</v>
      </c>
    </row>
    <row r="970" spans="1:31">
      <c r="A970" s="92" t="s">
        <v>620</v>
      </c>
      <c r="B970" s="86" t="s">
        <v>1367</v>
      </c>
      <c r="C970" s="88">
        <v>45210</v>
      </c>
      <c r="D970" s="87" t="s">
        <v>758</v>
      </c>
      <c r="E970" s="87">
        <v>4</v>
      </c>
      <c r="F970" s="87" t="s">
        <v>47</v>
      </c>
      <c r="G970" s="87" t="s">
        <v>9</v>
      </c>
      <c r="H970" s="87" t="s">
        <v>8</v>
      </c>
      <c r="I970" s="87" t="s">
        <v>59</v>
      </c>
      <c r="J970" s="87" t="s">
        <v>7</v>
      </c>
      <c r="K970" s="87" t="s">
        <v>1212</v>
      </c>
      <c r="L970" s="94">
        <v>1.62</v>
      </c>
      <c r="M970" s="87" t="s">
        <v>1446</v>
      </c>
      <c r="N970" s="93">
        <v>1.62</v>
      </c>
      <c r="O970" s="93">
        <v>1.1000000000000001</v>
      </c>
      <c r="P970" s="93"/>
      <c r="Q970" s="87" t="s">
        <v>2</v>
      </c>
      <c r="R970" s="87">
        <v>30</v>
      </c>
      <c r="S970" s="87" t="s">
        <v>1</v>
      </c>
      <c r="T970" s="87">
        <v>33</v>
      </c>
      <c r="U970" s="87" t="s">
        <v>1</v>
      </c>
      <c r="V970" s="87">
        <f>VLOOKUP(B970,'[1]Config_Svol-Sarea-DM'!$I$2:$M$190,4,FALSE)</f>
        <v>650</v>
      </c>
      <c r="W970" s="87">
        <f>VLOOKUP(B970,'[1]Config_Svol-Sarea-DM'!$I$2:$M$190,5,FALSE)</f>
        <v>1.4630000000000001E-2</v>
      </c>
      <c r="X970" s="89"/>
      <c r="Y970" s="87" t="s">
        <v>1447</v>
      </c>
      <c r="Z970" s="87">
        <f>VLOOKUP(B970,'[1]Config_Svol-Sarea-DM'!$I$2:$M$190,2,FALSE)</f>
        <v>4.7999999999999996E-3</v>
      </c>
      <c r="AA970" s="87">
        <f>VLOOKUP(B970,'[1]Config_Svol-Sarea-DM'!$I$2:$M$190,3,FALSE)</f>
        <v>6.6E-4</v>
      </c>
      <c r="AB970" s="90"/>
      <c r="AC970" s="87" t="s">
        <v>1448</v>
      </c>
      <c r="AD970" s="87">
        <f>VLOOKUP(B970,'[1]Wet|Dry-qPCR'!$E$1:$L$167,8,FALSE)</f>
        <v>1.6593523591887628E-2</v>
      </c>
      <c r="AE970" s="87" t="s">
        <v>11</v>
      </c>
    </row>
    <row r="971" spans="1:31">
      <c r="A971" s="92" t="s">
        <v>619</v>
      </c>
      <c r="B971" s="86" t="s">
        <v>1368</v>
      </c>
      <c r="C971" s="88">
        <v>45210</v>
      </c>
      <c r="D971" s="87" t="s">
        <v>758</v>
      </c>
      <c r="E971" s="87">
        <v>4</v>
      </c>
      <c r="F971" s="87" t="s">
        <v>47</v>
      </c>
      <c r="G971" s="87" t="s">
        <v>9</v>
      </c>
      <c r="H971" s="87" t="s">
        <v>8</v>
      </c>
      <c r="I971" s="87" t="s">
        <v>56</v>
      </c>
      <c r="J971" s="87" t="s">
        <v>7</v>
      </c>
      <c r="K971" s="87" t="s">
        <v>1212</v>
      </c>
      <c r="L971" s="94">
        <v>0.45</v>
      </c>
      <c r="M971" s="87" t="s">
        <v>1446</v>
      </c>
      <c r="N971" s="93">
        <v>0.45</v>
      </c>
      <c r="O971" s="93">
        <v>1.1000000000000001</v>
      </c>
      <c r="P971" s="93"/>
      <c r="Q971" s="87" t="s">
        <v>2</v>
      </c>
      <c r="R971" s="87">
        <v>30</v>
      </c>
      <c r="S971" s="87" t="s">
        <v>1</v>
      </c>
      <c r="T971" s="87">
        <v>33</v>
      </c>
      <c r="U971" s="87" t="s">
        <v>1</v>
      </c>
      <c r="V971" s="87">
        <f>VLOOKUP(B971,'[1]Config_Svol-Sarea-DM'!$I$2:$M$190,4,FALSE)</f>
        <v>650</v>
      </c>
      <c r="W971" s="87">
        <f>VLOOKUP(B971,'[1]Config_Svol-Sarea-DM'!$I$2:$M$190,5,FALSE)</f>
        <v>1.4630000000000001E-2</v>
      </c>
      <c r="X971" s="89"/>
      <c r="Y971" s="87" t="s">
        <v>1447</v>
      </c>
      <c r="Z971" s="87">
        <f>VLOOKUP(B971,'[1]Config_Svol-Sarea-DM'!$I$2:$M$190,2,FALSE)</f>
        <v>6.6E-3</v>
      </c>
      <c r="AA971" s="87">
        <f>VLOOKUP(B971,'[1]Config_Svol-Sarea-DM'!$I$2:$M$190,3,FALSE)</f>
        <v>1.1000000000000001E-3</v>
      </c>
      <c r="AB971" s="90"/>
      <c r="AC971" s="87" t="s">
        <v>1448</v>
      </c>
      <c r="AD971" s="87">
        <f>VLOOKUP(B971,'[1]Wet|Dry-qPCR'!$E$1:$L$167,8,FALSE)</f>
        <v>1.5812949453178838E-2</v>
      </c>
      <c r="AE971" s="87" t="s">
        <v>11</v>
      </c>
    </row>
    <row r="972" spans="1:31">
      <c r="A972" s="92" t="s">
        <v>618</v>
      </c>
      <c r="B972" s="86" t="s">
        <v>1369</v>
      </c>
      <c r="C972" s="88">
        <v>45210</v>
      </c>
      <c r="D972" s="87" t="s">
        <v>758</v>
      </c>
      <c r="E972" s="87">
        <v>4</v>
      </c>
      <c r="F972" s="87" t="s">
        <v>47</v>
      </c>
      <c r="G972" s="87" t="s">
        <v>9</v>
      </c>
      <c r="H972" s="87" t="s">
        <v>8</v>
      </c>
      <c r="I972" s="87" t="s">
        <v>53</v>
      </c>
      <c r="J972" s="87" t="s">
        <v>7</v>
      </c>
      <c r="K972" s="87" t="s">
        <v>1212</v>
      </c>
      <c r="L972" s="94">
        <v>2.0699999999999998</v>
      </c>
      <c r="M972" s="87" t="s">
        <v>1446</v>
      </c>
      <c r="N972" s="93">
        <v>2.0699999999999998</v>
      </c>
      <c r="O972" s="93">
        <v>1.1000000000000001</v>
      </c>
      <c r="P972" s="93"/>
      <c r="Q972" s="87" t="s">
        <v>2</v>
      </c>
      <c r="R972" s="87">
        <v>30</v>
      </c>
      <c r="S972" s="87" t="s">
        <v>1</v>
      </c>
      <c r="T972" s="87">
        <v>33</v>
      </c>
      <c r="U972" s="87" t="s">
        <v>1</v>
      </c>
      <c r="V972" s="87">
        <f>VLOOKUP(B972,'[1]Config_Svol-Sarea-DM'!$I$2:$M$190,4,FALSE)</f>
        <v>650</v>
      </c>
      <c r="W972" s="87">
        <f>VLOOKUP(B972,'[1]Config_Svol-Sarea-DM'!$I$2:$M$190,5,FALSE)</f>
        <v>1.4630000000000001E-2</v>
      </c>
      <c r="X972" s="89"/>
      <c r="Y972" s="87" t="s">
        <v>1447</v>
      </c>
      <c r="Z972" s="87">
        <f>VLOOKUP(B972,'[1]Config_Svol-Sarea-DM'!$I$2:$M$190,2,FALSE)</f>
        <v>3.5999999999999999E-3</v>
      </c>
      <c r="AA972" s="87">
        <f>VLOOKUP(B972,'[1]Config_Svol-Sarea-DM'!$I$2:$M$190,3,FALSE)</f>
        <v>4.6999999999999999E-4</v>
      </c>
      <c r="AB972" s="90"/>
      <c r="AC972" s="87" t="s">
        <v>1448</v>
      </c>
      <c r="AD972" s="87">
        <f>VLOOKUP(B972,'[1]Wet|Dry-qPCR'!$E$1:$L$167,8,FALSE)</f>
        <v>1.3572584997301674E-2</v>
      </c>
      <c r="AE972" s="87" t="s">
        <v>11</v>
      </c>
    </row>
    <row r="973" spans="1:31">
      <c r="A973" s="92" t="s">
        <v>617</v>
      </c>
      <c r="B973" s="86" t="s">
        <v>1370</v>
      </c>
      <c r="C973" s="88">
        <v>45210</v>
      </c>
      <c r="D973" s="87" t="s">
        <v>758</v>
      </c>
      <c r="E973" s="87">
        <v>4</v>
      </c>
      <c r="F973" s="87" t="s">
        <v>47</v>
      </c>
      <c r="G973" s="87" t="s">
        <v>9</v>
      </c>
      <c r="H973" s="87" t="s">
        <v>8</v>
      </c>
      <c r="I973" s="87" t="s">
        <v>50</v>
      </c>
      <c r="J973" s="87" t="s">
        <v>7</v>
      </c>
      <c r="K973" s="87" t="s">
        <v>1212</v>
      </c>
      <c r="L973" s="94">
        <v>0.51</v>
      </c>
      <c r="M973" s="87" t="s">
        <v>1446</v>
      </c>
      <c r="N973" s="93">
        <v>0.51</v>
      </c>
      <c r="O973" s="93">
        <v>1.1000000000000001</v>
      </c>
      <c r="P973" s="93"/>
      <c r="Q973" s="87" t="s">
        <v>2</v>
      </c>
      <c r="R973" s="87">
        <v>30</v>
      </c>
      <c r="S973" s="87" t="s">
        <v>1</v>
      </c>
      <c r="T973" s="87">
        <v>33</v>
      </c>
      <c r="U973" s="87" t="s">
        <v>1</v>
      </c>
      <c r="V973" s="87">
        <f>VLOOKUP(B973,'[1]Config_Svol-Sarea-DM'!$I$2:$M$190,4,FALSE)</f>
        <v>650</v>
      </c>
      <c r="W973" s="87">
        <f>VLOOKUP(B973,'[1]Config_Svol-Sarea-DM'!$I$2:$M$190,5,FALSE)</f>
        <v>1.4630000000000001E-2</v>
      </c>
      <c r="X973" s="89"/>
      <c r="Y973" s="87" t="s">
        <v>1447</v>
      </c>
      <c r="Z973" s="87">
        <f>VLOOKUP(B973,'[1]Config_Svol-Sarea-DM'!$I$2:$M$190,2,FALSE)</f>
        <v>4.4999999999999997E-3</v>
      </c>
      <c r="AA973" s="87">
        <f>VLOOKUP(B973,'[1]Config_Svol-Sarea-DM'!$I$2:$M$190,3,FALSE)</f>
        <v>7.3999999999999999E-4</v>
      </c>
      <c r="AB973" s="90"/>
      <c r="AC973" s="87" t="s">
        <v>1448</v>
      </c>
      <c r="AD973" s="87">
        <f>VLOOKUP(B973,'[1]Wet|Dry-qPCR'!$E$1:$L$167,8,FALSE)</f>
        <v>2.3458490746170967E-2</v>
      </c>
      <c r="AE973" s="87" t="s">
        <v>11</v>
      </c>
    </row>
    <row r="974" spans="1:31">
      <c r="A974" s="92" t="s">
        <v>616</v>
      </c>
      <c r="B974" s="86" t="s">
        <v>1371</v>
      </c>
      <c r="C974" s="88">
        <v>45210</v>
      </c>
      <c r="D974" s="87" t="s">
        <v>758</v>
      </c>
      <c r="E974" s="87">
        <v>4</v>
      </c>
      <c r="F974" s="87" t="s">
        <v>47</v>
      </c>
      <c r="G974" s="87" t="s">
        <v>9</v>
      </c>
      <c r="H974" s="87" t="s">
        <v>8</v>
      </c>
      <c r="I974" s="87" t="s">
        <v>46</v>
      </c>
      <c r="J974" s="87" t="s">
        <v>7</v>
      </c>
      <c r="K974" s="87" t="s">
        <v>1212</v>
      </c>
      <c r="L974" s="94">
        <v>1.54</v>
      </c>
      <c r="M974" s="87" t="s">
        <v>1446</v>
      </c>
      <c r="N974" s="93">
        <v>1.54</v>
      </c>
      <c r="O974" s="93">
        <v>1.1000000000000001</v>
      </c>
      <c r="P974" s="93"/>
      <c r="Q974" s="87" t="s">
        <v>2</v>
      </c>
      <c r="R974" s="87">
        <v>30</v>
      </c>
      <c r="S974" s="87" t="s">
        <v>1</v>
      </c>
      <c r="T974" s="87">
        <v>33</v>
      </c>
      <c r="U974" s="87" t="s">
        <v>1</v>
      </c>
      <c r="V974" s="87">
        <f>VLOOKUP(B974,'[1]Config_Svol-Sarea-DM'!$I$2:$M$190,4,FALSE)</f>
        <v>650</v>
      </c>
      <c r="W974" s="87">
        <f>VLOOKUP(B974,'[1]Config_Svol-Sarea-DM'!$I$2:$M$190,5,FALSE)</f>
        <v>1.4629999999999999E-2</v>
      </c>
      <c r="X974" s="89"/>
      <c r="Y974" s="87" t="s">
        <v>1447</v>
      </c>
      <c r="Z974" s="87">
        <f>VLOOKUP(B974,'[1]Config_Svol-Sarea-DM'!$I$2:$M$190,2,FALSE)</f>
        <v>3.3E-3</v>
      </c>
      <c r="AA974" s="87">
        <f>VLOOKUP(B974,'[1]Config_Svol-Sarea-DM'!$I$2:$M$190,3,FALSE)</f>
        <v>4.4999999999999999E-4</v>
      </c>
      <c r="AB974" s="90"/>
      <c r="AC974" s="87" t="s">
        <v>1448</v>
      </c>
      <c r="AD974" s="87">
        <f>VLOOKUP(B974,'[1]Wet|Dry-qPCR'!$E$1:$L$167,8,FALSE)</f>
        <v>1.6907885837954842E-2</v>
      </c>
      <c r="AE974" s="87" t="s">
        <v>11</v>
      </c>
    </row>
    <row r="975" spans="1:31">
      <c r="A975" s="92" t="s">
        <v>615</v>
      </c>
      <c r="B975" s="86" t="s">
        <v>1377</v>
      </c>
      <c r="C975" s="88">
        <v>45211</v>
      </c>
      <c r="D975" s="87" t="s">
        <v>758</v>
      </c>
      <c r="E975" s="87">
        <v>4</v>
      </c>
      <c r="F975" s="87" t="s">
        <v>20</v>
      </c>
      <c r="G975" s="87" t="s">
        <v>9</v>
      </c>
      <c r="H975" s="87" t="s">
        <v>19</v>
      </c>
      <c r="I975" s="87" t="s">
        <v>32</v>
      </c>
      <c r="J975" s="87" t="s">
        <v>7</v>
      </c>
      <c r="K975" s="87" t="s">
        <v>1212</v>
      </c>
      <c r="L975" s="89">
        <v>1.74</v>
      </c>
      <c r="M975" s="87" t="s">
        <v>1446</v>
      </c>
      <c r="N975" s="89">
        <v>1.74</v>
      </c>
      <c r="O975" s="93">
        <v>1.1000000000000001</v>
      </c>
      <c r="P975" s="89"/>
      <c r="Q975" s="87" t="s">
        <v>2</v>
      </c>
      <c r="R975" s="87">
        <v>30</v>
      </c>
      <c r="S975" s="87" t="s">
        <v>1</v>
      </c>
      <c r="T975" s="87">
        <v>33</v>
      </c>
      <c r="U975" s="87" t="s">
        <v>1</v>
      </c>
      <c r="V975" s="87">
        <f>VLOOKUP(B975,'[1]Config_Svol-Sarea-DM'!$I$2:$M$190,4,FALSE)</f>
        <v>550</v>
      </c>
      <c r="W975" s="87">
        <f>VLOOKUP(B975,'[1]Config_Svol-Sarea-DM'!$I$2:$M$190,5,FALSE)</f>
        <v>8.5999999999999993E-2</v>
      </c>
      <c r="X975" s="89"/>
      <c r="Y975" s="87" t="s">
        <v>1447</v>
      </c>
      <c r="Z975" s="87">
        <f>VLOOKUP(B975,'[1]Config_Svol-Sarea-DM'!$I$2:$M$190,2,FALSE)</f>
        <v>7.6999999999999996E-4</v>
      </c>
      <c r="AA975" s="87">
        <f>VLOOKUP(B975,'[1]Config_Svol-Sarea-DM'!$I$2:$M$190,3,FALSE)</f>
        <v>1.1E-4</v>
      </c>
      <c r="AB975" s="90"/>
      <c r="AC975" s="87" t="s">
        <v>1448</v>
      </c>
      <c r="AD975" s="87">
        <f>VLOOKUP(B975,'[1]Wet|Dry-qPCR'!$E$1:$L$167,8,FALSE)</f>
        <v>7.1796593535724098E-3</v>
      </c>
      <c r="AE975" s="87" t="s">
        <v>11</v>
      </c>
    </row>
    <row r="976" spans="1:31">
      <c r="A976" s="92" t="s">
        <v>614</v>
      </c>
      <c r="B976" s="86" t="s">
        <v>1379</v>
      </c>
      <c r="C976" s="88">
        <v>45211</v>
      </c>
      <c r="D976" s="87" t="s">
        <v>758</v>
      </c>
      <c r="E976" s="87">
        <v>4</v>
      </c>
      <c r="F976" s="87" t="s">
        <v>20</v>
      </c>
      <c r="G976" s="87" t="s">
        <v>9</v>
      </c>
      <c r="H976" s="87" t="s">
        <v>19</v>
      </c>
      <c r="I976" s="87" t="s">
        <v>27</v>
      </c>
      <c r="J976" s="87" t="s">
        <v>7</v>
      </c>
      <c r="K976" s="87" t="s">
        <v>1212</v>
      </c>
      <c r="L976" s="89">
        <v>0.32</v>
      </c>
      <c r="M976" s="87" t="s">
        <v>1446</v>
      </c>
      <c r="N976" s="89">
        <v>0.32</v>
      </c>
      <c r="O976" s="93">
        <v>1.1000000000000001</v>
      </c>
      <c r="P976" s="89"/>
      <c r="Q976" s="87" t="s">
        <v>2</v>
      </c>
      <c r="R976" s="87">
        <v>30</v>
      </c>
      <c r="S976" s="87" t="s">
        <v>1</v>
      </c>
      <c r="T976" s="87">
        <v>33</v>
      </c>
      <c r="U976" s="87" t="s">
        <v>1</v>
      </c>
      <c r="V976" s="87">
        <f>VLOOKUP(B976,'[1]Config_Svol-Sarea-DM'!$I$2:$M$190,4,FALSE)</f>
        <v>550</v>
      </c>
      <c r="W976" s="87">
        <f>VLOOKUP(B976,'[1]Config_Svol-Sarea-DM'!$I$2:$M$190,5,FALSE)</f>
        <v>8.5999999999999993E-2</v>
      </c>
      <c r="X976" s="89"/>
      <c r="Y976" s="87" t="s">
        <v>1447</v>
      </c>
      <c r="Z976" s="87">
        <f>VLOOKUP(B976,'[1]Config_Svol-Sarea-DM'!$I$2:$M$190,2,FALSE)</f>
        <v>3.8000000000000002E-4</v>
      </c>
      <c r="AA976" s="87">
        <f>VLOOKUP(B976,'[1]Config_Svol-Sarea-DM'!$I$2:$M$190,3,FALSE)</f>
        <v>7.1000000000000005E-5</v>
      </c>
      <c r="AB976" s="90"/>
      <c r="AC976" s="87" t="s">
        <v>1448</v>
      </c>
      <c r="AD976" s="87">
        <f>VLOOKUP(B976,'[1]Wet|Dry-qPCR'!$E$1:$L$167,8,FALSE)</f>
        <v>6.4024469270846686E-3</v>
      </c>
      <c r="AE976" s="87" t="s">
        <v>11</v>
      </c>
    </row>
    <row r="977" spans="1:31">
      <c r="A977" s="92" t="s">
        <v>613</v>
      </c>
      <c r="B977" s="86" t="s">
        <v>1381</v>
      </c>
      <c r="C977" s="88">
        <v>45211</v>
      </c>
      <c r="D977" s="87" t="s">
        <v>758</v>
      </c>
      <c r="E977" s="87">
        <v>4</v>
      </c>
      <c r="F977" s="87" t="s">
        <v>20</v>
      </c>
      <c r="G977" s="87" t="s">
        <v>9</v>
      </c>
      <c r="H977" s="87" t="s">
        <v>19</v>
      </c>
      <c r="I977" s="87" t="s">
        <v>18</v>
      </c>
      <c r="J977" s="87" t="s">
        <v>7</v>
      </c>
      <c r="K977" s="87" t="s">
        <v>1212</v>
      </c>
      <c r="L977" s="89">
        <v>35.6</v>
      </c>
      <c r="M977" s="87" t="s">
        <v>1446</v>
      </c>
      <c r="N977" s="89">
        <v>35.6</v>
      </c>
      <c r="O977" s="93">
        <v>11</v>
      </c>
      <c r="P977" s="89"/>
      <c r="Q977" s="87" t="s">
        <v>2</v>
      </c>
      <c r="R977" s="87">
        <v>30</v>
      </c>
      <c r="S977" s="87" t="s">
        <v>1</v>
      </c>
      <c r="T977" s="87">
        <v>33</v>
      </c>
      <c r="U977" s="87" t="s">
        <v>1</v>
      </c>
      <c r="V977" s="87">
        <f>VLOOKUP(B977,'[1]Config_Svol-Sarea-DM'!$I$2:$M$190,4,FALSE)</f>
        <v>550</v>
      </c>
      <c r="W977" s="87">
        <f>VLOOKUP(B977,'[1]Config_Svol-Sarea-DM'!$I$2:$M$190,5,FALSE)</f>
        <v>8.5999999999999993E-2</v>
      </c>
      <c r="X977" s="89"/>
      <c r="Y977" s="87" t="s">
        <v>1447</v>
      </c>
      <c r="Z977" s="87">
        <f>VLOOKUP(B977,'[1]Config_Svol-Sarea-DM'!$I$2:$M$190,2,FALSE)</f>
        <v>9.1E-4</v>
      </c>
      <c r="AA977" s="87">
        <f>VLOOKUP(B977,'[1]Config_Svol-Sarea-DM'!$I$2:$M$190,3,FALSE)</f>
        <v>1.1E-4</v>
      </c>
      <c r="AB977" s="90"/>
      <c r="AC977" s="87" t="s">
        <v>1448</v>
      </c>
      <c r="AD977" s="87">
        <f>VLOOKUP(B977,'[1]Wet|Dry-qPCR'!$E$1:$L$167,8,FALSE)</f>
        <v>2.3505284745227992E-2</v>
      </c>
      <c r="AE977" s="87" t="s">
        <v>11</v>
      </c>
    </row>
    <row r="978" spans="1:31">
      <c r="A978" s="92" t="s">
        <v>612</v>
      </c>
      <c r="B978" s="86" t="s">
        <v>1376</v>
      </c>
      <c r="C978" s="88">
        <v>45211</v>
      </c>
      <c r="D978" s="87" t="s">
        <v>758</v>
      </c>
      <c r="E978" s="87">
        <v>4</v>
      </c>
      <c r="F978" s="87" t="s">
        <v>24</v>
      </c>
      <c r="G978" s="87" t="s">
        <v>23</v>
      </c>
      <c r="H978" s="87" t="s">
        <v>19</v>
      </c>
      <c r="I978" s="87" t="s">
        <v>32</v>
      </c>
      <c r="J978" s="87" t="s">
        <v>7</v>
      </c>
      <c r="K978" s="87" t="s">
        <v>1212</v>
      </c>
      <c r="L978" s="89">
        <v>0.17</v>
      </c>
      <c r="M978" s="87" t="s">
        <v>1446</v>
      </c>
      <c r="N978" s="89">
        <v>0.17</v>
      </c>
      <c r="O978" s="93">
        <v>1.1000000000000001</v>
      </c>
      <c r="P978" s="89"/>
      <c r="Q978" s="87" t="s">
        <v>2</v>
      </c>
      <c r="R978" s="87">
        <v>30</v>
      </c>
      <c r="S978" s="87" t="s">
        <v>1</v>
      </c>
      <c r="T978" s="87">
        <v>33</v>
      </c>
      <c r="U978" s="87" t="s">
        <v>1</v>
      </c>
      <c r="V978" s="87"/>
      <c r="W978" s="87"/>
      <c r="X978" s="87"/>
      <c r="Y978" s="87"/>
      <c r="AA978" s="87"/>
      <c r="AB978" s="87"/>
      <c r="AC978" s="87"/>
      <c r="AD978" s="87">
        <f>VLOOKUP(B978,'[1]Wet|Dry-qPCR'!$E$1:$L$167,8,FALSE)</f>
        <v>4.2753367300610457E-3</v>
      </c>
      <c r="AE978" s="87" t="s">
        <v>11</v>
      </c>
    </row>
    <row r="979" spans="1:31">
      <c r="A979" s="92" t="s">
        <v>611</v>
      </c>
      <c r="B979" s="86" t="s">
        <v>1378</v>
      </c>
      <c r="C979" s="88">
        <v>45211</v>
      </c>
      <c r="D979" s="87" t="s">
        <v>758</v>
      </c>
      <c r="E979" s="87">
        <v>4</v>
      </c>
      <c r="F979" s="87" t="s">
        <v>24</v>
      </c>
      <c r="G979" s="87" t="s">
        <v>23</v>
      </c>
      <c r="H979" s="87" t="s">
        <v>19</v>
      </c>
      <c r="I979" s="87" t="s">
        <v>27</v>
      </c>
      <c r="J979" s="87" t="s">
        <v>7</v>
      </c>
      <c r="K979" s="87" t="s">
        <v>1212</v>
      </c>
      <c r="L979" s="89">
        <v>0</v>
      </c>
      <c r="M979" s="87" t="s">
        <v>1446</v>
      </c>
      <c r="N979" s="89" t="s">
        <v>522</v>
      </c>
      <c r="O979" s="93">
        <v>1.1000000000000001</v>
      </c>
      <c r="P979" s="89"/>
      <c r="Q979" s="87" t="s">
        <v>2</v>
      </c>
      <c r="R979" s="87">
        <v>30</v>
      </c>
      <c r="S979" s="87" t="s">
        <v>1</v>
      </c>
      <c r="T979" s="87">
        <v>33</v>
      </c>
      <c r="U979" s="87" t="s">
        <v>1</v>
      </c>
      <c r="V979" s="87"/>
      <c r="W979" s="87"/>
      <c r="X979" s="87"/>
      <c r="Y979" s="87"/>
      <c r="AA979" s="87"/>
      <c r="AB979" s="87"/>
      <c r="AC979" s="87"/>
      <c r="AD979" s="87">
        <f>VLOOKUP(B979,'[1]Wet|Dry-qPCR'!$E$1:$L$167,8,FALSE)</f>
        <v>4.4493582137853293E-4</v>
      </c>
      <c r="AE979" s="87" t="s">
        <v>11</v>
      </c>
    </row>
    <row r="980" spans="1:31">
      <c r="A980" s="92" t="s">
        <v>610</v>
      </c>
      <c r="B980" s="86" t="s">
        <v>1380</v>
      </c>
      <c r="C980" s="88">
        <v>45211</v>
      </c>
      <c r="D980" s="87" t="s">
        <v>758</v>
      </c>
      <c r="E980" s="87">
        <v>4</v>
      </c>
      <c r="F980" s="87" t="s">
        <v>24</v>
      </c>
      <c r="G980" s="87" t="s">
        <v>23</v>
      </c>
      <c r="H980" s="87" t="s">
        <v>19</v>
      </c>
      <c r="I980" s="87" t="s">
        <v>18</v>
      </c>
      <c r="J980" s="87" t="s">
        <v>7</v>
      </c>
      <c r="K980" s="87" t="s">
        <v>1212</v>
      </c>
      <c r="L980" s="89">
        <v>0</v>
      </c>
      <c r="M980" s="87" t="s">
        <v>1446</v>
      </c>
      <c r="N980" s="89" t="s">
        <v>522</v>
      </c>
      <c r="O980" s="93">
        <v>1.1000000000000001</v>
      </c>
      <c r="P980" s="89"/>
      <c r="Q980" s="87" t="s">
        <v>2</v>
      </c>
      <c r="R980" s="87">
        <v>30</v>
      </c>
      <c r="S980" s="87" t="s">
        <v>1</v>
      </c>
      <c r="T980" s="87">
        <v>33</v>
      </c>
      <c r="U980" s="87" t="s">
        <v>1</v>
      </c>
      <c r="V980" s="87"/>
      <c r="W980" s="87"/>
      <c r="X980" s="87"/>
      <c r="Y980" s="87"/>
      <c r="AA980" s="87"/>
      <c r="AB980" s="87"/>
      <c r="AC980" s="87"/>
      <c r="AD980" s="87">
        <f>VLOOKUP(B980,'[1]Wet|Dry-qPCR'!$E$1:$L$167,8,FALSE)</f>
        <v>1.4943061781831943E-3</v>
      </c>
      <c r="AE980" s="87" t="s">
        <v>11</v>
      </c>
    </row>
    <row r="981" spans="1:31">
      <c r="A981" s="86" t="s">
        <v>750</v>
      </c>
      <c r="B981" s="86" t="s">
        <v>1445</v>
      </c>
      <c r="C981" s="88">
        <v>45175</v>
      </c>
      <c r="D981" s="87" t="s">
        <v>797</v>
      </c>
      <c r="E981" s="87">
        <v>2</v>
      </c>
      <c r="F981" s="87" t="s">
        <v>10</v>
      </c>
      <c r="G981" s="87" t="s">
        <v>23</v>
      </c>
      <c r="H981" s="87" t="s">
        <v>8</v>
      </c>
      <c r="I981" s="87" t="s">
        <v>8</v>
      </c>
      <c r="J981" s="87" t="s">
        <v>7</v>
      </c>
      <c r="K981" s="87" t="s">
        <v>1212</v>
      </c>
      <c r="L981" s="89">
        <v>0.21</v>
      </c>
      <c r="M981" s="87" t="s">
        <v>1446</v>
      </c>
      <c r="N981" s="89">
        <v>0.21</v>
      </c>
      <c r="O981" s="87">
        <v>1.1000000000000001</v>
      </c>
      <c r="Q981" s="87" t="s">
        <v>2</v>
      </c>
      <c r="R981" s="87">
        <v>30</v>
      </c>
      <c r="S981" s="87" t="s">
        <v>1</v>
      </c>
      <c r="T981" s="87">
        <v>33</v>
      </c>
      <c r="U981" s="87" t="s">
        <v>1</v>
      </c>
      <c r="V981" s="87"/>
      <c r="W981" s="87"/>
      <c r="X981" s="87"/>
      <c r="Y981" s="87"/>
      <c r="AA981" s="87"/>
      <c r="AB981" s="87"/>
      <c r="AC981" s="87"/>
      <c r="AD981" s="87"/>
    </row>
    <row r="982" spans="1:31">
      <c r="A982" s="86" t="s">
        <v>749</v>
      </c>
      <c r="B982" s="86" t="s">
        <v>1243</v>
      </c>
      <c r="C982" s="88">
        <v>45175</v>
      </c>
      <c r="D982" s="87" t="s">
        <v>797</v>
      </c>
      <c r="E982" s="87">
        <v>2</v>
      </c>
      <c r="F982" s="87" t="s">
        <v>47</v>
      </c>
      <c r="G982" s="87" t="s">
        <v>9</v>
      </c>
      <c r="H982" s="87" t="s">
        <v>8</v>
      </c>
      <c r="I982" s="87" t="s">
        <v>8</v>
      </c>
      <c r="J982" s="87" t="s">
        <v>7</v>
      </c>
      <c r="K982" s="87" t="s">
        <v>1212</v>
      </c>
      <c r="L982" s="89">
        <v>3.23</v>
      </c>
      <c r="M982" s="87" t="s">
        <v>1446</v>
      </c>
      <c r="N982" s="89">
        <v>3.23</v>
      </c>
      <c r="O982" s="87">
        <v>1.1000000000000001</v>
      </c>
      <c r="Q982" s="87" t="s">
        <v>2</v>
      </c>
      <c r="R982" s="87">
        <v>30</v>
      </c>
      <c r="S982" s="87" t="s">
        <v>1</v>
      </c>
      <c r="T982" s="87">
        <v>33</v>
      </c>
      <c r="U982" s="87" t="s">
        <v>1</v>
      </c>
      <c r="V982" s="87">
        <f>VLOOKUP(B982,'[1]Config_Svol-Sarea-DM'!$I$2:$M$190,4,FALSE)</f>
        <v>700</v>
      </c>
      <c r="W982" s="87">
        <f>VLOOKUP(B982,'[1]Config_Svol-Sarea-DM'!$I$2:$M$190,5,FALSE)</f>
        <v>1.426E-2</v>
      </c>
      <c r="X982" s="89"/>
      <c r="Y982" s="87" t="s">
        <v>1447</v>
      </c>
      <c r="Z982" s="87">
        <f>VLOOKUP(B982,'[1]Config_Svol-Sarea-DM'!$I$2:$M$190,2,FALSE)</f>
        <v>1.4E-2</v>
      </c>
      <c r="AA982" s="87">
        <f>VLOOKUP(B982,'[1]Config_Svol-Sarea-DM'!$I$2:$M$190,3,FALSE)</f>
        <v>2.5000000000000001E-3</v>
      </c>
      <c r="AB982" s="90"/>
      <c r="AC982" s="87" t="s">
        <v>1448</v>
      </c>
      <c r="AD982" s="87">
        <f>VLOOKUP(B982,'[1]Wet|Dry-qPCR'!$E$1:$L$167,8,FALSE)</f>
        <v>2.7376823922004852E-2</v>
      </c>
    </row>
    <row r="983" spans="1:31">
      <c r="A983" s="86" t="s">
        <v>748</v>
      </c>
      <c r="B983" s="86" t="s">
        <v>1449</v>
      </c>
      <c r="C983" s="88">
        <v>45175</v>
      </c>
      <c r="D983" s="87" t="s">
        <v>797</v>
      </c>
      <c r="E983" s="87">
        <v>2</v>
      </c>
      <c r="F983" s="87" t="s">
        <v>24</v>
      </c>
      <c r="G983" s="87" t="s">
        <v>23</v>
      </c>
      <c r="H983" s="87" t="s">
        <v>764</v>
      </c>
      <c r="I983" s="87" t="s">
        <v>8</v>
      </c>
      <c r="J983" s="87" t="s">
        <v>7</v>
      </c>
      <c r="K983" s="87" t="s">
        <v>1212</v>
      </c>
      <c r="L983" s="89">
        <v>0.21</v>
      </c>
      <c r="M983" s="87" t="s">
        <v>1446</v>
      </c>
      <c r="N983" s="89">
        <v>0.21</v>
      </c>
      <c r="O983" s="87">
        <v>1.1000000000000001</v>
      </c>
      <c r="Q983" s="87" t="s">
        <v>2</v>
      </c>
      <c r="R983" s="87">
        <v>30</v>
      </c>
      <c r="S983" s="87" t="s">
        <v>1</v>
      </c>
      <c r="T983" s="87">
        <v>33</v>
      </c>
      <c r="U983" s="87" t="s">
        <v>1</v>
      </c>
      <c r="V983" s="87"/>
      <c r="W983" s="87"/>
      <c r="X983" s="87"/>
      <c r="Y983" s="87"/>
      <c r="AA983" s="87"/>
      <c r="AB983" s="87"/>
      <c r="AC983" s="87"/>
      <c r="AD983" s="87"/>
    </row>
    <row r="984" spans="1:31">
      <c r="A984" s="86" t="s">
        <v>747</v>
      </c>
      <c r="B984" s="86" t="s">
        <v>1242</v>
      </c>
      <c r="C984" s="88">
        <v>45175</v>
      </c>
      <c r="D984" s="87" t="s">
        <v>797</v>
      </c>
      <c r="E984" s="87">
        <v>2</v>
      </c>
      <c r="F984" s="87" t="s">
        <v>20</v>
      </c>
      <c r="G984" s="87" t="s">
        <v>9</v>
      </c>
      <c r="H984" s="87" t="s">
        <v>764</v>
      </c>
      <c r="I984" s="87" t="s">
        <v>8</v>
      </c>
      <c r="J984" s="87" t="s">
        <v>7</v>
      </c>
      <c r="K984" s="87" t="s">
        <v>1212</v>
      </c>
      <c r="L984" s="89">
        <v>3.88</v>
      </c>
      <c r="M984" s="87" t="s">
        <v>1446</v>
      </c>
      <c r="N984" s="89">
        <v>3.88</v>
      </c>
      <c r="O984" s="87">
        <v>1.1000000000000001</v>
      </c>
      <c r="Q984" s="87" t="s">
        <v>2</v>
      </c>
      <c r="R984" s="87">
        <v>30</v>
      </c>
      <c r="S984" s="87" t="s">
        <v>1</v>
      </c>
      <c r="T984" s="87">
        <v>33</v>
      </c>
      <c r="U984" s="87" t="s">
        <v>1</v>
      </c>
      <c r="V984" s="87">
        <f>VLOOKUP(B984,'[1]Config_Svol-Sarea-DM'!$I$2:$M$190,4,FALSE)</f>
        <v>550</v>
      </c>
      <c r="W984" s="87">
        <f>VLOOKUP(B984,'[1]Config_Svol-Sarea-DM'!$I$2:$M$190,5,FALSE)</f>
        <v>9.2899999999999996E-2</v>
      </c>
      <c r="X984" s="89"/>
      <c r="Y984" s="87" t="s">
        <v>1447</v>
      </c>
      <c r="Z984" s="87">
        <f>VLOOKUP(B984,'[1]Config_Svol-Sarea-DM'!$I$2:$M$190,2,FALSE)</f>
        <v>7.1000000000000004E-3</v>
      </c>
      <c r="AA984" s="87">
        <f>VLOOKUP(B984,'[1]Config_Svol-Sarea-DM'!$I$2:$M$190,3,FALSE)</f>
        <v>1.1000000000000001E-3</v>
      </c>
      <c r="AB984" s="90"/>
      <c r="AC984" s="87" t="s">
        <v>1448</v>
      </c>
      <c r="AD984" s="87">
        <f>VLOOKUP(B984,'[1]Wet|Dry-qPCR'!$E$1:$L$167,8,FALSE)</f>
        <v>1.7553964040667114E-2</v>
      </c>
    </row>
    <row r="985" spans="1:31">
      <c r="A985" s="86" t="s">
        <v>746</v>
      </c>
      <c r="B985" s="86" t="s">
        <v>1245</v>
      </c>
      <c r="C985" s="88">
        <v>45175</v>
      </c>
      <c r="D985" s="87" t="s">
        <v>797</v>
      </c>
      <c r="E985" s="87">
        <v>2</v>
      </c>
      <c r="F985" s="87" t="s">
        <v>24</v>
      </c>
      <c r="G985" s="87" t="s">
        <v>23</v>
      </c>
      <c r="H985" s="87" t="s">
        <v>37</v>
      </c>
      <c r="I985" s="87" t="s">
        <v>8</v>
      </c>
      <c r="J985" s="87" t="s">
        <v>7</v>
      </c>
      <c r="K985" s="87" t="s">
        <v>1212</v>
      </c>
      <c r="L985" s="89">
        <v>0</v>
      </c>
      <c r="M985" s="87" t="s">
        <v>1446</v>
      </c>
      <c r="N985" s="87" t="s">
        <v>522</v>
      </c>
      <c r="O985" s="87">
        <v>1.1000000000000001</v>
      </c>
      <c r="Q985" s="87" t="s">
        <v>2</v>
      </c>
      <c r="R985" s="87">
        <v>30</v>
      </c>
      <c r="S985" s="87" t="s">
        <v>1</v>
      </c>
      <c r="T985" s="87">
        <v>33</v>
      </c>
      <c r="U985" s="87" t="s">
        <v>1</v>
      </c>
      <c r="V985" s="87"/>
      <c r="W985" s="87"/>
      <c r="X985" s="87"/>
      <c r="Y985" s="87"/>
      <c r="AA985" s="87"/>
      <c r="AB985" s="87"/>
      <c r="AC985" s="87"/>
      <c r="AD985" s="87">
        <f>VLOOKUP(B985,'[1]Wet|Dry-qPCR'!$E$1:$L$167,8,FALSE)</f>
        <v>3.0714276402414361E-2</v>
      </c>
    </row>
    <row r="986" spans="1:31">
      <c r="A986" s="86" t="s">
        <v>745</v>
      </c>
      <c r="B986" s="86" t="s">
        <v>1244</v>
      </c>
      <c r="C986" s="88">
        <v>45175</v>
      </c>
      <c r="D986" s="87" t="s">
        <v>797</v>
      </c>
      <c r="E986" s="87">
        <v>2</v>
      </c>
      <c r="F986" s="87" t="s">
        <v>20</v>
      </c>
      <c r="G986" s="87" t="s">
        <v>9</v>
      </c>
      <c r="H986" s="87" t="s">
        <v>37</v>
      </c>
      <c r="I986" s="87" t="s">
        <v>8</v>
      </c>
      <c r="J986" s="87" t="s">
        <v>7</v>
      </c>
      <c r="K986" s="87" t="s">
        <v>1212</v>
      </c>
      <c r="L986" s="89">
        <v>0.2</v>
      </c>
      <c r="M986" s="87" t="s">
        <v>1446</v>
      </c>
      <c r="N986" s="89">
        <v>0.2</v>
      </c>
      <c r="O986" s="87">
        <v>1.1000000000000001</v>
      </c>
      <c r="Q986" s="87" t="s">
        <v>2</v>
      </c>
      <c r="R986" s="87">
        <v>30</v>
      </c>
      <c r="S986" s="87" t="s">
        <v>1</v>
      </c>
      <c r="T986" s="87">
        <v>33</v>
      </c>
      <c r="U986" s="87" t="s">
        <v>1</v>
      </c>
      <c r="V986" s="87">
        <f>VLOOKUP(B986,'[1]Config_Svol-Sarea-DM'!$I$2:$M$190,4,FALSE)</f>
        <v>550</v>
      </c>
      <c r="W986" s="87">
        <f>VLOOKUP(B986,'[1]Config_Svol-Sarea-DM'!$I$2:$M$190,5,FALSE)</f>
        <v>1</v>
      </c>
      <c r="X986" s="89"/>
      <c r="Y986" s="87" t="s">
        <v>1447</v>
      </c>
      <c r="Z986" s="87">
        <f>VLOOKUP(B986,'[1]Config_Svol-Sarea-DM'!$I$2:$M$190,2,FALSE)</f>
        <v>1.9000000000000001E-4</v>
      </c>
      <c r="AA986" s="87">
        <f>VLOOKUP(B986,'[1]Config_Svol-Sarea-DM'!$I$2:$M$190,3,FALSE)</f>
        <v>2.5000000000000001E-5</v>
      </c>
      <c r="AB986" s="90"/>
      <c r="AC986" s="87" t="s">
        <v>1448</v>
      </c>
      <c r="AD986" s="87">
        <f>VLOOKUP(B986,'[1]Wet|Dry-qPCR'!$E$1:$L$167,8,FALSE)</f>
        <v>7.1790423753315472E-2</v>
      </c>
    </row>
    <row r="987" spans="1:31">
      <c r="A987" s="92" t="s">
        <v>609</v>
      </c>
      <c r="B987" s="86" t="s">
        <v>1257</v>
      </c>
      <c r="C987" s="88">
        <v>45216</v>
      </c>
      <c r="D987" s="87" t="s">
        <v>797</v>
      </c>
      <c r="E987" s="87">
        <v>4</v>
      </c>
      <c r="F987" s="87" t="s">
        <v>20</v>
      </c>
      <c r="G987" s="87" t="s">
        <v>9</v>
      </c>
      <c r="H987" s="87" t="s">
        <v>764</v>
      </c>
      <c r="I987" s="87" t="s">
        <v>8</v>
      </c>
      <c r="J987" s="87" t="s">
        <v>7</v>
      </c>
      <c r="K987" s="87" t="s">
        <v>1212</v>
      </c>
      <c r="L987" s="93">
        <v>3.65</v>
      </c>
      <c r="M987" s="87" t="s">
        <v>1446</v>
      </c>
      <c r="N987" s="93">
        <v>3.65</v>
      </c>
      <c r="O987" s="93">
        <v>1.1000000000000001</v>
      </c>
      <c r="P987" s="93"/>
      <c r="Q987" s="87" t="s">
        <v>2</v>
      </c>
      <c r="R987" s="87">
        <v>30</v>
      </c>
      <c r="S987" s="87" t="s">
        <v>1</v>
      </c>
      <c r="T987" s="87">
        <v>33</v>
      </c>
      <c r="U987" s="87" t="s">
        <v>1</v>
      </c>
      <c r="V987" s="87">
        <f>VLOOKUP(B987,'[1]Config_Svol-Sarea-DM'!$I$2:$M$190,4,FALSE)</f>
        <v>1100</v>
      </c>
      <c r="W987" s="87">
        <f>VLOOKUP(B987,'[1]Config_Svol-Sarea-DM'!$I$2:$M$190,5,FALSE)</f>
        <v>9.2899999999999996E-2</v>
      </c>
      <c r="X987" s="89"/>
      <c r="Y987" s="87" t="s">
        <v>1447</v>
      </c>
      <c r="Z987" s="87">
        <f>VLOOKUP(B987,'[1]Config_Svol-Sarea-DM'!$I$2:$M$190,2,FALSE)</f>
        <v>1.4E-3</v>
      </c>
      <c r="AA987" s="87">
        <f>VLOOKUP(B987,'[1]Config_Svol-Sarea-DM'!$I$2:$M$190,3,FALSE)</f>
        <v>1.9000000000000001E-4</v>
      </c>
      <c r="AB987" s="90"/>
      <c r="AC987" s="87" t="s">
        <v>1448</v>
      </c>
      <c r="AD987" s="87">
        <f>VLOOKUP(B987,'[1]Wet|Dry-qPCR'!$E$1:$L$167,8,FALSE)</f>
        <v>3.4559738453656001E-2</v>
      </c>
    </row>
    <row r="988" spans="1:31">
      <c r="A988" s="92" t="s">
        <v>608</v>
      </c>
      <c r="B988" s="86" t="s">
        <v>1255</v>
      </c>
      <c r="C988" s="88">
        <v>45216</v>
      </c>
      <c r="D988" s="87" t="s">
        <v>797</v>
      </c>
      <c r="E988" s="87">
        <v>4</v>
      </c>
      <c r="F988" s="87" t="s">
        <v>20</v>
      </c>
      <c r="G988" s="87" t="s">
        <v>9</v>
      </c>
      <c r="H988" s="87" t="s">
        <v>37</v>
      </c>
      <c r="I988" s="87" t="s">
        <v>8</v>
      </c>
      <c r="J988" s="87" t="s">
        <v>7</v>
      </c>
      <c r="K988" s="87" t="s">
        <v>1212</v>
      </c>
      <c r="L988" s="93">
        <v>3.09</v>
      </c>
      <c r="M988" s="87" t="s">
        <v>1446</v>
      </c>
      <c r="N988" s="93">
        <v>3.09</v>
      </c>
      <c r="O988" s="93">
        <v>1.1000000000000001</v>
      </c>
      <c r="P988" s="93"/>
      <c r="Q988" s="87" t="s">
        <v>2</v>
      </c>
      <c r="R988" s="87">
        <v>30</v>
      </c>
      <c r="S988" s="87" t="s">
        <v>1</v>
      </c>
      <c r="T988" s="87">
        <v>33</v>
      </c>
      <c r="U988" s="87" t="s">
        <v>1</v>
      </c>
      <c r="V988" s="87">
        <f>VLOOKUP(B988,'[1]Config_Svol-Sarea-DM'!$I$2:$M$190,4,FALSE)</f>
        <v>600</v>
      </c>
      <c r="W988" s="87">
        <f>VLOOKUP(B988,'[1]Config_Svol-Sarea-DM'!$I$2:$M$190,5,FALSE)</f>
        <v>1</v>
      </c>
      <c r="X988" s="89"/>
      <c r="Y988" s="87" t="s">
        <v>1447</v>
      </c>
      <c r="Z988" s="87">
        <f>VLOOKUP(B988,'[1]Config_Svol-Sarea-DM'!$I$2:$M$190,2,FALSE)</f>
        <v>1.9000000000000001E-4</v>
      </c>
      <c r="AA988" s="87">
        <f>VLOOKUP(B988,'[1]Config_Svol-Sarea-DM'!$I$2:$M$190,3,FALSE)</f>
        <v>2.4000000000000001E-5</v>
      </c>
      <c r="AB988" s="90"/>
      <c r="AC988" s="87" t="s">
        <v>1448</v>
      </c>
      <c r="AD988" s="87">
        <f>VLOOKUP(B988,'[1]Wet|Dry-qPCR'!$E$1:$L$167,8,FALSE)</f>
        <v>7.414288127005568E-2</v>
      </c>
    </row>
    <row r="989" spans="1:31">
      <c r="A989" s="92" t="s">
        <v>607</v>
      </c>
      <c r="B989" s="86" t="s">
        <v>1260</v>
      </c>
      <c r="C989" s="88">
        <v>45216</v>
      </c>
      <c r="D989" s="87" t="s">
        <v>797</v>
      </c>
      <c r="E989" s="87">
        <v>4</v>
      </c>
      <c r="F989" s="87" t="s">
        <v>24</v>
      </c>
      <c r="G989" s="87" t="s">
        <v>23</v>
      </c>
      <c r="H989" s="87" t="s">
        <v>764</v>
      </c>
      <c r="I989" s="87" t="s">
        <v>8</v>
      </c>
      <c r="J989" s="87" t="s">
        <v>7</v>
      </c>
      <c r="K989" s="87" t="s">
        <v>1212</v>
      </c>
      <c r="L989" s="89">
        <v>0</v>
      </c>
      <c r="M989" s="87" t="s">
        <v>1446</v>
      </c>
      <c r="N989" s="89" t="s">
        <v>522</v>
      </c>
      <c r="O989" s="93">
        <v>1.1000000000000001</v>
      </c>
      <c r="P989" s="89"/>
      <c r="Q989" s="87" t="s">
        <v>2</v>
      </c>
      <c r="R989" s="87">
        <v>30</v>
      </c>
      <c r="S989" s="87" t="s">
        <v>1</v>
      </c>
      <c r="T989" s="87">
        <v>33</v>
      </c>
      <c r="U989" s="87" t="s">
        <v>1</v>
      </c>
      <c r="V989" s="87"/>
      <c r="W989" s="87"/>
      <c r="X989" s="87"/>
      <c r="Y989" s="87"/>
      <c r="AA989" s="87"/>
      <c r="AB989" s="87"/>
      <c r="AC989" s="87"/>
      <c r="AD989" s="87">
        <f>VLOOKUP(B989,'[1]Wet|Dry-qPCR'!$E$1:$L$167,8,FALSE)</f>
        <v>1.4434172776538088E-2</v>
      </c>
    </row>
    <row r="990" spans="1:31">
      <c r="A990" s="92" t="s">
        <v>606</v>
      </c>
      <c r="B990" s="86" t="s">
        <v>1259</v>
      </c>
      <c r="C990" s="88">
        <v>45216</v>
      </c>
      <c r="D990" s="87" t="s">
        <v>797</v>
      </c>
      <c r="E990" s="87">
        <v>4</v>
      </c>
      <c r="F990" s="87" t="s">
        <v>24</v>
      </c>
      <c r="G990" s="87" t="s">
        <v>23</v>
      </c>
      <c r="H990" s="87" t="s">
        <v>37</v>
      </c>
      <c r="I990" s="87" t="s">
        <v>8</v>
      </c>
      <c r="J990" s="87" t="s">
        <v>7</v>
      </c>
      <c r="K990" s="87" t="s">
        <v>1212</v>
      </c>
      <c r="L990" s="93">
        <v>0.19</v>
      </c>
      <c r="M990" s="87" t="s">
        <v>1446</v>
      </c>
      <c r="N990" s="93">
        <v>0.19</v>
      </c>
      <c r="O990" s="93">
        <v>1.1000000000000001</v>
      </c>
      <c r="P990" s="93"/>
      <c r="Q990" s="87" t="s">
        <v>2</v>
      </c>
      <c r="R990" s="87">
        <v>30</v>
      </c>
      <c r="S990" s="87" t="s">
        <v>1</v>
      </c>
      <c r="T990" s="87">
        <v>33</v>
      </c>
      <c r="U990" s="87" t="s">
        <v>1</v>
      </c>
      <c r="V990" s="87"/>
      <c r="W990" s="87"/>
      <c r="X990" s="87"/>
      <c r="Y990" s="87"/>
      <c r="AA990" s="87"/>
      <c r="AB990" s="87"/>
      <c r="AC990" s="87"/>
      <c r="AD990" s="87">
        <f>VLOOKUP(B990,'[1]Wet|Dry-qPCR'!$E$1:$L$167,8,FALSE)</f>
        <v>4.5449876746097087E-3</v>
      </c>
    </row>
    <row r="991" spans="1:31">
      <c r="A991" s="92" t="s">
        <v>605</v>
      </c>
      <c r="B991" s="86" t="s">
        <v>1483</v>
      </c>
      <c r="C991" s="88">
        <v>45216</v>
      </c>
      <c r="D991" s="87" t="s">
        <v>797</v>
      </c>
      <c r="E991" s="87">
        <v>4</v>
      </c>
      <c r="F991" s="87" t="s">
        <v>10</v>
      </c>
      <c r="G991" s="87" t="s">
        <v>23</v>
      </c>
      <c r="H991" s="87" t="s">
        <v>8</v>
      </c>
      <c r="I991" s="87" t="s">
        <v>8</v>
      </c>
      <c r="J991" s="87" t="s">
        <v>76</v>
      </c>
      <c r="K991" s="87" t="s">
        <v>1212</v>
      </c>
      <c r="L991" s="89">
        <v>0</v>
      </c>
      <c r="M991" s="87" t="s">
        <v>1446</v>
      </c>
      <c r="N991" s="89" t="s">
        <v>522</v>
      </c>
      <c r="O991" s="93">
        <v>1.1000000000000001</v>
      </c>
      <c r="P991" s="89"/>
      <c r="Q991" s="87" t="s">
        <v>2</v>
      </c>
      <c r="R991" s="87">
        <v>30</v>
      </c>
      <c r="S991" s="87" t="s">
        <v>1</v>
      </c>
      <c r="T991" s="87">
        <v>33</v>
      </c>
      <c r="U991" s="87" t="s">
        <v>1</v>
      </c>
      <c r="V991" s="87"/>
      <c r="W991" s="87"/>
      <c r="X991" s="87"/>
      <c r="Y991" s="87"/>
      <c r="AA991" s="87"/>
      <c r="AB991" s="87"/>
      <c r="AC991" s="87"/>
      <c r="AD991" s="87"/>
    </row>
    <row r="992" spans="1:31">
      <c r="A992" s="92" t="s">
        <v>603</v>
      </c>
      <c r="B992" s="86" t="s">
        <v>1484</v>
      </c>
      <c r="C992" s="88">
        <v>45216</v>
      </c>
      <c r="D992" s="87" t="s">
        <v>797</v>
      </c>
      <c r="E992" s="87">
        <v>4</v>
      </c>
      <c r="F992" s="87" t="s">
        <v>10</v>
      </c>
      <c r="G992" s="87" t="s">
        <v>23</v>
      </c>
      <c r="H992" s="87" t="s">
        <v>8</v>
      </c>
      <c r="I992" s="87" t="s">
        <v>8</v>
      </c>
      <c r="J992" s="87" t="s">
        <v>7</v>
      </c>
      <c r="K992" s="87" t="s">
        <v>1212</v>
      </c>
      <c r="L992" s="89">
        <v>0.18</v>
      </c>
      <c r="M992" s="87" t="s">
        <v>1446</v>
      </c>
      <c r="N992" s="89">
        <v>0.18</v>
      </c>
      <c r="O992" s="93">
        <v>1.1000000000000001</v>
      </c>
      <c r="P992" s="89"/>
      <c r="Q992" s="87" t="s">
        <v>2</v>
      </c>
      <c r="R992" s="87">
        <v>30</v>
      </c>
      <c r="S992" s="87" t="s">
        <v>1</v>
      </c>
      <c r="T992" s="87">
        <v>33</v>
      </c>
      <c r="U992" s="87" t="s">
        <v>1</v>
      </c>
      <c r="V992" s="87"/>
      <c r="W992" s="87"/>
      <c r="X992" s="87"/>
      <c r="Y992" s="87"/>
      <c r="AA992" s="87"/>
      <c r="AB992" s="87"/>
      <c r="AC992" s="87"/>
      <c r="AD992" s="87"/>
    </row>
    <row r="993" spans="1:30">
      <c r="A993" s="92" t="s">
        <v>604</v>
      </c>
      <c r="B993" s="86" t="s">
        <v>1485</v>
      </c>
      <c r="C993" s="88">
        <v>45216</v>
      </c>
      <c r="D993" s="87" t="s">
        <v>797</v>
      </c>
      <c r="E993" s="87">
        <v>4</v>
      </c>
      <c r="F993" s="87" t="s">
        <v>10</v>
      </c>
      <c r="G993" s="87" t="s">
        <v>23</v>
      </c>
      <c r="H993" s="87" t="s">
        <v>8</v>
      </c>
      <c r="I993" s="87" t="s">
        <v>8</v>
      </c>
      <c r="J993" s="87" t="s">
        <v>81</v>
      </c>
      <c r="K993" s="87" t="s">
        <v>1212</v>
      </c>
      <c r="L993" s="93">
        <v>0.18</v>
      </c>
      <c r="M993" s="87" t="s">
        <v>1446</v>
      </c>
      <c r="N993" s="93">
        <v>0.18</v>
      </c>
      <c r="O993" s="93">
        <v>1.1000000000000001</v>
      </c>
      <c r="P993" s="91">
        <f>IF(J993="DUP",(ABS(L993-L990)/AVERAGE(L993,L990)*100),"")</f>
        <v>5.4054054054054106</v>
      </c>
      <c r="Q993" s="87" t="s">
        <v>2</v>
      </c>
      <c r="R993" s="87">
        <v>30</v>
      </c>
      <c r="S993" s="87" t="s">
        <v>1</v>
      </c>
      <c r="T993" s="87">
        <v>33</v>
      </c>
      <c r="U993" s="87" t="s">
        <v>1</v>
      </c>
      <c r="V993" s="87"/>
      <c r="W993" s="87"/>
      <c r="X993" s="87"/>
      <c r="Y993" s="87"/>
      <c r="AA993" s="87"/>
      <c r="AB993" s="87"/>
      <c r="AC993" s="87"/>
      <c r="AD993" s="87"/>
    </row>
    <row r="994" spans="1:30">
      <c r="A994" s="92" t="s">
        <v>601</v>
      </c>
      <c r="B994" s="86" t="s">
        <v>1258</v>
      </c>
      <c r="C994" s="88">
        <v>45216</v>
      </c>
      <c r="D994" s="87" t="s">
        <v>797</v>
      </c>
      <c r="E994" s="87">
        <v>4</v>
      </c>
      <c r="F994" s="87" t="s">
        <v>47</v>
      </c>
      <c r="G994" s="87" t="s">
        <v>9</v>
      </c>
      <c r="H994" s="87" t="s">
        <v>8</v>
      </c>
      <c r="I994" s="87" t="s">
        <v>8</v>
      </c>
      <c r="J994" s="87" t="s">
        <v>7</v>
      </c>
      <c r="K994" s="87" t="s">
        <v>1212</v>
      </c>
      <c r="L994" s="93">
        <v>0.87</v>
      </c>
      <c r="M994" s="87" t="s">
        <v>1446</v>
      </c>
      <c r="N994" s="93">
        <v>0.87</v>
      </c>
      <c r="O994" s="93">
        <v>1.1000000000000001</v>
      </c>
      <c r="P994" s="93"/>
      <c r="Q994" s="87" t="s">
        <v>2</v>
      </c>
      <c r="R994" s="87">
        <v>30</v>
      </c>
      <c r="S994" s="87" t="s">
        <v>1</v>
      </c>
      <c r="T994" s="87">
        <v>33</v>
      </c>
      <c r="U994" s="87" t="s">
        <v>1</v>
      </c>
      <c r="V994" s="87">
        <f>VLOOKUP(B994,'[1]Config_Svol-Sarea-DM'!$I$2:$M$190,4,FALSE)</f>
        <v>1200</v>
      </c>
      <c r="W994" s="87">
        <f>VLOOKUP(B994,'[1]Config_Svol-Sarea-DM'!$I$2:$M$190,5,FALSE)</f>
        <v>1.4630000000000001E-2</v>
      </c>
      <c r="X994" s="89"/>
      <c r="Y994" s="87" t="s">
        <v>1447</v>
      </c>
      <c r="Z994" s="87">
        <f>VLOOKUP(B994,'[1]Config_Svol-Sarea-DM'!$I$2:$M$190,2,FALSE)</f>
        <v>1.2E-2</v>
      </c>
      <c r="AA994" s="87">
        <f>VLOOKUP(B994,'[1]Config_Svol-Sarea-DM'!$I$2:$M$190,3,FALSE)</f>
        <v>1.8E-3</v>
      </c>
      <c r="AB994" s="90"/>
      <c r="AC994" s="87" t="s">
        <v>1448</v>
      </c>
      <c r="AD994" s="87">
        <f>VLOOKUP(B994,'[1]Wet|Dry-qPCR'!$E$1:$L$167,8,FALSE)</f>
        <v>3.9600696275978474E-2</v>
      </c>
    </row>
    <row r="995" spans="1:30">
      <c r="A995" s="92" t="s">
        <v>602</v>
      </c>
      <c r="B995" s="86" t="s">
        <v>1256</v>
      </c>
      <c r="C995" s="88">
        <v>45216</v>
      </c>
      <c r="D995" s="87" t="s">
        <v>797</v>
      </c>
      <c r="E995" s="87">
        <v>4</v>
      </c>
      <c r="F995" s="87" t="s">
        <v>47</v>
      </c>
      <c r="G995" s="87" t="s">
        <v>9</v>
      </c>
      <c r="H995" s="87" t="s">
        <v>8</v>
      </c>
      <c r="I995" s="87" t="s">
        <v>8</v>
      </c>
      <c r="J995" s="87" t="s">
        <v>81</v>
      </c>
      <c r="K995" s="87" t="s">
        <v>1212</v>
      </c>
      <c r="L995" s="93">
        <v>1.43</v>
      </c>
      <c r="M995" s="87" t="s">
        <v>1446</v>
      </c>
      <c r="N995" s="93">
        <v>1.43</v>
      </c>
      <c r="O995" s="93">
        <v>1.1000000000000001</v>
      </c>
      <c r="P995" s="91">
        <f>IF(J995="DUP",(ABS(L995-L993)/AVERAGE(L995,L993)*100),"")</f>
        <v>155.27950310559007</v>
      </c>
      <c r="Q995" s="87" t="s">
        <v>2</v>
      </c>
      <c r="R995" s="87">
        <v>30</v>
      </c>
      <c r="S995" s="87" t="s">
        <v>1</v>
      </c>
      <c r="T995" s="87">
        <v>33</v>
      </c>
      <c r="U995" s="87" t="s">
        <v>1</v>
      </c>
      <c r="V995" s="87">
        <f>VLOOKUP(B995,'[1]Config_Svol-Sarea-DM'!$I$2:$M$190,4,FALSE)</f>
        <v>1200</v>
      </c>
      <c r="W995" s="87">
        <f>VLOOKUP(B995,'[1]Config_Svol-Sarea-DM'!$I$2:$M$190,5,FALSE)</f>
        <v>1.4630000000000001E-2</v>
      </c>
      <c r="X995" s="89"/>
      <c r="Y995" s="87" t="s">
        <v>1447</v>
      </c>
      <c r="Z995" s="87">
        <f>VLOOKUP(B995,'[1]Config_Svol-Sarea-DM'!$I$2:$M$190,2,FALSE)</f>
        <v>1.4999999999999999E-2</v>
      </c>
      <c r="AA995" s="87">
        <f>VLOOKUP(B995,'[1]Config_Svol-Sarea-DM'!$I$2:$M$190,3,FALSE)</f>
        <v>2.0999999999999999E-3</v>
      </c>
      <c r="AB995" s="90"/>
      <c r="AC995" s="87" t="s">
        <v>1448</v>
      </c>
      <c r="AD995" s="87">
        <f>VLOOKUP(B995,'[1]Wet|Dry-qPCR'!$E$1:$L$167,8,FALSE)</f>
        <v>1.6515343373656309E-2</v>
      </c>
    </row>
    <row r="996" spans="1:30">
      <c r="A996" s="92" t="s">
        <v>600</v>
      </c>
      <c r="B996" s="86" t="s">
        <v>1246</v>
      </c>
      <c r="C996" s="88">
        <v>45216</v>
      </c>
      <c r="D996" s="87" t="s">
        <v>797</v>
      </c>
      <c r="E996" s="87">
        <v>4</v>
      </c>
      <c r="F996" s="87" t="s">
        <v>47</v>
      </c>
      <c r="G996" s="87" t="s">
        <v>9</v>
      </c>
      <c r="H996" s="87" t="s">
        <v>8</v>
      </c>
      <c r="I996" s="87" t="s">
        <v>71</v>
      </c>
      <c r="J996" s="87" t="s">
        <v>7</v>
      </c>
      <c r="K996" s="87" t="s">
        <v>1212</v>
      </c>
      <c r="L996" s="93">
        <v>3.38</v>
      </c>
      <c r="M996" s="87" t="s">
        <v>1446</v>
      </c>
      <c r="N996" s="93">
        <v>3.38</v>
      </c>
      <c r="O996" s="93">
        <v>1.1000000000000001</v>
      </c>
      <c r="P996" s="93"/>
      <c r="Q996" s="87" t="s">
        <v>2</v>
      </c>
      <c r="R996" s="87">
        <v>30</v>
      </c>
      <c r="S996" s="87" t="s">
        <v>1</v>
      </c>
      <c r="T996" s="87">
        <v>33</v>
      </c>
      <c r="U996" s="87" t="s">
        <v>1</v>
      </c>
      <c r="V996" s="87">
        <f>VLOOKUP(B996,'[1]Config_Svol-Sarea-DM'!$I$2:$M$190,4,FALSE)</f>
        <v>600</v>
      </c>
      <c r="W996" s="87">
        <f>VLOOKUP(B996,'[1]Config_Svol-Sarea-DM'!$I$2:$M$190,5,FALSE)</f>
        <v>7.3099999999999997E-3</v>
      </c>
      <c r="X996" s="89"/>
      <c r="Y996" s="87" t="s">
        <v>1447</v>
      </c>
      <c r="Z996" s="87">
        <f>VLOOKUP(B996,'[1]Config_Svol-Sarea-DM'!$I$2:$M$190,2,FALSE)</f>
        <v>6.3E-3</v>
      </c>
      <c r="AA996" s="87">
        <f>VLOOKUP(B996,'[1]Config_Svol-Sarea-DM'!$I$2:$M$190,3,FALSE)</f>
        <v>8.4999999999999995E-4</v>
      </c>
      <c r="AB996" s="90"/>
      <c r="AC996" s="87" t="s">
        <v>1448</v>
      </c>
      <c r="AD996" s="87">
        <f>VLOOKUP(B996,'[1]Wet|Dry-qPCR'!$E$1:$L$167,8,FALSE)</f>
        <v>3.7885874649204822E-2</v>
      </c>
    </row>
    <row r="997" spans="1:30">
      <c r="A997" s="92" t="s">
        <v>599</v>
      </c>
      <c r="B997" s="86" t="s">
        <v>1247</v>
      </c>
      <c r="C997" s="88">
        <v>45216</v>
      </c>
      <c r="D997" s="87" t="s">
        <v>797</v>
      </c>
      <c r="E997" s="87">
        <v>4</v>
      </c>
      <c r="F997" s="87" t="s">
        <v>47</v>
      </c>
      <c r="G997" s="87" t="s">
        <v>9</v>
      </c>
      <c r="H997" s="87" t="s">
        <v>8</v>
      </c>
      <c r="I997" s="87" t="s">
        <v>68</v>
      </c>
      <c r="J997" s="87" t="s">
        <v>7</v>
      </c>
      <c r="K997" s="87" t="s">
        <v>1212</v>
      </c>
      <c r="L997" s="93">
        <v>1.0900000000000001</v>
      </c>
      <c r="M997" s="87" t="s">
        <v>1446</v>
      </c>
      <c r="N997" s="93">
        <v>1.0900000000000001</v>
      </c>
      <c r="O997" s="93">
        <v>1.1000000000000001</v>
      </c>
      <c r="P997" s="93"/>
      <c r="Q997" s="87" t="s">
        <v>2</v>
      </c>
      <c r="R997" s="87">
        <v>30</v>
      </c>
      <c r="S997" s="87" t="s">
        <v>1</v>
      </c>
      <c r="T997" s="87">
        <v>33</v>
      </c>
      <c r="U997" s="87" t="s">
        <v>1</v>
      </c>
      <c r="V997" s="87">
        <f>VLOOKUP(B997,'[1]Config_Svol-Sarea-DM'!$I$2:$M$190,4,FALSE)</f>
        <v>600</v>
      </c>
      <c r="W997" s="87">
        <f>VLOOKUP(B997,'[1]Config_Svol-Sarea-DM'!$I$2:$M$190,5,FALSE)</f>
        <v>7.3099999999999997E-3</v>
      </c>
      <c r="X997" s="89"/>
      <c r="Y997" s="87" t="s">
        <v>1447</v>
      </c>
      <c r="Z997" s="87">
        <f>VLOOKUP(B997,'[1]Config_Svol-Sarea-DM'!$I$2:$M$190,2,FALSE)</f>
        <v>1.7000000000000001E-2</v>
      </c>
      <c r="AA997" s="87">
        <f>VLOOKUP(B997,'[1]Config_Svol-Sarea-DM'!$I$2:$M$190,3,FALSE)</f>
        <v>2.5000000000000001E-3</v>
      </c>
      <c r="AB997" s="90"/>
      <c r="AC997" s="87" t="s">
        <v>1448</v>
      </c>
      <c r="AD997" s="87">
        <f>VLOOKUP(B997,'[1]Wet|Dry-qPCR'!$E$1:$L$167,8,FALSE)</f>
        <v>3.2877887538952613E-2</v>
      </c>
    </row>
    <row r="998" spans="1:30">
      <c r="A998" s="92" t="s">
        <v>598</v>
      </c>
      <c r="B998" s="86" t="s">
        <v>1248</v>
      </c>
      <c r="C998" s="88">
        <v>45216</v>
      </c>
      <c r="D998" s="87" t="s">
        <v>797</v>
      </c>
      <c r="E998" s="87">
        <v>4</v>
      </c>
      <c r="F998" s="87" t="s">
        <v>47</v>
      </c>
      <c r="G998" s="87" t="s">
        <v>9</v>
      </c>
      <c r="H998" s="87" t="s">
        <v>8</v>
      </c>
      <c r="I998" s="87" t="s">
        <v>65</v>
      </c>
      <c r="J998" s="87" t="s">
        <v>7</v>
      </c>
      <c r="K998" s="87" t="s">
        <v>1212</v>
      </c>
      <c r="L998" s="93">
        <v>1.04</v>
      </c>
      <c r="M998" s="87" t="s">
        <v>1446</v>
      </c>
      <c r="N998" s="93">
        <v>1.04</v>
      </c>
      <c r="O998" s="93">
        <v>1.1000000000000001</v>
      </c>
      <c r="P998" s="93"/>
      <c r="Q998" s="87" t="s">
        <v>2</v>
      </c>
      <c r="R998" s="87">
        <v>30</v>
      </c>
      <c r="S998" s="87" t="s">
        <v>1</v>
      </c>
      <c r="T998" s="87">
        <v>33</v>
      </c>
      <c r="U998" s="87" t="s">
        <v>1</v>
      </c>
      <c r="V998" s="87">
        <f>VLOOKUP(B998,'[1]Config_Svol-Sarea-DM'!$I$2:$M$190,4,FALSE)</f>
        <v>600</v>
      </c>
      <c r="W998" s="87">
        <f>VLOOKUP(B998,'[1]Config_Svol-Sarea-DM'!$I$2:$M$190,5,FALSE)</f>
        <v>7.3099999999999997E-3</v>
      </c>
      <c r="X998" s="89"/>
      <c r="Y998" s="87" t="s">
        <v>1447</v>
      </c>
      <c r="Z998" s="87">
        <f>VLOOKUP(B998,'[1]Config_Svol-Sarea-DM'!$I$2:$M$190,2,FALSE)</f>
        <v>1.7000000000000001E-2</v>
      </c>
      <c r="AA998" s="87">
        <f>VLOOKUP(B998,'[1]Config_Svol-Sarea-DM'!$I$2:$M$190,3,FALSE)</f>
        <v>2.5999999999999999E-3</v>
      </c>
      <c r="AB998" s="90"/>
      <c r="AC998" s="87" t="s">
        <v>1448</v>
      </c>
      <c r="AD998" s="87">
        <f>VLOOKUP(B998,'[1]Wet|Dry-qPCR'!$E$1:$L$167,8,FALSE)</f>
        <v>5.120327700972864E-2</v>
      </c>
    </row>
    <row r="999" spans="1:30">
      <c r="A999" s="92" t="s">
        <v>597</v>
      </c>
      <c r="B999" s="86" t="s">
        <v>1249</v>
      </c>
      <c r="C999" s="88">
        <v>45216</v>
      </c>
      <c r="D999" s="87" t="s">
        <v>797</v>
      </c>
      <c r="E999" s="87">
        <v>4</v>
      </c>
      <c r="F999" s="87" t="s">
        <v>47</v>
      </c>
      <c r="G999" s="87" t="s">
        <v>9</v>
      </c>
      <c r="H999" s="87" t="s">
        <v>8</v>
      </c>
      <c r="I999" s="87" t="s">
        <v>62</v>
      </c>
      <c r="J999" s="87" t="s">
        <v>7</v>
      </c>
      <c r="K999" s="87" t="s">
        <v>1212</v>
      </c>
      <c r="L999" s="93">
        <v>1.48</v>
      </c>
      <c r="M999" s="87" t="s">
        <v>1446</v>
      </c>
      <c r="N999" s="93">
        <v>1.48</v>
      </c>
      <c r="O999" s="93">
        <v>1.1000000000000001</v>
      </c>
      <c r="P999" s="93"/>
      <c r="Q999" s="87" t="s">
        <v>2</v>
      </c>
      <c r="R999" s="87">
        <v>30</v>
      </c>
      <c r="S999" s="87" t="s">
        <v>1</v>
      </c>
      <c r="T999" s="87">
        <v>33</v>
      </c>
      <c r="U999" s="87" t="s">
        <v>1</v>
      </c>
      <c r="V999" s="87">
        <f>VLOOKUP(B999,'[1]Config_Svol-Sarea-DM'!$I$2:$M$190,4,FALSE)</f>
        <v>600</v>
      </c>
      <c r="W999" s="87">
        <f>VLOOKUP(B999,'[1]Config_Svol-Sarea-DM'!$I$2:$M$190,5,FALSE)</f>
        <v>7.3099999999999997E-3</v>
      </c>
      <c r="X999" s="89"/>
      <c r="Y999" s="87" t="s">
        <v>1447</v>
      </c>
      <c r="Z999" s="87">
        <f>VLOOKUP(B999,'[1]Config_Svol-Sarea-DM'!$I$2:$M$190,2,FALSE)</f>
        <v>1.0999999999999999E-2</v>
      </c>
      <c r="AA999" s="87">
        <f>VLOOKUP(B999,'[1]Config_Svol-Sarea-DM'!$I$2:$M$190,3,FALSE)</f>
        <v>1.4E-3</v>
      </c>
      <c r="AB999" s="90"/>
      <c r="AC999" s="87" t="s">
        <v>1448</v>
      </c>
      <c r="AD999" s="87">
        <f>VLOOKUP(B999,'[1]Wet|Dry-qPCR'!$E$1:$L$167,8,FALSE)</f>
        <v>6.3079160094637182E-2</v>
      </c>
    </row>
    <row r="1000" spans="1:30">
      <c r="A1000" s="92" t="s">
        <v>596</v>
      </c>
      <c r="B1000" s="86" t="s">
        <v>1250</v>
      </c>
      <c r="C1000" s="88">
        <v>45216</v>
      </c>
      <c r="D1000" s="87" t="s">
        <v>797</v>
      </c>
      <c r="E1000" s="87">
        <v>4</v>
      </c>
      <c r="F1000" s="87" t="s">
        <v>47</v>
      </c>
      <c r="G1000" s="87" t="s">
        <v>9</v>
      </c>
      <c r="H1000" s="87" t="s">
        <v>8</v>
      </c>
      <c r="I1000" s="87" t="s">
        <v>59</v>
      </c>
      <c r="J1000" s="87" t="s">
        <v>7</v>
      </c>
      <c r="K1000" s="87" t="s">
        <v>1212</v>
      </c>
      <c r="L1000" s="93">
        <v>1.0900000000000001</v>
      </c>
      <c r="M1000" s="87" t="s">
        <v>1446</v>
      </c>
      <c r="N1000" s="93">
        <v>1.0900000000000001</v>
      </c>
      <c r="O1000" s="93">
        <v>1.1000000000000001</v>
      </c>
      <c r="P1000" s="93"/>
      <c r="Q1000" s="87" t="s">
        <v>2</v>
      </c>
      <c r="R1000" s="87">
        <v>30</v>
      </c>
      <c r="S1000" s="87" t="s">
        <v>1</v>
      </c>
      <c r="T1000" s="87">
        <v>33</v>
      </c>
      <c r="U1000" s="87" t="s">
        <v>1</v>
      </c>
      <c r="V1000" s="87">
        <f>VLOOKUP(B1000,'[1]Config_Svol-Sarea-DM'!$I$2:$M$190,4,FALSE)</f>
        <v>600</v>
      </c>
      <c r="W1000" s="87">
        <f>VLOOKUP(B1000,'[1]Config_Svol-Sarea-DM'!$I$2:$M$190,5,FALSE)</f>
        <v>7.3099999999999997E-3</v>
      </c>
      <c r="X1000" s="89"/>
      <c r="Y1000" s="87" t="s">
        <v>1447</v>
      </c>
      <c r="Z1000" s="87">
        <f>VLOOKUP(B1000,'[1]Config_Svol-Sarea-DM'!$I$2:$M$190,2,FALSE)</f>
        <v>1.0999999999999999E-2</v>
      </c>
      <c r="AA1000" s="87">
        <f>VLOOKUP(B1000,'[1]Config_Svol-Sarea-DM'!$I$2:$M$190,3,FALSE)</f>
        <v>1.6999999999999999E-3</v>
      </c>
      <c r="AB1000" s="90"/>
      <c r="AC1000" s="87" t="s">
        <v>1448</v>
      </c>
      <c r="AD1000" s="87">
        <f>VLOOKUP(B1000,'[1]Wet|Dry-qPCR'!$E$1:$L$167,8,FALSE)</f>
        <v>4.2087278608133161E-2</v>
      </c>
    </row>
    <row r="1001" spans="1:30">
      <c r="A1001" s="92" t="s">
        <v>595</v>
      </c>
      <c r="B1001" s="86" t="s">
        <v>1251</v>
      </c>
      <c r="C1001" s="88">
        <v>45216</v>
      </c>
      <c r="D1001" s="87" t="s">
        <v>797</v>
      </c>
      <c r="E1001" s="87">
        <v>4</v>
      </c>
      <c r="F1001" s="87" t="s">
        <v>47</v>
      </c>
      <c r="G1001" s="87" t="s">
        <v>9</v>
      </c>
      <c r="H1001" s="87" t="s">
        <v>8</v>
      </c>
      <c r="I1001" s="87" t="s">
        <v>56</v>
      </c>
      <c r="J1001" s="87" t="s">
        <v>7</v>
      </c>
      <c r="K1001" s="87" t="s">
        <v>1212</v>
      </c>
      <c r="L1001" s="93">
        <v>2.57</v>
      </c>
      <c r="M1001" s="87" t="s">
        <v>1446</v>
      </c>
      <c r="N1001" s="93">
        <v>2.57</v>
      </c>
      <c r="O1001" s="93">
        <v>1.1000000000000001</v>
      </c>
      <c r="P1001" s="93"/>
      <c r="Q1001" s="87" t="s">
        <v>2</v>
      </c>
      <c r="R1001" s="87">
        <v>30</v>
      </c>
      <c r="S1001" s="87" t="s">
        <v>1</v>
      </c>
      <c r="T1001" s="87">
        <v>33</v>
      </c>
      <c r="U1001" s="87" t="s">
        <v>1</v>
      </c>
      <c r="V1001" s="87">
        <f>VLOOKUP(B1001,'[1]Config_Svol-Sarea-DM'!$I$2:$M$190,4,FALSE)</f>
        <v>600</v>
      </c>
      <c r="W1001" s="87">
        <f>VLOOKUP(B1001,'[1]Config_Svol-Sarea-DM'!$I$2:$M$190,5,FALSE)</f>
        <v>7.3099999999999997E-3</v>
      </c>
      <c r="X1001" s="89"/>
      <c r="Y1001" s="87" t="s">
        <v>1447</v>
      </c>
      <c r="Z1001" s="87">
        <f>VLOOKUP(B1001,'[1]Config_Svol-Sarea-DM'!$I$2:$M$190,2,FALSE)</f>
        <v>1.0999999999999999E-2</v>
      </c>
      <c r="AA1001" s="87">
        <f>VLOOKUP(B1001,'[1]Config_Svol-Sarea-DM'!$I$2:$M$190,3,FALSE)</f>
        <v>1.6000000000000001E-3</v>
      </c>
      <c r="AB1001" s="90"/>
      <c r="AC1001" s="87" t="s">
        <v>1448</v>
      </c>
      <c r="AD1001" s="87">
        <f>VLOOKUP(B1001,'[1]Wet|Dry-qPCR'!$E$1:$L$167,8,FALSE)</f>
        <v>4.3841924146123423E-2</v>
      </c>
    </row>
    <row r="1002" spans="1:30">
      <c r="A1002" s="92" t="s">
        <v>594</v>
      </c>
      <c r="B1002" s="86" t="s">
        <v>1252</v>
      </c>
      <c r="C1002" s="88">
        <v>45216</v>
      </c>
      <c r="D1002" s="87" t="s">
        <v>797</v>
      </c>
      <c r="E1002" s="87">
        <v>4</v>
      </c>
      <c r="F1002" s="87" t="s">
        <v>47</v>
      </c>
      <c r="G1002" s="87" t="s">
        <v>9</v>
      </c>
      <c r="H1002" s="87" t="s">
        <v>8</v>
      </c>
      <c r="I1002" s="87" t="s">
        <v>53</v>
      </c>
      <c r="J1002" s="87" t="s">
        <v>7</v>
      </c>
      <c r="K1002" s="87" t="s">
        <v>1212</v>
      </c>
      <c r="L1002" s="93">
        <v>1.7</v>
      </c>
      <c r="M1002" s="87" t="s">
        <v>1446</v>
      </c>
      <c r="N1002" s="93">
        <v>1.7</v>
      </c>
      <c r="O1002" s="93">
        <v>1.1000000000000001</v>
      </c>
      <c r="P1002" s="93"/>
      <c r="Q1002" s="87" t="s">
        <v>2</v>
      </c>
      <c r="R1002" s="87">
        <v>30</v>
      </c>
      <c r="S1002" s="87" t="s">
        <v>1</v>
      </c>
      <c r="T1002" s="87">
        <v>33</v>
      </c>
      <c r="U1002" s="87" t="s">
        <v>1</v>
      </c>
      <c r="V1002" s="87">
        <f>VLOOKUP(B1002,'[1]Config_Svol-Sarea-DM'!$I$2:$M$190,4,FALSE)</f>
        <v>600</v>
      </c>
      <c r="W1002" s="87">
        <f>VLOOKUP(B1002,'[1]Config_Svol-Sarea-DM'!$I$2:$M$190,5,FALSE)</f>
        <v>7.3099999999999997E-3</v>
      </c>
      <c r="X1002" s="89"/>
      <c r="Y1002" s="87" t="s">
        <v>1447</v>
      </c>
      <c r="Z1002" s="87">
        <f>VLOOKUP(B1002,'[1]Config_Svol-Sarea-DM'!$I$2:$M$190,2,FALSE)</f>
        <v>1.2999999999999999E-2</v>
      </c>
      <c r="AA1002" s="87">
        <f>VLOOKUP(B1002,'[1]Config_Svol-Sarea-DM'!$I$2:$M$190,3,FALSE)</f>
        <v>2E-3</v>
      </c>
      <c r="AB1002" s="90"/>
      <c r="AC1002" s="87" t="s">
        <v>1448</v>
      </c>
      <c r="AD1002" s="87">
        <f>VLOOKUP(B1002,'[1]Wet|Dry-qPCR'!$E$1:$L$167,8,FALSE)</f>
        <v>4.3904539927036891E-2</v>
      </c>
    </row>
    <row r="1003" spans="1:30">
      <c r="A1003" s="92" t="s">
        <v>593</v>
      </c>
      <c r="B1003" s="86" t="s">
        <v>1253</v>
      </c>
      <c r="C1003" s="88">
        <v>45216</v>
      </c>
      <c r="D1003" s="87" t="s">
        <v>797</v>
      </c>
      <c r="E1003" s="87">
        <v>4</v>
      </c>
      <c r="F1003" s="87" t="s">
        <v>47</v>
      </c>
      <c r="G1003" s="87" t="s">
        <v>9</v>
      </c>
      <c r="H1003" s="87" t="s">
        <v>8</v>
      </c>
      <c r="I1003" s="87" t="s">
        <v>50</v>
      </c>
      <c r="J1003" s="87" t="s">
        <v>7</v>
      </c>
      <c r="K1003" s="87" t="s">
        <v>1212</v>
      </c>
      <c r="L1003" s="93">
        <v>1.54</v>
      </c>
      <c r="M1003" s="87" t="s">
        <v>1446</v>
      </c>
      <c r="N1003" s="93">
        <v>1.54</v>
      </c>
      <c r="O1003" s="93">
        <v>1.1000000000000001</v>
      </c>
      <c r="P1003" s="93"/>
      <c r="Q1003" s="87" t="s">
        <v>2</v>
      </c>
      <c r="R1003" s="87">
        <v>30</v>
      </c>
      <c r="S1003" s="87" t="s">
        <v>1</v>
      </c>
      <c r="T1003" s="87">
        <v>33</v>
      </c>
      <c r="U1003" s="87" t="s">
        <v>1</v>
      </c>
      <c r="V1003" s="87">
        <f>VLOOKUP(B1003,'[1]Config_Svol-Sarea-DM'!$I$2:$M$190,4,FALSE)</f>
        <v>600</v>
      </c>
      <c r="W1003" s="87">
        <f>VLOOKUP(B1003,'[1]Config_Svol-Sarea-DM'!$I$2:$M$190,5,FALSE)</f>
        <v>7.3099999999999997E-3</v>
      </c>
      <c r="X1003" s="89"/>
      <c r="Y1003" s="87" t="s">
        <v>1447</v>
      </c>
      <c r="Z1003" s="87">
        <f>VLOOKUP(B1003,'[1]Config_Svol-Sarea-DM'!$I$2:$M$190,2,FALSE)</f>
        <v>2.5000000000000001E-2</v>
      </c>
      <c r="AA1003" s="87">
        <f>VLOOKUP(B1003,'[1]Config_Svol-Sarea-DM'!$I$2:$M$190,3,FALSE)</f>
        <v>3.3999999999999998E-3</v>
      </c>
      <c r="AB1003" s="90"/>
      <c r="AC1003" s="87" t="s">
        <v>1448</v>
      </c>
      <c r="AD1003" s="87">
        <f>VLOOKUP(B1003,'[1]Wet|Dry-qPCR'!$E$1:$L$167,8,FALSE)</f>
        <v>4.1146420752338653E-2</v>
      </c>
    </row>
    <row r="1004" spans="1:30">
      <c r="A1004" s="92" t="s">
        <v>592</v>
      </c>
      <c r="B1004" s="86" t="s">
        <v>1254</v>
      </c>
      <c r="C1004" s="88">
        <v>45216</v>
      </c>
      <c r="D1004" s="87" t="s">
        <v>797</v>
      </c>
      <c r="E1004" s="87">
        <v>4</v>
      </c>
      <c r="F1004" s="87" t="s">
        <v>47</v>
      </c>
      <c r="G1004" s="87" t="s">
        <v>9</v>
      </c>
      <c r="H1004" s="87" t="s">
        <v>8</v>
      </c>
      <c r="I1004" s="87" t="s">
        <v>46</v>
      </c>
      <c r="J1004" s="87" t="s">
        <v>7</v>
      </c>
      <c r="K1004" s="87" t="s">
        <v>1212</v>
      </c>
      <c r="L1004" s="93">
        <v>4.18</v>
      </c>
      <c r="M1004" s="87" t="s">
        <v>1446</v>
      </c>
      <c r="N1004" s="93">
        <v>4.18</v>
      </c>
      <c r="O1004" s="93">
        <v>1.1000000000000001</v>
      </c>
      <c r="P1004" s="93"/>
      <c r="Q1004" s="87" t="s">
        <v>2</v>
      </c>
      <c r="R1004" s="87">
        <v>30</v>
      </c>
      <c r="S1004" s="87" t="s">
        <v>1</v>
      </c>
      <c r="T1004" s="87">
        <v>33</v>
      </c>
      <c r="U1004" s="87" t="s">
        <v>1</v>
      </c>
      <c r="V1004" s="87">
        <f>VLOOKUP(B1004,'[1]Config_Svol-Sarea-DM'!$I$2:$M$190,4,FALSE)</f>
        <v>600</v>
      </c>
      <c r="W1004" s="87">
        <f>VLOOKUP(B1004,'[1]Config_Svol-Sarea-DM'!$I$2:$M$190,5,FALSE)</f>
        <v>9.7466666666666674E-3</v>
      </c>
      <c r="X1004" s="89"/>
      <c r="Y1004" s="87" t="s">
        <v>1447</v>
      </c>
      <c r="Z1004" s="87">
        <f>VLOOKUP(B1004,'[1]Config_Svol-Sarea-DM'!$I$2:$M$190,2,FALSE)</f>
        <v>1.7999999999999999E-2</v>
      </c>
      <c r="AA1004" s="87">
        <f>VLOOKUP(B1004,'[1]Config_Svol-Sarea-DM'!$I$2:$M$190,3,FALSE)</f>
        <v>2.3E-3</v>
      </c>
      <c r="AB1004" s="90"/>
      <c r="AC1004" s="87" t="s">
        <v>1448</v>
      </c>
      <c r="AD1004" s="87">
        <f>VLOOKUP(B1004,'[1]Wet|Dry-qPCR'!$E$1:$L$167,8,FALSE)</f>
        <v>1.3639219841553418E-2</v>
      </c>
    </row>
    <row r="1005" spans="1:30">
      <c r="A1005" s="92" t="s">
        <v>591</v>
      </c>
      <c r="B1005" s="86" t="s">
        <v>1261</v>
      </c>
      <c r="C1005" s="88">
        <v>45217</v>
      </c>
      <c r="D1005" s="87" t="s">
        <v>797</v>
      </c>
      <c r="E1005" s="87">
        <v>4</v>
      </c>
      <c r="F1005" s="87" t="s">
        <v>20</v>
      </c>
      <c r="G1005" s="87" t="s">
        <v>9</v>
      </c>
      <c r="H1005" s="87" t="s">
        <v>764</v>
      </c>
      <c r="I1005" s="87" t="s">
        <v>18</v>
      </c>
      <c r="J1005" s="87" t="s">
        <v>7</v>
      </c>
      <c r="K1005" s="87" t="s">
        <v>1212</v>
      </c>
      <c r="L1005" s="93">
        <v>0.48</v>
      </c>
      <c r="M1005" s="87" t="s">
        <v>1446</v>
      </c>
      <c r="N1005" s="93">
        <v>0.48</v>
      </c>
      <c r="O1005" s="93">
        <v>1.1000000000000001</v>
      </c>
      <c r="P1005" s="93"/>
      <c r="Q1005" s="87" t="s">
        <v>2</v>
      </c>
      <c r="R1005" s="87">
        <v>30</v>
      </c>
      <c r="S1005" s="87" t="s">
        <v>1</v>
      </c>
      <c r="T1005" s="87">
        <v>33</v>
      </c>
      <c r="U1005" s="87" t="s">
        <v>1</v>
      </c>
      <c r="V1005" s="87">
        <f>VLOOKUP(B1005,'[1]Config_Svol-Sarea-DM'!$I$2:$M$190,4,FALSE)</f>
        <v>500</v>
      </c>
      <c r="W1005" s="87">
        <f>VLOOKUP(B1005,'[1]Config_Svol-Sarea-DM'!$I$2:$M$190,5,FALSE)</f>
        <v>9.2899999999999996E-2</v>
      </c>
      <c r="X1005" s="89"/>
      <c r="Y1005" s="87" t="s">
        <v>1447</v>
      </c>
      <c r="Z1005" s="87">
        <f>VLOOKUP(B1005,'[1]Config_Svol-Sarea-DM'!$I$2:$M$190,2,FALSE)</f>
        <v>1.2849999999999999E-3</v>
      </c>
      <c r="AA1005" s="87">
        <f>VLOOKUP(B1005,'[1]Config_Svol-Sarea-DM'!$I$2:$M$190,3,FALSE)</f>
        <v>1.9999999999999998E-4</v>
      </c>
      <c r="AB1005" s="90"/>
      <c r="AC1005" s="87" t="s">
        <v>1448</v>
      </c>
      <c r="AD1005" s="87">
        <f>VLOOKUP(B1005,'[1]Wet|Dry-qPCR'!$E$1:$L$167,8,FALSE)</f>
        <v>1.348272172216277E-2</v>
      </c>
    </row>
    <row r="1006" spans="1:30">
      <c r="A1006" s="92" t="s">
        <v>590</v>
      </c>
      <c r="B1006" s="86" t="s">
        <v>1263</v>
      </c>
      <c r="C1006" s="88">
        <v>45217</v>
      </c>
      <c r="D1006" s="87" t="s">
        <v>797</v>
      </c>
      <c r="E1006" s="87">
        <v>4</v>
      </c>
      <c r="F1006" s="87" t="s">
        <v>24</v>
      </c>
      <c r="G1006" s="87" t="s">
        <v>23</v>
      </c>
      <c r="H1006" s="87" t="s">
        <v>764</v>
      </c>
      <c r="I1006" s="87" t="s">
        <v>27</v>
      </c>
      <c r="J1006" s="87" t="s">
        <v>7</v>
      </c>
      <c r="K1006" s="87" t="s">
        <v>1212</v>
      </c>
      <c r="L1006" s="93">
        <v>0.22</v>
      </c>
      <c r="M1006" s="87" t="s">
        <v>1446</v>
      </c>
      <c r="N1006" s="93">
        <v>0.22</v>
      </c>
      <c r="O1006" s="93">
        <v>1.1000000000000001</v>
      </c>
      <c r="P1006" s="93"/>
      <c r="Q1006" s="87" t="s">
        <v>2</v>
      </c>
      <c r="R1006" s="87">
        <v>30</v>
      </c>
      <c r="S1006" s="87" t="s">
        <v>1</v>
      </c>
      <c r="T1006" s="87">
        <v>33</v>
      </c>
      <c r="U1006" s="87" t="s">
        <v>1</v>
      </c>
      <c r="V1006" s="87"/>
      <c r="W1006" s="87"/>
      <c r="X1006" s="87"/>
      <c r="Y1006" s="87"/>
      <c r="AA1006" s="87"/>
      <c r="AB1006" s="87"/>
      <c r="AC1006" s="87"/>
      <c r="AD1006" s="87">
        <f>VLOOKUP(B1006,'[1]Wet|Dry-qPCR'!$E$1:$L$167,8,FALSE)</f>
        <v>5.1317578836630544E-4</v>
      </c>
    </row>
    <row r="1007" spans="1:30">
      <c r="A1007" s="92" t="s">
        <v>589</v>
      </c>
      <c r="B1007" s="86" t="s">
        <v>1262</v>
      </c>
      <c r="C1007" s="88">
        <v>45217</v>
      </c>
      <c r="D1007" s="87" t="s">
        <v>797</v>
      </c>
      <c r="E1007" s="87">
        <v>4</v>
      </c>
      <c r="F1007" s="87" t="s">
        <v>24</v>
      </c>
      <c r="G1007" s="87" t="s">
        <v>23</v>
      </c>
      <c r="H1007" s="87" t="s">
        <v>764</v>
      </c>
      <c r="I1007" s="87" t="s">
        <v>18</v>
      </c>
      <c r="J1007" s="87" t="s">
        <v>7</v>
      </c>
      <c r="K1007" s="87" t="s">
        <v>1212</v>
      </c>
      <c r="L1007" s="93">
        <v>0.23</v>
      </c>
      <c r="M1007" s="87" t="s">
        <v>1446</v>
      </c>
      <c r="N1007" s="93">
        <v>0.23</v>
      </c>
      <c r="O1007" s="93">
        <v>1.1000000000000001</v>
      </c>
      <c r="P1007" s="93"/>
      <c r="Q1007" s="87" t="s">
        <v>2</v>
      </c>
      <c r="R1007" s="87">
        <v>30</v>
      </c>
      <c r="S1007" s="87" t="s">
        <v>1</v>
      </c>
      <c r="T1007" s="87">
        <v>33</v>
      </c>
      <c r="U1007" s="87" t="s">
        <v>1</v>
      </c>
      <c r="V1007" s="87"/>
      <c r="W1007" s="87"/>
      <c r="X1007" s="87"/>
      <c r="Y1007" s="87"/>
      <c r="AA1007" s="87"/>
      <c r="AB1007" s="87"/>
      <c r="AC1007" s="87"/>
      <c r="AD1007" s="87">
        <f>VLOOKUP(B1007,'[1]Wet|Dry-qPCR'!$E$1:$L$167,8,FALSE)</f>
        <v>3.3760482085163318E-3</v>
      </c>
    </row>
    <row r="1008" spans="1:30">
      <c r="A1008" s="92" t="s">
        <v>588</v>
      </c>
      <c r="B1008" s="86" t="s">
        <v>1264</v>
      </c>
      <c r="C1008" s="88">
        <v>45217</v>
      </c>
      <c r="D1008" s="87" t="s">
        <v>797</v>
      </c>
      <c r="E1008" s="87">
        <v>4</v>
      </c>
      <c r="F1008" s="87" t="s">
        <v>47</v>
      </c>
      <c r="G1008" s="87" t="s">
        <v>9</v>
      </c>
      <c r="H1008" s="87" t="s">
        <v>8</v>
      </c>
      <c r="I1008" s="87" t="s">
        <v>119</v>
      </c>
      <c r="J1008" s="87" t="s">
        <v>7</v>
      </c>
      <c r="K1008" s="87" t="s">
        <v>1212</v>
      </c>
      <c r="L1008" s="93">
        <v>23.8</v>
      </c>
      <c r="M1008" s="87" t="s">
        <v>1446</v>
      </c>
      <c r="N1008" s="93">
        <v>23.8</v>
      </c>
      <c r="O1008" s="93">
        <v>11</v>
      </c>
      <c r="P1008" s="93"/>
      <c r="Q1008" s="87" t="s">
        <v>2</v>
      </c>
      <c r="R1008" s="87">
        <v>30</v>
      </c>
      <c r="S1008" s="87" t="s">
        <v>1</v>
      </c>
      <c r="T1008" s="87">
        <v>33</v>
      </c>
      <c r="U1008" s="87" t="s">
        <v>1</v>
      </c>
      <c r="V1008" s="87">
        <f>VLOOKUP(B1008,'[1]Config_Svol-Sarea-DM'!$I$2:$M$190,4,FALSE)</f>
        <v>500</v>
      </c>
      <c r="W1008" s="87">
        <f>VLOOKUP(B1008,'[1]Config_Svol-Sarea-DM'!$I$2:$M$190,5,FALSE)</f>
        <v>1.426E-2</v>
      </c>
      <c r="X1008" s="89"/>
      <c r="Y1008" s="87" t="s">
        <v>1447</v>
      </c>
      <c r="Z1008" s="87" t="e">
        <f>VLOOKUP(B1008,'[1]Config_Svol-Sarea-DM'!$I$2:$M$190,2,FALSE)</f>
        <v>#REF!</v>
      </c>
      <c r="AA1008" s="87" t="e">
        <f>VLOOKUP(B1008,'[1]Config_Svol-Sarea-DM'!$I$2:$M$190,3,FALSE)</f>
        <v>#REF!</v>
      </c>
      <c r="AB1008" s="90"/>
      <c r="AC1008" s="87" t="s">
        <v>1448</v>
      </c>
      <c r="AD1008" s="87">
        <f>VLOOKUP(B1008,'[1]Wet|Dry-qPCR'!$E$1:$L$167,8,FALSE)</f>
        <v>3.0551761461742634E-2</v>
      </c>
    </row>
    <row r="1009" spans="1:30">
      <c r="A1009" s="86" t="s">
        <v>725</v>
      </c>
      <c r="B1009" s="86" t="s">
        <v>1460</v>
      </c>
      <c r="C1009" s="88">
        <v>45187</v>
      </c>
      <c r="D1009" s="87" t="s">
        <v>260</v>
      </c>
      <c r="E1009" s="87">
        <v>2</v>
      </c>
      <c r="F1009" s="87" t="s">
        <v>10</v>
      </c>
      <c r="G1009" s="87" t="s">
        <v>23</v>
      </c>
      <c r="H1009" s="87" t="s">
        <v>8</v>
      </c>
      <c r="I1009" s="87" t="s">
        <v>8</v>
      </c>
      <c r="J1009" s="87" t="s">
        <v>7</v>
      </c>
      <c r="K1009" s="87" t="s">
        <v>1212</v>
      </c>
      <c r="L1009" s="89">
        <v>0</v>
      </c>
      <c r="M1009" s="87" t="s">
        <v>1446</v>
      </c>
      <c r="N1009" s="87" t="s">
        <v>522</v>
      </c>
      <c r="O1009" s="87">
        <v>1.1000000000000001</v>
      </c>
      <c r="Q1009" s="87" t="s">
        <v>2</v>
      </c>
      <c r="R1009" s="87">
        <v>30</v>
      </c>
      <c r="S1009" s="87" t="s">
        <v>1</v>
      </c>
      <c r="T1009" s="87">
        <v>33</v>
      </c>
      <c r="U1009" s="87" t="s">
        <v>1</v>
      </c>
      <c r="V1009" s="87"/>
      <c r="W1009" s="87"/>
      <c r="X1009" s="87"/>
      <c r="Y1009" s="87"/>
      <c r="AA1009" s="87"/>
      <c r="AB1009" s="87"/>
      <c r="AC1009" s="87"/>
      <c r="AD1009" s="87"/>
    </row>
    <row r="1010" spans="1:30">
      <c r="A1010" s="86" t="s">
        <v>719</v>
      </c>
      <c r="B1010" s="86" t="s">
        <v>1461</v>
      </c>
      <c r="C1010" s="88">
        <v>45187</v>
      </c>
      <c r="D1010" s="87" t="s">
        <v>260</v>
      </c>
      <c r="E1010" s="87">
        <v>2</v>
      </c>
      <c r="F1010" s="87" t="s">
        <v>10</v>
      </c>
      <c r="G1010" s="87" t="s">
        <v>23</v>
      </c>
      <c r="H1010" s="87" t="s">
        <v>8</v>
      </c>
      <c r="I1010" s="87" t="s">
        <v>8</v>
      </c>
      <c r="J1010" s="87" t="s">
        <v>81</v>
      </c>
      <c r="K1010" s="87" t="s">
        <v>1212</v>
      </c>
      <c r="L1010" s="89">
        <v>0</v>
      </c>
      <c r="M1010" s="87" t="s">
        <v>1446</v>
      </c>
      <c r="N1010" s="87" t="s">
        <v>522</v>
      </c>
      <c r="O1010" s="87">
        <v>1.1000000000000001</v>
      </c>
      <c r="P1010" s="91">
        <v>0</v>
      </c>
      <c r="Q1010" s="87" t="s">
        <v>2</v>
      </c>
      <c r="R1010" s="87">
        <v>30</v>
      </c>
      <c r="S1010" s="87" t="s">
        <v>1</v>
      </c>
      <c r="T1010" s="87">
        <v>33</v>
      </c>
      <c r="U1010" s="87" t="s">
        <v>1</v>
      </c>
      <c r="V1010" s="87"/>
      <c r="W1010" s="87"/>
      <c r="X1010" s="87"/>
      <c r="Y1010" s="87"/>
      <c r="AA1010" s="87"/>
      <c r="AB1010" s="87"/>
      <c r="AC1010" s="87"/>
      <c r="AD1010" s="87"/>
    </row>
    <row r="1011" spans="1:30">
      <c r="A1011" s="86" t="s">
        <v>724</v>
      </c>
      <c r="B1011" s="86" t="s">
        <v>1216</v>
      </c>
      <c r="C1011" s="88">
        <v>45187</v>
      </c>
      <c r="D1011" s="87" t="s">
        <v>260</v>
      </c>
      <c r="E1011" s="87">
        <v>2</v>
      </c>
      <c r="F1011" s="87" t="s">
        <v>47</v>
      </c>
      <c r="G1011" s="87" t="s">
        <v>9</v>
      </c>
      <c r="H1011" s="87" t="s">
        <v>8</v>
      </c>
      <c r="I1011" s="87" t="s">
        <v>8</v>
      </c>
      <c r="J1011" s="87" t="s">
        <v>7</v>
      </c>
      <c r="K1011" s="87" t="s">
        <v>1212</v>
      </c>
      <c r="L1011" s="89">
        <v>0</v>
      </c>
      <c r="M1011" s="87" t="s">
        <v>1446</v>
      </c>
      <c r="N1011" s="87" t="s">
        <v>522</v>
      </c>
      <c r="O1011" s="87">
        <v>1.1000000000000001</v>
      </c>
      <c r="Q1011" s="87" t="s">
        <v>2</v>
      </c>
      <c r="R1011" s="87">
        <v>30</v>
      </c>
      <c r="S1011" s="87" t="s">
        <v>1</v>
      </c>
      <c r="T1011" s="87">
        <v>33</v>
      </c>
      <c r="U1011" s="87" t="s">
        <v>1</v>
      </c>
      <c r="V1011" s="87">
        <f>VLOOKUP(B1011,'[1]Config_Svol-Sarea-DM'!$I$2:$M$190,4,FALSE)</f>
        <v>2000</v>
      </c>
      <c r="W1011" s="87">
        <f>VLOOKUP(B1011,'[1]Config_Svol-Sarea-DM'!$I$2:$M$190,5,FALSE)</f>
        <v>1.4630000000000001E-2</v>
      </c>
      <c r="X1011" s="89"/>
      <c r="Y1011" s="87" t="s">
        <v>1447</v>
      </c>
      <c r="Z1011" s="87">
        <f>VLOOKUP(B1011,'[1]Config_Svol-Sarea-DM'!$I$2:$M$190,2,FALSE)</f>
        <v>0.19</v>
      </c>
      <c r="AA1011" s="87">
        <f>VLOOKUP(B1011,'[1]Config_Svol-Sarea-DM'!$I$2:$M$190,3,FALSE)</f>
        <v>4.1000000000000002E-2</v>
      </c>
      <c r="AB1011" s="90"/>
      <c r="AC1011" s="87" t="s">
        <v>1448</v>
      </c>
      <c r="AD1011" s="87">
        <f>VLOOKUP(B1011,'[1]Wet|Dry-qPCR'!$E$1:$L$167,8,FALSE)</f>
        <v>4.7880431188413479E-3</v>
      </c>
    </row>
    <row r="1012" spans="1:30">
      <c r="A1012" s="86" t="s">
        <v>718</v>
      </c>
      <c r="B1012" s="86" t="s">
        <v>1220</v>
      </c>
      <c r="C1012" s="88">
        <v>45187</v>
      </c>
      <c r="D1012" s="87" t="s">
        <v>260</v>
      </c>
      <c r="E1012" s="87">
        <v>2</v>
      </c>
      <c r="F1012" s="87" t="s">
        <v>47</v>
      </c>
      <c r="G1012" s="87" t="s">
        <v>9</v>
      </c>
      <c r="H1012" s="87" t="s">
        <v>8</v>
      </c>
      <c r="I1012" s="87" t="s">
        <v>8</v>
      </c>
      <c r="J1012" s="87" t="s">
        <v>81</v>
      </c>
      <c r="K1012" s="87" t="s">
        <v>1212</v>
      </c>
      <c r="L1012" s="89">
        <v>0.16</v>
      </c>
      <c r="M1012" s="87" t="s">
        <v>1446</v>
      </c>
      <c r="N1012" s="89">
        <v>0.16</v>
      </c>
      <c r="O1012" s="87">
        <v>1.1000000000000001</v>
      </c>
      <c r="P1012" s="91">
        <f>IF(J1012="DUP",(ABS(L1012-L1010)/AVERAGE(L1012,L1010)*100),"")</f>
        <v>200</v>
      </c>
      <c r="Q1012" s="87" t="s">
        <v>2</v>
      </c>
      <c r="R1012" s="87">
        <v>30</v>
      </c>
      <c r="S1012" s="87" t="s">
        <v>1</v>
      </c>
      <c r="T1012" s="87">
        <v>33</v>
      </c>
      <c r="U1012" s="87" t="s">
        <v>1</v>
      </c>
      <c r="V1012" s="87">
        <f>VLOOKUP(B1012,'[1]Config_Svol-Sarea-DM'!$I$2:$M$190,4,FALSE)</f>
        <v>2000</v>
      </c>
      <c r="W1012" s="87">
        <f>VLOOKUP(B1012,'[1]Config_Svol-Sarea-DM'!$I$2:$M$190,5,FALSE)</f>
        <v>1.4630000000000001E-2</v>
      </c>
      <c r="X1012" s="89"/>
      <c r="Y1012" s="87" t="s">
        <v>1447</v>
      </c>
      <c r="Z1012" s="87">
        <f>VLOOKUP(B1012,'[1]Config_Svol-Sarea-DM'!$I$2:$M$190,2,FALSE)</f>
        <v>3.9E-2</v>
      </c>
      <c r="AA1012" s="87">
        <f>VLOOKUP(B1012,'[1]Config_Svol-Sarea-DM'!$I$2:$M$190,3,FALSE)</f>
        <v>1.2E-2</v>
      </c>
      <c r="AB1012" s="90"/>
      <c r="AC1012" s="87" t="s">
        <v>1448</v>
      </c>
      <c r="AD1012" s="87">
        <f>VLOOKUP(B1012,'[1]Wet|Dry-qPCR'!$E$1:$L$167,8,FALSE)</f>
        <v>2.4642430709041025E-3</v>
      </c>
    </row>
    <row r="1013" spans="1:30">
      <c r="A1013" s="86" t="s">
        <v>723</v>
      </c>
      <c r="B1013" s="86" t="s">
        <v>1241</v>
      </c>
      <c r="C1013" s="88">
        <v>45187</v>
      </c>
      <c r="D1013" s="87" t="s">
        <v>260</v>
      </c>
      <c r="E1013" s="87">
        <v>2</v>
      </c>
      <c r="F1013" s="87" t="s">
        <v>24</v>
      </c>
      <c r="G1013" s="87" t="s">
        <v>23</v>
      </c>
      <c r="H1013" s="87" t="s">
        <v>19</v>
      </c>
      <c r="I1013" s="87" t="s">
        <v>8</v>
      </c>
      <c r="J1013" s="87" t="s">
        <v>7</v>
      </c>
      <c r="K1013" s="87" t="s">
        <v>1212</v>
      </c>
      <c r="L1013" s="89">
        <v>0</v>
      </c>
      <c r="M1013" s="87" t="s">
        <v>1446</v>
      </c>
      <c r="N1013" s="87" t="s">
        <v>522</v>
      </c>
      <c r="O1013" s="87">
        <v>1.1000000000000001</v>
      </c>
      <c r="Q1013" s="87" t="s">
        <v>2</v>
      </c>
      <c r="R1013" s="87">
        <v>30</v>
      </c>
      <c r="S1013" s="87" t="s">
        <v>1</v>
      </c>
      <c r="T1013" s="87">
        <v>33</v>
      </c>
      <c r="U1013" s="87" t="s">
        <v>1</v>
      </c>
      <c r="V1013" s="87"/>
      <c r="W1013" s="87"/>
      <c r="X1013" s="87"/>
      <c r="Y1013" s="87"/>
      <c r="AA1013" s="87"/>
      <c r="AB1013" s="87"/>
      <c r="AC1013" s="87"/>
      <c r="AD1013" s="87">
        <f>VLOOKUP(B1013,'[1]Wet|Dry-qPCR'!$E$1:$L$167,8,FALSE)</f>
        <v>4.4651250235006886E-4</v>
      </c>
    </row>
    <row r="1014" spans="1:30">
      <c r="A1014" s="86" t="s">
        <v>722</v>
      </c>
      <c r="B1014" s="86" t="s">
        <v>1217</v>
      </c>
      <c r="C1014" s="88">
        <v>45187</v>
      </c>
      <c r="D1014" s="87" t="s">
        <v>260</v>
      </c>
      <c r="E1014" s="87">
        <v>2</v>
      </c>
      <c r="F1014" s="87" t="s">
        <v>20</v>
      </c>
      <c r="G1014" s="87" t="s">
        <v>9</v>
      </c>
      <c r="H1014" s="87" t="s">
        <v>19</v>
      </c>
      <c r="I1014" s="87" t="s">
        <v>8</v>
      </c>
      <c r="J1014" s="87" t="s">
        <v>7</v>
      </c>
      <c r="K1014" s="87" t="s">
        <v>1212</v>
      </c>
      <c r="L1014" s="89">
        <v>0.24</v>
      </c>
      <c r="M1014" s="87" t="s">
        <v>1446</v>
      </c>
      <c r="N1014" s="89">
        <v>0.24</v>
      </c>
      <c r="O1014" s="87">
        <v>1.1000000000000001</v>
      </c>
      <c r="Q1014" s="87" t="s">
        <v>2</v>
      </c>
      <c r="R1014" s="87">
        <v>30</v>
      </c>
      <c r="S1014" s="87" t="s">
        <v>1</v>
      </c>
      <c r="T1014" s="87">
        <v>33</v>
      </c>
      <c r="U1014" s="87" t="s">
        <v>1</v>
      </c>
      <c r="V1014" s="87">
        <f>VLOOKUP(B1014,'[1]Config_Svol-Sarea-DM'!$I$2:$M$190,4,FALSE)</f>
        <v>800</v>
      </c>
      <c r="W1014" s="87">
        <f>VLOOKUP(B1014,'[1]Config_Svol-Sarea-DM'!$I$2:$M$190,5,FALSE)</f>
        <v>8.5999999999999993E-2</v>
      </c>
      <c r="X1014" s="89"/>
      <c r="Y1014" s="87" t="s">
        <v>1447</v>
      </c>
      <c r="Z1014" s="87">
        <f>VLOOKUP(B1014,'[1]Config_Svol-Sarea-DM'!$I$2:$M$190,2,FALSE)</f>
        <v>2.5000000000000001E-2</v>
      </c>
      <c r="AA1014" s="87">
        <f>VLOOKUP(B1014,'[1]Config_Svol-Sarea-DM'!$I$2:$M$190,3,FALSE)</f>
        <v>5.4000000000000003E-3</v>
      </c>
      <c r="AB1014" s="90"/>
      <c r="AC1014" s="87" t="s">
        <v>1448</v>
      </c>
      <c r="AD1014" s="87">
        <f>VLOOKUP(B1014,'[1]Wet|Dry-qPCR'!$E$1:$L$167,8,FALSE)</f>
        <v>1.3461757665564761E-2</v>
      </c>
    </row>
    <row r="1015" spans="1:30">
      <c r="A1015" s="86" t="s">
        <v>721</v>
      </c>
      <c r="B1015" s="86" t="s">
        <v>1462</v>
      </c>
      <c r="C1015" s="88">
        <v>45187</v>
      </c>
      <c r="D1015" s="87" t="s">
        <v>260</v>
      </c>
      <c r="E1015" s="87">
        <v>2</v>
      </c>
      <c r="F1015" s="87" t="s">
        <v>24</v>
      </c>
      <c r="G1015" s="87" t="s">
        <v>23</v>
      </c>
      <c r="H1015" s="87" t="s">
        <v>37</v>
      </c>
      <c r="I1015" s="87" t="s">
        <v>8</v>
      </c>
      <c r="J1015" s="87" t="s">
        <v>7</v>
      </c>
      <c r="K1015" s="87" t="s">
        <v>1212</v>
      </c>
      <c r="L1015" s="89">
        <v>0</v>
      </c>
      <c r="M1015" s="87" t="s">
        <v>1446</v>
      </c>
      <c r="N1015" s="87" t="s">
        <v>522</v>
      </c>
      <c r="O1015" s="87">
        <v>1.1000000000000001</v>
      </c>
      <c r="Q1015" s="87" t="s">
        <v>2</v>
      </c>
      <c r="R1015" s="87">
        <v>30</v>
      </c>
      <c r="S1015" s="87" t="s">
        <v>1</v>
      </c>
      <c r="T1015" s="87">
        <v>33</v>
      </c>
      <c r="U1015" s="87" t="s">
        <v>1</v>
      </c>
      <c r="V1015" s="87"/>
      <c r="W1015" s="87"/>
      <c r="X1015" s="87"/>
      <c r="Y1015" s="87"/>
      <c r="AA1015" s="87"/>
      <c r="AB1015" s="87"/>
      <c r="AC1015" s="87"/>
      <c r="AD1015" s="87"/>
    </row>
    <row r="1016" spans="1:30">
      <c r="A1016" s="86" t="s">
        <v>720</v>
      </c>
      <c r="B1016" s="86" t="s">
        <v>1218</v>
      </c>
      <c r="C1016" s="88">
        <v>45187</v>
      </c>
      <c r="D1016" s="87" t="s">
        <v>260</v>
      </c>
      <c r="E1016" s="87">
        <v>2</v>
      </c>
      <c r="F1016" s="87" t="s">
        <v>20</v>
      </c>
      <c r="G1016" s="87" t="s">
        <v>9</v>
      </c>
      <c r="H1016" s="87" t="s">
        <v>37</v>
      </c>
      <c r="I1016" s="87" t="s">
        <v>8</v>
      </c>
      <c r="J1016" s="87" t="s">
        <v>7</v>
      </c>
      <c r="K1016" s="87" t="s">
        <v>1212</v>
      </c>
      <c r="L1016" s="89">
        <v>0.19</v>
      </c>
      <c r="M1016" s="87" t="s">
        <v>1446</v>
      </c>
      <c r="N1016" s="89">
        <v>0.19</v>
      </c>
      <c r="O1016" s="87">
        <v>1.1000000000000001</v>
      </c>
      <c r="Q1016" s="87" t="s">
        <v>2</v>
      </c>
      <c r="R1016" s="87">
        <v>30</v>
      </c>
      <c r="S1016" s="87" t="s">
        <v>1</v>
      </c>
      <c r="T1016" s="87">
        <v>33</v>
      </c>
      <c r="U1016" s="87" t="s">
        <v>1</v>
      </c>
      <c r="V1016" s="87">
        <f>VLOOKUP(B1016,'[1]Config_Svol-Sarea-DM'!$I$2:$M$190,4,FALSE)</f>
        <v>800</v>
      </c>
      <c r="W1016" s="87">
        <f>VLOOKUP(B1016,'[1]Config_Svol-Sarea-DM'!$I$2:$M$190,5,FALSE)</f>
        <v>1</v>
      </c>
      <c r="X1016" s="89"/>
      <c r="Y1016" s="87" t="s">
        <v>1447</v>
      </c>
      <c r="Z1016" s="87">
        <f>VLOOKUP(B1016,'[1]Config_Svol-Sarea-DM'!$I$2:$M$190,2,FALSE)</f>
        <v>1.6999999999999999E-3</v>
      </c>
      <c r="AA1016" s="87">
        <f>VLOOKUP(B1016,'[1]Config_Svol-Sarea-DM'!$I$2:$M$190,3,FALSE)</f>
        <v>3.2000000000000003E-4</v>
      </c>
      <c r="AB1016" s="90"/>
      <c r="AC1016" s="87" t="s">
        <v>1448</v>
      </c>
      <c r="AD1016" s="87">
        <f>VLOOKUP(B1016,'[1]Wet|Dry-qPCR'!$E$1:$L$167,8,FALSE)</f>
        <v>2.896868547411632E-2</v>
      </c>
    </row>
    <row r="1017" spans="1:30">
      <c r="A1017" s="86" t="s">
        <v>717</v>
      </c>
      <c r="B1017" s="86" t="s">
        <v>1463</v>
      </c>
      <c r="C1017" s="88">
        <v>45187</v>
      </c>
      <c r="D1017" s="87" t="s">
        <v>260</v>
      </c>
      <c r="E1017" s="87">
        <v>2</v>
      </c>
      <c r="F1017" s="87" t="s">
        <v>10</v>
      </c>
      <c r="G1017" s="87" t="s">
        <v>23</v>
      </c>
      <c r="H1017" s="87" t="s">
        <v>8</v>
      </c>
      <c r="I1017" s="87" t="s">
        <v>8</v>
      </c>
      <c r="J1017" s="87" t="s">
        <v>76</v>
      </c>
      <c r="K1017" s="87" t="s">
        <v>1212</v>
      </c>
      <c r="L1017" s="89">
        <v>0</v>
      </c>
      <c r="M1017" s="87" t="s">
        <v>1446</v>
      </c>
      <c r="N1017" s="87" t="s">
        <v>522</v>
      </c>
      <c r="O1017" s="87">
        <v>1.1000000000000001</v>
      </c>
      <c r="Q1017" s="87" t="s">
        <v>2</v>
      </c>
      <c r="R1017" s="87">
        <v>30</v>
      </c>
      <c r="S1017" s="87" t="s">
        <v>1</v>
      </c>
      <c r="T1017" s="87">
        <v>33</v>
      </c>
      <c r="U1017" s="87" t="s">
        <v>1</v>
      </c>
      <c r="V1017" s="87"/>
      <c r="W1017" s="87"/>
      <c r="X1017" s="87"/>
      <c r="Y1017" s="87"/>
      <c r="AA1017" s="87"/>
      <c r="AB1017" s="87"/>
      <c r="AC1017" s="87"/>
      <c r="AD1017" s="87"/>
    </row>
    <row r="1018" spans="1:30">
      <c r="A1018" s="86" t="s">
        <v>716</v>
      </c>
      <c r="B1018" s="86" t="s">
        <v>1219</v>
      </c>
      <c r="C1018" s="88">
        <v>45187</v>
      </c>
      <c r="D1018" s="87" t="s">
        <v>260</v>
      </c>
      <c r="E1018" s="87">
        <v>2</v>
      </c>
      <c r="F1018" s="87" t="s">
        <v>47</v>
      </c>
      <c r="G1018" s="87" t="s">
        <v>9</v>
      </c>
      <c r="H1018" s="87" t="s">
        <v>8</v>
      </c>
      <c r="I1018" s="87" t="s">
        <v>119</v>
      </c>
      <c r="J1018" s="87" t="s">
        <v>7</v>
      </c>
      <c r="K1018" s="87" t="s">
        <v>1212</v>
      </c>
      <c r="L1018" s="89">
        <v>0</v>
      </c>
      <c r="M1018" s="87" t="s">
        <v>1446</v>
      </c>
      <c r="N1018" s="87" t="s">
        <v>522</v>
      </c>
      <c r="O1018" s="87">
        <v>1.1000000000000001</v>
      </c>
      <c r="Q1018" s="87" t="s">
        <v>2</v>
      </c>
      <c r="R1018" s="87">
        <v>30</v>
      </c>
      <c r="S1018" s="87" t="s">
        <v>1</v>
      </c>
      <c r="T1018" s="87">
        <v>33</v>
      </c>
      <c r="U1018" s="87" t="s">
        <v>1</v>
      </c>
      <c r="V1018" s="87">
        <f>VLOOKUP(B1018,'[1]Config_Svol-Sarea-DM'!$I$2:$M$190,4,FALSE)</f>
        <v>1200</v>
      </c>
      <c r="W1018" s="87">
        <f>VLOOKUP(B1018,'[1]Config_Svol-Sarea-DM'!$I$2:$M$190,5,FALSE)</f>
        <v>1.426E-2</v>
      </c>
      <c r="X1018" s="89"/>
      <c r="Y1018" s="87" t="s">
        <v>1447</v>
      </c>
      <c r="Z1018" s="87">
        <f>VLOOKUP(B1018,'[1]Config_Svol-Sarea-DM'!$I$2:$M$190,2,FALSE)</f>
        <v>0.13</v>
      </c>
      <c r="AA1018" s="87">
        <f>VLOOKUP(B1018,'[1]Config_Svol-Sarea-DM'!$I$2:$M$190,3,FALSE)</f>
        <v>3.5000000000000003E-2</v>
      </c>
      <c r="AB1018" s="90"/>
      <c r="AC1018" s="87" t="s">
        <v>1448</v>
      </c>
      <c r="AD1018" s="87">
        <f>VLOOKUP(B1018,'[1]Wet|Dry-qPCR'!$E$1:$L$167,8,FALSE)</f>
        <v>4.2552392868313992E-2</v>
      </c>
    </row>
    <row r="1019" spans="1:30">
      <c r="A1019" s="86" t="s">
        <v>675</v>
      </c>
      <c r="B1019" s="86" t="s">
        <v>1477</v>
      </c>
      <c r="C1019" s="88">
        <v>45202</v>
      </c>
      <c r="D1019" s="87" t="s">
        <v>260</v>
      </c>
      <c r="E1019" s="87">
        <v>4</v>
      </c>
      <c r="F1019" s="87" t="s">
        <v>10</v>
      </c>
      <c r="G1019" s="87" t="s">
        <v>23</v>
      </c>
      <c r="H1019" s="87" t="s">
        <v>8</v>
      </c>
      <c r="I1019" s="87" t="s">
        <v>8</v>
      </c>
      <c r="J1019" s="87" t="s">
        <v>7</v>
      </c>
      <c r="K1019" s="87" t="s">
        <v>1212</v>
      </c>
      <c r="L1019" s="89">
        <v>0.17</v>
      </c>
      <c r="M1019" s="87" t="s">
        <v>1446</v>
      </c>
      <c r="N1019" s="89">
        <v>0.17</v>
      </c>
      <c r="O1019" s="87">
        <v>1.1000000000000001</v>
      </c>
      <c r="Q1019" s="87" t="s">
        <v>2</v>
      </c>
      <c r="R1019" s="87">
        <v>30</v>
      </c>
      <c r="S1019" s="87" t="s">
        <v>1</v>
      </c>
      <c r="T1019" s="87">
        <v>33</v>
      </c>
      <c r="U1019" s="87" t="s">
        <v>1</v>
      </c>
      <c r="V1019" s="87"/>
      <c r="W1019" s="87"/>
      <c r="X1019" s="87"/>
      <c r="Y1019" s="87"/>
      <c r="AA1019" s="87"/>
      <c r="AB1019" s="87"/>
      <c r="AC1019" s="87"/>
      <c r="AD1019" s="87"/>
    </row>
    <row r="1020" spans="1:30">
      <c r="A1020" s="86" t="s">
        <v>674</v>
      </c>
      <c r="B1020" s="86" t="s">
        <v>1221</v>
      </c>
      <c r="C1020" s="88">
        <v>45202</v>
      </c>
      <c r="D1020" s="87" t="s">
        <v>260</v>
      </c>
      <c r="E1020" s="87">
        <v>4</v>
      </c>
      <c r="F1020" s="87" t="s">
        <v>47</v>
      </c>
      <c r="G1020" s="87" t="s">
        <v>9</v>
      </c>
      <c r="H1020" s="87" t="s">
        <v>8</v>
      </c>
      <c r="I1020" s="87" t="s">
        <v>8</v>
      </c>
      <c r="J1020" s="87" t="s">
        <v>7</v>
      </c>
      <c r="K1020" s="87" t="s">
        <v>1212</v>
      </c>
      <c r="L1020" s="89">
        <v>0</v>
      </c>
      <c r="M1020" s="87" t="s">
        <v>1446</v>
      </c>
      <c r="N1020" s="87" t="s">
        <v>522</v>
      </c>
      <c r="O1020" s="87">
        <v>1.1000000000000001</v>
      </c>
      <c r="Q1020" s="87" t="s">
        <v>2</v>
      </c>
      <c r="R1020" s="87">
        <v>30</v>
      </c>
      <c r="S1020" s="87" t="s">
        <v>1</v>
      </c>
      <c r="T1020" s="87">
        <v>33</v>
      </c>
      <c r="U1020" s="87" t="s">
        <v>1</v>
      </c>
      <c r="V1020" s="87">
        <f>VLOOKUP(B1020,'[1]Config_Svol-Sarea-DM'!$I$2:$M$190,4,FALSE)</f>
        <v>500</v>
      </c>
      <c r="W1020" s="87">
        <f>VLOOKUP(B1020,'[1]Config_Svol-Sarea-DM'!$I$2:$M$190,5,FALSE)</f>
        <v>1.4630000000000001E-2</v>
      </c>
      <c r="X1020" s="89"/>
      <c r="Y1020" s="87" t="s">
        <v>1447</v>
      </c>
      <c r="Z1020" s="87">
        <f>VLOOKUP(B1020,'[1]Config_Svol-Sarea-DM'!$I$2:$M$190,2,FALSE)</f>
        <v>0.26</v>
      </c>
      <c r="AA1020" s="87">
        <f>VLOOKUP(B1020,'[1]Config_Svol-Sarea-DM'!$I$2:$M$190,3,FALSE)</f>
        <v>2.7E-2</v>
      </c>
      <c r="AB1020" s="90"/>
      <c r="AC1020" s="87" t="s">
        <v>1448</v>
      </c>
      <c r="AD1020" s="87">
        <f>VLOOKUP(B1020,'[1]Wet|Dry-qPCR'!$E$1:$L$167,8,FALSE)</f>
        <v>2.04022444990858E-2</v>
      </c>
    </row>
    <row r="1021" spans="1:30">
      <c r="A1021" s="86" t="s">
        <v>673</v>
      </c>
      <c r="B1021" s="86" t="s">
        <v>1478</v>
      </c>
      <c r="C1021" s="88">
        <v>45202</v>
      </c>
      <c r="D1021" s="87" t="s">
        <v>260</v>
      </c>
      <c r="E1021" s="87">
        <v>4</v>
      </c>
      <c r="F1021" s="87" t="s">
        <v>24</v>
      </c>
      <c r="G1021" s="87" t="s">
        <v>23</v>
      </c>
      <c r="H1021" s="87" t="s">
        <v>19</v>
      </c>
      <c r="I1021" s="87" t="s">
        <v>8</v>
      </c>
      <c r="J1021" s="87" t="s">
        <v>7</v>
      </c>
      <c r="K1021" s="87" t="s">
        <v>1212</v>
      </c>
      <c r="L1021" s="89">
        <v>0</v>
      </c>
      <c r="M1021" s="87" t="s">
        <v>1446</v>
      </c>
      <c r="N1021" s="87" t="s">
        <v>522</v>
      </c>
      <c r="O1021" s="87">
        <v>1.1000000000000001</v>
      </c>
      <c r="Q1021" s="87" t="s">
        <v>2</v>
      </c>
      <c r="R1021" s="87">
        <v>30</v>
      </c>
      <c r="S1021" s="87" t="s">
        <v>1</v>
      </c>
      <c r="T1021" s="87">
        <v>33</v>
      </c>
      <c r="U1021" s="87" t="s">
        <v>1</v>
      </c>
      <c r="V1021" s="87"/>
      <c r="W1021" s="87"/>
      <c r="X1021" s="87"/>
      <c r="Y1021" s="87"/>
      <c r="AA1021" s="87"/>
      <c r="AB1021" s="87"/>
      <c r="AC1021" s="87"/>
      <c r="AD1021" s="87"/>
    </row>
    <row r="1022" spans="1:30">
      <c r="A1022" s="86" t="s">
        <v>672</v>
      </c>
      <c r="B1022" s="86" t="s">
        <v>1223</v>
      </c>
      <c r="C1022" s="88">
        <v>45202</v>
      </c>
      <c r="D1022" s="87" t="s">
        <v>260</v>
      </c>
      <c r="E1022" s="87">
        <v>4</v>
      </c>
      <c r="F1022" s="87" t="s">
        <v>20</v>
      </c>
      <c r="G1022" s="87" t="s">
        <v>9</v>
      </c>
      <c r="H1022" s="87" t="s">
        <v>19</v>
      </c>
      <c r="I1022" s="87" t="s">
        <v>8</v>
      </c>
      <c r="J1022" s="87" t="s">
        <v>7</v>
      </c>
      <c r="K1022" s="87" t="s">
        <v>1212</v>
      </c>
      <c r="L1022" s="89">
        <v>0.18</v>
      </c>
      <c r="M1022" s="87" t="s">
        <v>1446</v>
      </c>
      <c r="N1022" s="89">
        <v>0.18</v>
      </c>
      <c r="O1022" s="87">
        <v>1.1000000000000001</v>
      </c>
      <c r="Q1022" s="87" t="s">
        <v>2</v>
      </c>
      <c r="R1022" s="87">
        <v>30</v>
      </c>
      <c r="S1022" s="87" t="s">
        <v>1</v>
      </c>
      <c r="T1022" s="87">
        <v>33</v>
      </c>
      <c r="U1022" s="87" t="s">
        <v>1</v>
      </c>
      <c r="V1022" s="87">
        <f>VLOOKUP(B1022,'[1]Config_Svol-Sarea-DM'!$I$2:$M$190,4,FALSE)</f>
        <v>800</v>
      </c>
      <c r="W1022" s="87">
        <f>VLOOKUP(B1022,'[1]Config_Svol-Sarea-DM'!$I$2:$M$190,5,FALSE)</f>
        <v>8.5999999999999993E-2</v>
      </c>
      <c r="X1022" s="89"/>
      <c r="Y1022" s="87" t="s">
        <v>1447</v>
      </c>
      <c r="Z1022" s="87">
        <f>VLOOKUP(B1022,'[1]Config_Svol-Sarea-DM'!$I$2:$M$190,2,FALSE)</f>
        <v>7.1000000000000004E-3</v>
      </c>
      <c r="AA1022" s="87">
        <f>VLOOKUP(B1022,'[1]Config_Svol-Sarea-DM'!$I$2:$M$190,3,FALSE)</f>
        <v>1E-3</v>
      </c>
      <c r="AB1022" s="90"/>
      <c r="AC1022" s="87" t="s">
        <v>1448</v>
      </c>
      <c r="AD1022" s="87">
        <f>VLOOKUP(B1022,'[1]Wet|Dry-qPCR'!$E$1:$L$167,8,FALSE)</f>
        <v>4.7035245506167014E-2</v>
      </c>
    </row>
    <row r="1023" spans="1:30">
      <c r="A1023" s="86" t="s">
        <v>671</v>
      </c>
      <c r="B1023" s="86" t="s">
        <v>1224</v>
      </c>
      <c r="C1023" s="88">
        <v>45202</v>
      </c>
      <c r="D1023" s="87" t="s">
        <v>260</v>
      </c>
      <c r="E1023" s="87">
        <v>4</v>
      </c>
      <c r="F1023" s="87" t="s">
        <v>24</v>
      </c>
      <c r="G1023" s="87" t="s">
        <v>23</v>
      </c>
      <c r="H1023" s="87" t="s">
        <v>37</v>
      </c>
      <c r="I1023" s="87" t="s">
        <v>8</v>
      </c>
      <c r="J1023" s="87" t="s">
        <v>7</v>
      </c>
      <c r="K1023" s="87" t="s">
        <v>1212</v>
      </c>
      <c r="L1023" s="89">
        <v>0.16</v>
      </c>
      <c r="M1023" s="87" t="s">
        <v>1446</v>
      </c>
      <c r="N1023" s="89">
        <v>0.16</v>
      </c>
      <c r="O1023" s="87">
        <v>1.1000000000000001</v>
      </c>
      <c r="Q1023" s="87" t="s">
        <v>2</v>
      </c>
      <c r="R1023" s="87">
        <v>30</v>
      </c>
      <c r="S1023" s="87" t="s">
        <v>1</v>
      </c>
      <c r="T1023" s="87">
        <v>33</v>
      </c>
      <c r="U1023" s="87" t="s">
        <v>1</v>
      </c>
      <c r="V1023" s="87"/>
      <c r="W1023" s="87"/>
      <c r="X1023" s="87"/>
      <c r="Y1023" s="87"/>
      <c r="AA1023" s="87"/>
      <c r="AB1023" s="87"/>
      <c r="AC1023" s="87"/>
      <c r="AD1023" s="87">
        <f>VLOOKUP(B1023,'[1]Wet|Dry-qPCR'!$E$1:$L$167,8,FALSE)</f>
        <v>8.0778365865714148E-4</v>
      </c>
    </row>
    <row r="1024" spans="1:30">
      <c r="A1024" s="86" t="s">
        <v>670</v>
      </c>
      <c r="B1024" s="86" t="s">
        <v>1225</v>
      </c>
      <c r="C1024" s="88">
        <v>45202</v>
      </c>
      <c r="D1024" s="87" t="s">
        <v>260</v>
      </c>
      <c r="E1024" s="87">
        <v>4</v>
      </c>
      <c r="F1024" s="87" t="s">
        <v>20</v>
      </c>
      <c r="G1024" s="87" t="s">
        <v>9</v>
      </c>
      <c r="H1024" s="87" t="s">
        <v>37</v>
      </c>
      <c r="I1024" s="87" t="s">
        <v>8</v>
      </c>
      <c r="J1024" s="87" t="s">
        <v>7</v>
      </c>
      <c r="K1024" s="87" t="s">
        <v>1212</v>
      </c>
      <c r="L1024" s="89">
        <v>0</v>
      </c>
      <c r="M1024" s="87" t="s">
        <v>1446</v>
      </c>
      <c r="N1024" s="87" t="s">
        <v>522</v>
      </c>
      <c r="O1024" s="87">
        <v>1.1000000000000001</v>
      </c>
      <c r="Q1024" s="87" t="s">
        <v>2</v>
      </c>
      <c r="R1024" s="87">
        <v>30</v>
      </c>
      <c r="S1024" s="87" t="s">
        <v>1</v>
      </c>
      <c r="T1024" s="87">
        <v>33</v>
      </c>
      <c r="U1024" s="87" t="s">
        <v>1</v>
      </c>
      <c r="V1024" s="87">
        <f>VLOOKUP(B1024,'[1]Config_Svol-Sarea-DM'!$I$2:$M$190,4,FALSE)</f>
        <v>1250</v>
      </c>
      <c r="W1024" s="87">
        <f>VLOOKUP(B1024,'[1]Config_Svol-Sarea-DM'!$I$2:$M$190,5,FALSE)</f>
        <v>1</v>
      </c>
      <c r="X1024" s="89"/>
      <c r="Y1024" s="87" t="s">
        <v>1447</v>
      </c>
      <c r="Z1024" s="87">
        <f>VLOOKUP(B1024,'[1]Config_Svol-Sarea-DM'!$I$2:$M$190,2,FALSE)</f>
        <v>1.8E-3</v>
      </c>
      <c r="AA1024" s="87">
        <f>VLOOKUP(B1024,'[1]Config_Svol-Sarea-DM'!$I$2:$M$190,3,FALSE)</f>
        <v>4.6000000000000001E-4</v>
      </c>
      <c r="AB1024" s="90"/>
      <c r="AC1024" s="87" t="s">
        <v>1448</v>
      </c>
      <c r="AD1024" s="87">
        <f>VLOOKUP(B1024,'[1]Wet|Dry-qPCR'!$E$1:$L$167,8,FALSE)</f>
        <v>3.5497166409067527E-2</v>
      </c>
    </row>
    <row r="1025" spans="1:30">
      <c r="A1025" s="86" t="s">
        <v>669</v>
      </c>
      <c r="B1025" s="86" t="s">
        <v>1226</v>
      </c>
      <c r="C1025" s="88">
        <v>45202</v>
      </c>
      <c r="D1025" s="87" t="s">
        <v>260</v>
      </c>
      <c r="E1025" s="87">
        <v>4</v>
      </c>
      <c r="F1025" s="87" t="s">
        <v>47</v>
      </c>
      <c r="G1025" s="87" t="s">
        <v>9</v>
      </c>
      <c r="H1025" s="87" t="s">
        <v>8</v>
      </c>
      <c r="I1025" s="87" t="s">
        <v>71</v>
      </c>
      <c r="J1025" s="87" t="s">
        <v>7</v>
      </c>
      <c r="K1025" s="87" t="s">
        <v>1212</v>
      </c>
      <c r="L1025" s="89">
        <v>0</v>
      </c>
      <c r="M1025" s="87" t="s">
        <v>1446</v>
      </c>
      <c r="N1025" s="87" t="s">
        <v>522</v>
      </c>
      <c r="O1025" s="87">
        <v>1.1000000000000001</v>
      </c>
      <c r="Q1025" s="87" t="s">
        <v>2</v>
      </c>
      <c r="R1025" s="87">
        <v>30</v>
      </c>
      <c r="S1025" s="87" t="s">
        <v>1</v>
      </c>
      <c r="T1025" s="87">
        <v>33</v>
      </c>
      <c r="U1025" s="87" t="s">
        <v>1</v>
      </c>
      <c r="V1025" s="87">
        <f>VLOOKUP(B1025,'[1]Config_Svol-Sarea-DM'!$I$2:$M$190,4,FALSE)</f>
        <v>800</v>
      </c>
      <c r="W1025" s="87">
        <f>VLOOKUP(B1025,'[1]Config_Svol-Sarea-DM'!$I$2:$M$190,5,FALSE)</f>
        <v>7.3099999999999997E-3</v>
      </c>
      <c r="X1025" s="89"/>
      <c r="Y1025" s="87" t="s">
        <v>1447</v>
      </c>
      <c r="Z1025" s="87">
        <f>VLOOKUP(B1025,'[1]Config_Svol-Sarea-DM'!$I$2:$M$190,2,FALSE)</f>
        <v>0.21</v>
      </c>
      <c r="AA1025" s="87">
        <f>VLOOKUP(B1025,'[1]Config_Svol-Sarea-DM'!$I$2:$M$190,3,FALSE)</f>
        <v>2.3E-2</v>
      </c>
      <c r="AB1025" s="90"/>
      <c r="AC1025" s="87" t="s">
        <v>1448</v>
      </c>
      <c r="AD1025" s="87">
        <f>VLOOKUP(B1025,'[1]Wet|Dry-qPCR'!$E$1:$L$167,8,FALSE)</f>
        <v>9.9314476640359802E-3</v>
      </c>
    </row>
    <row r="1026" spans="1:30">
      <c r="A1026" s="86" t="s">
        <v>668</v>
      </c>
      <c r="B1026" s="86" t="s">
        <v>1227</v>
      </c>
      <c r="C1026" s="88">
        <v>45202</v>
      </c>
      <c r="D1026" s="87" t="s">
        <v>260</v>
      </c>
      <c r="E1026" s="87">
        <v>4</v>
      </c>
      <c r="F1026" s="87" t="s">
        <v>47</v>
      </c>
      <c r="G1026" s="87" t="s">
        <v>9</v>
      </c>
      <c r="H1026" s="87" t="s">
        <v>8</v>
      </c>
      <c r="I1026" s="87" t="s">
        <v>68</v>
      </c>
      <c r="J1026" s="87" t="s">
        <v>7</v>
      </c>
      <c r="K1026" s="87" t="s">
        <v>1212</v>
      </c>
      <c r="L1026" s="89">
        <v>0.21</v>
      </c>
      <c r="M1026" s="87" t="s">
        <v>1446</v>
      </c>
      <c r="N1026" s="89">
        <v>0.21</v>
      </c>
      <c r="O1026" s="87">
        <v>1.1000000000000001</v>
      </c>
      <c r="Q1026" s="87" t="s">
        <v>2</v>
      </c>
      <c r="R1026" s="87">
        <v>30</v>
      </c>
      <c r="S1026" s="87" t="s">
        <v>1</v>
      </c>
      <c r="T1026" s="87">
        <v>33</v>
      </c>
      <c r="U1026" s="87" t="s">
        <v>1</v>
      </c>
      <c r="V1026" s="87">
        <f>VLOOKUP(B1026,'[1]Config_Svol-Sarea-DM'!$I$2:$M$190,4,FALSE)</f>
        <v>800</v>
      </c>
      <c r="W1026" s="87">
        <f>VLOOKUP(B1026,'[1]Config_Svol-Sarea-DM'!$I$2:$M$190,5,FALSE)</f>
        <v>7.3099999999999997E-3</v>
      </c>
      <c r="X1026" s="89"/>
      <c r="Y1026" s="87" t="s">
        <v>1447</v>
      </c>
      <c r="Z1026" s="87">
        <f>VLOOKUP(B1026,'[1]Config_Svol-Sarea-DM'!$I$2:$M$190,2,FALSE)</f>
        <v>0.12</v>
      </c>
      <c r="AA1026" s="87">
        <f>VLOOKUP(B1026,'[1]Config_Svol-Sarea-DM'!$I$2:$M$190,3,FALSE)</f>
        <v>9.9000000000000008E-3</v>
      </c>
      <c r="AB1026" s="90"/>
      <c r="AC1026" s="87" t="s">
        <v>1448</v>
      </c>
      <c r="AD1026" s="87">
        <f>VLOOKUP(B1026,'[1]Wet|Dry-qPCR'!$E$1:$L$167,8,FALSE)</f>
        <v>5.2586474569955903E-2</v>
      </c>
    </row>
    <row r="1027" spans="1:30">
      <c r="A1027" s="86" t="s">
        <v>667</v>
      </c>
      <c r="B1027" s="86" t="s">
        <v>1228</v>
      </c>
      <c r="C1027" s="88">
        <v>45202</v>
      </c>
      <c r="D1027" s="87" t="s">
        <v>260</v>
      </c>
      <c r="E1027" s="87">
        <v>4</v>
      </c>
      <c r="F1027" s="87" t="s">
        <v>47</v>
      </c>
      <c r="G1027" s="87" t="s">
        <v>9</v>
      </c>
      <c r="H1027" s="87" t="s">
        <v>8</v>
      </c>
      <c r="I1027" s="87" t="s">
        <v>65</v>
      </c>
      <c r="J1027" s="87" t="s">
        <v>7</v>
      </c>
      <c r="K1027" s="87" t="s">
        <v>1212</v>
      </c>
      <c r="L1027" s="89">
        <v>0.2</v>
      </c>
      <c r="M1027" s="87" t="s">
        <v>1446</v>
      </c>
      <c r="N1027" s="89">
        <v>0.2</v>
      </c>
      <c r="O1027" s="87">
        <v>1.1000000000000001</v>
      </c>
      <c r="Q1027" s="87" t="s">
        <v>2</v>
      </c>
      <c r="R1027" s="87">
        <v>30</v>
      </c>
      <c r="S1027" s="87" t="s">
        <v>1</v>
      </c>
      <c r="T1027" s="87">
        <v>33</v>
      </c>
      <c r="U1027" s="87" t="s">
        <v>1</v>
      </c>
      <c r="V1027" s="87">
        <f>VLOOKUP(B1027,'[1]Config_Svol-Sarea-DM'!$I$2:$M$190,4,FALSE)</f>
        <v>800</v>
      </c>
      <c r="W1027" s="87">
        <f>VLOOKUP(B1027,'[1]Config_Svol-Sarea-DM'!$I$2:$M$190,5,FALSE)</f>
        <v>7.3099999999999997E-3</v>
      </c>
      <c r="X1027" s="89"/>
      <c r="Y1027" s="87" t="s">
        <v>1447</v>
      </c>
      <c r="Z1027" s="87">
        <f>VLOOKUP(B1027,'[1]Config_Svol-Sarea-DM'!$I$2:$M$190,2,FALSE)</f>
        <v>0.14000000000000001</v>
      </c>
      <c r="AA1027" s="87">
        <f>VLOOKUP(B1027,'[1]Config_Svol-Sarea-DM'!$I$2:$M$190,3,FALSE)</f>
        <v>8.3999999999999995E-3</v>
      </c>
      <c r="AB1027" s="90"/>
      <c r="AC1027" s="87" t="s">
        <v>1448</v>
      </c>
      <c r="AD1027" s="87">
        <f>VLOOKUP(B1027,'[1]Wet|Dry-qPCR'!$E$1:$L$167,8,FALSE)</f>
        <v>1.1010217164307381E-2</v>
      </c>
    </row>
    <row r="1028" spans="1:30">
      <c r="A1028" s="86" t="s">
        <v>666</v>
      </c>
      <c r="B1028" s="86" t="s">
        <v>1229</v>
      </c>
      <c r="C1028" s="88">
        <v>45202</v>
      </c>
      <c r="D1028" s="87" t="s">
        <v>260</v>
      </c>
      <c r="E1028" s="87">
        <v>4</v>
      </c>
      <c r="F1028" s="87" t="s">
        <v>47</v>
      </c>
      <c r="G1028" s="87" t="s">
        <v>9</v>
      </c>
      <c r="H1028" s="87" t="s">
        <v>8</v>
      </c>
      <c r="I1028" s="87" t="s">
        <v>62</v>
      </c>
      <c r="J1028" s="87" t="s">
        <v>7</v>
      </c>
      <c r="K1028" s="87" t="s">
        <v>1212</v>
      </c>
      <c r="L1028" s="89">
        <v>0</v>
      </c>
      <c r="M1028" s="87" t="s">
        <v>1446</v>
      </c>
      <c r="N1028" s="87" t="s">
        <v>522</v>
      </c>
      <c r="O1028" s="87">
        <v>1.1000000000000001</v>
      </c>
      <c r="Q1028" s="87" t="s">
        <v>2</v>
      </c>
      <c r="R1028" s="87">
        <v>30</v>
      </c>
      <c r="S1028" s="87" t="s">
        <v>1</v>
      </c>
      <c r="T1028" s="87">
        <v>33</v>
      </c>
      <c r="U1028" s="87" t="s">
        <v>1</v>
      </c>
      <c r="V1028" s="87">
        <f>VLOOKUP(B1028,'[1]Config_Svol-Sarea-DM'!$I$2:$M$190,4,FALSE)</f>
        <v>800</v>
      </c>
      <c r="W1028" s="87">
        <f>VLOOKUP(B1028,'[1]Config_Svol-Sarea-DM'!$I$2:$M$190,5,FALSE)</f>
        <v>7.3099999999999997E-3</v>
      </c>
      <c r="X1028" s="89"/>
      <c r="Y1028" s="87" t="s">
        <v>1447</v>
      </c>
      <c r="Z1028" s="87">
        <f>VLOOKUP(B1028,'[1]Config_Svol-Sarea-DM'!$I$2:$M$190,2,FALSE)</f>
        <v>0.26</v>
      </c>
      <c r="AA1028" s="87">
        <f>VLOOKUP(B1028,'[1]Config_Svol-Sarea-DM'!$I$2:$M$190,3,FALSE)</f>
        <v>3.5000000000000003E-2</v>
      </c>
      <c r="AB1028" s="90"/>
      <c r="AC1028" s="87" t="s">
        <v>1448</v>
      </c>
      <c r="AD1028" s="87">
        <f>VLOOKUP(B1028,'[1]Wet|Dry-qPCR'!$E$1:$L$167,8,FALSE)</f>
        <v>0.16323791964712886</v>
      </c>
    </row>
    <row r="1029" spans="1:30">
      <c r="A1029" s="86" t="s">
        <v>665</v>
      </c>
      <c r="B1029" s="86" t="s">
        <v>1230</v>
      </c>
      <c r="C1029" s="88">
        <v>45202</v>
      </c>
      <c r="D1029" s="87" t="s">
        <v>260</v>
      </c>
      <c r="E1029" s="87">
        <v>4</v>
      </c>
      <c r="F1029" s="87" t="s">
        <v>47</v>
      </c>
      <c r="G1029" s="87" t="s">
        <v>9</v>
      </c>
      <c r="H1029" s="87" t="s">
        <v>8</v>
      </c>
      <c r="I1029" s="87" t="s">
        <v>59</v>
      </c>
      <c r="J1029" s="87" t="s">
        <v>7</v>
      </c>
      <c r="K1029" s="87" t="s">
        <v>1212</v>
      </c>
      <c r="L1029" s="89">
        <v>0</v>
      </c>
      <c r="M1029" s="87" t="s">
        <v>1446</v>
      </c>
      <c r="N1029" s="87" t="s">
        <v>522</v>
      </c>
      <c r="O1029" s="87">
        <v>1.1000000000000001</v>
      </c>
      <c r="Q1029" s="87" t="s">
        <v>2</v>
      </c>
      <c r="R1029" s="87">
        <v>30</v>
      </c>
      <c r="S1029" s="87" t="s">
        <v>1</v>
      </c>
      <c r="T1029" s="87">
        <v>33</v>
      </c>
      <c r="U1029" s="87" t="s">
        <v>1</v>
      </c>
      <c r="V1029" s="87">
        <f>VLOOKUP(B1029,'[1]Config_Svol-Sarea-DM'!$I$2:$M$190,4,FALSE)</f>
        <v>800</v>
      </c>
      <c r="W1029" s="87">
        <f>VLOOKUP(B1029,'[1]Config_Svol-Sarea-DM'!$I$2:$M$190,5,FALSE)</f>
        <v>7.3099999999999997E-3</v>
      </c>
      <c r="X1029" s="89"/>
      <c r="Y1029" s="87" t="s">
        <v>1447</v>
      </c>
      <c r="Z1029" s="87">
        <f>VLOOKUP(B1029,'[1]Config_Svol-Sarea-DM'!$I$2:$M$190,2,FALSE)</f>
        <v>4.7E-2</v>
      </c>
      <c r="AA1029" s="87">
        <f>VLOOKUP(B1029,'[1]Config_Svol-Sarea-DM'!$I$2:$M$190,3,FALSE)</f>
        <v>8.9999999999999993E-3</v>
      </c>
      <c r="AB1029" s="90"/>
      <c r="AC1029" s="87" t="s">
        <v>1448</v>
      </c>
      <c r="AD1029" s="87">
        <f>VLOOKUP(B1029,'[1]Wet|Dry-qPCR'!$E$1:$L$167,8,FALSE)</f>
        <v>2.3117297450279153E-2</v>
      </c>
    </row>
    <row r="1030" spans="1:30">
      <c r="A1030" s="86" t="s">
        <v>664</v>
      </c>
      <c r="B1030" s="86" t="s">
        <v>1231</v>
      </c>
      <c r="C1030" s="88">
        <v>45202</v>
      </c>
      <c r="D1030" s="87" t="s">
        <v>260</v>
      </c>
      <c r="E1030" s="87">
        <v>4</v>
      </c>
      <c r="F1030" s="87" t="s">
        <v>47</v>
      </c>
      <c r="G1030" s="87" t="s">
        <v>9</v>
      </c>
      <c r="H1030" s="87" t="s">
        <v>8</v>
      </c>
      <c r="I1030" s="87" t="s">
        <v>56</v>
      </c>
      <c r="J1030" s="87" t="s">
        <v>7</v>
      </c>
      <c r="K1030" s="87" t="s">
        <v>1212</v>
      </c>
      <c r="L1030" s="89">
        <v>0.18</v>
      </c>
      <c r="M1030" s="87" t="s">
        <v>1446</v>
      </c>
      <c r="N1030" s="89">
        <v>0.18</v>
      </c>
      <c r="O1030" s="87">
        <v>1.1000000000000001</v>
      </c>
      <c r="Q1030" s="87" t="s">
        <v>2</v>
      </c>
      <c r="R1030" s="87">
        <v>30</v>
      </c>
      <c r="S1030" s="87" t="s">
        <v>1</v>
      </c>
      <c r="T1030" s="87">
        <v>33</v>
      </c>
      <c r="U1030" s="87" t="s">
        <v>1</v>
      </c>
      <c r="V1030" s="87">
        <f>VLOOKUP(B1030,'[1]Config_Svol-Sarea-DM'!$I$2:$M$190,4,FALSE)</f>
        <v>800</v>
      </c>
      <c r="W1030" s="87">
        <f>VLOOKUP(B1030,'[1]Config_Svol-Sarea-DM'!$I$2:$M$190,5,FALSE)</f>
        <v>7.3099999999999997E-3</v>
      </c>
      <c r="X1030" s="89"/>
      <c r="Y1030" s="87" t="s">
        <v>1447</v>
      </c>
      <c r="Z1030" s="87">
        <f>VLOOKUP(B1030,'[1]Config_Svol-Sarea-DM'!$I$2:$M$190,2,FALSE)</f>
        <v>0.16</v>
      </c>
      <c r="AA1030" s="87">
        <f>VLOOKUP(B1030,'[1]Config_Svol-Sarea-DM'!$I$2:$M$190,3,FALSE)</f>
        <v>9.4999999999999998E-3</v>
      </c>
      <c r="AB1030" s="90"/>
      <c r="AC1030" s="87" t="s">
        <v>1448</v>
      </c>
      <c r="AD1030" s="87">
        <f>VLOOKUP(B1030,'[1]Wet|Dry-qPCR'!$E$1:$L$167,8,FALSE)</f>
        <v>1.9449154719695768E-2</v>
      </c>
    </row>
    <row r="1031" spans="1:30">
      <c r="A1031" s="86" t="s">
        <v>663</v>
      </c>
      <c r="B1031" s="86" t="s">
        <v>1232</v>
      </c>
      <c r="C1031" s="88">
        <v>45202</v>
      </c>
      <c r="D1031" s="87" t="s">
        <v>260</v>
      </c>
      <c r="E1031" s="87">
        <v>4</v>
      </c>
      <c r="F1031" s="87" t="s">
        <v>47</v>
      </c>
      <c r="G1031" s="87" t="s">
        <v>9</v>
      </c>
      <c r="H1031" s="87" t="s">
        <v>8</v>
      </c>
      <c r="I1031" s="87" t="s">
        <v>53</v>
      </c>
      <c r="J1031" s="87" t="s">
        <v>7</v>
      </c>
      <c r="K1031" s="87" t="s">
        <v>1212</v>
      </c>
      <c r="L1031" s="89">
        <v>0</v>
      </c>
      <c r="M1031" s="87" t="s">
        <v>1446</v>
      </c>
      <c r="N1031" s="87" t="s">
        <v>522</v>
      </c>
      <c r="O1031" s="87">
        <v>1.1000000000000001</v>
      </c>
      <c r="Q1031" s="87" t="s">
        <v>2</v>
      </c>
      <c r="R1031" s="87">
        <v>30</v>
      </c>
      <c r="S1031" s="87" t="s">
        <v>1</v>
      </c>
      <c r="T1031" s="87">
        <v>33</v>
      </c>
      <c r="U1031" s="87" t="s">
        <v>1</v>
      </c>
      <c r="V1031" s="87">
        <f>VLOOKUP(B1031,'[1]Config_Svol-Sarea-DM'!$I$2:$M$190,4,FALSE)</f>
        <v>800</v>
      </c>
      <c r="W1031" s="87">
        <f>VLOOKUP(B1031,'[1]Config_Svol-Sarea-DM'!$I$2:$M$190,5,FALSE)</f>
        <v>7.3099999999999997E-3</v>
      </c>
      <c r="X1031" s="89"/>
      <c r="Y1031" s="87" t="s">
        <v>1447</v>
      </c>
      <c r="Z1031" s="87">
        <f>VLOOKUP(B1031,'[1]Config_Svol-Sarea-DM'!$I$2:$M$190,2,FALSE)</f>
        <v>4.3999999999999997E-2</v>
      </c>
      <c r="AA1031" s="87">
        <f>VLOOKUP(B1031,'[1]Config_Svol-Sarea-DM'!$I$2:$M$190,3,FALSE)</f>
        <v>3.2000000000000002E-3</v>
      </c>
      <c r="AB1031" s="90"/>
      <c r="AC1031" s="87" t="s">
        <v>1448</v>
      </c>
      <c r="AD1031" s="87">
        <f>VLOOKUP(B1031,'[1]Wet|Dry-qPCR'!$E$1:$L$167,8,FALSE)</f>
        <v>1.5725862703072899E-2</v>
      </c>
    </row>
    <row r="1032" spans="1:30">
      <c r="A1032" s="86" t="s">
        <v>662</v>
      </c>
      <c r="B1032" s="86" t="s">
        <v>1233</v>
      </c>
      <c r="C1032" s="88">
        <v>45202</v>
      </c>
      <c r="D1032" s="87" t="s">
        <v>260</v>
      </c>
      <c r="E1032" s="87">
        <v>4</v>
      </c>
      <c r="F1032" s="87" t="s">
        <v>47</v>
      </c>
      <c r="G1032" s="87" t="s">
        <v>9</v>
      </c>
      <c r="H1032" s="87" t="s">
        <v>8</v>
      </c>
      <c r="I1032" s="87" t="s">
        <v>50</v>
      </c>
      <c r="J1032" s="87" t="s">
        <v>7</v>
      </c>
      <c r="K1032" s="87" t="s">
        <v>1212</v>
      </c>
      <c r="L1032" s="89">
        <v>0.19</v>
      </c>
      <c r="M1032" s="87" t="s">
        <v>1446</v>
      </c>
      <c r="N1032" s="89">
        <v>0.19</v>
      </c>
      <c r="O1032" s="87">
        <v>1.1000000000000001</v>
      </c>
      <c r="Q1032" s="87" t="s">
        <v>2</v>
      </c>
      <c r="R1032" s="87">
        <v>30</v>
      </c>
      <c r="S1032" s="87" t="s">
        <v>1</v>
      </c>
      <c r="T1032" s="87">
        <v>33</v>
      </c>
      <c r="U1032" s="87" t="s">
        <v>1</v>
      </c>
      <c r="V1032" s="87">
        <f>VLOOKUP(B1032,'[1]Config_Svol-Sarea-DM'!$I$2:$M$190,4,FALSE)</f>
        <v>1600</v>
      </c>
      <c r="W1032" s="87">
        <f>VLOOKUP(B1032,'[1]Config_Svol-Sarea-DM'!$I$2:$M$190,5,FALSE)</f>
        <v>7.3099999999999997E-3</v>
      </c>
      <c r="X1032" s="89"/>
      <c r="Y1032" s="87" t="s">
        <v>1447</v>
      </c>
      <c r="Z1032" s="87">
        <f>VLOOKUP(B1032,'[1]Config_Svol-Sarea-DM'!$I$2:$M$190,2,FALSE)</f>
        <v>4.4999999999999998E-2</v>
      </c>
      <c r="AA1032" s="87">
        <f>VLOOKUP(B1032,'[1]Config_Svol-Sarea-DM'!$I$2:$M$190,3,FALSE)</f>
        <v>1.0999999999999999E-2</v>
      </c>
      <c r="AB1032" s="90"/>
      <c r="AC1032" s="87" t="s">
        <v>1448</v>
      </c>
      <c r="AD1032" s="87">
        <f>VLOOKUP(B1032,'[1]Wet|Dry-qPCR'!$E$1:$L$167,8,FALSE)</f>
        <v>3.3974740783060051E-2</v>
      </c>
    </row>
    <row r="1033" spans="1:30">
      <c r="A1033" s="86" t="s">
        <v>661</v>
      </c>
      <c r="B1033" s="86" t="s">
        <v>1234</v>
      </c>
      <c r="C1033" s="88">
        <v>45202</v>
      </c>
      <c r="D1033" s="87" t="s">
        <v>260</v>
      </c>
      <c r="E1033" s="87">
        <v>4</v>
      </c>
      <c r="F1033" s="87" t="s">
        <v>47</v>
      </c>
      <c r="G1033" s="87" t="s">
        <v>9</v>
      </c>
      <c r="H1033" s="87" t="s">
        <v>8</v>
      </c>
      <c r="I1033" s="87" t="s">
        <v>46</v>
      </c>
      <c r="J1033" s="87" t="s">
        <v>7</v>
      </c>
      <c r="K1033" s="87" t="s">
        <v>1212</v>
      </c>
      <c r="L1033" s="89">
        <v>0</v>
      </c>
      <c r="M1033" s="87" t="s">
        <v>1446</v>
      </c>
      <c r="N1033" s="87" t="s">
        <v>522</v>
      </c>
      <c r="O1033" s="87">
        <v>1.1000000000000001</v>
      </c>
      <c r="Q1033" s="87" t="s">
        <v>2</v>
      </c>
      <c r="R1033" s="87">
        <v>30</v>
      </c>
      <c r="S1033" s="87" t="s">
        <v>1</v>
      </c>
      <c r="T1033" s="87">
        <v>33</v>
      </c>
      <c r="U1033" s="87" t="s">
        <v>1</v>
      </c>
      <c r="V1033" s="87">
        <f>VLOOKUP(B1033,'[1]Config_Svol-Sarea-DM'!$I$2:$M$190,4,FALSE)</f>
        <v>1200</v>
      </c>
      <c r="W1033" s="87">
        <f>VLOOKUP(B1033,'[1]Config_Svol-Sarea-DM'!$I$2:$M$190,5,FALSE)</f>
        <v>6.8531249999999998E-3</v>
      </c>
      <c r="X1033" s="89"/>
      <c r="Y1033" s="87" t="s">
        <v>1447</v>
      </c>
      <c r="Z1033" s="87">
        <f>VLOOKUP(B1033,'[1]Config_Svol-Sarea-DM'!$I$2:$M$190,2,FALSE)</f>
        <v>0.15</v>
      </c>
      <c r="AA1033" s="87">
        <f>VLOOKUP(B1033,'[1]Config_Svol-Sarea-DM'!$I$2:$M$190,3,FALSE)</f>
        <v>2.5999999999999999E-2</v>
      </c>
      <c r="AB1033" s="90"/>
      <c r="AC1033" s="87" t="s">
        <v>1448</v>
      </c>
      <c r="AD1033" s="87">
        <f>VLOOKUP(B1033,'[1]Wet|Dry-qPCR'!$E$1:$L$167,8,FALSE)</f>
        <v>2.5347389218910252E-3</v>
      </c>
    </row>
    <row r="1034" spans="1:30">
      <c r="A1034" s="86" t="s">
        <v>660</v>
      </c>
      <c r="B1034" s="86" t="s">
        <v>1235</v>
      </c>
      <c r="C1034" s="88">
        <v>45202</v>
      </c>
      <c r="D1034" s="87" t="s">
        <v>260</v>
      </c>
      <c r="E1034" s="87">
        <v>4</v>
      </c>
      <c r="F1034" s="87" t="s">
        <v>24</v>
      </c>
      <c r="G1034" s="87" t="s">
        <v>23</v>
      </c>
      <c r="H1034" s="87" t="s">
        <v>19</v>
      </c>
      <c r="I1034" s="87" t="s">
        <v>32</v>
      </c>
      <c r="J1034" s="87" t="s">
        <v>7</v>
      </c>
      <c r="K1034" s="87" t="s">
        <v>1212</v>
      </c>
      <c r="L1034" s="89">
        <v>0</v>
      </c>
      <c r="M1034" s="87" t="s">
        <v>1446</v>
      </c>
      <c r="N1034" s="87" t="s">
        <v>522</v>
      </c>
      <c r="O1034" s="87">
        <v>1.1000000000000001</v>
      </c>
      <c r="Q1034" s="87" t="s">
        <v>2</v>
      </c>
      <c r="R1034" s="87">
        <v>30</v>
      </c>
      <c r="S1034" s="87" t="s">
        <v>1</v>
      </c>
      <c r="T1034" s="87">
        <v>33</v>
      </c>
      <c r="U1034" s="87" t="s">
        <v>1</v>
      </c>
      <c r="V1034" s="87"/>
      <c r="W1034" s="87"/>
      <c r="X1034" s="87"/>
      <c r="Y1034" s="87"/>
      <c r="AA1034" s="87"/>
      <c r="AB1034" s="87"/>
      <c r="AC1034" s="87"/>
      <c r="AD1034" s="87">
        <f>VLOOKUP(B1034,'[1]Wet|Dry-qPCR'!$E$1:$L$167,8,FALSE)</f>
        <v>2.0120724346076478E-3</v>
      </c>
    </row>
    <row r="1035" spans="1:30">
      <c r="A1035" s="86" t="s">
        <v>659</v>
      </c>
      <c r="B1035" s="86" t="s">
        <v>1236</v>
      </c>
      <c r="C1035" s="88">
        <v>45202</v>
      </c>
      <c r="D1035" s="87" t="s">
        <v>260</v>
      </c>
      <c r="E1035" s="87">
        <v>4</v>
      </c>
      <c r="F1035" s="87" t="s">
        <v>20</v>
      </c>
      <c r="G1035" s="87" t="s">
        <v>9</v>
      </c>
      <c r="H1035" s="87" t="s">
        <v>19</v>
      </c>
      <c r="I1035" s="87" t="s">
        <v>32</v>
      </c>
      <c r="J1035" s="87" t="s">
        <v>7</v>
      </c>
      <c r="K1035" s="87" t="s">
        <v>1212</v>
      </c>
      <c r="L1035" s="89">
        <v>0.43</v>
      </c>
      <c r="M1035" s="87" t="s">
        <v>1446</v>
      </c>
      <c r="N1035" s="89">
        <v>0.43</v>
      </c>
      <c r="O1035" s="87">
        <v>1.1000000000000001</v>
      </c>
      <c r="Q1035" s="87" t="s">
        <v>2</v>
      </c>
      <c r="R1035" s="87">
        <v>30</v>
      </c>
      <c r="S1035" s="87" t="s">
        <v>1</v>
      </c>
      <c r="T1035" s="87">
        <v>33</v>
      </c>
      <c r="U1035" s="87" t="s">
        <v>1</v>
      </c>
      <c r="V1035" s="87">
        <f>VLOOKUP(B1035,'[1]Config_Svol-Sarea-DM'!$I$2:$M$190,4,FALSE)</f>
        <v>900</v>
      </c>
      <c r="W1035" s="87">
        <f>VLOOKUP(B1035,'[1]Config_Svol-Sarea-DM'!$I$2:$M$190,5,FALSE)</f>
        <v>8.5999999999999993E-2</v>
      </c>
      <c r="X1035" s="89"/>
      <c r="Y1035" s="87" t="s">
        <v>1447</v>
      </c>
      <c r="Z1035" s="87">
        <f>VLOOKUP(B1035,'[1]Config_Svol-Sarea-DM'!$I$2:$M$190,2,FALSE)</f>
        <v>0.11</v>
      </c>
      <c r="AA1035" s="87">
        <f>VLOOKUP(B1035,'[1]Config_Svol-Sarea-DM'!$I$2:$M$190,3,FALSE)</f>
        <v>2.1000000000000001E-2</v>
      </c>
      <c r="AB1035" s="90"/>
      <c r="AC1035" s="87" t="s">
        <v>1448</v>
      </c>
      <c r="AD1035" s="87">
        <f>VLOOKUP(B1035,'[1]Wet|Dry-qPCR'!$E$1:$L$167,8,FALSE)</f>
        <v>4.1705847968078864E-2</v>
      </c>
    </row>
    <row r="1036" spans="1:30">
      <c r="A1036" s="86" t="s">
        <v>658</v>
      </c>
      <c r="B1036" s="86" t="s">
        <v>1237</v>
      </c>
      <c r="C1036" s="88">
        <v>45202</v>
      </c>
      <c r="D1036" s="87" t="s">
        <v>260</v>
      </c>
      <c r="E1036" s="87">
        <v>4</v>
      </c>
      <c r="F1036" s="87" t="s">
        <v>24</v>
      </c>
      <c r="G1036" s="87" t="s">
        <v>23</v>
      </c>
      <c r="H1036" s="87" t="s">
        <v>19</v>
      </c>
      <c r="I1036" s="87" t="s">
        <v>27</v>
      </c>
      <c r="J1036" s="87" t="s">
        <v>7</v>
      </c>
      <c r="K1036" s="87" t="s">
        <v>1212</v>
      </c>
      <c r="L1036" s="89">
        <v>0</v>
      </c>
      <c r="M1036" s="87" t="s">
        <v>1446</v>
      </c>
      <c r="N1036" s="87" t="s">
        <v>522</v>
      </c>
      <c r="O1036" s="87">
        <v>1.1000000000000001</v>
      </c>
      <c r="Q1036" s="87" t="s">
        <v>2</v>
      </c>
      <c r="R1036" s="87">
        <v>30</v>
      </c>
      <c r="S1036" s="87" t="s">
        <v>1</v>
      </c>
      <c r="T1036" s="87">
        <v>33</v>
      </c>
      <c r="U1036" s="87" t="s">
        <v>1</v>
      </c>
      <c r="V1036" s="87"/>
      <c r="W1036" s="87"/>
      <c r="X1036" s="87"/>
      <c r="Y1036" s="87"/>
      <c r="AA1036" s="87"/>
      <c r="AB1036" s="87"/>
      <c r="AC1036" s="87"/>
      <c r="AD1036" s="87">
        <f>VLOOKUP(B1036,'[1]Wet|Dry-qPCR'!$E$1:$L$167,8,FALSE)</f>
        <v>4.1841534696773877E-4</v>
      </c>
    </row>
    <row r="1037" spans="1:30">
      <c r="A1037" s="86" t="s">
        <v>657</v>
      </c>
      <c r="B1037" s="86" t="s">
        <v>1238</v>
      </c>
      <c r="C1037" s="88">
        <v>45202</v>
      </c>
      <c r="D1037" s="87" t="s">
        <v>260</v>
      </c>
      <c r="E1037" s="87">
        <v>4</v>
      </c>
      <c r="F1037" s="87" t="s">
        <v>20</v>
      </c>
      <c r="G1037" s="87" t="s">
        <v>9</v>
      </c>
      <c r="H1037" s="87" t="s">
        <v>19</v>
      </c>
      <c r="I1037" s="87" t="s">
        <v>27</v>
      </c>
      <c r="J1037" s="87" t="s">
        <v>7</v>
      </c>
      <c r="K1037" s="87" t="s">
        <v>1212</v>
      </c>
      <c r="L1037" s="89">
        <v>0.18</v>
      </c>
      <c r="M1037" s="87" t="s">
        <v>1446</v>
      </c>
      <c r="N1037" s="89">
        <v>0.18</v>
      </c>
      <c r="O1037" s="87">
        <v>1.1000000000000001</v>
      </c>
      <c r="Q1037" s="87" t="s">
        <v>2</v>
      </c>
      <c r="R1037" s="87">
        <v>30</v>
      </c>
      <c r="S1037" s="87" t="s">
        <v>1</v>
      </c>
      <c r="T1037" s="87">
        <v>33</v>
      </c>
      <c r="U1037" s="87" t="s">
        <v>1</v>
      </c>
      <c r="V1037" s="87">
        <f>VLOOKUP(B1037,'[1]Config_Svol-Sarea-DM'!$I$2:$M$190,4,FALSE)</f>
        <v>900</v>
      </c>
      <c r="W1037" s="87">
        <f>VLOOKUP(B1037,'[1]Config_Svol-Sarea-DM'!$I$2:$M$190,5,FALSE)</f>
        <v>8.5999999999999993E-2</v>
      </c>
      <c r="X1037" s="89"/>
      <c r="Y1037" s="87" t="s">
        <v>1447</v>
      </c>
      <c r="Z1037" s="87">
        <f>VLOOKUP(B1037,'[1]Config_Svol-Sarea-DM'!$I$2:$M$190,2,FALSE)</f>
        <v>5.2999999999999999E-2</v>
      </c>
      <c r="AA1037" s="87">
        <f>VLOOKUP(B1037,'[1]Config_Svol-Sarea-DM'!$I$2:$M$190,3,FALSE)</f>
        <v>2.8E-3</v>
      </c>
      <c r="AB1037" s="90"/>
      <c r="AC1037" s="87" t="s">
        <v>1448</v>
      </c>
      <c r="AD1037" s="87">
        <f>VLOOKUP(B1037,'[1]Wet|Dry-qPCR'!$E$1:$L$167,8,FALSE)</f>
        <v>5.0158200681856852E-3</v>
      </c>
    </row>
    <row r="1038" spans="1:30">
      <c r="A1038" s="86" t="s">
        <v>656</v>
      </c>
      <c r="B1038" s="86" t="s">
        <v>1239</v>
      </c>
      <c r="C1038" s="88">
        <v>45202</v>
      </c>
      <c r="D1038" s="87" t="s">
        <v>260</v>
      </c>
      <c r="E1038" s="87">
        <v>4</v>
      </c>
      <c r="F1038" s="87" t="s">
        <v>24</v>
      </c>
      <c r="G1038" s="87" t="s">
        <v>23</v>
      </c>
      <c r="H1038" s="87" t="s">
        <v>19</v>
      </c>
      <c r="I1038" s="87" t="s">
        <v>18</v>
      </c>
      <c r="J1038" s="87" t="s">
        <v>7</v>
      </c>
      <c r="K1038" s="87" t="s">
        <v>1212</v>
      </c>
      <c r="L1038" s="89">
        <v>0</v>
      </c>
      <c r="M1038" s="87" t="s">
        <v>1446</v>
      </c>
      <c r="N1038" s="87" t="s">
        <v>522</v>
      </c>
      <c r="O1038" s="87">
        <v>1.1000000000000001</v>
      </c>
      <c r="Q1038" s="87" t="s">
        <v>2</v>
      </c>
      <c r="R1038" s="87">
        <v>30</v>
      </c>
      <c r="S1038" s="87" t="s">
        <v>1</v>
      </c>
      <c r="T1038" s="87">
        <v>33</v>
      </c>
      <c r="U1038" s="87" t="s">
        <v>1</v>
      </c>
      <c r="V1038" s="87"/>
      <c r="W1038" s="87"/>
      <c r="X1038" s="87"/>
      <c r="Y1038" s="87"/>
      <c r="AA1038" s="87"/>
      <c r="AB1038" s="87"/>
      <c r="AC1038" s="87"/>
      <c r="AD1038" s="87">
        <f>VLOOKUP(B1038,'[1]Wet|Dry-qPCR'!$E$1:$L$167,8,FALSE)</f>
        <v>2.7427798512135344E-3</v>
      </c>
    </row>
    <row r="1039" spans="1:30">
      <c r="A1039" s="86" t="s">
        <v>655</v>
      </c>
      <c r="B1039" s="86" t="s">
        <v>1240</v>
      </c>
      <c r="C1039" s="88">
        <v>45202</v>
      </c>
      <c r="D1039" s="87" t="s">
        <v>260</v>
      </c>
      <c r="E1039" s="87">
        <v>4</v>
      </c>
      <c r="F1039" s="87" t="s">
        <v>20</v>
      </c>
      <c r="G1039" s="87" t="s">
        <v>9</v>
      </c>
      <c r="H1039" s="87" t="s">
        <v>19</v>
      </c>
      <c r="I1039" s="87" t="s">
        <v>18</v>
      </c>
      <c r="J1039" s="87" t="s">
        <v>7</v>
      </c>
      <c r="K1039" s="87" t="s">
        <v>1212</v>
      </c>
      <c r="L1039" s="89">
        <v>0.24</v>
      </c>
      <c r="M1039" s="87" t="s">
        <v>1446</v>
      </c>
      <c r="N1039" s="89">
        <v>0.24</v>
      </c>
      <c r="O1039" s="87">
        <v>1.1000000000000001</v>
      </c>
      <c r="Q1039" s="87" t="s">
        <v>2</v>
      </c>
      <c r="R1039" s="87">
        <v>30</v>
      </c>
      <c r="S1039" s="87" t="s">
        <v>1</v>
      </c>
      <c r="T1039" s="87">
        <v>33</v>
      </c>
      <c r="U1039" s="87" t="s">
        <v>1</v>
      </c>
      <c r="V1039" s="87">
        <f>VLOOKUP(B1039,'[1]Config_Svol-Sarea-DM'!$I$2:$M$190,4,FALSE)</f>
        <v>800</v>
      </c>
      <c r="W1039" s="87">
        <f>VLOOKUP(B1039,'[1]Config_Svol-Sarea-DM'!$I$2:$M$190,5,FALSE)</f>
        <v>8.5999999999999993E-2</v>
      </c>
      <c r="X1039" s="89"/>
      <c r="Y1039" s="87" t="s">
        <v>1447</v>
      </c>
      <c r="Z1039" s="87">
        <f>VLOOKUP(B1039,'[1]Config_Svol-Sarea-DM'!$I$2:$M$190,2,FALSE)</f>
        <v>0.03</v>
      </c>
      <c r="AA1039" s="87">
        <f>VLOOKUP(B1039,'[1]Config_Svol-Sarea-DM'!$I$2:$M$190,3,FALSE)</f>
        <v>5.5999999999999999E-3</v>
      </c>
      <c r="AB1039" s="90"/>
      <c r="AC1039" s="87" t="s">
        <v>1448</v>
      </c>
      <c r="AD1039" s="87">
        <f>VLOOKUP(B1039,'[1]Wet|Dry-qPCR'!$E$1:$L$167,8,FALSE)</f>
        <v>1.4968975892333277E-2</v>
      </c>
    </row>
    <row r="1040" spans="1:30">
      <c r="A1040" s="86" t="s">
        <v>715</v>
      </c>
      <c r="B1040" s="86" t="s">
        <v>1464</v>
      </c>
      <c r="C1040" s="88">
        <v>45188</v>
      </c>
      <c r="D1040" s="87" t="s">
        <v>828</v>
      </c>
      <c r="E1040" s="87">
        <v>2</v>
      </c>
      <c r="F1040" s="87" t="s">
        <v>10</v>
      </c>
      <c r="G1040" s="87" t="s">
        <v>23</v>
      </c>
      <c r="H1040" s="87" t="s">
        <v>8</v>
      </c>
      <c r="I1040" s="87" t="s">
        <v>8</v>
      </c>
      <c r="J1040" s="87" t="s">
        <v>7</v>
      </c>
      <c r="K1040" s="87" t="s">
        <v>1212</v>
      </c>
      <c r="L1040" s="89">
        <v>0</v>
      </c>
      <c r="M1040" s="87" t="s">
        <v>1446</v>
      </c>
      <c r="N1040" s="87" t="s">
        <v>522</v>
      </c>
      <c r="O1040" s="87">
        <v>1.1000000000000001</v>
      </c>
      <c r="Q1040" s="87" t="s">
        <v>2</v>
      </c>
      <c r="R1040" s="87">
        <v>30</v>
      </c>
      <c r="S1040" s="87" t="s">
        <v>1</v>
      </c>
      <c r="T1040" s="87">
        <v>33</v>
      </c>
      <c r="U1040" s="87" t="s">
        <v>1</v>
      </c>
      <c r="V1040" s="87"/>
      <c r="W1040" s="87"/>
      <c r="X1040" s="87"/>
      <c r="Y1040" s="87"/>
      <c r="AA1040" s="87"/>
      <c r="AB1040" s="87"/>
      <c r="AC1040" s="87"/>
      <c r="AD1040" s="87"/>
    </row>
    <row r="1041" spans="1:30">
      <c r="A1041" s="86" t="s">
        <v>709</v>
      </c>
      <c r="B1041" s="86" t="s">
        <v>1465</v>
      </c>
      <c r="C1041" s="88">
        <v>45188</v>
      </c>
      <c r="D1041" s="87" t="s">
        <v>828</v>
      </c>
      <c r="E1041" s="87">
        <v>2</v>
      </c>
      <c r="F1041" s="87" t="s">
        <v>10</v>
      </c>
      <c r="G1041" s="87" t="s">
        <v>23</v>
      </c>
      <c r="H1041" s="87" t="s">
        <v>8</v>
      </c>
      <c r="I1041" s="87" t="s">
        <v>8</v>
      </c>
      <c r="J1041" s="87" t="s">
        <v>81</v>
      </c>
      <c r="K1041" s="87" t="s">
        <v>1212</v>
      </c>
      <c r="L1041" s="89">
        <v>0</v>
      </c>
      <c r="M1041" s="87" t="s">
        <v>1446</v>
      </c>
      <c r="N1041" s="87" t="s">
        <v>522</v>
      </c>
      <c r="O1041" s="87">
        <v>1.1000000000000001</v>
      </c>
      <c r="P1041" s="91">
        <v>0</v>
      </c>
      <c r="Q1041" s="87" t="s">
        <v>2</v>
      </c>
      <c r="R1041" s="87">
        <v>30</v>
      </c>
      <c r="S1041" s="87" t="s">
        <v>1</v>
      </c>
      <c r="T1041" s="87">
        <v>33</v>
      </c>
      <c r="U1041" s="87" t="s">
        <v>1</v>
      </c>
      <c r="V1041" s="87"/>
      <c r="W1041" s="87"/>
      <c r="X1041" s="87"/>
      <c r="Y1041" s="87"/>
      <c r="AA1041" s="87"/>
      <c r="AB1041" s="87"/>
      <c r="AC1041" s="87"/>
      <c r="AD1041" s="87"/>
    </row>
    <row r="1042" spans="1:30">
      <c r="A1042" s="86" t="s">
        <v>714</v>
      </c>
      <c r="B1042" s="86" t="s">
        <v>1266</v>
      </c>
      <c r="C1042" s="88">
        <v>45188</v>
      </c>
      <c r="D1042" s="87" t="s">
        <v>828</v>
      </c>
      <c r="E1042" s="87">
        <v>2</v>
      </c>
      <c r="F1042" s="87" t="s">
        <v>47</v>
      </c>
      <c r="G1042" s="87" t="s">
        <v>9</v>
      </c>
      <c r="H1042" s="87" t="s">
        <v>8</v>
      </c>
      <c r="I1042" s="87" t="s">
        <v>8</v>
      </c>
      <c r="J1042" s="87" t="s">
        <v>7</v>
      </c>
      <c r="K1042" s="87" t="s">
        <v>1212</v>
      </c>
      <c r="L1042" s="89">
        <v>0</v>
      </c>
      <c r="M1042" s="87" t="s">
        <v>1446</v>
      </c>
      <c r="N1042" s="87" t="s">
        <v>522</v>
      </c>
      <c r="O1042" s="87">
        <v>1.1000000000000001</v>
      </c>
      <c r="Q1042" s="87" t="s">
        <v>2</v>
      </c>
      <c r="R1042" s="87">
        <v>30</v>
      </c>
      <c r="S1042" s="87" t="s">
        <v>1</v>
      </c>
      <c r="T1042" s="87">
        <v>33</v>
      </c>
      <c r="U1042" s="87" t="s">
        <v>1</v>
      </c>
      <c r="V1042" s="87">
        <f>VLOOKUP(B1042,'[1]Config_Svol-Sarea-DM'!$I$2:$M$190,4,FALSE)</f>
        <v>1300</v>
      </c>
      <c r="W1042" s="87">
        <f>VLOOKUP(B1042,'[1]Config_Svol-Sarea-DM'!$I$2:$M$190,5,FALSE)</f>
        <v>1.4630000000000001E-2</v>
      </c>
      <c r="X1042" s="89"/>
      <c r="Y1042" s="87" t="s">
        <v>1447</v>
      </c>
      <c r="Z1042" s="87">
        <f>VLOOKUP(B1042,'[1]Config_Svol-Sarea-DM'!$I$2:$M$190,2,FALSE)</f>
        <v>4.3E-3</v>
      </c>
      <c r="AA1042" s="87">
        <f>VLOOKUP(B1042,'[1]Config_Svol-Sarea-DM'!$I$2:$M$190,3,FALSE)</f>
        <v>5.2999999999999998E-4</v>
      </c>
      <c r="AB1042" s="90"/>
      <c r="AC1042" s="87" t="s">
        <v>1448</v>
      </c>
      <c r="AD1042" s="87">
        <f>VLOOKUP(B1042,'[1]Wet|Dry-qPCR'!$E$1:$L$167,8,FALSE)</f>
        <v>3.0886850152905196E-2</v>
      </c>
    </row>
    <row r="1043" spans="1:30">
      <c r="A1043" s="86" t="s">
        <v>708</v>
      </c>
      <c r="B1043" s="86" t="s">
        <v>1268</v>
      </c>
      <c r="C1043" s="88">
        <v>45188</v>
      </c>
      <c r="D1043" s="87" t="s">
        <v>828</v>
      </c>
      <c r="E1043" s="87">
        <v>2</v>
      </c>
      <c r="F1043" s="87" t="s">
        <v>47</v>
      </c>
      <c r="G1043" s="87" t="s">
        <v>9</v>
      </c>
      <c r="H1043" s="87" t="s">
        <v>8</v>
      </c>
      <c r="I1043" s="87" t="s">
        <v>8</v>
      </c>
      <c r="J1043" s="87" t="s">
        <v>81</v>
      </c>
      <c r="K1043" s="87" t="s">
        <v>1212</v>
      </c>
      <c r="L1043" s="89">
        <v>0.21</v>
      </c>
      <c r="M1043" s="87" t="s">
        <v>1446</v>
      </c>
      <c r="N1043" s="89">
        <v>0.21</v>
      </c>
      <c r="O1043" s="87">
        <v>1.1000000000000001</v>
      </c>
      <c r="P1043" s="91">
        <f>IF(J1043="DUP",(ABS(L1043-L1041)/AVERAGE(L1043,L1041)*100),"")</f>
        <v>200</v>
      </c>
      <c r="Q1043" s="87" t="s">
        <v>2</v>
      </c>
      <c r="R1043" s="87">
        <v>30</v>
      </c>
      <c r="S1043" s="87" t="s">
        <v>1</v>
      </c>
      <c r="T1043" s="87">
        <v>33</v>
      </c>
      <c r="U1043" s="87" t="s">
        <v>1</v>
      </c>
      <c r="V1043" s="87">
        <f>VLOOKUP(B1043,'[1]Config_Svol-Sarea-DM'!$I$2:$M$190,4,FALSE)</f>
        <v>1300</v>
      </c>
      <c r="W1043" s="87">
        <f>VLOOKUP(B1043,'[1]Config_Svol-Sarea-DM'!$I$2:$M$190,5,FALSE)</f>
        <v>1.4630000000000001E-2</v>
      </c>
      <c r="X1043" s="89"/>
      <c r="Y1043" s="87" t="s">
        <v>1447</v>
      </c>
      <c r="Z1043" s="87">
        <f>VLOOKUP(B1043,'[1]Config_Svol-Sarea-DM'!$I$2:$M$190,2,FALSE)</f>
        <v>0.01</v>
      </c>
      <c r="AA1043" s="87">
        <f>VLOOKUP(B1043,'[1]Config_Svol-Sarea-DM'!$I$2:$M$190,3,FALSE)</f>
        <v>1.4E-3</v>
      </c>
      <c r="AB1043" s="90"/>
      <c r="AC1043" s="87" t="s">
        <v>1448</v>
      </c>
      <c r="AD1043" s="87">
        <f>VLOOKUP(B1043,'[1]Wet|Dry-qPCR'!$E$1:$L$167,8,FALSE)</f>
        <v>1.6628371024307569E-2</v>
      </c>
    </row>
    <row r="1044" spans="1:30">
      <c r="A1044" s="86" t="s">
        <v>713</v>
      </c>
      <c r="B1044" s="86" t="s">
        <v>1270</v>
      </c>
      <c r="C1044" s="88">
        <v>45188</v>
      </c>
      <c r="D1044" s="87" t="s">
        <v>828</v>
      </c>
      <c r="E1044" s="87">
        <v>2</v>
      </c>
      <c r="F1044" s="87" t="s">
        <v>24</v>
      </c>
      <c r="G1044" s="87" t="s">
        <v>23</v>
      </c>
      <c r="H1044" s="87" t="s">
        <v>19</v>
      </c>
      <c r="I1044" s="87" t="s">
        <v>8</v>
      </c>
      <c r="J1044" s="87" t="s">
        <v>7</v>
      </c>
      <c r="K1044" s="87" t="s">
        <v>1212</v>
      </c>
      <c r="L1044" s="89">
        <v>0</v>
      </c>
      <c r="M1044" s="87" t="s">
        <v>1446</v>
      </c>
      <c r="N1044" s="87" t="s">
        <v>522</v>
      </c>
      <c r="O1044" s="87">
        <v>1.1000000000000001</v>
      </c>
      <c r="Q1044" s="87" t="s">
        <v>2</v>
      </c>
      <c r="R1044" s="87">
        <v>30</v>
      </c>
      <c r="S1044" s="87" t="s">
        <v>1</v>
      </c>
      <c r="T1044" s="87">
        <v>33</v>
      </c>
      <c r="U1044" s="87" t="s">
        <v>1</v>
      </c>
      <c r="V1044" s="87"/>
      <c r="W1044" s="87"/>
      <c r="X1044" s="87"/>
      <c r="Y1044" s="87"/>
      <c r="AA1044" s="87"/>
      <c r="AB1044" s="87"/>
      <c r="AC1044" s="87"/>
      <c r="AD1044" s="87">
        <f>VLOOKUP(B1044,'[1]Wet|Dry-qPCR'!$E$1:$L$167,8,FALSE)</f>
        <v>2.14E-3</v>
      </c>
    </row>
    <row r="1045" spans="1:30">
      <c r="A1045" s="86" t="s">
        <v>712</v>
      </c>
      <c r="B1045" s="86" t="s">
        <v>1267</v>
      </c>
      <c r="C1045" s="88">
        <v>45188</v>
      </c>
      <c r="D1045" s="87" t="s">
        <v>828</v>
      </c>
      <c r="E1045" s="87">
        <v>2</v>
      </c>
      <c r="F1045" s="87" t="s">
        <v>20</v>
      </c>
      <c r="G1045" s="87" t="s">
        <v>9</v>
      </c>
      <c r="H1045" s="87" t="s">
        <v>19</v>
      </c>
      <c r="I1045" s="87" t="s">
        <v>8</v>
      </c>
      <c r="J1045" s="87" t="s">
        <v>7</v>
      </c>
      <c r="K1045" s="87" t="s">
        <v>1212</v>
      </c>
      <c r="L1045" s="89">
        <v>0</v>
      </c>
      <c r="M1045" s="87" t="s">
        <v>1446</v>
      </c>
      <c r="N1045" s="87" t="s">
        <v>522</v>
      </c>
      <c r="O1045" s="87">
        <v>1.1000000000000001</v>
      </c>
      <c r="Q1045" s="87" t="s">
        <v>2</v>
      </c>
      <c r="R1045" s="87">
        <v>30</v>
      </c>
      <c r="S1045" s="87" t="s">
        <v>1</v>
      </c>
      <c r="T1045" s="87">
        <v>33</v>
      </c>
      <c r="U1045" s="87" t="s">
        <v>1</v>
      </c>
      <c r="V1045" s="87">
        <f>VLOOKUP(B1045,'[1]Config_Svol-Sarea-DM'!$I$2:$M$190,4,FALSE)</f>
        <v>500</v>
      </c>
      <c r="W1045" s="87">
        <f>VLOOKUP(B1045,'[1]Config_Svol-Sarea-DM'!$I$2:$M$190,5,FALSE)</f>
        <v>8.5999999999999993E-2</v>
      </c>
      <c r="X1045" s="89"/>
      <c r="Y1045" s="87" t="s">
        <v>1447</v>
      </c>
      <c r="Z1045" s="87">
        <f>VLOOKUP(B1045,'[1]Config_Svol-Sarea-DM'!$I$2:$M$190,2,FALSE)</f>
        <v>2.7999999999999998E-4</v>
      </c>
      <c r="AA1045" s="87">
        <f>VLOOKUP(B1045,'[1]Config_Svol-Sarea-DM'!$I$2:$M$190,3,FALSE)</f>
        <v>4.3999999999999999E-5</v>
      </c>
      <c r="AB1045" s="90"/>
      <c r="AC1045" s="87" t="s">
        <v>1448</v>
      </c>
      <c r="AD1045" s="87">
        <f>VLOOKUP(B1045,'[1]Wet|Dry-qPCR'!$E$1:$L$167,8,FALSE)</f>
        <v>1.1937604744102106E-2</v>
      </c>
    </row>
    <row r="1046" spans="1:30">
      <c r="A1046" s="86" t="s">
        <v>711</v>
      </c>
      <c r="B1046" s="86" t="s">
        <v>1269</v>
      </c>
      <c r="C1046" s="88">
        <v>45188</v>
      </c>
      <c r="D1046" s="87" t="s">
        <v>828</v>
      </c>
      <c r="E1046" s="87">
        <v>2</v>
      </c>
      <c r="F1046" s="87" t="s">
        <v>24</v>
      </c>
      <c r="G1046" s="87" t="s">
        <v>23</v>
      </c>
      <c r="H1046" s="87" t="s">
        <v>37</v>
      </c>
      <c r="I1046" s="87" t="s">
        <v>8</v>
      </c>
      <c r="J1046" s="87" t="s">
        <v>7</v>
      </c>
      <c r="K1046" s="87" t="s">
        <v>1212</v>
      </c>
      <c r="L1046" s="89">
        <v>0</v>
      </c>
      <c r="M1046" s="87" t="s">
        <v>1446</v>
      </c>
      <c r="N1046" s="87" t="s">
        <v>522</v>
      </c>
      <c r="O1046" s="87">
        <v>1.1000000000000001</v>
      </c>
      <c r="Q1046" s="87" t="s">
        <v>2</v>
      </c>
      <c r="R1046" s="87">
        <v>30</v>
      </c>
      <c r="S1046" s="87" t="s">
        <v>1</v>
      </c>
      <c r="T1046" s="87">
        <v>33</v>
      </c>
      <c r="U1046" s="87" t="s">
        <v>1</v>
      </c>
      <c r="V1046" s="87"/>
      <c r="W1046" s="87"/>
      <c r="X1046" s="87"/>
      <c r="Y1046" s="87"/>
      <c r="AA1046" s="87"/>
      <c r="AB1046" s="87"/>
      <c r="AC1046" s="87"/>
      <c r="AD1046" s="87">
        <f>VLOOKUP(B1046,'[1]Wet|Dry-qPCR'!$E$1:$L$167,8,FALSE)</f>
        <v>3.0385909252523036E-2</v>
      </c>
    </row>
    <row r="1047" spans="1:30">
      <c r="A1047" s="86" t="s">
        <v>710</v>
      </c>
      <c r="B1047" s="86" t="s">
        <v>1265</v>
      </c>
      <c r="C1047" s="88">
        <v>45188</v>
      </c>
      <c r="D1047" s="87" t="s">
        <v>828</v>
      </c>
      <c r="E1047" s="87">
        <v>2</v>
      </c>
      <c r="F1047" s="87" t="s">
        <v>20</v>
      </c>
      <c r="G1047" s="87" t="s">
        <v>9</v>
      </c>
      <c r="H1047" s="87" t="s">
        <v>37</v>
      </c>
      <c r="I1047" s="87" t="s">
        <v>8</v>
      </c>
      <c r="J1047" s="87" t="s">
        <v>7</v>
      </c>
      <c r="K1047" s="87" t="s">
        <v>1212</v>
      </c>
      <c r="L1047" s="89">
        <v>0</v>
      </c>
      <c r="M1047" s="87" t="s">
        <v>1446</v>
      </c>
      <c r="N1047" s="87" t="s">
        <v>522</v>
      </c>
      <c r="O1047" s="87">
        <v>1.1000000000000001</v>
      </c>
      <c r="Q1047" s="87" t="s">
        <v>2</v>
      </c>
      <c r="R1047" s="87">
        <v>30</v>
      </c>
      <c r="S1047" s="87" t="s">
        <v>1</v>
      </c>
      <c r="T1047" s="87">
        <v>33</v>
      </c>
      <c r="U1047" s="87" t="s">
        <v>1</v>
      </c>
      <c r="V1047" s="87">
        <f>VLOOKUP(B1047,'[1]Config_Svol-Sarea-DM'!$I$2:$M$190,4,FALSE)</f>
        <v>500</v>
      </c>
      <c r="W1047" s="87">
        <f>VLOOKUP(B1047,'[1]Config_Svol-Sarea-DM'!$I$2:$M$190,5,FALSE)</f>
        <v>1</v>
      </c>
      <c r="X1047" s="89"/>
      <c r="Y1047" s="87" t="s">
        <v>1447</v>
      </c>
      <c r="Z1047" s="87">
        <f>VLOOKUP(B1047,'[1]Config_Svol-Sarea-DM'!$I$2:$M$190,2,FALSE)</f>
        <v>3.3000000000000003E-5</v>
      </c>
      <c r="AA1047" s="87">
        <f>VLOOKUP(B1047,'[1]Config_Svol-Sarea-DM'!$I$2:$M$190,3,FALSE)</f>
        <v>3.4000000000000001E-6</v>
      </c>
      <c r="AB1047" s="90"/>
      <c r="AC1047" s="87" t="s">
        <v>1448</v>
      </c>
      <c r="AD1047" s="87">
        <f>VLOOKUP(B1047,'[1]Wet|Dry-qPCR'!$E$1:$L$167,8,FALSE)</f>
        <v>2.9469169417604413E-2</v>
      </c>
    </row>
    <row r="1048" spans="1:30">
      <c r="A1048" s="86" t="s">
        <v>707</v>
      </c>
      <c r="B1048" s="86" t="s">
        <v>1466</v>
      </c>
      <c r="C1048" s="88">
        <v>45188</v>
      </c>
      <c r="D1048" s="87" t="s">
        <v>828</v>
      </c>
      <c r="E1048" s="87">
        <v>2</v>
      </c>
      <c r="F1048" s="87" t="s">
        <v>10</v>
      </c>
      <c r="G1048" s="87" t="s">
        <v>23</v>
      </c>
      <c r="H1048" s="87" t="s">
        <v>8</v>
      </c>
      <c r="I1048" s="87" t="s">
        <v>8</v>
      </c>
      <c r="J1048" s="87" t="s">
        <v>76</v>
      </c>
      <c r="K1048" s="87" t="s">
        <v>1212</v>
      </c>
      <c r="L1048" s="89">
        <v>0</v>
      </c>
      <c r="M1048" s="87" t="s">
        <v>1446</v>
      </c>
      <c r="N1048" s="87" t="s">
        <v>522</v>
      </c>
      <c r="O1048" s="87">
        <v>1.1000000000000001</v>
      </c>
      <c r="Q1048" s="87" t="s">
        <v>2</v>
      </c>
      <c r="R1048" s="87">
        <v>30</v>
      </c>
      <c r="S1048" s="87" t="s">
        <v>1</v>
      </c>
      <c r="T1048" s="87">
        <v>33</v>
      </c>
      <c r="U1048" s="87" t="s">
        <v>1</v>
      </c>
      <c r="V1048" s="87"/>
      <c r="W1048" s="87"/>
      <c r="X1048" s="87"/>
      <c r="Y1048" s="87"/>
      <c r="AA1048" s="87"/>
      <c r="AB1048" s="87"/>
      <c r="AC1048" s="87"/>
      <c r="AD1048" s="87"/>
    </row>
    <row r="1049" spans="1:30">
      <c r="A1049" s="92" t="s">
        <v>565</v>
      </c>
      <c r="B1049" s="86" t="s">
        <v>1489</v>
      </c>
      <c r="C1049" s="88">
        <v>45223</v>
      </c>
      <c r="D1049" s="87" t="s">
        <v>828</v>
      </c>
      <c r="E1049" s="87">
        <v>4</v>
      </c>
      <c r="F1049" s="87" t="s">
        <v>10</v>
      </c>
      <c r="G1049" s="87" t="s">
        <v>23</v>
      </c>
      <c r="H1049" s="87" t="s">
        <v>8</v>
      </c>
      <c r="I1049" s="87" t="s">
        <v>8</v>
      </c>
      <c r="J1049" s="87" t="s">
        <v>7</v>
      </c>
      <c r="K1049" s="87" t="s">
        <v>1212</v>
      </c>
      <c r="L1049" s="89">
        <v>0</v>
      </c>
      <c r="M1049" s="87" t="s">
        <v>1446</v>
      </c>
      <c r="N1049" s="89" t="s">
        <v>522</v>
      </c>
      <c r="O1049" s="93">
        <v>1.1000000000000001</v>
      </c>
      <c r="P1049" s="89"/>
      <c r="Q1049" s="87" t="s">
        <v>2</v>
      </c>
      <c r="R1049" s="87">
        <v>30</v>
      </c>
      <c r="S1049" s="87" t="s">
        <v>1</v>
      </c>
      <c r="T1049" s="87">
        <v>33</v>
      </c>
      <c r="U1049" s="87" t="s">
        <v>1</v>
      </c>
      <c r="V1049" s="87"/>
      <c r="W1049" s="87"/>
      <c r="X1049" s="87"/>
      <c r="Y1049" s="87"/>
      <c r="AA1049" s="87"/>
      <c r="AB1049" s="87"/>
      <c r="AC1049" s="87"/>
      <c r="AD1049" s="87"/>
    </row>
    <row r="1050" spans="1:30">
      <c r="A1050" s="92" t="s">
        <v>564</v>
      </c>
      <c r="B1050" s="86" t="s">
        <v>1271</v>
      </c>
      <c r="C1050" s="88">
        <v>45223</v>
      </c>
      <c r="D1050" s="87" t="s">
        <v>828</v>
      </c>
      <c r="E1050" s="87">
        <v>4</v>
      </c>
      <c r="F1050" s="87" t="s">
        <v>47</v>
      </c>
      <c r="G1050" s="87" t="s">
        <v>9</v>
      </c>
      <c r="H1050" s="87" t="s">
        <v>8</v>
      </c>
      <c r="I1050" s="87" t="s">
        <v>8</v>
      </c>
      <c r="J1050" s="87" t="s">
        <v>7</v>
      </c>
      <c r="K1050" s="87" t="s">
        <v>1212</v>
      </c>
      <c r="L1050" s="89">
        <v>0</v>
      </c>
      <c r="M1050" s="87" t="s">
        <v>1446</v>
      </c>
      <c r="N1050" s="89" t="s">
        <v>522</v>
      </c>
      <c r="O1050" s="93">
        <v>1.1000000000000001</v>
      </c>
      <c r="P1050" s="89"/>
      <c r="Q1050" s="87" t="s">
        <v>2</v>
      </c>
      <c r="R1050" s="87">
        <v>30</v>
      </c>
      <c r="S1050" s="87" t="s">
        <v>1</v>
      </c>
      <c r="T1050" s="87">
        <v>33</v>
      </c>
      <c r="U1050" s="87" t="s">
        <v>1</v>
      </c>
      <c r="V1050" s="87">
        <f>VLOOKUP(B1050,'[1]Config_Svol-Sarea-DM'!$I$2:$M$190,4,FALSE)</f>
        <v>1000</v>
      </c>
      <c r="W1050" s="87">
        <f>VLOOKUP(B1050,'[1]Config_Svol-Sarea-DM'!$I$2:$M$190,5,FALSE)</f>
        <v>1.4630000000000001E-2</v>
      </c>
      <c r="X1050" s="89"/>
      <c r="Y1050" s="87" t="s">
        <v>1447</v>
      </c>
      <c r="Z1050" s="87">
        <f>VLOOKUP(B1050,'[1]Config_Svol-Sarea-DM'!$I$2:$M$190,2,FALSE)</f>
        <v>1.7999999999999999E-2</v>
      </c>
      <c r="AA1050" s="87">
        <f>VLOOKUP(B1050,'[1]Config_Svol-Sarea-DM'!$I$2:$M$190,3,FALSE)</f>
        <v>2.7000000000000001E-3</v>
      </c>
      <c r="AB1050" s="90"/>
      <c r="AC1050" s="87" t="s">
        <v>1448</v>
      </c>
      <c r="AD1050" s="87">
        <f>VLOOKUP(B1050,'[1]Wet|Dry-qPCR'!$E$1:$L$167,8,FALSE)</f>
        <v>2.6527588110526752E-2</v>
      </c>
    </row>
    <row r="1051" spans="1:30">
      <c r="A1051" s="92" t="s">
        <v>563</v>
      </c>
      <c r="B1051" s="86" t="s">
        <v>1281</v>
      </c>
      <c r="C1051" s="88">
        <v>45223</v>
      </c>
      <c r="D1051" s="87" t="s">
        <v>828</v>
      </c>
      <c r="E1051" s="87">
        <v>4</v>
      </c>
      <c r="F1051" s="87" t="s">
        <v>47</v>
      </c>
      <c r="G1051" s="87" t="s">
        <v>9</v>
      </c>
      <c r="H1051" s="87" t="s">
        <v>8</v>
      </c>
      <c r="I1051" s="87" t="s">
        <v>119</v>
      </c>
      <c r="J1051" s="87" t="s">
        <v>7</v>
      </c>
      <c r="K1051" s="87" t="s">
        <v>1212</v>
      </c>
      <c r="L1051" s="89">
        <v>0</v>
      </c>
      <c r="M1051" s="87" t="s">
        <v>1446</v>
      </c>
      <c r="N1051" s="89" t="s">
        <v>522</v>
      </c>
      <c r="O1051" s="93">
        <v>1.1000000000000001</v>
      </c>
      <c r="P1051" s="89"/>
      <c r="Q1051" s="87" t="s">
        <v>2</v>
      </c>
      <c r="R1051" s="87">
        <v>30</v>
      </c>
      <c r="S1051" s="87" t="s">
        <v>1</v>
      </c>
      <c r="T1051" s="87">
        <v>33</v>
      </c>
      <c r="U1051" s="87" t="s">
        <v>1</v>
      </c>
      <c r="V1051" s="87">
        <f>VLOOKUP(B1051,'[1]Config_Svol-Sarea-DM'!$I$2:$M$190,4,FALSE)</f>
        <v>600</v>
      </c>
      <c r="W1051" s="87">
        <f>VLOOKUP(B1051,'[1]Config_Svol-Sarea-DM'!$I$2:$M$190,5,FALSE)</f>
        <v>1.426E-2</v>
      </c>
      <c r="X1051" s="89"/>
      <c r="Y1051" s="87" t="s">
        <v>1447</v>
      </c>
      <c r="Z1051" s="87">
        <f>VLOOKUP(B1051,'[1]Config_Svol-Sarea-DM'!$I$2:$M$190,2,FALSE)</f>
        <v>4.8000000000000001E-2</v>
      </c>
      <c r="AA1051" s="87">
        <f>VLOOKUP(B1051,'[1]Config_Svol-Sarea-DM'!$I$2:$M$190,3,FALSE)</f>
        <v>4.4000000000000003E-3</v>
      </c>
      <c r="AB1051" s="90"/>
      <c r="AC1051" s="87" t="s">
        <v>1448</v>
      </c>
      <c r="AD1051" s="87">
        <f>VLOOKUP(B1051,'[1]Wet|Dry-qPCR'!$E$1:$L$167,8,FALSE)</f>
        <v>4.1416283728054559E-2</v>
      </c>
    </row>
    <row r="1052" spans="1:30">
      <c r="A1052" s="92" t="s">
        <v>562</v>
      </c>
      <c r="B1052" s="86" t="s">
        <v>1272</v>
      </c>
      <c r="C1052" s="88">
        <v>45223</v>
      </c>
      <c r="D1052" s="87" t="s">
        <v>828</v>
      </c>
      <c r="E1052" s="87">
        <v>4</v>
      </c>
      <c r="F1052" s="87" t="s">
        <v>47</v>
      </c>
      <c r="G1052" s="87" t="s">
        <v>9</v>
      </c>
      <c r="H1052" s="87" t="s">
        <v>8</v>
      </c>
      <c r="I1052" s="87" t="s">
        <v>71</v>
      </c>
      <c r="J1052" s="87" t="s">
        <v>7</v>
      </c>
      <c r="K1052" s="87" t="s">
        <v>1212</v>
      </c>
      <c r="L1052" s="89">
        <v>0</v>
      </c>
      <c r="M1052" s="87" t="s">
        <v>1446</v>
      </c>
      <c r="N1052" s="89" t="s">
        <v>522</v>
      </c>
      <c r="O1052" s="93">
        <v>1.1000000000000001</v>
      </c>
      <c r="P1052" s="89"/>
      <c r="Q1052" s="87" t="s">
        <v>2</v>
      </c>
      <c r="R1052" s="87">
        <v>30</v>
      </c>
      <c r="S1052" s="87" t="s">
        <v>1</v>
      </c>
      <c r="T1052" s="87">
        <v>33</v>
      </c>
      <c r="U1052" s="87" t="s">
        <v>1</v>
      </c>
      <c r="V1052" s="87">
        <f>VLOOKUP(B1052,'[1]Config_Svol-Sarea-DM'!$I$2:$M$190,4,FALSE)</f>
        <v>650</v>
      </c>
      <c r="W1052" s="87">
        <f>VLOOKUP(B1052,'[1]Config_Svol-Sarea-DM'!$I$2:$M$190,5,FALSE)</f>
        <v>7.3099999999999997E-3</v>
      </c>
      <c r="X1052" s="89"/>
      <c r="Y1052" s="87" t="s">
        <v>1447</v>
      </c>
      <c r="Z1052" s="87">
        <f>VLOOKUP(B1052,'[1]Config_Svol-Sarea-DM'!$I$2:$M$190,2,FALSE)</f>
        <v>1.9E-2</v>
      </c>
      <c r="AA1052" s="87">
        <f>VLOOKUP(B1052,'[1]Config_Svol-Sarea-DM'!$I$2:$M$190,3,FALSE)</f>
        <v>5.7000000000000002E-3</v>
      </c>
      <c r="AB1052" s="90"/>
      <c r="AC1052" s="87" t="s">
        <v>1448</v>
      </c>
      <c r="AD1052" s="87">
        <f>VLOOKUP(B1052,'[1]Wet|Dry-qPCR'!$E$1:$L$167,8,FALSE)</f>
        <v>2.1254587099475312E-2</v>
      </c>
    </row>
    <row r="1053" spans="1:30">
      <c r="A1053" s="92" t="s">
        <v>561</v>
      </c>
      <c r="B1053" s="86" t="s">
        <v>1273</v>
      </c>
      <c r="C1053" s="88">
        <v>45223</v>
      </c>
      <c r="D1053" s="87" t="s">
        <v>828</v>
      </c>
      <c r="E1053" s="87">
        <v>4</v>
      </c>
      <c r="F1053" s="87" t="s">
        <v>47</v>
      </c>
      <c r="G1053" s="87" t="s">
        <v>9</v>
      </c>
      <c r="H1053" s="87" t="s">
        <v>8</v>
      </c>
      <c r="I1053" s="87" t="s">
        <v>68</v>
      </c>
      <c r="J1053" s="87" t="s">
        <v>7</v>
      </c>
      <c r="K1053" s="87" t="s">
        <v>1212</v>
      </c>
      <c r="L1053" s="93">
        <v>0.33</v>
      </c>
      <c r="M1053" s="87" t="s">
        <v>1446</v>
      </c>
      <c r="N1053" s="93">
        <v>0.33</v>
      </c>
      <c r="O1053" s="93">
        <v>1.1000000000000001</v>
      </c>
      <c r="P1053" s="93"/>
      <c r="Q1053" s="87" t="s">
        <v>2</v>
      </c>
      <c r="R1053" s="87">
        <v>30</v>
      </c>
      <c r="S1053" s="87" t="s">
        <v>1</v>
      </c>
      <c r="T1053" s="87">
        <v>33</v>
      </c>
      <c r="U1053" s="87" t="s">
        <v>1</v>
      </c>
      <c r="V1053" s="87">
        <f>VLOOKUP(B1053,'[1]Config_Svol-Sarea-DM'!$I$2:$M$190,4,FALSE)</f>
        <v>650</v>
      </c>
      <c r="W1053" s="87">
        <f>VLOOKUP(B1053,'[1]Config_Svol-Sarea-DM'!$I$2:$M$190,5,FALSE)</f>
        <v>7.3099999999999997E-3</v>
      </c>
      <c r="X1053" s="89"/>
      <c r="Y1053" s="87" t="s">
        <v>1447</v>
      </c>
      <c r="Z1053" s="87">
        <f>VLOOKUP(B1053,'[1]Config_Svol-Sarea-DM'!$I$2:$M$190,2,FALSE)</f>
        <v>1.4999999999999999E-2</v>
      </c>
      <c r="AA1053" s="87">
        <f>VLOOKUP(B1053,'[1]Config_Svol-Sarea-DM'!$I$2:$M$190,3,FALSE)</f>
        <v>2.5000000000000001E-3</v>
      </c>
      <c r="AB1053" s="90"/>
      <c r="AC1053" s="87" t="s">
        <v>1448</v>
      </c>
      <c r="AD1053" s="87">
        <f>VLOOKUP(B1053,'[1]Wet|Dry-qPCR'!$E$1:$L$167,8,FALSE)</f>
        <v>3.6737251625368769E-2</v>
      </c>
    </row>
    <row r="1054" spans="1:30">
      <c r="A1054" s="92" t="s">
        <v>560</v>
      </c>
      <c r="B1054" s="86" t="s">
        <v>1274</v>
      </c>
      <c r="C1054" s="88">
        <v>45223</v>
      </c>
      <c r="D1054" s="87" t="s">
        <v>828</v>
      </c>
      <c r="E1054" s="87">
        <v>4</v>
      </c>
      <c r="F1054" s="87" t="s">
        <v>47</v>
      </c>
      <c r="G1054" s="87" t="s">
        <v>9</v>
      </c>
      <c r="H1054" s="87" t="s">
        <v>8</v>
      </c>
      <c r="I1054" s="87" t="s">
        <v>65</v>
      </c>
      <c r="J1054" s="87" t="s">
        <v>7</v>
      </c>
      <c r="K1054" s="87" t="s">
        <v>1212</v>
      </c>
      <c r="L1054" s="89">
        <v>0</v>
      </c>
      <c r="M1054" s="87" t="s">
        <v>1446</v>
      </c>
      <c r="N1054" s="89" t="s">
        <v>522</v>
      </c>
      <c r="O1054" s="93">
        <v>1.1000000000000001</v>
      </c>
      <c r="P1054" s="89"/>
      <c r="Q1054" s="87" t="s">
        <v>2</v>
      </c>
      <c r="R1054" s="87">
        <v>30</v>
      </c>
      <c r="S1054" s="87" t="s">
        <v>1</v>
      </c>
      <c r="T1054" s="87">
        <v>33</v>
      </c>
      <c r="U1054" s="87" t="s">
        <v>1</v>
      </c>
      <c r="V1054" s="87">
        <f>VLOOKUP(B1054,'[1]Config_Svol-Sarea-DM'!$I$2:$M$190,4,FALSE)</f>
        <v>650</v>
      </c>
      <c r="W1054" s="87">
        <f>VLOOKUP(B1054,'[1]Config_Svol-Sarea-DM'!$I$2:$M$190,5,FALSE)</f>
        <v>7.3099999999999997E-3</v>
      </c>
      <c r="X1054" s="89"/>
      <c r="Y1054" s="87" t="s">
        <v>1447</v>
      </c>
      <c r="Z1054" s="87">
        <f>VLOOKUP(B1054,'[1]Config_Svol-Sarea-DM'!$I$2:$M$190,2,FALSE)</f>
        <v>0.02</v>
      </c>
      <c r="AA1054" s="87">
        <f>VLOOKUP(B1054,'[1]Config_Svol-Sarea-DM'!$I$2:$M$190,3,FALSE)</f>
        <v>3.3E-3</v>
      </c>
      <c r="AB1054" s="90"/>
      <c r="AC1054" s="87" t="s">
        <v>1448</v>
      </c>
      <c r="AD1054" s="87">
        <f>VLOOKUP(B1054,'[1]Wet|Dry-qPCR'!$E$1:$L$167,8,FALSE)</f>
        <v>7.6393754378941026E-2</v>
      </c>
    </row>
    <row r="1055" spans="1:30">
      <c r="A1055" s="92" t="s">
        <v>559</v>
      </c>
      <c r="B1055" s="86" t="s">
        <v>1276</v>
      </c>
      <c r="C1055" s="88">
        <v>45223</v>
      </c>
      <c r="D1055" s="87" t="s">
        <v>828</v>
      </c>
      <c r="E1055" s="87">
        <v>4</v>
      </c>
      <c r="F1055" s="87" t="s">
        <v>47</v>
      </c>
      <c r="G1055" s="87" t="s">
        <v>9</v>
      </c>
      <c r="H1055" s="87" t="s">
        <v>8</v>
      </c>
      <c r="I1055" s="87" t="s">
        <v>62</v>
      </c>
      <c r="J1055" s="87" t="s">
        <v>7</v>
      </c>
      <c r="K1055" s="87" t="s">
        <v>1212</v>
      </c>
      <c r="L1055" s="89">
        <v>0</v>
      </c>
      <c r="M1055" s="87" t="s">
        <v>1446</v>
      </c>
      <c r="N1055" s="89" t="s">
        <v>522</v>
      </c>
      <c r="O1055" s="93">
        <v>1.1000000000000001</v>
      </c>
      <c r="P1055" s="89"/>
      <c r="Q1055" s="87" t="s">
        <v>2</v>
      </c>
      <c r="R1055" s="87">
        <v>30</v>
      </c>
      <c r="S1055" s="87" t="s">
        <v>1</v>
      </c>
      <c r="T1055" s="87">
        <v>33</v>
      </c>
      <c r="U1055" s="87" t="s">
        <v>1</v>
      </c>
      <c r="V1055" s="87">
        <f>VLOOKUP(B1055,'[1]Config_Svol-Sarea-DM'!$I$2:$M$190,4,FALSE)</f>
        <v>650</v>
      </c>
      <c r="W1055" s="87">
        <f>VLOOKUP(B1055,'[1]Config_Svol-Sarea-DM'!$I$2:$M$190,5,FALSE)</f>
        <v>7.3099999999999997E-3</v>
      </c>
      <c r="X1055" s="89"/>
      <c r="Y1055" s="87" t="s">
        <v>1447</v>
      </c>
      <c r="Z1055" s="87">
        <f>VLOOKUP(B1055,'[1]Config_Svol-Sarea-DM'!$I$2:$M$190,2,FALSE)</f>
        <v>1.6E-2</v>
      </c>
      <c r="AA1055" s="87">
        <f>VLOOKUP(B1055,'[1]Config_Svol-Sarea-DM'!$I$2:$M$190,3,FALSE)</f>
        <v>3.5000000000000001E-3</v>
      </c>
      <c r="AB1055" s="90"/>
      <c r="AC1055" s="87" t="s">
        <v>1448</v>
      </c>
      <c r="AD1055" s="87">
        <f>VLOOKUP(B1055,'[1]Wet|Dry-qPCR'!$E$1:$L$167,8,FALSE)</f>
        <v>3.4952674193180475E-2</v>
      </c>
    </row>
    <row r="1056" spans="1:30">
      <c r="A1056" s="92" t="s">
        <v>558</v>
      </c>
      <c r="B1056" s="86" t="s">
        <v>1275</v>
      </c>
      <c r="C1056" s="88">
        <v>45223</v>
      </c>
      <c r="D1056" s="87" t="s">
        <v>828</v>
      </c>
      <c r="E1056" s="87">
        <v>4</v>
      </c>
      <c r="F1056" s="87" t="s">
        <v>47</v>
      </c>
      <c r="G1056" s="87" t="s">
        <v>9</v>
      </c>
      <c r="H1056" s="87" t="s">
        <v>8</v>
      </c>
      <c r="I1056" s="87" t="s">
        <v>59</v>
      </c>
      <c r="J1056" s="87" t="s">
        <v>7</v>
      </c>
      <c r="K1056" s="87" t="s">
        <v>1212</v>
      </c>
      <c r="L1056" s="89">
        <v>0</v>
      </c>
      <c r="M1056" s="87" t="s">
        <v>1446</v>
      </c>
      <c r="N1056" s="89" t="s">
        <v>522</v>
      </c>
      <c r="O1056" s="93">
        <v>1.1000000000000001</v>
      </c>
      <c r="P1056" s="89"/>
      <c r="Q1056" s="87" t="s">
        <v>2</v>
      </c>
      <c r="R1056" s="87">
        <v>30</v>
      </c>
      <c r="S1056" s="87" t="s">
        <v>1</v>
      </c>
      <c r="T1056" s="87">
        <v>33</v>
      </c>
      <c r="U1056" s="87" t="s">
        <v>1</v>
      </c>
      <c r="V1056" s="87">
        <f>VLOOKUP(B1056,'[1]Config_Svol-Sarea-DM'!$I$2:$M$190,4,FALSE)</f>
        <v>650</v>
      </c>
      <c r="W1056" s="87">
        <f>VLOOKUP(B1056,'[1]Config_Svol-Sarea-DM'!$I$2:$M$190,5,FALSE)</f>
        <v>7.3099999999999997E-3</v>
      </c>
      <c r="X1056" s="89"/>
      <c r="Y1056" s="87" t="s">
        <v>1447</v>
      </c>
      <c r="Z1056" s="87">
        <f>VLOOKUP(B1056,'[1]Config_Svol-Sarea-DM'!$I$2:$M$190,2,FALSE)</f>
        <v>0.02</v>
      </c>
      <c r="AA1056" s="87">
        <f>VLOOKUP(B1056,'[1]Config_Svol-Sarea-DM'!$I$2:$M$190,3,FALSE)</f>
        <v>3.3E-3</v>
      </c>
      <c r="AB1056" s="90"/>
      <c r="AC1056" s="87" t="s">
        <v>1448</v>
      </c>
      <c r="AD1056" s="87">
        <f>VLOOKUP(B1056,'[1]Wet|Dry-qPCR'!$E$1:$L$167,8,FALSE)</f>
        <v>4.7674189415590762E-2</v>
      </c>
    </row>
    <row r="1057" spans="1:30">
      <c r="A1057" s="92" t="s">
        <v>557</v>
      </c>
      <c r="B1057" s="86" t="s">
        <v>1277</v>
      </c>
      <c r="C1057" s="88">
        <v>45223</v>
      </c>
      <c r="D1057" s="87" t="s">
        <v>828</v>
      </c>
      <c r="E1057" s="87">
        <v>4</v>
      </c>
      <c r="F1057" s="87" t="s">
        <v>47</v>
      </c>
      <c r="G1057" s="87" t="s">
        <v>9</v>
      </c>
      <c r="H1057" s="87" t="s">
        <v>8</v>
      </c>
      <c r="I1057" s="87" t="s">
        <v>56</v>
      </c>
      <c r="J1057" s="87" t="s">
        <v>7</v>
      </c>
      <c r="K1057" s="87" t="s">
        <v>1212</v>
      </c>
      <c r="L1057" s="89">
        <v>0</v>
      </c>
      <c r="M1057" s="87" t="s">
        <v>1446</v>
      </c>
      <c r="N1057" s="89" t="s">
        <v>522</v>
      </c>
      <c r="O1057" s="93">
        <v>1.1000000000000001</v>
      </c>
      <c r="P1057" s="89"/>
      <c r="Q1057" s="87" t="s">
        <v>2</v>
      </c>
      <c r="R1057" s="87">
        <v>30</v>
      </c>
      <c r="S1057" s="87" t="s">
        <v>1</v>
      </c>
      <c r="T1057" s="87">
        <v>33</v>
      </c>
      <c r="U1057" s="87" t="s">
        <v>1</v>
      </c>
      <c r="V1057" s="87">
        <f>VLOOKUP(B1057,'[1]Config_Svol-Sarea-DM'!$I$2:$M$190,4,FALSE)</f>
        <v>650</v>
      </c>
      <c r="W1057" s="87">
        <f>VLOOKUP(B1057,'[1]Config_Svol-Sarea-DM'!$I$2:$M$190,5,FALSE)</f>
        <v>7.3099999999999997E-3</v>
      </c>
      <c r="X1057" s="89"/>
      <c r="Y1057" s="87" t="s">
        <v>1447</v>
      </c>
      <c r="Z1057" s="87">
        <f>VLOOKUP(B1057,'[1]Config_Svol-Sarea-DM'!$I$2:$M$190,2,FALSE)</f>
        <v>0.03</v>
      </c>
      <c r="AA1057" s="87">
        <f>VLOOKUP(B1057,'[1]Config_Svol-Sarea-DM'!$I$2:$M$190,3,FALSE)</f>
        <v>4.0000000000000001E-3</v>
      </c>
      <c r="AB1057" s="90"/>
      <c r="AC1057" s="87" t="s">
        <v>1448</v>
      </c>
      <c r="AD1057" s="87">
        <f>VLOOKUP(B1057,'[1]Wet|Dry-qPCR'!$E$1:$L$167,8,FALSE)</f>
        <v>9.8156103682965651E-2</v>
      </c>
    </row>
    <row r="1058" spans="1:30">
      <c r="A1058" s="92" t="s">
        <v>556</v>
      </c>
      <c r="B1058" s="86" t="s">
        <v>1278</v>
      </c>
      <c r="C1058" s="88">
        <v>45223</v>
      </c>
      <c r="D1058" s="87" t="s">
        <v>828</v>
      </c>
      <c r="E1058" s="87">
        <v>4</v>
      </c>
      <c r="F1058" s="87" t="s">
        <v>47</v>
      </c>
      <c r="G1058" s="87" t="s">
        <v>9</v>
      </c>
      <c r="H1058" s="87" t="s">
        <v>8</v>
      </c>
      <c r="I1058" s="87" t="s">
        <v>53</v>
      </c>
      <c r="J1058" s="87" t="s">
        <v>7</v>
      </c>
      <c r="K1058" s="87" t="s">
        <v>1212</v>
      </c>
      <c r="L1058" s="89">
        <v>0</v>
      </c>
      <c r="M1058" s="87" t="s">
        <v>1446</v>
      </c>
      <c r="N1058" s="89" t="s">
        <v>522</v>
      </c>
      <c r="O1058" s="93">
        <v>1.1000000000000001</v>
      </c>
      <c r="P1058" s="89"/>
      <c r="Q1058" s="87" t="s">
        <v>2</v>
      </c>
      <c r="R1058" s="87">
        <v>30</v>
      </c>
      <c r="S1058" s="87" t="s">
        <v>1</v>
      </c>
      <c r="T1058" s="87">
        <v>33</v>
      </c>
      <c r="U1058" s="87" t="s">
        <v>1</v>
      </c>
      <c r="V1058" s="87">
        <f>VLOOKUP(B1058,'[1]Config_Svol-Sarea-DM'!$I$2:$M$190,4,FALSE)</f>
        <v>650</v>
      </c>
      <c r="W1058" s="87">
        <f>VLOOKUP(B1058,'[1]Config_Svol-Sarea-DM'!$I$2:$M$190,5,FALSE)</f>
        <v>7.3099999999999997E-3</v>
      </c>
      <c r="X1058" s="89"/>
      <c r="Y1058" s="87" t="s">
        <v>1447</v>
      </c>
      <c r="Z1058" s="87">
        <f>VLOOKUP(B1058,'[1]Config_Svol-Sarea-DM'!$I$2:$M$190,2,FALSE)</f>
        <v>2.1000000000000001E-2</v>
      </c>
      <c r="AA1058" s="87">
        <f>VLOOKUP(B1058,'[1]Config_Svol-Sarea-DM'!$I$2:$M$190,3,FALSE)</f>
        <v>3.0999999999999999E-3</v>
      </c>
      <c r="AB1058" s="90"/>
      <c r="AC1058" s="87" t="s">
        <v>1448</v>
      </c>
      <c r="AD1058" s="87">
        <f>VLOOKUP(B1058,'[1]Wet|Dry-qPCR'!$E$1:$L$167,8,FALSE)</f>
        <v>4.3070832602540632E-2</v>
      </c>
    </row>
    <row r="1059" spans="1:30">
      <c r="A1059" s="92" t="s">
        <v>555</v>
      </c>
      <c r="B1059" s="86" t="s">
        <v>1279</v>
      </c>
      <c r="C1059" s="88">
        <v>45223</v>
      </c>
      <c r="D1059" s="87" t="s">
        <v>828</v>
      </c>
      <c r="E1059" s="87">
        <v>4</v>
      </c>
      <c r="F1059" s="87" t="s">
        <v>47</v>
      </c>
      <c r="G1059" s="87" t="s">
        <v>9</v>
      </c>
      <c r="H1059" s="87" t="s">
        <v>8</v>
      </c>
      <c r="I1059" s="87" t="s">
        <v>50</v>
      </c>
      <c r="J1059" s="87" t="s">
        <v>7</v>
      </c>
      <c r="K1059" s="87" t="s">
        <v>1212</v>
      </c>
      <c r="L1059" s="89">
        <v>0</v>
      </c>
      <c r="M1059" s="87" t="s">
        <v>1446</v>
      </c>
      <c r="N1059" s="89" t="s">
        <v>522</v>
      </c>
      <c r="O1059" s="93">
        <v>1.1000000000000001</v>
      </c>
      <c r="P1059" s="89"/>
      <c r="Q1059" s="87" t="s">
        <v>2</v>
      </c>
      <c r="R1059" s="87">
        <v>30</v>
      </c>
      <c r="S1059" s="87" t="s">
        <v>1</v>
      </c>
      <c r="T1059" s="87">
        <v>33</v>
      </c>
      <c r="U1059" s="87" t="s">
        <v>1</v>
      </c>
      <c r="V1059" s="87">
        <f>VLOOKUP(B1059,'[1]Config_Svol-Sarea-DM'!$I$2:$M$190,4,FALSE)</f>
        <v>650</v>
      </c>
      <c r="W1059" s="87">
        <f>VLOOKUP(B1059,'[1]Config_Svol-Sarea-DM'!$I$2:$M$190,5,FALSE)</f>
        <v>7.3099999999999997E-3</v>
      </c>
      <c r="X1059" s="89"/>
      <c r="Y1059" s="87" t="s">
        <v>1447</v>
      </c>
      <c r="Z1059" s="87">
        <f>VLOOKUP(B1059,'[1]Config_Svol-Sarea-DM'!$I$2:$M$190,2,FALSE)</f>
        <v>2.4E-2</v>
      </c>
      <c r="AA1059" s="87">
        <f>VLOOKUP(B1059,'[1]Config_Svol-Sarea-DM'!$I$2:$M$190,3,FALSE)</f>
        <v>3.0000000000000001E-3</v>
      </c>
      <c r="AB1059" s="90"/>
      <c r="AC1059" s="87" t="s">
        <v>1448</v>
      </c>
      <c r="AD1059" s="87">
        <f>VLOOKUP(B1059,'[1]Wet|Dry-qPCR'!$E$1:$L$167,8,FALSE)</f>
        <v>7.7602340722777233E-2</v>
      </c>
    </row>
    <row r="1060" spans="1:30">
      <c r="A1060" s="92" t="s">
        <v>554</v>
      </c>
      <c r="B1060" s="86" t="s">
        <v>1280</v>
      </c>
      <c r="C1060" s="88">
        <v>45223</v>
      </c>
      <c r="D1060" s="87" t="s">
        <v>828</v>
      </c>
      <c r="E1060" s="87">
        <v>4</v>
      </c>
      <c r="F1060" s="87" t="s">
        <v>47</v>
      </c>
      <c r="G1060" s="87" t="s">
        <v>9</v>
      </c>
      <c r="H1060" s="87" t="s">
        <v>8</v>
      </c>
      <c r="I1060" s="87" t="s">
        <v>46</v>
      </c>
      <c r="J1060" s="87" t="s">
        <v>7</v>
      </c>
      <c r="K1060" s="87" t="s">
        <v>1212</v>
      </c>
      <c r="L1060" s="89">
        <v>0</v>
      </c>
      <c r="M1060" s="87" t="s">
        <v>1446</v>
      </c>
      <c r="N1060" s="89" t="s">
        <v>522</v>
      </c>
      <c r="O1060" s="93">
        <v>1.1000000000000001</v>
      </c>
      <c r="P1060" s="89"/>
      <c r="Q1060" s="87" t="s">
        <v>2</v>
      </c>
      <c r="R1060" s="87">
        <v>30</v>
      </c>
      <c r="S1060" s="87" t="s">
        <v>1</v>
      </c>
      <c r="T1060" s="87">
        <v>33</v>
      </c>
      <c r="U1060" s="87" t="s">
        <v>1</v>
      </c>
      <c r="V1060" s="87">
        <f>VLOOKUP(B1060,'[1]Config_Svol-Sarea-DM'!$I$2:$M$190,4,FALSE)</f>
        <v>650</v>
      </c>
      <c r="W1060" s="87">
        <f>VLOOKUP(B1060,'[1]Config_Svol-Sarea-DM'!$I$2:$M$190,5,FALSE)</f>
        <v>7.3100000000000005E-3</v>
      </c>
      <c r="X1060" s="89"/>
      <c r="Y1060" s="87" t="s">
        <v>1447</v>
      </c>
      <c r="Z1060" s="87">
        <f>VLOOKUP(B1060,'[1]Config_Svol-Sarea-DM'!$I$2:$M$190,2,FALSE)</f>
        <v>1.7999999999999999E-2</v>
      </c>
      <c r="AA1060" s="87">
        <f>VLOOKUP(B1060,'[1]Config_Svol-Sarea-DM'!$I$2:$M$190,3,FALSE)</f>
        <v>2.8E-3</v>
      </c>
      <c r="AB1060" s="90"/>
      <c r="AC1060" s="87" t="s">
        <v>1448</v>
      </c>
      <c r="AD1060" s="87">
        <f>VLOOKUP(B1060,'[1]Wet|Dry-qPCR'!$E$1:$L$167,8,FALSE)</f>
        <v>5.2460527273168245E-2</v>
      </c>
    </row>
    <row r="1061" spans="1:30">
      <c r="A1061" s="86" t="s">
        <v>654</v>
      </c>
      <c r="B1061" s="86" t="s">
        <v>1479</v>
      </c>
      <c r="C1061" s="88">
        <v>45203</v>
      </c>
      <c r="D1061" s="87" t="s">
        <v>167</v>
      </c>
      <c r="E1061" s="87">
        <v>2</v>
      </c>
      <c r="F1061" s="87" t="s">
        <v>10</v>
      </c>
      <c r="G1061" s="87" t="s">
        <v>23</v>
      </c>
      <c r="H1061" s="87" t="s">
        <v>8</v>
      </c>
      <c r="I1061" s="87" t="s">
        <v>8</v>
      </c>
      <c r="J1061" s="87" t="s">
        <v>7</v>
      </c>
      <c r="K1061" s="87" t="s">
        <v>1212</v>
      </c>
      <c r="L1061" s="89">
        <v>0</v>
      </c>
      <c r="M1061" s="87" t="s">
        <v>1446</v>
      </c>
      <c r="N1061" s="87" t="s">
        <v>522</v>
      </c>
      <c r="O1061" s="87">
        <v>1.1000000000000001</v>
      </c>
      <c r="Q1061" s="87" t="s">
        <v>2</v>
      </c>
      <c r="R1061" s="87">
        <v>30</v>
      </c>
      <c r="S1061" s="87" t="s">
        <v>1</v>
      </c>
      <c r="T1061" s="87">
        <v>33</v>
      </c>
      <c r="U1061" s="87" t="s">
        <v>1</v>
      </c>
      <c r="V1061" s="87"/>
      <c r="W1061" s="87"/>
      <c r="X1061" s="87"/>
      <c r="Y1061" s="87"/>
      <c r="AA1061" s="87"/>
      <c r="AB1061" s="87"/>
      <c r="AC1061" s="87"/>
      <c r="AD1061" s="87"/>
    </row>
    <row r="1062" spans="1:30">
      <c r="A1062" s="86" t="s">
        <v>653</v>
      </c>
      <c r="B1062" s="86" t="s">
        <v>1480</v>
      </c>
      <c r="C1062" s="88">
        <v>45203</v>
      </c>
      <c r="D1062" s="87" t="s">
        <v>167</v>
      </c>
      <c r="E1062" s="87">
        <v>2</v>
      </c>
      <c r="F1062" s="87" t="s">
        <v>10</v>
      </c>
      <c r="G1062" s="87" t="s">
        <v>23</v>
      </c>
      <c r="H1062" s="87" t="s">
        <v>8</v>
      </c>
      <c r="I1062" s="87" t="s">
        <v>8</v>
      </c>
      <c r="J1062" s="87" t="s">
        <v>81</v>
      </c>
      <c r="K1062" s="87" t="s">
        <v>1212</v>
      </c>
      <c r="L1062" s="89">
        <v>0</v>
      </c>
      <c r="M1062" s="87" t="s">
        <v>1446</v>
      </c>
      <c r="N1062" s="87" t="s">
        <v>522</v>
      </c>
      <c r="O1062" s="87">
        <v>1.1000000000000001</v>
      </c>
      <c r="P1062" s="91">
        <v>0</v>
      </c>
      <c r="Q1062" s="87" t="s">
        <v>2</v>
      </c>
      <c r="R1062" s="87">
        <v>30</v>
      </c>
      <c r="S1062" s="87" t="s">
        <v>1</v>
      </c>
      <c r="T1062" s="87">
        <v>33</v>
      </c>
      <c r="U1062" s="87" t="s">
        <v>1</v>
      </c>
      <c r="V1062" s="87"/>
      <c r="W1062" s="87"/>
      <c r="X1062" s="87"/>
      <c r="Y1062" s="87"/>
      <c r="AA1062" s="87"/>
      <c r="AB1062" s="87"/>
      <c r="AC1062" s="87"/>
      <c r="AD1062" s="87"/>
    </row>
    <row r="1063" spans="1:30">
      <c r="A1063" s="86" t="s">
        <v>652</v>
      </c>
      <c r="B1063" s="86" t="s">
        <v>1481</v>
      </c>
      <c r="C1063" s="88">
        <v>45203</v>
      </c>
      <c r="D1063" s="87" t="s">
        <v>167</v>
      </c>
      <c r="E1063" s="87">
        <v>2</v>
      </c>
      <c r="F1063" s="87" t="s">
        <v>10</v>
      </c>
      <c r="G1063" s="87" t="s">
        <v>23</v>
      </c>
      <c r="H1063" s="87" t="s">
        <v>8</v>
      </c>
      <c r="I1063" s="87" t="s">
        <v>8</v>
      </c>
      <c r="J1063" s="87" t="s">
        <v>76</v>
      </c>
      <c r="K1063" s="87" t="s">
        <v>1212</v>
      </c>
      <c r="L1063" s="89">
        <v>0</v>
      </c>
      <c r="M1063" s="87" t="s">
        <v>1446</v>
      </c>
      <c r="N1063" s="87" t="s">
        <v>522</v>
      </c>
      <c r="O1063" s="87">
        <v>1.1000000000000001</v>
      </c>
      <c r="Q1063" s="87" t="s">
        <v>2</v>
      </c>
      <c r="R1063" s="87">
        <v>30</v>
      </c>
      <c r="S1063" s="87" t="s">
        <v>1</v>
      </c>
      <c r="T1063" s="87">
        <v>33</v>
      </c>
      <c r="U1063" s="87" t="s">
        <v>1</v>
      </c>
      <c r="V1063" s="87"/>
      <c r="W1063" s="87"/>
      <c r="X1063" s="87"/>
      <c r="Y1063" s="87"/>
      <c r="AA1063" s="87"/>
      <c r="AB1063" s="87"/>
      <c r="AC1063" s="87"/>
      <c r="AD1063" s="87"/>
    </row>
    <row r="1064" spans="1:30">
      <c r="A1064" s="86" t="s">
        <v>651</v>
      </c>
      <c r="B1064" s="86" t="s">
        <v>1282</v>
      </c>
      <c r="C1064" s="88">
        <v>45203</v>
      </c>
      <c r="D1064" s="87" t="s">
        <v>167</v>
      </c>
      <c r="E1064" s="87">
        <v>2</v>
      </c>
      <c r="F1064" s="87" t="s">
        <v>47</v>
      </c>
      <c r="G1064" s="87" t="s">
        <v>9</v>
      </c>
      <c r="H1064" s="87" t="s">
        <v>8</v>
      </c>
      <c r="I1064" s="87" t="s">
        <v>8</v>
      </c>
      <c r="J1064" s="87" t="s">
        <v>7</v>
      </c>
      <c r="K1064" s="87" t="s">
        <v>1212</v>
      </c>
      <c r="L1064" s="89">
        <v>0.4</v>
      </c>
      <c r="M1064" s="87" t="s">
        <v>1446</v>
      </c>
      <c r="N1064" s="89">
        <v>0.4</v>
      </c>
      <c r="O1064" s="87">
        <v>1.1000000000000001</v>
      </c>
      <c r="Q1064" s="87" t="s">
        <v>2</v>
      </c>
      <c r="R1064" s="87">
        <v>30</v>
      </c>
      <c r="S1064" s="87" t="s">
        <v>1</v>
      </c>
      <c r="T1064" s="87">
        <v>33</v>
      </c>
      <c r="U1064" s="87" t="s">
        <v>1</v>
      </c>
      <c r="V1064" s="87">
        <f>VLOOKUP(B1064,'[1]Config_Svol-Sarea-DM'!$I$2:$M$190,4,FALSE)</f>
        <v>1200</v>
      </c>
      <c r="W1064" s="87">
        <f>VLOOKUP(B1064,'[1]Config_Svol-Sarea-DM'!$I$2:$M$190,5,FALSE)</f>
        <v>1.4630000000000001E-2</v>
      </c>
      <c r="X1064" s="89"/>
      <c r="Y1064" s="87" t="s">
        <v>1447</v>
      </c>
      <c r="Z1064" s="87">
        <f>VLOOKUP(B1064,'[1]Config_Svol-Sarea-DM'!$I$2:$M$190,2,FALSE)</f>
        <v>0.2</v>
      </c>
      <c r="AA1064" s="87">
        <f>VLOOKUP(B1064,'[1]Config_Svol-Sarea-DM'!$I$2:$M$190,3,FALSE)</f>
        <v>6.5000000000000002E-2</v>
      </c>
      <c r="AB1064" s="90"/>
      <c r="AC1064" s="87" t="s">
        <v>1448</v>
      </c>
      <c r="AD1064" s="87">
        <f>VLOOKUP(B1064,'[1]Wet|Dry-qPCR'!$E$1:$L$167,8,FALSE)</f>
        <v>1.5223104079844986E-2</v>
      </c>
    </row>
    <row r="1065" spans="1:30">
      <c r="A1065" s="86" t="s">
        <v>650</v>
      </c>
      <c r="B1065" s="86" t="s">
        <v>1283</v>
      </c>
      <c r="C1065" s="88">
        <v>45203</v>
      </c>
      <c r="D1065" s="87" t="s">
        <v>167</v>
      </c>
      <c r="E1065" s="87">
        <v>2</v>
      </c>
      <c r="F1065" s="87" t="s">
        <v>47</v>
      </c>
      <c r="G1065" s="87" t="s">
        <v>9</v>
      </c>
      <c r="H1065" s="87" t="s">
        <v>8</v>
      </c>
      <c r="I1065" s="87" t="s">
        <v>8</v>
      </c>
      <c r="J1065" s="87" t="s">
        <v>81</v>
      </c>
      <c r="K1065" s="87" t="s">
        <v>1212</v>
      </c>
      <c r="L1065" s="89">
        <v>0.46</v>
      </c>
      <c r="M1065" s="87" t="s">
        <v>1446</v>
      </c>
      <c r="N1065" s="89">
        <v>0.46</v>
      </c>
      <c r="O1065" s="87">
        <v>1.1000000000000001</v>
      </c>
      <c r="P1065" s="91">
        <f>IF(J1065="DUP",(ABS(L1065-L1063)/AVERAGE(L1065,L1063)*100),"")</f>
        <v>200</v>
      </c>
      <c r="Q1065" s="87" t="s">
        <v>2</v>
      </c>
      <c r="R1065" s="87">
        <v>30</v>
      </c>
      <c r="S1065" s="87" t="s">
        <v>1</v>
      </c>
      <c r="T1065" s="87">
        <v>33</v>
      </c>
      <c r="U1065" s="87" t="s">
        <v>1</v>
      </c>
      <c r="V1065" s="87">
        <f>VLOOKUP(B1065,'[1]Config_Svol-Sarea-DM'!$I$2:$M$190,4,FALSE)</f>
        <v>1200</v>
      </c>
      <c r="W1065" s="87">
        <f>VLOOKUP(B1065,'[1]Config_Svol-Sarea-DM'!$I$2:$M$190,5,FALSE)</f>
        <v>1.4630000000000001E-2</v>
      </c>
      <c r="X1065" s="89"/>
      <c r="Y1065" s="87" t="s">
        <v>1447</v>
      </c>
      <c r="Z1065" s="87">
        <f>VLOOKUP(B1065,'[1]Config_Svol-Sarea-DM'!$I$2:$M$190,2,FALSE)</f>
        <v>0.1</v>
      </c>
      <c r="AA1065" s="87">
        <f>VLOOKUP(B1065,'[1]Config_Svol-Sarea-DM'!$I$2:$M$190,3,FALSE)</f>
        <v>3.5999999999999997E-2</v>
      </c>
      <c r="AB1065" s="90"/>
      <c r="AC1065" s="87" t="s">
        <v>1448</v>
      </c>
      <c r="AD1065" s="87">
        <f>VLOOKUP(B1065,'[1]Wet|Dry-qPCR'!$E$1:$L$167,8,FALSE)</f>
        <v>1.6237865725341135E-2</v>
      </c>
    </row>
    <row r="1066" spans="1:30">
      <c r="A1066" s="86" t="s">
        <v>649</v>
      </c>
      <c r="B1066" s="86" t="s">
        <v>1284</v>
      </c>
      <c r="C1066" s="88">
        <v>45203</v>
      </c>
      <c r="D1066" s="87" t="s">
        <v>167</v>
      </c>
      <c r="E1066" s="87">
        <v>2</v>
      </c>
      <c r="F1066" s="87" t="s">
        <v>24</v>
      </c>
      <c r="G1066" s="87" t="s">
        <v>23</v>
      </c>
      <c r="H1066" s="87" t="s">
        <v>764</v>
      </c>
      <c r="I1066" s="87" t="s">
        <v>8</v>
      </c>
      <c r="J1066" s="87" t="s">
        <v>7</v>
      </c>
      <c r="K1066" s="87" t="s">
        <v>1212</v>
      </c>
      <c r="L1066" s="89">
        <v>0</v>
      </c>
      <c r="M1066" s="87" t="s">
        <v>1446</v>
      </c>
      <c r="N1066" s="87" t="s">
        <v>522</v>
      </c>
      <c r="O1066" s="87">
        <v>1.1000000000000001</v>
      </c>
      <c r="Q1066" s="87" t="s">
        <v>2</v>
      </c>
      <c r="R1066" s="87">
        <v>30</v>
      </c>
      <c r="S1066" s="87" t="s">
        <v>1</v>
      </c>
      <c r="T1066" s="87">
        <v>33</v>
      </c>
      <c r="U1066" s="87" t="s">
        <v>1</v>
      </c>
      <c r="V1066" s="87"/>
      <c r="W1066" s="87"/>
      <c r="X1066" s="87"/>
      <c r="Y1066" s="87"/>
      <c r="AA1066" s="87"/>
      <c r="AB1066" s="87"/>
      <c r="AC1066" s="87"/>
      <c r="AD1066" s="87">
        <f>VLOOKUP(B1066,'[1]Wet|Dry-qPCR'!$E$1:$L$167,8,FALSE)</f>
        <v>1.7962668888136587E-3</v>
      </c>
    </row>
    <row r="1067" spans="1:30">
      <c r="A1067" s="86" t="s">
        <v>648</v>
      </c>
      <c r="B1067" s="86" t="s">
        <v>1285</v>
      </c>
      <c r="C1067" s="88">
        <v>45203</v>
      </c>
      <c r="D1067" s="87" t="s">
        <v>167</v>
      </c>
      <c r="E1067" s="87">
        <v>2</v>
      </c>
      <c r="F1067" s="87" t="s">
        <v>20</v>
      </c>
      <c r="G1067" s="87" t="s">
        <v>9</v>
      </c>
      <c r="H1067" s="87" t="s">
        <v>764</v>
      </c>
      <c r="I1067" s="87" t="s">
        <v>8</v>
      </c>
      <c r="J1067" s="87" t="s">
        <v>7</v>
      </c>
      <c r="K1067" s="87" t="s">
        <v>1212</v>
      </c>
      <c r="L1067" s="89">
        <v>5.98</v>
      </c>
      <c r="M1067" s="87" t="s">
        <v>1446</v>
      </c>
      <c r="N1067" s="89">
        <v>5.98</v>
      </c>
      <c r="O1067" s="87">
        <v>11</v>
      </c>
      <c r="Q1067" s="87" t="s">
        <v>2</v>
      </c>
      <c r="R1067" s="87">
        <v>30</v>
      </c>
      <c r="S1067" s="87" t="s">
        <v>1</v>
      </c>
      <c r="T1067" s="87">
        <v>33</v>
      </c>
      <c r="U1067" s="87" t="s">
        <v>1</v>
      </c>
      <c r="V1067" s="87">
        <f>VLOOKUP(B1067,'[1]Config_Svol-Sarea-DM'!$I$2:$M$190,4,FALSE)</f>
        <v>700</v>
      </c>
      <c r="W1067" s="87">
        <f>VLOOKUP(B1067,'[1]Config_Svol-Sarea-DM'!$I$2:$M$190,5,FALSE)</f>
        <v>9.2899999999999996E-2</v>
      </c>
      <c r="X1067" s="89"/>
      <c r="Y1067" s="87" t="s">
        <v>1447</v>
      </c>
      <c r="Z1067" s="87">
        <f>VLOOKUP(B1067,'[1]Config_Svol-Sarea-DM'!$I$2:$M$190,2,FALSE)</f>
        <v>1.7000000000000001E-2</v>
      </c>
      <c r="AA1067" s="87">
        <f>VLOOKUP(B1067,'[1]Config_Svol-Sarea-DM'!$I$2:$M$190,3,FALSE)</f>
        <v>6.4999999999999997E-3</v>
      </c>
      <c r="AB1067" s="90"/>
      <c r="AC1067" s="87" t="s">
        <v>1448</v>
      </c>
      <c r="AD1067" s="87">
        <f>VLOOKUP(B1067,'[1]Wet|Dry-qPCR'!$E$1:$L$167,8,FALSE)</f>
        <v>3.4722312228630627E-2</v>
      </c>
    </row>
    <row r="1068" spans="1:30">
      <c r="A1068" s="86" t="s">
        <v>647</v>
      </c>
      <c r="B1068" s="86" t="s">
        <v>1286</v>
      </c>
      <c r="C1068" s="88">
        <v>45203</v>
      </c>
      <c r="D1068" s="87" t="s">
        <v>167</v>
      </c>
      <c r="E1068" s="87">
        <v>2</v>
      </c>
      <c r="F1068" s="87" t="s">
        <v>24</v>
      </c>
      <c r="G1068" s="87" t="s">
        <v>23</v>
      </c>
      <c r="H1068" s="87" t="s">
        <v>37</v>
      </c>
      <c r="I1068" s="87" t="s">
        <v>8</v>
      </c>
      <c r="J1068" s="87" t="s">
        <v>7</v>
      </c>
      <c r="K1068" s="87" t="s">
        <v>1212</v>
      </c>
      <c r="L1068" s="89">
        <v>0</v>
      </c>
      <c r="M1068" s="87" t="s">
        <v>1446</v>
      </c>
      <c r="N1068" s="87" t="s">
        <v>522</v>
      </c>
      <c r="O1068" s="87">
        <v>1.1000000000000001</v>
      </c>
      <c r="Q1068" s="87" t="s">
        <v>2</v>
      </c>
      <c r="R1068" s="87">
        <v>30</v>
      </c>
      <c r="S1068" s="87" t="s">
        <v>1</v>
      </c>
      <c r="T1068" s="87">
        <v>33</v>
      </c>
      <c r="U1068" s="87" t="s">
        <v>1</v>
      </c>
      <c r="V1068" s="87"/>
      <c r="W1068" s="87"/>
      <c r="X1068" s="87"/>
      <c r="Y1068" s="87"/>
      <c r="AA1068" s="87"/>
      <c r="AB1068" s="87"/>
      <c r="AC1068" s="87"/>
      <c r="AD1068" s="87">
        <f>VLOOKUP(B1068,'[1]Wet|Dry-qPCR'!$E$1:$L$167,8,FALSE)</f>
        <v>1.0391959008766979E-2</v>
      </c>
    </row>
    <row r="1069" spans="1:30">
      <c r="A1069" s="86" t="s">
        <v>646</v>
      </c>
      <c r="B1069" s="86" t="s">
        <v>1287</v>
      </c>
      <c r="C1069" s="88">
        <v>45203</v>
      </c>
      <c r="D1069" s="87" t="s">
        <v>167</v>
      </c>
      <c r="E1069" s="87">
        <v>2</v>
      </c>
      <c r="F1069" s="87" t="s">
        <v>20</v>
      </c>
      <c r="G1069" s="87" t="s">
        <v>9</v>
      </c>
      <c r="H1069" s="87" t="s">
        <v>37</v>
      </c>
      <c r="I1069" s="87" t="s">
        <v>8</v>
      </c>
      <c r="J1069" s="87" t="s">
        <v>7</v>
      </c>
      <c r="K1069" s="87" t="s">
        <v>1212</v>
      </c>
      <c r="L1069" s="89">
        <v>0.38</v>
      </c>
      <c r="M1069" s="87" t="s">
        <v>1446</v>
      </c>
      <c r="N1069" s="89">
        <v>0.38</v>
      </c>
      <c r="O1069" s="87">
        <v>1.1000000000000001</v>
      </c>
      <c r="Q1069" s="87" t="s">
        <v>2</v>
      </c>
      <c r="R1069" s="87">
        <v>30</v>
      </c>
      <c r="S1069" s="87" t="s">
        <v>1</v>
      </c>
      <c r="T1069" s="87">
        <v>33</v>
      </c>
      <c r="U1069" s="87" t="s">
        <v>1</v>
      </c>
      <c r="V1069" s="87">
        <f>VLOOKUP(B1069,'[1]Config_Svol-Sarea-DM'!$I$2:$M$190,4,FALSE)</f>
        <v>500</v>
      </c>
      <c r="W1069" s="87">
        <f>VLOOKUP(B1069,'[1]Config_Svol-Sarea-DM'!$I$2:$M$190,5,FALSE)</f>
        <v>1</v>
      </c>
      <c r="X1069" s="89"/>
      <c r="Y1069" s="87" t="s">
        <v>1447</v>
      </c>
      <c r="Z1069" s="87">
        <f>VLOOKUP(B1069,'[1]Config_Svol-Sarea-DM'!$I$2:$M$190,2,FALSE)</f>
        <v>1.9E-3</v>
      </c>
      <c r="AA1069" s="87">
        <f>VLOOKUP(B1069,'[1]Config_Svol-Sarea-DM'!$I$2:$M$190,3,FALSE)</f>
        <v>3.3E-4</v>
      </c>
      <c r="AB1069" s="90"/>
      <c r="AC1069" s="87" t="s">
        <v>1448</v>
      </c>
      <c r="AD1069" s="87">
        <f>VLOOKUP(B1069,'[1]Wet|Dry-qPCR'!$E$1:$L$167,8,FALSE)</f>
        <v>1.3277688432860603E-2</v>
      </c>
    </row>
    <row r="1070" spans="1:30">
      <c r="A1070" s="86" t="s">
        <v>645</v>
      </c>
      <c r="B1070" s="86" t="s">
        <v>1288</v>
      </c>
      <c r="C1070" s="88">
        <v>45204</v>
      </c>
      <c r="D1070" s="87" t="s">
        <v>167</v>
      </c>
      <c r="E1070" s="87">
        <v>2</v>
      </c>
      <c r="F1070" s="87" t="s">
        <v>47</v>
      </c>
      <c r="G1070" s="87" t="s">
        <v>9</v>
      </c>
      <c r="H1070" s="87" t="s">
        <v>8</v>
      </c>
      <c r="I1070" s="87" t="s">
        <v>71</v>
      </c>
      <c r="J1070" s="87" t="s">
        <v>7</v>
      </c>
      <c r="K1070" s="87" t="s">
        <v>1212</v>
      </c>
      <c r="L1070" s="89">
        <v>0.4</v>
      </c>
      <c r="M1070" s="87" t="s">
        <v>1446</v>
      </c>
      <c r="N1070" s="89">
        <v>0.4</v>
      </c>
      <c r="O1070" s="87">
        <v>1.1000000000000001</v>
      </c>
      <c r="Q1070" s="87" t="s">
        <v>2</v>
      </c>
      <c r="R1070" s="87">
        <v>30</v>
      </c>
      <c r="S1070" s="87" t="s">
        <v>1</v>
      </c>
      <c r="T1070" s="87">
        <v>33</v>
      </c>
      <c r="U1070" s="87" t="s">
        <v>1</v>
      </c>
      <c r="V1070" s="87">
        <f>VLOOKUP(B1070,'[1]Config_Svol-Sarea-DM'!$I$2:$M$190,4,FALSE)</f>
        <v>570</v>
      </c>
      <c r="W1070" s="87">
        <f>VLOOKUP(B1070,'[1]Config_Svol-Sarea-DM'!$I$2:$M$190,5,FALSE)</f>
        <v>7.3099999999999997E-3</v>
      </c>
      <c r="X1070" s="89"/>
      <c r="Y1070" s="87" t="s">
        <v>1447</v>
      </c>
      <c r="Z1070" s="87">
        <f>VLOOKUP(B1070,'[1]Config_Svol-Sarea-DM'!$I$2:$M$190,2,FALSE)</f>
        <v>5.7000000000000002E-2</v>
      </c>
      <c r="AA1070" s="87">
        <f>VLOOKUP(B1070,'[1]Config_Svol-Sarea-DM'!$I$2:$M$190,3,FALSE)</f>
        <v>1.4E-2</v>
      </c>
      <c r="AB1070" s="90"/>
      <c r="AC1070" s="87" t="s">
        <v>1448</v>
      </c>
      <c r="AD1070" s="87">
        <f>VLOOKUP(B1070,'[1]Wet|Dry-qPCR'!$E$1:$L$167,8,FALSE)</f>
        <v>1.586841724060738E-2</v>
      </c>
    </row>
    <row r="1071" spans="1:30">
      <c r="A1071" s="86" t="s">
        <v>644</v>
      </c>
      <c r="B1071" s="86" t="s">
        <v>1289</v>
      </c>
      <c r="C1071" s="88">
        <v>45204</v>
      </c>
      <c r="D1071" s="87" t="s">
        <v>167</v>
      </c>
      <c r="E1071" s="87">
        <v>2</v>
      </c>
      <c r="F1071" s="87" t="s">
        <v>47</v>
      </c>
      <c r="G1071" s="87" t="s">
        <v>9</v>
      </c>
      <c r="H1071" s="87" t="s">
        <v>8</v>
      </c>
      <c r="I1071" s="87" t="s">
        <v>68</v>
      </c>
      <c r="J1071" s="87" t="s">
        <v>7</v>
      </c>
      <c r="K1071" s="87" t="s">
        <v>1212</v>
      </c>
      <c r="L1071" s="89">
        <v>0</v>
      </c>
      <c r="M1071" s="87" t="s">
        <v>1446</v>
      </c>
      <c r="N1071" s="87" t="s">
        <v>522</v>
      </c>
      <c r="O1071" s="87">
        <v>1.1000000000000001</v>
      </c>
      <c r="Q1071" s="87" t="s">
        <v>2</v>
      </c>
      <c r="R1071" s="87">
        <v>30</v>
      </c>
      <c r="S1071" s="87" t="s">
        <v>1</v>
      </c>
      <c r="T1071" s="87">
        <v>33</v>
      </c>
      <c r="U1071" s="87" t="s">
        <v>1</v>
      </c>
      <c r="V1071" s="87">
        <f>VLOOKUP(B1071,'[1]Config_Svol-Sarea-DM'!$I$2:$M$190,4,FALSE)</f>
        <v>600</v>
      </c>
      <c r="W1071" s="87">
        <f>VLOOKUP(B1071,'[1]Config_Svol-Sarea-DM'!$I$2:$M$190,5,FALSE)</f>
        <v>7.3099999999999997E-3</v>
      </c>
      <c r="X1071" s="89"/>
      <c r="Y1071" s="87" t="s">
        <v>1447</v>
      </c>
      <c r="Z1071" s="87">
        <f>VLOOKUP(B1071,'[1]Config_Svol-Sarea-DM'!$I$2:$M$190,2,FALSE)</f>
        <v>1.6E-2</v>
      </c>
      <c r="AA1071" s="87">
        <f>VLOOKUP(B1071,'[1]Config_Svol-Sarea-DM'!$I$2:$M$190,3,FALSE)</f>
        <v>4.8999999999999998E-3</v>
      </c>
      <c r="AB1071" s="90"/>
      <c r="AC1071" s="87" t="s">
        <v>1448</v>
      </c>
      <c r="AD1071" s="87">
        <f>VLOOKUP(B1071,'[1]Wet|Dry-qPCR'!$E$1:$L$167,8,FALSE)</f>
        <v>1.7718186628124525E-2</v>
      </c>
    </row>
    <row r="1072" spans="1:30">
      <c r="A1072" s="86" t="s">
        <v>643</v>
      </c>
      <c r="B1072" s="86" t="s">
        <v>1290</v>
      </c>
      <c r="C1072" s="88">
        <v>45204</v>
      </c>
      <c r="D1072" s="87" t="s">
        <v>167</v>
      </c>
      <c r="E1072" s="87">
        <v>2</v>
      </c>
      <c r="F1072" s="87" t="s">
        <v>47</v>
      </c>
      <c r="G1072" s="87" t="s">
        <v>9</v>
      </c>
      <c r="H1072" s="87" t="s">
        <v>8</v>
      </c>
      <c r="I1072" s="87" t="s">
        <v>65</v>
      </c>
      <c r="J1072" s="87" t="s">
        <v>7</v>
      </c>
      <c r="K1072" s="87" t="s">
        <v>1212</v>
      </c>
      <c r="L1072" s="89">
        <v>0.17</v>
      </c>
      <c r="M1072" s="87" t="s">
        <v>1446</v>
      </c>
      <c r="N1072" s="89">
        <v>0.17</v>
      </c>
      <c r="O1072" s="87">
        <v>1.1000000000000001</v>
      </c>
      <c r="Q1072" s="87" t="s">
        <v>2</v>
      </c>
      <c r="R1072" s="87">
        <v>30</v>
      </c>
      <c r="S1072" s="87" t="s">
        <v>1</v>
      </c>
      <c r="T1072" s="87">
        <v>33</v>
      </c>
      <c r="U1072" s="87" t="s">
        <v>1</v>
      </c>
      <c r="V1072" s="87">
        <f>VLOOKUP(B1072,'[1]Config_Svol-Sarea-DM'!$I$2:$M$190,4,FALSE)</f>
        <v>700</v>
      </c>
      <c r="W1072" s="87">
        <f>VLOOKUP(B1072,'[1]Config_Svol-Sarea-DM'!$I$2:$M$190,5,FALSE)</f>
        <v>7.3099999999999997E-3</v>
      </c>
      <c r="X1072" s="89"/>
      <c r="Y1072" s="87" t="s">
        <v>1447</v>
      </c>
      <c r="Z1072" s="87">
        <f>VLOOKUP(B1072,'[1]Config_Svol-Sarea-DM'!$I$2:$M$190,2,FALSE)</f>
        <v>2.5000000000000001E-2</v>
      </c>
      <c r="AA1072" s="87">
        <f>VLOOKUP(B1072,'[1]Config_Svol-Sarea-DM'!$I$2:$M$190,3,FALSE)</f>
        <v>5.1999999999999998E-3</v>
      </c>
      <c r="AB1072" s="90"/>
      <c r="AC1072" s="87" t="s">
        <v>1448</v>
      </c>
      <c r="AD1072" s="87">
        <f>VLOOKUP(B1072,'[1]Wet|Dry-qPCR'!$E$1:$L$167,8,FALSE)</f>
        <v>1.000218276132148E-2</v>
      </c>
    </row>
    <row r="1073" spans="1:30">
      <c r="A1073" s="86" t="s">
        <v>642</v>
      </c>
      <c r="B1073" s="86" t="s">
        <v>1291</v>
      </c>
      <c r="C1073" s="88">
        <v>45204</v>
      </c>
      <c r="D1073" s="87" t="s">
        <v>167</v>
      </c>
      <c r="E1073" s="87">
        <v>2</v>
      </c>
      <c r="F1073" s="87" t="s">
        <v>47</v>
      </c>
      <c r="G1073" s="87" t="s">
        <v>9</v>
      </c>
      <c r="H1073" s="87" t="s">
        <v>8</v>
      </c>
      <c r="I1073" s="87" t="s">
        <v>62</v>
      </c>
      <c r="J1073" s="87" t="s">
        <v>7</v>
      </c>
      <c r="K1073" s="87" t="s">
        <v>1212</v>
      </c>
      <c r="L1073" s="89">
        <v>1.27</v>
      </c>
      <c r="M1073" s="87" t="s">
        <v>1446</v>
      </c>
      <c r="N1073" s="89">
        <v>1.27</v>
      </c>
      <c r="O1073" s="87">
        <v>1.1000000000000001</v>
      </c>
      <c r="Q1073" s="87" t="s">
        <v>2</v>
      </c>
      <c r="R1073" s="87">
        <v>30</v>
      </c>
      <c r="S1073" s="87" t="s">
        <v>1</v>
      </c>
      <c r="T1073" s="87">
        <v>33</v>
      </c>
      <c r="U1073" s="87" t="s">
        <v>1</v>
      </c>
      <c r="V1073" s="87">
        <f>VLOOKUP(B1073,'[1]Config_Svol-Sarea-DM'!$I$2:$M$190,4,FALSE)</f>
        <v>585</v>
      </c>
      <c r="W1073" s="87">
        <f>VLOOKUP(B1073,'[1]Config_Svol-Sarea-DM'!$I$2:$M$190,5,FALSE)</f>
        <v>7.3099999999999997E-3</v>
      </c>
      <c r="X1073" s="89"/>
      <c r="Y1073" s="87" t="s">
        <v>1447</v>
      </c>
      <c r="Z1073" s="87">
        <f>VLOOKUP(B1073,'[1]Config_Svol-Sarea-DM'!$I$2:$M$190,2,FALSE)</f>
        <v>3.1E-2</v>
      </c>
      <c r="AA1073" s="87">
        <f>VLOOKUP(B1073,'[1]Config_Svol-Sarea-DM'!$I$2:$M$190,3,FALSE)</f>
        <v>6.8999999999999999E-3</v>
      </c>
      <c r="AB1073" s="90"/>
      <c r="AC1073" s="87" t="s">
        <v>1448</v>
      </c>
      <c r="AD1073" s="87">
        <f>VLOOKUP(B1073,'[1]Wet|Dry-qPCR'!$E$1:$L$167,8,FALSE)</f>
        <v>2.3963277055940261E-2</v>
      </c>
    </row>
    <row r="1074" spans="1:30">
      <c r="A1074" s="86" t="s">
        <v>641</v>
      </c>
      <c r="B1074" s="86" t="s">
        <v>1292</v>
      </c>
      <c r="C1074" s="88">
        <v>45204</v>
      </c>
      <c r="D1074" s="87" t="s">
        <v>167</v>
      </c>
      <c r="E1074" s="87">
        <v>2</v>
      </c>
      <c r="F1074" s="87" t="s">
        <v>47</v>
      </c>
      <c r="G1074" s="87" t="s">
        <v>9</v>
      </c>
      <c r="H1074" s="87" t="s">
        <v>8</v>
      </c>
      <c r="I1074" s="87" t="s">
        <v>59</v>
      </c>
      <c r="J1074" s="87" t="s">
        <v>7</v>
      </c>
      <c r="K1074" s="87" t="s">
        <v>1212</v>
      </c>
      <c r="L1074" s="89">
        <v>0.37</v>
      </c>
      <c r="M1074" s="87" t="s">
        <v>1446</v>
      </c>
      <c r="N1074" s="89">
        <v>0.37</v>
      </c>
      <c r="O1074" s="87">
        <v>1.1000000000000001</v>
      </c>
      <c r="Q1074" s="87" t="s">
        <v>2</v>
      </c>
      <c r="R1074" s="87">
        <v>30</v>
      </c>
      <c r="S1074" s="87" t="s">
        <v>1</v>
      </c>
      <c r="T1074" s="87">
        <v>33</v>
      </c>
      <c r="U1074" s="87" t="s">
        <v>1</v>
      </c>
      <c r="V1074" s="87">
        <f>VLOOKUP(B1074,'[1]Config_Svol-Sarea-DM'!$I$2:$M$190,4,FALSE)</f>
        <v>680</v>
      </c>
      <c r="W1074" s="87">
        <f>VLOOKUP(B1074,'[1]Config_Svol-Sarea-DM'!$I$2:$M$190,5,FALSE)</f>
        <v>7.3099999999999997E-3</v>
      </c>
      <c r="X1074" s="89"/>
      <c r="Y1074" s="87" t="s">
        <v>1447</v>
      </c>
      <c r="Z1074" s="87">
        <f>VLOOKUP(B1074,'[1]Config_Svol-Sarea-DM'!$I$2:$M$190,2,FALSE)</f>
        <v>8.8999999999999999E-3</v>
      </c>
      <c r="AA1074" s="87">
        <f>VLOOKUP(B1074,'[1]Config_Svol-Sarea-DM'!$I$2:$M$190,3,FALSE)</f>
        <v>2.5000000000000001E-3</v>
      </c>
      <c r="AB1074" s="90"/>
      <c r="AC1074" s="87" t="s">
        <v>1448</v>
      </c>
      <c r="AD1074" s="87">
        <f>VLOOKUP(B1074,'[1]Wet|Dry-qPCR'!$E$1:$L$167,8,FALSE)</f>
        <v>1.7031662269129316E-2</v>
      </c>
    </row>
    <row r="1075" spans="1:30">
      <c r="A1075" s="86" t="s">
        <v>640</v>
      </c>
      <c r="B1075" s="86" t="s">
        <v>1293</v>
      </c>
      <c r="C1075" s="88">
        <v>45204</v>
      </c>
      <c r="D1075" s="87" t="s">
        <v>167</v>
      </c>
      <c r="E1075" s="87">
        <v>2</v>
      </c>
      <c r="F1075" s="87" t="s">
        <v>47</v>
      </c>
      <c r="G1075" s="87" t="s">
        <v>9</v>
      </c>
      <c r="H1075" s="87" t="s">
        <v>8</v>
      </c>
      <c r="I1075" s="87" t="s">
        <v>56</v>
      </c>
      <c r="J1075" s="87" t="s">
        <v>7</v>
      </c>
      <c r="K1075" s="87" t="s">
        <v>1212</v>
      </c>
      <c r="L1075" s="89">
        <v>0.28999999999999998</v>
      </c>
      <c r="M1075" s="87" t="s">
        <v>1446</v>
      </c>
      <c r="N1075" s="89">
        <v>0.28999999999999998</v>
      </c>
      <c r="O1075" s="87">
        <v>1.1000000000000001</v>
      </c>
      <c r="Q1075" s="87" t="s">
        <v>2</v>
      </c>
      <c r="R1075" s="87">
        <v>30</v>
      </c>
      <c r="S1075" s="87" t="s">
        <v>1</v>
      </c>
      <c r="T1075" s="87">
        <v>33</v>
      </c>
      <c r="U1075" s="87" t="s">
        <v>1</v>
      </c>
      <c r="V1075" s="87">
        <f>VLOOKUP(B1075,'[1]Config_Svol-Sarea-DM'!$I$2:$M$190,4,FALSE)</f>
        <v>500</v>
      </c>
      <c r="W1075" s="87">
        <f>VLOOKUP(B1075,'[1]Config_Svol-Sarea-DM'!$I$2:$M$190,5,FALSE)</f>
        <v>7.3099999999999997E-3</v>
      </c>
      <c r="X1075" s="89"/>
      <c r="Y1075" s="87" t="s">
        <v>1447</v>
      </c>
      <c r="Z1075" s="87">
        <f>VLOOKUP(B1075,'[1]Config_Svol-Sarea-DM'!$I$2:$M$190,2,FALSE)</f>
        <v>3.1E-2</v>
      </c>
      <c r="AA1075" s="87">
        <f>VLOOKUP(B1075,'[1]Config_Svol-Sarea-DM'!$I$2:$M$190,3,FALSE)</f>
        <v>1.4E-2</v>
      </c>
      <c r="AB1075" s="90"/>
      <c r="AC1075" s="87" t="s">
        <v>1448</v>
      </c>
      <c r="AD1075" s="87">
        <f>VLOOKUP(B1075,'[1]Wet|Dry-qPCR'!$E$1:$L$167,8,FALSE)</f>
        <v>2.4844720496894394E-2</v>
      </c>
    </row>
    <row r="1076" spans="1:30">
      <c r="A1076" s="86" t="s">
        <v>639</v>
      </c>
      <c r="B1076" s="86" t="s">
        <v>1294</v>
      </c>
      <c r="C1076" s="88">
        <v>45204</v>
      </c>
      <c r="D1076" s="87" t="s">
        <v>167</v>
      </c>
      <c r="E1076" s="87">
        <v>2</v>
      </c>
      <c r="F1076" s="87" t="s">
        <v>47</v>
      </c>
      <c r="G1076" s="87" t="s">
        <v>9</v>
      </c>
      <c r="H1076" s="87" t="s">
        <v>8</v>
      </c>
      <c r="I1076" s="87" t="s">
        <v>53</v>
      </c>
      <c r="J1076" s="87" t="s">
        <v>7</v>
      </c>
      <c r="K1076" s="87" t="s">
        <v>1212</v>
      </c>
      <c r="L1076" s="89">
        <v>0.18</v>
      </c>
      <c r="M1076" s="87" t="s">
        <v>1446</v>
      </c>
      <c r="N1076" s="89">
        <v>0.18</v>
      </c>
      <c r="O1076" s="87">
        <v>1.1000000000000001</v>
      </c>
      <c r="Q1076" s="87" t="s">
        <v>2</v>
      </c>
      <c r="R1076" s="87">
        <v>30</v>
      </c>
      <c r="S1076" s="87" t="s">
        <v>1</v>
      </c>
      <c r="T1076" s="87">
        <v>33</v>
      </c>
      <c r="U1076" s="87" t="s">
        <v>1</v>
      </c>
      <c r="V1076" s="87">
        <f>VLOOKUP(B1076,'[1]Config_Svol-Sarea-DM'!$I$2:$M$190,4,FALSE)</f>
        <v>680</v>
      </c>
      <c r="W1076" s="87">
        <f>VLOOKUP(B1076,'[1]Config_Svol-Sarea-DM'!$I$2:$M$190,5,FALSE)</f>
        <v>7.3099999999999997E-3</v>
      </c>
      <c r="X1076" s="89"/>
      <c r="Y1076" s="87" t="s">
        <v>1447</v>
      </c>
      <c r="Z1076" s="87">
        <f>VLOOKUP(B1076,'[1]Config_Svol-Sarea-DM'!$I$2:$M$190,2,FALSE)</f>
        <v>7.2999999999999995E-2</v>
      </c>
      <c r="AA1076" s="87">
        <f>VLOOKUP(B1076,'[1]Config_Svol-Sarea-DM'!$I$2:$M$190,3,FALSE)</f>
        <v>2.1999999999999999E-2</v>
      </c>
      <c r="AB1076" s="90"/>
      <c r="AC1076" s="87" t="s">
        <v>1448</v>
      </c>
      <c r="AD1076" s="87">
        <f>VLOOKUP(B1076,'[1]Wet|Dry-qPCR'!$E$1:$L$167,8,FALSE)</f>
        <v>2.3536534604760267E-2</v>
      </c>
    </row>
    <row r="1077" spans="1:30">
      <c r="A1077" s="86" t="s">
        <v>638</v>
      </c>
      <c r="B1077" s="86" t="s">
        <v>1295</v>
      </c>
      <c r="C1077" s="88">
        <v>45204</v>
      </c>
      <c r="D1077" s="87" t="s">
        <v>167</v>
      </c>
      <c r="E1077" s="87">
        <v>2</v>
      </c>
      <c r="F1077" s="87" t="s">
        <v>47</v>
      </c>
      <c r="G1077" s="87" t="s">
        <v>9</v>
      </c>
      <c r="H1077" s="87" t="s">
        <v>8</v>
      </c>
      <c r="I1077" s="87" t="s">
        <v>50</v>
      </c>
      <c r="J1077" s="87" t="s">
        <v>7</v>
      </c>
      <c r="K1077" s="87" t="s">
        <v>1212</v>
      </c>
      <c r="L1077" s="89">
        <v>0.26</v>
      </c>
      <c r="M1077" s="87" t="s">
        <v>1446</v>
      </c>
      <c r="N1077" s="89">
        <v>0.26</v>
      </c>
      <c r="O1077" s="87">
        <v>1.1000000000000001</v>
      </c>
      <c r="Q1077" s="87" t="s">
        <v>2</v>
      </c>
      <c r="R1077" s="87">
        <v>30</v>
      </c>
      <c r="S1077" s="87" t="s">
        <v>1</v>
      </c>
      <c r="T1077" s="87">
        <v>33</v>
      </c>
      <c r="U1077" s="87" t="s">
        <v>1</v>
      </c>
      <c r="V1077" s="87">
        <f>VLOOKUP(B1077,'[1]Config_Svol-Sarea-DM'!$I$2:$M$190,4,FALSE)</f>
        <v>700</v>
      </c>
      <c r="W1077" s="87">
        <f>VLOOKUP(B1077,'[1]Config_Svol-Sarea-DM'!$I$2:$M$190,5,FALSE)</f>
        <v>7.3099999999999997E-3</v>
      </c>
      <c r="X1077" s="89"/>
      <c r="Y1077" s="87" t="s">
        <v>1447</v>
      </c>
      <c r="Z1077" s="87">
        <f>VLOOKUP(B1077,'[1]Config_Svol-Sarea-DM'!$I$2:$M$190,2,FALSE)</f>
        <v>0.23</v>
      </c>
      <c r="AA1077" s="87">
        <f>VLOOKUP(B1077,'[1]Config_Svol-Sarea-DM'!$I$2:$M$190,3,FALSE)</f>
        <v>7.0000000000000007E-2</v>
      </c>
      <c r="AB1077" s="90"/>
      <c r="AC1077" s="87" t="s">
        <v>1448</v>
      </c>
      <c r="AD1077" s="87">
        <f>VLOOKUP(B1077,'[1]Wet|Dry-qPCR'!$E$1:$L$167,8,FALSE)</f>
        <v>4.9423164499316934E-2</v>
      </c>
    </row>
    <row r="1078" spans="1:30">
      <c r="A1078" s="86" t="s">
        <v>637</v>
      </c>
      <c r="B1078" s="86" t="s">
        <v>1296</v>
      </c>
      <c r="C1078" s="88">
        <v>45204</v>
      </c>
      <c r="D1078" s="87" t="s">
        <v>167</v>
      </c>
      <c r="E1078" s="87">
        <v>2</v>
      </c>
      <c r="F1078" s="87" t="s">
        <v>47</v>
      </c>
      <c r="G1078" s="87" t="s">
        <v>9</v>
      </c>
      <c r="H1078" s="87" t="s">
        <v>8</v>
      </c>
      <c r="I1078" s="87" t="s">
        <v>46</v>
      </c>
      <c r="J1078" s="87" t="s">
        <v>7</v>
      </c>
      <c r="K1078" s="87" t="s">
        <v>1212</v>
      </c>
      <c r="L1078" s="89">
        <v>0.3</v>
      </c>
      <c r="M1078" s="87" t="s">
        <v>1446</v>
      </c>
      <c r="N1078" s="89">
        <v>0.3</v>
      </c>
      <c r="O1078" s="87">
        <v>1.1000000000000001</v>
      </c>
      <c r="Q1078" s="87" t="s">
        <v>2</v>
      </c>
      <c r="R1078" s="87">
        <v>30</v>
      </c>
      <c r="S1078" s="87" t="s">
        <v>1</v>
      </c>
      <c r="T1078" s="87">
        <v>33</v>
      </c>
      <c r="U1078" s="87" t="s">
        <v>1</v>
      </c>
      <c r="V1078" s="87">
        <f>VLOOKUP(B1078,'[1]Config_Svol-Sarea-DM'!$I$2:$M$190,4,FALSE)</f>
        <v>600</v>
      </c>
      <c r="W1078" s="87">
        <f>VLOOKUP(B1078,'[1]Config_Svol-Sarea-DM'!$I$2:$M$190,5,FALSE)</f>
        <v>7.0882001638712154E-3</v>
      </c>
      <c r="X1078" s="89"/>
      <c r="Y1078" s="87" t="s">
        <v>1447</v>
      </c>
      <c r="Z1078" s="87">
        <f>VLOOKUP(B1078,'[1]Config_Svol-Sarea-DM'!$I$2:$M$190,2,FALSE)</f>
        <v>7.9000000000000001E-2</v>
      </c>
      <c r="AA1078" s="87">
        <f>VLOOKUP(B1078,'[1]Config_Svol-Sarea-DM'!$I$2:$M$190,3,FALSE)</f>
        <v>2.7E-2</v>
      </c>
      <c r="AB1078" s="90"/>
      <c r="AC1078" s="87" t="s">
        <v>1448</v>
      </c>
      <c r="AD1078" s="87">
        <f>VLOOKUP(B1078,'[1]Wet|Dry-qPCR'!$E$1:$L$167,8,FALSE)</f>
        <v>1.8472705353442757E-2</v>
      </c>
    </row>
    <row r="1079" spans="1:30">
      <c r="A1079" s="86" t="s">
        <v>636</v>
      </c>
      <c r="B1079" s="86" t="s">
        <v>1297</v>
      </c>
      <c r="C1079" s="88">
        <v>45205</v>
      </c>
      <c r="D1079" s="87" t="s">
        <v>167</v>
      </c>
      <c r="E1079" s="87">
        <v>2</v>
      </c>
      <c r="F1079" s="87" t="s">
        <v>24</v>
      </c>
      <c r="G1079" s="87" t="s">
        <v>23</v>
      </c>
      <c r="H1079" s="87" t="s">
        <v>764</v>
      </c>
      <c r="I1079" s="87" t="s">
        <v>32</v>
      </c>
      <c r="J1079" s="87" t="s">
        <v>7</v>
      </c>
      <c r="K1079" s="87" t="s">
        <v>1212</v>
      </c>
      <c r="L1079" s="89">
        <v>0</v>
      </c>
      <c r="M1079" s="87" t="s">
        <v>1446</v>
      </c>
      <c r="N1079" s="87" t="s">
        <v>522</v>
      </c>
      <c r="O1079" s="87">
        <v>1.1000000000000001</v>
      </c>
      <c r="Q1079" s="87" t="s">
        <v>2</v>
      </c>
      <c r="R1079" s="87">
        <v>30</v>
      </c>
      <c r="S1079" s="87" t="s">
        <v>1</v>
      </c>
      <c r="T1079" s="87">
        <v>33</v>
      </c>
      <c r="U1079" s="87" t="s">
        <v>1</v>
      </c>
      <c r="V1079" s="87"/>
      <c r="W1079" s="87"/>
      <c r="X1079" s="87"/>
      <c r="Y1079" s="87"/>
      <c r="AA1079" s="87"/>
      <c r="AB1079" s="87"/>
      <c r="AC1079" s="87"/>
      <c r="AD1079" s="87">
        <f>VLOOKUP(B1079,'[1]Wet|Dry-qPCR'!$E$1:$L$167,8,FALSE)</f>
        <v>2.14E-3</v>
      </c>
    </row>
    <row r="1080" spans="1:30">
      <c r="A1080" s="86" t="s">
        <v>635</v>
      </c>
      <c r="B1080" s="86" t="s">
        <v>1298</v>
      </c>
      <c r="C1080" s="88">
        <v>45205</v>
      </c>
      <c r="D1080" s="87" t="s">
        <v>167</v>
      </c>
      <c r="E1080" s="87">
        <v>2</v>
      </c>
      <c r="F1080" s="87" t="s">
        <v>20</v>
      </c>
      <c r="G1080" s="87" t="s">
        <v>9</v>
      </c>
      <c r="H1080" s="87" t="s">
        <v>764</v>
      </c>
      <c r="I1080" s="87" t="s">
        <v>32</v>
      </c>
      <c r="J1080" s="87" t="s">
        <v>7</v>
      </c>
      <c r="K1080" s="87" t="s">
        <v>1212</v>
      </c>
      <c r="L1080" s="89">
        <v>0.93</v>
      </c>
      <c r="M1080" s="87" t="s">
        <v>1446</v>
      </c>
      <c r="N1080" s="89">
        <v>0.93</v>
      </c>
      <c r="O1080" s="87">
        <v>1.1000000000000001</v>
      </c>
      <c r="Q1080" s="87" t="s">
        <v>2</v>
      </c>
      <c r="R1080" s="87">
        <v>30</v>
      </c>
      <c r="S1080" s="87" t="s">
        <v>1</v>
      </c>
      <c r="T1080" s="87">
        <v>33</v>
      </c>
      <c r="U1080" s="87" t="s">
        <v>1</v>
      </c>
      <c r="V1080" s="87">
        <f>VLOOKUP(B1080,'[1]Config_Svol-Sarea-DM'!$I$2:$M$190,4,FALSE)</f>
        <v>600</v>
      </c>
      <c r="W1080" s="87">
        <f>VLOOKUP(B1080,'[1]Config_Svol-Sarea-DM'!$I$2:$M$190,5,FALSE)</f>
        <v>9.2899999999999996E-2</v>
      </c>
      <c r="X1080" s="89"/>
      <c r="Y1080" s="87" t="s">
        <v>1447</v>
      </c>
      <c r="Z1080" s="87">
        <f>VLOOKUP(B1080,'[1]Config_Svol-Sarea-DM'!$I$2:$M$190,2,FALSE)</f>
        <v>2.3999999999999998E-3</v>
      </c>
      <c r="AA1080" s="87">
        <f>VLOOKUP(B1080,'[1]Config_Svol-Sarea-DM'!$I$2:$M$190,3,FALSE)</f>
        <v>6.9999999999999999E-4</v>
      </c>
      <c r="AB1080" s="90"/>
      <c r="AC1080" s="87" t="s">
        <v>1448</v>
      </c>
      <c r="AD1080" s="87">
        <f>VLOOKUP(B1080,'[1]Wet|Dry-qPCR'!$E$1:$L$167,8,FALSE)</f>
        <v>5.4577144195000135E-2</v>
      </c>
    </row>
    <row r="1081" spans="1:30">
      <c r="A1081" s="86" t="s">
        <v>634</v>
      </c>
      <c r="B1081" s="86" t="s">
        <v>1299</v>
      </c>
      <c r="C1081" s="88">
        <v>45205</v>
      </c>
      <c r="D1081" s="87" t="s">
        <v>167</v>
      </c>
      <c r="E1081" s="87">
        <v>2</v>
      </c>
      <c r="F1081" s="87" t="s">
        <v>24</v>
      </c>
      <c r="G1081" s="87" t="s">
        <v>23</v>
      </c>
      <c r="H1081" s="87" t="s">
        <v>764</v>
      </c>
      <c r="I1081" s="87" t="s">
        <v>27</v>
      </c>
      <c r="J1081" s="87" t="s">
        <v>7</v>
      </c>
      <c r="K1081" s="87" t="s">
        <v>1212</v>
      </c>
      <c r="L1081" s="89">
        <v>0</v>
      </c>
      <c r="M1081" s="87" t="s">
        <v>1446</v>
      </c>
      <c r="N1081" s="87" t="s">
        <v>522</v>
      </c>
      <c r="O1081" s="87">
        <v>1.1000000000000001</v>
      </c>
      <c r="Q1081" s="87" t="s">
        <v>2</v>
      </c>
      <c r="R1081" s="87">
        <v>30</v>
      </c>
      <c r="S1081" s="87" t="s">
        <v>1</v>
      </c>
      <c r="T1081" s="87">
        <v>33</v>
      </c>
      <c r="U1081" s="87" t="s">
        <v>1</v>
      </c>
      <c r="V1081" s="87"/>
      <c r="W1081" s="87"/>
      <c r="X1081" s="87"/>
      <c r="Y1081" s="87"/>
      <c r="AA1081" s="87"/>
      <c r="AB1081" s="87"/>
      <c r="AC1081" s="87"/>
      <c r="AD1081" s="87">
        <f>VLOOKUP(B1081,'[1]Wet|Dry-qPCR'!$E$1:$L$167,8,FALSE)</f>
        <v>1.8309667114669737E-3</v>
      </c>
    </row>
    <row r="1082" spans="1:30">
      <c r="A1082" s="86" t="s">
        <v>633</v>
      </c>
      <c r="B1082" s="86" t="s">
        <v>1300</v>
      </c>
      <c r="C1082" s="88">
        <v>45205</v>
      </c>
      <c r="D1082" s="87" t="s">
        <v>167</v>
      </c>
      <c r="E1082" s="87">
        <v>2</v>
      </c>
      <c r="F1082" s="87" t="s">
        <v>20</v>
      </c>
      <c r="G1082" s="87" t="s">
        <v>9</v>
      </c>
      <c r="H1082" s="87" t="s">
        <v>764</v>
      </c>
      <c r="I1082" s="87" t="s">
        <v>27</v>
      </c>
      <c r="J1082" s="87" t="s">
        <v>7</v>
      </c>
      <c r="K1082" s="87" t="s">
        <v>1212</v>
      </c>
      <c r="L1082" s="89">
        <v>1.43</v>
      </c>
      <c r="M1082" s="87" t="s">
        <v>1446</v>
      </c>
      <c r="N1082" s="89">
        <v>1.43</v>
      </c>
      <c r="O1082" s="87">
        <v>1.1000000000000001</v>
      </c>
      <c r="Q1082" s="87" t="s">
        <v>2</v>
      </c>
      <c r="R1082" s="87">
        <v>30</v>
      </c>
      <c r="S1082" s="87" t="s">
        <v>1</v>
      </c>
      <c r="T1082" s="87">
        <v>33</v>
      </c>
      <c r="U1082" s="87" t="s">
        <v>1</v>
      </c>
      <c r="V1082" s="87">
        <f>VLOOKUP(B1082,'[1]Config_Svol-Sarea-DM'!$I$2:$M$190,4,FALSE)</f>
        <v>800</v>
      </c>
      <c r="W1082" s="87">
        <f>VLOOKUP(B1082,'[1]Config_Svol-Sarea-DM'!$I$2:$M$190,5,FALSE)</f>
        <v>9.2899999999999996E-2</v>
      </c>
      <c r="X1082" s="89"/>
      <c r="Y1082" s="87" t="s">
        <v>1447</v>
      </c>
      <c r="Z1082" s="87">
        <f>VLOOKUP(B1082,'[1]Config_Svol-Sarea-DM'!$I$2:$M$190,2,FALSE)</f>
        <v>6.0999999999999997E-4</v>
      </c>
      <c r="AA1082" s="87">
        <f>VLOOKUP(B1082,'[1]Config_Svol-Sarea-DM'!$I$2:$M$190,3,FALSE)</f>
        <v>2.0000000000000001E-4</v>
      </c>
      <c r="AB1082" s="90"/>
      <c r="AC1082" s="87" t="s">
        <v>1448</v>
      </c>
      <c r="AD1082" s="87">
        <f>VLOOKUP(B1082,'[1]Wet|Dry-qPCR'!$E$1:$L$167,8,FALSE)</f>
        <v>4.3826858810942164E-2</v>
      </c>
    </row>
    <row r="1083" spans="1:30">
      <c r="A1083" s="86" t="s">
        <v>632</v>
      </c>
      <c r="B1083" s="86" t="s">
        <v>1301</v>
      </c>
      <c r="C1083" s="88">
        <v>45205</v>
      </c>
      <c r="D1083" s="87" t="s">
        <v>167</v>
      </c>
      <c r="E1083" s="87">
        <v>2</v>
      </c>
      <c r="F1083" s="87" t="s">
        <v>24</v>
      </c>
      <c r="G1083" s="87" t="s">
        <v>23</v>
      </c>
      <c r="H1083" s="87" t="s">
        <v>764</v>
      </c>
      <c r="I1083" s="87" t="s">
        <v>18</v>
      </c>
      <c r="J1083" s="87" t="s">
        <v>7</v>
      </c>
      <c r="K1083" s="87" t="s">
        <v>1212</v>
      </c>
      <c r="L1083" s="89">
        <v>0</v>
      </c>
      <c r="M1083" s="87" t="s">
        <v>1446</v>
      </c>
      <c r="N1083" s="87" t="s">
        <v>522</v>
      </c>
      <c r="O1083" s="87">
        <v>1.1000000000000001</v>
      </c>
      <c r="Q1083" s="87" t="s">
        <v>2</v>
      </c>
      <c r="R1083" s="87">
        <v>30</v>
      </c>
      <c r="S1083" s="87" t="s">
        <v>1</v>
      </c>
      <c r="T1083" s="87">
        <v>33</v>
      </c>
      <c r="U1083" s="87" t="s">
        <v>1</v>
      </c>
      <c r="V1083" s="87"/>
      <c r="W1083" s="87"/>
      <c r="X1083" s="87"/>
      <c r="Y1083" s="87"/>
      <c r="AA1083" s="87"/>
      <c r="AB1083" s="87"/>
      <c r="AC1083" s="87"/>
      <c r="AD1083" s="87">
        <f>VLOOKUP(B1083,'[1]Wet|Dry-qPCR'!$E$1:$L$167,8,FALSE)</f>
        <v>2.7966941319588134E-3</v>
      </c>
    </row>
    <row r="1084" spans="1:30">
      <c r="A1084" s="86" t="s">
        <v>631</v>
      </c>
      <c r="B1084" s="86" t="s">
        <v>1302</v>
      </c>
      <c r="C1084" s="88">
        <v>45205</v>
      </c>
      <c r="D1084" s="87" t="s">
        <v>167</v>
      </c>
      <c r="E1084" s="87">
        <v>2</v>
      </c>
      <c r="F1084" s="87" t="s">
        <v>20</v>
      </c>
      <c r="G1084" s="87" t="s">
        <v>9</v>
      </c>
      <c r="H1084" s="87" t="s">
        <v>764</v>
      </c>
      <c r="I1084" s="87" t="s">
        <v>18</v>
      </c>
      <c r="J1084" s="87" t="s">
        <v>7</v>
      </c>
      <c r="K1084" s="87" t="s">
        <v>1212</v>
      </c>
      <c r="L1084" s="87">
        <v>3.19</v>
      </c>
      <c r="M1084" s="87" t="s">
        <v>1446</v>
      </c>
      <c r="N1084" s="87">
        <v>3.19</v>
      </c>
      <c r="O1084" s="87">
        <v>1.1000000000000001</v>
      </c>
      <c r="Q1084" s="87" t="s">
        <v>2</v>
      </c>
      <c r="R1084" s="87">
        <v>30</v>
      </c>
      <c r="S1084" s="87" t="s">
        <v>1</v>
      </c>
      <c r="T1084" s="87">
        <v>33</v>
      </c>
      <c r="U1084" s="87" t="s">
        <v>1</v>
      </c>
      <c r="V1084" s="87">
        <f>VLOOKUP(B1084,'[1]Config_Svol-Sarea-DM'!$I$2:$M$190,4,FALSE)</f>
        <v>800</v>
      </c>
      <c r="W1084" s="87">
        <f>VLOOKUP(B1084,'[1]Config_Svol-Sarea-DM'!$I$2:$M$190,5,FALSE)</f>
        <v>9.2899999999999996E-2</v>
      </c>
      <c r="X1084" s="89"/>
      <c r="Y1084" s="87" t="s">
        <v>1447</v>
      </c>
      <c r="Z1084" s="87">
        <f>VLOOKUP(B1084,'[1]Config_Svol-Sarea-DM'!$I$2:$M$190,2,FALSE)</f>
        <v>1.9E-3</v>
      </c>
      <c r="AA1084" s="87">
        <f>VLOOKUP(B1084,'[1]Config_Svol-Sarea-DM'!$I$2:$M$190,3,FALSE)</f>
        <v>5.9999999999999995E-4</v>
      </c>
      <c r="AB1084" s="90"/>
      <c r="AC1084" s="87" t="s">
        <v>1448</v>
      </c>
      <c r="AD1084" s="87">
        <f>VLOOKUP(B1084,'[1]Wet|Dry-qPCR'!$E$1:$L$167,8,FALSE)</f>
        <v>6.5786546020915174E-2</v>
      </c>
    </row>
    <row r="1085" spans="1:30">
      <c r="A1085" s="92" t="s">
        <v>553</v>
      </c>
      <c r="B1085" s="86" t="s">
        <v>1305</v>
      </c>
      <c r="C1085" s="88">
        <v>45225</v>
      </c>
      <c r="D1085" s="87" t="s">
        <v>167</v>
      </c>
      <c r="E1085" s="87">
        <v>4</v>
      </c>
      <c r="F1085" s="87" t="s">
        <v>20</v>
      </c>
      <c r="G1085" s="87" t="s">
        <v>9</v>
      </c>
      <c r="H1085" s="87" t="s">
        <v>764</v>
      </c>
      <c r="I1085" s="87" t="s">
        <v>8</v>
      </c>
      <c r="J1085" s="87" t="s">
        <v>7</v>
      </c>
      <c r="K1085" s="87" t="s">
        <v>1212</v>
      </c>
      <c r="L1085" s="93">
        <v>1.76</v>
      </c>
      <c r="M1085" s="87" t="s">
        <v>1446</v>
      </c>
      <c r="N1085" s="93">
        <v>1.76</v>
      </c>
      <c r="O1085" s="93">
        <v>1.1000000000000001</v>
      </c>
      <c r="P1085" s="93"/>
      <c r="Q1085" s="87" t="s">
        <v>2</v>
      </c>
      <c r="R1085" s="87">
        <v>30</v>
      </c>
      <c r="S1085" s="87" t="s">
        <v>1</v>
      </c>
      <c r="T1085" s="87">
        <v>33</v>
      </c>
      <c r="U1085" s="87" t="s">
        <v>1</v>
      </c>
      <c r="V1085" s="87">
        <f>VLOOKUP(B1085,'[1]Config_Svol-Sarea-DM'!$I$2:$M$190,4,FALSE)</f>
        <v>600</v>
      </c>
      <c r="W1085" s="87">
        <f>VLOOKUP(B1085,'[1]Config_Svol-Sarea-DM'!$I$2:$M$190,5,FALSE)</f>
        <v>9.2899999999999996E-2</v>
      </c>
      <c r="X1085" s="89"/>
      <c r="Y1085" s="87" t="s">
        <v>1447</v>
      </c>
      <c r="Z1085" s="87">
        <f>VLOOKUP(B1085,'[1]Config_Svol-Sarea-DM'!$I$2:$M$190,2,FALSE)</f>
        <v>1.4999999999999999E-2</v>
      </c>
      <c r="AA1085" s="87">
        <f>VLOOKUP(B1085,'[1]Config_Svol-Sarea-DM'!$I$2:$M$190,3,FALSE)</f>
        <v>4.4000000000000003E-3</v>
      </c>
      <c r="AB1085" s="90"/>
      <c r="AC1085" s="87" t="s">
        <v>1448</v>
      </c>
      <c r="AD1085" s="87">
        <f>VLOOKUP(B1085,'[1]Wet|Dry-qPCR'!$E$1:$L$167,8,FALSE)</f>
        <v>8.6010721935396037E-2</v>
      </c>
    </row>
    <row r="1086" spans="1:30">
      <c r="A1086" s="92" t="s">
        <v>552</v>
      </c>
      <c r="B1086" s="86" t="s">
        <v>1307</v>
      </c>
      <c r="C1086" s="88">
        <v>45225</v>
      </c>
      <c r="D1086" s="87" t="s">
        <v>167</v>
      </c>
      <c r="E1086" s="87">
        <v>4</v>
      </c>
      <c r="F1086" s="87" t="s">
        <v>20</v>
      </c>
      <c r="G1086" s="87" t="s">
        <v>9</v>
      </c>
      <c r="H1086" s="87" t="s">
        <v>37</v>
      </c>
      <c r="I1086" s="87" t="s">
        <v>8</v>
      </c>
      <c r="J1086" s="87" t="s">
        <v>7</v>
      </c>
      <c r="K1086" s="87" t="s">
        <v>1212</v>
      </c>
      <c r="L1086" s="93">
        <v>10.3</v>
      </c>
      <c r="M1086" s="87" t="s">
        <v>1446</v>
      </c>
      <c r="N1086" s="93">
        <v>10.3</v>
      </c>
      <c r="O1086" s="93">
        <v>11</v>
      </c>
      <c r="P1086" s="93"/>
      <c r="Q1086" s="87" t="s">
        <v>2</v>
      </c>
      <c r="R1086" s="87">
        <v>30</v>
      </c>
      <c r="S1086" s="87" t="s">
        <v>1</v>
      </c>
      <c r="T1086" s="87">
        <v>33</v>
      </c>
      <c r="U1086" s="87" t="s">
        <v>1</v>
      </c>
      <c r="V1086" s="87">
        <f>VLOOKUP(B1086,'[1]Config_Svol-Sarea-DM'!$I$2:$M$190,4,FALSE)</f>
        <v>550</v>
      </c>
      <c r="W1086" s="87">
        <f>VLOOKUP(B1086,'[1]Config_Svol-Sarea-DM'!$I$2:$M$190,5,FALSE)</f>
        <v>1</v>
      </c>
      <c r="X1086" s="89"/>
      <c r="Y1086" s="87" t="s">
        <v>1447</v>
      </c>
      <c r="Z1086" s="87">
        <f>VLOOKUP(B1086,'[1]Config_Svol-Sarea-DM'!$I$2:$M$190,2,FALSE)</f>
        <v>5.8E-4</v>
      </c>
      <c r="AA1086" s="87">
        <f>VLOOKUP(B1086,'[1]Config_Svol-Sarea-DM'!$I$2:$M$190,3,FALSE)</f>
        <v>1.7000000000000001E-4</v>
      </c>
      <c r="AB1086" s="90"/>
      <c r="AC1086" s="87" t="s">
        <v>1448</v>
      </c>
      <c r="AD1086" s="87">
        <f>VLOOKUP(B1086,'[1]Wet|Dry-qPCR'!$E$1:$L$167,8,FALSE)</f>
        <v>3.7534852898885876E-2</v>
      </c>
    </row>
    <row r="1087" spans="1:30">
      <c r="A1087" s="92" t="s">
        <v>551</v>
      </c>
      <c r="B1087" s="86" t="s">
        <v>1304</v>
      </c>
      <c r="C1087" s="88">
        <v>45225</v>
      </c>
      <c r="D1087" s="87" t="s">
        <v>167</v>
      </c>
      <c r="E1087" s="87">
        <v>4</v>
      </c>
      <c r="F1087" s="87" t="s">
        <v>24</v>
      </c>
      <c r="G1087" s="87" t="s">
        <v>23</v>
      </c>
      <c r="H1087" s="87" t="s">
        <v>764</v>
      </c>
      <c r="I1087" s="87" t="s">
        <v>8</v>
      </c>
      <c r="J1087" s="87" t="s">
        <v>7</v>
      </c>
      <c r="K1087" s="87" t="s">
        <v>1212</v>
      </c>
      <c r="L1087" s="89">
        <v>0</v>
      </c>
      <c r="M1087" s="87" t="s">
        <v>1446</v>
      </c>
      <c r="N1087" s="89" t="s">
        <v>522</v>
      </c>
      <c r="O1087" s="93">
        <v>1.1000000000000001</v>
      </c>
      <c r="P1087" s="89"/>
      <c r="Q1087" s="87" t="s">
        <v>2</v>
      </c>
      <c r="R1087" s="87">
        <v>30</v>
      </c>
      <c r="S1087" s="87" t="s">
        <v>1</v>
      </c>
      <c r="T1087" s="87">
        <v>33</v>
      </c>
      <c r="U1087" s="87" t="s">
        <v>1</v>
      </c>
      <c r="V1087" s="87"/>
      <c r="W1087" s="87"/>
      <c r="X1087" s="87"/>
      <c r="Y1087" s="87"/>
      <c r="AA1087" s="87"/>
      <c r="AB1087" s="87"/>
      <c r="AC1087" s="87"/>
      <c r="AD1087" s="87">
        <f>VLOOKUP(B1087,'[1]Wet|Dry-qPCR'!$E$1:$L$167,8,FALSE)</f>
        <v>1.6055625790138701E-3</v>
      </c>
    </row>
    <row r="1088" spans="1:30">
      <c r="A1088" s="92" t="s">
        <v>550</v>
      </c>
      <c r="B1088" s="86" t="s">
        <v>1306</v>
      </c>
      <c r="C1088" s="88">
        <v>45225</v>
      </c>
      <c r="D1088" s="87" t="s">
        <v>167</v>
      </c>
      <c r="E1088" s="87">
        <v>4</v>
      </c>
      <c r="F1088" s="87" t="s">
        <v>24</v>
      </c>
      <c r="G1088" s="87" t="s">
        <v>23</v>
      </c>
      <c r="H1088" s="87" t="s">
        <v>37</v>
      </c>
      <c r="I1088" s="87" t="s">
        <v>8</v>
      </c>
      <c r="J1088" s="87" t="s">
        <v>7</v>
      </c>
      <c r="K1088" s="87" t="s">
        <v>1212</v>
      </c>
      <c r="L1088" s="89">
        <v>0</v>
      </c>
      <c r="M1088" s="87" t="s">
        <v>1446</v>
      </c>
      <c r="N1088" s="89" t="s">
        <v>522</v>
      </c>
      <c r="O1088" s="93">
        <v>1.1000000000000001</v>
      </c>
      <c r="P1088" s="89"/>
      <c r="Q1088" s="87" t="s">
        <v>2</v>
      </c>
      <c r="R1088" s="87">
        <v>30</v>
      </c>
      <c r="S1088" s="87" t="s">
        <v>1</v>
      </c>
      <c r="T1088" s="87">
        <v>33</v>
      </c>
      <c r="U1088" s="87" t="s">
        <v>1</v>
      </c>
      <c r="V1088" s="87"/>
      <c r="W1088" s="87"/>
      <c r="X1088" s="87"/>
      <c r="Y1088" s="87"/>
      <c r="AA1088" s="87"/>
      <c r="AB1088" s="87"/>
      <c r="AC1088" s="87"/>
      <c r="AD1088" s="87">
        <f>VLOOKUP(B1088,'[1]Wet|Dry-qPCR'!$E$1:$L$167,8,FALSE)</f>
        <v>1.126630733974319E-2</v>
      </c>
    </row>
    <row r="1089" spans="1:30">
      <c r="A1089" s="92" t="s">
        <v>549</v>
      </c>
      <c r="B1089" s="86" t="s">
        <v>1490</v>
      </c>
      <c r="C1089" s="88">
        <v>45225</v>
      </c>
      <c r="D1089" s="87" t="s">
        <v>167</v>
      </c>
      <c r="E1089" s="87">
        <v>4</v>
      </c>
      <c r="F1089" s="87" t="s">
        <v>10</v>
      </c>
      <c r="G1089" s="87" t="s">
        <v>23</v>
      </c>
      <c r="H1089" s="87" t="s">
        <v>8</v>
      </c>
      <c r="I1089" s="87" t="s">
        <v>8</v>
      </c>
      <c r="J1089" s="87" t="s">
        <v>7</v>
      </c>
      <c r="K1089" s="87" t="s">
        <v>1212</v>
      </c>
      <c r="L1089" s="89">
        <v>0</v>
      </c>
      <c r="M1089" s="87" t="s">
        <v>1446</v>
      </c>
      <c r="N1089" s="89" t="s">
        <v>522</v>
      </c>
      <c r="O1089" s="93">
        <v>1.1000000000000001</v>
      </c>
      <c r="P1089" s="89"/>
      <c r="Q1089" s="87" t="s">
        <v>2</v>
      </c>
      <c r="R1089" s="87">
        <v>30</v>
      </c>
      <c r="S1089" s="87" t="s">
        <v>1</v>
      </c>
      <c r="T1089" s="87">
        <v>33</v>
      </c>
      <c r="U1089" s="87" t="s">
        <v>1</v>
      </c>
      <c r="V1089" s="87"/>
      <c r="W1089" s="87"/>
      <c r="X1089" s="87"/>
      <c r="Y1089" s="87"/>
      <c r="AA1089" s="87"/>
      <c r="AB1089" s="87"/>
      <c r="AC1089" s="87"/>
      <c r="AD1089" s="87"/>
    </row>
    <row r="1090" spans="1:30">
      <c r="A1090" s="92" t="s">
        <v>548</v>
      </c>
      <c r="B1090" s="86" t="s">
        <v>1303</v>
      </c>
      <c r="C1090" s="88">
        <v>45225</v>
      </c>
      <c r="D1090" s="87" t="s">
        <v>167</v>
      </c>
      <c r="E1090" s="87">
        <v>4</v>
      </c>
      <c r="F1090" s="87" t="s">
        <v>47</v>
      </c>
      <c r="G1090" s="87" t="s">
        <v>9</v>
      </c>
      <c r="H1090" s="87" t="s">
        <v>8</v>
      </c>
      <c r="I1090" s="87" t="s">
        <v>8</v>
      </c>
      <c r="J1090" s="87" t="s">
        <v>7</v>
      </c>
      <c r="K1090" s="87" t="s">
        <v>1212</v>
      </c>
      <c r="L1090" s="93">
        <v>0.28999999999999998</v>
      </c>
      <c r="M1090" s="87" t="s">
        <v>1446</v>
      </c>
      <c r="N1090" s="93">
        <v>0.28999999999999998</v>
      </c>
      <c r="O1090" s="93">
        <v>1.1000000000000001</v>
      </c>
      <c r="P1090" s="93"/>
      <c r="Q1090" s="87" t="s">
        <v>2</v>
      </c>
      <c r="R1090" s="87">
        <v>30</v>
      </c>
      <c r="S1090" s="87" t="s">
        <v>1</v>
      </c>
      <c r="T1090" s="87">
        <v>33</v>
      </c>
      <c r="U1090" s="87" t="s">
        <v>1</v>
      </c>
      <c r="V1090" s="87">
        <f>VLOOKUP(B1090,'[1]Config_Svol-Sarea-DM'!$I$2:$M$190,4,FALSE)</f>
        <v>1200</v>
      </c>
      <c r="W1090" s="87">
        <f>VLOOKUP(B1090,'[1]Config_Svol-Sarea-DM'!$I$2:$M$190,5,FALSE)</f>
        <v>1.4630000000000001E-2</v>
      </c>
      <c r="X1090" s="89"/>
      <c r="Y1090" s="87" t="s">
        <v>1447</v>
      </c>
      <c r="Z1090" s="87">
        <f>VLOOKUP(B1090,'[1]Config_Svol-Sarea-DM'!$I$2:$M$190,2,FALSE)</f>
        <v>4.8999999999999998E-3</v>
      </c>
      <c r="AA1090" s="87">
        <f>VLOOKUP(B1090,'[1]Config_Svol-Sarea-DM'!$I$2:$M$190,3,FALSE)</f>
        <v>1.5E-3</v>
      </c>
      <c r="AB1090" s="90"/>
      <c r="AC1090" s="87" t="s">
        <v>1448</v>
      </c>
      <c r="AD1090" s="87">
        <f>VLOOKUP(B1090,'[1]Wet|Dry-qPCR'!$E$1:$L$167,8,FALSE)</f>
        <v>3.8901330522987707E-2</v>
      </c>
    </row>
    <row r="1091" spans="1:30">
      <c r="A1091" s="92" t="s">
        <v>547</v>
      </c>
      <c r="B1091" s="86" t="s">
        <v>1491</v>
      </c>
      <c r="C1091" s="88">
        <v>45225</v>
      </c>
      <c r="D1091" s="87" t="s">
        <v>167</v>
      </c>
      <c r="E1091" s="87">
        <v>4</v>
      </c>
      <c r="F1091" s="87" t="s">
        <v>47</v>
      </c>
      <c r="G1091" s="87" t="s">
        <v>9</v>
      </c>
      <c r="H1091" s="87" t="s">
        <v>1492</v>
      </c>
      <c r="I1091" s="87" t="s">
        <v>1492</v>
      </c>
      <c r="J1091" s="87" t="s">
        <v>7</v>
      </c>
      <c r="K1091" s="87" t="s">
        <v>1212</v>
      </c>
      <c r="L1091" s="93">
        <v>4.5199999999999996</v>
      </c>
      <c r="M1091" s="87" t="s">
        <v>1446</v>
      </c>
      <c r="N1091" s="93">
        <v>4.5199999999999996</v>
      </c>
      <c r="O1091" s="93">
        <v>11</v>
      </c>
      <c r="P1091" s="93"/>
      <c r="Q1091" s="87" t="s">
        <v>2</v>
      </c>
      <c r="R1091" s="87">
        <v>30</v>
      </c>
      <c r="S1091" s="87" t="s">
        <v>1</v>
      </c>
      <c r="T1091" s="87">
        <v>33</v>
      </c>
      <c r="U1091" s="87" t="s">
        <v>1</v>
      </c>
      <c r="V1091" s="87" t="e">
        <f>VLOOKUP(B1091,'[1]Config_Svol-Sarea-DM'!$I$2:$M$190,4,FALSE)</f>
        <v>#N/A</v>
      </c>
      <c r="W1091" s="87" t="e">
        <f>VLOOKUP(B1091,'[1]Config_Svol-Sarea-DM'!$I$2:$M$190,5,FALSE)</f>
        <v>#N/A</v>
      </c>
      <c r="X1091" s="89"/>
      <c r="Y1091" s="87" t="s">
        <v>1447</v>
      </c>
      <c r="Z1091" s="87" t="e">
        <f>VLOOKUP(B1091,'[1]Config_Svol-Sarea-DM'!$I$2:$M$190,2,FALSE)</f>
        <v>#N/A</v>
      </c>
      <c r="AA1091" s="87" t="e">
        <f>VLOOKUP(B1091,'[1]Config_Svol-Sarea-DM'!$I$2:$M$190,3,FALSE)</f>
        <v>#N/A</v>
      </c>
      <c r="AB1091" s="90"/>
      <c r="AC1091" s="87" t="s">
        <v>1448</v>
      </c>
      <c r="AD1091" s="87"/>
    </row>
    <row r="1092" spans="1:30">
      <c r="A1092" s="92" t="s">
        <v>546</v>
      </c>
      <c r="B1092" s="86" t="s">
        <v>1491</v>
      </c>
      <c r="C1092" s="88">
        <v>45225</v>
      </c>
      <c r="D1092" s="87" t="s">
        <v>167</v>
      </c>
      <c r="E1092" s="87">
        <v>4</v>
      </c>
      <c r="F1092" s="87" t="s">
        <v>47</v>
      </c>
      <c r="G1092" s="87" t="s">
        <v>9</v>
      </c>
      <c r="H1092" s="87" t="s">
        <v>1492</v>
      </c>
      <c r="I1092" s="87" t="s">
        <v>1492</v>
      </c>
      <c r="J1092" s="87" t="s">
        <v>7</v>
      </c>
      <c r="K1092" s="87" t="s">
        <v>1212</v>
      </c>
      <c r="L1092" s="93">
        <v>15.9</v>
      </c>
      <c r="M1092" s="87" t="s">
        <v>1446</v>
      </c>
      <c r="N1092" s="93">
        <v>15.9</v>
      </c>
      <c r="O1092" s="93">
        <v>11</v>
      </c>
      <c r="P1092" s="93"/>
      <c r="Q1092" s="87" t="s">
        <v>2</v>
      </c>
      <c r="R1092" s="87">
        <v>30</v>
      </c>
      <c r="S1092" s="87" t="s">
        <v>1</v>
      </c>
      <c r="T1092" s="87">
        <v>33</v>
      </c>
      <c r="U1092" s="87" t="s">
        <v>1</v>
      </c>
      <c r="V1092" s="87" t="e">
        <f>VLOOKUP(B1092,'[1]Config_Svol-Sarea-DM'!$I$2:$M$190,4,FALSE)</f>
        <v>#N/A</v>
      </c>
      <c r="W1092" s="87" t="e">
        <f>VLOOKUP(B1092,'[1]Config_Svol-Sarea-DM'!$I$2:$M$190,5,FALSE)</f>
        <v>#N/A</v>
      </c>
      <c r="X1092" s="89"/>
      <c r="Y1092" s="87" t="s">
        <v>1447</v>
      </c>
      <c r="Z1092" s="87" t="e">
        <f>VLOOKUP(B1092,'[1]Config_Svol-Sarea-DM'!$I$2:$M$190,2,FALSE)</f>
        <v>#N/A</v>
      </c>
      <c r="AA1092" s="87" t="e">
        <f>VLOOKUP(B1092,'[1]Config_Svol-Sarea-DM'!$I$2:$M$190,3,FALSE)</f>
        <v>#N/A</v>
      </c>
      <c r="AB1092" s="90"/>
      <c r="AC1092" s="87" t="s">
        <v>1448</v>
      </c>
      <c r="AD1092" s="87"/>
    </row>
    <row r="1093" spans="1:30">
      <c r="A1093" s="92" t="s">
        <v>545</v>
      </c>
      <c r="B1093" s="86" t="s">
        <v>1308</v>
      </c>
      <c r="C1093" s="88">
        <v>45225</v>
      </c>
      <c r="D1093" s="87" t="s">
        <v>167</v>
      </c>
      <c r="E1093" s="87">
        <v>4</v>
      </c>
      <c r="F1093" s="87" t="s">
        <v>47</v>
      </c>
      <c r="G1093" s="87" t="s">
        <v>9</v>
      </c>
      <c r="H1093" s="87" t="s">
        <v>8</v>
      </c>
      <c r="I1093" s="87" t="s">
        <v>119</v>
      </c>
      <c r="J1093" s="87" t="s">
        <v>7</v>
      </c>
      <c r="K1093" s="87" t="s">
        <v>1212</v>
      </c>
      <c r="L1093" s="89">
        <v>0</v>
      </c>
      <c r="M1093" s="87" t="s">
        <v>1446</v>
      </c>
      <c r="N1093" s="89" t="s">
        <v>522</v>
      </c>
      <c r="O1093" s="93">
        <v>1.1000000000000001</v>
      </c>
      <c r="P1093" s="89"/>
      <c r="Q1093" s="87" t="s">
        <v>2</v>
      </c>
      <c r="R1093" s="87">
        <v>30</v>
      </c>
      <c r="S1093" s="87" t="s">
        <v>1</v>
      </c>
      <c r="T1093" s="87">
        <v>33</v>
      </c>
      <c r="U1093" s="87" t="s">
        <v>1</v>
      </c>
      <c r="V1093" s="87">
        <f>VLOOKUP(B1093,'[1]Config_Svol-Sarea-DM'!$I$2:$M$190,4,FALSE)</f>
        <v>495</v>
      </c>
      <c r="W1093" s="87">
        <f>VLOOKUP(B1093,'[1]Config_Svol-Sarea-DM'!$I$2:$M$190,5,FALSE)</f>
        <v>1.426E-2</v>
      </c>
      <c r="X1093" s="89"/>
      <c r="Y1093" s="87" t="s">
        <v>1447</v>
      </c>
      <c r="Z1093" s="87">
        <f>VLOOKUP(B1093,'[1]Config_Svol-Sarea-DM'!$I$2:$M$190,2,FALSE)</f>
        <v>1.8E-3</v>
      </c>
      <c r="AA1093" s="87">
        <f>VLOOKUP(B1093,'[1]Config_Svol-Sarea-DM'!$I$2:$M$190,3,FALSE)</f>
        <v>2.5000000000000001E-4</v>
      </c>
      <c r="AB1093" s="90"/>
      <c r="AC1093" s="87" t="s">
        <v>1448</v>
      </c>
      <c r="AD1093" s="87">
        <f>VLOOKUP(B1093,'[1]Wet|Dry-qPCR'!$E$1:$L$167,8,FALSE)</f>
        <v>0.10984643668216727</v>
      </c>
    </row>
    <row r="1094" spans="1:30">
      <c r="A1094" s="86" t="s">
        <v>734</v>
      </c>
      <c r="B1094" s="86" t="s">
        <v>1455</v>
      </c>
      <c r="C1094" s="88">
        <v>45181</v>
      </c>
      <c r="D1094" s="87" t="s">
        <v>146</v>
      </c>
      <c r="E1094" s="87">
        <v>2</v>
      </c>
      <c r="F1094" s="87" t="s">
        <v>10</v>
      </c>
      <c r="G1094" s="87" t="s">
        <v>23</v>
      </c>
      <c r="H1094" s="87" t="s">
        <v>8</v>
      </c>
      <c r="I1094" s="87" t="s">
        <v>8</v>
      </c>
      <c r="J1094" s="87" t="s">
        <v>7</v>
      </c>
      <c r="K1094" s="87" t="s">
        <v>1212</v>
      </c>
      <c r="L1094" s="89">
        <v>0</v>
      </c>
      <c r="M1094" s="87" t="s">
        <v>1446</v>
      </c>
      <c r="N1094" s="87" t="s">
        <v>522</v>
      </c>
      <c r="O1094" s="87">
        <v>1.1000000000000001</v>
      </c>
      <c r="Q1094" s="87" t="s">
        <v>2</v>
      </c>
      <c r="R1094" s="87">
        <v>30</v>
      </c>
      <c r="S1094" s="87" t="s">
        <v>1</v>
      </c>
      <c r="T1094" s="87">
        <v>33</v>
      </c>
      <c r="U1094" s="87" t="s">
        <v>1</v>
      </c>
      <c r="V1094" s="87"/>
      <c r="W1094" s="87"/>
      <c r="X1094" s="87"/>
      <c r="Y1094" s="87"/>
      <c r="AA1094" s="87"/>
      <c r="AB1094" s="87"/>
      <c r="AC1094" s="87"/>
      <c r="AD1094" s="87"/>
    </row>
    <row r="1095" spans="1:30">
      <c r="A1095" s="86" t="s">
        <v>733</v>
      </c>
      <c r="B1095" s="86" t="s">
        <v>1311</v>
      </c>
      <c r="C1095" s="88">
        <v>45181</v>
      </c>
      <c r="D1095" s="87" t="s">
        <v>146</v>
      </c>
      <c r="E1095" s="87">
        <v>2</v>
      </c>
      <c r="F1095" s="87" t="s">
        <v>47</v>
      </c>
      <c r="G1095" s="87" t="s">
        <v>9</v>
      </c>
      <c r="H1095" s="87" t="s">
        <v>8</v>
      </c>
      <c r="I1095" s="87" t="s">
        <v>8</v>
      </c>
      <c r="J1095" s="87" t="s">
        <v>7</v>
      </c>
      <c r="K1095" s="87" t="s">
        <v>1212</v>
      </c>
      <c r="L1095" s="89">
        <v>0</v>
      </c>
      <c r="M1095" s="87" t="s">
        <v>1446</v>
      </c>
      <c r="N1095" s="87" t="s">
        <v>522</v>
      </c>
      <c r="O1095" s="87">
        <v>1.1000000000000001</v>
      </c>
      <c r="Q1095" s="87" t="s">
        <v>2</v>
      </c>
      <c r="R1095" s="87">
        <v>30</v>
      </c>
      <c r="S1095" s="87" t="s">
        <v>1</v>
      </c>
      <c r="T1095" s="87">
        <v>33</v>
      </c>
      <c r="U1095" s="87" t="s">
        <v>1</v>
      </c>
      <c r="V1095" s="87">
        <f>VLOOKUP(B1095,'[1]Config_Svol-Sarea-DM'!$I$2:$M$190,4,FALSE)</f>
        <v>1500</v>
      </c>
      <c r="W1095" s="87">
        <f>VLOOKUP(B1095,'[1]Config_Svol-Sarea-DM'!$I$2:$M$190,5,FALSE)</f>
        <v>1.4630000000000001E-2</v>
      </c>
      <c r="X1095" s="89"/>
      <c r="Y1095" s="87" t="s">
        <v>1447</v>
      </c>
      <c r="Z1095" s="87">
        <f>VLOOKUP(B1095,'[1]Config_Svol-Sarea-DM'!$I$2:$M$190,2,FALSE)</f>
        <v>2E-3</v>
      </c>
      <c r="AA1095" s="87">
        <f>VLOOKUP(B1095,'[1]Config_Svol-Sarea-DM'!$I$2:$M$190,3,FALSE)</f>
        <v>0</v>
      </c>
      <c r="AB1095" s="90"/>
      <c r="AC1095" s="87" t="s">
        <v>1448</v>
      </c>
      <c r="AD1095" s="87">
        <f>VLOOKUP(B1095,'[1]Wet|Dry-qPCR'!$E$1:$L$167,8,FALSE)</f>
        <v>4.7708544166546281E-3</v>
      </c>
    </row>
    <row r="1096" spans="1:30">
      <c r="A1096" s="86" t="s">
        <v>726</v>
      </c>
      <c r="B1096" s="86" t="s">
        <v>1310</v>
      </c>
      <c r="C1096" s="88">
        <v>45181</v>
      </c>
      <c r="D1096" s="87" t="s">
        <v>146</v>
      </c>
      <c r="E1096" s="87">
        <v>2</v>
      </c>
      <c r="F1096" s="87" t="s">
        <v>47</v>
      </c>
      <c r="G1096" s="87" t="s">
        <v>9</v>
      </c>
      <c r="H1096" s="87" t="s">
        <v>8</v>
      </c>
      <c r="I1096" s="87" t="s">
        <v>8</v>
      </c>
      <c r="J1096" s="87" t="s">
        <v>81</v>
      </c>
      <c r="K1096" s="87" t="s">
        <v>1212</v>
      </c>
      <c r="L1096" s="89">
        <v>0</v>
      </c>
      <c r="M1096" s="87" t="s">
        <v>1446</v>
      </c>
      <c r="N1096" s="87" t="s">
        <v>522</v>
      </c>
      <c r="O1096" s="87">
        <v>1.1000000000000001</v>
      </c>
      <c r="P1096" s="91">
        <v>0</v>
      </c>
      <c r="Q1096" s="87" t="s">
        <v>2</v>
      </c>
      <c r="R1096" s="87">
        <v>30</v>
      </c>
      <c r="S1096" s="87" t="s">
        <v>1</v>
      </c>
      <c r="T1096" s="87">
        <v>33</v>
      </c>
      <c r="U1096" s="87" t="s">
        <v>1</v>
      </c>
      <c r="V1096" s="87">
        <f>VLOOKUP(B1096,'[1]Config_Svol-Sarea-DM'!$I$2:$M$190,4,FALSE)</f>
        <v>1500</v>
      </c>
      <c r="W1096" s="87">
        <f>VLOOKUP(B1096,'[1]Config_Svol-Sarea-DM'!$I$2:$M$190,5,FALSE)</f>
        <v>1.4630000000000001E-2</v>
      </c>
      <c r="X1096" s="89"/>
      <c r="Y1096" s="87" t="s">
        <v>1447</v>
      </c>
      <c r="Z1096" s="87">
        <f>VLOOKUP(B1096,'[1]Config_Svol-Sarea-DM'!$I$2:$M$190,2,FALSE)</f>
        <v>2.0999999999999999E-3</v>
      </c>
      <c r="AA1096" s="87">
        <f>VLOOKUP(B1096,'[1]Config_Svol-Sarea-DM'!$I$2:$M$190,3,FALSE)</f>
        <v>0</v>
      </c>
      <c r="AB1096" s="90"/>
      <c r="AC1096" s="87" t="s">
        <v>1448</v>
      </c>
      <c r="AD1096" s="87">
        <f>VLOOKUP(B1096,'[1]Wet|Dry-qPCR'!$E$1:$L$167,8,FALSE)</f>
        <v>2.7345752862758415E-3</v>
      </c>
    </row>
    <row r="1097" spans="1:30">
      <c r="A1097" s="86" t="s">
        <v>732</v>
      </c>
      <c r="B1097" s="86" t="s">
        <v>1456</v>
      </c>
      <c r="C1097" s="88">
        <v>45181</v>
      </c>
      <c r="D1097" s="87" t="s">
        <v>146</v>
      </c>
      <c r="E1097" s="87">
        <v>2</v>
      </c>
      <c r="F1097" s="87" t="s">
        <v>24</v>
      </c>
      <c r="G1097" s="87" t="s">
        <v>23</v>
      </c>
      <c r="H1097" s="87" t="s">
        <v>764</v>
      </c>
      <c r="I1097" s="87" t="s">
        <v>8</v>
      </c>
      <c r="J1097" s="87" t="s">
        <v>7</v>
      </c>
      <c r="K1097" s="87" t="s">
        <v>1212</v>
      </c>
      <c r="L1097" s="89">
        <v>0</v>
      </c>
      <c r="M1097" s="87" t="s">
        <v>1446</v>
      </c>
      <c r="N1097" s="87" t="s">
        <v>522</v>
      </c>
      <c r="O1097" s="87">
        <v>1.1000000000000001</v>
      </c>
      <c r="Q1097" s="87" t="s">
        <v>2</v>
      </c>
      <c r="R1097" s="87">
        <v>30</v>
      </c>
      <c r="S1097" s="87" t="s">
        <v>1</v>
      </c>
      <c r="T1097" s="87">
        <v>33</v>
      </c>
      <c r="U1097" s="87" t="s">
        <v>1</v>
      </c>
      <c r="V1097" s="87"/>
      <c r="W1097" s="87"/>
      <c r="X1097" s="87"/>
      <c r="Y1097" s="87"/>
      <c r="AA1097" s="87"/>
      <c r="AB1097" s="87"/>
      <c r="AC1097" s="87"/>
      <c r="AD1097" s="87"/>
    </row>
    <row r="1098" spans="1:30">
      <c r="A1098" s="86" t="s">
        <v>731</v>
      </c>
      <c r="B1098" s="86" t="s">
        <v>1313</v>
      </c>
      <c r="C1098" s="88">
        <v>45181</v>
      </c>
      <c r="D1098" s="87" t="s">
        <v>146</v>
      </c>
      <c r="E1098" s="87">
        <v>2</v>
      </c>
      <c r="F1098" s="87" t="s">
        <v>20</v>
      </c>
      <c r="G1098" s="87" t="s">
        <v>9</v>
      </c>
      <c r="H1098" s="87" t="s">
        <v>764</v>
      </c>
      <c r="I1098" s="87" t="s">
        <v>8</v>
      </c>
      <c r="J1098" s="87" t="s">
        <v>7</v>
      </c>
      <c r="K1098" s="87" t="s">
        <v>1212</v>
      </c>
      <c r="L1098" s="89">
        <v>0.17</v>
      </c>
      <c r="M1098" s="87" t="s">
        <v>1446</v>
      </c>
      <c r="N1098" s="89">
        <v>0.17</v>
      </c>
      <c r="O1098" s="87">
        <v>1.1000000000000001</v>
      </c>
      <c r="Q1098" s="87" t="s">
        <v>2</v>
      </c>
      <c r="R1098" s="87">
        <v>30</v>
      </c>
      <c r="S1098" s="87" t="s">
        <v>1</v>
      </c>
      <c r="T1098" s="87">
        <v>33</v>
      </c>
      <c r="U1098" s="87" t="s">
        <v>1</v>
      </c>
      <c r="V1098" s="87">
        <f>VLOOKUP(B1098,'[1]Config_Svol-Sarea-DM'!$I$2:$M$190,4,FALSE)</f>
        <v>700</v>
      </c>
      <c r="W1098" s="87">
        <f>VLOOKUP(B1098,'[1]Config_Svol-Sarea-DM'!$I$2:$M$190,5,FALSE)</f>
        <v>9.2899999999999996E-2</v>
      </c>
      <c r="X1098" s="89"/>
      <c r="Y1098" s="87" t="s">
        <v>1447</v>
      </c>
      <c r="Z1098" s="87">
        <f>VLOOKUP(B1098,'[1]Config_Svol-Sarea-DM'!$I$2:$M$190,2,FALSE)</f>
        <v>2.2000000000000001E-3</v>
      </c>
      <c r="AA1098" s="87">
        <f>VLOOKUP(B1098,'[1]Config_Svol-Sarea-DM'!$I$2:$M$190,3,FALSE)</f>
        <v>5.2999999999999998E-4</v>
      </c>
      <c r="AB1098" s="90"/>
      <c r="AC1098" s="87" t="s">
        <v>1448</v>
      </c>
      <c r="AD1098" s="87">
        <f>VLOOKUP(B1098,'[1]Wet|Dry-qPCR'!$E$1:$L$167,8,FALSE)</f>
        <v>1.3441811107180733E-2</v>
      </c>
    </row>
    <row r="1099" spans="1:30">
      <c r="A1099" s="86" t="s">
        <v>730</v>
      </c>
      <c r="B1099" s="86" t="s">
        <v>1457</v>
      </c>
      <c r="C1099" s="88">
        <v>45181</v>
      </c>
      <c r="D1099" s="87" t="s">
        <v>146</v>
      </c>
      <c r="E1099" s="87">
        <v>2</v>
      </c>
      <c r="F1099" s="87" t="s">
        <v>24</v>
      </c>
      <c r="G1099" s="87" t="s">
        <v>23</v>
      </c>
      <c r="H1099" s="87" t="s">
        <v>37</v>
      </c>
      <c r="I1099" s="87" t="s">
        <v>8</v>
      </c>
      <c r="J1099" s="87" t="s">
        <v>7</v>
      </c>
      <c r="K1099" s="87" t="s">
        <v>1212</v>
      </c>
      <c r="L1099" s="89">
        <v>0</v>
      </c>
      <c r="M1099" s="87" t="s">
        <v>1446</v>
      </c>
      <c r="N1099" s="87" t="s">
        <v>522</v>
      </c>
      <c r="O1099" s="87">
        <v>1.1000000000000001</v>
      </c>
      <c r="Q1099" s="87" t="s">
        <v>2</v>
      </c>
      <c r="R1099" s="87">
        <v>30</v>
      </c>
      <c r="S1099" s="87" t="s">
        <v>1</v>
      </c>
      <c r="T1099" s="87">
        <v>33</v>
      </c>
      <c r="U1099" s="87" t="s">
        <v>1</v>
      </c>
      <c r="V1099" s="87"/>
      <c r="W1099" s="87"/>
      <c r="X1099" s="87"/>
      <c r="Y1099" s="87"/>
      <c r="AA1099" s="87"/>
      <c r="AB1099" s="87"/>
      <c r="AC1099" s="87"/>
      <c r="AD1099" s="87"/>
    </row>
    <row r="1100" spans="1:30">
      <c r="A1100" s="86" t="s">
        <v>729</v>
      </c>
      <c r="B1100" s="86" t="s">
        <v>1309</v>
      </c>
      <c r="C1100" s="88">
        <v>45181</v>
      </c>
      <c r="D1100" s="87" t="s">
        <v>146</v>
      </c>
      <c r="E1100" s="87">
        <v>2</v>
      </c>
      <c r="F1100" s="87" t="s">
        <v>20</v>
      </c>
      <c r="G1100" s="87" t="s">
        <v>9</v>
      </c>
      <c r="H1100" s="87" t="s">
        <v>37</v>
      </c>
      <c r="I1100" s="87" t="s">
        <v>8</v>
      </c>
      <c r="J1100" s="87" t="s">
        <v>7</v>
      </c>
      <c r="K1100" s="87" t="s">
        <v>1212</v>
      </c>
      <c r="L1100" s="89">
        <v>0</v>
      </c>
      <c r="M1100" s="87" t="s">
        <v>1446</v>
      </c>
      <c r="N1100" s="87" t="s">
        <v>522</v>
      </c>
      <c r="O1100" s="87">
        <v>1.1000000000000001</v>
      </c>
      <c r="Q1100" s="87" t="s">
        <v>2</v>
      </c>
      <c r="R1100" s="87">
        <v>30</v>
      </c>
      <c r="S1100" s="87" t="s">
        <v>1</v>
      </c>
      <c r="T1100" s="87">
        <v>33</v>
      </c>
      <c r="U1100" s="87" t="s">
        <v>1</v>
      </c>
      <c r="V1100" s="87">
        <f>VLOOKUP(B1100,'[1]Config_Svol-Sarea-DM'!$I$2:$M$190,4,FALSE)</f>
        <v>550</v>
      </c>
      <c r="W1100" s="87">
        <f>VLOOKUP(B1100,'[1]Config_Svol-Sarea-DM'!$I$2:$M$190,5,FALSE)</f>
        <v>1</v>
      </c>
      <c r="X1100" s="89"/>
      <c r="Y1100" s="87" t="s">
        <v>1447</v>
      </c>
      <c r="Z1100" s="87">
        <f>VLOOKUP(B1100,'[1]Config_Svol-Sarea-DM'!$I$2:$M$190,2,FALSE)</f>
        <v>4.6E-6</v>
      </c>
      <c r="AA1100" s="87">
        <f>VLOOKUP(B1100,'[1]Config_Svol-Sarea-DM'!$I$2:$M$190,3,FALSE)</f>
        <v>0</v>
      </c>
      <c r="AB1100" s="90"/>
      <c r="AC1100" s="87" t="s">
        <v>1448</v>
      </c>
      <c r="AD1100" s="87">
        <f>VLOOKUP(B1100,'[1]Wet|Dry-qPCR'!$E$1:$L$167,8,FALSE)</f>
        <v>1.0603817374254898E-3</v>
      </c>
    </row>
    <row r="1101" spans="1:30">
      <c r="A1101" s="86" t="s">
        <v>728</v>
      </c>
      <c r="B1101" s="86" t="s">
        <v>1458</v>
      </c>
      <c r="C1101" s="88">
        <v>45181</v>
      </c>
      <c r="D1101" s="87" t="s">
        <v>146</v>
      </c>
      <c r="E1101" s="87">
        <v>2</v>
      </c>
      <c r="F1101" s="87" t="s">
        <v>10</v>
      </c>
      <c r="G1101" s="87" t="s">
        <v>23</v>
      </c>
      <c r="H1101" s="87" t="s">
        <v>8</v>
      </c>
      <c r="I1101" s="87" t="s">
        <v>8</v>
      </c>
      <c r="J1101" s="87" t="s">
        <v>81</v>
      </c>
      <c r="K1101" s="87" t="s">
        <v>1212</v>
      </c>
      <c r="L1101" s="89">
        <v>0</v>
      </c>
      <c r="M1101" s="87" t="s">
        <v>1446</v>
      </c>
      <c r="N1101" s="87" t="s">
        <v>522</v>
      </c>
      <c r="O1101" s="87">
        <v>1.1000000000000001</v>
      </c>
      <c r="P1101" s="91">
        <v>0</v>
      </c>
      <c r="Q1101" s="87" t="s">
        <v>2</v>
      </c>
      <c r="R1101" s="87">
        <v>30</v>
      </c>
      <c r="S1101" s="87" t="s">
        <v>1</v>
      </c>
      <c r="T1101" s="87">
        <v>33</v>
      </c>
      <c r="U1101" s="87" t="s">
        <v>1</v>
      </c>
      <c r="V1101" s="87"/>
      <c r="W1101" s="87"/>
      <c r="X1101" s="87"/>
      <c r="Y1101" s="87"/>
      <c r="AA1101" s="87"/>
      <c r="AB1101" s="87"/>
      <c r="AC1101" s="87"/>
      <c r="AD1101" s="87"/>
    </row>
    <row r="1102" spans="1:30">
      <c r="A1102" s="86" t="s">
        <v>727</v>
      </c>
      <c r="B1102" s="86" t="s">
        <v>1459</v>
      </c>
      <c r="C1102" s="88">
        <v>45181</v>
      </c>
      <c r="D1102" s="87" t="s">
        <v>146</v>
      </c>
      <c r="E1102" s="87">
        <v>2</v>
      </c>
      <c r="F1102" s="87" t="s">
        <v>10</v>
      </c>
      <c r="G1102" s="87" t="s">
        <v>23</v>
      </c>
      <c r="H1102" s="87" t="s">
        <v>8</v>
      </c>
      <c r="I1102" s="87" t="s">
        <v>8</v>
      </c>
      <c r="J1102" s="87" t="s">
        <v>76</v>
      </c>
      <c r="K1102" s="87" t="s">
        <v>1212</v>
      </c>
      <c r="L1102" s="89">
        <v>0</v>
      </c>
      <c r="M1102" s="87" t="s">
        <v>1446</v>
      </c>
      <c r="N1102" s="87" t="s">
        <v>522</v>
      </c>
      <c r="O1102" s="87">
        <v>1.1000000000000001</v>
      </c>
      <c r="Q1102" s="87" t="s">
        <v>2</v>
      </c>
      <c r="R1102" s="87">
        <v>30</v>
      </c>
      <c r="S1102" s="87" t="s">
        <v>1</v>
      </c>
      <c r="T1102" s="87">
        <v>33</v>
      </c>
      <c r="U1102" s="87" t="s">
        <v>1</v>
      </c>
      <c r="V1102" s="87"/>
      <c r="W1102" s="87"/>
      <c r="X1102" s="87"/>
      <c r="Y1102" s="87"/>
      <c r="AA1102" s="87"/>
      <c r="AB1102" s="87"/>
      <c r="AC1102" s="87"/>
      <c r="AD1102" s="87"/>
    </row>
    <row r="1103" spans="1:30">
      <c r="A1103" s="86" t="s">
        <v>696</v>
      </c>
      <c r="B1103" s="86" t="s">
        <v>1470</v>
      </c>
      <c r="C1103" s="88">
        <v>45195</v>
      </c>
      <c r="D1103" s="87" t="s">
        <v>146</v>
      </c>
      <c r="E1103" s="87">
        <v>4</v>
      </c>
      <c r="F1103" s="87" t="s">
        <v>10</v>
      </c>
      <c r="G1103" s="87" t="s">
        <v>23</v>
      </c>
      <c r="H1103" s="87" t="s">
        <v>8</v>
      </c>
      <c r="I1103" s="87" t="s">
        <v>8</v>
      </c>
      <c r="J1103" s="87" t="s">
        <v>7</v>
      </c>
      <c r="K1103" s="87" t="s">
        <v>1212</v>
      </c>
      <c r="L1103" s="89">
        <v>0</v>
      </c>
      <c r="M1103" s="87" t="s">
        <v>1446</v>
      </c>
      <c r="N1103" s="87" t="s">
        <v>522</v>
      </c>
      <c r="O1103" s="87">
        <v>1.1000000000000001</v>
      </c>
      <c r="Q1103" s="87" t="s">
        <v>2</v>
      </c>
      <c r="R1103" s="87">
        <v>30</v>
      </c>
      <c r="S1103" s="87" t="s">
        <v>1</v>
      </c>
      <c r="T1103" s="87">
        <v>33</v>
      </c>
      <c r="U1103" s="87" t="s">
        <v>1</v>
      </c>
      <c r="V1103" s="87"/>
      <c r="W1103" s="87"/>
      <c r="X1103" s="87"/>
      <c r="Y1103" s="87"/>
      <c r="AA1103" s="87"/>
      <c r="AB1103" s="87"/>
      <c r="AC1103" s="87"/>
      <c r="AD1103" s="87"/>
    </row>
    <row r="1104" spans="1:30">
      <c r="A1104" s="86" t="s">
        <v>695</v>
      </c>
      <c r="B1104" s="86" t="s">
        <v>1317</v>
      </c>
      <c r="C1104" s="88">
        <v>45195</v>
      </c>
      <c r="D1104" s="87" t="s">
        <v>146</v>
      </c>
      <c r="E1104" s="87">
        <v>4</v>
      </c>
      <c r="F1104" s="87" t="s">
        <v>47</v>
      </c>
      <c r="G1104" s="87" t="s">
        <v>9</v>
      </c>
      <c r="H1104" s="87" t="s">
        <v>8</v>
      </c>
      <c r="I1104" s="87" t="s">
        <v>8</v>
      </c>
      <c r="J1104" s="87" t="s">
        <v>7</v>
      </c>
      <c r="K1104" s="87" t="s">
        <v>1212</v>
      </c>
      <c r="L1104" s="89">
        <v>0.4</v>
      </c>
      <c r="M1104" s="87" t="s">
        <v>1446</v>
      </c>
      <c r="N1104" s="89">
        <v>0.4</v>
      </c>
      <c r="O1104" s="87">
        <v>1.1000000000000001</v>
      </c>
      <c r="Q1104" s="87" t="s">
        <v>2</v>
      </c>
      <c r="R1104" s="87">
        <v>30</v>
      </c>
      <c r="S1104" s="87" t="s">
        <v>1</v>
      </c>
      <c r="T1104" s="87">
        <v>33</v>
      </c>
      <c r="U1104" s="87" t="s">
        <v>1</v>
      </c>
      <c r="V1104" s="87">
        <f>VLOOKUP(B1104,'[1]Config_Svol-Sarea-DM'!$I$2:$M$190,4,FALSE)</f>
        <v>700</v>
      </c>
      <c r="W1104" s="87">
        <f>VLOOKUP(B1104,'[1]Config_Svol-Sarea-DM'!$I$2:$M$190,5,FALSE)</f>
        <v>1.4630000000000001E-2</v>
      </c>
      <c r="X1104" s="89"/>
      <c r="Y1104" s="87" t="s">
        <v>1447</v>
      </c>
      <c r="Z1104" s="87">
        <f>VLOOKUP(B1104,'[1]Config_Svol-Sarea-DM'!$I$2:$M$190,2,FALSE)</f>
        <v>3.0000000000000001E-3</v>
      </c>
      <c r="AA1104" s="87">
        <f>VLOOKUP(B1104,'[1]Config_Svol-Sarea-DM'!$I$2:$M$190,3,FALSE)</f>
        <v>6.9999999999999999E-4</v>
      </c>
      <c r="AB1104" s="90"/>
      <c r="AC1104" s="87" t="s">
        <v>1448</v>
      </c>
      <c r="AD1104" s="87">
        <f>VLOOKUP(B1104,'[1]Wet|Dry-qPCR'!$E$1:$L$167,8,FALSE)</f>
        <v>6.0871512132322511E-3</v>
      </c>
    </row>
    <row r="1105" spans="1:30">
      <c r="A1105" s="86" t="s">
        <v>694</v>
      </c>
      <c r="B1105" s="86" t="s">
        <v>1471</v>
      </c>
      <c r="C1105" s="88">
        <v>45195</v>
      </c>
      <c r="D1105" s="87" t="s">
        <v>146</v>
      </c>
      <c r="E1105" s="87">
        <v>4</v>
      </c>
      <c r="F1105" s="87" t="s">
        <v>24</v>
      </c>
      <c r="G1105" s="87" t="s">
        <v>23</v>
      </c>
      <c r="H1105" s="87" t="s">
        <v>764</v>
      </c>
      <c r="I1105" s="87" t="s">
        <v>8</v>
      </c>
      <c r="J1105" s="87" t="s">
        <v>7</v>
      </c>
      <c r="K1105" s="87" t="s">
        <v>1212</v>
      </c>
      <c r="L1105" s="89">
        <v>0</v>
      </c>
      <c r="M1105" s="87" t="s">
        <v>1446</v>
      </c>
      <c r="N1105" s="87" t="s">
        <v>522</v>
      </c>
      <c r="O1105" s="87">
        <v>1.1000000000000001</v>
      </c>
      <c r="Q1105" s="87" t="s">
        <v>2</v>
      </c>
      <c r="R1105" s="87">
        <v>30</v>
      </c>
      <c r="S1105" s="87" t="s">
        <v>1</v>
      </c>
      <c r="T1105" s="87">
        <v>33</v>
      </c>
      <c r="U1105" s="87" t="s">
        <v>1</v>
      </c>
      <c r="V1105" s="87"/>
      <c r="W1105" s="87"/>
      <c r="X1105" s="87"/>
      <c r="Y1105" s="87"/>
      <c r="AA1105" s="87"/>
      <c r="AB1105" s="87"/>
      <c r="AC1105" s="87"/>
      <c r="AD1105" s="87"/>
    </row>
    <row r="1106" spans="1:30">
      <c r="A1106" s="86" t="s">
        <v>693</v>
      </c>
      <c r="B1106" s="86" t="s">
        <v>1315</v>
      </c>
      <c r="C1106" s="88">
        <v>45195</v>
      </c>
      <c r="D1106" s="87" t="s">
        <v>146</v>
      </c>
      <c r="E1106" s="87">
        <v>4</v>
      </c>
      <c r="F1106" s="87" t="s">
        <v>20</v>
      </c>
      <c r="G1106" s="87" t="s">
        <v>9</v>
      </c>
      <c r="H1106" s="87" t="s">
        <v>764</v>
      </c>
      <c r="I1106" s="87" t="s">
        <v>8</v>
      </c>
      <c r="J1106" s="87" t="s">
        <v>7</v>
      </c>
      <c r="K1106" s="87" t="s">
        <v>1212</v>
      </c>
      <c r="L1106" s="89">
        <v>0</v>
      </c>
      <c r="M1106" s="87" t="s">
        <v>1446</v>
      </c>
      <c r="N1106" s="87" t="s">
        <v>522</v>
      </c>
      <c r="O1106" s="87">
        <v>1.1000000000000001</v>
      </c>
      <c r="Q1106" s="87" t="s">
        <v>2</v>
      </c>
      <c r="R1106" s="87">
        <v>30</v>
      </c>
      <c r="S1106" s="87" t="s">
        <v>1</v>
      </c>
      <c r="T1106" s="87">
        <v>33</v>
      </c>
      <c r="U1106" s="87" t="s">
        <v>1</v>
      </c>
      <c r="V1106" s="87">
        <f>VLOOKUP(B1106,'[1]Config_Svol-Sarea-DM'!$I$2:$M$190,4,FALSE)</f>
        <v>600</v>
      </c>
      <c r="W1106" s="87">
        <f>VLOOKUP(B1106,'[1]Config_Svol-Sarea-DM'!$I$2:$M$190,5,FALSE)</f>
        <v>9.2899999999999996E-2</v>
      </c>
      <c r="X1106" s="89"/>
      <c r="Y1106" s="87" t="s">
        <v>1447</v>
      </c>
      <c r="Z1106" s="87">
        <f>VLOOKUP(B1106,'[1]Config_Svol-Sarea-DM'!$I$2:$M$190,2,FALSE)</f>
        <v>4.2999999999999999E-4</v>
      </c>
      <c r="AA1106" s="87">
        <f>VLOOKUP(B1106,'[1]Config_Svol-Sarea-DM'!$I$2:$M$190,3,FALSE)</f>
        <v>9.7E-5</v>
      </c>
      <c r="AB1106" s="90"/>
      <c r="AC1106" s="87" t="s">
        <v>1448</v>
      </c>
      <c r="AD1106" s="87">
        <f>VLOOKUP(B1106,'[1]Wet|Dry-qPCR'!$E$1:$L$167,8,FALSE)</f>
        <v>2.3707794914548008E-3</v>
      </c>
    </row>
    <row r="1107" spans="1:30">
      <c r="A1107" s="86" t="s">
        <v>692</v>
      </c>
      <c r="B1107" s="86" t="s">
        <v>1472</v>
      </c>
      <c r="C1107" s="88">
        <v>45195</v>
      </c>
      <c r="D1107" s="87" t="s">
        <v>146</v>
      </c>
      <c r="E1107" s="87">
        <v>4</v>
      </c>
      <c r="F1107" s="87" t="s">
        <v>24</v>
      </c>
      <c r="G1107" s="87" t="s">
        <v>23</v>
      </c>
      <c r="H1107" s="87" t="s">
        <v>37</v>
      </c>
      <c r="I1107" s="87" t="s">
        <v>8</v>
      </c>
      <c r="J1107" s="87" t="s">
        <v>7</v>
      </c>
      <c r="K1107" s="87" t="s">
        <v>1212</v>
      </c>
      <c r="L1107" s="89">
        <v>0</v>
      </c>
      <c r="M1107" s="87" t="s">
        <v>1446</v>
      </c>
      <c r="N1107" s="87" t="s">
        <v>522</v>
      </c>
      <c r="O1107" s="87">
        <v>1.1000000000000001</v>
      </c>
      <c r="Q1107" s="87" t="s">
        <v>2</v>
      </c>
      <c r="R1107" s="87">
        <v>30</v>
      </c>
      <c r="S1107" s="87" t="s">
        <v>1</v>
      </c>
      <c r="T1107" s="87">
        <v>33</v>
      </c>
      <c r="U1107" s="87" t="s">
        <v>1</v>
      </c>
      <c r="V1107" s="87"/>
      <c r="W1107" s="87"/>
      <c r="X1107" s="87"/>
      <c r="Y1107" s="87"/>
      <c r="AA1107" s="87"/>
      <c r="AB1107" s="87"/>
      <c r="AC1107" s="87"/>
      <c r="AD1107" s="87"/>
    </row>
    <row r="1108" spans="1:30">
      <c r="A1108" s="86" t="s">
        <v>691</v>
      </c>
      <c r="B1108" s="86" t="s">
        <v>1316</v>
      </c>
      <c r="C1108" s="88">
        <v>45195</v>
      </c>
      <c r="D1108" s="87" t="s">
        <v>146</v>
      </c>
      <c r="E1108" s="87">
        <v>4</v>
      </c>
      <c r="F1108" s="87" t="s">
        <v>20</v>
      </c>
      <c r="G1108" s="87" t="s">
        <v>9</v>
      </c>
      <c r="H1108" s="87" t="s">
        <v>37</v>
      </c>
      <c r="I1108" s="87" t="s">
        <v>8</v>
      </c>
      <c r="J1108" s="87" t="s">
        <v>7</v>
      </c>
      <c r="K1108" s="87" t="s">
        <v>1212</v>
      </c>
      <c r="L1108" s="89">
        <v>1.01</v>
      </c>
      <c r="M1108" s="87" t="s">
        <v>1446</v>
      </c>
      <c r="N1108" s="89">
        <v>1.01</v>
      </c>
      <c r="O1108" s="87">
        <v>1.1000000000000001</v>
      </c>
      <c r="Q1108" s="87" t="s">
        <v>2</v>
      </c>
      <c r="R1108" s="87">
        <v>30</v>
      </c>
      <c r="S1108" s="87" t="s">
        <v>1</v>
      </c>
      <c r="T1108" s="87">
        <v>33</v>
      </c>
      <c r="U1108" s="87" t="s">
        <v>1</v>
      </c>
      <c r="V1108" s="87">
        <f>VLOOKUP(B1108,'[1]Config_Svol-Sarea-DM'!$I$2:$M$190,4,FALSE)</f>
        <v>550</v>
      </c>
      <c r="W1108" s="87">
        <f>VLOOKUP(B1108,'[1]Config_Svol-Sarea-DM'!$I$2:$M$190,5,FALSE)</f>
        <v>1</v>
      </c>
      <c r="X1108" s="89"/>
      <c r="Y1108" s="87" t="s">
        <v>1447</v>
      </c>
      <c r="Z1108" s="87">
        <f>VLOOKUP(B1108,'[1]Config_Svol-Sarea-DM'!$I$2:$M$190,2,FALSE)</f>
        <v>4.6000000000000001E-4</v>
      </c>
      <c r="AA1108" s="87">
        <f>VLOOKUP(B1108,'[1]Config_Svol-Sarea-DM'!$I$2:$M$190,3,FALSE)</f>
        <v>1E-4</v>
      </c>
      <c r="AB1108" s="90"/>
      <c r="AC1108" s="87" t="s">
        <v>1448</v>
      </c>
      <c r="AD1108" s="87">
        <f>VLOOKUP(B1108,'[1]Wet|Dry-qPCR'!$E$1:$L$167,8,FALSE)</f>
        <v>2.0563899740373211E-2</v>
      </c>
    </row>
    <row r="1109" spans="1:30">
      <c r="A1109" s="86" t="s">
        <v>690</v>
      </c>
      <c r="B1109" s="86" t="s">
        <v>1322</v>
      </c>
      <c r="C1109" s="88">
        <v>45195</v>
      </c>
      <c r="D1109" s="87" t="s">
        <v>146</v>
      </c>
      <c r="E1109" s="87">
        <v>4</v>
      </c>
      <c r="F1109" s="87" t="s">
        <v>47</v>
      </c>
      <c r="G1109" s="87" t="s">
        <v>9</v>
      </c>
      <c r="H1109" s="87" t="s">
        <v>8</v>
      </c>
      <c r="I1109" s="87" t="s">
        <v>71</v>
      </c>
      <c r="J1109" s="87" t="s">
        <v>7</v>
      </c>
      <c r="K1109" s="87" t="s">
        <v>1212</v>
      </c>
      <c r="L1109" s="89">
        <v>0</v>
      </c>
      <c r="M1109" s="87" t="s">
        <v>1446</v>
      </c>
      <c r="N1109" s="87" t="s">
        <v>522</v>
      </c>
      <c r="O1109" s="87">
        <v>1.1000000000000001</v>
      </c>
      <c r="Q1109" s="87" t="s">
        <v>2</v>
      </c>
      <c r="R1109" s="87">
        <v>30</v>
      </c>
      <c r="S1109" s="87" t="s">
        <v>1</v>
      </c>
      <c r="T1109" s="87">
        <v>33</v>
      </c>
      <c r="U1109" s="87" t="s">
        <v>1</v>
      </c>
      <c r="V1109" s="87">
        <f>VLOOKUP(B1109,'[1]Config_Svol-Sarea-DM'!$I$2:$M$190,4,FALSE)</f>
        <v>700</v>
      </c>
      <c r="W1109" s="87">
        <f>VLOOKUP(B1109,'[1]Config_Svol-Sarea-DM'!$I$2:$M$190,5,FALSE)</f>
        <v>7.3099999999999997E-3</v>
      </c>
      <c r="X1109" s="89"/>
      <c r="Y1109" s="87" t="s">
        <v>1447</v>
      </c>
      <c r="Z1109" s="87">
        <f>VLOOKUP(B1109,'[1]Config_Svol-Sarea-DM'!$I$2:$M$190,2,FALSE)</f>
        <v>3.7000000000000002E-3</v>
      </c>
      <c r="AA1109" s="87">
        <f>VLOOKUP(B1109,'[1]Config_Svol-Sarea-DM'!$I$2:$M$190,3,FALSE)</f>
        <v>7.7999999999999999E-4</v>
      </c>
      <c r="AB1109" s="90"/>
      <c r="AC1109" s="87" t="s">
        <v>1448</v>
      </c>
      <c r="AD1109" s="87">
        <f>VLOOKUP(B1109,'[1]Wet|Dry-qPCR'!$E$1:$L$167,8,FALSE)</f>
        <v>7.0962140942890583E-3</v>
      </c>
    </row>
    <row r="1110" spans="1:30">
      <c r="A1110" s="86" t="s">
        <v>689</v>
      </c>
      <c r="B1110" s="86" t="s">
        <v>1323</v>
      </c>
      <c r="C1110" s="88">
        <v>45195</v>
      </c>
      <c r="D1110" s="87" t="s">
        <v>146</v>
      </c>
      <c r="E1110" s="87">
        <v>4</v>
      </c>
      <c r="F1110" s="87" t="s">
        <v>47</v>
      </c>
      <c r="G1110" s="87" t="s">
        <v>9</v>
      </c>
      <c r="H1110" s="87" t="s">
        <v>8</v>
      </c>
      <c r="I1110" s="87" t="s">
        <v>68</v>
      </c>
      <c r="J1110" s="87" t="s">
        <v>7</v>
      </c>
      <c r="K1110" s="87" t="s">
        <v>1212</v>
      </c>
      <c r="L1110" s="89">
        <v>0</v>
      </c>
      <c r="M1110" s="87" t="s">
        <v>1446</v>
      </c>
      <c r="N1110" s="87" t="s">
        <v>522</v>
      </c>
      <c r="O1110" s="87">
        <v>1.1000000000000001</v>
      </c>
      <c r="Q1110" s="87" t="s">
        <v>2</v>
      </c>
      <c r="R1110" s="87">
        <v>30</v>
      </c>
      <c r="S1110" s="87" t="s">
        <v>1</v>
      </c>
      <c r="T1110" s="87">
        <v>33</v>
      </c>
      <c r="U1110" s="87" t="s">
        <v>1</v>
      </c>
      <c r="V1110" s="87">
        <f>VLOOKUP(B1110,'[1]Config_Svol-Sarea-DM'!$I$2:$M$190,4,FALSE)</f>
        <v>700</v>
      </c>
      <c r="W1110" s="87">
        <f>VLOOKUP(B1110,'[1]Config_Svol-Sarea-DM'!$I$2:$M$190,5,FALSE)</f>
        <v>7.3099999999999997E-3</v>
      </c>
      <c r="X1110" s="89"/>
      <c r="Y1110" s="87" t="s">
        <v>1447</v>
      </c>
      <c r="Z1110" s="87">
        <f>VLOOKUP(B1110,'[1]Config_Svol-Sarea-DM'!$I$2:$M$190,2,FALSE)</f>
        <v>4.4000000000000003E-3</v>
      </c>
      <c r="AA1110" s="87">
        <f>VLOOKUP(B1110,'[1]Config_Svol-Sarea-DM'!$I$2:$M$190,3,FALSE)</f>
        <v>8.0999999999999996E-4</v>
      </c>
      <c r="AB1110" s="90"/>
      <c r="AC1110" s="87" t="s">
        <v>1448</v>
      </c>
      <c r="AD1110" s="87">
        <f>VLOOKUP(B1110,'[1]Wet|Dry-qPCR'!$E$1:$L$167,8,FALSE)</f>
        <v>6.8011728006640163E-3</v>
      </c>
    </row>
    <row r="1111" spans="1:30">
      <c r="A1111" s="86" t="s">
        <v>688</v>
      </c>
      <c r="B1111" s="86" t="s">
        <v>1324</v>
      </c>
      <c r="C1111" s="88">
        <v>45195</v>
      </c>
      <c r="D1111" s="87" t="s">
        <v>146</v>
      </c>
      <c r="E1111" s="87">
        <v>4</v>
      </c>
      <c r="F1111" s="87" t="s">
        <v>47</v>
      </c>
      <c r="G1111" s="87" t="s">
        <v>9</v>
      </c>
      <c r="H1111" s="87" t="s">
        <v>8</v>
      </c>
      <c r="I1111" s="87" t="s">
        <v>65</v>
      </c>
      <c r="J1111" s="87" t="s">
        <v>7</v>
      </c>
      <c r="K1111" s="87" t="s">
        <v>1212</v>
      </c>
      <c r="L1111" s="89">
        <v>0.24</v>
      </c>
      <c r="M1111" s="87" t="s">
        <v>1446</v>
      </c>
      <c r="N1111" s="89">
        <v>0.24</v>
      </c>
      <c r="O1111" s="87">
        <v>1.1000000000000001</v>
      </c>
      <c r="Q1111" s="87" t="s">
        <v>2</v>
      </c>
      <c r="R1111" s="87">
        <v>30</v>
      </c>
      <c r="S1111" s="87" t="s">
        <v>1</v>
      </c>
      <c r="T1111" s="87">
        <v>33</v>
      </c>
      <c r="U1111" s="87" t="s">
        <v>1</v>
      </c>
      <c r="V1111" s="87">
        <f>VLOOKUP(B1111,'[1]Config_Svol-Sarea-DM'!$I$2:$M$190,4,FALSE)</f>
        <v>700</v>
      </c>
      <c r="W1111" s="87">
        <f>VLOOKUP(B1111,'[1]Config_Svol-Sarea-DM'!$I$2:$M$190,5,FALSE)</f>
        <v>7.3099999999999997E-3</v>
      </c>
      <c r="X1111" s="89"/>
      <c r="Y1111" s="87" t="s">
        <v>1447</v>
      </c>
      <c r="Z1111" s="87">
        <f>VLOOKUP(B1111,'[1]Config_Svol-Sarea-DM'!$I$2:$M$190,2,FALSE)</f>
        <v>2E-3</v>
      </c>
      <c r="AA1111" s="87">
        <f>VLOOKUP(B1111,'[1]Config_Svol-Sarea-DM'!$I$2:$M$190,3,FALSE)</f>
        <v>4.4999999999999999E-4</v>
      </c>
      <c r="AB1111" s="90"/>
      <c r="AC1111" s="87" t="s">
        <v>1448</v>
      </c>
      <c r="AD1111" s="87">
        <f>VLOOKUP(B1111,'[1]Wet|Dry-qPCR'!$E$1:$L$167,8,FALSE)</f>
        <v>7.5200220587316562E-4</v>
      </c>
    </row>
    <row r="1112" spans="1:30">
      <c r="A1112" s="86" t="s">
        <v>687</v>
      </c>
      <c r="B1112" s="86" t="s">
        <v>1325</v>
      </c>
      <c r="C1112" s="88">
        <v>45195</v>
      </c>
      <c r="D1112" s="87" t="s">
        <v>146</v>
      </c>
      <c r="E1112" s="87">
        <v>4</v>
      </c>
      <c r="F1112" s="87" t="s">
        <v>47</v>
      </c>
      <c r="G1112" s="87" t="s">
        <v>9</v>
      </c>
      <c r="H1112" s="87" t="s">
        <v>8</v>
      </c>
      <c r="I1112" s="87" t="s">
        <v>62</v>
      </c>
      <c r="J1112" s="87" t="s">
        <v>7</v>
      </c>
      <c r="K1112" s="87" t="s">
        <v>1212</v>
      </c>
      <c r="L1112" s="89">
        <v>0</v>
      </c>
      <c r="M1112" s="87" t="s">
        <v>1446</v>
      </c>
      <c r="N1112" s="87" t="s">
        <v>522</v>
      </c>
      <c r="O1112" s="87">
        <v>1.1000000000000001</v>
      </c>
      <c r="Q1112" s="87" t="s">
        <v>2</v>
      </c>
      <c r="R1112" s="87">
        <v>30</v>
      </c>
      <c r="S1112" s="87" t="s">
        <v>1</v>
      </c>
      <c r="T1112" s="87">
        <v>33</v>
      </c>
      <c r="U1112" s="87" t="s">
        <v>1</v>
      </c>
      <c r="V1112" s="87">
        <f>VLOOKUP(B1112,'[1]Config_Svol-Sarea-DM'!$I$2:$M$190,4,FALSE)</f>
        <v>700</v>
      </c>
      <c r="W1112" s="87">
        <f>VLOOKUP(B1112,'[1]Config_Svol-Sarea-DM'!$I$2:$M$190,5,FALSE)</f>
        <v>7.3099999999999997E-3</v>
      </c>
      <c r="X1112" s="89"/>
      <c r="Y1112" s="87" t="s">
        <v>1447</v>
      </c>
      <c r="Z1112" s="87">
        <f>VLOOKUP(B1112,'[1]Config_Svol-Sarea-DM'!$I$2:$M$190,2,FALSE)</f>
        <v>9.5E-4</v>
      </c>
      <c r="AA1112" s="87">
        <f>VLOOKUP(B1112,'[1]Config_Svol-Sarea-DM'!$I$2:$M$190,3,FALSE)</f>
        <v>0</v>
      </c>
      <c r="AB1112" s="90"/>
      <c r="AC1112" s="87" t="s">
        <v>1448</v>
      </c>
      <c r="AD1112" s="87">
        <f>VLOOKUP(B1112,'[1]Wet|Dry-qPCR'!$E$1:$L$167,8,FALSE)</f>
        <v>5.7002386974953575E-4</v>
      </c>
    </row>
    <row r="1113" spans="1:30">
      <c r="A1113" s="86" t="s">
        <v>686</v>
      </c>
      <c r="B1113" s="86" t="s">
        <v>1326</v>
      </c>
      <c r="C1113" s="88">
        <v>45195</v>
      </c>
      <c r="D1113" s="87" t="s">
        <v>146</v>
      </c>
      <c r="E1113" s="87">
        <v>4</v>
      </c>
      <c r="F1113" s="87" t="s">
        <v>47</v>
      </c>
      <c r="G1113" s="87" t="s">
        <v>9</v>
      </c>
      <c r="H1113" s="87" t="s">
        <v>8</v>
      </c>
      <c r="I1113" s="87" t="s">
        <v>59</v>
      </c>
      <c r="J1113" s="87" t="s">
        <v>7</v>
      </c>
      <c r="K1113" s="87" t="s">
        <v>1212</v>
      </c>
      <c r="L1113" s="89">
        <v>0</v>
      </c>
      <c r="M1113" s="87" t="s">
        <v>1446</v>
      </c>
      <c r="N1113" s="87" t="s">
        <v>522</v>
      </c>
      <c r="O1113" s="87">
        <v>1.1000000000000001</v>
      </c>
      <c r="Q1113" s="87" t="s">
        <v>2</v>
      </c>
      <c r="R1113" s="87">
        <v>30</v>
      </c>
      <c r="S1113" s="87" t="s">
        <v>1</v>
      </c>
      <c r="T1113" s="87">
        <v>33</v>
      </c>
      <c r="U1113" s="87" t="s">
        <v>1</v>
      </c>
      <c r="V1113" s="87">
        <f>VLOOKUP(B1113,'[1]Config_Svol-Sarea-DM'!$I$2:$M$190,4,FALSE)</f>
        <v>700</v>
      </c>
      <c r="W1113" s="87">
        <f>VLOOKUP(B1113,'[1]Config_Svol-Sarea-DM'!$I$2:$M$190,5,FALSE)</f>
        <v>7.3099999999999997E-3</v>
      </c>
      <c r="X1113" s="89"/>
      <c r="Y1113" s="87" t="s">
        <v>1447</v>
      </c>
      <c r="Z1113" s="87">
        <f>VLOOKUP(B1113,'[1]Config_Svol-Sarea-DM'!$I$2:$M$190,2,FALSE)</f>
        <v>2.7000000000000001E-3</v>
      </c>
      <c r="AA1113" s="87">
        <f>VLOOKUP(B1113,'[1]Config_Svol-Sarea-DM'!$I$2:$M$190,3,FALSE)</f>
        <v>4.0000000000000002E-4</v>
      </c>
      <c r="AB1113" s="90"/>
      <c r="AC1113" s="87" t="s">
        <v>1448</v>
      </c>
      <c r="AD1113" s="87">
        <f>VLOOKUP(B1113,'[1]Wet|Dry-qPCR'!$E$1:$L$167,8,FALSE)</f>
        <v>4.2284079982248075E-3</v>
      </c>
    </row>
    <row r="1114" spans="1:30">
      <c r="A1114" s="86" t="s">
        <v>685</v>
      </c>
      <c r="B1114" s="86" t="s">
        <v>1327</v>
      </c>
      <c r="C1114" s="88">
        <v>45195</v>
      </c>
      <c r="D1114" s="87" t="s">
        <v>146</v>
      </c>
      <c r="E1114" s="87">
        <v>4</v>
      </c>
      <c r="F1114" s="87" t="s">
        <v>47</v>
      </c>
      <c r="G1114" s="87" t="s">
        <v>9</v>
      </c>
      <c r="H1114" s="87" t="s">
        <v>8</v>
      </c>
      <c r="I1114" s="87" t="s">
        <v>56</v>
      </c>
      <c r="J1114" s="87" t="s">
        <v>7</v>
      </c>
      <c r="K1114" s="87" t="s">
        <v>1212</v>
      </c>
      <c r="L1114" s="89">
        <v>0</v>
      </c>
      <c r="M1114" s="87" t="s">
        <v>1440</v>
      </c>
      <c r="N1114" s="87" t="s">
        <v>522</v>
      </c>
      <c r="O1114" s="87">
        <v>1.1000000000000001</v>
      </c>
      <c r="Q1114" s="87" t="s">
        <v>2</v>
      </c>
      <c r="R1114" s="87">
        <v>30</v>
      </c>
      <c r="S1114" s="87" t="s">
        <v>1</v>
      </c>
      <c r="T1114" s="87">
        <v>33</v>
      </c>
      <c r="U1114" s="87" t="s">
        <v>1</v>
      </c>
      <c r="V1114" s="87">
        <f>VLOOKUP(B1114,'[1]Config_Svol-Sarea-DM'!$I$2:$M$190,4,FALSE)</f>
        <v>700</v>
      </c>
      <c r="W1114" s="87">
        <f>VLOOKUP(B1114,'[1]Config_Svol-Sarea-DM'!$I$2:$M$190,5,FALSE)</f>
        <v>7.3099999999999997E-3</v>
      </c>
      <c r="X1114" s="89"/>
      <c r="Y1114" s="87" t="s">
        <v>1473</v>
      </c>
      <c r="Z1114" s="87">
        <f>VLOOKUP(B1114,'[1]Config_Svol-Sarea-DM'!$I$2:$M$190,2,FALSE)</f>
        <v>6.9999999999999999E-4</v>
      </c>
      <c r="AA1114" s="87">
        <f>VLOOKUP(B1114,'[1]Config_Svol-Sarea-DM'!$I$2:$M$190,3,FALSE)</f>
        <v>0</v>
      </c>
      <c r="AB1114" s="90"/>
      <c r="AC1114" s="87" t="s">
        <v>768</v>
      </c>
      <c r="AD1114" s="87">
        <f>VLOOKUP(B1114,'[1]Wet|Dry-qPCR'!$E$1:$L$167,8,FALSE)</f>
        <v>2.0388283533062761E-3</v>
      </c>
    </row>
    <row r="1115" spans="1:30">
      <c r="A1115" s="86" t="s">
        <v>684</v>
      </c>
      <c r="B1115" s="86" t="s">
        <v>1328</v>
      </c>
      <c r="C1115" s="88">
        <v>45195</v>
      </c>
      <c r="D1115" s="87" t="s">
        <v>146</v>
      </c>
      <c r="E1115" s="87">
        <v>4</v>
      </c>
      <c r="F1115" s="87" t="s">
        <v>47</v>
      </c>
      <c r="G1115" s="87" t="s">
        <v>9</v>
      </c>
      <c r="H1115" s="87" t="s">
        <v>8</v>
      </c>
      <c r="I1115" s="87" t="s">
        <v>53</v>
      </c>
      <c r="J1115" s="87" t="s">
        <v>7</v>
      </c>
      <c r="K1115" s="87" t="s">
        <v>1212</v>
      </c>
      <c r="L1115" s="89">
        <v>0</v>
      </c>
      <c r="M1115" s="87" t="s">
        <v>1446</v>
      </c>
      <c r="N1115" s="87" t="s">
        <v>522</v>
      </c>
      <c r="O1115" s="87">
        <v>1.1000000000000001</v>
      </c>
      <c r="Q1115" s="87" t="s">
        <v>2</v>
      </c>
      <c r="R1115" s="87">
        <v>30</v>
      </c>
      <c r="S1115" s="87" t="s">
        <v>1</v>
      </c>
      <c r="T1115" s="87">
        <v>33</v>
      </c>
      <c r="U1115" s="87" t="s">
        <v>1</v>
      </c>
      <c r="V1115" s="87">
        <f>VLOOKUP(B1115,'[1]Config_Svol-Sarea-DM'!$I$2:$M$190,4,FALSE)</f>
        <v>700</v>
      </c>
      <c r="W1115" s="87">
        <f>VLOOKUP(B1115,'[1]Config_Svol-Sarea-DM'!$I$2:$M$190,5,FALSE)</f>
        <v>7.3099999999999997E-3</v>
      </c>
      <c r="X1115" s="89"/>
      <c r="Y1115" s="87" t="s">
        <v>1447</v>
      </c>
      <c r="Z1115" s="87">
        <f>VLOOKUP(B1115,'[1]Config_Svol-Sarea-DM'!$I$2:$M$190,2,FALSE)</f>
        <v>3.0999999999999999E-3</v>
      </c>
      <c r="AA1115" s="87">
        <f>VLOOKUP(B1115,'[1]Config_Svol-Sarea-DM'!$I$2:$M$190,3,FALSE)</f>
        <v>7.7999999999999999E-4</v>
      </c>
      <c r="AB1115" s="90"/>
      <c r="AC1115" s="87" t="s">
        <v>1448</v>
      </c>
      <c r="AD1115" s="87">
        <f>VLOOKUP(B1115,'[1]Wet|Dry-qPCR'!$E$1:$L$167,8,FALSE)</f>
        <v>6.6902112347571466E-3</v>
      </c>
    </row>
    <row r="1116" spans="1:30">
      <c r="A1116" s="86" t="s">
        <v>683</v>
      </c>
      <c r="B1116" s="86" t="s">
        <v>1329</v>
      </c>
      <c r="C1116" s="88">
        <v>45195</v>
      </c>
      <c r="D1116" s="87" t="s">
        <v>146</v>
      </c>
      <c r="E1116" s="87">
        <v>4</v>
      </c>
      <c r="F1116" s="87" t="s">
        <v>47</v>
      </c>
      <c r="G1116" s="87" t="s">
        <v>9</v>
      </c>
      <c r="H1116" s="87" t="s">
        <v>8</v>
      </c>
      <c r="I1116" s="87" t="s">
        <v>50</v>
      </c>
      <c r="J1116" s="87" t="s">
        <v>7</v>
      </c>
      <c r="K1116" s="87" t="s">
        <v>1212</v>
      </c>
      <c r="L1116" s="89">
        <v>0</v>
      </c>
      <c r="M1116" s="87" t="s">
        <v>1446</v>
      </c>
      <c r="N1116" s="87" t="s">
        <v>522</v>
      </c>
      <c r="O1116" s="87">
        <v>1.1000000000000001</v>
      </c>
      <c r="Q1116" s="87" t="s">
        <v>2</v>
      </c>
      <c r="R1116" s="87">
        <v>30</v>
      </c>
      <c r="S1116" s="87" t="s">
        <v>1</v>
      </c>
      <c r="T1116" s="87">
        <v>33</v>
      </c>
      <c r="U1116" s="87" t="s">
        <v>1</v>
      </c>
      <c r="V1116" s="87">
        <f>VLOOKUP(B1116,'[1]Config_Svol-Sarea-DM'!$I$2:$M$190,4,FALSE)</f>
        <v>700</v>
      </c>
      <c r="W1116" s="87">
        <f>VLOOKUP(B1116,'[1]Config_Svol-Sarea-DM'!$I$2:$M$190,5,FALSE)</f>
        <v>7.3099999999999997E-3</v>
      </c>
      <c r="X1116" s="89"/>
      <c r="Y1116" s="87" t="s">
        <v>1447</v>
      </c>
      <c r="Z1116" s="87">
        <f>VLOOKUP(B1116,'[1]Config_Svol-Sarea-DM'!$I$2:$M$190,2,FALSE)</f>
        <v>1.2999999999999999E-3</v>
      </c>
      <c r="AA1116" s="87">
        <f>VLOOKUP(B1116,'[1]Config_Svol-Sarea-DM'!$I$2:$M$190,3,FALSE)</f>
        <v>3.8000000000000002E-4</v>
      </c>
      <c r="AB1116" s="90"/>
      <c r="AC1116" s="87" t="s">
        <v>1448</v>
      </c>
      <c r="AD1116" s="87">
        <f>VLOOKUP(B1116,'[1]Wet|Dry-qPCR'!$E$1:$L$167,8,FALSE)</f>
        <v>2.7061546048887646E-3</v>
      </c>
    </row>
    <row r="1117" spans="1:30">
      <c r="A1117" s="86" t="s">
        <v>682</v>
      </c>
      <c r="B1117" s="86" t="s">
        <v>1330</v>
      </c>
      <c r="C1117" s="88">
        <v>45195</v>
      </c>
      <c r="D1117" s="87" t="s">
        <v>146</v>
      </c>
      <c r="E1117" s="87">
        <v>4</v>
      </c>
      <c r="F1117" s="87" t="s">
        <v>47</v>
      </c>
      <c r="G1117" s="87" t="s">
        <v>9</v>
      </c>
      <c r="H1117" s="87" t="s">
        <v>8</v>
      </c>
      <c r="I1117" s="87" t="s">
        <v>46</v>
      </c>
      <c r="J1117" s="87" t="s">
        <v>7</v>
      </c>
      <c r="K1117" s="87" t="s">
        <v>1212</v>
      </c>
      <c r="L1117" s="89">
        <v>0</v>
      </c>
      <c r="M1117" s="87" t="s">
        <v>1446</v>
      </c>
      <c r="N1117" s="87" t="s">
        <v>522</v>
      </c>
      <c r="O1117" s="87">
        <v>1.1000000000000001</v>
      </c>
      <c r="Q1117" s="87" t="s">
        <v>2</v>
      </c>
      <c r="R1117" s="87">
        <v>30</v>
      </c>
      <c r="S1117" s="87" t="s">
        <v>1</v>
      </c>
      <c r="T1117" s="87">
        <v>33</v>
      </c>
      <c r="U1117" s="87" t="s">
        <v>1</v>
      </c>
      <c r="V1117" s="87">
        <f>VLOOKUP(B1117,'[1]Config_Svol-Sarea-DM'!$I$2:$M$190,4,FALSE)</f>
        <v>800</v>
      </c>
      <c r="W1117" s="87">
        <f>VLOOKUP(B1117,'[1]Config_Svol-Sarea-DM'!$I$2:$M$190,5,FALSE)</f>
        <v>8.3542857142857134E-3</v>
      </c>
      <c r="X1117" s="89"/>
      <c r="Y1117" s="87" t="s">
        <v>1447</v>
      </c>
      <c r="Z1117" s="87">
        <f>VLOOKUP(B1117,'[1]Config_Svol-Sarea-DM'!$I$2:$M$190,2,FALSE)</f>
        <v>1.4E-3</v>
      </c>
      <c r="AA1117" s="87">
        <f>VLOOKUP(B1117,'[1]Config_Svol-Sarea-DM'!$I$2:$M$190,3,FALSE)</f>
        <v>0</v>
      </c>
      <c r="AB1117" s="90"/>
      <c r="AC1117" s="87" t="s">
        <v>1448</v>
      </c>
      <c r="AD1117" s="87">
        <f>VLOOKUP(B1117,'[1]Wet|Dry-qPCR'!$E$1:$L$167,8,FALSE)</f>
        <v>2.1593378030737229E-3</v>
      </c>
    </row>
    <row r="1118" spans="1:30">
      <c r="A1118" s="86" t="s">
        <v>681</v>
      </c>
      <c r="B1118" s="86" t="s">
        <v>1474</v>
      </c>
      <c r="C1118" s="88">
        <v>45195</v>
      </c>
      <c r="D1118" s="87" t="s">
        <v>146</v>
      </c>
      <c r="E1118" s="87">
        <v>4</v>
      </c>
      <c r="F1118" s="87" t="s">
        <v>24</v>
      </c>
      <c r="G1118" s="87" t="s">
        <v>23</v>
      </c>
      <c r="H1118" s="87" t="s">
        <v>19</v>
      </c>
      <c r="I1118" s="87" t="s">
        <v>32</v>
      </c>
      <c r="J1118" s="87" t="s">
        <v>7</v>
      </c>
      <c r="K1118" s="87" t="s">
        <v>1212</v>
      </c>
      <c r="L1118" s="89">
        <v>0</v>
      </c>
      <c r="M1118" s="87" t="s">
        <v>1446</v>
      </c>
      <c r="N1118" s="87" t="s">
        <v>522</v>
      </c>
      <c r="O1118" s="87">
        <v>1.1000000000000001</v>
      </c>
      <c r="Q1118" s="87" t="s">
        <v>2</v>
      </c>
      <c r="R1118" s="87">
        <v>30</v>
      </c>
      <c r="S1118" s="87" t="s">
        <v>1</v>
      </c>
      <c r="T1118" s="87">
        <v>33</v>
      </c>
      <c r="U1118" s="87" t="s">
        <v>1</v>
      </c>
      <c r="V1118" s="87"/>
      <c r="W1118" s="87"/>
      <c r="X1118" s="87"/>
      <c r="Y1118" s="87"/>
      <c r="AA1118" s="87"/>
      <c r="AB1118" s="87"/>
      <c r="AC1118" s="87"/>
      <c r="AD1118" s="87"/>
    </row>
    <row r="1119" spans="1:30">
      <c r="A1119" s="86" t="s">
        <v>680</v>
      </c>
      <c r="B1119" s="86" t="s">
        <v>1331</v>
      </c>
      <c r="C1119" s="88">
        <v>45195</v>
      </c>
      <c r="D1119" s="87" t="s">
        <v>146</v>
      </c>
      <c r="E1119" s="87">
        <v>4</v>
      </c>
      <c r="F1119" s="87" t="s">
        <v>20</v>
      </c>
      <c r="G1119" s="87" t="s">
        <v>9</v>
      </c>
      <c r="H1119" s="87" t="s">
        <v>19</v>
      </c>
      <c r="I1119" s="87" t="s">
        <v>32</v>
      </c>
      <c r="J1119" s="87" t="s">
        <v>7</v>
      </c>
      <c r="K1119" s="87" t="s">
        <v>1212</v>
      </c>
      <c r="L1119" s="89">
        <v>1.1200000000000001</v>
      </c>
      <c r="M1119" s="87" t="s">
        <v>1446</v>
      </c>
      <c r="N1119" s="89">
        <v>1.1200000000000001</v>
      </c>
      <c r="O1119" s="87">
        <v>1.1000000000000001</v>
      </c>
      <c r="Q1119" s="87" t="s">
        <v>2</v>
      </c>
      <c r="R1119" s="87">
        <v>30</v>
      </c>
      <c r="S1119" s="87" t="s">
        <v>1</v>
      </c>
      <c r="T1119" s="87">
        <v>33</v>
      </c>
      <c r="U1119" s="87" t="s">
        <v>1</v>
      </c>
      <c r="V1119" s="87">
        <f>VLOOKUP(B1119,'[1]Config_Svol-Sarea-DM'!$I$2:$M$190,4,FALSE)</f>
        <v>550</v>
      </c>
      <c r="W1119" s="87">
        <f>VLOOKUP(B1119,'[1]Config_Svol-Sarea-DM'!$I$2:$M$190,5,FALSE)</f>
        <v>8.5999999999999993E-2</v>
      </c>
      <c r="X1119" s="89"/>
      <c r="Y1119" s="87" t="s">
        <v>1447</v>
      </c>
      <c r="Z1119" s="87">
        <f>VLOOKUP(B1119,'[1]Config_Svol-Sarea-DM'!$I$2:$M$190,2,FALSE)</f>
        <v>8.3999999999999995E-3</v>
      </c>
      <c r="AA1119" s="87">
        <f>VLOOKUP(B1119,'[1]Config_Svol-Sarea-DM'!$I$2:$M$190,3,FALSE)</f>
        <v>2.3E-3</v>
      </c>
      <c r="AB1119" s="90"/>
      <c r="AC1119" s="87" t="s">
        <v>1448</v>
      </c>
      <c r="AD1119" s="87">
        <f>VLOOKUP(B1119,'[1]Wet|Dry-qPCR'!$E$1:$L$167,8,FALSE)</f>
        <v>5.7440944416186586E-2</v>
      </c>
    </row>
    <row r="1120" spans="1:30">
      <c r="A1120" s="86" t="s">
        <v>679</v>
      </c>
      <c r="B1120" s="86" t="s">
        <v>1475</v>
      </c>
      <c r="C1120" s="88">
        <v>45195</v>
      </c>
      <c r="D1120" s="87" t="s">
        <v>146</v>
      </c>
      <c r="E1120" s="87">
        <v>4</v>
      </c>
      <c r="F1120" s="87" t="s">
        <v>24</v>
      </c>
      <c r="G1120" s="87" t="s">
        <v>23</v>
      </c>
      <c r="H1120" s="87" t="s">
        <v>764</v>
      </c>
      <c r="I1120" s="87" t="s">
        <v>27</v>
      </c>
      <c r="J1120" s="87" t="s">
        <v>7</v>
      </c>
      <c r="K1120" s="87" t="s">
        <v>1212</v>
      </c>
      <c r="L1120" s="89">
        <v>0</v>
      </c>
      <c r="M1120" s="87" t="s">
        <v>1446</v>
      </c>
      <c r="N1120" s="87" t="s">
        <v>522</v>
      </c>
      <c r="O1120" s="87">
        <v>1.1000000000000001</v>
      </c>
      <c r="Q1120" s="87" t="s">
        <v>2</v>
      </c>
      <c r="R1120" s="87">
        <v>30</v>
      </c>
      <c r="S1120" s="87" t="s">
        <v>1</v>
      </c>
      <c r="T1120" s="87">
        <v>33</v>
      </c>
      <c r="U1120" s="87" t="s">
        <v>1</v>
      </c>
      <c r="V1120" s="87"/>
      <c r="W1120" s="87"/>
      <c r="X1120" s="87"/>
      <c r="Y1120" s="87"/>
      <c r="AA1120" s="87"/>
      <c r="AB1120" s="87"/>
      <c r="AC1120" s="87"/>
      <c r="AD1120" s="87"/>
    </row>
    <row r="1121" spans="1:31">
      <c r="A1121" s="86" t="s">
        <v>678</v>
      </c>
      <c r="B1121" s="86" t="s">
        <v>1318</v>
      </c>
      <c r="C1121" s="88">
        <v>45195</v>
      </c>
      <c r="D1121" s="87" t="s">
        <v>146</v>
      </c>
      <c r="E1121" s="87">
        <v>4</v>
      </c>
      <c r="F1121" s="87" t="s">
        <v>20</v>
      </c>
      <c r="G1121" s="87" t="s">
        <v>9</v>
      </c>
      <c r="H1121" s="87" t="s">
        <v>764</v>
      </c>
      <c r="I1121" s="87" t="s">
        <v>27</v>
      </c>
      <c r="J1121" s="87" t="s">
        <v>7</v>
      </c>
      <c r="K1121" s="87" t="s">
        <v>1212</v>
      </c>
      <c r="L1121" s="89">
        <v>0</v>
      </c>
      <c r="M1121" s="87" t="s">
        <v>1446</v>
      </c>
      <c r="N1121" s="87" t="s">
        <v>522</v>
      </c>
      <c r="O1121" s="87">
        <v>1.1000000000000001</v>
      </c>
      <c r="Q1121" s="87" t="s">
        <v>2</v>
      </c>
      <c r="R1121" s="87">
        <v>30</v>
      </c>
      <c r="S1121" s="87" t="s">
        <v>1</v>
      </c>
      <c r="T1121" s="87">
        <v>33</v>
      </c>
      <c r="U1121" s="87" t="s">
        <v>1</v>
      </c>
      <c r="V1121" s="87">
        <f>VLOOKUP(B1121,'[1]Config_Svol-Sarea-DM'!$I$2:$M$190,4,FALSE)</f>
        <v>550</v>
      </c>
      <c r="W1121" s="87">
        <f>VLOOKUP(B1121,'[1]Config_Svol-Sarea-DM'!$I$2:$M$190,5,FALSE)</f>
        <v>9.2899999999999996E-2</v>
      </c>
      <c r="X1121" s="89"/>
      <c r="Y1121" s="87" t="s">
        <v>1447</v>
      </c>
      <c r="Z1121" s="87">
        <f>VLOOKUP(B1121,'[1]Config_Svol-Sarea-DM'!$I$2:$M$190,2,FALSE)</f>
        <v>3.1E-4</v>
      </c>
      <c r="AA1121" s="87">
        <f>VLOOKUP(B1121,'[1]Config_Svol-Sarea-DM'!$I$2:$M$190,3,FALSE)</f>
        <v>7.4999999999999993E-5</v>
      </c>
      <c r="AB1121" s="90"/>
      <c r="AC1121" s="87" t="s">
        <v>1448</v>
      </c>
      <c r="AD1121" s="87">
        <f>VLOOKUP(B1121,'[1]Wet|Dry-qPCR'!$E$1:$L$167,8,FALSE)</f>
        <v>4.3724737524467759E-3</v>
      </c>
    </row>
    <row r="1122" spans="1:31">
      <c r="A1122" s="86" t="s">
        <v>677</v>
      </c>
      <c r="B1122" s="86" t="s">
        <v>1476</v>
      </c>
      <c r="C1122" s="88">
        <v>45195</v>
      </c>
      <c r="D1122" s="87" t="s">
        <v>146</v>
      </c>
      <c r="E1122" s="87">
        <v>4</v>
      </c>
      <c r="F1122" s="87" t="s">
        <v>24</v>
      </c>
      <c r="G1122" s="87" t="s">
        <v>23</v>
      </c>
      <c r="H1122" s="87" t="s">
        <v>764</v>
      </c>
      <c r="I1122" s="87" t="s">
        <v>18</v>
      </c>
      <c r="J1122" s="87" t="s">
        <v>7</v>
      </c>
      <c r="K1122" s="87" t="s">
        <v>1212</v>
      </c>
      <c r="L1122" s="89">
        <v>0</v>
      </c>
      <c r="M1122" s="87" t="s">
        <v>1446</v>
      </c>
      <c r="N1122" s="87" t="s">
        <v>522</v>
      </c>
      <c r="O1122" s="87">
        <v>1.1000000000000001</v>
      </c>
      <c r="Q1122" s="87" t="s">
        <v>2</v>
      </c>
      <c r="R1122" s="87">
        <v>30</v>
      </c>
      <c r="S1122" s="87" t="s">
        <v>1</v>
      </c>
      <c r="T1122" s="87">
        <v>33</v>
      </c>
      <c r="U1122" s="87" t="s">
        <v>1</v>
      </c>
      <c r="V1122" s="87"/>
      <c r="W1122" s="87"/>
      <c r="X1122" s="87"/>
      <c r="Y1122" s="87"/>
      <c r="AA1122" s="87"/>
      <c r="AB1122" s="87"/>
      <c r="AC1122" s="87"/>
      <c r="AD1122" s="87"/>
    </row>
    <row r="1123" spans="1:31">
      <c r="A1123" s="86" t="s">
        <v>676</v>
      </c>
      <c r="B1123" s="86" t="s">
        <v>1319</v>
      </c>
      <c r="C1123" s="88">
        <v>45195</v>
      </c>
      <c r="D1123" s="87" t="s">
        <v>146</v>
      </c>
      <c r="E1123" s="87">
        <v>4</v>
      </c>
      <c r="F1123" s="87" t="s">
        <v>20</v>
      </c>
      <c r="G1123" s="87" t="s">
        <v>9</v>
      </c>
      <c r="H1123" s="87" t="s">
        <v>764</v>
      </c>
      <c r="I1123" s="87" t="s">
        <v>18</v>
      </c>
      <c r="J1123" s="87" t="s">
        <v>7</v>
      </c>
      <c r="K1123" s="87" t="s">
        <v>1212</v>
      </c>
      <c r="L1123" s="89">
        <v>0</v>
      </c>
      <c r="M1123" s="87" t="s">
        <v>1446</v>
      </c>
      <c r="N1123" s="87" t="s">
        <v>522</v>
      </c>
      <c r="O1123" s="87">
        <v>1.1000000000000001</v>
      </c>
      <c r="Q1123" s="87" t="s">
        <v>2</v>
      </c>
      <c r="R1123" s="87">
        <v>30</v>
      </c>
      <c r="S1123" s="87" t="s">
        <v>1</v>
      </c>
      <c r="T1123" s="87">
        <v>33</v>
      </c>
      <c r="U1123" s="87" t="s">
        <v>1</v>
      </c>
      <c r="V1123" s="87">
        <f>VLOOKUP(B1123,'[1]Config_Svol-Sarea-DM'!$I$2:$M$190,4,FALSE)</f>
        <v>650</v>
      </c>
      <c r="W1123" s="87">
        <f>VLOOKUP(B1123,'[1]Config_Svol-Sarea-DM'!$I$2:$M$190,5,FALSE)</f>
        <v>9.2899999999999996E-2</v>
      </c>
      <c r="X1123" s="89"/>
      <c r="Y1123" s="87" t="s">
        <v>1447</v>
      </c>
      <c r="Z1123" s="87">
        <f>VLOOKUP(B1123,'[1]Config_Svol-Sarea-DM'!$I$2:$M$190,2,FALSE)</f>
        <v>5.5999999999999995E-4</v>
      </c>
      <c r="AA1123" s="87">
        <f>VLOOKUP(B1123,'[1]Config_Svol-Sarea-DM'!$I$2:$M$190,3,FALSE)</f>
        <v>2.1000000000000001E-4</v>
      </c>
      <c r="AB1123" s="90"/>
      <c r="AC1123" s="87" t="s">
        <v>1448</v>
      </c>
      <c r="AD1123" s="87">
        <f>VLOOKUP(B1123,'[1]Wet|Dry-qPCR'!$E$1:$L$167,8,FALSE)</f>
        <v>3.6861074705111887E-3</v>
      </c>
    </row>
    <row r="1124" spans="1:31">
      <c r="A1124" s="86" t="s">
        <v>706</v>
      </c>
      <c r="B1124" s="86" t="s">
        <v>1467</v>
      </c>
      <c r="C1124" s="88">
        <v>45188</v>
      </c>
      <c r="D1124" s="87" t="s">
        <v>96</v>
      </c>
      <c r="E1124" s="87">
        <v>2</v>
      </c>
      <c r="F1124" s="87" t="s">
        <v>10</v>
      </c>
      <c r="G1124" s="87" t="s">
        <v>23</v>
      </c>
      <c r="H1124" s="87" t="s">
        <v>8</v>
      </c>
      <c r="I1124" s="87" t="s">
        <v>8</v>
      </c>
      <c r="J1124" s="87" t="s">
        <v>7</v>
      </c>
      <c r="K1124" s="87" t="s">
        <v>1212</v>
      </c>
      <c r="L1124" s="89">
        <v>0</v>
      </c>
      <c r="M1124" s="87" t="s">
        <v>1446</v>
      </c>
      <c r="N1124" s="87" t="s">
        <v>522</v>
      </c>
      <c r="O1124" s="87">
        <v>1.1000000000000001</v>
      </c>
      <c r="Q1124" s="87" t="s">
        <v>2</v>
      </c>
      <c r="R1124" s="87">
        <v>30</v>
      </c>
      <c r="S1124" s="87" t="s">
        <v>1</v>
      </c>
      <c r="T1124" s="87">
        <v>33</v>
      </c>
      <c r="U1124" s="87" t="s">
        <v>1</v>
      </c>
      <c r="V1124" s="87"/>
      <c r="W1124" s="87"/>
      <c r="X1124" s="87"/>
      <c r="Y1124" s="87"/>
      <c r="AA1124" s="87"/>
      <c r="AB1124" s="87"/>
      <c r="AC1124" s="87"/>
      <c r="AD1124" s="87"/>
      <c r="AE1124" s="87" t="s">
        <v>697</v>
      </c>
    </row>
    <row r="1125" spans="1:31">
      <c r="A1125" s="86" t="s">
        <v>700</v>
      </c>
      <c r="B1125" s="86" t="s">
        <v>1468</v>
      </c>
      <c r="C1125" s="88">
        <v>45188</v>
      </c>
      <c r="D1125" s="87" t="s">
        <v>96</v>
      </c>
      <c r="E1125" s="87">
        <v>2</v>
      </c>
      <c r="F1125" s="87" t="s">
        <v>10</v>
      </c>
      <c r="G1125" s="87" t="s">
        <v>23</v>
      </c>
      <c r="H1125" s="87" t="s">
        <v>8</v>
      </c>
      <c r="I1125" s="87" t="s">
        <v>8</v>
      </c>
      <c r="J1125" s="87" t="s">
        <v>81</v>
      </c>
      <c r="K1125" s="87" t="s">
        <v>1212</v>
      </c>
      <c r="L1125" s="89">
        <v>0</v>
      </c>
      <c r="M1125" s="87" t="s">
        <v>1446</v>
      </c>
      <c r="N1125" s="87" t="s">
        <v>522</v>
      </c>
      <c r="O1125" s="87">
        <v>1.1000000000000001</v>
      </c>
      <c r="P1125" s="91">
        <v>0</v>
      </c>
      <c r="Q1125" s="87" t="s">
        <v>2</v>
      </c>
      <c r="R1125" s="87">
        <v>30</v>
      </c>
      <c r="S1125" s="87" t="s">
        <v>1</v>
      </c>
      <c r="T1125" s="87">
        <v>33</v>
      </c>
      <c r="U1125" s="87" t="s">
        <v>1</v>
      </c>
      <c r="V1125" s="87"/>
      <c r="W1125" s="87"/>
      <c r="X1125" s="87"/>
      <c r="Y1125" s="87"/>
      <c r="AA1125" s="87"/>
      <c r="AB1125" s="87"/>
      <c r="AC1125" s="87"/>
      <c r="AD1125" s="87"/>
      <c r="AE1125" s="87" t="s">
        <v>697</v>
      </c>
    </row>
    <row r="1126" spans="1:31">
      <c r="A1126" s="86" t="s">
        <v>705</v>
      </c>
      <c r="B1126" s="86" t="s">
        <v>1332</v>
      </c>
      <c r="C1126" s="88">
        <v>45188</v>
      </c>
      <c r="D1126" s="87" t="s">
        <v>96</v>
      </c>
      <c r="E1126" s="87">
        <v>2</v>
      </c>
      <c r="F1126" s="87" t="s">
        <v>47</v>
      </c>
      <c r="G1126" s="87" t="s">
        <v>9</v>
      </c>
      <c r="H1126" s="87" t="s">
        <v>8</v>
      </c>
      <c r="I1126" s="87" t="s">
        <v>8</v>
      </c>
      <c r="J1126" s="87" t="s">
        <v>7</v>
      </c>
      <c r="K1126" s="87" t="s">
        <v>1212</v>
      </c>
      <c r="L1126" s="89">
        <v>116</v>
      </c>
      <c r="M1126" s="87" t="s">
        <v>1446</v>
      </c>
      <c r="N1126" s="89">
        <v>116</v>
      </c>
      <c r="O1126" s="87">
        <v>110</v>
      </c>
      <c r="Q1126" s="87" t="s">
        <v>2</v>
      </c>
      <c r="R1126" s="87">
        <v>30</v>
      </c>
      <c r="S1126" s="87" t="s">
        <v>1</v>
      </c>
      <c r="T1126" s="87">
        <v>33</v>
      </c>
      <c r="U1126" s="87" t="s">
        <v>1</v>
      </c>
      <c r="V1126" s="87">
        <f>VLOOKUP(B1126,'[1]Config_Svol-Sarea-DM'!$I$2:$M$190,4,FALSE)</f>
        <v>1200</v>
      </c>
      <c r="W1126" s="87">
        <f>VLOOKUP(B1126,'[1]Config_Svol-Sarea-DM'!$I$2:$M$190,5,FALSE)</f>
        <v>1.4630000000000001E-2</v>
      </c>
      <c r="X1126" s="89"/>
      <c r="Y1126" s="87" t="s">
        <v>1447</v>
      </c>
      <c r="Z1126" s="87">
        <f>VLOOKUP(B1126,'[1]Config_Svol-Sarea-DM'!$I$2:$M$190,2,FALSE)</f>
        <v>1.4E-2</v>
      </c>
      <c r="AA1126" s="87">
        <f>VLOOKUP(B1126,'[1]Config_Svol-Sarea-DM'!$I$2:$M$190,3,FALSE)</f>
        <v>5.3E-3</v>
      </c>
      <c r="AB1126" s="90"/>
      <c r="AC1126" s="87" t="s">
        <v>1448</v>
      </c>
      <c r="AD1126" s="87">
        <f>VLOOKUP(B1126,'[1]Wet|Dry-qPCR'!$E$1:$L$167,8,FALSE)</f>
        <v>2.0707805249670995E-2</v>
      </c>
      <c r="AE1126" s="87" t="s">
        <v>697</v>
      </c>
    </row>
    <row r="1127" spans="1:31">
      <c r="A1127" s="86" t="s">
        <v>699</v>
      </c>
      <c r="B1127" s="86" t="s">
        <v>1334</v>
      </c>
      <c r="C1127" s="88">
        <v>45188</v>
      </c>
      <c r="D1127" s="87" t="s">
        <v>96</v>
      </c>
      <c r="E1127" s="87">
        <v>2</v>
      </c>
      <c r="F1127" s="87" t="s">
        <v>47</v>
      </c>
      <c r="G1127" s="87" t="s">
        <v>9</v>
      </c>
      <c r="H1127" s="87" t="s">
        <v>8</v>
      </c>
      <c r="I1127" s="87" t="s">
        <v>8</v>
      </c>
      <c r="J1127" s="87" t="s">
        <v>81</v>
      </c>
      <c r="K1127" s="87" t="s">
        <v>1212</v>
      </c>
      <c r="L1127" s="89">
        <v>129</v>
      </c>
      <c r="M1127" s="87" t="s">
        <v>1446</v>
      </c>
      <c r="N1127" s="89">
        <v>129</v>
      </c>
      <c r="O1127" s="87">
        <v>110</v>
      </c>
      <c r="P1127" s="91">
        <f>IF(J1127="DUP",(ABS(L1127-L1125)/AVERAGE(L1127,L1125)*100),"")</f>
        <v>200</v>
      </c>
      <c r="Q1127" s="87" t="s">
        <v>2</v>
      </c>
      <c r="R1127" s="87">
        <v>30</v>
      </c>
      <c r="S1127" s="87" t="s">
        <v>1</v>
      </c>
      <c r="T1127" s="87">
        <v>33</v>
      </c>
      <c r="U1127" s="87" t="s">
        <v>1</v>
      </c>
      <c r="V1127" s="87">
        <f>VLOOKUP(B1127,'[1]Config_Svol-Sarea-DM'!$I$2:$M$190,4,FALSE)</f>
        <v>1200</v>
      </c>
      <c r="W1127" s="87">
        <f>VLOOKUP(B1127,'[1]Config_Svol-Sarea-DM'!$I$2:$M$190,5,FALSE)</f>
        <v>1.4630000000000001E-2</v>
      </c>
      <c r="X1127" s="89"/>
      <c r="Y1127" s="87" t="s">
        <v>1447</v>
      </c>
      <c r="Z1127" s="87">
        <f>VLOOKUP(B1127,'[1]Config_Svol-Sarea-DM'!$I$2:$M$190,2,FALSE)</f>
        <v>1.2E-2</v>
      </c>
      <c r="AA1127" s="87">
        <f>VLOOKUP(B1127,'[1]Config_Svol-Sarea-DM'!$I$2:$M$190,3,FALSE)</f>
        <v>4.4999999999999997E-3</v>
      </c>
      <c r="AB1127" s="90"/>
      <c r="AC1127" s="87" t="s">
        <v>1448</v>
      </c>
      <c r="AD1127" s="87">
        <f>VLOOKUP(B1127,'[1]Wet|Dry-qPCR'!$E$1:$L$167,8,FALSE)</f>
        <v>2.494063315884076E-2</v>
      </c>
      <c r="AE1127" s="87" t="s">
        <v>697</v>
      </c>
    </row>
    <row r="1128" spans="1:31">
      <c r="A1128" s="86" t="s">
        <v>704</v>
      </c>
      <c r="B1128" s="86" t="s">
        <v>1336</v>
      </c>
      <c r="C1128" s="88">
        <v>45188</v>
      </c>
      <c r="D1128" s="87" t="s">
        <v>96</v>
      </c>
      <c r="E1128" s="87">
        <v>2</v>
      </c>
      <c r="F1128" s="87" t="s">
        <v>24</v>
      </c>
      <c r="G1128" s="87" t="s">
        <v>23</v>
      </c>
      <c r="H1128" s="87" t="s">
        <v>19</v>
      </c>
      <c r="I1128" s="87" t="s">
        <v>8</v>
      </c>
      <c r="J1128" s="87" t="s">
        <v>7</v>
      </c>
      <c r="K1128" s="87" t="s">
        <v>1212</v>
      </c>
      <c r="L1128" s="89">
        <v>1.58</v>
      </c>
      <c r="M1128" s="87" t="s">
        <v>1446</v>
      </c>
      <c r="N1128" s="89">
        <v>1.58</v>
      </c>
      <c r="O1128" s="87">
        <v>1.1000000000000001</v>
      </c>
      <c r="Q1128" s="87" t="s">
        <v>2</v>
      </c>
      <c r="R1128" s="87">
        <v>30</v>
      </c>
      <c r="S1128" s="87" t="s">
        <v>1</v>
      </c>
      <c r="T1128" s="87">
        <v>33</v>
      </c>
      <c r="U1128" s="87" t="s">
        <v>1</v>
      </c>
      <c r="V1128" s="87"/>
      <c r="W1128" s="87"/>
      <c r="X1128" s="87"/>
      <c r="Y1128" s="87"/>
      <c r="AA1128" s="87"/>
      <c r="AB1128" s="87"/>
      <c r="AC1128" s="87"/>
      <c r="AD1128" s="87">
        <f>VLOOKUP(B1128,'[1]Wet|Dry-qPCR'!$E$1:$L$167,8,FALSE)</f>
        <v>7.2441141572469946E-4</v>
      </c>
      <c r="AE1128" s="87" t="s">
        <v>697</v>
      </c>
    </row>
    <row r="1129" spans="1:31">
      <c r="A1129" s="86" t="s">
        <v>703</v>
      </c>
      <c r="B1129" s="86" t="s">
        <v>1333</v>
      </c>
      <c r="C1129" s="88">
        <v>45188</v>
      </c>
      <c r="D1129" s="87" t="s">
        <v>96</v>
      </c>
      <c r="E1129" s="87">
        <v>2</v>
      </c>
      <c r="F1129" s="87" t="s">
        <v>20</v>
      </c>
      <c r="G1129" s="87" t="s">
        <v>9</v>
      </c>
      <c r="H1129" s="87" t="s">
        <v>19</v>
      </c>
      <c r="I1129" s="87" t="s">
        <v>8</v>
      </c>
      <c r="J1129" s="87" t="s">
        <v>7</v>
      </c>
      <c r="K1129" s="87" t="s">
        <v>1212</v>
      </c>
      <c r="L1129" s="89">
        <v>3570</v>
      </c>
      <c r="M1129" s="87" t="s">
        <v>1446</v>
      </c>
      <c r="N1129" s="89">
        <v>3570</v>
      </c>
      <c r="O1129" s="87">
        <v>1100</v>
      </c>
      <c r="Q1129" s="87" t="s">
        <v>2</v>
      </c>
      <c r="R1129" s="87">
        <v>30</v>
      </c>
      <c r="S1129" s="87" t="s">
        <v>1</v>
      </c>
      <c r="T1129" s="87">
        <v>33</v>
      </c>
      <c r="U1129" s="87" t="s">
        <v>1</v>
      </c>
      <c r="V1129" s="87">
        <f>VLOOKUP(B1129,'[1]Config_Svol-Sarea-DM'!$I$2:$M$190,4,FALSE)</f>
        <v>550</v>
      </c>
      <c r="W1129" s="87">
        <f>VLOOKUP(B1129,'[1]Config_Svol-Sarea-DM'!$I$2:$M$190,5,FALSE)</f>
        <v>8.5999999999999993E-2</v>
      </c>
      <c r="X1129" s="89"/>
      <c r="Y1129" s="87" t="s">
        <v>1447</v>
      </c>
      <c r="Z1129" s="87">
        <f>VLOOKUP(B1129,'[1]Config_Svol-Sarea-DM'!$I$2:$M$190,2,FALSE)</f>
        <v>1.0999999999999999E-2</v>
      </c>
      <c r="AA1129" s="87">
        <f>VLOOKUP(B1129,'[1]Config_Svol-Sarea-DM'!$I$2:$M$190,3,FALSE)</f>
        <v>3.0000000000000001E-3</v>
      </c>
      <c r="AB1129" s="90"/>
      <c r="AC1129" s="87" t="s">
        <v>1448</v>
      </c>
      <c r="AD1129" s="87">
        <f>VLOOKUP(B1129,'[1]Wet|Dry-qPCR'!$E$1:$L$167,8,FALSE)</f>
        <v>4.2340012928248225E-2</v>
      </c>
      <c r="AE1129" s="87" t="s">
        <v>697</v>
      </c>
    </row>
    <row r="1130" spans="1:31">
      <c r="A1130" s="86" t="s">
        <v>702</v>
      </c>
      <c r="B1130" s="86" t="s">
        <v>1337</v>
      </c>
      <c r="C1130" s="88">
        <v>45188</v>
      </c>
      <c r="D1130" s="87" t="s">
        <v>96</v>
      </c>
      <c r="E1130" s="87">
        <v>2</v>
      </c>
      <c r="F1130" s="87" t="s">
        <v>24</v>
      </c>
      <c r="G1130" s="87" t="s">
        <v>23</v>
      </c>
      <c r="H1130" s="87" t="s">
        <v>37</v>
      </c>
      <c r="I1130" s="87" t="s">
        <v>8</v>
      </c>
      <c r="J1130" s="87" t="s">
        <v>7</v>
      </c>
      <c r="K1130" s="87" t="s">
        <v>1212</v>
      </c>
      <c r="L1130" s="89">
        <v>18.2</v>
      </c>
      <c r="M1130" s="87" t="s">
        <v>1446</v>
      </c>
      <c r="N1130" s="89">
        <v>18.2</v>
      </c>
      <c r="O1130" s="87">
        <v>11</v>
      </c>
      <c r="Q1130" s="87" t="s">
        <v>2</v>
      </c>
      <c r="R1130" s="87">
        <v>30</v>
      </c>
      <c r="S1130" s="87" t="s">
        <v>1</v>
      </c>
      <c r="T1130" s="87">
        <v>33</v>
      </c>
      <c r="U1130" s="87" t="s">
        <v>1</v>
      </c>
      <c r="V1130" s="87"/>
      <c r="W1130" s="87"/>
      <c r="X1130" s="87"/>
      <c r="Y1130" s="87"/>
      <c r="AA1130" s="87"/>
      <c r="AB1130" s="87"/>
      <c r="AC1130" s="87"/>
      <c r="AD1130" s="87">
        <f>VLOOKUP(B1130,'[1]Wet|Dry-qPCR'!$E$1:$L$167,8,FALSE)</f>
        <v>5.7911898377207096E-4</v>
      </c>
      <c r="AE1130" s="87" t="s">
        <v>697</v>
      </c>
    </row>
    <row r="1131" spans="1:31">
      <c r="A1131" s="86" t="s">
        <v>701</v>
      </c>
      <c r="B1131" s="86" t="s">
        <v>1335</v>
      </c>
      <c r="C1131" s="88">
        <v>45188</v>
      </c>
      <c r="D1131" s="87" t="s">
        <v>96</v>
      </c>
      <c r="E1131" s="87">
        <v>2</v>
      </c>
      <c r="F1131" s="87" t="s">
        <v>20</v>
      </c>
      <c r="G1131" s="87" t="s">
        <v>9</v>
      </c>
      <c r="H1131" s="87" t="s">
        <v>37</v>
      </c>
      <c r="I1131" s="87" t="s">
        <v>8</v>
      </c>
      <c r="J1131" s="87" t="s">
        <v>7</v>
      </c>
      <c r="K1131" s="87" t="s">
        <v>1212</v>
      </c>
      <c r="L1131" s="89">
        <v>2860</v>
      </c>
      <c r="M1131" s="87" t="s">
        <v>1446</v>
      </c>
      <c r="N1131" s="89">
        <v>2860</v>
      </c>
      <c r="O1131" s="87">
        <v>1100</v>
      </c>
      <c r="Q1131" s="87" t="s">
        <v>2</v>
      </c>
      <c r="R1131" s="87">
        <v>30</v>
      </c>
      <c r="S1131" s="87" t="s">
        <v>1</v>
      </c>
      <c r="T1131" s="87">
        <v>33</v>
      </c>
      <c r="U1131" s="87" t="s">
        <v>1</v>
      </c>
      <c r="V1131" s="87">
        <f>VLOOKUP(B1131,'[1]Config_Svol-Sarea-DM'!$I$2:$M$190,4,FALSE)</f>
        <v>600</v>
      </c>
      <c r="W1131" s="87">
        <f>VLOOKUP(B1131,'[1]Config_Svol-Sarea-DM'!$I$2:$M$190,5,FALSE)</f>
        <v>1</v>
      </c>
      <c r="X1131" s="89"/>
      <c r="Y1131" s="87" t="s">
        <v>1447</v>
      </c>
      <c r="Z1131" s="87">
        <f>VLOOKUP(B1131,'[1]Config_Svol-Sarea-DM'!$I$2:$M$190,2,FALSE)</f>
        <v>3.2000000000000003E-4</v>
      </c>
      <c r="AA1131" s="87">
        <f>VLOOKUP(B1131,'[1]Config_Svol-Sarea-DM'!$I$2:$M$190,3,FALSE)</f>
        <v>1E-4</v>
      </c>
      <c r="AB1131" s="90"/>
      <c r="AC1131" s="87" t="s">
        <v>1448</v>
      </c>
      <c r="AD1131" s="87">
        <f>VLOOKUP(B1131,'[1]Wet|Dry-qPCR'!$E$1:$L$167,8,FALSE)</f>
        <v>5.7879620379620363E-2</v>
      </c>
      <c r="AE1131" s="87" t="s">
        <v>697</v>
      </c>
    </row>
    <row r="1132" spans="1:31">
      <c r="A1132" s="86" t="s">
        <v>698</v>
      </c>
      <c r="B1132" s="86" t="s">
        <v>1469</v>
      </c>
      <c r="C1132" s="88">
        <v>45188</v>
      </c>
      <c r="D1132" s="87" t="s">
        <v>96</v>
      </c>
      <c r="E1132" s="87">
        <v>2</v>
      </c>
      <c r="F1132" s="87" t="s">
        <v>10</v>
      </c>
      <c r="G1132" s="87" t="s">
        <v>23</v>
      </c>
      <c r="H1132" s="87" t="s">
        <v>8</v>
      </c>
      <c r="I1132" s="87" t="s">
        <v>8</v>
      </c>
      <c r="J1132" s="87" t="s">
        <v>76</v>
      </c>
      <c r="K1132" s="87" t="s">
        <v>1212</v>
      </c>
      <c r="L1132" s="89">
        <v>0</v>
      </c>
      <c r="M1132" s="87" t="s">
        <v>1446</v>
      </c>
      <c r="N1132" s="87" t="s">
        <v>522</v>
      </c>
      <c r="O1132" s="87">
        <v>1.1000000000000001</v>
      </c>
      <c r="Q1132" s="87" t="s">
        <v>2</v>
      </c>
      <c r="R1132" s="87">
        <v>30</v>
      </c>
      <c r="S1132" s="87" t="s">
        <v>1</v>
      </c>
      <c r="T1132" s="87">
        <v>33</v>
      </c>
      <c r="U1132" s="87" t="s">
        <v>1</v>
      </c>
      <c r="V1132" s="87"/>
      <c r="W1132" s="87"/>
      <c r="X1132" s="87"/>
      <c r="Y1132" s="87"/>
      <c r="AA1132" s="87"/>
      <c r="AB1132" s="87"/>
      <c r="AC1132" s="87"/>
      <c r="AD1132" s="87"/>
      <c r="AE1132" s="87" t="s">
        <v>697</v>
      </c>
    </row>
    <row r="1133" spans="1:31">
      <c r="A1133" s="92" t="s">
        <v>587</v>
      </c>
      <c r="B1133" s="86" t="s">
        <v>1347</v>
      </c>
      <c r="C1133" s="88">
        <v>45216</v>
      </c>
      <c r="D1133" s="87" t="s">
        <v>96</v>
      </c>
      <c r="E1133" s="87">
        <v>4</v>
      </c>
      <c r="F1133" s="87" t="s">
        <v>20</v>
      </c>
      <c r="G1133" s="87" t="s">
        <v>9</v>
      </c>
      <c r="H1133" s="87" t="s">
        <v>19</v>
      </c>
      <c r="I1133" s="87" t="s">
        <v>8</v>
      </c>
      <c r="J1133" s="87" t="s">
        <v>7</v>
      </c>
      <c r="K1133" s="87" t="s">
        <v>1212</v>
      </c>
      <c r="L1133" s="93">
        <v>5.91</v>
      </c>
      <c r="M1133" s="87" t="s">
        <v>1446</v>
      </c>
      <c r="N1133" s="93">
        <v>5.91</v>
      </c>
      <c r="O1133" s="93">
        <v>11</v>
      </c>
      <c r="P1133" s="93"/>
      <c r="Q1133" s="87" t="s">
        <v>2</v>
      </c>
      <c r="R1133" s="87">
        <v>30</v>
      </c>
      <c r="S1133" s="87" t="s">
        <v>1</v>
      </c>
      <c r="T1133" s="87">
        <v>33</v>
      </c>
      <c r="U1133" s="87" t="s">
        <v>1</v>
      </c>
      <c r="V1133" s="87">
        <f>VLOOKUP(B1133,'[1]Config_Svol-Sarea-DM'!$I$2:$M$190,4,FALSE)</f>
        <v>550</v>
      </c>
      <c r="W1133" s="87">
        <f>VLOOKUP(B1133,'[1]Config_Svol-Sarea-DM'!$I$2:$M$190,5,FALSE)</f>
        <v>8.5999999999999993E-2</v>
      </c>
      <c r="X1133" s="89"/>
      <c r="Y1133" s="87" t="s">
        <v>1447</v>
      </c>
      <c r="Z1133" s="87">
        <f>VLOOKUP(B1133,'[1]Config_Svol-Sarea-DM'!$I$2:$M$190,2,FALSE)</f>
        <v>8.8000000000000004E-6</v>
      </c>
      <c r="AA1133" s="87">
        <f>VLOOKUP(B1133,'[1]Config_Svol-Sarea-DM'!$I$2:$M$190,3,FALSE)</f>
        <v>3.8999999999999999E-6</v>
      </c>
      <c r="AB1133" s="90"/>
      <c r="AC1133" s="87" t="s">
        <v>1448</v>
      </c>
      <c r="AD1133" s="87">
        <f>VLOOKUP(B1133,'[1]Wet|Dry-qPCR'!$E$1:$L$167,8,FALSE)</f>
        <v>4.0644433365694954E-2</v>
      </c>
    </row>
    <row r="1134" spans="1:31">
      <c r="A1134" s="92" t="s">
        <v>586</v>
      </c>
      <c r="B1134" s="86" t="s">
        <v>1351</v>
      </c>
      <c r="C1134" s="88">
        <v>45216</v>
      </c>
      <c r="D1134" s="87" t="s">
        <v>96</v>
      </c>
      <c r="E1134" s="87">
        <v>4</v>
      </c>
      <c r="F1134" s="87" t="s">
        <v>20</v>
      </c>
      <c r="G1134" s="87" t="s">
        <v>9</v>
      </c>
      <c r="H1134" s="87" t="s">
        <v>37</v>
      </c>
      <c r="I1134" s="87" t="s">
        <v>8</v>
      </c>
      <c r="J1134" s="87" t="s">
        <v>7</v>
      </c>
      <c r="K1134" s="87" t="s">
        <v>1212</v>
      </c>
      <c r="L1134" s="93">
        <v>37</v>
      </c>
      <c r="M1134" s="87" t="s">
        <v>1446</v>
      </c>
      <c r="N1134" s="93">
        <v>37</v>
      </c>
      <c r="O1134" s="93">
        <v>11</v>
      </c>
      <c r="P1134" s="93"/>
      <c r="Q1134" s="87" t="s">
        <v>2</v>
      </c>
      <c r="R1134" s="87">
        <v>30</v>
      </c>
      <c r="S1134" s="87" t="s">
        <v>1</v>
      </c>
      <c r="T1134" s="87">
        <v>33</v>
      </c>
      <c r="U1134" s="87" t="s">
        <v>1</v>
      </c>
      <c r="V1134" s="87">
        <f>VLOOKUP(B1134,'[1]Config_Svol-Sarea-DM'!$I$2:$M$190,4,FALSE)</f>
        <v>550</v>
      </c>
      <c r="W1134" s="87">
        <f>VLOOKUP(B1134,'[1]Config_Svol-Sarea-DM'!$I$2:$M$190,5,FALSE)</f>
        <v>1</v>
      </c>
      <c r="X1134" s="89"/>
      <c r="Y1134" s="87" t="s">
        <v>1447</v>
      </c>
      <c r="Z1134" s="87">
        <f>VLOOKUP(B1134,'[1]Config_Svol-Sarea-DM'!$I$2:$M$190,2,FALSE)</f>
        <v>2.0000000000000001E-4</v>
      </c>
      <c r="AA1134" s="87">
        <f>VLOOKUP(B1134,'[1]Config_Svol-Sarea-DM'!$I$2:$M$190,3,FALSE)</f>
        <v>9.3999999999999994E-5</v>
      </c>
      <c r="AB1134" s="90"/>
      <c r="AC1134" s="87" t="s">
        <v>1448</v>
      </c>
      <c r="AD1134" s="87">
        <f>VLOOKUP(B1134,'[1]Wet|Dry-qPCR'!$E$1:$L$167,8,FALSE)</f>
        <v>1.4248041878222541E-2</v>
      </c>
    </row>
    <row r="1135" spans="1:31">
      <c r="A1135" s="92" t="s">
        <v>585</v>
      </c>
      <c r="B1135" s="86" t="s">
        <v>1353</v>
      </c>
      <c r="C1135" s="88">
        <v>45216</v>
      </c>
      <c r="D1135" s="87" t="s">
        <v>96</v>
      </c>
      <c r="E1135" s="87">
        <v>4</v>
      </c>
      <c r="F1135" s="87" t="s">
        <v>20</v>
      </c>
      <c r="G1135" s="87" t="s">
        <v>9</v>
      </c>
      <c r="H1135" s="87" t="s">
        <v>19</v>
      </c>
      <c r="I1135" s="87" t="s">
        <v>32</v>
      </c>
      <c r="J1135" s="87" t="s">
        <v>7</v>
      </c>
      <c r="K1135" s="87" t="s">
        <v>1212</v>
      </c>
      <c r="L1135" s="93">
        <v>104</v>
      </c>
      <c r="M1135" s="87" t="s">
        <v>1446</v>
      </c>
      <c r="N1135" s="93">
        <v>104</v>
      </c>
      <c r="O1135" s="93">
        <v>110</v>
      </c>
      <c r="P1135" s="93"/>
      <c r="Q1135" s="87" t="s">
        <v>2</v>
      </c>
      <c r="R1135" s="87">
        <v>30</v>
      </c>
      <c r="S1135" s="87" t="s">
        <v>1</v>
      </c>
      <c r="T1135" s="87">
        <v>33</v>
      </c>
      <c r="U1135" s="87" t="s">
        <v>1</v>
      </c>
      <c r="V1135" s="87">
        <f>VLOOKUP(B1135,'[1]Config_Svol-Sarea-DM'!$I$2:$M$190,4,FALSE)</f>
        <v>550</v>
      </c>
      <c r="W1135" s="87">
        <f>VLOOKUP(B1135,'[1]Config_Svol-Sarea-DM'!$I$2:$M$190,5,FALSE)</f>
        <v>8.5999999999999993E-2</v>
      </c>
      <c r="X1135" s="89"/>
      <c r="Y1135" s="87" t="s">
        <v>1447</v>
      </c>
      <c r="Z1135" s="87">
        <f>VLOOKUP(B1135,'[1]Config_Svol-Sarea-DM'!$I$2:$M$190,2,FALSE)</f>
        <v>2.7000000000000001E-3</v>
      </c>
      <c r="AA1135" s="87">
        <f>VLOOKUP(B1135,'[1]Config_Svol-Sarea-DM'!$I$2:$M$190,3,FALSE)</f>
        <v>1.6000000000000001E-3</v>
      </c>
      <c r="AB1135" s="90"/>
      <c r="AC1135" s="87" t="s">
        <v>1448</v>
      </c>
      <c r="AD1135" s="87">
        <f>VLOOKUP(B1135,'[1]Wet|Dry-qPCR'!$E$1:$L$167,8,FALSE)</f>
        <v>6.398508012525328E-2</v>
      </c>
    </row>
    <row r="1136" spans="1:31">
      <c r="A1136" s="92" t="s">
        <v>584</v>
      </c>
      <c r="B1136" s="86" t="s">
        <v>1350</v>
      </c>
      <c r="C1136" s="88">
        <v>45216</v>
      </c>
      <c r="D1136" s="87" t="s">
        <v>96</v>
      </c>
      <c r="E1136" s="87">
        <v>4</v>
      </c>
      <c r="F1136" s="87" t="s">
        <v>20</v>
      </c>
      <c r="G1136" s="87" t="s">
        <v>9</v>
      </c>
      <c r="H1136" s="87" t="s">
        <v>19</v>
      </c>
      <c r="I1136" s="87" t="s">
        <v>27</v>
      </c>
      <c r="J1136" s="87" t="s">
        <v>7</v>
      </c>
      <c r="K1136" s="87" t="s">
        <v>1212</v>
      </c>
      <c r="L1136" s="93">
        <v>46.3</v>
      </c>
      <c r="M1136" s="87" t="s">
        <v>1446</v>
      </c>
      <c r="N1136" s="93">
        <v>46.3</v>
      </c>
      <c r="O1136" s="93">
        <v>11</v>
      </c>
      <c r="P1136" s="93"/>
      <c r="Q1136" s="87" t="s">
        <v>2</v>
      </c>
      <c r="R1136" s="87">
        <v>30</v>
      </c>
      <c r="S1136" s="87" t="s">
        <v>1</v>
      </c>
      <c r="T1136" s="87">
        <v>33</v>
      </c>
      <c r="U1136" s="87" t="s">
        <v>1</v>
      </c>
      <c r="V1136" s="87">
        <f>VLOOKUP(B1136,'[1]Config_Svol-Sarea-DM'!$I$2:$M$190,4,FALSE)</f>
        <v>550</v>
      </c>
      <c r="W1136" s="87">
        <f>VLOOKUP(B1136,'[1]Config_Svol-Sarea-DM'!$I$2:$M$190,5,FALSE)</f>
        <v>8.5999999999999993E-2</v>
      </c>
      <c r="X1136" s="89"/>
      <c r="Y1136" s="87" t="s">
        <v>1447</v>
      </c>
      <c r="Z1136" s="87">
        <f>VLOOKUP(B1136,'[1]Config_Svol-Sarea-DM'!$I$2:$M$190,2,FALSE)</f>
        <v>4.6000000000000001E-4</v>
      </c>
      <c r="AA1136" s="87">
        <f>VLOOKUP(B1136,'[1]Config_Svol-Sarea-DM'!$I$2:$M$190,3,FALSE)</f>
        <v>2.7E-4</v>
      </c>
      <c r="AB1136" s="90"/>
      <c r="AC1136" s="87" t="s">
        <v>1448</v>
      </c>
      <c r="AD1136" s="87">
        <f>VLOOKUP(B1136,'[1]Wet|Dry-qPCR'!$E$1:$L$167,8,FALSE)</f>
        <v>2.9378819977110556E-2</v>
      </c>
    </row>
    <row r="1137" spans="1:30">
      <c r="A1137" s="92" t="s">
        <v>583</v>
      </c>
      <c r="B1137" s="86" t="s">
        <v>1352</v>
      </c>
      <c r="C1137" s="88">
        <v>45216</v>
      </c>
      <c r="D1137" s="87" t="s">
        <v>96</v>
      </c>
      <c r="E1137" s="87">
        <v>4</v>
      </c>
      <c r="F1137" s="87" t="s">
        <v>20</v>
      </c>
      <c r="G1137" s="87" t="s">
        <v>9</v>
      </c>
      <c r="H1137" s="87" t="s">
        <v>19</v>
      </c>
      <c r="I1137" s="87" t="s">
        <v>18</v>
      </c>
      <c r="J1137" s="87" t="s">
        <v>7</v>
      </c>
      <c r="K1137" s="87" t="s">
        <v>1212</v>
      </c>
      <c r="L1137" s="93">
        <v>453</v>
      </c>
      <c r="M1137" s="87" t="s">
        <v>1446</v>
      </c>
      <c r="N1137" s="93">
        <v>453</v>
      </c>
      <c r="O1137" s="93">
        <v>110</v>
      </c>
      <c r="P1137" s="93"/>
      <c r="Q1137" s="87" t="s">
        <v>2</v>
      </c>
      <c r="R1137" s="87">
        <v>30</v>
      </c>
      <c r="S1137" s="87" t="s">
        <v>1</v>
      </c>
      <c r="T1137" s="87">
        <v>33</v>
      </c>
      <c r="U1137" s="87" t="s">
        <v>1</v>
      </c>
      <c r="V1137" s="87">
        <f>VLOOKUP(B1137,'[1]Config_Svol-Sarea-DM'!$I$2:$M$190,4,FALSE)</f>
        <v>550</v>
      </c>
      <c r="W1137" s="87">
        <f>VLOOKUP(B1137,'[1]Config_Svol-Sarea-DM'!$I$2:$M$190,5,FALSE)</f>
        <v>8.5999999999999993E-2</v>
      </c>
      <c r="X1137" s="89"/>
      <c r="Y1137" s="87" t="s">
        <v>1447</v>
      </c>
      <c r="Z1137" s="87">
        <f>VLOOKUP(B1137,'[1]Config_Svol-Sarea-DM'!$I$2:$M$190,2,FALSE)</f>
        <v>3.5000000000000001E-3</v>
      </c>
      <c r="AA1137" s="87">
        <f>VLOOKUP(B1137,'[1]Config_Svol-Sarea-DM'!$I$2:$M$190,3,FALSE)</f>
        <v>2E-3</v>
      </c>
      <c r="AB1137" s="90"/>
      <c r="AC1137" s="87" t="s">
        <v>1448</v>
      </c>
      <c r="AD1137" s="87">
        <f>VLOOKUP(B1137,'[1]Wet|Dry-qPCR'!$E$1:$L$167,8,FALSE)</f>
        <v>4.9181203037623293E-2</v>
      </c>
    </row>
    <row r="1138" spans="1:30">
      <c r="A1138" s="92" t="s">
        <v>582</v>
      </c>
      <c r="B1138" s="86" t="s">
        <v>1356</v>
      </c>
      <c r="C1138" s="88">
        <v>45216</v>
      </c>
      <c r="D1138" s="87" t="s">
        <v>96</v>
      </c>
      <c r="E1138" s="87">
        <v>4</v>
      </c>
      <c r="F1138" s="87" t="s">
        <v>24</v>
      </c>
      <c r="G1138" s="87" t="s">
        <v>23</v>
      </c>
      <c r="H1138" s="87" t="s">
        <v>19</v>
      </c>
      <c r="I1138" s="87" t="s">
        <v>8</v>
      </c>
      <c r="J1138" s="87" t="s">
        <v>7</v>
      </c>
      <c r="K1138" s="87" t="s">
        <v>1212</v>
      </c>
      <c r="L1138" s="89">
        <v>0</v>
      </c>
      <c r="M1138" s="87" t="s">
        <v>1446</v>
      </c>
      <c r="N1138" s="89" t="s">
        <v>522</v>
      </c>
      <c r="O1138" s="93">
        <v>1.1000000000000001</v>
      </c>
      <c r="P1138" s="89"/>
      <c r="Q1138" s="87" t="s">
        <v>2</v>
      </c>
      <c r="R1138" s="87">
        <v>30</v>
      </c>
      <c r="S1138" s="87" t="s">
        <v>1</v>
      </c>
      <c r="T1138" s="87">
        <v>33</v>
      </c>
      <c r="U1138" s="87" t="s">
        <v>1</v>
      </c>
      <c r="V1138" s="87"/>
      <c r="W1138" s="87"/>
      <c r="X1138" s="87"/>
      <c r="Y1138" s="87"/>
      <c r="AA1138" s="87"/>
      <c r="AB1138" s="87"/>
      <c r="AC1138" s="87"/>
      <c r="AD1138" s="87">
        <f>VLOOKUP(B1138,'[1]Wet|Dry-qPCR'!$E$1:$L$167,8,FALSE)</f>
        <v>2.14E-3</v>
      </c>
    </row>
    <row r="1139" spans="1:30">
      <c r="A1139" s="92" t="s">
        <v>581</v>
      </c>
      <c r="B1139" s="86" t="s">
        <v>1354</v>
      </c>
      <c r="C1139" s="88">
        <v>45216</v>
      </c>
      <c r="D1139" s="87" t="s">
        <v>96</v>
      </c>
      <c r="E1139" s="87">
        <v>4</v>
      </c>
      <c r="F1139" s="87" t="s">
        <v>24</v>
      </c>
      <c r="G1139" s="87" t="s">
        <v>23</v>
      </c>
      <c r="H1139" s="87" t="s">
        <v>37</v>
      </c>
      <c r="I1139" s="87" t="s">
        <v>8</v>
      </c>
      <c r="J1139" s="87" t="s">
        <v>7</v>
      </c>
      <c r="K1139" s="87" t="s">
        <v>1212</v>
      </c>
      <c r="L1139" s="93">
        <v>0.19</v>
      </c>
      <c r="M1139" s="87" t="s">
        <v>1446</v>
      </c>
      <c r="N1139" s="93">
        <v>0.19</v>
      </c>
      <c r="O1139" s="93">
        <v>1.1000000000000001</v>
      </c>
      <c r="P1139" s="93"/>
      <c r="Q1139" s="87" t="s">
        <v>2</v>
      </c>
      <c r="R1139" s="87">
        <v>30</v>
      </c>
      <c r="S1139" s="87" t="s">
        <v>1</v>
      </c>
      <c r="T1139" s="87">
        <v>33</v>
      </c>
      <c r="U1139" s="87" t="s">
        <v>1</v>
      </c>
      <c r="V1139" s="87"/>
      <c r="W1139" s="87"/>
      <c r="X1139" s="87"/>
      <c r="Y1139" s="87"/>
      <c r="AA1139" s="87"/>
      <c r="AB1139" s="87"/>
      <c r="AC1139" s="87"/>
      <c r="AD1139" s="87">
        <f>VLOOKUP(B1139,'[1]Wet|Dry-qPCR'!$E$1:$L$167,8,FALSE)</f>
        <v>2.14E-3</v>
      </c>
    </row>
    <row r="1140" spans="1:30">
      <c r="A1140" s="92" t="s">
        <v>580</v>
      </c>
      <c r="B1140" s="86" t="s">
        <v>1355</v>
      </c>
      <c r="C1140" s="88">
        <v>45216</v>
      </c>
      <c r="D1140" s="87" t="s">
        <v>96</v>
      </c>
      <c r="E1140" s="87">
        <v>4</v>
      </c>
      <c r="F1140" s="87" t="s">
        <v>24</v>
      </c>
      <c r="G1140" s="87" t="s">
        <v>23</v>
      </c>
      <c r="H1140" s="87" t="s">
        <v>19</v>
      </c>
      <c r="I1140" s="87" t="s">
        <v>32</v>
      </c>
      <c r="J1140" s="87" t="s">
        <v>7</v>
      </c>
      <c r="K1140" s="87" t="s">
        <v>1212</v>
      </c>
      <c r="L1140" s="89">
        <v>0</v>
      </c>
      <c r="M1140" s="87" t="s">
        <v>1446</v>
      </c>
      <c r="N1140" s="89" t="s">
        <v>522</v>
      </c>
      <c r="O1140" s="93">
        <v>1.1000000000000001</v>
      </c>
      <c r="P1140" s="89"/>
      <c r="Q1140" s="87" t="s">
        <v>2</v>
      </c>
      <c r="R1140" s="87">
        <v>30</v>
      </c>
      <c r="S1140" s="87" t="s">
        <v>1</v>
      </c>
      <c r="T1140" s="87">
        <v>33</v>
      </c>
      <c r="U1140" s="87" t="s">
        <v>1</v>
      </c>
      <c r="V1140" s="87"/>
      <c r="W1140" s="87"/>
      <c r="X1140" s="87"/>
      <c r="Y1140" s="87"/>
      <c r="AA1140" s="87"/>
      <c r="AB1140" s="87"/>
      <c r="AC1140" s="87"/>
      <c r="AD1140" s="87">
        <f>VLOOKUP(B1140,'[1]Wet|Dry-qPCR'!$E$1:$L$167,8,FALSE)</f>
        <v>2.14E-3</v>
      </c>
    </row>
    <row r="1141" spans="1:30">
      <c r="A1141" s="92" t="s">
        <v>579</v>
      </c>
      <c r="B1141" s="86" t="s">
        <v>1486</v>
      </c>
      <c r="C1141" s="88">
        <v>45216</v>
      </c>
      <c r="D1141" s="87" t="s">
        <v>96</v>
      </c>
      <c r="E1141" s="87">
        <v>4</v>
      </c>
      <c r="F1141" s="87" t="s">
        <v>24</v>
      </c>
      <c r="G1141" s="87" t="s">
        <v>23</v>
      </c>
      <c r="H1141" s="87" t="s">
        <v>19</v>
      </c>
      <c r="I1141" s="87" t="s">
        <v>27</v>
      </c>
      <c r="J1141" s="87" t="s">
        <v>7</v>
      </c>
      <c r="K1141" s="87" t="s">
        <v>1212</v>
      </c>
      <c r="L1141" s="89">
        <v>0</v>
      </c>
      <c r="M1141" s="87" t="s">
        <v>1446</v>
      </c>
      <c r="N1141" s="89" t="s">
        <v>522</v>
      </c>
      <c r="O1141" s="93">
        <v>1.1000000000000001</v>
      </c>
      <c r="P1141" s="89"/>
      <c r="Q1141" s="87" t="s">
        <v>2</v>
      </c>
      <c r="R1141" s="87">
        <v>30</v>
      </c>
      <c r="S1141" s="87" t="s">
        <v>1</v>
      </c>
      <c r="T1141" s="87">
        <v>33</v>
      </c>
      <c r="U1141" s="87" t="s">
        <v>1</v>
      </c>
      <c r="V1141" s="87"/>
      <c r="W1141" s="87"/>
      <c r="X1141" s="87"/>
      <c r="Y1141" s="87"/>
      <c r="AA1141" s="87"/>
      <c r="AB1141" s="87"/>
      <c r="AC1141" s="87"/>
      <c r="AD1141" s="87"/>
    </row>
    <row r="1142" spans="1:30">
      <c r="A1142" s="92" t="s">
        <v>578</v>
      </c>
      <c r="B1142" s="86" t="s">
        <v>1487</v>
      </c>
      <c r="C1142" s="88">
        <v>45216</v>
      </c>
      <c r="D1142" s="87" t="s">
        <v>96</v>
      </c>
      <c r="E1142" s="87">
        <v>4</v>
      </c>
      <c r="F1142" s="87" t="s">
        <v>24</v>
      </c>
      <c r="G1142" s="87" t="s">
        <v>23</v>
      </c>
      <c r="H1142" s="87" t="s">
        <v>19</v>
      </c>
      <c r="I1142" s="87" t="s">
        <v>18</v>
      </c>
      <c r="J1142" s="87" t="s">
        <v>7</v>
      </c>
      <c r="K1142" s="87" t="s">
        <v>1212</v>
      </c>
      <c r="L1142" s="93">
        <v>0.2</v>
      </c>
      <c r="M1142" s="87" t="s">
        <v>1446</v>
      </c>
      <c r="N1142" s="93">
        <v>0.2</v>
      </c>
      <c r="O1142" s="93">
        <v>1.1000000000000001</v>
      </c>
      <c r="P1142" s="93"/>
      <c r="Q1142" s="87" t="s">
        <v>2</v>
      </c>
      <c r="R1142" s="87">
        <v>30</v>
      </c>
      <c r="S1142" s="87" t="s">
        <v>1</v>
      </c>
      <c r="T1142" s="87">
        <v>33</v>
      </c>
      <c r="U1142" s="87" t="s">
        <v>1</v>
      </c>
      <c r="V1142" s="87"/>
      <c r="W1142" s="87"/>
      <c r="X1142" s="87"/>
      <c r="Y1142" s="87"/>
      <c r="AA1142" s="87"/>
      <c r="AB1142" s="87"/>
      <c r="AC1142" s="87"/>
      <c r="AD1142" s="87"/>
    </row>
    <row r="1143" spans="1:30">
      <c r="A1143" s="92" t="s">
        <v>577</v>
      </c>
      <c r="B1143" s="86" t="s">
        <v>1488</v>
      </c>
      <c r="C1143" s="88">
        <v>45216</v>
      </c>
      <c r="D1143" s="87" t="s">
        <v>96</v>
      </c>
      <c r="E1143" s="87">
        <v>4</v>
      </c>
      <c r="F1143" s="87" t="s">
        <v>10</v>
      </c>
      <c r="G1143" s="87" t="s">
        <v>23</v>
      </c>
      <c r="H1143" s="87" t="s">
        <v>8</v>
      </c>
      <c r="I1143" s="87" t="s">
        <v>8</v>
      </c>
      <c r="J1143" s="87" t="s">
        <v>7</v>
      </c>
      <c r="K1143" s="87" t="s">
        <v>1212</v>
      </c>
      <c r="L1143" s="89">
        <v>0</v>
      </c>
      <c r="M1143" s="87" t="s">
        <v>1446</v>
      </c>
      <c r="N1143" s="89" t="s">
        <v>522</v>
      </c>
      <c r="O1143" s="93">
        <v>1.1000000000000001</v>
      </c>
      <c r="P1143" s="89"/>
      <c r="Q1143" s="87" t="s">
        <v>2</v>
      </c>
      <c r="R1143" s="87">
        <v>30</v>
      </c>
      <c r="S1143" s="87" t="s">
        <v>1</v>
      </c>
      <c r="T1143" s="87">
        <v>33</v>
      </c>
      <c r="U1143" s="87" t="s">
        <v>1</v>
      </c>
      <c r="V1143" s="87"/>
      <c r="W1143" s="87"/>
      <c r="X1143" s="87"/>
      <c r="Y1143" s="87"/>
      <c r="AA1143" s="87"/>
      <c r="AB1143" s="87"/>
      <c r="AC1143" s="87"/>
      <c r="AD1143" s="87"/>
    </row>
    <row r="1144" spans="1:30">
      <c r="A1144" s="92" t="s">
        <v>576</v>
      </c>
      <c r="B1144" s="86" t="s">
        <v>1349</v>
      </c>
      <c r="C1144" s="88">
        <v>45216</v>
      </c>
      <c r="D1144" s="87" t="s">
        <v>96</v>
      </c>
      <c r="E1144" s="87">
        <v>4</v>
      </c>
      <c r="F1144" s="87" t="s">
        <v>47</v>
      </c>
      <c r="G1144" s="87" t="s">
        <v>9</v>
      </c>
      <c r="H1144" s="87" t="s">
        <v>8</v>
      </c>
      <c r="I1144" s="87" t="s">
        <v>8</v>
      </c>
      <c r="J1144" s="87" t="s">
        <v>7</v>
      </c>
      <c r="K1144" s="87" t="s">
        <v>1212</v>
      </c>
      <c r="L1144" s="93">
        <v>14.7</v>
      </c>
      <c r="M1144" s="87" t="s">
        <v>1446</v>
      </c>
      <c r="N1144" s="93">
        <v>14.7</v>
      </c>
      <c r="O1144" s="93">
        <v>11</v>
      </c>
      <c r="P1144" s="93"/>
      <c r="Q1144" s="87" t="s">
        <v>2</v>
      </c>
      <c r="R1144" s="87">
        <v>30</v>
      </c>
      <c r="S1144" s="87" t="s">
        <v>1</v>
      </c>
      <c r="T1144" s="87">
        <v>33</v>
      </c>
      <c r="U1144" s="87" t="s">
        <v>1</v>
      </c>
      <c r="V1144" s="87">
        <f>VLOOKUP(B1144,'[1]Config_Svol-Sarea-DM'!$I$2:$M$190,4,FALSE)</f>
        <v>700</v>
      </c>
      <c r="W1144" s="87">
        <f>VLOOKUP(B1144,'[1]Config_Svol-Sarea-DM'!$I$2:$M$190,5,FALSE)</f>
        <v>1.4630000000000001E-2</v>
      </c>
      <c r="X1144" s="89"/>
      <c r="Y1144" s="87" t="s">
        <v>1447</v>
      </c>
      <c r="Z1144" s="87">
        <f>VLOOKUP(B1144,'[1]Config_Svol-Sarea-DM'!$I$2:$M$190,2,FALSE)</f>
        <v>4.3E-3</v>
      </c>
      <c r="AA1144" s="87">
        <f>VLOOKUP(B1144,'[1]Config_Svol-Sarea-DM'!$I$2:$M$190,3,FALSE)</f>
        <v>2E-3</v>
      </c>
      <c r="AB1144" s="90"/>
      <c r="AC1144" s="87" t="s">
        <v>1448</v>
      </c>
      <c r="AD1144" s="87">
        <f>VLOOKUP(B1144,'[1]Wet|Dry-qPCR'!$E$1:$L$167,8,FALSE)</f>
        <v>1.6119724541222655E-2</v>
      </c>
    </row>
    <row r="1145" spans="1:30">
      <c r="A1145" s="92" t="s">
        <v>575</v>
      </c>
      <c r="B1145" s="86" t="s">
        <v>1348</v>
      </c>
      <c r="C1145" s="88">
        <v>45216</v>
      </c>
      <c r="D1145" s="87" t="s">
        <v>96</v>
      </c>
      <c r="E1145" s="87">
        <v>4</v>
      </c>
      <c r="F1145" s="87" t="s">
        <v>47</v>
      </c>
      <c r="G1145" s="87" t="s">
        <v>9</v>
      </c>
      <c r="H1145" s="87" t="s">
        <v>8</v>
      </c>
      <c r="I1145" s="87" t="s">
        <v>119</v>
      </c>
      <c r="J1145" s="87" t="s">
        <v>7</v>
      </c>
      <c r="K1145" s="87" t="s">
        <v>1212</v>
      </c>
      <c r="L1145" s="93">
        <v>2.23</v>
      </c>
      <c r="M1145" s="87" t="s">
        <v>1446</v>
      </c>
      <c r="N1145" s="93">
        <v>2.23</v>
      </c>
      <c r="O1145" s="93">
        <v>1.1000000000000001</v>
      </c>
      <c r="P1145" s="93"/>
      <c r="Q1145" s="87" t="s">
        <v>2</v>
      </c>
      <c r="R1145" s="87">
        <v>30</v>
      </c>
      <c r="S1145" s="87" t="s">
        <v>1</v>
      </c>
      <c r="T1145" s="87">
        <v>33</v>
      </c>
      <c r="U1145" s="87" t="s">
        <v>1</v>
      </c>
      <c r="V1145" s="87">
        <f>VLOOKUP(B1145,'[1]Config_Svol-Sarea-DM'!$I$2:$M$190,4,FALSE)</f>
        <v>700</v>
      </c>
      <c r="W1145" s="87">
        <f>VLOOKUP(B1145,'[1]Config_Svol-Sarea-DM'!$I$2:$M$190,5,FALSE)</f>
        <v>1.426E-2</v>
      </c>
      <c r="X1145" s="89"/>
      <c r="Y1145" s="87" t="s">
        <v>1447</v>
      </c>
      <c r="Z1145" s="87">
        <f>VLOOKUP(B1145,'[1]Config_Svol-Sarea-DM'!$I$2:$M$190,2,FALSE)</f>
        <v>1.6999999999999999E-3</v>
      </c>
      <c r="AA1145" s="87">
        <f>VLOOKUP(B1145,'[1]Config_Svol-Sarea-DM'!$I$2:$M$190,3,FALSE)</f>
        <v>7.2999999999999996E-4</v>
      </c>
      <c r="AB1145" s="90"/>
      <c r="AC1145" s="87" t="s">
        <v>1448</v>
      </c>
      <c r="AD1145" s="87">
        <f>VLOOKUP(B1145,'[1]Wet|Dry-qPCR'!$E$1:$L$167,8,FALSE)</f>
        <v>1.2266011782686518E-2</v>
      </c>
    </row>
    <row r="1146" spans="1:30">
      <c r="A1146" s="92" t="s">
        <v>574</v>
      </c>
      <c r="B1146" s="86" t="s">
        <v>1338</v>
      </c>
      <c r="C1146" s="88">
        <v>45216</v>
      </c>
      <c r="D1146" s="87" t="s">
        <v>96</v>
      </c>
      <c r="E1146" s="87">
        <v>4</v>
      </c>
      <c r="F1146" s="87" t="s">
        <v>47</v>
      </c>
      <c r="G1146" s="87" t="s">
        <v>9</v>
      </c>
      <c r="H1146" s="87" t="s">
        <v>8</v>
      </c>
      <c r="I1146" s="87" t="s">
        <v>71</v>
      </c>
      <c r="J1146" s="87" t="s">
        <v>7</v>
      </c>
      <c r="K1146" s="87" t="s">
        <v>1212</v>
      </c>
      <c r="L1146" s="93">
        <v>0.44</v>
      </c>
      <c r="M1146" s="87" t="s">
        <v>1446</v>
      </c>
      <c r="N1146" s="93">
        <v>0.44</v>
      </c>
      <c r="O1146" s="93">
        <v>1.1000000000000001</v>
      </c>
      <c r="P1146" s="93"/>
      <c r="Q1146" s="87" t="s">
        <v>2</v>
      </c>
      <c r="R1146" s="87">
        <v>30</v>
      </c>
      <c r="S1146" s="87" t="s">
        <v>1</v>
      </c>
      <c r="T1146" s="87">
        <v>33</v>
      </c>
      <c r="U1146" s="87" t="s">
        <v>1</v>
      </c>
      <c r="V1146" s="87">
        <f>VLOOKUP(B1146,'[1]Config_Svol-Sarea-DM'!$I$2:$M$190,4,FALSE)</f>
        <v>700</v>
      </c>
      <c r="W1146" s="87">
        <f>VLOOKUP(B1146,'[1]Config_Svol-Sarea-DM'!$I$2:$M$190,5,FALSE)</f>
        <v>7.3099999999999997E-3</v>
      </c>
      <c r="X1146" s="89"/>
      <c r="Y1146" s="87" t="s">
        <v>1447</v>
      </c>
      <c r="Z1146" s="87">
        <f>VLOOKUP(B1146,'[1]Config_Svol-Sarea-DM'!$I$2:$M$190,2,FALSE)</f>
        <v>6.1000000000000004E-3</v>
      </c>
      <c r="AA1146" s="87">
        <f>VLOOKUP(B1146,'[1]Config_Svol-Sarea-DM'!$I$2:$M$190,3,FALSE)</f>
        <v>3.8E-3</v>
      </c>
      <c r="AB1146" s="90"/>
      <c r="AC1146" s="87" t="s">
        <v>1448</v>
      </c>
      <c r="AD1146" s="87">
        <f>VLOOKUP(B1146,'[1]Wet|Dry-qPCR'!$E$1:$L$167,8,FALSE)</f>
        <v>9.1797791274138146E-3</v>
      </c>
    </row>
    <row r="1147" spans="1:30">
      <c r="A1147" s="92" t="s">
        <v>573</v>
      </c>
      <c r="B1147" s="86" t="s">
        <v>1339</v>
      </c>
      <c r="C1147" s="88">
        <v>45216</v>
      </c>
      <c r="D1147" s="87" t="s">
        <v>96</v>
      </c>
      <c r="E1147" s="87">
        <v>4</v>
      </c>
      <c r="F1147" s="87" t="s">
        <v>47</v>
      </c>
      <c r="G1147" s="87" t="s">
        <v>9</v>
      </c>
      <c r="H1147" s="87" t="s">
        <v>8</v>
      </c>
      <c r="I1147" s="87" t="s">
        <v>68</v>
      </c>
      <c r="J1147" s="87" t="s">
        <v>7</v>
      </c>
      <c r="K1147" s="87" t="s">
        <v>1212</v>
      </c>
      <c r="L1147" s="93">
        <v>7.78</v>
      </c>
      <c r="M1147" s="87" t="s">
        <v>1446</v>
      </c>
      <c r="N1147" s="93">
        <v>7.78</v>
      </c>
      <c r="O1147" s="93">
        <v>11</v>
      </c>
      <c r="P1147" s="93"/>
      <c r="Q1147" s="87" t="s">
        <v>2</v>
      </c>
      <c r="R1147" s="87">
        <v>30</v>
      </c>
      <c r="S1147" s="87" t="s">
        <v>1</v>
      </c>
      <c r="T1147" s="87">
        <v>33</v>
      </c>
      <c r="U1147" s="87" t="s">
        <v>1</v>
      </c>
      <c r="V1147" s="87">
        <f>VLOOKUP(B1147,'[1]Config_Svol-Sarea-DM'!$I$2:$M$190,4,FALSE)</f>
        <v>700</v>
      </c>
      <c r="W1147" s="87">
        <f>VLOOKUP(B1147,'[1]Config_Svol-Sarea-DM'!$I$2:$M$190,5,FALSE)</f>
        <v>7.3099999999999997E-3</v>
      </c>
      <c r="X1147" s="89"/>
      <c r="Y1147" s="87" t="s">
        <v>1447</v>
      </c>
      <c r="Z1147" s="87">
        <f>VLOOKUP(B1147,'[1]Config_Svol-Sarea-DM'!$I$2:$M$190,2,FALSE)</f>
        <v>1.0999999999999999E-2</v>
      </c>
      <c r="AA1147" s="87">
        <f>VLOOKUP(B1147,'[1]Config_Svol-Sarea-DM'!$I$2:$M$190,3,FALSE)</f>
        <v>6.7999999999999996E-3</v>
      </c>
      <c r="AB1147" s="90"/>
      <c r="AC1147" s="87" t="s">
        <v>1448</v>
      </c>
      <c r="AD1147" s="87">
        <f>VLOOKUP(B1147,'[1]Wet|Dry-qPCR'!$E$1:$L$167,8,FALSE)</f>
        <v>1.5642325360367502E-2</v>
      </c>
    </row>
    <row r="1148" spans="1:30">
      <c r="A1148" s="92" t="s">
        <v>572</v>
      </c>
      <c r="B1148" s="86" t="s">
        <v>1340</v>
      </c>
      <c r="C1148" s="88">
        <v>45216</v>
      </c>
      <c r="D1148" s="87" t="s">
        <v>96</v>
      </c>
      <c r="E1148" s="87">
        <v>4</v>
      </c>
      <c r="F1148" s="87" t="s">
        <v>47</v>
      </c>
      <c r="G1148" s="87" t="s">
        <v>9</v>
      </c>
      <c r="H1148" s="87" t="s">
        <v>8</v>
      </c>
      <c r="I1148" s="87" t="s">
        <v>65</v>
      </c>
      <c r="J1148" s="87" t="s">
        <v>7</v>
      </c>
      <c r="K1148" s="87" t="s">
        <v>1212</v>
      </c>
      <c r="L1148" s="93">
        <v>0.47</v>
      </c>
      <c r="M1148" s="87" t="s">
        <v>1446</v>
      </c>
      <c r="N1148" s="93">
        <v>0.47</v>
      </c>
      <c r="O1148" s="93">
        <v>1.1000000000000001</v>
      </c>
      <c r="P1148" s="93"/>
      <c r="Q1148" s="87" t="s">
        <v>2</v>
      </c>
      <c r="R1148" s="87">
        <v>30</v>
      </c>
      <c r="S1148" s="87" t="s">
        <v>1</v>
      </c>
      <c r="T1148" s="87">
        <v>33</v>
      </c>
      <c r="U1148" s="87" t="s">
        <v>1</v>
      </c>
      <c r="V1148" s="87">
        <f>VLOOKUP(B1148,'[1]Config_Svol-Sarea-DM'!$I$2:$M$190,4,FALSE)</f>
        <v>700</v>
      </c>
      <c r="W1148" s="87">
        <f>VLOOKUP(B1148,'[1]Config_Svol-Sarea-DM'!$I$2:$M$190,5,FALSE)</f>
        <v>7.3099999999999997E-3</v>
      </c>
      <c r="X1148" s="89"/>
      <c r="Y1148" s="87" t="s">
        <v>1447</v>
      </c>
      <c r="Z1148" s="87">
        <f>VLOOKUP(B1148,'[1]Config_Svol-Sarea-DM'!$I$2:$M$190,2,FALSE)</f>
        <v>5.3E-3</v>
      </c>
      <c r="AA1148" s="87">
        <f>VLOOKUP(B1148,'[1]Config_Svol-Sarea-DM'!$I$2:$M$190,3,FALSE)</f>
        <v>3.5000000000000001E-3</v>
      </c>
      <c r="AB1148" s="90"/>
      <c r="AC1148" s="87" t="s">
        <v>1448</v>
      </c>
      <c r="AD1148" s="87">
        <f>VLOOKUP(B1148,'[1]Wet|Dry-qPCR'!$E$1:$L$167,8,FALSE)</f>
        <v>1.2955475881709777E-2</v>
      </c>
    </row>
    <row r="1149" spans="1:30">
      <c r="A1149" s="92" t="s">
        <v>571</v>
      </c>
      <c r="B1149" s="86" t="s">
        <v>1341</v>
      </c>
      <c r="C1149" s="88">
        <v>45216</v>
      </c>
      <c r="D1149" s="87" t="s">
        <v>96</v>
      </c>
      <c r="E1149" s="87">
        <v>4</v>
      </c>
      <c r="F1149" s="87" t="s">
        <v>47</v>
      </c>
      <c r="G1149" s="87" t="s">
        <v>9</v>
      </c>
      <c r="H1149" s="87" t="s">
        <v>8</v>
      </c>
      <c r="I1149" s="87" t="s">
        <v>62</v>
      </c>
      <c r="J1149" s="87" t="s">
        <v>7</v>
      </c>
      <c r="K1149" s="87" t="s">
        <v>1212</v>
      </c>
      <c r="L1149" s="93">
        <v>1.83</v>
      </c>
      <c r="M1149" s="87" t="s">
        <v>1446</v>
      </c>
      <c r="N1149" s="93">
        <v>1.83</v>
      </c>
      <c r="O1149" s="93">
        <v>1.1000000000000001</v>
      </c>
      <c r="P1149" s="93"/>
      <c r="Q1149" s="87" t="s">
        <v>2</v>
      </c>
      <c r="R1149" s="87">
        <v>30</v>
      </c>
      <c r="S1149" s="87" t="s">
        <v>1</v>
      </c>
      <c r="T1149" s="87">
        <v>33</v>
      </c>
      <c r="U1149" s="87" t="s">
        <v>1</v>
      </c>
      <c r="V1149" s="87">
        <f>VLOOKUP(B1149,'[1]Config_Svol-Sarea-DM'!$I$2:$M$190,4,FALSE)</f>
        <v>700</v>
      </c>
      <c r="W1149" s="87">
        <f>VLOOKUP(B1149,'[1]Config_Svol-Sarea-DM'!$I$2:$M$190,5,FALSE)</f>
        <v>7.3099999999999997E-3</v>
      </c>
      <c r="X1149" s="89"/>
      <c r="Y1149" s="87" t="s">
        <v>1447</v>
      </c>
      <c r="Z1149" s="87">
        <f>VLOOKUP(B1149,'[1]Config_Svol-Sarea-DM'!$I$2:$M$190,2,FALSE)</f>
        <v>7.4000000000000003E-3</v>
      </c>
      <c r="AA1149" s="87">
        <f>VLOOKUP(B1149,'[1]Config_Svol-Sarea-DM'!$I$2:$M$190,3,FALSE)</f>
        <v>4.4000000000000003E-3</v>
      </c>
      <c r="AB1149" s="90"/>
      <c r="AC1149" s="87" t="s">
        <v>1448</v>
      </c>
      <c r="AD1149" s="87">
        <f>VLOOKUP(B1149,'[1]Wet|Dry-qPCR'!$E$1:$L$167,8,FALSE)</f>
        <v>1.5344502800683672E-2</v>
      </c>
    </row>
    <row r="1150" spans="1:30">
      <c r="A1150" s="92" t="s">
        <v>570</v>
      </c>
      <c r="B1150" s="86" t="s">
        <v>1342</v>
      </c>
      <c r="C1150" s="88">
        <v>45216</v>
      </c>
      <c r="D1150" s="87" t="s">
        <v>96</v>
      </c>
      <c r="E1150" s="87">
        <v>4</v>
      </c>
      <c r="F1150" s="87" t="s">
        <v>47</v>
      </c>
      <c r="G1150" s="87" t="s">
        <v>9</v>
      </c>
      <c r="H1150" s="87" t="s">
        <v>8</v>
      </c>
      <c r="I1150" s="87" t="s">
        <v>59</v>
      </c>
      <c r="J1150" s="87" t="s">
        <v>7</v>
      </c>
      <c r="K1150" s="87" t="s">
        <v>1212</v>
      </c>
      <c r="L1150" s="93">
        <v>12.5</v>
      </c>
      <c r="M1150" s="87" t="s">
        <v>1446</v>
      </c>
      <c r="N1150" s="93">
        <v>12.5</v>
      </c>
      <c r="O1150" s="93">
        <v>11</v>
      </c>
      <c r="P1150" s="93"/>
      <c r="Q1150" s="87" t="s">
        <v>2</v>
      </c>
      <c r="R1150" s="87">
        <v>30</v>
      </c>
      <c r="S1150" s="87" t="s">
        <v>1</v>
      </c>
      <c r="T1150" s="87">
        <v>33</v>
      </c>
      <c r="U1150" s="87" t="s">
        <v>1</v>
      </c>
      <c r="V1150" s="87">
        <f>VLOOKUP(B1150,'[1]Config_Svol-Sarea-DM'!$I$2:$M$190,4,FALSE)</f>
        <v>700</v>
      </c>
      <c r="W1150" s="87">
        <f>VLOOKUP(B1150,'[1]Config_Svol-Sarea-DM'!$I$2:$M$190,5,FALSE)</f>
        <v>7.3099999999999997E-3</v>
      </c>
      <c r="X1150" s="89"/>
      <c r="Y1150" s="87" t="s">
        <v>1447</v>
      </c>
      <c r="Z1150" s="87">
        <f>VLOOKUP(B1150,'[1]Config_Svol-Sarea-DM'!$I$2:$M$190,2,FALSE)</f>
        <v>6.1000000000000004E-3</v>
      </c>
      <c r="AA1150" s="87">
        <f>VLOOKUP(B1150,'[1]Config_Svol-Sarea-DM'!$I$2:$M$190,3,FALSE)</f>
        <v>3.2000000000000002E-3</v>
      </c>
      <c r="AB1150" s="90"/>
      <c r="AC1150" s="87" t="s">
        <v>1448</v>
      </c>
      <c r="AD1150" s="87">
        <f>VLOOKUP(B1150,'[1]Wet|Dry-qPCR'!$E$1:$L$167,8,FALSE)</f>
        <v>1.4894502374308531E-2</v>
      </c>
    </row>
    <row r="1151" spans="1:30">
      <c r="A1151" s="92" t="s">
        <v>569</v>
      </c>
      <c r="B1151" s="86" t="s">
        <v>1343</v>
      </c>
      <c r="C1151" s="88">
        <v>45216</v>
      </c>
      <c r="D1151" s="87" t="s">
        <v>96</v>
      </c>
      <c r="E1151" s="87">
        <v>4</v>
      </c>
      <c r="F1151" s="87" t="s">
        <v>47</v>
      </c>
      <c r="G1151" s="87" t="s">
        <v>9</v>
      </c>
      <c r="H1151" s="87" t="s">
        <v>8</v>
      </c>
      <c r="I1151" s="87" t="s">
        <v>56</v>
      </c>
      <c r="J1151" s="87" t="s">
        <v>7</v>
      </c>
      <c r="K1151" s="87" t="s">
        <v>1212</v>
      </c>
      <c r="L1151" s="93">
        <v>111</v>
      </c>
      <c r="M1151" s="87" t="s">
        <v>1446</v>
      </c>
      <c r="N1151" s="93">
        <v>111</v>
      </c>
      <c r="O1151" s="93">
        <v>110</v>
      </c>
      <c r="P1151" s="93"/>
      <c r="Q1151" s="87" t="s">
        <v>2</v>
      </c>
      <c r="R1151" s="87">
        <v>30</v>
      </c>
      <c r="S1151" s="87" t="s">
        <v>1</v>
      </c>
      <c r="T1151" s="87">
        <v>33</v>
      </c>
      <c r="U1151" s="87" t="s">
        <v>1</v>
      </c>
      <c r="V1151" s="87">
        <f>VLOOKUP(B1151,'[1]Config_Svol-Sarea-DM'!$I$2:$M$190,4,FALSE)</f>
        <v>700</v>
      </c>
      <c r="W1151" s="87">
        <f>VLOOKUP(B1151,'[1]Config_Svol-Sarea-DM'!$I$2:$M$190,5,FALSE)</f>
        <v>7.3099999999999997E-3</v>
      </c>
      <c r="X1151" s="89"/>
      <c r="Y1151" s="87" t="s">
        <v>1447</v>
      </c>
      <c r="Z1151" s="87">
        <f>VLOOKUP(B1151,'[1]Config_Svol-Sarea-DM'!$I$2:$M$190,2,FALSE)</f>
        <v>1.2E-2</v>
      </c>
      <c r="AA1151" s="87">
        <f>VLOOKUP(B1151,'[1]Config_Svol-Sarea-DM'!$I$2:$M$190,3,FALSE)</f>
        <v>7.4999999999999997E-3</v>
      </c>
      <c r="AB1151" s="90"/>
      <c r="AC1151" s="87" t="s">
        <v>1448</v>
      </c>
      <c r="AD1151" s="87">
        <f>VLOOKUP(B1151,'[1]Wet|Dry-qPCR'!$E$1:$L$167,8,FALSE)</f>
        <v>2.425421370793988E-2</v>
      </c>
    </row>
    <row r="1152" spans="1:30">
      <c r="A1152" s="92" t="s">
        <v>568</v>
      </c>
      <c r="B1152" s="86" t="s">
        <v>1344</v>
      </c>
      <c r="C1152" s="88">
        <v>45216</v>
      </c>
      <c r="D1152" s="87" t="s">
        <v>96</v>
      </c>
      <c r="E1152" s="87">
        <v>4</v>
      </c>
      <c r="F1152" s="87" t="s">
        <v>47</v>
      </c>
      <c r="G1152" s="87" t="s">
        <v>9</v>
      </c>
      <c r="H1152" s="87" t="s">
        <v>8</v>
      </c>
      <c r="I1152" s="87" t="s">
        <v>53</v>
      </c>
      <c r="J1152" s="87" t="s">
        <v>7</v>
      </c>
      <c r="K1152" s="87" t="s">
        <v>1212</v>
      </c>
      <c r="L1152" s="89">
        <v>0</v>
      </c>
      <c r="M1152" s="87" t="s">
        <v>1446</v>
      </c>
      <c r="N1152" s="89" t="s">
        <v>522</v>
      </c>
      <c r="O1152" s="93">
        <v>1.1000000000000001</v>
      </c>
      <c r="P1152" s="89"/>
      <c r="Q1152" s="87" t="s">
        <v>2</v>
      </c>
      <c r="R1152" s="87">
        <v>30</v>
      </c>
      <c r="S1152" s="87" t="s">
        <v>1</v>
      </c>
      <c r="T1152" s="87">
        <v>33</v>
      </c>
      <c r="U1152" s="87" t="s">
        <v>1</v>
      </c>
      <c r="V1152" s="87">
        <f>VLOOKUP(B1152,'[1]Config_Svol-Sarea-DM'!$I$2:$M$190,4,FALSE)</f>
        <v>700</v>
      </c>
      <c r="W1152" s="87">
        <f>VLOOKUP(B1152,'[1]Config_Svol-Sarea-DM'!$I$2:$M$190,5,FALSE)</f>
        <v>7.3099999999999997E-3</v>
      </c>
      <c r="X1152" s="89"/>
      <c r="Y1152" s="87" t="s">
        <v>1447</v>
      </c>
      <c r="Z1152" s="87">
        <f>VLOOKUP(B1152,'[1]Config_Svol-Sarea-DM'!$I$2:$M$190,2,FALSE)</f>
        <v>4.3E-3</v>
      </c>
      <c r="AA1152" s="87">
        <f>VLOOKUP(B1152,'[1]Config_Svol-Sarea-DM'!$I$2:$M$190,3,FALSE)</f>
        <v>1.2999999999999999E-3</v>
      </c>
      <c r="AB1152" s="90"/>
      <c r="AC1152" s="87" t="s">
        <v>1448</v>
      </c>
      <c r="AD1152" s="87">
        <f>VLOOKUP(B1152,'[1]Wet|Dry-qPCR'!$E$1:$L$167,8,FALSE)</f>
        <v>1.2507398924260745E-2</v>
      </c>
    </row>
    <row r="1153" spans="1:31">
      <c r="A1153" s="92" t="s">
        <v>567</v>
      </c>
      <c r="B1153" s="86" t="s">
        <v>1345</v>
      </c>
      <c r="C1153" s="88">
        <v>45216</v>
      </c>
      <c r="D1153" s="87" t="s">
        <v>96</v>
      </c>
      <c r="E1153" s="87">
        <v>4</v>
      </c>
      <c r="F1153" s="87" t="s">
        <v>47</v>
      </c>
      <c r="G1153" s="87" t="s">
        <v>9</v>
      </c>
      <c r="H1153" s="87" t="s">
        <v>8</v>
      </c>
      <c r="I1153" s="87" t="s">
        <v>50</v>
      </c>
      <c r="J1153" s="87" t="s">
        <v>7</v>
      </c>
      <c r="K1153" s="87" t="s">
        <v>1212</v>
      </c>
      <c r="L1153" s="93">
        <v>0.18</v>
      </c>
      <c r="M1153" s="87" t="s">
        <v>1446</v>
      </c>
      <c r="N1153" s="93">
        <v>0.18</v>
      </c>
      <c r="O1153" s="93">
        <v>1.1000000000000001</v>
      </c>
      <c r="P1153" s="93"/>
      <c r="Q1153" s="87" t="s">
        <v>2</v>
      </c>
      <c r="R1153" s="87">
        <v>30</v>
      </c>
      <c r="S1153" s="87" t="s">
        <v>1</v>
      </c>
      <c r="T1153" s="87">
        <v>33</v>
      </c>
      <c r="U1153" s="87" t="s">
        <v>1</v>
      </c>
      <c r="V1153" s="87">
        <f>VLOOKUP(B1153,'[1]Config_Svol-Sarea-DM'!$I$2:$M$190,4,FALSE)</f>
        <v>700</v>
      </c>
      <c r="W1153" s="87">
        <f>VLOOKUP(B1153,'[1]Config_Svol-Sarea-DM'!$I$2:$M$190,5,FALSE)</f>
        <v>7.3099999999999997E-3</v>
      </c>
      <c r="X1153" s="89"/>
      <c r="Y1153" s="87" t="s">
        <v>1447</v>
      </c>
      <c r="Z1153" s="87">
        <f>VLOOKUP(B1153,'[1]Config_Svol-Sarea-DM'!$I$2:$M$190,2,FALSE)</f>
        <v>5.1999999999999998E-3</v>
      </c>
      <c r="AA1153" s="87">
        <f>VLOOKUP(B1153,'[1]Config_Svol-Sarea-DM'!$I$2:$M$190,3,FALSE)</f>
        <v>1.5E-3</v>
      </c>
      <c r="AB1153" s="90"/>
      <c r="AC1153" s="87" t="s">
        <v>1448</v>
      </c>
      <c r="AD1153" s="87">
        <f>VLOOKUP(B1153,'[1]Wet|Dry-qPCR'!$E$1:$L$167,8,FALSE)</f>
        <v>5.2439008281928816E-3</v>
      </c>
    </row>
    <row r="1154" spans="1:31">
      <c r="A1154" s="92" t="s">
        <v>566</v>
      </c>
      <c r="B1154" s="86" t="s">
        <v>1346</v>
      </c>
      <c r="C1154" s="88">
        <v>45216</v>
      </c>
      <c r="D1154" s="87" t="s">
        <v>96</v>
      </c>
      <c r="E1154" s="87">
        <v>4</v>
      </c>
      <c r="F1154" s="87" t="s">
        <v>47</v>
      </c>
      <c r="G1154" s="87" t="s">
        <v>9</v>
      </c>
      <c r="H1154" s="87" t="s">
        <v>8</v>
      </c>
      <c r="I1154" s="87" t="s">
        <v>46</v>
      </c>
      <c r="J1154" s="87" t="s">
        <v>7</v>
      </c>
      <c r="K1154" s="87" t="s">
        <v>1212</v>
      </c>
      <c r="L1154" s="93">
        <v>18.899999999999999</v>
      </c>
      <c r="M1154" s="87" t="s">
        <v>1446</v>
      </c>
      <c r="N1154" s="93">
        <v>18.899999999999999</v>
      </c>
      <c r="O1154" s="93">
        <v>11</v>
      </c>
      <c r="P1154" s="93"/>
      <c r="Q1154" s="87" t="s">
        <v>2</v>
      </c>
      <c r="R1154" s="87">
        <v>30</v>
      </c>
      <c r="S1154" s="87" t="s">
        <v>1</v>
      </c>
      <c r="T1154" s="87">
        <v>33</v>
      </c>
      <c r="U1154" s="87" t="s">
        <v>1</v>
      </c>
      <c r="V1154" s="87">
        <f>VLOOKUP(B1154,'[1]Config_Svol-Sarea-DM'!$I$2:$M$190,4,FALSE)</f>
        <v>700</v>
      </c>
      <c r="W1154" s="87">
        <f>VLOOKUP(B1154,'[1]Config_Svol-Sarea-DM'!$I$2:$M$190,5,FALSE)</f>
        <v>7.3100000000000005E-3</v>
      </c>
      <c r="X1154" s="89"/>
      <c r="Y1154" s="87" t="s">
        <v>1447</v>
      </c>
      <c r="Z1154" s="87">
        <f>VLOOKUP(B1154,'[1]Config_Svol-Sarea-DM'!$I$2:$M$190,2,FALSE)</f>
        <v>6.1000000000000004E-3</v>
      </c>
      <c r="AA1154" s="87">
        <f>VLOOKUP(B1154,'[1]Config_Svol-Sarea-DM'!$I$2:$M$190,3,FALSE)</f>
        <v>3.3999999999999998E-3</v>
      </c>
      <c r="AB1154" s="90"/>
      <c r="AC1154" s="87" t="s">
        <v>1448</v>
      </c>
      <c r="AD1154" s="87">
        <f>VLOOKUP(B1154,'[1]Wet|Dry-qPCR'!$E$1:$L$167,8,FALSE)</f>
        <v>1.6666901081590465E-2</v>
      </c>
    </row>
    <row r="1155" spans="1:31">
      <c r="A1155" s="86" t="s">
        <v>490</v>
      </c>
      <c r="B1155" s="86" t="s">
        <v>1382</v>
      </c>
      <c r="C1155" s="88">
        <v>45174</v>
      </c>
      <c r="D1155" s="87" t="s">
        <v>423</v>
      </c>
      <c r="E1155" s="91">
        <v>2</v>
      </c>
      <c r="F1155" s="88" t="s">
        <v>47</v>
      </c>
      <c r="G1155" s="87" t="s">
        <v>9</v>
      </c>
      <c r="H1155" s="87" t="s">
        <v>426</v>
      </c>
      <c r="I1155" s="87" t="s">
        <v>401</v>
      </c>
      <c r="J1155" s="87" t="s">
        <v>7</v>
      </c>
      <c r="K1155" s="87" t="s">
        <v>6</v>
      </c>
      <c r="L1155" s="87">
        <v>6.4300183002455835</v>
      </c>
      <c r="M1155" s="87" t="s">
        <v>17</v>
      </c>
      <c r="N1155" s="87" t="s">
        <v>16</v>
      </c>
      <c r="O1155" s="87">
        <v>1</v>
      </c>
      <c r="P1155" s="87" t="s">
        <v>3</v>
      </c>
      <c r="Q1155" s="87" t="s">
        <v>15</v>
      </c>
      <c r="R1155" s="87">
        <v>284.39999999999998</v>
      </c>
      <c r="S1155" s="87" t="s">
        <v>14</v>
      </c>
      <c r="T1155" s="87">
        <v>100</v>
      </c>
      <c r="U1155" s="87" t="s">
        <v>0</v>
      </c>
      <c r="V1155" s="87">
        <f>VLOOKUP(B1155,'[1]Config_Svol-Sarea-DM'!$I$2:$M$190,4,FALSE)</f>
        <v>700</v>
      </c>
      <c r="W1155" s="87">
        <f>VLOOKUP(B1155,'[1]Config_Svol-Sarea-DM'!$I$2:$M$190,5,FALSE)</f>
        <v>1.3062096774193548E-2</v>
      </c>
      <c r="X1155" s="89"/>
      <c r="Y1155" s="87" t="s">
        <v>1495</v>
      </c>
      <c r="Z1155" s="87">
        <f>VLOOKUP(B1155,'[1]Config_Svol-Sarea-DM'!$I$2:$M$190,2,FALSE)</f>
        <v>9.431870099401036E-4</v>
      </c>
      <c r="AA1155" s="87">
        <f>VLOOKUP(B1155,'[1]Config_Svol-Sarea-DM'!$I$2:$M$190,3,FALSE)</f>
        <v>2.4651478668888963E-4</v>
      </c>
      <c r="AB1155" s="90"/>
      <c r="AC1155" s="87" t="s">
        <v>1496</v>
      </c>
      <c r="AD1155" s="87">
        <v>1.7049999999999999E-2</v>
      </c>
      <c r="AE1155" s="87" t="s">
        <v>1497</v>
      </c>
    </row>
    <row r="1156" spans="1:31">
      <c r="A1156" s="86" t="s">
        <v>489</v>
      </c>
      <c r="B1156" s="86" t="s">
        <v>1382</v>
      </c>
      <c r="C1156" s="88">
        <v>45174</v>
      </c>
      <c r="D1156" s="87" t="s">
        <v>423</v>
      </c>
      <c r="E1156" s="91">
        <v>2</v>
      </c>
      <c r="F1156" s="88" t="s">
        <v>47</v>
      </c>
      <c r="G1156" s="87" t="s">
        <v>9</v>
      </c>
      <c r="H1156" s="87" t="s">
        <v>426</v>
      </c>
      <c r="I1156" s="87" t="s">
        <v>401</v>
      </c>
      <c r="J1156" s="87" t="s">
        <v>7</v>
      </c>
      <c r="K1156" s="87" t="s">
        <v>6</v>
      </c>
      <c r="L1156" s="87">
        <v>1.1385530391513647</v>
      </c>
      <c r="M1156" s="87" t="s">
        <v>17</v>
      </c>
      <c r="N1156" s="87" t="s">
        <v>16</v>
      </c>
      <c r="O1156" s="87">
        <v>1</v>
      </c>
      <c r="P1156" s="87" t="s">
        <v>3</v>
      </c>
      <c r="Q1156" s="87" t="s">
        <v>15</v>
      </c>
      <c r="R1156" s="87">
        <v>282.7</v>
      </c>
      <c r="S1156" s="87" t="s">
        <v>14</v>
      </c>
      <c r="T1156" s="87">
        <v>100</v>
      </c>
      <c r="U1156" s="87" t="s">
        <v>0</v>
      </c>
      <c r="V1156" s="87">
        <f>VLOOKUP(B1156,'[1]Config_Svol-Sarea-DM'!$I$2:$M$190,4,FALSE)</f>
        <v>700</v>
      </c>
      <c r="W1156" s="87">
        <f>VLOOKUP(B1156,'[1]Config_Svol-Sarea-DM'!$I$2:$M$190,5,FALSE)</f>
        <v>1.3062096774193548E-2</v>
      </c>
      <c r="X1156" s="89"/>
      <c r="Y1156" s="87" t="s">
        <v>1495</v>
      </c>
      <c r="Z1156" s="87">
        <f>VLOOKUP(B1156,'[1]Config_Svol-Sarea-DM'!$I$2:$M$190,2,FALSE)</f>
        <v>9.431870099401036E-4</v>
      </c>
      <c r="AA1156" s="87">
        <f>VLOOKUP(B1156,'[1]Config_Svol-Sarea-DM'!$I$2:$M$190,3,FALSE)</f>
        <v>2.4651478668888963E-4</v>
      </c>
      <c r="AB1156" s="90"/>
      <c r="AC1156" s="87" t="s">
        <v>1496</v>
      </c>
      <c r="AD1156" s="87">
        <v>1.7049999999999999E-2</v>
      </c>
      <c r="AE1156" s="87" t="s">
        <v>1497</v>
      </c>
    </row>
    <row r="1157" spans="1:31">
      <c r="A1157" s="86" t="s">
        <v>458</v>
      </c>
      <c r="B1157" s="86" t="s">
        <v>1398</v>
      </c>
      <c r="C1157" s="88">
        <v>45195</v>
      </c>
      <c r="D1157" s="87" t="s">
        <v>423</v>
      </c>
      <c r="E1157" s="91">
        <v>3</v>
      </c>
      <c r="F1157" s="88" t="s">
        <v>47</v>
      </c>
      <c r="G1157" s="87" t="s">
        <v>9</v>
      </c>
      <c r="H1157" s="87" t="s">
        <v>426</v>
      </c>
      <c r="I1157" s="87" t="s">
        <v>401</v>
      </c>
      <c r="J1157" s="87" t="s">
        <v>7</v>
      </c>
      <c r="K1157" s="87" t="s">
        <v>6</v>
      </c>
      <c r="L1157" s="87">
        <v>0.22988530863886295</v>
      </c>
      <c r="M1157" s="87" t="s">
        <v>17</v>
      </c>
      <c r="N1157" s="87" t="s">
        <v>4</v>
      </c>
      <c r="O1157" s="87">
        <v>1</v>
      </c>
      <c r="P1157" s="87" t="s">
        <v>3</v>
      </c>
      <c r="Q1157" s="87" t="s">
        <v>15</v>
      </c>
      <c r="R1157" s="87">
        <v>287.5</v>
      </c>
      <c r="S1157" s="87" t="s">
        <v>14</v>
      </c>
      <c r="T1157" s="87">
        <v>100</v>
      </c>
      <c r="U1157" s="87" t="s">
        <v>0</v>
      </c>
      <c r="V1157" s="87">
        <f>VLOOKUP(B1157,'[1]Config_Svol-Sarea-DM'!$I$2:$M$190,4,FALSE)</f>
        <v>700</v>
      </c>
      <c r="W1157" s="87">
        <f>VLOOKUP(B1157,'[1]Config_Svol-Sarea-DM'!$I$2:$M$190,5,FALSE)</f>
        <v>1.2014516129032258E-2</v>
      </c>
      <c r="X1157" s="89"/>
      <c r="Y1157" s="87" t="s">
        <v>1495</v>
      </c>
      <c r="Z1157" s="87">
        <f>VLOOKUP(B1157,'[1]Config_Svol-Sarea-DM'!$I$2:$M$190,2,FALSE)</f>
        <v>7.108068197073425E-4</v>
      </c>
      <c r="AA1157" s="87">
        <f>VLOOKUP(B1157,'[1]Config_Svol-Sarea-DM'!$I$2:$M$190,3,FALSE)</f>
        <v>2.9131427037185575E-4</v>
      </c>
      <c r="AB1157" s="90"/>
      <c r="AC1157" s="87" t="s">
        <v>1496</v>
      </c>
      <c r="AD1157" s="87">
        <v>1.7049999999999999E-2</v>
      </c>
      <c r="AE1157" s="87" t="s">
        <v>1497</v>
      </c>
    </row>
    <row r="1158" spans="1:31">
      <c r="A1158" s="86" t="s">
        <v>457</v>
      </c>
      <c r="B1158" s="86" t="s">
        <v>1398</v>
      </c>
      <c r="C1158" s="88">
        <v>45195</v>
      </c>
      <c r="D1158" s="87" t="s">
        <v>423</v>
      </c>
      <c r="E1158" s="91">
        <v>3</v>
      </c>
      <c r="F1158" s="88" t="s">
        <v>47</v>
      </c>
      <c r="G1158" s="87" t="s">
        <v>9</v>
      </c>
      <c r="H1158" s="87" t="s">
        <v>426</v>
      </c>
      <c r="I1158" s="87" t="s">
        <v>401</v>
      </c>
      <c r="J1158" s="87" t="s">
        <v>7</v>
      </c>
      <c r="K1158" s="87" t="s">
        <v>6</v>
      </c>
      <c r="L1158" s="87">
        <v>9.6530287040668392E-2</v>
      </c>
      <c r="M1158" s="87" t="s">
        <v>17</v>
      </c>
      <c r="N1158" s="87" t="s">
        <v>4</v>
      </c>
      <c r="O1158" s="87">
        <v>1</v>
      </c>
      <c r="P1158" s="87" t="s">
        <v>3</v>
      </c>
      <c r="Q1158" s="87" t="s">
        <v>15</v>
      </c>
      <c r="R1158" s="87">
        <v>290.2</v>
      </c>
      <c r="S1158" s="87" t="s">
        <v>14</v>
      </c>
      <c r="T1158" s="87">
        <v>100</v>
      </c>
      <c r="U1158" s="87" t="s">
        <v>0</v>
      </c>
      <c r="V1158" s="87">
        <f>VLOOKUP(B1158,'[1]Config_Svol-Sarea-DM'!$I$2:$M$190,4,FALSE)</f>
        <v>700</v>
      </c>
      <c r="W1158" s="87">
        <f>VLOOKUP(B1158,'[1]Config_Svol-Sarea-DM'!$I$2:$M$190,5,FALSE)</f>
        <v>1.2014516129032258E-2</v>
      </c>
      <c r="X1158" s="89"/>
      <c r="Y1158" s="87" t="s">
        <v>1495</v>
      </c>
      <c r="Z1158" s="87">
        <f>VLOOKUP(B1158,'[1]Config_Svol-Sarea-DM'!$I$2:$M$190,2,FALSE)</f>
        <v>7.108068197073425E-4</v>
      </c>
      <c r="AA1158" s="87">
        <f>VLOOKUP(B1158,'[1]Config_Svol-Sarea-DM'!$I$2:$M$190,3,FALSE)</f>
        <v>2.9131427037185575E-4</v>
      </c>
      <c r="AB1158" s="90"/>
      <c r="AC1158" s="87" t="s">
        <v>1496</v>
      </c>
      <c r="AD1158" s="87">
        <v>1.7049999999999999E-2</v>
      </c>
      <c r="AE1158" s="87" t="s">
        <v>1497</v>
      </c>
    </row>
    <row r="1159" spans="1:31">
      <c r="A1159" s="86" t="s">
        <v>425</v>
      </c>
      <c r="B1159" s="86" t="s">
        <v>1414</v>
      </c>
      <c r="C1159" s="88">
        <v>45195</v>
      </c>
      <c r="D1159" s="87" t="s">
        <v>423</v>
      </c>
      <c r="E1159" s="91">
        <v>3</v>
      </c>
      <c r="F1159" s="88" t="s">
        <v>47</v>
      </c>
      <c r="G1159" s="87" t="s">
        <v>9</v>
      </c>
      <c r="H1159" s="87" t="s">
        <v>376</v>
      </c>
      <c r="I1159" s="87" t="s">
        <v>401</v>
      </c>
      <c r="J1159" s="87" t="s">
        <v>7</v>
      </c>
      <c r="K1159" s="87" t="s">
        <v>6</v>
      </c>
      <c r="L1159" s="87">
        <v>0.58350969007809328</v>
      </c>
      <c r="M1159" s="87" t="s">
        <v>17</v>
      </c>
      <c r="N1159" s="87" t="s">
        <v>4</v>
      </c>
      <c r="O1159" s="87">
        <v>1</v>
      </c>
      <c r="P1159" s="87" t="s">
        <v>3</v>
      </c>
      <c r="Q1159" s="87" t="s">
        <v>15</v>
      </c>
      <c r="R1159" s="87">
        <v>254.30000000000004</v>
      </c>
      <c r="S1159" s="87" t="s">
        <v>14</v>
      </c>
      <c r="T1159" s="87">
        <v>100</v>
      </c>
      <c r="U1159" s="87" t="s">
        <v>0</v>
      </c>
      <c r="V1159" s="87">
        <f>VLOOKUP(B1159,'[1]Config_Svol-Sarea-DM'!$I$2:$M$190,4,FALSE)</f>
        <v>300</v>
      </c>
      <c r="W1159" s="87">
        <f>VLOOKUP(B1159,'[1]Config_Svol-Sarea-DM'!$I$2:$M$190,5,FALSE)</f>
        <v>5.5649999999999996E-3</v>
      </c>
      <c r="X1159" s="89"/>
      <c r="Y1159" s="87" t="s">
        <v>1495</v>
      </c>
      <c r="Z1159" s="87">
        <f>VLOOKUP(B1159,'[1]Config_Svol-Sarea-DM'!$I$2:$M$190,2,FALSE)</f>
        <v>2.1886792452830172E-3</v>
      </c>
      <c r="AA1159" s="87">
        <f>VLOOKUP(B1159,'[1]Config_Svol-Sarea-DM'!$I$2:$M$190,3,FALSE)</f>
        <v>1.5417789757412377E-3</v>
      </c>
      <c r="AB1159" s="90"/>
      <c r="AC1159" s="87" t="s">
        <v>1496</v>
      </c>
      <c r="AD1159" s="87">
        <v>1.7049999999999999E-2</v>
      </c>
      <c r="AE1159" s="87" t="s">
        <v>1497</v>
      </c>
    </row>
    <row r="1160" spans="1:31">
      <c r="A1160" s="86" t="s">
        <v>424</v>
      </c>
      <c r="B1160" s="86" t="s">
        <v>1414</v>
      </c>
      <c r="C1160" s="88">
        <v>45195</v>
      </c>
      <c r="D1160" s="87" t="s">
        <v>423</v>
      </c>
      <c r="E1160" s="91">
        <v>3</v>
      </c>
      <c r="F1160" s="88" t="s">
        <v>47</v>
      </c>
      <c r="G1160" s="87" t="s">
        <v>9</v>
      </c>
      <c r="H1160" s="87" t="s">
        <v>376</v>
      </c>
      <c r="I1160" s="87" t="s">
        <v>401</v>
      </c>
      <c r="J1160" s="87" t="s">
        <v>7</v>
      </c>
      <c r="K1160" s="87" t="s">
        <v>6</v>
      </c>
      <c r="L1160" s="87">
        <v>0.19425546755513504</v>
      </c>
      <c r="M1160" s="87" t="s">
        <v>17</v>
      </c>
      <c r="N1160" s="87" t="s">
        <v>4</v>
      </c>
      <c r="O1160" s="87">
        <v>1</v>
      </c>
      <c r="P1160" s="87" t="s">
        <v>3</v>
      </c>
      <c r="Q1160" s="87" t="s">
        <v>15</v>
      </c>
      <c r="R1160" s="87">
        <v>256.29999999999995</v>
      </c>
      <c r="S1160" s="87" t="s">
        <v>14</v>
      </c>
      <c r="T1160" s="87">
        <v>100</v>
      </c>
      <c r="U1160" s="87" t="s">
        <v>0</v>
      </c>
      <c r="V1160" s="87">
        <f>VLOOKUP(B1160,'[1]Config_Svol-Sarea-DM'!$I$2:$M$190,4,FALSE)</f>
        <v>300</v>
      </c>
      <c r="W1160" s="87">
        <f>VLOOKUP(B1160,'[1]Config_Svol-Sarea-DM'!$I$2:$M$190,5,FALSE)</f>
        <v>5.5649999999999996E-3</v>
      </c>
      <c r="X1160" s="89"/>
      <c r="Y1160" s="87" t="s">
        <v>1495</v>
      </c>
      <c r="Z1160" s="87">
        <f>VLOOKUP(B1160,'[1]Config_Svol-Sarea-DM'!$I$2:$M$190,2,FALSE)</f>
        <v>2.1886792452830172E-3</v>
      </c>
      <c r="AA1160" s="87">
        <f>VLOOKUP(B1160,'[1]Config_Svol-Sarea-DM'!$I$2:$M$190,3,FALSE)</f>
        <v>1.5417789757412377E-3</v>
      </c>
      <c r="AB1160" s="90"/>
      <c r="AC1160" s="87" t="s">
        <v>1496</v>
      </c>
      <c r="AD1160" s="87">
        <v>1.7049999999999999E-2</v>
      </c>
      <c r="AE1160" s="87" t="s">
        <v>1497</v>
      </c>
    </row>
    <row r="1161" spans="1:31">
      <c r="A1161" s="86" t="s">
        <v>488</v>
      </c>
      <c r="B1161" s="86" t="s">
        <v>1383</v>
      </c>
      <c r="C1161" s="88">
        <v>45174</v>
      </c>
      <c r="D1161" s="87" t="s">
        <v>420</v>
      </c>
      <c r="E1161" s="91">
        <v>2</v>
      </c>
      <c r="F1161" s="88" t="s">
        <v>47</v>
      </c>
      <c r="G1161" s="87" t="s">
        <v>9</v>
      </c>
      <c r="H1161" s="87" t="s">
        <v>426</v>
      </c>
      <c r="I1161" s="87" t="s">
        <v>377</v>
      </c>
      <c r="J1161" s="87" t="s">
        <v>7</v>
      </c>
      <c r="K1161" s="87" t="s">
        <v>6</v>
      </c>
      <c r="L1161" s="87">
        <v>1.9110233796292324</v>
      </c>
      <c r="M1161" s="87" t="s">
        <v>17</v>
      </c>
      <c r="N1161" s="87" t="s">
        <v>16</v>
      </c>
      <c r="O1161" s="87">
        <v>1</v>
      </c>
      <c r="P1161" s="87" t="s">
        <v>3</v>
      </c>
      <c r="Q1161" s="87" t="s">
        <v>15</v>
      </c>
      <c r="R1161" s="87">
        <v>284.5</v>
      </c>
      <c r="S1161" s="87" t="s">
        <v>14</v>
      </c>
      <c r="T1161" s="87">
        <v>100</v>
      </c>
      <c r="U1161" s="87" t="s">
        <v>0</v>
      </c>
      <c r="V1161" s="87">
        <f>VLOOKUP(B1161,'[1]Config_Svol-Sarea-DM'!$I$2:$M$190,4,FALSE)</f>
        <v>700</v>
      </c>
      <c r="W1161" s="87">
        <f>VLOOKUP(B1161,'[1]Config_Svol-Sarea-DM'!$I$2:$M$190,5,FALSE)</f>
        <v>1.1254838709677419E-2</v>
      </c>
      <c r="X1161" s="89"/>
      <c r="Y1161" s="87" t="s">
        <v>1495</v>
      </c>
      <c r="Z1161" s="87">
        <f>VLOOKUP(B1161,'[1]Config_Svol-Sarea-DM'!$I$2:$M$190,2,FALSE)</f>
        <v>7.2146746918888278E-4</v>
      </c>
      <c r="AA1161" s="87">
        <f>VLOOKUP(B1161,'[1]Config_Svol-Sarea-DM'!$I$2:$M$190,3,FALSE)</f>
        <v>2.4878188592719998E-4</v>
      </c>
      <c r="AB1161" s="90"/>
      <c r="AC1161" s="87" t="s">
        <v>1496</v>
      </c>
      <c r="AD1161" s="87">
        <v>1.7049999999999999E-2</v>
      </c>
      <c r="AE1161" s="87" t="s">
        <v>1497</v>
      </c>
    </row>
    <row r="1162" spans="1:31">
      <c r="A1162" s="86" t="s">
        <v>487</v>
      </c>
      <c r="B1162" s="86" t="s">
        <v>1383</v>
      </c>
      <c r="C1162" s="88">
        <v>45174</v>
      </c>
      <c r="D1162" s="87" t="s">
        <v>420</v>
      </c>
      <c r="E1162" s="91">
        <v>2</v>
      </c>
      <c r="F1162" s="88" t="s">
        <v>47</v>
      </c>
      <c r="G1162" s="87" t="s">
        <v>9</v>
      </c>
      <c r="H1162" s="87" t="s">
        <v>426</v>
      </c>
      <c r="I1162" s="87" t="s">
        <v>377</v>
      </c>
      <c r="J1162" s="87" t="s">
        <v>7</v>
      </c>
      <c r="K1162" s="87" t="s">
        <v>6</v>
      </c>
      <c r="L1162" s="87">
        <v>2.2671658026100707</v>
      </c>
      <c r="M1162" s="87" t="s">
        <v>17</v>
      </c>
      <c r="N1162" s="87" t="s">
        <v>16</v>
      </c>
      <c r="O1162" s="87">
        <v>1</v>
      </c>
      <c r="P1162" s="87" t="s">
        <v>3</v>
      </c>
      <c r="Q1162" s="87" t="s">
        <v>15</v>
      </c>
      <c r="R1162" s="87">
        <v>245.9</v>
      </c>
      <c r="S1162" s="87" t="s">
        <v>14</v>
      </c>
      <c r="T1162" s="87">
        <v>100</v>
      </c>
      <c r="U1162" s="87" t="s">
        <v>0</v>
      </c>
      <c r="V1162" s="87">
        <f>VLOOKUP(B1162,'[1]Config_Svol-Sarea-DM'!$I$2:$M$190,4,FALSE)</f>
        <v>700</v>
      </c>
      <c r="W1162" s="87">
        <f>VLOOKUP(B1162,'[1]Config_Svol-Sarea-DM'!$I$2:$M$190,5,FALSE)</f>
        <v>1.1254838709677419E-2</v>
      </c>
      <c r="X1162" s="89"/>
      <c r="Y1162" s="87" t="s">
        <v>1495</v>
      </c>
      <c r="Z1162" s="87">
        <f>VLOOKUP(B1162,'[1]Config_Svol-Sarea-DM'!$I$2:$M$190,2,FALSE)</f>
        <v>7.2146746918888278E-4</v>
      </c>
      <c r="AA1162" s="87">
        <f>VLOOKUP(B1162,'[1]Config_Svol-Sarea-DM'!$I$2:$M$190,3,FALSE)</f>
        <v>2.4878188592719998E-4</v>
      </c>
      <c r="AB1162" s="90"/>
      <c r="AC1162" s="87" t="s">
        <v>1496</v>
      </c>
      <c r="AD1162" s="87">
        <v>1.7049999999999999E-2</v>
      </c>
      <c r="AE1162" s="87" t="s">
        <v>1497</v>
      </c>
    </row>
    <row r="1163" spans="1:31">
      <c r="A1163" s="86" t="s">
        <v>456</v>
      </c>
      <c r="B1163" s="86" t="s">
        <v>1399</v>
      </c>
      <c r="C1163" s="88">
        <v>45195</v>
      </c>
      <c r="D1163" s="87" t="s">
        <v>420</v>
      </c>
      <c r="E1163" s="91">
        <v>3</v>
      </c>
      <c r="F1163" s="88" t="s">
        <v>47</v>
      </c>
      <c r="G1163" s="87" t="s">
        <v>9</v>
      </c>
      <c r="H1163" s="87" t="s">
        <v>426</v>
      </c>
      <c r="I1163" s="87" t="s">
        <v>377</v>
      </c>
      <c r="J1163" s="87" t="s">
        <v>7</v>
      </c>
      <c r="K1163" s="87" t="s">
        <v>6</v>
      </c>
      <c r="L1163" s="87">
        <v>1.0571966038236484</v>
      </c>
      <c r="M1163" s="87" t="s">
        <v>17</v>
      </c>
      <c r="N1163" s="87" t="s">
        <v>16</v>
      </c>
      <c r="O1163" s="87">
        <v>1</v>
      </c>
      <c r="P1163" s="87" t="s">
        <v>3</v>
      </c>
      <c r="Q1163" s="87" t="s">
        <v>15</v>
      </c>
      <c r="R1163" s="87">
        <v>207.9</v>
      </c>
      <c r="S1163" s="87" t="s">
        <v>14</v>
      </c>
      <c r="T1163" s="87">
        <v>100</v>
      </c>
      <c r="U1163" s="87" t="s">
        <v>0</v>
      </c>
      <c r="V1163" s="87">
        <f>VLOOKUP(B1163,'[1]Config_Svol-Sarea-DM'!$I$2:$M$190,4,FALSE)</f>
        <v>700</v>
      </c>
      <c r="W1163" s="87">
        <f>VLOOKUP(B1163,'[1]Config_Svol-Sarea-DM'!$I$2:$M$190,5,FALSE)</f>
        <v>1.2369354838709679E-2</v>
      </c>
      <c r="X1163" s="89"/>
      <c r="Y1163" s="87" t="s">
        <v>1495</v>
      </c>
      <c r="Z1163" s="87">
        <f>VLOOKUP(B1163,'[1]Config_Svol-Sarea-DM'!$I$2:$M$190,2,FALSE)</f>
        <v>5.8855131047073688E-4</v>
      </c>
      <c r="AA1163" s="87">
        <f>VLOOKUP(B1163,'[1]Config_Svol-Sarea-DM'!$I$2:$M$190,3,FALSE)</f>
        <v>2.4900247750684343E-4</v>
      </c>
      <c r="AB1163" s="90"/>
      <c r="AC1163" s="87" t="s">
        <v>1496</v>
      </c>
      <c r="AD1163" s="87">
        <v>1.7049999999999999E-2</v>
      </c>
      <c r="AE1163" s="87" t="s">
        <v>1497</v>
      </c>
    </row>
    <row r="1164" spans="1:31">
      <c r="A1164" s="86" t="s">
        <v>455</v>
      </c>
      <c r="B1164" s="86" t="s">
        <v>1399</v>
      </c>
      <c r="C1164" s="88">
        <v>45195</v>
      </c>
      <c r="D1164" s="87" t="s">
        <v>420</v>
      </c>
      <c r="E1164" s="91">
        <v>3</v>
      </c>
      <c r="F1164" s="88" t="s">
        <v>47</v>
      </c>
      <c r="G1164" s="87" t="s">
        <v>9</v>
      </c>
      <c r="H1164" s="87" t="s">
        <v>426</v>
      </c>
      <c r="I1164" s="87" t="s">
        <v>377</v>
      </c>
      <c r="J1164" s="87" t="s">
        <v>7</v>
      </c>
      <c r="K1164" s="87" t="s">
        <v>6</v>
      </c>
      <c r="L1164" s="87">
        <v>0.88394762815820815</v>
      </c>
      <c r="M1164" s="87" t="s">
        <v>17</v>
      </c>
      <c r="N1164" s="87" t="s">
        <v>16</v>
      </c>
      <c r="O1164" s="87">
        <v>1</v>
      </c>
      <c r="P1164" s="87" t="s">
        <v>3</v>
      </c>
      <c r="Q1164" s="87" t="s">
        <v>15</v>
      </c>
      <c r="R1164" s="87">
        <v>261.79999999999995</v>
      </c>
      <c r="S1164" s="87" t="s">
        <v>14</v>
      </c>
      <c r="T1164" s="87">
        <v>100</v>
      </c>
      <c r="U1164" s="87" t="s">
        <v>0</v>
      </c>
      <c r="V1164" s="87">
        <f>VLOOKUP(B1164,'[1]Config_Svol-Sarea-DM'!$I$2:$M$190,4,FALSE)</f>
        <v>700</v>
      </c>
      <c r="W1164" s="87">
        <f>VLOOKUP(B1164,'[1]Config_Svol-Sarea-DM'!$I$2:$M$190,5,FALSE)</f>
        <v>1.2369354838709679E-2</v>
      </c>
      <c r="X1164" s="89"/>
      <c r="Y1164" s="87" t="s">
        <v>1495</v>
      </c>
      <c r="Z1164" s="87">
        <f>VLOOKUP(B1164,'[1]Config_Svol-Sarea-DM'!$I$2:$M$190,2,FALSE)</f>
        <v>5.8855131047073688E-4</v>
      </c>
      <c r="AA1164" s="87">
        <f>VLOOKUP(B1164,'[1]Config_Svol-Sarea-DM'!$I$2:$M$190,3,FALSE)</f>
        <v>2.4900247750684343E-4</v>
      </c>
      <c r="AB1164" s="90"/>
      <c r="AC1164" s="87" t="s">
        <v>1496</v>
      </c>
      <c r="AD1164" s="87">
        <v>1.7049999999999999E-2</v>
      </c>
      <c r="AE1164" s="87" t="s">
        <v>1497</v>
      </c>
    </row>
    <row r="1165" spans="1:31">
      <c r="A1165" s="86" t="s">
        <v>422</v>
      </c>
      <c r="B1165" s="86" t="s">
        <v>1415</v>
      </c>
      <c r="C1165" s="88">
        <v>45195</v>
      </c>
      <c r="D1165" s="87" t="s">
        <v>420</v>
      </c>
      <c r="E1165" s="91">
        <v>3</v>
      </c>
      <c r="F1165" s="88" t="s">
        <v>47</v>
      </c>
      <c r="G1165" s="87" t="s">
        <v>9</v>
      </c>
      <c r="H1165" s="87" t="s">
        <v>376</v>
      </c>
      <c r="I1165" s="87" t="s">
        <v>377</v>
      </c>
      <c r="J1165" s="87" t="s">
        <v>7</v>
      </c>
      <c r="K1165" s="87" t="s">
        <v>6</v>
      </c>
      <c r="L1165" s="87">
        <v>1.2300400045836117</v>
      </c>
      <c r="M1165" s="87" t="s">
        <v>17</v>
      </c>
      <c r="N1165" s="87" t="s">
        <v>16</v>
      </c>
      <c r="O1165" s="87">
        <v>1</v>
      </c>
      <c r="P1165" s="87" t="s">
        <v>3</v>
      </c>
      <c r="Q1165" s="87" t="s">
        <v>15</v>
      </c>
      <c r="R1165" s="87">
        <v>275.8</v>
      </c>
      <c r="S1165" s="87" t="s">
        <v>14</v>
      </c>
      <c r="T1165" s="87">
        <v>100</v>
      </c>
      <c r="U1165" s="87" t="s">
        <v>0</v>
      </c>
      <c r="V1165" s="87">
        <f>VLOOKUP(B1165,'[1]Config_Svol-Sarea-DM'!$I$2:$M$190,4,FALSE)</f>
        <v>350</v>
      </c>
      <c r="W1165" s="87">
        <f>VLOOKUP(B1165,'[1]Config_Svol-Sarea-DM'!$I$2:$M$190,5,FALSE)</f>
        <v>5.5649999999999996E-3</v>
      </c>
      <c r="X1165" s="89"/>
      <c r="Y1165" s="87" t="s">
        <v>1495</v>
      </c>
      <c r="Z1165" s="87">
        <f>VLOOKUP(B1165,'[1]Config_Svol-Sarea-DM'!$I$2:$M$190,2,FALSE)</f>
        <v>2.6666666666666809E-3</v>
      </c>
      <c r="AA1165" s="87">
        <f>VLOOKUP(B1165,'[1]Config_Svol-Sarea-DM'!$I$2:$M$190,3,FALSE)</f>
        <v>1.2578616352201268E-3</v>
      </c>
      <c r="AB1165" s="90"/>
      <c r="AC1165" s="87" t="s">
        <v>1496</v>
      </c>
      <c r="AD1165" s="87">
        <v>1.7049999999999999E-2</v>
      </c>
      <c r="AE1165" s="87" t="s">
        <v>1497</v>
      </c>
    </row>
    <row r="1166" spans="1:31">
      <c r="A1166" s="86" t="s">
        <v>421</v>
      </c>
      <c r="B1166" s="86" t="s">
        <v>1415</v>
      </c>
      <c r="C1166" s="88">
        <v>45195</v>
      </c>
      <c r="D1166" s="87" t="s">
        <v>420</v>
      </c>
      <c r="E1166" s="91">
        <v>3</v>
      </c>
      <c r="F1166" s="88" t="s">
        <v>47</v>
      </c>
      <c r="G1166" s="87" t="s">
        <v>9</v>
      </c>
      <c r="H1166" s="87" t="s">
        <v>376</v>
      </c>
      <c r="I1166" s="87" t="s">
        <v>377</v>
      </c>
      <c r="J1166" s="87" t="s">
        <v>7</v>
      </c>
      <c r="K1166" s="87" t="s">
        <v>6</v>
      </c>
      <c r="L1166" s="87">
        <v>1.9751443715774761</v>
      </c>
      <c r="M1166" s="87" t="s">
        <v>17</v>
      </c>
      <c r="N1166" s="87" t="s">
        <v>16</v>
      </c>
      <c r="O1166" s="87">
        <v>1</v>
      </c>
      <c r="P1166" s="87" t="s">
        <v>3</v>
      </c>
      <c r="Q1166" s="87" t="s">
        <v>15</v>
      </c>
      <c r="R1166" s="87">
        <v>278.7</v>
      </c>
      <c r="S1166" s="87" t="s">
        <v>14</v>
      </c>
      <c r="T1166" s="87">
        <v>100</v>
      </c>
      <c r="U1166" s="87" t="s">
        <v>0</v>
      </c>
      <c r="V1166" s="87">
        <f>VLOOKUP(B1166,'[1]Config_Svol-Sarea-DM'!$I$2:$M$190,4,FALSE)</f>
        <v>350</v>
      </c>
      <c r="W1166" s="87">
        <f>VLOOKUP(B1166,'[1]Config_Svol-Sarea-DM'!$I$2:$M$190,5,FALSE)</f>
        <v>5.5649999999999996E-3</v>
      </c>
      <c r="X1166" s="89"/>
      <c r="Y1166" s="87" t="s">
        <v>1495</v>
      </c>
      <c r="Z1166" s="87">
        <f>VLOOKUP(B1166,'[1]Config_Svol-Sarea-DM'!$I$2:$M$190,2,FALSE)</f>
        <v>2.6666666666666809E-3</v>
      </c>
      <c r="AA1166" s="87">
        <f>VLOOKUP(B1166,'[1]Config_Svol-Sarea-DM'!$I$2:$M$190,3,FALSE)</f>
        <v>1.2578616352201268E-3</v>
      </c>
      <c r="AB1166" s="90"/>
      <c r="AC1166" s="87" t="s">
        <v>1496</v>
      </c>
      <c r="AD1166" s="87">
        <v>1.7049999999999999E-2</v>
      </c>
      <c r="AE1166" s="87" t="s">
        <v>1497</v>
      </c>
    </row>
    <row r="1167" spans="1:31">
      <c r="A1167" s="86" t="s">
        <v>486</v>
      </c>
      <c r="B1167" s="86" t="s">
        <v>1384</v>
      </c>
      <c r="C1167" s="88">
        <v>45174</v>
      </c>
      <c r="D1167" s="87" t="s">
        <v>417</v>
      </c>
      <c r="E1167" s="91">
        <v>2</v>
      </c>
      <c r="F1167" s="88" t="s">
        <v>47</v>
      </c>
      <c r="G1167" s="87" t="s">
        <v>9</v>
      </c>
      <c r="H1167" s="87" t="s">
        <v>426</v>
      </c>
      <c r="I1167" s="71" t="s">
        <v>1493</v>
      </c>
      <c r="J1167" s="87" t="s">
        <v>7</v>
      </c>
      <c r="K1167" s="87" t="s">
        <v>6</v>
      </c>
      <c r="L1167" s="87">
        <v>0.79497900721865622</v>
      </c>
      <c r="M1167" s="87" t="s">
        <v>17</v>
      </c>
      <c r="N1167" s="87" t="s">
        <v>16</v>
      </c>
      <c r="O1167" s="87">
        <v>1</v>
      </c>
      <c r="P1167" s="87" t="s">
        <v>3</v>
      </c>
      <c r="Q1167" s="87" t="s">
        <v>15</v>
      </c>
      <c r="R1167" s="87">
        <v>281</v>
      </c>
      <c r="S1167" s="87" t="s">
        <v>14</v>
      </c>
      <c r="T1167" s="87">
        <v>100</v>
      </c>
      <c r="U1167" s="87" t="s">
        <v>0</v>
      </c>
      <c r="V1167" s="87">
        <f>VLOOKUP(B1167,'[1]Config_Svol-Sarea-DM'!$I$2:$M$190,4,FALSE)</f>
        <v>700</v>
      </c>
      <c r="W1167" s="87">
        <f>VLOOKUP(B1167,'[1]Config_Svol-Sarea-DM'!$I$2:$M$190,5,FALSE)</f>
        <v>9.1290322580645147E-3</v>
      </c>
      <c r="X1167" s="89"/>
      <c r="Y1167" s="87" t="s">
        <v>1495</v>
      </c>
      <c r="Z1167" s="87">
        <f>VLOOKUP(B1167,'[1]Config_Svol-Sarea-DM'!$I$2:$M$190,2,FALSE)</f>
        <v>1.4108833922261632E-3</v>
      </c>
      <c r="AA1167" s="87">
        <f>VLOOKUP(B1167,'[1]Config_Svol-Sarea-DM'!$I$2:$M$190,3,FALSE)</f>
        <v>5.8275618374558703E-4</v>
      </c>
      <c r="AB1167" s="90"/>
      <c r="AC1167" s="87" t="s">
        <v>1496</v>
      </c>
      <c r="AD1167" s="87">
        <v>1.7049999999999999E-2</v>
      </c>
      <c r="AE1167" s="87" t="s">
        <v>1497</v>
      </c>
    </row>
    <row r="1168" spans="1:31">
      <c r="A1168" s="86" t="s">
        <v>485</v>
      </c>
      <c r="B1168" s="86" t="s">
        <v>1384</v>
      </c>
      <c r="C1168" s="88">
        <v>45174</v>
      </c>
      <c r="D1168" s="87" t="s">
        <v>417</v>
      </c>
      <c r="E1168" s="91">
        <v>2</v>
      </c>
      <c r="F1168" s="88" t="s">
        <v>47</v>
      </c>
      <c r="G1168" s="87" t="s">
        <v>9</v>
      </c>
      <c r="H1168" s="87" t="s">
        <v>426</v>
      </c>
      <c r="I1168" s="71" t="s">
        <v>1493</v>
      </c>
      <c r="J1168" s="87" t="s">
        <v>7</v>
      </c>
      <c r="K1168" s="87" t="s">
        <v>6</v>
      </c>
      <c r="L1168" s="87">
        <v>3.8232706845929716</v>
      </c>
      <c r="M1168" s="87" t="s">
        <v>17</v>
      </c>
      <c r="N1168" s="87" t="s">
        <v>16</v>
      </c>
      <c r="O1168" s="87">
        <v>1</v>
      </c>
      <c r="P1168" s="87" t="s">
        <v>3</v>
      </c>
      <c r="Q1168" s="87" t="s">
        <v>15</v>
      </c>
      <c r="R1168" s="87">
        <v>286.60000000000002</v>
      </c>
      <c r="S1168" s="87" t="s">
        <v>14</v>
      </c>
      <c r="T1168" s="87">
        <v>100</v>
      </c>
      <c r="U1168" s="87" t="s">
        <v>0</v>
      </c>
      <c r="V1168" s="87">
        <f>VLOOKUP(B1168,'[1]Config_Svol-Sarea-DM'!$I$2:$M$190,4,FALSE)</f>
        <v>700</v>
      </c>
      <c r="W1168" s="87">
        <f>VLOOKUP(B1168,'[1]Config_Svol-Sarea-DM'!$I$2:$M$190,5,FALSE)</f>
        <v>9.1290322580645147E-3</v>
      </c>
      <c r="X1168" s="89"/>
      <c r="Y1168" s="87" t="s">
        <v>1495</v>
      </c>
      <c r="Z1168" s="87">
        <f>VLOOKUP(B1168,'[1]Config_Svol-Sarea-DM'!$I$2:$M$190,2,FALSE)</f>
        <v>1.4108833922261632E-3</v>
      </c>
      <c r="AA1168" s="87">
        <f>VLOOKUP(B1168,'[1]Config_Svol-Sarea-DM'!$I$2:$M$190,3,FALSE)</f>
        <v>5.8275618374558703E-4</v>
      </c>
      <c r="AB1168" s="90"/>
      <c r="AC1168" s="87" t="s">
        <v>1496</v>
      </c>
      <c r="AD1168" s="87">
        <v>1.7049999999999999E-2</v>
      </c>
      <c r="AE1168" s="87" t="s">
        <v>1497</v>
      </c>
    </row>
    <row r="1169" spans="1:31">
      <c r="A1169" s="86" t="s">
        <v>454</v>
      </c>
      <c r="B1169" s="86" t="s">
        <v>1400</v>
      </c>
      <c r="C1169" s="88">
        <v>45195</v>
      </c>
      <c r="D1169" s="87" t="s">
        <v>417</v>
      </c>
      <c r="E1169" s="91">
        <v>3</v>
      </c>
      <c r="F1169" s="88" t="s">
        <v>47</v>
      </c>
      <c r="G1169" s="87" t="s">
        <v>9</v>
      </c>
      <c r="H1169" s="87" t="s">
        <v>426</v>
      </c>
      <c r="I1169" s="71" t="s">
        <v>1493</v>
      </c>
      <c r="J1169" s="87" t="s">
        <v>7</v>
      </c>
      <c r="K1169" s="87" t="s">
        <v>6</v>
      </c>
      <c r="L1169" s="87">
        <v>0.70043957151453695</v>
      </c>
      <c r="M1169" s="87" t="s">
        <v>17</v>
      </c>
      <c r="N1169" s="87" t="s">
        <v>16</v>
      </c>
      <c r="O1169" s="87">
        <v>1</v>
      </c>
      <c r="P1169" s="87" t="s">
        <v>3</v>
      </c>
      <c r="Q1169" s="87" t="s">
        <v>15</v>
      </c>
      <c r="R1169" s="87">
        <v>276.3</v>
      </c>
      <c r="S1169" s="87" t="s">
        <v>14</v>
      </c>
      <c r="T1169" s="87">
        <v>100</v>
      </c>
      <c r="U1169" s="87" t="s">
        <v>0</v>
      </c>
      <c r="V1169" s="87">
        <f>VLOOKUP(B1169,'[1]Config_Svol-Sarea-DM'!$I$2:$M$190,4,FALSE)</f>
        <v>700</v>
      </c>
      <c r="W1169" s="87">
        <f>VLOOKUP(B1169,'[1]Config_Svol-Sarea-DM'!$I$2:$M$190,5,FALSE)</f>
        <v>1.2562903225806452E-2</v>
      </c>
      <c r="X1169" s="89"/>
      <c r="Y1169" s="87" t="s">
        <v>1495</v>
      </c>
      <c r="Z1169" s="87">
        <f>VLOOKUP(B1169,'[1]Config_Svol-Sarea-DM'!$I$2:$M$190,2,FALSE)</f>
        <v>9.6952111952753098E-4</v>
      </c>
      <c r="AA1169" s="87">
        <f>VLOOKUP(B1169,'[1]Config_Svol-Sarea-DM'!$I$2:$M$190,3,FALSE)</f>
        <v>4.1232507382206072E-4</v>
      </c>
      <c r="AB1169" s="90"/>
      <c r="AC1169" s="87" t="s">
        <v>1496</v>
      </c>
      <c r="AD1169" s="87">
        <v>1.7049999999999999E-2</v>
      </c>
      <c r="AE1169" s="87" t="s">
        <v>1497</v>
      </c>
    </row>
    <row r="1170" spans="1:31">
      <c r="A1170" s="86" t="s">
        <v>453</v>
      </c>
      <c r="B1170" s="86" t="s">
        <v>1400</v>
      </c>
      <c r="C1170" s="88">
        <v>45195</v>
      </c>
      <c r="D1170" s="87" t="s">
        <v>417</v>
      </c>
      <c r="E1170" s="91">
        <v>3</v>
      </c>
      <c r="F1170" s="88" t="s">
        <v>47</v>
      </c>
      <c r="G1170" s="87" t="s">
        <v>9</v>
      </c>
      <c r="H1170" s="87" t="s">
        <v>426</v>
      </c>
      <c r="I1170" s="71" t="s">
        <v>1493</v>
      </c>
      <c r="J1170" s="87" t="s">
        <v>7</v>
      </c>
      <c r="K1170" s="87" t="s">
        <v>6</v>
      </c>
      <c r="L1170" s="87">
        <v>0.4532384951220027</v>
      </c>
      <c r="M1170" s="87" t="s">
        <v>17</v>
      </c>
      <c r="N1170" s="87" t="s">
        <v>16</v>
      </c>
      <c r="O1170" s="87">
        <v>1</v>
      </c>
      <c r="P1170" s="87" t="s">
        <v>3</v>
      </c>
      <c r="Q1170" s="87" t="s">
        <v>15</v>
      </c>
      <c r="R1170" s="87">
        <v>242.10000000000002</v>
      </c>
      <c r="S1170" s="87" t="s">
        <v>14</v>
      </c>
      <c r="T1170" s="87">
        <v>100</v>
      </c>
      <c r="U1170" s="87" t="s">
        <v>0</v>
      </c>
      <c r="V1170" s="87">
        <f>VLOOKUP(B1170,'[1]Config_Svol-Sarea-DM'!$I$2:$M$190,4,FALSE)</f>
        <v>700</v>
      </c>
      <c r="W1170" s="87">
        <f>VLOOKUP(B1170,'[1]Config_Svol-Sarea-DM'!$I$2:$M$190,5,FALSE)</f>
        <v>1.2562903225806452E-2</v>
      </c>
      <c r="X1170" s="89"/>
      <c r="Y1170" s="87" t="s">
        <v>1495</v>
      </c>
      <c r="Z1170" s="87">
        <f>VLOOKUP(B1170,'[1]Config_Svol-Sarea-DM'!$I$2:$M$190,2,FALSE)</f>
        <v>9.6952111952753098E-4</v>
      </c>
      <c r="AA1170" s="87">
        <f>VLOOKUP(B1170,'[1]Config_Svol-Sarea-DM'!$I$2:$M$190,3,FALSE)</f>
        <v>4.1232507382206072E-4</v>
      </c>
      <c r="AB1170" s="90"/>
      <c r="AC1170" s="87" t="s">
        <v>1496</v>
      </c>
      <c r="AD1170" s="87">
        <v>1.7049999999999999E-2</v>
      </c>
      <c r="AE1170" s="87" t="s">
        <v>1497</v>
      </c>
    </row>
    <row r="1171" spans="1:31">
      <c r="A1171" s="86" t="s">
        <v>419</v>
      </c>
      <c r="B1171" s="86" t="s">
        <v>1416</v>
      </c>
      <c r="C1171" s="88">
        <v>45195</v>
      </c>
      <c r="D1171" s="87" t="s">
        <v>417</v>
      </c>
      <c r="E1171" s="91">
        <v>3</v>
      </c>
      <c r="F1171" s="88" t="s">
        <v>47</v>
      </c>
      <c r="G1171" s="87" t="s">
        <v>9</v>
      </c>
      <c r="H1171" s="87" t="s">
        <v>376</v>
      </c>
      <c r="I1171" s="71" t="s">
        <v>1493</v>
      </c>
      <c r="J1171" s="87" t="s">
        <v>7</v>
      </c>
      <c r="K1171" s="87" t="s">
        <v>6</v>
      </c>
      <c r="L1171" s="87">
        <v>0.79015345475735421</v>
      </c>
      <c r="M1171" s="87" t="s">
        <v>17</v>
      </c>
      <c r="N1171" s="87" t="s">
        <v>16</v>
      </c>
      <c r="O1171" s="87">
        <v>1</v>
      </c>
      <c r="P1171" s="87" t="s">
        <v>3</v>
      </c>
      <c r="Q1171" s="87" t="s">
        <v>15</v>
      </c>
      <c r="R1171" s="87">
        <v>258.7</v>
      </c>
      <c r="S1171" s="87" t="s">
        <v>14</v>
      </c>
      <c r="T1171" s="87">
        <v>100</v>
      </c>
      <c r="U1171" s="87" t="s">
        <v>0</v>
      </c>
      <c r="V1171" s="87">
        <f>VLOOKUP(B1171,'[1]Config_Svol-Sarea-DM'!$I$2:$M$190,4,FALSE)</f>
        <v>350</v>
      </c>
      <c r="W1171" s="87">
        <f>VLOOKUP(B1171,'[1]Config_Svol-Sarea-DM'!$I$2:$M$190,5,FALSE)</f>
        <v>5.5649999999999996E-3</v>
      </c>
      <c r="X1171" s="89"/>
      <c r="Y1171" s="87" t="s">
        <v>1495</v>
      </c>
      <c r="Z1171" s="87">
        <f>VLOOKUP(B1171,'[1]Config_Svol-Sarea-DM'!$I$2:$M$190,2,FALSE)</f>
        <v>3.4465408805031288E-3</v>
      </c>
      <c r="AA1171" s="87">
        <f>VLOOKUP(B1171,'[1]Config_Svol-Sarea-DM'!$I$2:$M$190,3,FALSE)</f>
        <v>2.2138364779874008E-3</v>
      </c>
      <c r="AB1171" s="90"/>
      <c r="AC1171" s="87" t="s">
        <v>1496</v>
      </c>
      <c r="AD1171" s="87">
        <v>1.7049999999999999E-2</v>
      </c>
      <c r="AE1171" s="87" t="s">
        <v>1497</v>
      </c>
    </row>
    <row r="1172" spans="1:31">
      <c r="A1172" s="86" t="s">
        <v>418</v>
      </c>
      <c r="B1172" s="86" t="s">
        <v>1416</v>
      </c>
      <c r="C1172" s="88">
        <v>45195</v>
      </c>
      <c r="D1172" s="87" t="s">
        <v>417</v>
      </c>
      <c r="E1172" s="91">
        <v>3</v>
      </c>
      <c r="F1172" s="88" t="s">
        <v>47</v>
      </c>
      <c r="G1172" s="87" t="s">
        <v>9</v>
      </c>
      <c r="H1172" s="87" t="s">
        <v>376</v>
      </c>
      <c r="I1172" s="71" t="s">
        <v>1493</v>
      </c>
      <c r="J1172" s="87" t="s">
        <v>7</v>
      </c>
      <c r="K1172" s="87" t="s">
        <v>6</v>
      </c>
      <c r="L1172" s="87">
        <v>0.5068811968670317</v>
      </c>
      <c r="M1172" s="87" t="s">
        <v>17</v>
      </c>
      <c r="N1172" s="87" t="s">
        <v>16</v>
      </c>
      <c r="O1172" s="87">
        <v>1</v>
      </c>
      <c r="P1172" s="87" t="s">
        <v>3</v>
      </c>
      <c r="Q1172" s="87" t="s">
        <v>15</v>
      </c>
      <c r="R1172" s="87">
        <v>242.2</v>
      </c>
      <c r="S1172" s="87" t="s">
        <v>14</v>
      </c>
      <c r="T1172" s="87">
        <v>100</v>
      </c>
      <c r="U1172" s="87" t="s">
        <v>0</v>
      </c>
      <c r="V1172" s="87">
        <f>VLOOKUP(B1172,'[1]Config_Svol-Sarea-DM'!$I$2:$M$190,4,FALSE)</f>
        <v>350</v>
      </c>
      <c r="W1172" s="87">
        <f>VLOOKUP(B1172,'[1]Config_Svol-Sarea-DM'!$I$2:$M$190,5,FALSE)</f>
        <v>5.5649999999999996E-3</v>
      </c>
      <c r="X1172" s="89"/>
      <c r="Y1172" s="87" t="s">
        <v>1495</v>
      </c>
      <c r="Z1172" s="87">
        <f>VLOOKUP(B1172,'[1]Config_Svol-Sarea-DM'!$I$2:$M$190,2,FALSE)</f>
        <v>3.4465408805031288E-3</v>
      </c>
      <c r="AA1172" s="87">
        <f>VLOOKUP(B1172,'[1]Config_Svol-Sarea-DM'!$I$2:$M$190,3,FALSE)</f>
        <v>2.2138364779874008E-3</v>
      </c>
      <c r="AB1172" s="90"/>
      <c r="AC1172" s="87" t="s">
        <v>1496</v>
      </c>
      <c r="AD1172" s="87">
        <v>1.7049999999999999E-2</v>
      </c>
      <c r="AE1172" s="87" t="s">
        <v>1497</v>
      </c>
    </row>
    <row r="1173" spans="1:31">
      <c r="A1173" s="86" t="s">
        <v>484</v>
      </c>
      <c r="B1173" s="86" t="s">
        <v>1385</v>
      </c>
      <c r="C1173" s="88">
        <v>45174</v>
      </c>
      <c r="D1173" s="87" t="s">
        <v>414</v>
      </c>
      <c r="E1173" s="91">
        <v>2</v>
      </c>
      <c r="F1173" s="88" t="s">
        <v>47</v>
      </c>
      <c r="G1173" s="87" t="s">
        <v>9</v>
      </c>
      <c r="H1173" s="87" t="s">
        <v>426</v>
      </c>
      <c r="I1173" s="88" t="s">
        <v>1494</v>
      </c>
      <c r="J1173" s="87" t="s">
        <v>7</v>
      </c>
      <c r="K1173" s="87" t="s">
        <v>6</v>
      </c>
      <c r="L1173" s="87">
        <v>3.9790850657961632</v>
      </c>
      <c r="M1173" s="87" t="s">
        <v>17</v>
      </c>
      <c r="N1173" s="87" t="s">
        <v>16</v>
      </c>
      <c r="O1173" s="87">
        <v>1</v>
      </c>
      <c r="P1173" s="87" t="s">
        <v>3</v>
      </c>
      <c r="Q1173" s="87" t="s">
        <v>15</v>
      </c>
      <c r="R1173" s="87">
        <v>230.5</v>
      </c>
      <c r="S1173" s="87" t="s">
        <v>14</v>
      </c>
      <c r="T1173" s="87">
        <v>100</v>
      </c>
      <c r="U1173" s="87" t="s">
        <v>0</v>
      </c>
      <c r="V1173" s="87">
        <f>VLOOKUP(B1173,'[1]Config_Svol-Sarea-DM'!$I$2:$M$190,4,FALSE)</f>
        <v>700</v>
      </c>
      <c r="W1173" s="87">
        <f>VLOOKUP(B1173,'[1]Config_Svol-Sarea-DM'!$I$2:$M$190,5,FALSE)</f>
        <v>1.3328225806451613E-2</v>
      </c>
      <c r="X1173" s="89"/>
      <c r="Y1173" s="87" t="s">
        <v>1495</v>
      </c>
      <c r="Z1173" s="87">
        <f>VLOOKUP(B1173,'[1]Config_Svol-Sarea-DM'!$I$2:$M$190,2,FALSE)</f>
        <v>9.4536213468868039E-4</v>
      </c>
      <c r="AA1173" s="87">
        <f>VLOOKUP(B1173,'[1]Config_Svol-Sarea-DM'!$I$2:$M$190,3,FALSE)</f>
        <v>3.6764083015671943E-4</v>
      </c>
      <c r="AB1173" s="90"/>
      <c r="AC1173" s="87" t="s">
        <v>1496</v>
      </c>
      <c r="AD1173" s="87">
        <v>1.7049999999999999E-2</v>
      </c>
      <c r="AE1173" s="87" t="s">
        <v>1497</v>
      </c>
    </row>
    <row r="1174" spans="1:31">
      <c r="A1174" s="86" t="s">
        <v>483</v>
      </c>
      <c r="B1174" s="86" t="s">
        <v>1385</v>
      </c>
      <c r="C1174" s="88">
        <v>45174</v>
      </c>
      <c r="D1174" s="87" t="s">
        <v>414</v>
      </c>
      <c r="E1174" s="91">
        <v>2</v>
      </c>
      <c r="F1174" s="88" t="s">
        <v>47</v>
      </c>
      <c r="G1174" s="87" t="s">
        <v>9</v>
      </c>
      <c r="H1174" s="87" t="s">
        <v>426</v>
      </c>
      <c r="I1174" s="88" t="s">
        <v>1494</v>
      </c>
      <c r="J1174" s="87" t="s">
        <v>7</v>
      </c>
      <c r="K1174" s="87" t="s">
        <v>6</v>
      </c>
      <c r="L1174" s="87">
        <v>2.6411918165685448</v>
      </c>
      <c r="M1174" s="87" t="s">
        <v>17</v>
      </c>
      <c r="N1174" s="87" t="s">
        <v>16</v>
      </c>
      <c r="O1174" s="87">
        <v>1</v>
      </c>
      <c r="P1174" s="87" t="s">
        <v>3</v>
      </c>
      <c r="Q1174" s="87" t="s">
        <v>15</v>
      </c>
      <c r="R1174" s="87">
        <v>279.8</v>
      </c>
      <c r="S1174" s="87" t="s">
        <v>14</v>
      </c>
      <c r="T1174" s="87">
        <v>100</v>
      </c>
      <c r="U1174" s="87" t="s">
        <v>0</v>
      </c>
      <c r="V1174" s="87">
        <f>VLOOKUP(B1174,'[1]Config_Svol-Sarea-DM'!$I$2:$M$190,4,FALSE)</f>
        <v>700</v>
      </c>
      <c r="W1174" s="87">
        <f>VLOOKUP(B1174,'[1]Config_Svol-Sarea-DM'!$I$2:$M$190,5,FALSE)</f>
        <v>1.3328225806451613E-2</v>
      </c>
      <c r="X1174" s="89"/>
      <c r="Y1174" s="87" t="s">
        <v>1495</v>
      </c>
      <c r="Z1174" s="87">
        <f>VLOOKUP(B1174,'[1]Config_Svol-Sarea-DM'!$I$2:$M$190,2,FALSE)</f>
        <v>9.4536213468868039E-4</v>
      </c>
      <c r="AA1174" s="87">
        <f>VLOOKUP(B1174,'[1]Config_Svol-Sarea-DM'!$I$2:$M$190,3,FALSE)</f>
        <v>3.6764083015671943E-4</v>
      </c>
      <c r="AB1174" s="90"/>
      <c r="AC1174" s="87" t="s">
        <v>1496</v>
      </c>
      <c r="AD1174" s="87">
        <v>1.7049999999999999E-2</v>
      </c>
      <c r="AE1174" s="87" t="s">
        <v>1497</v>
      </c>
    </row>
    <row r="1175" spans="1:31">
      <c r="A1175" s="86" t="s">
        <v>452</v>
      </c>
      <c r="B1175" s="86" t="s">
        <v>1401</v>
      </c>
      <c r="C1175" s="88">
        <v>45195</v>
      </c>
      <c r="D1175" s="87" t="s">
        <v>414</v>
      </c>
      <c r="E1175" s="91">
        <v>3</v>
      </c>
      <c r="F1175" s="88" t="s">
        <v>47</v>
      </c>
      <c r="G1175" s="87" t="s">
        <v>9</v>
      </c>
      <c r="H1175" s="87" t="s">
        <v>426</v>
      </c>
      <c r="I1175" s="88" t="s">
        <v>1494</v>
      </c>
      <c r="J1175" s="87" t="s">
        <v>7</v>
      </c>
      <c r="K1175" s="87" t="s">
        <v>6</v>
      </c>
      <c r="L1175" s="87">
        <v>0.37247945608049976</v>
      </c>
      <c r="M1175" s="87" t="s">
        <v>17</v>
      </c>
      <c r="N1175" s="87" t="s">
        <v>4</v>
      </c>
      <c r="O1175" s="87">
        <v>1</v>
      </c>
      <c r="P1175" s="87" t="s">
        <v>3</v>
      </c>
      <c r="Q1175" s="87" t="s">
        <v>15</v>
      </c>
      <c r="R1175" s="87">
        <v>297.70000000000005</v>
      </c>
      <c r="S1175" s="87" t="s">
        <v>14</v>
      </c>
      <c r="T1175" s="87">
        <v>100</v>
      </c>
      <c r="U1175" s="87" t="s">
        <v>0</v>
      </c>
      <c r="V1175" s="87">
        <f>VLOOKUP(B1175,'[1]Config_Svol-Sarea-DM'!$I$2:$M$190,4,FALSE)</f>
        <v>700</v>
      </c>
      <c r="W1175" s="87">
        <f>VLOOKUP(B1175,'[1]Config_Svol-Sarea-DM'!$I$2:$M$190,5,FALSE)</f>
        <v>1.3248387096774195E-2</v>
      </c>
      <c r="X1175" s="89"/>
      <c r="Y1175" s="87" t="s">
        <v>1495</v>
      </c>
      <c r="Z1175" s="87">
        <f>VLOOKUP(B1175,'[1]Config_Svol-Sarea-DM'!$I$2:$M$190,2,FALSE)</f>
        <v>1.9760896031166234E-3</v>
      </c>
      <c r="AA1175" s="87">
        <f>VLOOKUP(B1175,'[1]Config_Svol-Sarea-DM'!$I$2:$M$190,3,FALSE)</f>
        <v>5.8120282444607408E-4</v>
      </c>
      <c r="AB1175" s="90"/>
      <c r="AC1175" s="87" t="s">
        <v>1496</v>
      </c>
      <c r="AD1175" s="87">
        <v>1.7049999999999999E-2</v>
      </c>
      <c r="AE1175" s="87" t="s">
        <v>1497</v>
      </c>
    </row>
    <row r="1176" spans="1:31">
      <c r="A1176" s="86" t="s">
        <v>451</v>
      </c>
      <c r="B1176" s="86" t="s">
        <v>1401</v>
      </c>
      <c r="C1176" s="88">
        <v>45195</v>
      </c>
      <c r="D1176" s="87" t="s">
        <v>414</v>
      </c>
      <c r="E1176" s="91">
        <v>3</v>
      </c>
      <c r="F1176" s="88" t="s">
        <v>47</v>
      </c>
      <c r="G1176" s="87" t="s">
        <v>9</v>
      </c>
      <c r="H1176" s="87" t="s">
        <v>426</v>
      </c>
      <c r="I1176" s="88" t="s">
        <v>1494</v>
      </c>
      <c r="J1176" s="87" t="s">
        <v>7</v>
      </c>
      <c r="K1176" s="87" t="s">
        <v>6</v>
      </c>
      <c r="L1176" s="87">
        <v>0.22533205779543139</v>
      </c>
      <c r="M1176" s="87" t="s">
        <v>17</v>
      </c>
      <c r="N1176" s="87" t="s">
        <v>4</v>
      </c>
      <c r="O1176" s="87">
        <v>1</v>
      </c>
      <c r="P1176" s="87" t="s">
        <v>3</v>
      </c>
      <c r="Q1176" s="87" t="s">
        <v>15</v>
      </c>
      <c r="R1176" s="87">
        <v>276.2</v>
      </c>
      <c r="S1176" s="87" t="s">
        <v>14</v>
      </c>
      <c r="T1176" s="87">
        <v>100</v>
      </c>
      <c r="U1176" s="87" t="s">
        <v>0</v>
      </c>
      <c r="V1176" s="87">
        <f>VLOOKUP(B1176,'[1]Config_Svol-Sarea-DM'!$I$2:$M$190,4,FALSE)</f>
        <v>700</v>
      </c>
      <c r="W1176" s="87">
        <f>VLOOKUP(B1176,'[1]Config_Svol-Sarea-DM'!$I$2:$M$190,5,FALSE)</f>
        <v>1.3248387096774195E-2</v>
      </c>
      <c r="X1176" s="89"/>
      <c r="Y1176" s="87" t="s">
        <v>1495</v>
      </c>
      <c r="Z1176" s="87">
        <f>VLOOKUP(B1176,'[1]Config_Svol-Sarea-DM'!$I$2:$M$190,2,FALSE)</f>
        <v>1.9760896031166234E-3</v>
      </c>
      <c r="AA1176" s="87">
        <f>VLOOKUP(B1176,'[1]Config_Svol-Sarea-DM'!$I$2:$M$190,3,FALSE)</f>
        <v>5.8120282444607408E-4</v>
      </c>
      <c r="AB1176" s="90"/>
      <c r="AC1176" s="87" t="s">
        <v>1496</v>
      </c>
      <c r="AD1176" s="87">
        <v>1.7049999999999999E-2</v>
      </c>
      <c r="AE1176" s="87" t="s">
        <v>1497</v>
      </c>
    </row>
    <row r="1177" spans="1:31">
      <c r="A1177" s="86" t="s">
        <v>416</v>
      </c>
      <c r="B1177" s="86" t="s">
        <v>1417</v>
      </c>
      <c r="C1177" s="88">
        <v>45195</v>
      </c>
      <c r="D1177" s="87" t="s">
        <v>414</v>
      </c>
      <c r="E1177" s="91">
        <v>3</v>
      </c>
      <c r="F1177" s="88" t="s">
        <v>47</v>
      </c>
      <c r="G1177" s="87" t="s">
        <v>9</v>
      </c>
      <c r="H1177" s="87" t="s">
        <v>376</v>
      </c>
      <c r="I1177" s="88" t="s">
        <v>1494</v>
      </c>
      <c r="J1177" s="87" t="s">
        <v>7</v>
      </c>
      <c r="K1177" s="87" t="s">
        <v>6</v>
      </c>
      <c r="L1177" s="87">
        <v>0.44001093878554487</v>
      </c>
      <c r="M1177" s="87" t="s">
        <v>17</v>
      </c>
      <c r="N1177" s="87" t="s">
        <v>16</v>
      </c>
      <c r="O1177" s="87">
        <v>1</v>
      </c>
      <c r="P1177" s="87" t="s">
        <v>3</v>
      </c>
      <c r="Q1177" s="87" t="s">
        <v>15</v>
      </c>
      <c r="R1177" s="87">
        <v>283.8</v>
      </c>
      <c r="S1177" s="87" t="s">
        <v>14</v>
      </c>
      <c r="T1177" s="87">
        <v>100</v>
      </c>
      <c r="U1177" s="87" t="s">
        <v>0</v>
      </c>
      <c r="V1177" s="87">
        <f>VLOOKUP(B1177,'[1]Config_Svol-Sarea-DM'!$I$2:$M$190,4,FALSE)</f>
        <v>450</v>
      </c>
      <c r="W1177" s="87">
        <f>VLOOKUP(B1177,'[1]Config_Svol-Sarea-DM'!$I$2:$M$190,5,FALSE)</f>
        <v>5.5649999999999996E-3</v>
      </c>
      <c r="X1177" s="89"/>
      <c r="Y1177" s="87" t="s">
        <v>1495</v>
      </c>
      <c r="Z1177" s="87">
        <f>VLOOKUP(B1177,'[1]Config_Svol-Sarea-DM'!$I$2:$M$190,2,FALSE)</f>
        <v>3.5902964959568726E-3</v>
      </c>
      <c r="AA1177" s="87">
        <f>VLOOKUP(B1177,'[1]Config_Svol-Sarea-DM'!$I$2:$M$190,3,FALSE)</f>
        <v>2.3126684636118567E-3</v>
      </c>
      <c r="AB1177" s="90"/>
      <c r="AC1177" s="87" t="s">
        <v>1496</v>
      </c>
      <c r="AD1177" s="87">
        <v>1.7049999999999999E-2</v>
      </c>
      <c r="AE1177" s="87" t="s">
        <v>1497</v>
      </c>
    </row>
    <row r="1178" spans="1:31">
      <c r="A1178" s="86" t="s">
        <v>415</v>
      </c>
      <c r="B1178" s="86" t="s">
        <v>1417</v>
      </c>
      <c r="C1178" s="88">
        <v>45195</v>
      </c>
      <c r="D1178" s="87" t="s">
        <v>414</v>
      </c>
      <c r="E1178" s="91">
        <v>3</v>
      </c>
      <c r="F1178" s="88" t="s">
        <v>47</v>
      </c>
      <c r="G1178" s="87" t="s">
        <v>9</v>
      </c>
      <c r="H1178" s="87" t="s">
        <v>376</v>
      </c>
      <c r="I1178" s="88" t="s">
        <v>1494</v>
      </c>
      <c r="J1178" s="87" t="s">
        <v>7</v>
      </c>
      <c r="K1178" s="87" t="s">
        <v>6</v>
      </c>
      <c r="L1178" s="87">
        <v>0.91070512312718965</v>
      </c>
      <c r="M1178" s="87" t="s">
        <v>17</v>
      </c>
      <c r="N1178" s="87" t="s">
        <v>16</v>
      </c>
      <c r="O1178" s="87">
        <v>1</v>
      </c>
      <c r="P1178" s="87" t="s">
        <v>3</v>
      </c>
      <c r="Q1178" s="87" t="s">
        <v>15</v>
      </c>
      <c r="R1178" s="87">
        <v>244.4</v>
      </c>
      <c r="S1178" s="87" t="s">
        <v>14</v>
      </c>
      <c r="T1178" s="87">
        <v>100</v>
      </c>
      <c r="U1178" s="87" t="s">
        <v>0</v>
      </c>
      <c r="V1178" s="87">
        <f>VLOOKUP(B1178,'[1]Config_Svol-Sarea-DM'!$I$2:$M$190,4,FALSE)</f>
        <v>450</v>
      </c>
      <c r="W1178" s="87">
        <f>VLOOKUP(B1178,'[1]Config_Svol-Sarea-DM'!$I$2:$M$190,5,FALSE)</f>
        <v>5.5649999999999996E-3</v>
      </c>
      <c r="X1178" s="89"/>
      <c r="Y1178" s="87" t="s">
        <v>1495</v>
      </c>
      <c r="Z1178" s="87">
        <f>VLOOKUP(B1178,'[1]Config_Svol-Sarea-DM'!$I$2:$M$190,2,FALSE)</f>
        <v>3.5902964959568726E-3</v>
      </c>
      <c r="AA1178" s="87">
        <f>VLOOKUP(B1178,'[1]Config_Svol-Sarea-DM'!$I$2:$M$190,3,FALSE)</f>
        <v>2.3126684636118567E-3</v>
      </c>
      <c r="AB1178" s="90"/>
      <c r="AC1178" s="87" t="s">
        <v>1496</v>
      </c>
      <c r="AD1178" s="87">
        <v>1.7049999999999999E-2</v>
      </c>
      <c r="AE1178" s="87" t="s">
        <v>1497</v>
      </c>
    </row>
    <row r="1179" spans="1:31">
      <c r="A1179" s="86" t="s">
        <v>482</v>
      </c>
      <c r="B1179" s="86" t="s">
        <v>1386</v>
      </c>
      <c r="C1179" s="88">
        <v>45174</v>
      </c>
      <c r="D1179" s="87" t="s">
        <v>411</v>
      </c>
      <c r="E1179" s="91">
        <v>2</v>
      </c>
      <c r="F1179" s="88" t="s">
        <v>47</v>
      </c>
      <c r="G1179" s="87" t="s">
        <v>9</v>
      </c>
      <c r="H1179" s="87" t="s">
        <v>426</v>
      </c>
      <c r="I1179" s="87" t="s">
        <v>401</v>
      </c>
      <c r="J1179" s="87" t="s">
        <v>7</v>
      </c>
      <c r="K1179" s="87" t="s">
        <v>6</v>
      </c>
      <c r="L1179" s="87">
        <v>3.7138446459735319</v>
      </c>
      <c r="M1179" s="87" t="s">
        <v>17</v>
      </c>
      <c r="N1179" s="87" t="s">
        <v>16</v>
      </c>
      <c r="O1179" s="87">
        <v>1</v>
      </c>
      <c r="P1179" s="87" t="s">
        <v>3</v>
      </c>
      <c r="Q1179" s="87" t="s">
        <v>15</v>
      </c>
      <c r="R1179" s="87">
        <v>259.7</v>
      </c>
      <c r="S1179" s="87" t="s">
        <v>14</v>
      </c>
      <c r="T1179" s="87">
        <v>100</v>
      </c>
      <c r="U1179" s="87" t="s">
        <v>0</v>
      </c>
      <c r="V1179" s="87">
        <f>VLOOKUP(B1179,'[1]Config_Svol-Sarea-DM'!$I$2:$M$190,4,FALSE)</f>
        <v>700</v>
      </c>
      <c r="W1179" s="87">
        <f>VLOOKUP(B1179,'[1]Config_Svol-Sarea-DM'!$I$2:$M$190,5,FALSE)</f>
        <v>1.2983870967741937E-2</v>
      </c>
      <c r="X1179" s="89"/>
      <c r="Y1179" s="87" t="s">
        <v>1495</v>
      </c>
      <c r="Z1179" s="87">
        <f>VLOOKUP(B1179,'[1]Config_Svol-Sarea-DM'!$I$2:$M$190,2,FALSE)</f>
        <v>9.5965217391303357E-4</v>
      </c>
      <c r="AA1179" s="87">
        <f>VLOOKUP(B1179,'[1]Config_Svol-Sarea-DM'!$I$2:$M$190,3,FALSE)</f>
        <v>2.5878260869564764E-4</v>
      </c>
      <c r="AB1179" s="90"/>
      <c r="AC1179" s="87" t="s">
        <v>1496</v>
      </c>
      <c r="AD1179" s="87">
        <v>1.7049999999999999E-2</v>
      </c>
      <c r="AE1179" s="87" t="s">
        <v>1497</v>
      </c>
    </row>
    <row r="1180" spans="1:31">
      <c r="A1180" s="86" t="s">
        <v>481</v>
      </c>
      <c r="B1180" s="86" t="s">
        <v>1386</v>
      </c>
      <c r="C1180" s="88">
        <v>45174</v>
      </c>
      <c r="D1180" s="87" t="s">
        <v>411</v>
      </c>
      <c r="E1180" s="91">
        <v>2</v>
      </c>
      <c r="F1180" s="88" t="s">
        <v>47</v>
      </c>
      <c r="G1180" s="87" t="s">
        <v>9</v>
      </c>
      <c r="H1180" s="87" t="s">
        <v>426</v>
      </c>
      <c r="I1180" s="87" t="s">
        <v>401</v>
      </c>
      <c r="J1180" s="87" t="s">
        <v>7</v>
      </c>
      <c r="K1180" s="87" t="s">
        <v>6</v>
      </c>
      <c r="L1180" s="87">
        <v>3.815882084038722</v>
      </c>
      <c r="M1180" s="87" t="s">
        <v>17</v>
      </c>
      <c r="N1180" s="87" t="s">
        <v>16</v>
      </c>
      <c r="O1180" s="87">
        <v>1</v>
      </c>
      <c r="P1180" s="87" t="s">
        <v>3</v>
      </c>
      <c r="Q1180" s="87" t="s">
        <v>15</v>
      </c>
      <c r="R1180" s="87">
        <v>232.7</v>
      </c>
      <c r="S1180" s="87" t="s">
        <v>14</v>
      </c>
      <c r="T1180" s="87">
        <v>100</v>
      </c>
      <c r="U1180" s="87" t="s">
        <v>0</v>
      </c>
      <c r="V1180" s="87">
        <f>VLOOKUP(B1180,'[1]Config_Svol-Sarea-DM'!$I$2:$M$190,4,FALSE)</f>
        <v>700</v>
      </c>
      <c r="W1180" s="87">
        <f>VLOOKUP(B1180,'[1]Config_Svol-Sarea-DM'!$I$2:$M$190,5,FALSE)</f>
        <v>1.2983870967741937E-2</v>
      </c>
      <c r="X1180" s="89"/>
      <c r="Y1180" s="87" t="s">
        <v>1495</v>
      </c>
      <c r="Z1180" s="87">
        <f>VLOOKUP(B1180,'[1]Config_Svol-Sarea-DM'!$I$2:$M$190,2,FALSE)</f>
        <v>9.5965217391303357E-4</v>
      </c>
      <c r="AA1180" s="87">
        <f>VLOOKUP(B1180,'[1]Config_Svol-Sarea-DM'!$I$2:$M$190,3,FALSE)</f>
        <v>2.5878260869564764E-4</v>
      </c>
      <c r="AB1180" s="90"/>
      <c r="AC1180" s="87" t="s">
        <v>1496</v>
      </c>
      <c r="AD1180" s="87">
        <v>1.7049999999999999E-2</v>
      </c>
      <c r="AE1180" s="87" t="s">
        <v>1497</v>
      </c>
    </row>
    <row r="1181" spans="1:31">
      <c r="A1181" s="86" t="s">
        <v>450</v>
      </c>
      <c r="B1181" s="86" t="s">
        <v>1402</v>
      </c>
      <c r="C1181" s="88">
        <v>45195</v>
      </c>
      <c r="D1181" s="87" t="s">
        <v>411</v>
      </c>
      <c r="E1181" s="91">
        <v>3</v>
      </c>
      <c r="F1181" s="88" t="s">
        <v>47</v>
      </c>
      <c r="G1181" s="87" t="s">
        <v>9</v>
      </c>
      <c r="H1181" s="87" t="s">
        <v>426</v>
      </c>
      <c r="I1181" s="87" t="s">
        <v>401</v>
      </c>
      <c r="J1181" s="87" t="s">
        <v>7</v>
      </c>
      <c r="K1181" s="87" t="s">
        <v>6</v>
      </c>
      <c r="L1181" s="87">
        <v>0.21250666466483187</v>
      </c>
      <c r="M1181" s="87" t="s">
        <v>17</v>
      </c>
      <c r="N1181" s="87" t="s">
        <v>4</v>
      </c>
      <c r="O1181" s="87">
        <v>1</v>
      </c>
      <c r="P1181" s="87" t="s">
        <v>3</v>
      </c>
      <c r="Q1181" s="87" t="s">
        <v>15</v>
      </c>
      <c r="R1181" s="87">
        <v>242.4</v>
      </c>
      <c r="S1181" s="87" t="s">
        <v>14</v>
      </c>
      <c r="T1181" s="87">
        <v>100</v>
      </c>
      <c r="U1181" s="87" t="s">
        <v>0</v>
      </c>
      <c r="V1181" s="87">
        <f>VLOOKUP(B1181,'[1]Config_Svol-Sarea-DM'!$I$2:$M$190,4,FALSE)</f>
        <v>700</v>
      </c>
      <c r="W1181" s="87">
        <f>VLOOKUP(B1181,'[1]Config_Svol-Sarea-DM'!$I$2:$M$190,5,FALSE)</f>
        <v>1.2381451612903226E-2</v>
      </c>
      <c r="X1181" s="89"/>
      <c r="Y1181" s="87" t="s">
        <v>1495</v>
      </c>
      <c r="Z1181" s="87">
        <f>VLOOKUP(B1181,'[1]Config_Svol-Sarea-DM'!$I$2:$M$190,2,FALSE)</f>
        <v>7.9150654595191929E-4</v>
      </c>
      <c r="AA1181" s="87">
        <f>VLOOKUP(B1181,'[1]Config_Svol-Sarea-DM'!$I$2:$M$190,3,FALSE)</f>
        <v>3.2790985475150328E-4</v>
      </c>
      <c r="AB1181" s="90"/>
      <c r="AC1181" s="87" t="s">
        <v>1496</v>
      </c>
      <c r="AD1181" s="87">
        <v>1.7049999999999999E-2</v>
      </c>
      <c r="AE1181" s="87" t="s">
        <v>1497</v>
      </c>
    </row>
    <row r="1182" spans="1:31">
      <c r="A1182" s="86" t="s">
        <v>449</v>
      </c>
      <c r="B1182" s="86" t="s">
        <v>1402</v>
      </c>
      <c r="C1182" s="88">
        <v>45195</v>
      </c>
      <c r="D1182" s="87" t="s">
        <v>411</v>
      </c>
      <c r="E1182" s="91">
        <v>3</v>
      </c>
      <c r="F1182" s="88" t="s">
        <v>47</v>
      </c>
      <c r="G1182" s="87" t="s">
        <v>9</v>
      </c>
      <c r="H1182" s="87" t="s">
        <v>426</v>
      </c>
      <c r="I1182" s="87" t="s">
        <v>401</v>
      </c>
      <c r="J1182" s="87" t="s">
        <v>7</v>
      </c>
      <c r="K1182" s="87" t="s">
        <v>6</v>
      </c>
      <c r="L1182" s="87">
        <v>0.42878382879754767</v>
      </c>
      <c r="M1182" s="87" t="s">
        <v>17</v>
      </c>
      <c r="N1182" s="87" t="s">
        <v>4</v>
      </c>
      <c r="O1182" s="87">
        <v>1</v>
      </c>
      <c r="P1182" s="87" t="s">
        <v>3</v>
      </c>
      <c r="Q1182" s="87" t="s">
        <v>15</v>
      </c>
      <c r="R1182" s="87">
        <v>257.60000000000002</v>
      </c>
      <c r="S1182" s="87" t="s">
        <v>14</v>
      </c>
      <c r="T1182" s="87">
        <v>100</v>
      </c>
      <c r="U1182" s="87" t="s">
        <v>0</v>
      </c>
      <c r="V1182" s="87">
        <f>VLOOKUP(B1182,'[1]Config_Svol-Sarea-DM'!$I$2:$M$190,4,FALSE)</f>
        <v>700</v>
      </c>
      <c r="W1182" s="87">
        <f>VLOOKUP(B1182,'[1]Config_Svol-Sarea-DM'!$I$2:$M$190,5,FALSE)</f>
        <v>1.2381451612903226E-2</v>
      </c>
      <c r="X1182" s="89"/>
      <c r="Y1182" s="87" t="s">
        <v>1495</v>
      </c>
      <c r="Z1182" s="87">
        <f>VLOOKUP(B1182,'[1]Config_Svol-Sarea-DM'!$I$2:$M$190,2,FALSE)</f>
        <v>7.9150654595191929E-4</v>
      </c>
      <c r="AA1182" s="87">
        <f>VLOOKUP(B1182,'[1]Config_Svol-Sarea-DM'!$I$2:$M$190,3,FALSE)</f>
        <v>3.2790985475150328E-4</v>
      </c>
      <c r="AB1182" s="90"/>
      <c r="AC1182" s="87" t="s">
        <v>1496</v>
      </c>
      <c r="AD1182" s="87">
        <v>1.7049999999999999E-2</v>
      </c>
      <c r="AE1182" s="87" t="s">
        <v>1497</v>
      </c>
    </row>
    <row r="1183" spans="1:31">
      <c r="A1183" s="86" t="s">
        <v>413</v>
      </c>
      <c r="B1183" s="86" t="s">
        <v>1418</v>
      </c>
      <c r="C1183" s="88">
        <v>45195</v>
      </c>
      <c r="D1183" s="87" t="s">
        <v>411</v>
      </c>
      <c r="E1183" s="91">
        <v>3</v>
      </c>
      <c r="F1183" s="88" t="s">
        <v>47</v>
      </c>
      <c r="G1183" s="87" t="s">
        <v>9</v>
      </c>
      <c r="H1183" s="87" t="s">
        <v>376</v>
      </c>
      <c r="I1183" s="87" t="s">
        <v>401</v>
      </c>
      <c r="J1183" s="87" t="s">
        <v>7</v>
      </c>
      <c r="K1183" s="87" t="s">
        <v>6</v>
      </c>
      <c r="L1183" s="87">
        <v>1.0717913140485316</v>
      </c>
      <c r="M1183" s="87" t="s">
        <v>17</v>
      </c>
      <c r="N1183" s="87" t="s">
        <v>16</v>
      </c>
      <c r="O1183" s="87">
        <v>1</v>
      </c>
      <c r="P1183" s="87" t="s">
        <v>3</v>
      </c>
      <c r="Q1183" s="87" t="s">
        <v>15</v>
      </c>
      <c r="R1183" s="87">
        <v>259.2</v>
      </c>
      <c r="S1183" s="87" t="s">
        <v>14</v>
      </c>
      <c r="T1183" s="87">
        <v>100</v>
      </c>
      <c r="U1183" s="87" t="s">
        <v>0</v>
      </c>
      <c r="V1183" s="87">
        <f>VLOOKUP(B1183,'[1]Config_Svol-Sarea-DM'!$I$2:$M$190,4,FALSE)</f>
        <v>450</v>
      </c>
      <c r="W1183" s="87">
        <f>VLOOKUP(B1183,'[1]Config_Svol-Sarea-DM'!$I$2:$M$190,5,FALSE)</f>
        <v>5.5649999999999996E-3</v>
      </c>
      <c r="X1183" s="89"/>
      <c r="Y1183" s="87" t="s">
        <v>1495</v>
      </c>
      <c r="Z1183" s="87">
        <f>VLOOKUP(B1183,'[1]Config_Svol-Sarea-DM'!$I$2:$M$190,2,FALSE)</f>
        <v>1.9407008086253388E-3</v>
      </c>
      <c r="AA1183" s="87">
        <f>VLOOKUP(B1183,'[1]Config_Svol-Sarea-DM'!$I$2:$M$190,3,FALSE)</f>
        <v>2.0539083557951378E-3</v>
      </c>
      <c r="AB1183" s="90"/>
      <c r="AC1183" s="87" t="s">
        <v>1496</v>
      </c>
      <c r="AD1183" s="87">
        <v>1.7049999999999999E-2</v>
      </c>
      <c r="AE1183" s="87" t="s">
        <v>1497</v>
      </c>
    </row>
    <row r="1184" spans="1:31">
      <c r="A1184" s="86" t="s">
        <v>412</v>
      </c>
      <c r="B1184" s="86" t="s">
        <v>1418</v>
      </c>
      <c r="C1184" s="88">
        <v>45195</v>
      </c>
      <c r="D1184" s="87" t="s">
        <v>411</v>
      </c>
      <c r="E1184" s="91">
        <v>3</v>
      </c>
      <c r="F1184" s="88" t="s">
        <v>47</v>
      </c>
      <c r="G1184" s="87" t="s">
        <v>9</v>
      </c>
      <c r="H1184" s="87" t="s">
        <v>376</v>
      </c>
      <c r="I1184" s="87" t="s">
        <v>401</v>
      </c>
      <c r="J1184" s="87" t="s">
        <v>7</v>
      </c>
      <c r="K1184" s="87" t="s">
        <v>6</v>
      </c>
      <c r="L1184" s="87">
        <v>0.37516904890670605</v>
      </c>
      <c r="M1184" s="87" t="s">
        <v>17</v>
      </c>
      <c r="N1184" s="87" t="s">
        <v>16</v>
      </c>
      <c r="O1184" s="87">
        <v>1</v>
      </c>
      <c r="P1184" s="87" t="s">
        <v>3</v>
      </c>
      <c r="Q1184" s="87" t="s">
        <v>15</v>
      </c>
      <c r="R1184" s="87">
        <v>223.5</v>
      </c>
      <c r="S1184" s="87" t="s">
        <v>14</v>
      </c>
      <c r="T1184" s="87">
        <v>100</v>
      </c>
      <c r="U1184" s="87" t="s">
        <v>0</v>
      </c>
      <c r="V1184" s="87">
        <f>VLOOKUP(B1184,'[1]Config_Svol-Sarea-DM'!$I$2:$M$190,4,FALSE)</f>
        <v>450</v>
      </c>
      <c r="W1184" s="87">
        <f>VLOOKUP(B1184,'[1]Config_Svol-Sarea-DM'!$I$2:$M$190,5,FALSE)</f>
        <v>5.5649999999999996E-3</v>
      </c>
      <c r="X1184" s="89"/>
      <c r="Y1184" s="87" t="s">
        <v>1495</v>
      </c>
      <c r="Z1184" s="87">
        <f>VLOOKUP(B1184,'[1]Config_Svol-Sarea-DM'!$I$2:$M$190,2,FALSE)</f>
        <v>1.9407008086253388E-3</v>
      </c>
      <c r="AA1184" s="87">
        <f>VLOOKUP(B1184,'[1]Config_Svol-Sarea-DM'!$I$2:$M$190,3,FALSE)</f>
        <v>2.0539083557951378E-3</v>
      </c>
      <c r="AB1184" s="90"/>
      <c r="AC1184" s="87" t="s">
        <v>1496</v>
      </c>
      <c r="AD1184" s="87">
        <v>1.7049999999999999E-2</v>
      </c>
      <c r="AE1184" s="87" t="s">
        <v>1497</v>
      </c>
    </row>
    <row r="1185" spans="1:31">
      <c r="A1185" s="86" t="s">
        <v>480</v>
      </c>
      <c r="B1185" s="86" t="s">
        <v>1387</v>
      </c>
      <c r="C1185" s="88">
        <v>45174</v>
      </c>
      <c r="D1185" s="87" t="s">
        <v>408</v>
      </c>
      <c r="E1185" s="91">
        <v>2</v>
      </c>
      <c r="F1185" s="88" t="s">
        <v>47</v>
      </c>
      <c r="G1185" s="87" t="s">
        <v>9</v>
      </c>
      <c r="H1185" s="87" t="s">
        <v>426</v>
      </c>
      <c r="I1185" s="87" t="s">
        <v>377</v>
      </c>
      <c r="J1185" s="87" t="s">
        <v>7</v>
      </c>
      <c r="K1185" s="87" t="s">
        <v>6</v>
      </c>
      <c r="L1185" s="87">
        <v>0.20661045538696424</v>
      </c>
      <c r="M1185" s="87" t="s">
        <v>17</v>
      </c>
      <c r="N1185" s="87" t="s">
        <v>4</v>
      </c>
      <c r="O1185" s="87">
        <v>1</v>
      </c>
      <c r="P1185" s="87" t="s">
        <v>3</v>
      </c>
      <c r="Q1185" s="87" t="s">
        <v>15</v>
      </c>
      <c r="R1185" s="87">
        <v>227</v>
      </c>
      <c r="S1185" s="87" t="s">
        <v>14</v>
      </c>
      <c r="T1185" s="87">
        <v>100</v>
      </c>
      <c r="U1185" s="87" t="s">
        <v>0</v>
      </c>
      <c r="V1185" s="87">
        <f>VLOOKUP(B1185,'[1]Config_Svol-Sarea-DM'!$I$2:$M$190,4,FALSE)</f>
        <v>700</v>
      </c>
      <c r="W1185" s="87">
        <f>VLOOKUP(B1185,'[1]Config_Svol-Sarea-DM'!$I$2:$M$190,5,FALSE)</f>
        <v>1.4059677419354839E-2</v>
      </c>
      <c r="X1185" s="89"/>
      <c r="Y1185" s="87" t="s">
        <v>1495</v>
      </c>
      <c r="Z1185" s="87">
        <f>VLOOKUP(B1185,'[1]Config_Svol-Sarea-DM'!$I$2:$M$190,2,FALSE)</f>
        <v>1.2148216129402307E-3</v>
      </c>
      <c r="AA1185" s="87">
        <f>VLOOKUP(B1185,'[1]Config_Svol-Sarea-DM'!$I$2:$M$190,3,FALSE)</f>
        <v>2.1906619249741682E-4</v>
      </c>
      <c r="AB1185" s="90"/>
      <c r="AC1185" s="87" t="s">
        <v>1496</v>
      </c>
      <c r="AD1185" s="87">
        <v>1.7049999999999999E-2</v>
      </c>
      <c r="AE1185" s="87" t="s">
        <v>1497</v>
      </c>
    </row>
    <row r="1186" spans="1:31">
      <c r="A1186" s="86" t="s">
        <v>479</v>
      </c>
      <c r="B1186" s="86" t="s">
        <v>1387</v>
      </c>
      <c r="C1186" s="88">
        <v>45174</v>
      </c>
      <c r="D1186" s="87" t="s">
        <v>408</v>
      </c>
      <c r="E1186" s="91">
        <v>2</v>
      </c>
      <c r="F1186" s="88" t="s">
        <v>47</v>
      </c>
      <c r="G1186" s="87" t="s">
        <v>9</v>
      </c>
      <c r="H1186" s="87" t="s">
        <v>426</v>
      </c>
      <c r="I1186" s="87" t="s">
        <v>377</v>
      </c>
      <c r="J1186" s="87" t="s">
        <v>7</v>
      </c>
      <c r="K1186" s="87" t="s">
        <v>6</v>
      </c>
      <c r="L1186" s="87">
        <v>0.29109091317298791</v>
      </c>
      <c r="M1186" s="87" t="s">
        <v>17</v>
      </c>
      <c r="N1186" s="87" t="s">
        <v>4</v>
      </c>
      <c r="O1186" s="87">
        <v>1</v>
      </c>
      <c r="P1186" s="87" t="s">
        <v>3</v>
      </c>
      <c r="Q1186" s="87" t="s">
        <v>15</v>
      </c>
      <c r="R1186" s="87">
        <v>305.70000000000005</v>
      </c>
      <c r="S1186" s="87" t="s">
        <v>14</v>
      </c>
      <c r="T1186" s="87">
        <v>100</v>
      </c>
      <c r="U1186" s="87" t="s">
        <v>0</v>
      </c>
      <c r="V1186" s="87">
        <f>VLOOKUP(B1186,'[1]Config_Svol-Sarea-DM'!$I$2:$M$190,4,FALSE)</f>
        <v>700</v>
      </c>
      <c r="W1186" s="87">
        <f>VLOOKUP(B1186,'[1]Config_Svol-Sarea-DM'!$I$2:$M$190,5,FALSE)</f>
        <v>1.4059677419354839E-2</v>
      </c>
      <c r="X1186" s="89"/>
      <c r="Y1186" s="87" t="s">
        <v>1495</v>
      </c>
      <c r="Z1186" s="87">
        <f>VLOOKUP(B1186,'[1]Config_Svol-Sarea-DM'!$I$2:$M$190,2,FALSE)</f>
        <v>1.2148216129402307E-3</v>
      </c>
      <c r="AA1186" s="87">
        <f>VLOOKUP(B1186,'[1]Config_Svol-Sarea-DM'!$I$2:$M$190,3,FALSE)</f>
        <v>2.1906619249741682E-4</v>
      </c>
      <c r="AB1186" s="90"/>
      <c r="AC1186" s="87" t="s">
        <v>1496</v>
      </c>
      <c r="AD1186" s="87">
        <v>1.7049999999999999E-2</v>
      </c>
      <c r="AE1186" s="87" t="s">
        <v>1497</v>
      </c>
    </row>
    <row r="1187" spans="1:31">
      <c r="A1187" s="86" t="s">
        <v>448</v>
      </c>
      <c r="B1187" s="86" t="s">
        <v>1403</v>
      </c>
      <c r="C1187" s="88">
        <v>45195</v>
      </c>
      <c r="D1187" s="87" t="s">
        <v>408</v>
      </c>
      <c r="E1187" s="91">
        <v>3</v>
      </c>
      <c r="F1187" s="88" t="s">
        <v>47</v>
      </c>
      <c r="G1187" s="87" t="s">
        <v>9</v>
      </c>
      <c r="H1187" s="87" t="s">
        <v>426</v>
      </c>
      <c r="I1187" s="87" t="s">
        <v>377</v>
      </c>
      <c r="J1187" s="87" t="s">
        <v>7</v>
      </c>
      <c r="K1187" s="87" t="s">
        <v>6</v>
      </c>
      <c r="L1187" s="87">
        <v>0.45762320466448397</v>
      </c>
      <c r="M1187" s="87" t="s">
        <v>17</v>
      </c>
      <c r="N1187" s="87" t="s">
        <v>16</v>
      </c>
      <c r="O1187" s="87">
        <v>1</v>
      </c>
      <c r="P1187" s="87" t="s">
        <v>3</v>
      </c>
      <c r="Q1187" s="87" t="s">
        <v>15</v>
      </c>
      <c r="R1187" s="87">
        <v>260.2</v>
      </c>
      <c r="S1187" s="87" t="s">
        <v>14</v>
      </c>
      <c r="T1187" s="87">
        <v>100</v>
      </c>
      <c r="U1187" s="87" t="s">
        <v>0</v>
      </c>
      <c r="V1187" s="87">
        <f>VLOOKUP(B1187,'[1]Config_Svol-Sarea-DM'!$I$2:$M$190,4,FALSE)</f>
        <v>700</v>
      </c>
      <c r="W1187" s="87">
        <f>VLOOKUP(B1187,'[1]Config_Svol-Sarea-DM'!$I$2:$M$190,5,FALSE)</f>
        <v>1.2172580645161291E-2</v>
      </c>
      <c r="X1187" s="89"/>
      <c r="Y1187" s="87" t="s">
        <v>1495</v>
      </c>
      <c r="Z1187" s="87">
        <f>VLOOKUP(B1187,'[1]Config_Svol-Sarea-DM'!$I$2:$M$190,2,FALSE)</f>
        <v>8.2809063203923179E-4</v>
      </c>
      <c r="AA1187" s="87">
        <f>VLOOKUP(B1187,'[1]Config_Svol-Sarea-DM'!$I$2:$M$190,3,FALSE)</f>
        <v>4.0254405724129467E-4</v>
      </c>
      <c r="AB1187" s="90"/>
      <c r="AC1187" s="87" t="s">
        <v>1496</v>
      </c>
      <c r="AD1187" s="87">
        <v>1.7049999999999999E-2</v>
      </c>
      <c r="AE1187" s="87" t="s">
        <v>1497</v>
      </c>
    </row>
    <row r="1188" spans="1:31">
      <c r="A1188" s="86" t="s">
        <v>447</v>
      </c>
      <c r="B1188" s="86" t="s">
        <v>1403</v>
      </c>
      <c r="C1188" s="88">
        <v>45195</v>
      </c>
      <c r="D1188" s="87" t="s">
        <v>408</v>
      </c>
      <c r="E1188" s="91">
        <v>3</v>
      </c>
      <c r="F1188" s="88" t="s">
        <v>47</v>
      </c>
      <c r="G1188" s="87" t="s">
        <v>9</v>
      </c>
      <c r="H1188" s="87" t="s">
        <v>426</v>
      </c>
      <c r="I1188" s="87" t="s">
        <v>377</v>
      </c>
      <c r="J1188" s="87" t="s">
        <v>7</v>
      </c>
      <c r="K1188" s="87" t="s">
        <v>6</v>
      </c>
      <c r="L1188" s="87">
        <v>1.0657649048602433</v>
      </c>
      <c r="M1188" s="87" t="s">
        <v>17</v>
      </c>
      <c r="N1188" s="87" t="s">
        <v>16</v>
      </c>
      <c r="O1188" s="87">
        <v>1</v>
      </c>
      <c r="P1188" s="87" t="s">
        <v>3</v>
      </c>
      <c r="Q1188" s="87" t="s">
        <v>15</v>
      </c>
      <c r="R1188" s="87">
        <v>284.5</v>
      </c>
      <c r="S1188" s="87" t="s">
        <v>14</v>
      </c>
      <c r="T1188" s="87">
        <v>100</v>
      </c>
      <c r="U1188" s="87" t="s">
        <v>0</v>
      </c>
      <c r="V1188" s="87">
        <f>VLOOKUP(B1188,'[1]Config_Svol-Sarea-DM'!$I$2:$M$190,4,FALSE)</f>
        <v>700</v>
      </c>
      <c r="W1188" s="87">
        <f>VLOOKUP(B1188,'[1]Config_Svol-Sarea-DM'!$I$2:$M$190,5,FALSE)</f>
        <v>1.2172580645161291E-2</v>
      </c>
      <c r="X1188" s="89"/>
      <c r="Y1188" s="87" t="s">
        <v>1495</v>
      </c>
      <c r="Z1188" s="87">
        <f>VLOOKUP(B1188,'[1]Config_Svol-Sarea-DM'!$I$2:$M$190,2,FALSE)</f>
        <v>8.2809063203923179E-4</v>
      </c>
      <c r="AA1188" s="87">
        <f>VLOOKUP(B1188,'[1]Config_Svol-Sarea-DM'!$I$2:$M$190,3,FALSE)</f>
        <v>4.0254405724129467E-4</v>
      </c>
      <c r="AB1188" s="90"/>
      <c r="AC1188" s="87" t="s">
        <v>1496</v>
      </c>
      <c r="AD1188" s="87">
        <v>1.7049999999999999E-2</v>
      </c>
      <c r="AE1188" s="87" t="s">
        <v>1497</v>
      </c>
    </row>
    <row r="1189" spans="1:31">
      <c r="A1189" s="86" t="s">
        <v>410</v>
      </c>
      <c r="B1189" s="86" t="s">
        <v>1419</v>
      </c>
      <c r="C1189" s="88">
        <v>45195</v>
      </c>
      <c r="D1189" s="87" t="s">
        <v>408</v>
      </c>
      <c r="E1189" s="91">
        <v>3</v>
      </c>
      <c r="F1189" s="88" t="s">
        <v>47</v>
      </c>
      <c r="G1189" s="87" t="s">
        <v>9</v>
      </c>
      <c r="H1189" s="87" t="s">
        <v>376</v>
      </c>
      <c r="I1189" s="87" t="s">
        <v>377</v>
      </c>
      <c r="J1189" s="87" t="s">
        <v>7</v>
      </c>
      <c r="K1189" s="87" t="s">
        <v>6</v>
      </c>
      <c r="L1189" s="87">
        <v>0.22871234704273699</v>
      </c>
      <c r="M1189" s="87" t="s">
        <v>17</v>
      </c>
      <c r="N1189" s="87" t="s">
        <v>4</v>
      </c>
      <c r="O1189" s="87">
        <v>1</v>
      </c>
      <c r="P1189" s="87" t="s">
        <v>3</v>
      </c>
      <c r="Q1189" s="87" t="s">
        <v>15</v>
      </c>
      <c r="R1189" s="87">
        <v>283.8</v>
      </c>
      <c r="S1189" s="87" t="s">
        <v>14</v>
      </c>
      <c r="T1189" s="87">
        <v>100</v>
      </c>
      <c r="U1189" s="87" t="s">
        <v>0</v>
      </c>
      <c r="V1189" s="87">
        <f>VLOOKUP(B1189,'[1]Config_Svol-Sarea-DM'!$I$2:$M$190,4,FALSE)</f>
        <v>400</v>
      </c>
      <c r="W1189" s="87">
        <f>VLOOKUP(B1189,'[1]Config_Svol-Sarea-DM'!$I$2:$M$190,5,FALSE)</f>
        <v>5.5649999999999996E-3</v>
      </c>
      <c r="X1189" s="89"/>
      <c r="Y1189" s="87" t="s">
        <v>1495</v>
      </c>
      <c r="Z1189" s="87">
        <f>VLOOKUP(B1189,'[1]Config_Svol-Sarea-DM'!$I$2:$M$190,2,FALSE)</f>
        <v>1.9550763701706862E-3</v>
      </c>
      <c r="AA1189" s="87">
        <f>VLOOKUP(B1189,'[1]Config_Svol-Sarea-DM'!$I$2:$M$190,3,FALSE)</f>
        <v>1.3081761006289146E-3</v>
      </c>
      <c r="AB1189" s="90"/>
      <c r="AC1189" s="87" t="s">
        <v>1496</v>
      </c>
      <c r="AD1189" s="87">
        <v>1.7049999999999999E-2</v>
      </c>
      <c r="AE1189" s="87" t="s">
        <v>1497</v>
      </c>
    </row>
    <row r="1190" spans="1:31">
      <c r="A1190" s="86" t="s">
        <v>409</v>
      </c>
      <c r="B1190" s="86" t="s">
        <v>1419</v>
      </c>
      <c r="C1190" s="88">
        <v>45195</v>
      </c>
      <c r="D1190" s="87" t="s">
        <v>408</v>
      </c>
      <c r="E1190" s="91">
        <v>3</v>
      </c>
      <c r="F1190" s="88" t="s">
        <v>47</v>
      </c>
      <c r="G1190" s="87" t="s">
        <v>9</v>
      </c>
      <c r="H1190" s="87" t="s">
        <v>376</v>
      </c>
      <c r="I1190" s="87" t="s">
        <v>377</v>
      </c>
      <c r="J1190" s="87" t="s">
        <v>7</v>
      </c>
      <c r="K1190" s="87" t="s">
        <v>6</v>
      </c>
      <c r="L1190" s="87">
        <v>0.17244138899892777</v>
      </c>
      <c r="M1190" s="87" t="s">
        <v>17</v>
      </c>
      <c r="N1190" s="87" t="s">
        <v>4</v>
      </c>
      <c r="O1190" s="87">
        <v>1</v>
      </c>
      <c r="P1190" s="87" t="s">
        <v>3</v>
      </c>
      <c r="Q1190" s="87" t="s">
        <v>15</v>
      </c>
      <c r="R1190" s="87">
        <v>285.2</v>
      </c>
      <c r="S1190" s="87" t="s">
        <v>14</v>
      </c>
      <c r="T1190" s="87">
        <v>100</v>
      </c>
      <c r="U1190" s="87" t="s">
        <v>0</v>
      </c>
      <c r="V1190" s="87">
        <f>VLOOKUP(B1190,'[1]Config_Svol-Sarea-DM'!$I$2:$M$190,4,FALSE)</f>
        <v>400</v>
      </c>
      <c r="W1190" s="87">
        <f>VLOOKUP(B1190,'[1]Config_Svol-Sarea-DM'!$I$2:$M$190,5,FALSE)</f>
        <v>5.5649999999999996E-3</v>
      </c>
      <c r="X1190" s="89"/>
      <c r="Y1190" s="87" t="s">
        <v>1495</v>
      </c>
      <c r="Z1190" s="87">
        <f>VLOOKUP(B1190,'[1]Config_Svol-Sarea-DM'!$I$2:$M$190,2,FALSE)</f>
        <v>1.9550763701706862E-3</v>
      </c>
      <c r="AA1190" s="87">
        <f>VLOOKUP(B1190,'[1]Config_Svol-Sarea-DM'!$I$2:$M$190,3,FALSE)</f>
        <v>1.3081761006289146E-3</v>
      </c>
      <c r="AB1190" s="90"/>
      <c r="AC1190" s="87" t="s">
        <v>1496</v>
      </c>
      <c r="AD1190" s="87">
        <v>1.7049999999999999E-2</v>
      </c>
      <c r="AE1190" s="87" t="s">
        <v>1497</v>
      </c>
    </row>
    <row r="1191" spans="1:31">
      <c r="A1191" s="86" t="s">
        <v>478</v>
      </c>
      <c r="B1191" s="86" t="s">
        <v>1388</v>
      </c>
      <c r="C1191" s="88">
        <v>45174</v>
      </c>
      <c r="D1191" s="87" t="s">
        <v>405</v>
      </c>
      <c r="E1191" s="91">
        <v>2</v>
      </c>
      <c r="F1191" s="88" t="s">
        <v>47</v>
      </c>
      <c r="G1191" s="87" t="s">
        <v>9</v>
      </c>
      <c r="H1191" s="87" t="s">
        <v>426</v>
      </c>
      <c r="I1191" s="71" t="s">
        <v>1493</v>
      </c>
      <c r="J1191" s="87" t="s">
        <v>7</v>
      </c>
      <c r="K1191" s="87" t="s">
        <v>6</v>
      </c>
      <c r="L1191" s="87">
        <v>0.21143305808939833</v>
      </c>
      <c r="M1191" s="87" t="s">
        <v>17</v>
      </c>
      <c r="N1191" s="87" t="s">
        <v>16</v>
      </c>
      <c r="O1191" s="87">
        <v>1</v>
      </c>
      <c r="P1191" s="87" t="s">
        <v>3</v>
      </c>
      <c r="Q1191" s="87" t="s">
        <v>15</v>
      </c>
      <c r="R1191" s="87">
        <v>235</v>
      </c>
      <c r="S1191" s="87" t="s">
        <v>14</v>
      </c>
      <c r="T1191" s="87">
        <v>100</v>
      </c>
      <c r="U1191" s="87" t="s">
        <v>0</v>
      </c>
      <c r="V1191" s="87">
        <f>VLOOKUP(B1191,'[1]Config_Svol-Sarea-DM'!$I$2:$M$190,4,FALSE)</f>
        <v>1200</v>
      </c>
      <c r="W1191" s="87">
        <f>VLOOKUP(B1191,'[1]Config_Svol-Sarea-DM'!$I$2:$M$190,5,FALSE)</f>
        <v>1.2262096774193548E-2</v>
      </c>
      <c r="X1191" s="89"/>
      <c r="Y1191" s="87" t="s">
        <v>1495</v>
      </c>
      <c r="Z1191" s="87">
        <f>VLOOKUP(B1191,'[1]Config_Svol-Sarea-DM'!$I$2:$M$190,2,FALSE)</f>
        <v>9.3948043406776776E-4</v>
      </c>
      <c r="AA1191" s="87">
        <f>VLOOKUP(B1191,'[1]Config_Svol-Sarea-DM'!$I$2:$M$190,3,FALSE)</f>
        <v>2.5444261756002857E-4</v>
      </c>
      <c r="AB1191" s="90"/>
      <c r="AC1191" s="87" t="s">
        <v>1496</v>
      </c>
      <c r="AD1191" s="87">
        <v>1.7049999999999999E-2</v>
      </c>
      <c r="AE1191" s="87" t="s">
        <v>1497</v>
      </c>
    </row>
    <row r="1192" spans="1:31">
      <c r="A1192" s="86" t="s">
        <v>477</v>
      </c>
      <c r="B1192" s="86" t="s">
        <v>1388</v>
      </c>
      <c r="C1192" s="88">
        <v>45174</v>
      </c>
      <c r="D1192" s="87" t="s">
        <v>405</v>
      </c>
      <c r="E1192" s="91">
        <v>2</v>
      </c>
      <c r="F1192" s="88" t="s">
        <v>47</v>
      </c>
      <c r="G1192" s="87" t="s">
        <v>9</v>
      </c>
      <c r="H1192" s="87" t="s">
        <v>426</v>
      </c>
      <c r="I1192" s="71" t="s">
        <v>1493</v>
      </c>
      <c r="J1192" s="87" t="s">
        <v>7</v>
      </c>
      <c r="K1192" s="87" t="s">
        <v>6</v>
      </c>
      <c r="L1192" s="87">
        <v>0.66898511425000906</v>
      </c>
      <c r="M1192" s="87" t="s">
        <v>17</v>
      </c>
      <c r="N1192" s="87" t="s">
        <v>16</v>
      </c>
      <c r="O1192" s="87">
        <v>1</v>
      </c>
      <c r="P1192" s="87" t="s">
        <v>3</v>
      </c>
      <c r="Q1192" s="87" t="s">
        <v>15</v>
      </c>
      <c r="R1192" s="87">
        <v>262.79999999999995</v>
      </c>
      <c r="S1192" s="87" t="s">
        <v>14</v>
      </c>
      <c r="T1192" s="87">
        <v>100</v>
      </c>
      <c r="U1192" s="87" t="s">
        <v>0</v>
      </c>
      <c r="V1192" s="87">
        <f>VLOOKUP(B1192,'[1]Config_Svol-Sarea-DM'!$I$2:$M$190,4,FALSE)</f>
        <v>1200</v>
      </c>
      <c r="W1192" s="87">
        <f>VLOOKUP(B1192,'[1]Config_Svol-Sarea-DM'!$I$2:$M$190,5,FALSE)</f>
        <v>1.2262096774193548E-2</v>
      </c>
      <c r="X1192" s="89"/>
      <c r="Y1192" s="87" t="s">
        <v>1495</v>
      </c>
      <c r="Z1192" s="87">
        <f>VLOOKUP(B1192,'[1]Config_Svol-Sarea-DM'!$I$2:$M$190,2,FALSE)</f>
        <v>9.3948043406776776E-4</v>
      </c>
      <c r="AA1192" s="87">
        <f>VLOOKUP(B1192,'[1]Config_Svol-Sarea-DM'!$I$2:$M$190,3,FALSE)</f>
        <v>2.5444261756002857E-4</v>
      </c>
      <c r="AB1192" s="90"/>
      <c r="AC1192" s="87" t="s">
        <v>1496</v>
      </c>
      <c r="AD1192" s="87">
        <v>1.7049999999999999E-2</v>
      </c>
      <c r="AE1192" s="87" t="s">
        <v>1497</v>
      </c>
    </row>
    <row r="1193" spans="1:31">
      <c r="A1193" s="86" t="s">
        <v>446</v>
      </c>
      <c r="B1193" s="86" t="s">
        <v>1404</v>
      </c>
      <c r="C1193" s="88">
        <v>45195</v>
      </c>
      <c r="D1193" s="87" t="s">
        <v>405</v>
      </c>
      <c r="E1193" s="91">
        <v>3</v>
      </c>
      <c r="F1193" s="88" t="s">
        <v>47</v>
      </c>
      <c r="G1193" s="87" t="s">
        <v>9</v>
      </c>
      <c r="H1193" s="87" t="s">
        <v>426</v>
      </c>
      <c r="I1193" s="71" t="s">
        <v>1493</v>
      </c>
      <c r="J1193" s="87" t="s">
        <v>7</v>
      </c>
      <c r="K1193" s="87" t="s">
        <v>6</v>
      </c>
      <c r="L1193" s="87">
        <v>0.55309980514040036</v>
      </c>
      <c r="M1193" s="87" t="s">
        <v>17</v>
      </c>
      <c r="N1193" s="87" t="s">
        <v>4</v>
      </c>
      <c r="O1193" s="87">
        <v>1</v>
      </c>
      <c r="P1193" s="87" t="s">
        <v>3</v>
      </c>
      <c r="Q1193" s="87" t="s">
        <v>15</v>
      </c>
      <c r="R1193" s="87">
        <v>251</v>
      </c>
      <c r="S1193" s="87" t="s">
        <v>14</v>
      </c>
      <c r="T1193" s="87">
        <v>100</v>
      </c>
      <c r="U1193" s="87" t="s">
        <v>0</v>
      </c>
      <c r="V1193" s="87">
        <f>VLOOKUP(B1193,'[1]Config_Svol-Sarea-DM'!$I$2:$M$190,4,FALSE)</f>
        <v>1300</v>
      </c>
      <c r="W1193" s="87">
        <f>VLOOKUP(B1193,'[1]Config_Svol-Sarea-DM'!$I$2:$M$190,5,FALSE)</f>
        <v>1.2871774193548386E-2</v>
      </c>
      <c r="X1193" s="89"/>
      <c r="Y1193" s="87" t="s">
        <v>1495</v>
      </c>
      <c r="Z1193" s="87">
        <f>VLOOKUP(B1193,'[1]Config_Svol-Sarea-DM'!$I$2:$M$190,2,FALSE)</f>
        <v>6.2617630474283122E-4</v>
      </c>
      <c r="AA1193" s="87">
        <f>VLOOKUP(B1193,'[1]Config_Svol-Sarea-DM'!$I$2:$M$190,3,FALSE)</f>
        <v>2.2219159200553382E-4</v>
      </c>
      <c r="AB1193" s="90"/>
      <c r="AC1193" s="87" t="s">
        <v>1496</v>
      </c>
      <c r="AD1193" s="87">
        <v>1.7049999999999999E-2</v>
      </c>
      <c r="AE1193" s="87" t="s">
        <v>1497</v>
      </c>
    </row>
    <row r="1194" spans="1:31">
      <c r="A1194" s="86" t="s">
        <v>445</v>
      </c>
      <c r="B1194" s="86" t="s">
        <v>1404</v>
      </c>
      <c r="C1194" s="88">
        <v>45195</v>
      </c>
      <c r="D1194" s="87" t="s">
        <v>405</v>
      </c>
      <c r="E1194" s="91">
        <v>3</v>
      </c>
      <c r="F1194" s="88" t="s">
        <v>47</v>
      </c>
      <c r="G1194" s="87" t="s">
        <v>9</v>
      </c>
      <c r="H1194" s="87" t="s">
        <v>426</v>
      </c>
      <c r="I1194" s="71" t="s">
        <v>1493</v>
      </c>
      <c r="J1194" s="87" t="s">
        <v>7</v>
      </c>
      <c r="K1194" s="87" t="s">
        <v>6</v>
      </c>
      <c r="L1194" s="87">
        <v>6.3946324058186163E-2</v>
      </c>
      <c r="M1194" s="87" t="s">
        <v>17</v>
      </c>
      <c r="N1194" s="87" t="s">
        <v>4</v>
      </c>
      <c r="O1194" s="87">
        <v>1</v>
      </c>
      <c r="P1194" s="87" t="s">
        <v>3</v>
      </c>
      <c r="Q1194" s="87" t="s">
        <v>15</v>
      </c>
      <c r="R1194" s="87">
        <v>279.60000000000002</v>
      </c>
      <c r="S1194" s="87" t="s">
        <v>14</v>
      </c>
      <c r="T1194" s="87">
        <v>100</v>
      </c>
      <c r="U1194" s="87" t="s">
        <v>0</v>
      </c>
      <c r="V1194" s="87">
        <f>VLOOKUP(B1194,'[1]Config_Svol-Sarea-DM'!$I$2:$M$190,4,FALSE)</f>
        <v>1300</v>
      </c>
      <c r="W1194" s="87">
        <f>VLOOKUP(B1194,'[1]Config_Svol-Sarea-DM'!$I$2:$M$190,5,FALSE)</f>
        <v>1.2871774193548386E-2</v>
      </c>
      <c r="X1194" s="89"/>
      <c r="Y1194" s="87" t="s">
        <v>1495</v>
      </c>
      <c r="Z1194" s="87">
        <f>VLOOKUP(B1194,'[1]Config_Svol-Sarea-DM'!$I$2:$M$190,2,FALSE)</f>
        <v>6.2617630474283122E-4</v>
      </c>
      <c r="AA1194" s="87">
        <f>VLOOKUP(B1194,'[1]Config_Svol-Sarea-DM'!$I$2:$M$190,3,FALSE)</f>
        <v>2.2219159200553382E-4</v>
      </c>
      <c r="AB1194" s="90"/>
      <c r="AC1194" s="87" t="s">
        <v>1496</v>
      </c>
      <c r="AD1194" s="87">
        <v>1.7049999999999999E-2</v>
      </c>
      <c r="AE1194" s="87" t="s">
        <v>1497</v>
      </c>
    </row>
    <row r="1195" spans="1:31">
      <c r="A1195" s="86" t="s">
        <v>407</v>
      </c>
      <c r="B1195" s="86" t="s">
        <v>1420</v>
      </c>
      <c r="C1195" s="88">
        <v>45195</v>
      </c>
      <c r="D1195" s="87" t="s">
        <v>405</v>
      </c>
      <c r="E1195" s="91">
        <v>3</v>
      </c>
      <c r="F1195" s="88" t="s">
        <v>47</v>
      </c>
      <c r="G1195" s="87" t="s">
        <v>9</v>
      </c>
      <c r="H1195" s="87" t="s">
        <v>376</v>
      </c>
      <c r="I1195" s="71" t="s">
        <v>1493</v>
      </c>
      <c r="J1195" s="87" t="s">
        <v>7</v>
      </c>
      <c r="K1195" s="87" t="s">
        <v>6</v>
      </c>
      <c r="L1195" s="87">
        <v>0.2273694838884581</v>
      </c>
      <c r="M1195" s="87" t="s">
        <v>17</v>
      </c>
      <c r="N1195" s="87" t="s">
        <v>4</v>
      </c>
      <c r="O1195" s="87">
        <v>1</v>
      </c>
      <c r="P1195" s="87" t="s">
        <v>3</v>
      </c>
      <c r="Q1195" s="87" t="s">
        <v>15</v>
      </c>
      <c r="R1195" s="87">
        <v>231.6</v>
      </c>
      <c r="S1195" s="87" t="s">
        <v>14</v>
      </c>
      <c r="T1195" s="87">
        <v>100</v>
      </c>
      <c r="U1195" s="87" t="s">
        <v>0</v>
      </c>
      <c r="V1195" s="87">
        <f>VLOOKUP(B1195,'[1]Config_Svol-Sarea-DM'!$I$2:$M$190,4,FALSE)</f>
        <v>500</v>
      </c>
      <c r="W1195" s="87">
        <f>VLOOKUP(B1195,'[1]Config_Svol-Sarea-DM'!$I$2:$M$190,5,FALSE)</f>
        <v>5.5649999999999996E-3</v>
      </c>
      <c r="X1195" s="89"/>
      <c r="Y1195" s="87" t="s">
        <v>1495</v>
      </c>
      <c r="Z1195" s="87">
        <f>VLOOKUP(B1195,'[1]Config_Svol-Sarea-DM'!$I$2:$M$190,2,FALSE)</f>
        <v>2.1563342318059319E-3</v>
      </c>
      <c r="AA1195" s="87">
        <f>VLOOKUP(B1195,'[1]Config_Svol-Sarea-DM'!$I$2:$M$190,3,FALSE)</f>
        <v>1.1859838274932905E-3</v>
      </c>
      <c r="AB1195" s="90"/>
      <c r="AC1195" s="87" t="s">
        <v>1496</v>
      </c>
      <c r="AD1195" s="87">
        <v>1.7049999999999999E-2</v>
      </c>
      <c r="AE1195" s="87" t="s">
        <v>1497</v>
      </c>
    </row>
    <row r="1196" spans="1:31">
      <c r="A1196" s="86" t="s">
        <v>406</v>
      </c>
      <c r="B1196" s="86" t="s">
        <v>1420</v>
      </c>
      <c r="C1196" s="88">
        <v>45195</v>
      </c>
      <c r="D1196" s="87" t="s">
        <v>405</v>
      </c>
      <c r="E1196" s="91">
        <v>3</v>
      </c>
      <c r="F1196" s="88" t="s">
        <v>47</v>
      </c>
      <c r="G1196" s="87" t="s">
        <v>9</v>
      </c>
      <c r="H1196" s="87" t="s">
        <v>376</v>
      </c>
      <c r="I1196" s="71" t="s">
        <v>1493</v>
      </c>
      <c r="J1196" s="87" t="s">
        <v>7</v>
      </c>
      <c r="K1196" s="87" t="s">
        <v>6</v>
      </c>
      <c r="L1196" s="87">
        <v>0.37235375500013274</v>
      </c>
      <c r="M1196" s="87" t="s">
        <v>17</v>
      </c>
      <c r="N1196" s="87" t="s">
        <v>4</v>
      </c>
      <c r="O1196" s="87">
        <v>1</v>
      </c>
      <c r="P1196" s="87" t="s">
        <v>3</v>
      </c>
      <c r="Q1196" s="87" t="s">
        <v>15</v>
      </c>
      <c r="R1196" s="87">
        <v>298.09999999999997</v>
      </c>
      <c r="S1196" s="87" t="s">
        <v>14</v>
      </c>
      <c r="T1196" s="87">
        <v>100</v>
      </c>
      <c r="U1196" s="87" t="s">
        <v>0</v>
      </c>
      <c r="V1196" s="87">
        <f>VLOOKUP(B1196,'[1]Config_Svol-Sarea-DM'!$I$2:$M$190,4,FALSE)</f>
        <v>500</v>
      </c>
      <c r="W1196" s="87">
        <f>VLOOKUP(B1196,'[1]Config_Svol-Sarea-DM'!$I$2:$M$190,5,FALSE)</f>
        <v>5.5649999999999996E-3</v>
      </c>
      <c r="X1196" s="89"/>
      <c r="Y1196" s="87" t="s">
        <v>1495</v>
      </c>
      <c r="Z1196" s="87">
        <f>VLOOKUP(B1196,'[1]Config_Svol-Sarea-DM'!$I$2:$M$190,2,FALSE)</f>
        <v>2.1563342318059319E-3</v>
      </c>
      <c r="AA1196" s="87">
        <f>VLOOKUP(B1196,'[1]Config_Svol-Sarea-DM'!$I$2:$M$190,3,FALSE)</f>
        <v>1.1859838274932905E-3</v>
      </c>
      <c r="AB1196" s="90"/>
      <c r="AC1196" s="87" t="s">
        <v>1496</v>
      </c>
      <c r="AD1196" s="87">
        <v>1.7049999999999999E-2</v>
      </c>
      <c r="AE1196" s="87" t="s">
        <v>1497</v>
      </c>
    </row>
    <row r="1197" spans="1:31">
      <c r="A1197" s="86" t="s">
        <v>476</v>
      </c>
      <c r="B1197" s="86" t="s">
        <v>1389</v>
      </c>
      <c r="C1197" s="88">
        <v>45174</v>
      </c>
      <c r="D1197" s="87" t="s">
        <v>402</v>
      </c>
      <c r="E1197" s="91">
        <v>2</v>
      </c>
      <c r="F1197" s="88" t="s">
        <v>47</v>
      </c>
      <c r="G1197" s="87" t="s">
        <v>9</v>
      </c>
      <c r="H1197" s="87" t="s">
        <v>426</v>
      </c>
      <c r="I1197" s="87" t="s">
        <v>401</v>
      </c>
      <c r="J1197" s="87" t="s">
        <v>7</v>
      </c>
      <c r="K1197" s="87" t="s">
        <v>6</v>
      </c>
      <c r="L1197" s="87">
        <v>0.44280946367404411</v>
      </c>
      <c r="M1197" s="87" t="s">
        <v>17</v>
      </c>
      <c r="N1197" s="87" t="s">
        <v>16</v>
      </c>
      <c r="O1197" s="87">
        <v>1</v>
      </c>
      <c r="P1197" s="87" t="s">
        <v>3</v>
      </c>
      <c r="Q1197" s="87" t="s">
        <v>15</v>
      </c>
      <c r="R1197" s="87">
        <v>264.5</v>
      </c>
      <c r="S1197" s="87" t="s">
        <v>14</v>
      </c>
      <c r="T1197" s="87">
        <v>100</v>
      </c>
      <c r="U1197" s="87" t="s">
        <v>0</v>
      </c>
      <c r="V1197" s="87">
        <f>VLOOKUP(B1197,'[1]Config_Svol-Sarea-DM'!$I$2:$M$190,4,FALSE)</f>
        <v>700</v>
      </c>
      <c r="W1197" s="87">
        <f>VLOOKUP(B1197,'[1]Config_Svol-Sarea-DM'!$I$2:$M$190,5,FALSE)</f>
        <v>1.3716935483870969E-2</v>
      </c>
      <c r="X1197" s="89"/>
      <c r="Y1197" s="87" t="s">
        <v>1495</v>
      </c>
      <c r="Z1197" s="87">
        <f>VLOOKUP(B1197,'[1]Config_Svol-Sarea-DM'!$I$2:$M$190,2,FALSE)</f>
        <v>8.471279910635519E-4</v>
      </c>
      <c r="AA1197" s="87">
        <f>VLOOKUP(B1197,'[1]Config_Svol-Sarea-DM'!$I$2:$M$190,3,FALSE)</f>
        <v>2.95984478805351E-4</v>
      </c>
      <c r="AB1197" s="90"/>
      <c r="AC1197" s="87" t="s">
        <v>1496</v>
      </c>
      <c r="AD1197" s="87">
        <v>1.7049999999999999E-2</v>
      </c>
      <c r="AE1197" s="87" t="s">
        <v>1497</v>
      </c>
    </row>
    <row r="1198" spans="1:31">
      <c r="A1198" s="86" t="s">
        <v>475</v>
      </c>
      <c r="B1198" s="86" t="s">
        <v>1389</v>
      </c>
      <c r="C1198" s="88">
        <v>45174</v>
      </c>
      <c r="D1198" s="87" t="s">
        <v>402</v>
      </c>
      <c r="E1198" s="91">
        <v>2</v>
      </c>
      <c r="F1198" s="88" t="s">
        <v>47</v>
      </c>
      <c r="G1198" s="87" t="s">
        <v>9</v>
      </c>
      <c r="H1198" s="87" t="s">
        <v>426</v>
      </c>
      <c r="I1198" s="87" t="s">
        <v>401</v>
      </c>
      <c r="J1198" s="87" t="s">
        <v>7</v>
      </c>
      <c r="K1198" s="87" t="s">
        <v>6</v>
      </c>
      <c r="L1198" s="87">
        <v>0.90918460764583753</v>
      </c>
      <c r="M1198" s="87" t="s">
        <v>17</v>
      </c>
      <c r="N1198" s="87" t="s">
        <v>16</v>
      </c>
      <c r="O1198" s="87">
        <v>1</v>
      </c>
      <c r="P1198" s="87" t="s">
        <v>3</v>
      </c>
      <c r="Q1198" s="87" t="s">
        <v>15</v>
      </c>
      <c r="R1198" s="87">
        <v>243.79999999999998</v>
      </c>
      <c r="S1198" s="87" t="s">
        <v>14</v>
      </c>
      <c r="T1198" s="87">
        <v>100</v>
      </c>
      <c r="U1198" s="87" t="s">
        <v>0</v>
      </c>
      <c r="V1198" s="87">
        <f>VLOOKUP(B1198,'[1]Config_Svol-Sarea-DM'!$I$2:$M$190,4,FALSE)</f>
        <v>700</v>
      </c>
      <c r="W1198" s="87">
        <f>VLOOKUP(B1198,'[1]Config_Svol-Sarea-DM'!$I$2:$M$190,5,FALSE)</f>
        <v>1.3716935483870969E-2</v>
      </c>
      <c r="X1198" s="89"/>
      <c r="Y1198" s="87" t="s">
        <v>1495</v>
      </c>
      <c r="Z1198" s="87">
        <f>VLOOKUP(B1198,'[1]Config_Svol-Sarea-DM'!$I$2:$M$190,2,FALSE)</f>
        <v>8.471279910635519E-4</v>
      </c>
      <c r="AA1198" s="87">
        <f>VLOOKUP(B1198,'[1]Config_Svol-Sarea-DM'!$I$2:$M$190,3,FALSE)</f>
        <v>2.95984478805351E-4</v>
      </c>
      <c r="AB1198" s="90"/>
      <c r="AC1198" s="87" t="s">
        <v>1496</v>
      </c>
      <c r="AD1198" s="87">
        <v>1.7049999999999999E-2</v>
      </c>
      <c r="AE1198" s="87" t="s">
        <v>1497</v>
      </c>
    </row>
    <row r="1199" spans="1:31">
      <c r="A1199" s="86" t="s">
        <v>444</v>
      </c>
      <c r="B1199" s="86" t="s">
        <v>1405</v>
      </c>
      <c r="C1199" s="88">
        <v>45195</v>
      </c>
      <c r="D1199" s="87" t="s">
        <v>402</v>
      </c>
      <c r="E1199" s="91">
        <v>3</v>
      </c>
      <c r="F1199" s="88" t="s">
        <v>47</v>
      </c>
      <c r="G1199" s="87" t="s">
        <v>9</v>
      </c>
      <c r="H1199" s="87" t="s">
        <v>426</v>
      </c>
      <c r="I1199" s="87" t="s">
        <v>401</v>
      </c>
      <c r="J1199" s="87" t="s">
        <v>7</v>
      </c>
      <c r="K1199" s="87" t="s">
        <v>6</v>
      </c>
      <c r="L1199" s="87">
        <v>0.49603505838437778</v>
      </c>
      <c r="M1199" s="87" t="s">
        <v>17</v>
      </c>
      <c r="N1199" s="87" t="s">
        <v>16</v>
      </c>
      <c r="O1199" s="87">
        <v>1</v>
      </c>
      <c r="P1199" s="87" t="s">
        <v>3</v>
      </c>
      <c r="Q1199" s="87" t="s">
        <v>15</v>
      </c>
      <c r="R1199" s="87">
        <v>288.60000000000002</v>
      </c>
      <c r="S1199" s="87" t="s">
        <v>14</v>
      </c>
      <c r="T1199" s="87">
        <v>100</v>
      </c>
      <c r="U1199" s="87" t="s">
        <v>0</v>
      </c>
      <c r="V1199" s="87">
        <f>VLOOKUP(B1199,'[1]Config_Svol-Sarea-DM'!$I$2:$M$190,4,FALSE)</f>
        <v>700</v>
      </c>
      <c r="W1199" s="87">
        <f>VLOOKUP(B1199,'[1]Config_Svol-Sarea-DM'!$I$2:$M$190,5,FALSE)</f>
        <v>1.2395967741935483E-2</v>
      </c>
      <c r="X1199" s="89"/>
      <c r="Y1199" s="87" t="s">
        <v>1495</v>
      </c>
      <c r="Z1199" s="87">
        <f>VLOOKUP(B1199,'[1]Config_Svol-Sarea-DM'!$I$2:$M$190,2,FALSE)</f>
        <v>9.3740160041636553E-4</v>
      </c>
      <c r="AA1199" s="87">
        <f>VLOOKUP(B1199,'[1]Config_Svol-Sarea-DM'!$I$2:$M$190,3,FALSE)</f>
        <v>4.7434779780105186E-4</v>
      </c>
      <c r="AB1199" s="90"/>
      <c r="AC1199" s="87" t="s">
        <v>1496</v>
      </c>
      <c r="AD1199" s="87">
        <v>1.7049999999999999E-2</v>
      </c>
      <c r="AE1199" s="87" t="s">
        <v>1497</v>
      </c>
    </row>
    <row r="1200" spans="1:31">
      <c r="A1200" s="86" t="s">
        <v>443</v>
      </c>
      <c r="B1200" s="86" t="s">
        <v>1405</v>
      </c>
      <c r="C1200" s="88">
        <v>45195</v>
      </c>
      <c r="D1200" s="87" t="s">
        <v>402</v>
      </c>
      <c r="E1200" s="91">
        <v>3</v>
      </c>
      <c r="F1200" s="88" t="s">
        <v>47</v>
      </c>
      <c r="G1200" s="87" t="s">
        <v>9</v>
      </c>
      <c r="H1200" s="87" t="s">
        <v>426</v>
      </c>
      <c r="I1200" s="87" t="s">
        <v>401</v>
      </c>
      <c r="J1200" s="87" t="s">
        <v>7</v>
      </c>
      <c r="K1200" s="87" t="s">
        <v>6</v>
      </c>
      <c r="L1200" s="87">
        <v>1.5613531791485566</v>
      </c>
      <c r="M1200" s="87" t="s">
        <v>17</v>
      </c>
      <c r="N1200" s="87" t="s">
        <v>16</v>
      </c>
      <c r="O1200" s="87">
        <v>1</v>
      </c>
      <c r="P1200" s="87" t="s">
        <v>3</v>
      </c>
      <c r="Q1200" s="87" t="s">
        <v>15</v>
      </c>
      <c r="R1200" s="87">
        <v>268.89999999999998</v>
      </c>
      <c r="S1200" s="87" t="s">
        <v>14</v>
      </c>
      <c r="T1200" s="87">
        <v>100</v>
      </c>
      <c r="U1200" s="87" t="s">
        <v>0</v>
      </c>
      <c r="V1200" s="87">
        <f>VLOOKUP(B1200,'[1]Config_Svol-Sarea-DM'!$I$2:$M$190,4,FALSE)</f>
        <v>700</v>
      </c>
      <c r="W1200" s="87">
        <f>VLOOKUP(B1200,'[1]Config_Svol-Sarea-DM'!$I$2:$M$190,5,FALSE)</f>
        <v>1.2395967741935483E-2</v>
      </c>
      <c r="X1200" s="89"/>
      <c r="Y1200" s="87" t="s">
        <v>1495</v>
      </c>
      <c r="Z1200" s="87">
        <f>VLOOKUP(B1200,'[1]Config_Svol-Sarea-DM'!$I$2:$M$190,2,FALSE)</f>
        <v>9.3740160041636553E-4</v>
      </c>
      <c r="AA1200" s="87">
        <f>VLOOKUP(B1200,'[1]Config_Svol-Sarea-DM'!$I$2:$M$190,3,FALSE)</f>
        <v>4.7434779780105186E-4</v>
      </c>
      <c r="AB1200" s="90"/>
      <c r="AC1200" s="87" t="s">
        <v>1496</v>
      </c>
      <c r="AD1200" s="87">
        <v>1.7049999999999999E-2</v>
      </c>
      <c r="AE1200" s="87" t="s">
        <v>1497</v>
      </c>
    </row>
    <row r="1201" spans="1:31">
      <c r="A1201" s="86" t="s">
        <v>404</v>
      </c>
      <c r="B1201" s="86" t="s">
        <v>1421</v>
      </c>
      <c r="C1201" s="88">
        <v>45195</v>
      </c>
      <c r="D1201" s="87" t="s">
        <v>402</v>
      </c>
      <c r="E1201" s="91">
        <v>3</v>
      </c>
      <c r="F1201" s="88" t="s">
        <v>47</v>
      </c>
      <c r="G1201" s="87" t="s">
        <v>9</v>
      </c>
      <c r="H1201" s="87" t="s">
        <v>376</v>
      </c>
      <c r="I1201" s="87" t="s">
        <v>401</v>
      </c>
      <c r="J1201" s="87" t="s">
        <v>7</v>
      </c>
      <c r="K1201" s="87" t="s">
        <v>6</v>
      </c>
      <c r="L1201" s="87">
        <v>0.24967638531683978</v>
      </c>
      <c r="M1201" s="87" t="s">
        <v>17</v>
      </c>
      <c r="N1201" s="87" t="s">
        <v>4</v>
      </c>
      <c r="O1201" s="87">
        <v>1</v>
      </c>
      <c r="P1201" s="87" t="s">
        <v>3</v>
      </c>
      <c r="Q1201" s="87" t="s">
        <v>15</v>
      </c>
      <c r="R1201" s="87">
        <v>212.2</v>
      </c>
      <c r="S1201" s="87" t="s">
        <v>14</v>
      </c>
      <c r="T1201" s="87">
        <v>100</v>
      </c>
      <c r="U1201" s="87" t="s">
        <v>0</v>
      </c>
      <c r="V1201" s="87">
        <f>VLOOKUP(B1201,'[1]Config_Svol-Sarea-DM'!$I$2:$M$190,4,FALSE)</f>
        <v>400</v>
      </c>
      <c r="W1201" s="87">
        <f>VLOOKUP(B1201,'[1]Config_Svol-Sarea-DM'!$I$2:$M$190,5,FALSE)</f>
        <v>5.5649999999999996E-3</v>
      </c>
      <c r="X1201" s="89"/>
      <c r="Y1201" s="87" t="s">
        <v>1495</v>
      </c>
      <c r="Z1201" s="87">
        <f>VLOOKUP(B1201,'[1]Config_Svol-Sarea-DM'!$I$2:$M$190,2,FALSE)</f>
        <v>7.7053009883198366E-3</v>
      </c>
      <c r="AA1201" s="87">
        <f>VLOOKUP(B1201,'[1]Config_Svol-Sarea-DM'!$I$2:$M$190,3,FALSE)</f>
        <v>4.8014375561545196E-3</v>
      </c>
      <c r="AB1201" s="90"/>
      <c r="AC1201" s="87" t="s">
        <v>1496</v>
      </c>
      <c r="AD1201" s="87">
        <v>1.7049999999999999E-2</v>
      </c>
      <c r="AE1201" s="87" t="s">
        <v>1497</v>
      </c>
    </row>
    <row r="1202" spans="1:31">
      <c r="A1202" s="86" t="s">
        <v>403</v>
      </c>
      <c r="B1202" s="86" t="s">
        <v>1421</v>
      </c>
      <c r="C1202" s="88">
        <v>45195</v>
      </c>
      <c r="D1202" s="87" t="s">
        <v>402</v>
      </c>
      <c r="E1202" s="91">
        <v>3</v>
      </c>
      <c r="F1202" s="88" t="s">
        <v>47</v>
      </c>
      <c r="G1202" s="87" t="s">
        <v>9</v>
      </c>
      <c r="H1202" s="87" t="s">
        <v>376</v>
      </c>
      <c r="I1202" s="87" t="s">
        <v>401</v>
      </c>
      <c r="J1202" s="87" t="s">
        <v>7</v>
      </c>
      <c r="K1202" s="87" t="s">
        <v>6</v>
      </c>
      <c r="L1202" s="87">
        <v>4.0149663117333374E-2</v>
      </c>
      <c r="M1202" s="87" t="s">
        <v>17</v>
      </c>
      <c r="N1202" s="87" t="s">
        <v>4</v>
      </c>
      <c r="O1202" s="87">
        <v>1</v>
      </c>
      <c r="P1202" s="87" t="s">
        <v>3</v>
      </c>
      <c r="Q1202" s="87" t="s">
        <v>15</v>
      </c>
      <c r="R1202" s="87">
        <v>291</v>
      </c>
      <c r="S1202" s="87" t="s">
        <v>14</v>
      </c>
      <c r="T1202" s="87">
        <v>100</v>
      </c>
      <c r="U1202" s="87" t="s">
        <v>0</v>
      </c>
      <c r="V1202" s="87">
        <f>VLOOKUP(B1202,'[1]Config_Svol-Sarea-DM'!$I$2:$M$190,4,FALSE)</f>
        <v>400</v>
      </c>
      <c r="W1202" s="87">
        <f>VLOOKUP(B1202,'[1]Config_Svol-Sarea-DM'!$I$2:$M$190,5,FALSE)</f>
        <v>5.5649999999999996E-3</v>
      </c>
      <c r="X1202" s="89"/>
      <c r="Y1202" s="87" t="s">
        <v>1495</v>
      </c>
      <c r="Z1202" s="87">
        <f>VLOOKUP(B1202,'[1]Config_Svol-Sarea-DM'!$I$2:$M$190,2,FALSE)</f>
        <v>7.7053009883198366E-3</v>
      </c>
      <c r="AA1202" s="87">
        <f>VLOOKUP(B1202,'[1]Config_Svol-Sarea-DM'!$I$2:$M$190,3,FALSE)</f>
        <v>4.8014375561545196E-3</v>
      </c>
      <c r="AB1202" s="90"/>
      <c r="AC1202" s="87" t="s">
        <v>1496</v>
      </c>
      <c r="AD1202" s="87">
        <v>1.7049999999999999E-2</v>
      </c>
      <c r="AE1202" s="87" t="s">
        <v>1497</v>
      </c>
    </row>
    <row r="1203" spans="1:31">
      <c r="A1203" s="86" t="s">
        <v>474</v>
      </c>
      <c r="B1203" s="86" t="s">
        <v>1390</v>
      </c>
      <c r="C1203" s="88">
        <v>45174</v>
      </c>
      <c r="D1203" s="87" t="s">
        <v>398</v>
      </c>
      <c r="E1203" s="91">
        <v>2</v>
      </c>
      <c r="F1203" s="88" t="s">
        <v>47</v>
      </c>
      <c r="G1203" s="87" t="s">
        <v>9</v>
      </c>
      <c r="H1203" s="87" t="s">
        <v>426</v>
      </c>
      <c r="I1203" s="71" t="s">
        <v>1493</v>
      </c>
      <c r="J1203" s="87" t="s">
        <v>7</v>
      </c>
      <c r="K1203" s="87" t="s">
        <v>6</v>
      </c>
      <c r="L1203" s="87">
        <v>0.30903087061181583</v>
      </c>
      <c r="M1203" s="87" t="s">
        <v>17</v>
      </c>
      <c r="N1203" s="87" t="s">
        <v>4</v>
      </c>
      <c r="O1203" s="87">
        <v>1</v>
      </c>
      <c r="P1203" s="87" t="s">
        <v>3</v>
      </c>
      <c r="Q1203" s="87" t="s">
        <v>15</v>
      </c>
      <c r="R1203" s="87">
        <v>260.60000000000002</v>
      </c>
      <c r="S1203" s="87" t="s">
        <v>14</v>
      </c>
      <c r="T1203" s="87">
        <v>100</v>
      </c>
      <c r="U1203" s="87" t="s">
        <v>0</v>
      </c>
      <c r="V1203" s="87">
        <f>VLOOKUP(B1203,'[1]Config_Svol-Sarea-DM'!$I$2:$M$190,4,FALSE)</f>
        <v>700</v>
      </c>
      <c r="W1203" s="87">
        <f>VLOOKUP(B1203,'[1]Config_Svol-Sarea-DM'!$I$2:$M$190,5,FALSE)</f>
        <v>1.092983870967742E-2</v>
      </c>
      <c r="X1203" s="89"/>
      <c r="Y1203" s="87" t="s">
        <v>1495</v>
      </c>
      <c r="Z1203" s="87">
        <f>VLOOKUP(B1203,'[1]Config_Svol-Sarea-DM'!$I$2:$M$190,2,FALSE)</f>
        <v>1.1399985243119488E-3</v>
      </c>
      <c r="AA1203" s="87">
        <f>VLOOKUP(B1203,'[1]Config_Svol-Sarea-DM'!$I$2:$M$190,3,FALSE)</f>
        <v>4.2269608204826528E-4</v>
      </c>
      <c r="AB1203" s="90"/>
      <c r="AC1203" s="87" t="s">
        <v>1496</v>
      </c>
      <c r="AD1203" s="87">
        <v>1.7049999999999999E-2</v>
      </c>
      <c r="AE1203" s="87" t="s">
        <v>1497</v>
      </c>
    </row>
    <row r="1204" spans="1:31">
      <c r="A1204" s="86" t="s">
        <v>473</v>
      </c>
      <c r="B1204" s="86" t="s">
        <v>1390</v>
      </c>
      <c r="C1204" s="88">
        <v>45174</v>
      </c>
      <c r="D1204" s="87" t="s">
        <v>398</v>
      </c>
      <c r="E1204" s="91">
        <v>2</v>
      </c>
      <c r="F1204" s="88" t="s">
        <v>47</v>
      </c>
      <c r="G1204" s="87" t="s">
        <v>9</v>
      </c>
      <c r="H1204" s="87" t="s">
        <v>426</v>
      </c>
      <c r="I1204" s="71" t="s">
        <v>1493</v>
      </c>
      <c r="J1204" s="87" t="s">
        <v>7</v>
      </c>
      <c r="K1204" s="87" t="s">
        <v>6</v>
      </c>
      <c r="L1204" s="87">
        <v>0.40000662723090125</v>
      </c>
      <c r="M1204" s="87" t="s">
        <v>17</v>
      </c>
      <c r="N1204" s="87" t="s">
        <v>4</v>
      </c>
      <c r="O1204" s="87">
        <v>1</v>
      </c>
      <c r="P1204" s="87" t="s">
        <v>3</v>
      </c>
      <c r="Q1204" s="87" t="s">
        <v>15</v>
      </c>
      <c r="R1204" s="87">
        <v>248.6</v>
      </c>
      <c r="S1204" s="87" t="s">
        <v>14</v>
      </c>
      <c r="T1204" s="87">
        <v>100</v>
      </c>
      <c r="U1204" s="87" t="s">
        <v>0</v>
      </c>
      <c r="V1204" s="87">
        <f>VLOOKUP(B1204,'[1]Config_Svol-Sarea-DM'!$I$2:$M$190,4,FALSE)</f>
        <v>700</v>
      </c>
      <c r="W1204" s="87">
        <f>VLOOKUP(B1204,'[1]Config_Svol-Sarea-DM'!$I$2:$M$190,5,FALSE)</f>
        <v>1.092983870967742E-2</v>
      </c>
      <c r="X1204" s="89"/>
      <c r="Y1204" s="87" t="s">
        <v>1495</v>
      </c>
      <c r="Z1204" s="87">
        <f>VLOOKUP(B1204,'[1]Config_Svol-Sarea-DM'!$I$2:$M$190,2,FALSE)</f>
        <v>1.1399985243119488E-3</v>
      </c>
      <c r="AA1204" s="87">
        <f>VLOOKUP(B1204,'[1]Config_Svol-Sarea-DM'!$I$2:$M$190,3,FALSE)</f>
        <v>4.2269608204826528E-4</v>
      </c>
      <c r="AB1204" s="90"/>
      <c r="AC1204" s="87" t="s">
        <v>1496</v>
      </c>
      <c r="AD1204" s="87">
        <v>1.7049999999999999E-2</v>
      </c>
      <c r="AE1204" s="87" t="s">
        <v>1497</v>
      </c>
    </row>
    <row r="1205" spans="1:31">
      <c r="A1205" s="86" t="s">
        <v>442</v>
      </c>
      <c r="B1205" s="86" t="s">
        <v>1406</v>
      </c>
      <c r="C1205" s="88">
        <v>45195</v>
      </c>
      <c r="D1205" s="87" t="s">
        <v>398</v>
      </c>
      <c r="E1205" s="91">
        <v>3</v>
      </c>
      <c r="F1205" s="88" t="s">
        <v>47</v>
      </c>
      <c r="G1205" s="87" t="s">
        <v>9</v>
      </c>
      <c r="H1205" s="87" t="s">
        <v>426</v>
      </c>
      <c r="I1205" s="71" t="s">
        <v>1493</v>
      </c>
      <c r="J1205" s="87" t="s">
        <v>7</v>
      </c>
      <c r="K1205" s="87" t="s">
        <v>6</v>
      </c>
      <c r="L1205" s="87">
        <v>0.25439609171315858</v>
      </c>
      <c r="M1205" s="87" t="s">
        <v>17</v>
      </c>
      <c r="N1205" s="87" t="s">
        <v>4</v>
      </c>
      <c r="O1205" s="87">
        <v>1</v>
      </c>
      <c r="P1205" s="87" t="s">
        <v>3</v>
      </c>
      <c r="Q1205" s="87" t="s">
        <v>15</v>
      </c>
      <c r="R1205" s="87">
        <v>228.6</v>
      </c>
      <c r="S1205" s="87" t="s">
        <v>14</v>
      </c>
      <c r="T1205" s="87">
        <v>100</v>
      </c>
      <c r="U1205" s="87" t="s">
        <v>0</v>
      </c>
      <c r="V1205" s="87">
        <f>VLOOKUP(B1205,'[1]Config_Svol-Sarea-DM'!$I$2:$M$190,4,FALSE)</f>
        <v>700</v>
      </c>
      <c r="W1205" s="87">
        <f>VLOOKUP(B1205,'[1]Config_Svol-Sarea-DM'!$I$2:$M$190,5,FALSE)</f>
        <v>1.2200806451612903E-2</v>
      </c>
      <c r="X1205" s="89"/>
      <c r="Y1205" s="87" t="s">
        <v>1495</v>
      </c>
      <c r="Z1205" s="87">
        <f>VLOOKUP(B1205,'[1]Config_Svol-Sarea-DM'!$I$2:$M$190,2,FALSE)</f>
        <v>9.2944675788221261E-4</v>
      </c>
      <c r="AA1205" s="87">
        <f>VLOOKUP(B1205,'[1]Config_Svol-Sarea-DM'!$I$2:$M$190,3,FALSE)</f>
        <v>3.2129023729263238E-4</v>
      </c>
      <c r="AB1205" s="90"/>
      <c r="AC1205" s="87" t="s">
        <v>1496</v>
      </c>
      <c r="AD1205" s="87">
        <v>1.7049999999999999E-2</v>
      </c>
      <c r="AE1205" s="87" t="s">
        <v>1497</v>
      </c>
    </row>
    <row r="1206" spans="1:31">
      <c r="A1206" s="86" t="s">
        <v>441</v>
      </c>
      <c r="B1206" s="86" t="s">
        <v>1406</v>
      </c>
      <c r="C1206" s="88">
        <v>45195</v>
      </c>
      <c r="D1206" s="87" t="s">
        <v>398</v>
      </c>
      <c r="E1206" s="91">
        <v>3</v>
      </c>
      <c r="F1206" s="88" t="s">
        <v>47</v>
      </c>
      <c r="G1206" s="87" t="s">
        <v>9</v>
      </c>
      <c r="H1206" s="87" t="s">
        <v>426</v>
      </c>
      <c r="I1206" s="71" t="s">
        <v>1493</v>
      </c>
      <c r="J1206" s="87" t="s">
        <v>7</v>
      </c>
      <c r="K1206" s="87" t="s">
        <v>6</v>
      </c>
      <c r="L1206" s="87">
        <v>6.1142923398740945E-2</v>
      </c>
      <c r="M1206" s="87" t="s">
        <v>17</v>
      </c>
      <c r="N1206" s="87" t="s">
        <v>4</v>
      </c>
      <c r="O1206" s="87">
        <v>1</v>
      </c>
      <c r="P1206" s="87" t="s">
        <v>3</v>
      </c>
      <c r="Q1206" s="87" t="s">
        <v>15</v>
      </c>
      <c r="R1206" s="87">
        <v>299.39999999999998</v>
      </c>
      <c r="S1206" s="87" t="s">
        <v>14</v>
      </c>
      <c r="T1206" s="87">
        <v>100</v>
      </c>
      <c r="U1206" s="87" t="s">
        <v>0</v>
      </c>
      <c r="V1206" s="87">
        <f>VLOOKUP(B1206,'[1]Config_Svol-Sarea-DM'!$I$2:$M$190,4,FALSE)</f>
        <v>700</v>
      </c>
      <c r="W1206" s="87">
        <f>VLOOKUP(B1206,'[1]Config_Svol-Sarea-DM'!$I$2:$M$190,5,FALSE)</f>
        <v>1.2200806451612903E-2</v>
      </c>
      <c r="X1206" s="89"/>
      <c r="Y1206" s="87" t="s">
        <v>1495</v>
      </c>
      <c r="Z1206" s="87">
        <f>VLOOKUP(B1206,'[1]Config_Svol-Sarea-DM'!$I$2:$M$190,2,FALSE)</f>
        <v>9.2944675788221261E-4</v>
      </c>
      <c r="AA1206" s="87">
        <f>VLOOKUP(B1206,'[1]Config_Svol-Sarea-DM'!$I$2:$M$190,3,FALSE)</f>
        <v>3.2129023729263238E-4</v>
      </c>
      <c r="AB1206" s="90"/>
      <c r="AC1206" s="87" t="s">
        <v>1496</v>
      </c>
      <c r="AD1206" s="87">
        <v>1.7049999999999999E-2</v>
      </c>
      <c r="AE1206" s="87" t="s">
        <v>1497</v>
      </c>
    </row>
    <row r="1207" spans="1:31">
      <c r="A1207" s="86" t="s">
        <v>400</v>
      </c>
      <c r="B1207" s="86" t="s">
        <v>1422</v>
      </c>
      <c r="C1207" s="88">
        <v>45195</v>
      </c>
      <c r="D1207" s="87" t="s">
        <v>398</v>
      </c>
      <c r="E1207" s="91">
        <v>3</v>
      </c>
      <c r="F1207" s="88" t="s">
        <v>47</v>
      </c>
      <c r="G1207" s="87" t="s">
        <v>9</v>
      </c>
      <c r="H1207" s="87" t="s">
        <v>376</v>
      </c>
      <c r="I1207" s="71" t="s">
        <v>1493</v>
      </c>
      <c r="J1207" s="87" t="s">
        <v>7</v>
      </c>
      <c r="K1207" s="87" t="s">
        <v>6</v>
      </c>
      <c r="L1207" s="87">
        <v>0.15455338262742566</v>
      </c>
      <c r="M1207" s="87" t="s">
        <v>17</v>
      </c>
      <c r="N1207" s="87" t="s">
        <v>4</v>
      </c>
      <c r="O1207" s="87">
        <v>1</v>
      </c>
      <c r="P1207" s="87" t="s">
        <v>3</v>
      </c>
      <c r="Q1207" s="87" t="s">
        <v>15</v>
      </c>
      <c r="R1207" s="87">
        <v>232.5</v>
      </c>
      <c r="S1207" s="87" t="s">
        <v>14</v>
      </c>
      <c r="T1207" s="87">
        <v>100</v>
      </c>
      <c r="U1207" s="87" t="s">
        <v>0</v>
      </c>
      <c r="V1207" s="87">
        <f>VLOOKUP(B1207,'[1]Config_Svol-Sarea-DM'!$I$2:$M$190,4,FALSE)</f>
        <v>400</v>
      </c>
      <c r="W1207" s="87">
        <f>VLOOKUP(B1207,'[1]Config_Svol-Sarea-DM'!$I$2:$M$190,5,FALSE)</f>
        <v>5.5649999999999996E-3</v>
      </c>
      <c r="X1207" s="89"/>
      <c r="Y1207" s="87" t="s">
        <v>1495</v>
      </c>
      <c r="Z1207" s="87">
        <f>VLOOKUP(B1207,'[1]Config_Svol-Sarea-DM'!$I$2:$M$190,2,FALSE)</f>
        <v>3.9820305480682602E-3</v>
      </c>
      <c r="AA1207" s="87">
        <f>VLOOKUP(B1207,'[1]Config_Svol-Sarea-DM'!$I$2:$M$190,3,FALSE)</f>
        <v>2.7888589398023167E-3</v>
      </c>
      <c r="AB1207" s="90"/>
      <c r="AC1207" s="87" t="s">
        <v>1496</v>
      </c>
      <c r="AD1207" s="87">
        <v>1.7049999999999999E-2</v>
      </c>
      <c r="AE1207" s="87" t="s">
        <v>1497</v>
      </c>
    </row>
    <row r="1208" spans="1:31">
      <c r="A1208" s="86" t="s">
        <v>399</v>
      </c>
      <c r="B1208" s="86" t="s">
        <v>1422</v>
      </c>
      <c r="C1208" s="88">
        <v>45195</v>
      </c>
      <c r="D1208" s="87" t="s">
        <v>398</v>
      </c>
      <c r="E1208" s="91">
        <v>3</v>
      </c>
      <c r="F1208" s="88" t="s">
        <v>47</v>
      </c>
      <c r="G1208" s="87" t="s">
        <v>9</v>
      </c>
      <c r="H1208" s="87" t="s">
        <v>376</v>
      </c>
      <c r="I1208" s="71" t="s">
        <v>1493</v>
      </c>
      <c r="J1208" s="87" t="s">
        <v>7</v>
      </c>
      <c r="K1208" s="87" t="s">
        <v>6</v>
      </c>
      <c r="L1208" s="87">
        <v>0.12465865167583198</v>
      </c>
      <c r="M1208" s="87" t="s">
        <v>17</v>
      </c>
      <c r="N1208" s="87" t="s">
        <v>4</v>
      </c>
      <c r="O1208" s="87">
        <v>1</v>
      </c>
      <c r="P1208" s="87" t="s">
        <v>3</v>
      </c>
      <c r="Q1208" s="87" t="s">
        <v>15</v>
      </c>
      <c r="R1208" s="87">
        <v>259.10000000000002</v>
      </c>
      <c r="S1208" s="87" t="s">
        <v>14</v>
      </c>
      <c r="T1208" s="87">
        <v>100</v>
      </c>
      <c r="U1208" s="87" t="s">
        <v>0</v>
      </c>
      <c r="V1208" s="87">
        <f>VLOOKUP(B1208,'[1]Config_Svol-Sarea-DM'!$I$2:$M$190,4,FALSE)</f>
        <v>400</v>
      </c>
      <c r="W1208" s="87">
        <f>VLOOKUP(B1208,'[1]Config_Svol-Sarea-DM'!$I$2:$M$190,5,FALSE)</f>
        <v>5.5649999999999996E-3</v>
      </c>
      <c r="X1208" s="89"/>
      <c r="Y1208" s="87" t="s">
        <v>1495</v>
      </c>
      <c r="Z1208" s="87">
        <f>VLOOKUP(B1208,'[1]Config_Svol-Sarea-DM'!$I$2:$M$190,2,FALSE)</f>
        <v>3.9820305480682602E-3</v>
      </c>
      <c r="AA1208" s="87">
        <f>VLOOKUP(B1208,'[1]Config_Svol-Sarea-DM'!$I$2:$M$190,3,FALSE)</f>
        <v>2.7888589398023167E-3</v>
      </c>
      <c r="AB1208" s="90"/>
      <c r="AC1208" s="87" t="s">
        <v>1496</v>
      </c>
      <c r="AD1208" s="87">
        <v>1.7049999999999999E-2</v>
      </c>
      <c r="AE1208" s="87" t="s">
        <v>1497</v>
      </c>
    </row>
    <row r="1209" spans="1:31">
      <c r="A1209" s="86" t="s">
        <v>472</v>
      </c>
      <c r="B1209" s="86" t="s">
        <v>1391</v>
      </c>
      <c r="C1209" s="88">
        <v>45174</v>
      </c>
      <c r="D1209" s="87" t="s">
        <v>395</v>
      </c>
      <c r="E1209" s="91">
        <v>2</v>
      </c>
      <c r="F1209" s="88" t="s">
        <v>47</v>
      </c>
      <c r="G1209" s="87" t="s">
        <v>9</v>
      </c>
      <c r="H1209" s="87" t="s">
        <v>426</v>
      </c>
      <c r="I1209" s="87" t="s">
        <v>10</v>
      </c>
      <c r="J1209" s="87" t="s">
        <v>7</v>
      </c>
      <c r="K1209" s="87" t="s">
        <v>6</v>
      </c>
      <c r="L1209" s="87">
        <v>8.419342004140832</v>
      </c>
      <c r="M1209" s="87" t="s">
        <v>17</v>
      </c>
      <c r="N1209" s="87" t="s">
        <v>16</v>
      </c>
      <c r="O1209" s="87">
        <v>1</v>
      </c>
      <c r="P1209" s="87" t="s">
        <v>3</v>
      </c>
      <c r="Q1209" s="87" t="s">
        <v>15</v>
      </c>
      <c r="R1209" s="87">
        <v>206.9</v>
      </c>
      <c r="S1209" s="87" t="s">
        <v>14</v>
      </c>
      <c r="T1209" s="87">
        <v>100</v>
      </c>
      <c r="U1209" s="87" t="s">
        <v>0</v>
      </c>
      <c r="V1209" s="87">
        <f>VLOOKUP(B1209,'[1]Config_Svol-Sarea-DM'!$I$2:$M$190,4,FALSE)</f>
        <v>700</v>
      </c>
      <c r="W1209" s="87">
        <f>VLOOKUP(B1209,'[1]Config_Svol-Sarea-DM'!$I$2:$M$190,5,FALSE)</f>
        <v>8.5967741935483871E-3</v>
      </c>
      <c r="X1209" s="89"/>
      <c r="Y1209" s="87" t="s">
        <v>1495</v>
      </c>
      <c r="Z1209" s="87">
        <f>VLOOKUP(B1209,'[1]Config_Svol-Sarea-DM'!$I$2:$M$190,2,FALSE)</f>
        <v>1.758799249530944E-3</v>
      </c>
      <c r="AA1209" s="87">
        <f>VLOOKUP(B1209,'[1]Config_Svol-Sarea-DM'!$I$2:$M$190,3,FALSE)</f>
        <v>9.2825515947467794E-4</v>
      </c>
      <c r="AB1209" s="90"/>
      <c r="AC1209" s="87" t="s">
        <v>1496</v>
      </c>
      <c r="AD1209" s="87">
        <v>1.7049999999999999E-2</v>
      </c>
      <c r="AE1209" s="87" t="s">
        <v>1497</v>
      </c>
    </row>
    <row r="1210" spans="1:31">
      <c r="A1210" s="86" t="s">
        <v>471</v>
      </c>
      <c r="B1210" s="86" t="s">
        <v>1391</v>
      </c>
      <c r="C1210" s="88">
        <v>45174</v>
      </c>
      <c r="D1210" s="87" t="s">
        <v>395</v>
      </c>
      <c r="E1210" s="91">
        <v>2</v>
      </c>
      <c r="F1210" s="88" t="s">
        <v>47</v>
      </c>
      <c r="G1210" s="87" t="s">
        <v>9</v>
      </c>
      <c r="H1210" s="87" t="s">
        <v>426</v>
      </c>
      <c r="I1210" s="87" t="s">
        <v>10</v>
      </c>
      <c r="J1210" s="87" t="s">
        <v>7</v>
      </c>
      <c r="K1210" s="87" t="s">
        <v>6</v>
      </c>
      <c r="L1210" s="87">
        <v>5.9233476200177195</v>
      </c>
      <c r="M1210" s="87" t="s">
        <v>17</v>
      </c>
      <c r="N1210" s="87" t="s">
        <v>16</v>
      </c>
      <c r="O1210" s="87">
        <v>1</v>
      </c>
      <c r="P1210" s="87" t="s">
        <v>3</v>
      </c>
      <c r="Q1210" s="87" t="s">
        <v>15</v>
      </c>
      <c r="R1210" s="87">
        <v>285.7</v>
      </c>
      <c r="S1210" s="87" t="s">
        <v>14</v>
      </c>
      <c r="T1210" s="87">
        <v>100</v>
      </c>
      <c r="U1210" s="87" t="s">
        <v>0</v>
      </c>
      <c r="V1210" s="87">
        <f>VLOOKUP(B1210,'[1]Config_Svol-Sarea-DM'!$I$2:$M$190,4,FALSE)</f>
        <v>700</v>
      </c>
      <c r="W1210" s="87">
        <f>VLOOKUP(B1210,'[1]Config_Svol-Sarea-DM'!$I$2:$M$190,5,FALSE)</f>
        <v>8.5967741935483871E-3</v>
      </c>
      <c r="X1210" s="89"/>
      <c r="Y1210" s="87" t="s">
        <v>1495</v>
      </c>
      <c r="Z1210" s="87">
        <f>VLOOKUP(B1210,'[1]Config_Svol-Sarea-DM'!$I$2:$M$190,2,FALSE)</f>
        <v>1.758799249530944E-3</v>
      </c>
      <c r="AA1210" s="87">
        <f>VLOOKUP(B1210,'[1]Config_Svol-Sarea-DM'!$I$2:$M$190,3,FALSE)</f>
        <v>9.2825515947467794E-4</v>
      </c>
      <c r="AB1210" s="90"/>
      <c r="AC1210" s="87" t="s">
        <v>1496</v>
      </c>
      <c r="AD1210" s="87">
        <v>1.7049999999999999E-2</v>
      </c>
      <c r="AE1210" s="87" t="s">
        <v>1497</v>
      </c>
    </row>
    <row r="1211" spans="1:31">
      <c r="A1211" s="86" t="s">
        <v>440</v>
      </c>
      <c r="B1211" s="86" t="s">
        <v>1407</v>
      </c>
      <c r="C1211" s="88">
        <v>45195</v>
      </c>
      <c r="D1211" s="87" t="s">
        <v>395</v>
      </c>
      <c r="E1211" s="91">
        <v>3</v>
      </c>
      <c r="F1211" s="88" t="s">
        <v>47</v>
      </c>
      <c r="G1211" s="87" t="s">
        <v>9</v>
      </c>
      <c r="H1211" s="87" t="s">
        <v>426</v>
      </c>
      <c r="I1211" s="87" t="s">
        <v>10</v>
      </c>
      <c r="J1211" s="87" t="s">
        <v>7</v>
      </c>
      <c r="K1211" s="87" t="s">
        <v>6</v>
      </c>
      <c r="L1211" s="87">
        <v>0.5095925694122998</v>
      </c>
      <c r="M1211" s="87" t="s">
        <v>17</v>
      </c>
      <c r="N1211" s="87" t="s">
        <v>16</v>
      </c>
      <c r="O1211" s="87">
        <v>1</v>
      </c>
      <c r="P1211" s="87" t="s">
        <v>3</v>
      </c>
      <c r="Q1211" s="87" t="s">
        <v>15</v>
      </c>
      <c r="R1211" s="87">
        <v>290.3</v>
      </c>
      <c r="S1211" s="87" t="s">
        <v>14</v>
      </c>
      <c r="T1211" s="87">
        <v>100</v>
      </c>
      <c r="U1211" s="87" t="s">
        <v>0</v>
      </c>
      <c r="V1211" s="87">
        <f>VLOOKUP(B1211,'[1]Config_Svol-Sarea-DM'!$I$2:$M$190,4,FALSE)</f>
        <v>700</v>
      </c>
      <c r="W1211" s="87">
        <f>VLOOKUP(B1211,'[1]Config_Svol-Sarea-DM'!$I$2:$M$190,5,FALSE)</f>
        <v>1.484193548387097E-2</v>
      </c>
      <c r="X1211" s="89"/>
      <c r="Y1211" s="87" t="s">
        <v>1495</v>
      </c>
      <c r="Z1211" s="87">
        <f>VLOOKUP(B1211,'[1]Config_Svol-Sarea-DM'!$I$2:$M$190,2,FALSE)</f>
        <v>1.0658987176700801E-3</v>
      </c>
      <c r="AA1211" s="87">
        <f>VLOOKUP(B1211,'[1]Config_Svol-Sarea-DM'!$I$2:$M$190,3,FALSE)</f>
        <v>4.905020647685373E-4</v>
      </c>
      <c r="AB1211" s="90"/>
      <c r="AC1211" s="87" t="s">
        <v>1496</v>
      </c>
      <c r="AD1211" s="87">
        <v>1.7049999999999999E-2</v>
      </c>
      <c r="AE1211" s="87" t="s">
        <v>1497</v>
      </c>
    </row>
    <row r="1212" spans="1:31">
      <c r="A1212" s="86" t="s">
        <v>439</v>
      </c>
      <c r="B1212" s="86" t="s">
        <v>1407</v>
      </c>
      <c r="C1212" s="88">
        <v>45195</v>
      </c>
      <c r="D1212" s="87" t="s">
        <v>395</v>
      </c>
      <c r="E1212" s="91">
        <v>3</v>
      </c>
      <c r="F1212" s="88" t="s">
        <v>47</v>
      </c>
      <c r="G1212" s="87" t="s">
        <v>9</v>
      </c>
      <c r="H1212" s="87" t="s">
        <v>426</v>
      </c>
      <c r="I1212" s="87" t="s">
        <v>10</v>
      </c>
      <c r="J1212" s="87" t="s">
        <v>7</v>
      </c>
      <c r="K1212" s="87" t="s">
        <v>6</v>
      </c>
      <c r="L1212" s="87">
        <v>0.68038878076701748</v>
      </c>
      <c r="M1212" s="87" t="s">
        <v>17</v>
      </c>
      <c r="N1212" s="87" t="s">
        <v>16</v>
      </c>
      <c r="O1212" s="87">
        <v>1</v>
      </c>
      <c r="P1212" s="87" t="s">
        <v>3</v>
      </c>
      <c r="Q1212" s="87" t="s">
        <v>15</v>
      </c>
      <c r="R1212" s="87">
        <v>277.60000000000002</v>
      </c>
      <c r="S1212" s="87" t="s">
        <v>14</v>
      </c>
      <c r="T1212" s="87">
        <v>100</v>
      </c>
      <c r="U1212" s="87" t="s">
        <v>0</v>
      </c>
      <c r="V1212" s="87">
        <f>VLOOKUP(B1212,'[1]Config_Svol-Sarea-DM'!$I$2:$M$190,4,FALSE)</f>
        <v>700</v>
      </c>
      <c r="W1212" s="87">
        <f>VLOOKUP(B1212,'[1]Config_Svol-Sarea-DM'!$I$2:$M$190,5,FALSE)</f>
        <v>1.484193548387097E-2</v>
      </c>
      <c r="X1212" s="89"/>
      <c r="Y1212" s="87" t="s">
        <v>1495</v>
      </c>
      <c r="Z1212" s="87">
        <f>VLOOKUP(B1212,'[1]Config_Svol-Sarea-DM'!$I$2:$M$190,2,FALSE)</f>
        <v>1.0658987176700801E-3</v>
      </c>
      <c r="AA1212" s="87">
        <f>VLOOKUP(B1212,'[1]Config_Svol-Sarea-DM'!$I$2:$M$190,3,FALSE)</f>
        <v>4.905020647685373E-4</v>
      </c>
      <c r="AB1212" s="90"/>
      <c r="AC1212" s="87" t="s">
        <v>1496</v>
      </c>
      <c r="AD1212" s="87">
        <v>1.7049999999999999E-2</v>
      </c>
      <c r="AE1212" s="87" t="s">
        <v>1497</v>
      </c>
    </row>
    <row r="1213" spans="1:31">
      <c r="A1213" s="86" t="s">
        <v>397</v>
      </c>
      <c r="B1213" s="86" t="s">
        <v>1423</v>
      </c>
      <c r="C1213" s="88">
        <v>45195</v>
      </c>
      <c r="D1213" s="87" t="s">
        <v>395</v>
      </c>
      <c r="E1213" s="91">
        <v>3</v>
      </c>
      <c r="F1213" s="88" t="s">
        <v>47</v>
      </c>
      <c r="G1213" s="87" t="s">
        <v>9</v>
      </c>
      <c r="H1213" s="87" t="s">
        <v>376</v>
      </c>
      <c r="I1213" s="87" t="s">
        <v>10</v>
      </c>
      <c r="J1213" s="87" t="s">
        <v>7</v>
      </c>
      <c r="K1213" s="87" t="s">
        <v>6</v>
      </c>
      <c r="L1213" s="87">
        <v>0.33349158291703651</v>
      </c>
      <c r="M1213" s="87" t="s">
        <v>17</v>
      </c>
      <c r="N1213" s="87" t="s">
        <v>4</v>
      </c>
      <c r="O1213" s="87">
        <v>1</v>
      </c>
      <c r="P1213" s="87" t="s">
        <v>3</v>
      </c>
      <c r="Q1213" s="87" t="s">
        <v>15</v>
      </c>
      <c r="R1213" s="87">
        <v>286.8</v>
      </c>
      <c r="S1213" s="87" t="s">
        <v>14</v>
      </c>
      <c r="T1213" s="87">
        <v>100</v>
      </c>
      <c r="U1213" s="87" t="s">
        <v>0</v>
      </c>
      <c r="V1213" s="87">
        <f>VLOOKUP(B1213,'[1]Config_Svol-Sarea-DM'!$I$2:$M$190,4,FALSE)</f>
        <v>420</v>
      </c>
      <c r="W1213" s="87">
        <f>VLOOKUP(B1213,'[1]Config_Svol-Sarea-DM'!$I$2:$M$190,5,FALSE)</f>
        <v>5.5649999999999996E-3</v>
      </c>
      <c r="X1213" s="89"/>
      <c r="Y1213" s="87" t="s">
        <v>1495</v>
      </c>
      <c r="Z1213" s="87">
        <f>VLOOKUP(B1213,'[1]Config_Svol-Sarea-DM'!$I$2:$M$190,2,FALSE)</f>
        <v>2.7773584905660667E-3</v>
      </c>
      <c r="AA1213" s="87">
        <f>VLOOKUP(B1213,'[1]Config_Svol-Sarea-DM'!$I$2:$M$190,3,FALSE)</f>
        <v>1.8415094339622961E-3</v>
      </c>
      <c r="AB1213" s="90"/>
      <c r="AC1213" s="87" t="s">
        <v>1496</v>
      </c>
      <c r="AD1213" s="87">
        <v>1.7049999999999999E-2</v>
      </c>
      <c r="AE1213" s="87" t="s">
        <v>1497</v>
      </c>
    </row>
    <row r="1214" spans="1:31">
      <c r="A1214" s="86" t="s">
        <v>396</v>
      </c>
      <c r="B1214" s="86" t="s">
        <v>1423</v>
      </c>
      <c r="C1214" s="88">
        <v>45195</v>
      </c>
      <c r="D1214" s="87" t="s">
        <v>395</v>
      </c>
      <c r="E1214" s="91">
        <v>3</v>
      </c>
      <c r="F1214" s="88" t="s">
        <v>47</v>
      </c>
      <c r="G1214" s="87" t="s">
        <v>9</v>
      </c>
      <c r="H1214" s="87" t="s">
        <v>376</v>
      </c>
      <c r="I1214" s="87" t="s">
        <v>10</v>
      </c>
      <c r="J1214" s="87" t="s">
        <v>7</v>
      </c>
      <c r="K1214" s="87" t="s">
        <v>6</v>
      </c>
      <c r="L1214" s="87">
        <v>1.2313175865589032</v>
      </c>
      <c r="M1214" s="87" t="s">
        <v>17</v>
      </c>
      <c r="N1214" s="87" t="s">
        <v>16</v>
      </c>
      <c r="O1214" s="87">
        <v>1</v>
      </c>
      <c r="P1214" s="87" t="s">
        <v>3</v>
      </c>
      <c r="Q1214" s="87" t="s">
        <v>15</v>
      </c>
      <c r="R1214" s="87">
        <v>244.10000000000002</v>
      </c>
      <c r="S1214" s="87" t="s">
        <v>14</v>
      </c>
      <c r="T1214" s="87">
        <v>100</v>
      </c>
      <c r="U1214" s="87" t="s">
        <v>0</v>
      </c>
      <c r="V1214" s="87">
        <f>VLOOKUP(B1214,'[1]Config_Svol-Sarea-DM'!$I$2:$M$190,4,FALSE)</f>
        <v>420</v>
      </c>
      <c r="W1214" s="87">
        <f>VLOOKUP(B1214,'[1]Config_Svol-Sarea-DM'!$I$2:$M$190,5,FALSE)</f>
        <v>5.5649999999999996E-3</v>
      </c>
      <c r="X1214" s="89"/>
      <c r="Y1214" s="87" t="s">
        <v>1495</v>
      </c>
      <c r="Z1214" s="87">
        <f>VLOOKUP(B1214,'[1]Config_Svol-Sarea-DM'!$I$2:$M$190,2,FALSE)</f>
        <v>2.7773584905660667E-3</v>
      </c>
      <c r="AA1214" s="87">
        <f>VLOOKUP(B1214,'[1]Config_Svol-Sarea-DM'!$I$2:$M$190,3,FALSE)</f>
        <v>1.8415094339622961E-3</v>
      </c>
      <c r="AB1214" s="90"/>
      <c r="AC1214" s="87" t="s">
        <v>1496</v>
      </c>
      <c r="AD1214" s="87">
        <v>1.7049999999999999E-2</v>
      </c>
      <c r="AE1214" s="87" t="s">
        <v>1497</v>
      </c>
    </row>
    <row r="1215" spans="1:31">
      <c r="A1215" s="86" t="s">
        <v>470</v>
      </c>
      <c r="B1215" s="86" t="s">
        <v>1392</v>
      </c>
      <c r="C1215" s="88">
        <v>45174</v>
      </c>
      <c r="D1215" s="87" t="s">
        <v>392</v>
      </c>
      <c r="E1215" s="91">
        <v>2</v>
      </c>
      <c r="F1215" s="88" t="s">
        <v>47</v>
      </c>
      <c r="G1215" s="87" t="s">
        <v>9</v>
      </c>
      <c r="H1215" s="87" t="s">
        <v>426</v>
      </c>
      <c r="I1215" s="87" t="s">
        <v>10</v>
      </c>
      <c r="J1215" s="87" t="s">
        <v>7</v>
      </c>
      <c r="K1215" s="87" t="s">
        <v>6</v>
      </c>
      <c r="L1215" s="87">
        <v>0.13474783925122993</v>
      </c>
      <c r="M1215" s="87" t="s">
        <v>17</v>
      </c>
      <c r="N1215" s="87" t="s">
        <v>4</v>
      </c>
      <c r="O1215" s="87">
        <v>1</v>
      </c>
      <c r="P1215" s="87" t="s">
        <v>3</v>
      </c>
      <c r="Q1215" s="87" t="s">
        <v>15</v>
      </c>
      <c r="R1215" s="87">
        <v>258</v>
      </c>
      <c r="S1215" s="87" t="s">
        <v>14</v>
      </c>
      <c r="T1215" s="87">
        <v>100</v>
      </c>
      <c r="U1215" s="87" t="s">
        <v>0</v>
      </c>
      <c r="V1215" s="87">
        <f>VLOOKUP(B1215,'[1]Config_Svol-Sarea-DM'!$I$2:$M$190,4,FALSE)</f>
        <v>700</v>
      </c>
      <c r="W1215" s="87">
        <f>VLOOKUP(B1215,'[1]Config_Svol-Sarea-DM'!$I$2:$M$190,5,FALSE)</f>
        <v>9.8185483870967746E-3</v>
      </c>
      <c r="X1215" s="89"/>
      <c r="Y1215" s="87" t="s">
        <v>1495</v>
      </c>
      <c r="Z1215" s="87">
        <f>VLOOKUP(B1215,'[1]Config_Svol-Sarea-DM'!$I$2:$M$190,2,FALSE)</f>
        <v>1.9249281314168475E-3</v>
      </c>
      <c r="AA1215" s="87">
        <f>VLOOKUP(B1215,'[1]Config_Svol-Sarea-DM'!$I$2:$M$190,3,FALSE)</f>
        <v>4.9905544147844786E-4</v>
      </c>
      <c r="AB1215" s="90"/>
      <c r="AC1215" s="87" t="s">
        <v>1496</v>
      </c>
      <c r="AD1215" s="87">
        <v>1.7049999999999999E-2</v>
      </c>
      <c r="AE1215" s="87" t="s">
        <v>1497</v>
      </c>
    </row>
    <row r="1216" spans="1:31">
      <c r="A1216" s="86" t="s">
        <v>469</v>
      </c>
      <c r="B1216" s="86" t="s">
        <v>1392</v>
      </c>
      <c r="C1216" s="88">
        <v>45174</v>
      </c>
      <c r="D1216" s="87" t="s">
        <v>392</v>
      </c>
      <c r="E1216" s="91">
        <v>2</v>
      </c>
      <c r="F1216" s="88" t="s">
        <v>47</v>
      </c>
      <c r="G1216" s="87" t="s">
        <v>9</v>
      </c>
      <c r="H1216" s="87" t="s">
        <v>426</v>
      </c>
      <c r="I1216" s="87" t="s">
        <v>10</v>
      </c>
      <c r="J1216" s="87" t="s">
        <v>7</v>
      </c>
      <c r="K1216" s="87" t="s">
        <v>6</v>
      </c>
      <c r="L1216" s="87">
        <v>0.53813035705680068</v>
      </c>
      <c r="M1216" s="87" t="s">
        <v>17</v>
      </c>
      <c r="N1216" s="87" t="s">
        <v>4</v>
      </c>
      <c r="O1216" s="87">
        <v>1</v>
      </c>
      <c r="P1216" s="87" t="s">
        <v>3</v>
      </c>
      <c r="Q1216" s="87" t="s">
        <v>15</v>
      </c>
      <c r="R1216" s="87">
        <v>268.5</v>
      </c>
      <c r="S1216" s="87" t="s">
        <v>14</v>
      </c>
      <c r="T1216" s="87">
        <v>100</v>
      </c>
      <c r="U1216" s="87" t="s">
        <v>0</v>
      </c>
      <c r="V1216" s="87">
        <f>VLOOKUP(B1216,'[1]Config_Svol-Sarea-DM'!$I$2:$M$190,4,FALSE)</f>
        <v>700</v>
      </c>
      <c r="W1216" s="87">
        <f>VLOOKUP(B1216,'[1]Config_Svol-Sarea-DM'!$I$2:$M$190,5,FALSE)</f>
        <v>9.8185483870967746E-3</v>
      </c>
      <c r="X1216" s="89"/>
      <c r="Y1216" s="87" t="s">
        <v>1495</v>
      </c>
      <c r="Z1216" s="87">
        <f>VLOOKUP(B1216,'[1]Config_Svol-Sarea-DM'!$I$2:$M$190,2,FALSE)</f>
        <v>1.9249281314168475E-3</v>
      </c>
      <c r="AA1216" s="87">
        <f>VLOOKUP(B1216,'[1]Config_Svol-Sarea-DM'!$I$2:$M$190,3,FALSE)</f>
        <v>4.9905544147844786E-4</v>
      </c>
      <c r="AB1216" s="90"/>
      <c r="AC1216" s="87" t="s">
        <v>1496</v>
      </c>
      <c r="AD1216" s="87">
        <v>1.7049999999999999E-2</v>
      </c>
      <c r="AE1216" s="87" t="s">
        <v>1497</v>
      </c>
    </row>
    <row r="1217" spans="1:31">
      <c r="A1217" s="86" t="s">
        <v>438</v>
      </c>
      <c r="B1217" s="86" t="s">
        <v>1408</v>
      </c>
      <c r="C1217" s="88">
        <v>45195</v>
      </c>
      <c r="D1217" s="87" t="s">
        <v>392</v>
      </c>
      <c r="E1217" s="91">
        <v>3</v>
      </c>
      <c r="F1217" s="88" t="s">
        <v>47</v>
      </c>
      <c r="G1217" s="87" t="s">
        <v>9</v>
      </c>
      <c r="H1217" s="87" t="s">
        <v>426</v>
      </c>
      <c r="I1217" s="87" t="s">
        <v>10</v>
      </c>
      <c r="J1217" s="87" t="s">
        <v>7</v>
      </c>
      <c r="K1217" s="87" t="s">
        <v>6</v>
      </c>
      <c r="L1217" s="87">
        <v>0.22545084201456961</v>
      </c>
      <c r="M1217" s="87" t="s">
        <v>17</v>
      </c>
      <c r="N1217" s="87" t="s">
        <v>4</v>
      </c>
      <c r="O1217" s="87">
        <v>1</v>
      </c>
      <c r="P1217" s="87" t="s">
        <v>3</v>
      </c>
      <c r="Q1217" s="87" t="s">
        <v>15</v>
      </c>
      <c r="R1217" s="87">
        <v>239.1</v>
      </c>
      <c r="S1217" s="87" t="s">
        <v>14</v>
      </c>
      <c r="T1217" s="87">
        <v>100</v>
      </c>
      <c r="U1217" s="87" t="s">
        <v>0</v>
      </c>
      <c r="V1217" s="87">
        <f>VLOOKUP(B1217,'[1]Config_Svol-Sarea-DM'!$I$2:$M$190,4,FALSE)</f>
        <v>700</v>
      </c>
      <c r="W1217" s="87">
        <f>VLOOKUP(B1217,'[1]Config_Svol-Sarea-DM'!$I$2:$M$190,5,FALSE)</f>
        <v>1.1933064516129034E-2</v>
      </c>
      <c r="X1217" s="89"/>
      <c r="Y1217" s="87" t="s">
        <v>1495</v>
      </c>
      <c r="Z1217" s="87">
        <f>VLOOKUP(B1217,'[1]Config_Svol-Sarea-DM'!$I$2:$M$190,2,FALSE)</f>
        <v>7.5085490302087804E-4</v>
      </c>
      <c r="AA1217" s="87">
        <f>VLOOKUP(B1217,'[1]Config_Svol-Sarea-DM'!$I$2:$M$190,3,FALSE)</f>
        <v>3.4023112793132599E-4</v>
      </c>
      <c r="AB1217" s="90"/>
      <c r="AC1217" s="87" t="s">
        <v>1496</v>
      </c>
      <c r="AD1217" s="87">
        <v>1.7049999999999999E-2</v>
      </c>
      <c r="AE1217" s="87" t="s">
        <v>1497</v>
      </c>
    </row>
    <row r="1218" spans="1:31">
      <c r="A1218" s="86" t="s">
        <v>437</v>
      </c>
      <c r="B1218" s="86" t="s">
        <v>1408</v>
      </c>
      <c r="C1218" s="88">
        <v>45195</v>
      </c>
      <c r="D1218" s="87" t="s">
        <v>392</v>
      </c>
      <c r="E1218" s="91">
        <v>3</v>
      </c>
      <c r="F1218" s="88" t="s">
        <v>47</v>
      </c>
      <c r="G1218" s="87" t="s">
        <v>9</v>
      </c>
      <c r="H1218" s="87" t="s">
        <v>426</v>
      </c>
      <c r="I1218" s="87" t="s">
        <v>10</v>
      </c>
      <c r="J1218" s="87" t="s">
        <v>7</v>
      </c>
      <c r="K1218" s="87" t="s">
        <v>6</v>
      </c>
      <c r="L1218" s="87">
        <v>3.5770470113085026E-2</v>
      </c>
      <c r="M1218" s="87" t="s">
        <v>17</v>
      </c>
      <c r="N1218" s="87" t="s">
        <v>4</v>
      </c>
      <c r="O1218" s="87">
        <v>1</v>
      </c>
      <c r="P1218" s="87" t="s">
        <v>3</v>
      </c>
      <c r="Q1218" s="87" t="s">
        <v>15</v>
      </c>
      <c r="R1218" s="87">
        <v>285</v>
      </c>
      <c r="S1218" s="87" t="s">
        <v>14</v>
      </c>
      <c r="T1218" s="87">
        <v>100</v>
      </c>
      <c r="U1218" s="87" t="s">
        <v>0</v>
      </c>
      <c r="V1218" s="87">
        <f>VLOOKUP(B1218,'[1]Config_Svol-Sarea-DM'!$I$2:$M$190,4,FALSE)</f>
        <v>700</v>
      </c>
      <c r="W1218" s="87">
        <f>VLOOKUP(B1218,'[1]Config_Svol-Sarea-DM'!$I$2:$M$190,5,FALSE)</f>
        <v>1.1933064516129034E-2</v>
      </c>
      <c r="X1218" s="89"/>
      <c r="Y1218" s="87" t="s">
        <v>1495</v>
      </c>
      <c r="Z1218" s="87">
        <f>VLOOKUP(B1218,'[1]Config_Svol-Sarea-DM'!$I$2:$M$190,2,FALSE)</f>
        <v>7.5085490302087804E-4</v>
      </c>
      <c r="AA1218" s="87">
        <f>VLOOKUP(B1218,'[1]Config_Svol-Sarea-DM'!$I$2:$M$190,3,FALSE)</f>
        <v>3.4023112793132599E-4</v>
      </c>
      <c r="AB1218" s="90"/>
      <c r="AC1218" s="87" t="s">
        <v>1496</v>
      </c>
      <c r="AD1218" s="87">
        <v>1.7049999999999999E-2</v>
      </c>
      <c r="AE1218" s="87" t="s">
        <v>1497</v>
      </c>
    </row>
    <row r="1219" spans="1:31">
      <c r="A1219" s="86" t="s">
        <v>394</v>
      </c>
      <c r="B1219" s="86" t="s">
        <v>1424</v>
      </c>
      <c r="C1219" s="88">
        <v>45195</v>
      </c>
      <c r="D1219" s="87" t="s">
        <v>392</v>
      </c>
      <c r="E1219" s="91">
        <v>3</v>
      </c>
      <c r="F1219" s="88" t="s">
        <v>47</v>
      </c>
      <c r="G1219" s="87" t="s">
        <v>9</v>
      </c>
      <c r="H1219" s="87" t="s">
        <v>376</v>
      </c>
      <c r="I1219" s="87" t="s">
        <v>10</v>
      </c>
      <c r="J1219" s="87" t="s">
        <v>7</v>
      </c>
      <c r="K1219" s="87" t="s">
        <v>6</v>
      </c>
      <c r="L1219" s="87">
        <v>0.22020542148976602</v>
      </c>
      <c r="M1219" s="87" t="s">
        <v>17</v>
      </c>
      <c r="N1219" s="87" t="s">
        <v>16</v>
      </c>
      <c r="O1219" s="87">
        <v>1</v>
      </c>
      <c r="P1219" s="87" t="s">
        <v>3</v>
      </c>
      <c r="Q1219" s="87" t="s">
        <v>15</v>
      </c>
      <c r="R1219" s="87">
        <v>272.39999999999998</v>
      </c>
      <c r="S1219" s="87" t="s">
        <v>14</v>
      </c>
      <c r="T1219" s="87">
        <v>100</v>
      </c>
      <c r="U1219" s="87" t="s">
        <v>0</v>
      </c>
      <c r="V1219" s="87">
        <f>VLOOKUP(B1219,'[1]Config_Svol-Sarea-DM'!$I$2:$M$190,4,FALSE)</f>
        <v>450</v>
      </c>
      <c r="W1219" s="87">
        <f>VLOOKUP(B1219,'[1]Config_Svol-Sarea-DM'!$I$2:$M$190,5,FALSE)</f>
        <v>5.5649999999999996E-3</v>
      </c>
      <c r="X1219" s="89"/>
      <c r="Y1219" s="87" t="s">
        <v>1495</v>
      </c>
      <c r="Z1219" s="87">
        <f>VLOOKUP(B1219,'[1]Config_Svol-Sarea-DM'!$I$2:$M$190,2,FALSE)</f>
        <v>1.7142857142857051E-3</v>
      </c>
      <c r="AA1219" s="87">
        <f>VLOOKUP(B1219,'[1]Config_Svol-Sarea-DM'!$I$2:$M$190,3,FALSE)</f>
        <v>1.2776280323450165E-3</v>
      </c>
      <c r="AB1219" s="90"/>
      <c r="AC1219" s="87" t="s">
        <v>1496</v>
      </c>
      <c r="AD1219" s="87">
        <v>1.7049999999999999E-2</v>
      </c>
      <c r="AE1219" s="87" t="s">
        <v>1497</v>
      </c>
    </row>
    <row r="1220" spans="1:31">
      <c r="A1220" s="86" t="s">
        <v>393</v>
      </c>
      <c r="B1220" s="86" t="s">
        <v>1424</v>
      </c>
      <c r="C1220" s="88">
        <v>45195</v>
      </c>
      <c r="D1220" s="87" t="s">
        <v>392</v>
      </c>
      <c r="E1220" s="91">
        <v>3</v>
      </c>
      <c r="F1220" s="88" t="s">
        <v>47</v>
      </c>
      <c r="G1220" s="87" t="s">
        <v>9</v>
      </c>
      <c r="H1220" s="87" t="s">
        <v>376</v>
      </c>
      <c r="I1220" s="87" t="s">
        <v>10</v>
      </c>
      <c r="J1220" s="87" t="s">
        <v>7</v>
      </c>
      <c r="K1220" s="87" t="s">
        <v>6</v>
      </c>
      <c r="L1220" s="87">
        <v>0.52214596006605363</v>
      </c>
      <c r="M1220" s="87" t="s">
        <v>17</v>
      </c>
      <c r="N1220" s="87" t="s">
        <v>4</v>
      </c>
      <c r="O1220" s="87">
        <v>1</v>
      </c>
      <c r="P1220" s="87" t="s">
        <v>3</v>
      </c>
      <c r="Q1220" s="87" t="s">
        <v>15</v>
      </c>
      <c r="R1220" s="87">
        <v>243</v>
      </c>
      <c r="S1220" s="87" t="s">
        <v>14</v>
      </c>
      <c r="T1220" s="87">
        <v>100</v>
      </c>
      <c r="U1220" s="87" t="s">
        <v>0</v>
      </c>
      <c r="V1220" s="87">
        <f>VLOOKUP(B1220,'[1]Config_Svol-Sarea-DM'!$I$2:$M$190,4,FALSE)</f>
        <v>450</v>
      </c>
      <c r="W1220" s="87">
        <f>VLOOKUP(B1220,'[1]Config_Svol-Sarea-DM'!$I$2:$M$190,5,FALSE)</f>
        <v>5.5649999999999996E-3</v>
      </c>
      <c r="X1220" s="89"/>
      <c r="Y1220" s="87" t="s">
        <v>1495</v>
      </c>
      <c r="Z1220" s="87">
        <f>VLOOKUP(B1220,'[1]Config_Svol-Sarea-DM'!$I$2:$M$190,2,FALSE)</f>
        <v>1.7142857142857051E-3</v>
      </c>
      <c r="AA1220" s="87">
        <f>VLOOKUP(B1220,'[1]Config_Svol-Sarea-DM'!$I$2:$M$190,3,FALSE)</f>
        <v>1.2776280323450165E-3</v>
      </c>
      <c r="AB1220" s="90"/>
      <c r="AC1220" s="87" t="s">
        <v>1496</v>
      </c>
      <c r="AD1220" s="87">
        <v>1.7049999999999999E-2</v>
      </c>
      <c r="AE1220" s="87" t="s">
        <v>1497</v>
      </c>
    </row>
    <row r="1221" spans="1:31">
      <c r="A1221" s="86" t="s">
        <v>468</v>
      </c>
      <c r="B1221" s="86" t="s">
        <v>1393</v>
      </c>
      <c r="C1221" s="88">
        <v>45174</v>
      </c>
      <c r="D1221" s="87" t="s">
        <v>389</v>
      </c>
      <c r="E1221" s="91">
        <v>2</v>
      </c>
      <c r="F1221" s="88" t="s">
        <v>47</v>
      </c>
      <c r="G1221" s="87" t="s">
        <v>9</v>
      </c>
      <c r="H1221" s="87" t="s">
        <v>426</v>
      </c>
      <c r="I1221" s="87" t="s">
        <v>10</v>
      </c>
      <c r="J1221" s="87" t="s">
        <v>7</v>
      </c>
      <c r="K1221" s="87" t="s">
        <v>6</v>
      </c>
      <c r="L1221" s="87">
        <v>0.88056459612618998</v>
      </c>
      <c r="M1221" s="87" t="s">
        <v>17</v>
      </c>
      <c r="N1221" s="87" t="s">
        <v>16</v>
      </c>
      <c r="O1221" s="87">
        <v>1</v>
      </c>
      <c r="P1221" s="87" t="s">
        <v>3</v>
      </c>
      <c r="Q1221" s="87" t="s">
        <v>15</v>
      </c>
      <c r="R1221" s="87">
        <v>297.8</v>
      </c>
      <c r="S1221" s="87" t="s">
        <v>14</v>
      </c>
      <c r="T1221" s="87">
        <v>100</v>
      </c>
      <c r="U1221" s="87" t="s">
        <v>0</v>
      </c>
      <c r="V1221" s="87">
        <f>VLOOKUP(B1221,'[1]Config_Svol-Sarea-DM'!$I$2:$M$190,4,FALSE)</f>
        <v>700</v>
      </c>
      <c r="W1221" s="87">
        <f>VLOOKUP(B1221,'[1]Config_Svol-Sarea-DM'!$I$2:$M$190,5,FALSE)</f>
        <v>9.2782258064516149E-3</v>
      </c>
      <c r="X1221" s="89"/>
      <c r="Y1221" s="87" t="s">
        <v>1495</v>
      </c>
      <c r="Z1221" s="87">
        <f>VLOOKUP(B1221,'[1]Config_Svol-Sarea-DM'!$I$2:$M$190,2,FALSE)</f>
        <v>9.3552368535419121E-4</v>
      </c>
      <c r="AA1221" s="87">
        <f>VLOOKUP(B1221,'[1]Config_Svol-Sarea-DM'!$I$2:$M$190,3,FALSE)</f>
        <v>5.1302911777489088E-4</v>
      </c>
      <c r="AB1221" s="90"/>
      <c r="AC1221" s="87" t="s">
        <v>1496</v>
      </c>
      <c r="AD1221" s="87">
        <v>1.7049999999999999E-2</v>
      </c>
      <c r="AE1221" s="87" t="s">
        <v>1497</v>
      </c>
    </row>
    <row r="1222" spans="1:31">
      <c r="A1222" s="86" t="s">
        <v>467</v>
      </c>
      <c r="B1222" s="86" t="s">
        <v>1393</v>
      </c>
      <c r="C1222" s="88">
        <v>45174</v>
      </c>
      <c r="D1222" s="87" t="s">
        <v>389</v>
      </c>
      <c r="E1222" s="91">
        <v>2</v>
      </c>
      <c r="F1222" s="88" t="s">
        <v>47</v>
      </c>
      <c r="G1222" s="87" t="s">
        <v>9</v>
      </c>
      <c r="H1222" s="87" t="s">
        <v>426</v>
      </c>
      <c r="I1222" s="87" t="s">
        <v>10</v>
      </c>
      <c r="J1222" s="87" t="s">
        <v>7</v>
      </c>
      <c r="K1222" s="87" t="s">
        <v>6</v>
      </c>
      <c r="L1222" s="87">
        <v>1.3559185423322107</v>
      </c>
      <c r="M1222" s="87" t="s">
        <v>17</v>
      </c>
      <c r="N1222" s="87" t="s">
        <v>16</v>
      </c>
      <c r="O1222" s="87">
        <v>1</v>
      </c>
      <c r="P1222" s="87" t="s">
        <v>3</v>
      </c>
      <c r="Q1222" s="87" t="s">
        <v>15</v>
      </c>
      <c r="R1222" s="87">
        <v>232.6</v>
      </c>
      <c r="S1222" s="87" t="s">
        <v>14</v>
      </c>
      <c r="T1222" s="87">
        <v>100</v>
      </c>
      <c r="U1222" s="87" t="s">
        <v>0</v>
      </c>
      <c r="V1222" s="87">
        <f>VLOOKUP(B1222,'[1]Config_Svol-Sarea-DM'!$I$2:$M$190,4,FALSE)</f>
        <v>700</v>
      </c>
      <c r="W1222" s="87">
        <f>VLOOKUP(B1222,'[1]Config_Svol-Sarea-DM'!$I$2:$M$190,5,FALSE)</f>
        <v>9.2782258064516149E-3</v>
      </c>
      <c r="X1222" s="89"/>
      <c r="Y1222" s="87" t="s">
        <v>1495</v>
      </c>
      <c r="Z1222" s="87">
        <f>VLOOKUP(B1222,'[1]Config_Svol-Sarea-DM'!$I$2:$M$190,2,FALSE)</f>
        <v>9.3552368535419121E-4</v>
      </c>
      <c r="AA1222" s="87">
        <f>VLOOKUP(B1222,'[1]Config_Svol-Sarea-DM'!$I$2:$M$190,3,FALSE)</f>
        <v>5.1302911777489088E-4</v>
      </c>
      <c r="AB1222" s="90"/>
      <c r="AC1222" s="87" t="s">
        <v>1496</v>
      </c>
      <c r="AD1222" s="87">
        <v>1.7049999999999999E-2</v>
      </c>
      <c r="AE1222" s="87" t="s">
        <v>1497</v>
      </c>
    </row>
    <row r="1223" spans="1:31">
      <c r="A1223" s="86" t="s">
        <v>436</v>
      </c>
      <c r="B1223" s="86" t="s">
        <v>1409</v>
      </c>
      <c r="C1223" s="88">
        <v>45195</v>
      </c>
      <c r="D1223" s="87" t="s">
        <v>389</v>
      </c>
      <c r="E1223" s="91">
        <v>3</v>
      </c>
      <c r="F1223" s="88" t="s">
        <v>47</v>
      </c>
      <c r="G1223" s="87" t="s">
        <v>9</v>
      </c>
      <c r="H1223" s="87" t="s">
        <v>426</v>
      </c>
      <c r="I1223" s="87" t="s">
        <v>10</v>
      </c>
      <c r="J1223" s="87" t="s">
        <v>7</v>
      </c>
      <c r="K1223" s="87" t="s">
        <v>6</v>
      </c>
      <c r="L1223" s="87">
        <v>0.17550975513043474</v>
      </c>
      <c r="M1223" s="87" t="s">
        <v>17</v>
      </c>
      <c r="N1223" s="87" t="s">
        <v>4</v>
      </c>
      <c r="O1223" s="87">
        <v>1</v>
      </c>
      <c r="P1223" s="87" t="s">
        <v>3</v>
      </c>
      <c r="Q1223" s="87" t="s">
        <v>15</v>
      </c>
      <c r="R1223" s="87">
        <v>298.89999999999998</v>
      </c>
      <c r="S1223" s="87" t="s">
        <v>14</v>
      </c>
      <c r="T1223" s="87">
        <v>100</v>
      </c>
      <c r="U1223" s="87" t="s">
        <v>0</v>
      </c>
      <c r="V1223" s="87">
        <f>VLOOKUP(B1223,'[1]Config_Svol-Sarea-DM'!$I$2:$M$190,4,FALSE)</f>
        <v>700</v>
      </c>
      <c r="W1223" s="87">
        <f>VLOOKUP(B1223,'[1]Config_Svol-Sarea-DM'!$I$2:$M$190,5,FALSE)</f>
        <v>1.3588709677419356E-2</v>
      </c>
      <c r="X1223" s="89"/>
      <c r="Y1223" s="87" t="s">
        <v>1495</v>
      </c>
      <c r="Z1223" s="87">
        <f>VLOOKUP(B1223,'[1]Config_Svol-Sarea-DM'!$I$2:$M$190,2,FALSE)</f>
        <v>1.1642017804154392E-3</v>
      </c>
      <c r="AA1223" s="87">
        <f>VLOOKUP(B1223,'[1]Config_Svol-Sarea-DM'!$I$2:$M$190,3,FALSE)</f>
        <v>6.1816023738872454E-4</v>
      </c>
      <c r="AB1223" s="90"/>
      <c r="AC1223" s="87" t="s">
        <v>1496</v>
      </c>
      <c r="AD1223" s="87">
        <v>1.7049999999999999E-2</v>
      </c>
      <c r="AE1223" s="87" t="s">
        <v>1497</v>
      </c>
    </row>
    <row r="1224" spans="1:31">
      <c r="A1224" s="86" t="s">
        <v>435</v>
      </c>
      <c r="B1224" s="86" t="s">
        <v>1409</v>
      </c>
      <c r="C1224" s="88">
        <v>45195</v>
      </c>
      <c r="D1224" s="87" t="s">
        <v>389</v>
      </c>
      <c r="E1224" s="91">
        <v>3</v>
      </c>
      <c r="F1224" s="88" t="s">
        <v>47</v>
      </c>
      <c r="G1224" s="87" t="s">
        <v>9</v>
      </c>
      <c r="H1224" s="87" t="s">
        <v>426</v>
      </c>
      <c r="I1224" s="87" t="s">
        <v>10</v>
      </c>
      <c r="J1224" s="87" t="s">
        <v>7</v>
      </c>
      <c r="K1224" s="87" t="s">
        <v>6</v>
      </c>
      <c r="L1224" s="87">
        <v>0.29465548786116236</v>
      </c>
      <c r="M1224" s="87" t="s">
        <v>17</v>
      </c>
      <c r="N1224" s="87" t="s">
        <v>4</v>
      </c>
      <c r="O1224" s="87">
        <v>1</v>
      </c>
      <c r="P1224" s="87" t="s">
        <v>3</v>
      </c>
      <c r="Q1224" s="87" t="s">
        <v>15</v>
      </c>
      <c r="R1224" s="87">
        <v>283.5</v>
      </c>
      <c r="S1224" s="87" t="s">
        <v>14</v>
      </c>
      <c r="T1224" s="87">
        <v>100</v>
      </c>
      <c r="U1224" s="87" t="s">
        <v>0</v>
      </c>
      <c r="V1224" s="87">
        <f>VLOOKUP(B1224,'[1]Config_Svol-Sarea-DM'!$I$2:$M$190,4,FALSE)</f>
        <v>700</v>
      </c>
      <c r="W1224" s="87">
        <f>VLOOKUP(B1224,'[1]Config_Svol-Sarea-DM'!$I$2:$M$190,5,FALSE)</f>
        <v>1.3588709677419356E-2</v>
      </c>
      <c r="X1224" s="89"/>
      <c r="Y1224" s="87" t="s">
        <v>1495</v>
      </c>
      <c r="Z1224" s="87">
        <f>VLOOKUP(B1224,'[1]Config_Svol-Sarea-DM'!$I$2:$M$190,2,FALSE)</f>
        <v>1.1642017804154392E-3</v>
      </c>
      <c r="AA1224" s="87">
        <f>VLOOKUP(B1224,'[1]Config_Svol-Sarea-DM'!$I$2:$M$190,3,FALSE)</f>
        <v>6.1816023738872454E-4</v>
      </c>
      <c r="AB1224" s="90"/>
      <c r="AC1224" s="87" t="s">
        <v>1496</v>
      </c>
      <c r="AD1224" s="87">
        <v>1.7049999999999999E-2</v>
      </c>
      <c r="AE1224" s="87" t="s">
        <v>1497</v>
      </c>
    </row>
    <row r="1225" spans="1:31">
      <c r="A1225" s="86" t="s">
        <v>391</v>
      </c>
      <c r="B1225" s="86" t="s">
        <v>1426</v>
      </c>
      <c r="C1225" s="88">
        <v>45195</v>
      </c>
      <c r="D1225" s="87" t="s">
        <v>389</v>
      </c>
      <c r="E1225" s="91">
        <v>3</v>
      </c>
      <c r="F1225" s="88" t="s">
        <v>47</v>
      </c>
      <c r="G1225" s="87" t="s">
        <v>9</v>
      </c>
      <c r="H1225" s="87" t="s">
        <v>376</v>
      </c>
      <c r="I1225" s="87" t="s">
        <v>10</v>
      </c>
      <c r="J1225" s="87" t="s">
        <v>7</v>
      </c>
      <c r="K1225" s="87" t="s">
        <v>6</v>
      </c>
      <c r="L1225" s="87">
        <v>7.3402666303113262E-2</v>
      </c>
      <c r="M1225" s="87" t="s">
        <v>17</v>
      </c>
      <c r="N1225" s="87" t="s">
        <v>4</v>
      </c>
      <c r="O1225" s="87">
        <v>1</v>
      </c>
      <c r="P1225" s="87" t="s">
        <v>3</v>
      </c>
      <c r="Q1225" s="87" t="s">
        <v>15</v>
      </c>
      <c r="R1225" s="87">
        <v>289</v>
      </c>
      <c r="S1225" s="87" t="s">
        <v>14</v>
      </c>
      <c r="T1225" s="87">
        <v>100</v>
      </c>
      <c r="U1225" s="87" t="s">
        <v>0</v>
      </c>
      <c r="V1225" s="87">
        <f>VLOOKUP(B1225,'[1]Config_Svol-Sarea-DM'!$I$2:$M$190,4,FALSE)</f>
        <v>450</v>
      </c>
      <c r="W1225" s="87">
        <f>VLOOKUP(B1225,'[1]Config_Svol-Sarea-DM'!$I$2:$M$190,5,FALSE)</f>
        <v>5.5649999999999996E-3</v>
      </c>
      <c r="X1225" s="89"/>
      <c r="Y1225" s="87" t="s">
        <v>1495</v>
      </c>
      <c r="Z1225" s="87">
        <f>VLOOKUP(B1225,'[1]Config_Svol-Sarea-DM'!$I$2:$M$190,2,FALSE)</f>
        <v>3.5579514824797881E-3</v>
      </c>
      <c r="AA1225" s="87">
        <f>VLOOKUP(B1225,'[1]Config_Svol-Sarea-DM'!$I$2:$M$190,3,FALSE)</f>
        <v>2.6037735849056606E-3</v>
      </c>
      <c r="AB1225" s="90"/>
      <c r="AC1225" s="87" t="s">
        <v>1496</v>
      </c>
      <c r="AD1225" s="87">
        <v>1.7049999999999999E-2</v>
      </c>
      <c r="AE1225" s="87" t="s">
        <v>1497</v>
      </c>
    </row>
    <row r="1226" spans="1:31">
      <c r="A1226" s="86" t="s">
        <v>390</v>
      </c>
      <c r="B1226" s="86" t="s">
        <v>1426</v>
      </c>
      <c r="C1226" s="88">
        <v>45195</v>
      </c>
      <c r="D1226" s="87" t="s">
        <v>389</v>
      </c>
      <c r="E1226" s="91">
        <v>3</v>
      </c>
      <c r="F1226" s="88" t="s">
        <v>47</v>
      </c>
      <c r="G1226" s="87" t="s">
        <v>9</v>
      </c>
      <c r="H1226" s="87" t="s">
        <v>376</v>
      </c>
      <c r="I1226" s="87" t="s">
        <v>10</v>
      </c>
      <c r="J1226" s="87" t="s">
        <v>7</v>
      </c>
      <c r="K1226" s="87" t="s">
        <v>6</v>
      </c>
      <c r="L1226" s="87">
        <v>9.3021451519011103E-2</v>
      </c>
      <c r="M1226" s="87" t="s">
        <v>17</v>
      </c>
      <c r="N1226" s="87" t="s">
        <v>4</v>
      </c>
      <c r="O1226" s="87">
        <v>1</v>
      </c>
      <c r="P1226" s="87" t="s">
        <v>3</v>
      </c>
      <c r="Q1226" s="87" t="s">
        <v>15</v>
      </c>
      <c r="R1226" s="87">
        <v>282.3</v>
      </c>
      <c r="S1226" s="87" t="s">
        <v>14</v>
      </c>
      <c r="T1226" s="87">
        <v>100</v>
      </c>
      <c r="U1226" s="87" t="s">
        <v>0</v>
      </c>
      <c r="V1226" s="87">
        <f>VLOOKUP(B1226,'[1]Config_Svol-Sarea-DM'!$I$2:$M$190,4,FALSE)</f>
        <v>450</v>
      </c>
      <c r="W1226" s="87">
        <f>VLOOKUP(B1226,'[1]Config_Svol-Sarea-DM'!$I$2:$M$190,5,FALSE)</f>
        <v>5.5649999999999996E-3</v>
      </c>
      <c r="X1226" s="89"/>
      <c r="Y1226" s="87" t="s">
        <v>1495</v>
      </c>
      <c r="Z1226" s="87">
        <f>VLOOKUP(B1226,'[1]Config_Svol-Sarea-DM'!$I$2:$M$190,2,FALSE)</f>
        <v>3.5579514824797881E-3</v>
      </c>
      <c r="AA1226" s="87">
        <f>VLOOKUP(B1226,'[1]Config_Svol-Sarea-DM'!$I$2:$M$190,3,FALSE)</f>
        <v>2.6037735849056606E-3</v>
      </c>
      <c r="AB1226" s="90"/>
      <c r="AC1226" s="87" t="s">
        <v>1496</v>
      </c>
      <c r="AD1226" s="87">
        <v>1.7049999999999999E-2</v>
      </c>
      <c r="AE1226" s="87" t="s">
        <v>1497</v>
      </c>
    </row>
    <row r="1227" spans="1:31">
      <c r="A1227" s="86" t="s">
        <v>466</v>
      </c>
      <c r="B1227" s="86" t="s">
        <v>1394</v>
      </c>
      <c r="C1227" s="88">
        <v>45174</v>
      </c>
      <c r="D1227" s="87" t="s">
        <v>386</v>
      </c>
      <c r="E1227" s="91">
        <v>2</v>
      </c>
      <c r="F1227" s="88" t="s">
        <v>47</v>
      </c>
      <c r="G1227" s="87" t="s">
        <v>9</v>
      </c>
      <c r="H1227" s="87" t="s">
        <v>426</v>
      </c>
      <c r="I1227" s="88" t="s">
        <v>1494</v>
      </c>
      <c r="J1227" s="87" t="s">
        <v>7</v>
      </c>
      <c r="K1227" s="87" t="s">
        <v>6</v>
      </c>
      <c r="L1227" s="87">
        <v>1.9221920352596624</v>
      </c>
      <c r="M1227" s="87" t="s">
        <v>17</v>
      </c>
      <c r="N1227" s="87" t="s">
        <v>16</v>
      </c>
      <c r="O1227" s="87">
        <v>1</v>
      </c>
      <c r="P1227" s="87" t="s">
        <v>3</v>
      </c>
      <c r="Q1227" s="87" t="s">
        <v>15</v>
      </c>
      <c r="R1227" s="87">
        <v>200.2</v>
      </c>
      <c r="S1227" s="87" t="s">
        <v>14</v>
      </c>
      <c r="T1227" s="87">
        <v>100</v>
      </c>
      <c r="U1227" s="87" t="s">
        <v>0</v>
      </c>
      <c r="V1227" s="87">
        <f>VLOOKUP(B1227,'[1]Config_Svol-Sarea-DM'!$I$2:$M$190,4,FALSE)</f>
        <v>700</v>
      </c>
      <c r="W1227" s="87">
        <f>VLOOKUP(B1227,'[1]Config_Svol-Sarea-DM'!$I$2:$M$190,5,FALSE)</f>
        <v>1.1767741935483873E-2</v>
      </c>
      <c r="X1227" s="89"/>
      <c r="Y1227" s="87" t="s">
        <v>1495</v>
      </c>
      <c r="Z1227" s="87">
        <f>VLOOKUP(B1227,'[1]Config_Svol-Sarea-DM'!$I$2:$M$190,2,FALSE)</f>
        <v>1.9748903508771867E-3</v>
      </c>
      <c r="AA1227" s="87">
        <f>VLOOKUP(B1227,'[1]Config_Svol-Sarea-DM'!$I$2:$M$190,3,FALSE)</f>
        <v>4.9967105263157665E-4</v>
      </c>
      <c r="AB1227" s="90"/>
      <c r="AC1227" s="87" t="s">
        <v>1496</v>
      </c>
      <c r="AD1227" s="87">
        <v>1.7049999999999999E-2</v>
      </c>
      <c r="AE1227" s="87" t="s">
        <v>1497</v>
      </c>
    </row>
    <row r="1228" spans="1:31">
      <c r="A1228" s="86" t="s">
        <v>465</v>
      </c>
      <c r="B1228" s="86" t="s">
        <v>1394</v>
      </c>
      <c r="C1228" s="88">
        <v>45174</v>
      </c>
      <c r="D1228" s="87" t="s">
        <v>386</v>
      </c>
      <c r="E1228" s="91">
        <v>2</v>
      </c>
      <c r="F1228" s="88" t="s">
        <v>47</v>
      </c>
      <c r="G1228" s="87" t="s">
        <v>9</v>
      </c>
      <c r="H1228" s="87" t="s">
        <v>426</v>
      </c>
      <c r="I1228" s="88" t="s">
        <v>1494</v>
      </c>
      <c r="J1228" s="87" t="s">
        <v>7</v>
      </c>
      <c r="K1228" s="87" t="s">
        <v>6</v>
      </c>
      <c r="L1228" s="87">
        <v>0.95793521142822347</v>
      </c>
      <c r="M1228" s="87" t="s">
        <v>17</v>
      </c>
      <c r="N1228" s="87" t="s">
        <v>16</v>
      </c>
      <c r="O1228" s="87">
        <v>1</v>
      </c>
      <c r="P1228" s="87" t="s">
        <v>3</v>
      </c>
      <c r="Q1228" s="87" t="s">
        <v>15</v>
      </c>
      <c r="R1228" s="87">
        <v>259.90000000000003</v>
      </c>
      <c r="S1228" s="87" t="s">
        <v>14</v>
      </c>
      <c r="T1228" s="87">
        <v>100</v>
      </c>
      <c r="U1228" s="87" t="s">
        <v>0</v>
      </c>
      <c r="V1228" s="87">
        <f>VLOOKUP(B1228,'[1]Config_Svol-Sarea-DM'!$I$2:$M$190,4,FALSE)</f>
        <v>700</v>
      </c>
      <c r="W1228" s="87">
        <f>VLOOKUP(B1228,'[1]Config_Svol-Sarea-DM'!$I$2:$M$190,5,FALSE)</f>
        <v>1.1767741935483873E-2</v>
      </c>
      <c r="X1228" s="89"/>
      <c r="Y1228" s="87" t="s">
        <v>1495</v>
      </c>
      <c r="Z1228" s="87">
        <f>VLOOKUP(B1228,'[1]Config_Svol-Sarea-DM'!$I$2:$M$190,2,FALSE)</f>
        <v>1.9748903508771867E-3</v>
      </c>
      <c r="AA1228" s="87">
        <f>VLOOKUP(B1228,'[1]Config_Svol-Sarea-DM'!$I$2:$M$190,3,FALSE)</f>
        <v>4.9967105263157665E-4</v>
      </c>
      <c r="AB1228" s="90"/>
      <c r="AC1228" s="87" t="s">
        <v>1496</v>
      </c>
      <c r="AD1228" s="87">
        <v>1.7049999999999999E-2</v>
      </c>
      <c r="AE1228" s="87" t="s">
        <v>1497</v>
      </c>
    </row>
    <row r="1229" spans="1:31">
      <c r="A1229" s="86" t="s">
        <v>434</v>
      </c>
      <c r="B1229" s="86" t="s">
        <v>1410</v>
      </c>
      <c r="C1229" s="88">
        <v>45195</v>
      </c>
      <c r="D1229" s="87" t="s">
        <v>386</v>
      </c>
      <c r="E1229" s="91">
        <v>3</v>
      </c>
      <c r="F1229" s="88" t="s">
        <v>47</v>
      </c>
      <c r="G1229" s="87" t="s">
        <v>9</v>
      </c>
      <c r="H1229" s="87" t="s">
        <v>426</v>
      </c>
      <c r="I1229" s="88" t="s">
        <v>1494</v>
      </c>
      <c r="J1229" s="87" t="s">
        <v>7</v>
      </c>
      <c r="K1229" s="87" t="s">
        <v>6</v>
      </c>
      <c r="L1229" s="87">
        <v>0.50214105548367027</v>
      </c>
      <c r="M1229" s="87" t="s">
        <v>17</v>
      </c>
      <c r="N1229" s="87" t="s">
        <v>4</v>
      </c>
      <c r="O1229" s="87">
        <v>1</v>
      </c>
      <c r="P1229" s="87" t="s">
        <v>3</v>
      </c>
      <c r="Q1229" s="87" t="s">
        <v>15</v>
      </c>
      <c r="R1229" s="87">
        <v>267.7</v>
      </c>
      <c r="S1229" s="87" t="s">
        <v>14</v>
      </c>
      <c r="T1229" s="87">
        <v>100</v>
      </c>
      <c r="U1229" s="87" t="s">
        <v>0</v>
      </c>
      <c r="V1229" s="87">
        <f>VLOOKUP(B1229,'[1]Config_Svol-Sarea-DM'!$I$2:$M$190,4,FALSE)</f>
        <v>700</v>
      </c>
      <c r="W1229" s="87">
        <f>VLOOKUP(B1229,'[1]Config_Svol-Sarea-DM'!$I$2:$M$190,5,FALSE)</f>
        <v>1.3108870967741935E-2</v>
      </c>
      <c r="X1229" s="89"/>
      <c r="Y1229" s="87" t="s">
        <v>1495</v>
      </c>
      <c r="Z1229" s="87">
        <f>VLOOKUP(B1229,'[1]Config_Svol-Sarea-DM'!$I$2:$M$190,2,FALSE)</f>
        <v>6.9418640418332294E-4</v>
      </c>
      <c r="AA1229" s="87">
        <f>VLOOKUP(B1229,'[1]Config_Svol-Sarea-DM'!$I$2:$M$190,3,FALSE)</f>
        <v>2.8835435250693662E-4</v>
      </c>
      <c r="AB1229" s="90"/>
      <c r="AC1229" s="87" t="s">
        <v>1496</v>
      </c>
      <c r="AD1229" s="87">
        <v>1.7049999999999999E-2</v>
      </c>
      <c r="AE1229" s="87" t="s">
        <v>1497</v>
      </c>
    </row>
    <row r="1230" spans="1:31">
      <c r="A1230" s="86" t="s">
        <v>433</v>
      </c>
      <c r="B1230" s="86" t="s">
        <v>1410</v>
      </c>
      <c r="C1230" s="88">
        <v>45195</v>
      </c>
      <c r="D1230" s="87" t="s">
        <v>386</v>
      </c>
      <c r="E1230" s="91">
        <v>3</v>
      </c>
      <c r="F1230" s="88" t="s">
        <v>47</v>
      </c>
      <c r="G1230" s="87" t="s">
        <v>9</v>
      </c>
      <c r="H1230" s="87" t="s">
        <v>426</v>
      </c>
      <c r="I1230" s="88" t="s">
        <v>1494</v>
      </c>
      <c r="J1230" s="87" t="s">
        <v>7</v>
      </c>
      <c r="K1230" s="87" t="s">
        <v>6</v>
      </c>
      <c r="L1230" s="87">
        <v>0.15310469956849893</v>
      </c>
      <c r="M1230" s="87" t="s">
        <v>17</v>
      </c>
      <c r="N1230" s="87" t="s">
        <v>4</v>
      </c>
      <c r="O1230" s="87">
        <v>1</v>
      </c>
      <c r="P1230" s="87" t="s">
        <v>3</v>
      </c>
      <c r="Q1230" s="87" t="s">
        <v>15</v>
      </c>
      <c r="R1230" s="87">
        <v>282.8</v>
      </c>
      <c r="S1230" s="87" t="s">
        <v>14</v>
      </c>
      <c r="T1230" s="87">
        <v>100</v>
      </c>
      <c r="U1230" s="87" t="s">
        <v>0</v>
      </c>
      <c r="V1230" s="87">
        <f>VLOOKUP(B1230,'[1]Config_Svol-Sarea-DM'!$I$2:$M$190,4,FALSE)</f>
        <v>700</v>
      </c>
      <c r="W1230" s="87">
        <f>VLOOKUP(B1230,'[1]Config_Svol-Sarea-DM'!$I$2:$M$190,5,FALSE)</f>
        <v>1.3108870967741935E-2</v>
      </c>
      <c r="X1230" s="89"/>
      <c r="Y1230" s="87" t="s">
        <v>1495</v>
      </c>
      <c r="Z1230" s="87">
        <f>VLOOKUP(B1230,'[1]Config_Svol-Sarea-DM'!$I$2:$M$190,2,FALSE)</f>
        <v>6.9418640418332294E-4</v>
      </c>
      <c r="AA1230" s="87">
        <f>VLOOKUP(B1230,'[1]Config_Svol-Sarea-DM'!$I$2:$M$190,3,FALSE)</f>
        <v>2.8835435250693662E-4</v>
      </c>
      <c r="AB1230" s="90"/>
      <c r="AC1230" s="87" t="s">
        <v>1496</v>
      </c>
      <c r="AD1230" s="87">
        <v>1.7049999999999999E-2</v>
      </c>
      <c r="AE1230" s="87" t="s">
        <v>1497</v>
      </c>
    </row>
    <row r="1231" spans="1:31">
      <c r="A1231" s="86" t="s">
        <v>388</v>
      </c>
      <c r="B1231" s="86" t="s">
        <v>1427</v>
      </c>
      <c r="C1231" s="88">
        <v>45195</v>
      </c>
      <c r="D1231" s="87" t="s">
        <v>386</v>
      </c>
      <c r="E1231" s="91">
        <v>3</v>
      </c>
      <c r="F1231" s="88" t="s">
        <v>47</v>
      </c>
      <c r="G1231" s="87" t="s">
        <v>9</v>
      </c>
      <c r="H1231" s="87" t="s">
        <v>376</v>
      </c>
      <c r="I1231" s="88" t="s">
        <v>1494</v>
      </c>
      <c r="J1231" s="87" t="s">
        <v>7</v>
      </c>
      <c r="K1231" s="87" t="s">
        <v>6</v>
      </c>
      <c r="L1231" s="87">
        <v>0.30328559261946297</v>
      </c>
      <c r="M1231" s="87" t="s">
        <v>17</v>
      </c>
      <c r="N1231" s="87" t="s">
        <v>4</v>
      </c>
      <c r="O1231" s="87">
        <v>1</v>
      </c>
      <c r="P1231" s="87" t="s">
        <v>3</v>
      </c>
      <c r="Q1231" s="87" t="s">
        <v>15</v>
      </c>
      <c r="R1231" s="87">
        <v>248.70000000000002</v>
      </c>
      <c r="S1231" s="87" t="s">
        <v>14</v>
      </c>
      <c r="T1231" s="87">
        <v>100</v>
      </c>
      <c r="U1231" s="87" t="s">
        <v>0</v>
      </c>
      <c r="V1231" s="87">
        <f>VLOOKUP(B1231,'[1]Config_Svol-Sarea-DM'!$I$2:$M$190,4,FALSE)</f>
        <v>450</v>
      </c>
      <c r="W1231" s="87">
        <f>VLOOKUP(B1231,'[1]Config_Svol-Sarea-DM'!$I$2:$M$190,5,FALSE)</f>
        <v>5.5649999999999996E-3</v>
      </c>
      <c r="X1231" s="89"/>
      <c r="Y1231" s="87" t="s">
        <v>1495</v>
      </c>
      <c r="Z1231" s="87">
        <f>VLOOKUP(B1231,'[1]Config_Svol-Sarea-DM'!$I$2:$M$190,2,FALSE)</f>
        <v>2.3935309973046061E-3</v>
      </c>
      <c r="AA1231" s="87">
        <f>VLOOKUP(B1231,'[1]Config_Svol-Sarea-DM'!$I$2:$M$190,3,FALSE)</f>
        <v>1.6010781671159063E-3</v>
      </c>
      <c r="AB1231" s="90"/>
      <c r="AC1231" s="87" t="s">
        <v>1496</v>
      </c>
      <c r="AD1231" s="87">
        <v>1.7049999999999999E-2</v>
      </c>
      <c r="AE1231" s="87" t="s">
        <v>1497</v>
      </c>
    </row>
    <row r="1232" spans="1:31">
      <c r="A1232" s="86" t="s">
        <v>387</v>
      </c>
      <c r="B1232" s="86" t="s">
        <v>1427</v>
      </c>
      <c r="C1232" s="88">
        <v>45195</v>
      </c>
      <c r="D1232" s="87" t="s">
        <v>386</v>
      </c>
      <c r="E1232" s="91">
        <v>3</v>
      </c>
      <c r="F1232" s="88" t="s">
        <v>47</v>
      </c>
      <c r="G1232" s="87" t="s">
        <v>9</v>
      </c>
      <c r="H1232" s="87" t="s">
        <v>376</v>
      </c>
      <c r="I1232" s="88" t="s">
        <v>1494</v>
      </c>
      <c r="J1232" s="87" t="s">
        <v>7</v>
      </c>
      <c r="K1232" s="87" t="s">
        <v>6</v>
      </c>
      <c r="L1232" s="87">
        <v>0.26889013833013076</v>
      </c>
      <c r="M1232" s="87" t="s">
        <v>17</v>
      </c>
      <c r="N1232" s="87" t="s">
        <v>4</v>
      </c>
      <c r="O1232" s="87">
        <v>1</v>
      </c>
      <c r="P1232" s="87" t="s">
        <v>3</v>
      </c>
      <c r="Q1232" s="87" t="s">
        <v>15</v>
      </c>
      <c r="R1232" s="87">
        <v>290</v>
      </c>
      <c r="S1232" s="87" t="s">
        <v>14</v>
      </c>
      <c r="T1232" s="87">
        <v>100</v>
      </c>
      <c r="U1232" s="87" t="s">
        <v>0</v>
      </c>
      <c r="V1232" s="87">
        <f>VLOOKUP(B1232,'[1]Config_Svol-Sarea-DM'!$I$2:$M$190,4,FALSE)</f>
        <v>450</v>
      </c>
      <c r="W1232" s="87">
        <f>VLOOKUP(B1232,'[1]Config_Svol-Sarea-DM'!$I$2:$M$190,5,FALSE)</f>
        <v>5.5649999999999996E-3</v>
      </c>
      <c r="X1232" s="89"/>
      <c r="Y1232" s="87" t="s">
        <v>1495</v>
      </c>
      <c r="Z1232" s="87">
        <f>VLOOKUP(B1232,'[1]Config_Svol-Sarea-DM'!$I$2:$M$190,2,FALSE)</f>
        <v>2.3935309973046061E-3</v>
      </c>
      <c r="AA1232" s="87">
        <f>VLOOKUP(B1232,'[1]Config_Svol-Sarea-DM'!$I$2:$M$190,3,FALSE)</f>
        <v>1.6010781671159063E-3</v>
      </c>
      <c r="AB1232" s="90"/>
      <c r="AC1232" s="87" t="s">
        <v>1496</v>
      </c>
      <c r="AD1232" s="87">
        <v>1.7049999999999999E-2</v>
      </c>
      <c r="AE1232" s="87" t="s">
        <v>1497</v>
      </c>
    </row>
    <row r="1233" spans="1:31">
      <c r="A1233" s="86" t="s">
        <v>464</v>
      </c>
      <c r="B1233" s="86" t="s">
        <v>1395</v>
      </c>
      <c r="C1233" s="88">
        <v>45174</v>
      </c>
      <c r="D1233" s="87" t="s">
        <v>383</v>
      </c>
      <c r="E1233" s="91">
        <v>2</v>
      </c>
      <c r="F1233" s="88" t="s">
        <v>47</v>
      </c>
      <c r="G1233" s="87" t="s">
        <v>9</v>
      </c>
      <c r="H1233" s="87" t="s">
        <v>426</v>
      </c>
      <c r="I1233" s="88" t="s">
        <v>1494</v>
      </c>
      <c r="J1233" s="87" t="s">
        <v>7</v>
      </c>
      <c r="K1233" s="87" t="s">
        <v>6</v>
      </c>
      <c r="L1233" s="87">
        <v>0.5178919783583632</v>
      </c>
      <c r="M1233" s="87" t="s">
        <v>17</v>
      </c>
      <c r="N1233" s="87" t="s">
        <v>16</v>
      </c>
      <c r="O1233" s="87">
        <v>1</v>
      </c>
      <c r="P1233" s="87" t="s">
        <v>3</v>
      </c>
      <c r="Q1233" s="87" t="s">
        <v>15</v>
      </c>
      <c r="R1233" s="87">
        <v>277.5</v>
      </c>
      <c r="S1233" s="87" t="s">
        <v>14</v>
      </c>
      <c r="T1233" s="87">
        <v>100</v>
      </c>
      <c r="U1233" s="87" t="s">
        <v>0</v>
      </c>
      <c r="V1233" s="87">
        <f>VLOOKUP(B1233,'[1]Config_Svol-Sarea-DM'!$I$2:$M$190,4,FALSE)</f>
        <v>700</v>
      </c>
      <c r="W1233" s="87">
        <f>VLOOKUP(B1233,'[1]Config_Svol-Sarea-DM'!$I$2:$M$190,5,FALSE)</f>
        <v>1.1933870967741936E-2</v>
      </c>
      <c r="X1233" s="89"/>
      <c r="Y1233" s="87" t="s">
        <v>1495</v>
      </c>
      <c r="Z1233" s="87">
        <f>VLOOKUP(B1233,'[1]Config_Svol-Sarea-DM'!$I$2:$M$190,2,FALSE)</f>
        <v>1.7596972563860124E-3</v>
      </c>
      <c r="AA1233" s="87">
        <f>VLOOKUP(B1233,'[1]Config_Svol-Sarea-DM'!$I$2:$M$190,3,FALSE)</f>
        <v>5.3964049195839143E-4</v>
      </c>
      <c r="AB1233" s="90"/>
      <c r="AC1233" s="87" t="s">
        <v>1496</v>
      </c>
      <c r="AD1233" s="87">
        <v>1.7049999999999999E-2</v>
      </c>
      <c r="AE1233" s="87" t="s">
        <v>1497</v>
      </c>
    </row>
    <row r="1234" spans="1:31">
      <c r="A1234" s="86" t="s">
        <v>463</v>
      </c>
      <c r="B1234" s="86" t="s">
        <v>1395</v>
      </c>
      <c r="C1234" s="88">
        <v>45174</v>
      </c>
      <c r="D1234" s="87" t="s">
        <v>383</v>
      </c>
      <c r="E1234" s="91">
        <v>2</v>
      </c>
      <c r="F1234" s="88" t="s">
        <v>47</v>
      </c>
      <c r="G1234" s="87" t="s">
        <v>9</v>
      </c>
      <c r="H1234" s="87" t="s">
        <v>426</v>
      </c>
      <c r="I1234" s="88" t="s">
        <v>1494</v>
      </c>
      <c r="J1234" s="87" t="s">
        <v>7</v>
      </c>
      <c r="K1234" s="87" t="s">
        <v>6</v>
      </c>
      <c r="L1234" s="87">
        <v>0.49724246074319112</v>
      </c>
      <c r="M1234" s="87" t="s">
        <v>17</v>
      </c>
      <c r="N1234" s="87" t="s">
        <v>16</v>
      </c>
      <c r="O1234" s="87">
        <v>1</v>
      </c>
      <c r="P1234" s="87" t="s">
        <v>3</v>
      </c>
      <c r="Q1234" s="87" t="s">
        <v>15</v>
      </c>
      <c r="R1234" s="87">
        <v>261.5</v>
      </c>
      <c r="S1234" s="87" t="s">
        <v>14</v>
      </c>
      <c r="T1234" s="87">
        <v>100</v>
      </c>
      <c r="U1234" s="87" t="s">
        <v>0</v>
      </c>
      <c r="V1234" s="87">
        <f>VLOOKUP(B1234,'[1]Config_Svol-Sarea-DM'!$I$2:$M$190,4,FALSE)</f>
        <v>700</v>
      </c>
      <c r="W1234" s="87">
        <f>VLOOKUP(B1234,'[1]Config_Svol-Sarea-DM'!$I$2:$M$190,5,FALSE)</f>
        <v>1.1933870967741936E-2</v>
      </c>
      <c r="X1234" s="89"/>
      <c r="Y1234" s="87" t="s">
        <v>1495</v>
      </c>
      <c r="Z1234" s="87">
        <f>VLOOKUP(B1234,'[1]Config_Svol-Sarea-DM'!$I$2:$M$190,2,FALSE)</f>
        <v>1.7596972563860124E-3</v>
      </c>
      <c r="AA1234" s="87">
        <f>VLOOKUP(B1234,'[1]Config_Svol-Sarea-DM'!$I$2:$M$190,3,FALSE)</f>
        <v>5.3964049195839143E-4</v>
      </c>
      <c r="AB1234" s="90"/>
      <c r="AC1234" s="87" t="s">
        <v>1496</v>
      </c>
      <c r="AD1234" s="87">
        <v>1.7049999999999999E-2</v>
      </c>
      <c r="AE1234" s="87" t="s">
        <v>1497</v>
      </c>
    </row>
    <row r="1235" spans="1:31">
      <c r="A1235" s="86" t="s">
        <v>432</v>
      </c>
      <c r="B1235" s="86" t="s">
        <v>1411</v>
      </c>
      <c r="C1235" s="88">
        <v>45195</v>
      </c>
      <c r="D1235" s="87" t="s">
        <v>383</v>
      </c>
      <c r="E1235" s="91">
        <v>3</v>
      </c>
      <c r="F1235" s="88" t="s">
        <v>47</v>
      </c>
      <c r="G1235" s="87" t="s">
        <v>9</v>
      </c>
      <c r="H1235" s="87" t="s">
        <v>426</v>
      </c>
      <c r="I1235" s="88" t="s">
        <v>1494</v>
      </c>
      <c r="J1235" s="87" t="s">
        <v>7</v>
      </c>
      <c r="K1235" s="87" t="s">
        <v>6</v>
      </c>
      <c r="L1235" s="87">
        <v>0.32433273336253959</v>
      </c>
      <c r="M1235" s="87" t="s">
        <v>17</v>
      </c>
      <c r="N1235" s="87" t="s">
        <v>4</v>
      </c>
      <c r="O1235" s="87">
        <v>1</v>
      </c>
      <c r="P1235" s="87" t="s">
        <v>3</v>
      </c>
      <c r="Q1235" s="87" t="s">
        <v>15</v>
      </c>
      <c r="R1235" s="87">
        <v>247.29999999999998</v>
      </c>
      <c r="S1235" s="87" t="s">
        <v>14</v>
      </c>
      <c r="T1235" s="87">
        <v>100</v>
      </c>
      <c r="U1235" s="87" t="s">
        <v>0</v>
      </c>
      <c r="V1235" s="87">
        <f>VLOOKUP(B1235,'[1]Config_Svol-Sarea-DM'!$I$2:$M$190,4,FALSE)</f>
        <v>700</v>
      </c>
      <c r="W1235" s="87">
        <f>VLOOKUP(B1235,'[1]Config_Svol-Sarea-DM'!$I$2:$M$190,5,FALSE)</f>
        <v>1.4390322580645161E-2</v>
      </c>
      <c r="X1235" s="89"/>
      <c r="Y1235" s="87" t="s">
        <v>1495</v>
      </c>
      <c r="Z1235" s="87">
        <f>VLOOKUP(B1235,'[1]Config_Svol-Sarea-DM'!$I$2:$M$190,2,FALSE)</f>
        <v>4.5725173727862996E-4</v>
      </c>
      <c r="AA1235" s="87">
        <f>VLOOKUP(B1235,'[1]Config_Svol-Sarea-DM'!$I$2:$M$190,3,FALSE)</f>
        <v>2.1403272808787069E-4</v>
      </c>
      <c r="AB1235" s="90"/>
      <c r="AC1235" s="87" t="s">
        <v>1496</v>
      </c>
      <c r="AD1235" s="87">
        <v>1.7049999999999999E-2</v>
      </c>
      <c r="AE1235" s="87" t="s">
        <v>1497</v>
      </c>
    </row>
    <row r="1236" spans="1:31">
      <c r="A1236" s="86" t="s">
        <v>431</v>
      </c>
      <c r="B1236" s="86" t="s">
        <v>1411</v>
      </c>
      <c r="C1236" s="88">
        <v>45195</v>
      </c>
      <c r="D1236" s="87" t="s">
        <v>383</v>
      </c>
      <c r="E1236" s="91">
        <v>3</v>
      </c>
      <c r="F1236" s="88" t="s">
        <v>47</v>
      </c>
      <c r="G1236" s="87" t="s">
        <v>9</v>
      </c>
      <c r="H1236" s="87" t="s">
        <v>426</v>
      </c>
      <c r="I1236" s="88" t="s">
        <v>1494</v>
      </c>
      <c r="J1236" s="87" t="s">
        <v>7</v>
      </c>
      <c r="K1236" s="87" t="s">
        <v>6</v>
      </c>
      <c r="L1236" s="87">
        <v>0</v>
      </c>
      <c r="M1236" s="87" t="s">
        <v>17</v>
      </c>
      <c r="N1236" s="87" t="s">
        <v>4</v>
      </c>
      <c r="O1236" s="87">
        <v>1</v>
      </c>
      <c r="P1236" s="87" t="s">
        <v>3</v>
      </c>
      <c r="Q1236" s="87" t="s">
        <v>15</v>
      </c>
      <c r="R1236" s="87">
        <v>268.5</v>
      </c>
      <c r="S1236" s="87" t="s">
        <v>14</v>
      </c>
      <c r="T1236" s="87">
        <v>100</v>
      </c>
      <c r="U1236" s="87" t="s">
        <v>0</v>
      </c>
      <c r="V1236" s="87">
        <f>VLOOKUP(B1236,'[1]Config_Svol-Sarea-DM'!$I$2:$M$190,4,FALSE)</f>
        <v>700</v>
      </c>
      <c r="W1236" s="87">
        <f>VLOOKUP(B1236,'[1]Config_Svol-Sarea-DM'!$I$2:$M$190,5,FALSE)</f>
        <v>1.4390322580645161E-2</v>
      </c>
      <c r="X1236" s="89"/>
      <c r="Y1236" s="87" t="s">
        <v>1495</v>
      </c>
      <c r="Z1236" s="87">
        <f>VLOOKUP(B1236,'[1]Config_Svol-Sarea-DM'!$I$2:$M$190,2,FALSE)</f>
        <v>4.5725173727862996E-4</v>
      </c>
      <c r="AA1236" s="87">
        <f>VLOOKUP(B1236,'[1]Config_Svol-Sarea-DM'!$I$2:$M$190,3,FALSE)</f>
        <v>2.1403272808787069E-4</v>
      </c>
      <c r="AB1236" s="90"/>
      <c r="AC1236" s="87" t="s">
        <v>1496</v>
      </c>
      <c r="AD1236" s="87">
        <v>1.7049999999999999E-2</v>
      </c>
      <c r="AE1236" s="87" t="s">
        <v>1497</v>
      </c>
    </row>
    <row r="1237" spans="1:31">
      <c r="A1237" s="86" t="s">
        <v>385</v>
      </c>
      <c r="B1237" s="86" t="s">
        <v>1428</v>
      </c>
      <c r="C1237" s="88">
        <v>45195</v>
      </c>
      <c r="D1237" s="87" t="s">
        <v>383</v>
      </c>
      <c r="E1237" s="91">
        <v>3</v>
      </c>
      <c r="F1237" s="88" t="s">
        <v>47</v>
      </c>
      <c r="G1237" s="87" t="s">
        <v>9</v>
      </c>
      <c r="H1237" s="87" t="s">
        <v>376</v>
      </c>
      <c r="I1237" s="88" t="s">
        <v>1494</v>
      </c>
      <c r="J1237" s="87" t="s">
        <v>7</v>
      </c>
      <c r="K1237" s="87" t="s">
        <v>6</v>
      </c>
      <c r="L1237" s="87">
        <v>0.2156714306770714</v>
      </c>
      <c r="M1237" s="87" t="s">
        <v>17</v>
      </c>
      <c r="N1237" s="87" t="s">
        <v>16</v>
      </c>
      <c r="O1237" s="87">
        <v>1</v>
      </c>
      <c r="P1237" s="87" t="s">
        <v>3</v>
      </c>
      <c r="Q1237" s="87" t="s">
        <v>15</v>
      </c>
      <c r="R1237" s="87">
        <v>286.2</v>
      </c>
      <c r="S1237" s="87" t="s">
        <v>14</v>
      </c>
      <c r="T1237" s="87">
        <v>100</v>
      </c>
      <c r="U1237" s="87" t="s">
        <v>0</v>
      </c>
      <c r="V1237" s="87">
        <f>VLOOKUP(B1237,'[1]Config_Svol-Sarea-DM'!$I$2:$M$190,4,FALSE)</f>
        <v>350</v>
      </c>
      <c r="W1237" s="87">
        <f>VLOOKUP(B1237,'[1]Config_Svol-Sarea-DM'!$I$2:$M$190,5,FALSE)</f>
        <v>5.5649999999999996E-3</v>
      </c>
      <c r="X1237" s="89"/>
      <c r="Y1237" s="87" t="s">
        <v>1495</v>
      </c>
      <c r="Z1237" s="87">
        <f>VLOOKUP(B1237,'[1]Config_Svol-Sarea-DM'!$I$2:$M$190,2,FALSE)</f>
        <v>3.5345911949685553E-3</v>
      </c>
      <c r="AA1237" s="87">
        <f>VLOOKUP(B1237,'[1]Config_Svol-Sarea-DM'!$I$2:$M$190,3,FALSE)</f>
        <v>2.4150943396226269E-3</v>
      </c>
      <c r="AB1237" s="90"/>
      <c r="AC1237" s="87" t="s">
        <v>1496</v>
      </c>
      <c r="AD1237" s="87">
        <v>1.7049999999999999E-2</v>
      </c>
      <c r="AE1237" s="87" t="s">
        <v>1497</v>
      </c>
    </row>
    <row r="1238" spans="1:31">
      <c r="A1238" s="86" t="s">
        <v>384</v>
      </c>
      <c r="B1238" s="86" t="s">
        <v>1428</v>
      </c>
      <c r="C1238" s="88">
        <v>45195</v>
      </c>
      <c r="D1238" s="87" t="s">
        <v>383</v>
      </c>
      <c r="E1238" s="91">
        <v>3</v>
      </c>
      <c r="F1238" s="88" t="s">
        <v>47</v>
      </c>
      <c r="G1238" s="87" t="s">
        <v>9</v>
      </c>
      <c r="H1238" s="87" t="s">
        <v>376</v>
      </c>
      <c r="I1238" s="88" t="s">
        <v>1494</v>
      </c>
      <c r="J1238" s="87" t="s">
        <v>7</v>
      </c>
      <c r="K1238" s="87" t="s">
        <v>6</v>
      </c>
      <c r="L1238" s="87">
        <v>0.38156937877248243</v>
      </c>
      <c r="M1238" s="87" t="s">
        <v>17</v>
      </c>
      <c r="N1238" s="87" t="s">
        <v>16</v>
      </c>
      <c r="O1238" s="87">
        <v>1</v>
      </c>
      <c r="P1238" s="87" t="s">
        <v>3</v>
      </c>
      <c r="Q1238" s="87" t="s">
        <v>15</v>
      </c>
      <c r="R1238" s="87">
        <v>268.2</v>
      </c>
      <c r="S1238" s="87" t="s">
        <v>14</v>
      </c>
      <c r="T1238" s="87">
        <v>100</v>
      </c>
      <c r="U1238" s="87" t="s">
        <v>0</v>
      </c>
      <c r="V1238" s="87">
        <f>VLOOKUP(B1238,'[1]Config_Svol-Sarea-DM'!$I$2:$M$190,4,FALSE)</f>
        <v>350</v>
      </c>
      <c r="W1238" s="87">
        <f>VLOOKUP(B1238,'[1]Config_Svol-Sarea-DM'!$I$2:$M$190,5,FALSE)</f>
        <v>5.5649999999999996E-3</v>
      </c>
      <c r="X1238" s="89"/>
      <c r="Y1238" s="87" t="s">
        <v>1495</v>
      </c>
      <c r="Z1238" s="87">
        <f>VLOOKUP(B1238,'[1]Config_Svol-Sarea-DM'!$I$2:$M$190,2,FALSE)</f>
        <v>3.5345911949685553E-3</v>
      </c>
      <c r="AA1238" s="87">
        <f>VLOOKUP(B1238,'[1]Config_Svol-Sarea-DM'!$I$2:$M$190,3,FALSE)</f>
        <v>2.4150943396226269E-3</v>
      </c>
      <c r="AB1238" s="90"/>
      <c r="AC1238" s="87" t="s">
        <v>1496</v>
      </c>
      <c r="AD1238" s="87">
        <v>1.7049999999999999E-2</v>
      </c>
      <c r="AE1238" s="87" t="s">
        <v>1497</v>
      </c>
    </row>
    <row r="1239" spans="1:31">
      <c r="A1239" s="86" t="s">
        <v>462</v>
      </c>
      <c r="B1239" s="86" t="s">
        <v>1397</v>
      </c>
      <c r="C1239" s="88">
        <v>45174</v>
      </c>
      <c r="D1239" s="87" t="s">
        <v>378</v>
      </c>
      <c r="E1239" s="91">
        <v>2</v>
      </c>
      <c r="F1239" s="88" t="s">
        <v>47</v>
      </c>
      <c r="G1239" s="87" t="s">
        <v>9</v>
      </c>
      <c r="H1239" s="87" t="s">
        <v>426</v>
      </c>
      <c r="I1239" s="87" t="s">
        <v>377</v>
      </c>
      <c r="J1239" s="87" t="s">
        <v>7</v>
      </c>
      <c r="K1239" s="87" t="s">
        <v>6</v>
      </c>
      <c r="L1239" s="87">
        <v>0.21488829727637843</v>
      </c>
      <c r="M1239" s="87" t="s">
        <v>17</v>
      </c>
      <c r="N1239" s="87" t="s">
        <v>4</v>
      </c>
      <c r="O1239" s="87">
        <v>1</v>
      </c>
      <c r="P1239" s="87" t="s">
        <v>3</v>
      </c>
      <c r="Q1239" s="87" t="s">
        <v>15</v>
      </c>
      <c r="R1239" s="87">
        <v>213.29999999999998</v>
      </c>
      <c r="S1239" s="87" t="s">
        <v>14</v>
      </c>
      <c r="T1239" s="87">
        <v>100</v>
      </c>
      <c r="U1239" s="87" t="s">
        <v>0</v>
      </c>
      <c r="V1239" s="87">
        <f>VLOOKUP(B1239,'[1]Config_Svol-Sarea-DM'!$I$2:$M$190,4,FALSE)</f>
        <v>1200</v>
      </c>
      <c r="W1239" s="87">
        <f>VLOOKUP(B1239,'[1]Config_Svol-Sarea-DM'!$I$2:$M$190,5,FALSE)</f>
        <v>1.1018548387096776E-2</v>
      </c>
      <c r="X1239" s="89"/>
      <c r="Y1239" s="87" t="s">
        <v>1495</v>
      </c>
      <c r="Z1239" s="87">
        <f>VLOOKUP(B1239,'[1]Config_Svol-Sarea-DM'!$I$2:$M$190,2,FALSE)</f>
        <v>1.1761984922783832E-3</v>
      </c>
      <c r="AA1239" s="87">
        <f>VLOOKUP(B1239,'[1]Config_Svol-Sarea-DM'!$I$2:$M$190,3,FALSE)</f>
        <v>5.0097343189635553E-4</v>
      </c>
      <c r="AB1239" s="90"/>
      <c r="AC1239" s="87" t="s">
        <v>1496</v>
      </c>
      <c r="AD1239" s="87">
        <v>1.7049999999999999E-2</v>
      </c>
      <c r="AE1239" s="87" t="s">
        <v>1497</v>
      </c>
    </row>
    <row r="1240" spans="1:31">
      <c r="A1240" s="86" t="s">
        <v>461</v>
      </c>
      <c r="B1240" s="86" t="s">
        <v>1397</v>
      </c>
      <c r="C1240" s="88">
        <v>45174</v>
      </c>
      <c r="D1240" s="87" t="s">
        <v>378</v>
      </c>
      <c r="E1240" s="91">
        <v>2</v>
      </c>
      <c r="F1240" s="88" t="s">
        <v>47</v>
      </c>
      <c r="G1240" s="87" t="s">
        <v>9</v>
      </c>
      <c r="H1240" s="87" t="s">
        <v>426</v>
      </c>
      <c r="I1240" s="87" t="s">
        <v>377</v>
      </c>
      <c r="J1240" s="87" t="s">
        <v>7</v>
      </c>
      <c r="K1240" s="87" t="s">
        <v>6</v>
      </c>
      <c r="L1240" s="87">
        <v>0.17197494817316725</v>
      </c>
      <c r="M1240" s="87" t="s">
        <v>17</v>
      </c>
      <c r="N1240" s="87" t="s">
        <v>4</v>
      </c>
      <c r="O1240" s="87">
        <v>1</v>
      </c>
      <c r="P1240" s="87" t="s">
        <v>3</v>
      </c>
      <c r="Q1240" s="87" t="s">
        <v>15</v>
      </c>
      <c r="R1240" s="87">
        <v>248.79999999999998</v>
      </c>
      <c r="S1240" s="87" t="s">
        <v>14</v>
      </c>
      <c r="T1240" s="87">
        <v>100</v>
      </c>
      <c r="U1240" s="87" t="s">
        <v>0</v>
      </c>
      <c r="V1240" s="87">
        <f>VLOOKUP(B1240,'[1]Config_Svol-Sarea-DM'!$I$2:$M$190,4,FALSE)</f>
        <v>1200</v>
      </c>
      <c r="W1240" s="87">
        <f>VLOOKUP(B1240,'[1]Config_Svol-Sarea-DM'!$I$2:$M$190,5,FALSE)</f>
        <v>1.1018548387096776E-2</v>
      </c>
      <c r="X1240" s="89"/>
      <c r="Y1240" s="87" t="s">
        <v>1495</v>
      </c>
      <c r="Z1240" s="87">
        <f>VLOOKUP(B1240,'[1]Config_Svol-Sarea-DM'!$I$2:$M$190,2,FALSE)</f>
        <v>1.1761984922783832E-3</v>
      </c>
      <c r="AA1240" s="87">
        <f>VLOOKUP(B1240,'[1]Config_Svol-Sarea-DM'!$I$2:$M$190,3,FALSE)</f>
        <v>5.0097343189635553E-4</v>
      </c>
      <c r="AB1240" s="90"/>
      <c r="AC1240" s="87" t="s">
        <v>1496</v>
      </c>
      <c r="AD1240" s="87">
        <v>1.7049999999999999E-2</v>
      </c>
      <c r="AE1240" s="87" t="s">
        <v>1497</v>
      </c>
    </row>
    <row r="1241" spans="1:31">
      <c r="A1241" s="86" t="s">
        <v>460</v>
      </c>
      <c r="B1241" s="86" t="s">
        <v>1396</v>
      </c>
      <c r="C1241" s="88">
        <v>45174</v>
      </c>
      <c r="D1241" s="87" t="s">
        <v>378</v>
      </c>
      <c r="E1241" s="91">
        <v>2</v>
      </c>
      <c r="F1241" s="88" t="s">
        <v>47</v>
      </c>
      <c r="G1241" s="87" t="s">
        <v>9</v>
      </c>
      <c r="H1241" s="87" t="s">
        <v>426</v>
      </c>
      <c r="I1241" s="87" t="s">
        <v>377</v>
      </c>
      <c r="J1241" s="87" t="s">
        <v>81</v>
      </c>
      <c r="K1241" s="87" t="s">
        <v>6</v>
      </c>
      <c r="L1241" s="87">
        <v>0.27569480900115639</v>
      </c>
      <c r="M1241" s="87" t="s">
        <v>17</v>
      </c>
      <c r="N1241" s="87" t="s">
        <v>4</v>
      </c>
      <c r="O1241" s="87">
        <v>1</v>
      </c>
      <c r="P1241" s="91">
        <f>IF(J1241="DUP",(ABS(L1241-L1239)/AVERAGE(L1241,L1239)*100),"")</f>
        <v>24.789484573232833</v>
      </c>
      <c r="Q1241" s="87" t="s">
        <v>15</v>
      </c>
      <c r="R1241" s="87">
        <v>231.5</v>
      </c>
      <c r="S1241" s="87" t="s">
        <v>14</v>
      </c>
      <c r="T1241" s="87">
        <v>100</v>
      </c>
      <c r="U1241" s="87" t="s">
        <v>0</v>
      </c>
      <c r="V1241" s="87">
        <f>VLOOKUP(B1241,'[1]Config_Svol-Sarea-DM'!$I$2:$M$190,4,FALSE)</f>
        <v>1200</v>
      </c>
      <c r="W1241" s="87">
        <f>VLOOKUP(B1241,'[1]Config_Svol-Sarea-DM'!$I$2:$M$190,5,FALSE)</f>
        <v>1.1018548387096776E-2</v>
      </c>
      <c r="X1241" s="89"/>
      <c r="Y1241" s="87" t="s">
        <v>1495</v>
      </c>
      <c r="Z1241" s="87">
        <f>VLOOKUP(B1241,'[1]Config_Svol-Sarea-DM'!$I$2:$M$190,2,FALSE)</f>
        <v>1.1761984922783832E-3</v>
      </c>
      <c r="AA1241" s="87">
        <f>VLOOKUP(B1241,'[1]Config_Svol-Sarea-DM'!$I$2:$M$190,3,FALSE)</f>
        <v>5.0097343189635553E-4</v>
      </c>
      <c r="AB1241" s="90"/>
      <c r="AC1241" s="87" t="s">
        <v>1496</v>
      </c>
      <c r="AD1241" s="87">
        <v>1.7049999999999999E-2</v>
      </c>
      <c r="AE1241" s="87" t="s">
        <v>1497</v>
      </c>
    </row>
    <row r="1242" spans="1:31">
      <c r="A1242" s="86" t="s">
        <v>459</v>
      </c>
      <c r="B1242" s="86" t="s">
        <v>1396</v>
      </c>
      <c r="C1242" s="88">
        <v>45174</v>
      </c>
      <c r="D1242" s="87" t="s">
        <v>378</v>
      </c>
      <c r="E1242" s="91">
        <v>2</v>
      </c>
      <c r="F1242" s="88" t="s">
        <v>47</v>
      </c>
      <c r="G1242" s="87" t="s">
        <v>9</v>
      </c>
      <c r="H1242" s="87" t="s">
        <v>426</v>
      </c>
      <c r="I1242" s="87" t="s">
        <v>377</v>
      </c>
      <c r="J1242" s="87" t="s">
        <v>81</v>
      </c>
      <c r="K1242" s="87" t="s">
        <v>6</v>
      </c>
      <c r="L1242" s="87">
        <v>0.16029225679476852</v>
      </c>
      <c r="M1242" s="87" t="s">
        <v>17</v>
      </c>
      <c r="N1242" s="87" t="s">
        <v>4</v>
      </c>
      <c r="O1242" s="87">
        <v>1</v>
      </c>
      <c r="P1242" s="91">
        <f>IF(J1242="DUP",(ABS(L1242-L1240)/AVERAGE(L1242,L1240)*100),"")</f>
        <v>7.0321062107385046</v>
      </c>
      <c r="Q1242" s="87" t="s">
        <v>15</v>
      </c>
      <c r="R1242" s="87">
        <v>271.89999999999998</v>
      </c>
      <c r="S1242" s="87" t="s">
        <v>14</v>
      </c>
      <c r="T1242" s="87">
        <v>100</v>
      </c>
      <c r="U1242" s="87" t="s">
        <v>0</v>
      </c>
      <c r="V1242" s="87">
        <f>VLOOKUP(B1242,'[1]Config_Svol-Sarea-DM'!$I$2:$M$190,4,FALSE)</f>
        <v>1200</v>
      </c>
      <c r="W1242" s="87">
        <f>VLOOKUP(B1242,'[1]Config_Svol-Sarea-DM'!$I$2:$M$190,5,FALSE)</f>
        <v>1.1018548387096776E-2</v>
      </c>
      <c r="X1242" s="89"/>
      <c r="Y1242" s="87" t="s">
        <v>1495</v>
      </c>
      <c r="Z1242" s="87">
        <f>VLOOKUP(B1242,'[1]Config_Svol-Sarea-DM'!$I$2:$M$190,2,FALSE)</f>
        <v>1.1761984922783832E-3</v>
      </c>
      <c r="AA1242" s="87">
        <f>VLOOKUP(B1242,'[1]Config_Svol-Sarea-DM'!$I$2:$M$190,3,FALSE)</f>
        <v>5.0097343189635553E-4</v>
      </c>
      <c r="AB1242" s="90"/>
      <c r="AC1242" s="87" t="s">
        <v>1496</v>
      </c>
      <c r="AD1242" s="87">
        <v>1.7049999999999999E-2</v>
      </c>
      <c r="AE1242" s="87" t="s">
        <v>1497</v>
      </c>
    </row>
    <row r="1243" spans="1:31">
      <c r="A1243" s="86" t="s">
        <v>430</v>
      </c>
      <c r="B1243" s="86" t="s">
        <v>1413</v>
      </c>
      <c r="C1243" s="88">
        <v>45195</v>
      </c>
      <c r="D1243" s="87" t="s">
        <v>378</v>
      </c>
      <c r="E1243" s="91">
        <v>3</v>
      </c>
      <c r="F1243" s="88" t="s">
        <v>47</v>
      </c>
      <c r="G1243" s="87" t="s">
        <v>9</v>
      </c>
      <c r="H1243" s="87" t="s">
        <v>426</v>
      </c>
      <c r="I1243" s="87" t="s">
        <v>377</v>
      </c>
      <c r="J1243" s="87" t="s">
        <v>7</v>
      </c>
      <c r="K1243" s="87" t="s">
        <v>6</v>
      </c>
      <c r="L1243" s="87">
        <v>0.2867171871469783</v>
      </c>
      <c r="M1243" s="87" t="s">
        <v>17</v>
      </c>
      <c r="N1243" s="87" t="s">
        <v>4</v>
      </c>
      <c r="O1243" s="87">
        <v>1</v>
      </c>
      <c r="P1243" s="87" t="s">
        <v>3</v>
      </c>
      <c r="Q1243" s="87" t="s">
        <v>15</v>
      </c>
      <c r="R1243" s="87">
        <v>229.3</v>
      </c>
      <c r="S1243" s="87" t="s">
        <v>14</v>
      </c>
      <c r="T1243" s="87">
        <v>100</v>
      </c>
      <c r="U1243" s="87" t="s">
        <v>0</v>
      </c>
      <c r="V1243" s="87">
        <f>VLOOKUP(B1243,'[1]Config_Svol-Sarea-DM'!$I$2:$M$190,4,FALSE)</f>
        <v>1150</v>
      </c>
      <c r="W1243" s="87">
        <f>VLOOKUP(B1243,'[1]Config_Svol-Sarea-DM'!$I$2:$M$190,5,FALSE)</f>
        <v>1.307741935483871E-2</v>
      </c>
      <c r="X1243" s="89"/>
      <c r="Y1243" s="87" t="s">
        <v>1495</v>
      </c>
      <c r="Z1243" s="87">
        <f>VLOOKUP(B1243,'[1]Config_Svol-Sarea-DM'!$I$2:$M$190,2,FALSE)</f>
        <v>1.195954612728155E-3</v>
      </c>
      <c r="AA1243" s="87">
        <f>VLOOKUP(B1243,'[1]Config_Svol-Sarea-DM'!$I$2:$M$190,3,FALSE)</f>
        <v>4.7486433152440702E-4</v>
      </c>
      <c r="AB1243" s="90"/>
      <c r="AC1243" s="87" t="s">
        <v>1496</v>
      </c>
      <c r="AD1243" s="87">
        <v>1.7049999999999999E-2</v>
      </c>
      <c r="AE1243" s="87" t="s">
        <v>1497</v>
      </c>
    </row>
    <row r="1244" spans="1:31">
      <c r="A1244" s="86" t="s">
        <v>429</v>
      </c>
      <c r="B1244" s="86" t="s">
        <v>1413</v>
      </c>
      <c r="C1244" s="88">
        <v>45195</v>
      </c>
      <c r="D1244" s="87" t="s">
        <v>378</v>
      </c>
      <c r="E1244" s="91">
        <v>3</v>
      </c>
      <c r="F1244" s="88" t="s">
        <v>47</v>
      </c>
      <c r="G1244" s="87" t="s">
        <v>9</v>
      </c>
      <c r="H1244" s="87" t="s">
        <v>426</v>
      </c>
      <c r="I1244" s="87" t="s">
        <v>377</v>
      </c>
      <c r="J1244" s="87" t="s">
        <v>7</v>
      </c>
      <c r="K1244" s="87" t="s">
        <v>6</v>
      </c>
      <c r="L1244" s="87">
        <v>0.62180652202161757</v>
      </c>
      <c r="M1244" s="87" t="s">
        <v>17</v>
      </c>
      <c r="N1244" s="87" t="s">
        <v>4</v>
      </c>
      <c r="O1244" s="87">
        <v>1</v>
      </c>
      <c r="P1244" s="87" t="s">
        <v>3</v>
      </c>
      <c r="Q1244" s="87" t="s">
        <v>15</v>
      </c>
      <c r="R1244" s="87">
        <v>284.10000000000002</v>
      </c>
      <c r="S1244" s="87" t="s">
        <v>14</v>
      </c>
      <c r="T1244" s="87">
        <v>100</v>
      </c>
      <c r="U1244" s="87" t="s">
        <v>0</v>
      </c>
      <c r="V1244" s="87">
        <f>VLOOKUP(B1244,'[1]Config_Svol-Sarea-DM'!$I$2:$M$190,4,FALSE)</f>
        <v>1150</v>
      </c>
      <c r="W1244" s="87">
        <f>VLOOKUP(B1244,'[1]Config_Svol-Sarea-DM'!$I$2:$M$190,5,FALSE)</f>
        <v>1.307741935483871E-2</v>
      </c>
      <c r="X1244" s="89"/>
      <c r="Y1244" s="87" t="s">
        <v>1495</v>
      </c>
      <c r="Z1244" s="87">
        <f>VLOOKUP(B1244,'[1]Config_Svol-Sarea-DM'!$I$2:$M$190,2,FALSE)</f>
        <v>1.195954612728155E-3</v>
      </c>
      <c r="AA1244" s="87">
        <f>VLOOKUP(B1244,'[1]Config_Svol-Sarea-DM'!$I$2:$M$190,3,FALSE)</f>
        <v>4.7486433152440702E-4</v>
      </c>
      <c r="AB1244" s="90"/>
      <c r="AC1244" s="87" t="s">
        <v>1496</v>
      </c>
      <c r="AD1244" s="87">
        <v>1.7049999999999999E-2</v>
      </c>
      <c r="AE1244" s="87" t="s">
        <v>1497</v>
      </c>
    </row>
    <row r="1245" spans="1:31">
      <c r="A1245" s="86" t="s">
        <v>428</v>
      </c>
      <c r="B1245" s="86" t="s">
        <v>1498</v>
      </c>
      <c r="C1245" s="88">
        <v>45195</v>
      </c>
      <c r="D1245" s="87" t="s">
        <v>378</v>
      </c>
      <c r="E1245" s="91">
        <v>3</v>
      </c>
      <c r="F1245" s="88" t="s">
        <v>47</v>
      </c>
      <c r="G1245" s="87" t="s">
        <v>9</v>
      </c>
      <c r="H1245" s="87" t="s">
        <v>426</v>
      </c>
      <c r="I1245" s="87" t="s">
        <v>377</v>
      </c>
      <c r="J1245" s="87" t="s">
        <v>81</v>
      </c>
      <c r="K1245" s="87" t="s">
        <v>6</v>
      </c>
      <c r="L1245" s="87">
        <v>0.18489382875505642</v>
      </c>
      <c r="M1245" s="87" t="s">
        <v>17</v>
      </c>
      <c r="N1245" s="87" t="s">
        <v>4</v>
      </c>
      <c r="O1245" s="87">
        <v>1</v>
      </c>
      <c r="P1245" s="91">
        <f>IF(J1245="DUP",(ABS(L1245-L1243)/AVERAGE(L1245,L1243)*100),"")</f>
        <v>43.181077183775166</v>
      </c>
      <c r="Q1245" s="87" t="s">
        <v>15</v>
      </c>
      <c r="R1245" s="87">
        <v>229.6</v>
      </c>
      <c r="S1245" s="87" t="s">
        <v>14</v>
      </c>
      <c r="T1245" s="87">
        <v>100</v>
      </c>
      <c r="U1245" s="87" t="s">
        <v>0</v>
      </c>
      <c r="V1245" s="87" t="e">
        <f>VLOOKUP(B1245,'[1]Config_Svol-Sarea-DM'!$I$2:$M$190,4,FALSE)</f>
        <v>#N/A</v>
      </c>
      <c r="W1245" s="87" t="e">
        <f>VLOOKUP(B1245,'[1]Config_Svol-Sarea-DM'!$I$2:$M$190,5,FALSE)</f>
        <v>#N/A</v>
      </c>
      <c r="X1245" s="89"/>
      <c r="Y1245" s="87" t="s">
        <v>1495</v>
      </c>
      <c r="Z1245" s="87" t="e">
        <f>VLOOKUP(B1245,'[1]Config_Svol-Sarea-DM'!$I$2:$M$190,2,FALSE)</f>
        <v>#N/A</v>
      </c>
      <c r="AA1245" s="87" t="e">
        <f>VLOOKUP(B1245,'[1]Config_Svol-Sarea-DM'!$I$2:$M$190,3,FALSE)</f>
        <v>#N/A</v>
      </c>
      <c r="AB1245" s="90"/>
      <c r="AC1245" s="87" t="s">
        <v>1496</v>
      </c>
      <c r="AD1245" s="87">
        <v>1.7049999999999999E-2</v>
      </c>
      <c r="AE1245" s="87" t="s">
        <v>1497</v>
      </c>
    </row>
    <row r="1246" spans="1:31">
      <c r="A1246" s="86" t="s">
        <v>427</v>
      </c>
      <c r="B1246" s="86" t="s">
        <v>1498</v>
      </c>
      <c r="C1246" s="88">
        <v>45195</v>
      </c>
      <c r="D1246" s="87" t="s">
        <v>378</v>
      </c>
      <c r="E1246" s="91">
        <v>3</v>
      </c>
      <c r="F1246" s="88" t="s">
        <v>47</v>
      </c>
      <c r="G1246" s="87" t="s">
        <v>9</v>
      </c>
      <c r="H1246" s="87" t="s">
        <v>426</v>
      </c>
      <c r="I1246" s="87" t="s">
        <v>377</v>
      </c>
      <c r="J1246" s="87" t="s">
        <v>81</v>
      </c>
      <c r="K1246" s="87" t="s">
        <v>6</v>
      </c>
      <c r="L1246" s="87">
        <v>7.3144055794978485E-2</v>
      </c>
      <c r="M1246" s="87" t="s">
        <v>17</v>
      </c>
      <c r="N1246" s="87" t="s">
        <v>4</v>
      </c>
      <c r="O1246" s="87">
        <v>1</v>
      </c>
      <c r="P1246" s="91">
        <f>IF(J1246="DUP",(ABS(L1246-L1244)/AVERAGE(L1246,L1244)*100),"")</f>
        <v>157.89970790453424</v>
      </c>
      <c r="Q1246" s="87" t="s">
        <v>15</v>
      </c>
      <c r="R1246" s="87">
        <v>241.5</v>
      </c>
      <c r="S1246" s="87" t="s">
        <v>14</v>
      </c>
      <c r="T1246" s="87">
        <v>100</v>
      </c>
      <c r="U1246" s="87" t="s">
        <v>0</v>
      </c>
      <c r="V1246" s="87" t="e">
        <f>VLOOKUP(B1246,'[1]Config_Svol-Sarea-DM'!$I$2:$M$190,4,FALSE)</f>
        <v>#N/A</v>
      </c>
      <c r="W1246" s="87" t="e">
        <f>VLOOKUP(B1246,'[1]Config_Svol-Sarea-DM'!$I$2:$M$190,5,FALSE)</f>
        <v>#N/A</v>
      </c>
      <c r="X1246" s="89"/>
      <c r="Y1246" s="87" t="s">
        <v>1495</v>
      </c>
      <c r="Z1246" s="87" t="e">
        <f>VLOOKUP(B1246,'[1]Config_Svol-Sarea-DM'!$I$2:$M$190,2,FALSE)</f>
        <v>#N/A</v>
      </c>
      <c r="AA1246" s="87" t="e">
        <f>VLOOKUP(B1246,'[1]Config_Svol-Sarea-DM'!$I$2:$M$190,3,FALSE)</f>
        <v>#N/A</v>
      </c>
      <c r="AB1246" s="90"/>
      <c r="AC1246" s="87" t="s">
        <v>1496</v>
      </c>
      <c r="AD1246" s="87">
        <v>1.7049999999999999E-2</v>
      </c>
      <c r="AE1246" s="87" t="s">
        <v>1497</v>
      </c>
    </row>
    <row r="1247" spans="1:31">
      <c r="A1247" s="86" t="s">
        <v>382</v>
      </c>
      <c r="B1247" s="86" t="s">
        <v>1429</v>
      </c>
      <c r="C1247" s="88">
        <v>45195</v>
      </c>
      <c r="D1247" s="87" t="s">
        <v>378</v>
      </c>
      <c r="E1247" s="91">
        <v>3</v>
      </c>
      <c r="F1247" s="88" t="s">
        <v>47</v>
      </c>
      <c r="G1247" s="87" t="s">
        <v>9</v>
      </c>
      <c r="H1247" s="87" t="s">
        <v>376</v>
      </c>
      <c r="I1247" s="87" t="s">
        <v>377</v>
      </c>
      <c r="J1247" s="87" t="s">
        <v>7</v>
      </c>
      <c r="K1247" s="87" t="s">
        <v>6</v>
      </c>
      <c r="L1247" s="87">
        <v>0.39349590929654926</v>
      </c>
      <c r="M1247" s="87" t="s">
        <v>17</v>
      </c>
      <c r="N1247" s="87" t="s">
        <v>4</v>
      </c>
      <c r="O1247" s="87">
        <v>1</v>
      </c>
      <c r="P1247" s="87" t="s">
        <v>3</v>
      </c>
      <c r="Q1247" s="87" t="s">
        <v>15</v>
      </c>
      <c r="R1247" s="87">
        <v>208</v>
      </c>
      <c r="S1247" s="87" t="s">
        <v>14</v>
      </c>
      <c r="T1247" s="87">
        <v>100</v>
      </c>
      <c r="U1247" s="87" t="s">
        <v>0</v>
      </c>
      <c r="V1247" s="87">
        <f>VLOOKUP(B1247,'[1]Config_Svol-Sarea-DM'!$I$2:$M$190,4,FALSE)</f>
        <v>450</v>
      </c>
      <c r="W1247" s="87">
        <f>VLOOKUP(B1247,'[1]Config_Svol-Sarea-DM'!$I$2:$M$190,5,FALSE)</f>
        <v>5.5649999999999996E-3</v>
      </c>
      <c r="X1247" s="89"/>
      <c r="Y1247" s="87" t="s">
        <v>1495</v>
      </c>
      <c r="Z1247" s="87">
        <f>VLOOKUP(B1247,'[1]Config_Svol-Sarea-DM'!$I$2:$M$190,2,FALSE)</f>
        <v>2.4420485175201982E-3</v>
      </c>
      <c r="AA1247" s="87">
        <f>VLOOKUP(B1247,'[1]Config_Svol-Sarea-DM'!$I$2:$M$190,3,FALSE)</f>
        <v>1.7789757412398758E-3</v>
      </c>
      <c r="AB1247" s="90"/>
      <c r="AC1247" s="87" t="s">
        <v>1496</v>
      </c>
      <c r="AD1247" s="87">
        <v>1.7049999999999999E-2</v>
      </c>
      <c r="AE1247" s="87" t="s">
        <v>1497</v>
      </c>
    </row>
    <row r="1248" spans="1:31">
      <c r="A1248" s="86" t="s">
        <v>381</v>
      </c>
      <c r="B1248" s="86" t="s">
        <v>1429</v>
      </c>
      <c r="C1248" s="88">
        <v>45195</v>
      </c>
      <c r="D1248" s="87" t="s">
        <v>378</v>
      </c>
      <c r="E1248" s="91">
        <v>3</v>
      </c>
      <c r="F1248" s="88" t="s">
        <v>47</v>
      </c>
      <c r="G1248" s="87" t="s">
        <v>9</v>
      </c>
      <c r="H1248" s="87" t="s">
        <v>376</v>
      </c>
      <c r="I1248" s="87" t="s">
        <v>377</v>
      </c>
      <c r="J1248" s="87" t="s">
        <v>7</v>
      </c>
      <c r="K1248" s="87" t="s">
        <v>6</v>
      </c>
      <c r="L1248" s="87">
        <v>8.4801544828203873E-2</v>
      </c>
      <c r="M1248" s="87" t="s">
        <v>17</v>
      </c>
      <c r="N1248" s="87" t="s">
        <v>4</v>
      </c>
      <c r="O1248" s="87">
        <v>1</v>
      </c>
      <c r="P1248" s="87" t="s">
        <v>3</v>
      </c>
      <c r="Q1248" s="87" t="s">
        <v>15</v>
      </c>
      <c r="R1248" s="87">
        <v>289.2</v>
      </c>
      <c r="S1248" s="87" t="s">
        <v>14</v>
      </c>
      <c r="T1248" s="87">
        <v>100</v>
      </c>
      <c r="U1248" s="87" t="s">
        <v>0</v>
      </c>
      <c r="V1248" s="87">
        <f>VLOOKUP(B1248,'[1]Config_Svol-Sarea-DM'!$I$2:$M$190,4,FALSE)</f>
        <v>450</v>
      </c>
      <c r="W1248" s="87">
        <f>VLOOKUP(B1248,'[1]Config_Svol-Sarea-DM'!$I$2:$M$190,5,FALSE)</f>
        <v>5.5649999999999996E-3</v>
      </c>
      <c r="X1248" s="89"/>
      <c r="Y1248" s="87" t="s">
        <v>1495</v>
      </c>
      <c r="Z1248" s="87">
        <f>VLOOKUP(B1248,'[1]Config_Svol-Sarea-DM'!$I$2:$M$190,2,FALSE)</f>
        <v>2.4420485175201982E-3</v>
      </c>
      <c r="AA1248" s="87">
        <f>VLOOKUP(B1248,'[1]Config_Svol-Sarea-DM'!$I$2:$M$190,3,FALSE)</f>
        <v>1.7789757412398758E-3</v>
      </c>
      <c r="AB1248" s="90"/>
      <c r="AC1248" s="87" t="s">
        <v>1496</v>
      </c>
      <c r="AD1248" s="87">
        <v>1.7049999999999999E-2</v>
      </c>
      <c r="AE1248" s="87" t="s">
        <v>1497</v>
      </c>
    </row>
    <row r="1249" spans="1:31">
      <c r="A1249" s="86" t="s">
        <v>380</v>
      </c>
      <c r="B1249" s="86" t="s">
        <v>1499</v>
      </c>
      <c r="C1249" s="88">
        <v>45195</v>
      </c>
      <c r="D1249" s="87" t="s">
        <v>378</v>
      </c>
      <c r="E1249" s="91">
        <v>3</v>
      </c>
      <c r="F1249" s="88" t="s">
        <v>47</v>
      </c>
      <c r="G1249" s="87" t="s">
        <v>9</v>
      </c>
      <c r="H1249" s="87" t="s">
        <v>376</v>
      </c>
      <c r="I1249" s="87" t="s">
        <v>377</v>
      </c>
      <c r="J1249" s="87" t="s">
        <v>81</v>
      </c>
      <c r="K1249" s="87" t="s">
        <v>6</v>
      </c>
      <c r="L1249" s="87">
        <v>4.3948010246720813E-2</v>
      </c>
      <c r="M1249" s="87" t="s">
        <v>17</v>
      </c>
      <c r="N1249" s="87" t="s">
        <v>4</v>
      </c>
      <c r="O1249" s="87">
        <v>1</v>
      </c>
      <c r="P1249" s="91">
        <f>IF(J1249="DUP",(ABS(L1249-L1247)/AVERAGE(L1249,L1247)*100),"")</f>
        <v>159.81381083764396</v>
      </c>
      <c r="Q1249" s="87" t="s">
        <v>15</v>
      </c>
      <c r="R1249" s="87">
        <v>297.3</v>
      </c>
      <c r="S1249" s="87" t="s">
        <v>14</v>
      </c>
      <c r="T1249" s="87">
        <v>100</v>
      </c>
      <c r="U1249" s="87" t="s">
        <v>0</v>
      </c>
      <c r="V1249" s="87" t="e">
        <f>VLOOKUP(B1249,'[1]Config_Svol-Sarea-DM'!$I$2:$M$190,4,FALSE)</f>
        <v>#N/A</v>
      </c>
      <c r="W1249" s="87" t="e">
        <f>VLOOKUP(B1249,'[1]Config_Svol-Sarea-DM'!$I$2:$M$190,5,FALSE)</f>
        <v>#N/A</v>
      </c>
      <c r="X1249" s="89"/>
      <c r="Y1249" s="87" t="s">
        <v>1495</v>
      </c>
      <c r="Z1249" s="87" t="e">
        <f>VLOOKUP(B1249,'[1]Config_Svol-Sarea-DM'!$I$2:$M$190,2,FALSE)</f>
        <v>#N/A</v>
      </c>
      <c r="AA1249" s="87" t="e">
        <f>VLOOKUP(B1249,'[1]Config_Svol-Sarea-DM'!$I$2:$M$190,3,FALSE)</f>
        <v>#N/A</v>
      </c>
      <c r="AB1249" s="90"/>
      <c r="AC1249" s="87" t="s">
        <v>1496</v>
      </c>
      <c r="AD1249" s="87">
        <v>1.7049999999999999E-2</v>
      </c>
      <c r="AE1249" s="87" t="s">
        <v>1497</v>
      </c>
    </row>
    <row r="1250" spans="1:31">
      <c r="A1250" s="86" t="s">
        <v>379</v>
      </c>
      <c r="B1250" s="86" t="s">
        <v>1499</v>
      </c>
      <c r="C1250" s="88">
        <v>45195</v>
      </c>
      <c r="D1250" s="87" t="s">
        <v>378</v>
      </c>
      <c r="E1250" s="91">
        <v>3</v>
      </c>
      <c r="F1250" s="88" t="s">
        <v>47</v>
      </c>
      <c r="G1250" s="87" t="s">
        <v>9</v>
      </c>
      <c r="H1250" s="87" t="s">
        <v>376</v>
      </c>
      <c r="I1250" s="87" t="s">
        <v>377</v>
      </c>
      <c r="J1250" s="87" t="s">
        <v>81</v>
      </c>
      <c r="K1250" s="87" t="s">
        <v>6</v>
      </c>
      <c r="L1250" s="87">
        <v>8.4854447267909736E-2</v>
      </c>
      <c r="M1250" s="87" t="s">
        <v>17</v>
      </c>
      <c r="N1250" s="87" t="s">
        <v>4</v>
      </c>
      <c r="O1250" s="87">
        <v>1</v>
      </c>
      <c r="P1250" s="91">
        <f>IF(J1250="DUP",(ABS(L1250-L1248)/AVERAGE(L1250,L1248)*100),"")</f>
        <v>6.2364363382923942E-2</v>
      </c>
      <c r="Q1250" s="87" t="s">
        <v>15</v>
      </c>
      <c r="R1250" s="87">
        <v>280.5</v>
      </c>
      <c r="S1250" s="87" t="s">
        <v>14</v>
      </c>
      <c r="T1250" s="87">
        <v>100</v>
      </c>
      <c r="U1250" s="87" t="s">
        <v>0</v>
      </c>
      <c r="V1250" s="87" t="e">
        <f>VLOOKUP(B1250,'[1]Config_Svol-Sarea-DM'!$I$2:$M$190,4,FALSE)</f>
        <v>#N/A</v>
      </c>
      <c r="W1250" s="87" t="e">
        <f>VLOOKUP(B1250,'[1]Config_Svol-Sarea-DM'!$I$2:$M$190,5,FALSE)</f>
        <v>#N/A</v>
      </c>
      <c r="X1250" s="89"/>
      <c r="Y1250" s="87" t="s">
        <v>1495</v>
      </c>
      <c r="Z1250" s="87" t="e">
        <f>VLOOKUP(B1250,'[1]Config_Svol-Sarea-DM'!$I$2:$M$190,2,FALSE)</f>
        <v>#N/A</v>
      </c>
      <c r="AA1250" s="87" t="e">
        <f>VLOOKUP(B1250,'[1]Config_Svol-Sarea-DM'!$I$2:$M$190,3,FALSE)</f>
        <v>#N/A</v>
      </c>
      <c r="AB1250" s="90"/>
      <c r="AC1250" s="87" t="s">
        <v>1496</v>
      </c>
      <c r="AD1250" s="87">
        <v>1.7049999999999999E-2</v>
      </c>
      <c r="AE1250" s="87" t="s">
        <v>1497</v>
      </c>
    </row>
    <row r="1251" spans="1:31">
      <c r="A1251" s="86" t="s">
        <v>93</v>
      </c>
      <c r="B1251" s="86" t="s">
        <v>1357</v>
      </c>
      <c r="C1251" s="88">
        <v>45182</v>
      </c>
      <c r="D1251" s="87" t="s">
        <v>758</v>
      </c>
      <c r="E1251" s="87">
        <v>2</v>
      </c>
      <c r="F1251" s="87" t="s">
        <v>24</v>
      </c>
      <c r="G1251" s="87" t="s">
        <v>23</v>
      </c>
      <c r="H1251" s="87" t="s">
        <v>37</v>
      </c>
      <c r="I1251" s="87" t="s">
        <v>8</v>
      </c>
      <c r="J1251" s="87" t="s">
        <v>7</v>
      </c>
      <c r="K1251" s="87" t="s">
        <v>6</v>
      </c>
      <c r="L1251" s="89">
        <v>0.65712552011748893</v>
      </c>
      <c r="M1251" s="87" t="s">
        <v>17</v>
      </c>
      <c r="N1251" s="87" t="s">
        <v>4</v>
      </c>
      <c r="O1251" s="87">
        <v>1</v>
      </c>
      <c r="P1251" s="87" t="s">
        <v>3</v>
      </c>
      <c r="Q1251" s="87" t="s">
        <v>15</v>
      </c>
      <c r="R1251" s="87">
        <v>202.5</v>
      </c>
      <c r="S1251" s="87" t="s">
        <v>14</v>
      </c>
      <c r="T1251" s="87">
        <v>100</v>
      </c>
      <c r="U1251" s="87" t="s">
        <v>0</v>
      </c>
      <c r="V1251" s="87"/>
      <c r="W1251" s="87"/>
      <c r="X1251" s="87"/>
      <c r="Y1251" s="87"/>
      <c r="AA1251" s="87"/>
      <c r="AB1251" s="87"/>
      <c r="AC1251" s="87"/>
      <c r="AD1251" s="87">
        <f>VLOOKUP(B1251,'[1]Wet|Dry-qPCR'!$E$1:$L$167,8,FALSE)</f>
        <v>4.8990906809738609E-4</v>
      </c>
      <c r="AE1251" s="87" t="s">
        <v>1515</v>
      </c>
    </row>
    <row r="1252" spans="1:31">
      <c r="A1252" s="86" t="s">
        <v>92</v>
      </c>
      <c r="B1252" s="86" t="s">
        <v>1357</v>
      </c>
      <c r="C1252" s="88">
        <v>45182</v>
      </c>
      <c r="D1252" s="87" t="s">
        <v>758</v>
      </c>
      <c r="E1252" s="87">
        <v>2</v>
      </c>
      <c r="F1252" s="87" t="s">
        <v>24</v>
      </c>
      <c r="G1252" s="87" t="s">
        <v>23</v>
      </c>
      <c r="H1252" s="87" t="s">
        <v>37</v>
      </c>
      <c r="I1252" s="87" t="s">
        <v>8</v>
      </c>
      <c r="J1252" s="87" t="s">
        <v>7</v>
      </c>
      <c r="K1252" s="87" t="s">
        <v>6</v>
      </c>
      <c r="L1252" s="89">
        <v>0</v>
      </c>
      <c r="M1252" s="87" t="s">
        <v>17</v>
      </c>
      <c r="N1252" s="87" t="s">
        <v>4</v>
      </c>
      <c r="O1252" s="87">
        <v>1</v>
      </c>
      <c r="P1252" s="87" t="s">
        <v>3</v>
      </c>
      <c r="Q1252" s="87" t="s">
        <v>15</v>
      </c>
      <c r="R1252" s="87">
        <v>299</v>
      </c>
      <c r="S1252" s="87" t="s">
        <v>14</v>
      </c>
      <c r="T1252" s="87">
        <v>100</v>
      </c>
      <c r="U1252" s="87" t="s">
        <v>0</v>
      </c>
      <c r="V1252" s="87"/>
      <c r="W1252" s="87"/>
      <c r="X1252" s="87"/>
      <c r="Y1252" s="87"/>
      <c r="AA1252" s="87"/>
      <c r="AB1252" s="87"/>
      <c r="AC1252" s="87"/>
      <c r="AD1252" s="87">
        <f>VLOOKUP(B1252,'[1]Wet|Dry-qPCR'!$E$1:$L$167,8,FALSE)</f>
        <v>4.8990906809738609E-4</v>
      </c>
      <c r="AE1252" s="87" t="s">
        <v>1515</v>
      </c>
    </row>
    <row r="1253" spans="1:31">
      <c r="A1253" s="86" t="s">
        <v>87</v>
      </c>
      <c r="B1253" s="86" t="s">
        <v>1360</v>
      </c>
      <c r="C1253" s="88">
        <v>45181</v>
      </c>
      <c r="D1253" s="87" t="s">
        <v>758</v>
      </c>
      <c r="E1253" s="87">
        <v>2</v>
      </c>
      <c r="F1253" s="87" t="s">
        <v>47</v>
      </c>
      <c r="G1253" s="87" t="s">
        <v>9</v>
      </c>
      <c r="H1253" s="87" t="s">
        <v>8</v>
      </c>
      <c r="I1253" s="87" t="s">
        <v>8</v>
      </c>
      <c r="J1253" s="87" t="s">
        <v>7</v>
      </c>
      <c r="K1253" s="87" t="s">
        <v>6</v>
      </c>
      <c r="L1253" s="89">
        <v>2.8518826128488568</v>
      </c>
      <c r="M1253" s="87" t="s">
        <v>17</v>
      </c>
      <c r="N1253" s="87" t="s">
        <v>16</v>
      </c>
      <c r="O1253" s="87">
        <v>1</v>
      </c>
      <c r="P1253" s="87" t="s">
        <v>3</v>
      </c>
      <c r="Q1253" s="87" t="s">
        <v>15</v>
      </c>
      <c r="R1253" s="87">
        <v>257.29999999999995</v>
      </c>
      <c r="S1253" s="87" t="s">
        <v>14</v>
      </c>
      <c r="T1253" s="87">
        <v>100</v>
      </c>
      <c r="U1253" s="87" t="s">
        <v>0</v>
      </c>
      <c r="V1253" s="87">
        <f>VLOOKUP(B1253,'[1]Config_Svol-Sarea-DM'!$I$2:$M$190,4,FALSE)</f>
        <v>1400</v>
      </c>
      <c r="W1253" s="87">
        <f>VLOOKUP(B1253,'[1]Config_Svol-Sarea-DM'!$I$2:$M$190,5,FALSE)</f>
        <v>2.9260000000000001E-2</v>
      </c>
      <c r="X1253" s="89"/>
      <c r="Y1253" s="95" t="s">
        <v>1504</v>
      </c>
      <c r="Z1253" s="87">
        <f>VLOOKUP(B1253,'[1]Config_Svol-Sarea-DM'!$I$2:$M$190,2,FALSE)</f>
        <v>3.7000000000000002E-3</v>
      </c>
      <c r="AA1253" s="87">
        <f>VLOOKUP(B1253,'[1]Config_Svol-Sarea-DM'!$I$2:$M$190,3,FALSE)</f>
        <v>1E-3</v>
      </c>
      <c r="AB1253" s="90"/>
      <c r="AC1253" s="87" t="s">
        <v>1496</v>
      </c>
      <c r="AD1253" s="87">
        <f>VLOOKUP(B1253,'[1]Wet|Dry-qPCR'!$E$1:$L$167,8,FALSE)</f>
        <v>1.2146433448208586E-2</v>
      </c>
      <c r="AE1253" s="87" t="s">
        <v>1516</v>
      </c>
    </row>
    <row r="1254" spans="1:31">
      <c r="A1254" s="86" t="s">
        <v>86</v>
      </c>
      <c r="B1254" s="86" t="s">
        <v>1360</v>
      </c>
      <c r="C1254" s="88">
        <v>45181</v>
      </c>
      <c r="D1254" s="87" t="s">
        <v>758</v>
      </c>
      <c r="E1254" s="87">
        <v>2</v>
      </c>
      <c r="F1254" s="87" t="s">
        <v>47</v>
      </c>
      <c r="G1254" s="87" t="s">
        <v>9</v>
      </c>
      <c r="H1254" s="87" t="s">
        <v>8</v>
      </c>
      <c r="I1254" s="87" t="s">
        <v>8</v>
      </c>
      <c r="J1254" s="87" t="s">
        <v>7</v>
      </c>
      <c r="K1254" s="87" t="s">
        <v>6</v>
      </c>
      <c r="L1254" s="89">
        <v>3.7168622968888645</v>
      </c>
      <c r="M1254" s="87" t="s">
        <v>17</v>
      </c>
      <c r="N1254" s="87" t="s">
        <v>16</v>
      </c>
      <c r="O1254" s="87">
        <v>1</v>
      </c>
      <c r="P1254" s="87" t="s">
        <v>3</v>
      </c>
      <c r="Q1254" s="87" t="s">
        <v>15</v>
      </c>
      <c r="R1254" s="87">
        <v>225.39999999999998</v>
      </c>
      <c r="S1254" s="87" t="s">
        <v>14</v>
      </c>
      <c r="T1254" s="87">
        <v>100</v>
      </c>
      <c r="U1254" s="87" t="s">
        <v>0</v>
      </c>
      <c r="V1254" s="87">
        <f>VLOOKUP(B1254,'[1]Config_Svol-Sarea-DM'!$I$2:$M$190,4,FALSE)</f>
        <v>1400</v>
      </c>
      <c r="W1254" s="87">
        <f>VLOOKUP(B1254,'[1]Config_Svol-Sarea-DM'!$I$2:$M$190,5,FALSE)</f>
        <v>2.9260000000000001E-2</v>
      </c>
      <c r="X1254" s="89"/>
      <c r="Y1254" s="95" t="s">
        <v>1504</v>
      </c>
      <c r="Z1254" s="87">
        <f>VLOOKUP(B1254,'[1]Config_Svol-Sarea-DM'!$I$2:$M$190,2,FALSE)</f>
        <v>3.7000000000000002E-3</v>
      </c>
      <c r="AA1254" s="87">
        <f>VLOOKUP(B1254,'[1]Config_Svol-Sarea-DM'!$I$2:$M$190,3,FALSE)</f>
        <v>1E-3</v>
      </c>
      <c r="AB1254" s="90"/>
      <c r="AC1254" s="87" t="s">
        <v>1496</v>
      </c>
      <c r="AD1254" s="87">
        <f>VLOOKUP(B1254,'[1]Wet|Dry-qPCR'!$E$1:$L$167,8,FALSE)</f>
        <v>1.2146433448208586E-2</v>
      </c>
      <c r="AE1254" s="87" t="s">
        <v>1516</v>
      </c>
    </row>
    <row r="1255" spans="1:31">
      <c r="A1255" s="86" t="s">
        <v>91</v>
      </c>
      <c r="B1255" s="86" t="s">
        <v>1358</v>
      </c>
      <c r="C1255" s="88">
        <v>45181</v>
      </c>
      <c r="D1255" s="87" t="s">
        <v>758</v>
      </c>
      <c r="E1255" s="87">
        <v>2</v>
      </c>
      <c r="F1255" s="87" t="s">
        <v>47</v>
      </c>
      <c r="G1255" s="87" t="s">
        <v>9</v>
      </c>
      <c r="H1255" s="87" t="s">
        <v>8</v>
      </c>
      <c r="I1255" s="87" t="s">
        <v>8</v>
      </c>
      <c r="J1255" s="87" t="s">
        <v>81</v>
      </c>
      <c r="K1255" s="87" t="s">
        <v>6</v>
      </c>
      <c r="L1255" s="89">
        <v>2.8716301316342521</v>
      </c>
      <c r="M1255" s="87" t="s">
        <v>17</v>
      </c>
      <c r="N1255" s="87" t="s">
        <v>16</v>
      </c>
      <c r="O1255" s="87">
        <v>1</v>
      </c>
      <c r="P1255" s="91">
        <f>IF(J1255="DUP",(ABS(L1255-L1253)/AVERAGE(L1255,L1253)*100),"")</f>
        <v>0.69004891460859907</v>
      </c>
      <c r="Q1255" s="87" t="s">
        <v>15</v>
      </c>
      <c r="R1255" s="87">
        <v>253.6</v>
      </c>
      <c r="S1255" s="87" t="s">
        <v>14</v>
      </c>
      <c r="T1255" s="87">
        <v>100</v>
      </c>
      <c r="U1255" s="87" t="s">
        <v>0</v>
      </c>
      <c r="V1255" s="87">
        <f>VLOOKUP(B1255,'[1]Config_Svol-Sarea-DM'!$I$2:$M$190,4,FALSE)</f>
        <v>1400</v>
      </c>
      <c r="W1255" s="87">
        <f>VLOOKUP(B1255,'[1]Config_Svol-Sarea-DM'!$I$2:$M$190,5,FALSE)</f>
        <v>2.9260000000000001E-2</v>
      </c>
      <c r="X1255" s="89"/>
      <c r="Y1255" s="95" t="s">
        <v>1504</v>
      </c>
      <c r="Z1255" s="87">
        <f>VLOOKUP(B1255,'[1]Config_Svol-Sarea-DM'!$I$2:$M$190,2,FALSE)</f>
        <v>4.5999999999999999E-3</v>
      </c>
      <c r="AA1255" s="87">
        <f>VLOOKUP(B1255,'[1]Config_Svol-Sarea-DM'!$I$2:$M$190,3,FALSE)</f>
        <v>1.1000000000000001E-3</v>
      </c>
      <c r="AB1255" s="90"/>
      <c r="AC1255" s="87" t="s">
        <v>1496</v>
      </c>
      <c r="AD1255" s="87">
        <f>VLOOKUP(B1255,'[1]Wet|Dry-qPCR'!$E$1:$L$167,8,FALSE)</f>
        <v>1.3237863241554059E-2</v>
      </c>
      <c r="AE1255" s="87" t="s">
        <v>1516</v>
      </c>
    </row>
    <row r="1256" spans="1:31">
      <c r="A1256" s="86" t="s">
        <v>90</v>
      </c>
      <c r="B1256" s="86" t="s">
        <v>1358</v>
      </c>
      <c r="C1256" s="88">
        <v>45181</v>
      </c>
      <c r="D1256" s="87" t="s">
        <v>758</v>
      </c>
      <c r="E1256" s="87">
        <v>2</v>
      </c>
      <c r="F1256" s="87" t="s">
        <v>47</v>
      </c>
      <c r="G1256" s="87" t="s">
        <v>9</v>
      </c>
      <c r="H1256" s="87" t="s">
        <v>8</v>
      </c>
      <c r="I1256" s="87" t="s">
        <v>8</v>
      </c>
      <c r="J1256" s="87" t="s">
        <v>81</v>
      </c>
      <c r="K1256" s="87" t="s">
        <v>6</v>
      </c>
      <c r="L1256" s="89">
        <v>1.0940743944583795</v>
      </c>
      <c r="M1256" s="87" t="s">
        <v>17</v>
      </c>
      <c r="N1256" s="87" t="s">
        <v>16</v>
      </c>
      <c r="O1256" s="87">
        <v>1</v>
      </c>
      <c r="P1256" s="91">
        <f>IF(J1256="DUP",(ABS(L1256-L1254)/AVERAGE(L1256,L1254)*100),"")</f>
        <v>109.03439686278659</v>
      </c>
      <c r="Q1256" s="87" t="s">
        <v>15</v>
      </c>
      <c r="R1256" s="87">
        <v>249.6</v>
      </c>
      <c r="S1256" s="87" t="s">
        <v>14</v>
      </c>
      <c r="T1256" s="87">
        <v>100</v>
      </c>
      <c r="U1256" s="87" t="s">
        <v>0</v>
      </c>
      <c r="V1256" s="87">
        <f>VLOOKUP(B1256,'[1]Config_Svol-Sarea-DM'!$I$2:$M$190,4,FALSE)</f>
        <v>1400</v>
      </c>
      <c r="W1256" s="87">
        <f>VLOOKUP(B1256,'[1]Config_Svol-Sarea-DM'!$I$2:$M$190,5,FALSE)</f>
        <v>2.9260000000000001E-2</v>
      </c>
      <c r="X1256" s="89"/>
      <c r="Y1256" s="95" t="s">
        <v>1504</v>
      </c>
      <c r="Z1256" s="87">
        <f>VLOOKUP(B1256,'[1]Config_Svol-Sarea-DM'!$I$2:$M$190,2,FALSE)</f>
        <v>4.5999999999999999E-3</v>
      </c>
      <c r="AA1256" s="87">
        <f>VLOOKUP(B1256,'[1]Config_Svol-Sarea-DM'!$I$2:$M$190,3,FALSE)</f>
        <v>1.1000000000000001E-3</v>
      </c>
      <c r="AB1256" s="90"/>
      <c r="AC1256" s="87" t="s">
        <v>1496</v>
      </c>
      <c r="AD1256" s="87">
        <f>VLOOKUP(B1256,'[1]Wet|Dry-qPCR'!$E$1:$L$167,8,FALSE)</f>
        <v>1.3237863241554059E-2</v>
      </c>
      <c r="AE1256" s="87" t="s">
        <v>1516</v>
      </c>
    </row>
    <row r="1257" spans="1:31">
      <c r="A1257" s="86" t="s">
        <v>89</v>
      </c>
      <c r="B1257" s="86" t="s">
        <v>1359</v>
      </c>
      <c r="C1257" s="88">
        <v>45182</v>
      </c>
      <c r="D1257" s="87" t="s">
        <v>758</v>
      </c>
      <c r="E1257" s="87">
        <v>2</v>
      </c>
      <c r="F1257" s="87" t="s">
        <v>20</v>
      </c>
      <c r="G1257" s="87" t="s">
        <v>9</v>
      </c>
      <c r="H1257" s="87" t="s">
        <v>37</v>
      </c>
      <c r="I1257" s="87" t="s">
        <v>8</v>
      </c>
      <c r="J1257" s="87" t="s">
        <v>7</v>
      </c>
      <c r="K1257" s="87" t="s">
        <v>6</v>
      </c>
      <c r="L1257" s="89">
        <v>6.4452801080941162</v>
      </c>
      <c r="M1257" s="87" t="s">
        <v>17</v>
      </c>
      <c r="N1257" s="87" t="s">
        <v>16</v>
      </c>
      <c r="O1257" s="87">
        <v>1</v>
      </c>
      <c r="P1257" s="87" t="s">
        <v>3</v>
      </c>
      <c r="Q1257" s="87" t="s">
        <v>15</v>
      </c>
      <c r="R1257" s="87">
        <v>242.60000000000002</v>
      </c>
      <c r="S1257" s="87" t="s">
        <v>14</v>
      </c>
      <c r="T1257" s="87">
        <v>100</v>
      </c>
      <c r="U1257" s="87" t="s">
        <v>0</v>
      </c>
      <c r="V1257" s="87">
        <f>VLOOKUP(B1257,'[1]Config_Svol-Sarea-DM'!$I$2:$M$190,4,FALSE)</f>
        <v>550</v>
      </c>
      <c r="W1257" s="87">
        <f>VLOOKUP(B1257,'[1]Config_Svol-Sarea-DM'!$I$2:$M$190,5,FALSE)</f>
        <v>1</v>
      </c>
      <c r="X1257" s="89"/>
      <c r="Y1257" s="95" t="s">
        <v>1504</v>
      </c>
      <c r="Z1257" s="87">
        <f>VLOOKUP(B1257,'[1]Config_Svol-Sarea-DM'!$I$2:$M$190,2,FALSE)</f>
        <v>1.2999999999999999E-3</v>
      </c>
      <c r="AA1257" s="87">
        <f>VLOOKUP(B1257,'[1]Config_Svol-Sarea-DM'!$I$2:$M$190,3,FALSE)</f>
        <v>5.1000000000000004E-4</v>
      </c>
      <c r="AB1257" s="90"/>
      <c r="AC1257" s="87" t="s">
        <v>1496</v>
      </c>
      <c r="AD1257" s="87">
        <f>VLOOKUP(B1257,'[1]Wet|Dry-qPCR'!$E$1:$L$167,8,FALSE)</f>
        <v>5.3713292448557416E-2</v>
      </c>
      <c r="AE1257" s="87" t="s">
        <v>1516</v>
      </c>
    </row>
    <row r="1258" spans="1:31">
      <c r="A1258" s="86" t="s">
        <v>88</v>
      </c>
      <c r="B1258" s="86" t="s">
        <v>1359</v>
      </c>
      <c r="C1258" s="88">
        <v>45182</v>
      </c>
      <c r="D1258" s="87" t="s">
        <v>758</v>
      </c>
      <c r="E1258" s="87">
        <v>2</v>
      </c>
      <c r="F1258" s="87" t="s">
        <v>20</v>
      </c>
      <c r="G1258" s="87" t="s">
        <v>9</v>
      </c>
      <c r="H1258" s="87" t="s">
        <v>37</v>
      </c>
      <c r="I1258" s="87" t="s">
        <v>8</v>
      </c>
      <c r="J1258" s="87" t="s">
        <v>7</v>
      </c>
      <c r="K1258" s="87" t="s">
        <v>6</v>
      </c>
      <c r="L1258" s="89">
        <v>4.9503686332219061</v>
      </c>
      <c r="M1258" s="87" t="s">
        <v>17</v>
      </c>
      <c r="N1258" s="87" t="s">
        <v>16</v>
      </c>
      <c r="O1258" s="87">
        <v>1</v>
      </c>
      <c r="P1258" s="87" t="s">
        <v>3</v>
      </c>
      <c r="Q1258" s="87" t="s">
        <v>15</v>
      </c>
      <c r="R1258" s="87">
        <v>276.10000000000002</v>
      </c>
      <c r="S1258" s="87" t="s">
        <v>14</v>
      </c>
      <c r="T1258" s="87">
        <v>100</v>
      </c>
      <c r="U1258" s="87" t="s">
        <v>0</v>
      </c>
      <c r="V1258" s="87">
        <f>VLOOKUP(B1258,'[1]Config_Svol-Sarea-DM'!$I$2:$M$190,4,FALSE)</f>
        <v>550</v>
      </c>
      <c r="W1258" s="87">
        <f>VLOOKUP(B1258,'[1]Config_Svol-Sarea-DM'!$I$2:$M$190,5,FALSE)</f>
        <v>1</v>
      </c>
      <c r="X1258" s="89"/>
      <c r="Y1258" s="95" t="s">
        <v>1504</v>
      </c>
      <c r="Z1258" s="87">
        <f>VLOOKUP(B1258,'[1]Config_Svol-Sarea-DM'!$I$2:$M$190,2,FALSE)</f>
        <v>1.2999999999999999E-3</v>
      </c>
      <c r="AA1258" s="87">
        <f>VLOOKUP(B1258,'[1]Config_Svol-Sarea-DM'!$I$2:$M$190,3,FALSE)</f>
        <v>5.1000000000000004E-4</v>
      </c>
      <c r="AB1258" s="90"/>
      <c r="AC1258" s="87" t="s">
        <v>1496</v>
      </c>
      <c r="AD1258" s="87">
        <f>VLOOKUP(B1258,'[1]Wet|Dry-qPCR'!$E$1:$L$167,8,FALSE)</f>
        <v>5.3713292448557416E-2</v>
      </c>
      <c r="AE1258" s="87" t="s">
        <v>1516</v>
      </c>
    </row>
    <row r="1259" spans="1:31">
      <c r="A1259" s="86" t="s">
        <v>85</v>
      </c>
      <c r="B1259" s="86" t="s">
        <v>1361</v>
      </c>
      <c r="C1259" s="88">
        <v>45182</v>
      </c>
      <c r="D1259" s="87" t="s">
        <v>758</v>
      </c>
      <c r="E1259" s="87">
        <v>2</v>
      </c>
      <c r="F1259" s="87" t="s">
        <v>20</v>
      </c>
      <c r="G1259" s="87" t="s">
        <v>9</v>
      </c>
      <c r="H1259" s="87" t="s">
        <v>19</v>
      </c>
      <c r="I1259" s="87" t="s">
        <v>8</v>
      </c>
      <c r="J1259" s="87" t="s">
        <v>7</v>
      </c>
      <c r="K1259" s="87" t="s">
        <v>6</v>
      </c>
      <c r="L1259" s="89">
        <v>6.3172810394694405</v>
      </c>
      <c r="M1259" s="87" t="s">
        <v>17</v>
      </c>
      <c r="N1259" s="87" t="s">
        <v>16</v>
      </c>
      <c r="O1259" s="87">
        <v>1</v>
      </c>
      <c r="P1259" s="87" t="s">
        <v>3</v>
      </c>
      <c r="Q1259" s="87" t="s">
        <v>15</v>
      </c>
      <c r="R1259" s="87">
        <v>202.3</v>
      </c>
      <c r="S1259" s="87" t="s">
        <v>14</v>
      </c>
      <c r="T1259" s="87">
        <v>100</v>
      </c>
      <c r="U1259" s="87" t="s">
        <v>0</v>
      </c>
      <c r="V1259" s="87">
        <f>VLOOKUP(B1259,'[1]Config_Svol-Sarea-DM'!$I$2:$M$190,4,FALSE)</f>
        <v>550</v>
      </c>
      <c r="W1259" s="87">
        <f>VLOOKUP(B1259,'[1]Config_Svol-Sarea-DM'!$I$2:$M$190,5,FALSE)</f>
        <v>8.5999999999999993E-2</v>
      </c>
      <c r="X1259" s="89"/>
      <c r="Y1259" s="95" t="s">
        <v>1504</v>
      </c>
      <c r="Z1259" s="87">
        <f>VLOOKUP(B1259,'[1]Config_Svol-Sarea-DM'!$I$2:$M$190,2,FALSE)</f>
        <v>0</v>
      </c>
      <c r="AA1259" s="87">
        <f>VLOOKUP(B1259,'[1]Config_Svol-Sarea-DM'!$I$2:$M$190,3,FALSE)</f>
        <v>0</v>
      </c>
      <c r="AB1259" s="90"/>
      <c r="AC1259" s="87" t="s">
        <v>1496</v>
      </c>
      <c r="AD1259" s="87">
        <f>VLOOKUP(B1259,'[1]Wet|Dry-qPCR'!$E$1:$L$167,8,FALSE)</f>
        <v>4.9384404924760336E-3</v>
      </c>
      <c r="AE1259" s="87" t="s">
        <v>1516</v>
      </c>
    </row>
    <row r="1260" spans="1:31">
      <c r="A1260" s="86" t="s">
        <v>84</v>
      </c>
      <c r="B1260" s="86" t="s">
        <v>1361</v>
      </c>
      <c r="C1260" s="88">
        <v>45182</v>
      </c>
      <c r="D1260" s="87" t="s">
        <v>758</v>
      </c>
      <c r="E1260" s="87">
        <v>2</v>
      </c>
      <c r="F1260" s="87" t="s">
        <v>20</v>
      </c>
      <c r="G1260" s="87" t="s">
        <v>9</v>
      </c>
      <c r="H1260" s="87" t="s">
        <v>19</v>
      </c>
      <c r="I1260" s="87" t="s">
        <v>8</v>
      </c>
      <c r="J1260" s="87" t="s">
        <v>7</v>
      </c>
      <c r="K1260" s="87" t="s">
        <v>6</v>
      </c>
      <c r="L1260" s="89">
        <v>62.488442664433578</v>
      </c>
      <c r="M1260" s="87" t="s">
        <v>17</v>
      </c>
      <c r="N1260" s="87" t="s">
        <v>16</v>
      </c>
      <c r="O1260" s="87">
        <v>1</v>
      </c>
      <c r="P1260" s="87" t="s">
        <v>3</v>
      </c>
      <c r="Q1260" s="87" t="s">
        <v>15</v>
      </c>
      <c r="R1260" s="87">
        <v>235.8</v>
      </c>
      <c r="S1260" s="87" t="s">
        <v>14</v>
      </c>
      <c r="T1260" s="87">
        <v>100</v>
      </c>
      <c r="U1260" s="87" t="s">
        <v>0</v>
      </c>
      <c r="V1260" s="87">
        <f>VLOOKUP(B1260,'[1]Config_Svol-Sarea-DM'!$I$2:$M$190,4,FALSE)</f>
        <v>550</v>
      </c>
      <c r="W1260" s="87">
        <f>VLOOKUP(B1260,'[1]Config_Svol-Sarea-DM'!$I$2:$M$190,5,FALSE)</f>
        <v>8.5999999999999993E-2</v>
      </c>
      <c r="X1260" s="89"/>
      <c r="Y1260" s="95" t="s">
        <v>1504</v>
      </c>
      <c r="Z1260" s="87">
        <f>VLOOKUP(B1260,'[1]Config_Svol-Sarea-DM'!$I$2:$M$190,2,FALSE)</f>
        <v>0</v>
      </c>
      <c r="AA1260" s="87">
        <f>VLOOKUP(B1260,'[1]Config_Svol-Sarea-DM'!$I$2:$M$190,3,FALSE)</f>
        <v>0</v>
      </c>
      <c r="AB1260" s="90"/>
      <c r="AC1260" s="87" t="s">
        <v>1496</v>
      </c>
      <c r="AD1260" s="87">
        <f>VLOOKUP(B1260,'[1]Wet|Dry-qPCR'!$E$1:$L$167,8,FALSE)</f>
        <v>4.9384404924760336E-3</v>
      </c>
      <c r="AE1260" s="87" t="s">
        <v>1516</v>
      </c>
    </row>
    <row r="1261" spans="1:31">
      <c r="A1261" s="86" t="s">
        <v>13</v>
      </c>
      <c r="B1261" s="86" t="s">
        <v>1450</v>
      </c>
      <c r="C1261" s="88">
        <v>45180</v>
      </c>
      <c r="D1261" s="87" t="s">
        <v>758</v>
      </c>
      <c r="E1261" s="87">
        <v>2</v>
      </c>
      <c r="F1261" s="87" t="s">
        <v>10</v>
      </c>
      <c r="G1261" s="87" t="s">
        <v>23</v>
      </c>
      <c r="H1261" s="87" t="s">
        <v>8</v>
      </c>
      <c r="I1261" s="87" t="s">
        <v>8</v>
      </c>
      <c r="J1261" s="87" t="s">
        <v>7</v>
      </c>
      <c r="K1261" s="87" t="s">
        <v>6</v>
      </c>
      <c r="L1261" s="89">
        <v>6.6957106590270996</v>
      </c>
      <c r="M1261" s="87" t="s">
        <v>5</v>
      </c>
      <c r="N1261" s="87" t="s">
        <v>16</v>
      </c>
      <c r="O1261" s="87">
        <v>1</v>
      </c>
      <c r="P1261" s="87" t="s">
        <v>3</v>
      </c>
      <c r="Q1261" s="87" t="s">
        <v>2</v>
      </c>
      <c r="R1261" s="87">
        <v>100</v>
      </c>
      <c r="S1261" s="87" t="s">
        <v>1</v>
      </c>
      <c r="T1261" s="87">
        <v>100</v>
      </c>
      <c r="U1261" s="87" t="s">
        <v>0</v>
      </c>
      <c r="V1261" s="87"/>
      <c r="W1261" s="87"/>
      <c r="X1261" s="87"/>
      <c r="Y1261" s="87"/>
      <c r="AA1261" s="87"/>
      <c r="AB1261" s="87"/>
      <c r="AC1261" s="87"/>
      <c r="AD1261" s="87"/>
      <c r="AE1261" s="87" t="s">
        <v>11</v>
      </c>
    </row>
    <row r="1262" spans="1:31">
      <c r="A1262" s="86" t="s">
        <v>12</v>
      </c>
      <c r="B1262" s="86" t="s">
        <v>1450</v>
      </c>
      <c r="C1262" s="88">
        <v>45180</v>
      </c>
      <c r="D1262" s="87" t="s">
        <v>758</v>
      </c>
      <c r="E1262" s="87">
        <v>2</v>
      </c>
      <c r="F1262" s="87" t="s">
        <v>10</v>
      </c>
      <c r="G1262" s="87" t="s">
        <v>23</v>
      </c>
      <c r="H1262" s="87" t="s">
        <v>8</v>
      </c>
      <c r="I1262" s="87" t="s">
        <v>8</v>
      </c>
      <c r="J1262" s="87" t="s">
        <v>7</v>
      </c>
      <c r="K1262" s="87" t="s">
        <v>6</v>
      </c>
      <c r="L1262" s="89">
        <v>0</v>
      </c>
      <c r="M1262" s="87" t="s">
        <v>5</v>
      </c>
      <c r="N1262" s="87" t="s">
        <v>16</v>
      </c>
      <c r="O1262" s="87">
        <v>1</v>
      </c>
      <c r="P1262" s="87" t="s">
        <v>3</v>
      </c>
      <c r="Q1262" s="87" t="s">
        <v>2</v>
      </c>
      <c r="R1262" s="87">
        <v>100</v>
      </c>
      <c r="S1262" s="87" t="s">
        <v>1</v>
      </c>
      <c r="T1262" s="87">
        <v>100</v>
      </c>
      <c r="U1262" s="87" t="s">
        <v>0</v>
      </c>
      <c r="V1262" s="87"/>
      <c r="W1262" s="87"/>
      <c r="X1262" s="87"/>
      <c r="Y1262" s="87"/>
      <c r="AA1262" s="87"/>
      <c r="AB1262" s="87"/>
      <c r="AC1262" s="87"/>
      <c r="AD1262" s="87"/>
      <c r="AE1262" s="87" t="s">
        <v>11</v>
      </c>
    </row>
    <row r="1263" spans="1:31">
      <c r="A1263" s="86" t="s">
        <v>83</v>
      </c>
      <c r="B1263" s="86" t="s">
        <v>1451</v>
      </c>
      <c r="C1263" s="88">
        <v>45180</v>
      </c>
      <c r="D1263" s="87" t="s">
        <v>758</v>
      </c>
      <c r="E1263" s="87">
        <v>2</v>
      </c>
      <c r="F1263" s="87" t="s">
        <v>10</v>
      </c>
      <c r="G1263" s="87" t="s">
        <v>23</v>
      </c>
      <c r="H1263" s="87" t="s">
        <v>8</v>
      </c>
      <c r="I1263" s="87" t="s">
        <v>8</v>
      </c>
      <c r="J1263" s="87" t="s">
        <v>81</v>
      </c>
      <c r="K1263" s="87" t="s">
        <v>6</v>
      </c>
      <c r="L1263" s="89">
        <v>0.44937539100646973</v>
      </c>
      <c r="M1263" s="87" t="s">
        <v>5</v>
      </c>
      <c r="N1263" s="87" t="s">
        <v>4</v>
      </c>
      <c r="O1263" s="87">
        <v>1</v>
      </c>
      <c r="P1263" s="91">
        <f>IF(J1263="DUP",(ABS(L1263-L1261)/AVERAGE(L1263,L1261)*100),"")</f>
        <v>174.84282832370599</v>
      </c>
      <c r="Q1263" s="87" t="s">
        <v>2</v>
      </c>
      <c r="R1263" s="87">
        <v>100</v>
      </c>
      <c r="S1263" s="87" t="s">
        <v>1</v>
      </c>
      <c r="T1263" s="87">
        <v>100</v>
      </c>
      <c r="U1263" s="87" t="s">
        <v>0</v>
      </c>
      <c r="V1263" s="87"/>
      <c r="W1263" s="87"/>
      <c r="X1263" s="87"/>
      <c r="Y1263" s="87"/>
      <c r="AA1263" s="87"/>
      <c r="AB1263" s="87"/>
      <c r="AC1263" s="87"/>
      <c r="AD1263" s="87"/>
      <c r="AE1263" s="87" t="s">
        <v>11</v>
      </c>
    </row>
    <row r="1264" spans="1:31">
      <c r="A1264" s="86" t="s">
        <v>82</v>
      </c>
      <c r="B1264" s="86" t="s">
        <v>1451</v>
      </c>
      <c r="C1264" s="88">
        <v>45180</v>
      </c>
      <c r="D1264" s="87" t="s">
        <v>758</v>
      </c>
      <c r="E1264" s="87">
        <v>2</v>
      </c>
      <c r="F1264" s="87" t="s">
        <v>10</v>
      </c>
      <c r="G1264" s="87" t="s">
        <v>23</v>
      </c>
      <c r="H1264" s="87" t="s">
        <v>8</v>
      </c>
      <c r="I1264" s="87" t="s">
        <v>8</v>
      </c>
      <c r="J1264" s="87" t="s">
        <v>81</v>
      </c>
      <c r="K1264" s="87" t="s">
        <v>6</v>
      </c>
      <c r="L1264" s="89">
        <v>1.4419651031494141</v>
      </c>
      <c r="M1264" s="87" t="s">
        <v>5</v>
      </c>
      <c r="N1264" s="87" t="s">
        <v>4</v>
      </c>
      <c r="O1264" s="87">
        <v>1</v>
      </c>
      <c r="P1264" s="91">
        <f>IF(J1264="DUP",(ABS(L1264-L1262)/AVERAGE(L1264,L1262)*100),"")</f>
        <v>200</v>
      </c>
      <c r="Q1264" s="87" t="s">
        <v>2</v>
      </c>
      <c r="R1264" s="87">
        <v>100</v>
      </c>
      <c r="S1264" s="87" t="s">
        <v>1</v>
      </c>
      <c r="T1264" s="87">
        <v>100</v>
      </c>
      <c r="U1264" s="87" t="s">
        <v>0</v>
      </c>
      <c r="V1264" s="87"/>
      <c r="W1264" s="87"/>
      <c r="X1264" s="87"/>
      <c r="Y1264" s="87"/>
      <c r="AA1264" s="87"/>
      <c r="AB1264" s="87"/>
      <c r="AC1264" s="87"/>
      <c r="AD1264" s="87"/>
      <c r="AE1264" s="87" t="s">
        <v>11</v>
      </c>
    </row>
    <row r="1265" spans="1:31">
      <c r="A1265" s="86" t="s">
        <v>80</v>
      </c>
      <c r="B1265" s="86" t="s">
        <v>1452</v>
      </c>
      <c r="C1265" s="88">
        <v>45180</v>
      </c>
      <c r="D1265" s="87" t="s">
        <v>758</v>
      </c>
      <c r="E1265" s="87">
        <v>2</v>
      </c>
      <c r="F1265" s="87" t="s">
        <v>10</v>
      </c>
      <c r="G1265" s="87" t="s">
        <v>23</v>
      </c>
      <c r="H1265" s="87" t="s">
        <v>8</v>
      </c>
      <c r="I1265" s="87" t="s">
        <v>8</v>
      </c>
      <c r="J1265" s="87" t="s">
        <v>76</v>
      </c>
      <c r="K1265" s="87" t="s">
        <v>6</v>
      </c>
      <c r="L1265" s="89">
        <v>0</v>
      </c>
      <c r="M1265" s="87" t="s">
        <v>5</v>
      </c>
      <c r="N1265" s="87" t="s">
        <v>4</v>
      </c>
      <c r="O1265" s="87">
        <v>1</v>
      </c>
      <c r="P1265" s="87" t="s">
        <v>3</v>
      </c>
      <c r="Q1265" s="87" t="s">
        <v>2</v>
      </c>
      <c r="R1265" s="87">
        <v>100</v>
      </c>
      <c r="S1265" s="87" t="s">
        <v>1</v>
      </c>
      <c r="T1265" s="87">
        <v>100</v>
      </c>
      <c r="U1265" s="87" t="s">
        <v>0</v>
      </c>
      <c r="V1265" s="87"/>
      <c r="W1265" s="87"/>
      <c r="X1265" s="87"/>
      <c r="Y1265" s="87"/>
      <c r="AA1265" s="87"/>
      <c r="AB1265" s="87"/>
      <c r="AC1265" s="87"/>
      <c r="AD1265" s="87"/>
      <c r="AE1265" s="87" t="s">
        <v>11</v>
      </c>
    </row>
    <row r="1266" spans="1:31">
      <c r="A1266" s="86" t="s">
        <v>79</v>
      </c>
      <c r="B1266" s="86" t="s">
        <v>1452</v>
      </c>
      <c r="C1266" s="88">
        <v>45180</v>
      </c>
      <c r="D1266" s="87" t="s">
        <v>758</v>
      </c>
      <c r="E1266" s="87">
        <v>2</v>
      </c>
      <c r="F1266" s="87" t="s">
        <v>10</v>
      </c>
      <c r="G1266" s="87" t="s">
        <v>23</v>
      </c>
      <c r="H1266" s="87" t="s">
        <v>8</v>
      </c>
      <c r="I1266" s="87" t="s">
        <v>8</v>
      </c>
      <c r="J1266" s="87" t="s">
        <v>76</v>
      </c>
      <c r="K1266" s="87" t="s">
        <v>6</v>
      </c>
      <c r="L1266" s="89">
        <v>0</v>
      </c>
      <c r="M1266" s="87" t="s">
        <v>5</v>
      </c>
      <c r="N1266" s="87" t="s">
        <v>4</v>
      </c>
      <c r="O1266" s="87">
        <v>1</v>
      </c>
      <c r="P1266" s="87" t="s">
        <v>3</v>
      </c>
      <c r="Q1266" s="87" t="s">
        <v>2</v>
      </c>
      <c r="R1266" s="87">
        <v>100</v>
      </c>
      <c r="S1266" s="87" t="s">
        <v>1</v>
      </c>
      <c r="T1266" s="87">
        <v>100</v>
      </c>
      <c r="U1266" s="87" t="s">
        <v>0</v>
      </c>
      <c r="V1266" s="87"/>
      <c r="W1266" s="87"/>
      <c r="X1266" s="87"/>
      <c r="Y1266" s="87"/>
      <c r="AA1266" s="87"/>
      <c r="AB1266" s="87"/>
      <c r="AC1266" s="87"/>
      <c r="AD1266" s="87"/>
      <c r="AE1266" s="87" t="s">
        <v>11</v>
      </c>
    </row>
    <row r="1267" spans="1:31">
      <c r="A1267" s="86" t="s">
        <v>78</v>
      </c>
      <c r="B1267" s="86" t="s">
        <v>1453</v>
      </c>
      <c r="C1267" s="88">
        <v>45181</v>
      </c>
      <c r="D1267" s="87" t="s">
        <v>758</v>
      </c>
      <c r="E1267" s="87">
        <v>2</v>
      </c>
      <c r="F1267" s="87" t="s">
        <v>47</v>
      </c>
      <c r="G1267" s="87" t="s">
        <v>9</v>
      </c>
      <c r="H1267" s="87" t="s">
        <v>8</v>
      </c>
      <c r="I1267" s="87" t="s">
        <v>8</v>
      </c>
      <c r="J1267" s="87" t="s">
        <v>76</v>
      </c>
      <c r="K1267" s="87" t="s">
        <v>6</v>
      </c>
      <c r="L1267" s="89">
        <v>0</v>
      </c>
      <c r="M1267" s="87" t="s">
        <v>5</v>
      </c>
      <c r="N1267" s="87" t="s">
        <v>4</v>
      </c>
      <c r="O1267" s="87">
        <v>1</v>
      </c>
      <c r="P1267" s="87" t="s">
        <v>3</v>
      </c>
      <c r="Q1267" s="87" t="s">
        <v>2</v>
      </c>
      <c r="R1267" s="87">
        <v>100</v>
      </c>
      <c r="S1267" s="87" t="s">
        <v>1</v>
      </c>
      <c r="T1267" s="87">
        <v>100</v>
      </c>
      <c r="U1267" s="87" t="s">
        <v>0</v>
      </c>
      <c r="V1267" s="87">
        <f>VLOOKUP(B1267,'[1]Config_Svol-Sarea-DM'!$I$2:$M$190,4,FALSE)</f>
        <v>1400</v>
      </c>
      <c r="W1267" s="87">
        <f>VLOOKUP(B1267,'[1]Config_Svol-Sarea-DM'!$I$2:$M$190,5,FALSE)</f>
        <v>2.9260000000000001E-2</v>
      </c>
      <c r="X1267" s="89"/>
      <c r="Y1267" s="87" t="s">
        <v>1447</v>
      </c>
      <c r="Z1267" s="87">
        <f>VLOOKUP(B1267,'[1]Config_Svol-Sarea-DM'!$I$2:$M$190,2,FALSE)</f>
        <v>0</v>
      </c>
      <c r="AA1267" s="87">
        <f>VLOOKUP(B1267,'[1]Config_Svol-Sarea-DM'!$I$2:$M$190,3,FALSE)</f>
        <v>0</v>
      </c>
      <c r="AB1267" s="90"/>
      <c r="AC1267" s="87" t="s">
        <v>1496</v>
      </c>
      <c r="AD1267" s="87" t="s">
        <v>8</v>
      </c>
      <c r="AE1267" s="87" t="s">
        <v>11</v>
      </c>
    </row>
    <row r="1268" spans="1:31">
      <c r="A1268" s="86" t="s">
        <v>77</v>
      </c>
      <c r="B1268" s="86" t="s">
        <v>1453</v>
      </c>
      <c r="C1268" s="88">
        <v>45181</v>
      </c>
      <c r="D1268" s="87" t="s">
        <v>758</v>
      </c>
      <c r="E1268" s="87">
        <v>2</v>
      </c>
      <c r="F1268" s="87" t="s">
        <v>47</v>
      </c>
      <c r="G1268" s="87" t="s">
        <v>9</v>
      </c>
      <c r="H1268" s="87" t="s">
        <v>8</v>
      </c>
      <c r="I1268" s="87" t="s">
        <v>8</v>
      </c>
      <c r="J1268" s="87" t="s">
        <v>76</v>
      </c>
      <c r="K1268" s="87" t="s">
        <v>6</v>
      </c>
      <c r="L1268" s="89">
        <v>0</v>
      </c>
      <c r="M1268" s="87" t="s">
        <v>5</v>
      </c>
      <c r="N1268" s="87" t="s">
        <v>4</v>
      </c>
      <c r="O1268" s="87">
        <v>1</v>
      </c>
      <c r="P1268" s="87" t="s">
        <v>3</v>
      </c>
      <c r="Q1268" s="87" t="s">
        <v>2</v>
      </c>
      <c r="R1268" s="87">
        <v>100</v>
      </c>
      <c r="S1268" s="87" t="s">
        <v>1</v>
      </c>
      <c r="T1268" s="87">
        <v>100</v>
      </c>
      <c r="U1268" s="87" t="s">
        <v>0</v>
      </c>
      <c r="V1268" s="87">
        <f>VLOOKUP(B1268,'[1]Config_Svol-Sarea-DM'!$I$2:$M$190,4,FALSE)</f>
        <v>1400</v>
      </c>
      <c r="W1268" s="87">
        <f>VLOOKUP(B1268,'[1]Config_Svol-Sarea-DM'!$I$2:$M$190,5,FALSE)</f>
        <v>2.9260000000000001E-2</v>
      </c>
      <c r="X1268" s="89"/>
      <c r="Y1268" s="87" t="s">
        <v>1447</v>
      </c>
      <c r="Z1268" s="87">
        <f>VLOOKUP(B1268,'[1]Config_Svol-Sarea-DM'!$I$2:$M$190,2,FALSE)</f>
        <v>0</v>
      </c>
      <c r="AA1268" s="87">
        <f>VLOOKUP(B1268,'[1]Config_Svol-Sarea-DM'!$I$2:$M$190,3,FALSE)</f>
        <v>0</v>
      </c>
      <c r="AB1268" s="90"/>
      <c r="AC1268" s="87" t="s">
        <v>1496</v>
      </c>
      <c r="AD1268" s="87" t="s">
        <v>8</v>
      </c>
      <c r="AE1268" s="87" t="s">
        <v>11</v>
      </c>
    </row>
    <row r="1269" spans="1:31">
      <c r="A1269" s="86" t="s">
        <v>75</v>
      </c>
      <c r="B1269" s="86" t="s">
        <v>1362</v>
      </c>
      <c r="C1269" s="88">
        <v>45209</v>
      </c>
      <c r="D1269" s="87" t="s">
        <v>758</v>
      </c>
      <c r="E1269" s="87">
        <v>4</v>
      </c>
      <c r="F1269" s="87" t="s">
        <v>47</v>
      </c>
      <c r="G1269" s="87" t="s">
        <v>9</v>
      </c>
      <c r="H1269" s="87" t="s">
        <v>8</v>
      </c>
      <c r="I1269" s="87" t="s">
        <v>8</v>
      </c>
      <c r="J1269" s="87" t="s">
        <v>7</v>
      </c>
      <c r="K1269" s="87" t="s">
        <v>6</v>
      </c>
      <c r="L1269" s="89">
        <v>5.7522188842579984</v>
      </c>
      <c r="M1269" s="87" t="s">
        <v>17</v>
      </c>
      <c r="N1269" s="87" t="s">
        <v>16</v>
      </c>
      <c r="O1269" s="87">
        <v>1</v>
      </c>
      <c r="P1269" s="87" t="s">
        <v>3</v>
      </c>
      <c r="Q1269" s="87" t="s">
        <v>15</v>
      </c>
      <c r="R1269" s="87">
        <v>252.4</v>
      </c>
      <c r="S1269" s="87" t="s">
        <v>14</v>
      </c>
      <c r="T1269" s="87">
        <v>100</v>
      </c>
      <c r="U1269" s="87" t="s">
        <v>0</v>
      </c>
      <c r="V1269" s="87">
        <f>VLOOKUP(B1269,'[1]Config_Svol-Sarea-DM'!$I$2:$M$190,4,FALSE)</f>
        <v>700</v>
      </c>
      <c r="W1269" s="87">
        <f>VLOOKUP(B1269,'[1]Config_Svol-Sarea-DM'!$I$2:$M$190,5,FALSE)</f>
        <v>2.9260000000000001E-2</v>
      </c>
      <c r="X1269" s="89"/>
      <c r="Y1269" s="95" t="s">
        <v>1504</v>
      </c>
      <c r="Z1269" s="87">
        <f>VLOOKUP(B1269,'[1]Config_Svol-Sarea-DM'!$I$2:$M$190,2,FALSE)</f>
        <v>7.6E-3</v>
      </c>
      <c r="AA1269" s="87">
        <f>VLOOKUP(B1269,'[1]Config_Svol-Sarea-DM'!$I$2:$M$190,3,FALSE)</f>
        <v>1E-3</v>
      </c>
      <c r="AB1269" s="90"/>
      <c r="AC1269" s="87" t="s">
        <v>1496</v>
      </c>
      <c r="AD1269" s="87">
        <f>VLOOKUP(B1269,'[1]Wet|Dry-qPCR'!$E$1:$L$167,8,FALSE)</f>
        <v>2.2145270065745671E-2</v>
      </c>
      <c r="AE1269" s="87" t="s">
        <v>1516</v>
      </c>
    </row>
    <row r="1270" spans="1:31">
      <c r="A1270" s="86" t="s">
        <v>74</v>
      </c>
      <c r="B1270" s="86" t="s">
        <v>1362</v>
      </c>
      <c r="C1270" s="88">
        <v>45209</v>
      </c>
      <c r="D1270" s="87" t="s">
        <v>758</v>
      </c>
      <c r="E1270" s="87">
        <v>4</v>
      </c>
      <c r="F1270" s="87" t="s">
        <v>47</v>
      </c>
      <c r="G1270" s="87" t="s">
        <v>9</v>
      </c>
      <c r="H1270" s="87" t="s">
        <v>8</v>
      </c>
      <c r="I1270" s="87" t="s">
        <v>8</v>
      </c>
      <c r="J1270" s="87" t="s">
        <v>7</v>
      </c>
      <c r="K1270" s="87" t="s">
        <v>6</v>
      </c>
      <c r="L1270" s="89">
        <v>2.1166308107387484</v>
      </c>
      <c r="M1270" s="87" t="s">
        <v>17</v>
      </c>
      <c r="N1270" s="87" t="s">
        <v>16</v>
      </c>
      <c r="O1270" s="87">
        <v>1</v>
      </c>
      <c r="P1270" s="87" t="s">
        <v>3</v>
      </c>
      <c r="Q1270" s="87" t="s">
        <v>15</v>
      </c>
      <c r="R1270" s="87">
        <v>251.3</v>
      </c>
      <c r="S1270" s="87" t="s">
        <v>14</v>
      </c>
      <c r="T1270" s="87">
        <v>100</v>
      </c>
      <c r="U1270" s="87" t="s">
        <v>0</v>
      </c>
      <c r="V1270" s="87">
        <f>VLOOKUP(B1270,'[1]Config_Svol-Sarea-DM'!$I$2:$M$190,4,FALSE)</f>
        <v>700</v>
      </c>
      <c r="W1270" s="87">
        <f>VLOOKUP(B1270,'[1]Config_Svol-Sarea-DM'!$I$2:$M$190,5,FALSE)</f>
        <v>2.9260000000000001E-2</v>
      </c>
      <c r="X1270" s="89"/>
      <c r="Y1270" s="95" t="s">
        <v>1504</v>
      </c>
      <c r="Z1270" s="87">
        <f>VLOOKUP(B1270,'[1]Config_Svol-Sarea-DM'!$I$2:$M$190,2,FALSE)</f>
        <v>7.6E-3</v>
      </c>
      <c r="AA1270" s="87">
        <f>VLOOKUP(B1270,'[1]Config_Svol-Sarea-DM'!$I$2:$M$190,3,FALSE)</f>
        <v>1E-3</v>
      </c>
      <c r="AB1270" s="90"/>
      <c r="AC1270" s="87" t="s">
        <v>1496</v>
      </c>
      <c r="AD1270" s="87">
        <f>VLOOKUP(B1270,'[1]Wet|Dry-qPCR'!$E$1:$L$167,8,FALSE)</f>
        <v>2.2145270065745671E-2</v>
      </c>
      <c r="AE1270" s="87" t="s">
        <v>1516</v>
      </c>
    </row>
    <row r="1271" spans="1:31">
      <c r="A1271" s="86" t="s">
        <v>73</v>
      </c>
      <c r="B1271" s="86" t="s">
        <v>1363</v>
      </c>
      <c r="C1271" s="88">
        <v>45210</v>
      </c>
      <c r="D1271" s="87" t="s">
        <v>758</v>
      </c>
      <c r="E1271" s="87">
        <v>4</v>
      </c>
      <c r="F1271" s="87" t="s">
        <v>47</v>
      </c>
      <c r="G1271" s="87" t="s">
        <v>9</v>
      </c>
      <c r="H1271" s="87" t="s">
        <v>8</v>
      </c>
      <c r="I1271" s="87" t="s">
        <v>71</v>
      </c>
      <c r="J1271" s="87" t="s">
        <v>7</v>
      </c>
      <c r="K1271" s="87" t="s">
        <v>6</v>
      </c>
      <c r="L1271" s="89">
        <v>1.5719666394470266</v>
      </c>
      <c r="M1271" s="87" t="s">
        <v>17</v>
      </c>
      <c r="N1271" s="87" t="s">
        <v>16</v>
      </c>
      <c r="O1271" s="87">
        <v>1</v>
      </c>
      <c r="P1271" s="87" t="s">
        <v>3</v>
      </c>
      <c r="Q1271" s="87" t="s">
        <v>15</v>
      </c>
      <c r="R1271" s="87">
        <v>231.4</v>
      </c>
      <c r="S1271" s="87" t="s">
        <v>14</v>
      </c>
      <c r="T1271" s="87">
        <v>100</v>
      </c>
      <c r="U1271" s="87" t="s">
        <v>0</v>
      </c>
      <c r="V1271" s="87">
        <f>VLOOKUP(B1271,'[1]Config_Svol-Sarea-DM'!$I$2:$M$190,4,FALSE)</f>
        <v>650</v>
      </c>
      <c r="W1271" s="87">
        <f>VLOOKUP(B1271,'[1]Config_Svol-Sarea-DM'!$I$2:$M$190,5,FALSE)</f>
        <v>1.4630000000000001E-2</v>
      </c>
      <c r="X1271" s="89"/>
      <c r="Y1271" s="95" t="s">
        <v>1504</v>
      </c>
      <c r="Z1271" s="87">
        <f>VLOOKUP(B1271,'[1]Config_Svol-Sarea-DM'!$I$2:$M$190,2,FALSE)</f>
        <v>5.3E-3</v>
      </c>
      <c r="AA1271" s="87">
        <f>VLOOKUP(B1271,'[1]Config_Svol-Sarea-DM'!$I$2:$M$190,3,FALSE)</f>
        <v>7.6999999999999996E-4</v>
      </c>
      <c r="AB1271" s="90"/>
      <c r="AC1271" s="87" t="s">
        <v>1496</v>
      </c>
      <c r="AD1271" s="87">
        <f>VLOOKUP(B1271,'[1]Wet|Dry-qPCR'!$E$1:$L$167,8,FALSE)</f>
        <v>1.1619386580131895E-2</v>
      </c>
      <c r="AE1271" s="87" t="s">
        <v>1516</v>
      </c>
    </row>
    <row r="1272" spans="1:31">
      <c r="A1272" s="86" t="s">
        <v>72</v>
      </c>
      <c r="B1272" s="86" t="s">
        <v>1363</v>
      </c>
      <c r="C1272" s="88">
        <v>45210</v>
      </c>
      <c r="D1272" s="87" t="s">
        <v>758</v>
      </c>
      <c r="E1272" s="87">
        <v>4</v>
      </c>
      <c r="F1272" s="87" t="s">
        <v>47</v>
      </c>
      <c r="G1272" s="87" t="s">
        <v>9</v>
      </c>
      <c r="H1272" s="87" t="s">
        <v>8</v>
      </c>
      <c r="I1272" s="87" t="s">
        <v>71</v>
      </c>
      <c r="J1272" s="87" t="s">
        <v>7</v>
      </c>
      <c r="K1272" s="87" t="s">
        <v>6</v>
      </c>
      <c r="L1272" s="89">
        <v>2.175386677995073</v>
      </c>
      <c r="M1272" s="87" t="s">
        <v>17</v>
      </c>
      <c r="N1272" s="87" t="s">
        <v>16</v>
      </c>
      <c r="O1272" s="87">
        <v>1</v>
      </c>
      <c r="P1272" s="87" t="s">
        <v>3</v>
      </c>
      <c r="Q1272" s="87" t="s">
        <v>15</v>
      </c>
      <c r="R1272" s="87">
        <v>219.70000000000002</v>
      </c>
      <c r="S1272" s="87" t="s">
        <v>14</v>
      </c>
      <c r="T1272" s="87">
        <v>100</v>
      </c>
      <c r="U1272" s="87" t="s">
        <v>0</v>
      </c>
      <c r="V1272" s="87">
        <f>VLOOKUP(B1272,'[1]Config_Svol-Sarea-DM'!$I$2:$M$190,4,FALSE)</f>
        <v>650</v>
      </c>
      <c r="W1272" s="87">
        <f>VLOOKUP(B1272,'[1]Config_Svol-Sarea-DM'!$I$2:$M$190,5,FALSE)</f>
        <v>1.4630000000000001E-2</v>
      </c>
      <c r="X1272" s="89"/>
      <c r="Y1272" s="95" t="s">
        <v>1504</v>
      </c>
      <c r="Z1272" s="87">
        <f>VLOOKUP(B1272,'[1]Config_Svol-Sarea-DM'!$I$2:$M$190,2,FALSE)</f>
        <v>5.3E-3</v>
      </c>
      <c r="AA1272" s="87">
        <f>VLOOKUP(B1272,'[1]Config_Svol-Sarea-DM'!$I$2:$M$190,3,FALSE)</f>
        <v>7.6999999999999996E-4</v>
      </c>
      <c r="AB1272" s="90"/>
      <c r="AC1272" s="87" t="s">
        <v>1496</v>
      </c>
      <c r="AD1272" s="87">
        <f>VLOOKUP(B1272,'[1]Wet|Dry-qPCR'!$E$1:$L$167,8,FALSE)</f>
        <v>1.1619386580131895E-2</v>
      </c>
      <c r="AE1272" s="87" t="s">
        <v>1516</v>
      </c>
    </row>
    <row r="1273" spans="1:31">
      <c r="A1273" s="86" t="s">
        <v>70</v>
      </c>
      <c r="B1273" s="86" t="s">
        <v>1364</v>
      </c>
      <c r="C1273" s="88">
        <v>45210</v>
      </c>
      <c r="D1273" s="87" t="s">
        <v>758</v>
      </c>
      <c r="E1273" s="87">
        <v>4</v>
      </c>
      <c r="F1273" s="87" t="s">
        <v>47</v>
      </c>
      <c r="G1273" s="87" t="s">
        <v>9</v>
      </c>
      <c r="H1273" s="87" t="s">
        <v>8</v>
      </c>
      <c r="I1273" s="87" t="s">
        <v>68</v>
      </c>
      <c r="J1273" s="87" t="s">
        <v>7</v>
      </c>
      <c r="K1273" s="87" t="s">
        <v>6</v>
      </c>
      <c r="L1273" s="89">
        <v>11.226143668268985</v>
      </c>
      <c r="M1273" s="87" t="s">
        <v>17</v>
      </c>
      <c r="N1273" s="87" t="s">
        <v>16</v>
      </c>
      <c r="O1273" s="87">
        <v>1</v>
      </c>
      <c r="P1273" s="87" t="s">
        <v>3</v>
      </c>
      <c r="Q1273" s="87" t="s">
        <v>15</v>
      </c>
      <c r="R1273" s="87">
        <v>245.9</v>
      </c>
      <c r="S1273" s="87" t="s">
        <v>14</v>
      </c>
      <c r="T1273" s="87">
        <v>100</v>
      </c>
      <c r="U1273" s="87" t="s">
        <v>0</v>
      </c>
      <c r="V1273" s="87">
        <f>VLOOKUP(B1273,'[1]Config_Svol-Sarea-DM'!$I$2:$M$190,4,FALSE)</f>
        <v>650</v>
      </c>
      <c r="W1273" s="87">
        <f>VLOOKUP(B1273,'[1]Config_Svol-Sarea-DM'!$I$2:$M$190,5,FALSE)</f>
        <v>1.4630000000000001E-2</v>
      </c>
      <c r="X1273" s="89"/>
      <c r="Y1273" s="95" t="s">
        <v>1504</v>
      </c>
      <c r="Z1273" s="87">
        <f>VLOOKUP(B1273,'[1]Config_Svol-Sarea-DM'!$I$2:$M$190,2,FALSE)</f>
        <v>5.3E-3</v>
      </c>
      <c r="AA1273" s="87">
        <f>VLOOKUP(B1273,'[1]Config_Svol-Sarea-DM'!$I$2:$M$190,3,FALSE)</f>
        <v>8.0000000000000004E-4</v>
      </c>
      <c r="AB1273" s="90"/>
      <c r="AC1273" s="87" t="s">
        <v>1496</v>
      </c>
      <c r="AD1273" s="87">
        <f>VLOOKUP(B1273,'[1]Wet|Dry-qPCR'!$E$1:$L$167,8,FALSE)</f>
        <v>1.3716116762840158E-2</v>
      </c>
      <c r="AE1273" s="87" t="s">
        <v>1516</v>
      </c>
    </row>
    <row r="1274" spans="1:31">
      <c r="A1274" s="86" t="s">
        <v>69</v>
      </c>
      <c r="B1274" s="86" t="s">
        <v>1364</v>
      </c>
      <c r="C1274" s="88">
        <v>45210</v>
      </c>
      <c r="D1274" s="87" t="s">
        <v>758</v>
      </c>
      <c r="E1274" s="87">
        <v>4</v>
      </c>
      <c r="F1274" s="87" t="s">
        <v>47</v>
      </c>
      <c r="G1274" s="87" t="s">
        <v>9</v>
      </c>
      <c r="H1274" s="87" t="s">
        <v>8</v>
      </c>
      <c r="I1274" s="87" t="s">
        <v>68</v>
      </c>
      <c r="J1274" s="87" t="s">
        <v>7</v>
      </c>
      <c r="K1274" s="87" t="s">
        <v>6</v>
      </c>
      <c r="L1274" s="89">
        <v>5.8727233947632076</v>
      </c>
      <c r="M1274" s="87" t="s">
        <v>17</v>
      </c>
      <c r="N1274" s="87" t="s">
        <v>16</v>
      </c>
      <c r="O1274" s="87">
        <v>1</v>
      </c>
      <c r="P1274" s="87" t="s">
        <v>3</v>
      </c>
      <c r="Q1274" s="87" t="s">
        <v>15</v>
      </c>
      <c r="R1274" s="87">
        <v>250.5</v>
      </c>
      <c r="S1274" s="87" t="s">
        <v>14</v>
      </c>
      <c r="T1274" s="87">
        <v>100</v>
      </c>
      <c r="U1274" s="87" t="s">
        <v>0</v>
      </c>
      <c r="V1274" s="87">
        <f>VLOOKUP(B1274,'[1]Config_Svol-Sarea-DM'!$I$2:$M$190,4,FALSE)</f>
        <v>650</v>
      </c>
      <c r="W1274" s="87">
        <f>VLOOKUP(B1274,'[1]Config_Svol-Sarea-DM'!$I$2:$M$190,5,FALSE)</f>
        <v>1.4630000000000001E-2</v>
      </c>
      <c r="X1274" s="89"/>
      <c r="Y1274" s="95" t="s">
        <v>1504</v>
      </c>
      <c r="Z1274" s="87">
        <f>VLOOKUP(B1274,'[1]Config_Svol-Sarea-DM'!$I$2:$M$190,2,FALSE)</f>
        <v>5.3E-3</v>
      </c>
      <c r="AA1274" s="87">
        <f>VLOOKUP(B1274,'[1]Config_Svol-Sarea-DM'!$I$2:$M$190,3,FALSE)</f>
        <v>8.0000000000000004E-4</v>
      </c>
      <c r="AB1274" s="90"/>
      <c r="AC1274" s="87" t="s">
        <v>1496</v>
      </c>
      <c r="AD1274" s="87">
        <f>VLOOKUP(B1274,'[1]Wet|Dry-qPCR'!$E$1:$L$167,8,FALSE)</f>
        <v>1.3716116762840158E-2</v>
      </c>
      <c r="AE1274" s="87" t="s">
        <v>1516</v>
      </c>
    </row>
    <row r="1275" spans="1:31">
      <c r="A1275" s="86" t="s">
        <v>67</v>
      </c>
      <c r="B1275" s="86" t="s">
        <v>1365</v>
      </c>
      <c r="C1275" s="88">
        <v>45210</v>
      </c>
      <c r="D1275" s="87" t="s">
        <v>758</v>
      </c>
      <c r="E1275" s="87">
        <v>4</v>
      </c>
      <c r="F1275" s="87" t="s">
        <v>47</v>
      </c>
      <c r="G1275" s="87" t="s">
        <v>9</v>
      </c>
      <c r="H1275" s="87" t="s">
        <v>8</v>
      </c>
      <c r="I1275" s="87" t="s">
        <v>65</v>
      </c>
      <c r="J1275" s="87" t="s">
        <v>7</v>
      </c>
      <c r="K1275" s="87" t="s">
        <v>6</v>
      </c>
      <c r="L1275" s="89">
        <v>1.8150258120105753</v>
      </c>
      <c r="M1275" s="87" t="s">
        <v>17</v>
      </c>
      <c r="N1275" s="87" t="s">
        <v>16</v>
      </c>
      <c r="O1275" s="87">
        <v>1</v>
      </c>
      <c r="P1275" s="87" t="s">
        <v>3</v>
      </c>
      <c r="Q1275" s="87" t="s">
        <v>15</v>
      </c>
      <c r="R1275" s="87">
        <v>213.5</v>
      </c>
      <c r="S1275" s="87" t="s">
        <v>14</v>
      </c>
      <c r="T1275" s="87">
        <v>100</v>
      </c>
      <c r="U1275" s="87" t="s">
        <v>0</v>
      </c>
      <c r="V1275" s="87">
        <f>VLOOKUP(B1275,'[1]Config_Svol-Sarea-DM'!$I$2:$M$190,4,FALSE)</f>
        <v>650</v>
      </c>
      <c r="W1275" s="87">
        <f>VLOOKUP(B1275,'[1]Config_Svol-Sarea-DM'!$I$2:$M$190,5,FALSE)</f>
        <v>1.4630000000000001E-2</v>
      </c>
      <c r="X1275" s="89"/>
      <c r="Y1275" s="95" t="s">
        <v>1504</v>
      </c>
      <c r="Z1275" s="87">
        <f>VLOOKUP(B1275,'[1]Config_Svol-Sarea-DM'!$I$2:$M$190,2,FALSE)</f>
        <v>4.4999999999999997E-3</v>
      </c>
      <c r="AA1275" s="87">
        <f>VLOOKUP(B1275,'[1]Config_Svol-Sarea-DM'!$I$2:$M$190,3,FALSE)</f>
        <v>6.8000000000000005E-4</v>
      </c>
      <c r="AB1275" s="90"/>
      <c r="AC1275" s="87" t="s">
        <v>1496</v>
      </c>
      <c r="AD1275" s="87">
        <f>VLOOKUP(B1275,'[1]Wet|Dry-qPCR'!$E$1:$L$167,8,FALSE)</f>
        <v>1.2538644234213915E-2</v>
      </c>
      <c r="AE1275" s="87" t="s">
        <v>1516</v>
      </c>
    </row>
    <row r="1276" spans="1:31">
      <c r="A1276" s="86" t="s">
        <v>66</v>
      </c>
      <c r="B1276" s="86" t="s">
        <v>1365</v>
      </c>
      <c r="C1276" s="88">
        <v>45210</v>
      </c>
      <c r="D1276" s="87" t="s">
        <v>758</v>
      </c>
      <c r="E1276" s="87">
        <v>4</v>
      </c>
      <c r="F1276" s="87" t="s">
        <v>47</v>
      </c>
      <c r="G1276" s="87" t="s">
        <v>9</v>
      </c>
      <c r="H1276" s="87" t="s">
        <v>8</v>
      </c>
      <c r="I1276" s="87" t="s">
        <v>65</v>
      </c>
      <c r="J1276" s="87" t="s">
        <v>7</v>
      </c>
      <c r="K1276" s="87" t="s">
        <v>6</v>
      </c>
      <c r="L1276" s="89">
        <v>2.080499006899188</v>
      </c>
      <c r="M1276" s="87" t="s">
        <v>17</v>
      </c>
      <c r="N1276" s="87" t="s">
        <v>16</v>
      </c>
      <c r="O1276" s="87">
        <v>1</v>
      </c>
      <c r="P1276" s="87" t="s">
        <v>3</v>
      </c>
      <c r="Q1276" s="87" t="s">
        <v>15</v>
      </c>
      <c r="R1276" s="87">
        <v>239.7</v>
      </c>
      <c r="S1276" s="87" t="s">
        <v>14</v>
      </c>
      <c r="T1276" s="87">
        <v>100</v>
      </c>
      <c r="U1276" s="87" t="s">
        <v>0</v>
      </c>
      <c r="V1276" s="87">
        <f>VLOOKUP(B1276,'[1]Config_Svol-Sarea-DM'!$I$2:$M$190,4,FALSE)</f>
        <v>650</v>
      </c>
      <c r="W1276" s="87">
        <f>VLOOKUP(B1276,'[1]Config_Svol-Sarea-DM'!$I$2:$M$190,5,FALSE)</f>
        <v>1.4630000000000001E-2</v>
      </c>
      <c r="X1276" s="89"/>
      <c r="Y1276" s="95" t="s">
        <v>1504</v>
      </c>
      <c r="Z1276" s="87">
        <f>VLOOKUP(B1276,'[1]Config_Svol-Sarea-DM'!$I$2:$M$190,2,FALSE)</f>
        <v>4.4999999999999997E-3</v>
      </c>
      <c r="AA1276" s="87">
        <f>VLOOKUP(B1276,'[1]Config_Svol-Sarea-DM'!$I$2:$M$190,3,FALSE)</f>
        <v>6.8000000000000005E-4</v>
      </c>
      <c r="AB1276" s="90"/>
      <c r="AC1276" s="87" t="s">
        <v>1496</v>
      </c>
      <c r="AD1276" s="87">
        <f>VLOOKUP(B1276,'[1]Wet|Dry-qPCR'!$E$1:$L$167,8,FALSE)</f>
        <v>1.2538644234213915E-2</v>
      </c>
      <c r="AE1276" s="87" t="s">
        <v>1516</v>
      </c>
    </row>
    <row r="1277" spans="1:31">
      <c r="A1277" s="86" t="s">
        <v>64</v>
      </c>
      <c r="B1277" s="86" t="s">
        <v>1366</v>
      </c>
      <c r="C1277" s="88">
        <v>45210</v>
      </c>
      <c r="D1277" s="87" t="s">
        <v>758</v>
      </c>
      <c r="E1277" s="87">
        <v>4</v>
      </c>
      <c r="F1277" s="87" t="s">
        <v>47</v>
      </c>
      <c r="G1277" s="87" t="s">
        <v>9</v>
      </c>
      <c r="H1277" s="87" t="s">
        <v>8</v>
      </c>
      <c r="I1277" s="87" t="s">
        <v>62</v>
      </c>
      <c r="J1277" s="87" t="s">
        <v>7</v>
      </c>
      <c r="K1277" s="87" t="s">
        <v>6</v>
      </c>
      <c r="L1277" s="89">
        <v>3.5157631389589525</v>
      </c>
      <c r="M1277" s="87" t="s">
        <v>17</v>
      </c>
      <c r="N1277" s="87" t="s">
        <v>16</v>
      </c>
      <c r="O1277" s="87">
        <v>1</v>
      </c>
      <c r="P1277" s="87" t="s">
        <v>3</v>
      </c>
      <c r="Q1277" s="87" t="s">
        <v>15</v>
      </c>
      <c r="R1277" s="87">
        <v>255.30000000000004</v>
      </c>
      <c r="S1277" s="87" t="s">
        <v>14</v>
      </c>
      <c r="T1277" s="87">
        <v>100</v>
      </c>
      <c r="U1277" s="87" t="s">
        <v>0</v>
      </c>
      <c r="V1277" s="87">
        <f>VLOOKUP(B1277,'[1]Config_Svol-Sarea-DM'!$I$2:$M$190,4,FALSE)</f>
        <v>650</v>
      </c>
      <c r="W1277" s="87">
        <f>VLOOKUP(B1277,'[1]Config_Svol-Sarea-DM'!$I$2:$M$190,5,FALSE)</f>
        <v>1.4630000000000001E-2</v>
      </c>
      <c r="X1277" s="89"/>
      <c r="Y1277" s="95" t="s">
        <v>1504</v>
      </c>
      <c r="Z1277" s="87">
        <f>VLOOKUP(B1277,'[1]Config_Svol-Sarea-DM'!$I$2:$M$190,2,FALSE)</f>
        <v>4.4000000000000003E-3</v>
      </c>
      <c r="AA1277" s="87">
        <f>VLOOKUP(B1277,'[1]Config_Svol-Sarea-DM'!$I$2:$M$190,3,FALSE)</f>
        <v>6.8999999999999997E-4</v>
      </c>
      <c r="AB1277" s="90"/>
      <c r="AC1277" s="87" t="s">
        <v>1496</v>
      </c>
      <c r="AD1277" s="87">
        <f>VLOOKUP(B1277,'[1]Wet|Dry-qPCR'!$E$1:$L$167,8,FALSE)</f>
        <v>1.8393847705496739E-2</v>
      </c>
      <c r="AE1277" s="87" t="s">
        <v>1516</v>
      </c>
    </row>
    <row r="1278" spans="1:31">
      <c r="A1278" s="86" t="s">
        <v>63</v>
      </c>
      <c r="B1278" s="86" t="s">
        <v>1366</v>
      </c>
      <c r="C1278" s="88">
        <v>45210</v>
      </c>
      <c r="D1278" s="87" t="s">
        <v>758</v>
      </c>
      <c r="E1278" s="87">
        <v>4</v>
      </c>
      <c r="F1278" s="87" t="s">
        <v>47</v>
      </c>
      <c r="G1278" s="87" t="s">
        <v>9</v>
      </c>
      <c r="H1278" s="87" t="s">
        <v>8</v>
      </c>
      <c r="I1278" s="87" t="s">
        <v>62</v>
      </c>
      <c r="J1278" s="87" t="s">
        <v>7</v>
      </c>
      <c r="K1278" s="87" t="s">
        <v>6</v>
      </c>
      <c r="L1278" s="89">
        <v>2.4688519121400705</v>
      </c>
      <c r="M1278" s="87" t="s">
        <v>17</v>
      </c>
      <c r="N1278" s="87" t="s">
        <v>16</v>
      </c>
      <c r="O1278" s="87">
        <v>1</v>
      </c>
      <c r="P1278" s="87" t="s">
        <v>3</v>
      </c>
      <c r="Q1278" s="87" t="s">
        <v>15</v>
      </c>
      <c r="R1278" s="87">
        <v>291.89999999999998</v>
      </c>
      <c r="S1278" s="87" t="s">
        <v>14</v>
      </c>
      <c r="T1278" s="87">
        <v>100</v>
      </c>
      <c r="U1278" s="87" t="s">
        <v>0</v>
      </c>
      <c r="V1278" s="87">
        <f>VLOOKUP(B1278,'[1]Config_Svol-Sarea-DM'!$I$2:$M$190,4,FALSE)</f>
        <v>650</v>
      </c>
      <c r="W1278" s="87">
        <f>VLOOKUP(B1278,'[1]Config_Svol-Sarea-DM'!$I$2:$M$190,5,FALSE)</f>
        <v>1.4630000000000001E-2</v>
      </c>
      <c r="X1278" s="89"/>
      <c r="Y1278" s="95" t="s">
        <v>1504</v>
      </c>
      <c r="Z1278" s="87">
        <f>VLOOKUP(B1278,'[1]Config_Svol-Sarea-DM'!$I$2:$M$190,2,FALSE)</f>
        <v>4.4000000000000003E-3</v>
      </c>
      <c r="AA1278" s="87">
        <f>VLOOKUP(B1278,'[1]Config_Svol-Sarea-DM'!$I$2:$M$190,3,FALSE)</f>
        <v>6.8999999999999997E-4</v>
      </c>
      <c r="AB1278" s="90"/>
      <c r="AC1278" s="87" t="s">
        <v>1496</v>
      </c>
      <c r="AD1278" s="87">
        <f>VLOOKUP(B1278,'[1]Wet|Dry-qPCR'!$E$1:$L$167,8,FALSE)</f>
        <v>1.8393847705496739E-2</v>
      </c>
      <c r="AE1278" s="87" t="s">
        <v>1516</v>
      </c>
    </row>
    <row r="1279" spans="1:31">
      <c r="A1279" s="86" t="s">
        <v>61</v>
      </c>
      <c r="B1279" s="86" t="s">
        <v>1367</v>
      </c>
      <c r="C1279" s="88">
        <v>45210</v>
      </c>
      <c r="D1279" s="87" t="s">
        <v>758</v>
      </c>
      <c r="E1279" s="87">
        <v>4</v>
      </c>
      <c r="F1279" s="87" t="s">
        <v>47</v>
      </c>
      <c r="G1279" s="87" t="s">
        <v>9</v>
      </c>
      <c r="H1279" s="87" t="s">
        <v>8</v>
      </c>
      <c r="I1279" s="87" t="s">
        <v>59</v>
      </c>
      <c r="J1279" s="87" t="s">
        <v>7</v>
      </c>
      <c r="K1279" s="87" t="s">
        <v>6</v>
      </c>
      <c r="L1279" s="89">
        <v>0.70527262003307711</v>
      </c>
      <c r="M1279" s="87" t="s">
        <v>17</v>
      </c>
      <c r="N1279" s="87" t="s">
        <v>16</v>
      </c>
      <c r="O1279" s="87">
        <v>1</v>
      </c>
      <c r="P1279" s="87" t="s">
        <v>3</v>
      </c>
      <c r="Q1279" s="87" t="s">
        <v>15</v>
      </c>
      <c r="R1279" s="87">
        <v>257.10000000000002</v>
      </c>
      <c r="S1279" s="87" t="s">
        <v>14</v>
      </c>
      <c r="T1279" s="87">
        <v>100</v>
      </c>
      <c r="U1279" s="87" t="s">
        <v>0</v>
      </c>
      <c r="V1279" s="87">
        <f>VLOOKUP(B1279,'[1]Config_Svol-Sarea-DM'!$I$2:$M$190,4,FALSE)</f>
        <v>650</v>
      </c>
      <c r="W1279" s="87">
        <f>VLOOKUP(B1279,'[1]Config_Svol-Sarea-DM'!$I$2:$M$190,5,FALSE)</f>
        <v>1.4630000000000001E-2</v>
      </c>
      <c r="X1279" s="89"/>
      <c r="Y1279" s="95" t="s">
        <v>1504</v>
      </c>
      <c r="Z1279" s="87">
        <f>VLOOKUP(B1279,'[1]Config_Svol-Sarea-DM'!$I$2:$M$190,2,FALSE)</f>
        <v>4.7999999999999996E-3</v>
      </c>
      <c r="AA1279" s="87">
        <f>VLOOKUP(B1279,'[1]Config_Svol-Sarea-DM'!$I$2:$M$190,3,FALSE)</f>
        <v>6.6E-4</v>
      </c>
      <c r="AB1279" s="90"/>
      <c r="AC1279" s="87" t="s">
        <v>1496</v>
      </c>
      <c r="AD1279" s="87">
        <f>VLOOKUP(B1279,'[1]Wet|Dry-qPCR'!$E$1:$L$167,8,FALSE)</f>
        <v>1.6593523591887628E-2</v>
      </c>
      <c r="AE1279" s="87" t="s">
        <v>1516</v>
      </c>
    </row>
    <row r="1280" spans="1:31">
      <c r="A1280" s="86" t="s">
        <v>60</v>
      </c>
      <c r="B1280" s="86" t="s">
        <v>1367</v>
      </c>
      <c r="C1280" s="88">
        <v>45210</v>
      </c>
      <c r="D1280" s="87" t="s">
        <v>758</v>
      </c>
      <c r="E1280" s="87">
        <v>4</v>
      </c>
      <c r="F1280" s="87" t="s">
        <v>47</v>
      </c>
      <c r="G1280" s="87" t="s">
        <v>9</v>
      </c>
      <c r="H1280" s="87" t="s">
        <v>8</v>
      </c>
      <c r="I1280" s="87" t="s">
        <v>59</v>
      </c>
      <c r="J1280" s="87" t="s">
        <v>7</v>
      </c>
      <c r="K1280" s="87" t="s">
        <v>6</v>
      </c>
      <c r="L1280" s="89">
        <v>0.19130570559470927</v>
      </c>
      <c r="M1280" s="87" t="s">
        <v>17</v>
      </c>
      <c r="N1280" s="87" t="s">
        <v>16</v>
      </c>
      <c r="O1280" s="87">
        <v>1</v>
      </c>
      <c r="P1280" s="87" t="s">
        <v>3</v>
      </c>
      <c r="Q1280" s="87" t="s">
        <v>15</v>
      </c>
      <c r="R1280" s="87">
        <v>294.89999999999998</v>
      </c>
      <c r="S1280" s="87" t="s">
        <v>14</v>
      </c>
      <c r="T1280" s="87">
        <v>100</v>
      </c>
      <c r="U1280" s="87" t="s">
        <v>0</v>
      </c>
      <c r="V1280" s="87">
        <f>VLOOKUP(B1280,'[1]Config_Svol-Sarea-DM'!$I$2:$M$190,4,FALSE)</f>
        <v>650</v>
      </c>
      <c r="W1280" s="87">
        <f>VLOOKUP(B1280,'[1]Config_Svol-Sarea-DM'!$I$2:$M$190,5,FALSE)</f>
        <v>1.4630000000000001E-2</v>
      </c>
      <c r="X1280" s="89"/>
      <c r="Y1280" s="95" t="s">
        <v>1504</v>
      </c>
      <c r="Z1280" s="87">
        <f>VLOOKUP(B1280,'[1]Config_Svol-Sarea-DM'!$I$2:$M$190,2,FALSE)</f>
        <v>4.7999999999999996E-3</v>
      </c>
      <c r="AA1280" s="87">
        <f>VLOOKUP(B1280,'[1]Config_Svol-Sarea-DM'!$I$2:$M$190,3,FALSE)</f>
        <v>6.6E-4</v>
      </c>
      <c r="AB1280" s="90"/>
      <c r="AC1280" s="87" t="s">
        <v>1496</v>
      </c>
      <c r="AD1280" s="87">
        <f>VLOOKUP(B1280,'[1]Wet|Dry-qPCR'!$E$1:$L$167,8,FALSE)</f>
        <v>1.6593523591887628E-2</v>
      </c>
      <c r="AE1280" s="87" t="s">
        <v>1516</v>
      </c>
    </row>
    <row r="1281" spans="1:31">
      <c r="A1281" s="86" t="s">
        <v>58</v>
      </c>
      <c r="B1281" s="86" t="s">
        <v>1368</v>
      </c>
      <c r="C1281" s="88">
        <v>45210</v>
      </c>
      <c r="D1281" s="87" t="s">
        <v>758</v>
      </c>
      <c r="E1281" s="87">
        <v>4</v>
      </c>
      <c r="F1281" s="87" t="s">
        <v>47</v>
      </c>
      <c r="G1281" s="87" t="s">
        <v>9</v>
      </c>
      <c r="H1281" s="87" t="s">
        <v>8</v>
      </c>
      <c r="I1281" s="87" t="s">
        <v>56</v>
      </c>
      <c r="J1281" s="87" t="s">
        <v>7</v>
      </c>
      <c r="K1281" s="87" t="s">
        <v>6</v>
      </c>
      <c r="L1281" s="89">
        <v>3.7882726230794614</v>
      </c>
      <c r="M1281" s="87" t="s">
        <v>17</v>
      </c>
      <c r="N1281" s="87" t="s">
        <v>16</v>
      </c>
      <c r="O1281" s="87">
        <v>1</v>
      </c>
      <c r="P1281" s="87" t="s">
        <v>3</v>
      </c>
      <c r="Q1281" s="87" t="s">
        <v>15</v>
      </c>
      <c r="R1281" s="87">
        <v>286.2</v>
      </c>
      <c r="S1281" s="87" t="s">
        <v>14</v>
      </c>
      <c r="T1281" s="87">
        <v>100</v>
      </c>
      <c r="U1281" s="87" t="s">
        <v>0</v>
      </c>
      <c r="V1281" s="87">
        <f>VLOOKUP(B1281,'[1]Config_Svol-Sarea-DM'!$I$2:$M$190,4,FALSE)</f>
        <v>650</v>
      </c>
      <c r="W1281" s="87">
        <f>VLOOKUP(B1281,'[1]Config_Svol-Sarea-DM'!$I$2:$M$190,5,FALSE)</f>
        <v>1.4630000000000001E-2</v>
      </c>
      <c r="X1281" s="89"/>
      <c r="Y1281" s="95" t="s">
        <v>1504</v>
      </c>
      <c r="Z1281" s="87">
        <f>VLOOKUP(B1281,'[1]Config_Svol-Sarea-DM'!$I$2:$M$190,2,FALSE)</f>
        <v>6.6E-3</v>
      </c>
      <c r="AA1281" s="87">
        <f>VLOOKUP(B1281,'[1]Config_Svol-Sarea-DM'!$I$2:$M$190,3,FALSE)</f>
        <v>1.1000000000000001E-3</v>
      </c>
      <c r="AB1281" s="90"/>
      <c r="AC1281" s="87" t="s">
        <v>1496</v>
      </c>
      <c r="AD1281" s="87">
        <f>VLOOKUP(B1281,'[1]Wet|Dry-qPCR'!$E$1:$L$167,8,FALSE)</f>
        <v>1.5812949453178838E-2</v>
      </c>
      <c r="AE1281" s="87" t="s">
        <v>1516</v>
      </c>
    </row>
    <row r="1282" spans="1:31">
      <c r="A1282" s="86" t="s">
        <v>57</v>
      </c>
      <c r="B1282" s="86" t="s">
        <v>1368</v>
      </c>
      <c r="C1282" s="88">
        <v>45210</v>
      </c>
      <c r="D1282" s="87" t="s">
        <v>758</v>
      </c>
      <c r="E1282" s="87">
        <v>4</v>
      </c>
      <c r="F1282" s="87" t="s">
        <v>47</v>
      </c>
      <c r="G1282" s="87" t="s">
        <v>9</v>
      </c>
      <c r="H1282" s="87" t="s">
        <v>8</v>
      </c>
      <c r="I1282" s="87" t="s">
        <v>56</v>
      </c>
      <c r="J1282" s="87" t="s">
        <v>7</v>
      </c>
      <c r="K1282" s="87" t="s">
        <v>6</v>
      </c>
      <c r="L1282" s="89">
        <v>4.5937560845671461</v>
      </c>
      <c r="M1282" s="87" t="s">
        <v>17</v>
      </c>
      <c r="N1282" s="87" t="s">
        <v>16</v>
      </c>
      <c r="O1282" s="87">
        <v>1</v>
      </c>
      <c r="P1282" s="87" t="s">
        <v>3</v>
      </c>
      <c r="Q1282" s="87" t="s">
        <v>15</v>
      </c>
      <c r="R1282" s="87">
        <v>289.89999999999998</v>
      </c>
      <c r="S1282" s="87" t="s">
        <v>14</v>
      </c>
      <c r="T1282" s="87">
        <v>100</v>
      </c>
      <c r="U1282" s="87" t="s">
        <v>0</v>
      </c>
      <c r="V1282" s="87">
        <f>VLOOKUP(B1282,'[1]Config_Svol-Sarea-DM'!$I$2:$M$190,4,FALSE)</f>
        <v>650</v>
      </c>
      <c r="W1282" s="87">
        <f>VLOOKUP(B1282,'[1]Config_Svol-Sarea-DM'!$I$2:$M$190,5,FALSE)</f>
        <v>1.4630000000000001E-2</v>
      </c>
      <c r="X1282" s="89"/>
      <c r="Y1282" s="95" t="s">
        <v>1504</v>
      </c>
      <c r="Z1282" s="87">
        <f>VLOOKUP(B1282,'[1]Config_Svol-Sarea-DM'!$I$2:$M$190,2,FALSE)</f>
        <v>6.6E-3</v>
      </c>
      <c r="AA1282" s="87">
        <f>VLOOKUP(B1282,'[1]Config_Svol-Sarea-DM'!$I$2:$M$190,3,FALSE)</f>
        <v>1.1000000000000001E-3</v>
      </c>
      <c r="AB1282" s="90"/>
      <c r="AC1282" s="87" t="s">
        <v>1496</v>
      </c>
      <c r="AD1282" s="87">
        <f>VLOOKUP(B1282,'[1]Wet|Dry-qPCR'!$E$1:$L$167,8,FALSE)</f>
        <v>1.5812949453178838E-2</v>
      </c>
      <c r="AE1282" s="87" t="s">
        <v>1516</v>
      </c>
    </row>
    <row r="1283" spans="1:31">
      <c r="A1283" s="86" t="s">
        <v>55</v>
      </c>
      <c r="B1283" s="86" t="s">
        <v>1369</v>
      </c>
      <c r="C1283" s="88">
        <v>45210</v>
      </c>
      <c r="D1283" s="87" t="s">
        <v>758</v>
      </c>
      <c r="E1283" s="87">
        <v>4</v>
      </c>
      <c r="F1283" s="87" t="s">
        <v>47</v>
      </c>
      <c r="G1283" s="87" t="s">
        <v>9</v>
      </c>
      <c r="H1283" s="87" t="s">
        <v>8</v>
      </c>
      <c r="I1283" s="87" t="s">
        <v>53</v>
      </c>
      <c r="J1283" s="87" t="s">
        <v>7</v>
      </c>
      <c r="K1283" s="87" t="s">
        <v>6</v>
      </c>
      <c r="L1283" s="89">
        <v>1.6492490592713731</v>
      </c>
      <c r="M1283" s="87" t="s">
        <v>17</v>
      </c>
      <c r="N1283" s="87" t="s">
        <v>16</v>
      </c>
      <c r="O1283" s="87">
        <v>1</v>
      </c>
      <c r="P1283" s="87" t="s">
        <v>3</v>
      </c>
      <c r="Q1283" s="87" t="s">
        <v>15</v>
      </c>
      <c r="R1283" s="87">
        <v>298.5</v>
      </c>
      <c r="S1283" s="87" t="s">
        <v>14</v>
      </c>
      <c r="T1283" s="87">
        <v>100</v>
      </c>
      <c r="U1283" s="87" t="s">
        <v>0</v>
      </c>
      <c r="V1283" s="87">
        <f>VLOOKUP(B1283,'[1]Config_Svol-Sarea-DM'!$I$2:$M$190,4,FALSE)</f>
        <v>650</v>
      </c>
      <c r="W1283" s="87">
        <f>VLOOKUP(B1283,'[1]Config_Svol-Sarea-DM'!$I$2:$M$190,5,FALSE)</f>
        <v>1.4630000000000001E-2</v>
      </c>
      <c r="X1283" s="89"/>
      <c r="Y1283" s="95" t="s">
        <v>1504</v>
      </c>
      <c r="Z1283" s="87">
        <f>VLOOKUP(B1283,'[1]Config_Svol-Sarea-DM'!$I$2:$M$190,2,FALSE)</f>
        <v>3.5999999999999999E-3</v>
      </c>
      <c r="AA1283" s="87">
        <f>VLOOKUP(B1283,'[1]Config_Svol-Sarea-DM'!$I$2:$M$190,3,FALSE)</f>
        <v>4.6999999999999999E-4</v>
      </c>
      <c r="AB1283" s="90"/>
      <c r="AC1283" s="87" t="s">
        <v>1496</v>
      </c>
      <c r="AD1283" s="87">
        <f>VLOOKUP(B1283,'[1]Wet|Dry-qPCR'!$E$1:$L$167,8,FALSE)</f>
        <v>1.3572584997301674E-2</v>
      </c>
      <c r="AE1283" s="87" t="s">
        <v>1516</v>
      </c>
    </row>
    <row r="1284" spans="1:31">
      <c r="A1284" s="86" t="s">
        <v>54</v>
      </c>
      <c r="B1284" s="86" t="s">
        <v>1369</v>
      </c>
      <c r="C1284" s="88">
        <v>45210</v>
      </c>
      <c r="D1284" s="87" t="s">
        <v>758</v>
      </c>
      <c r="E1284" s="87">
        <v>4</v>
      </c>
      <c r="F1284" s="87" t="s">
        <v>47</v>
      </c>
      <c r="G1284" s="87" t="s">
        <v>9</v>
      </c>
      <c r="H1284" s="87" t="s">
        <v>8</v>
      </c>
      <c r="I1284" s="87" t="s">
        <v>53</v>
      </c>
      <c r="J1284" s="87" t="s">
        <v>7</v>
      </c>
      <c r="K1284" s="87" t="s">
        <v>6</v>
      </c>
      <c r="L1284" s="89">
        <v>1.7819995893958342</v>
      </c>
      <c r="M1284" s="87" t="s">
        <v>17</v>
      </c>
      <c r="N1284" s="87" t="s">
        <v>16</v>
      </c>
      <c r="O1284" s="87">
        <v>1</v>
      </c>
      <c r="P1284" s="87" t="s">
        <v>3</v>
      </c>
      <c r="Q1284" s="87" t="s">
        <v>15</v>
      </c>
      <c r="R1284" s="87">
        <v>275.8</v>
      </c>
      <c r="S1284" s="87" t="s">
        <v>14</v>
      </c>
      <c r="T1284" s="87">
        <v>100</v>
      </c>
      <c r="U1284" s="87" t="s">
        <v>0</v>
      </c>
      <c r="V1284" s="87">
        <f>VLOOKUP(B1284,'[1]Config_Svol-Sarea-DM'!$I$2:$M$190,4,FALSE)</f>
        <v>650</v>
      </c>
      <c r="W1284" s="87">
        <f>VLOOKUP(B1284,'[1]Config_Svol-Sarea-DM'!$I$2:$M$190,5,FALSE)</f>
        <v>1.4630000000000001E-2</v>
      </c>
      <c r="X1284" s="89"/>
      <c r="Y1284" s="95" t="s">
        <v>1504</v>
      </c>
      <c r="Z1284" s="87">
        <f>VLOOKUP(B1284,'[1]Config_Svol-Sarea-DM'!$I$2:$M$190,2,FALSE)</f>
        <v>3.5999999999999999E-3</v>
      </c>
      <c r="AA1284" s="87">
        <f>VLOOKUP(B1284,'[1]Config_Svol-Sarea-DM'!$I$2:$M$190,3,FALSE)</f>
        <v>4.6999999999999999E-4</v>
      </c>
      <c r="AB1284" s="90"/>
      <c r="AC1284" s="87" t="s">
        <v>1496</v>
      </c>
      <c r="AD1284" s="87">
        <f>VLOOKUP(B1284,'[1]Wet|Dry-qPCR'!$E$1:$L$167,8,FALSE)</f>
        <v>1.3572584997301674E-2</v>
      </c>
      <c r="AE1284" s="87" t="s">
        <v>1516</v>
      </c>
    </row>
    <row r="1285" spans="1:31">
      <c r="A1285" s="86" t="s">
        <v>52</v>
      </c>
      <c r="B1285" s="86" t="s">
        <v>1370</v>
      </c>
      <c r="C1285" s="88">
        <v>45210</v>
      </c>
      <c r="D1285" s="87" t="s">
        <v>758</v>
      </c>
      <c r="E1285" s="87">
        <v>4</v>
      </c>
      <c r="F1285" s="87" t="s">
        <v>47</v>
      </c>
      <c r="G1285" s="87" t="s">
        <v>9</v>
      </c>
      <c r="H1285" s="87" t="s">
        <v>8</v>
      </c>
      <c r="I1285" s="87" t="s">
        <v>50</v>
      </c>
      <c r="J1285" s="87" t="s">
        <v>7</v>
      </c>
      <c r="K1285" s="87" t="s">
        <v>6</v>
      </c>
      <c r="L1285" s="89">
        <v>1.536257268722214</v>
      </c>
      <c r="M1285" s="87" t="s">
        <v>17</v>
      </c>
      <c r="N1285" s="87" t="s">
        <v>16</v>
      </c>
      <c r="O1285" s="87">
        <v>1</v>
      </c>
      <c r="P1285" s="87" t="s">
        <v>3</v>
      </c>
      <c r="Q1285" s="87" t="s">
        <v>15</v>
      </c>
      <c r="R1285" s="87">
        <v>276.60000000000002</v>
      </c>
      <c r="S1285" s="87" t="s">
        <v>14</v>
      </c>
      <c r="T1285" s="87">
        <v>100</v>
      </c>
      <c r="U1285" s="87" t="s">
        <v>0</v>
      </c>
      <c r="V1285" s="87">
        <f>VLOOKUP(B1285,'[1]Config_Svol-Sarea-DM'!$I$2:$M$190,4,FALSE)</f>
        <v>650</v>
      </c>
      <c r="W1285" s="87">
        <f>VLOOKUP(B1285,'[1]Config_Svol-Sarea-DM'!$I$2:$M$190,5,FALSE)</f>
        <v>1.4630000000000001E-2</v>
      </c>
      <c r="X1285" s="89"/>
      <c r="Y1285" s="95" t="s">
        <v>1504</v>
      </c>
      <c r="Z1285" s="87">
        <f>VLOOKUP(B1285,'[1]Config_Svol-Sarea-DM'!$I$2:$M$190,2,FALSE)</f>
        <v>4.4999999999999997E-3</v>
      </c>
      <c r="AA1285" s="87">
        <f>VLOOKUP(B1285,'[1]Config_Svol-Sarea-DM'!$I$2:$M$190,3,FALSE)</f>
        <v>7.3999999999999999E-4</v>
      </c>
      <c r="AB1285" s="90"/>
      <c r="AC1285" s="87" t="s">
        <v>1496</v>
      </c>
      <c r="AD1285" s="87">
        <f>VLOOKUP(B1285,'[1]Wet|Dry-qPCR'!$E$1:$L$167,8,FALSE)</f>
        <v>2.3458490746170967E-2</v>
      </c>
      <c r="AE1285" s="87" t="s">
        <v>1516</v>
      </c>
    </row>
    <row r="1286" spans="1:31">
      <c r="A1286" s="86" t="s">
        <v>51</v>
      </c>
      <c r="B1286" s="86" t="s">
        <v>1370</v>
      </c>
      <c r="C1286" s="88">
        <v>45210</v>
      </c>
      <c r="D1286" s="87" t="s">
        <v>758</v>
      </c>
      <c r="E1286" s="87">
        <v>4</v>
      </c>
      <c r="F1286" s="87" t="s">
        <v>47</v>
      </c>
      <c r="G1286" s="87" t="s">
        <v>9</v>
      </c>
      <c r="H1286" s="87" t="s">
        <v>8</v>
      </c>
      <c r="I1286" s="87" t="s">
        <v>50</v>
      </c>
      <c r="J1286" s="87" t="s">
        <v>7</v>
      </c>
      <c r="K1286" s="87" t="s">
        <v>6</v>
      </c>
      <c r="L1286" s="89">
        <v>3.7784884651873347</v>
      </c>
      <c r="M1286" s="87" t="s">
        <v>17</v>
      </c>
      <c r="N1286" s="87" t="s">
        <v>16</v>
      </c>
      <c r="O1286" s="87">
        <v>1</v>
      </c>
      <c r="P1286" s="87" t="s">
        <v>3</v>
      </c>
      <c r="Q1286" s="87" t="s">
        <v>15</v>
      </c>
      <c r="R1286" s="87">
        <v>256.79999999999995</v>
      </c>
      <c r="S1286" s="87" t="s">
        <v>14</v>
      </c>
      <c r="T1286" s="87">
        <v>100</v>
      </c>
      <c r="U1286" s="87" t="s">
        <v>0</v>
      </c>
      <c r="V1286" s="87">
        <f>VLOOKUP(B1286,'[1]Config_Svol-Sarea-DM'!$I$2:$M$190,4,FALSE)</f>
        <v>650</v>
      </c>
      <c r="W1286" s="87">
        <f>VLOOKUP(B1286,'[1]Config_Svol-Sarea-DM'!$I$2:$M$190,5,FALSE)</f>
        <v>1.4630000000000001E-2</v>
      </c>
      <c r="X1286" s="89"/>
      <c r="Y1286" s="95" t="s">
        <v>1504</v>
      </c>
      <c r="Z1286" s="87">
        <f>VLOOKUP(B1286,'[1]Config_Svol-Sarea-DM'!$I$2:$M$190,2,FALSE)</f>
        <v>4.4999999999999997E-3</v>
      </c>
      <c r="AA1286" s="87">
        <f>VLOOKUP(B1286,'[1]Config_Svol-Sarea-DM'!$I$2:$M$190,3,FALSE)</f>
        <v>7.3999999999999999E-4</v>
      </c>
      <c r="AB1286" s="90"/>
      <c r="AC1286" s="87" t="s">
        <v>1496</v>
      </c>
      <c r="AD1286" s="87">
        <f>VLOOKUP(B1286,'[1]Wet|Dry-qPCR'!$E$1:$L$167,8,FALSE)</f>
        <v>2.3458490746170967E-2</v>
      </c>
      <c r="AE1286" s="87" t="s">
        <v>1516</v>
      </c>
    </row>
    <row r="1287" spans="1:31">
      <c r="A1287" s="86" t="s">
        <v>49</v>
      </c>
      <c r="B1287" s="86" t="s">
        <v>1371</v>
      </c>
      <c r="C1287" s="88">
        <v>45210</v>
      </c>
      <c r="D1287" s="87" t="s">
        <v>758</v>
      </c>
      <c r="E1287" s="87">
        <v>4</v>
      </c>
      <c r="F1287" s="87" t="s">
        <v>47</v>
      </c>
      <c r="G1287" s="87" t="s">
        <v>9</v>
      </c>
      <c r="H1287" s="87" t="s">
        <v>8</v>
      </c>
      <c r="I1287" s="87" t="s">
        <v>46</v>
      </c>
      <c r="J1287" s="87" t="s">
        <v>7</v>
      </c>
      <c r="K1287" s="87" t="s">
        <v>6</v>
      </c>
      <c r="L1287" s="89">
        <v>1.4111809206426909</v>
      </c>
      <c r="M1287" s="87" t="s">
        <v>17</v>
      </c>
      <c r="N1287" s="87" t="s">
        <v>16</v>
      </c>
      <c r="O1287" s="87">
        <v>1</v>
      </c>
      <c r="P1287" s="87" t="s">
        <v>3</v>
      </c>
      <c r="Q1287" s="87" t="s">
        <v>15</v>
      </c>
      <c r="R1287" s="87">
        <v>296.59999999999997</v>
      </c>
      <c r="S1287" s="87" t="s">
        <v>14</v>
      </c>
      <c r="T1287" s="87">
        <v>100</v>
      </c>
      <c r="U1287" s="87" t="s">
        <v>0</v>
      </c>
      <c r="V1287" s="87">
        <f>VLOOKUP(B1287,'[1]Config_Svol-Sarea-DM'!$I$2:$M$190,4,FALSE)</f>
        <v>650</v>
      </c>
      <c r="W1287" s="87">
        <f>VLOOKUP(B1287,'[1]Config_Svol-Sarea-DM'!$I$2:$M$190,5,FALSE)</f>
        <v>1.4629999999999999E-2</v>
      </c>
      <c r="X1287" s="89"/>
      <c r="Y1287" s="95" t="s">
        <v>1504</v>
      </c>
      <c r="Z1287" s="87">
        <f>VLOOKUP(B1287,'[1]Config_Svol-Sarea-DM'!$I$2:$M$190,2,FALSE)</f>
        <v>3.3E-3</v>
      </c>
      <c r="AA1287" s="87">
        <f>VLOOKUP(B1287,'[1]Config_Svol-Sarea-DM'!$I$2:$M$190,3,FALSE)</f>
        <v>4.4999999999999999E-4</v>
      </c>
      <c r="AB1287" s="90"/>
      <c r="AC1287" s="87" t="s">
        <v>1496</v>
      </c>
      <c r="AD1287" s="87">
        <f>VLOOKUP(B1287,'[1]Wet|Dry-qPCR'!$E$1:$L$167,8,FALSE)</f>
        <v>1.6907885837954842E-2</v>
      </c>
      <c r="AE1287" s="87" t="s">
        <v>1516</v>
      </c>
    </row>
    <row r="1288" spans="1:31">
      <c r="A1288" s="86" t="s">
        <v>48</v>
      </c>
      <c r="B1288" s="86" t="s">
        <v>1371</v>
      </c>
      <c r="C1288" s="88">
        <v>45210</v>
      </c>
      <c r="D1288" s="87" t="s">
        <v>758</v>
      </c>
      <c r="E1288" s="87">
        <v>4</v>
      </c>
      <c r="F1288" s="87" t="s">
        <v>47</v>
      </c>
      <c r="G1288" s="87" t="s">
        <v>9</v>
      </c>
      <c r="H1288" s="87" t="s">
        <v>8</v>
      </c>
      <c r="I1288" s="87" t="s">
        <v>46</v>
      </c>
      <c r="J1288" s="87" t="s">
        <v>7</v>
      </c>
      <c r="K1288" s="87" t="s">
        <v>6</v>
      </c>
      <c r="L1288" s="89">
        <v>1.8707420529860517</v>
      </c>
      <c r="M1288" s="87" t="s">
        <v>17</v>
      </c>
      <c r="N1288" s="87" t="s">
        <v>16</v>
      </c>
      <c r="O1288" s="87">
        <v>1</v>
      </c>
      <c r="P1288" s="87" t="s">
        <v>3</v>
      </c>
      <c r="Q1288" s="87" t="s">
        <v>15</v>
      </c>
      <c r="R1288" s="87">
        <v>278.60000000000002</v>
      </c>
      <c r="S1288" s="87" t="s">
        <v>14</v>
      </c>
      <c r="T1288" s="87">
        <v>100</v>
      </c>
      <c r="U1288" s="87" t="s">
        <v>0</v>
      </c>
      <c r="V1288" s="87">
        <f>VLOOKUP(B1288,'[1]Config_Svol-Sarea-DM'!$I$2:$M$190,4,FALSE)</f>
        <v>650</v>
      </c>
      <c r="W1288" s="87">
        <f>VLOOKUP(B1288,'[1]Config_Svol-Sarea-DM'!$I$2:$M$190,5,FALSE)</f>
        <v>1.4629999999999999E-2</v>
      </c>
      <c r="X1288" s="89"/>
      <c r="Y1288" s="95" t="s">
        <v>1504</v>
      </c>
      <c r="Z1288" s="87">
        <f>VLOOKUP(B1288,'[1]Config_Svol-Sarea-DM'!$I$2:$M$190,2,FALSE)</f>
        <v>3.3E-3</v>
      </c>
      <c r="AA1288" s="87">
        <f>VLOOKUP(B1288,'[1]Config_Svol-Sarea-DM'!$I$2:$M$190,3,FALSE)</f>
        <v>4.4999999999999999E-4</v>
      </c>
      <c r="AB1288" s="90"/>
      <c r="AC1288" s="87" t="s">
        <v>1496</v>
      </c>
      <c r="AD1288" s="87">
        <f>VLOOKUP(B1288,'[1]Wet|Dry-qPCR'!$E$1:$L$167,8,FALSE)</f>
        <v>1.6907885837954842E-2</v>
      </c>
      <c r="AE1288" s="87" t="s">
        <v>1516</v>
      </c>
    </row>
    <row r="1289" spans="1:31">
      <c r="A1289" s="86" t="s">
        <v>45</v>
      </c>
      <c r="B1289" s="86" t="s">
        <v>1372</v>
      </c>
      <c r="C1289" s="88">
        <v>45210</v>
      </c>
      <c r="D1289" s="87" t="s">
        <v>758</v>
      </c>
      <c r="E1289" s="87">
        <v>4</v>
      </c>
      <c r="F1289" s="87" t="s">
        <v>24</v>
      </c>
      <c r="G1289" s="87" t="s">
        <v>23</v>
      </c>
      <c r="H1289" s="87" t="s">
        <v>19</v>
      </c>
      <c r="I1289" s="87" t="s">
        <v>8</v>
      </c>
      <c r="J1289" s="87" t="s">
        <v>7</v>
      </c>
      <c r="K1289" s="87" t="s">
        <v>6</v>
      </c>
      <c r="L1289" s="89">
        <v>2.8217014303241951E-2</v>
      </c>
      <c r="M1289" s="87" t="s">
        <v>17</v>
      </c>
      <c r="N1289" s="87" t="s">
        <v>4</v>
      </c>
      <c r="O1289" s="87">
        <v>1</v>
      </c>
      <c r="P1289" s="87" t="s">
        <v>3</v>
      </c>
      <c r="Q1289" s="87" t="s">
        <v>15</v>
      </c>
      <c r="R1289" s="87">
        <v>276</v>
      </c>
      <c r="S1289" s="87" t="s">
        <v>14</v>
      </c>
      <c r="T1289" s="87">
        <v>100</v>
      </c>
      <c r="U1289" s="87" t="s">
        <v>0</v>
      </c>
      <c r="V1289" s="87"/>
      <c r="W1289" s="87"/>
      <c r="X1289" s="87"/>
      <c r="Y1289" s="87"/>
      <c r="AA1289" s="87"/>
      <c r="AB1289" s="87"/>
      <c r="AC1289" s="87"/>
      <c r="AD1289" s="87">
        <f>VLOOKUP(B1289,'[1]Wet|Dry-qPCR'!$E$1:$L$167,8,FALSE)</f>
        <v>1.2740544127405216E-3</v>
      </c>
      <c r="AE1289" s="87" t="s">
        <v>1515</v>
      </c>
    </row>
    <row r="1290" spans="1:31">
      <c r="A1290" s="86" t="s">
        <v>44</v>
      </c>
      <c r="B1290" s="86" t="s">
        <v>1372</v>
      </c>
      <c r="C1290" s="88">
        <v>45210</v>
      </c>
      <c r="D1290" s="87" t="s">
        <v>758</v>
      </c>
      <c r="E1290" s="87">
        <v>4</v>
      </c>
      <c r="F1290" s="87" t="s">
        <v>24</v>
      </c>
      <c r="G1290" s="87" t="s">
        <v>23</v>
      </c>
      <c r="H1290" s="87" t="s">
        <v>19</v>
      </c>
      <c r="I1290" s="87" t="s">
        <v>8</v>
      </c>
      <c r="J1290" s="87" t="s">
        <v>7</v>
      </c>
      <c r="K1290" s="87" t="s">
        <v>6</v>
      </c>
      <c r="L1290" s="89">
        <v>0.11804448319719986</v>
      </c>
      <c r="M1290" s="87" t="s">
        <v>17</v>
      </c>
      <c r="N1290" s="87" t="s">
        <v>4</v>
      </c>
      <c r="O1290" s="87">
        <v>1</v>
      </c>
      <c r="P1290" s="87" t="s">
        <v>3</v>
      </c>
      <c r="Q1290" s="87" t="s">
        <v>15</v>
      </c>
      <c r="R1290" s="87">
        <v>261.79999999999995</v>
      </c>
      <c r="S1290" s="87" t="s">
        <v>14</v>
      </c>
      <c r="T1290" s="87">
        <v>100</v>
      </c>
      <c r="U1290" s="87" t="s">
        <v>0</v>
      </c>
      <c r="V1290" s="87"/>
      <c r="W1290" s="87"/>
      <c r="X1290" s="87"/>
      <c r="Y1290" s="87"/>
      <c r="AA1290" s="87"/>
      <c r="AB1290" s="87"/>
      <c r="AC1290" s="87"/>
      <c r="AD1290" s="87">
        <f>VLOOKUP(B1290,'[1]Wet|Dry-qPCR'!$E$1:$L$167,8,FALSE)</f>
        <v>1.2740544127405216E-3</v>
      </c>
      <c r="AE1290" s="87" t="s">
        <v>1515</v>
      </c>
    </row>
    <row r="1291" spans="1:31">
      <c r="A1291" s="86" t="s">
        <v>43</v>
      </c>
      <c r="B1291" s="86" t="s">
        <v>1373</v>
      </c>
      <c r="C1291" s="88">
        <v>45210</v>
      </c>
      <c r="D1291" s="87" t="s">
        <v>758</v>
      </c>
      <c r="E1291" s="87">
        <v>4</v>
      </c>
      <c r="F1291" s="87" t="s">
        <v>20</v>
      </c>
      <c r="G1291" s="87" t="s">
        <v>9</v>
      </c>
      <c r="H1291" s="87" t="s">
        <v>19</v>
      </c>
      <c r="I1291" s="87" t="s">
        <v>8</v>
      </c>
      <c r="J1291" s="87" t="s">
        <v>7</v>
      </c>
      <c r="K1291" s="87" t="s">
        <v>6</v>
      </c>
      <c r="L1291" s="89">
        <v>8.445785962080686E-2</v>
      </c>
      <c r="M1291" s="87" t="s">
        <v>17</v>
      </c>
      <c r="N1291" s="87" t="s">
        <v>4</v>
      </c>
      <c r="O1291" s="87">
        <v>1</v>
      </c>
      <c r="P1291" s="87" t="s">
        <v>3</v>
      </c>
      <c r="Q1291" s="87" t="s">
        <v>15</v>
      </c>
      <c r="R1291" s="87">
        <v>272.89999999999998</v>
      </c>
      <c r="S1291" s="87" t="s">
        <v>14</v>
      </c>
      <c r="T1291" s="87">
        <v>100</v>
      </c>
      <c r="U1291" s="87" t="s">
        <v>0</v>
      </c>
      <c r="V1291" s="87">
        <f>VLOOKUP(B1291,'[1]Config_Svol-Sarea-DM'!$I$2:$M$190,4,FALSE)</f>
        <v>550</v>
      </c>
      <c r="W1291" s="87">
        <f>VLOOKUP(B1291,'[1]Config_Svol-Sarea-DM'!$I$2:$M$190,5,FALSE)</f>
        <v>8.5999999999999993E-2</v>
      </c>
      <c r="X1291" s="89"/>
      <c r="Y1291" s="95" t="s">
        <v>1504</v>
      </c>
      <c r="Z1291" s="87">
        <f>VLOOKUP(B1291,'[1]Config_Svol-Sarea-DM'!$I$2:$M$190,2,FALSE)</f>
        <v>7.1000000000000005E-5</v>
      </c>
      <c r="AA1291" s="87">
        <f>VLOOKUP(B1291,'[1]Config_Svol-Sarea-DM'!$I$2:$M$190,3,FALSE)</f>
        <v>0</v>
      </c>
      <c r="AB1291" s="90"/>
      <c r="AC1291" s="87" t="s">
        <v>1496</v>
      </c>
      <c r="AD1291" s="87">
        <f>VLOOKUP(B1291,'[1]Wet|Dry-qPCR'!$E$1:$L$167,8,FALSE)</f>
        <v>7.1505629166551208E-3</v>
      </c>
      <c r="AE1291" s="87" t="s">
        <v>1516</v>
      </c>
    </row>
    <row r="1292" spans="1:31">
      <c r="A1292" s="86" t="s">
        <v>42</v>
      </c>
      <c r="B1292" s="86" t="s">
        <v>1373</v>
      </c>
      <c r="C1292" s="88">
        <v>45210</v>
      </c>
      <c r="D1292" s="87" t="s">
        <v>758</v>
      </c>
      <c r="E1292" s="87">
        <v>4</v>
      </c>
      <c r="F1292" s="87" t="s">
        <v>20</v>
      </c>
      <c r="G1292" s="87" t="s">
        <v>9</v>
      </c>
      <c r="H1292" s="87" t="s">
        <v>19</v>
      </c>
      <c r="I1292" s="87" t="s">
        <v>8</v>
      </c>
      <c r="J1292" s="87" t="s">
        <v>7</v>
      </c>
      <c r="K1292" s="87" t="s">
        <v>6</v>
      </c>
      <c r="L1292" s="89">
        <v>0.67066741044326461</v>
      </c>
      <c r="M1292" s="87" t="s">
        <v>17</v>
      </c>
      <c r="N1292" s="87" t="s">
        <v>4</v>
      </c>
      <c r="O1292" s="87">
        <v>1</v>
      </c>
      <c r="P1292" s="87" t="s">
        <v>3</v>
      </c>
      <c r="Q1292" s="87" t="s">
        <v>15</v>
      </c>
      <c r="R1292" s="87">
        <v>261.79999999999995</v>
      </c>
      <c r="S1292" s="87" t="s">
        <v>14</v>
      </c>
      <c r="T1292" s="87">
        <v>100</v>
      </c>
      <c r="U1292" s="87" t="s">
        <v>0</v>
      </c>
      <c r="V1292" s="87">
        <f>VLOOKUP(B1292,'[1]Config_Svol-Sarea-DM'!$I$2:$M$190,4,FALSE)</f>
        <v>550</v>
      </c>
      <c r="W1292" s="87">
        <f>VLOOKUP(B1292,'[1]Config_Svol-Sarea-DM'!$I$2:$M$190,5,FALSE)</f>
        <v>8.5999999999999993E-2</v>
      </c>
      <c r="X1292" s="89"/>
      <c r="Y1292" s="95" t="s">
        <v>1504</v>
      </c>
      <c r="Z1292" s="87">
        <f>VLOOKUP(B1292,'[1]Config_Svol-Sarea-DM'!$I$2:$M$190,2,FALSE)</f>
        <v>7.1000000000000005E-5</v>
      </c>
      <c r="AA1292" s="87">
        <f>VLOOKUP(B1292,'[1]Config_Svol-Sarea-DM'!$I$2:$M$190,3,FALSE)</f>
        <v>0</v>
      </c>
      <c r="AB1292" s="90"/>
      <c r="AC1292" s="87" t="s">
        <v>1496</v>
      </c>
      <c r="AD1292" s="87">
        <f>VLOOKUP(B1292,'[1]Wet|Dry-qPCR'!$E$1:$L$167,8,FALSE)</f>
        <v>7.1505629166551208E-3</v>
      </c>
      <c r="AE1292" s="87" t="s">
        <v>1516</v>
      </c>
    </row>
    <row r="1293" spans="1:31">
      <c r="A1293" s="86" t="s">
        <v>41</v>
      </c>
      <c r="B1293" s="86" t="s">
        <v>1374</v>
      </c>
      <c r="C1293" s="88">
        <v>45210</v>
      </c>
      <c r="D1293" s="87" t="s">
        <v>758</v>
      </c>
      <c r="E1293" s="87">
        <v>4</v>
      </c>
      <c r="F1293" s="87" t="s">
        <v>24</v>
      </c>
      <c r="G1293" s="87" t="s">
        <v>23</v>
      </c>
      <c r="H1293" s="87" t="s">
        <v>37</v>
      </c>
      <c r="I1293" s="87" t="s">
        <v>8</v>
      </c>
      <c r="J1293" s="87" t="s">
        <v>7</v>
      </c>
      <c r="K1293" s="87" t="s">
        <v>6</v>
      </c>
      <c r="L1293" s="89">
        <v>0.68465375950656426</v>
      </c>
      <c r="M1293" s="87" t="s">
        <v>17</v>
      </c>
      <c r="N1293" s="87" t="s">
        <v>16</v>
      </c>
      <c r="O1293" s="87">
        <v>1</v>
      </c>
      <c r="P1293" s="87" t="s">
        <v>3</v>
      </c>
      <c r="Q1293" s="87" t="s">
        <v>15</v>
      </c>
      <c r="R1293" s="87">
        <v>283.89999999999998</v>
      </c>
      <c r="S1293" s="87" t="s">
        <v>14</v>
      </c>
      <c r="T1293" s="87">
        <v>100</v>
      </c>
      <c r="U1293" s="87" t="s">
        <v>0</v>
      </c>
      <c r="V1293" s="87"/>
      <c r="W1293" s="87"/>
      <c r="X1293" s="87"/>
      <c r="Y1293" s="87"/>
      <c r="AA1293" s="87"/>
      <c r="AB1293" s="87"/>
      <c r="AC1293" s="87"/>
      <c r="AD1293" s="87">
        <f>VLOOKUP(B1293,'[1]Wet|Dry-qPCR'!$E$1:$L$167,8,FALSE)</f>
        <v>9.6176844543474742E-3</v>
      </c>
      <c r="AE1293" s="87" t="s">
        <v>1515</v>
      </c>
    </row>
    <row r="1294" spans="1:31">
      <c r="A1294" s="86" t="s">
        <v>40</v>
      </c>
      <c r="B1294" s="86" t="s">
        <v>1374</v>
      </c>
      <c r="C1294" s="88">
        <v>45210</v>
      </c>
      <c r="D1294" s="87" t="s">
        <v>758</v>
      </c>
      <c r="E1294" s="87">
        <v>4</v>
      </c>
      <c r="F1294" s="87" t="s">
        <v>24</v>
      </c>
      <c r="G1294" s="87" t="s">
        <v>23</v>
      </c>
      <c r="H1294" s="87" t="s">
        <v>37</v>
      </c>
      <c r="I1294" s="87" t="s">
        <v>8</v>
      </c>
      <c r="J1294" s="87" t="s">
        <v>7</v>
      </c>
      <c r="K1294" s="87" t="s">
        <v>6</v>
      </c>
      <c r="L1294" s="89">
        <v>11.109844810084292</v>
      </c>
      <c r="M1294" s="87" t="s">
        <v>17</v>
      </c>
      <c r="N1294" s="87" t="s">
        <v>16</v>
      </c>
      <c r="O1294" s="87">
        <v>1</v>
      </c>
      <c r="P1294" s="87" t="s">
        <v>3</v>
      </c>
      <c r="Q1294" s="87" t="s">
        <v>15</v>
      </c>
      <c r="R1294" s="87">
        <v>237.5</v>
      </c>
      <c r="S1294" s="87" t="s">
        <v>14</v>
      </c>
      <c r="T1294" s="87">
        <v>100</v>
      </c>
      <c r="U1294" s="87" t="s">
        <v>0</v>
      </c>
      <c r="V1294" s="87"/>
      <c r="W1294" s="87"/>
      <c r="X1294" s="87"/>
      <c r="Y1294" s="87"/>
      <c r="AA1294" s="87"/>
      <c r="AB1294" s="87"/>
      <c r="AC1294" s="87"/>
      <c r="AD1294" s="87">
        <f>VLOOKUP(B1294,'[1]Wet|Dry-qPCR'!$E$1:$L$167,8,FALSE)</f>
        <v>9.6176844543474742E-3</v>
      </c>
      <c r="AE1294" s="87" t="s">
        <v>1515</v>
      </c>
    </row>
    <row r="1295" spans="1:31">
      <c r="A1295" s="86" t="s">
        <v>39</v>
      </c>
      <c r="B1295" s="86" t="s">
        <v>1375</v>
      </c>
      <c r="C1295" s="88">
        <v>45210</v>
      </c>
      <c r="D1295" s="87" t="s">
        <v>758</v>
      </c>
      <c r="E1295" s="87">
        <v>4</v>
      </c>
      <c r="F1295" s="87" t="s">
        <v>20</v>
      </c>
      <c r="G1295" s="87" t="s">
        <v>9</v>
      </c>
      <c r="H1295" s="87" t="s">
        <v>37</v>
      </c>
      <c r="I1295" s="87" t="s">
        <v>8</v>
      </c>
      <c r="J1295" s="87" t="s">
        <v>7</v>
      </c>
      <c r="K1295" s="87" t="s">
        <v>6</v>
      </c>
      <c r="L1295" s="89">
        <v>0.40483008206934196</v>
      </c>
      <c r="M1295" s="87" t="s">
        <v>17</v>
      </c>
      <c r="N1295" s="87" t="s">
        <v>16</v>
      </c>
      <c r="O1295" s="87">
        <v>1</v>
      </c>
      <c r="P1295" s="87" t="s">
        <v>3</v>
      </c>
      <c r="Q1295" s="87" t="s">
        <v>15</v>
      </c>
      <c r="R1295" s="87">
        <v>291.3</v>
      </c>
      <c r="S1295" s="87" t="s">
        <v>14</v>
      </c>
      <c r="T1295" s="87">
        <v>100</v>
      </c>
      <c r="U1295" s="87" t="s">
        <v>0</v>
      </c>
      <c r="V1295" s="87">
        <f>VLOOKUP(B1295,'[1]Config_Svol-Sarea-DM'!$I$2:$M$190,4,FALSE)</f>
        <v>550</v>
      </c>
      <c r="W1295" s="87">
        <f>VLOOKUP(B1295,'[1]Config_Svol-Sarea-DM'!$I$2:$M$190,5,FALSE)</f>
        <v>1</v>
      </c>
      <c r="X1295" s="89"/>
      <c r="Y1295" s="95" t="s">
        <v>1504</v>
      </c>
      <c r="Z1295" s="87">
        <f>VLOOKUP(B1295,'[1]Config_Svol-Sarea-DM'!$I$2:$M$190,2,FALSE)</f>
        <v>2.4000000000000001E-4</v>
      </c>
      <c r="AA1295" s="87">
        <f>VLOOKUP(B1295,'[1]Config_Svol-Sarea-DM'!$I$2:$M$190,3,FALSE)</f>
        <v>2.3E-5</v>
      </c>
      <c r="AB1295" s="90"/>
      <c r="AC1295" s="87" t="s">
        <v>1496</v>
      </c>
      <c r="AD1295" s="87">
        <f>VLOOKUP(B1295,'[1]Wet|Dry-qPCR'!$E$1:$L$167,8,FALSE)</f>
        <v>1.8036326686142502E-2</v>
      </c>
      <c r="AE1295" s="87" t="s">
        <v>1516</v>
      </c>
    </row>
    <row r="1296" spans="1:31">
      <c r="A1296" s="86" t="s">
        <v>38</v>
      </c>
      <c r="B1296" s="86" t="s">
        <v>1375</v>
      </c>
      <c r="C1296" s="88">
        <v>45210</v>
      </c>
      <c r="D1296" s="87" t="s">
        <v>758</v>
      </c>
      <c r="E1296" s="87">
        <v>4</v>
      </c>
      <c r="F1296" s="87" t="s">
        <v>20</v>
      </c>
      <c r="G1296" s="87" t="s">
        <v>9</v>
      </c>
      <c r="H1296" s="87" t="s">
        <v>37</v>
      </c>
      <c r="I1296" s="87" t="s">
        <v>8</v>
      </c>
      <c r="J1296" s="87" t="s">
        <v>7</v>
      </c>
      <c r="K1296" s="87" t="s">
        <v>6</v>
      </c>
      <c r="L1296" s="89">
        <v>2.7141144959295995</v>
      </c>
      <c r="M1296" s="87" t="s">
        <v>17</v>
      </c>
      <c r="N1296" s="87" t="s">
        <v>16</v>
      </c>
      <c r="O1296" s="87">
        <v>1</v>
      </c>
      <c r="P1296" s="87" t="s">
        <v>3</v>
      </c>
      <c r="Q1296" s="87" t="s">
        <v>15</v>
      </c>
      <c r="R1296" s="87">
        <v>251.8</v>
      </c>
      <c r="S1296" s="87" t="s">
        <v>14</v>
      </c>
      <c r="T1296" s="87">
        <v>100</v>
      </c>
      <c r="U1296" s="87" t="s">
        <v>0</v>
      </c>
      <c r="V1296" s="87">
        <f>VLOOKUP(B1296,'[1]Config_Svol-Sarea-DM'!$I$2:$M$190,4,FALSE)</f>
        <v>550</v>
      </c>
      <c r="W1296" s="87">
        <f>VLOOKUP(B1296,'[1]Config_Svol-Sarea-DM'!$I$2:$M$190,5,FALSE)</f>
        <v>1</v>
      </c>
      <c r="X1296" s="89"/>
      <c r="Y1296" s="95" t="s">
        <v>1504</v>
      </c>
      <c r="Z1296" s="87">
        <f>VLOOKUP(B1296,'[1]Config_Svol-Sarea-DM'!$I$2:$M$190,2,FALSE)</f>
        <v>2.4000000000000001E-4</v>
      </c>
      <c r="AA1296" s="87">
        <f>VLOOKUP(B1296,'[1]Config_Svol-Sarea-DM'!$I$2:$M$190,3,FALSE)</f>
        <v>2.3E-5</v>
      </c>
      <c r="AB1296" s="90"/>
      <c r="AC1296" s="87" t="s">
        <v>1496</v>
      </c>
      <c r="AD1296" s="87">
        <f>VLOOKUP(B1296,'[1]Wet|Dry-qPCR'!$E$1:$L$167,8,FALSE)</f>
        <v>1.8036326686142502E-2</v>
      </c>
      <c r="AE1296" s="87" t="s">
        <v>1516</v>
      </c>
    </row>
    <row r="1297" spans="1:31">
      <c r="A1297" s="86" t="s">
        <v>36</v>
      </c>
      <c r="B1297" s="86" t="s">
        <v>1376</v>
      </c>
      <c r="C1297" s="88">
        <v>45211</v>
      </c>
      <c r="D1297" s="87" t="s">
        <v>758</v>
      </c>
      <c r="E1297" s="87">
        <v>4</v>
      </c>
      <c r="F1297" s="87" t="s">
        <v>24</v>
      </c>
      <c r="G1297" s="87" t="s">
        <v>23</v>
      </c>
      <c r="H1297" s="87" t="s">
        <v>19</v>
      </c>
      <c r="I1297" s="87" t="s">
        <v>32</v>
      </c>
      <c r="J1297" s="87" t="s">
        <v>7</v>
      </c>
      <c r="K1297" s="87" t="s">
        <v>6</v>
      </c>
      <c r="L1297" s="89">
        <v>0.14790156548490069</v>
      </c>
      <c r="M1297" s="87" t="s">
        <v>17</v>
      </c>
      <c r="N1297" s="87" t="s">
        <v>16</v>
      </c>
      <c r="O1297" s="87">
        <v>1</v>
      </c>
      <c r="P1297" s="87" t="s">
        <v>3</v>
      </c>
      <c r="Q1297" s="87" t="s">
        <v>15</v>
      </c>
      <c r="R1297" s="87">
        <v>248.20000000000002</v>
      </c>
      <c r="S1297" s="87" t="s">
        <v>14</v>
      </c>
      <c r="T1297" s="87">
        <v>100</v>
      </c>
      <c r="U1297" s="87" t="s">
        <v>0</v>
      </c>
      <c r="V1297" s="87"/>
      <c r="W1297" s="87"/>
      <c r="X1297" s="87"/>
      <c r="Y1297" s="87"/>
      <c r="AA1297" s="87"/>
      <c r="AB1297" s="87"/>
      <c r="AC1297" s="87"/>
      <c r="AD1297" s="87">
        <f>VLOOKUP(B1297,'[1]Wet|Dry-qPCR'!$E$1:$L$167,8,FALSE)</f>
        <v>4.2753367300610457E-3</v>
      </c>
      <c r="AE1297" s="87" t="s">
        <v>1515</v>
      </c>
    </row>
    <row r="1298" spans="1:31">
      <c r="A1298" s="86" t="s">
        <v>35</v>
      </c>
      <c r="B1298" s="86" t="s">
        <v>1376</v>
      </c>
      <c r="C1298" s="88">
        <v>45211</v>
      </c>
      <c r="D1298" s="87" t="s">
        <v>758</v>
      </c>
      <c r="E1298" s="87">
        <v>4</v>
      </c>
      <c r="F1298" s="87" t="s">
        <v>24</v>
      </c>
      <c r="G1298" s="87" t="s">
        <v>23</v>
      </c>
      <c r="H1298" s="87" t="s">
        <v>19</v>
      </c>
      <c r="I1298" s="87" t="s">
        <v>32</v>
      </c>
      <c r="J1298" s="87" t="s">
        <v>7</v>
      </c>
      <c r="K1298" s="87" t="s">
        <v>6</v>
      </c>
      <c r="L1298" s="89">
        <v>0.54813333187601343</v>
      </c>
      <c r="M1298" s="87" t="s">
        <v>17</v>
      </c>
      <c r="N1298" s="87" t="s">
        <v>16</v>
      </c>
      <c r="O1298" s="87">
        <v>1</v>
      </c>
      <c r="P1298" s="87" t="s">
        <v>3</v>
      </c>
      <c r="Q1298" s="87" t="s">
        <v>15</v>
      </c>
      <c r="R1298" s="87">
        <v>260.40000000000003</v>
      </c>
      <c r="S1298" s="87" t="s">
        <v>14</v>
      </c>
      <c r="T1298" s="87">
        <v>100</v>
      </c>
      <c r="U1298" s="87" t="s">
        <v>0</v>
      </c>
      <c r="V1298" s="87"/>
      <c r="W1298" s="87"/>
      <c r="X1298" s="87"/>
      <c r="Y1298" s="87"/>
      <c r="AA1298" s="87"/>
      <c r="AB1298" s="87"/>
      <c r="AC1298" s="87"/>
      <c r="AD1298" s="87">
        <f>VLOOKUP(B1298,'[1]Wet|Dry-qPCR'!$E$1:$L$167,8,FALSE)</f>
        <v>4.2753367300610457E-3</v>
      </c>
      <c r="AE1298" s="87" t="s">
        <v>1515</v>
      </c>
    </row>
    <row r="1299" spans="1:31">
      <c r="A1299" s="86" t="s">
        <v>34</v>
      </c>
      <c r="B1299" s="86" t="s">
        <v>1377</v>
      </c>
      <c r="C1299" s="88">
        <v>45211</v>
      </c>
      <c r="D1299" s="87" t="s">
        <v>758</v>
      </c>
      <c r="E1299" s="87">
        <v>4</v>
      </c>
      <c r="F1299" s="87" t="s">
        <v>20</v>
      </c>
      <c r="G1299" s="87" t="s">
        <v>9</v>
      </c>
      <c r="H1299" s="87" t="s">
        <v>19</v>
      </c>
      <c r="I1299" s="87" t="s">
        <v>32</v>
      </c>
      <c r="J1299" s="87" t="s">
        <v>7</v>
      </c>
      <c r="K1299" s="87" t="s">
        <v>6</v>
      </c>
      <c r="L1299" s="89">
        <v>0.60864057404203731</v>
      </c>
      <c r="M1299" s="87" t="s">
        <v>17</v>
      </c>
      <c r="N1299" s="87" t="s">
        <v>16</v>
      </c>
      <c r="O1299" s="87">
        <v>1</v>
      </c>
      <c r="P1299" s="87" t="s">
        <v>3</v>
      </c>
      <c r="Q1299" s="87" t="s">
        <v>15</v>
      </c>
      <c r="R1299" s="87">
        <v>272.10000000000002</v>
      </c>
      <c r="S1299" s="87" t="s">
        <v>14</v>
      </c>
      <c r="T1299" s="87">
        <v>100</v>
      </c>
      <c r="U1299" s="87" t="s">
        <v>0</v>
      </c>
      <c r="V1299" s="87">
        <f>VLOOKUP(B1299,'[1]Config_Svol-Sarea-DM'!$I$2:$M$190,4,FALSE)</f>
        <v>550</v>
      </c>
      <c r="W1299" s="87">
        <f>VLOOKUP(B1299,'[1]Config_Svol-Sarea-DM'!$I$2:$M$190,5,FALSE)</f>
        <v>8.5999999999999993E-2</v>
      </c>
      <c r="X1299" s="89"/>
      <c r="Y1299" s="95" t="s">
        <v>1504</v>
      </c>
      <c r="Z1299" s="87">
        <f>VLOOKUP(B1299,'[1]Config_Svol-Sarea-DM'!$I$2:$M$190,2,FALSE)</f>
        <v>7.6999999999999996E-4</v>
      </c>
      <c r="AA1299" s="87">
        <f>VLOOKUP(B1299,'[1]Config_Svol-Sarea-DM'!$I$2:$M$190,3,FALSE)</f>
        <v>1.1E-4</v>
      </c>
      <c r="AB1299" s="90"/>
      <c r="AC1299" s="87" t="s">
        <v>1496</v>
      </c>
      <c r="AD1299" s="87">
        <f>VLOOKUP(B1299,'[1]Wet|Dry-qPCR'!$E$1:$L$167,8,FALSE)</f>
        <v>7.1796593535724098E-3</v>
      </c>
      <c r="AE1299" s="87" t="s">
        <v>1516</v>
      </c>
    </row>
    <row r="1300" spans="1:31">
      <c r="A1300" s="86" t="s">
        <v>33</v>
      </c>
      <c r="B1300" s="86" t="s">
        <v>1377</v>
      </c>
      <c r="C1300" s="88">
        <v>45211</v>
      </c>
      <c r="D1300" s="87" t="s">
        <v>758</v>
      </c>
      <c r="E1300" s="87">
        <v>4</v>
      </c>
      <c r="F1300" s="87" t="s">
        <v>20</v>
      </c>
      <c r="G1300" s="87" t="s">
        <v>9</v>
      </c>
      <c r="H1300" s="87" t="s">
        <v>19</v>
      </c>
      <c r="I1300" s="87" t="s">
        <v>32</v>
      </c>
      <c r="J1300" s="87" t="s">
        <v>7</v>
      </c>
      <c r="K1300" s="87" t="s">
        <v>6</v>
      </c>
      <c r="L1300" s="89">
        <v>9.1543190741125553</v>
      </c>
      <c r="M1300" s="87" t="s">
        <v>17</v>
      </c>
      <c r="N1300" s="87" t="s">
        <v>16</v>
      </c>
      <c r="O1300" s="87">
        <v>1</v>
      </c>
      <c r="P1300" s="87" t="s">
        <v>3</v>
      </c>
      <c r="Q1300" s="87" t="s">
        <v>15</v>
      </c>
      <c r="R1300" s="87">
        <v>276.8</v>
      </c>
      <c r="S1300" s="87" t="s">
        <v>14</v>
      </c>
      <c r="T1300" s="87">
        <v>100</v>
      </c>
      <c r="U1300" s="87" t="s">
        <v>0</v>
      </c>
      <c r="V1300" s="87">
        <f>VLOOKUP(B1300,'[1]Config_Svol-Sarea-DM'!$I$2:$M$190,4,FALSE)</f>
        <v>550</v>
      </c>
      <c r="W1300" s="87">
        <f>VLOOKUP(B1300,'[1]Config_Svol-Sarea-DM'!$I$2:$M$190,5,FALSE)</f>
        <v>8.5999999999999993E-2</v>
      </c>
      <c r="X1300" s="89"/>
      <c r="Y1300" s="95" t="s">
        <v>1504</v>
      </c>
      <c r="Z1300" s="87">
        <f>VLOOKUP(B1300,'[1]Config_Svol-Sarea-DM'!$I$2:$M$190,2,FALSE)</f>
        <v>7.6999999999999996E-4</v>
      </c>
      <c r="AA1300" s="87">
        <f>VLOOKUP(B1300,'[1]Config_Svol-Sarea-DM'!$I$2:$M$190,3,FALSE)</f>
        <v>1.1E-4</v>
      </c>
      <c r="AB1300" s="90"/>
      <c r="AC1300" s="87" t="s">
        <v>1496</v>
      </c>
      <c r="AD1300" s="87">
        <f>VLOOKUP(B1300,'[1]Wet|Dry-qPCR'!$E$1:$L$167,8,FALSE)</f>
        <v>7.1796593535724098E-3</v>
      </c>
      <c r="AE1300" s="87" t="s">
        <v>1516</v>
      </c>
    </row>
    <row r="1301" spans="1:31">
      <c r="A1301" s="86" t="s">
        <v>31</v>
      </c>
      <c r="B1301" s="86" t="s">
        <v>1378</v>
      </c>
      <c r="C1301" s="88">
        <v>45211</v>
      </c>
      <c r="D1301" s="87" t="s">
        <v>758</v>
      </c>
      <c r="E1301" s="87">
        <v>4</v>
      </c>
      <c r="F1301" s="87" t="s">
        <v>24</v>
      </c>
      <c r="G1301" s="87" t="s">
        <v>23</v>
      </c>
      <c r="H1301" s="87" t="s">
        <v>19</v>
      </c>
      <c r="I1301" s="87" t="s">
        <v>27</v>
      </c>
      <c r="J1301" s="87" t="s">
        <v>7</v>
      </c>
      <c r="K1301" s="87" t="s">
        <v>6</v>
      </c>
      <c r="L1301" s="89">
        <v>0</v>
      </c>
      <c r="M1301" s="87" t="s">
        <v>17</v>
      </c>
      <c r="N1301" s="87" t="s">
        <v>4</v>
      </c>
      <c r="O1301" s="87">
        <v>1</v>
      </c>
      <c r="P1301" s="87" t="s">
        <v>3</v>
      </c>
      <c r="Q1301" s="87" t="s">
        <v>15</v>
      </c>
      <c r="R1301" s="87">
        <v>233.4</v>
      </c>
      <c r="S1301" s="87" t="s">
        <v>14</v>
      </c>
      <c r="T1301" s="87">
        <v>100</v>
      </c>
      <c r="U1301" s="87" t="s">
        <v>0</v>
      </c>
      <c r="V1301" s="87"/>
      <c r="W1301" s="87"/>
      <c r="X1301" s="87"/>
      <c r="Y1301" s="87"/>
      <c r="AA1301" s="87"/>
      <c r="AB1301" s="87"/>
      <c r="AC1301" s="87"/>
      <c r="AD1301" s="87">
        <f>VLOOKUP(B1301,'[1]Wet|Dry-qPCR'!$E$1:$L$167,8,FALSE)</f>
        <v>4.4493582137853293E-4</v>
      </c>
      <c r="AE1301" s="87" t="s">
        <v>1515</v>
      </c>
    </row>
    <row r="1302" spans="1:31">
      <c r="A1302" s="86" t="s">
        <v>30</v>
      </c>
      <c r="B1302" s="86" t="s">
        <v>1378</v>
      </c>
      <c r="C1302" s="88">
        <v>45211</v>
      </c>
      <c r="D1302" s="87" t="s">
        <v>758</v>
      </c>
      <c r="E1302" s="87">
        <v>4</v>
      </c>
      <c r="F1302" s="87" t="s">
        <v>24</v>
      </c>
      <c r="G1302" s="87" t="s">
        <v>23</v>
      </c>
      <c r="H1302" s="87" t="s">
        <v>19</v>
      </c>
      <c r="I1302" s="87" t="s">
        <v>27</v>
      </c>
      <c r="J1302" s="87" t="s">
        <v>7</v>
      </c>
      <c r="K1302" s="87" t="s">
        <v>6</v>
      </c>
      <c r="L1302" s="89">
        <v>0</v>
      </c>
      <c r="M1302" s="87" t="s">
        <v>17</v>
      </c>
      <c r="N1302" s="87" t="s">
        <v>4</v>
      </c>
      <c r="O1302" s="87">
        <v>1</v>
      </c>
      <c r="P1302" s="87" t="s">
        <v>3</v>
      </c>
      <c r="Q1302" s="87" t="s">
        <v>15</v>
      </c>
      <c r="R1302" s="87">
        <v>271.89999999999998</v>
      </c>
      <c r="S1302" s="87" t="s">
        <v>14</v>
      </c>
      <c r="T1302" s="87">
        <v>100</v>
      </c>
      <c r="U1302" s="87" t="s">
        <v>0</v>
      </c>
      <c r="V1302" s="87"/>
      <c r="W1302" s="87"/>
      <c r="X1302" s="87"/>
      <c r="Y1302" s="87"/>
      <c r="AA1302" s="87"/>
      <c r="AB1302" s="87"/>
      <c r="AC1302" s="87"/>
      <c r="AD1302" s="87">
        <f>VLOOKUP(B1302,'[1]Wet|Dry-qPCR'!$E$1:$L$167,8,FALSE)</f>
        <v>4.4493582137853293E-4</v>
      </c>
      <c r="AE1302" s="87" t="s">
        <v>1515</v>
      </c>
    </row>
    <row r="1303" spans="1:31">
      <c r="A1303" s="86" t="s">
        <v>29</v>
      </c>
      <c r="B1303" s="86" t="s">
        <v>1379</v>
      </c>
      <c r="C1303" s="88">
        <v>45211</v>
      </c>
      <c r="D1303" s="87" t="s">
        <v>758</v>
      </c>
      <c r="E1303" s="87">
        <v>4</v>
      </c>
      <c r="F1303" s="87" t="s">
        <v>20</v>
      </c>
      <c r="G1303" s="87" t="s">
        <v>9</v>
      </c>
      <c r="H1303" s="87" t="s">
        <v>19</v>
      </c>
      <c r="I1303" s="87" t="s">
        <v>27</v>
      </c>
      <c r="J1303" s="87" t="s">
        <v>7</v>
      </c>
      <c r="K1303" s="87" t="s">
        <v>6</v>
      </c>
      <c r="L1303" s="89">
        <v>2.3410711887378048</v>
      </c>
      <c r="M1303" s="87" t="s">
        <v>17</v>
      </c>
      <c r="N1303" s="87" t="s">
        <v>16</v>
      </c>
      <c r="O1303" s="87">
        <v>1</v>
      </c>
      <c r="P1303" s="87" t="s">
        <v>3</v>
      </c>
      <c r="Q1303" s="87" t="s">
        <v>15</v>
      </c>
      <c r="R1303" s="87">
        <v>248.4</v>
      </c>
      <c r="S1303" s="87" t="s">
        <v>14</v>
      </c>
      <c r="T1303" s="87">
        <v>100</v>
      </c>
      <c r="U1303" s="87" t="s">
        <v>0</v>
      </c>
      <c r="V1303" s="87">
        <f>VLOOKUP(B1303,'[1]Config_Svol-Sarea-DM'!$I$2:$M$190,4,FALSE)</f>
        <v>550</v>
      </c>
      <c r="W1303" s="87">
        <f>VLOOKUP(B1303,'[1]Config_Svol-Sarea-DM'!$I$2:$M$190,5,FALSE)</f>
        <v>8.5999999999999993E-2</v>
      </c>
      <c r="X1303" s="89"/>
      <c r="Y1303" s="95" t="s">
        <v>1504</v>
      </c>
      <c r="Z1303" s="87">
        <f>VLOOKUP(B1303,'[1]Config_Svol-Sarea-DM'!$I$2:$M$190,2,FALSE)</f>
        <v>3.8000000000000002E-4</v>
      </c>
      <c r="AA1303" s="87">
        <f>VLOOKUP(B1303,'[1]Config_Svol-Sarea-DM'!$I$2:$M$190,3,FALSE)</f>
        <v>7.1000000000000005E-5</v>
      </c>
      <c r="AB1303" s="90"/>
      <c r="AC1303" s="87" t="s">
        <v>1496</v>
      </c>
      <c r="AD1303" s="87">
        <f>VLOOKUP(B1303,'[1]Wet|Dry-qPCR'!$E$1:$L$167,8,FALSE)</f>
        <v>6.4024469270846686E-3</v>
      </c>
      <c r="AE1303" s="87" t="s">
        <v>1516</v>
      </c>
    </row>
    <row r="1304" spans="1:31">
      <c r="A1304" s="86" t="s">
        <v>28</v>
      </c>
      <c r="B1304" s="86" t="s">
        <v>1379</v>
      </c>
      <c r="C1304" s="88">
        <v>45211</v>
      </c>
      <c r="D1304" s="87" t="s">
        <v>758</v>
      </c>
      <c r="E1304" s="87">
        <v>4</v>
      </c>
      <c r="F1304" s="87" t="s">
        <v>20</v>
      </c>
      <c r="G1304" s="87" t="s">
        <v>9</v>
      </c>
      <c r="H1304" s="87" t="s">
        <v>19</v>
      </c>
      <c r="I1304" s="87" t="s">
        <v>27</v>
      </c>
      <c r="J1304" s="87" t="s">
        <v>7</v>
      </c>
      <c r="K1304" s="87" t="s">
        <v>6</v>
      </c>
      <c r="L1304" s="89">
        <v>0.82391485695011357</v>
      </c>
      <c r="M1304" s="87" t="s">
        <v>17</v>
      </c>
      <c r="N1304" s="87" t="s">
        <v>16</v>
      </c>
      <c r="O1304" s="87">
        <v>1</v>
      </c>
      <c r="P1304" s="87" t="s">
        <v>3</v>
      </c>
      <c r="Q1304" s="87" t="s">
        <v>15</v>
      </c>
      <c r="R1304" s="87">
        <v>242</v>
      </c>
      <c r="S1304" s="87" t="s">
        <v>14</v>
      </c>
      <c r="T1304" s="87">
        <v>100</v>
      </c>
      <c r="U1304" s="87" t="s">
        <v>0</v>
      </c>
      <c r="V1304" s="87">
        <f>VLOOKUP(B1304,'[1]Config_Svol-Sarea-DM'!$I$2:$M$190,4,FALSE)</f>
        <v>550</v>
      </c>
      <c r="W1304" s="87">
        <f>VLOOKUP(B1304,'[1]Config_Svol-Sarea-DM'!$I$2:$M$190,5,FALSE)</f>
        <v>8.5999999999999993E-2</v>
      </c>
      <c r="X1304" s="89"/>
      <c r="Y1304" s="95" t="s">
        <v>1504</v>
      </c>
      <c r="Z1304" s="87">
        <f>VLOOKUP(B1304,'[1]Config_Svol-Sarea-DM'!$I$2:$M$190,2,FALSE)</f>
        <v>3.8000000000000002E-4</v>
      </c>
      <c r="AA1304" s="87">
        <f>VLOOKUP(B1304,'[1]Config_Svol-Sarea-DM'!$I$2:$M$190,3,FALSE)</f>
        <v>7.1000000000000005E-5</v>
      </c>
      <c r="AB1304" s="90"/>
      <c r="AC1304" s="87" t="s">
        <v>1496</v>
      </c>
      <c r="AD1304" s="87">
        <f>VLOOKUP(B1304,'[1]Wet|Dry-qPCR'!$E$1:$L$167,8,FALSE)</f>
        <v>6.4024469270846686E-3</v>
      </c>
      <c r="AE1304" s="87" t="s">
        <v>1516</v>
      </c>
    </row>
    <row r="1305" spans="1:31">
      <c r="A1305" s="86" t="s">
        <v>26</v>
      </c>
      <c r="B1305" s="86" t="s">
        <v>1380</v>
      </c>
      <c r="C1305" s="88">
        <v>45211</v>
      </c>
      <c r="D1305" s="87" t="s">
        <v>758</v>
      </c>
      <c r="E1305" s="87">
        <v>4</v>
      </c>
      <c r="F1305" s="87" t="s">
        <v>24</v>
      </c>
      <c r="G1305" s="87" t="s">
        <v>23</v>
      </c>
      <c r="H1305" s="87" t="s">
        <v>19</v>
      </c>
      <c r="I1305" s="87" t="s">
        <v>18</v>
      </c>
      <c r="J1305" s="87" t="s">
        <v>7</v>
      </c>
      <c r="K1305" s="87" t="s">
        <v>6</v>
      </c>
      <c r="L1305" s="89">
        <v>0.4005690920435529</v>
      </c>
      <c r="M1305" s="87" t="s">
        <v>17</v>
      </c>
      <c r="N1305" s="87" t="s">
        <v>4</v>
      </c>
      <c r="O1305" s="87">
        <v>1</v>
      </c>
      <c r="P1305" s="87" t="s">
        <v>3</v>
      </c>
      <c r="Q1305" s="87" t="s">
        <v>15</v>
      </c>
      <c r="R1305" s="87">
        <v>216.5</v>
      </c>
      <c r="S1305" s="87" t="s">
        <v>14</v>
      </c>
      <c r="T1305" s="87">
        <v>100</v>
      </c>
      <c r="U1305" s="87" t="s">
        <v>0</v>
      </c>
      <c r="V1305" s="87"/>
      <c r="W1305" s="87"/>
      <c r="X1305" s="87"/>
      <c r="Y1305" s="87"/>
      <c r="AA1305" s="87"/>
      <c r="AB1305" s="87"/>
      <c r="AC1305" s="87"/>
      <c r="AD1305" s="87">
        <f>VLOOKUP(B1305,'[1]Wet|Dry-qPCR'!$E$1:$L$167,8,FALSE)</f>
        <v>1.4943061781831943E-3</v>
      </c>
      <c r="AE1305" s="87" t="s">
        <v>1515</v>
      </c>
    </row>
    <row r="1306" spans="1:31">
      <c r="A1306" s="86" t="s">
        <v>25</v>
      </c>
      <c r="B1306" s="86" t="s">
        <v>1380</v>
      </c>
      <c r="C1306" s="88">
        <v>45211</v>
      </c>
      <c r="D1306" s="87" t="s">
        <v>758</v>
      </c>
      <c r="E1306" s="87">
        <v>4</v>
      </c>
      <c r="F1306" s="87" t="s">
        <v>24</v>
      </c>
      <c r="G1306" s="87" t="s">
        <v>23</v>
      </c>
      <c r="H1306" s="87" t="s">
        <v>19</v>
      </c>
      <c r="I1306" s="87" t="s">
        <v>18</v>
      </c>
      <c r="J1306" s="87" t="s">
        <v>7</v>
      </c>
      <c r="K1306" s="87" t="s">
        <v>6</v>
      </c>
      <c r="L1306" s="89">
        <v>0.11022784084235006</v>
      </c>
      <c r="M1306" s="87" t="s">
        <v>17</v>
      </c>
      <c r="N1306" s="87" t="s">
        <v>4</v>
      </c>
      <c r="O1306" s="87">
        <v>1</v>
      </c>
      <c r="P1306" s="87" t="s">
        <v>3</v>
      </c>
      <c r="Q1306" s="87" t="s">
        <v>15</v>
      </c>
      <c r="R1306" s="87">
        <v>291.5</v>
      </c>
      <c r="S1306" s="87" t="s">
        <v>14</v>
      </c>
      <c r="T1306" s="87">
        <v>100</v>
      </c>
      <c r="U1306" s="87" t="s">
        <v>0</v>
      </c>
      <c r="V1306" s="87"/>
      <c r="W1306" s="87"/>
      <c r="X1306" s="87"/>
      <c r="Y1306" s="87"/>
      <c r="AA1306" s="87"/>
      <c r="AB1306" s="87"/>
      <c r="AC1306" s="87"/>
      <c r="AD1306" s="87">
        <f>VLOOKUP(B1306,'[1]Wet|Dry-qPCR'!$E$1:$L$167,8,FALSE)</f>
        <v>1.4943061781831943E-3</v>
      </c>
      <c r="AE1306" s="87" t="s">
        <v>1515</v>
      </c>
    </row>
    <row r="1307" spans="1:31">
      <c r="A1307" s="86" t="s">
        <v>22</v>
      </c>
      <c r="B1307" s="86" t="s">
        <v>1381</v>
      </c>
      <c r="C1307" s="88">
        <v>45211</v>
      </c>
      <c r="D1307" s="87" t="s">
        <v>758</v>
      </c>
      <c r="E1307" s="87">
        <v>4</v>
      </c>
      <c r="F1307" s="87" t="s">
        <v>20</v>
      </c>
      <c r="G1307" s="87" t="s">
        <v>9</v>
      </c>
      <c r="H1307" s="87" t="s">
        <v>19</v>
      </c>
      <c r="I1307" s="87" t="s">
        <v>18</v>
      </c>
      <c r="J1307" s="87" t="s">
        <v>7</v>
      </c>
      <c r="K1307" s="87" t="s">
        <v>6</v>
      </c>
      <c r="L1307" s="89">
        <v>28.772427457614139</v>
      </c>
      <c r="M1307" s="87" t="s">
        <v>17</v>
      </c>
      <c r="N1307" s="87" t="s">
        <v>16</v>
      </c>
      <c r="O1307" s="87">
        <v>1</v>
      </c>
      <c r="P1307" s="87" t="s">
        <v>3</v>
      </c>
      <c r="Q1307" s="87" t="s">
        <v>15</v>
      </c>
      <c r="R1307" s="87">
        <v>262.7</v>
      </c>
      <c r="S1307" s="87" t="s">
        <v>14</v>
      </c>
      <c r="T1307" s="87">
        <v>100</v>
      </c>
      <c r="U1307" s="87" t="s">
        <v>0</v>
      </c>
      <c r="V1307" s="87">
        <f>VLOOKUP(B1307,'[1]Config_Svol-Sarea-DM'!$I$2:$M$190,4,FALSE)</f>
        <v>550</v>
      </c>
      <c r="W1307" s="87">
        <f>VLOOKUP(B1307,'[1]Config_Svol-Sarea-DM'!$I$2:$M$190,5,FALSE)</f>
        <v>8.5999999999999993E-2</v>
      </c>
      <c r="X1307" s="89"/>
      <c r="Y1307" s="95" t="s">
        <v>1504</v>
      </c>
      <c r="Z1307" s="87">
        <f>VLOOKUP(B1307,'[1]Config_Svol-Sarea-DM'!$I$2:$M$190,2,FALSE)</f>
        <v>9.1E-4</v>
      </c>
      <c r="AA1307" s="87">
        <f>VLOOKUP(B1307,'[1]Config_Svol-Sarea-DM'!$I$2:$M$190,3,FALSE)</f>
        <v>1.1E-4</v>
      </c>
      <c r="AB1307" s="90"/>
      <c r="AC1307" s="87" t="s">
        <v>1496</v>
      </c>
      <c r="AD1307" s="87">
        <f>VLOOKUP(B1307,'[1]Wet|Dry-qPCR'!$E$1:$L$167,8,FALSE)</f>
        <v>2.3505284745227992E-2</v>
      </c>
      <c r="AE1307" s="87" t="s">
        <v>1516</v>
      </c>
    </row>
    <row r="1308" spans="1:31">
      <c r="A1308" s="86" t="s">
        <v>21</v>
      </c>
      <c r="B1308" s="86" t="s">
        <v>1381</v>
      </c>
      <c r="C1308" s="88">
        <v>45211</v>
      </c>
      <c r="D1308" s="87" t="s">
        <v>758</v>
      </c>
      <c r="E1308" s="87">
        <v>4</v>
      </c>
      <c r="F1308" s="87" t="s">
        <v>20</v>
      </c>
      <c r="G1308" s="87" t="s">
        <v>9</v>
      </c>
      <c r="H1308" s="87" t="s">
        <v>19</v>
      </c>
      <c r="I1308" s="87" t="s">
        <v>18</v>
      </c>
      <c r="J1308" s="87" t="s">
        <v>7</v>
      </c>
      <c r="K1308" s="87" t="s">
        <v>6</v>
      </c>
      <c r="L1308" s="89">
        <v>2.3286332201285167</v>
      </c>
      <c r="M1308" s="87" t="s">
        <v>17</v>
      </c>
      <c r="N1308" s="87" t="s">
        <v>16</v>
      </c>
      <c r="O1308" s="87">
        <v>1</v>
      </c>
      <c r="P1308" s="87" t="s">
        <v>3</v>
      </c>
      <c r="Q1308" s="87" t="s">
        <v>15</v>
      </c>
      <c r="R1308" s="87">
        <v>251.7</v>
      </c>
      <c r="S1308" s="87" t="s">
        <v>14</v>
      </c>
      <c r="T1308" s="87">
        <v>100</v>
      </c>
      <c r="U1308" s="87" t="s">
        <v>0</v>
      </c>
      <c r="V1308" s="87">
        <f>VLOOKUP(B1308,'[1]Config_Svol-Sarea-DM'!$I$2:$M$190,4,FALSE)</f>
        <v>550</v>
      </c>
      <c r="W1308" s="87">
        <f>VLOOKUP(B1308,'[1]Config_Svol-Sarea-DM'!$I$2:$M$190,5,FALSE)</f>
        <v>8.5999999999999993E-2</v>
      </c>
      <c r="X1308" s="89"/>
      <c r="Y1308" s="95" t="s">
        <v>1504</v>
      </c>
      <c r="Z1308" s="87">
        <f>VLOOKUP(B1308,'[1]Config_Svol-Sarea-DM'!$I$2:$M$190,2,FALSE)</f>
        <v>9.1E-4</v>
      </c>
      <c r="AA1308" s="87">
        <f>VLOOKUP(B1308,'[1]Config_Svol-Sarea-DM'!$I$2:$M$190,3,FALSE)</f>
        <v>1.1E-4</v>
      </c>
      <c r="AB1308" s="90"/>
      <c r="AC1308" s="87" t="s">
        <v>1496</v>
      </c>
      <c r="AD1308" s="87">
        <f>VLOOKUP(B1308,'[1]Wet|Dry-qPCR'!$E$1:$L$167,8,FALSE)</f>
        <v>2.3505284745227992E-2</v>
      </c>
      <c r="AE1308" s="87" t="s">
        <v>1516</v>
      </c>
    </row>
    <row r="1309" spans="1:31">
      <c r="A1309" s="86" t="s">
        <v>13</v>
      </c>
      <c r="B1309" s="86" t="s">
        <v>1517</v>
      </c>
      <c r="C1309" s="88">
        <v>45209</v>
      </c>
      <c r="D1309" s="87" t="s">
        <v>758</v>
      </c>
      <c r="E1309" s="87">
        <v>4</v>
      </c>
      <c r="F1309" s="87" t="s">
        <v>10</v>
      </c>
      <c r="G1309" s="87" t="s">
        <v>23</v>
      </c>
      <c r="H1309" s="87" t="s">
        <v>8</v>
      </c>
      <c r="I1309" s="87" t="s">
        <v>8</v>
      </c>
      <c r="J1309" s="87" t="s">
        <v>7</v>
      </c>
      <c r="K1309" s="87" t="s">
        <v>6</v>
      </c>
      <c r="L1309" s="89">
        <v>0</v>
      </c>
      <c r="M1309" s="87" t="s">
        <v>5</v>
      </c>
      <c r="N1309" s="87" t="s">
        <v>4</v>
      </c>
      <c r="O1309" s="87">
        <v>1</v>
      </c>
      <c r="P1309" s="87" t="s">
        <v>3</v>
      </c>
      <c r="Q1309" s="87" t="s">
        <v>2</v>
      </c>
      <c r="R1309" s="87">
        <v>100</v>
      </c>
      <c r="S1309" s="87" t="s">
        <v>1</v>
      </c>
      <c r="T1309" s="87">
        <v>100</v>
      </c>
      <c r="U1309" s="87" t="s">
        <v>0</v>
      </c>
      <c r="V1309" s="87"/>
      <c r="W1309" s="87"/>
      <c r="X1309" s="87"/>
      <c r="Y1309" s="87"/>
      <c r="AA1309" s="87"/>
      <c r="AB1309" s="87"/>
      <c r="AC1309" s="87"/>
      <c r="AD1309" s="87"/>
      <c r="AE1309" s="87" t="s">
        <v>11</v>
      </c>
    </row>
    <row r="1310" spans="1:31">
      <c r="A1310" s="86" t="s">
        <v>12</v>
      </c>
      <c r="B1310" s="86" t="s">
        <v>1517</v>
      </c>
      <c r="C1310" s="88">
        <v>45209</v>
      </c>
      <c r="D1310" s="87" t="s">
        <v>758</v>
      </c>
      <c r="E1310" s="87">
        <v>4</v>
      </c>
      <c r="F1310" s="87" t="s">
        <v>10</v>
      </c>
      <c r="G1310" s="87" t="s">
        <v>23</v>
      </c>
      <c r="H1310" s="87" t="s">
        <v>8</v>
      </c>
      <c r="I1310" s="87" t="s">
        <v>8</v>
      </c>
      <c r="J1310" s="87" t="s">
        <v>7</v>
      </c>
      <c r="K1310" s="87" t="s">
        <v>6</v>
      </c>
      <c r="L1310" s="89">
        <v>0</v>
      </c>
      <c r="M1310" s="87" t="s">
        <v>5</v>
      </c>
      <c r="N1310" s="87" t="s">
        <v>4</v>
      </c>
      <c r="O1310" s="87">
        <v>1</v>
      </c>
      <c r="P1310" s="87" t="s">
        <v>3</v>
      </c>
      <c r="Q1310" s="87" t="s">
        <v>2</v>
      </c>
      <c r="R1310" s="87">
        <v>100</v>
      </c>
      <c r="S1310" s="87" t="s">
        <v>1</v>
      </c>
      <c r="T1310" s="87">
        <v>100</v>
      </c>
      <c r="U1310" s="87" t="s">
        <v>0</v>
      </c>
      <c r="V1310" s="87"/>
      <c r="W1310" s="87"/>
      <c r="X1310" s="87"/>
      <c r="Y1310" s="87"/>
      <c r="AA1310" s="87"/>
      <c r="AB1310" s="87"/>
      <c r="AC1310" s="87"/>
      <c r="AD1310" s="87"/>
      <c r="AE1310" s="87" t="s">
        <v>11</v>
      </c>
    </row>
    <row r="1311" spans="1:31">
      <c r="A1311" s="86" t="s">
        <v>375</v>
      </c>
      <c r="B1311" s="86" t="s">
        <v>1242</v>
      </c>
      <c r="C1311" s="88">
        <v>45175</v>
      </c>
      <c r="D1311" s="87" t="s">
        <v>797</v>
      </c>
      <c r="E1311" s="87">
        <v>2</v>
      </c>
      <c r="F1311" s="87" t="s">
        <v>20</v>
      </c>
      <c r="G1311" s="87" t="s">
        <v>9</v>
      </c>
      <c r="H1311" s="87" t="s">
        <v>764</v>
      </c>
      <c r="I1311" s="87" t="s">
        <v>8</v>
      </c>
      <c r="J1311" s="87" t="s">
        <v>7</v>
      </c>
      <c r="K1311" s="87" t="s">
        <v>6</v>
      </c>
      <c r="L1311" s="89">
        <v>0.14170070228136095</v>
      </c>
      <c r="M1311" s="87" t="s">
        <v>17</v>
      </c>
      <c r="N1311" s="87" t="s">
        <v>4</v>
      </c>
      <c r="O1311" s="87">
        <v>1</v>
      </c>
      <c r="P1311" s="87" t="s">
        <v>3</v>
      </c>
      <c r="Q1311" s="87" t="s">
        <v>15</v>
      </c>
      <c r="R1311" s="87">
        <v>251.1</v>
      </c>
      <c r="S1311" s="87" t="s">
        <v>14</v>
      </c>
      <c r="T1311" s="87">
        <v>100</v>
      </c>
      <c r="U1311" s="87" t="s">
        <v>0</v>
      </c>
      <c r="V1311" s="87">
        <f>VLOOKUP(B1311,'[1]Config_Svol-Sarea-DM'!$I$2:$M$190,4,FALSE)</f>
        <v>550</v>
      </c>
      <c r="W1311" s="87">
        <f>VLOOKUP(B1311,'[1]Config_Svol-Sarea-DM'!$I$2:$M$190,5,FALSE)</f>
        <v>9.2899999999999996E-2</v>
      </c>
      <c r="X1311" s="89"/>
      <c r="Y1311" s="95" t="s">
        <v>1504</v>
      </c>
      <c r="Z1311" s="87">
        <f>VLOOKUP(B1311,'[1]Config_Svol-Sarea-DM'!$I$2:$M$190,2,FALSE)</f>
        <v>7.1000000000000004E-3</v>
      </c>
      <c r="AA1311" s="87">
        <f>VLOOKUP(B1311,'[1]Config_Svol-Sarea-DM'!$I$2:$M$190,3,FALSE)</f>
        <v>1.1000000000000001E-3</v>
      </c>
      <c r="AB1311" s="90"/>
      <c r="AC1311" s="87" t="s">
        <v>1496</v>
      </c>
      <c r="AD1311" s="87">
        <f>VLOOKUP(B1311,'[1]Wet|Dry-qPCR'!$E$1:$L$167,8,FALSE)</f>
        <v>1.7553964040667114E-2</v>
      </c>
      <c r="AE1311" s="87" t="s">
        <v>1500</v>
      </c>
    </row>
    <row r="1312" spans="1:31">
      <c r="A1312" s="86" t="s">
        <v>374</v>
      </c>
      <c r="B1312" s="86" t="s">
        <v>1242</v>
      </c>
      <c r="C1312" s="88">
        <v>45175</v>
      </c>
      <c r="D1312" s="87" t="s">
        <v>797</v>
      </c>
      <c r="E1312" s="87">
        <v>2</v>
      </c>
      <c r="F1312" s="87" t="s">
        <v>20</v>
      </c>
      <c r="G1312" s="87" t="s">
        <v>9</v>
      </c>
      <c r="H1312" s="87" t="s">
        <v>764</v>
      </c>
      <c r="I1312" s="87" t="s">
        <v>8</v>
      </c>
      <c r="J1312" s="87" t="s">
        <v>7</v>
      </c>
      <c r="K1312" s="87" t="s">
        <v>6</v>
      </c>
      <c r="L1312" s="89">
        <v>0.2669703784247337</v>
      </c>
      <c r="M1312" s="87" t="s">
        <v>17</v>
      </c>
      <c r="N1312" s="87" t="s">
        <v>4</v>
      </c>
      <c r="O1312" s="87">
        <v>1</v>
      </c>
      <c r="P1312" s="87" t="s">
        <v>3</v>
      </c>
      <c r="Q1312" s="87" t="s">
        <v>15</v>
      </c>
      <c r="R1312" s="87">
        <v>263.90000000000003</v>
      </c>
      <c r="S1312" s="87" t="s">
        <v>14</v>
      </c>
      <c r="T1312" s="87">
        <v>100</v>
      </c>
      <c r="U1312" s="87" t="s">
        <v>0</v>
      </c>
      <c r="V1312" s="87">
        <f>VLOOKUP(B1312,'[1]Config_Svol-Sarea-DM'!$I$2:$M$190,4,FALSE)</f>
        <v>550</v>
      </c>
      <c r="W1312" s="87">
        <f>VLOOKUP(B1312,'[1]Config_Svol-Sarea-DM'!$I$2:$M$190,5,FALSE)</f>
        <v>9.2899999999999996E-2</v>
      </c>
      <c r="X1312" s="89"/>
      <c r="Y1312" s="95" t="s">
        <v>1504</v>
      </c>
      <c r="Z1312" s="87">
        <f>VLOOKUP(B1312,'[1]Config_Svol-Sarea-DM'!$I$2:$M$190,2,FALSE)</f>
        <v>7.1000000000000004E-3</v>
      </c>
      <c r="AA1312" s="87">
        <f>VLOOKUP(B1312,'[1]Config_Svol-Sarea-DM'!$I$2:$M$190,3,FALSE)</f>
        <v>1.1000000000000001E-3</v>
      </c>
      <c r="AB1312" s="90"/>
      <c r="AC1312" s="87" t="s">
        <v>1496</v>
      </c>
      <c r="AD1312" s="87">
        <f>VLOOKUP(B1312,'[1]Wet|Dry-qPCR'!$E$1:$L$167,8,FALSE)</f>
        <v>1.7553964040667114E-2</v>
      </c>
      <c r="AE1312" s="87" t="s">
        <v>1500</v>
      </c>
    </row>
    <row r="1313" spans="1:31">
      <c r="A1313" s="86" t="s">
        <v>373</v>
      </c>
      <c r="B1313" s="86" t="s">
        <v>1243</v>
      </c>
      <c r="C1313" s="88">
        <v>45175</v>
      </c>
      <c r="D1313" s="87" t="s">
        <v>797</v>
      </c>
      <c r="E1313" s="87">
        <v>2</v>
      </c>
      <c r="F1313" s="87" t="s">
        <v>47</v>
      </c>
      <c r="G1313" s="87" t="s">
        <v>9</v>
      </c>
      <c r="H1313" s="87" t="s">
        <v>8</v>
      </c>
      <c r="I1313" s="87" t="s">
        <v>8</v>
      </c>
      <c r="J1313" s="87" t="s">
        <v>7</v>
      </c>
      <c r="K1313" s="87" t="s">
        <v>6</v>
      </c>
      <c r="L1313" s="89">
        <v>0.61866130486902493</v>
      </c>
      <c r="M1313" s="87" t="s">
        <v>17</v>
      </c>
      <c r="N1313" s="87" t="s">
        <v>16</v>
      </c>
      <c r="O1313" s="87">
        <v>1</v>
      </c>
      <c r="P1313" s="87" t="s">
        <v>3</v>
      </c>
      <c r="Q1313" s="87" t="s">
        <v>15</v>
      </c>
      <c r="R1313" s="87">
        <v>251</v>
      </c>
      <c r="S1313" s="87" t="s">
        <v>14</v>
      </c>
      <c r="T1313" s="87">
        <v>100</v>
      </c>
      <c r="U1313" s="87" t="s">
        <v>0</v>
      </c>
      <c r="V1313" s="87">
        <f>VLOOKUP(B1313,'[1]Config_Svol-Sarea-DM'!$I$2:$M$190,4,FALSE)</f>
        <v>700</v>
      </c>
      <c r="W1313" s="87">
        <f>VLOOKUP(B1313,'[1]Config_Svol-Sarea-DM'!$I$2:$M$190,5,FALSE)</f>
        <v>1.426E-2</v>
      </c>
      <c r="X1313" s="89"/>
      <c r="Y1313" s="95" t="s">
        <v>1504</v>
      </c>
      <c r="Z1313" s="87">
        <f>VLOOKUP(B1313,'[1]Config_Svol-Sarea-DM'!$I$2:$M$190,2,FALSE)</f>
        <v>1.4E-2</v>
      </c>
      <c r="AA1313" s="87">
        <f>VLOOKUP(B1313,'[1]Config_Svol-Sarea-DM'!$I$2:$M$190,3,FALSE)</f>
        <v>2.5000000000000001E-3</v>
      </c>
      <c r="AB1313" s="90"/>
      <c r="AC1313" s="87" t="s">
        <v>1496</v>
      </c>
      <c r="AD1313" s="87">
        <f>VLOOKUP(B1313,'[1]Wet|Dry-qPCR'!$E$1:$L$167,8,FALSE)</f>
        <v>2.7376823922004852E-2</v>
      </c>
      <c r="AE1313" s="87" t="s">
        <v>1500</v>
      </c>
    </row>
    <row r="1314" spans="1:31">
      <c r="A1314" s="86" t="s">
        <v>372</v>
      </c>
      <c r="B1314" s="86" t="s">
        <v>1243</v>
      </c>
      <c r="C1314" s="88">
        <v>45175</v>
      </c>
      <c r="D1314" s="87" t="s">
        <v>797</v>
      </c>
      <c r="E1314" s="87">
        <v>2</v>
      </c>
      <c r="F1314" s="87" t="s">
        <v>47</v>
      </c>
      <c r="G1314" s="87" t="s">
        <v>9</v>
      </c>
      <c r="H1314" s="87" t="s">
        <v>8</v>
      </c>
      <c r="I1314" s="87" t="s">
        <v>8</v>
      </c>
      <c r="J1314" s="87" t="s">
        <v>7</v>
      </c>
      <c r="K1314" s="87" t="s">
        <v>6</v>
      </c>
      <c r="L1314" s="89">
        <v>0.3909394808831132</v>
      </c>
      <c r="M1314" s="87" t="s">
        <v>17</v>
      </c>
      <c r="N1314" s="87" t="s">
        <v>16</v>
      </c>
      <c r="O1314" s="87">
        <v>1</v>
      </c>
      <c r="P1314" s="87" t="s">
        <v>3</v>
      </c>
      <c r="Q1314" s="87" t="s">
        <v>15</v>
      </c>
      <c r="R1314" s="87">
        <v>235.7</v>
      </c>
      <c r="S1314" s="87" t="s">
        <v>14</v>
      </c>
      <c r="T1314" s="87">
        <v>100</v>
      </c>
      <c r="U1314" s="87" t="s">
        <v>0</v>
      </c>
      <c r="V1314" s="87">
        <f>VLOOKUP(B1314,'[1]Config_Svol-Sarea-DM'!$I$2:$M$190,4,FALSE)</f>
        <v>700</v>
      </c>
      <c r="W1314" s="87">
        <f>VLOOKUP(B1314,'[1]Config_Svol-Sarea-DM'!$I$2:$M$190,5,FALSE)</f>
        <v>1.426E-2</v>
      </c>
      <c r="X1314" s="89"/>
      <c r="Y1314" s="95" t="s">
        <v>1504</v>
      </c>
      <c r="Z1314" s="87">
        <f>VLOOKUP(B1314,'[1]Config_Svol-Sarea-DM'!$I$2:$M$190,2,FALSE)</f>
        <v>1.4E-2</v>
      </c>
      <c r="AA1314" s="87">
        <f>VLOOKUP(B1314,'[1]Config_Svol-Sarea-DM'!$I$2:$M$190,3,FALSE)</f>
        <v>2.5000000000000001E-3</v>
      </c>
      <c r="AB1314" s="90"/>
      <c r="AC1314" s="87" t="s">
        <v>1496</v>
      </c>
      <c r="AD1314" s="87">
        <f>VLOOKUP(B1314,'[1]Wet|Dry-qPCR'!$E$1:$L$167,8,FALSE)</f>
        <v>2.7376823922004852E-2</v>
      </c>
      <c r="AE1314" s="87" t="s">
        <v>1500</v>
      </c>
    </row>
    <row r="1315" spans="1:31">
      <c r="A1315" s="86" t="s">
        <v>371</v>
      </c>
      <c r="B1315" s="86" t="s">
        <v>1244</v>
      </c>
      <c r="C1315" s="88">
        <v>45175</v>
      </c>
      <c r="D1315" s="87" t="s">
        <v>797</v>
      </c>
      <c r="E1315" s="87">
        <v>2</v>
      </c>
      <c r="F1315" s="87" t="s">
        <v>20</v>
      </c>
      <c r="G1315" s="87" t="s">
        <v>9</v>
      </c>
      <c r="H1315" s="87" t="s">
        <v>37</v>
      </c>
      <c r="I1315" s="87" t="s">
        <v>8</v>
      </c>
      <c r="J1315" s="87" t="s">
        <v>7</v>
      </c>
      <c r="K1315" s="87" t="s">
        <v>6</v>
      </c>
      <c r="L1315" s="89">
        <v>0.11927577832604636</v>
      </c>
      <c r="M1315" s="87" t="s">
        <v>17</v>
      </c>
      <c r="N1315" s="87" t="s">
        <v>4</v>
      </c>
      <c r="O1315" s="87">
        <v>1</v>
      </c>
      <c r="P1315" s="87" t="s">
        <v>3</v>
      </c>
      <c r="Q1315" s="87" t="s">
        <v>15</v>
      </c>
      <c r="R1315" s="87">
        <v>274.89999999999998</v>
      </c>
      <c r="S1315" s="87" t="s">
        <v>14</v>
      </c>
      <c r="T1315" s="87">
        <v>100</v>
      </c>
      <c r="U1315" s="87" t="s">
        <v>0</v>
      </c>
      <c r="V1315" s="87">
        <f>VLOOKUP(B1315,'[1]Config_Svol-Sarea-DM'!$I$2:$M$190,4,FALSE)</f>
        <v>550</v>
      </c>
      <c r="W1315" s="87">
        <f>VLOOKUP(B1315,'[1]Config_Svol-Sarea-DM'!$I$2:$M$190,5,FALSE)</f>
        <v>1</v>
      </c>
      <c r="X1315" s="89"/>
      <c r="Y1315" s="95" t="s">
        <v>1504</v>
      </c>
      <c r="Z1315" s="87">
        <f>VLOOKUP(B1315,'[1]Config_Svol-Sarea-DM'!$I$2:$M$190,2,FALSE)</f>
        <v>1.9000000000000001E-4</v>
      </c>
      <c r="AA1315" s="87">
        <f>VLOOKUP(B1315,'[1]Config_Svol-Sarea-DM'!$I$2:$M$190,3,FALSE)</f>
        <v>2.5000000000000001E-5</v>
      </c>
      <c r="AB1315" s="90"/>
      <c r="AC1315" s="87" t="s">
        <v>1496</v>
      </c>
      <c r="AD1315" s="87">
        <f>VLOOKUP(B1315,'[1]Wet|Dry-qPCR'!$E$1:$L$167,8,FALSE)</f>
        <v>7.1790423753315472E-2</v>
      </c>
      <c r="AE1315" s="87" t="s">
        <v>1500</v>
      </c>
    </row>
    <row r="1316" spans="1:31">
      <c r="A1316" s="86" t="s">
        <v>370</v>
      </c>
      <c r="B1316" s="86" t="s">
        <v>1244</v>
      </c>
      <c r="C1316" s="88">
        <v>45175</v>
      </c>
      <c r="D1316" s="87" t="s">
        <v>797</v>
      </c>
      <c r="E1316" s="87">
        <v>2</v>
      </c>
      <c r="F1316" s="87" t="s">
        <v>20</v>
      </c>
      <c r="G1316" s="87" t="s">
        <v>9</v>
      </c>
      <c r="H1316" s="87" t="s">
        <v>37</v>
      </c>
      <c r="I1316" s="87" t="s">
        <v>8</v>
      </c>
      <c r="J1316" s="87" t="s">
        <v>7</v>
      </c>
      <c r="K1316" s="87" t="s">
        <v>6</v>
      </c>
      <c r="L1316" s="89">
        <v>0.42074806610858217</v>
      </c>
      <c r="M1316" s="87" t="s">
        <v>17</v>
      </c>
      <c r="N1316" s="87" t="s">
        <v>4</v>
      </c>
      <c r="O1316" s="87">
        <v>1</v>
      </c>
      <c r="P1316" s="87" t="s">
        <v>3</v>
      </c>
      <c r="Q1316" s="87" t="s">
        <v>15</v>
      </c>
      <c r="R1316" s="87">
        <v>276.39999999999998</v>
      </c>
      <c r="S1316" s="87" t="s">
        <v>14</v>
      </c>
      <c r="T1316" s="87">
        <v>100</v>
      </c>
      <c r="U1316" s="87" t="s">
        <v>0</v>
      </c>
      <c r="V1316" s="87">
        <f>VLOOKUP(B1316,'[1]Config_Svol-Sarea-DM'!$I$2:$M$190,4,FALSE)</f>
        <v>550</v>
      </c>
      <c r="W1316" s="87">
        <f>VLOOKUP(B1316,'[1]Config_Svol-Sarea-DM'!$I$2:$M$190,5,FALSE)</f>
        <v>1</v>
      </c>
      <c r="X1316" s="89"/>
      <c r="Y1316" s="95" t="s">
        <v>1504</v>
      </c>
      <c r="Z1316" s="87">
        <f>VLOOKUP(B1316,'[1]Config_Svol-Sarea-DM'!$I$2:$M$190,2,FALSE)</f>
        <v>1.9000000000000001E-4</v>
      </c>
      <c r="AA1316" s="87">
        <f>VLOOKUP(B1316,'[1]Config_Svol-Sarea-DM'!$I$2:$M$190,3,FALSE)</f>
        <v>2.5000000000000001E-5</v>
      </c>
      <c r="AB1316" s="90"/>
      <c r="AC1316" s="87" t="s">
        <v>1496</v>
      </c>
      <c r="AD1316" s="87">
        <f>VLOOKUP(B1316,'[1]Wet|Dry-qPCR'!$E$1:$L$167,8,FALSE)</f>
        <v>7.1790423753315472E-2</v>
      </c>
      <c r="AE1316" s="87" t="s">
        <v>1500</v>
      </c>
    </row>
    <row r="1317" spans="1:31">
      <c r="A1317" s="86" t="s">
        <v>369</v>
      </c>
      <c r="B1317" s="86" t="s">
        <v>1245</v>
      </c>
      <c r="C1317" s="88">
        <v>45175</v>
      </c>
      <c r="D1317" s="87" t="s">
        <v>797</v>
      </c>
      <c r="E1317" s="87">
        <v>2</v>
      </c>
      <c r="F1317" s="87" t="s">
        <v>24</v>
      </c>
      <c r="G1317" s="87" t="s">
        <v>23</v>
      </c>
      <c r="H1317" s="87" t="s">
        <v>37</v>
      </c>
      <c r="I1317" s="87" t="s">
        <v>8</v>
      </c>
      <c r="J1317" s="87" t="s">
        <v>7</v>
      </c>
      <c r="K1317" s="87" t="s">
        <v>6</v>
      </c>
      <c r="L1317" s="89">
        <v>2.3576935547381397E-2</v>
      </c>
      <c r="M1317" s="87" t="s">
        <v>17</v>
      </c>
      <c r="N1317" s="87" t="s">
        <v>4</v>
      </c>
      <c r="O1317" s="87">
        <v>1</v>
      </c>
      <c r="P1317" s="87" t="s">
        <v>3</v>
      </c>
      <c r="Q1317" s="87" t="s">
        <v>15</v>
      </c>
      <c r="R1317" s="87">
        <v>296.8</v>
      </c>
      <c r="S1317" s="87" t="s">
        <v>14</v>
      </c>
      <c r="T1317" s="87">
        <v>100</v>
      </c>
      <c r="U1317" s="87" t="s">
        <v>0</v>
      </c>
      <c r="V1317" s="87"/>
      <c r="W1317" s="87"/>
      <c r="X1317" s="87"/>
      <c r="Y1317" s="87"/>
      <c r="AA1317" s="87"/>
      <c r="AB1317" s="87"/>
      <c r="AC1317" s="87"/>
      <c r="AD1317" s="87">
        <f>VLOOKUP(B1317,'[1]Wet|Dry-qPCR'!$E$1:$L$167,8,FALSE)</f>
        <v>3.0714276402414361E-2</v>
      </c>
      <c r="AE1317" s="87" t="s">
        <v>1501</v>
      </c>
    </row>
    <row r="1318" spans="1:31">
      <c r="A1318" s="86" t="s">
        <v>368</v>
      </c>
      <c r="B1318" s="86" t="s">
        <v>1245</v>
      </c>
      <c r="C1318" s="88">
        <v>45175</v>
      </c>
      <c r="D1318" s="87" t="s">
        <v>797</v>
      </c>
      <c r="E1318" s="87">
        <v>2</v>
      </c>
      <c r="F1318" s="87" t="s">
        <v>24</v>
      </c>
      <c r="G1318" s="87" t="s">
        <v>23</v>
      </c>
      <c r="H1318" s="87" t="s">
        <v>37</v>
      </c>
      <c r="I1318" s="87" t="s">
        <v>8</v>
      </c>
      <c r="J1318" s="87" t="s">
        <v>7</v>
      </c>
      <c r="K1318" s="87" t="s">
        <v>6</v>
      </c>
      <c r="L1318" s="89">
        <v>8.8205740209886682E-2</v>
      </c>
      <c r="M1318" s="87" t="s">
        <v>17</v>
      </c>
      <c r="N1318" s="87" t="s">
        <v>4</v>
      </c>
      <c r="O1318" s="87">
        <v>1</v>
      </c>
      <c r="P1318" s="87" t="s">
        <v>3</v>
      </c>
      <c r="Q1318" s="87" t="s">
        <v>15</v>
      </c>
      <c r="R1318" s="87">
        <v>265.10000000000002</v>
      </c>
      <c r="S1318" s="87" t="s">
        <v>14</v>
      </c>
      <c r="T1318" s="87">
        <v>100</v>
      </c>
      <c r="U1318" s="87" t="s">
        <v>0</v>
      </c>
      <c r="V1318" s="87"/>
      <c r="W1318" s="87"/>
      <c r="X1318" s="87"/>
      <c r="Y1318" s="87"/>
      <c r="AA1318" s="87"/>
      <c r="AB1318" s="87"/>
      <c r="AC1318" s="87"/>
      <c r="AD1318" s="87">
        <f>VLOOKUP(B1318,'[1]Wet|Dry-qPCR'!$E$1:$L$167,8,FALSE)</f>
        <v>3.0714276402414361E-2</v>
      </c>
      <c r="AE1318" s="87" t="s">
        <v>1501</v>
      </c>
    </row>
    <row r="1319" spans="1:31">
      <c r="A1319" s="86" t="s">
        <v>367</v>
      </c>
      <c r="B1319" s="86" t="s">
        <v>1449</v>
      </c>
      <c r="C1319" s="88">
        <v>45175</v>
      </c>
      <c r="D1319" s="87" t="s">
        <v>797</v>
      </c>
      <c r="E1319" s="87">
        <v>2</v>
      </c>
      <c r="F1319" s="87" t="s">
        <v>24</v>
      </c>
      <c r="G1319" s="87" t="s">
        <v>23</v>
      </c>
      <c r="H1319" s="87" t="s">
        <v>764</v>
      </c>
      <c r="I1319" s="87" t="s">
        <v>8</v>
      </c>
      <c r="J1319" s="87" t="s">
        <v>7</v>
      </c>
      <c r="K1319" s="87" t="s">
        <v>6</v>
      </c>
      <c r="L1319" s="89">
        <v>8.5171826183795929E-2</v>
      </c>
      <c r="M1319" s="87" t="s">
        <v>5</v>
      </c>
      <c r="N1319" s="87" t="s">
        <v>4</v>
      </c>
      <c r="O1319" s="87">
        <v>1</v>
      </c>
      <c r="P1319" s="87" t="s">
        <v>3</v>
      </c>
      <c r="Q1319" s="87" t="s">
        <v>2</v>
      </c>
      <c r="R1319" s="87">
        <v>100</v>
      </c>
      <c r="S1319" s="87" t="s">
        <v>1</v>
      </c>
      <c r="T1319" s="87">
        <v>100</v>
      </c>
      <c r="U1319" s="87" t="s">
        <v>0</v>
      </c>
      <c r="V1319" s="87"/>
      <c r="W1319" s="87"/>
      <c r="X1319" s="87"/>
      <c r="Y1319" s="87"/>
      <c r="AA1319" s="87"/>
      <c r="AB1319" s="87"/>
      <c r="AC1319" s="87"/>
      <c r="AD1319" s="87"/>
    </row>
    <row r="1320" spans="1:31">
      <c r="A1320" s="86" t="s">
        <v>366</v>
      </c>
      <c r="B1320" s="86" t="s">
        <v>1449</v>
      </c>
      <c r="C1320" s="88">
        <v>45175</v>
      </c>
      <c r="D1320" s="87" t="s">
        <v>797</v>
      </c>
      <c r="E1320" s="87">
        <v>2</v>
      </c>
      <c r="F1320" s="87" t="s">
        <v>24</v>
      </c>
      <c r="G1320" s="87" t="s">
        <v>23</v>
      </c>
      <c r="H1320" s="87" t="s">
        <v>764</v>
      </c>
      <c r="I1320" s="87" t="s">
        <v>8</v>
      </c>
      <c r="J1320" s="87" t="s">
        <v>7</v>
      </c>
      <c r="K1320" s="87" t="s">
        <v>6</v>
      </c>
      <c r="L1320" s="89">
        <v>9.6290364861488342E-2</v>
      </c>
      <c r="M1320" s="87" t="s">
        <v>5</v>
      </c>
      <c r="N1320" s="87" t="s">
        <v>4</v>
      </c>
      <c r="O1320" s="87">
        <v>1</v>
      </c>
      <c r="P1320" s="87" t="s">
        <v>3</v>
      </c>
      <c r="Q1320" s="87" t="s">
        <v>2</v>
      </c>
      <c r="R1320" s="87">
        <v>100</v>
      </c>
      <c r="S1320" s="87" t="s">
        <v>1</v>
      </c>
      <c r="T1320" s="87">
        <v>100</v>
      </c>
      <c r="U1320" s="87" t="s">
        <v>0</v>
      </c>
      <c r="V1320" s="87"/>
      <c r="W1320" s="87"/>
      <c r="X1320" s="87"/>
      <c r="Y1320" s="87"/>
      <c r="AA1320" s="87"/>
      <c r="AB1320" s="87"/>
      <c r="AC1320" s="87"/>
      <c r="AD1320" s="87"/>
    </row>
    <row r="1321" spans="1:31">
      <c r="A1321" s="86" t="s">
        <v>365</v>
      </c>
      <c r="B1321" s="86" t="s">
        <v>1445</v>
      </c>
      <c r="C1321" s="88">
        <v>45175</v>
      </c>
      <c r="D1321" s="87" t="s">
        <v>797</v>
      </c>
      <c r="E1321" s="87">
        <v>2</v>
      </c>
      <c r="F1321" s="87" t="s">
        <v>10</v>
      </c>
      <c r="G1321" s="87" t="s">
        <v>23</v>
      </c>
      <c r="H1321" s="87" t="s">
        <v>8</v>
      </c>
      <c r="I1321" s="87" t="s">
        <v>8</v>
      </c>
      <c r="J1321" s="87" t="s">
        <v>7</v>
      </c>
      <c r="K1321" s="87" t="s">
        <v>6</v>
      </c>
      <c r="L1321" s="89">
        <v>5.9981416910886765E-2</v>
      </c>
      <c r="M1321" s="87" t="s">
        <v>5</v>
      </c>
      <c r="N1321" s="87" t="s">
        <v>4</v>
      </c>
      <c r="O1321" s="87">
        <v>1</v>
      </c>
      <c r="P1321" s="87" t="s">
        <v>3</v>
      </c>
      <c r="Q1321" s="87" t="s">
        <v>2</v>
      </c>
      <c r="R1321" s="87">
        <v>100</v>
      </c>
      <c r="S1321" s="87" t="s">
        <v>1</v>
      </c>
      <c r="T1321" s="87">
        <v>100</v>
      </c>
      <c r="U1321" s="87" t="s">
        <v>0</v>
      </c>
      <c r="V1321" s="87"/>
      <c r="W1321" s="87"/>
      <c r="X1321" s="87"/>
      <c r="Y1321" s="87"/>
      <c r="AA1321" s="87"/>
      <c r="AB1321" s="87"/>
      <c r="AC1321" s="87"/>
      <c r="AD1321" s="87"/>
    </row>
    <row r="1322" spans="1:31">
      <c r="A1322" s="86" t="s">
        <v>364</v>
      </c>
      <c r="B1322" s="86" t="s">
        <v>1445</v>
      </c>
      <c r="C1322" s="88">
        <v>45175</v>
      </c>
      <c r="D1322" s="87" t="s">
        <v>797</v>
      </c>
      <c r="E1322" s="87">
        <v>2</v>
      </c>
      <c r="F1322" s="87" t="s">
        <v>10</v>
      </c>
      <c r="G1322" s="87" t="s">
        <v>23</v>
      </c>
      <c r="H1322" s="87" t="s">
        <v>8</v>
      </c>
      <c r="I1322" s="87" t="s">
        <v>8</v>
      </c>
      <c r="J1322" s="87" t="s">
        <v>7</v>
      </c>
      <c r="K1322" s="87" t="s">
        <v>6</v>
      </c>
      <c r="L1322" s="89">
        <v>0</v>
      </c>
      <c r="M1322" s="87" t="s">
        <v>5</v>
      </c>
      <c r="N1322" s="87" t="s">
        <v>4</v>
      </c>
      <c r="O1322" s="87">
        <v>1</v>
      </c>
      <c r="P1322" s="87" t="s">
        <v>3</v>
      </c>
      <c r="Q1322" s="87" t="s">
        <v>2</v>
      </c>
      <c r="R1322" s="87">
        <v>100</v>
      </c>
      <c r="S1322" s="87" t="s">
        <v>1</v>
      </c>
      <c r="T1322" s="87">
        <v>100</v>
      </c>
      <c r="U1322" s="87" t="s">
        <v>0</v>
      </c>
      <c r="V1322" s="87"/>
      <c r="W1322" s="87"/>
      <c r="X1322" s="87"/>
      <c r="Y1322" s="87"/>
      <c r="AA1322" s="87"/>
      <c r="AB1322" s="87"/>
      <c r="AC1322" s="87"/>
      <c r="AD1322" s="87"/>
    </row>
    <row r="1323" spans="1:31">
      <c r="A1323" s="86" t="s">
        <v>363</v>
      </c>
      <c r="B1323" s="86" t="s">
        <v>1246</v>
      </c>
      <c r="C1323" s="88">
        <v>45216</v>
      </c>
      <c r="D1323" s="87" t="s">
        <v>797</v>
      </c>
      <c r="E1323" s="87">
        <v>4</v>
      </c>
      <c r="F1323" s="87" t="s">
        <v>47</v>
      </c>
      <c r="G1323" s="87" t="s">
        <v>9</v>
      </c>
      <c r="H1323" s="87" t="s">
        <v>8</v>
      </c>
      <c r="I1323" s="87" t="s">
        <v>71</v>
      </c>
      <c r="J1323" s="87" t="s">
        <v>7</v>
      </c>
      <c r="K1323" s="87" t="s">
        <v>6</v>
      </c>
      <c r="L1323" s="89">
        <v>0.14405433587201938</v>
      </c>
      <c r="M1323" s="87" t="s">
        <v>17</v>
      </c>
      <c r="N1323" s="87" t="s">
        <v>4</v>
      </c>
      <c r="O1323" s="87">
        <v>1</v>
      </c>
      <c r="P1323" s="87" t="s">
        <v>3</v>
      </c>
      <c r="Q1323" s="87" t="s">
        <v>15</v>
      </c>
      <c r="R1323" s="87">
        <v>228.6</v>
      </c>
      <c r="S1323" s="87" t="s">
        <v>14</v>
      </c>
      <c r="T1323" s="87">
        <v>100</v>
      </c>
      <c r="U1323" s="87" t="s">
        <v>0</v>
      </c>
      <c r="V1323" s="87">
        <f>VLOOKUP(B1323,'[1]Config_Svol-Sarea-DM'!$I$2:$M$190,4,FALSE)</f>
        <v>600</v>
      </c>
      <c r="W1323" s="87">
        <f>VLOOKUP(B1323,'[1]Config_Svol-Sarea-DM'!$I$2:$M$190,5,FALSE)</f>
        <v>7.3099999999999997E-3</v>
      </c>
      <c r="X1323" s="89"/>
      <c r="Y1323" s="95" t="s">
        <v>1504</v>
      </c>
      <c r="Z1323" s="87">
        <f>VLOOKUP(B1323,'[1]Config_Svol-Sarea-DM'!$I$2:$M$190,2,FALSE)</f>
        <v>6.3E-3</v>
      </c>
      <c r="AA1323" s="87">
        <f>VLOOKUP(B1323,'[1]Config_Svol-Sarea-DM'!$I$2:$M$190,3,FALSE)</f>
        <v>8.4999999999999995E-4</v>
      </c>
      <c r="AB1323" s="90"/>
      <c r="AC1323" s="87" t="s">
        <v>1496</v>
      </c>
      <c r="AD1323" s="87">
        <f>VLOOKUP(B1323,'[1]Wet|Dry-qPCR'!$E$1:$L$167,8,FALSE)</f>
        <v>3.7885874649204822E-2</v>
      </c>
      <c r="AE1323" s="87" t="s">
        <v>1500</v>
      </c>
    </row>
    <row r="1324" spans="1:31">
      <c r="A1324" s="86" t="s">
        <v>362</v>
      </c>
      <c r="B1324" s="86" t="s">
        <v>1246</v>
      </c>
      <c r="C1324" s="88">
        <v>45216</v>
      </c>
      <c r="D1324" s="87" t="s">
        <v>797</v>
      </c>
      <c r="E1324" s="87">
        <v>4</v>
      </c>
      <c r="F1324" s="87" t="s">
        <v>47</v>
      </c>
      <c r="G1324" s="87" t="s">
        <v>9</v>
      </c>
      <c r="H1324" s="87" t="s">
        <v>8</v>
      </c>
      <c r="I1324" s="87" t="s">
        <v>71</v>
      </c>
      <c r="J1324" s="87" t="s">
        <v>7</v>
      </c>
      <c r="K1324" s="87" t="s">
        <v>6</v>
      </c>
      <c r="L1324" s="89">
        <v>0.10078499128552132</v>
      </c>
      <c r="M1324" s="87" t="s">
        <v>17</v>
      </c>
      <c r="N1324" s="87" t="s">
        <v>4</v>
      </c>
      <c r="O1324" s="87">
        <v>1</v>
      </c>
      <c r="P1324" s="87" t="s">
        <v>3</v>
      </c>
      <c r="Q1324" s="87" t="s">
        <v>15</v>
      </c>
      <c r="R1324" s="87">
        <v>288.2</v>
      </c>
      <c r="S1324" s="87" t="s">
        <v>14</v>
      </c>
      <c r="T1324" s="87">
        <v>100</v>
      </c>
      <c r="U1324" s="87" t="s">
        <v>0</v>
      </c>
      <c r="V1324" s="87">
        <f>VLOOKUP(B1324,'[1]Config_Svol-Sarea-DM'!$I$2:$M$190,4,FALSE)</f>
        <v>600</v>
      </c>
      <c r="W1324" s="87">
        <f>VLOOKUP(B1324,'[1]Config_Svol-Sarea-DM'!$I$2:$M$190,5,FALSE)</f>
        <v>7.3099999999999997E-3</v>
      </c>
      <c r="X1324" s="89"/>
      <c r="Y1324" s="95" t="s">
        <v>1504</v>
      </c>
      <c r="Z1324" s="87">
        <f>VLOOKUP(B1324,'[1]Config_Svol-Sarea-DM'!$I$2:$M$190,2,FALSE)</f>
        <v>6.3E-3</v>
      </c>
      <c r="AA1324" s="87">
        <f>VLOOKUP(B1324,'[1]Config_Svol-Sarea-DM'!$I$2:$M$190,3,FALSE)</f>
        <v>8.4999999999999995E-4</v>
      </c>
      <c r="AB1324" s="90"/>
      <c r="AC1324" s="87" t="s">
        <v>1496</v>
      </c>
      <c r="AD1324" s="87">
        <f>VLOOKUP(B1324,'[1]Wet|Dry-qPCR'!$E$1:$L$167,8,FALSE)</f>
        <v>3.7885874649204822E-2</v>
      </c>
      <c r="AE1324" s="87" t="s">
        <v>1500</v>
      </c>
    </row>
    <row r="1325" spans="1:31">
      <c r="A1325" s="86" t="s">
        <v>361</v>
      </c>
      <c r="B1325" s="86" t="s">
        <v>1247</v>
      </c>
      <c r="C1325" s="88">
        <v>45216</v>
      </c>
      <c r="D1325" s="87" t="s">
        <v>797</v>
      </c>
      <c r="E1325" s="87">
        <v>4</v>
      </c>
      <c r="F1325" s="87" t="s">
        <v>47</v>
      </c>
      <c r="G1325" s="87" t="s">
        <v>9</v>
      </c>
      <c r="H1325" s="87" t="s">
        <v>8</v>
      </c>
      <c r="I1325" s="87" t="s">
        <v>68</v>
      </c>
      <c r="J1325" s="87" t="s">
        <v>7</v>
      </c>
      <c r="K1325" s="87" t="s">
        <v>6</v>
      </c>
      <c r="L1325" s="89">
        <v>0.29664965129081894</v>
      </c>
      <c r="M1325" s="87" t="s">
        <v>17</v>
      </c>
      <c r="N1325" s="87" t="s">
        <v>4</v>
      </c>
      <c r="O1325" s="87">
        <v>1</v>
      </c>
      <c r="P1325" s="87" t="s">
        <v>3</v>
      </c>
      <c r="Q1325" s="87" t="s">
        <v>15</v>
      </c>
      <c r="R1325" s="87">
        <v>286.2</v>
      </c>
      <c r="S1325" s="87" t="s">
        <v>14</v>
      </c>
      <c r="T1325" s="87">
        <v>100</v>
      </c>
      <c r="U1325" s="87" t="s">
        <v>0</v>
      </c>
      <c r="V1325" s="87">
        <f>VLOOKUP(B1325,'[1]Config_Svol-Sarea-DM'!$I$2:$M$190,4,FALSE)</f>
        <v>600</v>
      </c>
      <c r="W1325" s="87">
        <f>VLOOKUP(B1325,'[1]Config_Svol-Sarea-DM'!$I$2:$M$190,5,FALSE)</f>
        <v>7.3099999999999997E-3</v>
      </c>
      <c r="X1325" s="89"/>
      <c r="Y1325" s="95" t="s">
        <v>1504</v>
      </c>
      <c r="Z1325" s="87">
        <f>VLOOKUP(B1325,'[1]Config_Svol-Sarea-DM'!$I$2:$M$190,2,FALSE)</f>
        <v>1.7000000000000001E-2</v>
      </c>
      <c r="AA1325" s="87">
        <f>VLOOKUP(B1325,'[1]Config_Svol-Sarea-DM'!$I$2:$M$190,3,FALSE)</f>
        <v>2.5000000000000001E-3</v>
      </c>
      <c r="AB1325" s="90"/>
      <c r="AC1325" s="87" t="s">
        <v>1496</v>
      </c>
      <c r="AD1325" s="87">
        <f>VLOOKUP(B1325,'[1]Wet|Dry-qPCR'!$E$1:$L$167,8,FALSE)</f>
        <v>3.2877887538952613E-2</v>
      </c>
      <c r="AE1325" s="87" t="s">
        <v>1500</v>
      </c>
    </row>
    <row r="1326" spans="1:31">
      <c r="A1326" s="86" t="s">
        <v>360</v>
      </c>
      <c r="B1326" s="86" t="s">
        <v>1247</v>
      </c>
      <c r="C1326" s="88">
        <v>45216</v>
      </c>
      <c r="D1326" s="87" t="s">
        <v>797</v>
      </c>
      <c r="E1326" s="87">
        <v>4</v>
      </c>
      <c r="F1326" s="87" t="s">
        <v>47</v>
      </c>
      <c r="G1326" s="87" t="s">
        <v>9</v>
      </c>
      <c r="H1326" s="87" t="s">
        <v>8</v>
      </c>
      <c r="I1326" s="87" t="s">
        <v>68</v>
      </c>
      <c r="J1326" s="87" t="s">
        <v>7</v>
      </c>
      <c r="K1326" s="87" t="s">
        <v>6</v>
      </c>
      <c r="L1326" s="89">
        <v>0.27470021346897555</v>
      </c>
      <c r="M1326" s="87" t="s">
        <v>17</v>
      </c>
      <c r="N1326" s="87" t="s">
        <v>4</v>
      </c>
      <c r="O1326" s="87">
        <v>1</v>
      </c>
      <c r="P1326" s="87" t="s">
        <v>3</v>
      </c>
      <c r="Q1326" s="87" t="s">
        <v>15</v>
      </c>
      <c r="R1326" s="87">
        <v>226.3</v>
      </c>
      <c r="S1326" s="87" t="s">
        <v>14</v>
      </c>
      <c r="T1326" s="87">
        <v>100</v>
      </c>
      <c r="U1326" s="87" t="s">
        <v>0</v>
      </c>
      <c r="V1326" s="87">
        <f>VLOOKUP(B1326,'[1]Config_Svol-Sarea-DM'!$I$2:$M$190,4,FALSE)</f>
        <v>600</v>
      </c>
      <c r="W1326" s="87">
        <f>VLOOKUP(B1326,'[1]Config_Svol-Sarea-DM'!$I$2:$M$190,5,FALSE)</f>
        <v>7.3099999999999997E-3</v>
      </c>
      <c r="X1326" s="89"/>
      <c r="Y1326" s="95" t="s">
        <v>1504</v>
      </c>
      <c r="Z1326" s="87">
        <f>VLOOKUP(B1326,'[1]Config_Svol-Sarea-DM'!$I$2:$M$190,2,FALSE)</f>
        <v>1.7000000000000001E-2</v>
      </c>
      <c r="AA1326" s="87">
        <f>VLOOKUP(B1326,'[1]Config_Svol-Sarea-DM'!$I$2:$M$190,3,FALSE)</f>
        <v>2.5000000000000001E-3</v>
      </c>
      <c r="AB1326" s="90"/>
      <c r="AC1326" s="87" t="s">
        <v>1496</v>
      </c>
      <c r="AD1326" s="87">
        <f>VLOOKUP(B1326,'[1]Wet|Dry-qPCR'!$E$1:$L$167,8,FALSE)</f>
        <v>3.2877887538952613E-2</v>
      </c>
      <c r="AE1326" s="87" t="s">
        <v>1500</v>
      </c>
    </row>
    <row r="1327" spans="1:31">
      <c r="A1327" s="86" t="s">
        <v>359</v>
      </c>
      <c r="B1327" s="86" t="s">
        <v>1248</v>
      </c>
      <c r="C1327" s="88">
        <v>45216</v>
      </c>
      <c r="D1327" s="87" t="s">
        <v>797</v>
      </c>
      <c r="E1327" s="87">
        <v>4</v>
      </c>
      <c r="F1327" s="87" t="s">
        <v>47</v>
      </c>
      <c r="G1327" s="87" t="s">
        <v>9</v>
      </c>
      <c r="H1327" s="87" t="s">
        <v>8</v>
      </c>
      <c r="I1327" s="87" t="s">
        <v>65</v>
      </c>
      <c r="J1327" s="87" t="s">
        <v>7</v>
      </c>
      <c r="K1327" s="87" t="s">
        <v>6</v>
      </c>
      <c r="L1327" s="89">
        <v>0.21082933920632274</v>
      </c>
      <c r="M1327" s="87" t="s">
        <v>17</v>
      </c>
      <c r="N1327" s="87" t="s">
        <v>4</v>
      </c>
      <c r="O1327" s="87">
        <v>1</v>
      </c>
      <c r="P1327" s="87" t="s">
        <v>3</v>
      </c>
      <c r="Q1327" s="87" t="s">
        <v>15</v>
      </c>
      <c r="R1327" s="87">
        <v>229.2</v>
      </c>
      <c r="S1327" s="87" t="s">
        <v>14</v>
      </c>
      <c r="T1327" s="87">
        <v>100</v>
      </c>
      <c r="U1327" s="87" t="s">
        <v>0</v>
      </c>
      <c r="V1327" s="87">
        <f>VLOOKUP(B1327,'[1]Config_Svol-Sarea-DM'!$I$2:$M$190,4,FALSE)</f>
        <v>600</v>
      </c>
      <c r="W1327" s="87">
        <f>VLOOKUP(B1327,'[1]Config_Svol-Sarea-DM'!$I$2:$M$190,5,FALSE)</f>
        <v>7.3099999999999997E-3</v>
      </c>
      <c r="X1327" s="89"/>
      <c r="Y1327" s="95" t="s">
        <v>1504</v>
      </c>
      <c r="Z1327" s="87">
        <f>VLOOKUP(B1327,'[1]Config_Svol-Sarea-DM'!$I$2:$M$190,2,FALSE)</f>
        <v>1.7000000000000001E-2</v>
      </c>
      <c r="AA1327" s="87">
        <f>VLOOKUP(B1327,'[1]Config_Svol-Sarea-DM'!$I$2:$M$190,3,FALSE)</f>
        <v>2.5999999999999999E-3</v>
      </c>
      <c r="AB1327" s="90"/>
      <c r="AC1327" s="87" t="s">
        <v>1496</v>
      </c>
      <c r="AD1327" s="87">
        <f>VLOOKUP(B1327,'[1]Wet|Dry-qPCR'!$E$1:$L$167,8,FALSE)</f>
        <v>5.120327700972864E-2</v>
      </c>
      <c r="AE1327" s="87" t="s">
        <v>1500</v>
      </c>
    </row>
    <row r="1328" spans="1:31">
      <c r="A1328" s="86" t="s">
        <v>358</v>
      </c>
      <c r="B1328" s="86" t="s">
        <v>1248</v>
      </c>
      <c r="C1328" s="88">
        <v>45216</v>
      </c>
      <c r="D1328" s="87" t="s">
        <v>797</v>
      </c>
      <c r="E1328" s="87">
        <v>4</v>
      </c>
      <c r="F1328" s="87" t="s">
        <v>47</v>
      </c>
      <c r="G1328" s="87" t="s">
        <v>9</v>
      </c>
      <c r="H1328" s="87" t="s">
        <v>8</v>
      </c>
      <c r="I1328" s="87" t="s">
        <v>65</v>
      </c>
      <c r="J1328" s="87" t="s">
        <v>7</v>
      </c>
      <c r="K1328" s="87" t="s">
        <v>6</v>
      </c>
      <c r="L1328" s="89">
        <v>0.20027813683468035</v>
      </c>
      <c r="M1328" s="87" t="s">
        <v>17</v>
      </c>
      <c r="N1328" s="87" t="s">
        <v>4</v>
      </c>
      <c r="O1328" s="87">
        <v>1</v>
      </c>
      <c r="P1328" s="87" t="s">
        <v>3</v>
      </c>
      <c r="Q1328" s="87" t="s">
        <v>15</v>
      </c>
      <c r="R1328" s="87">
        <v>225.89999999999998</v>
      </c>
      <c r="S1328" s="87" t="s">
        <v>14</v>
      </c>
      <c r="T1328" s="87">
        <v>100</v>
      </c>
      <c r="U1328" s="87" t="s">
        <v>0</v>
      </c>
      <c r="V1328" s="87">
        <f>VLOOKUP(B1328,'[1]Config_Svol-Sarea-DM'!$I$2:$M$190,4,FALSE)</f>
        <v>600</v>
      </c>
      <c r="W1328" s="87">
        <f>VLOOKUP(B1328,'[1]Config_Svol-Sarea-DM'!$I$2:$M$190,5,FALSE)</f>
        <v>7.3099999999999997E-3</v>
      </c>
      <c r="X1328" s="89"/>
      <c r="Y1328" s="95" t="s">
        <v>1504</v>
      </c>
      <c r="Z1328" s="87">
        <f>VLOOKUP(B1328,'[1]Config_Svol-Sarea-DM'!$I$2:$M$190,2,FALSE)</f>
        <v>1.7000000000000001E-2</v>
      </c>
      <c r="AA1328" s="87">
        <f>VLOOKUP(B1328,'[1]Config_Svol-Sarea-DM'!$I$2:$M$190,3,FALSE)</f>
        <v>2.5999999999999999E-3</v>
      </c>
      <c r="AB1328" s="90"/>
      <c r="AC1328" s="87" t="s">
        <v>1496</v>
      </c>
      <c r="AD1328" s="87">
        <f>VLOOKUP(B1328,'[1]Wet|Dry-qPCR'!$E$1:$L$167,8,FALSE)</f>
        <v>5.120327700972864E-2</v>
      </c>
      <c r="AE1328" s="87" t="s">
        <v>1500</v>
      </c>
    </row>
    <row r="1329" spans="1:31">
      <c r="A1329" s="86" t="s">
        <v>357</v>
      </c>
      <c r="B1329" s="86" t="s">
        <v>1249</v>
      </c>
      <c r="C1329" s="88">
        <v>45216</v>
      </c>
      <c r="D1329" s="87" t="s">
        <v>797</v>
      </c>
      <c r="E1329" s="87">
        <v>4</v>
      </c>
      <c r="F1329" s="87" t="s">
        <v>47</v>
      </c>
      <c r="G1329" s="87" t="s">
        <v>9</v>
      </c>
      <c r="H1329" s="87" t="s">
        <v>8</v>
      </c>
      <c r="I1329" s="87" t="s">
        <v>62</v>
      </c>
      <c r="J1329" s="87" t="s">
        <v>7</v>
      </c>
      <c r="K1329" s="87" t="s">
        <v>6</v>
      </c>
      <c r="L1329" s="89">
        <v>0.14602383528308244</v>
      </c>
      <c r="M1329" s="87" t="s">
        <v>17</v>
      </c>
      <c r="N1329" s="87" t="s">
        <v>4</v>
      </c>
      <c r="O1329" s="87">
        <v>1</v>
      </c>
      <c r="P1329" s="87" t="s">
        <v>3</v>
      </c>
      <c r="Q1329" s="87" t="s">
        <v>15</v>
      </c>
      <c r="R1329" s="87">
        <v>238.2</v>
      </c>
      <c r="S1329" s="87" t="s">
        <v>14</v>
      </c>
      <c r="T1329" s="87">
        <v>100</v>
      </c>
      <c r="U1329" s="87" t="s">
        <v>0</v>
      </c>
      <c r="V1329" s="87">
        <f>VLOOKUP(B1329,'[1]Config_Svol-Sarea-DM'!$I$2:$M$190,4,FALSE)</f>
        <v>600</v>
      </c>
      <c r="W1329" s="87">
        <f>VLOOKUP(B1329,'[1]Config_Svol-Sarea-DM'!$I$2:$M$190,5,FALSE)</f>
        <v>7.3099999999999997E-3</v>
      </c>
      <c r="X1329" s="89"/>
      <c r="Y1329" s="95" t="s">
        <v>1504</v>
      </c>
      <c r="Z1329" s="87">
        <f>VLOOKUP(B1329,'[1]Config_Svol-Sarea-DM'!$I$2:$M$190,2,FALSE)</f>
        <v>1.0999999999999999E-2</v>
      </c>
      <c r="AA1329" s="87">
        <f>VLOOKUP(B1329,'[1]Config_Svol-Sarea-DM'!$I$2:$M$190,3,FALSE)</f>
        <v>1.4E-3</v>
      </c>
      <c r="AB1329" s="90"/>
      <c r="AC1329" s="87" t="s">
        <v>1496</v>
      </c>
      <c r="AD1329" s="87">
        <f>VLOOKUP(B1329,'[1]Wet|Dry-qPCR'!$E$1:$L$167,8,FALSE)</f>
        <v>6.3079160094637182E-2</v>
      </c>
      <c r="AE1329" s="87" t="s">
        <v>1500</v>
      </c>
    </row>
    <row r="1330" spans="1:31">
      <c r="A1330" s="86" t="s">
        <v>356</v>
      </c>
      <c r="B1330" s="86" t="s">
        <v>1249</v>
      </c>
      <c r="C1330" s="88">
        <v>45216</v>
      </c>
      <c r="D1330" s="87" t="s">
        <v>797</v>
      </c>
      <c r="E1330" s="87">
        <v>4</v>
      </c>
      <c r="F1330" s="87" t="s">
        <v>47</v>
      </c>
      <c r="G1330" s="87" t="s">
        <v>9</v>
      </c>
      <c r="H1330" s="87" t="s">
        <v>8</v>
      </c>
      <c r="I1330" s="87" t="s">
        <v>62</v>
      </c>
      <c r="J1330" s="87" t="s">
        <v>7</v>
      </c>
      <c r="K1330" s="87" t="s">
        <v>6</v>
      </c>
      <c r="L1330" s="89">
        <v>0.11260006475781029</v>
      </c>
      <c r="M1330" s="87" t="s">
        <v>17</v>
      </c>
      <c r="N1330" s="87" t="s">
        <v>4</v>
      </c>
      <c r="O1330" s="87">
        <v>1</v>
      </c>
      <c r="P1330" s="87" t="s">
        <v>3</v>
      </c>
      <c r="Q1330" s="87" t="s">
        <v>15</v>
      </c>
      <c r="R1330" s="87">
        <v>258.2</v>
      </c>
      <c r="S1330" s="87" t="s">
        <v>14</v>
      </c>
      <c r="T1330" s="87">
        <v>100</v>
      </c>
      <c r="U1330" s="87" t="s">
        <v>0</v>
      </c>
      <c r="V1330" s="87">
        <f>VLOOKUP(B1330,'[1]Config_Svol-Sarea-DM'!$I$2:$M$190,4,FALSE)</f>
        <v>600</v>
      </c>
      <c r="W1330" s="87">
        <f>VLOOKUP(B1330,'[1]Config_Svol-Sarea-DM'!$I$2:$M$190,5,FALSE)</f>
        <v>7.3099999999999997E-3</v>
      </c>
      <c r="X1330" s="89"/>
      <c r="Y1330" s="95" t="s">
        <v>1504</v>
      </c>
      <c r="Z1330" s="87">
        <f>VLOOKUP(B1330,'[1]Config_Svol-Sarea-DM'!$I$2:$M$190,2,FALSE)</f>
        <v>1.0999999999999999E-2</v>
      </c>
      <c r="AA1330" s="87">
        <f>VLOOKUP(B1330,'[1]Config_Svol-Sarea-DM'!$I$2:$M$190,3,FALSE)</f>
        <v>1.4E-3</v>
      </c>
      <c r="AB1330" s="90"/>
      <c r="AC1330" s="87" t="s">
        <v>1496</v>
      </c>
      <c r="AD1330" s="87">
        <f>VLOOKUP(B1330,'[1]Wet|Dry-qPCR'!$E$1:$L$167,8,FALSE)</f>
        <v>6.3079160094637182E-2</v>
      </c>
      <c r="AE1330" s="87" t="s">
        <v>1500</v>
      </c>
    </row>
    <row r="1331" spans="1:31">
      <c r="A1331" s="86" t="s">
        <v>355</v>
      </c>
      <c r="B1331" s="86" t="s">
        <v>1250</v>
      </c>
      <c r="C1331" s="88">
        <v>45216</v>
      </c>
      <c r="D1331" s="87" t="s">
        <v>797</v>
      </c>
      <c r="E1331" s="87">
        <v>4</v>
      </c>
      <c r="F1331" s="87" t="s">
        <v>47</v>
      </c>
      <c r="G1331" s="87" t="s">
        <v>9</v>
      </c>
      <c r="H1331" s="87" t="s">
        <v>8</v>
      </c>
      <c r="I1331" s="87" t="s">
        <v>59</v>
      </c>
      <c r="J1331" s="87" t="s">
        <v>7</v>
      </c>
      <c r="K1331" s="87" t="s">
        <v>6</v>
      </c>
      <c r="L1331" s="89">
        <v>0.14457534155613536</v>
      </c>
      <c r="M1331" s="87" t="s">
        <v>17</v>
      </c>
      <c r="N1331" s="87" t="s">
        <v>4</v>
      </c>
      <c r="O1331" s="87">
        <v>1</v>
      </c>
      <c r="P1331" s="87" t="s">
        <v>3</v>
      </c>
      <c r="Q1331" s="87" t="s">
        <v>15</v>
      </c>
      <c r="R1331" s="87">
        <v>234.2</v>
      </c>
      <c r="S1331" s="87" t="s">
        <v>14</v>
      </c>
      <c r="T1331" s="87">
        <v>100</v>
      </c>
      <c r="U1331" s="87" t="s">
        <v>0</v>
      </c>
      <c r="V1331" s="87">
        <f>VLOOKUP(B1331,'[1]Config_Svol-Sarea-DM'!$I$2:$M$190,4,FALSE)</f>
        <v>600</v>
      </c>
      <c r="W1331" s="87">
        <f>VLOOKUP(B1331,'[1]Config_Svol-Sarea-DM'!$I$2:$M$190,5,FALSE)</f>
        <v>7.3099999999999997E-3</v>
      </c>
      <c r="X1331" s="89"/>
      <c r="Y1331" s="95" t="s">
        <v>1504</v>
      </c>
      <c r="Z1331" s="87">
        <f>VLOOKUP(B1331,'[1]Config_Svol-Sarea-DM'!$I$2:$M$190,2,FALSE)</f>
        <v>1.0999999999999999E-2</v>
      </c>
      <c r="AA1331" s="87">
        <f>VLOOKUP(B1331,'[1]Config_Svol-Sarea-DM'!$I$2:$M$190,3,FALSE)</f>
        <v>1.6999999999999999E-3</v>
      </c>
      <c r="AB1331" s="90"/>
      <c r="AC1331" s="87" t="s">
        <v>1496</v>
      </c>
      <c r="AD1331" s="87">
        <f>VLOOKUP(B1331,'[1]Wet|Dry-qPCR'!$E$1:$L$167,8,FALSE)</f>
        <v>4.2087278608133161E-2</v>
      </c>
      <c r="AE1331" s="87" t="s">
        <v>1500</v>
      </c>
    </row>
    <row r="1332" spans="1:31">
      <c r="A1332" s="86" t="s">
        <v>354</v>
      </c>
      <c r="B1332" s="86" t="s">
        <v>1250</v>
      </c>
      <c r="C1332" s="88">
        <v>45216</v>
      </c>
      <c r="D1332" s="87" t="s">
        <v>797</v>
      </c>
      <c r="E1332" s="87">
        <v>4</v>
      </c>
      <c r="F1332" s="87" t="s">
        <v>47</v>
      </c>
      <c r="G1332" s="87" t="s">
        <v>9</v>
      </c>
      <c r="H1332" s="87" t="s">
        <v>8</v>
      </c>
      <c r="I1332" s="87" t="s">
        <v>59</v>
      </c>
      <c r="J1332" s="87" t="s">
        <v>7</v>
      </c>
      <c r="K1332" s="87" t="s">
        <v>6</v>
      </c>
      <c r="L1332" s="89">
        <v>0.13741216663222358</v>
      </c>
      <c r="M1332" s="87" t="s">
        <v>17</v>
      </c>
      <c r="N1332" s="87" t="s">
        <v>4</v>
      </c>
      <c r="O1332" s="87">
        <v>1</v>
      </c>
      <c r="P1332" s="87" t="s">
        <v>3</v>
      </c>
      <c r="Q1332" s="87" t="s">
        <v>15</v>
      </c>
      <c r="R1332" s="87">
        <v>259.40000000000003</v>
      </c>
      <c r="S1332" s="87" t="s">
        <v>14</v>
      </c>
      <c r="T1332" s="87">
        <v>100</v>
      </c>
      <c r="U1332" s="87" t="s">
        <v>0</v>
      </c>
      <c r="V1332" s="87">
        <f>VLOOKUP(B1332,'[1]Config_Svol-Sarea-DM'!$I$2:$M$190,4,FALSE)</f>
        <v>600</v>
      </c>
      <c r="W1332" s="87">
        <f>VLOOKUP(B1332,'[1]Config_Svol-Sarea-DM'!$I$2:$M$190,5,FALSE)</f>
        <v>7.3099999999999997E-3</v>
      </c>
      <c r="X1332" s="89"/>
      <c r="Y1332" s="95" t="s">
        <v>1504</v>
      </c>
      <c r="Z1332" s="87">
        <f>VLOOKUP(B1332,'[1]Config_Svol-Sarea-DM'!$I$2:$M$190,2,FALSE)</f>
        <v>1.0999999999999999E-2</v>
      </c>
      <c r="AA1332" s="87">
        <f>VLOOKUP(B1332,'[1]Config_Svol-Sarea-DM'!$I$2:$M$190,3,FALSE)</f>
        <v>1.6999999999999999E-3</v>
      </c>
      <c r="AB1332" s="90"/>
      <c r="AC1332" s="87" t="s">
        <v>1496</v>
      </c>
      <c r="AD1332" s="87">
        <f>VLOOKUP(B1332,'[1]Wet|Dry-qPCR'!$E$1:$L$167,8,FALSE)</f>
        <v>4.2087278608133161E-2</v>
      </c>
      <c r="AE1332" s="87" t="s">
        <v>1500</v>
      </c>
    </row>
    <row r="1333" spans="1:31">
      <c r="A1333" s="86" t="s">
        <v>353</v>
      </c>
      <c r="B1333" s="86" t="s">
        <v>1251</v>
      </c>
      <c r="C1333" s="88">
        <v>45216</v>
      </c>
      <c r="D1333" s="87" t="s">
        <v>797</v>
      </c>
      <c r="E1333" s="87">
        <v>4</v>
      </c>
      <c r="F1333" s="87" t="s">
        <v>47</v>
      </c>
      <c r="G1333" s="87" t="s">
        <v>9</v>
      </c>
      <c r="H1333" s="87" t="s">
        <v>8</v>
      </c>
      <c r="I1333" s="87" t="s">
        <v>56</v>
      </c>
      <c r="J1333" s="87" t="s">
        <v>7</v>
      </c>
      <c r="K1333" s="87" t="s">
        <v>6</v>
      </c>
      <c r="L1333" s="89">
        <v>0.51884779571478878</v>
      </c>
      <c r="M1333" s="87" t="s">
        <v>17</v>
      </c>
      <c r="N1333" s="87" t="s">
        <v>16</v>
      </c>
      <c r="O1333" s="87">
        <v>1</v>
      </c>
      <c r="P1333" s="87" t="s">
        <v>3</v>
      </c>
      <c r="Q1333" s="87" t="s">
        <v>15</v>
      </c>
      <c r="R1333" s="87">
        <v>224.70000000000002</v>
      </c>
      <c r="S1333" s="87" t="s">
        <v>14</v>
      </c>
      <c r="T1333" s="87">
        <v>100</v>
      </c>
      <c r="U1333" s="87" t="s">
        <v>0</v>
      </c>
      <c r="V1333" s="87">
        <f>VLOOKUP(B1333,'[1]Config_Svol-Sarea-DM'!$I$2:$M$190,4,FALSE)</f>
        <v>600</v>
      </c>
      <c r="W1333" s="87">
        <f>VLOOKUP(B1333,'[1]Config_Svol-Sarea-DM'!$I$2:$M$190,5,FALSE)</f>
        <v>7.3099999999999997E-3</v>
      </c>
      <c r="X1333" s="89"/>
      <c r="Y1333" s="95" t="s">
        <v>1504</v>
      </c>
      <c r="Z1333" s="87">
        <f>VLOOKUP(B1333,'[1]Config_Svol-Sarea-DM'!$I$2:$M$190,2,FALSE)</f>
        <v>1.0999999999999999E-2</v>
      </c>
      <c r="AA1333" s="87">
        <f>VLOOKUP(B1333,'[1]Config_Svol-Sarea-DM'!$I$2:$M$190,3,FALSE)</f>
        <v>1.6000000000000001E-3</v>
      </c>
      <c r="AB1333" s="90"/>
      <c r="AC1333" s="87" t="s">
        <v>1496</v>
      </c>
      <c r="AD1333" s="87">
        <f>VLOOKUP(B1333,'[1]Wet|Dry-qPCR'!$E$1:$L$167,8,FALSE)</f>
        <v>4.3841924146123423E-2</v>
      </c>
      <c r="AE1333" s="87" t="s">
        <v>1500</v>
      </c>
    </row>
    <row r="1334" spans="1:31">
      <c r="A1334" s="86" t="s">
        <v>352</v>
      </c>
      <c r="B1334" s="86" t="s">
        <v>1251</v>
      </c>
      <c r="C1334" s="88">
        <v>45216</v>
      </c>
      <c r="D1334" s="87" t="s">
        <v>797</v>
      </c>
      <c r="E1334" s="87">
        <v>4</v>
      </c>
      <c r="F1334" s="87" t="s">
        <v>47</v>
      </c>
      <c r="G1334" s="87" t="s">
        <v>9</v>
      </c>
      <c r="H1334" s="87" t="s">
        <v>8</v>
      </c>
      <c r="I1334" s="87" t="s">
        <v>56</v>
      </c>
      <c r="J1334" s="87" t="s">
        <v>7</v>
      </c>
      <c r="K1334" s="87" t="s">
        <v>6</v>
      </c>
      <c r="L1334" s="89">
        <v>0.46287312261595481</v>
      </c>
      <c r="M1334" s="87" t="s">
        <v>17</v>
      </c>
      <c r="N1334" s="87" t="s">
        <v>16</v>
      </c>
      <c r="O1334" s="87">
        <v>1</v>
      </c>
      <c r="P1334" s="87" t="s">
        <v>3</v>
      </c>
      <c r="Q1334" s="87" t="s">
        <v>15</v>
      </c>
      <c r="R1334" s="87">
        <v>244.2</v>
      </c>
      <c r="S1334" s="87" t="s">
        <v>14</v>
      </c>
      <c r="T1334" s="87">
        <v>100</v>
      </c>
      <c r="U1334" s="87" t="s">
        <v>0</v>
      </c>
      <c r="V1334" s="87">
        <f>VLOOKUP(B1334,'[1]Config_Svol-Sarea-DM'!$I$2:$M$190,4,FALSE)</f>
        <v>600</v>
      </c>
      <c r="W1334" s="87">
        <f>VLOOKUP(B1334,'[1]Config_Svol-Sarea-DM'!$I$2:$M$190,5,FALSE)</f>
        <v>7.3099999999999997E-3</v>
      </c>
      <c r="X1334" s="89"/>
      <c r="Y1334" s="95" t="s">
        <v>1504</v>
      </c>
      <c r="Z1334" s="87">
        <f>VLOOKUP(B1334,'[1]Config_Svol-Sarea-DM'!$I$2:$M$190,2,FALSE)</f>
        <v>1.0999999999999999E-2</v>
      </c>
      <c r="AA1334" s="87">
        <f>VLOOKUP(B1334,'[1]Config_Svol-Sarea-DM'!$I$2:$M$190,3,FALSE)</f>
        <v>1.6000000000000001E-3</v>
      </c>
      <c r="AB1334" s="90"/>
      <c r="AC1334" s="87" t="s">
        <v>1496</v>
      </c>
      <c r="AD1334" s="87">
        <f>VLOOKUP(B1334,'[1]Wet|Dry-qPCR'!$E$1:$L$167,8,FALSE)</f>
        <v>4.3841924146123423E-2</v>
      </c>
      <c r="AE1334" s="87" t="s">
        <v>1500</v>
      </c>
    </row>
    <row r="1335" spans="1:31">
      <c r="A1335" s="86" t="s">
        <v>351</v>
      </c>
      <c r="B1335" s="86" t="s">
        <v>1252</v>
      </c>
      <c r="C1335" s="88">
        <v>45216</v>
      </c>
      <c r="D1335" s="87" t="s">
        <v>797</v>
      </c>
      <c r="E1335" s="87">
        <v>4</v>
      </c>
      <c r="F1335" s="87" t="s">
        <v>47</v>
      </c>
      <c r="G1335" s="87" t="s">
        <v>9</v>
      </c>
      <c r="H1335" s="87" t="s">
        <v>8</v>
      </c>
      <c r="I1335" s="87" t="s">
        <v>53</v>
      </c>
      <c r="J1335" s="87" t="s">
        <v>7</v>
      </c>
      <c r="K1335" s="87" t="s">
        <v>6</v>
      </c>
      <c r="L1335" s="89">
        <v>0.18046796321868896</v>
      </c>
      <c r="M1335" s="87" t="s">
        <v>17</v>
      </c>
      <c r="N1335" s="87" t="s">
        <v>4</v>
      </c>
      <c r="O1335" s="87">
        <v>1</v>
      </c>
      <c r="P1335" s="87" t="s">
        <v>3</v>
      </c>
      <c r="Q1335" s="87" t="s">
        <v>15</v>
      </c>
      <c r="R1335" s="87">
        <v>286.8</v>
      </c>
      <c r="S1335" s="87" t="s">
        <v>14</v>
      </c>
      <c r="T1335" s="87">
        <v>100</v>
      </c>
      <c r="U1335" s="87" t="s">
        <v>0</v>
      </c>
      <c r="V1335" s="87">
        <f>VLOOKUP(B1335,'[1]Config_Svol-Sarea-DM'!$I$2:$M$190,4,FALSE)</f>
        <v>600</v>
      </c>
      <c r="W1335" s="87">
        <f>VLOOKUP(B1335,'[1]Config_Svol-Sarea-DM'!$I$2:$M$190,5,FALSE)</f>
        <v>7.3099999999999997E-3</v>
      </c>
      <c r="X1335" s="89"/>
      <c r="Y1335" s="95" t="s">
        <v>1504</v>
      </c>
      <c r="Z1335" s="87">
        <f>VLOOKUP(B1335,'[1]Config_Svol-Sarea-DM'!$I$2:$M$190,2,FALSE)</f>
        <v>1.2999999999999999E-2</v>
      </c>
      <c r="AA1335" s="87">
        <f>VLOOKUP(B1335,'[1]Config_Svol-Sarea-DM'!$I$2:$M$190,3,FALSE)</f>
        <v>2E-3</v>
      </c>
      <c r="AB1335" s="90"/>
      <c r="AC1335" s="87" t="s">
        <v>1496</v>
      </c>
      <c r="AD1335" s="87">
        <f>VLOOKUP(B1335,'[1]Wet|Dry-qPCR'!$E$1:$L$167,8,FALSE)</f>
        <v>4.3904539927036891E-2</v>
      </c>
      <c r="AE1335" s="87" t="s">
        <v>1500</v>
      </c>
    </row>
    <row r="1336" spans="1:31">
      <c r="A1336" s="86" t="s">
        <v>350</v>
      </c>
      <c r="B1336" s="86" t="s">
        <v>1252</v>
      </c>
      <c r="C1336" s="88">
        <v>45216</v>
      </c>
      <c r="D1336" s="87" t="s">
        <v>797</v>
      </c>
      <c r="E1336" s="87">
        <v>4</v>
      </c>
      <c r="F1336" s="87" t="s">
        <v>47</v>
      </c>
      <c r="G1336" s="87" t="s">
        <v>9</v>
      </c>
      <c r="H1336" s="87" t="s">
        <v>8</v>
      </c>
      <c r="I1336" s="87" t="s">
        <v>53</v>
      </c>
      <c r="J1336" s="87" t="s">
        <v>7</v>
      </c>
      <c r="K1336" s="87" t="s">
        <v>6</v>
      </c>
      <c r="L1336" s="89">
        <v>0.28208368192843303</v>
      </c>
      <c r="M1336" s="87" t="s">
        <v>17</v>
      </c>
      <c r="N1336" s="87" t="s">
        <v>4</v>
      </c>
      <c r="O1336" s="87">
        <v>1</v>
      </c>
      <c r="P1336" s="87" t="s">
        <v>3</v>
      </c>
      <c r="Q1336" s="87" t="s">
        <v>15</v>
      </c>
      <c r="R1336" s="87">
        <v>246</v>
      </c>
      <c r="S1336" s="87" t="s">
        <v>14</v>
      </c>
      <c r="T1336" s="87">
        <v>100</v>
      </c>
      <c r="U1336" s="87" t="s">
        <v>0</v>
      </c>
      <c r="V1336" s="87">
        <f>VLOOKUP(B1336,'[1]Config_Svol-Sarea-DM'!$I$2:$M$190,4,FALSE)</f>
        <v>600</v>
      </c>
      <c r="W1336" s="87">
        <f>VLOOKUP(B1336,'[1]Config_Svol-Sarea-DM'!$I$2:$M$190,5,FALSE)</f>
        <v>7.3099999999999997E-3</v>
      </c>
      <c r="X1336" s="89"/>
      <c r="Y1336" s="95" t="s">
        <v>1504</v>
      </c>
      <c r="Z1336" s="87">
        <f>VLOOKUP(B1336,'[1]Config_Svol-Sarea-DM'!$I$2:$M$190,2,FALSE)</f>
        <v>1.2999999999999999E-2</v>
      </c>
      <c r="AA1336" s="87">
        <f>VLOOKUP(B1336,'[1]Config_Svol-Sarea-DM'!$I$2:$M$190,3,FALSE)</f>
        <v>2E-3</v>
      </c>
      <c r="AB1336" s="90"/>
      <c r="AC1336" s="87" t="s">
        <v>1496</v>
      </c>
      <c r="AD1336" s="87">
        <f>VLOOKUP(B1336,'[1]Wet|Dry-qPCR'!$E$1:$L$167,8,FALSE)</f>
        <v>4.3904539927036891E-2</v>
      </c>
      <c r="AE1336" s="87" t="s">
        <v>1500</v>
      </c>
    </row>
    <row r="1337" spans="1:31">
      <c r="A1337" s="86" t="s">
        <v>349</v>
      </c>
      <c r="B1337" s="86" t="s">
        <v>1253</v>
      </c>
      <c r="C1337" s="88">
        <v>45216</v>
      </c>
      <c r="D1337" s="87" t="s">
        <v>797</v>
      </c>
      <c r="E1337" s="87">
        <v>4</v>
      </c>
      <c r="F1337" s="87" t="s">
        <v>47</v>
      </c>
      <c r="G1337" s="87" t="s">
        <v>9</v>
      </c>
      <c r="H1337" s="87" t="s">
        <v>8</v>
      </c>
      <c r="I1337" s="87" t="s">
        <v>50</v>
      </c>
      <c r="J1337" s="87" t="s">
        <v>7</v>
      </c>
      <c r="K1337" s="87" t="s">
        <v>6</v>
      </c>
      <c r="L1337" s="89">
        <v>0.30889843299115544</v>
      </c>
      <c r="M1337" s="87" t="s">
        <v>17</v>
      </c>
      <c r="N1337" s="87" t="s">
        <v>4</v>
      </c>
      <c r="O1337" s="87">
        <v>1</v>
      </c>
      <c r="P1337" s="87" t="s">
        <v>3</v>
      </c>
      <c r="Q1337" s="87" t="s">
        <v>15</v>
      </c>
      <c r="R1337" s="87">
        <v>245.10000000000002</v>
      </c>
      <c r="S1337" s="87" t="s">
        <v>14</v>
      </c>
      <c r="T1337" s="87">
        <v>100</v>
      </c>
      <c r="U1337" s="87" t="s">
        <v>0</v>
      </c>
      <c r="V1337" s="87">
        <f>VLOOKUP(B1337,'[1]Config_Svol-Sarea-DM'!$I$2:$M$190,4,FALSE)</f>
        <v>600</v>
      </c>
      <c r="W1337" s="87">
        <f>VLOOKUP(B1337,'[1]Config_Svol-Sarea-DM'!$I$2:$M$190,5,FALSE)</f>
        <v>7.3099999999999997E-3</v>
      </c>
      <c r="X1337" s="89"/>
      <c r="Y1337" s="95" t="s">
        <v>1504</v>
      </c>
      <c r="Z1337" s="87">
        <f>VLOOKUP(B1337,'[1]Config_Svol-Sarea-DM'!$I$2:$M$190,2,FALSE)</f>
        <v>2.5000000000000001E-2</v>
      </c>
      <c r="AA1337" s="87">
        <f>VLOOKUP(B1337,'[1]Config_Svol-Sarea-DM'!$I$2:$M$190,3,FALSE)</f>
        <v>3.3999999999999998E-3</v>
      </c>
      <c r="AB1337" s="90"/>
      <c r="AC1337" s="87" t="s">
        <v>1496</v>
      </c>
      <c r="AD1337" s="87">
        <f>VLOOKUP(B1337,'[1]Wet|Dry-qPCR'!$E$1:$L$167,8,FALSE)</f>
        <v>4.1146420752338653E-2</v>
      </c>
      <c r="AE1337" s="87" t="s">
        <v>1500</v>
      </c>
    </row>
    <row r="1338" spans="1:31">
      <c r="A1338" s="86" t="s">
        <v>348</v>
      </c>
      <c r="B1338" s="86" t="s">
        <v>1253</v>
      </c>
      <c r="C1338" s="88">
        <v>45216</v>
      </c>
      <c r="D1338" s="87" t="s">
        <v>797</v>
      </c>
      <c r="E1338" s="87">
        <v>4</v>
      </c>
      <c r="F1338" s="87" t="s">
        <v>47</v>
      </c>
      <c r="G1338" s="87" t="s">
        <v>9</v>
      </c>
      <c r="H1338" s="87" t="s">
        <v>8</v>
      </c>
      <c r="I1338" s="87" t="s">
        <v>50</v>
      </c>
      <c r="J1338" s="87" t="s">
        <v>7</v>
      </c>
      <c r="K1338" s="87" t="s">
        <v>6</v>
      </c>
      <c r="L1338" s="89">
        <v>0.32447088284240566</v>
      </c>
      <c r="M1338" s="87" t="s">
        <v>17</v>
      </c>
      <c r="N1338" s="87" t="s">
        <v>4</v>
      </c>
      <c r="O1338" s="87">
        <v>1</v>
      </c>
      <c r="P1338" s="87" t="s">
        <v>3</v>
      </c>
      <c r="Q1338" s="87" t="s">
        <v>15</v>
      </c>
      <c r="R1338" s="87">
        <v>259.29999999999995</v>
      </c>
      <c r="S1338" s="87" t="s">
        <v>14</v>
      </c>
      <c r="T1338" s="87">
        <v>100</v>
      </c>
      <c r="U1338" s="87" t="s">
        <v>0</v>
      </c>
      <c r="V1338" s="87">
        <f>VLOOKUP(B1338,'[1]Config_Svol-Sarea-DM'!$I$2:$M$190,4,FALSE)</f>
        <v>600</v>
      </c>
      <c r="W1338" s="87">
        <f>VLOOKUP(B1338,'[1]Config_Svol-Sarea-DM'!$I$2:$M$190,5,FALSE)</f>
        <v>7.3099999999999997E-3</v>
      </c>
      <c r="X1338" s="89"/>
      <c r="Y1338" s="95" t="s">
        <v>1504</v>
      </c>
      <c r="Z1338" s="87">
        <f>VLOOKUP(B1338,'[1]Config_Svol-Sarea-DM'!$I$2:$M$190,2,FALSE)</f>
        <v>2.5000000000000001E-2</v>
      </c>
      <c r="AA1338" s="87">
        <f>VLOOKUP(B1338,'[1]Config_Svol-Sarea-DM'!$I$2:$M$190,3,FALSE)</f>
        <v>3.3999999999999998E-3</v>
      </c>
      <c r="AB1338" s="90"/>
      <c r="AC1338" s="87" t="s">
        <v>1496</v>
      </c>
      <c r="AD1338" s="87">
        <f>VLOOKUP(B1338,'[1]Wet|Dry-qPCR'!$E$1:$L$167,8,FALSE)</f>
        <v>4.1146420752338653E-2</v>
      </c>
      <c r="AE1338" s="87" t="s">
        <v>1500</v>
      </c>
    </row>
    <row r="1339" spans="1:31">
      <c r="A1339" s="86" t="s">
        <v>347</v>
      </c>
      <c r="B1339" s="86" t="s">
        <v>1254</v>
      </c>
      <c r="C1339" s="88">
        <v>45216</v>
      </c>
      <c r="D1339" s="87" t="s">
        <v>797</v>
      </c>
      <c r="E1339" s="87">
        <v>4</v>
      </c>
      <c r="F1339" s="87" t="s">
        <v>47</v>
      </c>
      <c r="G1339" s="87" t="s">
        <v>9</v>
      </c>
      <c r="H1339" s="87" t="s">
        <v>8</v>
      </c>
      <c r="I1339" s="87" t="s">
        <v>46</v>
      </c>
      <c r="J1339" s="87" t="s">
        <v>7</v>
      </c>
      <c r="K1339" s="87" t="s">
        <v>6</v>
      </c>
      <c r="L1339" s="89">
        <v>0.33213556628023916</v>
      </c>
      <c r="M1339" s="87" t="s">
        <v>17</v>
      </c>
      <c r="N1339" s="87" t="s">
        <v>4</v>
      </c>
      <c r="O1339" s="87">
        <v>1</v>
      </c>
      <c r="P1339" s="87" t="s">
        <v>3</v>
      </c>
      <c r="Q1339" s="87" t="s">
        <v>15</v>
      </c>
      <c r="R1339" s="87">
        <v>248.6</v>
      </c>
      <c r="S1339" s="87" t="s">
        <v>14</v>
      </c>
      <c r="T1339" s="87">
        <v>100</v>
      </c>
      <c r="U1339" s="87" t="s">
        <v>0</v>
      </c>
      <c r="V1339" s="87">
        <f>VLOOKUP(B1339,'[1]Config_Svol-Sarea-DM'!$I$2:$M$190,4,FALSE)</f>
        <v>600</v>
      </c>
      <c r="W1339" s="87">
        <f>VLOOKUP(B1339,'[1]Config_Svol-Sarea-DM'!$I$2:$M$190,5,FALSE)</f>
        <v>9.7466666666666674E-3</v>
      </c>
      <c r="X1339" s="89"/>
      <c r="Y1339" s="95" t="s">
        <v>1504</v>
      </c>
      <c r="Z1339" s="87">
        <f>VLOOKUP(B1339,'[1]Config_Svol-Sarea-DM'!$I$2:$M$190,2,FALSE)</f>
        <v>1.7999999999999999E-2</v>
      </c>
      <c r="AA1339" s="87">
        <f>VLOOKUP(B1339,'[1]Config_Svol-Sarea-DM'!$I$2:$M$190,3,FALSE)</f>
        <v>2.3E-3</v>
      </c>
      <c r="AB1339" s="90"/>
      <c r="AC1339" s="87" t="s">
        <v>1496</v>
      </c>
      <c r="AD1339" s="87">
        <f>VLOOKUP(B1339,'[1]Wet|Dry-qPCR'!$E$1:$L$167,8,FALSE)</f>
        <v>1.3639219841553418E-2</v>
      </c>
      <c r="AE1339" s="87" t="s">
        <v>1500</v>
      </c>
    </row>
    <row r="1340" spans="1:31">
      <c r="A1340" s="86" t="s">
        <v>346</v>
      </c>
      <c r="B1340" s="86" t="s">
        <v>1254</v>
      </c>
      <c r="C1340" s="88">
        <v>45216</v>
      </c>
      <c r="D1340" s="87" t="s">
        <v>797</v>
      </c>
      <c r="E1340" s="87">
        <v>4</v>
      </c>
      <c r="F1340" s="87" t="s">
        <v>47</v>
      </c>
      <c r="G1340" s="87" t="s">
        <v>9</v>
      </c>
      <c r="H1340" s="87" t="s">
        <v>8</v>
      </c>
      <c r="I1340" s="87" t="s">
        <v>46</v>
      </c>
      <c r="J1340" s="87" t="s">
        <v>7</v>
      </c>
      <c r="K1340" s="87" t="s">
        <v>6</v>
      </c>
      <c r="L1340" s="89">
        <v>0.38531484096498103</v>
      </c>
      <c r="M1340" s="87" t="s">
        <v>17</v>
      </c>
      <c r="N1340" s="87" t="s">
        <v>4</v>
      </c>
      <c r="O1340" s="87">
        <v>1</v>
      </c>
      <c r="P1340" s="87" t="s">
        <v>3</v>
      </c>
      <c r="Q1340" s="87" t="s">
        <v>15</v>
      </c>
      <c r="R1340" s="87">
        <v>276.3</v>
      </c>
      <c r="S1340" s="87" t="s">
        <v>14</v>
      </c>
      <c r="T1340" s="87">
        <v>100</v>
      </c>
      <c r="U1340" s="87" t="s">
        <v>0</v>
      </c>
      <c r="V1340" s="87">
        <f>VLOOKUP(B1340,'[1]Config_Svol-Sarea-DM'!$I$2:$M$190,4,FALSE)</f>
        <v>600</v>
      </c>
      <c r="W1340" s="87">
        <f>VLOOKUP(B1340,'[1]Config_Svol-Sarea-DM'!$I$2:$M$190,5,FALSE)</f>
        <v>9.7466666666666674E-3</v>
      </c>
      <c r="X1340" s="89"/>
      <c r="Y1340" s="95" t="s">
        <v>1504</v>
      </c>
      <c r="Z1340" s="87">
        <f>VLOOKUP(B1340,'[1]Config_Svol-Sarea-DM'!$I$2:$M$190,2,FALSE)</f>
        <v>1.7999999999999999E-2</v>
      </c>
      <c r="AA1340" s="87">
        <f>VLOOKUP(B1340,'[1]Config_Svol-Sarea-DM'!$I$2:$M$190,3,FALSE)</f>
        <v>2.3E-3</v>
      </c>
      <c r="AB1340" s="90"/>
      <c r="AC1340" s="87" t="s">
        <v>1496</v>
      </c>
      <c r="AD1340" s="87">
        <f>VLOOKUP(B1340,'[1]Wet|Dry-qPCR'!$E$1:$L$167,8,FALSE)</f>
        <v>1.3639219841553418E-2</v>
      </c>
      <c r="AE1340" s="87" t="s">
        <v>1500</v>
      </c>
    </row>
    <row r="1341" spans="1:31">
      <c r="A1341" s="86" t="s">
        <v>345</v>
      </c>
      <c r="B1341" s="86" t="s">
        <v>1255</v>
      </c>
      <c r="C1341" s="88">
        <v>45216</v>
      </c>
      <c r="D1341" s="87" t="s">
        <v>797</v>
      </c>
      <c r="E1341" s="87">
        <v>4</v>
      </c>
      <c r="F1341" s="87" t="s">
        <v>20</v>
      </c>
      <c r="G1341" s="87" t="s">
        <v>9</v>
      </c>
      <c r="H1341" s="87" t="s">
        <v>37</v>
      </c>
      <c r="I1341" s="87" t="s">
        <v>8</v>
      </c>
      <c r="J1341" s="87" t="s">
        <v>7</v>
      </c>
      <c r="K1341" s="87" t="s">
        <v>6</v>
      </c>
      <c r="L1341" s="89">
        <v>0.24227667599916458</v>
      </c>
      <c r="M1341" s="87" t="s">
        <v>17</v>
      </c>
      <c r="N1341" s="87" t="s">
        <v>4</v>
      </c>
      <c r="O1341" s="87">
        <v>1</v>
      </c>
      <c r="P1341" s="87" t="s">
        <v>3</v>
      </c>
      <c r="Q1341" s="87" t="s">
        <v>15</v>
      </c>
      <c r="R1341" s="87">
        <v>224</v>
      </c>
      <c r="S1341" s="87" t="s">
        <v>14</v>
      </c>
      <c r="T1341" s="87">
        <v>100</v>
      </c>
      <c r="U1341" s="87" t="s">
        <v>0</v>
      </c>
      <c r="V1341" s="87">
        <f>VLOOKUP(B1341,'[1]Config_Svol-Sarea-DM'!$I$2:$M$190,4,FALSE)</f>
        <v>600</v>
      </c>
      <c r="W1341" s="87">
        <f>VLOOKUP(B1341,'[1]Config_Svol-Sarea-DM'!$I$2:$M$190,5,FALSE)</f>
        <v>1</v>
      </c>
      <c r="X1341" s="89"/>
      <c r="Y1341" s="95" t="s">
        <v>1504</v>
      </c>
      <c r="Z1341" s="87">
        <f>VLOOKUP(B1341,'[1]Config_Svol-Sarea-DM'!$I$2:$M$190,2,FALSE)</f>
        <v>1.9000000000000001E-4</v>
      </c>
      <c r="AA1341" s="87">
        <f>VLOOKUP(B1341,'[1]Config_Svol-Sarea-DM'!$I$2:$M$190,3,FALSE)</f>
        <v>2.4000000000000001E-5</v>
      </c>
      <c r="AB1341" s="90"/>
      <c r="AC1341" s="87" t="s">
        <v>1496</v>
      </c>
      <c r="AD1341" s="87">
        <f>VLOOKUP(B1341,'[1]Wet|Dry-qPCR'!$E$1:$L$167,8,FALSE)</f>
        <v>7.414288127005568E-2</v>
      </c>
      <c r="AE1341" s="87" t="s">
        <v>1500</v>
      </c>
    </row>
    <row r="1342" spans="1:31">
      <c r="A1342" s="86" t="s">
        <v>344</v>
      </c>
      <c r="B1342" s="86" t="s">
        <v>1255</v>
      </c>
      <c r="C1342" s="88">
        <v>45216</v>
      </c>
      <c r="D1342" s="87" t="s">
        <v>797</v>
      </c>
      <c r="E1342" s="87">
        <v>4</v>
      </c>
      <c r="F1342" s="87" t="s">
        <v>20</v>
      </c>
      <c r="G1342" s="87" t="s">
        <v>9</v>
      </c>
      <c r="H1342" s="87" t="s">
        <v>37</v>
      </c>
      <c r="I1342" s="87" t="s">
        <v>8</v>
      </c>
      <c r="J1342" s="87" t="s">
        <v>7</v>
      </c>
      <c r="K1342" s="87" t="s">
        <v>6</v>
      </c>
      <c r="L1342" s="89">
        <v>0.12970064303383755</v>
      </c>
      <c r="M1342" s="87" t="s">
        <v>17</v>
      </c>
      <c r="N1342" s="87" t="s">
        <v>4</v>
      </c>
      <c r="O1342" s="87">
        <v>1</v>
      </c>
      <c r="P1342" s="87" t="s">
        <v>3</v>
      </c>
      <c r="Q1342" s="87" t="s">
        <v>15</v>
      </c>
      <c r="R1342" s="87">
        <v>238.8</v>
      </c>
      <c r="S1342" s="87" t="s">
        <v>14</v>
      </c>
      <c r="T1342" s="87">
        <v>100</v>
      </c>
      <c r="U1342" s="87" t="s">
        <v>0</v>
      </c>
      <c r="V1342" s="87">
        <f>VLOOKUP(B1342,'[1]Config_Svol-Sarea-DM'!$I$2:$M$190,4,FALSE)</f>
        <v>600</v>
      </c>
      <c r="W1342" s="87">
        <f>VLOOKUP(B1342,'[1]Config_Svol-Sarea-DM'!$I$2:$M$190,5,FALSE)</f>
        <v>1</v>
      </c>
      <c r="X1342" s="89"/>
      <c r="Y1342" s="95" t="s">
        <v>1504</v>
      </c>
      <c r="Z1342" s="87">
        <f>VLOOKUP(B1342,'[1]Config_Svol-Sarea-DM'!$I$2:$M$190,2,FALSE)</f>
        <v>1.9000000000000001E-4</v>
      </c>
      <c r="AA1342" s="87">
        <f>VLOOKUP(B1342,'[1]Config_Svol-Sarea-DM'!$I$2:$M$190,3,FALSE)</f>
        <v>2.4000000000000001E-5</v>
      </c>
      <c r="AB1342" s="90"/>
      <c r="AC1342" s="87" t="s">
        <v>1496</v>
      </c>
      <c r="AD1342" s="87">
        <f>VLOOKUP(B1342,'[1]Wet|Dry-qPCR'!$E$1:$L$167,8,FALSE)</f>
        <v>7.414288127005568E-2</v>
      </c>
      <c r="AE1342" s="87" t="s">
        <v>1500</v>
      </c>
    </row>
    <row r="1343" spans="1:31">
      <c r="A1343" s="86" t="s">
        <v>339</v>
      </c>
      <c r="B1343" s="86" t="s">
        <v>1258</v>
      </c>
      <c r="C1343" s="88">
        <v>45216</v>
      </c>
      <c r="D1343" s="87" t="s">
        <v>797</v>
      </c>
      <c r="E1343" s="87">
        <v>4</v>
      </c>
      <c r="F1343" s="87" t="s">
        <v>47</v>
      </c>
      <c r="G1343" s="87" t="s">
        <v>9</v>
      </c>
      <c r="H1343" s="87" t="s">
        <v>8</v>
      </c>
      <c r="I1343" s="87" t="s">
        <v>8</v>
      </c>
      <c r="J1343" s="87" t="s">
        <v>7</v>
      </c>
      <c r="K1343" s="87" t="s">
        <v>6</v>
      </c>
      <c r="L1343" s="89">
        <v>0.16651528342384211</v>
      </c>
      <c r="M1343" s="87" t="s">
        <v>17</v>
      </c>
      <c r="N1343" s="87" t="s">
        <v>4</v>
      </c>
      <c r="O1343" s="87">
        <v>1</v>
      </c>
      <c r="P1343" s="87" t="s">
        <v>3</v>
      </c>
      <c r="Q1343" s="87" t="s">
        <v>15</v>
      </c>
      <c r="R1343" s="87">
        <v>255.1</v>
      </c>
      <c r="S1343" s="87" t="s">
        <v>14</v>
      </c>
      <c r="T1343" s="87">
        <v>100</v>
      </c>
      <c r="U1343" s="87" t="s">
        <v>0</v>
      </c>
      <c r="V1343" s="87">
        <f>VLOOKUP(B1343,'[1]Config_Svol-Sarea-DM'!$I$2:$M$190,4,FALSE)</f>
        <v>1200</v>
      </c>
      <c r="W1343" s="87">
        <f>VLOOKUP(B1343,'[1]Config_Svol-Sarea-DM'!$I$2:$M$190,5,FALSE)</f>
        <v>1.4630000000000001E-2</v>
      </c>
      <c r="X1343" s="89"/>
      <c r="Y1343" s="95" t="s">
        <v>1504</v>
      </c>
      <c r="Z1343" s="87">
        <f>VLOOKUP(B1343,'[1]Config_Svol-Sarea-DM'!$I$2:$M$190,2,FALSE)</f>
        <v>1.2E-2</v>
      </c>
      <c r="AA1343" s="87">
        <f>VLOOKUP(B1343,'[1]Config_Svol-Sarea-DM'!$I$2:$M$190,3,FALSE)</f>
        <v>1.8E-3</v>
      </c>
      <c r="AB1343" s="90"/>
      <c r="AC1343" s="87" t="s">
        <v>1496</v>
      </c>
      <c r="AD1343" s="87">
        <f>VLOOKUP(B1343,'[1]Wet|Dry-qPCR'!$E$1:$L$167,8,FALSE)</f>
        <v>3.9600696275978474E-2</v>
      </c>
      <c r="AE1343" s="87" t="s">
        <v>1500</v>
      </c>
    </row>
    <row r="1344" spans="1:31">
      <c r="A1344" s="86" t="s">
        <v>338</v>
      </c>
      <c r="B1344" s="86" t="s">
        <v>1258</v>
      </c>
      <c r="C1344" s="88">
        <v>45216</v>
      </c>
      <c r="D1344" s="87" t="s">
        <v>797</v>
      </c>
      <c r="E1344" s="87">
        <v>4</v>
      </c>
      <c r="F1344" s="87" t="s">
        <v>47</v>
      </c>
      <c r="G1344" s="87" t="s">
        <v>9</v>
      </c>
      <c r="H1344" s="87" t="s">
        <v>8</v>
      </c>
      <c r="I1344" s="87" t="s">
        <v>8</v>
      </c>
      <c r="J1344" s="87" t="s">
        <v>7</v>
      </c>
      <c r="K1344" s="87" t="s">
        <v>6</v>
      </c>
      <c r="L1344" s="89">
        <v>0.20482371955389911</v>
      </c>
      <c r="M1344" s="87" t="s">
        <v>17</v>
      </c>
      <c r="N1344" s="87" t="s">
        <v>4</v>
      </c>
      <c r="O1344" s="87">
        <v>1</v>
      </c>
      <c r="P1344" s="87" t="s">
        <v>3</v>
      </c>
      <c r="Q1344" s="87" t="s">
        <v>15</v>
      </c>
      <c r="R1344" s="87">
        <v>256.60000000000002</v>
      </c>
      <c r="S1344" s="87" t="s">
        <v>14</v>
      </c>
      <c r="T1344" s="87">
        <v>100</v>
      </c>
      <c r="U1344" s="87" t="s">
        <v>0</v>
      </c>
      <c r="V1344" s="87">
        <f>VLOOKUP(B1344,'[1]Config_Svol-Sarea-DM'!$I$2:$M$190,4,FALSE)</f>
        <v>1200</v>
      </c>
      <c r="W1344" s="87">
        <f>VLOOKUP(B1344,'[1]Config_Svol-Sarea-DM'!$I$2:$M$190,5,FALSE)</f>
        <v>1.4630000000000001E-2</v>
      </c>
      <c r="X1344" s="89"/>
      <c r="Y1344" s="95" t="s">
        <v>1504</v>
      </c>
      <c r="Z1344" s="87">
        <f>VLOOKUP(B1344,'[1]Config_Svol-Sarea-DM'!$I$2:$M$190,2,FALSE)</f>
        <v>1.2E-2</v>
      </c>
      <c r="AA1344" s="87">
        <f>VLOOKUP(B1344,'[1]Config_Svol-Sarea-DM'!$I$2:$M$190,3,FALSE)</f>
        <v>1.8E-3</v>
      </c>
      <c r="AB1344" s="90"/>
      <c r="AC1344" s="87" t="s">
        <v>1496</v>
      </c>
      <c r="AD1344" s="87">
        <f>VLOOKUP(B1344,'[1]Wet|Dry-qPCR'!$E$1:$L$167,8,FALSE)</f>
        <v>3.9600696275978474E-2</v>
      </c>
      <c r="AE1344" s="87" t="s">
        <v>1500</v>
      </c>
    </row>
    <row r="1345" spans="1:31">
      <c r="A1345" s="86" t="s">
        <v>343</v>
      </c>
      <c r="B1345" s="86" t="s">
        <v>1256</v>
      </c>
      <c r="C1345" s="88">
        <v>45216</v>
      </c>
      <c r="D1345" s="87" t="s">
        <v>797</v>
      </c>
      <c r="E1345" s="87">
        <v>4</v>
      </c>
      <c r="F1345" s="87" t="s">
        <v>47</v>
      </c>
      <c r="G1345" s="87" t="s">
        <v>9</v>
      </c>
      <c r="H1345" s="87" t="s">
        <v>8</v>
      </c>
      <c r="I1345" s="87" t="s">
        <v>8</v>
      </c>
      <c r="J1345" s="87" t="s">
        <v>81</v>
      </c>
      <c r="K1345" s="87" t="s">
        <v>6</v>
      </c>
      <c r="L1345" s="89">
        <v>0.25912330996605659</v>
      </c>
      <c r="M1345" s="87" t="s">
        <v>17</v>
      </c>
      <c r="N1345" s="87" t="s">
        <v>4</v>
      </c>
      <c r="O1345" s="87">
        <v>1</v>
      </c>
      <c r="P1345" s="91">
        <f>IF(J1345="DUP",(ABS(L1345-L1343)/AVERAGE(L1345,L1343)*100),"")</f>
        <v>43.514863539351339</v>
      </c>
      <c r="Q1345" s="87" t="s">
        <v>15</v>
      </c>
      <c r="R1345" s="87">
        <v>232.5</v>
      </c>
      <c r="S1345" s="87" t="s">
        <v>14</v>
      </c>
      <c r="T1345" s="87">
        <v>100</v>
      </c>
      <c r="U1345" s="87" t="s">
        <v>0</v>
      </c>
      <c r="V1345" s="87">
        <f>VLOOKUP(B1345,'[1]Config_Svol-Sarea-DM'!$I$2:$M$190,4,FALSE)</f>
        <v>1200</v>
      </c>
      <c r="W1345" s="87">
        <f>VLOOKUP(B1345,'[1]Config_Svol-Sarea-DM'!$I$2:$M$190,5,FALSE)</f>
        <v>1.4630000000000001E-2</v>
      </c>
      <c r="X1345" s="89"/>
      <c r="Y1345" s="95" t="s">
        <v>1504</v>
      </c>
      <c r="Z1345" s="87">
        <f>VLOOKUP(B1345,'[1]Config_Svol-Sarea-DM'!$I$2:$M$190,2,FALSE)</f>
        <v>1.4999999999999999E-2</v>
      </c>
      <c r="AA1345" s="87">
        <f>VLOOKUP(B1345,'[1]Config_Svol-Sarea-DM'!$I$2:$M$190,3,FALSE)</f>
        <v>2.0999999999999999E-3</v>
      </c>
      <c r="AB1345" s="90"/>
      <c r="AC1345" s="87" t="s">
        <v>1496</v>
      </c>
      <c r="AD1345" s="87">
        <f>VLOOKUP(B1345,'[1]Wet|Dry-qPCR'!$E$1:$L$167,8,FALSE)</f>
        <v>1.6515343373656309E-2</v>
      </c>
      <c r="AE1345" s="87" t="s">
        <v>1500</v>
      </c>
    </row>
    <row r="1346" spans="1:31">
      <c r="A1346" s="86" t="s">
        <v>342</v>
      </c>
      <c r="B1346" s="86" t="s">
        <v>1256</v>
      </c>
      <c r="C1346" s="88">
        <v>45216</v>
      </c>
      <c r="D1346" s="87" t="s">
        <v>797</v>
      </c>
      <c r="E1346" s="87">
        <v>4</v>
      </c>
      <c r="F1346" s="87" t="s">
        <v>47</v>
      </c>
      <c r="G1346" s="87" t="s">
        <v>9</v>
      </c>
      <c r="H1346" s="87" t="s">
        <v>8</v>
      </c>
      <c r="I1346" s="87" t="s">
        <v>8</v>
      </c>
      <c r="J1346" s="87" t="s">
        <v>81</v>
      </c>
      <c r="K1346" s="87" t="s">
        <v>6</v>
      </c>
      <c r="L1346" s="89">
        <v>0.22213352432281705</v>
      </c>
      <c r="M1346" s="87" t="s">
        <v>17</v>
      </c>
      <c r="N1346" s="87" t="s">
        <v>4</v>
      </c>
      <c r="O1346" s="87">
        <v>1</v>
      </c>
      <c r="P1346" s="91">
        <f>IF(J1346="DUP",(ABS(L1346-L1344)/AVERAGE(L1346,L1344)*100),"")</f>
        <v>8.1084488047314363</v>
      </c>
      <c r="Q1346" s="87" t="s">
        <v>15</v>
      </c>
      <c r="R1346" s="87">
        <v>248.29999999999998</v>
      </c>
      <c r="S1346" s="87" t="s">
        <v>14</v>
      </c>
      <c r="T1346" s="87">
        <v>100</v>
      </c>
      <c r="U1346" s="87" t="s">
        <v>0</v>
      </c>
      <c r="V1346" s="87">
        <f>VLOOKUP(B1346,'[1]Config_Svol-Sarea-DM'!$I$2:$M$190,4,FALSE)</f>
        <v>1200</v>
      </c>
      <c r="W1346" s="87">
        <f>VLOOKUP(B1346,'[1]Config_Svol-Sarea-DM'!$I$2:$M$190,5,FALSE)</f>
        <v>1.4630000000000001E-2</v>
      </c>
      <c r="X1346" s="89"/>
      <c r="Y1346" s="95" t="s">
        <v>1504</v>
      </c>
      <c r="Z1346" s="87">
        <f>VLOOKUP(B1346,'[1]Config_Svol-Sarea-DM'!$I$2:$M$190,2,FALSE)</f>
        <v>1.4999999999999999E-2</v>
      </c>
      <c r="AA1346" s="87">
        <f>VLOOKUP(B1346,'[1]Config_Svol-Sarea-DM'!$I$2:$M$190,3,FALSE)</f>
        <v>2.0999999999999999E-3</v>
      </c>
      <c r="AB1346" s="90"/>
      <c r="AC1346" s="87" t="s">
        <v>1496</v>
      </c>
      <c r="AD1346" s="87">
        <f>VLOOKUP(B1346,'[1]Wet|Dry-qPCR'!$E$1:$L$167,8,FALSE)</f>
        <v>1.6515343373656309E-2</v>
      </c>
      <c r="AE1346" s="87" t="s">
        <v>1500</v>
      </c>
    </row>
    <row r="1347" spans="1:31">
      <c r="A1347" s="86" t="s">
        <v>341</v>
      </c>
      <c r="B1347" s="86" t="s">
        <v>1257</v>
      </c>
      <c r="C1347" s="88">
        <v>45216</v>
      </c>
      <c r="D1347" s="87" t="s">
        <v>797</v>
      </c>
      <c r="E1347" s="87">
        <v>4</v>
      </c>
      <c r="F1347" s="87" t="s">
        <v>20</v>
      </c>
      <c r="G1347" s="87" t="s">
        <v>9</v>
      </c>
      <c r="H1347" s="87" t="s">
        <v>764</v>
      </c>
      <c r="I1347" s="87" t="s">
        <v>8</v>
      </c>
      <c r="J1347" s="87" t="s">
        <v>7</v>
      </c>
      <c r="K1347" s="87" t="s">
        <v>6</v>
      </c>
      <c r="L1347" s="89">
        <v>0.21030201927000153</v>
      </c>
      <c r="M1347" s="87" t="s">
        <v>17</v>
      </c>
      <c r="N1347" s="87" t="s">
        <v>4</v>
      </c>
      <c r="O1347" s="87">
        <v>1</v>
      </c>
      <c r="P1347" s="87" t="s">
        <v>3</v>
      </c>
      <c r="Q1347" s="87" t="s">
        <v>15</v>
      </c>
      <c r="R1347" s="87">
        <v>284.7</v>
      </c>
      <c r="S1347" s="87" t="s">
        <v>14</v>
      </c>
      <c r="T1347" s="87">
        <v>100</v>
      </c>
      <c r="U1347" s="87" t="s">
        <v>0</v>
      </c>
      <c r="V1347" s="87">
        <f>VLOOKUP(B1347,'[1]Config_Svol-Sarea-DM'!$I$2:$M$190,4,FALSE)</f>
        <v>1100</v>
      </c>
      <c r="W1347" s="87">
        <f>VLOOKUP(B1347,'[1]Config_Svol-Sarea-DM'!$I$2:$M$190,5,FALSE)</f>
        <v>9.2899999999999996E-2</v>
      </c>
      <c r="X1347" s="89"/>
      <c r="Y1347" s="95" t="s">
        <v>1504</v>
      </c>
      <c r="Z1347" s="87">
        <f>VLOOKUP(B1347,'[1]Config_Svol-Sarea-DM'!$I$2:$M$190,2,FALSE)</f>
        <v>1.4E-3</v>
      </c>
      <c r="AA1347" s="87">
        <f>VLOOKUP(B1347,'[1]Config_Svol-Sarea-DM'!$I$2:$M$190,3,FALSE)</f>
        <v>1.9000000000000001E-4</v>
      </c>
      <c r="AB1347" s="90"/>
      <c r="AC1347" s="87" t="s">
        <v>1496</v>
      </c>
      <c r="AD1347" s="87">
        <f>VLOOKUP(B1347,'[1]Wet|Dry-qPCR'!$E$1:$L$167,8,FALSE)</f>
        <v>3.4559738453656001E-2</v>
      </c>
      <c r="AE1347" s="87" t="s">
        <v>1500</v>
      </c>
    </row>
    <row r="1348" spans="1:31">
      <c r="A1348" s="86" t="s">
        <v>340</v>
      </c>
      <c r="B1348" s="86" t="s">
        <v>1257</v>
      </c>
      <c r="C1348" s="88">
        <v>45216</v>
      </c>
      <c r="D1348" s="87" t="s">
        <v>797</v>
      </c>
      <c r="E1348" s="87">
        <v>4</v>
      </c>
      <c r="F1348" s="87" t="s">
        <v>20</v>
      </c>
      <c r="G1348" s="87" t="s">
        <v>9</v>
      </c>
      <c r="H1348" s="87" t="s">
        <v>764</v>
      </c>
      <c r="I1348" s="87" t="s">
        <v>8</v>
      </c>
      <c r="J1348" s="87" t="s">
        <v>7</v>
      </c>
      <c r="K1348" s="87" t="s">
        <v>6</v>
      </c>
      <c r="L1348" s="89">
        <v>0.23732053312367707</v>
      </c>
      <c r="M1348" s="87" t="s">
        <v>17</v>
      </c>
      <c r="N1348" s="87" t="s">
        <v>4</v>
      </c>
      <c r="O1348" s="87">
        <v>1</v>
      </c>
      <c r="P1348" s="87" t="s">
        <v>3</v>
      </c>
      <c r="Q1348" s="87" t="s">
        <v>15</v>
      </c>
      <c r="R1348" s="87">
        <v>262.7</v>
      </c>
      <c r="S1348" s="87" t="s">
        <v>14</v>
      </c>
      <c r="T1348" s="87">
        <v>100</v>
      </c>
      <c r="U1348" s="87" t="s">
        <v>0</v>
      </c>
      <c r="V1348" s="87">
        <f>VLOOKUP(B1348,'[1]Config_Svol-Sarea-DM'!$I$2:$M$190,4,FALSE)</f>
        <v>1100</v>
      </c>
      <c r="W1348" s="87">
        <f>VLOOKUP(B1348,'[1]Config_Svol-Sarea-DM'!$I$2:$M$190,5,FALSE)</f>
        <v>9.2899999999999996E-2</v>
      </c>
      <c r="X1348" s="89"/>
      <c r="Y1348" s="95" t="s">
        <v>1504</v>
      </c>
      <c r="Z1348" s="87">
        <f>VLOOKUP(B1348,'[1]Config_Svol-Sarea-DM'!$I$2:$M$190,2,FALSE)</f>
        <v>1.4E-3</v>
      </c>
      <c r="AA1348" s="87">
        <f>VLOOKUP(B1348,'[1]Config_Svol-Sarea-DM'!$I$2:$M$190,3,FALSE)</f>
        <v>1.9000000000000001E-4</v>
      </c>
      <c r="AB1348" s="90"/>
      <c r="AC1348" s="87" t="s">
        <v>1496</v>
      </c>
      <c r="AD1348" s="87">
        <f>VLOOKUP(B1348,'[1]Wet|Dry-qPCR'!$E$1:$L$167,8,FALSE)</f>
        <v>3.4559738453656001E-2</v>
      </c>
      <c r="AE1348" s="87" t="s">
        <v>1500</v>
      </c>
    </row>
    <row r="1349" spans="1:31">
      <c r="A1349" s="86" t="s">
        <v>337</v>
      </c>
      <c r="B1349" s="86" t="s">
        <v>1259</v>
      </c>
      <c r="C1349" s="88">
        <v>45216</v>
      </c>
      <c r="D1349" s="87" t="s">
        <v>797</v>
      </c>
      <c r="E1349" s="87">
        <v>4</v>
      </c>
      <c r="F1349" s="87" t="s">
        <v>24</v>
      </c>
      <c r="G1349" s="87" t="s">
        <v>23</v>
      </c>
      <c r="H1349" s="87" t="s">
        <v>37</v>
      </c>
      <c r="I1349" s="87" t="s">
        <v>8</v>
      </c>
      <c r="J1349" s="87" t="s">
        <v>7</v>
      </c>
      <c r="K1349" s="87" t="s">
        <v>6</v>
      </c>
      <c r="L1349" s="89">
        <v>0.1307337711386333</v>
      </c>
      <c r="M1349" s="87" t="s">
        <v>17</v>
      </c>
      <c r="N1349" s="87" t="s">
        <v>4</v>
      </c>
      <c r="O1349" s="87">
        <v>1</v>
      </c>
      <c r="P1349" s="87" t="s">
        <v>3</v>
      </c>
      <c r="Q1349" s="87" t="s">
        <v>15</v>
      </c>
      <c r="R1349" s="87">
        <v>241.60000000000002</v>
      </c>
      <c r="S1349" s="87" t="s">
        <v>14</v>
      </c>
      <c r="T1349" s="87">
        <v>100</v>
      </c>
      <c r="U1349" s="87" t="s">
        <v>0</v>
      </c>
      <c r="V1349" s="87"/>
      <c r="W1349" s="87"/>
      <c r="X1349" s="87"/>
      <c r="Y1349" s="87"/>
      <c r="AA1349" s="87"/>
      <c r="AB1349" s="87"/>
      <c r="AC1349" s="87"/>
      <c r="AD1349" s="87">
        <f>VLOOKUP(B1349,'[1]Wet|Dry-qPCR'!$E$1:$L$167,8,FALSE)</f>
        <v>4.5449876746097087E-3</v>
      </c>
      <c r="AE1349" s="87" t="s">
        <v>1501</v>
      </c>
    </row>
    <row r="1350" spans="1:31">
      <c r="A1350" s="86" t="s">
        <v>336</v>
      </c>
      <c r="B1350" s="86" t="s">
        <v>1259</v>
      </c>
      <c r="C1350" s="88">
        <v>45216</v>
      </c>
      <c r="D1350" s="87" t="s">
        <v>797</v>
      </c>
      <c r="E1350" s="87">
        <v>4</v>
      </c>
      <c r="F1350" s="87" t="s">
        <v>24</v>
      </c>
      <c r="G1350" s="87" t="s">
        <v>23</v>
      </c>
      <c r="H1350" s="87" t="s">
        <v>37</v>
      </c>
      <c r="I1350" s="87" t="s">
        <v>8</v>
      </c>
      <c r="J1350" s="87" t="s">
        <v>7</v>
      </c>
      <c r="K1350" s="87" t="s">
        <v>6</v>
      </c>
      <c r="L1350" s="89">
        <v>0.2158755400938055</v>
      </c>
      <c r="M1350" s="87" t="s">
        <v>17</v>
      </c>
      <c r="N1350" s="87" t="s">
        <v>4</v>
      </c>
      <c r="O1350" s="87">
        <v>1</v>
      </c>
      <c r="P1350" s="87" t="s">
        <v>3</v>
      </c>
      <c r="Q1350" s="87" t="s">
        <v>15</v>
      </c>
      <c r="R1350" s="87">
        <v>245.9</v>
      </c>
      <c r="S1350" s="87" t="s">
        <v>14</v>
      </c>
      <c r="T1350" s="87">
        <v>100</v>
      </c>
      <c r="U1350" s="87" t="s">
        <v>0</v>
      </c>
      <c r="V1350" s="87"/>
      <c r="W1350" s="87"/>
      <c r="X1350" s="87"/>
      <c r="Y1350" s="87"/>
      <c r="AA1350" s="87"/>
      <c r="AB1350" s="87"/>
      <c r="AC1350" s="87"/>
      <c r="AD1350" s="87">
        <f>VLOOKUP(B1350,'[1]Wet|Dry-qPCR'!$E$1:$L$167,8,FALSE)</f>
        <v>4.5449876746097087E-3</v>
      </c>
      <c r="AE1350" s="87" t="s">
        <v>1501</v>
      </c>
    </row>
    <row r="1351" spans="1:31">
      <c r="A1351" s="86" t="s">
        <v>335</v>
      </c>
      <c r="B1351" s="86" t="s">
        <v>1260</v>
      </c>
      <c r="C1351" s="88">
        <v>45216</v>
      </c>
      <c r="D1351" s="87" t="s">
        <v>797</v>
      </c>
      <c r="E1351" s="87">
        <v>4</v>
      </c>
      <c r="F1351" s="87" t="s">
        <v>24</v>
      </c>
      <c r="G1351" s="87" t="s">
        <v>23</v>
      </c>
      <c r="H1351" s="87" t="s">
        <v>764</v>
      </c>
      <c r="I1351" s="87" t="s">
        <v>8</v>
      </c>
      <c r="J1351" s="87" t="s">
        <v>7</v>
      </c>
      <c r="K1351" s="87" t="s">
        <v>6</v>
      </c>
      <c r="L1351" s="89">
        <v>9.2033938915462965E-2</v>
      </c>
      <c r="M1351" s="87" t="s">
        <v>17</v>
      </c>
      <c r="N1351" s="87" t="s">
        <v>4</v>
      </c>
      <c r="O1351" s="87">
        <v>1</v>
      </c>
      <c r="P1351" s="87" t="s">
        <v>3</v>
      </c>
      <c r="Q1351" s="87" t="s">
        <v>15</v>
      </c>
      <c r="R1351" s="87">
        <v>257.60000000000002</v>
      </c>
      <c r="S1351" s="87" t="s">
        <v>14</v>
      </c>
      <c r="T1351" s="87">
        <v>100</v>
      </c>
      <c r="U1351" s="87" t="s">
        <v>0</v>
      </c>
      <c r="V1351" s="87"/>
      <c r="W1351" s="87"/>
      <c r="X1351" s="87"/>
      <c r="Y1351" s="87"/>
      <c r="AA1351" s="87"/>
      <c r="AB1351" s="87"/>
      <c r="AC1351" s="87"/>
      <c r="AD1351" s="87">
        <f>VLOOKUP(B1351,'[1]Wet|Dry-qPCR'!$E$1:$L$167,8,FALSE)</f>
        <v>1.4434172776538088E-2</v>
      </c>
      <c r="AE1351" s="87" t="s">
        <v>1501</v>
      </c>
    </row>
    <row r="1352" spans="1:31">
      <c r="A1352" s="86" t="s">
        <v>334</v>
      </c>
      <c r="B1352" s="86" t="s">
        <v>1260</v>
      </c>
      <c r="C1352" s="88">
        <v>45216</v>
      </c>
      <c r="D1352" s="87" t="s">
        <v>797</v>
      </c>
      <c r="E1352" s="87">
        <v>4</v>
      </c>
      <c r="F1352" s="87" t="s">
        <v>24</v>
      </c>
      <c r="G1352" s="87" t="s">
        <v>23</v>
      </c>
      <c r="H1352" s="87" t="s">
        <v>764</v>
      </c>
      <c r="I1352" s="87" t="s">
        <v>8</v>
      </c>
      <c r="J1352" s="87" t="s">
        <v>7</v>
      </c>
      <c r="K1352" s="87" t="s">
        <v>6</v>
      </c>
      <c r="L1352" s="89">
        <v>0.31759413126958191</v>
      </c>
      <c r="M1352" s="87" t="s">
        <v>17</v>
      </c>
      <c r="N1352" s="87" t="s">
        <v>4</v>
      </c>
      <c r="O1352" s="87">
        <v>1</v>
      </c>
      <c r="P1352" s="87" t="s">
        <v>3</v>
      </c>
      <c r="Q1352" s="87" t="s">
        <v>15</v>
      </c>
      <c r="R1352" s="87">
        <v>255.4</v>
      </c>
      <c r="S1352" s="87" t="s">
        <v>14</v>
      </c>
      <c r="T1352" s="87">
        <v>100</v>
      </c>
      <c r="U1352" s="87" t="s">
        <v>0</v>
      </c>
      <c r="V1352" s="87"/>
      <c r="W1352" s="87"/>
      <c r="X1352" s="87"/>
      <c r="Y1352" s="87"/>
      <c r="AA1352" s="87"/>
      <c r="AB1352" s="87"/>
      <c r="AC1352" s="87"/>
      <c r="AD1352" s="87">
        <f>VLOOKUP(B1352,'[1]Wet|Dry-qPCR'!$E$1:$L$167,8,FALSE)</f>
        <v>1.4434172776538088E-2</v>
      </c>
      <c r="AE1352" s="87" t="s">
        <v>1501</v>
      </c>
    </row>
    <row r="1353" spans="1:31">
      <c r="A1353" s="86" t="s">
        <v>333</v>
      </c>
      <c r="B1353" s="86" t="s">
        <v>1261</v>
      </c>
      <c r="C1353" s="88">
        <v>45217</v>
      </c>
      <c r="D1353" s="87" t="s">
        <v>797</v>
      </c>
      <c r="E1353" s="87">
        <v>4</v>
      </c>
      <c r="F1353" s="87" t="s">
        <v>20</v>
      </c>
      <c r="G1353" s="87" t="s">
        <v>9</v>
      </c>
      <c r="H1353" s="87" t="s">
        <v>764</v>
      </c>
      <c r="I1353" s="87" t="s">
        <v>18</v>
      </c>
      <c r="J1353" s="87" t="s">
        <v>7</v>
      </c>
      <c r="K1353" s="87" t="s">
        <v>6</v>
      </c>
      <c r="L1353" s="89">
        <v>0.22737169320056538</v>
      </c>
      <c r="M1353" s="87" t="s">
        <v>17</v>
      </c>
      <c r="N1353" s="87" t="s">
        <v>4</v>
      </c>
      <c r="O1353" s="87">
        <v>1</v>
      </c>
      <c r="P1353" s="87" t="s">
        <v>3</v>
      </c>
      <c r="Q1353" s="87" t="s">
        <v>15</v>
      </c>
      <c r="R1353" s="87">
        <v>263.40000000000003</v>
      </c>
      <c r="S1353" s="87" t="s">
        <v>14</v>
      </c>
      <c r="T1353" s="87">
        <v>100</v>
      </c>
      <c r="U1353" s="87" t="s">
        <v>0</v>
      </c>
      <c r="V1353" s="87">
        <f>VLOOKUP(B1353,'[1]Config_Svol-Sarea-DM'!$I$2:$M$190,4,FALSE)</f>
        <v>500</v>
      </c>
      <c r="W1353" s="87">
        <f>VLOOKUP(B1353,'[1]Config_Svol-Sarea-DM'!$I$2:$M$190,5,FALSE)</f>
        <v>9.2899999999999996E-2</v>
      </c>
      <c r="X1353" s="89"/>
      <c r="Y1353" s="95" t="s">
        <v>1504</v>
      </c>
      <c r="Z1353" s="87">
        <f>VLOOKUP(B1353,'[1]Config_Svol-Sarea-DM'!$I$2:$M$190,2,FALSE)</f>
        <v>1.2849999999999999E-3</v>
      </c>
      <c r="AA1353" s="87">
        <f>VLOOKUP(B1353,'[1]Config_Svol-Sarea-DM'!$I$2:$M$190,3,FALSE)</f>
        <v>1.9999999999999998E-4</v>
      </c>
      <c r="AB1353" s="90"/>
      <c r="AC1353" s="87" t="s">
        <v>1496</v>
      </c>
      <c r="AD1353" s="87">
        <f>VLOOKUP(B1353,'[1]Wet|Dry-qPCR'!$E$1:$L$167,8,FALSE)</f>
        <v>1.348272172216277E-2</v>
      </c>
      <c r="AE1353" s="87" t="s">
        <v>1500</v>
      </c>
    </row>
    <row r="1354" spans="1:31">
      <c r="A1354" s="86" t="s">
        <v>332</v>
      </c>
      <c r="B1354" s="86" t="s">
        <v>1261</v>
      </c>
      <c r="C1354" s="88">
        <v>45217</v>
      </c>
      <c r="D1354" s="87" t="s">
        <v>797</v>
      </c>
      <c r="E1354" s="87">
        <v>4</v>
      </c>
      <c r="F1354" s="87" t="s">
        <v>20</v>
      </c>
      <c r="G1354" s="87" t="s">
        <v>9</v>
      </c>
      <c r="H1354" s="87" t="s">
        <v>764</v>
      </c>
      <c r="I1354" s="87" t="s">
        <v>18</v>
      </c>
      <c r="J1354" s="87" t="s">
        <v>7</v>
      </c>
      <c r="K1354" s="87" t="s">
        <v>6</v>
      </c>
      <c r="L1354" s="89">
        <v>0.30758670957671053</v>
      </c>
      <c r="M1354" s="87" t="s">
        <v>17</v>
      </c>
      <c r="N1354" s="87" t="s">
        <v>4</v>
      </c>
      <c r="O1354" s="87">
        <v>1</v>
      </c>
      <c r="P1354" s="87" t="s">
        <v>3</v>
      </c>
      <c r="Q1354" s="87" t="s">
        <v>15</v>
      </c>
      <c r="R1354" s="87">
        <v>292.2</v>
      </c>
      <c r="S1354" s="87" t="s">
        <v>14</v>
      </c>
      <c r="T1354" s="87">
        <v>100</v>
      </c>
      <c r="U1354" s="87" t="s">
        <v>0</v>
      </c>
      <c r="V1354" s="87">
        <f>VLOOKUP(B1354,'[1]Config_Svol-Sarea-DM'!$I$2:$M$190,4,FALSE)</f>
        <v>500</v>
      </c>
      <c r="W1354" s="87">
        <f>VLOOKUP(B1354,'[1]Config_Svol-Sarea-DM'!$I$2:$M$190,5,FALSE)</f>
        <v>9.2899999999999996E-2</v>
      </c>
      <c r="X1354" s="89"/>
      <c r="Y1354" s="95" t="s">
        <v>1504</v>
      </c>
      <c r="Z1354" s="87">
        <f>VLOOKUP(B1354,'[1]Config_Svol-Sarea-DM'!$I$2:$M$190,2,FALSE)</f>
        <v>1.2849999999999999E-3</v>
      </c>
      <c r="AA1354" s="87">
        <f>VLOOKUP(B1354,'[1]Config_Svol-Sarea-DM'!$I$2:$M$190,3,FALSE)</f>
        <v>1.9999999999999998E-4</v>
      </c>
      <c r="AB1354" s="90"/>
      <c r="AC1354" s="87" t="s">
        <v>1496</v>
      </c>
      <c r="AD1354" s="87">
        <f>VLOOKUP(B1354,'[1]Wet|Dry-qPCR'!$E$1:$L$167,8,FALSE)</f>
        <v>1.348272172216277E-2</v>
      </c>
      <c r="AE1354" s="87" t="s">
        <v>1500</v>
      </c>
    </row>
    <row r="1355" spans="1:31">
      <c r="A1355" s="86" t="s">
        <v>331</v>
      </c>
      <c r="B1355" s="86" t="s">
        <v>1262</v>
      </c>
      <c r="C1355" s="88">
        <v>45217</v>
      </c>
      <c r="D1355" s="87" t="s">
        <v>797</v>
      </c>
      <c r="E1355" s="87">
        <v>4</v>
      </c>
      <c r="F1355" s="87" t="s">
        <v>24</v>
      </c>
      <c r="G1355" s="87" t="s">
        <v>23</v>
      </c>
      <c r="H1355" s="87" t="s">
        <v>764</v>
      </c>
      <c r="I1355" s="87" t="s">
        <v>18</v>
      </c>
      <c r="J1355" s="87" t="s">
        <v>7</v>
      </c>
      <c r="K1355" s="87" t="s">
        <v>6</v>
      </c>
      <c r="L1355" s="89">
        <v>0.10947389921671907</v>
      </c>
      <c r="M1355" s="87" t="s">
        <v>17</v>
      </c>
      <c r="N1355" s="87" t="s">
        <v>4</v>
      </c>
      <c r="O1355" s="87">
        <v>1</v>
      </c>
      <c r="P1355" s="87" t="s">
        <v>3</v>
      </c>
      <c r="Q1355" s="87" t="s">
        <v>15</v>
      </c>
      <c r="R1355" s="87">
        <v>284</v>
      </c>
      <c r="S1355" s="87" t="s">
        <v>14</v>
      </c>
      <c r="T1355" s="87">
        <v>100</v>
      </c>
      <c r="U1355" s="87" t="s">
        <v>0</v>
      </c>
      <c r="V1355" s="87"/>
      <c r="W1355" s="87"/>
      <c r="X1355" s="87"/>
      <c r="Y1355" s="87"/>
      <c r="AA1355" s="87"/>
      <c r="AB1355" s="87"/>
      <c r="AC1355" s="87"/>
      <c r="AD1355" s="87">
        <f>VLOOKUP(B1355,'[1]Wet|Dry-qPCR'!$E$1:$L$167,8,FALSE)</f>
        <v>3.3760482085163318E-3</v>
      </c>
      <c r="AE1355" s="87" t="s">
        <v>1501</v>
      </c>
    </row>
    <row r="1356" spans="1:31">
      <c r="A1356" s="86" t="s">
        <v>330</v>
      </c>
      <c r="B1356" s="86" t="s">
        <v>1262</v>
      </c>
      <c r="C1356" s="88">
        <v>45217</v>
      </c>
      <c r="D1356" s="87" t="s">
        <v>797</v>
      </c>
      <c r="E1356" s="87">
        <v>4</v>
      </c>
      <c r="F1356" s="87" t="s">
        <v>24</v>
      </c>
      <c r="G1356" s="87" t="s">
        <v>23</v>
      </c>
      <c r="H1356" s="87" t="s">
        <v>764</v>
      </c>
      <c r="I1356" s="87" t="s">
        <v>18</v>
      </c>
      <c r="J1356" s="87" t="s">
        <v>7</v>
      </c>
      <c r="K1356" s="87" t="s">
        <v>6</v>
      </c>
      <c r="L1356" s="89">
        <v>6.7510746272378852E-2</v>
      </c>
      <c r="M1356" s="87" t="s">
        <v>17</v>
      </c>
      <c r="N1356" s="87" t="s">
        <v>4</v>
      </c>
      <c r="O1356" s="87">
        <v>1</v>
      </c>
      <c r="P1356" s="87" t="s">
        <v>3</v>
      </c>
      <c r="Q1356" s="87" t="s">
        <v>15</v>
      </c>
      <c r="R1356" s="87">
        <v>243.2</v>
      </c>
      <c r="S1356" s="87" t="s">
        <v>14</v>
      </c>
      <c r="T1356" s="87">
        <v>100</v>
      </c>
      <c r="U1356" s="87" t="s">
        <v>0</v>
      </c>
      <c r="V1356" s="87"/>
      <c r="W1356" s="87"/>
      <c r="X1356" s="87"/>
      <c r="Y1356" s="87"/>
      <c r="AA1356" s="87"/>
      <c r="AB1356" s="87"/>
      <c r="AC1356" s="87"/>
      <c r="AD1356" s="87">
        <f>VLOOKUP(B1356,'[1]Wet|Dry-qPCR'!$E$1:$L$167,8,FALSE)</f>
        <v>3.3760482085163318E-3</v>
      </c>
      <c r="AE1356" s="87" t="s">
        <v>1501</v>
      </c>
    </row>
    <row r="1357" spans="1:31">
      <c r="A1357" s="86" t="s">
        <v>329</v>
      </c>
      <c r="B1357" s="86" t="s">
        <v>1260</v>
      </c>
      <c r="C1357" s="88">
        <v>45217</v>
      </c>
      <c r="D1357" s="87" t="s">
        <v>797</v>
      </c>
      <c r="E1357" s="87">
        <v>4</v>
      </c>
      <c r="F1357" s="87" t="s">
        <v>24</v>
      </c>
      <c r="G1357" s="87" t="s">
        <v>23</v>
      </c>
      <c r="H1357" s="87" t="s">
        <v>764</v>
      </c>
      <c r="I1357" s="87" t="s">
        <v>27</v>
      </c>
      <c r="J1357" s="87" t="s">
        <v>7</v>
      </c>
      <c r="K1357" s="87" t="s">
        <v>6</v>
      </c>
      <c r="L1357" s="89">
        <v>0.10203667780728015</v>
      </c>
      <c r="M1357" s="87" t="s">
        <v>17</v>
      </c>
      <c r="N1357" s="87" t="s">
        <v>4</v>
      </c>
      <c r="O1357" s="87">
        <v>1</v>
      </c>
      <c r="P1357" s="87" t="s">
        <v>3</v>
      </c>
      <c r="Q1357" s="87" t="s">
        <v>15</v>
      </c>
      <c r="R1357" s="87">
        <v>247.20000000000002</v>
      </c>
      <c r="S1357" s="87" t="s">
        <v>14</v>
      </c>
      <c r="T1357" s="87">
        <v>100</v>
      </c>
      <c r="U1357" s="87" t="s">
        <v>0</v>
      </c>
      <c r="V1357" s="87"/>
      <c r="W1357" s="87"/>
      <c r="X1357" s="87"/>
      <c r="Y1357" s="87"/>
      <c r="AA1357" s="87"/>
      <c r="AB1357" s="87"/>
      <c r="AC1357" s="87"/>
      <c r="AD1357" s="87">
        <f>VLOOKUP(B1357,'[1]Wet|Dry-qPCR'!$E$1:$L$167,8,FALSE)</f>
        <v>1.4434172776538088E-2</v>
      </c>
      <c r="AE1357" s="87" t="s">
        <v>1501</v>
      </c>
    </row>
    <row r="1358" spans="1:31">
      <c r="A1358" s="86" t="s">
        <v>328</v>
      </c>
      <c r="B1358" s="86" t="s">
        <v>1260</v>
      </c>
      <c r="C1358" s="88">
        <v>45217</v>
      </c>
      <c r="D1358" s="87" t="s">
        <v>797</v>
      </c>
      <c r="E1358" s="87">
        <v>4</v>
      </c>
      <c r="F1358" s="87" t="s">
        <v>24</v>
      </c>
      <c r="G1358" s="87" t="s">
        <v>23</v>
      </c>
      <c r="H1358" s="87" t="s">
        <v>764</v>
      </c>
      <c r="I1358" s="87" t="s">
        <v>27</v>
      </c>
      <c r="J1358" s="87" t="s">
        <v>7</v>
      </c>
      <c r="K1358" s="87" t="s">
        <v>6</v>
      </c>
      <c r="L1358" s="89">
        <v>0.18332004829739551</v>
      </c>
      <c r="M1358" s="87" t="s">
        <v>17</v>
      </c>
      <c r="N1358" s="87" t="s">
        <v>4</v>
      </c>
      <c r="O1358" s="87">
        <v>1</v>
      </c>
      <c r="P1358" s="87" t="s">
        <v>3</v>
      </c>
      <c r="Q1358" s="87" t="s">
        <v>15</v>
      </c>
      <c r="R1358" s="87">
        <v>210.9</v>
      </c>
      <c r="S1358" s="87" t="s">
        <v>14</v>
      </c>
      <c r="T1358" s="87">
        <v>100</v>
      </c>
      <c r="U1358" s="87" t="s">
        <v>0</v>
      </c>
      <c r="V1358" s="87"/>
      <c r="W1358" s="87"/>
      <c r="X1358" s="87"/>
      <c r="Y1358" s="87"/>
      <c r="AA1358" s="87"/>
      <c r="AB1358" s="87"/>
      <c r="AC1358" s="87"/>
      <c r="AD1358" s="87">
        <f>VLOOKUP(B1358,'[1]Wet|Dry-qPCR'!$E$1:$L$167,8,FALSE)</f>
        <v>1.4434172776538088E-2</v>
      </c>
      <c r="AE1358" s="87" t="s">
        <v>1501</v>
      </c>
    </row>
    <row r="1359" spans="1:31">
      <c r="A1359" s="86" t="s">
        <v>327</v>
      </c>
      <c r="B1359" s="86" t="s">
        <v>1264</v>
      </c>
      <c r="C1359" s="88">
        <v>45217</v>
      </c>
      <c r="D1359" s="87" t="s">
        <v>797</v>
      </c>
      <c r="E1359" s="87">
        <v>4</v>
      </c>
      <c r="F1359" s="87" t="s">
        <v>47</v>
      </c>
      <c r="G1359" s="87" t="s">
        <v>9</v>
      </c>
      <c r="H1359" s="87" t="s">
        <v>8</v>
      </c>
      <c r="I1359" s="87" t="s">
        <v>119</v>
      </c>
      <c r="J1359" s="87" t="s">
        <v>7</v>
      </c>
      <c r="K1359" s="87" t="s">
        <v>6</v>
      </c>
      <c r="L1359" s="89">
        <v>0</v>
      </c>
      <c r="M1359" s="87" t="s">
        <v>17</v>
      </c>
      <c r="N1359" s="87" t="s">
        <v>4</v>
      </c>
      <c r="O1359" s="87">
        <v>1</v>
      </c>
      <c r="P1359" s="87" t="s">
        <v>3</v>
      </c>
      <c r="Q1359" s="87" t="s">
        <v>15</v>
      </c>
      <c r="R1359" s="87">
        <v>225.3</v>
      </c>
      <c r="S1359" s="87" t="s">
        <v>14</v>
      </c>
      <c r="T1359" s="87">
        <v>100</v>
      </c>
      <c r="U1359" s="87" t="s">
        <v>0</v>
      </c>
      <c r="V1359" s="87">
        <f>VLOOKUP(B1359,'[1]Config_Svol-Sarea-DM'!$I$2:$M$190,4,FALSE)</f>
        <v>500</v>
      </c>
      <c r="W1359" s="87">
        <f>VLOOKUP(B1359,'[1]Config_Svol-Sarea-DM'!$I$2:$M$190,5,FALSE)</f>
        <v>1.426E-2</v>
      </c>
      <c r="X1359" s="89"/>
      <c r="Y1359" s="95" t="s">
        <v>1504</v>
      </c>
      <c r="Z1359" s="87" t="e">
        <f>VLOOKUP(B1359,'[1]Config_Svol-Sarea-DM'!$I$2:$M$190,2,FALSE)</f>
        <v>#REF!</v>
      </c>
      <c r="AA1359" s="87" t="e">
        <f>VLOOKUP(B1359,'[1]Config_Svol-Sarea-DM'!$I$2:$M$190,3,FALSE)</f>
        <v>#REF!</v>
      </c>
      <c r="AB1359" s="90"/>
      <c r="AC1359" s="87" t="s">
        <v>1496</v>
      </c>
      <c r="AD1359" s="87">
        <f>VLOOKUP(B1359,'[1]Wet|Dry-qPCR'!$E$1:$L$167,8,FALSE)</f>
        <v>3.0551761461742634E-2</v>
      </c>
      <c r="AE1359" s="87" t="s">
        <v>1500</v>
      </c>
    </row>
    <row r="1360" spans="1:31">
      <c r="A1360" s="86" t="s">
        <v>326</v>
      </c>
      <c r="B1360" s="86" t="s">
        <v>1264</v>
      </c>
      <c r="C1360" s="88">
        <v>45217</v>
      </c>
      <c r="D1360" s="87" t="s">
        <v>797</v>
      </c>
      <c r="E1360" s="87">
        <v>4</v>
      </c>
      <c r="F1360" s="87" t="s">
        <v>47</v>
      </c>
      <c r="G1360" s="87" t="s">
        <v>9</v>
      </c>
      <c r="H1360" s="87" t="s">
        <v>8</v>
      </c>
      <c r="I1360" s="87" t="s">
        <v>119</v>
      </c>
      <c r="J1360" s="87" t="s">
        <v>7</v>
      </c>
      <c r="K1360" s="87" t="s">
        <v>6</v>
      </c>
      <c r="L1360" s="89">
        <v>0</v>
      </c>
      <c r="M1360" s="87" t="s">
        <v>17</v>
      </c>
      <c r="N1360" s="87" t="s">
        <v>4</v>
      </c>
      <c r="O1360" s="87">
        <v>1</v>
      </c>
      <c r="P1360" s="87" t="s">
        <v>3</v>
      </c>
      <c r="Q1360" s="87" t="s">
        <v>15</v>
      </c>
      <c r="R1360" s="87">
        <v>239.9</v>
      </c>
      <c r="S1360" s="87" t="s">
        <v>14</v>
      </c>
      <c r="T1360" s="87">
        <v>100</v>
      </c>
      <c r="U1360" s="87" t="s">
        <v>0</v>
      </c>
      <c r="V1360" s="87">
        <f>VLOOKUP(B1360,'[1]Config_Svol-Sarea-DM'!$I$2:$M$190,4,FALSE)</f>
        <v>500</v>
      </c>
      <c r="W1360" s="87">
        <f>VLOOKUP(B1360,'[1]Config_Svol-Sarea-DM'!$I$2:$M$190,5,FALSE)</f>
        <v>1.426E-2</v>
      </c>
      <c r="X1360" s="89"/>
      <c r="Y1360" s="95" t="s">
        <v>1504</v>
      </c>
      <c r="Z1360" s="87" t="e">
        <f>VLOOKUP(B1360,'[1]Config_Svol-Sarea-DM'!$I$2:$M$190,2,FALSE)</f>
        <v>#REF!</v>
      </c>
      <c r="AA1360" s="87" t="e">
        <f>VLOOKUP(B1360,'[1]Config_Svol-Sarea-DM'!$I$2:$M$190,3,FALSE)</f>
        <v>#REF!</v>
      </c>
      <c r="AB1360" s="90"/>
      <c r="AC1360" s="87" t="s">
        <v>1496</v>
      </c>
      <c r="AD1360" s="87">
        <f>VLOOKUP(B1360,'[1]Wet|Dry-qPCR'!$E$1:$L$167,8,FALSE)</f>
        <v>3.0551761461742634E-2</v>
      </c>
      <c r="AE1360" s="87" t="s">
        <v>1500</v>
      </c>
    </row>
    <row r="1361" spans="1:31">
      <c r="A1361" s="86" t="s">
        <v>321</v>
      </c>
      <c r="B1361" s="86" t="s">
        <v>1484</v>
      </c>
      <c r="C1361" s="88">
        <v>45216</v>
      </c>
      <c r="D1361" s="87" t="s">
        <v>797</v>
      </c>
      <c r="E1361" s="87">
        <v>4</v>
      </c>
      <c r="F1361" s="87" t="s">
        <v>10</v>
      </c>
      <c r="G1361" s="87" t="s">
        <v>23</v>
      </c>
      <c r="H1361" s="87" t="s">
        <v>8</v>
      </c>
      <c r="I1361" s="87" t="s">
        <v>8</v>
      </c>
      <c r="J1361" s="87" t="s">
        <v>7</v>
      </c>
      <c r="K1361" s="87" t="s">
        <v>6</v>
      </c>
      <c r="L1361" s="89">
        <v>0</v>
      </c>
      <c r="M1361" s="87" t="s">
        <v>5</v>
      </c>
      <c r="N1361" s="87" t="s">
        <v>4</v>
      </c>
      <c r="O1361" s="87">
        <v>1</v>
      </c>
      <c r="P1361" s="87" t="s">
        <v>3</v>
      </c>
      <c r="Q1361" s="87" t="s">
        <v>2</v>
      </c>
      <c r="R1361" s="87">
        <v>100</v>
      </c>
      <c r="S1361" s="87" t="s">
        <v>1</v>
      </c>
      <c r="T1361" s="87">
        <v>100</v>
      </c>
      <c r="U1361" s="87" t="s">
        <v>0</v>
      </c>
      <c r="V1361" s="87"/>
      <c r="W1361" s="87"/>
      <c r="X1361" s="87"/>
      <c r="Y1361" s="87"/>
      <c r="AA1361" s="87"/>
      <c r="AB1361" s="87"/>
      <c r="AC1361" s="87"/>
      <c r="AD1361" s="87"/>
    </row>
    <row r="1362" spans="1:31">
      <c r="A1362" s="86" t="s">
        <v>320</v>
      </c>
      <c r="B1362" s="86" t="s">
        <v>1484</v>
      </c>
      <c r="C1362" s="88">
        <v>45216</v>
      </c>
      <c r="D1362" s="87" t="s">
        <v>797</v>
      </c>
      <c r="E1362" s="87">
        <v>4</v>
      </c>
      <c r="F1362" s="87" t="s">
        <v>10</v>
      </c>
      <c r="G1362" s="87" t="s">
        <v>23</v>
      </c>
      <c r="H1362" s="87" t="s">
        <v>8</v>
      </c>
      <c r="I1362" s="87" t="s">
        <v>8</v>
      </c>
      <c r="J1362" s="87" t="s">
        <v>7</v>
      </c>
      <c r="K1362" s="87" t="s">
        <v>6</v>
      </c>
      <c r="L1362" s="89">
        <v>4.0536772459745407E-2</v>
      </c>
      <c r="M1362" s="87" t="s">
        <v>5</v>
      </c>
      <c r="N1362" s="87" t="s">
        <v>4</v>
      </c>
      <c r="O1362" s="87">
        <v>1</v>
      </c>
      <c r="P1362" s="87" t="s">
        <v>3</v>
      </c>
      <c r="Q1362" s="87" t="s">
        <v>2</v>
      </c>
      <c r="R1362" s="87">
        <v>100</v>
      </c>
      <c r="S1362" s="87" t="s">
        <v>1</v>
      </c>
      <c r="T1362" s="87">
        <v>100</v>
      </c>
      <c r="U1362" s="87" t="s">
        <v>0</v>
      </c>
      <c r="V1362" s="87"/>
      <c r="W1362" s="87"/>
      <c r="X1362" s="87"/>
      <c r="Y1362" s="87"/>
      <c r="AA1362" s="87"/>
      <c r="AB1362" s="87"/>
      <c r="AC1362" s="87"/>
      <c r="AD1362" s="87"/>
    </row>
    <row r="1363" spans="1:31">
      <c r="A1363" s="86" t="s">
        <v>325</v>
      </c>
      <c r="B1363" s="86" t="s">
        <v>1485</v>
      </c>
      <c r="C1363" s="88">
        <v>45216</v>
      </c>
      <c r="D1363" s="87" t="s">
        <v>797</v>
      </c>
      <c r="E1363" s="87">
        <v>4</v>
      </c>
      <c r="F1363" s="87" t="s">
        <v>10</v>
      </c>
      <c r="G1363" s="87" t="s">
        <v>23</v>
      </c>
      <c r="H1363" s="87" t="s">
        <v>8</v>
      </c>
      <c r="I1363" s="87" t="s">
        <v>8</v>
      </c>
      <c r="J1363" s="87" t="s">
        <v>81</v>
      </c>
      <c r="K1363" s="87" t="s">
        <v>6</v>
      </c>
      <c r="L1363" s="89">
        <v>7.0068880915641785E-2</v>
      </c>
      <c r="M1363" s="87" t="s">
        <v>5</v>
      </c>
      <c r="N1363" s="87" t="s">
        <v>4</v>
      </c>
      <c r="O1363" s="87">
        <v>1</v>
      </c>
      <c r="P1363" s="91">
        <f>IF(J1363="DUP",(ABS(L1363-L1361)/AVERAGE(L1363,L1361)*100),"")</f>
        <v>200</v>
      </c>
      <c r="Q1363" s="87" t="s">
        <v>2</v>
      </c>
      <c r="R1363" s="87">
        <v>100</v>
      </c>
      <c r="S1363" s="87" t="s">
        <v>1</v>
      </c>
      <c r="T1363" s="87">
        <v>100</v>
      </c>
      <c r="U1363" s="87" t="s">
        <v>0</v>
      </c>
      <c r="V1363" s="87"/>
      <c r="W1363" s="87"/>
      <c r="X1363" s="87"/>
      <c r="Y1363" s="87"/>
      <c r="AA1363" s="87"/>
      <c r="AB1363" s="87"/>
      <c r="AC1363" s="87"/>
      <c r="AD1363" s="87"/>
    </row>
    <row r="1364" spans="1:31">
      <c r="A1364" s="86" t="s">
        <v>324</v>
      </c>
      <c r="B1364" s="86" t="s">
        <v>1485</v>
      </c>
      <c r="C1364" s="88">
        <v>45216</v>
      </c>
      <c r="D1364" s="87" t="s">
        <v>797</v>
      </c>
      <c r="E1364" s="87">
        <v>4</v>
      </c>
      <c r="F1364" s="87" t="s">
        <v>10</v>
      </c>
      <c r="G1364" s="87" t="s">
        <v>23</v>
      </c>
      <c r="H1364" s="87" t="s">
        <v>8</v>
      </c>
      <c r="I1364" s="87" t="s">
        <v>8</v>
      </c>
      <c r="J1364" s="87" t="s">
        <v>81</v>
      </c>
      <c r="K1364" s="87" t="s">
        <v>6</v>
      </c>
      <c r="L1364" s="89">
        <v>0</v>
      </c>
      <c r="M1364" s="87" t="s">
        <v>5</v>
      </c>
      <c r="N1364" s="87" t="s">
        <v>4</v>
      </c>
      <c r="O1364" s="87">
        <v>1</v>
      </c>
      <c r="P1364" s="91">
        <f>IF(J1364="DUP",(ABS(L1364-L1362)/AVERAGE(L1364,L1362)*100),"")</f>
        <v>200</v>
      </c>
      <c r="Q1364" s="87" t="s">
        <v>2</v>
      </c>
      <c r="R1364" s="87">
        <v>100</v>
      </c>
      <c r="S1364" s="87" t="s">
        <v>1</v>
      </c>
      <c r="T1364" s="87">
        <v>100</v>
      </c>
      <c r="U1364" s="87" t="s">
        <v>0</v>
      </c>
      <c r="V1364" s="87"/>
      <c r="W1364" s="87"/>
      <c r="X1364" s="87"/>
      <c r="Y1364" s="87"/>
      <c r="AA1364" s="87"/>
      <c r="AB1364" s="87"/>
      <c r="AC1364" s="87"/>
      <c r="AD1364" s="87"/>
    </row>
    <row r="1365" spans="1:31">
      <c r="A1365" s="86" t="s">
        <v>323</v>
      </c>
      <c r="B1365" s="86" t="s">
        <v>1503</v>
      </c>
      <c r="C1365" s="88">
        <v>45216</v>
      </c>
      <c r="D1365" s="87" t="s">
        <v>797</v>
      </c>
      <c r="E1365" s="87">
        <v>4</v>
      </c>
      <c r="F1365" s="87" t="s">
        <v>47</v>
      </c>
      <c r="G1365" s="87" t="s">
        <v>9</v>
      </c>
      <c r="H1365" s="87" t="s">
        <v>8</v>
      </c>
      <c r="I1365" s="87" t="s">
        <v>8</v>
      </c>
      <c r="J1365" s="87" t="s">
        <v>76</v>
      </c>
      <c r="K1365" s="87" t="s">
        <v>6</v>
      </c>
      <c r="L1365" s="89">
        <v>0</v>
      </c>
      <c r="M1365" s="87" t="s">
        <v>5</v>
      </c>
      <c r="N1365" s="87" t="s">
        <v>4</v>
      </c>
      <c r="O1365" s="87">
        <v>1</v>
      </c>
      <c r="P1365" s="87" t="s">
        <v>3</v>
      </c>
      <c r="Q1365" s="87" t="s">
        <v>2</v>
      </c>
      <c r="R1365" s="87">
        <v>100</v>
      </c>
      <c r="S1365" s="87" t="s">
        <v>1</v>
      </c>
      <c r="T1365" s="87">
        <v>100</v>
      </c>
      <c r="U1365" s="87" t="s">
        <v>0</v>
      </c>
      <c r="V1365" s="87">
        <f>VLOOKUP(B1365,'[1]Config_Svol-Sarea-DM'!$I$2:$M$190,4,FALSE)</f>
        <v>700</v>
      </c>
      <c r="W1365" s="87">
        <f>VLOOKUP(B1365,'[1]Config_Svol-Sarea-DM'!$I$2:$M$190,5,FALSE)</f>
        <v>1.4630000000000001E-2</v>
      </c>
      <c r="X1365" s="89"/>
      <c r="Y1365" s="87" t="s">
        <v>1447</v>
      </c>
      <c r="Z1365" s="87">
        <f>VLOOKUP(B1365,'[1]Config_Svol-Sarea-DM'!$I$2:$M$190,2,FALSE)</f>
        <v>0</v>
      </c>
      <c r="AA1365" s="87">
        <f>VLOOKUP(B1365,'[1]Config_Svol-Sarea-DM'!$I$2:$M$190,3,FALSE)</f>
        <v>0</v>
      </c>
      <c r="AB1365" s="90"/>
      <c r="AC1365" s="87" t="s">
        <v>1496</v>
      </c>
      <c r="AD1365" s="87" t="s">
        <v>8</v>
      </c>
    </row>
    <row r="1366" spans="1:31">
      <c r="A1366" s="86" t="s">
        <v>322</v>
      </c>
      <c r="B1366" s="86" t="s">
        <v>1503</v>
      </c>
      <c r="C1366" s="88">
        <v>45216</v>
      </c>
      <c r="D1366" s="87" t="s">
        <v>797</v>
      </c>
      <c r="E1366" s="87">
        <v>4</v>
      </c>
      <c r="F1366" s="87" t="s">
        <v>47</v>
      </c>
      <c r="G1366" s="87" t="s">
        <v>9</v>
      </c>
      <c r="H1366" s="87" t="s">
        <v>8</v>
      </c>
      <c r="I1366" s="87" t="s">
        <v>8</v>
      </c>
      <c r="J1366" s="87" t="s">
        <v>76</v>
      </c>
      <c r="K1366" s="87" t="s">
        <v>6</v>
      </c>
      <c r="L1366" s="89">
        <v>0</v>
      </c>
      <c r="M1366" s="87" t="s">
        <v>5</v>
      </c>
      <c r="N1366" s="87" t="s">
        <v>4</v>
      </c>
      <c r="O1366" s="87">
        <v>1</v>
      </c>
      <c r="P1366" s="87" t="s">
        <v>3</v>
      </c>
      <c r="Q1366" s="87" t="s">
        <v>2</v>
      </c>
      <c r="R1366" s="87">
        <v>100</v>
      </c>
      <c r="S1366" s="87" t="s">
        <v>1</v>
      </c>
      <c r="T1366" s="87">
        <v>100</v>
      </c>
      <c r="U1366" s="87" t="s">
        <v>0</v>
      </c>
      <c r="V1366" s="87">
        <f>VLOOKUP(B1366,'[1]Config_Svol-Sarea-DM'!$I$2:$M$190,4,FALSE)</f>
        <v>700</v>
      </c>
      <c r="W1366" s="87">
        <f>VLOOKUP(B1366,'[1]Config_Svol-Sarea-DM'!$I$2:$M$190,5,FALSE)</f>
        <v>1.4630000000000001E-2</v>
      </c>
      <c r="X1366" s="89"/>
      <c r="Y1366" s="87" t="s">
        <v>1447</v>
      </c>
      <c r="Z1366" s="87">
        <f>VLOOKUP(B1366,'[1]Config_Svol-Sarea-DM'!$I$2:$M$190,2,FALSE)</f>
        <v>0</v>
      </c>
      <c r="AA1366" s="87">
        <f>VLOOKUP(B1366,'[1]Config_Svol-Sarea-DM'!$I$2:$M$190,3,FALSE)</f>
        <v>0</v>
      </c>
      <c r="AB1366" s="90"/>
      <c r="AC1366" s="87" t="s">
        <v>1496</v>
      </c>
      <c r="AD1366" s="87" t="s">
        <v>8</v>
      </c>
    </row>
    <row r="1367" spans="1:31">
      <c r="A1367" s="86" t="s">
        <v>319</v>
      </c>
      <c r="B1367" s="86" t="s">
        <v>1483</v>
      </c>
      <c r="C1367" s="88">
        <v>45216</v>
      </c>
      <c r="D1367" s="87" t="s">
        <v>797</v>
      </c>
      <c r="E1367" s="87">
        <v>4</v>
      </c>
      <c r="F1367" s="87" t="s">
        <v>10</v>
      </c>
      <c r="G1367" s="87" t="s">
        <v>23</v>
      </c>
      <c r="H1367" s="87" t="s">
        <v>8</v>
      </c>
      <c r="I1367" s="87" t="s">
        <v>8</v>
      </c>
      <c r="J1367" s="87" t="s">
        <v>76</v>
      </c>
      <c r="K1367" s="87" t="s">
        <v>6</v>
      </c>
      <c r="L1367" s="89">
        <v>0</v>
      </c>
      <c r="M1367" s="87" t="s">
        <v>5</v>
      </c>
      <c r="N1367" s="87" t="s">
        <v>4</v>
      </c>
      <c r="O1367" s="87">
        <v>1</v>
      </c>
      <c r="P1367" s="87" t="s">
        <v>3</v>
      </c>
      <c r="Q1367" s="87" t="s">
        <v>2</v>
      </c>
      <c r="R1367" s="87">
        <v>100</v>
      </c>
      <c r="S1367" s="87" t="s">
        <v>1</v>
      </c>
      <c r="T1367" s="87">
        <v>100</v>
      </c>
      <c r="U1367" s="87" t="s">
        <v>0</v>
      </c>
      <c r="V1367" s="87"/>
      <c r="W1367" s="87"/>
      <c r="X1367" s="87"/>
      <c r="Y1367" s="87"/>
      <c r="AA1367" s="87"/>
      <c r="AB1367" s="87"/>
      <c r="AC1367" s="87"/>
      <c r="AD1367" s="87"/>
    </row>
    <row r="1368" spans="1:31">
      <c r="A1368" s="86" t="s">
        <v>318</v>
      </c>
      <c r="B1368" s="86" t="s">
        <v>1483</v>
      </c>
      <c r="C1368" s="88">
        <v>45216</v>
      </c>
      <c r="D1368" s="87" t="s">
        <v>797</v>
      </c>
      <c r="E1368" s="87">
        <v>4</v>
      </c>
      <c r="F1368" s="87" t="s">
        <v>10</v>
      </c>
      <c r="G1368" s="87" t="s">
        <v>23</v>
      </c>
      <c r="H1368" s="87" t="s">
        <v>8</v>
      </c>
      <c r="I1368" s="87" t="s">
        <v>8</v>
      </c>
      <c r="J1368" s="87" t="s">
        <v>76</v>
      </c>
      <c r="K1368" s="87" t="s">
        <v>6</v>
      </c>
      <c r="L1368" s="89">
        <v>0</v>
      </c>
      <c r="M1368" s="87" t="s">
        <v>5</v>
      </c>
      <c r="N1368" s="87" t="s">
        <v>4</v>
      </c>
      <c r="O1368" s="87">
        <v>1</v>
      </c>
      <c r="P1368" s="87" t="s">
        <v>3</v>
      </c>
      <c r="Q1368" s="87" t="s">
        <v>2</v>
      </c>
      <c r="R1368" s="87">
        <v>100</v>
      </c>
      <c r="S1368" s="87" t="s">
        <v>1</v>
      </c>
      <c r="T1368" s="87">
        <v>100</v>
      </c>
      <c r="U1368" s="87" t="s">
        <v>0</v>
      </c>
      <c r="V1368" s="87"/>
      <c r="W1368" s="87"/>
      <c r="X1368" s="87"/>
      <c r="Y1368" s="87"/>
      <c r="AA1368" s="87"/>
      <c r="AB1368" s="87"/>
      <c r="AC1368" s="87"/>
      <c r="AD1368" s="87"/>
    </row>
    <row r="1369" spans="1:31">
      <c r="A1369" s="86" t="s">
        <v>306</v>
      </c>
      <c r="B1369" s="86" t="s">
        <v>1217</v>
      </c>
      <c r="C1369" s="88">
        <v>45187</v>
      </c>
      <c r="D1369" s="87" t="s">
        <v>260</v>
      </c>
      <c r="E1369" s="87">
        <v>2</v>
      </c>
      <c r="F1369" s="87" t="s">
        <v>20</v>
      </c>
      <c r="G1369" s="87" t="s">
        <v>9</v>
      </c>
      <c r="H1369" s="87" t="s">
        <v>19</v>
      </c>
      <c r="I1369" s="87" t="s">
        <v>8</v>
      </c>
      <c r="J1369" s="87" t="s">
        <v>7</v>
      </c>
      <c r="K1369" s="87" t="s">
        <v>6</v>
      </c>
      <c r="L1369" s="89">
        <v>76.121742254267232</v>
      </c>
      <c r="M1369" s="87" t="s">
        <v>17</v>
      </c>
      <c r="N1369" s="87" t="s">
        <v>16</v>
      </c>
      <c r="O1369" s="87">
        <v>1</v>
      </c>
      <c r="P1369" s="87" t="s">
        <v>3</v>
      </c>
      <c r="Q1369" s="87" t="s">
        <v>15</v>
      </c>
      <c r="R1369" s="87">
        <v>266.2</v>
      </c>
      <c r="S1369" s="87" t="s">
        <v>14</v>
      </c>
      <c r="T1369" s="87">
        <v>100</v>
      </c>
      <c r="U1369" s="87" t="s">
        <v>0</v>
      </c>
      <c r="V1369" s="87">
        <f>VLOOKUP(B1369,'[1]Config_Svol-Sarea-DM'!$I$2:$M$190,4,FALSE)</f>
        <v>800</v>
      </c>
      <c r="W1369" s="87">
        <f>VLOOKUP(B1369,'[1]Config_Svol-Sarea-DM'!$I$2:$M$190,5,FALSE)</f>
        <v>8.5999999999999993E-2</v>
      </c>
      <c r="X1369" s="89"/>
      <c r="Y1369" s="95" t="s">
        <v>1504</v>
      </c>
      <c r="Z1369" s="87">
        <f>VLOOKUP(B1369,'[1]Config_Svol-Sarea-DM'!$I$2:$M$190,2,FALSE)</f>
        <v>2.5000000000000001E-2</v>
      </c>
      <c r="AA1369" s="87">
        <f>VLOOKUP(B1369,'[1]Config_Svol-Sarea-DM'!$I$2:$M$190,3,FALSE)</f>
        <v>5.4000000000000003E-3</v>
      </c>
      <c r="AB1369" s="90"/>
      <c r="AC1369" s="87" t="s">
        <v>1496</v>
      </c>
      <c r="AD1369" s="87">
        <f>VLOOKUP(B1369,'[1]Wet|Dry-qPCR'!$E$1:$L$167,8,FALSE)</f>
        <v>1.3461757665564761E-2</v>
      </c>
      <c r="AE1369" s="87" t="s">
        <v>1500</v>
      </c>
    </row>
    <row r="1370" spans="1:31">
      <c r="A1370" s="86" t="s">
        <v>305</v>
      </c>
      <c r="B1370" s="86" t="s">
        <v>1217</v>
      </c>
      <c r="C1370" s="88">
        <v>45187</v>
      </c>
      <c r="D1370" s="87" t="s">
        <v>260</v>
      </c>
      <c r="E1370" s="87">
        <v>2</v>
      </c>
      <c r="F1370" s="87" t="s">
        <v>20</v>
      </c>
      <c r="G1370" s="87" t="s">
        <v>9</v>
      </c>
      <c r="H1370" s="87" t="s">
        <v>19</v>
      </c>
      <c r="I1370" s="87" t="s">
        <v>8</v>
      </c>
      <c r="J1370" s="87" t="s">
        <v>7</v>
      </c>
      <c r="K1370" s="87" t="s">
        <v>6</v>
      </c>
      <c r="L1370" s="89">
        <v>83.534114152055736</v>
      </c>
      <c r="M1370" s="87" t="s">
        <v>17</v>
      </c>
      <c r="N1370" s="87" t="s">
        <v>16</v>
      </c>
      <c r="O1370" s="87">
        <v>1</v>
      </c>
      <c r="P1370" s="87" t="s">
        <v>3</v>
      </c>
      <c r="Q1370" s="87" t="s">
        <v>15</v>
      </c>
      <c r="R1370" s="87">
        <v>217</v>
      </c>
      <c r="S1370" s="87" t="s">
        <v>14</v>
      </c>
      <c r="T1370" s="87">
        <v>100</v>
      </c>
      <c r="U1370" s="87" t="s">
        <v>0</v>
      </c>
      <c r="V1370" s="87">
        <f>VLOOKUP(B1370,'[1]Config_Svol-Sarea-DM'!$I$2:$M$190,4,FALSE)</f>
        <v>800</v>
      </c>
      <c r="W1370" s="87">
        <f>VLOOKUP(B1370,'[1]Config_Svol-Sarea-DM'!$I$2:$M$190,5,FALSE)</f>
        <v>8.5999999999999993E-2</v>
      </c>
      <c r="X1370" s="89"/>
      <c r="Y1370" s="95" t="s">
        <v>1504</v>
      </c>
      <c r="Z1370" s="87">
        <f>VLOOKUP(B1370,'[1]Config_Svol-Sarea-DM'!$I$2:$M$190,2,FALSE)</f>
        <v>2.5000000000000001E-2</v>
      </c>
      <c r="AA1370" s="87">
        <f>VLOOKUP(B1370,'[1]Config_Svol-Sarea-DM'!$I$2:$M$190,3,FALSE)</f>
        <v>5.4000000000000003E-3</v>
      </c>
      <c r="AB1370" s="90"/>
      <c r="AC1370" s="87" t="s">
        <v>1496</v>
      </c>
      <c r="AD1370" s="87">
        <f>VLOOKUP(B1370,'[1]Wet|Dry-qPCR'!$E$1:$L$167,8,FALSE)</f>
        <v>1.3461757665564761E-2</v>
      </c>
      <c r="AE1370" s="87" t="s">
        <v>1500</v>
      </c>
    </row>
    <row r="1371" spans="1:31">
      <c r="A1371" s="86" t="s">
        <v>314</v>
      </c>
      <c r="B1371" s="86" t="s">
        <v>1218</v>
      </c>
      <c r="C1371" s="88">
        <v>45187</v>
      </c>
      <c r="D1371" s="87" t="s">
        <v>260</v>
      </c>
      <c r="E1371" s="87">
        <v>2</v>
      </c>
      <c r="F1371" s="87" t="s">
        <v>20</v>
      </c>
      <c r="G1371" s="87" t="s">
        <v>9</v>
      </c>
      <c r="H1371" s="87" t="s">
        <v>37</v>
      </c>
      <c r="I1371" s="87" t="s">
        <v>8</v>
      </c>
      <c r="J1371" s="87" t="s">
        <v>7</v>
      </c>
      <c r="K1371" s="87" t="s">
        <v>6</v>
      </c>
      <c r="L1371" s="89">
        <v>469.98530941974792</v>
      </c>
      <c r="M1371" s="87" t="s">
        <v>17</v>
      </c>
      <c r="N1371" s="87" t="s">
        <v>16</v>
      </c>
      <c r="O1371" s="87">
        <v>1</v>
      </c>
      <c r="P1371" s="87" t="s">
        <v>3</v>
      </c>
      <c r="Q1371" s="87" t="s">
        <v>15</v>
      </c>
      <c r="R1371" s="87">
        <v>254.9</v>
      </c>
      <c r="S1371" s="87" t="s">
        <v>14</v>
      </c>
      <c r="T1371" s="87">
        <v>100</v>
      </c>
      <c r="U1371" s="87" t="s">
        <v>0</v>
      </c>
      <c r="V1371" s="87">
        <f>VLOOKUP(B1371,'[1]Config_Svol-Sarea-DM'!$I$2:$M$190,4,FALSE)</f>
        <v>800</v>
      </c>
      <c r="W1371" s="87">
        <f>VLOOKUP(B1371,'[1]Config_Svol-Sarea-DM'!$I$2:$M$190,5,FALSE)</f>
        <v>1</v>
      </c>
      <c r="X1371" s="89"/>
      <c r="Y1371" s="95" t="s">
        <v>1504</v>
      </c>
      <c r="Z1371" s="87">
        <f>VLOOKUP(B1371,'[1]Config_Svol-Sarea-DM'!$I$2:$M$190,2,FALSE)</f>
        <v>1.6999999999999999E-3</v>
      </c>
      <c r="AA1371" s="87">
        <f>VLOOKUP(B1371,'[1]Config_Svol-Sarea-DM'!$I$2:$M$190,3,FALSE)</f>
        <v>3.2000000000000003E-4</v>
      </c>
      <c r="AB1371" s="90"/>
      <c r="AC1371" s="87" t="s">
        <v>1496</v>
      </c>
      <c r="AD1371" s="87">
        <f>VLOOKUP(B1371,'[1]Wet|Dry-qPCR'!$E$1:$L$167,8,FALSE)</f>
        <v>2.896868547411632E-2</v>
      </c>
      <c r="AE1371" s="87" t="s">
        <v>1500</v>
      </c>
    </row>
    <row r="1372" spans="1:31">
      <c r="A1372" s="86" t="s">
        <v>313</v>
      </c>
      <c r="B1372" s="86" t="s">
        <v>1218</v>
      </c>
      <c r="C1372" s="88">
        <v>45187</v>
      </c>
      <c r="D1372" s="87" t="s">
        <v>260</v>
      </c>
      <c r="E1372" s="87">
        <v>2</v>
      </c>
      <c r="F1372" s="87" t="s">
        <v>20</v>
      </c>
      <c r="G1372" s="87" t="s">
        <v>9</v>
      </c>
      <c r="H1372" s="87" t="s">
        <v>37</v>
      </c>
      <c r="I1372" s="87" t="s">
        <v>8</v>
      </c>
      <c r="J1372" s="87" t="s">
        <v>7</v>
      </c>
      <c r="K1372" s="87" t="s">
        <v>6</v>
      </c>
      <c r="L1372" s="89">
        <v>877.79933406079738</v>
      </c>
      <c r="M1372" s="87" t="s">
        <v>17</v>
      </c>
      <c r="N1372" s="87" t="s">
        <v>16</v>
      </c>
      <c r="O1372" s="87">
        <v>1</v>
      </c>
      <c r="P1372" s="87" t="s">
        <v>3</v>
      </c>
      <c r="Q1372" s="87" t="s">
        <v>15</v>
      </c>
      <c r="R1372" s="87">
        <v>201.9</v>
      </c>
      <c r="S1372" s="87" t="s">
        <v>14</v>
      </c>
      <c r="T1372" s="87">
        <v>100</v>
      </c>
      <c r="U1372" s="87" t="s">
        <v>0</v>
      </c>
      <c r="V1372" s="87">
        <f>VLOOKUP(B1372,'[1]Config_Svol-Sarea-DM'!$I$2:$M$190,4,FALSE)</f>
        <v>800</v>
      </c>
      <c r="W1372" s="87">
        <f>VLOOKUP(B1372,'[1]Config_Svol-Sarea-DM'!$I$2:$M$190,5,FALSE)</f>
        <v>1</v>
      </c>
      <c r="X1372" s="89"/>
      <c r="Y1372" s="95" t="s">
        <v>1504</v>
      </c>
      <c r="Z1372" s="87">
        <f>VLOOKUP(B1372,'[1]Config_Svol-Sarea-DM'!$I$2:$M$190,2,FALSE)</f>
        <v>1.6999999999999999E-3</v>
      </c>
      <c r="AA1372" s="87">
        <f>VLOOKUP(B1372,'[1]Config_Svol-Sarea-DM'!$I$2:$M$190,3,FALSE)</f>
        <v>3.2000000000000003E-4</v>
      </c>
      <c r="AB1372" s="90"/>
      <c r="AC1372" s="87" t="s">
        <v>1496</v>
      </c>
      <c r="AD1372" s="87">
        <f>VLOOKUP(B1372,'[1]Wet|Dry-qPCR'!$E$1:$L$167,8,FALSE)</f>
        <v>2.896868547411632E-2</v>
      </c>
      <c r="AE1372" s="87" t="s">
        <v>1500</v>
      </c>
    </row>
    <row r="1373" spans="1:31">
      <c r="A1373" s="86" t="s">
        <v>312</v>
      </c>
      <c r="B1373" s="86" t="s">
        <v>1219</v>
      </c>
      <c r="C1373" s="88">
        <v>45187</v>
      </c>
      <c r="D1373" s="87" t="s">
        <v>260</v>
      </c>
      <c r="E1373" s="87">
        <v>2</v>
      </c>
      <c r="F1373" s="87" t="s">
        <v>47</v>
      </c>
      <c r="G1373" s="87" t="s">
        <v>9</v>
      </c>
      <c r="H1373" s="87" t="s">
        <v>8</v>
      </c>
      <c r="I1373" s="87" t="s">
        <v>119</v>
      </c>
      <c r="J1373" s="87" t="s">
        <v>7</v>
      </c>
      <c r="K1373" s="87" t="s">
        <v>6</v>
      </c>
      <c r="L1373" s="89">
        <v>192.48063223702567</v>
      </c>
      <c r="M1373" s="87" t="s">
        <v>17</v>
      </c>
      <c r="N1373" s="87" t="s">
        <v>16</v>
      </c>
      <c r="O1373" s="87">
        <v>1</v>
      </c>
      <c r="P1373" s="87" t="s">
        <v>3</v>
      </c>
      <c r="Q1373" s="87" t="s">
        <v>15</v>
      </c>
      <c r="R1373" s="87">
        <v>235.2</v>
      </c>
      <c r="S1373" s="87" t="s">
        <v>14</v>
      </c>
      <c r="T1373" s="87">
        <v>100</v>
      </c>
      <c r="U1373" s="87" t="s">
        <v>0</v>
      </c>
      <c r="V1373" s="87">
        <f>VLOOKUP(B1373,'[1]Config_Svol-Sarea-DM'!$I$2:$M$190,4,FALSE)</f>
        <v>1200</v>
      </c>
      <c r="W1373" s="87">
        <f>VLOOKUP(B1373,'[1]Config_Svol-Sarea-DM'!$I$2:$M$190,5,FALSE)</f>
        <v>1.426E-2</v>
      </c>
      <c r="X1373" s="89"/>
      <c r="Y1373" s="95" t="s">
        <v>1504</v>
      </c>
      <c r="Z1373" s="87">
        <f>VLOOKUP(B1373,'[1]Config_Svol-Sarea-DM'!$I$2:$M$190,2,FALSE)</f>
        <v>0.13</v>
      </c>
      <c r="AA1373" s="87">
        <f>VLOOKUP(B1373,'[1]Config_Svol-Sarea-DM'!$I$2:$M$190,3,FALSE)</f>
        <v>3.5000000000000003E-2</v>
      </c>
      <c r="AB1373" s="90"/>
      <c r="AC1373" s="87" t="s">
        <v>1496</v>
      </c>
      <c r="AD1373" s="87">
        <f>VLOOKUP(B1373,'[1]Wet|Dry-qPCR'!$E$1:$L$167,8,FALSE)</f>
        <v>4.2552392868313992E-2</v>
      </c>
      <c r="AE1373" s="87" t="s">
        <v>1500</v>
      </c>
    </row>
    <row r="1374" spans="1:31">
      <c r="A1374" s="86" t="s">
        <v>311</v>
      </c>
      <c r="B1374" s="86" t="s">
        <v>1219</v>
      </c>
      <c r="C1374" s="88">
        <v>45187</v>
      </c>
      <c r="D1374" s="87" t="s">
        <v>260</v>
      </c>
      <c r="E1374" s="87">
        <v>2</v>
      </c>
      <c r="F1374" s="87" t="s">
        <v>47</v>
      </c>
      <c r="G1374" s="87" t="s">
        <v>9</v>
      </c>
      <c r="H1374" s="87" t="s">
        <v>8</v>
      </c>
      <c r="I1374" s="87" t="s">
        <v>119</v>
      </c>
      <c r="J1374" s="87" t="s">
        <v>7</v>
      </c>
      <c r="K1374" s="87" t="s">
        <v>6</v>
      </c>
      <c r="L1374" s="89">
        <v>352.86601464353015</v>
      </c>
      <c r="M1374" s="87" t="s">
        <v>17</v>
      </c>
      <c r="N1374" s="87" t="s">
        <v>16</v>
      </c>
      <c r="O1374" s="87">
        <v>1</v>
      </c>
      <c r="P1374" s="87" t="s">
        <v>3</v>
      </c>
      <c r="Q1374" s="87" t="s">
        <v>15</v>
      </c>
      <c r="R1374" s="87">
        <v>238.8</v>
      </c>
      <c r="S1374" s="87" t="s">
        <v>14</v>
      </c>
      <c r="T1374" s="87">
        <v>100</v>
      </c>
      <c r="U1374" s="87" t="s">
        <v>0</v>
      </c>
      <c r="V1374" s="87">
        <f>VLOOKUP(B1374,'[1]Config_Svol-Sarea-DM'!$I$2:$M$190,4,FALSE)</f>
        <v>1200</v>
      </c>
      <c r="W1374" s="87">
        <f>VLOOKUP(B1374,'[1]Config_Svol-Sarea-DM'!$I$2:$M$190,5,FALSE)</f>
        <v>1.426E-2</v>
      </c>
      <c r="X1374" s="89"/>
      <c r="Y1374" s="95" t="s">
        <v>1504</v>
      </c>
      <c r="Z1374" s="87">
        <f>VLOOKUP(B1374,'[1]Config_Svol-Sarea-DM'!$I$2:$M$190,2,FALSE)</f>
        <v>0.13</v>
      </c>
      <c r="AA1374" s="87">
        <f>VLOOKUP(B1374,'[1]Config_Svol-Sarea-DM'!$I$2:$M$190,3,FALSE)</f>
        <v>3.5000000000000003E-2</v>
      </c>
      <c r="AB1374" s="90"/>
      <c r="AC1374" s="87" t="s">
        <v>1496</v>
      </c>
      <c r="AD1374" s="87">
        <f>VLOOKUP(B1374,'[1]Wet|Dry-qPCR'!$E$1:$L$167,8,FALSE)</f>
        <v>4.2552392868313992E-2</v>
      </c>
      <c r="AE1374" s="87" t="s">
        <v>1500</v>
      </c>
    </row>
    <row r="1375" spans="1:31">
      <c r="A1375" s="86" t="s">
        <v>308</v>
      </c>
      <c r="B1375" s="86" t="s">
        <v>1216</v>
      </c>
      <c r="C1375" s="88">
        <v>45187</v>
      </c>
      <c r="D1375" s="87" t="s">
        <v>260</v>
      </c>
      <c r="E1375" s="87">
        <v>2</v>
      </c>
      <c r="F1375" s="87" t="s">
        <v>47</v>
      </c>
      <c r="G1375" s="87" t="s">
        <v>9</v>
      </c>
      <c r="H1375" s="87" t="s">
        <v>8</v>
      </c>
      <c r="I1375" s="87" t="s">
        <v>8</v>
      </c>
      <c r="J1375" s="87" t="s">
        <v>7</v>
      </c>
      <c r="K1375" s="87" t="s">
        <v>6</v>
      </c>
      <c r="L1375" s="89">
        <v>709.11496965836773</v>
      </c>
      <c r="M1375" s="87" t="s">
        <v>17</v>
      </c>
      <c r="N1375" s="87" t="s">
        <v>16</v>
      </c>
      <c r="O1375" s="87">
        <v>1</v>
      </c>
      <c r="P1375" s="87" t="s">
        <v>3</v>
      </c>
      <c r="Q1375" s="87" t="s">
        <v>15</v>
      </c>
      <c r="R1375" s="87">
        <v>290.7</v>
      </c>
      <c r="S1375" s="87" t="s">
        <v>14</v>
      </c>
      <c r="T1375" s="87">
        <v>100</v>
      </c>
      <c r="U1375" s="87" t="s">
        <v>0</v>
      </c>
      <c r="V1375" s="87">
        <f>VLOOKUP(B1375,'[1]Config_Svol-Sarea-DM'!$I$2:$M$190,4,FALSE)</f>
        <v>2000</v>
      </c>
      <c r="W1375" s="87">
        <f>VLOOKUP(B1375,'[1]Config_Svol-Sarea-DM'!$I$2:$M$190,5,FALSE)</f>
        <v>1.4630000000000001E-2</v>
      </c>
      <c r="X1375" s="89"/>
      <c r="Y1375" s="95" t="s">
        <v>1504</v>
      </c>
      <c r="Z1375" s="87">
        <f>VLOOKUP(B1375,'[1]Config_Svol-Sarea-DM'!$I$2:$M$190,2,FALSE)</f>
        <v>0.19</v>
      </c>
      <c r="AA1375" s="87">
        <f>VLOOKUP(B1375,'[1]Config_Svol-Sarea-DM'!$I$2:$M$190,3,FALSE)</f>
        <v>4.1000000000000002E-2</v>
      </c>
      <c r="AB1375" s="90"/>
      <c r="AC1375" s="87" t="s">
        <v>1496</v>
      </c>
      <c r="AD1375" s="87">
        <f>VLOOKUP(B1375,'[1]Wet|Dry-qPCR'!$E$1:$L$167,8,FALSE)</f>
        <v>4.7880431188413479E-3</v>
      </c>
      <c r="AE1375" s="87" t="s">
        <v>1500</v>
      </c>
    </row>
    <row r="1376" spans="1:31">
      <c r="A1376" s="86" t="s">
        <v>307</v>
      </c>
      <c r="B1376" s="86" t="s">
        <v>1216</v>
      </c>
      <c r="C1376" s="88">
        <v>45187</v>
      </c>
      <c r="D1376" s="87" t="s">
        <v>260</v>
      </c>
      <c r="E1376" s="87">
        <v>2</v>
      </c>
      <c r="F1376" s="87" t="s">
        <v>47</v>
      </c>
      <c r="G1376" s="87" t="s">
        <v>9</v>
      </c>
      <c r="H1376" s="87" t="s">
        <v>8</v>
      </c>
      <c r="I1376" s="87" t="s">
        <v>8</v>
      </c>
      <c r="J1376" s="87" t="s">
        <v>7</v>
      </c>
      <c r="K1376" s="87" t="s">
        <v>6</v>
      </c>
      <c r="L1376" s="89">
        <v>412.42749601158528</v>
      </c>
      <c r="M1376" s="87" t="s">
        <v>17</v>
      </c>
      <c r="N1376" s="87" t="s">
        <v>16</v>
      </c>
      <c r="O1376" s="87">
        <v>1</v>
      </c>
      <c r="P1376" s="87" t="s">
        <v>3</v>
      </c>
      <c r="Q1376" s="87" t="s">
        <v>15</v>
      </c>
      <c r="R1376" s="87">
        <v>228.2</v>
      </c>
      <c r="S1376" s="87" t="s">
        <v>14</v>
      </c>
      <c r="T1376" s="87">
        <v>100</v>
      </c>
      <c r="U1376" s="87" t="s">
        <v>0</v>
      </c>
      <c r="V1376" s="87">
        <f>VLOOKUP(B1376,'[1]Config_Svol-Sarea-DM'!$I$2:$M$190,4,FALSE)</f>
        <v>2000</v>
      </c>
      <c r="W1376" s="87">
        <f>VLOOKUP(B1376,'[1]Config_Svol-Sarea-DM'!$I$2:$M$190,5,FALSE)</f>
        <v>1.4630000000000001E-2</v>
      </c>
      <c r="X1376" s="89"/>
      <c r="Y1376" s="95" t="s">
        <v>1504</v>
      </c>
      <c r="Z1376" s="87">
        <f>VLOOKUP(B1376,'[1]Config_Svol-Sarea-DM'!$I$2:$M$190,2,FALSE)</f>
        <v>0.19</v>
      </c>
      <c r="AA1376" s="87">
        <f>VLOOKUP(B1376,'[1]Config_Svol-Sarea-DM'!$I$2:$M$190,3,FALSE)</f>
        <v>4.1000000000000002E-2</v>
      </c>
      <c r="AB1376" s="90"/>
      <c r="AC1376" s="87" t="s">
        <v>1496</v>
      </c>
      <c r="AD1376" s="87">
        <f>VLOOKUP(B1376,'[1]Wet|Dry-qPCR'!$E$1:$L$167,8,FALSE)</f>
        <v>4.7880431188413479E-3</v>
      </c>
      <c r="AE1376" s="87" t="s">
        <v>1500</v>
      </c>
    </row>
    <row r="1377" spans="1:31">
      <c r="A1377" s="86" t="s">
        <v>310</v>
      </c>
      <c r="B1377" s="86" t="s">
        <v>1220</v>
      </c>
      <c r="C1377" s="88">
        <v>45187</v>
      </c>
      <c r="D1377" s="87" t="s">
        <v>260</v>
      </c>
      <c r="E1377" s="87">
        <v>2</v>
      </c>
      <c r="F1377" s="87" t="s">
        <v>47</v>
      </c>
      <c r="G1377" s="87" t="s">
        <v>9</v>
      </c>
      <c r="H1377" s="87" t="s">
        <v>8</v>
      </c>
      <c r="I1377" s="87" t="s">
        <v>8</v>
      </c>
      <c r="J1377" s="87" t="s">
        <v>81</v>
      </c>
      <c r="K1377" s="87" t="s">
        <v>6</v>
      </c>
      <c r="L1377" s="89">
        <v>2332.1715237801536</v>
      </c>
      <c r="M1377" s="87" t="s">
        <v>17</v>
      </c>
      <c r="N1377" s="87" t="s">
        <v>16</v>
      </c>
      <c r="O1377" s="87">
        <v>1</v>
      </c>
      <c r="P1377" s="91">
        <f>IF(J1377="DUP",(ABS(L1377-L1375)/AVERAGE(L1377,L1375)*100),"")</f>
        <v>106.73486747292493</v>
      </c>
      <c r="Q1377" s="87" t="s">
        <v>15</v>
      </c>
      <c r="R1377" s="87">
        <v>228</v>
      </c>
      <c r="S1377" s="87" t="s">
        <v>14</v>
      </c>
      <c r="T1377" s="87">
        <v>100</v>
      </c>
      <c r="U1377" s="87" t="s">
        <v>0</v>
      </c>
      <c r="V1377" s="87">
        <f>VLOOKUP(B1377,'[1]Config_Svol-Sarea-DM'!$I$2:$M$190,4,FALSE)</f>
        <v>2000</v>
      </c>
      <c r="W1377" s="87">
        <f>VLOOKUP(B1377,'[1]Config_Svol-Sarea-DM'!$I$2:$M$190,5,FALSE)</f>
        <v>1.4630000000000001E-2</v>
      </c>
      <c r="X1377" s="89"/>
      <c r="Y1377" s="95" t="s">
        <v>1504</v>
      </c>
      <c r="Z1377" s="87">
        <f>VLOOKUP(B1377,'[1]Config_Svol-Sarea-DM'!$I$2:$M$190,2,FALSE)</f>
        <v>3.9E-2</v>
      </c>
      <c r="AA1377" s="87">
        <f>VLOOKUP(B1377,'[1]Config_Svol-Sarea-DM'!$I$2:$M$190,3,FALSE)</f>
        <v>1.2E-2</v>
      </c>
      <c r="AB1377" s="90"/>
      <c r="AC1377" s="87" t="s">
        <v>1496</v>
      </c>
      <c r="AD1377" s="87">
        <f>VLOOKUP(B1377,'[1]Wet|Dry-qPCR'!$E$1:$L$167,8,FALSE)</f>
        <v>2.4642430709041025E-3</v>
      </c>
      <c r="AE1377" s="87" t="s">
        <v>1500</v>
      </c>
    </row>
    <row r="1378" spans="1:31">
      <c r="A1378" s="86" t="s">
        <v>309</v>
      </c>
      <c r="B1378" s="86" t="s">
        <v>1220</v>
      </c>
      <c r="C1378" s="88">
        <v>45187</v>
      </c>
      <c r="D1378" s="87" t="s">
        <v>260</v>
      </c>
      <c r="E1378" s="87">
        <v>2</v>
      </c>
      <c r="F1378" s="87" t="s">
        <v>47</v>
      </c>
      <c r="G1378" s="87" t="s">
        <v>9</v>
      </c>
      <c r="H1378" s="87" t="s">
        <v>8</v>
      </c>
      <c r="I1378" s="87" t="s">
        <v>8</v>
      </c>
      <c r="J1378" s="87" t="s">
        <v>81</v>
      </c>
      <c r="K1378" s="87" t="s">
        <v>6</v>
      </c>
      <c r="L1378" s="89">
        <v>379.1271514055245</v>
      </c>
      <c r="M1378" s="87" t="s">
        <v>17</v>
      </c>
      <c r="N1378" s="87" t="s">
        <v>16</v>
      </c>
      <c r="O1378" s="87">
        <v>1</v>
      </c>
      <c r="P1378" s="91">
        <f>IF(J1378="DUP",(ABS(L1378-L1376)/AVERAGE(L1378,L1376)*100),"")</f>
        <v>8.4139091886382822</v>
      </c>
      <c r="Q1378" s="87" t="s">
        <v>15</v>
      </c>
      <c r="R1378" s="87">
        <v>236.9</v>
      </c>
      <c r="S1378" s="87" t="s">
        <v>14</v>
      </c>
      <c r="T1378" s="87">
        <v>100</v>
      </c>
      <c r="U1378" s="87" t="s">
        <v>0</v>
      </c>
      <c r="V1378" s="87">
        <f>VLOOKUP(B1378,'[1]Config_Svol-Sarea-DM'!$I$2:$M$190,4,FALSE)</f>
        <v>2000</v>
      </c>
      <c r="W1378" s="87">
        <f>VLOOKUP(B1378,'[1]Config_Svol-Sarea-DM'!$I$2:$M$190,5,FALSE)</f>
        <v>1.4630000000000001E-2</v>
      </c>
      <c r="X1378" s="89"/>
      <c r="Y1378" s="95" t="s">
        <v>1504</v>
      </c>
      <c r="Z1378" s="87">
        <f>VLOOKUP(B1378,'[1]Config_Svol-Sarea-DM'!$I$2:$M$190,2,FALSE)</f>
        <v>3.9E-2</v>
      </c>
      <c r="AA1378" s="87">
        <f>VLOOKUP(B1378,'[1]Config_Svol-Sarea-DM'!$I$2:$M$190,3,FALSE)</f>
        <v>1.2E-2</v>
      </c>
      <c r="AB1378" s="90"/>
      <c r="AC1378" s="87" t="s">
        <v>1496</v>
      </c>
      <c r="AD1378" s="87">
        <f>VLOOKUP(B1378,'[1]Wet|Dry-qPCR'!$E$1:$L$167,8,FALSE)</f>
        <v>2.4642430709041025E-3</v>
      </c>
      <c r="AE1378" s="87" t="s">
        <v>1500</v>
      </c>
    </row>
    <row r="1379" spans="1:31">
      <c r="A1379" s="86" t="s">
        <v>308</v>
      </c>
      <c r="B1379" s="86" t="s">
        <v>1221</v>
      </c>
      <c r="C1379" s="88">
        <v>45202</v>
      </c>
      <c r="D1379" s="87" t="s">
        <v>260</v>
      </c>
      <c r="E1379" s="87">
        <v>4</v>
      </c>
      <c r="F1379" s="87" t="s">
        <v>47</v>
      </c>
      <c r="G1379" s="87" t="s">
        <v>9</v>
      </c>
      <c r="H1379" s="87" t="s">
        <v>8</v>
      </c>
      <c r="I1379" s="87" t="s">
        <v>8</v>
      </c>
      <c r="J1379" s="87" t="s">
        <v>7</v>
      </c>
      <c r="K1379" s="87" t="s">
        <v>6</v>
      </c>
      <c r="L1379" s="89">
        <v>1689.9279706479301</v>
      </c>
      <c r="M1379" s="87" t="s">
        <v>17</v>
      </c>
      <c r="N1379" s="87" t="s">
        <v>16</v>
      </c>
      <c r="O1379" s="87">
        <v>1</v>
      </c>
      <c r="P1379" s="87" t="s">
        <v>3</v>
      </c>
      <c r="Q1379" s="87" t="s">
        <v>15</v>
      </c>
      <c r="R1379" s="87">
        <v>201.7</v>
      </c>
      <c r="S1379" s="87" t="s">
        <v>14</v>
      </c>
      <c r="T1379" s="87">
        <v>100</v>
      </c>
      <c r="U1379" s="87" t="s">
        <v>0</v>
      </c>
      <c r="V1379" s="87">
        <f>VLOOKUP(B1379,'[1]Config_Svol-Sarea-DM'!$I$2:$M$190,4,FALSE)</f>
        <v>500</v>
      </c>
      <c r="W1379" s="87">
        <f>VLOOKUP(B1379,'[1]Config_Svol-Sarea-DM'!$I$2:$M$190,5,FALSE)</f>
        <v>1.4630000000000001E-2</v>
      </c>
      <c r="X1379" s="89"/>
      <c r="Y1379" s="95" t="s">
        <v>1504</v>
      </c>
      <c r="Z1379" s="87">
        <f>VLOOKUP(B1379,'[1]Config_Svol-Sarea-DM'!$I$2:$M$190,2,FALSE)</f>
        <v>0.26</v>
      </c>
      <c r="AA1379" s="87">
        <f>VLOOKUP(B1379,'[1]Config_Svol-Sarea-DM'!$I$2:$M$190,3,FALSE)</f>
        <v>2.7E-2</v>
      </c>
      <c r="AB1379" s="90"/>
      <c r="AC1379" s="87" t="s">
        <v>1496</v>
      </c>
      <c r="AD1379" s="87">
        <f>VLOOKUP(B1379,'[1]Wet|Dry-qPCR'!$E$1:$L$167,8,FALSE)</f>
        <v>2.04022444990858E-2</v>
      </c>
      <c r="AE1379" s="87" t="s">
        <v>1500</v>
      </c>
    </row>
    <row r="1380" spans="1:31">
      <c r="A1380" s="86" t="s">
        <v>307</v>
      </c>
      <c r="B1380" s="86" t="s">
        <v>1221</v>
      </c>
      <c r="C1380" s="88">
        <v>45202</v>
      </c>
      <c r="D1380" s="87" t="s">
        <v>260</v>
      </c>
      <c r="E1380" s="87">
        <v>4</v>
      </c>
      <c r="F1380" s="87" t="s">
        <v>47</v>
      </c>
      <c r="G1380" s="87" t="s">
        <v>9</v>
      </c>
      <c r="H1380" s="87" t="s">
        <v>8</v>
      </c>
      <c r="I1380" s="87" t="s">
        <v>8</v>
      </c>
      <c r="J1380" s="87" t="s">
        <v>7</v>
      </c>
      <c r="K1380" s="87" t="s">
        <v>6</v>
      </c>
      <c r="L1380" s="89">
        <v>2078.6245532200946</v>
      </c>
      <c r="M1380" s="87" t="s">
        <v>17</v>
      </c>
      <c r="N1380" s="87" t="s">
        <v>16</v>
      </c>
      <c r="O1380" s="87">
        <v>1</v>
      </c>
      <c r="P1380" s="87" t="s">
        <v>3</v>
      </c>
      <c r="Q1380" s="87" t="s">
        <v>15</v>
      </c>
      <c r="R1380" s="87">
        <v>285.89999999999998</v>
      </c>
      <c r="S1380" s="87" t="s">
        <v>14</v>
      </c>
      <c r="T1380" s="87">
        <v>100</v>
      </c>
      <c r="U1380" s="87" t="s">
        <v>0</v>
      </c>
      <c r="V1380" s="87">
        <f>VLOOKUP(B1380,'[1]Config_Svol-Sarea-DM'!$I$2:$M$190,4,FALSE)</f>
        <v>500</v>
      </c>
      <c r="W1380" s="87">
        <f>VLOOKUP(B1380,'[1]Config_Svol-Sarea-DM'!$I$2:$M$190,5,FALSE)</f>
        <v>1.4630000000000001E-2</v>
      </c>
      <c r="X1380" s="89"/>
      <c r="Y1380" s="95" t="s">
        <v>1504</v>
      </c>
      <c r="Z1380" s="87">
        <f>VLOOKUP(B1380,'[1]Config_Svol-Sarea-DM'!$I$2:$M$190,2,FALSE)</f>
        <v>0.26</v>
      </c>
      <c r="AA1380" s="87">
        <f>VLOOKUP(B1380,'[1]Config_Svol-Sarea-DM'!$I$2:$M$190,3,FALSE)</f>
        <v>2.7E-2</v>
      </c>
      <c r="AB1380" s="90"/>
      <c r="AC1380" s="87" t="s">
        <v>1496</v>
      </c>
      <c r="AD1380" s="87">
        <f>VLOOKUP(B1380,'[1]Wet|Dry-qPCR'!$E$1:$L$167,8,FALSE)</f>
        <v>2.04022444990858E-2</v>
      </c>
      <c r="AE1380" s="87" t="s">
        <v>1500</v>
      </c>
    </row>
    <row r="1381" spans="1:31">
      <c r="A1381" s="86" t="s">
        <v>266</v>
      </c>
      <c r="B1381" s="86" t="s">
        <v>1222</v>
      </c>
      <c r="C1381" s="88">
        <v>45202</v>
      </c>
      <c r="D1381" s="87" t="s">
        <v>260</v>
      </c>
      <c r="E1381" s="87">
        <v>4</v>
      </c>
      <c r="F1381" s="87" t="s">
        <v>24</v>
      </c>
      <c r="G1381" s="87" t="s">
        <v>23</v>
      </c>
      <c r="H1381" s="87" t="s">
        <v>19</v>
      </c>
      <c r="I1381" s="87" t="s">
        <v>8</v>
      </c>
      <c r="J1381" s="87" t="s">
        <v>7</v>
      </c>
      <c r="K1381" s="87" t="s">
        <v>6</v>
      </c>
      <c r="L1381" s="89">
        <v>445.20102489467916</v>
      </c>
      <c r="M1381" s="87" t="s">
        <v>17</v>
      </c>
      <c r="N1381" s="87" t="s">
        <v>16</v>
      </c>
      <c r="O1381" s="87">
        <v>1</v>
      </c>
      <c r="P1381" s="87" t="s">
        <v>3</v>
      </c>
      <c r="Q1381" s="87" t="s">
        <v>15</v>
      </c>
      <c r="R1381" s="87">
        <v>216.6</v>
      </c>
      <c r="S1381" s="87" t="s">
        <v>14</v>
      </c>
      <c r="T1381" s="87">
        <v>100</v>
      </c>
      <c r="U1381" s="87" t="s">
        <v>0</v>
      </c>
      <c r="V1381" s="87"/>
      <c r="W1381" s="87"/>
      <c r="X1381" s="87"/>
      <c r="Y1381" s="87"/>
      <c r="AA1381" s="87"/>
      <c r="AB1381" s="87"/>
      <c r="AC1381" s="87"/>
      <c r="AD1381" s="87">
        <f>VLOOKUP(B1381,'[1]Wet|Dry-qPCR'!$E$1:$L$167,8,FALSE)</f>
        <v>3.6283833211413052E-3</v>
      </c>
      <c r="AE1381" s="87" t="s">
        <v>1501</v>
      </c>
    </row>
    <row r="1382" spans="1:31">
      <c r="A1382" s="86" t="s">
        <v>265</v>
      </c>
      <c r="B1382" s="86" t="s">
        <v>1222</v>
      </c>
      <c r="C1382" s="88">
        <v>45202</v>
      </c>
      <c r="D1382" s="87" t="s">
        <v>260</v>
      </c>
      <c r="E1382" s="87">
        <v>4</v>
      </c>
      <c r="F1382" s="87" t="s">
        <v>24</v>
      </c>
      <c r="G1382" s="87" t="s">
        <v>23</v>
      </c>
      <c r="H1382" s="87" t="s">
        <v>19</v>
      </c>
      <c r="I1382" s="87" t="s">
        <v>8</v>
      </c>
      <c r="J1382" s="87" t="s">
        <v>7</v>
      </c>
      <c r="K1382" s="87" t="s">
        <v>6</v>
      </c>
      <c r="L1382" s="89">
        <v>151.30071457379267</v>
      </c>
      <c r="M1382" s="87" t="s">
        <v>17</v>
      </c>
      <c r="N1382" s="87" t="s">
        <v>16</v>
      </c>
      <c r="O1382" s="87">
        <v>1</v>
      </c>
      <c r="P1382" s="87" t="s">
        <v>3</v>
      </c>
      <c r="Q1382" s="87" t="s">
        <v>15</v>
      </c>
      <c r="R1382" s="87">
        <v>240.2</v>
      </c>
      <c r="S1382" s="87" t="s">
        <v>14</v>
      </c>
      <c r="T1382" s="87">
        <v>100</v>
      </c>
      <c r="U1382" s="87" t="s">
        <v>0</v>
      </c>
      <c r="V1382" s="87"/>
      <c r="W1382" s="87"/>
      <c r="X1382" s="87"/>
      <c r="Y1382" s="87"/>
      <c r="AA1382" s="87"/>
      <c r="AB1382" s="87"/>
      <c r="AC1382" s="87"/>
      <c r="AD1382" s="87">
        <f>VLOOKUP(B1382,'[1]Wet|Dry-qPCR'!$E$1:$L$167,8,FALSE)</f>
        <v>3.6283833211413052E-3</v>
      </c>
      <c r="AE1382" s="87" t="s">
        <v>1501</v>
      </c>
    </row>
    <row r="1383" spans="1:31">
      <c r="A1383" s="86" t="s">
        <v>306</v>
      </c>
      <c r="B1383" s="86" t="s">
        <v>1223</v>
      </c>
      <c r="C1383" s="88">
        <v>45202</v>
      </c>
      <c r="D1383" s="87" t="s">
        <v>260</v>
      </c>
      <c r="E1383" s="87">
        <v>4</v>
      </c>
      <c r="F1383" s="87" t="s">
        <v>20</v>
      </c>
      <c r="G1383" s="87" t="s">
        <v>9</v>
      </c>
      <c r="H1383" s="87" t="s">
        <v>19</v>
      </c>
      <c r="I1383" s="87" t="s">
        <v>8</v>
      </c>
      <c r="J1383" s="87" t="s">
        <v>7</v>
      </c>
      <c r="K1383" s="87" t="s">
        <v>6</v>
      </c>
      <c r="L1383" s="89">
        <v>39.067206338442077</v>
      </c>
      <c r="M1383" s="87" t="s">
        <v>17</v>
      </c>
      <c r="N1383" s="87" t="s">
        <v>16</v>
      </c>
      <c r="O1383" s="87">
        <v>1</v>
      </c>
      <c r="P1383" s="87" t="s">
        <v>3</v>
      </c>
      <c r="Q1383" s="87" t="s">
        <v>15</v>
      </c>
      <c r="R1383" s="87">
        <v>279.8</v>
      </c>
      <c r="S1383" s="87" t="s">
        <v>14</v>
      </c>
      <c r="T1383" s="87">
        <v>100</v>
      </c>
      <c r="U1383" s="87" t="s">
        <v>0</v>
      </c>
      <c r="V1383" s="87">
        <f>VLOOKUP(B1383,'[1]Config_Svol-Sarea-DM'!$I$2:$M$190,4,FALSE)</f>
        <v>800</v>
      </c>
      <c r="W1383" s="87">
        <f>VLOOKUP(B1383,'[1]Config_Svol-Sarea-DM'!$I$2:$M$190,5,FALSE)</f>
        <v>8.5999999999999993E-2</v>
      </c>
      <c r="X1383" s="89"/>
      <c r="Y1383" s="95" t="s">
        <v>1504</v>
      </c>
      <c r="Z1383" s="87">
        <f>VLOOKUP(B1383,'[1]Config_Svol-Sarea-DM'!$I$2:$M$190,2,FALSE)</f>
        <v>7.1000000000000004E-3</v>
      </c>
      <c r="AA1383" s="87">
        <f>VLOOKUP(B1383,'[1]Config_Svol-Sarea-DM'!$I$2:$M$190,3,FALSE)</f>
        <v>1E-3</v>
      </c>
      <c r="AB1383" s="90"/>
      <c r="AC1383" s="87" t="s">
        <v>1496</v>
      </c>
      <c r="AD1383" s="87">
        <f>VLOOKUP(B1383,'[1]Wet|Dry-qPCR'!$E$1:$L$167,8,FALSE)</f>
        <v>4.7035245506167014E-2</v>
      </c>
      <c r="AE1383" s="87" t="s">
        <v>1500</v>
      </c>
    </row>
    <row r="1384" spans="1:31">
      <c r="A1384" s="86" t="s">
        <v>305</v>
      </c>
      <c r="B1384" s="86" t="s">
        <v>1223</v>
      </c>
      <c r="C1384" s="88">
        <v>45202</v>
      </c>
      <c r="D1384" s="87" t="s">
        <v>260</v>
      </c>
      <c r="E1384" s="87">
        <v>4</v>
      </c>
      <c r="F1384" s="87" t="s">
        <v>20</v>
      </c>
      <c r="G1384" s="87" t="s">
        <v>9</v>
      </c>
      <c r="H1384" s="87" t="s">
        <v>19</v>
      </c>
      <c r="I1384" s="87" t="s">
        <v>8</v>
      </c>
      <c r="J1384" s="87" t="s">
        <v>7</v>
      </c>
      <c r="K1384" s="87" t="s">
        <v>6</v>
      </c>
      <c r="L1384" s="89">
        <v>659.59340114095528</v>
      </c>
      <c r="M1384" s="87" t="s">
        <v>17</v>
      </c>
      <c r="N1384" s="87" t="s">
        <v>16</v>
      </c>
      <c r="O1384" s="87">
        <v>1</v>
      </c>
      <c r="P1384" s="87" t="s">
        <v>3</v>
      </c>
      <c r="Q1384" s="87" t="s">
        <v>15</v>
      </c>
      <c r="R1384" s="87">
        <v>241.29999999999998</v>
      </c>
      <c r="S1384" s="87" t="s">
        <v>14</v>
      </c>
      <c r="T1384" s="87">
        <v>100</v>
      </c>
      <c r="U1384" s="87" t="s">
        <v>0</v>
      </c>
      <c r="V1384" s="87">
        <f>VLOOKUP(B1384,'[1]Config_Svol-Sarea-DM'!$I$2:$M$190,4,FALSE)</f>
        <v>800</v>
      </c>
      <c r="W1384" s="87">
        <f>VLOOKUP(B1384,'[1]Config_Svol-Sarea-DM'!$I$2:$M$190,5,FALSE)</f>
        <v>8.5999999999999993E-2</v>
      </c>
      <c r="X1384" s="89"/>
      <c r="Y1384" s="95" t="s">
        <v>1504</v>
      </c>
      <c r="Z1384" s="87">
        <f>VLOOKUP(B1384,'[1]Config_Svol-Sarea-DM'!$I$2:$M$190,2,FALSE)</f>
        <v>7.1000000000000004E-3</v>
      </c>
      <c r="AA1384" s="87">
        <f>VLOOKUP(B1384,'[1]Config_Svol-Sarea-DM'!$I$2:$M$190,3,FALSE)</f>
        <v>1E-3</v>
      </c>
      <c r="AB1384" s="90"/>
      <c r="AC1384" s="87" t="s">
        <v>1496</v>
      </c>
      <c r="AD1384" s="87">
        <f>VLOOKUP(B1384,'[1]Wet|Dry-qPCR'!$E$1:$L$167,8,FALSE)</f>
        <v>4.7035245506167014E-2</v>
      </c>
      <c r="AE1384" s="87" t="s">
        <v>1500</v>
      </c>
    </row>
    <row r="1385" spans="1:31">
      <c r="A1385" s="86" t="s">
        <v>304</v>
      </c>
      <c r="B1385" s="86" t="s">
        <v>1224</v>
      </c>
      <c r="C1385" s="88">
        <v>45202</v>
      </c>
      <c r="D1385" s="87" t="s">
        <v>260</v>
      </c>
      <c r="E1385" s="87">
        <v>4</v>
      </c>
      <c r="F1385" s="87" t="s">
        <v>24</v>
      </c>
      <c r="G1385" s="87" t="s">
        <v>23</v>
      </c>
      <c r="H1385" s="87" t="s">
        <v>37</v>
      </c>
      <c r="I1385" s="87" t="s">
        <v>8</v>
      </c>
      <c r="J1385" s="87" t="s">
        <v>7</v>
      </c>
      <c r="K1385" s="87" t="s">
        <v>6</v>
      </c>
      <c r="L1385" s="89">
        <v>89.457928974448407</v>
      </c>
      <c r="M1385" s="87" t="s">
        <v>17</v>
      </c>
      <c r="N1385" s="87" t="s">
        <v>16</v>
      </c>
      <c r="O1385" s="87">
        <v>1</v>
      </c>
      <c r="P1385" s="87" t="s">
        <v>3</v>
      </c>
      <c r="Q1385" s="87" t="s">
        <v>15</v>
      </c>
      <c r="R1385" s="87">
        <v>260.90000000000003</v>
      </c>
      <c r="S1385" s="87" t="s">
        <v>14</v>
      </c>
      <c r="T1385" s="87">
        <v>100</v>
      </c>
      <c r="U1385" s="87" t="s">
        <v>0</v>
      </c>
      <c r="V1385" s="87"/>
      <c r="W1385" s="87"/>
      <c r="X1385" s="87"/>
      <c r="Y1385" s="87"/>
      <c r="AA1385" s="87"/>
      <c r="AB1385" s="87"/>
      <c r="AC1385" s="87"/>
      <c r="AD1385" s="87">
        <f>VLOOKUP(B1385,'[1]Wet|Dry-qPCR'!$E$1:$L$167,8,FALSE)</f>
        <v>8.0778365865714148E-4</v>
      </c>
      <c r="AE1385" s="87" t="s">
        <v>1501</v>
      </c>
    </row>
    <row r="1386" spans="1:31">
      <c r="A1386" s="86" t="s">
        <v>303</v>
      </c>
      <c r="B1386" s="86" t="s">
        <v>1224</v>
      </c>
      <c r="C1386" s="88">
        <v>45202</v>
      </c>
      <c r="D1386" s="87" t="s">
        <v>260</v>
      </c>
      <c r="E1386" s="87">
        <v>4</v>
      </c>
      <c r="F1386" s="87" t="s">
        <v>24</v>
      </c>
      <c r="G1386" s="87" t="s">
        <v>23</v>
      </c>
      <c r="H1386" s="87" t="s">
        <v>37</v>
      </c>
      <c r="I1386" s="87" t="s">
        <v>8</v>
      </c>
      <c r="J1386" s="87" t="s">
        <v>7</v>
      </c>
      <c r="K1386" s="87" t="s">
        <v>6</v>
      </c>
      <c r="L1386" s="89">
        <v>36.330481475842554</v>
      </c>
      <c r="M1386" s="87" t="s">
        <v>17</v>
      </c>
      <c r="N1386" s="87" t="s">
        <v>16</v>
      </c>
      <c r="O1386" s="87">
        <v>1</v>
      </c>
      <c r="P1386" s="87" t="s">
        <v>3</v>
      </c>
      <c r="Q1386" s="87" t="s">
        <v>15</v>
      </c>
      <c r="R1386" s="87">
        <v>244.7</v>
      </c>
      <c r="S1386" s="87" t="s">
        <v>14</v>
      </c>
      <c r="T1386" s="87">
        <v>100</v>
      </c>
      <c r="U1386" s="87" t="s">
        <v>0</v>
      </c>
      <c r="V1386" s="87"/>
      <c r="W1386" s="87"/>
      <c r="X1386" s="87"/>
      <c r="Y1386" s="87"/>
      <c r="AA1386" s="87"/>
      <c r="AB1386" s="87"/>
      <c r="AC1386" s="87"/>
      <c r="AD1386" s="87">
        <f>VLOOKUP(B1386,'[1]Wet|Dry-qPCR'!$E$1:$L$167,8,FALSE)</f>
        <v>8.0778365865714148E-4</v>
      </c>
      <c r="AE1386" s="87" t="s">
        <v>1501</v>
      </c>
    </row>
    <row r="1387" spans="1:31">
      <c r="A1387" s="86" t="s">
        <v>302</v>
      </c>
      <c r="B1387" s="86" t="s">
        <v>1225</v>
      </c>
      <c r="C1387" s="88">
        <v>45202</v>
      </c>
      <c r="D1387" s="87" t="s">
        <v>260</v>
      </c>
      <c r="E1387" s="87">
        <v>4</v>
      </c>
      <c r="F1387" s="87" t="s">
        <v>20</v>
      </c>
      <c r="G1387" s="87" t="s">
        <v>9</v>
      </c>
      <c r="H1387" s="87" t="s">
        <v>37</v>
      </c>
      <c r="I1387" s="87" t="s">
        <v>8</v>
      </c>
      <c r="J1387" s="87" t="s">
        <v>7</v>
      </c>
      <c r="K1387" s="87" t="s">
        <v>6</v>
      </c>
      <c r="L1387" s="89">
        <v>396.82209950037463</v>
      </c>
      <c r="M1387" s="87" t="s">
        <v>17</v>
      </c>
      <c r="N1387" s="87" t="s">
        <v>16</v>
      </c>
      <c r="O1387" s="87">
        <v>1</v>
      </c>
      <c r="P1387" s="87" t="s">
        <v>3</v>
      </c>
      <c r="Q1387" s="87" t="s">
        <v>15</v>
      </c>
      <c r="R1387" s="87">
        <v>241.9</v>
      </c>
      <c r="S1387" s="87" t="s">
        <v>14</v>
      </c>
      <c r="T1387" s="87">
        <v>100</v>
      </c>
      <c r="U1387" s="87" t="s">
        <v>0</v>
      </c>
      <c r="V1387" s="87">
        <f>VLOOKUP(B1387,'[1]Config_Svol-Sarea-DM'!$I$2:$M$190,4,FALSE)</f>
        <v>1250</v>
      </c>
      <c r="W1387" s="87">
        <f>VLOOKUP(B1387,'[1]Config_Svol-Sarea-DM'!$I$2:$M$190,5,FALSE)</f>
        <v>1</v>
      </c>
      <c r="X1387" s="89"/>
      <c r="Y1387" s="95" t="s">
        <v>1504</v>
      </c>
      <c r="Z1387" s="87">
        <f>VLOOKUP(B1387,'[1]Config_Svol-Sarea-DM'!$I$2:$M$190,2,FALSE)</f>
        <v>1.8E-3</v>
      </c>
      <c r="AA1387" s="87">
        <f>VLOOKUP(B1387,'[1]Config_Svol-Sarea-DM'!$I$2:$M$190,3,FALSE)</f>
        <v>4.6000000000000001E-4</v>
      </c>
      <c r="AB1387" s="90"/>
      <c r="AC1387" s="87" t="s">
        <v>1496</v>
      </c>
      <c r="AD1387" s="87">
        <f>VLOOKUP(B1387,'[1]Wet|Dry-qPCR'!$E$1:$L$167,8,FALSE)</f>
        <v>3.5497166409067527E-2</v>
      </c>
      <c r="AE1387" s="87" t="s">
        <v>1500</v>
      </c>
    </row>
    <row r="1388" spans="1:31">
      <c r="A1388" s="86" t="s">
        <v>301</v>
      </c>
      <c r="B1388" s="86" t="s">
        <v>1225</v>
      </c>
      <c r="C1388" s="88">
        <v>45202</v>
      </c>
      <c r="D1388" s="87" t="s">
        <v>260</v>
      </c>
      <c r="E1388" s="87">
        <v>4</v>
      </c>
      <c r="F1388" s="87" t="s">
        <v>20</v>
      </c>
      <c r="G1388" s="87" t="s">
        <v>9</v>
      </c>
      <c r="H1388" s="87" t="s">
        <v>37</v>
      </c>
      <c r="I1388" s="87" t="s">
        <v>8</v>
      </c>
      <c r="J1388" s="87" t="s">
        <v>7</v>
      </c>
      <c r="K1388" s="87" t="s">
        <v>6</v>
      </c>
      <c r="L1388" s="89">
        <v>4170.0076620788213</v>
      </c>
      <c r="M1388" s="87" t="s">
        <v>17</v>
      </c>
      <c r="N1388" s="87" t="s">
        <v>16</v>
      </c>
      <c r="O1388" s="87">
        <v>1</v>
      </c>
      <c r="P1388" s="87" t="s">
        <v>3</v>
      </c>
      <c r="Q1388" s="87" t="s">
        <v>15</v>
      </c>
      <c r="R1388" s="87">
        <v>249.29999999999998</v>
      </c>
      <c r="S1388" s="87" t="s">
        <v>14</v>
      </c>
      <c r="T1388" s="87">
        <v>100</v>
      </c>
      <c r="U1388" s="87" t="s">
        <v>0</v>
      </c>
      <c r="V1388" s="87">
        <f>VLOOKUP(B1388,'[1]Config_Svol-Sarea-DM'!$I$2:$M$190,4,FALSE)</f>
        <v>1250</v>
      </c>
      <c r="W1388" s="87">
        <f>VLOOKUP(B1388,'[1]Config_Svol-Sarea-DM'!$I$2:$M$190,5,FALSE)</f>
        <v>1</v>
      </c>
      <c r="X1388" s="89"/>
      <c r="Y1388" s="95" t="s">
        <v>1504</v>
      </c>
      <c r="Z1388" s="87">
        <f>VLOOKUP(B1388,'[1]Config_Svol-Sarea-DM'!$I$2:$M$190,2,FALSE)</f>
        <v>1.8E-3</v>
      </c>
      <c r="AA1388" s="87">
        <f>VLOOKUP(B1388,'[1]Config_Svol-Sarea-DM'!$I$2:$M$190,3,FALSE)</f>
        <v>4.6000000000000001E-4</v>
      </c>
      <c r="AB1388" s="90"/>
      <c r="AC1388" s="87" t="s">
        <v>1496</v>
      </c>
      <c r="AD1388" s="87">
        <f>VLOOKUP(B1388,'[1]Wet|Dry-qPCR'!$E$1:$L$167,8,FALSE)</f>
        <v>3.5497166409067527E-2</v>
      </c>
      <c r="AE1388" s="87" t="s">
        <v>1500</v>
      </c>
    </row>
    <row r="1389" spans="1:31">
      <c r="A1389" s="86" t="s">
        <v>300</v>
      </c>
      <c r="B1389" s="86" t="s">
        <v>1226</v>
      </c>
      <c r="C1389" s="88">
        <v>45202</v>
      </c>
      <c r="D1389" s="87" t="s">
        <v>260</v>
      </c>
      <c r="E1389" s="87">
        <v>4</v>
      </c>
      <c r="F1389" s="87" t="s">
        <v>47</v>
      </c>
      <c r="G1389" s="87" t="s">
        <v>9</v>
      </c>
      <c r="H1389" s="87" t="s">
        <v>8</v>
      </c>
      <c r="I1389" s="87" t="s">
        <v>71</v>
      </c>
      <c r="J1389" s="87" t="s">
        <v>7</v>
      </c>
      <c r="K1389" s="87" t="s">
        <v>6</v>
      </c>
      <c r="L1389" s="89">
        <v>7.7321719892377141</v>
      </c>
      <c r="M1389" s="87" t="s">
        <v>17</v>
      </c>
      <c r="N1389" s="87" t="s">
        <v>16</v>
      </c>
      <c r="O1389" s="87">
        <v>1</v>
      </c>
      <c r="P1389" s="87" t="s">
        <v>3</v>
      </c>
      <c r="Q1389" s="87" t="s">
        <v>15</v>
      </c>
      <c r="R1389" s="87">
        <v>247.79999999999998</v>
      </c>
      <c r="S1389" s="87" t="s">
        <v>14</v>
      </c>
      <c r="T1389" s="87">
        <v>100</v>
      </c>
      <c r="U1389" s="87" t="s">
        <v>0</v>
      </c>
      <c r="V1389" s="87">
        <f>VLOOKUP(B1389,'[1]Config_Svol-Sarea-DM'!$I$2:$M$190,4,FALSE)</f>
        <v>800</v>
      </c>
      <c r="W1389" s="87">
        <f>VLOOKUP(B1389,'[1]Config_Svol-Sarea-DM'!$I$2:$M$190,5,FALSE)</f>
        <v>7.3099999999999997E-3</v>
      </c>
      <c r="X1389" s="89"/>
      <c r="Y1389" s="95" t="s">
        <v>1504</v>
      </c>
      <c r="Z1389" s="87">
        <f>VLOOKUP(B1389,'[1]Config_Svol-Sarea-DM'!$I$2:$M$190,2,FALSE)</f>
        <v>0.21</v>
      </c>
      <c r="AA1389" s="87">
        <f>VLOOKUP(B1389,'[1]Config_Svol-Sarea-DM'!$I$2:$M$190,3,FALSE)</f>
        <v>2.3E-2</v>
      </c>
      <c r="AB1389" s="90"/>
      <c r="AC1389" s="87" t="s">
        <v>1496</v>
      </c>
      <c r="AD1389" s="87">
        <f>VLOOKUP(B1389,'[1]Wet|Dry-qPCR'!$E$1:$L$167,8,FALSE)</f>
        <v>9.9314476640359802E-3</v>
      </c>
      <c r="AE1389" s="87" t="s">
        <v>1500</v>
      </c>
    </row>
    <row r="1390" spans="1:31">
      <c r="A1390" s="86" t="s">
        <v>299</v>
      </c>
      <c r="B1390" s="86" t="s">
        <v>1226</v>
      </c>
      <c r="C1390" s="88">
        <v>45202</v>
      </c>
      <c r="D1390" s="87" t="s">
        <v>260</v>
      </c>
      <c r="E1390" s="87">
        <v>4</v>
      </c>
      <c r="F1390" s="87" t="s">
        <v>47</v>
      </c>
      <c r="G1390" s="87" t="s">
        <v>9</v>
      </c>
      <c r="H1390" s="87" t="s">
        <v>8</v>
      </c>
      <c r="I1390" s="87" t="s">
        <v>71</v>
      </c>
      <c r="J1390" s="87" t="s">
        <v>7</v>
      </c>
      <c r="K1390" s="87" t="s">
        <v>6</v>
      </c>
      <c r="L1390" s="89">
        <v>8.374544344897787</v>
      </c>
      <c r="M1390" s="87" t="s">
        <v>17</v>
      </c>
      <c r="N1390" s="87" t="s">
        <v>16</v>
      </c>
      <c r="O1390" s="87">
        <v>1</v>
      </c>
      <c r="P1390" s="87" t="s">
        <v>3</v>
      </c>
      <c r="Q1390" s="87" t="s">
        <v>15</v>
      </c>
      <c r="R1390" s="87">
        <v>269.2</v>
      </c>
      <c r="S1390" s="87" t="s">
        <v>14</v>
      </c>
      <c r="T1390" s="87">
        <v>100</v>
      </c>
      <c r="U1390" s="87" t="s">
        <v>0</v>
      </c>
      <c r="V1390" s="87">
        <f>VLOOKUP(B1390,'[1]Config_Svol-Sarea-DM'!$I$2:$M$190,4,FALSE)</f>
        <v>800</v>
      </c>
      <c r="W1390" s="87">
        <f>VLOOKUP(B1390,'[1]Config_Svol-Sarea-DM'!$I$2:$M$190,5,FALSE)</f>
        <v>7.3099999999999997E-3</v>
      </c>
      <c r="X1390" s="89"/>
      <c r="Y1390" s="95" t="s">
        <v>1504</v>
      </c>
      <c r="Z1390" s="87">
        <f>VLOOKUP(B1390,'[1]Config_Svol-Sarea-DM'!$I$2:$M$190,2,FALSE)</f>
        <v>0.21</v>
      </c>
      <c r="AA1390" s="87">
        <f>VLOOKUP(B1390,'[1]Config_Svol-Sarea-DM'!$I$2:$M$190,3,FALSE)</f>
        <v>2.3E-2</v>
      </c>
      <c r="AB1390" s="90"/>
      <c r="AC1390" s="87" t="s">
        <v>1496</v>
      </c>
      <c r="AD1390" s="87">
        <f>VLOOKUP(B1390,'[1]Wet|Dry-qPCR'!$E$1:$L$167,8,FALSE)</f>
        <v>9.9314476640359802E-3</v>
      </c>
      <c r="AE1390" s="87" t="s">
        <v>1500</v>
      </c>
    </row>
    <row r="1391" spans="1:31">
      <c r="A1391" s="86" t="s">
        <v>298</v>
      </c>
      <c r="B1391" s="86" t="s">
        <v>1227</v>
      </c>
      <c r="C1391" s="88">
        <v>45202</v>
      </c>
      <c r="D1391" s="87" t="s">
        <v>260</v>
      </c>
      <c r="E1391" s="87">
        <v>4</v>
      </c>
      <c r="F1391" s="87" t="s">
        <v>47</v>
      </c>
      <c r="G1391" s="87" t="s">
        <v>9</v>
      </c>
      <c r="H1391" s="87" t="s">
        <v>8</v>
      </c>
      <c r="I1391" s="87" t="s">
        <v>68</v>
      </c>
      <c r="J1391" s="87" t="s">
        <v>7</v>
      </c>
      <c r="K1391" s="87" t="s">
        <v>6</v>
      </c>
      <c r="L1391" s="89">
        <v>6.3309558036729623</v>
      </c>
      <c r="M1391" s="87" t="s">
        <v>17</v>
      </c>
      <c r="N1391" s="87" t="s">
        <v>16</v>
      </c>
      <c r="O1391" s="87">
        <v>1</v>
      </c>
      <c r="P1391" s="87" t="s">
        <v>3</v>
      </c>
      <c r="Q1391" s="87" t="s">
        <v>15</v>
      </c>
      <c r="R1391" s="87">
        <v>235.3</v>
      </c>
      <c r="S1391" s="87" t="s">
        <v>14</v>
      </c>
      <c r="T1391" s="87">
        <v>100</v>
      </c>
      <c r="U1391" s="87" t="s">
        <v>0</v>
      </c>
      <c r="V1391" s="87">
        <f>VLOOKUP(B1391,'[1]Config_Svol-Sarea-DM'!$I$2:$M$190,4,FALSE)</f>
        <v>800</v>
      </c>
      <c r="W1391" s="87">
        <f>VLOOKUP(B1391,'[1]Config_Svol-Sarea-DM'!$I$2:$M$190,5,FALSE)</f>
        <v>7.3099999999999997E-3</v>
      </c>
      <c r="X1391" s="89"/>
      <c r="Y1391" s="95" t="s">
        <v>1504</v>
      </c>
      <c r="Z1391" s="87">
        <f>VLOOKUP(B1391,'[1]Config_Svol-Sarea-DM'!$I$2:$M$190,2,FALSE)</f>
        <v>0.12</v>
      </c>
      <c r="AA1391" s="87">
        <f>VLOOKUP(B1391,'[1]Config_Svol-Sarea-DM'!$I$2:$M$190,3,FALSE)</f>
        <v>9.9000000000000008E-3</v>
      </c>
      <c r="AB1391" s="90"/>
      <c r="AC1391" s="87" t="s">
        <v>1496</v>
      </c>
      <c r="AD1391" s="87">
        <f>VLOOKUP(B1391,'[1]Wet|Dry-qPCR'!$E$1:$L$167,8,FALSE)</f>
        <v>5.2586474569955903E-2</v>
      </c>
      <c r="AE1391" s="87" t="s">
        <v>1500</v>
      </c>
    </row>
    <row r="1392" spans="1:31">
      <c r="A1392" s="86" t="s">
        <v>297</v>
      </c>
      <c r="B1392" s="86" t="s">
        <v>1227</v>
      </c>
      <c r="C1392" s="88">
        <v>45202</v>
      </c>
      <c r="D1392" s="87" t="s">
        <v>260</v>
      </c>
      <c r="E1392" s="87">
        <v>4</v>
      </c>
      <c r="F1392" s="87" t="s">
        <v>47</v>
      </c>
      <c r="G1392" s="87" t="s">
        <v>9</v>
      </c>
      <c r="H1392" s="87" t="s">
        <v>8</v>
      </c>
      <c r="I1392" s="87" t="s">
        <v>68</v>
      </c>
      <c r="J1392" s="87" t="s">
        <v>7</v>
      </c>
      <c r="K1392" s="87" t="s">
        <v>6</v>
      </c>
      <c r="L1392" s="89">
        <v>2.4480084656726699</v>
      </c>
      <c r="M1392" s="87" t="s">
        <v>17</v>
      </c>
      <c r="N1392" s="87" t="s">
        <v>16</v>
      </c>
      <c r="O1392" s="87">
        <v>1</v>
      </c>
      <c r="P1392" s="87" t="s">
        <v>3</v>
      </c>
      <c r="Q1392" s="87" t="s">
        <v>15</v>
      </c>
      <c r="R1392" s="87">
        <v>253</v>
      </c>
      <c r="S1392" s="87" t="s">
        <v>14</v>
      </c>
      <c r="T1392" s="87">
        <v>100</v>
      </c>
      <c r="U1392" s="87" t="s">
        <v>0</v>
      </c>
      <c r="V1392" s="87">
        <f>VLOOKUP(B1392,'[1]Config_Svol-Sarea-DM'!$I$2:$M$190,4,FALSE)</f>
        <v>800</v>
      </c>
      <c r="W1392" s="87">
        <f>VLOOKUP(B1392,'[1]Config_Svol-Sarea-DM'!$I$2:$M$190,5,FALSE)</f>
        <v>7.3099999999999997E-3</v>
      </c>
      <c r="X1392" s="89"/>
      <c r="Y1392" s="95" t="s">
        <v>1504</v>
      </c>
      <c r="Z1392" s="87">
        <f>VLOOKUP(B1392,'[1]Config_Svol-Sarea-DM'!$I$2:$M$190,2,FALSE)</f>
        <v>0.12</v>
      </c>
      <c r="AA1392" s="87">
        <f>VLOOKUP(B1392,'[1]Config_Svol-Sarea-DM'!$I$2:$M$190,3,FALSE)</f>
        <v>9.9000000000000008E-3</v>
      </c>
      <c r="AB1392" s="90"/>
      <c r="AC1392" s="87" t="s">
        <v>1496</v>
      </c>
      <c r="AD1392" s="87">
        <f>VLOOKUP(B1392,'[1]Wet|Dry-qPCR'!$E$1:$L$167,8,FALSE)</f>
        <v>5.2586474569955903E-2</v>
      </c>
      <c r="AE1392" s="87" t="s">
        <v>1500</v>
      </c>
    </row>
    <row r="1393" spans="1:31">
      <c r="A1393" s="86" t="s">
        <v>296</v>
      </c>
      <c r="B1393" s="86" t="s">
        <v>1228</v>
      </c>
      <c r="C1393" s="88">
        <v>45202</v>
      </c>
      <c r="D1393" s="87" t="s">
        <v>260</v>
      </c>
      <c r="E1393" s="87">
        <v>4</v>
      </c>
      <c r="F1393" s="87" t="s">
        <v>47</v>
      </c>
      <c r="G1393" s="87" t="s">
        <v>9</v>
      </c>
      <c r="H1393" s="87" t="s">
        <v>8</v>
      </c>
      <c r="I1393" s="87" t="s">
        <v>65</v>
      </c>
      <c r="J1393" s="87" t="s">
        <v>7</v>
      </c>
      <c r="K1393" s="87" t="s">
        <v>6</v>
      </c>
      <c r="L1393" s="89">
        <v>573.24892989269495</v>
      </c>
      <c r="M1393" s="87" t="s">
        <v>17</v>
      </c>
      <c r="N1393" s="87" t="s">
        <v>16</v>
      </c>
      <c r="O1393" s="87">
        <v>1</v>
      </c>
      <c r="P1393" s="87" t="s">
        <v>3</v>
      </c>
      <c r="Q1393" s="87" t="s">
        <v>15</v>
      </c>
      <c r="R1393" s="87">
        <v>258.90000000000003</v>
      </c>
      <c r="S1393" s="87" t="s">
        <v>14</v>
      </c>
      <c r="T1393" s="87">
        <v>100</v>
      </c>
      <c r="U1393" s="87" t="s">
        <v>0</v>
      </c>
      <c r="V1393" s="87">
        <f>VLOOKUP(B1393,'[1]Config_Svol-Sarea-DM'!$I$2:$M$190,4,FALSE)</f>
        <v>800</v>
      </c>
      <c r="W1393" s="87">
        <f>VLOOKUP(B1393,'[1]Config_Svol-Sarea-DM'!$I$2:$M$190,5,FALSE)</f>
        <v>7.3099999999999997E-3</v>
      </c>
      <c r="X1393" s="89"/>
      <c r="Y1393" s="95" t="s">
        <v>1504</v>
      </c>
      <c r="Z1393" s="87">
        <f>VLOOKUP(B1393,'[1]Config_Svol-Sarea-DM'!$I$2:$M$190,2,FALSE)</f>
        <v>0.14000000000000001</v>
      </c>
      <c r="AA1393" s="87">
        <f>VLOOKUP(B1393,'[1]Config_Svol-Sarea-DM'!$I$2:$M$190,3,FALSE)</f>
        <v>8.3999999999999995E-3</v>
      </c>
      <c r="AB1393" s="90"/>
      <c r="AC1393" s="87" t="s">
        <v>1496</v>
      </c>
      <c r="AD1393" s="87">
        <f>VLOOKUP(B1393,'[1]Wet|Dry-qPCR'!$E$1:$L$167,8,FALSE)</f>
        <v>1.1010217164307381E-2</v>
      </c>
      <c r="AE1393" s="87" t="s">
        <v>1500</v>
      </c>
    </row>
    <row r="1394" spans="1:31">
      <c r="A1394" s="86" t="s">
        <v>295</v>
      </c>
      <c r="B1394" s="86" t="s">
        <v>1228</v>
      </c>
      <c r="C1394" s="88">
        <v>45202</v>
      </c>
      <c r="D1394" s="87" t="s">
        <v>260</v>
      </c>
      <c r="E1394" s="87">
        <v>4</v>
      </c>
      <c r="F1394" s="87" t="s">
        <v>47</v>
      </c>
      <c r="G1394" s="87" t="s">
        <v>9</v>
      </c>
      <c r="H1394" s="87" t="s">
        <v>8</v>
      </c>
      <c r="I1394" s="87" t="s">
        <v>65</v>
      </c>
      <c r="J1394" s="87" t="s">
        <v>7</v>
      </c>
      <c r="K1394" s="87" t="s">
        <v>6</v>
      </c>
      <c r="L1394" s="89">
        <v>410.44663087916751</v>
      </c>
      <c r="M1394" s="87" t="s">
        <v>17</v>
      </c>
      <c r="N1394" s="87" t="s">
        <v>16</v>
      </c>
      <c r="O1394" s="87">
        <v>1</v>
      </c>
      <c r="P1394" s="87" t="s">
        <v>3</v>
      </c>
      <c r="Q1394" s="87" t="s">
        <v>15</v>
      </c>
      <c r="R1394" s="87">
        <v>246.7</v>
      </c>
      <c r="S1394" s="87" t="s">
        <v>14</v>
      </c>
      <c r="T1394" s="87">
        <v>100</v>
      </c>
      <c r="U1394" s="87" t="s">
        <v>0</v>
      </c>
      <c r="V1394" s="87">
        <f>VLOOKUP(B1394,'[1]Config_Svol-Sarea-DM'!$I$2:$M$190,4,FALSE)</f>
        <v>800</v>
      </c>
      <c r="W1394" s="87">
        <f>VLOOKUP(B1394,'[1]Config_Svol-Sarea-DM'!$I$2:$M$190,5,FALSE)</f>
        <v>7.3099999999999997E-3</v>
      </c>
      <c r="X1394" s="89"/>
      <c r="Y1394" s="95" t="s">
        <v>1504</v>
      </c>
      <c r="Z1394" s="87">
        <f>VLOOKUP(B1394,'[1]Config_Svol-Sarea-DM'!$I$2:$M$190,2,FALSE)</f>
        <v>0.14000000000000001</v>
      </c>
      <c r="AA1394" s="87">
        <f>VLOOKUP(B1394,'[1]Config_Svol-Sarea-DM'!$I$2:$M$190,3,FALSE)</f>
        <v>8.3999999999999995E-3</v>
      </c>
      <c r="AB1394" s="90"/>
      <c r="AC1394" s="87" t="s">
        <v>1496</v>
      </c>
      <c r="AD1394" s="87">
        <f>VLOOKUP(B1394,'[1]Wet|Dry-qPCR'!$E$1:$L$167,8,FALSE)</f>
        <v>1.1010217164307381E-2</v>
      </c>
      <c r="AE1394" s="87" t="s">
        <v>1500</v>
      </c>
    </row>
    <row r="1395" spans="1:31">
      <c r="A1395" s="86" t="s">
        <v>294</v>
      </c>
      <c r="B1395" s="86" t="s">
        <v>1229</v>
      </c>
      <c r="C1395" s="88">
        <v>45202</v>
      </c>
      <c r="D1395" s="87" t="s">
        <v>260</v>
      </c>
      <c r="E1395" s="87">
        <v>4</v>
      </c>
      <c r="F1395" s="87" t="s">
        <v>47</v>
      </c>
      <c r="G1395" s="87" t="s">
        <v>9</v>
      </c>
      <c r="H1395" s="87" t="s">
        <v>8</v>
      </c>
      <c r="I1395" s="87" t="s">
        <v>62</v>
      </c>
      <c r="J1395" s="87" t="s">
        <v>7</v>
      </c>
      <c r="K1395" s="87" t="s">
        <v>6</v>
      </c>
      <c r="L1395" s="89">
        <v>369.14878763178348</v>
      </c>
      <c r="M1395" s="87" t="s">
        <v>17</v>
      </c>
      <c r="N1395" s="87" t="s">
        <v>16</v>
      </c>
      <c r="O1395" s="87">
        <v>1</v>
      </c>
      <c r="P1395" s="87" t="s">
        <v>3</v>
      </c>
      <c r="Q1395" s="87" t="s">
        <v>15</v>
      </c>
      <c r="R1395" s="87">
        <v>297.59999999999997</v>
      </c>
      <c r="S1395" s="87" t="s">
        <v>14</v>
      </c>
      <c r="T1395" s="87">
        <v>100</v>
      </c>
      <c r="U1395" s="87" t="s">
        <v>0</v>
      </c>
      <c r="V1395" s="87">
        <f>VLOOKUP(B1395,'[1]Config_Svol-Sarea-DM'!$I$2:$M$190,4,FALSE)</f>
        <v>800</v>
      </c>
      <c r="W1395" s="87">
        <f>VLOOKUP(B1395,'[1]Config_Svol-Sarea-DM'!$I$2:$M$190,5,FALSE)</f>
        <v>7.3099999999999997E-3</v>
      </c>
      <c r="X1395" s="89"/>
      <c r="Y1395" s="95" t="s">
        <v>1504</v>
      </c>
      <c r="Z1395" s="87">
        <f>VLOOKUP(B1395,'[1]Config_Svol-Sarea-DM'!$I$2:$M$190,2,FALSE)</f>
        <v>0.26</v>
      </c>
      <c r="AA1395" s="87">
        <f>VLOOKUP(B1395,'[1]Config_Svol-Sarea-DM'!$I$2:$M$190,3,FALSE)</f>
        <v>3.5000000000000003E-2</v>
      </c>
      <c r="AB1395" s="90"/>
      <c r="AC1395" s="87" t="s">
        <v>1496</v>
      </c>
      <c r="AD1395" s="87">
        <f>VLOOKUP(B1395,'[1]Wet|Dry-qPCR'!$E$1:$L$167,8,FALSE)</f>
        <v>0.16323791964712886</v>
      </c>
      <c r="AE1395" s="87" t="s">
        <v>1500</v>
      </c>
    </row>
    <row r="1396" spans="1:31">
      <c r="A1396" s="86" t="s">
        <v>293</v>
      </c>
      <c r="B1396" s="86" t="s">
        <v>1229</v>
      </c>
      <c r="C1396" s="88">
        <v>45202</v>
      </c>
      <c r="D1396" s="87" t="s">
        <v>260</v>
      </c>
      <c r="E1396" s="87">
        <v>4</v>
      </c>
      <c r="F1396" s="87" t="s">
        <v>47</v>
      </c>
      <c r="G1396" s="87" t="s">
        <v>9</v>
      </c>
      <c r="H1396" s="87" t="s">
        <v>8</v>
      </c>
      <c r="I1396" s="87" t="s">
        <v>62</v>
      </c>
      <c r="J1396" s="87" t="s">
        <v>7</v>
      </c>
      <c r="K1396" s="87" t="s">
        <v>6</v>
      </c>
      <c r="L1396" s="89">
        <v>491.12785995924929</v>
      </c>
      <c r="M1396" s="87" t="s">
        <v>17</v>
      </c>
      <c r="N1396" s="87" t="s">
        <v>16</v>
      </c>
      <c r="O1396" s="87">
        <v>1</v>
      </c>
      <c r="P1396" s="87" t="s">
        <v>3</v>
      </c>
      <c r="Q1396" s="87" t="s">
        <v>15</v>
      </c>
      <c r="R1396" s="87">
        <v>266.10000000000002</v>
      </c>
      <c r="S1396" s="87" t="s">
        <v>14</v>
      </c>
      <c r="T1396" s="87">
        <v>100</v>
      </c>
      <c r="U1396" s="87" t="s">
        <v>0</v>
      </c>
      <c r="V1396" s="87">
        <f>VLOOKUP(B1396,'[1]Config_Svol-Sarea-DM'!$I$2:$M$190,4,FALSE)</f>
        <v>800</v>
      </c>
      <c r="W1396" s="87">
        <f>VLOOKUP(B1396,'[1]Config_Svol-Sarea-DM'!$I$2:$M$190,5,FALSE)</f>
        <v>7.3099999999999997E-3</v>
      </c>
      <c r="X1396" s="89"/>
      <c r="Y1396" s="95" t="s">
        <v>1504</v>
      </c>
      <c r="Z1396" s="87">
        <f>VLOOKUP(B1396,'[1]Config_Svol-Sarea-DM'!$I$2:$M$190,2,FALSE)</f>
        <v>0.26</v>
      </c>
      <c r="AA1396" s="87">
        <f>VLOOKUP(B1396,'[1]Config_Svol-Sarea-DM'!$I$2:$M$190,3,FALSE)</f>
        <v>3.5000000000000003E-2</v>
      </c>
      <c r="AB1396" s="90"/>
      <c r="AC1396" s="87" t="s">
        <v>1496</v>
      </c>
      <c r="AD1396" s="87">
        <f>VLOOKUP(B1396,'[1]Wet|Dry-qPCR'!$E$1:$L$167,8,FALSE)</f>
        <v>0.16323791964712886</v>
      </c>
      <c r="AE1396" s="87" t="s">
        <v>1500</v>
      </c>
    </row>
    <row r="1397" spans="1:31">
      <c r="A1397" s="86" t="s">
        <v>292</v>
      </c>
      <c r="B1397" s="86" t="s">
        <v>1230</v>
      </c>
      <c r="C1397" s="88">
        <v>45202</v>
      </c>
      <c r="D1397" s="87" t="s">
        <v>260</v>
      </c>
      <c r="E1397" s="87">
        <v>4</v>
      </c>
      <c r="F1397" s="87" t="s">
        <v>47</v>
      </c>
      <c r="G1397" s="87" t="s">
        <v>9</v>
      </c>
      <c r="H1397" s="87" t="s">
        <v>8</v>
      </c>
      <c r="I1397" s="87" t="s">
        <v>59</v>
      </c>
      <c r="J1397" s="87" t="s">
        <v>7</v>
      </c>
      <c r="K1397" s="87" t="s">
        <v>6</v>
      </c>
      <c r="L1397" s="89">
        <v>347.64299109567344</v>
      </c>
      <c r="M1397" s="87" t="s">
        <v>17</v>
      </c>
      <c r="N1397" s="87" t="s">
        <v>16</v>
      </c>
      <c r="O1397" s="87">
        <v>1</v>
      </c>
      <c r="P1397" s="87" t="s">
        <v>3</v>
      </c>
      <c r="Q1397" s="87" t="s">
        <v>15</v>
      </c>
      <c r="R1397" s="87">
        <v>276.2</v>
      </c>
      <c r="S1397" s="87" t="s">
        <v>14</v>
      </c>
      <c r="T1397" s="87">
        <v>100</v>
      </c>
      <c r="U1397" s="87" t="s">
        <v>0</v>
      </c>
      <c r="V1397" s="87">
        <f>VLOOKUP(B1397,'[1]Config_Svol-Sarea-DM'!$I$2:$M$190,4,FALSE)</f>
        <v>800</v>
      </c>
      <c r="W1397" s="87">
        <f>VLOOKUP(B1397,'[1]Config_Svol-Sarea-DM'!$I$2:$M$190,5,FALSE)</f>
        <v>7.3099999999999997E-3</v>
      </c>
      <c r="X1397" s="89"/>
      <c r="Y1397" s="95" t="s">
        <v>1504</v>
      </c>
      <c r="Z1397" s="87">
        <f>VLOOKUP(B1397,'[1]Config_Svol-Sarea-DM'!$I$2:$M$190,2,FALSE)</f>
        <v>4.7E-2</v>
      </c>
      <c r="AA1397" s="87">
        <f>VLOOKUP(B1397,'[1]Config_Svol-Sarea-DM'!$I$2:$M$190,3,FALSE)</f>
        <v>8.9999999999999993E-3</v>
      </c>
      <c r="AB1397" s="90"/>
      <c r="AC1397" s="87" t="s">
        <v>1496</v>
      </c>
      <c r="AD1397" s="87">
        <f>VLOOKUP(B1397,'[1]Wet|Dry-qPCR'!$E$1:$L$167,8,FALSE)</f>
        <v>2.3117297450279153E-2</v>
      </c>
      <c r="AE1397" s="87" t="s">
        <v>1500</v>
      </c>
    </row>
    <row r="1398" spans="1:31">
      <c r="A1398" s="86" t="s">
        <v>291</v>
      </c>
      <c r="B1398" s="86" t="s">
        <v>1230</v>
      </c>
      <c r="C1398" s="88">
        <v>45202</v>
      </c>
      <c r="D1398" s="87" t="s">
        <v>260</v>
      </c>
      <c r="E1398" s="87">
        <v>4</v>
      </c>
      <c r="F1398" s="87" t="s">
        <v>47</v>
      </c>
      <c r="G1398" s="87" t="s">
        <v>9</v>
      </c>
      <c r="H1398" s="87" t="s">
        <v>8</v>
      </c>
      <c r="I1398" s="87" t="s">
        <v>59</v>
      </c>
      <c r="J1398" s="87" t="s">
        <v>7</v>
      </c>
      <c r="K1398" s="87" t="s">
        <v>6</v>
      </c>
      <c r="L1398" s="89">
        <v>544.21615750948467</v>
      </c>
      <c r="M1398" s="87" t="s">
        <v>17</v>
      </c>
      <c r="N1398" s="87" t="s">
        <v>16</v>
      </c>
      <c r="O1398" s="87">
        <v>1</v>
      </c>
      <c r="P1398" s="87" t="s">
        <v>3</v>
      </c>
      <c r="Q1398" s="87" t="s">
        <v>15</v>
      </c>
      <c r="R1398" s="87">
        <v>253.7</v>
      </c>
      <c r="S1398" s="87" t="s">
        <v>14</v>
      </c>
      <c r="T1398" s="87">
        <v>100</v>
      </c>
      <c r="U1398" s="87" t="s">
        <v>0</v>
      </c>
      <c r="V1398" s="87">
        <f>VLOOKUP(B1398,'[1]Config_Svol-Sarea-DM'!$I$2:$M$190,4,FALSE)</f>
        <v>800</v>
      </c>
      <c r="W1398" s="87">
        <f>VLOOKUP(B1398,'[1]Config_Svol-Sarea-DM'!$I$2:$M$190,5,FALSE)</f>
        <v>7.3099999999999997E-3</v>
      </c>
      <c r="X1398" s="89"/>
      <c r="Y1398" s="95" t="s">
        <v>1504</v>
      </c>
      <c r="Z1398" s="87">
        <f>VLOOKUP(B1398,'[1]Config_Svol-Sarea-DM'!$I$2:$M$190,2,FALSE)</f>
        <v>4.7E-2</v>
      </c>
      <c r="AA1398" s="87">
        <f>VLOOKUP(B1398,'[1]Config_Svol-Sarea-DM'!$I$2:$M$190,3,FALSE)</f>
        <v>8.9999999999999993E-3</v>
      </c>
      <c r="AB1398" s="90"/>
      <c r="AC1398" s="87" t="s">
        <v>1496</v>
      </c>
      <c r="AD1398" s="87">
        <f>VLOOKUP(B1398,'[1]Wet|Dry-qPCR'!$E$1:$L$167,8,FALSE)</f>
        <v>2.3117297450279153E-2</v>
      </c>
      <c r="AE1398" s="87" t="s">
        <v>1500</v>
      </c>
    </row>
    <row r="1399" spans="1:31">
      <c r="A1399" s="86" t="s">
        <v>290</v>
      </c>
      <c r="B1399" s="86" t="s">
        <v>1231</v>
      </c>
      <c r="C1399" s="88">
        <v>45202</v>
      </c>
      <c r="D1399" s="87" t="s">
        <v>260</v>
      </c>
      <c r="E1399" s="87">
        <v>4</v>
      </c>
      <c r="F1399" s="87" t="s">
        <v>47</v>
      </c>
      <c r="G1399" s="87" t="s">
        <v>9</v>
      </c>
      <c r="H1399" s="87" t="s">
        <v>8</v>
      </c>
      <c r="I1399" s="87" t="s">
        <v>56</v>
      </c>
      <c r="J1399" s="87" t="s">
        <v>7</v>
      </c>
      <c r="K1399" s="87" t="s">
        <v>6</v>
      </c>
      <c r="L1399" s="89">
        <v>153.00554264666684</v>
      </c>
      <c r="M1399" s="87" t="s">
        <v>17</v>
      </c>
      <c r="N1399" s="87" t="s">
        <v>16</v>
      </c>
      <c r="O1399" s="87">
        <v>1</v>
      </c>
      <c r="P1399" s="87" t="s">
        <v>3</v>
      </c>
      <c r="Q1399" s="87" t="s">
        <v>15</v>
      </c>
      <c r="R1399" s="87">
        <v>246.2</v>
      </c>
      <c r="S1399" s="87" t="s">
        <v>14</v>
      </c>
      <c r="T1399" s="87">
        <v>100</v>
      </c>
      <c r="U1399" s="87" t="s">
        <v>0</v>
      </c>
      <c r="V1399" s="87">
        <f>VLOOKUP(B1399,'[1]Config_Svol-Sarea-DM'!$I$2:$M$190,4,FALSE)</f>
        <v>800</v>
      </c>
      <c r="W1399" s="87">
        <f>VLOOKUP(B1399,'[1]Config_Svol-Sarea-DM'!$I$2:$M$190,5,FALSE)</f>
        <v>7.3099999999999997E-3</v>
      </c>
      <c r="X1399" s="89"/>
      <c r="Y1399" s="95" t="s">
        <v>1504</v>
      </c>
      <c r="Z1399" s="87">
        <f>VLOOKUP(B1399,'[1]Config_Svol-Sarea-DM'!$I$2:$M$190,2,FALSE)</f>
        <v>0.16</v>
      </c>
      <c r="AA1399" s="87">
        <f>VLOOKUP(B1399,'[1]Config_Svol-Sarea-DM'!$I$2:$M$190,3,FALSE)</f>
        <v>9.4999999999999998E-3</v>
      </c>
      <c r="AB1399" s="90"/>
      <c r="AC1399" s="87" t="s">
        <v>1496</v>
      </c>
      <c r="AD1399" s="87">
        <f>VLOOKUP(B1399,'[1]Wet|Dry-qPCR'!$E$1:$L$167,8,FALSE)</f>
        <v>1.9449154719695768E-2</v>
      </c>
      <c r="AE1399" s="87" t="s">
        <v>1500</v>
      </c>
    </row>
    <row r="1400" spans="1:31">
      <c r="A1400" s="86" t="s">
        <v>289</v>
      </c>
      <c r="B1400" s="86" t="s">
        <v>1231</v>
      </c>
      <c r="C1400" s="88">
        <v>45202</v>
      </c>
      <c r="D1400" s="87" t="s">
        <v>260</v>
      </c>
      <c r="E1400" s="87">
        <v>4</v>
      </c>
      <c r="F1400" s="87" t="s">
        <v>47</v>
      </c>
      <c r="G1400" s="87" t="s">
        <v>9</v>
      </c>
      <c r="H1400" s="87" t="s">
        <v>8</v>
      </c>
      <c r="I1400" s="87" t="s">
        <v>56</v>
      </c>
      <c r="J1400" s="87" t="s">
        <v>7</v>
      </c>
      <c r="K1400" s="87" t="s">
        <v>6</v>
      </c>
      <c r="L1400" s="89">
        <v>176.39400182145363</v>
      </c>
      <c r="M1400" s="87" t="s">
        <v>17</v>
      </c>
      <c r="N1400" s="87" t="s">
        <v>16</v>
      </c>
      <c r="O1400" s="87">
        <v>1</v>
      </c>
      <c r="P1400" s="87" t="s">
        <v>3</v>
      </c>
      <c r="Q1400" s="87" t="s">
        <v>15</v>
      </c>
      <c r="R1400" s="87">
        <v>213.60000000000002</v>
      </c>
      <c r="S1400" s="87" t="s">
        <v>14</v>
      </c>
      <c r="T1400" s="87">
        <v>100</v>
      </c>
      <c r="U1400" s="87" t="s">
        <v>0</v>
      </c>
      <c r="V1400" s="87">
        <f>VLOOKUP(B1400,'[1]Config_Svol-Sarea-DM'!$I$2:$M$190,4,FALSE)</f>
        <v>800</v>
      </c>
      <c r="W1400" s="87">
        <f>VLOOKUP(B1400,'[1]Config_Svol-Sarea-DM'!$I$2:$M$190,5,FALSE)</f>
        <v>7.3099999999999997E-3</v>
      </c>
      <c r="X1400" s="89"/>
      <c r="Y1400" s="95" t="s">
        <v>1504</v>
      </c>
      <c r="Z1400" s="87">
        <f>VLOOKUP(B1400,'[1]Config_Svol-Sarea-DM'!$I$2:$M$190,2,FALSE)</f>
        <v>0.16</v>
      </c>
      <c r="AA1400" s="87">
        <f>VLOOKUP(B1400,'[1]Config_Svol-Sarea-DM'!$I$2:$M$190,3,FALSE)</f>
        <v>9.4999999999999998E-3</v>
      </c>
      <c r="AB1400" s="90"/>
      <c r="AC1400" s="87" t="s">
        <v>1496</v>
      </c>
      <c r="AD1400" s="87">
        <f>VLOOKUP(B1400,'[1]Wet|Dry-qPCR'!$E$1:$L$167,8,FALSE)</f>
        <v>1.9449154719695768E-2</v>
      </c>
      <c r="AE1400" s="87" t="s">
        <v>1500</v>
      </c>
    </row>
    <row r="1401" spans="1:31">
      <c r="A1401" s="86" t="s">
        <v>288</v>
      </c>
      <c r="B1401" s="86" t="s">
        <v>1232</v>
      </c>
      <c r="C1401" s="88">
        <v>45202</v>
      </c>
      <c r="D1401" s="87" t="s">
        <v>260</v>
      </c>
      <c r="E1401" s="87">
        <v>4</v>
      </c>
      <c r="F1401" s="87" t="s">
        <v>47</v>
      </c>
      <c r="G1401" s="87" t="s">
        <v>9</v>
      </c>
      <c r="H1401" s="87" t="s">
        <v>8</v>
      </c>
      <c r="I1401" s="87" t="s">
        <v>53</v>
      </c>
      <c r="J1401" s="87" t="s">
        <v>7</v>
      </c>
      <c r="K1401" s="87" t="s">
        <v>6</v>
      </c>
      <c r="L1401" s="89">
        <v>1767.7418394636577</v>
      </c>
      <c r="M1401" s="87" t="s">
        <v>17</v>
      </c>
      <c r="N1401" s="87" t="s">
        <v>16</v>
      </c>
      <c r="O1401" s="87">
        <v>1</v>
      </c>
      <c r="P1401" s="87" t="s">
        <v>3</v>
      </c>
      <c r="Q1401" s="87" t="s">
        <v>15</v>
      </c>
      <c r="R1401" s="87">
        <v>255.9</v>
      </c>
      <c r="S1401" s="87" t="s">
        <v>14</v>
      </c>
      <c r="T1401" s="87">
        <v>100</v>
      </c>
      <c r="U1401" s="87" t="s">
        <v>0</v>
      </c>
      <c r="V1401" s="87">
        <f>VLOOKUP(B1401,'[1]Config_Svol-Sarea-DM'!$I$2:$M$190,4,FALSE)</f>
        <v>800</v>
      </c>
      <c r="W1401" s="87">
        <f>VLOOKUP(B1401,'[1]Config_Svol-Sarea-DM'!$I$2:$M$190,5,FALSE)</f>
        <v>7.3099999999999997E-3</v>
      </c>
      <c r="X1401" s="89"/>
      <c r="Y1401" s="95" t="s">
        <v>1504</v>
      </c>
      <c r="Z1401" s="87">
        <f>VLOOKUP(B1401,'[1]Config_Svol-Sarea-DM'!$I$2:$M$190,2,FALSE)</f>
        <v>4.3999999999999997E-2</v>
      </c>
      <c r="AA1401" s="87">
        <f>VLOOKUP(B1401,'[1]Config_Svol-Sarea-DM'!$I$2:$M$190,3,FALSE)</f>
        <v>3.2000000000000002E-3</v>
      </c>
      <c r="AB1401" s="90"/>
      <c r="AC1401" s="87" t="s">
        <v>1496</v>
      </c>
      <c r="AD1401" s="87">
        <f>VLOOKUP(B1401,'[1]Wet|Dry-qPCR'!$E$1:$L$167,8,FALSE)</f>
        <v>1.5725862703072899E-2</v>
      </c>
      <c r="AE1401" s="87" t="s">
        <v>1500</v>
      </c>
    </row>
    <row r="1402" spans="1:31">
      <c r="A1402" s="86" t="s">
        <v>287</v>
      </c>
      <c r="B1402" s="86" t="s">
        <v>1232</v>
      </c>
      <c r="C1402" s="88">
        <v>45202</v>
      </c>
      <c r="D1402" s="87" t="s">
        <v>260</v>
      </c>
      <c r="E1402" s="87">
        <v>4</v>
      </c>
      <c r="F1402" s="87" t="s">
        <v>47</v>
      </c>
      <c r="G1402" s="87" t="s">
        <v>9</v>
      </c>
      <c r="H1402" s="87" t="s">
        <v>8</v>
      </c>
      <c r="I1402" s="87" t="s">
        <v>53</v>
      </c>
      <c r="J1402" s="87" t="s">
        <v>7</v>
      </c>
      <c r="K1402" s="87" t="s">
        <v>6</v>
      </c>
      <c r="L1402" s="89">
        <v>951.66823740345728</v>
      </c>
      <c r="M1402" s="87" t="s">
        <v>17</v>
      </c>
      <c r="N1402" s="87" t="s">
        <v>16</v>
      </c>
      <c r="O1402" s="87">
        <v>1</v>
      </c>
      <c r="P1402" s="87" t="s">
        <v>3</v>
      </c>
      <c r="Q1402" s="87" t="s">
        <v>15</v>
      </c>
      <c r="R1402" s="87">
        <v>271.89999999999998</v>
      </c>
      <c r="S1402" s="87" t="s">
        <v>14</v>
      </c>
      <c r="T1402" s="87">
        <v>100</v>
      </c>
      <c r="U1402" s="87" t="s">
        <v>0</v>
      </c>
      <c r="V1402" s="87">
        <f>VLOOKUP(B1402,'[1]Config_Svol-Sarea-DM'!$I$2:$M$190,4,FALSE)</f>
        <v>800</v>
      </c>
      <c r="W1402" s="87">
        <f>VLOOKUP(B1402,'[1]Config_Svol-Sarea-DM'!$I$2:$M$190,5,FALSE)</f>
        <v>7.3099999999999997E-3</v>
      </c>
      <c r="X1402" s="89"/>
      <c r="Y1402" s="95" t="s">
        <v>1504</v>
      </c>
      <c r="Z1402" s="87">
        <f>VLOOKUP(B1402,'[1]Config_Svol-Sarea-DM'!$I$2:$M$190,2,FALSE)</f>
        <v>4.3999999999999997E-2</v>
      </c>
      <c r="AA1402" s="87">
        <f>VLOOKUP(B1402,'[1]Config_Svol-Sarea-DM'!$I$2:$M$190,3,FALSE)</f>
        <v>3.2000000000000002E-3</v>
      </c>
      <c r="AB1402" s="90"/>
      <c r="AC1402" s="87" t="s">
        <v>1496</v>
      </c>
      <c r="AD1402" s="87">
        <f>VLOOKUP(B1402,'[1]Wet|Dry-qPCR'!$E$1:$L$167,8,FALSE)</f>
        <v>1.5725862703072899E-2</v>
      </c>
      <c r="AE1402" s="87" t="s">
        <v>1500</v>
      </c>
    </row>
    <row r="1403" spans="1:31">
      <c r="A1403" s="86" t="s">
        <v>286</v>
      </c>
      <c r="B1403" s="86" t="s">
        <v>1233</v>
      </c>
      <c r="C1403" s="88">
        <v>45202</v>
      </c>
      <c r="D1403" s="87" t="s">
        <v>260</v>
      </c>
      <c r="E1403" s="87">
        <v>4</v>
      </c>
      <c r="F1403" s="87" t="s">
        <v>47</v>
      </c>
      <c r="G1403" s="87" t="s">
        <v>9</v>
      </c>
      <c r="H1403" s="87" t="s">
        <v>8</v>
      </c>
      <c r="I1403" s="87" t="s">
        <v>50</v>
      </c>
      <c r="J1403" s="87" t="s">
        <v>7</v>
      </c>
      <c r="K1403" s="87" t="s">
        <v>6</v>
      </c>
      <c r="L1403" s="89">
        <v>640.49318457851905</v>
      </c>
      <c r="M1403" s="87" t="s">
        <v>17</v>
      </c>
      <c r="N1403" s="87" t="s">
        <v>16</v>
      </c>
      <c r="O1403" s="87">
        <v>1</v>
      </c>
      <c r="P1403" s="87" t="s">
        <v>3</v>
      </c>
      <c r="Q1403" s="87" t="s">
        <v>15</v>
      </c>
      <c r="R1403" s="87">
        <v>261.79999999999995</v>
      </c>
      <c r="S1403" s="87" t="s">
        <v>14</v>
      </c>
      <c r="T1403" s="87">
        <v>100</v>
      </c>
      <c r="U1403" s="87" t="s">
        <v>0</v>
      </c>
      <c r="V1403" s="87">
        <f>VLOOKUP(B1403,'[1]Config_Svol-Sarea-DM'!$I$2:$M$190,4,FALSE)</f>
        <v>1600</v>
      </c>
      <c r="W1403" s="87">
        <f>VLOOKUP(B1403,'[1]Config_Svol-Sarea-DM'!$I$2:$M$190,5,FALSE)</f>
        <v>7.3099999999999997E-3</v>
      </c>
      <c r="X1403" s="89"/>
      <c r="Y1403" s="95" t="s">
        <v>1504</v>
      </c>
      <c r="Z1403" s="87">
        <f>VLOOKUP(B1403,'[1]Config_Svol-Sarea-DM'!$I$2:$M$190,2,FALSE)</f>
        <v>4.4999999999999998E-2</v>
      </c>
      <c r="AA1403" s="87">
        <f>VLOOKUP(B1403,'[1]Config_Svol-Sarea-DM'!$I$2:$M$190,3,FALSE)</f>
        <v>1.0999999999999999E-2</v>
      </c>
      <c r="AB1403" s="90"/>
      <c r="AC1403" s="87" t="s">
        <v>1496</v>
      </c>
      <c r="AD1403" s="87">
        <f>VLOOKUP(B1403,'[1]Wet|Dry-qPCR'!$E$1:$L$167,8,FALSE)</f>
        <v>3.3974740783060051E-2</v>
      </c>
      <c r="AE1403" s="87" t="s">
        <v>1500</v>
      </c>
    </row>
    <row r="1404" spans="1:31">
      <c r="A1404" s="86" t="s">
        <v>285</v>
      </c>
      <c r="B1404" s="86" t="s">
        <v>1233</v>
      </c>
      <c r="C1404" s="88">
        <v>45202</v>
      </c>
      <c r="D1404" s="87" t="s">
        <v>260</v>
      </c>
      <c r="E1404" s="87">
        <v>4</v>
      </c>
      <c r="F1404" s="87" t="s">
        <v>47</v>
      </c>
      <c r="G1404" s="87" t="s">
        <v>9</v>
      </c>
      <c r="H1404" s="87" t="s">
        <v>8</v>
      </c>
      <c r="I1404" s="87" t="s">
        <v>50</v>
      </c>
      <c r="J1404" s="87" t="s">
        <v>7</v>
      </c>
      <c r="K1404" s="87" t="s">
        <v>6</v>
      </c>
      <c r="L1404" s="89">
        <v>1078.5791093068497</v>
      </c>
      <c r="M1404" s="87" t="s">
        <v>17</v>
      </c>
      <c r="N1404" s="87" t="s">
        <v>16</v>
      </c>
      <c r="O1404" s="87">
        <v>1</v>
      </c>
      <c r="P1404" s="87" t="s">
        <v>3</v>
      </c>
      <c r="Q1404" s="87" t="s">
        <v>15</v>
      </c>
      <c r="R1404" s="87">
        <v>252.2</v>
      </c>
      <c r="S1404" s="87" t="s">
        <v>14</v>
      </c>
      <c r="T1404" s="87">
        <v>100</v>
      </c>
      <c r="U1404" s="87" t="s">
        <v>0</v>
      </c>
      <c r="V1404" s="87">
        <f>VLOOKUP(B1404,'[1]Config_Svol-Sarea-DM'!$I$2:$M$190,4,FALSE)</f>
        <v>1600</v>
      </c>
      <c r="W1404" s="87">
        <f>VLOOKUP(B1404,'[1]Config_Svol-Sarea-DM'!$I$2:$M$190,5,FALSE)</f>
        <v>7.3099999999999997E-3</v>
      </c>
      <c r="X1404" s="89"/>
      <c r="Y1404" s="95" t="s">
        <v>1504</v>
      </c>
      <c r="Z1404" s="87">
        <f>VLOOKUP(B1404,'[1]Config_Svol-Sarea-DM'!$I$2:$M$190,2,FALSE)</f>
        <v>4.4999999999999998E-2</v>
      </c>
      <c r="AA1404" s="87">
        <f>VLOOKUP(B1404,'[1]Config_Svol-Sarea-DM'!$I$2:$M$190,3,FALSE)</f>
        <v>1.0999999999999999E-2</v>
      </c>
      <c r="AB1404" s="90"/>
      <c r="AC1404" s="87" t="s">
        <v>1496</v>
      </c>
      <c r="AD1404" s="87">
        <f>VLOOKUP(B1404,'[1]Wet|Dry-qPCR'!$E$1:$L$167,8,FALSE)</f>
        <v>3.3974740783060051E-2</v>
      </c>
      <c r="AE1404" s="87" t="s">
        <v>1500</v>
      </c>
    </row>
    <row r="1405" spans="1:31">
      <c r="A1405" s="86" t="s">
        <v>284</v>
      </c>
      <c r="B1405" s="86" t="s">
        <v>1234</v>
      </c>
      <c r="C1405" s="88">
        <v>45202</v>
      </c>
      <c r="D1405" s="87" t="s">
        <v>260</v>
      </c>
      <c r="E1405" s="87">
        <v>4</v>
      </c>
      <c r="F1405" s="87" t="s">
        <v>47</v>
      </c>
      <c r="G1405" s="87" t="s">
        <v>9</v>
      </c>
      <c r="H1405" s="87" t="s">
        <v>8</v>
      </c>
      <c r="I1405" s="87" t="s">
        <v>46</v>
      </c>
      <c r="J1405" s="87" t="s">
        <v>7</v>
      </c>
      <c r="K1405" s="87" t="s">
        <v>6</v>
      </c>
      <c r="L1405" s="89">
        <v>199.46255289173172</v>
      </c>
      <c r="M1405" s="87" t="s">
        <v>17</v>
      </c>
      <c r="N1405" s="87" t="s">
        <v>16</v>
      </c>
      <c r="O1405" s="87">
        <v>1</v>
      </c>
      <c r="P1405" s="87" t="s">
        <v>3</v>
      </c>
      <c r="Q1405" s="87" t="s">
        <v>15</v>
      </c>
      <c r="R1405" s="87">
        <v>225.89999999999998</v>
      </c>
      <c r="S1405" s="87" t="s">
        <v>14</v>
      </c>
      <c r="T1405" s="87">
        <v>100</v>
      </c>
      <c r="U1405" s="87" t="s">
        <v>0</v>
      </c>
      <c r="V1405" s="87">
        <f>VLOOKUP(B1405,'[1]Config_Svol-Sarea-DM'!$I$2:$M$190,4,FALSE)</f>
        <v>1200</v>
      </c>
      <c r="W1405" s="87">
        <f>VLOOKUP(B1405,'[1]Config_Svol-Sarea-DM'!$I$2:$M$190,5,FALSE)</f>
        <v>6.8531249999999998E-3</v>
      </c>
      <c r="X1405" s="89"/>
      <c r="Y1405" s="95" t="s">
        <v>1504</v>
      </c>
      <c r="Z1405" s="87">
        <f>VLOOKUP(B1405,'[1]Config_Svol-Sarea-DM'!$I$2:$M$190,2,FALSE)</f>
        <v>0.15</v>
      </c>
      <c r="AA1405" s="87">
        <f>VLOOKUP(B1405,'[1]Config_Svol-Sarea-DM'!$I$2:$M$190,3,FALSE)</f>
        <v>2.5999999999999999E-2</v>
      </c>
      <c r="AB1405" s="90"/>
      <c r="AC1405" s="87" t="s">
        <v>1496</v>
      </c>
      <c r="AD1405" s="87">
        <f>VLOOKUP(B1405,'[1]Wet|Dry-qPCR'!$E$1:$L$167,8,FALSE)</f>
        <v>2.5347389218910252E-3</v>
      </c>
      <c r="AE1405" s="87" t="s">
        <v>1500</v>
      </c>
    </row>
    <row r="1406" spans="1:31">
      <c r="A1406" s="86" t="s">
        <v>283</v>
      </c>
      <c r="B1406" s="86" t="s">
        <v>1234</v>
      </c>
      <c r="C1406" s="88">
        <v>45202</v>
      </c>
      <c r="D1406" s="87" t="s">
        <v>260</v>
      </c>
      <c r="E1406" s="87">
        <v>4</v>
      </c>
      <c r="F1406" s="87" t="s">
        <v>47</v>
      </c>
      <c r="G1406" s="87" t="s">
        <v>9</v>
      </c>
      <c r="H1406" s="87" t="s">
        <v>8</v>
      </c>
      <c r="I1406" s="87" t="s">
        <v>46</v>
      </c>
      <c r="J1406" s="87" t="s">
        <v>7</v>
      </c>
      <c r="K1406" s="87" t="s">
        <v>6</v>
      </c>
      <c r="L1406" s="89">
        <v>223.4190592216394</v>
      </c>
      <c r="M1406" s="87" t="s">
        <v>17</v>
      </c>
      <c r="N1406" s="87" t="s">
        <v>16</v>
      </c>
      <c r="O1406" s="87">
        <v>1</v>
      </c>
      <c r="P1406" s="87" t="s">
        <v>3</v>
      </c>
      <c r="Q1406" s="87" t="s">
        <v>15</v>
      </c>
      <c r="R1406" s="87">
        <v>281.2</v>
      </c>
      <c r="S1406" s="87" t="s">
        <v>14</v>
      </c>
      <c r="T1406" s="87">
        <v>100</v>
      </c>
      <c r="U1406" s="87" t="s">
        <v>0</v>
      </c>
      <c r="V1406" s="87">
        <f>VLOOKUP(B1406,'[1]Config_Svol-Sarea-DM'!$I$2:$M$190,4,FALSE)</f>
        <v>1200</v>
      </c>
      <c r="W1406" s="87">
        <f>VLOOKUP(B1406,'[1]Config_Svol-Sarea-DM'!$I$2:$M$190,5,FALSE)</f>
        <v>6.8531249999999998E-3</v>
      </c>
      <c r="X1406" s="89"/>
      <c r="Y1406" s="95" t="s">
        <v>1504</v>
      </c>
      <c r="Z1406" s="87">
        <f>VLOOKUP(B1406,'[1]Config_Svol-Sarea-DM'!$I$2:$M$190,2,FALSE)</f>
        <v>0.15</v>
      </c>
      <c r="AA1406" s="87">
        <f>VLOOKUP(B1406,'[1]Config_Svol-Sarea-DM'!$I$2:$M$190,3,FALSE)</f>
        <v>2.5999999999999999E-2</v>
      </c>
      <c r="AB1406" s="90"/>
      <c r="AC1406" s="87" t="s">
        <v>1496</v>
      </c>
      <c r="AD1406" s="87">
        <f>VLOOKUP(B1406,'[1]Wet|Dry-qPCR'!$E$1:$L$167,8,FALSE)</f>
        <v>2.5347389218910252E-3</v>
      </c>
      <c r="AE1406" s="87" t="s">
        <v>1500</v>
      </c>
    </row>
    <row r="1407" spans="1:31">
      <c r="A1407" s="86" t="s">
        <v>282</v>
      </c>
      <c r="B1407" s="86" t="s">
        <v>1235</v>
      </c>
      <c r="C1407" s="88">
        <v>45202</v>
      </c>
      <c r="D1407" s="87" t="s">
        <v>260</v>
      </c>
      <c r="E1407" s="87">
        <v>4</v>
      </c>
      <c r="F1407" s="87" t="s">
        <v>24</v>
      </c>
      <c r="G1407" s="87" t="s">
        <v>23</v>
      </c>
      <c r="H1407" s="87" t="s">
        <v>19</v>
      </c>
      <c r="I1407" s="87" t="s">
        <v>32</v>
      </c>
      <c r="J1407" s="87" t="s">
        <v>7</v>
      </c>
      <c r="K1407" s="87" t="s">
        <v>6</v>
      </c>
      <c r="L1407" s="89">
        <v>20.170643426757419</v>
      </c>
      <c r="M1407" s="87" t="s">
        <v>17</v>
      </c>
      <c r="N1407" s="87" t="s">
        <v>16</v>
      </c>
      <c r="O1407" s="87">
        <v>1</v>
      </c>
      <c r="P1407" s="87" t="s">
        <v>3</v>
      </c>
      <c r="Q1407" s="87" t="s">
        <v>15</v>
      </c>
      <c r="R1407" s="87">
        <v>247.9</v>
      </c>
      <c r="S1407" s="87" t="s">
        <v>14</v>
      </c>
      <c r="T1407" s="87">
        <v>100</v>
      </c>
      <c r="U1407" s="87" t="s">
        <v>0</v>
      </c>
      <c r="V1407" s="87"/>
      <c r="W1407" s="87"/>
      <c r="X1407" s="87"/>
      <c r="Y1407" s="87"/>
      <c r="AA1407" s="87"/>
      <c r="AB1407" s="87"/>
      <c r="AC1407" s="87"/>
      <c r="AD1407" s="87">
        <f>VLOOKUP(B1407,'[1]Wet|Dry-qPCR'!$E$1:$L$167,8,FALSE)</f>
        <v>2.0120724346076478E-3</v>
      </c>
      <c r="AE1407" s="87" t="s">
        <v>1501</v>
      </c>
    </row>
    <row r="1408" spans="1:31">
      <c r="A1408" s="86" t="s">
        <v>281</v>
      </c>
      <c r="B1408" s="86" t="s">
        <v>1235</v>
      </c>
      <c r="C1408" s="88">
        <v>45202</v>
      </c>
      <c r="D1408" s="87" t="s">
        <v>260</v>
      </c>
      <c r="E1408" s="87">
        <v>4</v>
      </c>
      <c r="F1408" s="87" t="s">
        <v>24</v>
      </c>
      <c r="G1408" s="87" t="s">
        <v>23</v>
      </c>
      <c r="H1408" s="87" t="s">
        <v>19</v>
      </c>
      <c r="I1408" s="87" t="s">
        <v>32</v>
      </c>
      <c r="J1408" s="87" t="s">
        <v>7</v>
      </c>
      <c r="K1408" s="87" t="s">
        <v>6</v>
      </c>
      <c r="L1408" s="89">
        <v>124.81182073456011</v>
      </c>
      <c r="M1408" s="87" t="s">
        <v>17</v>
      </c>
      <c r="N1408" s="87" t="s">
        <v>16</v>
      </c>
      <c r="O1408" s="87">
        <v>1</v>
      </c>
      <c r="P1408" s="87" t="s">
        <v>3</v>
      </c>
      <c r="Q1408" s="87" t="s">
        <v>15</v>
      </c>
      <c r="R1408" s="87">
        <v>244.79999999999998</v>
      </c>
      <c r="S1408" s="87" t="s">
        <v>14</v>
      </c>
      <c r="T1408" s="87">
        <v>100</v>
      </c>
      <c r="U1408" s="87" t="s">
        <v>0</v>
      </c>
      <c r="V1408" s="87"/>
      <c r="W1408" s="87"/>
      <c r="X1408" s="87"/>
      <c r="Y1408" s="87"/>
      <c r="AA1408" s="87"/>
      <c r="AB1408" s="87"/>
      <c r="AC1408" s="87"/>
      <c r="AD1408" s="87">
        <f>VLOOKUP(B1408,'[1]Wet|Dry-qPCR'!$E$1:$L$167,8,FALSE)</f>
        <v>2.0120724346076478E-3</v>
      </c>
      <c r="AE1408" s="87" t="s">
        <v>1501</v>
      </c>
    </row>
    <row r="1409" spans="1:31">
      <c r="A1409" s="86" t="s">
        <v>280</v>
      </c>
      <c r="B1409" s="86" t="s">
        <v>1236</v>
      </c>
      <c r="C1409" s="88">
        <v>45202</v>
      </c>
      <c r="D1409" s="87" t="s">
        <v>260</v>
      </c>
      <c r="E1409" s="87">
        <v>4</v>
      </c>
      <c r="F1409" s="87" t="s">
        <v>20</v>
      </c>
      <c r="G1409" s="87" t="s">
        <v>9</v>
      </c>
      <c r="H1409" s="87" t="s">
        <v>19</v>
      </c>
      <c r="I1409" s="87" t="s">
        <v>32</v>
      </c>
      <c r="J1409" s="87" t="s">
        <v>7</v>
      </c>
      <c r="K1409" s="87" t="s">
        <v>6</v>
      </c>
      <c r="L1409" s="89">
        <v>487.90869341014024</v>
      </c>
      <c r="M1409" s="87" t="s">
        <v>17</v>
      </c>
      <c r="N1409" s="87" t="s">
        <v>16</v>
      </c>
      <c r="O1409" s="87">
        <v>1</v>
      </c>
      <c r="P1409" s="87" t="s">
        <v>3</v>
      </c>
      <c r="Q1409" s="87" t="s">
        <v>15</v>
      </c>
      <c r="R1409" s="87">
        <v>219.29999999999998</v>
      </c>
      <c r="S1409" s="87" t="s">
        <v>14</v>
      </c>
      <c r="T1409" s="87">
        <v>100</v>
      </c>
      <c r="U1409" s="87" t="s">
        <v>0</v>
      </c>
      <c r="V1409" s="87">
        <f>VLOOKUP(B1409,'[1]Config_Svol-Sarea-DM'!$I$2:$M$190,4,FALSE)</f>
        <v>900</v>
      </c>
      <c r="W1409" s="87">
        <f>VLOOKUP(B1409,'[1]Config_Svol-Sarea-DM'!$I$2:$M$190,5,FALSE)</f>
        <v>8.5999999999999993E-2</v>
      </c>
      <c r="X1409" s="89"/>
      <c r="Y1409" s="95" t="s">
        <v>1504</v>
      </c>
      <c r="Z1409" s="87">
        <f>VLOOKUP(B1409,'[1]Config_Svol-Sarea-DM'!$I$2:$M$190,2,FALSE)</f>
        <v>0.11</v>
      </c>
      <c r="AA1409" s="87">
        <f>VLOOKUP(B1409,'[1]Config_Svol-Sarea-DM'!$I$2:$M$190,3,FALSE)</f>
        <v>2.1000000000000001E-2</v>
      </c>
      <c r="AB1409" s="90"/>
      <c r="AC1409" s="87" t="s">
        <v>1496</v>
      </c>
      <c r="AD1409" s="87">
        <f>VLOOKUP(B1409,'[1]Wet|Dry-qPCR'!$E$1:$L$167,8,FALSE)</f>
        <v>4.1705847968078864E-2</v>
      </c>
      <c r="AE1409" s="87" t="s">
        <v>1500</v>
      </c>
    </row>
    <row r="1410" spans="1:31">
      <c r="A1410" s="86" t="s">
        <v>279</v>
      </c>
      <c r="B1410" s="86" t="s">
        <v>1236</v>
      </c>
      <c r="C1410" s="88">
        <v>45202</v>
      </c>
      <c r="D1410" s="87" t="s">
        <v>260</v>
      </c>
      <c r="E1410" s="87">
        <v>4</v>
      </c>
      <c r="F1410" s="87" t="s">
        <v>20</v>
      </c>
      <c r="G1410" s="87" t="s">
        <v>9</v>
      </c>
      <c r="H1410" s="87" t="s">
        <v>19</v>
      </c>
      <c r="I1410" s="87" t="s">
        <v>32</v>
      </c>
      <c r="J1410" s="87" t="s">
        <v>7</v>
      </c>
      <c r="K1410" s="87" t="s">
        <v>6</v>
      </c>
      <c r="L1410" s="89">
        <v>538.32969356505964</v>
      </c>
      <c r="M1410" s="87" t="s">
        <v>17</v>
      </c>
      <c r="N1410" s="87" t="s">
        <v>16</v>
      </c>
      <c r="O1410" s="87">
        <v>1</v>
      </c>
      <c r="P1410" s="87" t="s">
        <v>3</v>
      </c>
      <c r="Q1410" s="87" t="s">
        <v>15</v>
      </c>
      <c r="R1410" s="87">
        <v>222.20000000000002</v>
      </c>
      <c r="S1410" s="87" t="s">
        <v>14</v>
      </c>
      <c r="T1410" s="87">
        <v>100</v>
      </c>
      <c r="U1410" s="87" t="s">
        <v>0</v>
      </c>
      <c r="V1410" s="87">
        <f>VLOOKUP(B1410,'[1]Config_Svol-Sarea-DM'!$I$2:$M$190,4,FALSE)</f>
        <v>900</v>
      </c>
      <c r="W1410" s="87">
        <f>VLOOKUP(B1410,'[1]Config_Svol-Sarea-DM'!$I$2:$M$190,5,FALSE)</f>
        <v>8.5999999999999993E-2</v>
      </c>
      <c r="X1410" s="89"/>
      <c r="Y1410" s="95" t="s">
        <v>1504</v>
      </c>
      <c r="Z1410" s="87">
        <f>VLOOKUP(B1410,'[1]Config_Svol-Sarea-DM'!$I$2:$M$190,2,FALSE)</f>
        <v>0.11</v>
      </c>
      <c r="AA1410" s="87">
        <f>VLOOKUP(B1410,'[1]Config_Svol-Sarea-DM'!$I$2:$M$190,3,FALSE)</f>
        <v>2.1000000000000001E-2</v>
      </c>
      <c r="AB1410" s="90"/>
      <c r="AC1410" s="87" t="s">
        <v>1496</v>
      </c>
      <c r="AD1410" s="87">
        <f>VLOOKUP(B1410,'[1]Wet|Dry-qPCR'!$E$1:$L$167,8,FALSE)</f>
        <v>4.1705847968078864E-2</v>
      </c>
      <c r="AE1410" s="87" t="s">
        <v>1500</v>
      </c>
    </row>
    <row r="1411" spans="1:31">
      <c r="A1411" s="86" t="s">
        <v>278</v>
      </c>
      <c r="B1411" s="86" t="s">
        <v>1237</v>
      </c>
      <c r="C1411" s="88">
        <v>45202</v>
      </c>
      <c r="D1411" s="87" t="s">
        <v>260</v>
      </c>
      <c r="E1411" s="87">
        <v>4</v>
      </c>
      <c r="F1411" s="87" t="s">
        <v>24</v>
      </c>
      <c r="G1411" s="87" t="s">
        <v>23</v>
      </c>
      <c r="H1411" s="87" t="s">
        <v>19</v>
      </c>
      <c r="I1411" s="87" t="s">
        <v>27</v>
      </c>
      <c r="J1411" s="87" t="s">
        <v>7</v>
      </c>
      <c r="K1411" s="87" t="s">
        <v>6</v>
      </c>
      <c r="L1411" s="89">
        <v>3152.7937809779978</v>
      </c>
      <c r="M1411" s="87" t="s">
        <v>17</v>
      </c>
      <c r="N1411" s="87" t="s">
        <v>16</v>
      </c>
      <c r="O1411" s="87">
        <v>1</v>
      </c>
      <c r="P1411" s="87" t="s">
        <v>3</v>
      </c>
      <c r="Q1411" s="87" t="s">
        <v>15</v>
      </c>
      <c r="R1411" s="87">
        <v>206.8</v>
      </c>
      <c r="S1411" s="87" t="s">
        <v>14</v>
      </c>
      <c r="T1411" s="87">
        <v>100</v>
      </c>
      <c r="U1411" s="87" t="s">
        <v>0</v>
      </c>
      <c r="V1411" s="87"/>
      <c r="W1411" s="87"/>
      <c r="X1411" s="87"/>
      <c r="Y1411" s="87"/>
      <c r="AA1411" s="87"/>
      <c r="AB1411" s="87"/>
      <c r="AC1411" s="87"/>
      <c r="AD1411" s="87">
        <f>VLOOKUP(B1411,'[1]Wet|Dry-qPCR'!$E$1:$L$167,8,FALSE)</f>
        <v>4.1841534696773877E-4</v>
      </c>
      <c r="AE1411" s="87" t="s">
        <v>1501</v>
      </c>
    </row>
    <row r="1412" spans="1:31">
      <c r="A1412" s="86" t="s">
        <v>277</v>
      </c>
      <c r="B1412" s="86" t="s">
        <v>1237</v>
      </c>
      <c r="C1412" s="88">
        <v>45202</v>
      </c>
      <c r="D1412" s="87" t="s">
        <v>260</v>
      </c>
      <c r="E1412" s="87">
        <v>4</v>
      </c>
      <c r="F1412" s="87" t="s">
        <v>24</v>
      </c>
      <c r="G1412" s="87" t="s">
        <v>23</v>
      </c>
      <c r="H1412" s="87" t="s">
        <v>19</v>
      </c>
      <c r="I1412" s="87" t="s">
        <v>27</v>
      </c>
      <c r="J1412" s="87" t="s">
        <v>7</v>
      </c>
      <c r="K1412" s="87" t="s">
        <v>6</v>
      </c>
      <c r="L1412" s="89">
        <v>27.733064742229821</v>
      </c>
      <c r="M1412" s="87" t="s">
        <v>17</v>
      </c>
      <c r="N1412" s="87" t="s">
        <v>16</v>
      </c>
      <c r="O1412" s="87">
        <v>1</v>
      </c>
      <c r="P1412" s="87" t="s">
        <v>3</v>
      </c>
      <c r="Q1412" s="87" t="s">
        <v>15</v>
      </c>
      <c r="R1412" s="87">
        <v>212.29999999999998</v>
      </c>
      <c r="S1412" s="87" t="s">
        <v>14</v>
      </c>
      <c r="T1412" s="87">
        <v>100</v>
      </c>
      <c r="U1412" s="87" t="s">
        <v>0</v>
      </c>
      <c r="V1412" s="87"/>
      <c r="W1412" s="87"/>
      <c r="X1412" s="87"/>
      <c r="Y1412" s="87"/>
      <c r="AA1412" s="87"/>
      <c r="AB1412" s="87"/>
      <c r="AC1412" s="87"/>
      <c r="AD1412" s="87">
        <f>VLOOKUP(B1412,'[1]Wet|Dry-qPCR'!$E$1:$L$167,8,FALSE)</f>
        <v>4.1841534696773877E-4</v>
      </c>
      <c r="AE1412" s="87" t="s">
        <v>1501</v>
      </c>
    </row>
    <row r="1413" spans="1:31">
      <c r="A1413" s="86" t="s">
        <v>276</v>
      </c>
      <c r="B1413" s="86" t="s">
        <v>1238</v>
      </c>
      <c r="C1413" s="88">
        <v>45202</v>
      </c>
      <c r="D1413" s="87" t="s">
        <v>260</v>
      </c>
      <c r="E1413" s="87">
        <v>4</v>
      </c>
      <c r="F1413" s="87" t="s">
        <v>20</v>
      </c>
      <c r="G1413" s="87" t="s">
        <v>9</v>
      </c>
      <c r="H1413" s="87" t="s">
        <v>19</v>
      </c>
      <c r="I1413" s="87" t="s">
        <v>27</v>
      </c>
      <c r="J1413" s="87" t="s">
        <v>7</v>
      </c>
      <c r="K1413" s="87" t="s">
        <v>6</v>
      </c>
      <c r="L1413" s="89">
        <v>910.80382479680497</v>
      </c>
      <c r="M1413" s="87" t="s">
        <v>17</v>
      </c>
      <c r="N1413" s="87" t="s">
        <v>16</v>
      </c>
      <c r="O1413" s="87">
        <v>1</v>
      </c>
      <c r="P1413" s="87" t="s">
        <v>3</v>
      </c>
      <c r="Q1413" s="87" t="s">
        <v>15</v>
      </c>
      <c r="R1413" s="87">
        <v>200.7</v>
      </c>
      <c r="S1413" s="87" t="s">
        <v>14</v>
      </c>
      <c r="T1413" s="87">
        <v>100</v>
      </c>
      <c r="U1413" s="87" t="s">
        <v>0</v>
      </c>
      <c r="V1413" s="87">
        <f>VLOOKUP(B1413,'[1]Config_Svol-Sarea-DM'!$I$2:$M$190,4,FALSE)</f>
        <v>900</v>
      </c>
      <c r="W1413" s="87">
        <f>VLOOKUP(B1413,'[1]Config_Svol-Sarea-DM'!$I$2:$M$190,5,FALSE)</f>
        <v>8.5999999999999993E-2</v>
      </c>
      <c r="X1413" s="89"/>
      <c r="Y1413" s="95" t="s">
        <v>1504</v>
      </c>
      <c r="Z1413" s="87">
        <f>VLOOKUP(B1413,'[1]Config_Svol-Sarea-DM'!$I$2:$M$190,2,FALSE)</f>
        <v>5.2999999999999999E-2</v>
      </c>
      <c r="AA1413" s="87">
        <f>VLOOKUP(B1413,'[1]Config_Svol-Sarea-DM'!$I$2:$M$190,3,FALSE)</f>
        <v>2.8E-3</v>
      </c>
      <c r="AB1413" s="90"/>
      <c r="AC1413" s="87" t="s">
        <v>1496</v>
      </c>
      <c r="AD1413" s="87">
        <f>VLOOKUP(B1413,'[1]Wet|Dry-qPCR'!$E$1:$L$167,8,FALSE)</f>
        <v>5.0158200681856852E-3</v>
      </c>
      <c r="AE1413" s="87" t="s">
        <v>1500</v>
      </c>
    </row>
    <row r="1414" spans="1:31">
      <c r="A1414" s="86" t="s">
        <v>275</v>
      </c>
      <c r="B1414" s="86" t="s">
        <v>1238</v>
      </c>
      <c r="C1414" s="88">
        <v>45202</v>
      </c>
      <c r="D1414" s="87" t="s">
        <v>260</v>
      </c>
      <c r="E1414" s="87">
        <v>4</v>
      </c>
      <c r="F1414" s="87" t="s">
        <v>20</v>
      </c>
      <c r="G1414" s="87" t="s">
        <v>9</v>
      </c>
      <c r="H1414" s="87" t="s">
        <v>19</v>
      </c>
      <c r="I1414" s="87" t="s">
        <v>27</v>
      </c>
      <c r="J1414" s="87" t="s">
        <v>7</v>
      </c>
      <c r="K1414" s="87" t="s">
        <v>6</v>
      </c>
      <c r="L1414" s="89">
        <v>763.07561042250416</v>
      </c>
      <c r="M1414" s="87" t="s">
        <v>17</v>
      </c>
      <c r="N1414" s="87" t="s">
        <v>16</v>
      </c>
      <c r="O1414" s="87">
        <v>1</v>
      </c>
      <c r="P1414" s="87" t="s">
        <v>3</v>
      </c>
      <c r="Q1414" s="87" t="s">
        <v>15</v>
      </c>
      <c r="R1414" s="87">
        <v>240.9</v>
      </c>
      <c r="S1414" s="87" t="s">
        <v>14</v>
      </c>
      <c r="T1414" s="87">
        <v>100</v>
      </c>
      <c r="U1414" s="87" t="s">
        <v>0</v>
      </c>
      <c r="V1414" s="87">
        <f>VLOOKUP(B1414,'[1]Config_Svol-Sarea-DM'!$I$2:$M$190,4,FALSE)</f>
        <v>900</v>
      </c>
      <c r="W1414" s="87">
        <f>VLOOKUP(B1414,'[1]Config_Svol-Sarea-DM'!$I$2:$M$190,5,FALSE)</f>
        <v>8.5999999999999993E-2</v>
      </c>
      <c r="X1414" s="89"/>
      <c r="Y1414" s="95" t="s">
        <v>1504</v>
      </c>
      <c r="Z1414" s="87">
        <f>VLOOKUP(B1414,'[1]Config_Svol-Sarea-DM'!$I$2:$M$190,2,FALSE)</f>
        <v>5.2999999999999999E-2</v>
      </c>
      <c r="AA1414" s="87">
        <f>VLOOKUP(B1414,'[1]Config_Svol-Sarea-DM'!$I$2:$M$190,3,FALSE)</f>
        <v>2.8E-3</v>
      </c>
      <c r="AB1414" s="90"/>
      <c r="AC1414" s="87" t="s">
        <v>1496</v>
      </c>
      <c r="AD1414" s="87">
        <f>VLOOKUP(B1414,'[1]Wet|Dry-qPCR'!$E$1:$L$167,8,FALSE)</f>
        <v>5.0158200681856852E-3</v>
      </c>
      <c r="AE1414" s="87" t="s">
        <v>1500</v>
      </c>
    </row>
    <row r="1415" spans="1:31">
      <c r="A1415" s="86" t="s">
        <v>274</v>
      </c>
      <c r="B1415" s="86" t="s">
        <v>1239</v>
      </c>
      <c r="C1415" s="88">
        <v>45202</v>
      </c>
      <c r="D1415" s="87" t="s">
        <v>260</v>
      </c>
      <c r="E1415" s="87">
        <v>4</v>
      </c>
      <c r="F1415" s="87" t="s">
        <v>24</v>
      </c>
      <c r="G1415" s="87" t="s">
        <v>23</v>
      </c>
      <c r="H1415" s="87" t="s">
        <v>19</v>
      </c>
      <c r="I1415" s="87" t="s">
        <v>18</v>
      </c>
      <c r="J1415" s="87" t="s">
        <v>7</v>
      </c>
      <c r="K1415" s="87" t="s">
        <v>6</v>
      </c>
      <c r="L1415" s="89">
        <v>119.00864940578654</v>
      </c>
      <c r="M1415" s="87" t="s">
        <v>17</v>
      </c>
      <c r="N1415" s="87" t="s">
        <v>16</v>
      </c>
      <c r="O1415" s="87">
        <v>1</v>
      </c>
      <c r="P1415" s="87" t="s">
        <v>3</v>
      </c>
      <c r="Q1415" s="87" t="s">
        <v>15</v>
      </c>
      <c r="R1415" s="87">
        <v>236</v>
      </c>
      <c r="S1415" s="87" t="s">
        <v>14</v>
      </c>
      <c r="T1415" s="87">
        <v>100</v>
      </c>
      <c r="U1415" s="87" t="s">
        <v>0</v>
      </c>
      <c r="V1415" s="87"/>
      <c r="W1415" s="87"/>
      <c r="X1415" s="87"/>
      <c r="Y1415" s="87"/>
      <c r="AA1415" s="87"/>
      <c r="AB1415" s="87"/>
      <c r="AC1415" s="87"/>
      <c r="AD1415" s="87">
        <f>VLOOKUP(B1415,'[1]Wet|Dry-qPCR'!$E$1:$L$167,8,FALSE)</f>
        <v>2.7427798512135344E-3</v>
      </c>
      <c r="AE1415" s="87" t="s">
        <v>1501</v>
      </c>
    </row>
    <row r="1416" spans="1:31">
      <c r="A1416" s="86" t="s">
        <v>273</v>
      </c>
      <c r="B1416" s="86" t="s">
        <v>1239</v>
      </c>
      <c r="C1416" s="88">
        <v>45202</v>
      </c>
      <c r="D1416" s="87" t="s">
        <v>260</v>
      </c>
      <c r="E1416" s="87">
        <v>4</v>
      </c>
      <c r="F1416" s="87" t="s">
        <v>24</v>
      </c>
      <c r="G1416" s="87" t="s">
        <v>23</v>
      </c>
      <c r="H1416" s="87" t="s">
        <v>19</v>
      </c>
      <c r="I1416" s="87" t="s">
        <v>18</v>
      </c>
      <c r="J1416" s="87" t="s">
        <v>7</v>
      </c>
      <c r="K1416" s="87" t="s">
        <v>6</v>
      </c>
      <c r="L1416" s="89">
        <v>65.396939992495717</v>
      </c>
      <c r="M1416" s="87" t="s">
        <v>17</v>
      </c>
      <c r="N1416" s="87" t="s">
        <v>16</v>
      </c>
      <c r="O1416" s="87">
        <v>1</v>
      </c>
      <c r="P1416" s="87" t="s">
        <v>3</v>
      </c>
      <c r="Q1416" s="87" t="s">
        <v>15</v>
      </c>
      <c r="R1416" s="87">
        <v>291.5</v>
      </c>
      <c r="S1416" s="87" t="s">
        <v>14</v>
      </c>
      <c r="T1416" s="87">
        <v>100</v>
      </c>
      <c r="U1416" s="87" t="s">
        <v>0</v>
      </c>
      <c r="V1416" s="87"/>
      <c r="W1416" s="87"/>
      <c r="X1416" s="87"/>
      <c r="Y1416" s="87"/>
      <c r="AA1416" s="87"/>
      <c r="AB1416" s="87"/>
      <c r="AC1416" s="87"/>
      <c r="AD1416" s="87">
        <f>VLOOKUP(B1416,'[1]Wet|Dry-qPCR'!$E$1:$L$167,8,FALSE)</f>
        <v>2.7427798512135344E-3</v>
      </c>
      <c r="AE1416" s="87" t="s">
        <v>1501</v>
      </c>
    </row>
    <row r="1417" spans="1:31">
      <c r="A1417" s="86" t="s">
        <v>272</v>
      </c>
      <c r="B1417" s="86" t="s">
        <v>1240</v>
      </c>
      <c r="C1417" s="88">
        <v>45202</v>
      </c>
      <c r="D1417" s="87" t="s">
        <v>260</v>
      </c>
      <c r="E1417" s="87">
        <v>4</v>
      </c>
      <c r="F1417" s="87" t="s">
        <v>20</v>
      </c>
      <c r="G1417" s="87" t="s">
        <v>9</v>
      </c>
      <c r="H1417" s="87" t="s">
        <v>19</v>
      </c>
      <c r="I1417" s="87" t="s">
        <v>18</v>
      </c>
      <c r="J1417" s="87" t="s">
        <v>7</v>
      </c>
      <c r="K1417" s="87" t="s">
        <v>6</v>
      </c>
      <c r="L1417" s="89">
        <v>2724.1242392684585</v>
      </c>
      <c r="M1417" s="87" t="s">
        <v>17</v>
      </c>
      <c r="N1417" s="87" t="s">
        <v>16</v>
      </c>
      <c r="O1417" s="87">
        <v>1</v>
      </c>
      <c r="P1417" s="87" t="s">
        <v>3</v>
      </c>
      <c r="Q1417" s="87" t="s">
        <v>15</v>
      </c>
      <c r="R1417" s="87">
        <v>201.8</v>
      </c>
      <c r="S1417" s="87" t="s">
        <v>14</v>
      </c>
      <c r="T1417" s="87">
        <v>100</v>
      </c>
      <c r="U1417" s="87" t="s">
        <v>0</v>
      </c>
      <c r="V1417" s="87">
        <f>VLOOKUP(B1417,'[1]Config_Svol-Sarea-DM'!$I$2:$M$190,4,FALSE)</f>
        <v>800</v>
      </c>
      <c r="W1417" s="87">
        <f>VLOOKUP(B1417,'[1]Config_Svol-Sarea-DM'!$I$2:$M$190,5,FALSE)</f>
        <v>8.5999999999999993E-2</v>
      </c>
      <c r="X1417" s="89"/>
      <c r="Y1417" s="95" t="s">
        <v>1504</v>
      </c>
      <c r="Z1417" s="87">
        <f>VLOOKUP(B1417,'[1]Config_Svol-Sarea-DM'!$I$2:$M$190,2,FALSE)</f>
        <v>0.03</v>
      </c>
      <c r="AA1417" s="87">
        <f>VLOOKUP(B1417,'[1]Config_Svol-Sarea-DM'!$I$2:$M$190,3,FALSE)</f>
        <v>5.5999999999999999E-3</v>
      </c>
      <c r="AB1417" s="90"/>
      <c r="AC1417" s="87" t="s">
        <v>1496</v>
      </c>
      <c r="AD1417" s="87">
        <f>VLOOKUP(B1417,'[1]Wet|Dry-qPCR'!$E$1:$L$167,8,FALSE)</f>
        <v>1.4968975892333277E-2</v>
      </c>
      <c r="AE1417" s="87" t="s">
        <v>1500</v>
      </c>
    </row>
    <row r="1418" spans="1:31">
      <c r="A1418" s="86" t="s">
        <v>271</v>
      </c>
      <c r="B1418" s="86" t="s">
        <v>1240</v>
      </c>
      <c r="C1418" s="88">
        <v>45202</v>
      </c>
      <c r="D1418" s="87" t="s">
        <v>260</v>
      </c>
      <c r="E1418" s="87">
        <v>4</v>
      </c>
      <c r="F1418" s="87" t="s">
        <v>20</v>
      </c>
      <c r="G1418" s="87" t="s">
        <v>9</v>
      </c>
      <c r="H1418" s="87" t="s">
        <v>19</v>
      </c>
      <c r="I1418" s="87" t="s">
        <v>18</v>
      </c>
      <c r="J1418" s="87" t="s">
        <v>7</v>
      </c>
      <c r="K1418" s="87" t="s">
        <v>6</v>
      </c>
      <c r="L1418" s="89">
        <v>2341.458080366674</v>
      </c>
      <c r="M1418" s="87" t="s">
        <v>17</v>
      </c>
      <c r="N1418" s="87" t="s">
        <v>16</v>
      </c>
      <c r="O1418" s="87">
        <v>1</v>
      </c>
      <c r="P1418" s="87" t="s">
        <v>3</v>
      </c>
      <c r="Q1418" s="87" t="s">
        <v>15</v>
      </c>
      <c r="R1418" s="87">
        <v>234.2</v>
      </c>
      <c r="S1418" s="87" t="s">
        <v>14</v>
      </c>
      <c r="T1418" s="87">
        <v>100</v>
      </c>
      <c r="U1418" s="87" t="s">
        <v>0</v>
      </c>
      <c r="V1418" s="87">
        <f>VLOOKUP(B1418,'[1]Config_Svol-Sarea-DM'!$I$2:$M$190,4,FALSE)</f>
        <v>800</v>
      </c>
      <c r="W1418" s="87">
        <f>VLOOKUP(B1418,'[1]Config_Svol-Sarea-DM'!$I$2:$M$190,5,FALSE)</f>
        <v>8.5999999999999993E-2</v>
      </c>
      <c r="X1418" s="89"/>
      <c r="Y1418" s="95" t="s">
        <v>1504</v>
      </c>
      <c r="Z1418" s="87">
        <f>VLOOKUP(B1418,'[1]Config_Svol-Sarea-DM'!$I$2:$M$190,2,FALSE)</f>
        <v>0.03</v>
      </c>
      <c r="AA1418" s="87">
        <f>VLOOKUP(B1418,'[1]Config_Svol-Sarea-DM'!$I$2:$M$190,3,FALSE)</f>
        <v>5.5999999999999999E-3</v>
      </c>
      <c r="AB1418" s="90"/>
      <c r="AC1418" s="87" t="s">
        <v>1496</v>
      </c>
      <c r="AD1418" s="87">
        <f>VLOOKUP(B1418,'[1]Wet|Dry-qPCR'!$E$1:$L$167,8,FALSE)</f>
        <v>1.4968975892333277E-2</v>
      </c>
      <c r="AE1418" s="87" t="s">
        <v>1500</v>
      </c>
    </row>
    <row r="1419" spans="1:31">
      <c r="A1419" s="86" t="s">
        <v>270</v>
      </c>
      <c r="B1419" s="86" t="s">
        <v>1463</v>
      </c>
      <c r="C1419" s="88">
        <v>45187</v>
      </c>
      <c r="D1419" s="87" t="s">
        <v>260</v>
      </c>
      <c r="E1419" s="87">
        <v>2</v>
      </c>
      <c r="F1419" s="87" t="s">
        <v>10</v>
      </c>
      <c r="G1419" s="87" t="s">
        <v>23</v>
      </c>
      <c r="H1419" s="87" t="s">
        <v>8</v>
      </c>
      <c r="I1419" s="87" t="s">
        <v>8</v>
      </c>
      <c r="J1419" s="87" t="s">
        <v>76</v>
      </c>
      <c r="K1419" s="87" t="s">
        <v>6</v>
      </c>
      <c r="L1419" s="89">
        <v>0</v>
      </c>
      <c r="M1419" s="87" t="s">
        <v>5</v>
      </c>
      <c r="N1419" s="87" t="s">
        <v>317</v>
      </c>
      <c r="O1419" s="87">
        <v>1</v>
      </c>
      <c r="P1419" s="87" t="s">
        <v>3</v>
      </c>
      <c r="Q1419" s="87" t="s">
        <v>2</v>
      </c>
      <c r="R1419" s="87">
        <v>100</v>
      </c>
      <c r="S1419" s="87" t="s">
        <v>1</v>
      </c>
      <c r="T1419" s="87">
        <v>100</v>
      </c>
      <c r="U1419" s="87" t="s">
        <v>0</v>
      </c>
      <c r="V1419" s="87"/>
      <c r="W1419" s="87"/>
      <c r="X1419" s="87"/>
      <c r="Y1419" s="87"/>
      <c r="AA1419" s="87"/>
      <c r="AB1419" s="87"/>
      <c r="AC1419" s="87"/>
      <c r="AD1419" s="87"/>
    </row>
    <row r="1420" spans="1:31">
      <c r="A1420" s="86" t="s">
        <v>269</v>
      </c>
      <c r="B1420" s="86" t="s">
        <v>1463</v>
      </c>
      <c r="C1420" s="88">
        <v>45187</v>
      </c>
      <c r="D1420" s="87" t="s">
        <v>260</v>
      </c>
      <c r="E1420" s="87">
        <v>2</v>
      </c>
      <c r="F1420" s="87" t="s">
        <v>10</v>
      </c>
      <c r="G1420" s="87" t="s">
        <v>23</v>
      </c>
      <c r="H1420" s="87" t="s">
        <v>8</v>
      </c>
      <c r="I1420" s="87" t="s">
        <v>8</v>
      </c>
      <c r="J1420" s="87" t="s">
        <v>76</v>
      </c>
      <c r="K1420" s="87" t="s">
        <v>6</v>
      </c>
      <c r="L1420" s="89">
        <v>0</v>
      </c>
      <c r="M1420" s="87" t="s">
        <v>5</v>
      </c>
      <c r="N1420" s="87" t="s">
        <v>317</v>
      </c>
      <c r="O1420" s="87">
        <v>1</v>
      </c>
      <c r="P1420" s="87" t="s">
        <v>3</v>
      </c>
      <c r="Q1420" s="87" t="s">
        <v>2</v>
      </c>
      <c r="R1420" s="87">
        <v>100</v>
      </c>
      <c r="S1420" s="87" t="s">
        <v>1</v>
      </c>
      <c r="T1420" s="87">
        <v>100</v>
      </c>
      <c r="U1420" s="87" t="s">
        <v>0</v>
      </c>
      <c r="V1420" s="87"/>
      <c r="W1420" s="87"/>
      <c r="X1420" s="87"/>
      <c r="Y1420" s="87"/>
      <c r="AA1420" s="87"/>
      <c r="AB1420" s="87"/>
      <c r="AC1420" s="87"/>
      <c r="AD1420" s="87"/>
    </row>
    <row r="1421" spans="1:31">
      <c r="A1421" s="86" t="s">
        <v>268</v>
      </c>
      <c r="B1421" s="86" t="s">
        <v>1462</v>
      </c>
      <c r="C1421" s="88">
        <v>45187</v>
      </c>
      <c r="D1421" s="87" t="s">
        <v>260</v>
      </c>
      <c r="E1421" s="87">
        <v>2</v>
      </c>
      <c r="F1421" s="87" t="s">
        <v>24</v>
      </c>
      <c r="G1421" s="87" t="s">
        <v>23</v>
      </c>
      <c r="H1421" s="87" t="s">
        <v>37</v>
      </c>
      <c r="I1421" s="87" t="s">
        <v>8</v>
      </c>
      <c r="J1421" s="87" t="s">
        <v>7</v>
      </c>
      <c r="K1421" s="87" t="s">
        <v>6</v>
      </c>
      <c r="L1421" s="89">
        <v>339.22794811256733</v>
      </c>
      <c r="M1421" s="87" t="s">
        <v>17</v>
      </c>
      <c r="N1421" s="87" t="s">
        <v>16</v>
      </c>
      <c r="O1421" s="87">
        <v>1</v>
      </c>
      <c r="P1421" s="87" t="s">
        <v>3</v>
      </c>
      <c r="Q1421" s="87" t="s">
        <v>15</v>
      </c>
      <c r="R1421" s="87">
        <v>287.8</v>
      </c>
      <c r="S1421" s="87" t="s">
        <v>14</v>
      </c>
      <c r="T1421" s="87">
        <v>100</v>
      </c>
      <c r="U1421" s="87" t="s">
        <v>0</v>
      </c>
      <c r="V1421" s="87"/>
      <c r="W1421" s="87"/>
      <c r="X1421" s="87"/>
      <c r="Y1421" s="87"/>
      <c r="AA1421" s="87"/>
      <c r="AB1421" s="87"/>
      <c r="AC1421" s="87"/>
      <c r="AD1421" s="87"/>
      <c r="AE1421" s="87" t="s">
        <v>1502</v>
      </c>
    </row>
    <row r="1422" spans="1:31">
      <c r="A1422" s="86" t="s">
        <v>267</v>
      </c>
      <c r="B1422" s="86" t="s">
        <v>1462</v>
      </c>
      <c r="C1422" s="88">
        <v>45187</v>
      </c>
      <c r="D1422" s="87" t="s">
        <v>260</v>
      </c>
      <c r="E1422" s="87">
        <v>2</v>
      </c>
      <c r="F1422" s="87" t="s">
        <v>24</v>
      </c>
      <c r="G1422" s="87" t="s">
        <v>23</v>
      </c>
      <c r="H1422" s="87" t="s">
        <v>37</v>
      </c>
      <c r="I1422" s="87" t="s">
        <v>8</v>
      </c>
      <c r="J1422" s="87" t="s">
        <v>7</v>
      </c>
      <c r="K1422" s="87" t="s">
        <v>6</v>
      </c>
      <c r="L1422" s="89">
        <v>97.261861210316084</v>
      </c>
      <c r="M1422" s="87" t="s">
        <v>17</v>
      </c>
      <c r="N1422" s="87" t="s">
        <v>16</v>
      </c>
      <c r="O1422" s="87">
        <v>1</v>
      </c>
      <c r="P1422" s="87" t="s">
        <v>3</v>
      </c>
      <c r="Q1422" s="87" t="s">
        <v>15</v>
      </c>
      <c r="R1422" s="87">
        <v>226.3</v>
      </c>
      <c r="S1422" s="87" t="s">
        <v>14</v>
      </c>
      <c r="T1422" s="87">
        <v>100</v>
      </c>
      <c r="U1422" s="87" t="s">
        <v>0</v>
      </c>
      <c r="V1422" s="87"/>
      <c r="W1422" s="87"/>
      <c r="X1422" s="87"/>
      <c r="Y1422" s="87"/>
      <c r="AA1422" s="87"/>
      <c r="AB1422" s="87"/>
      <c r="AC1422" s="87"/>
      <c r="AD1422" s="87"/>
      <c r="AE1422" s="87" t="s">
        <v>1502</v>
      </c>
    </row>
    <row r="1423" spans="1:31">
      <c r="A1423" s="86" t="s">
        <v>266</v>
      </c>
      <c r="B1423" s="86" t="s">
        <v>1241</v>
      </c>
      <c r="C1423" s="88">
        <v>45187</v>
      </c>
      <c r="D1423" s="87" t="s">
        <v>260</v>
      </c>
      <c r="E1423" s="87">
        <v>2</v>
      </c>
      <c r="F1423" s="87" t="s">
        <v>24</v>
      </c>
      <c r="G1423" s="87" t="s">
        <v>23</v>
      </c>
      <c r="H1423" s="87" t="s">
        <v>19</v>
      </c>
      <c r="I1423" s="87" t="s">
        <v>8</v>
      </c>
      <c r="J1423" s="87" t="s">
        <v>7</v>
      </c>
      <c r="K1423" s="87" t="s">
        <v>6</v>
      </c>
      <c r="L1423" s="89">
        <v>2055.0543707770271</v>
      </c>
      <c r="M1423" s="87" t="s">
        <v>17</v>
      </c>
      <c r="N1423" s="87" t="s">
        <v>16</v>
      </c>
      <c r="O1423" s="87">
        <v>1</v>
      </c>
      <c r="P1423" s="87" t="s">
        <v>3</v>
      </c>
      <c r="Q1423" s="87" t="s">
        <v>15</v>
      </c>
      <c r="R1423" s="87">
        <v>240.5</v>
      </c>
      <c r="S1423" s="87" t="s">
        <v>14</v>
      </c>
      <c r="T1423" s="87">
        <v>100</v>
      </c>
      <c r="U1423" s="87" t="s">
        <v>0</v>
      </c>
      <c r="V1423" s="87"/>
      <c r="W1423" s="87"/>
      <c r="X1423" s="87"/>
      <c r="Y1423" s="87"/>
      <c r="AA1423" s="87"/>
      <c r="AB1423" s="87"/>
      <c r="AC1423" s="87"/>
      <c r="AD1423" s="87">
        <f>VLOOKUP(B1423,'[1]Wet|Dry-qPCR'!$E$1:$L$167,8,FALSE)</f>
        <v>4.4651250235006886E-4</v>
      </c>
      <c r="AE1423" s="87" t="s">
        <v>1501</v>
      </c>
    </row>
    <row r="1424" spans="1:31">
      <c r="A1424" s="86" t="s">
        <v>265</v>
      </c>
      <c r="B1424" s="86" t="s">
        <v>1241</v>
      </c>
      <c r="C1424" s="88">
        <v>45187</v>
      </c>
      <c r="D1424" s="87" t="s">
        <v>260</v>
      </c>
      <c r="E1424" s="87">
        <v>2</v>
      </c>
      <c r="F1424" s="87" t="s">
        <v>24</v>
      </c>
      <c r="G1424" s="87" t="s">
        <v>23</v>
      </c>
      <c r="H1424" s="87" t="s">
        <v>19</v>
      </c>
      <c r="I1424" s="87" t="s">
        <v>8</v>
      </c>
      <c r="J1424" s="87" t="s">
        <v>7</v>
      </c>
      <c r="K1424" s="87" t="s">
        <v>6</v>
      </c>
      <c r="L1424" s="89">
        <v>201.06511664307493</v>
      </c>
      <c r="M1424" s="87" t="s">
        <v>17</v>
      </c>
      <c r="N1424" s="87" t="s">
        <v>16</v>
      </c>
      <c r="O1424" s="87">
        <v>1</v>
      </c>
      <c r="P1424" s="87" t="s">
        <v>3</v>
      </c>
      <c r="Q1424" s="87" t="s">
        <v>15</v>
      </c>
      <c r="R1424" s="87">
        <v>229.6</v>
      </c>
      <c r="S1424" s="87" t="s">
        <v>14</v>
      </c>
      <c r="T1424" s="87">
        <v>100</v>
      </c>
      <c r="U1424" s="87" t="s">
        <v>0</v>
      </c>
      <c r="V1424" s="87"/>
      <c r="W1424" s="87"/>
      <c r="X1424" s="87"/>
      <c r="Y1424" s="87"/>
      <c r="AA1424" s="87"/>
      <c r="AB1424" s="87"/>
      <c r="AC1424" s="87"/>
      <c r="AD1424" s="87">
        <f>VLOOKUP(B1424,'[1]Wet|Dry-qPCR'!$E$1:$L$167,8,FALSE)</f>
        <v>4.4651250235006886E-4</v>
      </c>
      <c r="AE1424" s="87" t="s">
        <v>1501</v>
      </c>
    </row>
    <row r="1425" spans="1:31">
      <c r="A1425" s="86" t="s">
        <v>262</v>
      </c>
      <c r="B1425" s="86" t="s">
        <v>1460</v>
      </c>
      <c r="C1425" s="88">
        <v>45187</v>
      </c>
      <c r="D1425" s="87" t="s">
        <v>260</v>
      </c>
      <c r="E1425" s="87">
        <v>2</v>
      </c>
      <c r="F1425" s="87" t="s">
        <v>10</v>
      </c>
      <c r="G1425" s="87" t="s">
        <v>23</v>
      </c>
      <c r="H1425" s="87" t="s">
        <v>8</v>
      </c>
      <c r="I1425" s="87" t="s">
        <v>8</v>
      </c>
      <c r="J1425" s="87" t="s">
        <v>7</v>
      </c>
      <c r="K1425" s="87" t="s">
        <v>6</v>
      </c>
      <c r="L1425" s="89">
        <v>119670.015625</v>
      </c>
      <c r="M1425" s="87" t="s">
        <v>5</v>
      </c>
      <c r="N1425" s="87" t="s">
        <v>16</v>
      </c>
      <c r="O1425" s="87">
        <v>1</v>
      </c>
      <c r="P1425" s="87" t="s">
        <v>3</v>
      </c>
      <c r="Q1425" s="87" t="s">
        <v>2</v>
      </c>
      <c r="R1425" s="87">
        <v>100</v>
      </c>
      <c r="S1425" s="87" t="s">
        <v>1</v>
      </c>
      <c r="T1425" s="87">
        <v>100</v>
      </c>
      <c r="U1425" s="87" t="s">
        <v>0</v>
      </c>
      <c r="V1425" s="87"/>
      <c r="W1425" s="87"/>
      <c r="X1425" s="87"/>
      <c r="Y1425" s="87"/>
      <c r="AA1425" s="87"/>
      <c r="AB1425" s="87"/>
      <c r="AC1425" s="87"/>
      <c r="AD1425" s="87"/>
    </row>
    <row r="1426" spans="1:31">
      <c r="A1426" s="86" t="s">
        <v>261</v>
      </c>
      <c r="B1426" s="86" t="s">
        <v>1460</v>
      </c>
      <c r="C1426" s="88">
        <v>45187</v>
      </c>
      <c r="D1426" s="87" t="s">
        <v>260</v>
      </c>
      <c r="E1426" s="87">
        <v>2</v>
      </c>
      <c r="F1426" s="87" t="s">
        <v>10</v>
      </c>
      <c r="G1426" s="87" t="s">
        <v>23</v>
      </c>
      <c r="H1426" s="87" t="s">
        <v>8</v>
      </c>
      <c r="I1426" s="87" t="s">
        <v>8</v>
      </c>
      <c r="J1426" s="87" t="s">
        <v>7</v>
      </c>
      <c r="K1426" s="87" t="s">
        <v>6</v>
      </c>
      <c r="L1426" s="89">
        <v>50835.1328125</v>
      </c>
      <c r="M1426" s="87" t="s">
        <v>5</v>
      </c>
      <c r="N1426" s="87" t="s">
        <v>16</v>
      </c>
      <c r="O1426" s="87">
        <v>1</v>
      </c>
      <c r="P1426" s="87" t="s">
        <v>3</v>
      </c>
      <c r="Q1426" s="87" t="s">
        <v>2</v>
      </c>
      <c r="R1426" s="87">
        <v>100</v>
      </c>
      <c r="S1426" s="87" t="s">
        <v>1</v>
      </c>
      <c r="T1426" s="87">
        <v>100</v>
      </c>
      <c r="U1426" s="87" t="s">
        <v>0</v>
      </c>
      <c r="V1426" s="87"/>
      <c r="W1426" s="87"/>
      <c r="X1426" s="87"/>
      <c r="Y1426" s="87"/>
      <c r="AA1426" s="87"/>
      <c r="AB1426" s="87"/>
      <c r="AC1426" s="87"/>
      <c r="AD1426" s="87"/>
    </row>
    <row r="1427" spans="1:31">
      <c r="A1427" s="86" t="s">
        <v>264</v>
      </c>
      <c r="B1427" s="86" t="s">
        <v>1461</v>
      </c>
      <c r="C1427" s="88">
        <v>45187</v>
      </c>
      <c r="D1427" s="87" t="s">
        <v>260</v>
      </c>
      <c r="E1427" s="87">
        <v>2</v>
      </c>
      <c r="F1427" s="87" t="s">
        <v>10</v>
      </c>
      <c r="G1427" s="87" t="s">
        <v>23</v>
      </c>
      <c r="H1427" s="87" t="s">
        <v>8</v>
      </c>
      <c r="I1427" s="87" t="s">
        <v>8</v>
      </c>
      <c r="J1427" s="87" t="s">
        <v>81</v>
      </c>
      <c r="K1427" s="87" t="s">
        <v>6</v>
      </c>
      <c r="L1427" s="89">
        <v>205995.046875</v>
      </c>
      <c r="M1427" s="87" t="s">
        <v>5</v>
      </c>
      <c r="N1427" s="87" t="s">
        <v>16</v>
      </c>
      <c r="O1427" s="87">
        <v>1</v>
      </c>
      <c r="P1427" s="91">
        <f>IF(J1427="DUP",(ABS(L1427-L1425)/AVERAGE(L1427,L1425)*100),"")</f>
        <v>53.014609910757628</v>
      </c>
      <c r="Q1427" s="87" t="s">
        <v>2</v>
      </c>
      <c r="R1427" s="87">
        <v>100</v>
      </c>
      <c r="S1427" s="87" t="s">
        <v>1</v>
      </c>
      <c r="T1427" s="87">
        <v>100</v>
      </c>
      <c r="U1427" s="87" t="s">
        <v>0</v>
      </c>
      <c r="V1427" s="87"/>
      <c r="W1427" s="87"/>
      <c r="X1427" s="87"/>
      <c r="Y1427" s="87"/>
      <c r="AA1427" s="87"/>
      <c r="AB1427" s="87"/>
      <c r="AC1427" s="87"/>
      <c r="AD1427" s="87"/>
    </row>
    <row r="1428" spans="1:31">
      <c r="A1428" s="86" t="s">
        <v>263</v>
      </c>
      <c r="B1428" s="86" t="s">
        <v>1461</v>
      </c>
      <c r="C1428" s="88">
        <v>45187</v>
      </c>
      <c r="D1428" s="87" t="s">
        <v>260</v>
      </c>
      <c r="E1428" s="87">
        <v>2</v>
      </c>
      <c r="F1428" s="87" t="s">
        <v>10</v>
      </c>
      <c r="G1428" s="87" t="s">
        <v>23</v>
      </c>
      <c r="H1428" s="87" t="s">
        <v>8</v>
      </c>
      <c r="I1428" s="87" t="s">
        <v>8</v>
      </c>
      <c r="J1428" s="87" t="s">
        <v>81</v>
      </c>
      <c r="K1428" s="87" t="s">
        <v>6</v>
      </c>
      <c r="L1428" s="89">
        <v>163951.078125</v>
      </c>
      <c r="M1428" s="87" t="s">
        <v>5</v>
      </c>
      <c r="N1428" s="87" t="s">
        <v>16</v>
      </c>
      <c r="O1428" s="87">
        <v>1</v>
      </c>
      <c r="P1428" s="91">
        <f>IF(J1428="DUP",(ABS(L1428-L1426)/AVERAGE(L1428,L1426)*100),"")</f>
        <v>105.32887080485374</v>
      </c>
      <c r="Q1428" s="87" t="s">
        <v>2</v>
      </c>
      <c r="R1428" s="87">
        <v>100</v>
      </c>
      <c r="S1428" s="87" t="s">
        <v>1</v>
      </c>
      <c r="T1428" s="87">
        <v>100</v>
      </c>
      <c r="U1428" s="87" t="s">
        <v>0</v>
      </c>
      <c r="V1428" s="87"/>
      <c r="W1428" s="87"/>
      <c r="X1428" s="87"/>
      <c r="Y1428" s="87"/>
      <c r="AA1428" s="87"/>
      <c r="AB1428" s="87"/>
      <c r="AC1428" s="87"/>
      <c r="AD1428" s="87"/>
    </row>
    <row r="1429" spans="1:31">
      <c r="A1429" s="86" t="s">
        <v>262</v>
      </c>
      <c r="B1429" s="86" t="s">
        <v>1477</v>
      </c>
      <c r="C1429" s="88">
        <v>45202</v>
      </c>
      <c r="D1429" s="87" t="s">
        <v>260</v>
      </c>
      <c r="E1429" s="87">
        <v>4</v>
      </c>
      <c r="F1429" s="87" t="s">
        <v>10</v>
      </c>
      <c r="G1429" s="87" t="s">
        <v>23</v>
      </c>
      <c r="H1429" s="87" t="s">
        <v>8</v>
      </c>
      <c r="I1429" s="87" t="s">
        <v>8</v>
      </c>
      <c r="J1429" s="87" t="s">
        <v>7</v>
      </c>
      <c r="K1429" s="87" t="s">
        <v>6</v>
      </c>
      <c r="L1429" s="89">
        <v>242808.3125</v>
      </c>
      <c r="M1429" s="87" t="s">
        <v>5</v>
      </c>
      <c r="N1429" s="87" t="s">
        <v>16</v>
      </c>
      <c r="O1429" s="87">
        <v>1</v>
      </c>
      <c r="P1429" s="87" t="s">
        <v>3</v>
      </c>
      <c r="Q1429" s="87" t="s">
        <v>2</v>
      </c>
      <c r="R1429" s="87">
        <v>100</v>
      </c>
      <c r="S1429" s="87" t="s">
        <v>1</v>
      </c>
      <c r="T1429" s="87">
        <v>100</v>
      </c>
      <c r="U1429" s="87" t="s">
        <v>0</v>
      </c>
      <c r="V1429" s="87"/>
      <c r="W1429" s="87"/>
      <c r="X1429" s="87"/>
      <c r="Y1429" s="87"/>
      <c r="AA1429" s="87"/>
      <c r="AB1429" s="87"/>
      <c r="AC1429" s="87"/>
      <c r="AD1429" s="87"/>
    </row>
    <row r="1430" spans="1:31">
      <c r="A1430" s="86" t="s">
        <v>261</v>
      </c>
      <c r="B1430" s="86" t="s">
        <v>1477</v>
      </c>
      <c r="C1430" s="88">
        <v>45202</v>
      </c>
      <c r="D1430" s="87" t="s">
        <v>260</v>
      </c>
      <c r="E1430" s="87">
        <v>4</v>
      </c>
      <c r="F1430" s="87" t="s">
        <v>10</v>
      </c>
      <c r="G1430" s="87" t="s">
        <v>23</v>
      </c>
      <c r="H1430" s="87" t="s">
        <v>8</v>
      </c>
      <c r="I1430" s="87" t="s">
        <v>8</v>
      </c>
      <c r="J1430" s="87" t="s">
        <v>7</v>
      </c>
      <c r="K1430" s="87" t="s">
        <v>6</v>
      </c>
      <c r="L1430" s="89">
        <v>79678.6796875</v>
      </c>
      <c r="M1430" s="87" t="s">
        <v>5</v>
      </c>
      <c r="N1430" s="87" t="s">
        <v>16</v>
      </c>
      <c r="O1430" s="87">
        <v>1</v>
      </c>
      <c r="P1430" s="87" t="s">
        <v>3</v>
      </c>
      <c r="Q1430" s="87" t="s">
        <v>2</v>
      </c>
      <c r="R1430" s="87">
        <v>100</v>
      </c>
      <c r="S1430" s="87" t="s">
        <v>1</v>
      </c>
      <c r="T1430" s="87">
        <v>100</v>
      </c>
      <c r="U1430" s="87" t="s">
        <v>0</v>
      </c>
      <c r="V1430" s="87"/>
      <c r="W1430" s="87"/>
      <c r="X1430" s="87"/>
      <c r="Y1430" s="87"/>
      <c r="AA1430" s="87"/>
      <c r="AB1430" s="87"/>
      <c r="AC1430" s="87"/>
      <c r="AD1430" s="87"/>
    </row>
    <row r="1431" spans="1:31">
      <c r="A1431" s="86" t="s">
        <v>258</v>
      </c>
      <c r="B1431" s="86" t="s">
        <v>1265</v>
      </c>
      <c r="C1431" s="88">
        <v>45188</v>
      </c>
      <c r="D1431" s="87" t="s">
        <v>828</v>
      </c>
      <c r="E1431" s="87">
        <v>2</v>
      </c>
      <c r="F1431" s="87" t="s">
        <v>20</v>
      </c>
      <c r="G1431" s="87" t="s">
        <v>9</v>
      </c>
      <c r="H1431" s="87" t="s">
        <v>37</v>
      </c>
      <c r="I1431" s="87" t="s">
        <v>8</v>
      </c>
      <c r="J1431" s="87" t="s">
        <v>7</v>
      </c>
      <c r="K1431" s="87" t="s">
        <v>6</v>
      </c>
      <c r="L1431" s="89">
        <v>0.5378029326187449</v>
      </c>
      <c r="M1431" s="87" t="s">
        <v>17</v>
      </c>
      <c r="N1431" s="87" t="s">
        <v>16</v>
      </c>
      <c r="O1431" s="87">
        <v>1</v>
      </c>
      <c r="P1431" s="87" t="s">
        <v>3</v>
      </c>
      <c r="Q1431" s="87" t="s">
        <v>15</v>
      </c>
      <c r="R1431" s="87">
        <v>246.9</v>
      </c>
      <c r="S1431" s="87" t="s">
        <v>14</v>
      </c>
      <c r="T1431" s="87">
        <v>100</v>
      </c>
      <c r="U1431" s="87" t="s">
        <v>0</v>
      </c>
      <c r="V1431" s="87">
        <f>VLOOKUP(B1431,'[1]Config_Svol-Sarea-DM'!$I$2:$M$190,4,FALSE)</f>
        <v>500</v>
      </c>
      <c r="W1431" s="87">
        <f>VLOOKUP(B1431,'[1]Config_Svol-Sarea-DM'!$I$2:$M$190,5,FALSE)</f>
        <v>1</v>
      </c>
      <c r="X1431" s="89"/>
      <c r="Y1431" s="95" t="s">
        <v>1504</v>
      </c>
      <c r="Z1431" s="87">
        <f>VLOOKUP(B1431,'[1]Config_Svol-Sarea-DM'!$I$2:$M$190,2,FALSE)</f>
        <v>3.3000000000000003E-5</v>
      </c>
      <c r="AA1431" s="87">
        <f>VLOOKUP(B1431,'[1]Config_Svol-Sarea-DM'!$I$2:$M$190,3,FALSE)</f>
        <v>3.4000000000000001E-6</v>
      </c>
      <c r="AB1431" s="90"/>
      <c r="AC1431" s="87" t="s">
        <v>1496</v>
      </c>
      <c r="AD1431" s="87">
        <f>VLOOKUP(B1431,'[1]Wet|Dry-qPCR'!$E$1:$L$167,8,FALSE)</f>
        <v>2.9469169417604413E-2</v>
      </c>
      <c r="AE1431" s="87" t="s">
        <v>1500</v>
      </c>
    </row>
    <row r="1432" spans="1:31">
      <c r="A1432" s="86" t="s">
        <v>257</v>
      </c>
      <c r="B1432" s="86" t="s">
        <v>1265</v>
      </c>
      <c r="C1432" s="88">
        <v>45188</v>
      </c>
      <c r="D1432" s="87" t="s">
        <v>828</v>
      </c>
      <c r="E1432" s="87">
        <v>2</v>
      </c>
      <c r="F1432" s="87" t="s">
        <v>20</v>
      </c>
      <c r="G1432" s="87" t="s">
        <v>9</v>
      </c>
      <c r="H1432" s="87" t="s">
        <v>37</v>
      </c>
      <c r="I1432" s="87" t="s">
        <v>8</v>
      </c>
      <c r="J1432" s="87" t="s">
        <v>7</v>
      </c>
      <c r="K1432" s="87" t="s">
        <v>6</v>
      </c>
      <c r="L1432" s="89">
        <v>0.38352423468552066</v>
      </c>
      <c r="M1432" s="87" t="s">
        <v>17</v>
      </c>
      <c r="N1432" s="87" t="s">
        <v>16</v>
      </c>
      <c r="O1432" s="87">
        <v>1</v>
      </c>
      <c r="P1432" s="87" t="s">
        <v>3</v>
      </c>
      <c r="Q1432" s="87" t="s">
        <v>15</v>
      </c>
      <c r="R1432" s="87">
        <v>283.2</v>
      </c>
      <c r="S1432" s="87" t="s">
        <v>14</v>
      </c>
      <c r="T1432" s="87">
        <v>100</v>
      </c>
      <c r="U1432" s="87" t="s">
        <v>0</v>
      </c>
      <c r="V1432" s="87">
        <f>VLOOKUP(B1432,'[1]Config_Svol-Sarea-DM'!$I$2:$M$190,4,FALSE)</f>
        <v>500</v>
      </c>
      <c r="W1432" s="87">
        <f>VLOOKUP(B1432,'[1]Config_Svol-Sarea-DM'!$I$2:$M$190,5,FALSE)</f>
        <v>1</v>
      </c>
      <c r="X1432" s="89"/>
      <c r="Y1432" s="95" t="s">
        <v>1504</v>
      </c>
      <c r="Z1432" s="87">
        <f>VLOOKUP(B1432,'[1]Config_Svol-Sarea-DM'!$I$2:$M$190,2,FALSE)</f>
        <v>3.3000000000000003E-5</v>
      </c>
      <c r="AA1432" s="87">
        <f>VLOOKUP(B1432,'[1]Config_Svol-Sarea-DM'!$I$2:$M$190,3,FALSE)</f>
        <v>3.4000000000000001E-6</v>
      </c>
      <c r="AB1432" s="90"/>
      <c r="AC1432" s="87" t="s">
        <v>1496</v>
      </c>
      <c r="AD1432" s="87">
        <f>VLOOKUP(B1432,'[1]Wet|Dry-qPCR'!$E$1:$L$167,8,FALSE)</f>
        <v>2.9469169417604413E-2</v>
      </c>
      <c r="AE1432" s="87" t="s">
        <v>1500</v>
      </c>
    </row>
    <row r="1433" spans="1:31">
      <c r="A1433" s="86" t="s">
        <v>248</v>
      </c>
      <c r="B1433" s="86" t="s">
        <v>1266</v>
      </c>
      <c r="C1433" s="88">
        <v>45188</v>
      </c>
      <c r="D1433" s="87" t="s">
        <v>828</v>
      </c>
      <c r="E1433" s="87">
        <v>2</v>
      </c>
      <c r="F1433" s="87" t="s">
        <v>47</v>
      </c>
      <c r="G1433" s="87" t="s">
        <v>9</v>
      </c>
      <c r="H1433" s="87" t="s">
        <v>8</v>
      </c>
      <c r="I1433" s="87" t="s">
        <v>8</v>
      </c>
      <c r="J1433" s="87" t="s">
        <v>7</v>
      </c>
      <c r="K1433" s="87" t="s">
        <v>6</v>
      </c>
      <c r="L1433" s="89">
        <v>5.4456080709184916E-2</v>
      </c>
      <c r="M1433" s="87" t="s">
        <v>17</v>
      </c>
      <c r="N1433" s="87" t="s">
        <v>4</v>
      </c>
      <c r="O1433" s="87">
        <v>1</v>
      </c>
      <c r="P1433" s="87" t="s">
        <v>3</v>
      </c>
      <c r="Q1433" s="87" t="s">
        <v>15</v>
      </c>
      <c r="R1433" s="87">
        <v>248.5</v>
      </c>
      <c r="S1433" s="87" t="s">
        <v>14</v>
      </c>
      <c r="T1433" s="87">
        <v>100</v>
      </c>
      <c r="U1433" s="87" t="s">
        <v>0</v>
      </c>
      <c r="V1433" s="87">
        <f>VLOOKUP(B1433,'[1]Config_Svol-Sarea-DM'!$I$2:$M$190,4,FALSE)</f>
        <v>1300</v>
      </c>
      <c r="W1433" s="87">
        <f>VLOOKUP(B1433,'[1]Config_Svol-Sarea-DM'!$I$2:$M$190,5,FALSE)</f>
        <v>1.4630000000000001E-2</v>
      </c>
      <c r="X1433" s="89"/>
      <c r="Y1433" s="95" t="s">
        <v>1504</v>
      </c>
      <c r="Z1433" s="87">
        <f>VLOOKUP(B1433,'[1]Config_Svol-Sarea-DM'!$I$2:$M$190,2,FALSE)</f>
        <v>4.3E-3</v>
      </c>
      <c r="AA1433" s="87">
        <f>VLOOKUP(B1433,'[1]Config_Svol-Sarea-DM'!$I$2:$M$190,3,FALSE)</f>
        <v>5.2999999999999998E-4</v>
      </c>
      <c r="AB1433" s="90"/>
      <c r="AC1433" s="87" t="s">
        <v>1496</v>
      </c>
      <c r="AD1433" s="87">
        <f>VLOOKUP(B1433,'[1]Wet|Dry-qPCR'!$E$1:$L$167,8,FALSE)</f>
        <v>3.0886850152905196E-2</v>
      </c>
      <c r="AE1433" s="87" t="s">
        <v>1500</v>
      </c>
    </row>
    <row r="1434" spans="1:31">
      <c r="A1434" s="86" t="s">
        <v>247</v>
      </c>
      <c r="B1434" s="86" t="s">
        <v>1266</v>
      </c>
      <c r="C1434" s="88">
        <v>45188</v>
      </c>
      <c r="D1434" s="87" t="s">
        <v>828</v>
      </c>
      <c r="E1434" s="87">
        <v>2</v>
      </c>
      <c r="F1434" s="87" t="s">
        <v>47</v>
      </c>
      <c r="G1434" s="87" t="s">
        <v>9</v>
      </c>
      <c r="H1434" s="87" t="s">
        <v>8</v>
      </c>
      <c r="I1434" s="87" t="s">
        <v>8</v>
      </c>
      <c r="J1434" s="87" t="s">
        <v>7</v>
      </c>
      <c r="K1434" s="87" t="s">
        <v>6</v>
      </c>
      <c r="L1434" s="89">
        <v>6.1049546157964603E-2</v>
      </c>
      <c r="M1434" s="87" t="s">
        <v>17</v>
      </c>
      <c r="N1434" s="87" t="s">
        <v>4</v>
      </c>
      <c r="O1434" s="87">
        <v>1</v>
      </c>
      <c r="P1434" s="87" t="s">
        <v>3</v>
      </c>
      <c r="Q1434" s="87" t="s">
        <v>15</v>
      </c>
      <c r="R1434" s="87">
        <v>239</v>
      </c>
      <c r="S1434" s="87" t="s">
        <v>14</v>
      </c>
      <c r="T1434" s="87">
        <v>100</v>
      </c>
      <c r="U1434" s="87" t="s">
        <v>0</v>
      </c>
      <c r="V1434" s="87">
        <f>VLOOKUP(B1434,'[1]Config_Svol-Sarea-DM'!$I$2:$M$190,4,FALSE)</f>
        <v>1300</v>
      </c>
      <c r="W1434" s="87">
        <f>VLOOKUP(B1434,'[1]Config_Svol-Sarea-DM'!$I$2:$M$190,5,FALSE)</f>
        <v>1.4630000000000001E-2</v>
      </c>
      <c r="X1434" s="89"/>
      <c r="Y1434" s="95" t="s">
        <v>1504</v>
      </c>
      <c r="Z1434" s="87">
        <f>VLOOKUP(B1434,'[1]Config_Svol-Sarea-DM'!$I$2:$M$190,2,FALSE)</f>
        <v>4.3E-3</v>
      </c>
      <c r="AA1434" s="87">
        <f>VLOOKUP(B1434,'[1]Config_Svol-Sarea-DM'!$I$2:$M$190,3,FALSE)</f>
        <v>5.2999999999999998E-4</v>
      </c>
      <c r="AB1434" s="90"/>
      <c r="AC1434" s="87" t="s">
        <v>1496</v>
      </c>
      <c r="AD1434" s="87">
        <f>VLOOKUP(B1434,'[1]Wet|Dry-qPCR'!$E$1:$L$167,8,FALSE)</f>
        <v>3.0886850152905196E-2</v>
      </c>
      <c r="AE1434" s="87" t="s">
        <v>1500</v>
      </c>
    </row>
    <row r="1435" spans="1:31">
      <c r="A1435" s="86" t="s">
        <v>254</v>
      </c>
      <c r="B1435" s="86" t="s">
        <v>1268</v>
      </c>
      <c r="C1435" s="88">
        <v>45188</v>
      </c>
      <c r="D1435" s="87" t="s">
        <v>828</v>
      </c>
      <c r="E1435" s="87">
        <v>2</v>
      </c>
      <c r="F1435" s="87" t="s">
        <v>47</v>
      </c>
      <c r="G1435" s="87" t="s">
        <v>9</v>
      </c>
      <c r="H1435" s="87" t="s">
        <v>8</v>
      </c>
      <c r="I1435" s="87" t="s">
        <v>8</v>
      </c>
      <c r="J1435" s="87" t="s">
        <v>81</v>
      </c>
      <c r="K1435" s="87" t="s">
        <v>6</v>
      </c>
      <c r="L1435" s="89">
        <v>0.20256726814143231</v>
      </c>
      <c r="M1435" s="87" t="s">
        <v>17</v>
      </c>
      <c r="N1435" s="87" t="s">
        <v>4</v>
      </c>
      <c r="O1435" s="87">
        <v>1</v>
      </c>
      <c r="P1435" s="91">
        <f>IF(J1435="DUP",(ABS(L1435-L1433)/AVERAGE(L1435,L1433)*100),"")</f>
        <v>115.25115371392198</v>
      </c>
      <c r="Q1435" s="87" t="s">
        <v>15</v>
      </c>
      <c r="R1435" s="87">
        <v>276.8</v>
      </c>
      <c r="S1435" s="87" t="s">
        <v>14</v>
      </c>
      <c r="T1435" s="87">
        <v>100</v>
      </c>
      <c r="U1435" s="87" t="s">
        <v>0</v>
      </c>
      <c r="V1435" s="87">
        <f>VLOOKUP(B1435,'[1]Config_Svol-Sarea-DM'!$I$2:$M$190,4,FALSE)</f>
        <v>1300</v>
      </c>
      <c r="W1435" s="87">
        <f>VLOOKUP(B1435,'[1]Config_Svol-Sarea-DM'!$I$2:$M$190,5,FALSE)</f>
        <v>1.4630000000000001E-2</v>
      </c>
      <c r="X1435" s="89"/>
      <c r="Y1435" s="95" t="s">
        <v>1504</v>
      </c>
      <c r="Z1435" s="87">
        <f>VLOOKUP(B1435,'[1]Config_Svol-Sarea-DM'!$I$2:$M$190,2,FALSE)</f>
        <v>0.01</v>
      </c>
      <c r="AA1435" s="87">
        <f>VLOOKUP(B1435,'[1]Config_Svol-Sarea-DM'!$I$2:$M$190,3,FALSE)</f>
        <v>1.4E-3</v>
      </c>
      <c r="AB1435" s="90"/>
      <c r="AC1435" s="87" t="s">
        <v>1496</v>
      </c>
      <c r="AD1435" s="87">
        <f>VLOOKUP(B1435,'[1]Wet|Dry-qPCR'!$E$1:$L$167,8,FALSE)</f>
        <v>1.6628371024307569E-2</v>
      </c>
      <c r="AE1435" s="87" t="s">
        <v>1500</v>
      </c>
    </row>
    <row r="1436" spans="1:31">
      <c r="A1436" s="86" t="s">
        <v>253</v>
      </c>
      <c r="B1436" s="86" t="s">
        <v>1268</v>
      </c>
      <c r="C1436" s="88">
        <v>45188</v>
      </c>
      <c r="D1436" s="87" t="s">
        <v>828</v>
      </c>
      <c r="E1436" s="87">
        <v>2</v>
      </c>
      <c r="F1436" s="87" t="s">
        <v>47</v>
      </c>
      <c r="G1436" s="87" t="s">
        <v>9</v>
      </c>
      <c r="H1436" s="87" t="s">
        <v>8</v>
      </c>
      <c r="I1436" s="87" t="s">
        <v>8</v>
      </c>
      <c r="J1436" s="87" t="s">
        <v>81</v>
      </c>
      <c r="K1436" s="87" t="s">
        <v>6</v>
      </c>
      <c r="L1436" s="89">
        <v>0.58195691896104451</v>
      </c>
      <c r="M1436" s="87" t="s">
        <v>17</v>
      </c>
      <c r="N1436" s="87" t="s">
        <v>4</v>
      </c>
      <c r="O1436" s="87">
        <v>1</v>
      </c>
      <c r="P1436" s="91">
        <f>IF(J1436="DUP",(ABS(L1436-L1434)/AVERAGE(L1436,L1434)*100),"")</f>
        <v>162.02243711707288</v>
      </c>
      <c r="Q1436" s="87" t="s">
        <v>15</v>
      </c>
      <c r="R1436" s="87">
        <v>238.6</v>
      </c>
      <c r="S1436" s="87" t="s">
        <v>14</v>
      </c>
      <c r="T1436" s="87">
        <v>100</v>
      </c>
      <c r="U1436" s="87" t="s">
        <v>0</v>
      </c>
      <c r="V1436" s="87">
        <f>VLOOKUP(B1436,'[1]Config_Svol-Sarea-DM'!$I$2:$M$190,4,FALSE)</f>
        <v>1300</v>
      </c>
      <c r="W1436" s="87">
        <f>VLOOKUP(B1436,'[1]Config_Svol-Sarea-DM'!$I$2:$M$190,5,FALSE)</f>
        <v>1.4630000000000001E-2</v>
      </c>
      <c r="X1436" s="89"/>
      <c r="Y1436" s="95" t="s">
        <v>1504</v>
      </c>
      <c r="Z1436" s="87">
        <f>VLOOKUP(B1436,'[1]Config_Svol-Sarea-DM'!$I$2:$M$190,2,FALSE)</f>
        <v>0.01</v>
      </c>
      <c r="AA1436" s="87">
        <f>VLOOKUP(B1436,'[1]Config_Svol-Sarea-DM'!$I$2:$M$190,3,FALSE)</f>
        <v>1.4E-3</v>
      </c>
      <c r="AB1436" s="90"/>
      <c r="AC1436" s="87" t="s">
        <v>1496</v>
      </c>
      <c r="AD1436" s="87">
        <f>VLOOKUP(B1436,'[1]Wet|Dry-qPCR'!$E$1:$L$167,8,FALSE)</f>
        <v>1.6628371024307569E-2</v>
      </c>
      <c r="AE1436" s="87" t="s">
        <v>1500</v>
      </c>
    </row>
    <row r="1437" spans="1:31">
      <c r="A1437" s="86" t="s">
        <v>256</v>
      </c>
      <c r="B1437" s="86" t="s">
        <v>1267</v>
      </c>
      <c r="C1437" s="88">
        <v>45188</v>
      </c>
      <c r="D1437" s="87" t="s">
        <v>828</v>
      </c>
      <c r="E1437" s="87">
        <v>2</v>
      </c>
      <c r="F1437" s="87" t="s">
        <v>20</v>
      </c>
      <c r="G1437" s="87" t="s">
        <v>9</v>
      </c>
      <c r="H1437" s="87" t="s">
        <v>19</v>
      </c>
      <c r="I1437" s="87" t="s">
        <v>8</v>
      </c>
      <c r="J1437" s="87" t="s">
        <v>7</v>
      </c>
      <c r="K1437" s="87" t="s">
        <v>6</v>
      </c>
      <c r="L1437" s="89">
        <v>0.62277616084520249</v>
      </c>
      <c r="M1437" s="87" t="s">
        <v>17</v>
      </c>
      <c r="N1437" s="87" t="s">
        <v>16</v>
      </c>
      <c r="O1437" s="87">
        <v>1</v>
      </c>
      <c r="P1437" s="87" t="s">
        <v>3</v>
      </c>
      <c r="Q1437" s="87" t="s">
        <v>15</v>
      </c>
      <c r="R1437" s="87">
        <v>205.7</v>
      </c>
      <c r="S1437" s="87" t="s">
        <v>14</v>
      </c>
      <c r="T1437" s="87">
        <v>100</v>
      </c>
      <c r="U1437" s="87" t="s">
        <v>0</v>
      </c>
      <c r="V1437" s="87">
        <f>VLOOKUP(B1437,'[1]Config_Svol-Sarea-DM'!$I$2:$M$190,4,FALSE)</f>
        <v>500</v>
      </c>
      <c r="W1437" s="87">
        <f>VLOOKUP(B1437,'[1]Config_Svol-Sarea-DM'!$I$2:$M$190,5,FALSE)</f>
        <v>8.5999999999999993E-2</v>
      </c>
      <c r="X1437" s="89"/>
      <c r="Y1437" s="95" t="s">
        <v>1504</v>
      </c>
      <c r="Z1437" s="87">
        <f>VLOOKUP(B1437,'[1]Config_Svol-Sarea-DM'!$I$2:$M$190,2,FALSE)</f>
        <v>2.7999999999999998E-4</v>
      </c>
      <c r="AA1437" s="87">
        <f>VLOOKUP(B1437,'[1]Config_Svol-Sarea-DM'!$I$2:$M$190,3,FALSE)</f>
        <v>4.3999999999999999E-5</v>
      </c>
      <c r="AB1437" s="90"/>
      <c r="AC1437" s="87" t="s">
        <v>1496</v>
      </c>
      <c r="AD1437" s="87">
        <f>VLOOKUP(B1437,'[1]Wet|Dry-qPCR'!$E$1:$L$167,8,FALSE)</f>
        <v>1.1937604744102106E-2</v>
      </c>
      <c r="AE1437" s="87" t="s">
        <v>1500</v>
      </c>
    </row>
    <row r="1438" spans="1:31">
      <c r="A1438" s="86" t="s">
        <v>255</v>
      </c>
      <c r="B1438" s="86" t="s">
        <v>1267</v>
      </c>
      <c r="C1438" s="88">
        <v>45188</v>
      </c>
      <c r="D1438" s="87" t="s">
        <v>828</v>
      </c>
      <c r="E1438" s="87">
        <v>2</v>
      </c>
      <c r="F1438" s="87" t="s">
        <v>20</v>
      </c>
      <c r="G1438" s="87" t="s">
        <v>9</v>
      </c>
      <c r="H1438" s="87" t="s">
        <v>19</v>
      </c>
      <c r="I1438" s="87" t="s">
        <v>8</v>
      </c>
      <c r="J1438" s="87" t="s">
        <v>7</v>
      </c>
      <c r="K1438" s="87" t="s">
        <v>6</v>
      </c>
      <c r="L1438" s="89">
        <v>0.54747356376067036</v>
      </c>
      <c r="M1438" s="87" t="s">
        <v>17</v>
      </c>
      <c r="N1438" s="87" t="s">
        <v>16</v>
      </c>
      <c r="O1438" s="87">
        <v>1</v>
      </c>
      <c r="P1438" s="87" t="s">
        <v>3</v>
      </c>
      <c r="Q1438" s="87" t="s">
        <v>15</v>
      </c>
      <c r="R1438" s="87">
        <v>295.5</v>
      </c>
      <c r="S1438" s="87" t="s">
        <v>14</v>
      </c>
      <c r="T1438" s="87">
        <v>100</v>
      </c>
      <c r="U1438" s="87" t="s">
        <v>0</v>
      </c>
      <c r="V1438" s="87">
        <f>VLOOKUP(B1438,'[1]Config_Svol-Sarea-DM'!$I$2:$M$190,4,FALSE)</f>
        <v>500</v>
      </c>
      <c r="W1438" s="87">
        <f>VLOOKUP(B1438,'[1]Config_Svol-Sarea-DM'!$I$2:$M$190,5,FALSE)</f>
        <v>8.5999999999999993E-2</v>
      </c>
      <c r="X1438" s="89"/>
      <c r="Y1438" s="95" t="s">
        <v>1504</v>
      </c>
      <c r="Z1438" s="87">
        <f>VLOOKUP(B1438,'[1]Config_Svol-Sarea-DM'!$I$2:$M$190,2,FALSE)</f>
        <v>2.7999999999999998E-4</v>
      </c>
      <c r="AA1438" s="87">
        <f>VLOOKUP(B1438,'[1]Config_Svol-Sarea-DM'!$I$2:$M$190,3,FALSE)</f>
        <v>4.3999999999999999E-5</v>
      </c>
      <c r="AB1438" s="90"/>
      <c r="AC1438" s="87" t="s">
        <v>1496</v>
      </c>
      <c r="AD1438" s="87">
        <f>VLOOKUP(B1438,'[1]Wet|Dry-qPCR'!$E$1:$L$167,8,FALSE)</f>
        <v>1.1937604744102106E-2</v>
      </c>
      <c r="AE1438" s="87" t="s">
        <v>1500</v>
      </c>
    </row>
    <row r="1439" spans="1:31">
      <c r="A1439" s="86" t="s">
        <v>252</v>
      </c>
      <c r="B1439" s="86" t="s">
        <v>1269</v>
      </c>
      <c r="C1439" s="88">
        <v>45188</v>
      </c>
      <c r="D1439" s="87" t="s">
        <v>828</v>
      </c>
      <c r="E1439" s="87">
        <v>2</v>
      </c>
      <c r="F1439" s="87" t="s">
        <v>24</v>
      </c>
      <c r="G1439" s="87" t="s">
        <v>23</v>
      </c>
      <c r="H1439" s="87" t="s">
        <v>37</v>
      </c>
      <c r="I1439" s="87" t="s">
        <v>8</v>
      </c>
      <c r="J1439" s="87" t="s">
        <v>7</v>
      </c>
      <c r="K1439" s="87" t="s">
        <v>6</v>
      </c>
      <c r="L1439" s="89">
        <v>4.079066652202934E-2</v>
      </c>
      <c r="M1439" s="87" t="s">
        <v>17</v>
      </c>
      <c r="N1439" s="87" t="s">
        <v>4</v>
      </c>
      <c r="O1439" s="87">
        <v>1</v>
      </c>
      <c r="P1439" s="87" t="s">
        <v>3</v>
      </c>
      <c r="Q1439" s="87" t="s">
        <v>15</v>
      </c>
      <c r="R1439" s="87">
        <v>291</v>
      </c>
      <c r="S1439" s="87" t="s">
        <v>14</v>
      </c>
      <c r="T1439" s="87">
        <v>100</v>
      </c>
      <c r="U1439" s="87" t="s">
        <v>0</v>
      </c>
      <c r="V1439" s="87"/>
      <c r="W1439" s="87"/>
      <c r="X1439" s="87"/>
      <c r="Y1439" s="87"/>
      <c r="AA1439" s="87"/>
      <c r="AB1439" s="87"/>
      <c r="AC1439" s="87"/>
      <c r="AD1439" s="87">
        <f>VLOOKUP(B1439,'[1]Wet|Dry-qPCR'!$E$1:$L$167,8,FALSE)</f>
        <v>3.0385909252523036E-2</v>
      </c>
      <c r="AE1439" s="87" t="s">
        <v>1501</v>
      </c>
    </row>
    <row r="1440" spans="1:31">
      <c r="A1440" s="86" t="s">
        <v>251</v>
      </c>
      <c r="B1440" s="86" t="s">
        <v>1269</v>
      </c>
      <c r="C1440" s="88">
        <v>45188</v>
      </c>
      <c r="D1440" s="87" t="s">
        <v>828</v>
      </c>
      <c r="E1440" s="87">
        <v>2</v>
      </c>
      <c r="F1440" s="87" t="s">
        <v>24</v>
      </c>
      <c r="G1440" s="87" t="s">
        <v>23</v>
      </c>
      <c r="H1440" s="87" t="s">
        <v>37</v>
      </c>
      <c r="I1440" s="87" t="s">
        <v>8</v>
      </c>
      <c r="J1440" s="87" t="s">
        <v>7</v>
      </c>
      <c r="K1440" s="87" t="s">
        <v>6</v>
      </c>
      <c r="L1440" s="89">
        <v>0.37779180861231104</v>
      </c>
      <c r="M1440" s="87" t="s">
        <v>17</v>
      </c>
      <c r="N1440" s="87" t="s">
        <v>4</v>
      </c>
      <c r="O1440" s="87">
        <v>1</v>
      </c>
      <c r="P1440" s="87" t="s">
        <v>3</v>
      </c>
      <c r="Q1440" s="87" t="s">
        <v>15</v>
      </c>
      <c r="R1440" s="87">
        <v>268</v>
      </c>
      <c r="S1440" s="87" t="s">
        <v>14</v>
      </c>
      <c r="T1440" s="87">
        <v>100</v>
      </c>
      <c r="U1440" s="87" t="s">
        <v>0</v>
      </c>
      <c r="V1440" s="87"/>
      <c r="W1440" s="87"/>
      <c r="X1440" s="87"/>
      <c r="Y1440" s="87"/>
      <c r="AA1440" s="87"/>
      <c r="AB1440" s="87"/>
      <c r="AC1440" s="87"/>
      <c r="AD1440" s="87">
        <f>VLOOKUP(B1440,'[1]Wet|Dry-qPCR'!$E$1:$L$167,8,FALSE)</f>
        <v>3.0385909252523036E-2</v>
      </c>
      <c r="AE1440" s="87" t="s">
        <v>1501</v>
      </c>
    </row>
    <row r="1441" spans="1:31">
      <c r="A1441" s="86" t="s">
        <v>250</v>
      </c>
      <c r="B1441" s="86" t="s">
        <v>1270</v>
      </c>
      <c r="C1441" s="88">
        <v>45188</v>
      </c>
      <c r="D1441" s="87" t="s">
        <v>828</v>
      </c>
      <c r="E1441" s="87">
        <v>2</v>
      </c>
      <c r="F1441" s="87" t="s">
        <v>24</v>
      </c>
      <c r="G1441" s="87" t="s">
        <v>23</v>
      </c>
      <c r="H1441" s="87" t="s">
        <v>19</v>
      </c>
      <c r="I1441" s="87" t="s">
        <v>8</v>
      </c>
      <c r="J1441" s="87" t="s">
        <v>7</v>
      </c>
      <c r="K1441" s="87" t="s">
        <v>6</v>
      </c>
      <c r="L1441" s="89">
        <v>1.3005881684353844</v>
      </c>
      <c r="M1441" s="87" t="s">
        <v>17</v>
      </c>
      <c r="N1441" s="87" t="s">
        <v>16</v>
      </c>
      <c r="O1441" s="87">
        <v>1</v>
      </c>
      <c r="P1441" s="87" t="s">
        <v>3</v>
      </c>
      <c r="Q1441" s="87" t="s">
        <v>15</v>
      </c>
      <c r="R1441" s="87">
        <v>273.5</v>
      </c>
      <c r="S1441" s="87" t="s">
        <v>14</v>
      </c>
      <c r="T1441" s="87">
        <v>100</v>
      </c>
      <c r="U1441" s="87" t="s">
        <v>0</v>
      </c>
      <c r="V1441" s="87"/>
      <c r="W1441" s="87"/>
      <c r="X1441" s="87"/>
      <c r="Y1441" s="87"/>
      <c r="AA1441" s="87"/>
      <c r="AB1441" s="87"/>
      <c r="AC1441" s="87"/>
      <c r="AD1441" s="87">
        <f>VLOOKUP(B1441,'[1]Wet|Dry-qPCR'!$E$1:$L$167,8,FALSE)</f>
        <v>2.14E-3</v>
      </c>
      <c r="AE1441" s="87" t="s">
        <v>1501</v>
      </c>
    </row>
    <row r="1442" spans="1:31">
      <c r="A1442" s="86" t="s">
        <v>249</v>
      </c>
      <c r="B1442" s="86" t="s">
        <v>1270</v>
      </c>
      <c r="C1442" s="88">
        <v>45188</v>
      </c>
      <c r="D1442" s="87" t="s">
        <v>828</v>
      </c>
      <c r="E1442" s="87">
        <v>2</v>
      </c>
      <c r="F1442" s="87" t="s">
        <v>24</v>
      </c>
      <c r="G1442" s="87" t="s">
        <v>23</v>
      </c>
      <c r="H1442" s="87" t="s">
        <v>19</v>
      </c>
      <c r="I1442" s="87" t="s">
        <v>8</v>
      </c>
      <c r="J1442" s="87" t="s">
        <v>7</v>
      </c>
      <c r="K1442" s="87" t="s">
        <v>6</v>
      </c>
      <c r="L1442" s="89">
        <v>0.53476991426611875</v>
      </c>
      <c r="M1442" s="87" t="s">
        <v>17</v>
      </c>
      <c r="N1442" s="87" t="s">
        <v>16</v>
      </c>
      <c r="O1442" s="87">
        <v>1</v>
      </c>
      <c r="P1442" s="87" t="s">
        <v>3</v>
      </c>
      <c r="Q1442" s="87" t="s">
        <v>15</v>
      </c>
      <c r="R1442" s="87">
        <v>290.10000000000002</v>
      </c>
      <c r="S1442" s="87" t="s">
        <v>14</v>
      </c>
      <c r="T1442" s="87">
        <v>100</v>
      </c>
      <c r="U1442" s="87" t="s">
        <v>0</v>
      </c>
      <c r="V1442" s="87"/>
      <c r="W1442" s="87"/>
      <c r="X1442" s="87"/>
      <c r="Y1442" s="87"/>
      <c r="AA1442" s="87"/>
      <c r="AB1442" s="87"/>
      <c r="AC1442" s="87"/>
      <c r="AD1442" s="87">
        <f>VLOOKUP(B1442,'[1]Wet|Dry-qPCR'!$E$1:$L$167,8,FALSE)</f>
        <v>2.14E-3</v>
      </c>
      <c r="AE1442" s="87" t="s">
        <v>1501</v>
      </c>
    </row>
    <row r="1443" spans="1:31">
      <c r="A1443" s="86" t="s">
        <v>248</v>
      </c>
      <c r="B1443" s="86" t="s">
        <v>1271</v>
      </c>
      <c r="C1443" s="88">
        <v>45223</v>
      </c>
      <c r="D1443" s="87" t="s">
        <v>828</v>
      </c>
      <c r="E1443" s="87">
        <v>4</v>
      </c>
      <c r="F1443" s="87" t="s">
        <v>47</v>
      </c>
      <c r="G1443" s="87" t="s">
        <v>9</v>
      </c>
      <c r="H1443" s="87" t="s">
        <v>8</v>
      </c>
      <c r="I1443" s="87" t="s">
        <v>8</v>
      </c>
      <c r="J1443" s="87" t="s">
        <v>7</v>
      </c>
      <c r="K1443" s="87" t="s">
        <v>6</v>
      </c>
      <c r="L1443" s="89">
        <v>0.29103357388395396</v>
      </c>
      <c r="M1443" s="87" t="s">
        <v>17</v>
      </c>
      <c r="N1443" s="87" t="s">
        <v>16</v>
      </c>
      <c r="O1443" s="87">
        <v>1</v>
      </c>
      <c r="P1443" s="87" t="s">
        <v>3</v>
      </c>
      <c r="Q1443" s="87" t="s">
        <v>15</v>
      </c>
      <c r="R1443" s="87">
        <v>265.29999999999995</v>
      </c>
      <c r="S1443" s="87" t="s">
        <v>14</v>
      </c>
      <c r="T1443" s="87">
        <v>100</v>
      </c>
      <c r="U1443" s="87" t="s">
        <v>0</v>
      </c>
      <c r="V1443" s="87">
        <f>VLOOKUP(B1443,'[1]Config_Svol-Sarea-DM'!$I$2:$M$190,4,FALSE)</f>
        <v>1000</v>
      </c>
      <c r="W1443" s="87">
        <f>VLOOKUP(B1443,'[1]Config_Svol-Sarea-DM'!$I$2:$M$190,5,FALSE)</f>
        <v>1.4630000000000001E-2</v>
      </c>
      <c r="X1443" s="89"/>
      <c r="Y1443" s="95" t="s">
        <v>1504</v>
      </c>
      <c r="Z1443" s="87">
        <f>VLOOKUP(B1443,'[1]Config_Svol-Sarea-DM'!$I$2:$M$190,2,FALSE)</f>
        <v>1.7999999999999999E-2</v>
      </c>
      <c r="AA1443" s="87">
        <f>VLOOKUP(B1443,'[1]Config_Svol-Sarea-DM'!$I$2:$M$190,3,FALSE)</f>
        <v>2.7000000000000001E-3</v>
      </c>
      <c r="AB1443" s="90"/>
      <c r="AC1443" s="87" t="s">
        <v>1496</v>
      </c>
      <c r="AD1443" s="87">
        <f>VLOOKUP(B1443,'[1]Wet|Dry-qPCR'!$E$1:$L$167,8,FALSE)</f>
        <v>2.6527588110526752E-2</v>
      </c>
      <c r="AE1443" s="87" t="s">
        <v>1500</v>
      </c>
    </row>
    <row r="1444" spans="1:31">
      <c r="A1444" s="86" t="s">
        <v>247</v>
      </c>
      <c r="B1444" s="86" t="s">
        <v>1271</v>
      </c>
      <c r="C1444" s="88">
        <v>45223</v>
      </c>
      <c r="D1444" s="87" t="s">
        <v>828</v>
      </c>
      <c r="E1444" s="87">
        <v>4</v>
      </c>
      <c r="F1444" s="87" t="s">
        <v>47</v>
      </c>
      <c r="G1444" s="87" t="s">
        <v>9</v>
      </c>
      <c r="H1444" s="87" t="s">
        <v>8</v>
      </c>
      <c r="I1444" s="87" t="s">
        <v>8</v>
      </c>
      <c r="J1444" s="87" t="s">
        <v>7</v>
      </c>
      <c r="K1444" s="87" t="s">
        <v>6</v>
      </c>
      <c r="L1444" s="89">
        <v>0.93427040108534132</v>
      </c>
      <c r="M1444" s="87" t="s">
        <v>17</v>
      </c>
      <c r="N1444" s="87" t="s">
        <v>16</v>
      </c>
      <c r="O1444" s="87">
        <v>1</v>
      </c>
      <c r="P1444" s="87" t="s">
        <v>3</v>
      </c>
      <c r="Q1444" s="87" t="s">
        <v>15</v>
      </c>
      <c r="R1444" s="87">
        <v>271.3</v>
      </c>
      <c r="S1444" s="87" t="s">
        <v>14</v>
      </c>
      <c r="T1444" s="87">
        <v>100</v>
      </c>
      <c r="U1444" s="87" t="s">
        <v>0</v>
      </c>
      <c r="V1444" s="87">
        <f>VLOOKUP(B1444,'[1]Config_Svol-Sarea-DM'!$I$2:$M$190,4,FALSE)</f>
        <v>1000</v>
      </c>
      <c r="W1444" s="87">
        <f>VLOOKUP(B1444,'[1]Config_Svol-Sarea-DM'!$I$2:$M$190,5,FALSE)</f>
        <v>1.4630000000000001E-2</v>
      </c>
      <c r="X1444" s="89"/>
      <c r="Y1444" s="95" t="s">
        <v>1504</v>
      </c>
      <c r="Z1444" s="87">
        <f>VLOOKUP(B1444,'[1]Config_Svol-Sarea-DM'!$I$2:$M$190,2,FALSE)</f>
        <v>1.7999999999999999E-2</v>
      </c>
      <c r="AA1444" s="87">
        <f>VLOOKUP(B1444,'[1]Config_Svol-Sarea-DM'!$I$2:$M$190,3,FALSE)</f>
        <v>2.7000000000000001E-3</v>
      </c>
      <c r="AB1444" s="90"/>
      <c r="AC1444" s="87" t="s">
        <v>1496</v>
      </c>
      <c r="AD1444" s="87">
        <f>VLOOKUP(B1444,'[1]Wet|Dry-qPCR'!$E$1:$L$167,8,FALSE)</f>
        <v>2.6527588110526752E-2</v>
      </c>
      <c r="AE1444" s="87" t="s">
        <v>1500</v>
      </c>
    </row>
    <row r="1445" spans="1:31">
      <c r="A1445" s="86" t="s">
        <v>246</v>
      </c>
      <c r="B1445" s="86" t="s">
        <v>1272</v>
      </c>
      <c r="C1445" s="88">
        <v>45223</v>
      </c>
      <c r="D1445" s="87" t="s">
        <v>828</v>
      </c>
      <c r="E1445" s="87">
        <v>4</v>
      </c>
      <c r="F1445" s="87" t="s">
        <v>47</v>
      </c>
      <c r="G1445" s="87" t="s">
        <v>9</v>
      </c>
      <c r="H1445" s="87" t="s">
        <v>8</v>
      </c>
      <c r="I1445" s="87" t="s">
        <v>71</v>
      </c>
      <c r="J1445" s="87" t="s">
        <v>7</v>
      </c>
      <c r="K1445" s="87" t="s">
        <v>6</v>
      </c>
      <c r="L1445" s="89">
        <v>0.15716133976796035</v>
      </c>
      <c r="M1445" s="87" t="s">
        <v>17</v>
      </c>
      <c r="N1445" s="87" t="s">
        <v>4</v>
      </c>
      <c r="O1445" s="87">
        <v>1</v>
      </c>
      <c r="P1445" s="87" t="s">
        <v>3</v>
      </c>
      <c r="Q1445" s="87" t="s">
        <v>15</v>
      </c>
      <c r="R1445" s="87">
        <v>281.39999999999998</v>
      </c>
      <c r="S1445" s="87" t="s">
        <v>14</v>
      </c>
      <c r="T1445" s="87">
        <v>100</v>
      </c>
      <c r="U1445" s="87" t="s">
        <v>0</v>
      </c>
      <c r="V1445" s="87">
        <f>VLOOKUP(B1445,'[1]Config_Svol-Sarea-DM'!$I$2:$M$190,4,FALSE)</f>
        <v>650</v>
      </c>
      <c r="W1445" s="87">
        <f>VLOOKUP(B1445,'[1]Config_Svol-Sarea-DM'!$I$2:$M$190,5,FALSE)</f>
        <v>7.3099999999999997E-3</v>
      </c>
      <c r="X1445" s="89"/>
      <c r="Y1445" s="95" t="s">
        <v>1504</v>
      </c>
      <c r="Z1445" s="87">
        <f>VLOOKUP(B1445,'[1]Config_Svol-Sarea-DM'!$I$2:$M$190,2,FALSE)</f>
        <v>1.9E-2</v>
      </c>
      <c r="AA1445" s="87">
        <f>VLOOKUP(B1445,'[1]Config_Svol-Sarea-DM'!$I$2:$M$190,3,FALSE)</f>
        <v>5.7000000000000002E-3</v>
      </c>
      <c r="AB1445" s="90"/>
      <c r="AC1445" s="87" t="s">
        <v>1496</v>
      </c>
      <c r="AD1445" s="87">
        <f>VLOOKUP(B1445,'[1]Wet|Dry-qPCR'!$E$1:$L$167,8,FALSE)</f>
        <v>2.1254587099475312E-2</v>
      </c>
      <c r="AE1445" s="87" t="s">
        <v>1500</v>
      </c>
    </row>
    <row r="1446" spans="1:31">
      <c r="A1446" s="86" t="s">
        <v>245</v>
      </c>
      <c r="B1446" s="86" t="s">
        <v>1272</v>
      </c>
      <c r="C1446" s="88">
        <v>45223</v>
      </c>
      <c r="D1446" s="87" t="s">
        <v>828</v>
      </c>
      <c r="E1446" s="87">
        <v>4</v>
      </c>
      <c r="F1446" s="87" t="s">
        <v>47</v>
      </c>
      <c r="G1446" s="87" t="s">
        <v>9</v>
      </c>
      <c r="H1446" s="87" t="s">
        <v>8</v>
      </c>
      <c r="I1446" s="87" t="s">
        <v>71</v>
      </c>
      <c r="J1446" s="87" t="s">
        <v>7</v>
      </c>
      <c r="K1446" s="87" t="s">
        <v>6</v>
      </c>
      <c r="L1446" s="89">
        <v>0.25419176045338732</v>
      </c>
      <c r="M1446" s="87" t="s">
        <v>17</v>
      </c>
      <c r="N1446" s="87" t="s">
        <v>4</v>
      </c>
      <c r="O1446" s="87">
        <v>1</v>
      </c>
      <c r="P1446" s="87" t="s">
        <v>3</v>
      </c>
      <c r="Q1446" s="87" t="s">
        <v>15</v>
      </c>
      <c r="R1446" s="87">
        <v>226.8</v>
      </c>
      <c r="S1446" s="87" t="s">
        <v>14</v>
      </c>
      <c r="T1446" s="87">
        <v>100</v>
      </c>
      <c r="U1446" s="87" t="s">
        <v>0</v>
      </c>
      <c r="V1446" s="87">
        <f>VLOOKUP(B1446,'[1]Config_Svol-Sarea-DM'!$I$2:$M$190,4,FALSE)</f>
        <v>650</v>
      </c>
      <c r="W1446" s="87">
        <f>VLOOKUP(B1446,'[1]Config_Svol-Sarea-DM'!$I$2:$M$190,5,FALSE)</f>
        <v>7.3099999999999997E-3</v>
      </c>
      <c r="X1446" s="89"/>
      <c r="Y1446" s="95" t="s">
        <v>1504</v>
      </c>
      <c r="Z1446" s="87">
        <f>VLOOKUP(B1446,'[1]Config_Svol-Sarea-DM'!$I$2:$M$190,2,FALSE)</f>
        <v>1.9E-2</v>
      </c>
      <c r="AA1446" s="87">
        <f>VLOOKUP(B1446,'[1]Config_Svol-Sarea-DM'!$I$2:$M$190,3,FALSE)</f>
        <v>5.7000000000000002E-3</v>
      </c>
      <c r="AB1446" s="90"/>
      <c r="AC1446" s="87" t="s">
        <v>1496</v>
      </c>
      <c r="AD1446" s="87">
        <f>VLOOKUP(B1446,'[1]Wet|Dry-qPCR'!$E$1:$L$167,8,FALSE)</f>
        <v>2.1254587099475312E-2</v>
      </c>
      <c r="AE1446" s="87" t="s">
        <v>1500</v>
      </c>
    </row>
    <row r="1447" spans="1:31">
      <c r="A1447" s="86" t="s">
        <v>244</v>
      </c>
      <c r="B1447" s="86" t="s">
        <v>1273</v>
      </c>
      <c r="C1447" s="88">
        <v>45223</v>
      </c>
      <c r="D1447" s="87" t="s">
        <v>828</v>
      </c>
      <c r="E1447" s="87">
        <v>4</v>
      </c>
      <c r="F1447" s="87" t="s">
        <v>47</v>
      </c>
      <c r="G1447" s="87" t="s">
        <v>9</v>
      </c>
      <c r="H1447" s="87" t="s">
        <v>8</v>
      </c>
      <c r="I1447" s="87" t="s">
        <v>68</v>
      </c>
      <c r="J1447" s="87" t="s">
        <v>7</v>
      </c>
      <c r="K1447" s="87" t="s">
        <v>6</v>
      </c>
      <c r="L1447" s="89">
        <v>0.39485356187432763</v>
      </c>
      <c r="M1447" s="87" t="s">
        <v>17</v>
      </c>
      <c r="N1447" s="87" t="s">
        <v>4</v>
      </c>
      <c r="O1447" s="87">
        <v>1</v>
      </c>
      <c r="P1447" s="87" t="s">
        <v>3</v>
      </c>
      <c r="Q1447" s="87" t="s">
        <v>15</v>
      </c>
      <c r="R1447" s="87">
        <v>246</v>
      </c>
      <c r="S1447" s="87" t="s">
        <v>14</v>
      </c>
      <c r="T1447" s="87">
        <v>100</v>
      </c>
      <c r="U1447" s="87" t="s">
        <v>0</v>
      </c>
      <c r="V1447" s="87">
        <f>VLOOKUP(B1447,'[1]Config_Svol-Sarea-DM'!$I$2:$M$190,4,FALSE)</f>
        <v>650</v>
      </c>
      <c r="W1447" s="87">
        <f>VLOOKUP(B1447,'[1]Config_Svol-Sarea-DM'!$I$2:$M$190,5,FALSE)</f>
        <v>7.3099999999999997E-3</v>
      </c>
      <c r="X1447" s="89"/>
      <c r="Y1447" s="95" t="s">
        <v>1504</v>
      </c>
      <c r="Z1447" s="87">
        <f>VLOOKUP(B1447,'[1]Config_Svol-Sarea-DM'!$I$2:$M$190,2,FALSE)</f>
        <v>1.4999999999999999E-2</v>
      </c>
      <c r="AA1447" s="87">
        <f>VLOOKUP(B1447,'[1]Config_Svol-Sarea-DM'!$I$2:$M$190,3,FALSE)</f>
        <v>2.5000000000000001E-3</v>
      </c>
      <c r="AB1447" s="90"/>
      <c r="AC1447" s="87" t="s">
        <v>1496</v>
      </c>
      <c r="AD1447" s="87">
        <f>VLOOKUP(B1447,'[1]Wet|Dry-qPCR'!$E$1:$L$167,8,FALSE)</f>
        <v>3.6737251625368769E-2</v>
      </c>
      <c r="AE1447" s="87" t="s">
        <v>1500</v>
      </c>
    </row>
    <row r="1448" spans="1:31">
      <c r="A1448" s="86" t="s">
        <v>243</v>
      </c>
      <c r="B1448" s="86" t="s">
        <v>1273</v>
      </c>
      <c r="C1448" s="88">
        <v>45223</v>
      </c>
      <c r="D1448" s="87" t="s">
        <v>828</v>
      </c>
      <c r="E1448" s="87">
        <v>4</v>
      </c>
      <c r="F1448" s="87" t="s">
        <v>47</v>
      </c>
      <c r="G1448" s="87" t="s">
        <v>9</v>
      </c>
      <c r="H1448" s="87" t="s">
        <v>8</v>
      </c>
      <c r="I1448" s="87" t="s">
        <v>68</v>
      </c>
      <c r="J1448" s="87" t="s">
        <v>7</v>
      </c>
      <c r="K1448" s="87" t="s">
        <v>6</v>
      </c>
      <c r="L1448" s="89">
        <v>0.42438536390405729</v>
      </c>
      <c r="M1448" s="87" t="s">
        <v>17</v>
      </c>
      <c r="N1448" s="87" t="s">
        <v>4</v>
      </c>
      <c r="O1448" s="87">
        <v>1</v>
      </c>
      <c r="P1448" s="87" t="s">
        <v>3</v>
      </c>
      <c r="Q1448" s="87" t="s">
        <v>15</v>
      </c>
      <c r="R1448" s="87">
        <v>284.7</v>
      </c>
      <c r="S1448" s="87" t="s">
        <v>14</v>
      </c>
      <c r="T1448" s="87">
        <v>100</v>
      </c>
      <c r="U1448" s="87" t="s">
        <v>0</v>
      </c>
      <c r="V1448" s="87">
        <f>VLOOKUP(B1448,'[1]Config_Svol-Sarea-DM'!$I$2:$M$190,4,FALSE)</f>
        <v>650</v>
      </c>
      <c r="W1448" s="87">
        <f>VLOOKUP(B1448,'[1]Config_Svol-Sarea-DM'!$I$2:$M$190,5,FALSE)</f>
        <v>7.3099999999999997E-3</v>
      </c>
      <c r="X1448" s="89"/>
      <c r="Y1448" s="95" t="s">
        <v>1504</v>
      </c>
      <c r="Z1448" s="87">
        <f>VLOOKUP(B1448,'[1]Config_Svol-Sarea-DM'!$I$2:$M$190,2,FALSE)</f>
        <v>1.4999999999999999E-2</v>
      </c>
      <c r="AA1448" s="87">
        <f>VLOOKUP(B1448,'[1]Config_Svol-Sarea-DM'!$I$2:$M$190,3,FALSE)</f>
        <v>2.5000000000000001E-3</v>
      </c>
      <c r="AB1448" s="90"/>
      <c r="AC1448" s="87" t="s">
        <v>1496</v>
      </c>
      <c r="AD1448" s="87">
        <f>VLOOKUP(B1448,'[1]Wet|Dry-qPCR'!$E$1:$L$167,8,FALSE)</f>
        <v>3.6737251625368769E-2</v>
      </c>
      <c r="AE1448" s="87" t="s">
        <v>1500</v>
      </c>
    </row>
    <row r="1449" spans="1:31">
      <c r="A1449" s="86" t="s">
        <v>242</v>
      </c>
      <c r="B1449" s="86" t="s">
        <v>1274</v>
      </c>
      <c r="C1449" s="88">
        <v>45223</v>
      </c>
      <c r="D1449" s="87" t="s">
        <v>828</v>
      </c>
      <c r="E1449" s="87">
        <v>4</v>
      </c>
      <c r="F1449" s="87" t="s">
        <v>47</v>
      </c>
      <c r="G1449" s="87" t="s">
        <v>9</v>
      </c>
      <c r="H1449" s="87" t="s">
        <v>8</v>
      </c>
      <c r="I1449" s="87" t="s">
        <v>65</v>
      </c>
      <c r="J1449" s="87" t="s">
        <v>7</v>
      </c>
      <c r="K1449" s="87" t="s">
        <v>6</v>
      </c>
      <c r="L1449" s="89">
        <v>0.4106498750209468</v>
      </c>
      <c r="M1449" s="87" t="s">
        <v>17</v>
      </c>
      <c r="N1449" s="87" t="s">
        <v>16</v>
      </c>
      <c r="O1449" s="87">
        <v>1</v>
      </c>
      <c r="P1449" s="87" t="s">
        <v>3</v>
      </c>
      <c r="Q1449" s="87" t="s">
        <v>15</v>
      </c>
      <c r="R1449" s="87">
        <v>280.60000000000002</v>
      </c>
      <c r="S1449" s="87" t="s">
        <v>14</v>
      </c>
      <c r="T1449" s="87">
        <v>100</v>
      </c>
      <c r="U1449" s="87" t="s">
        <v>0</v>
      </c>
      <c r="V1449" s="87">
        <f>VLOOKUP(B1449,'[1]Config_Svol-Sarea-DM'!$I$2:$M$190,4,FALSE)</f>
        <v>650</v>
      </c>
      <c r="W1449" s="87">
        <f>VLOOKUP(B1449,'[1]Config_Svol-Sarea-DM'!$I$2:$M$190,5,FALSE)</f>
        <v>7.3099999999999997E-3</v>
      </c>
      <c r="X1449" s="89"/>
      <c r="Y1449" s="95" t="s">
        <v>1504</v>
      </c>
      <c r="Z1449" s="87">
        <f>VLOOKUP(B1449,'[1]Config_Svol-Sarea-DM'!$I$2:$M$190,2,FALSE)</f>
        <v>0.02</v>
      </c>
      <c r="AA1449" s="87">
        <f>VLOOKUP(B1449,'[1]Config_Svol-Sarea-DM'!$I$2:$M$190,3,FALSE)</f>
        <v>3.3E-3</v>
      </c>
      <c r="AB1449" s="90"/>
      <c r="AC1449" s="87" t="s">
        <v>1496</v>
      </c>
      <c r="AD1449" s="87">
        <f>VLOOKUP(B1449,'[1]Wet|Dry-qPCR'!$E$1:$L$167,8,FALSE)</f>
        <v>7.6393754378941026E-2</v>
      </c>
      <c r="AE1449" s="87" t="s">
        <v>1500</v>
      </c>
    </row>
    <row r="1450" spans="1:31">
      <c r="A1450" s="86" t="s">
        <v>241</v>
      </c>
      <c r="B1450" s="86" t="s">
        <v>1274</v>
      </c>
      <c r="C1450" s="88">
        <v>45223</v>
      </c>
      <c r="D1450" s="87" t="s">
        <v>828</v>
      </c>
      <c r="E1450" s="87">
        <v>4</v>
      </c>
      <c r="F1450" s="87" t="s">
        <v>47</v>
      </c>
      <c r="G1450" s="87" t="s">
        <v>9</v>
      </c>
      <c r="H1450" s="87" t="s">
        <v>8</v>
      </c>
      <c r="I1450" s="87" t="s">
        <v>65</v>
      </c>
      <c r="J1450" s="87" t="s">
        <v>7</v>
      </c>
      <c r="K1450" s="87" t="s">
        <v>6</v>
      </c>
      <c r="L1450" s="89">
        <v>0.43102087497047981</v>
      </c>
      <c r="M1450" s="87" t="s">
        <v>17</v>
      </c>
      <c r="N1450" s="87" t="s">
        <v>16</v>
      </c>
      <c r="O1450" s="87">
        <v>1</v>
      </c>
      <c r="P1450" s="87" t="s">
        <v>3</v>
      </c>
      <c r="Q1450" s="87" t="s">
        <v>15</v>
      </c>
      <c r="R1450" s="87">
        <v>287.60000000000002</v>
      </c>
      <c r="S1450" s="87" t="s">
        <v>14</v>
      </c>
      <c r="T1450" s="87">
        <v>100</v>
      </c>
      <c r="U1450" s="87" t="s">
        <v>0</v>
      </c>
      <c r="V1450" s="87">
        <f>VLOOKUP(B1450,'[1]Config_Svol-Sarea-DM'!$I$2:$M$190,4,FALSE)</f>
        <v>650</v>
      </c>
      <c r="W1450" s="87">
        <f>VLOOKUP(B1450,'[1]Config_Svol-Sarea-DM'!$I$2:$M$190,5,FALSE)</f>
        <v>7.3099999999999997E-3</v>
      </c>
      <c r="X1450" s="89"/>
      <c r="Y1450" s="95" t="s">
        <v>1504</v>
      </c>
      <c r="Z1450" s="87">
        <f>VLOOKUP(B1450,'[1]Config_Svol-Sarea-DM'!$I$2:$M$190,2,FALSE)</f>
        <v>0.02</v>
      </c>
      <c r="AA1450" s="87">
        <f>VLOOKUP(B1450,'[1]Config_Svol-Sarea-DM'!$I$2:$M$190,3,FALSE)</f>
        <v>3.3E-3</v>
      </c>
      <c r="AB1450" s="90"/>
      <c r="AC1450" s="87" t="s">
        <v>1496</v>
      </c>
      <c r="AD1450" s="87">
        <f>VLOOKUP(B1450,'[1]Wet|Dry-qPCR'!$E$1:$L$167,8,FALSE)</f>
        <v>7.6393754378941026E-2</v>
      </c>
      <c r="AE1450" s="87" t="s">
        <v>1500</v>
      </c>
    </row>
    <row r="1451" spans="1:31">
      <c r="A1451" s="86" t="s">
        <v>240</v>
      </c>
      <c r="B1451" s="86" t="s">
        <v>1276</v>
      </c>
      <c r="C1451" s="88">
        <v>45223</v>
      </c>
      <c r="D1451" s="87" t="s">
        <v>828</v>
      </c>
      <c r="E1451" s="87">
        <v>4</v>
      </c>
      <c r="F1451" s="87" t="s">
        <v>47</v>
      </c>
      <c r="G1451" s="87" t="s">
        <v>9</v>
      </c>
      <c r="H1451" s="87" t="s">
        <v>8</v>
      </c>
      <c r="I1451" s="87" t="s">
        <v>62</v>
      </c>
      <c r="J1451" s="87" t="s">
        <v>7</v>
      </c>
      <c r="K1451" s="87" t="s">
        <v>6</v>
      </c>
      <c r="L1451" s="89">
        <v>0.39368116801226088</v>
      </c>
      <c r="M1451" s="87" t="s">
        <v>17</v>
      </c>
      <c r="N1451" s="87" t="s">
        <v>16</v>
      </c>
      <c r="O1451" s="87">
        <v>1</v>
      </c>
      <c r="P1451" s="87" t="s">
        <v>3</v>
      </c>
      <c r="Q1451" s="87" t="s">
        <v>15</v>
      </c>
      <c r="R1451" s="87">
        <v>284.89999999999998</v>
      </c>
      <c r="S1451" s="87" t="s">
        <v>14</v>
      </c>
      <c r="T1451" s="87">
        <v>100</v>
      </c>
      <c r="U1451" s="87" t="s">
        <v>0</v>
      </c>
      <c r="V1451" s="87">
        <f>VLOOKUP(B1451,'[1]Config_Svol-Sarea-DM'!$I$2:$M$190,4,FALSE)</f>
        <v>650</v>
      </c>
      <c r="W1451" s="87">
        <f>VLOOKUP(B1451,'[1]Config_Svol-Sarea-DM'!$I$2:$M$190,5,FALSE)</f>
        <v>7.3099999999999997E-3</v>
      </c>
      <c r="X1451" s="89"/>
      <c r="Y1451" s="95" t="s">
        <v>1504</v>
      </c>
      <c r="Z1451" s="87">
        <f>VLOOKUP(B1451,'[1]Config_Svol-Sarea-DM'!$I$2:$M$190,2,FALSE)</f>
        <v>1.6E-2</v>
      </c>
      <c r="AA1451" s="87">
        <f>VLOOKUP(B1451,'[1]Config_Svol-Sarea-DM'!$I$2:$M$190,3,FALSE)</f>
        <v>3.5000000000000001E-3</v>
      </c>
      <c r="AB1451" s="90"/>
      <c r="AC1451" s="87" t="s">
        <v>1496</v>
      </c>
      <c r="AD1451" s="87">
        <f>VLOOKUP(B1451,'[1]Wet|Dry-qPCR'!$E$1:$L$167,8,FALSE)</f>
        <v>3.4952674193180475E-2</v>
      </c>
      <c r="AE1451" s="87" t="s">
        <v>1500</v>
      </c>
    </row>
    <row r="1452" spans="1:31">
      <c r="A1452" s="86" t="s">
        <v>239</v>
      </c>
      <c r="B1452" s="86" t="s">
        <v>1276</v>
      </c>
      <c r="C1452" s="88">
        <v>45223</v>
      </c>
      <c r="D1452" s="87" t="s">
        <v>828</v>
      </c>
      <c r="E1452" s="87">
        <v>4</v>
      </c>
      <c r="F1452" s="87" t="s">
        <v>47</v>
      </c>
      <c r="G1452" s="87" t="s">
        <v>9</v>
      </c>
      <c r="H1452" s="87" t="s">
        <v>8</v>
      </c>
      <c r="I1452" s="87" t="s">
        <v>62</v>
      </c>
      <c r="J1452" s="87" t="s">
        <v>7</v>
      </c>
      <c r="K1452" s="87" t="s">
        <v>6</v>
      </c>
      <c r="L1452" s="89">
        <v>0.44759453847010244</v>
      </c>
      <c r="M1452" s="87" t="s">
        <v>17</v>
      </c>
      <c r="N1452" s="87" t="s">
        <v>16</v>
      </c>
      <c r="O1452" s="87">
        <v>1</v>
      </c>
      <c r="P1452" s="87" t="s">
        <v>3</v>
      </c>
      <c r="Q1452" s="87" t="s">
        <v>15</v>
      </c>
      <c r="R1452" s="87">
        <v>289.3</v>
      </c>
      <c r="S1452" s="87" t="s">
        <v>14</v>
      </c>
      <c r="T1452" s="87">
        <v>100</v>
      </c>
      <c r="U1452" s="87" t="s">
        <v>0</v>
      </c>
      <c r="V1452" s="87">
        <f>VLOOKUP(B1452,'[1]Config_Svol-Sarea-DM'!$I$2:$M$190,4,FALSE)</f>
        <v>650</v>
      </c>
      <c r="W1452" s="87">
        <f>VLOOKUP(B1452,'[1]Config_Svol-Sarea-DM'!$I$2:$M$190,5,FALSE)</f>
        <v>7.3099999999999997E-3</v>
      </c>
      <c r="X1452" s="89"/>
      <c r="Y1452" s="95" t="s">
        <v>1504</v>
      </c>
      <c r="Z1452" s="87">
        <f>VLOOKUP(B1452,'[1]Config_Svol-Sarea-DM'!$I$2:$M$190,2,FALSE)</f>
        <v>1.6E-2</v>
      </c>
      <c r="AA1452" s="87">
        <f>VLOOKUP(B1452,'[1]Config_Svol-Sarea-DM'!$I$2:$M$190,3,FALSE)</f>
        <v>3.5000000000000001E-3</v>
      </c>
      <c r="AB1452" s="90"/>
      <c r="AC1452" s="87" t="s">
        <v>1496</v>
      </c>
      <c r="AD1452" s="87">
        <f>VLOOKUP(B1452,'[1]Wet|Dry-qPCR'!$E$1:$L$167,8,FALSE)</f>
        <v>3.4952674193180475E-2</v>
      </c>
      <c r="AE1452" s="87" t="s">
        <v>1500</v>
      </c>
    </row>
    <row r="1453" spans="1:31">
      <c r="A1453" s="86" t="s">
        <v>238</v>
      </c>
      <c r="B1453" s="86" t="s">
        <v>1275</v>
      </c>
      <c r="C1453" s="88">
        <v>45223</v>
      </c>
      <c r="D1453" s="87" t="s">
        <v>828</v>
      </c>
      <c r="E1453" s="87">
        <v>4</v>
      </c>
      <c r="F1453" s="87" t="s">
        <v>47</v>
      </c>
      <c r="G1453" s="87" t="s">
        <v>9</v>
      </c>
      <c r="H1453" s="87" t="s">
        <v>8</v>
      </c>
      <c r="I1453" s="88" t="s">
        <v>59</v>
      </c>
      <c r="J1453" s="87" t="s">
        <v>7</v>
      </c>
      <c r="K1453" s="87" t="s">
        <v>6</v>
      </c>
      <c r="L1453" s="89">
        <v>0.32661289517674374</v>
      </c>
      <c r="M1453" s="87" t="s">
        <v>17</v>
      </c>
      <c r="N1453" s="87" t="s">
        <v>16</v>
      </c>
      <c r="O1453" s="87">
        <v>1</v>
      </c>
      <c r="P1453" s="87" t="s">
        <v>3</v>
      </c>
      <c r="Q1453" s="87" t="s">
        <v>15</v>
      </c>
      <c r="R1453" s="87">
        <v>253.4</v>
      </c>
      <c r="S1453" s="87" t="s">
        <v>14</v>
      </c>
      <c r="T1453" s="87">
        <v>100</v>
      </c>
      <c r="U1453" s="87" t="s">
        <v>0</v>
      </c>
      <c r="V1453" s="87">
        <f>VLOOKUP(B1453,'[1]Config_Svol-Sarea-DM'!$I$2:$M$190,4,FALSE)</f>
        <v>650</v>
      </c>
      <c r="W1453" s="87">
        <f>VLOOKUP(B1453,'[1]Config_Svol-Sarea-DM'!$I$2:$M$190,5,FALSE)</f>
        <v>7.3099999999999997E-3</v>
      </c>
      <c r="X1453" s="89"/>
      <c r="Y1453" s="95" t="s">
        <v>1504</v>
      </c>
      <c r="Z1453" s="87">
        <f>VLOOKUP(B1453,'[1]Config_Svol-Sarea-DM'!$I$2:$M$190,2,FALSE)</f>
        <v>0.02</v>
      </c>
      <c r="AA1453" s="87">
        <f>VLOOKUP(B1453,'[1]Config_Svol-Sarea-DM'!$I$2:$M$190,3,FALSE)</f>
        <v>3.3E-3</v>
      </c>
      <c r="AB1453" s="90"/>
      <c r="AC1453" s="87" t="s">
        <v>1496</v>
      </c>
      <c r="AD1453" s="87">
        <f>VLOOKUP(B1453,'[1]Wet|Dry-qPCR'!$E$1:$L$167,8,FALSE)</f>
        <v>4.7674189415590762E-2</v>
      </c>
      <c r="AE1453" s="87" t="s">
        <v>1500</v>
      </c>
    </row>
    <row r="1454" spans="1:31">
      <c r="A1454" s="86" t="s">
        <v>237</v>
      </c>
      <c r="B1454" s="86" t="s">
        <v>1275</v>
      </c>
      <c r="C1454" s="88">
        <v>45223</v>
      </c>
      <c r="D1454" s="87" t="s">
        <v>828</v>
      </c>
      <c r="E1454" s="87">
        <v>4</v>
      </c>
      <c r="F1454" s="87" t="s">
        <v>47</v>
      </c>
      <c r="G1454" s="87" t="s">
        <v>9</v>
      </c>
      <c r="H1454" s="87" t="s">
        <v>8</v>
      </c>
      <c r="I1454" s="88" t="s">
        <v>59</v>
      </c>
      <c r="J1454" s="87" t="s">
        <v>7</v>
      </c>
      <c r="K1454" s="87" t="s">
        <v>6</v>
      </c>
      <c r="L1454" s="89">
        <v>0.72788130774666848</v>
      </c>
      <c r="M1454" s="87" t="s">
        <v>17</v>
      </c>
      <c r="N1454" s="87" t="s">
        <v>16</v>
      </c>
      <c r="O1454" s="87">
        <v>1</v>
      </c>
      <c r="Q1454" s="87" t="s">
        <v>15</v>
      </c>
      <c r="R1454" s="87">
        <v>296.5</v>
      </c>
      <c r="S1454" s="87" t="s">
        <v>14</v>
      </c>
      <c r="T1454" s="87">
        <v>100</v>
      </c>
      <c r="U1454" s="87" t="s">
        <v>0</v>
      </c>
      <c r="V1454" s="87">
        <f>VLOOKUP(B1454,'[1]Config_Svol-Sarea-DM'!$I$2:$M$190,4,FALSE)</f>
        <v>650</v>
      </c>
      <c r="W1454" s="87">
        <f>VLOOKUP(B1454,'[1]Config_Svol-Sarea-DM'!$I$2:$M$190,5,FALSE)</f>
        <v>7.3099999999999997E-3</v>
      </c>
      <c r="X1454" s="89"/>
      <c r="Y1454" s="95" t="s">
        <v>1504</v>
      </c>
      <c r="Z1454" s="87">
        <f>VLOOKUP(B1454,'[1]Config_Svol-Sarea-DM'!$I$2:$M$190,2,FALSE)</f>
        <v>0.02</v>
      </c>
      <c r="AA1454" s="87">
        <f>VLOOKUP(B1454,'[1]Config_Svol-Sarea-DM'!$I$2:$M$190,3,FALSE)</f>
        <v>3.3E-3</v>
      </c>
      <c r="AB1454" s="90"/>
      <c r="AC1454" s="87" t="s">
        <v>1496</v>
      </c>
      <c r="AD1454" s="87">
        <f>VLOOKUP(B1454,'[1]Wet|Dry-qPCR'!$E$1:$L$167,8,FALSE)</f>
        <v>4.7674189415590762E-2</v>
      </c>
      <c r="AE1454" s="87" t="s">
        <v>1500</v>
      </c>
    </row>
    <row r="1455" spans="1:31">
      <c r="A1455" s="86" t="s">
        <v>236</v>
      </c>
      <c r="B1455" s="86" t="s">
        <v>1277</v>
      </c>
      <c r="C1455" s="88">
        <v>45223</v>
      </c>
      <c r="D1455" s="87" t="s">
        <v>828</v>
      </c>
      <c r="E1455" s="87">
        <v>4</v>
      </c>
      <c r="F1455" s="87" t="s">
        <v>47</v>
      </c>
      <c r="G1455" s="87" t="s">
        <v>9</v>
      </c>
      <c r="H1455" s="87" t="s">
        <v>8</v>
      </c>
      <c r="I1455" s="87" t="s">
        <v>56</v>
      </c>
      <c r="J1455" s="87" t="s">
        <v>7</v>
      </c>
      <c r="K1455" s="87" t="s">
        <v>6</v>
      </c>
      <c r="L1455" s="89">
        <v>0.40100160716236499</v>
      </c>
      <c r="M1455" s="87" t="s">
        <v>17</v>
      </c>
      <c r="N1455" s="87" t="s">
        <v>4</v>
      </c>
      <c r="O1455" s="87">
        <v>1</v>
      </c>
      <c r="P1455" s="87" t="s">
        <v>3</v>
      </c>
      <c r="Q1455" s="87" t="s">
        <v>15</v>
      </c>
      <c r="R1455" s="87">
        <v>276</v>
      </c>
      <c r="S1455" s="87" t="s">
        <v>14</v>
      </c>
      <c r="T1455" s="87">
        <v>100</v>
      </c>
      <c r="U1455" s="87" t="s">
        <v>0</v>
      </c>
      <c r="V1455" s="87">
        <f>VLOOKUP(B1455,'[1]Config_Svol-Sarea-DM'!$I$2:$M$190,4,FALSE)</f>
        <v>650</v>
      </c>
      <c r="W1455" s="87">
        <f>VLOOKUP(B1455,'[1]Config_Svol-Sarea-DM'!$I$2:$M$190,5,FALSE)</f>
        <v>7.3099999999999997E-3</v>
      </c>
      <c r="X1455" s="89"/>
      <c r="Y1455" s="95" t="s">
        <v>1504</v>
      </c>
      <c r="Z1455" s="87">
        <f>VLOOKUP(B1455,'[1]Config_Svol-Sarea-DM'!$I$2:$M$190,2,FALSE)</f>
        <v>0.03</v>
      </c>
      <c r="AA1455" s="87">
        <f>VLOOKUP(B1455,'[1]Config_Svol-Sarea-DM'!$I$2:$M$190,3,FALSE)</f>
        <v>4.0000000000000001E-3</v>
      </c>
      <c r="AB1455" s="90"/>
      <c r="AC1455" s="87" t="s">
        <v>1496</v>
      </c>
      <c r="AD1455" s="87">
        <f>VLOOKUP(B1455,'[1]Wet|Dry-qPCR'!$E$1:$L$167,8,FALSE)</f>
        <v>9.8156103682965651E-2</v>
      </c>
      <c r="AE1455" s="87" t="s">
        <v>1500</v>
      </c>
    </row>
    <row r="1456" spans="1:31">
      <c r="A1456" s="86" t="s">
        <v>235</v>
      </c>
      <c r="B1456" s="86" t="s">
        <v>1277</v>
      </c>
      <c r="C1456" s="88">
        <v>45223</v>
      </c>
      <c r="D1456" s="87" t="s">
        <v>828</v>
      </c>
      <c r="E1456" s="87">
        <v>4</v>
      </c>
      <c r="F1456" s="87" t="s">
        <v>47</v>
      </c>
      <c r="G1456" s="87" t="s">
        <v>9</v>
      </c>
      <c r="H1456" s="87" t="s">
        <v>8</v>
      </c>
      <c r="I1456" s="87" t="s">
        <v>56</v>
      </c>
      <c r="J1456" s="87" t="s">
        <v>7</v>
      </c>
      <c r="K1456" s="87" t="s">
        <v>6</v>
      </c>
      <c r="L1456" s="89">
        <v>0.13093278118108467</v>
      </c>
      <c r="M1456" s="87" t="s">
        <v>17</v>
      </c>
      <c r="N1456" s="87" t="s">
        <v>4</v>
      </c>
      <c r="O1456" s="87">
        <v>1</v>
      </c>
      <c r="P1456" s="87" t="s">
        <v>3</v>
      </c>
      <c r="Q1456" s="87" t="s">
        <v>15</v>
      </c>
      <c r="R1456" s="87">
        <v>243.4</v>
      </c>
      <c r="S1456" s="87" t="s">
        <v>14</v>
      </c>
      <c r="T1456" s="87">
        <v>100</v>
      </c>
      <c r="U1456" s="87" t="s">
        <v>0</v>
      </c>
      <c r="V1456" s="87">
        <f>VLOOKUP(B1456,'[1]Config_Svol-Sarea-DM'!$I$2:$M$190,4,FALSE)</f>
        <v>650</v>
      </c>
      <c r="W1456" s="87">
        <f>VLOOKUP(B1456,'[1]Config_Svol-Sarea-DM'!$I$2:$M$190,5,FALSE)</f>
        <v>7.3099999999999997E-3</v>
      </c>
      <c r="X1456" s="89"/>
      <c r="Y1456" s="95" t="s">
        <v>1504</v>
      </c>
      <c r="Z1456" s="87">
        <f>VLOOKUP(B1456,'[1]Config_Svol-Sarea-DM'!$I$2:$M$190,2,FALSE)</f>
        <v>0.03</v>
      </c>
      <c r="AA1456" s="87">
        <f>VLOOKUP(B1456,'[1]Config_Svol-Sarea-DM'!$I$2:$M$190,3,FALSE)</f>
        <v>4.0000000000000001E-3</v>
      </c>
      <c r="AB1456" s="90"/>
      <c r="AC1456" s="87" t="s">
        <v>1496</v>
      </c>
      <c r="AD1456" s="87">
        <f>VLOOKUP(B1456,'[1]Wet|Dry-qPCR'!$E$1:$L$167,8,FALSE)</f>
        <v>9.8156103682965651E-2</v>
      </c>
      <c r="AE1456" s="87" t="s">
        <v>1500</v>
      </c>
    </row>
    <row r="1457" spans="1:31">
      <c r="A1457" s="86" t="s">
        <v>234</v>
      </c>
      <c r="B1457" s="86" t="s">
        <v>1278</v>
      </c>
      <c r="C1457" s="88">
        <v>45223</v>
      </c>
      <c r="D1457" s="87" t="s">
        <v>828</v>
      </c>
      <c r="E1457" s="87">
        <v>4</v>
      </c>
      <c r="F1457" s="87" t="s">
        <v>47</v>
      </c>
      <c r="G1457" s="87" t="s">
        <v>9</v>
      </c>
      <c r="H1457" s="87" t="s">
        <v>8</v>
      </c>
      <c r="I1457" s="87" t="s">
        <v>53</v>
      </c>
      <c r="J1457" s="87" t="s">
        <v>7</v>
      </c>
      <c r="K1457" s="87" t="s">
        <v>6</v>
      </c>
      <c r="L1457" s="89">
        <v>0.27009190704659458</v>
      </c>
      <c r="M1457" s="87" t="s">
        <v>17</v>
      </c>
      <c r="N1457" s="87" t="s">
        <v>4</v>
      </c>
      <c r="O1457" s="87">
        <v>1</v>
      </c>
      <c r="P1457" s="87" t="s">
        <v>3</v>
      </c>
      <c r="Q1457" s="87" t="s">
        <v>15</v>
      </c>
      <c r="R1457" s="87">
        <v>238.3</v>
      </c>
      <c r="S1457" s="87" t="s">
        <v>14</v>
      </c>
      <c r="T1457" s="87">
        <v>100</v>
      </c>
      <c r="U1457" s="87" t="s">
        <v>0</v>
      </c>
      <c r="V1457" s="87">
        <f>VLOOKUP(B1457,'[1]Config_Svol-Sarea-DM'!$I$2:$M$190,4,FALSE)</f>
        <v>650</v>
      </c>
      <c r="W1457" s="87">
        <f>VLOOKUP(B1457,'[1]Config_Svol-Sarea-DM'!$I$2:$M$190,5,FALSE)</f>
        <v>7.3099999999999997E-3</v>
      </c>
      <c r="X1457" s="89"/>
      <c r="Y1457" s="95" t="s">
        <v>1504</v>
      </c>
      <c r="Z1457" s="87">
        <f>VLOOKUP(B1457,'[1]Config_Svol-Sarea-DM'!$I$2:$M$190,2,FALSE)</f>
        <v>2.1000000000000001E-2</v>
      </c>
      <c r="AA1457" s="87">
        <f>VLOOKUP(B1457,'[1]Config_Svol-Sarea-DM'!$I$2:$M$190,3,FALSE)</f>
        <v>3.0999999999999999E-3</v>
      </c>
      <c r="AB1457" s="90"/>
      <c r="AC1457" s="87" t="s">
        <v>1496</v>
      </c>
      <c r="AD1457" s="87">
        <f>VLOOKUP(B1457,'[1]Wet|Dry-qPCR'!$E$1:$L$167,8,FALSE)</f>
        <v>4.3070832602540632E-2</v>
      </c>
      <c r="AE1457" s="87" t="s">
        <v>1500</v>
      </c>
    </row>
    <row r="1458" spans="1:31">
      <c r="A1458" s="86" t="s">
        <v>233</v>
      </c>
      <c r="B1458" s="86" t="s">
        <v>1278</v>
      </c>
      <c r="C1458" s="88">
        <v>45223</v>
      </c>
      <c r="D1458" s="87" t="s">
        <v>828</v>
      </c>
      <c r="E1458" s="87">
        <v>4</v>
      </c>
      <c r="F1458" s="87" t="s">
        <v>47</v>
      </c>
      <c r="G1458" s="87" t="s">
        <v>9</v>
      </c>
      <c r="H1458" s="87" t="s">
        <v>8</v>
      </c>
      <c r="I1458" s="87" t="s">
        <v>53</v>
      </c>
      <c r="J1458" s="87" t="s">
        <v>7</v>
      </c>
      <c r="K1458" s="87" t="s">
        <v>6</v>
      </c>
      <c r="L1458" s="89">
        <v>0.15791957997452949</v>
      </c>
      <c r="M1458" s="87" t="s">
        <v>17</v>
      </c>
      <c r="N1458" s="87" t="s">
        <v>4</v>
      </c>
      <c r="O1458" s="87">
        <v>1</v>
      </c>
      <c r="P1458" s="87" t="s">
        <v>3</v>
      </c>
      <c r="Q1458" s="87" t="s">
        <v>15</v>
      </c>
      <c r="R1458" s="87">
        <v>243.4</v>
      </c>
      <c r="S1458" s="87" t="s">
        <v>14</v>
      </c>
      <c r="T1458" s="87">
        <v>100</v>
      </c>
      <c r="U1458" s="87" t="s">
        <v>0</v>
      </c>
      <c r="V1458" s="87">
        <f>VLOOKUP(B1458,'[1]Config_Svol-Sarea-DM'!$I$2:$M$190,4,FALSE)</f>
        <v>650</v>
      </c>
      <c r="W1458" s="87">
        <f>VLOOKUP(B1458,'[1]Config_Svol-Sarea-DM'!$I$2:$M$190,5,FALSE)</f>
        <v>7.3099999999999997E-3</v>
      </c>
      <c r="X1458" s="89"/>
      <c r="Y1458" s="95" t="s">
        <v>1504</v>
      </c>
      <c r="Z1458" s="87">
        <f>VLOOKUP(B1458,'[1]Config_Svol-Sarea-DM'!$I$2:$M$190,2,FALSE)</f>
        <v>2.1000000000000001E-2</v>
      </c>
      <c r="AA1458" s="87">
        <f>VLOOKUP(B1458,'[1]Config_Svol-Sarea-DM'!$I$2:$M$190,3,FALSE)</f>
        <v>3.0999999999999999E-3</v>
      </c>
      <c r="AB1458" s="90"/>
      <c r="AC1458" s="87" t="s">
        <v>1496</v>
      </c>
      <c r="AD1458" s="87">
        <f>VLOOKUP(B1458,'[1]Wet|Dry-qPCR'!$E$1:$L$167,8,FALSE)</f>
        <v>4.3070832602540632E-2</v>
      </c>
      <c r="AE1458" s="87" t="s">
        <v>1500</v>
      </c>
    </row>
    <row r="1459" spans="1:31">
      <c r="A1459" s="86" t="s">
        <v>232</v>
      </c>
      <c r="B1459" s="86" t="s">
        <v>1279</v>
      </c>
      <c r="C1459" s="88">
        <v>45223</v>
      </c>
      <c r="D1459" s="87" t="s">
        <v>828</v>
      </c>
      <c r="E1459" s="87">
        <v>4</v>
      </c>
      <c r="F1459" s="87" t="s">
        <v>47</v>
      </c>
      <c r="G1459" s="87" t="s">
        <v>9</v>
      </c>
      <c r="H1459" s="87" t="s">
        <v>8</v>
      </c>
      <c r="I1459" s="87" t="s">
        <v>50</v>
      </c>
      <c r="J1459" s="87" t="s">
        <v>7</v>
      </c>
      <c r="K1459" s="87" t="s">
        <v>6</v>
      </c>
      <c r="L1459" s="89">
        <v>0.88361342302601853</v>
      </c>
      <c r="M1459" s="87" t="s">
        <v>17</v>
      </c>
      <c r="N1459" s="87" t="s">
        <v>16</v>
      </c>
      <c r="O1459" s="87">
        <v>1</v>
      </c>
      <c r="P1459" s="87" t="s">
        <v>3</v>
      </c>
      <c r="Q1459" s="87" t="s">
        <v>15</v>
      </c>
      <c r="R1459" s="87">
        <v>249.79999999999998</v>
      </c>
      <c r="S1459" s="87" t="s">
        <v>14</v>
      </c>
      <c r="T1459" s="87">
        <v>100</v>
      </c>
      <c r="U1459" s="87" t="s">
        <v>0</v>
      </c>
      <c r="V1459" s="87">
        <f>VLOOKUP(B1459,'[1]Config_Svol-Sarea-DM'!$I$2:$M$190,4,FALSE)</f>
        <v>650</v>
      </c>
      <c r="W1459" s="87">
        <f>VLOOKUP(B1459,'[1]Config_Svol-Sarea-DM'!$I$2:$M$190,5,FALSE)</f>
        <v>7.3099999999999997E-3</v>
      </c>
      <c r="X1459" s="89"/>
      <c r="Y1459" s="95" t="s">
        <v>1504</v>
      </c>
      <c r="Z1459" s="87">
        <f>VLOOKUP(B1459,'[1]Config_Svol-Sarea-DM'!$I$2:$M$190,2,FALSE)</f>
        <v>2.4E-2</v>
      </c>
      <c r="AA1459" s="87">
        <f>VLOOKUP(B1459,'[1]Config_Svol-Sarea-DM'!$I$2:$M$190,3,FALSE)</f>
        <v>3.0000000000000001E-3</v>
      </c>
      <c r="AB1459" s="90"/>
      <c r="AC1459" s="87" t="s">
        <v>1496</v>
      </c>
      <c r="AD1459" s="87">
        <f>VLOOKUP(B1459,'[1]Wet|Dry-qPCR'!$E$1:$L$167,8,FALSE)</f>
        <v>7.7602340722777233E-2</v>
      </c>
      <c r="AE1459" s="87" t="s">
        <v>1500</v>
      </c>
    </row>
    <row r="1460" spans="1:31">
      <c r="A1460" s="86" t="s">
        <v>231</v>
      </c>
      <c r="B1460" s="86" t="s">
        <v>1279</v>
      </c>
      <c r="C1460" s="88">
        <v>45223</v>
      </c>
      <c r="D1460" s="87" t="s">
        <v>828</v>
      </c>
      <c r="E1460" s="87">
        <v>4</v>
      </c>
      <c r="F1460" s="87" t="s">
        <v>47</v>
      </c>
      <c r="G1460" s="87" t="s">
        <v>9</v>
      </c>
      <c r="H1460" s="87" t="s">
        <v>8</v>
      </c>
      <c r="I1460" s="87" t="s">
        <v>50</v>
      </c>
      <c r="J1460" s="87" t="s">
        <v>7</v>
      </c>
      <c r="K1460" s="87" t="s">
        <v>6</v>
      </c>
      <c r="L1460" s="89">
        <v>0.26088653807621076</v>
      </c>
      <c r="M1460" s="87" t="s">
        <v>17</v>
      </c>
      <c r="N1460" s="87" t="s">
        <v>16</v>
      </c>
      <c r="O1460" s="87">
        <v>1</v>
      </c>
      <c r="P1460" s="87" t="s">
        <v>3</v>
      </c>
      <c r="Q1460" s="87" t="s">
        <v>15</v>
      </c>
      <c r="R1460" s="87">
        <v>251</v>
      </c>
      <c r="S1460" s="87" t="s">
        <v>14</v>
      </c>
      <c r="T1460" s="87">
        <v>100</v>
      </c>
      <c r="U1460" s="87" t="s">
        <v>0</v>
      </c>
      <c r="V1460" s="87">
        <f>VLOOKUP(B1460,'[1]Config_Svol-Sarea-DM'!$I$2:$M$190,4,FALSE)</f>
        <v>650</v>
      </c>
      <c r="W1460" s="87">
        <f>VLOOKUP(B1460,'[1]Config_Svol-Sarea-DM'!$I$2:$M$190,5,FALSE)</f>
        <v>7.3099999999999997E-3</v>
      </c>
      <c r="X1460" s="89"/>
      <c r="Y1460" s="95" t="s">
        <v>1504</v>
      </c>
      <c r="Z1460" s="87">
        <f>VLOOKUP(B1460,'[1]Config_Svol-Sarea-DM'!$I$2:$M$190,2,FALSE)</f>
        <v>2.4E-2</v>
      </c>
      <c r="AA1460" s="87">
        <f>VLOOKUP(B1460,'[1]Config_Svol-Sarea-DM'!$I$2:$M$190,3,FALSE)</f>
        <v>3.0000000000000001E-3</v>
      </c>
      <c r="AB1460" s="90"/>
      <c r="AC1460" s="87" t="s">
        <v>1496</v>
      </c>
      <c r="AD1460" s="87">
        <f>VLOOKUP(B1460,'[1]Wet|Dry-qPCR'!$E$1:$L$167,8,FALSE)</f>
        <v>7.7602340722777233E-2</v>
      </c>
      <c r="AE1460" s="87" t="s">
        <v>1500</v>
      </c>
    </row>
    <row r="1461" spans="1:31">
      <c r="A1461" s="86" t="s">
        <v>230</v>
      </c>
      <c r="B1461" s="86" t="s">
        <v>1280</v>
      </c>
      <c r="C1461" s="88">
        <v>45223</v>
      </c>
      <c r="D1461" s="87" t="s">
        <v>828</v>
      </c>
      <c r="E1461" s="87">
        <v>4</v>
      </c>
      <c r="F1461" s="87" t="s">
        <v>47</v>
      </c>
      <c r="G1461" s="87" t="s">
        <v>9</v>
      </c>
      <c r="H1461" s="87" t="s">
        <v>8</v>
      </c>
      <c r="I1461" s="88" t="s">
        <v>46</v>
      </c>
      <c r="J1461" s="87" t="s">
        <v>7</v>
      </c>
      <c r="K1461" s="87" t="s">
        <v>6</v>
      </c>
      <c r="L1461" s="89">
        <v>0.25393902282686542</v>
      </c>
      <c r="M1461" s="87" t="s">
        <v>17</v>
      </c>
      <c r="N1461" s="87" t="s">
        <v>4</v>
      </c>
      <c r="O1461" s="87">
        <v>1</v>
      </c>
      <c r="P1461" s="87" t="s">
        <v>3</v>
      </c>
      <c r="Q1461" s="87" t="s">
        <v>15</v>
      </c>
      <c r="R1461" s="87">
        <v>269.60000000000002</v>
      </c>
      <c r="S1461" s="87" t="s">
        <v>14</v>
      </c>
      <c r="T1461" s="87">
        <v>100</v>
      </c>
      <c r="U1461" s="87" t="s">
        <v>0</v>
      </c>
      <c r="V1461" s="87">
        <f>VLOOKUP(B1461,'[1]Config_Svol-Sarea-DM'!$I$2:$M$190,4,FALSE)</f>
        <v>650</v>
      </c>
      <c r="W1461" s="87">
        <f>VLOOKUP(B1461,'[1]Config_Svol-Sarea-DM'!$I$2:$M$190,5,FALSE)</f>
        <v>7.3100000000000005E-3</v>
      </c>
      <c r="X1461" s="89"/>
      <c r="Y1461" s="95" t="s">
        <v>1504</v>
      </c>
      <c r="Z1461" s="87">
        <f>VLOOKUP(B1461,'[1]Config_Svol-Sarea-DM'!$I$2:$M$190,2,FALSE)</f>
        <v>1.7999999999999999E-2</v>
      </c>
      <c r="AA1461" s="87">
        <f>VLOOKUP(B1461,'[1]Config_Svol-Sarea-DM'!$I$2:$M$190,3,FALSE)</f>
        <v>2.8E-3</v>
      </c>
      <c r="AB1461" s="90"/>
      <c r="AC1461" s="87" t="s">
        <v>1496</v>
      </c>
      <c r="AD1461" s="87">
        <f>VLOOKUP(B1461,'[1]Wet|Dry-qPCR'!$E$1:$L$167,8,FALSE)</f>
        <v>5.2460527273168245E-2</v>
      </c>
      <c r="AE1461" s="87" t="s">
        <v>1500</v>
      </c>
    </row>
    <row r="1462" spans="1:31">
      <c r="A1462" s="86" t="s">
        <v>229</v>
      </c>
      <c r="B1462" s="86" t="s">
        <v>1280</v>
      </c>
      <c r="C1462" s="88">
        <v>45223</v>
      </c>
      <c r="D1462" s="87" t="s">
        <v>828</v>
      </c>
      <c r="E1462" s="87">
        <v>4</v>
      </c>
      <c r="F1462" s="87" t="s">
        <v>47</v>
      </c>
      <c r="G1462" s="87" t="s">
        <v>9</v>
      </c>
      <c r="H1462" s="87" t="s">
        <v>8</v>
      </c>
      <c r="I1462" s="88" t="s">
        <v>46</v>
      </c>
      <c r="J1462" s="87" t="s">
        <v>7</v>
      </c>
      <c r="K1462" s="87" t="s">
        <v>6</v>
      </c>
      <c r="L1462" s="89">
        <v>0.2303935448612148</v>
      </c>
      <c r="M1462" s="87" t="s">
        <v>17</v>
      </c>
      <c r="N1462" s="87" t="s">
        <v>4</v>
      </c>
      <c r="O1462" s="87">
        <v>1</v>
      </c>
      <c r="P1462" s="87" t="s">
        <v>3</v>
      </c>
      <c r="Q1462" s="87" t="s">
        <v>15</v>
      </c>
      <c r="R1462" s="87">
        <v>252.3</v>
      </c>
      <c r="S1462" s="87" t="s">
        <v>14</v>
      </c>
      <c r="T1462" s="87">
        <v>100</v>
      </c>
      <c r="U1462" s="87" t="s">
        <v>0</v>
      </c>
      <c r="V1462" s="87">
        <f>VLOOKUP(B1462,'[1]Config_Svol-Sarea-DM'!$I$2:$M$190,4,FALSE)</f>
        <v>650</v>
      </c>
      <c r="W1462" s="87">
        <f>VLOOKUP(B1462,'[1]Config_Svol-Sarea-DM'!$I$2:$M$190,5,FALSE)</f>
        <v>7.3100000000000005E-3</v>
      </c>
      <c r="X1462" s="89"/>
      <c r="Y1462" s="95" t="s">
        <v>1504</v>
      </c>
      <c r="Z1462" s="87">
        <f>VLOOKUP(B1462,'[1]Config_Svol-Sarea-DM'!$I$2:$M$190,2,FALSE)</f>
        <v>1.7999999999999999E-2</v>
      </c>
      <c r="AA1462" s="87">
        <f>VLOOKUP(B1462,'[1]Config_Svol-Sarea-DM'!$I$2:$M$190,3,FALSE)</f>
        <v>2.8E-3</v>
      </c>
      <c r="AB1462" s="90"/>
      <c r="AC1462" s="87" t="s">
        <v>1496</v>
      </c>
      <c r="AD1462" s="87">
        <f>VLOOKUP(B1462,'[1]Wet|Dry-qPCR'!$E$1:$L$167,8,FALSE)</f>
        <v>5.2460527273168245E-2</v>
      </c>
      <c r="AE1462" s="87" t="s">
        <v>1500</v>
      </c>
    </row>
    <row r="1463" spans="1:31">
      <c r="A1463" s="86" t="s">
        <v>228</v>
      </c>
      <c r="B1463" s="86" t="s">
        <v>1281</v>
      </c>
      <c r="C1463" s="88">
        <v>45223</v>
      </c>
      <c r="D1463" s="87" t="s">
        <v>828</v>
      </c>
      <c r="E1463" s="87">
        <v>4</v>
      </c>
      <c r="F1463" s="87" t="s">
        <v>47</v>
      </c>
      <c r="G1463" s="87" t="s">
        <v>9</v>
      </c>
      <c r="H1463" s="87" t="s">
        <v>8</v>
      </c>
      <c r="I1463" s="87" t="s">
        <v>119</v>
      </c>
      <c r="J1463" s="87" t="s">
        <v>7</v>
      </c>
      <c r="K1463" s="87" t="s">
        <v>6</v>
      </c>
      <c r="L1463" s="89">
        <v>1.8123056346856461</v>
      </c>
      <c r="M1463" s="87" t="s">
        <v>17</v>
      </c>
      <c r="N1463" s="87" t="s">
        <v>16</v>
      </c>
      <c r="O1463" s="87">
        <v>1</v>
      </c>
      <c r="P1463" s="87" t="s">
        <v>3</v>
      </c>
      <c r="Q1463" s="87" t="s">
        <v>15</v>
      </c>
      <c r="R1463" s="87">
        <v>238.1</v>
      </c>
      <c r="S1463" s="87" t="s">
        <v>14</v>
      </c>
      <c r="T1463" s="87">
        <v>100</v>
      </c>
      <c r="U1463" s="87" t="s">
        <v>0</v>
      </c>
      <c r="V1463" s="87">
        <f>VLOOKUP(B1463,'[1]Config_Svol-Sarea-DM'!$I$2:$M$190,4,FALSE)</f>
        <v>600</v>
      </c>
      <c r="W1463" s="87">
        <f>VLOOKUP(B1463,'[1]Config_Svol-Sarea-DM'!$I$2:$M$190,5,FALSE)</f>
        <v>1.426E-2</v>
      </c>
      <c r="X1463" s="89"/>
      <c r="Y1463" s="95" t="s">
        <v>1504</v>
      </c>
      <c r="Z1463" s="87">
        <f>VLOOKUP(B1463,'[1]Config_Svol-Sarea-DM'!$I$2:$M$190,2,FALSE)</f>
        <v>4.8000000000000001E-2</v>
      </c>
      <c r="AA1463" s="87">
        <f>VLOOKUP(B1463,'[1]Config_Svol-Sarea-DM'!$I$2:$M$190,3,FALSE)</f>
        <v>4.4000000000000003E-3</v>
      </c>
      <c r="AB1463" s="90"/>
      <c r="AC1463" s="87" t="s">
        <v>1496</v>
      </c>
      <c r="AD1463" s="87">
        <f>VLOOKUP(B1463,'[1]Wet|Dry-qPCR'!$E$1:$L$167,8,FALSE)</f>
        <v>4.1416283728054559E-2</v>
      </c>
      <c r="AE1463" s="87" t="s">
        <v>1500</v>
      </c>
    </row>
    <row r="1464" spans="1:31">
      <c r="A1464" s="86" t="s">
        <v>227</v>
      </c>
      <c r="B1464" s="86" t="s">
        <v>1281</v>
      </c>
      <c r="C1464" s="88">
        <v>45223</v>
      </c>
      <c r="D1464" s="87" t="s">
        <v>828</v>
      </c>
      <c r="E1464" s="87">
        <v>4</v>
      </c>
      <c r="F1464" s="87" t="s">
        <v>47</v>
      </c>
      <c r="G1464" s="87" t="s">
        <v>9</v>
      </c>
      <c r="H1464" s="87" t="s">
        <v>8</v>
      </c>
      <c r="I1464" s="87" t="s">
        <v>119</v>
      </c>
      <c r="J1464" s="87" t="s">
        <v>7</v>
      </c>
      <c r="K1464" s="87" t="s">
        <v>6</v>
      </c>
      <c r="L1464" s="89">
        <v>1.6826011551540367</v>
      </c>
      <c r="M1464" s="87" t="s">
        <v>17</v>
      </c>
      <c r="N1464" s="87" t="s">
        <v>16</v>
      </c>
      <c r="O1464" s="87">
        <v>1</v>
      </c>
      <c r="P1464" s="87" t="s">
        <v>3</v>
      </c>
      <c r="Q1464" s="87" t="s">
        <v>15</v>
      </c>
      <c r="R1464" s="87">
        <v>251.5</v>
      </c>
      <c r="S1464" s="87" t="s">
        <v>14</v>
      </c>
      <c r="T1464" s="87">
        <v>100</v>
      </c>
      <c r="U1464" s="87" t="s">
        <v>0</v>
      </c>
      <c r="V1464" s="87">
        <f>VLOOKUP(B1464,'[1]Config_Svol-Sarea-DM'!$I$2:$M$190,4,FALSE)</f>
        <v>600</v>
      </c>
      <c r="W1464" s="87">
        <f>VLOOKUP(B1464,'[1]Config_Svol-Sarea-DM'!$I$2:$M$190,5,FALSE)</f>
        <v>1.426E-2</v>
      </c>
      <c r="X1464" s="89"/>
      <c r="Y1464" s="95" t="s">
        <v>1504</v>
      </c>
      <c r="Z1464" s="87">
        <f>VLOOKUP(B1464,'[1]Config_Svol-Sarea-DM'!$I$2:$M$190,2,FALSE)</f>
        <v>4.8000000000000001E-2</v>
      </c>
      <c r="AA1464" s="87">
        <f>VLOOKUP(B1464,'[1]Config_Svol-Sarea-DM'!$I$2:$M$190,3,FALSE)</f>
        <v>4.4000000000000003E-3</v>
      </c>
      <c r="AB1464" s="90"/>
      <c r="AC1464" s="87" t="s">
        <v>1496</v>
      </c>
      <c r="AD1464" s="87">
        <f>VLOOKUP(B1464,'[1]Wet|Dry-qPCR'!$E$1:$L$167,8,FALSE)</f>
        <v>4.1416283728054559E-2</v>
      </c>
      <c r="AE1464" s="87" t="s">
        <v>1500</v>
      </c>
    </row>
    <row r="1465" spans="1:31">
      <c r="A1465" s="86" t="s">
        <v>220</v>
      </c>
      <c r="B1465" s="86" t="s">
        <v>1464</v>
      </c>
      <c r="C1465" s="88">
        <v>45188</v>
      </c>
      <c r="D1465" s="87" t="s">
        <v>828</v>
      </c>
      <c r="E1465" s="87">
        <v>2</v>
      </c>
      <c r="F1465" s="87" t="s">
        <v>10</v>
      </c>
      <c r="G1465" s="87" t="s">
        <v>23</v>
      </c>
      <c r="H1465" s="87" t="s">
        <v>8</v>
      </c>
      <c r="I1465" s="87" t="s">
        <v>8</v>
      </c>
      <c r="J1465" s="87" t="s">
        <v>7</v>
      </c>
      <c r="K1465" s="87" t="s">
        <v>6</v>
      </c>
      <c r="L1465" s="89">
        <v>0.47942087054252625</v>
      </c>
      <c r="M1465" s="87" t="s">
        <v>5</v>
      </c>
      <c r="N1465" s="87" t="s">
        <v>4</v>
      </c>
      <c r="O1465" s="87">
        <v>1</v>
      </c>
      <c r="P1465" s="87" t="s">
        <v>3</v>
      </c>
      <c r="Q1465" s="87" t="s">
        <v>2</v>
      </c>
      <c r="R1465" s="87">
        <v>100</v>
      </c>
      <c r="S1465" s="87" t="s">
        <v>1</v>
      </c>
      <c r="T1465" s="87">
        <v>100</v>
      </c>
      <c r="U1465" s="87" t="s">
        <v>0</v>
      </c>
      <c r="V1465" s="87"/>
      <c r="W1465" s="87"/>
      <c r="X1465" s="87"/>
      <c r="Y1465" s="87"/>
      <c r="AA1465" s="87"/>
      <c r="AB1465" s="87"/>
      <c r="AC1465" s="87"/>
      <c r="AD1465" s="87"/>
    </row>
    <row r="1466" spans="1:31">
      <c r="A1466" s="86" t="s">
        <v>219</v>
      </c>
      <c r="B1466" s="86" t="s">
        <v>1464</v>
      </c>
      <c r="C1466" s="88">
        <v>45188</v>
      </c>
      <c r="D1466" s="87" t="s">
        <v>828</v>
      </c>
      <c r="E1466" s="87">
        <v>2</v>
      </c>
      <c r="F1466" s="87" t="s">
        <v>10</v>
      </c>
      <c r="G1466" s="87" t="s">
        <v>23</v>
      </c>
      <c r="H1466" s="87" t="s">
        <v>8</v>
      </c>
      <c r="I1466" s="87" t="s">
        <v>8</v>
      </c>
      <c r="J1466" s="87" t="s">
        <v>7</v>
      </c>
      <c r="K1466" s="87" t="s">
        <v>6</v>
      </c>
      <c r="L1466" s="89">
        <v>0</v>
      </c>
      <c r="M1466" s="87" t="s">
        <v>5</v>
      </c>
      <c r="N1466" s="87" t="s">
        <v>4</v>
      </c>
      <c r="O1466" s="87">
        <v>1</v>
      </c>
      <c r="P1466" s="87" t="s">
        <v>3</v>
      </c>
      <c r="Q1466" s="87" t="s">
        <v>2</v>
      </c>
      <c r="R1466" s="87">
        <v>100</v>
      </c>
      <c r="S1466" s="87" t="s">
        <v>1</v>
      </c>
      <c r="T1466" s="87">
        <v>100</v>
      </c>
      <c r="U1466" s="87" t="s">
        <v>0</v>
      </c>
      <c r="V1466" s="87"/>
      <c r="W1466" s="87"/>
      <c r="X1466" s="87"/>
      <c r="Y1466" s="87"/>
      <c r="AA1466" s="87"/>
      <c r="AB1466" s="87"/>
      <c r="AC1466" s="87"/>
      <c r="AD1466" s="87"/>
    </row>
    <row r="1467" spans="1:31">
      <c r="A1467" s="86" t="s">
        <v>226</v>
      </c>
      <c r="B1467" s="86" t="s">
        <v>1465</v>
      </c>
      <c r="C1467" s="88">
        <v>45188</v>
      </c>
      <c r="D1467" s="87" t="s">
        <v>828</v>
      </c>
      <c r="E1467" s="87">
        <v>2</v>
      </c>
      <c r="F1467" s="87" t="s">
        <v>10</v>
      </c>
      <c r="G1467" s="87" t="s">
        <v>23</v>
      </c>
      <c r="H1467" s="87" t="s">
        <v>8</v>
      </c>
      <c r="I1467" s="87" t="s">
        <v>8</v>
      </c>
      <c r="J1467" s="87" t="s">
        <v>81</v>
      </c>
      <c r="K1467" s="87" t="s">
        <v>6</v>
      </c>
      <c r="L1467" s="89">
        <v>0.1022871658205986</v>
      </c>
      <c r="M1467" s="87" t="s">
        <v>5</v>
      </c>
      <c r="N1467" s="87" t="s">
        <v>4</v>
      </c>
      <c r="O1467" s="87">
        <v>1</v>
      </c>
      <c r="P1467" s="91">
        <f>IF(J1467="DUP",(ABS(L1467-L1465)/AVERAGE(L1467,L1465)*100),"")</f>
        <v>129.6642580631312</v>
      </c>
      <c r="Q1467" s="87" t="s">
        <v>2</v>
      </c>
      <c r="R1467" s="87">
        <v>100</v>
      </c>
      <c r="S1467" s="87" t="s">
        <v>1</v>
      </c>
      <c r="T1467" s="87">
        <v>100</v>
      </c>
      <c r="U1467" s="87" t="s">
        <v>0</v>
      </c>
      <c r="V1467" s="87"/>
      <c r="W1467" s="87"/>
      <c r="X1467" s="87"/>
      <c r="Y1467" s="87"/>
      <c r="AA1467" s="87"/>
      <c r="AB1467" s="87"/>
      <c r="AC1467" s="87"/>
      <c r="AD1467" s="87"/>
    </row>
    <row r="1468" spans="1:31">
      <c r="A1468" s="86" t="s">
        <v>225</v>
      </c>
      <c r="B1468" s="86" t="s">
        <v>1465</v>
      </c>
      <c r="C1468" s="88">
        <v>45188</v>
      </c>
      <c r="D1468" s="87" t="s">
        <v>828</v>
      </c>
      <c r="E1468" s="87">
        <v>2</v>
      </c>
      <c r="F1468" s="87" t="s">
        <v>10</v>
      </c>
      <c r="G1468" s="87" t="s">
        <v>23</v>
      </c>
      <c r="H1468" s="87" t="s">
        <v>8</v>
      </c>
      <c r="I1468" s="87" t="s">
        <v>8</v>
      </c>
      <c r="J1468" s="87" t="s">
        <v>81</v>
      </c>
      <c r="K1468" s="87" t="s">
        <v>6</v>
      </c>
      <c r="L1468" s="89">
        <v>1.409121036529541</v>
      </c>
      <c r="M1468" s="87" t="s">
        <v>5</v>
      </c>
      <c r="N1468" s="87" t="s">
        <v>4</v>
      </c>
      <c r="O1468" s="87">
        <v>1</v>
      </c>
      <c r="P1468" s="91">
        <f>IF(J1468="DUP",(ABS(L1468-L1466)/AVERAGE(L1468,L1466)*100),"")</f>
        <v>200</v>
      </c>
      <c r="Q1468" s="87" t="s">
        <v>2</v>
      </c>
      <c r="R1468" s="87">
        <v>100</v>
      </c>
      <c r="S1468" s="87" t="s">
        <v>1</v>
      </c>
      <c r="T1468" s="87">
        <v>100</v>
      </c>
      <c r="U1468" s="87" t="s">
        <v>0</v>
      </c>
      <c r="V1468" s="87"/>
      <c r="W1468" s="87"/>
      <c r="X1468" s="87"/>
      <c r="Y1468" s="87"/>
      <c r="AA1468" s="87"/>
      <c r="AB1468" s="87"/>
      <c r="AC1468" s="87"/>
      <c r="AD1468" s="87"/>
    </row>
    <row r="1469" spans="1:31">
      <c r="A1469" s="86" t="s">
        <v>224</v>
      </c>
      <c r="B1469" s="86" t="s">
        <v>1505</v>
      </c>
      <c r="C1469" s="88">
        <v>45188</v>
      </c>
      <c r="D1469" s="87" t="s">
        <v>828</v>
      </c>
      <c r="E1469" s="87">
        <v>2</v>
      </c>
      <c r="F1469" s="87" t="s">
        <v>10</v>
      </c>
      <c r="G1469" s="87" t="s">
        <v>147</v>
      </c>
      <c r="H1469" s="87" t="s">
        <v>8</v>
      </c>
      <c r="I1469" s="88" t="s">
        <v>8</v>
      </c>
      <c r="J1469" s="87" t="s">
        <v>76</v>
      </c>
      <c r="K1469" s="87" t="s">
        <v>6</v>
      </c>
      <c r="L1469" s="89">
        <v>0</v>
      </c>
      <c r="M1469" s="87" t="s">
        <v>5</v>
      </c>
      <c r="N1469" s="87" t="s">
        <v>4</v>
      </c>
      <c r="O1469" s="87">
        <v>1</v>
      </c>
      <c r="P1469" s="87" t="s">
        <v>3</v>
      </c>
      <c r="Q1469" s="87" t="s">
        <v>2</v>
      </c>
      <c r="R1469" s="87">
        <v>100</v>
      </c>
      <c r="S1469" s="87" t="s">
        <v>1</v>
      </c>
      <c r="T1469" s="87">
        <v>100</v>
      </c>
      <c r="U1469" s="87" t="s">
        <v>0</v>
      </c>
      <c r="V1469" s="87"/>
      <c r="W1469" s="87"/>
      <c r="X1469" s="87"/>
      <c r="Y1469" s="87"/>
      <c r="AA1469" s="87"/>
      <c r="AB1469" s="87"/>
      <c r="AC1469" s="87"/>
      <c r="AD1469" s="87"/>
    </row>
    <row r="1470" spans="1:31">
      <c r="A1470" s="86" t="s">
        <v>223</v>
      </c>
      <c r="B1470" s="86" t="s">
        <v>1505</v>
      </c>
      <c r="C1470" s="88">
        <v>45188</v>
      </c>
      <c r="D1470" s="87" t="s">
        <v>828</v>
      </c>
      <c r="E1470" s="87">
        <v>2</v>
      </c>
      <c r="F1470" s="87" t="s">
        <v>10</v>
      </c>
      <c r="G1470" s="87" t="s">
        <v>147</v>
      </c>
      <c r="H1470" s="87" t="s">
        <v>8</v>
      </c>
      <c r="I1470" s="88" t="s">
        <v>8</v>
      </c>
      <c r="J1470" s="87" t="s">
        <v>76</v>
      </c>
      <c r="K1470" s="87" t="s">
        <v>6</v>
      </c>
      <c r="L1470" s="89">
        <v>0</v>
      </c>
      <c r="M1470" s="87" t="s">
        <v>5</v>
      </c>
      <c r="N1470" s="87" t="s">
        <v>4</v>
      </c>
      <c r="O1470" s="87">
        <v>1</v>
      </c>
      <c r="P1470" s="87" t="s">
        <v>3</v>
      </c>
      <c r="Q1470" s="87" t="s">
        <v>2</v>
      </c>
      <c r="R1470" s="87">
        <v>100</v>
      </c>
      <c r="S1470" s="87" t="s">
        <v>1</v>
      </c>
      <c r="T1470" s="87">
        <v>100</v>
      </c>
      <c r="U1470" s="87" t="s">
        <v>0</v>
      </c>
      <c r="V1470" s="87"/>
      <c r="W1470" s="87"/>
      <c r="X1470" s="87"/>
      <c r="Y1470" s="87"/>
      <c r="AA1470" s="87"/>
      <c r="AB1470" s="87"/>
      <c r="AC1470" s="87"/>
      <c r="AD1470" s="87"/>
    </row>
    <row r="1471" spans="1:31">
      <c r="A1471" s="86" t="s">
        <v>222</v>
      </c>
      <c r="B1471" s="86" t="s">
        <v>1506</v>
      </c>
      <c r="C1471" s="88">
        <v>45188</v>
      </c>
      <c r="D1471" s="87" t="s">
        <v>828</v>
      </c>
      <c r="E1471" s="87">
        <v>2</v>
      </c>
      <c r="F1471" s="87" t="s">
        <v>47</v>
      </c>
      <c r="G1471" s="87" t="s">
        <v>147</v>
      </c>
      <c r="H1471" s="87" t="s">
        <v>8</v>
      </c>
      <c r="I1471" s="87" t="s">
        <v>8</v>
      </c>
      <c r="J1471" s="87" t="s">
        <v>76</v>
      </c>
      <c r="K1471" s="87" t="s">
        <v>6</v>
      </c>
      <c r="L1471" s="89">
        <v>0</v>
      </c>
      <c r="M1471" s="87" t="s">
        <v>5</v>
      </c>
      <c r="N1471" s="87" t="s">
        <v>4</v>
      </c>
      <c r="O1471" s="87">
        <v>1</v>
      </c>
      <c r="P1471" s="87" t="s">
        <v>3</v>
      </c>
      <c r="Q1471" s="87" t="s">
        <v>2</v>
      </c>
      <c r="R1471" s="87">
        <v>100</v>
      </c>
      <c r="S1471" s="87" t="s">
        <v>1</v>
      </c>
      <c r="T1471" s="87">
        <v>100</v>
      </c>
      <c r="U1471" s="87" t="s">
        <v>0</v>
      </c>
      <c r="V1471" s="87"/>
      <c r="W1471" s="87"/>
      <c r="X1471" s="89"/>
      <c r="Y1471" s="87" t="s">
        <v>1447</v>
      </c>
      <c r="Z1471" s="87" t="e">
        <f>VLOOKUP(B1471,'[1]Config_Svol-Sarea-DM'!$I$2:$M$142,2,FALSE)</f>
        <v>#N/A</v>
      </c>
      <c r="AA1471" s="87" t="e">
        <f>VLOOKUP(B1471,'[1]Config_Svol-Sarea-DM'!$I$2:$M$142,3,FALSE)</f>
        <v>#N/A</v>
      </c>
      <c r="AB1471" s="90"/>
      <c r="AC1471" s="87" t="s">
        <v>1496</v>
      </c>
      <c r="AD1471" s="87" t="s">
        <v>8</v>
      </c>
    </row>
    <row r="1472" spans="1:31">
      <c r="A1472" s="86" t="s">
        <v>221</v>
      </c>
      <c r="B1472" s="86" t="s">
        <v>1506</v>
      </c>
      <c r="C1472" s="88">
        <v>45188</v>
      </c>
      <c r="D1472" s="87" t="s">
        <v>828</v>
      </c>
      <c r="E1472" s="87">
        <v>2</v>
      </c>
      <c r="F1472" s="87" t="s">
        <v>47</v>
      </c>
      <c r="G1472" s="87" t="s">
        <v>147</v>
      </c>
      <c r="H1472" s="87" t="s">
        <v>8</v>
      </c>
      <c r="I1472" s="88" t="s">
        <v>8</v>
      </c>
      <c r="J1472" s="87" t="s">
        <v>76</v>
      </c>
      <c r="K1472" s="87" t="s">
        <v>6</v>
      </c>
      <c r="L1472" s="89">
        <v>0</v>
      </c>
      <c r="M1472" s="87" t="s">
        <v>5</v>
      </c>
      <c r="N1472" s="87" t="s">
        <v>4</v>
      </c>
      <c r="O1472" s="87">
        <v>1</v>
      </c>
      <c r="P1472" s="87" t="s">
        <v>3</v>
      </c>
      <c r="Q1472" s="87" t="s">
        <v>2</v>
      </c>
      <c r="R1472" s="87">
        <v>100</v>
      </c>
      <c r="S1472" s="87" t="s">
        <v>1</v>
      </c>
      <c r="T1472" s="87">
        <v>100</v>
      </c>
      <c r="U1472" s="87" t="s">
        <v>0</v>
      </c>
      <c r="V1472" s="87"/>
      <c r="W1472" s="87"/>
      <c r="X1472" s="89"/>
      <c r="Y1472" s="87" t="s">
        <v>1447</v>
      </c>
      <c r="Z1472" s="87" t="e">
        <f>VLOOKUP(B1472,'[1]Config_Svol-Sarea-DM'!$I$2:$M$142,2,FALSE)</f>
        <v>#N/A</v>
      </c>
      <c r="AA1472" s="87" t="e">
        <f>VLOOKUP(B1472,'[1]Config_Svol-Sarea-DM'!$I$2:$M$142,3,FALSE)</f>
        <v>#N/A</v>
      </c>
      <c r="AB1472" s="90"/>
      <c r="AC1472" s="87" t="s">
        <v>1496</v>
      </c>
      <c r="AD1472" s="87" t="s">
        <v>8</v>
      </c>
    </row>
    <row r="1473" spans="1:31">
      <c r="A1473" s="86" t="s">
        <v>220</v>
      </c>
      <c r="B1473" s="86" t="s">
        <v>1489</v>
      </c>
      <c r="C1473" s="88">
        <v>45223</v>
      </c>
      <c r="D1473" s="87" t="s">
        <v>828</v>
      </c>
      <c r="E1473" s="87">
        <v>4</v>
      </c>
      <c r="F1473" s="87" t="s">
        <v>10</v>
      </c>
      <c r="G1473" s="87" t="s">
        <v>23</v>
      </c>
      <c r="H1473" s="87" t="s">
        <v>8</v>
      </c>
      <c r="I1473" s="88" t="s">
        <v>8</v>
      </c>
      <c r="J1473" s="87" t="s">
        <v>7</v>
      </c>
      <c r="K1473" s="87" t="s">
        <v>6</v>
      </c>
      <c r="L1473" s="89">
        <v>0.8282286524772644</v>
      </c>
      <c r="M1473" s="87" t="s">
        <v>5</v>
      </c>
      <c r="N1473" s="87" t="s">
        <v>4</v>
      </c>
      <c r="O1473" s="87">
        <v>1</v>
      </c>
      <c r="P1473" s="87" t="s">
        <v>3</v>
      </c>
      <c r="Q1473" s="87" t="s">
        <v>2</v>
      </c>
      <c r="R1473" s="87">
        <v>100</v>
      </c>
      <c r="S1473" s="87" t="s">
        <v>1</v>
      </c>
      <c r="T1473" s="87">
        <v>100</v>
      </c>
      <c r="U1473" s="87" t="s">
        <v>0</v>
      </c>
      <c r="V1473" s="87"/>
      <c r="W1473" s="87"/>
      <c r="X1473" s="87"/>
      <c r="Y1473" s="87"/>
      <c r="AA1473" s="87"/>
      <c r="AB1473" s="87"/>
      <c r="AC1473" s="87"/>
      <c r="AD1473" s="87"/>
    </row>
    <row r="1474" spans="1:31">
      <c r="A1474" s="86" t="s">
        <v>219</v>
      </c>
      <c r="B1474" s="86" t="s">
        <v>1489</v>
      </c>
      <c r="C1474" s="88">
        <v>45223</v>
      </c>
      <c r="D1474" s="87" t="s">
        <v>828</v>
      </c>
      <c r="E1474" s="87">
        <v>4</v>
      </c>
      <c r="F1474" s="87" t="s">
        <v>10</v>
      </c>
      <c r="G1474" s="87" t="s">
        <v>23</v>
      </c>
      <c r="H1474" s="87" t="s">
        <v>8</v>
      </c>
      <c r="I1474" s="87" t="s">
        <v>8</v>
      </c>
      <c r="J1474" s="87" t="s">
        <v>7</v>
      </c>
      <c r="K1474" s="87" t="s">
        <v>6</v>
      </c>
      <c r="L1474" s="89">
        <v>0.31387037038803101</v>
      </c>
      <c r="M1474" s="87" t="s">
        <v>5</v>
      </c>
      <c r="N1474" s="87" t="s">
        <v>4</v>
      </c>
      <c r="O1474" s="87">
        <v>1</v>
      </c>
      <c r="P1474" s="87" t="s">
        <v>3</v>
      </c>
      <c r="Q1474" s="87" t="s">
        <v>2</v>
      </c>
      <c r="R1474" s="87">
        <v>100</v>
      </c>
      <c r="S1474" s="87" t="s">
        <v>1</v>
      </c>
      <c r="T1474" s="87">
        <v>100</v>
      </c>
      <c r="U1474" s="87" t="s">
        <v>0</v>
      </c>
      <c r="V1474" s="87"/>
      <c r="W1474" s="87"/>
      <c r="X1474" s="87"/>
      <c r="Y1474" s="87"/>
      <c r="AA1474" s="87"/>
      <c r="AB1474" s="87"/>
      <c r="AC1474" s="87"/>
      <c r="AD1474" s="87"/>
    </row>
    <row r="1475" spans="1:31">
      <c r="A1475" s="86" t="s">
        <v>171</v>
      </c>
      <c r="B1475" s="86" t="s">
        <v>1510</v>
      </c>
      <c r="C1475" s="88">
        <v>45203</v>
      </c>
      <c r="D1475" s="93" t="s">
        <v>167</v>
      </c>
      <c r="E1475" s="87">
        <v>2</v>
      </c>
      <c r="F1475" s="87" t="s">
        <v>10</v>
      </c>
      <c r="G1475" s="87" t="s">
        <v>147</v>
      </c>
      <c r="H1475" s="87" t="s">
        <v>8</v>
      </c>
      <c r="I1475" s="87" t="s">
        <v>8</v>
      </c>
      <c r="J1475" s="87" t="s">
        <v>76</v>
      </c>
      <c r="K1475" s="87" t="s">
        <v>6</v>
      </c>
      <c r="L1475" s="89">
        <v>0</v>
      </c>
      <c r="M1475" s="87" t="s">
        <v>5</v>
      </c>
      <c r="N1475" s="87" t="s">
        <v>4</v>
      </c>
      <c r="O1475" s="87">
        <v>1</v>
      </c>
      <c r="P1475" s="87" t="s">
        <v>3</v>
      </c>
      <c r="Q1475" s="87" t="s">
        <v>2</v>
      </c>
      <c r="R1475" s="87">
        <v>100</v>
      </c>
      <c r="S1475" s="87" t="s">
        <v>1</v>
      </c>
      <c r="T1475" s="87">
        <v>100</v>
      </c>
      <c r="U1475" s="87" t="s">
        <v>0</v>
      </c>
      <c r="V1475" s="87"/>
      <c r="W1475" s="87"/>
      <c r="X1475" s="87"/>
      <c r="Y1475" s="87"/>
      <c r="AA1475" s="87"/>
      <c r="AB1475" s="87"/>
      <c r="AC1475" s="87"/>
      <c r="AD1475" s="87"/>
    </row>
    <row r="1476" spans="1:31">
      <c r="A1476" s="86" t="s">
        <v>170</v>
      </c>
      <c r="B1476" s="86" t="s">
        <v>1510</v>
      </c>
      <c r="C1476" s="88">
        <v>45203</v>
      </c>
      <c r="D1476" s="93" t="s">
        <v>167</v>
      </c>
      <c r="E1476" s="87">
        <v>2</v>
      </c>
      <c r="F1476" s="87" t="s">
        <v>10</v>
      </c>
      <c r="G1476" s="87" t="s">
        <v>147</v>
      </c>
      <c r="H1476" s="87" t="s">
        <v>8</v>
      </c>
      <c r="I1476" s="87" t="s">
        <v>8</v>
      </c>
      <c r="J1476" s="87" t="s">
        <v>76</v>
      </c>
      <c r="K1476" s="87" t="s">
        <v>6</v>
      </c>
      <c r="L1476" s="89">
        <v>0</v>
      </c>
      <c r="M1476" s="87" t="s">
        <v>5</v>
      </c>
      <c r="N1476" s="87" t="s">
        <v>4</v>
      </c>
      <c r="O1476" s="87">
        <v>1</v>
      </c>
      <c r="P1476" s="87" t="s">
        <v>3</v>
      </c>
      <c r="Q1476" s="87" t="s">
        <v>2</v>
      </c>
      <c r="R1476" s="87">
        <v>100</v>
      </c>
      <c r="S1476" s="87" t="s">
        <v>1</v>
      </c>
      <c r="T1476" s="87">
        <v>100</v>
      </c>
      <c r="U1476" s="87" t="s">
        <v>0</v>
      </c>
      <c r="V1476" s="87"/>
      <c r="W1476" s="87"/>
      <c r="X1476" s="87"/>
      <c r="Y1476" s="87"/>
      <c r="AA1476" s="87"/>
      <c r="AB1476" s="87"/>
      <c r="AC1476" s="87"/>
      <c r="AD1476" s="87"/>
    </row>
    <row r="1477" spans="1:31">
      <c r="A1477" s="86" t="s">
        <v>169</v>
      </c>
      <c r="B1477" s="86" t="s">
        <v>1479</v>
      </c>
      <c r="C1477" s="88">
        <v>45203</v>
      </c>
      <c r="D1477" s="93" t="s">
        <v>167</v>
      </c>
      <c r="E1477" s="87">
        <v>2</v>
      </c>
      <c r="F1477" s="87" t="s">
        <v>10</v>
      </c>
      <c r="G1477" s="87" t="s">
        <v>23</v>
      </c>
      <c r="H1477" s="87" t="s">
        <v>8</v>
      </c>
      <c r="I1477" s="87" t="s">
        <v>8</v>
      </c>
      <c r="J1477" s="87" t="s">
        <v>7</v>
      </c>
      <c r="K1477" s="87" t="s">
        <v>6</v>
      </c>
      <c r="L1477" s="89">
        <v>0</v>
      </c>
      <c r="M1477" s="87" t="s">
        <v>5</v>
      </c>
      <c r="N1477" s="87" t="s">
        <v>4</v>
      </c>
      <c r="O1477" s="87">
        <v>1</v>
      </c>
      <c r="P1477" s="87" t="s">
        <v>3</v>
      </c>
      <c r="Q1477" s="87" t="s">
        <v>2</v>
      </c>
      <c r="R1477" s="87">
        <v>100</v>
      </c>
      <c r="S1477" s="87" t="s">
        <v>1</v>
      </c>
      <c r="T1477" s="87">
        <v>100</v>
      </c>
      <c r="U1477" s="87" t="s">
        <v>0</v>
      </c>
      <c r="V1477" s="87"/>
      <c r="W1477" s="87"/>
      <c r="X1477" s="87"/>
      <c r="Y1477" s="87"/>
      <c r="AA1477" s="87"/>
      <c r="AB1477" s="87"/>
      <c r="AC1477" s="87"/>
      <c r="AD1477" s="87"/>
    </row>
    <row r="1478" spans="1:31">
      <c r="A1478" s="86" t="s">
        <v>168</v>
      </c>
      <c r="B1478" s="86" t="s">
        <v>1479</v>
      </c>
      <c r="C1478" s="88">
        <v>45203</v>
      </c>
      <c r="D1478" s="93" t="s">
        <v>167</v>
      </c>
      <c r="E1478" s="87">
        <v>2</v>
      </c>
      <c r="F1478" s="87" t="s">
        <v>10</v>
      </c>
      <c r="G1478" s="87" t="s">
        <v>23</v>
      </c>
      <c r="H1478" s="87" t="s">
        <v>8</v>
      </c>
      <c r="I1478" s="87" t="s">
        <v>8</v>
      </c>
      <c r="J1478" s="87" t="s">
        <v>7</v>
      </c>
      <c r="K1478" s="87" t="s">
        <v>6</v>
      </c>
      <c r="L1478" s="89">
        <v>0</v>
      </c>
      <c r="M1478" s="87" t="s">
        <v>5</v>
      </c>
      <c r="N1478" s="87" t="s">
        <v>4</v>
      </c>
      <c r="O1478" s="87">
        <v>1</v>
      </c>
      <c r="P1478" s="87" t="s">
        <v>3</v>
      </c>
      <c r="Q1478" s="87" t="s">
        <v>2</v>
      </c>
      <c r="R1478" s="87">
        <v>100</v>
      </c>
      <c r="S1478" s="87" t="s">
        <v>1</v>
      </c>
      <c r="T1478" s="87">
        <v>100</v>
      </c>
      <c r="U1478" s="87" t="s">
        <v>0</v>
      </c>
      <c r="V1478" s="87"/>
      <c r="W1478" s="87"/>
      <c r="X1478" s="87"/>
      <c r="Y1478" s="87"/>
      <c r="AA1478" s="87"/>
      <c r="AB1478" s="87"/>
      <c r="AC1478" s="87"/>
      <c r="AD1478" s="87"/>
    </row>
    <row r="1479" spans="1:31">
      <c r="A1479" s="86" t="s">
        <v>175</v>
      </c>
      <c r="B1479" s="86" t="s">
        <v>1480</v>
      </c>
      <c r="C1479" s="88">
        <v>45203</v>
      </c>
      <c r="D1479" s="93" t="s">
        <v>167</v>
      </c>
      <c r="E1479" s="87">
        <v>2</v>
      </c>
      <c r="F1479" s="87" t="s">
        <v>10</v>
      </c>
      <c r="G1479" s="87" t="s">
        <v>23</v>
      </c>
      <c r="H1479" s="87" t="s">
        <v>8</v>
      </c>
      <c r="I1479" s="87" t="s">
        <v>8</v>
      </c>
      <c r="J1479" s="87" t="s">
        <v>81</v>
      </c>
      <c r="K1479" s="87" t="s">
        <v>6</v>
      </c>
      <c r="L1479" s="89">
        <v>0</v>
      </c>
      <c r="M1479" s="87" t="s">
        <v>5</v>
      </c>
      <c r="N1479" s="87" t="s">
        <v>4</v>
      </c>
      <c r="O1479" s="87">
        <v>1</v>
      </c>
      <c r="P1479" s="91">
        <v>0</v>
      </c>
      <c r="Q1479" s="87" t="s">
        <v>2</v>
      </c>
      <c r="R1479" s="87">
        <v>100</v>
      </c>
      <c r="S1479" s="87" t="s">
        <v>1</v>
      </c>
      <c r="T1479" s="87">
        <v>100</v>
      </c>
      <c r="U1479" s="87" t="s">
        <v>0</v>
      </c>
      <c r="V1479" s="87"/>
      <c r="W1479" s="87"/>
      <c r="X1479" s="87"/>
      <c r="Y1479" s="87"/>
      <c r="AA1479" s="87"/>
      <c r="AB1479" s="87"/>
      <c r="AC1479" s="87"/>
      <c r="AD1479" s="87"/>
    </row>
    <row r="1480" spans="1:31">
      <c r="A1480" s="86" t="s">
        <v>174</v>
      </c>
      <c r="B1480" s="86" t="s">
        <v>1480</v>
      </c>
      <c r="C1480" s="88">
        <v>45203</v>
      </c>
      <c r="D1480" s="93" t="s">
        <v>167</v>
      </c>
      <c r="E1480" s="87">
        <v>2</v>
      </c>
      <c r="F1480" s="87" t="s">
        <v>10</v>
      </c>
      <c r="G1480" s="87" t="s">
        <v>23</v>
      </c>
      <c r="H1480" s="87" t="s">
        <v>8</v>
      </c>
      <c r="I1480" s="87" t="s">
        <v>8</v>
      </c>
      <c r="J1480" s="87" t="s">
        <v>81</v>
      </c>
      <c r="K1480" s="87" t="s">
        <v>6</v>
      </c>
      <c r="L1480" s="89">
        <v>0</v>
      </c>
      <c r="M1480" s="87" t="s">
        <v>5</v>
      </c>
      <c r="N1480" s="87" t="s">
        <v>4</v>
      </c>
      <c r="O1480" s="87">
        <v>1</v>
      </c>
      <c r="P1480" s="91">
        <v>0</v>
      </c>
      <c r="Q1480" s="87" t="s">
        <v>2</v>
      </c>
      <c r="R1480" s="87">
        <v>100</v>
      </c>
      <c r="S1480" s="87" t="s">
        <v>1</v>
      </c>
      <c r="T1480" s="87">
        <v>100</v>
      </c>
      <c r="U1480" s="87" t="s">
        <v>0</v>
      </c>
      <c r="V1480" s="87"/>
      <c r="W1480" s="87"/>
      <c r="X1480" s="87"/>
      <c r="Y1480" s="87"/>
      <c r="AA1480" s="87"/>
      <c r="AB1480" s="87"/>
      <c r="AC1480" s="87"/>
      <c r="AD1480" s="87"/>
    </row>
    <row r="1481" spans="1:31">
      <c r="A1481" s="86" t="s">
        <v>1509</v>
      </c>
      <c r="B1481" s="86" t="s">
        <v>1508</v>
      </c>
      <c r="C1481" s="88">
        <v>45203</v>
      </c>
      <c r="D1481" s="87" t="s">
        <v>167</v>
      </c>
      <c r="E1481" s="87">
        <v>2</v>
      </c>
      <c r="F1481" s="87" t="s">
        <v>47</v>
      </c>
      <c r="G1481" s="87" t="s">
        <v>9</v>
      </c>
      <c r="H1481" s="87" t="s">
        <v>8</v>
      </c>
      <c r="I1481" s="87" t="s">
        <v>8</v>
      </c>
      <c r="J1481" s="87" t="s">
        <v>76</v>
      </c>
      <c r="K1481" s="87" t="s">
        <v>6</v>
      </c>
      <c r="L1481" s="89">
        <v>0</v>
      </c>
      <c r="M1481" s="87" t="s">
        <v>17</v>
      </c>
      <c r="N1481" s="87" t="s">
        <v>4</v>
      </c>
      <c r="O1481" s="87">
        <v>1</v>
      </c>
      <c r="P1481" s="87" t="s">
        <v>3</v>
      </c>
      <c r="Q1481" s="87" t="s">
        <v>15</v>
      </c>
      <c r="R1481" s="87">
        <v>283.7</v>
      </c>
      <c r="S1481" s="87" t="s">
        <v>14</v>
      </c>
      <c r="T1481" s="87">
        <v>100</v>
      </c>
      <c r="U1481" s="87" t="s">
        <v>0</v>
      </c>
      <c r="V1481" s="87">
        <f>VLOOKUP(B1481,'[1]Config_Svol-Sarea-DM'!$I$2:$M$190,4,FALSE)</f>
        <v>700</v>
      </c>
      <c r="W1481" s="87">
        <f>VLOOKUP(B1481,'[1]Config_Svol-Sarea-DM'!$I$2:$M$190,5,FALSE)</f>
        <v>1.4630000000000001E-2</v>
      </c>
      <c r="X1481" s="89"/>
      <c r="Y1481" s="95" t="s">
        <v>1504</v>
      </c>
      <c r="Z1481" s="87">
        <f>VLOOKUP(B1481,'[1]Config_Svol-Sarea-DM'!$I$2:$M$190,2,FALSE)</f>
        <v>0</v>
      </c>
      <c r="AA1481" s="87">
        <f>VLOOKUP(B1481,'[1]Config_Svol-Sarea-DM'!$I$2:$M$190,3,FALSE)</f>
        <v>0</v>
      </c>
      <c r="AB1481" s="90"/>
      <c r="AC1481" s="87" t="s">
        <v>1496</v>
      </c>
      <c r="AD1481" s="87" t="s">
        <v>8</v>
      </c>
      <c r="AE1481" s="87" t="s">
        <v>1500</v>
      </c>
    </row>
    <row r="1482" spans="1:31">
      <c r="A1482" s="86" t="s">
        <v>1507</v>
      </c>
      <c r="B1482" s="86" t="s">
        <v>1508</v>
      </c>
      <c r="C1482" s="88">
        <v>45203</v>
      </c>
      <c r="D1482" s="87" t="s">
        <v>167</v>
      </c>
      <c r="E1482" s="87">
        <v>2</v>
      </c>
      <c r="F1482" s="87" t="s">
        <v>47</v>
      </c>
      <c r="G1482" s="87" t="s">
        <v>9</v>
      </c>
      <c r="H1482" s="87" t="s">
        <v>8</v>
      </c>
      <c r="I1482" s="87" t="s">
        <v>8</v>
      </c>
      <c r="J1482" s="87" t="s">
        <v>76</v>
      </c>
      <c r="K1482" s="87" t="s">
        <v>6</v>
      </c>
      <c r="L1482" s="89">
        <v>0</v>
      </c>
      <c r="M1482" s="87" t="s">
        <v>17</v>
      </c>
      <c r="N1482" s="87" t="s">
        <v>4</v>
      </c>
      <c r="O1482" s="87">
        <v>1</v>
      </c>
      <c r="P1482" s="87" t="s">
        <v>3</v>
      </c>
      <c r="Q1482" s="87" t="s">
        <v>15</v>
      </c>
      <c r="R1482" s="87">
        <v>286.89999999999998</v>
      </c>
      <c r="S1482" s="87" t="s">
        <v>14</v>
      </c>
      <c r="T1482" s="87">
        <v>100</v>
      </c>
      <c r="U1482" s="87" t="s">
        <v>0</v>
      </c>
      <c r="V1482" s="87">
        <f>VLOOKUP(B1482,'[1]Config_Svol-Sarea-DM'!$I$2:$M$190,4,FALSE)</f>
        <v>700</v>
      </c>
      <c r="W1482" s="87">
        <f>VLOOKUP(B1482,'[1]Config_Svol-Sarea-DM'!$I$2:$M$190,5,FALSE)</f>
        <v>1.4630000000000001E-2</v>
      </c>
      <c r="X1482" s="89"/>
      <c r="Y1482" s="95" t="s">
        <v>1504</v>
      </c>
      <c r="Z1482" s="87">
        <f>VLOOKUP(B1482,'[1]Config_Svol-Sarea-DM'!$I$2:$M$190,2,FALSE)</f>
        <v>0</v>
      </c>
      <c r="AA1482" s="87">
        <f>VLOOKUP(B1482,'[1]Config_Svol-Sarea-DM'!$I$2:$M$190,3,FALSE)</f>
        <v>0</v>
      </c>
      <c r="AB1482" s="90"/>
      <c r="AC1482" s="87" t="s">
        <v>1496</v>
      </c>
      <c r="AD1482" s="87" t="s">
        <v>8</v>
      </c>
      <c r="AE1482" s="87" t="s">
        <v>1500</v>
      </c>
    </row>
    <row r="1483" spans="1:31">
      <c r="A1483" s="86" t="s">
        <v>173</v>
      </c>
      <c r="B1483" s="86" t="s">
        <v>1282</v>
      </c>
      <c r="C1483" s="88">
        <v>45203</v>
      </c>
      <c r="D1483" s="87" t="s">
        <v>167</v>
      </c>
      <c r="E1483" s="87">
        <v>2</v>
      </c>
      <c r="F1483" s="87" t="s">
        <v>47</v>
      </c>
      <c r="G1483" s="87" t="s">
        <v>9</v>
      </c>
      <c r="H1483" s="87" t="s">
        <v>8</v>
      </c>
      <c r="I1483" s="87" t="s">
        <v>8</v>
      </c>
      <c r="J1483" s="87" t="s">
        <v>7</v>
      </c>
      <c r="K1483" s="87" t="s">
        <v>6</v>
      </c>
      <c r="L1483" s="89">
        <v>0.27416725422483179</v>
      </c>
      <c r="M1483" s="87" t="s">
        <v>17</v>
      </c>
      <c r="N1483" s="87" t="s">
        <v>4</v>
      </c>
      <c r="O1483" s="87">
        <v>1</v>
      </c>
      <c r="P1483" s="91" t="str">
        <f>IF(J1483="DUP",(ABS(L1483-L1481)/AVERAGE(L1483,L1481)*100),"")</f>
        <v/>
      </c>
      <c r="Q1483" s="87" t="s">
        <v>15</v>
      </c>
      <c r="R1483" s="87">
        <v>213.29999999999998</v>
      </c>
      <c r="S1483" s="87" t="s">
        <v>14</v>
      </c>
      <c r="T1483" s="87">
        <v>100</v>
      </c>
      <c r="U1483" s="87" t="s">
        <v>0</v>
      </c>
      <c r="V1483" s="87">
        <f>VLOOKUP(B1483,'[1]Config_Svol-Sarea-DM'!$I$2:$M$190,4,FALSE)</f>
        <v>1200</v>
      </c>
      <c r="W1483" s="87">
        <f>VLOOKUP(B1483,'[1]Config_Svol-Sarea-DM'!$I$2:$M$190,5,FALSE)</f>
        <v>1.4630000000000001E-2</v>
      </c>
      <c r="X1483" s="89"/>
      <c r="Y1483" s="95" t="s">
        <v>1504</v>
      </c>
      <c r="Z1483" s="87">
        <f>VLOOKUP(B1483,'[1]Config_Svol-Sarea-DM'!$I$2:$M$190,2,FALSE)</f>
        <v>0.2</v>
      </c>
      <c r="AA1483" s="87">
        <f>VLOOKUP(B1483,'[1]Config_Svol-Sarea-DM'!$I$2:$M$190,3,FALSE)</f>
        <v>6.5000000000000002E-2</v>
      </c>
      <c r="AB1483" s="90"/>
      <c r="AC1483" s="87" t="s">
        <v>1496</v>
      </c>
      <c r="AD1483" s="87">
        <f>VLOOKUP(B1483,'[1]Wet|Dry-qPCR'!$E$1:$L$167,8,FALSE)</f>
        <v>1.5223104079844986E-2</v>
      </c>
      <c r="AE1483" s="87" t="s">
        <v>1500</v>
      </c>
    </row>
    <row r="1484" spans="1:31">
      <c r="A1484" s="86" t="s">
        <v>172</v>
      </c>
      <c r="B1484" s="86" t="s">
        <v>1282</v>
      </c>
      <c r="C1484" s="88">
        <v>45203</v>
      </c>
      <c r="D1484" s="87" t="s">
        <v>167</v>
      </c>
      <c r="E1484" s="87">
        <v>2</v>
      </c>
      <c r="F1484" s="87" t="s">
        <v>47</v>
      </c>
      <c r="G1484" s="87" t="s">
        <v>9</v>
      </c>
      <c r="H1484" s="87" t="s">
        <v>8</v>
      </c>
      <c r="I1484" s="87" t="s">
        <v>8</v>
      </c>
      <c r="J1484" s="87" t="s">
        <v>7</v>
      </c>
      <c r="K1484" s="87" t="s">
        <v>6</v>
      </c>
      <c r="L1484" s="89">
        <v>0.13010214482034957</v>
      </c>
      <c r="M1484" s="87" t="s">
        <v>17</v>
      </c>
      <c r="N1484" s="87" t="s">
        <v>4</v>
      </c>
      <c r="O1484" s="87">
        <v>1</v>
      </c>
      <c r="P1484" s="91" t="str">
        <f>IF(J1484="DUP",(ABS(L1484-L1482)/AVERAGE(L1484,L1482)*100),"")</f>
        <v/>
      </c>
      <c r="Q1484" s="87" t="s">
        <v>15</v>
      </c>
      <c r="R1484" s="87">
        <v>280</v>
      </c>
      <c r="S1484" s="87" t="s">
        <v>14</v>
      </c>
      <c r="T1484" s="87">
        <v>100</v>
      </c>
      <c r="U1484" s="87" t="s">
        <v>0</v>
      </c>
      <c r="V1484" s="87">
        <f>VLOOKUP(B1484,'[1]Config_Svol-Sarea-DM'!$I$2:$M$190,4,FALSE)</f>
        <v>1200</v>
      </c>
      <c r="W1484" s="87">
        <f>VLOOKUP(B1484,'[1]Config_Svol-Sarea-DM'!$I$2:$M$190,5,FALSE)</f>
        <v>1.4630000000000001E-2</v>
      </c>
      <c r="X1484" s="89"/>
      <c r="Y1484" s="95" t="s">
        <v>1504</v>
      </c>
      <c r="Z1484" s="87">
        <f>VLOOKUP(B1484,'[1]Config_Svol-Sarea-DM'!$I$2:$M$190,2,FALSE)</f>
        <v>0.2</v>
      </c>
      <c r="AA1484" s="87">
        <f>VLOOKUP(B1484,'[1]Config_Svol-Sarea-DM'!$I$2:$M$190,3,FALSE)</f>
        <v>6.5000000000000002E-2</v>
      </c>
      <c r="AB1484" s="90"/>
      <c r="AC1484" s="87" t="s">
        <v>1496</v>
      </c>
      <c r="AD1484" s="87">
        <f>VLOOKUP(B1484,'[1]Wet|Dry-qPCR'!$E$1:$L$167,8,FALSE)</f>
        <v>1.5223104079844986E-2</v>
      </c>
      <c r="AE1484" s="87" t="s">
        <v>1500</v>
      </c>
    </row>
    <row r="1485" spans="1:31">
      <c r="A1485" s="86" t="s">
        <v>185</v>
      </c>
      <c r="B1485" s="86" t="s">
        <v>1284</v>
      </c>
      <c r="C1485" s="88">
        <v>45203</v>
      </c>
      <c r="D1485" s="87" t="s">
        <v>167</v>
      </c>
      <c r="E1485" s="87">
        <v>2</v>
      </c>
      <c r="F1485" s="87" t="s">
        <v>24</v>
      </c>
      <c r="G1485" s="87" t="s">
        <v>23</v>
      </c>
      <c r="H1485" s="87" t="s">
        <v>764</v>
      </c>
      <c r="I1485" s="87" t="s">
        <v>8</v>
      </c>
      <c r="J1485" s="87" t="s">
        <v>7</v>
      </c>
      <c r="K1485" s="87" t="s">
        <v>6</v>
      </c>
      <c r="L1485" s="89">
        <v>0.11890719019840265</v>
      </c>
      <c r="M1485" s="87" t="s">
        <v>17</v>
      </c>
      <c r="N1485" s="87" t="s">
        <v>4</v>
      </c>
      <c r="O1485" s="87">
        <v>1</v>
      </c>
      <c r="P1485" s="87" t="s">
        <v>3</v>
      </c>
      <c r="Q1485" s="87" t="s">
        <v>15</v>
      </c>
      <c r="R1485" s="87">
        <v>255.9</v>
      </c>
      <c r="S1485" s="87" t="s">
        <v>14</v>
      </c>
      <c r="T1485" s="87">
        <v>100</v>
      </c>
      <c r="U1485" s="87" t="s">
        <v>0</v>
      </c>
      <c r="V1485" s="87"/>
      <c r="W1485" s="87"/>
      <c r="X1485" s="87"/>
      <c r="Y1485" s="87"/>
      <c r="AA1485" s="87"/>
      <c r="AB1485" s="87"/>
      <c r="AC1485" s="87"/>
      <c r="AD1485" s="87">
        <f>VLOOKUP(B1485,'[1]Wet|Dry-qPCR'!$E$1:$L$167,8,FALSE)</f>
        <v>1.7962668888136587E-3</v>
      </c>
      <c r="AE1485" s="87" t="s">
        <v>1501</v>
      </c>
    </row>
    <row r="1486" spans="1:31">
      <c r="A1486" s="86" t="s">
        <v>184</v>
      </c>
      <c r="B1486" s="86" t="s">
        <v>1284</v>
      </c>
      <c r="C1486" s="88">
        <v>45203</v>
      </c>
      <c r="D1486" s="87" t="s">
        <v>167</v>
      </c>
      <c r="E1486" s="87">
        <v>2</v>
      </c>
      <c r="F1486" s="87" t="s">
        <v>24</v>
      </c>
      <c r="G1486" s="87" t="s">
        <v>23</v>
      </c>
      <c r="H1486" s="87" t="s">
        <v>764</v>
      </c>
      <c r="I1486" s="87" t="s">
        <v>8</v>
      </c>
      <c r="J1486" s="87" t="s">
        <v>7</v>
      </c>
      <c r="K1486" s="87" t="s">
        <v>6</v>
      </c>
      <c r="L1486" s="89">
        <v>0.18639477568896248</v>
      </c>
      <c r="M1486" s="87" t="s">
        <v>17</v>
      </c>
      <c r="N1486" s="87" t="s">
        <v>4</v>
      </c>
      <c r="O1486" s="87">
        <v>1</v>
      </c>
      <c r="P1486" s="87" t="s">
        <v>3</v>
      </c>
      <c r="Q1486" s="87" t="s">
        <v>15</v>
      </c>
      <c r="R1486" s="87">
        <v>227.6</v>
      </c>
      <c r="S1486" s="87" t="s">
        <v>14</v>
      </c>
      <c r="T1486" s="87">
        <v>100</v>
      </c>
      <c r="U1486" s="87" t="s">
        <v>0</v>
      </c>
      <c r="V1486" s="87"/>
      <c r="W1486" s="87"/>
      <c r="X1486" s="87"/>
      <c r="Y1486" s="87"/>
      <c r="AA1486" s="87"/>
      <c r="AB1486" s="87"/>
      <c r="AC1486" s="87"/>
      <c r="AD1486" s="87">
        <f>VLOOKUP(B1486,'[1]Wet|Dry-qPCR'!$E$1:$L$167,8,FALSE)</f>
        <v>1.7962668888136587E-3</v>
      </c>
      <c r="AE1486" s="87" t="s">
        <v>1501</v>
      </c>
    </row>
    <row r="1487" spans="1:31">
      <c r="A1487" s="86" t="s">
        <v>183</v>
      </c>
      <c r="B1487" s="86" t="s">
        <v>1285</v>
      </c>
      <c r="C1487" s="88">
        <v>45203</v>
      </c>
      <c r="D1487" s="87" t="s">
        <v>167</v>
      </c>
      <c r="E1487" s="87">
        <v>2</v>
      </c>
      <c r="F1487" s="87" t="s">
        <v>20</v>
      </c>
      <c r="G1487" s="87" t="s">
        <v>9</v>
      </c>
      <c r="H1487" s="87" t="s">
        <v>764</v>
      </c>
      <c r="I1487" s="87" t="s">
        <v>8</v>
      </c>
      <c r="J1487" s="87" t="s">
        <v>7</v>
      </c>
      <c r="K1487" s="87" t="s">
        <v>6</v>
      </c>
      <c r="L1487" s="89">
        <v>0.22220877985363949</v>
      </c>
      <c r="M1487" s="87" t="s">
        <v>17</v>
      </c>
      <c r="N1487" s="87" t="s">
        <v>4</v>
      </c>
      <c r="O1487" s="87">
        <v>1</v>
      </c>
      <c r="P1487" s="87" t="s">
        <v>3</v>
      </c>
      <c r="Q1487" s="87" t="s">
        <v>15</v>
      </c>
      <c r="R1487" s="87">
        <v>281.89999999999998</v>
      </c>
      <c r="S1487" s="87" t="s">
        <v>14</v>
      </c>
      <c r="T1487" s="87">
        <v>100</v>
      </c>
      <c r="U1487" s="87" t="s">
        <v>0</v>
      </c>
      <c r="V1487" s="87">
        <f>VLOOKUP(B1487,'[1]Config_Svol-Sarea-DM'!$I$2:$M$190,4,FALSE)</f>
        <v>700</v>
      </c>
      <c r="W1487" s="87">
        <f>VLOOKUP(B1487,'[1]Config_Svol-Sarea-DM'!$I$2:$M$190,5,FALSE)</f>
        <v>9.2899999999999996E-2</v>
      </c>
      <c r="X1487" s="89"/>
      <c r="Y1487" s="95" t="s">
        <v>1504</v>
      </c>
      <c r="Z1487" s="87">
        <f>VLOOKUP(B1487,'[1]Config_Svol-Sarea-DM'!$I$2:$M$190,2,FALSE)</f>
        <v>1.7000000000000001E-2</v>
      </c>
      <c r="AA1487" s="87">
        <f>VLOOKUP(B1487,'[1]Config_Svol-Sarea-DM'!$I$2:$M$190,3,FALSE)</f>
        <v>6.4999999999999997E-3</v>
      </c>
      <c r="AB1487" s="90"/>
      <c r="AC1487" s="87" t="s">
        <v>1496</v>
      </c>
      <c r="AD1487" s="87">
        <f>VLOOKUP(B1487,'[1]Wet|Dry-qPCR'!$E$1:$L$167,8,FALSE)</f>
        <v>3.4722312228630627E-2</v>
      </c>
      <c r="AE1487" s="87" t="s">
        <v>1500</v>
      </c>
    </row>
    <row r="1488" spans="1:31">
      <c r="A1488" s="86" t="s">
        <v>182</v>
      </c>
      <c r="B1488" s="86" t="s">
        <v>1285</v>
      </c>
      <c r="C1488" s="88">
        <v>45203</v>
      </c>
      <c r="D1488" s="87" t="s">
        <v>167</v>
      </c>
      <c r="E1488" s="87">
        <v>2</v>
      </c>
      <c r="F1488" s="87" t="s">
        <v>20</v>
      </c>
      <c r="G1488" s="87" t="s">
        <v>9</v>
      </c>
      <c r="H1488" s="87" t="s">
        <v>764</v>
      </c>
      <c r="I1488" s="87" t="s">
        <v>8</v>
      </c>
      <c r="J1488" s="87" t="s">
        <v>7</v>
      </c>
      <c r="K1488" s="87" t="s">
        <v>6</v>
      </c>
      <c r="L1488" s="89">
        <v>0.1743646330662017</v>
      </c>
      <c r="M1488" s="87" t="s">
        <v>17</v>
      </c>
      <c r="N1488" s="87" t="s">
        <v>4</v>
      </c>
      <c r="O1488" s="87">
        <v>1</v>
      </c>
      <c r="P1488" s="87" t="s">
        <v>3</v>
      </c>
      <c r="Q1488" s="87" t="s">
        <v>15</v>
      </c>
      <c r="R1488" s="87">
        <v>258.7</v>
      </c>
      <c r="S1488" s="87" t="s">
        <v>14</v>
      </c>
      <c r="T1488" s="87">
        <v>100</v>
      </c>
      <c r="U1488" s="87" t="s">
        <v>0</v>
      </c>
      <c r="V1488" s="87">
        <f>VLOOKUP(B1488,'[1]Config_Svol-Sarea-DM'!$I$2:$M$190,4,FALSE)</f>
        <v>700</v>
      </c>
      <c r="W1488" s="87">
        <f>VLOOKUP(B1488,'[1]Config_Svol-Sarea-DM'!$I$2:$M$190,5,FALSE)</f>
        <v>9.2899999999999996E-2</v>
      </c>
      <c r="X1488" s="89"/>
      <c r="Y1488" s="95" t="s">
        <v>1504</v>
      </c>
      <c r="Z1488" s="87">
        <f>VLOOKUP(B1488,'[1]Config_Svol-Sarea-DM'!$I$2:$M$190,2,FALSE)</f>
        <v>1.7000000000000001E-2</v>
      </c>
      <c r="AA1488" s="87">
        <f>VLOOKUP(B1488,'[1]Config_Svol-Sarea-DM'!$I$2:$M$190,3,FALSE)</f>
        <v>6.4999999999999997E-3</v>
      </c>
      <c r="AB1488" s="90"/>
      <c r="AC1488" s="87" t="s">
        <v>1496</v>
      </c>
      <c r="AD1488" s="87">
        <f>VLOOKUP(B1488,'[1]Wet|Dry-qPCR'!$E$1:$L$167,8,FALSE)</f>
        <v>3.4722312228630627E-2</v>
      </c>
      <c r="AE1488" s="87" t="s">
        <v>1500</v>
      </c>
    </row>
    <row r="1489" spans="1:31">
      <c r="A1489" s="86" t="s">
        <v>181</v>
      </c>
      <c r="B1489" s="86" t="s">
        <v>1286</v>
      </c>
      <c r="C1489" s="88">
        <v>45203</v>
      </c>
      <c r="D1489" s="87" t="s">
        <v>167</v>
      </c>
      <c r="E1489" s="87">
        <v>2</v>
      </c>
      <c r="F1489" s="87" t="s">
        <v>24</v>
      </c>
      <c r="G1489" s="87" t="s">
        <v>23</v>
      </c>
      <c r="H1489" s="87" t="s">
        <v>37</v>
      </c>
      <c r="I1489" s="87" t="s">
        <v>8</v>
      </c>
      <c r="J1489" s="87" t="s">
        <v>7</v>
      </c>
      <c r="K1489" s="87" t="s">
        <v>6</v>
      </c>
      <c r="L1489" s="89">
        <v>0.30151625273153493</v>
      </c>
      <c r="M1489" s="87" t="s">
        <v>17</v>
      </c>
      <c r="N1489" s="87" t="s">
        <v>4</v>
      </c>
      <c r="O1489" s="87">
        <v>1</v>
      </c>
      <c r="P1489" s="87" t="s">
        <v>3</v>
      </c>
      <c r="Q1489" s="87" t="s">
        <v>15</v>
      </c>
      <c r="R1489" s="87">
        <v>266.7</v>
      </c>
      <c r="S1489" s="87" t="s">
        <v>14</v>
      </c>
      <c r="T1489" s="87">
        <v>100</v>
      </c>
      <c r="U1489" s="87" t="s">
        <v>0</v>
      </c>
      <c r="V1489" s="87"/>
      <c r="W1489" s="87"/>
      <c r="X1489" s="87"/>
      <c r="Y1489" s="87"/>
      <c r="AA1489" s="87"/>
      <c r="AB1489" s="87"/>
      <c r="AC1489" s="87"/>
      <c r="AD1489" s="87">
        <f>VLOOKUP(B1489,'[1]Wet|Dry-qPCR'!$E$1:$L$167,8,FALSE)</f>
        <v>1.0391959008766979E-2</v>
      </c>
      <c r="AE1489" s="87" t="s">
        <v>1501</v>
      </c>
    </row>
    <row r="1490" spans="1:31">
      <c r="A1490" s="86" t="s">
        <v>180</v>
      </c>
      <c r="B1490" s="86" t="s">
        <v>1286</v>
      </c>
      <c r="C1490" s="88">
        <v>45203</v>
      </c>
      <c r="D1490" s="87" t="s">
        <v>167</v>
      </c>
      <c r="E1490" s="87">
        <v>2</v>
      </c>
      <c r="F1490" s="87" t="s">
        <v>24</v>
      </c>
      <c r="G1490" s="87" t="s">
        <v>23</v>
      </c>
      <c r="H1490" s="87" t="s">
        <v>37</v>
      </c>
      <c r="I1490" s="87" t="s">
        <v>8</v>
      </c>
      <c r="J1490" s="87" t="s">
        <v>7</v>
      </c>
      <c r="K1490" s="87" t="s">
        <v>6</v>
      </c>
      <c r="L1490" s="89">
        <v>0.39254580113774623</v>
      </c>
      <c r="M1490" s="87" t="s">
        <v>17</v>
      </c>
      <c r="N1490" s="87" t="s">
        <v>4</v>
      </c>
      <c r="O1490" s="87">
        <v>1</v>
      </c>
      <c r="P1490" s="87" t="s">
        <v>3</v>
      </c>
      <c r="Q1490" s="87" t="s">
        <v>15</v>
      </c>
      <c r="R1490" s="87">
        <v>244.4</v>
      </c>
      <c r="S1490" s="87" t="s">
        <v>14</v>
      </c>
      <c r="T1490" s="87">
        <v>100</v>
      </c>
      <c r="U1490" s="87" t="s">
        <v>0</v>
      </c>
      <c r="V1490" s="87"/>
      <c r="W1490" s="87"/>
      <c r="X1490" s="87"/>
      <c r="Y1490" s="87"/>
      <c r="AA1490" s="87"/>
      <c r="AB1490" s="87"/>
      <c r="AC1490" s="87"/>
      <c r="AD1490" s="87">
        <f>VLOOKUP(B1490,'[1]Wet|Dry-qPCR'!$E$1:$L$167,8,FALSE)</f>
        <v>1.0391959008766979E-2</v>
      </c>
      <c r="AE1490" s="87" t="s">
        <v>1501</v>
      </c>
    </row>
    <row r="1491" spans="1:31">
      <c r="A1491" s="86" t="s">
        <v>216</v>
      </c>
      <c r="B1491" s="86" t="s">
        <v>1287</v>
      </c>
      <c r="C1491" s="88">
        <v>45203</v>
      </c>
      <c r="D1491" s="87" t="s">
        <v>167</v>
      </c>
      <c r="E1491" s="87">
        <v>2</v>
      </c>
      <c r="F1491" s="87" t="s">
        <v>20</v>
      </c>
      <c r="G1491" s="87" t="s">
        <v>9</v>
      </c>
      <c r="H1491" s="87" t="s">
        <v>37</v>
      </c>
      <c r="I1491" s="87" t="s">
        <v>8</v>
      </c>
      <c r="J1491" s="87" t="s">
        <v>7</v>
      </c>
      <c r="K1491" s="87" t="s">
        <v>6</v>
      </c>
      <c r="L1491" s="89">
        <v>1.4786061459463207</v>
      </c>
      <c r="M1491" s="87" t="s">
        <v>17</v>
      </c>
      <c r="N1491" s="87" t="s">
        <v>16</v>
      </c>
      <c r="O1491" s="87">
        <v>1</v>
      </c>
      <c r="P1491" s="87" t="s">
        <v>3</v>
      </c>
      <c r="Q1491" s="87" t="s">
        <v>15</v>
      </c>
      <c r="R1491" s="87">
        <v>222.20000000000002</v>
      </c>
      <c r="S1491" s="87" t="s">
        <v>14</v>
      </c>
      <c r="T1491" s="87">
        <v>100</v>
      </c>
      <c r="U1491" s="87" t="s">
        <v>0</v>
      </c>
      <c r="V1491" s="87">
        <f>VLOOKUP(B1491,'[1]Config_Svol-Sarea-DM'!$I$2:$M$190,4,FALSE)</f>
        <v>500</v>
      </c>
      <c r="W1491" s="87">
        <f>VLOOKUP(B1491,'[1]Config_Svol-Sarea-DM'!$I$2:$M$190,5,FALSE)</f>
        <v>1</v>
      </c>
      <c r="X1491" s="89"/>
      <c r="Y1491" s="95" t="s">
        <v>1504</v>
      </c>
      <c r="Z1491" s="87">
        <f>VLOOKUP(B1491,'[1]Config_Svol-Sarea-DM'!$I$2:$M$190,2,FALSE)</f>
        <v>1.9E-3</v>
      </c>
      <c r="AA1491" s="87">
        <f>VLOOKUP(B1491,'[1]Config_Svol-Sarea-DM'!$I$2:$M$190,3,FALSE)</f>
        <v>3.3E-4</v>
      </c>
      <c r="AB1491" s="90"/>
      <c r="AC1491" s="87" t="s">
        <v>1496</v>
      </c>
      <c r="AD1491" s="87">
        <f>VLOOKUP(B1491,'[1]Wet|Dry-qPCR'!$E$1:$L$167,8,FALSE)</f>
        <v>1.3277688432860603E-2</v>
      </c>
      <c r="AE1491" s="87" t="s">
        <v>1500</v>
      </c>
    </row>
    <row r="1492" spans="1:31">
      <c r="A1492" s="86" t="s">
        <v>178</v>
      </c>
      <c r="B1492" s="86" t="s">
        <v>1287</v>
      </c>
      <c r="C1492" s="88">
        <v>45203</v>
      </c>
      <c r="D1492" s="87" t="s">
        <v>167</v>
      </c>
      <c r="E1492" s="87">
        <v>2</v>
      </c>
      <c r="F1492" s="87" t="s">
        <v>20</v>
      </c>
      <c r="G1492" s="87" t="s">
        <v>9</v>
      </c>
      <c r="H1492" s="87" t="s">
        <v>37</v>
      </c>
      <c r="I1492" s="87" t="s">
        <v>8</v>
      </c>
      <c r="J1492" s="87" t="s">
        <v>7</v>
      </c>
      <c r="K1492" s="87" t="s">
        <v>6</v>
      </c>
      <c r="L1492" s="89">
        <v>2.0836140646440495</v>
      </c>
      <c r="M1492" s="87" t="s">
        <v>17</v>
      </c>
      <c r="N1492" s="87" t="s">
        <v>16</v>
      </c>
      <c r="O1492" s="87">
        <v>1</v>
      </c>
      <c r="P1492" s="87" t="s">
        <v>3</v>
      </c>
      <c r="Q1492" s="87" t="s">
        <v>15</v>
      </c>
      <c r="R1492" s="87">
        <v>269.3</v>
      </c>
      <c r="S1492" s="87" t="s">
        <v>14</v>
      </c>
      <c r="T1492" s="87">
        <v>100</v>
      </c>
      <c r="U1492" s="87" t="s">
        <v>0</v>
      </c>
      <c r="V1492" s="87">
        <f>VLOOKUP(B1492,'[1]Config_Svol-Sarea-DM'!$I$2:$M$190,4,FALSE)</f>
        <v>500</v>
      </c>
      <c r="W1492" s="87">
        <f>VLOOKUP(B1492,'[1]Config_Svol-Sarea-DM'!$I$2:$M$190,5,FALSE)</f>
        <v>1</v>
      </c>
      <c r="X1492" s="89"/>
      <c r="Y1492" s="95" t="s">
        <v>1504</v>
      </c>
      <c r="Z1492" s="87">
        <f>VLOOKUP(B1492,'[1]Config_Svol-Sarea-DM'!$I$2:$M$190,2,FALSE)</f>
        <v>1.9E-3</v>
      </c>
      <c r="AA1492" s="87">
        <f>VLOOKUP(B1492,'[1]Config_Svol-Sarea-DM'!$I$2:$M$190,3,FALSE)</f>
        <v>3.3E-4</v>
      </c>
      <c r="AB1492" s="90"/>
      <c r="AC1492" s="87" t="s">
        <v>1496</v>
      </c>
      <c r="AD1492" s="87">
        <f>VLOOKUP(B1492,'[1]Wet|Dry-qPCR'!$E$1:$L$167,8,FALSE)</f>
        <v>1.3277688432860603E-2</v>
      </c>
      <c r="AE1492" s="87" t="s">
        <v>1500</v>
      </c>
    </row>
    <row r="1493" spans="1:31">
      <c r="A1493" s="86" t="s">
        <v>215</v>
      </c>
      <c r="B1493" s="86" t="s">
        <v>1288</v>
      </c>
      <c r="C1493" s="88">
        <v>45204</v>
      </c>
      <c r="D1493" s="87" t="s">
        <v>167</v>
      </c>
      <c r="E1493" s="87">
        <v>2</v>
      </c>
      <c r="F1493" s="87" t="s">
        <v>47</v>
      </c>
      <c r="G1493" s="87" t="s">
        <v>9</v>
      </c>
      <c r="H1493" s="87" t="s">
        <v>8</v>
      </c>
      <c r="I1493" s="87" t="s">
        <v>71</v>
      </c>
      <c r="J1493" s="87" t="s">
        <v>7</v>
      </c>
      <c r="K1493" s="87" t="s">
        <v>6</v>
      </c>
      <c r="L1493" s="89">
        <v>0.34543901693825724</v>
      </c>
      <c r="M1493" s="87" t="s">
        <v>17</v>
      </c>
      <c r="N1493" s="87" t="s">
        <v>4</v>
      </c>
      <c r="O1493" s="87">
        <v>1</v>
      </c>
      <c r="P1493" s="87" t="s">
        <v>3</v>
      </c>
      <c r="Q1493" s="87" t="s">
        <v>15</v>
      </c>
      <c r="R1493" s="87">
        <v>249.9</v>
      </c>
      <c r="S1493" s="87" t="s">
        <v>14</v>
      </c>
      <c r="T1493" s="87">
        <v>100</v>
      </c>
      <c r="U1493" s="87" t="s">
        <v>0</v>
      </c>
      <c r="V1493" s="87">
        <f>VLOOKUP(B1493,'[1]Config_Svol-Sarea-DM'!$I$2:$M$190,4,FALSE)</f>
        <v>570</v>
      </c>
      <c r="W1493" s="87">
        <f>VLOOKUP(B1493,'[1]Config_Svol-Sarea-DM'!$I$2:$M$190,5,FALSE)</f>
        <v>7.3099999999999997E-3</v>
      </c>
      <c r="X1493" s="89"/>
      <c r="Y1493" s="95" t="s">
        <v>1504</v>
      </c>
      <c r="Z1493" s="87">
        <f>VLOOKUP(B1493,'[1]Config_Svol-Sarea-DM'!$I$2:$M$190,2,FALSE)</f>
        <v>5.7000000000000002E-2</v>
      </c>
      <c r="AA1493" s="87">
        <f>VLOOKUP(B1493,'[1]Config_Svol-Sarea-DM'!$I$2:$M$190,3,FALSE)</f>
        <v>1.4E-2</v>
      </c>
      <c r="AB1493" s="90"/>
      <c r="AC1493" s="87" t="s">
        <v>1496</v>
      </c>
      <c r="AD1493" s="87">
        <f>VLOOKUP(B1493,'[1]Wet|Dry-qPCR'!$E$1:$L$167,8,FALSE)</f>
        <v>1.586841724060738E-2</v>
      </c>
      <c r="AE1493" s="87" t="s">
        <v>1500</v>
      </c>
    </row>
    <row r="1494" spans="1:31">
      <c r="A1494" s="86" t="s">
        <v>214</v>
      </c>
      <c r="B1494" s="86" t="s">
        <v>1288</v>
      </c>
      <c r="C1494" s="88">
        <v>45204</v>
      </c>
      <c r="D1494" s="87" t="s">
        <v>167</v>
      </c>
      <c r="E1494" s="87">
        <v>2</v>
      </c>
      <c r="F1494" s="87" t="s">
        <v>47</v>
      </c>
      <c r="G1494" s="87" t="s">
        <v>9</v>
      </c>
      <c r="H1494" s="87" t="s">
        <v>8</v>
      </c>
      <c r="I1494" s="87" t="s">
        <v>71</v>
      </c>
      <c r="J1494" s="87" t="s">
        <v>7</v>
      </c>
      <c r="K1494" s="87" t="s">
        <v>6</v>
      </c>
      <c r="L1494" s="89">
        <v>0.13314227386899552</v>
      </c>
      <c r="M1494" s="87" t="s">
        <v>17</v>
      </c>
      <c r="N1494" s="87" t="s">
        <v>4</v>
      </c>
      <c r="O1494" s="87">
        <v>1</v>
      </c>
      <c r="P1494" s="87" t="s">
        <v>3</v>
      </c>
      <c r="Q1494" s="87" t="s">
        <v>15</v>
      </c>
      <c r="R1494" s="87">
        <v>272.89999999999998</v>
      </c>
      <c r="S1494" s="87" t="s">
        <v>14</v>
      </c>
      <c r="T1494" s="87">
        <v>100</v>
      </c>
      <c r="U1494" s="87" t="s">
        <v>0</v>
      </c>
      <c r="V1494" s="87">
        <f>VLOOKUP(B1494,'[1]Config_Svol-Sarea-DM'!$I$2:$M$190,4,FALSE)</f>
        <v>570</v>
      </c>
      <c r="W1494" s="87">
        <f>VLOOKUP(B1494,'[1]Config_Svol-Sarea-DM'!$I$2:$M$190,5,FALSE)</f>
        <v>7.3099999999999997E-3</v>
      </c>
      <c r="X1494" s="89"/>
      <c r="Y1494" s="95" t="s">
        <v>1504</v>
      </c>
      <c r="Z1494" s="87">
        <f>VLOOKUP(B1494,'[1]Config_Svol-Sarea-DM'!$I$2:$M$190,2,FALSE)</f>
        <v>5.7000000000000002E-2</v>
      </c>
      <c r="AA1494" s="87">
        <f>VLOOKUP(B1494,'[1]Config_Svol-Sarea-DM'!$I$2:$M$190,3,FALSE)</f>
        <v>1.4E-2</v>
      </c>
      <c r="AB1494" s="90"/>
      <c r="AC1494" s="87" t="s">
        <v>1496</v>
      </c>
      <c r="AD1494" s="87">
        <f>VLOOKUP(B1494,'[1]Wet|Dry-qPCR'!$E$1:$L$167,8,FALSE)</f>
        <v>1.586841724060738E-2</v>
      </c>
      <c r="AE1494" s="87" t="s">
        <v>1500</v>
      </c>
    </row>
    <row r="1495" spans="1:31">
      <c r="A1495" s="86" t="s">
        <v>213</v>
      </c>
      <c r="B1495" s="86" t="s">
        <v>1289</v>
      </c>
      <c r="C1495" s="88">
        <v>45204</v>
      </c>
      <c r="D1495" s="87" t="s">
        <v>167</v>
      </c>
      <c r="E1495" s="87">
        <v>2</v>
      </c>
      <c r="F1495" s="87" t="s">
        <v>47</v>
      </c>
      <c r="G1495" s="87" t="s">
        <v>9</v>
      </c>
      <c r="H1495" s="87" t="s">
        <v>8</v>
      </c>
      <c r="I1495" s="87" t="s">
        <v>68</v>
      </c>
      <c r="J1495" s="87" t="s">
        <v>7</v>
      </c>
      <c r="K1495" s="87" t="s">
        <v>6</v>
      </c>
      <c r="L1495" s="89">
        <v>0.20765033456098755</v>
      </c>
      <c r="M1495" s="87" t="s">
        <v>17</v>
      </c>
      <c r="N1495" s="87" t="s">
        <v>4</v>
      </c>
      <c r="O1495" s="87">
        <v>1</v>
      </c>
      <c r="P1495" s="87" t="s">
        <v>3</v>
      </c>
      <c r="Q1495" s="87" t="s">
        <v>15</v>
      </c>
      <c r="R1495" s="87">
        <v>266.2</v>
      </c>
      <c r="S1495" s="87" t="s">
        <v>14</v>
      </c>
      <c r="T1495" s="87">
        <v>100</v>
      </c>
      <c r="U1495" s="87" t="s">
        <v>0</v>
      </c>
      <c r="V1495" s="87">
        <f>VLOOKUP(B1495,'[1]Config_Svol-Sarea-DM'!$I$2:$M$190,4,FALSE)</f>
        <v>600</v>
      </c>
      <c r="W1495" s="87">
        <f>VLOOKUP(B1495,'[1]Config_Svol-Sarea-DM'!$I$2:$M$190,5,FALSE)</f>
        <v>7.3099999999999997E-3</v>
      </c>
      <c r="X1495" s="89"/>
      <c r="Y1495" s="95" t="s">
        <v>1504</v>
      </c>
      <c r="Z1495" s="87">
        <f>VLOOKUP(B1495,'[1]Config_Svol-Sarea-DM'!$I$2:$M$190,2,FALSE)</f>
        <v>1.6E-2</v>
      </c>
      <c r="AA1495" s="87">
        <f>VLOOKUP(B1495,'[1]Config_Svol-Sarea-DM'!$I$2:$M$190,3,FALSE)</f>
        <v>4.8999999999999998E-3</v>
      </c>
      <c r="AB1495" s="90"/>
      <c r="AC1495" s="87" t="s">
        <v>1496</v>
      </c>
      <c r="AD1495" s="87">
        <f>VLOOKUP(B1495,'[1]Wet|Dry-qPCR'!$E$1:$L$167,8,FALSE)</f>
        <v>1.7718186628124525E-2</v>
      </c>
      <c r="AE1495" s="87" t="s">
        <v>1500</v>
      </c>
    </row>
    <row r="1496" spans="1:31">
      <c r="A1496" s="86" t="s">
        <v>212</v>
      </c>
      <c r="B1496" s="86" t="s">
        <v>1289</v>
      </c>
      <c r="C1496" s="88">
        <v>45204</v>
      </c>
      <c r="D1496" s="87" t="s">
        <v>167</v>
      </c>
      <c r="E1496" s="87">
        <v>2</v>
      </c>
      <c r="F1496" s="87" t="s">
        <v>47</v>
      </c>
      <c r="G1496" s="87" t="s">
        <v>9</v>
      </c>
      <c r="H1496" s="87" t="s">
        <v>8</v>
      </c>
      <c r="I1496" s="87" t="s">
        <v>68</v>
      </c>
      <c r="J1496" s="87" t="s">
        <v>7</v>
      </c>
      <c r="K1496" s="87" t="s">
        <v>6</v>
      </c>
      <c r="L1496" s="89">
        <v>0.1764601534780334</v>
      </c>
      <c r="M1496" s="87" t="s">
        <v>17</v>
      </c>
      <c r="N1496" s="87" t="s">
        <v>4</v>
      </c>
      <c r="O1496" s="87">
        <v>1</v>
      </c>
      <c r="P1496" s="87" t="s">
        <v>3</v>
      </c>
      <c r="Q1496" s="87" t="s">
        <v>15</v>
      </c>
      <c r="R1496" s="87">
        <v>272</v>
      </c>
      <c r="S1496" s="87" t="s">
        <v>14</v>
      </c>
      <c r="T1496" s="87">
        <v>100</v>
      </c>
      <c r="U1496" s="87" t="s">
        <v>0</v>
      </c>
      <c r="V1496" s="87">
        <f>VLOOKUP(B1496,'[1]Config_Svol-Sarea-DM'!$I$2:$M$190,4,FALSE)</f>
        <v>600</v>
      </c>
      <c r="W1496" s="87">
        <f>VLOOKUP(B1496,'[1]Config_Svol-Sarea-DM'!$I$2:$M$190,5,FALSE)</f>
        <v>7.3099999999999997E-3</v>
      </c>
      <c r="X1496" s="89"/>
      <c r="Y1496" s="95" t="s">
        <v>1504</v>
      </c>
      <c r="Z1496" s="87">
        <f>VLOOKUP(B1496,'[1]Config_Svol-Sarea-DM'!$I$2:$M$190,2,FALSE)</f>
        <v>1.6E-2</v>
      </c>
      <c r="AA1496" s="87">
        <f>VLOOKUP(B1496,'[1]Config_Svol-Sarea-DM'!$I$2:$M$190,3,FALSE)</f>
        <v>4.8999999999999998E-3</v>
      </c>
      <c r="AB1496" s="90"/>
      <c r="AC1496" s="87" t="s">
        <v>1496</v>
      </c>
      <c r="AD1496" s="87">
        <f>VLOOKUP(B1496,'[1]Wet|Dry-qPCR'!$E$1:$L$167,8,FALSE)</f>
        <v>1.7718186628124525E-2</v>
      </c>
      <c r="AE1496" s="87" t="s">
        <v>1500</v>
      </c>
    </row>
    <row r="1497" spans="1:31">
      <c r="A1497" s="86" t="s">
        <v>211</v>
      </c>
      <c r="B1497" s="86" t="s">
        <v>1290</v>
      </c>
      <c r="C1497" s="88">
        <v>45204</v>
      </c>
      <c r="D1497" s="87" t="s">
        <v>167</v>
      </c>
      <c r="E1497" s="87">
        <v>2</v>
      </c>
      <c r="F1497" s="87" t="s">
        <v>47</v>
      </c>
      <c r="G1497" s="87" t="s">
        <v>9</v>
      </c>
      <c r="H1497" s="87" t="s">
        <v>8</v>
      </c>
      <c r="I1497" s="87" t="s">
        <v>65</v>
      </c>
      <c r="J1497" s="87" t="s">
        <v>7</v>
      </c>
      <c r="K1497" s="87" t="s">
        <v>6</v>
      </c>
      <c r="L1497" s="89">
        <v>0.15645002685307305</v>
      </c>
      <c r="M1497" s="87" t="s">
        <v>17</v>
      </c>
      <c r="N1497" s="87" t="s">
        <v>4</v>
      </c>
      <c r="O1497" s="87">
        <v>1</v>
      </c>
      <c r="P1497" s="87" t="s">
        <v>3</v>
      </c>
      <c r="Q1497" s="87" t="s">
        <v>15</v>
      </c>
      <c r="R1497" s="87">
        <v>248.4</v>
      </c>
      <c r="S1497" s="87" t="s">
        <v>14</v>
      </c>
      <c r="T1497" s="87">
        <v>100</v>
      </c>
      <c r="U1497" s="87" t="s">
        <v>0</v>
      </c>
      <c r="V1497" s="87">
        <f>VLOOKUP(B1497,'[1]Config_Svol-Sarea-DM'!$I$2:$M$190,4,FALSE)</f>
        <v>700</v>
      </c>
      <c r="W1497" s="87">
        <f>VLOOKUP(B1497,'[1]Config_Svol-Sarea-DM'!$I$2:$M$190,5,FALSE)</f>
        <v>7.3099999999999997E-3</v>
      </c>
      <c r="X1497" s="89"/>
      <c r="Y1497" s="95" t="s">
        <v>1504</v>
      </c>
      <c r="Z1497" s="87">
        <f>VLOOKUP(B1497,'[1]Config_Svol-Sarea-DM'!$I$2:$M$190,2,FALSE)</f>
        <v>2.5000000000000001E-2</v>
      </c>
      <c r="AA1497" s="87">
        <f>VLOOKUP(B1497,'[1]Config_Svol-Sarea-DM'!$I$2:$M$190,3,FALSE)</f>
        <v>5.1999999999999998E-3</v>
      </c>
      <c r="AB1497" s="90"/>
      <c r="AC1497" s="87" t="s">
        <v>1496</v>
      </c>
      <c r="AD1497" s="87">
        <f>VLOOKUP(B1497,'[1]Wet|Dry-qPCR'!$E$1:$L$167,8,FALSE)</f>
        <v>1.000218276132148E-2</v>
      </c>
      <c r="AE1497" s="87" t="s">
        <v>1500</v>
      </c>
    </row>
    <row r="1498" spans="1:31">
      <c r="A1498" s="86" t="s">
        <v>210</v>
      </c>
      <c r="B1498" s="86" t="s">
        <v>1290</v>
      </c>
      <c r="C1498" s="88">
        <v>45204</v>
      </c>
      <c r="D1498" s="87" t="s">
        <v>167</v>
      </c>
      <c r="E1498" s="87">
        <v>2</v>
      </c>
      <c r="F1498" s="87" t="s">
        <v>47</v>
      </c>
      <c r="G1498" s="87" t="s">
        <v>9</v>
      </c>
      <c r="H1498" s="87" t="s">
        <v>8</v>
      </c>
      <c r="I1498" s="87" t="s">
        <v>65</v>
      </c>
      <c r="J1498" s="87" t="s">
        <v>7</v>
      </c>
      <c r="K1498" s="87" t="s">
        <v>6</v>
      </c>
      <c r="L1498" s="89">
        <v>0.17422893377640009</v>
      </c>
      <c r="M1498" s="87" t="s">
        <v>17</v>
      </c>
      <c r="N1498" s="87" t="s">
        <v>4</v>
      </c>
      <c r="O1498" s="87">
        <v>1</v>
      </c>
      <c r="P1498" s="87" t="s">
        <v>3</v>
      </c>
      <c r="Q1498" s="87" t="s">
        <v>15</v>
      </c>
      <c r="R1498" s="87">
        <v>271.39999999999998</v>
      </c>
      <c r="S1498" s="87" t="s">
        <v>14</v>
      </c>
      <c r="T1498" s="87">
        <v>100</v>
      </c>
      <c r="U1498" s="87" t="s">
        <v>0</v>
      </c>
      <c r="V1498" s="87">
        <f>VLOOKUP(B1498,'[1]Config_Svol-Sarea-DM'!$I$2:$M$190,4,FALSE)</f>
        <v>700</v>
      </c>
      <c r="W1498" s="87">
        <f>VLOOKUP(B1498,'[1]Config_Svol-Sarea-DM'!$I$2:$M$190,5,FALSE)</f>
        <v>7.3099999999999997E-3</v>
      </c>
      <c r="X1498" s="89"/>
      <c r="Y1498" s="95" t="s">
        <v>1504</v>
      </c>
      <c r="Z1498" s="87">
        <f>VLOOKUP(B1498,'[1]Config_Svol-Sarea-DM'!$I$2:$M$190,2,FALSE)</f>
        <v>2.5000000000000001E-2</v>
      </c>
      <c r="AA1498" s="87">
        <f>VLOOKUP(B1498,'[1]Config_Svol-Sarea-DM'!$I$2:$M$190,3,FALSE)</f>
        <v>5.1999999999999998E-3</v>
      </c>
      <c r="AB1498" s="90"/>
      <c r="AC1498" s="87" t="s">
        <v>1496</v>
      </c>
      <c r="AD1498" s="87">
        <f>VLOOKUP(B1498,'[1]Wet|Dry-qPCR'!$E$1:$L$167,8,FALSE)</f>
        <v>1.000218276132148E-2</v>
      </c>
      <c r="AE1498" s="87" t="s">
        <v>1500</v>
      </c>
    </row>
    <row r="1499" spans="1:31">
      <c r="A1499" s="86" t="s">
        <v>209</v>
      </c>
      <c r="B1499" s="86" t="s">
        <v>1291</v>
      </c>
      <c r="C1499" s="88">
        <v>45204</v>
      </c>
      <c r="D1499" s="87" t="s">
        <v>167</v>
      </c>
      <c r="E1499" s="87">
        <v>2</v>
      </c>
      <c r="F1499" s="87" t="s">
        <v>47</v>
      </c>
      <c r="G1499" s="87" t="s">
        <v>9</v>
      </c>
      <c r="H1499" s="87" t="s">
        <v>8</v>
      </c>
      <c r="I1499" s="87" t="s">
        <v>62</v>
      </c>
      <c r="J1499" s="87" t="s">
        <v>7</v>
      </c>
      <c r="K1499" s="87" t="s">
        <v>6</v>
      </c>
      <c r="L1499" s="89">
        <v>0.3023616486890246</v>
      </c>
      <c r="M1499" s="87" t="s">
        <v>17</v>
      </c>
      <c r="N1499" s="87" t="s">
        <v>4</v>
      </c>
      <c r="O1499" s="87">
        <v>1</v>
      </c>
      <c r="P1499" s="87" t="s">
        <v>3</v>
      </c>
      <c r="Q1499" s="87" t="s">
        <v>15</v>
      </c>
      <c r="R1499" s="87">
        <v>226.89999999999998</v>
      </c>
      <c r="S1499" s="87" t="s">
        <v>14</v>
      </c>
      <c r="T1499" s="87">
        <v>100</v>
      </c>
      <c r="U1499" s="87" t="s">
        <v>0</v>
      </c>
      <c r="V1499" s="87">
        <f>VLOOKUP(B1499,'[1]Config_Svol-Sarea-DM'!$I$2:$M$190,4,FALSE)</f>
        <v>585</v>
      </c>
      <c r="W1499" s="87">
        <f>VLOOKUP(B1499,'[1]Config_Svol-Sarea-DM'!$I$2:$M$190,5,FALSE)</f>
        <v>7.3099999999999997E-3</v>
      </c>
      <c r="X1499" s="89"/>
      <c r="Y1499" s="95" t="s">
        <v>1504</v>
      </c>
      <c r="Z1499" s="87">
        <f>VLOOKUP(B1499,'[1]Config_Svol-Sarea-DM'!$I$2:$M$190,2,FALSE)</f>
        <v>3.1E-2</v>
      </c>
      <c r="AA1499" s="87">
        <f>VLOOKUP(B1499,'[1]Config_Svol-Sarea-DM'!$I$2:$M$190,3,FALSE)</f>
        <v>6.8999999999999999E-3</v>
      </c>
      <c r="AB1499" s="90"/>
      <c r="AC1499" s="87" t="s">
        <v>1496</v>
      </c>
      <c r="AD1499" s="87">
        <f>VLOOKUP(B1499,'[1]Wet|Dry-qPCR'!$E$1:$L$167,8,FALSE)</f>
        <v>2.3963277055940261E-2</v>
      </c>
      <c r="AE1499" s="87" t="s">
        <v>1500</v>
      </c>
    </row>
    <row r="1500" spans="1:31">
      <c r="A1500" s="86" t="s">
        <v>208</v>
      </c>
      <c r="B1500" s="86" t="s">
        <v>1291</v>
      </c>
      <c r="C1500" s="88">
        <v>45204</v>
      </c>
      <c r="D1500" s="87" t="s">
        <v>167</v>
      </c>
      <c r="E1500" s="87">
        <v>2</v>
      </c>
      <c r="F1500" s="87" t="s">
        <v>47</v>
      </c>
      <c r="G1500" s="87" t="s">
        <v>9</v>
      </c>
      <c r="H1500" s="87" t="s">
        <v>8</v>
      </c>
      <c r="I1500" s="87" t="s">
        <v>62</v>
      </c>
      <c r="J1500" s="87" t="s">
        <v>7</v>
      </c>
      <c r="K1500" s="87" t="s">
        <v>6</v>
      </c>
      <c r="L1500" s="89">
        <v>0.23665878007996757</v>
      </c>
      <c r="M1500" s="87" t="s">
        <v>17</v>
      </c>
      <c r="N1500" s="87" t="s">
        <v>4</v>
      </c>
      <c r="O1500" s="87">
        <v>1</v>
      </c>
      <c r="P1500" s="87" t="s">
        <v>3</v>
      </c>
      <c r="Q1500" s="87" t="s">
        <v>15</v>
      </c>
      <c r="R1500" s="87">
        <v>265</v>
      </c>
      <c r="S1500" s="87" t="s">
        <v>14</v>
      </c>
      <c r="T1500" s="87">
        <v>100</v>
      </c>
      <c r="U1500" s="87" t="s">
        <v>0</v>
      </c>
      <c r="V1500" s="87">
        <f>VLOOKUP(B1500,'[1]Config_Svol-Sarea-DM'!$I$2:$M$190,4,FALSE)</f>
        <v>585</v>
      </c>
      <c r="W1500" s="87">
        <f>VLOOKUP(B1500,'[1]Config_Svol-Sarea-DM'!$I$2:$M$190,5,FALSE)</f>
        <v>7.3099999999999997E-3</v>
      </c>
      <c r="X1500" s="89"/>
      <c r="Y1500" s="95" t="s">
        <v>1504</v>
      </c>
      <c r="Z1500" s="87">
        <f>VLOOKUP(B1500,'[1]Config_Svol-Sarea-DM'!$I$2:$M$190,2,FALSE)</f>
        <v>3.1E-2</v>
      </c>
      <c r="AA1500" s="87">
        <f>VLOOKUP(B1500,'[1]Config_Svol-Sarea-DM'!$I$2:$M$190,3,FALSE)</f>
        <v>6.8999999999999999E-3</v>
      </c>
      <c r="AB1500" s="90"/>
      <c r="AC1500" s="87" t="s">
        <v>1496</v>
      </c>
      <c r="AD1500" s="87">
        <f>VLOOKUP(B1500,'[1]Wet|Dry-qPCR'!$E$1:$L$167,8,FALSE)</f>
        <v>2.3963277055940261E-2</v>
      </c>
      <c r="AE1500" s="87" t="s">
        <v>1500</v>
      </c>
    </row>
    <row r="1501" spans="1:31">
      <c r="A1501" s="86" t="s">
        <v>207</v>
      </c>
      <c r="B1501" s="86" t="s">
        <v>1292</v>
      </c>
      <c r="C1501" s="88">
        <v>45204</v>
      </c>
      <c r="D1501" s="87" t="s">
        <v>167</v>
      </c>
      <c r="E1501" s="87">
        <v>2</v>
      </c>
      <c r="F1501" s="87" t="s">
        <v>47</v>
      </c>
      <c r="G1501" s="87" t="s">
        <v>9</v>
      </c>
      <c r="H1501" s="87" t="s">
        <v>8</v>
      </c>
      <c r="I1501" s="87" t="s">
        <v>59</v>
      </c>
      <c r="J1501" s="87" t="s">
        <v>7</v>
      </c>
      <c r="K1501" s="87" t="s">
        <v>6</v>
      </c>
      <c r="L1501" s="89">
        <v>0.33742549253819593</v>
      </c>
      <c r="M1501" s="87" t="s">
        <v>17</v>
      </c>
      <c r="N1501" s="87" t="s">
        <v>4</v>
      </c>
      <c r="O1501" s="87">
        <v>1</v>
      </c>
      <c r="P1501" s="87" t="s">
        <v>3</v>
      </c>
      <c r="Q1501" s="87" t="s">
        <v>15</v>
      </c>
      <c r="R1501" s="87">
        <v>220.29999999999998</v>
      </c>
      <c r="S1501" s="87" t="s">
        <v>14</v>
      </c>
      <c r="T1501" s="87">
        <v>100</v>
      </c>
      <c r="U1501" s="87" t="s">
        <v>0</v>
      </c>
      <c r="V1501" s="87">
        <f>VLOOKUP(B1501,'[1]Config_Svol-Sarea-DM'!$I$2:$M$190,4,FALSE)</f>
        <v>680</v>
      </c>
      <c r="W1501" s="87">
        <f>VLOOKUP(B1501,'[1]Config_Svol-Sarea-DM'!$I$2:$M$190,5,FALSE)</f>
        <v>7.3099999999999997E-3</v>
      </c>
      <c r="X1501" s="89"/>
      <c r="Y1501" s="95" t="s">
        <v>1504</v>
      </c>
      <c r="Z1501" s="87">
        <f>VLOOKUP(B1501,'[1]Config_Svol-Sarea-DM'!$I$2:$M$190,2,FALSE)</f>
        <v>8.8999999999999999E-3</v>
      </c>
      <c r="AA1501" s="87">
        <f>VLOOKUP(B1501,'[1]Config_Svol-Sarea-DM'!$I$2:$M$190,3,FALSE)</f>
        <v>2.5000000000000001E-3</v>
      </c>
      <c r="AB1501" s="90"/>
      <c r="AC1501" s="87" t="s">
        <v>1496</v>
      </c>
      <c r="AD1501" s="87">
        <f>VLOOKUP(B1501,'[1]Wet|Dry-qPCR'!$E$1:$L$167,8,FALSE)</f>
        <v>1.7031662269129316E-2</v>
      </c>
      <c r="AE1501" s="87" t="s">
        <v>1500</v>
      </c>
    </row>
    <row r="1502" spans="1:31">
      <c r="A1502" s="86" t="s">
        <v>206</v>
      </c>
      <c r="B1502" s="86" t="s">
        <v>1292</v>
      </c>
      <c r="C1502" s="88">
        <v>45204</v>
      </c>
      <c r="D1502" s="87" t="s">
        <v>167</v>
      </c>
      <c r="E1502" s="87">
        <v>2</v>
      </c>
      <c r="F1502" s="87" t="s">
        <v>47</v>
      </c>
      <c r="G1502" s="87" t="s">
        <v>9</v>
      </c>
      <c r="H1502" s="87" t="s">
        <v>8</v>
      </c>
      <c r="I1502" s="87" t="s">
        <v>59</v>
      </c>
      <c r="J1502" s="87" t="s">
        <v>7</v>
      </c>
      <c r="K1502" s="87" t="s">
        <v>6</v>
      </c>
      <c r="L1502" s="89">
        <v>0.4185994289931067</v>
      </c>
      <c r="M1502" s="87" t="s">
        <v>17</v>
      </c>
      <c r="N1502" s="87" t="s">
        <v>4</v>
      </c>
      <c r="O1502" s="87">
        <v>1</v>
      </c>
      <c r="P1502" s="87" t="s">
        <v>3</v>
      </c>
      <c r="Q1502" s="87" t="s">
        <v>15</v>
      </c>
      <c r="R1502" s="87">
        <v>225.5</v>
      </c>
      <c r="S1502" s="87" t="s">
        <v>14</v>
      </c>
      <c r="T1502" s="87">
        <v>100</v>
      </c>
      <c r="U1502" s="87" t="s">
        <v>0</v>
      </c>
      <c r="V1502" s="87">
        <f>VLOOKUP(B1502,'[1]Config_Svol-Sarea-DM'!$I$2:$M$190,4,FALSE)</f>
        <v>680</v>
      </c>
      <c r="W1502" s="87">
        <f>VLOOKUP(B1502,'[1]Config_Svol-Sarea-DM'!$I$2:$M$190,5,FALSE)</f>
        <v>7.3099999999999997E-3</v>
      </c>
      <c r="X1502" s="89"/>
      <c r="Y1502" s="95" t="s">
        <v>1504</v>
      </c>
      <c r="Z1502" s="87">
        <f>VLOOKUP(B1502,'[1]Config_Svol-Sarea-DM'!$I$2:$M$190,2,FALSE)</f>
        <v>8.8999999999999999E-3</v>
      </c>
      <c r="AA1502" s="87">
        <f>VLOOKUP(B1502,'[1]Config_Svol-Sarea-DM'!$I$2:$M$190,3,FALSE)</f>
        <v>2.5000000000000001E-3</v>
      </c>
      <c r="AB1502" s="90"/>
      <c r="AC1502" s="87" t="s">
        <v>1496</v>
      </c>
      <c r="AD1502" s="87">
        <f>VLOOKUP(B1502,'[1]Wet|Dry-qPCR'!$E$1:$L$167,8,FALSE)</f>
        <v>1.7031662269129316E-2</v>
      </c>
      <c r="AE1502" s="87" t="s">
        <v>1500</v>
      </c>
    </row>
    <row r="1503" spans="1:31">
      <c r="A1503" s="86" t="s">
        <v>205</v>
      </c>
      <c r="B1503" s="86" t="s">
        <v>1293</v>
      </c>
      <c r="C1503" s="88">
        <v>45204</v>
      </c>
      <c r="D1503" s="87" t="s">
        <v>167</v>
      </c>
      <c r="E1503" s="87">
        <v>2</v>
      </c>
      <c r="F1503" s="87" t="s">
        <v>47</v>
      </c>
      <c r="G1503" s="87" t="s">
        <v>9</v>
      </c>
      <c r="H1503" s="87" t="s">
        <v>8</v>
      </c>
      <c r="I1503" s="87" t="s">
        <v>56</v>
      </c>
      <c r="J1503" s="87" t="s">
        <v>7</v>
      </c>
      <c r="K1503" s="87" t="s">
        <v>6</v>
      </c>
      <c r="L1503" s="89">
        <v>9.4693784896558081E-2</v>
      </c>
      <c r="M1503" s="87" t="s">
        <v>17</v>
      </c>
      <c r="N1503" s="87" t="s">
        <v>4</v>
      </c>
      <c r="O1503" s="87">
        <v>1</v>
      </c>
      <c r="P1503" s="87" t="s">
        <v>3</v>
      </c>
      <c r="Q1503" s="87" t="s">
        <v>15</v>
      </c>
      <c r="R1503" s="87">
        <v>250.4</v>
      </c>
      <c r="S1503" s="87" t="s">
        <v>14</v>
      </c>
      <c r="T1503" s="87">
        <v>100</v>
      </c>
      <c r="U1503" s="87" t="s">
        <v>0</v>
      </c>
      <c r="V1503" s="87">
        <f>VLOOKUP(B1503,'[1]Config_Svol-Sarea-DM'!$I$2:$M$190,4,FALSE)</f>
        <v>500</v>
      </c>
      <c r="W1503" s="87">
        <f>VLOOKUP(B1503,'[1]Config_Svol-Sarea-DM'!$I$2:$M$190,5,FALSE)</f>
        <v>7.3099999999999997E-3</v>
      </c>
      <c r="X1503" s="89"/>
      <c r="Y1503" s="95" t="s">
        <v>1504</v>
      </c>
      <c r="Z1503" s="87">
        <f>VLOOKUP(B1503,'[1]Config_Svol-Sarea-DM'!$I$2:$M$190,2,FALSE)</f>
        <v>3.1E-2</v>
      </c>
      <c r="AA1503" s="87">
        <f>VLOOKUP(B1503,'[1]Config_Svol-Sarea-DM'!$I$2:$M$190,3,FALSE)</f>
        <v>1.4E-2</v>
      </c>
      <c r="AB1503" s="90"/>
      <c r="AC1503" s="87" t="s">
        <v>1496</v>
      </c>
      <c r="AD1503" s="87">
        <f>VLOOKUP(B1503,'[1]Wet|Dry-qPCR'!$E$1:$L$167,8,FALSE)</f>
        <v>2.4844720496894394E-2</v>
      </c>
      <c r="AE1503" s="87" t="s">
        <v>1500</v>
      </c>
    </row>
    <row r="1504" spans="1:31">
      <c r="A1504" s="86" t="s">
        <v>204</v>
      </c>
      <c r="B1504" s="86" t="s">
        <v>1293</v>
      </c>
      <c r="C1504" s="88">
        <v>45204</v>
      </c>
      <c r="D1504" s="93" t="s">
        <v>167</v>
      </c>
      <c r="E1504" s="87">
        <v>2</v>
      </c>
      <c r="F1504" s="87" t="s">
        <v>47</v>
      </c>
      <c r="G1504" s="87" t="s">
        <v>9</v>
      </c>
      <c r="H1504" s="87" t="s">
        <v>8</v>
      </c>
      <c r="I1504" s="87" t="s">
        <v>56</v>
      </c>
      <c r="J1504" s="87" t="s">
        <v>7</v>
      </c>
      <c r="K1504" s="87" t="s">
        <v>6</v>
      </c>
      <c r="L1504" s="89">
        <v>0.13365877017392197</v>
      </c>
      <c r="M1504" s="87" t="s">
        <v>17</v>
      </c>
      <c r="N1504" s="87" t="s">
        <v>4</v>
      </c>
      <c r="O1504" s="87">
        <v>1</v>
      </c>
      <c r="P1504" s="87" t="s">
        <v>3</v>
      </c>
      <c r="Q1504" s="87" t="s">
        <v>15</v>
      </c>
      <c r="R1504" s="87">
        <v>222.6</v>
      </c>
      <c r="S1504" s="87" t="s">
        <v>14</v>
      </c>
      <c r="T1504" s="87">
        <v>100</v>
      </c>
      <c r="U1504" s="87" t="s">
        <v>0</v>
      </c>
      <c r="V1504" s="87">
        <f>VLOOKUP(B1504,'[1]Config_Svol-Sarea-DM'!$I$2:$M$190,4,FALSE)</f>
        <v>500</v>
      </c>
      <c r="W1504" s="87">
        <f>VLOOKUP(B1504,'[1]Config_Svol-Sarea-DM'!$I$2:$M$190,5,FALSE)</f>
        <v>7.3099999999999997E-3</v>
      </c>
      <c r="X1504" s="89"/>
      <c r="Y1504" s="95" t="s">
        <v>1504</v>
      </c>
      <c r="Z1504" s="87">
        <f>VLOOKUP(B1504,'[1]Config_Svol-Sarea-DM'!$I$2:$M$190,2,FALSE)</f>
        <v>3.1E-2</v>
      </c>
      <c r="AA1504" s="87">
        <f>VLOOKUP(B1504,'[1]Config_Svol-Sarea-DM'!$I$2:$M$190,3,FALSE)</f>
        <v>1.4E-2</v>
      </c>
      <c r="AB1504" s="90"/>
      <c r="AC1504" s="87" t="s">
        <v>1496</v>
      </c>
      <c r="AD1504" s="87">
        <f>VLOOKUP(B1504,'[1]Wet|Dry-qPCR'!$E$1:$L$167,8,FALSE)</f>
        <v>2.4844720496894394E-2</v>
      </c>
      <c r="AE1504" s="87" t="s">
        <v>1500</v>
      </c>
    </row>
    <row r="1505" spans="1:31">
      <c r="A1505" s="86" t="s">
        <v>203</v>
      </c>
      <c r="B1505" s="86" t="s">
        <v>1294</v>
      </c>
      <c r="C1505" s="88">
        <v>45204</v>
      </c>
      <c r="D1505" s="93" t="s">
        <v>167</v>
      </c>
      <c r="E1505" s="87">
        <v>2</v>
      </c>
      <c r="F1505" s="87" t="s">
        <v>47</v>
      </c>
      <c r="G1505" s="87" t="s">
        <v>9</v>
      </c>
      <c r="H1505" s="87" t="s">
        <v>8</v>
      </c>
      <c r="I1505" s="87" t="s">
        <v>53</v>
      </c>
      <c r="J1505" s="87" t="s">
        <v>7</v>
      </c>
      <c r="K1505" s="87" t="s">
        <v>6</v>
      </c>
      <c r="L1505" s="89">
        <v>9.5600273117316004E-2</v>
      </c>
      <c r="M1505" s="87" t="s">
        <v>17</v>
      </c>
      <c r="N1505" s="87" t="s">
        <v>4</v>
      </c>
      <c r="O1505" s="87">
        <v>1</v>
      </c>
      <c r="P1505" s="87" t="s">
        <v>3</v>
      </c>
      <c r="Q1505" s="87" t="s">
        <v>15</v>
      </c>
      <c r="R1505" s="87">
        <v>292.3</v>
      </c>
      <c r="S1505" s="87" t="s">
        <v>14</v>
      </c>
      <c r="T1505" s="87">
        <v>100</v>
      </c>
      <c r="U1505" s="87" t="s">
        <v>0</v>
      </c>
      <c r="V1505" s="87">
        <f>VLOOKUP(B1505,'[1]Config_Svol-Sarea-DM'!$I$2:$M$190,4,FALSE)</f>
        <v>680</v>
      </c>
      <c r="W1505" s="87">
        <f>VLOOKUP(B1505,'[1]Config_Svol-Sarea-DM'!$I$2:$M$190,5,FALSE)</f>
        <v>7.3099999999999997E-3</v>
      </c>
      <c r="X1505" s="89"/>
      <c r="Y1505" s="95" t="s">
        <v>1504</v>
      </c>
      <c r="Z1505" s="87">
        <f>VLOOKUP(B1505,'[1]Config_Svol-Sarea-DM'!$I$2:$M$190,2,FALSE)</f>
        <v>7.2999999999999995E-2</v>
      </c>
      <c r="AA1505" s="87">
        <f>VLOOKUP(B1505,'[1]Config_Svol-Sarea-DM'!$I$2:$M$190,3,FALSE)</f>
        <v>2.1999999999999999E-2</v>
      </c>
      <c r="AB1505" s="90"/>
      <c r="AC1505" s="87" t="s">
        <v>1496</v>
      </c>
      <c r="AD1505" s="87">
        <f>VLOOKUP(B1505,'[1]Wet|Dry-qPCR'!$E$1:$L$167,8,FALSE)</f>
        <v>2.3536534604760267E-2</v>
      </c>
      <c r="AE1505" s="87" t="s">
        <v>1500</v>
      </c>
    </row>
    <row r="1506" spans="1:31">
      <c r="A1506" s="86" t="s">
        <v>202</v>
      </c>
      <c r="B1506" s="86" t="s">
        <v>1294</v>
      </c>
      <c r="C1506" s="88">
        <v>45204</v>
      </c>
      <c r="D1506" s="93" t="s">
        <v>167</v>
      </c>
      <c r="E1506" s="87">
        <v>2</v>
      </c>
      <c r="F1506" s="87" t="s">
        <v>47</v>
      </c>
      <c r="G1506" s="87" t="s">
        <v>9</v>
      </c>
      <c r="H1506" s="87" t="s">
        <v>8</v>
      </c>
      <c r="I1506" s="87" t="s">
        <v>53</v>
      </c>
      <c r="J1506" s="87" t="s">
        <v>7</v>
      </c>
      <c r="K1506" s="87" t="s">
        <v>6</v>
      </c>
      <c r="L1506" s="89">
        <v>0.2858537663066073</v>
      </c>
      <c r="M1506" s="87" t="s">
        <v>17</v>
      </c>
      <c r="N1506" s="87" t="s">
        <v>4</v>
      </c>
      <c r="O1506" s="87">
        <v>1</v>
      </c>
      <c r="P1506" s="87" t="s">
        <v>3</v>
      </c>
      <c r="Q1506" s="87" t="s">
        <v>15</v>
      </c>
      <c r="R1506" s="87">
        <v>254.1</v>
      </c>
      <c r="S1506" s="87" t="s">
        <v>14</v>
      </c>
      <c r="T1506" s="87">
        <v>100</v>
      </c>
      <c r="U1506" s="87" t="s">
        <v>0</v>
      </c>
      <c r="V1506" s="87">
        <f>VLOOKUP(B1506,'[1]Config_Svol-Sarea-DM'!$I$2:$M$190,4,FALSE)</f>
        <v>680</v>
      </c>
      <c r="W1506" s="87">
        <f>VLOOKUP(B1506,'[1]Config_Svol-Sarea-DM'!$I$2:$M$190,5,FALSE)</f>
        <v>7.3099999999999997E-3</v>
      </c>
      <c r="X1506" s="89"/>
      <c r="Y1506" s="95" t="s">
        <v>1504</v>
      </c>
      <c r="Z1506" s="87">
        <f>VLOOKUP(B1506,'[1]Config_Svol-Sarea-DM'!$I$2:$M$190,2,FALSE)</f>
        <v>7.2999999999999995E-2</v>
      </c>
      <c r="AA1506" s="87">
        <f>VLOOKUP(B1506,'[1]Config_Svol-Sarea-DM'!$I$2:$M$190,3,FALSE)</f>
        <v>2.1999999999999999E-2</v>
      </c>
      <c r="AB1506" s="90"/>
      <c r="AC1506" s="87" t="s">
        <v>1496</v>
      </c>
      <c r="AD1506" s="87">
        <f>VLOOKUP(B1506,'[1]Wet|Dry-qPCR'!$E$1:$L$167,8,FALSE)</f>
        <v>2.3536534604760267E-2</v>
      </c>
      <c r="AE1506" s="87" t="s">
        <v>1500</v>
      </c>
    </row>
    <row r="1507" spans="1:31">
      <c r="A1507" s="86" t="s">
        <v>201</v>
      </c>
      <c r="B1507" s="86" t="s">
        <v>1295</v>
      </c>
      <c r="C1507" s="88">
        <v>45204</v>
      </c>
      <c r="D1507" s="93" t="s">
        <v>167</v>
      </c>
      <c r="E1507" s="87">
        <v>2</v>
      </c>
      <c r="F1507" s="87" t="s">
        <v>47</v>
      </c>
      <c r="G1507" s="87" t="s">
        <v>9</v>
      </c>
      <c r="H1507" s="87" t="s">
        <v>8</v>
      </c>
      <c r="I1507" s="87" t="s">
        <v>50</v>
      </c>
      <c r="J1507" s="87" t="s">
        <v>7</v>
      </c>
      <c r="K1507" s="87" t="s">
        <v>6</v>
      </c>
      <c r="L1507" s="89">
        <v>0.20694987894468708</v>
      </c>
      <c r="M1507" s="87" t="s">
        <v>17</v>
      </c>
      <c r="N1507" s="87" t="s">
        <v>4</v>
      </c>
      <c r="O1507" s="87">
        <v>1</v>
      </c>
      <c r="P1507" s="87" t="s">
        <v>3</v>
      </c>
      <c r="Q1507" s="87" t="s">
        <v>15</v>
      </c>
      <c r="R1507" s="87">
        <v>270.89999999999998</v>
      </c>
      <c r="S1507" s="87" t="s">
        <v>14</v>
      </c>
      <c r="T1507" s="87">
        <v>100</v>
      </c>
      <c r="U1507" s="87" t="s">
        <v>0</v>
      </c>
      <c r="V1507" s="87">
        <f>VLOOKUP(B1507,'[1]Config_Svol-Sarea-DM'!$I$2:$M$190,4,FALSE)</f>
        <v>700</v>
      </c>
      <c r="W1507" s="87">
        <f>VLOOKUP(B1507,'[1]Config_Svol-Sarea-DM'!$I$2:$M$190,5,FALSE)</f>
        <v>7.3099999999999997E-3</v>
      </c>
      <c r="X1507" s="89"/>
      <c r="Y1507" s="95" t="s">
        <v>1504</v>
      </c>
      <c r="Z1507" s="87">
        <f>VLOOKUP(B1507,'[1]Config_Svol-Sarea-DM'!$I$2:$M$190,2,FALSE)</f>
        <v>0.23</v>
      </c>
      <c r="AA1507" s="87">
        <f>VLOOKUP(B1507,'[1]Config_Svol-Sarea-DM'!$I$2:$M$190,3,FALSE)</f>
        <v>7.0000000000000007E-2</v>
      </c>
      <c r="AB1507" s="90"/>
      <c r="AC1507" s="87" t="s">
        <v>1496</v>
      </c>
      <c r="AD1507" s="87">
        <f>VLOOKUP(B1507,'[1]Wet|Dry-qPCR'!$E$1:$L$167,8,FALSE)</f>
        <v>4.9423164499316934E-2</v>
      </c>
      <c r="AE1507" s="87" t="s">
        <v>1500</v>
      </c>
    </row>
    <row r="1508" spans="1:31">
      <c r="A1508" s="86" t="s">
        <v>200</v>
      </c>
      <c r="B1508" s="86" t="s">
        <v>1295</v>
      </c>
      <c r="C1508" s="88">
        <v>45204</v>
      </c>
      <c r="D1508" s="93" t="s">
        <v>167</v>
      </c>
      <c r="E1508" s="87">
        <v>2</v>
      </c>
      <c r="F1508" s="87" t="s">
        <v>47</v>
      </c>
      <c r="G1508" s="87" t="s">
        <v>9</v>
      </c>
      <c r="H1508" s="87" t="s">
        <v>8</v>
      </c>
      <c r="I1508" s="87" t="s">
        <v>50</v>
      </c>
      <c r="J1508" s="87" t="s">
        <v>7</v>
      </c>
      <c r="K1508" s="87" t="s">
        <v>6</v>
      </c>
      <c r="L1508" s="89">
        <v>0.34214483258119988</v>
      </c>
      <c r="M1508" s="87" t="s">
        <v>17</v>
      </c>
      <c r="N1508" s="87" t="s">
        <v>4</v>
      </c>
      <c r="O1508" s="87">
        <v>1</v>
      </c>
      <c r="P1508" s="87" t="s">
        <v>3</v>
      </c>
      <c r="Q1508" s="87" t="s">
        <v>15</v>
      </c>
      <c r="R1508" s="87">
        <v>255.30000000000004</v>
      </c>
      <c r="S1508" s="87" t="s">
        <v>14</v>
      </c>
      <c r="T1508" s="87">
        <v>100</v>
      </c>
      <c r="U1508" s="87" t="s">
        <v>0</v>
      </c>
      <c r="V1508" s="87">
        <f>VLOOKUP(B1508,'[1]Config_Svol-Sarea-DM'!$I$2:$M$190,4,FALSE)</f>
        <v>700</v>
      </c>
      <c r="W1508" s="87">
        <f>VLOOKUP(B1508,'[1]Config_Svol-Sarea-DM'!$I$2:$M$190,5,FALSE)</f>
        <v>7.3099999999999997E-3</v>
      </c>
      <c r="X1508" s="89"/>
      <c r="Y1508" s="95" t="s">
        <v>1504</v>
      </c>
      <c r="Z1508" s="87">
        <f>VLOOKUP(B1508,'[1]Config_Svol-Sarea-DM'!$I$2:$M$190,2,FALSE)</f>
        <v>0.23</v>
      </c>
      <c r="AA1508" s="87">
        <f>VLOOKUP(B1508,'[1]Config_Svol-Sarea-DM'!$I$2:$M$190,3,FALSE)</f>
        <v>7.0000000000000007E-2</v>
      </c>
      <c r="AB1508" s="90"/>
      <c r="AC1508" s="87" t="s">
        <v>1496</v>
      </c>
      <c r="AD1508" s="87">
        <f>VLOOKUP(B1508,'[1]Wet|Dry-qPCR'!$E$1:$L$167,8,FALSE)</f>
        <v>4.9423164499316934E-2</v>
      </c>
      <c r="AE1508" s="87" t="s">
        <v>1500</v>
      </c>
    </row>
    <row r="1509" spans="1:31">
      <c r="A1509" s="86" t="s">
        <v>199</v>
      </c>
      <c r="B1509" s="86" t="s">
        <v>1296</v>
      </c>
      <c r="C1509" s="88">
        <v>45204</v>
      </c>
      <c r="D1509" s="93" t="s">
        <v>167</v>
      </c>
      <c r="E1509" s="87">
        <v>2</v>
      </c>
      <c r="F1509" s="87" t="s">
        <v>47</v>
      </c>
      <c r="G1509" s="87" t="s">
        <v>9</v>
      </c>
      <c r="H1509" s="87" t="s">
        <v>8</v>
      </c>
      <c r="I1509" s="87" t="s">
        <v>46</v>
      </c>
      <c r="J1509" s="87" t="s">
        <v>7</v>
      </c>
      <c r="K1509" s="87" t="s">
        <v>6</v>
      </c>
      <c r="L1509" s="89">
        <v>0.27841320362120547</v>
      </c>
      <c r="M1509" s="87" t="s">
        <v>17</v>
      </c>
      <c r="N1509" s="87" t="s">
        <v>4</v>
      </c>
      <c r="O1509" s="87">
        <v>1</v>
      </c>
      <c r="P1509" s="87" t="s">
        <v>3</v>
      </c>
      <c r="Q1509" s="87" t="s">
        <v>15</v>
      </c>
      <c r="R1509" s="87">
        <v>258.79999999999995</v>
      </c>
      <c r="S1509" s="87" t="s">
        <v>14</v>
      </c>
      <c r="T1509" s="87">
        <v>100</v>
      </c>
      <c r="U1509" s="87" t="s">
        <v>0</v>
      </c>
      <c r="V1509" s="87">
        <f>VLOOKUP(B1509,'[1]Config_Svol-Sarea-DM'!$I$2:$M$190,4,FALSE)</f>
        <v>600</v>
      </c>
      <c r="W1509" s="87">
        <f>VLOOKUP(B1509,'[1]Config_Svol-Sarea-DM'!$I$2:$M$190,5,FALSE)</f>
        <v>7.0882001638712154E-3</v>
      </c>
      <c r="X1509" s="89"/>
      <c r="Y1509" s="95" t="s">
        <v>1504</v>
      </c>
      <c r="Z1509" s="87">
        <f>VLOOKUP(B1509,'[1]Config_Svol-Sarea-DM'!$I$2:$M$190,2,FALSE)</f>
        <v>7.9000000000000001E-2</v>
      </c>
      <c r="AA1509" s="87">
        <f>VLOOKUP(B1509,'[1]Config_Svol-Sarea-DM'!$I$2:$M$190,3,FALSE)</f>
        <v>2.7E-2</v>
      </c>
      <c r="AB1509" s="90"/>
      <c r="AC1509" s="87" t="s">
        <v>1496</v>
      </c>
      <c r="AD1509" s="87">
        <f>VLOOKUP(B1509,'[1]Wet|Dry-qPCR'!$E$1:$L$167,8,FALSE)</f>
        <v>1.8472705353442757E-2</v>
      </c>
      <c r="AE1509" s="87" t="s">
        <v>1500</v>
      </c>
    </row>
    <row r="1510" spans="1:31">
      <c r="A1510" s="86" t="s">
        <v>198</v>
      </c>
      <c r="B1510" s="86" t="s">
        <v>1296</v>
      </c>
      <c r="C1510" s="88">
        <v>45204</v>
      </c>
      <c r="D1510" s="93" t="s">
        <v>167</v>
      </c>
      <c r="E1510" s="87">
        <v>2</v>
      </c>
      <c r="F1510" s="87" t="s">
        <v>47</v>
      </c>
      <c r="G1510" s="87" t="s">
        <v>9</v>
      </c>
      <c r="H1510" s="87" t="s">
        <v>8</v>
      </c>
      <c r="I1510" s="87" t="s">
        <v>46</v>
      </c>
      <c r="J1510" s="87" t="s">
        <v>7</v>
      </c>
      <c r="K1510" s="87" t="s">
        <v>6</v>
      </c>
      <c r="L1510" s="89">
        <v>0.25409395588470818</v>
      </c>
      <c r="M1510" s="87" t="s">
        <v>17</v>
      </c>
      <c r="N1510" s="87" t="s">
        <v>4</v>
      </c>
      <c r="O1510" s="87">
        <v>1</v>
      </c>
      <c r="P1510" s="87" t="s">
        <v>3</v>
      </c>
      <c r="Q1510" s="87" t="s">
        <v>15</v>
      </c>
      <c r="R1510" s="87">
        <v>231.1</v>
      </c>
      <c r="S1510" s="87" t="s">
        <v>14</v>
      </c>
      <c r="T1510" s="87">
        <v>100</v>
      </c>
      <c r="U1510" s="87" t="s">
        <v>0</v>
      </c>
      <c r="V1510" s="87">
        <f>VLOOKUP(B1510,'[1]Config_Svol-Sarea-DM'!$I$2:$M$190,4,FALSE)</f>
        <v>600</v>
      </c>
      <c r="W1510" s="87">
        <f>VLOOKUP(B1510,'[1]Config_Svol-Sarea-DM'!$I$2:$M$190,5,FALSE)</f>
        <v>7.0882001638712154E-3</v>
      </c>
      <c r="X1510" s="89"/>
      <c r="Y1510" s="95" t="s">
        <v>1504</v>
      </c>
      <c r="Z1510" s="87">
        <f>VLOOKUP(B1510,'[1]Config_Svol-Sarea-DM'!$I$2:$M$190,2,FALSE)</f>
        <v>7.9000000000000001E-2</v>
      </c>
      <c r="AA1510" s="87">
        <f>VLOOKUP(B1510,'[1]Config_Svol-Sarea-DM'!$I$2:$M$190,3,FALSE)</f>
        <v>2.7E-2</v>
      </c>
      <c r="AB1510" s="90"/>
      <c r="AC1510" s="87" t="s">
        <v>1496</v>
      </c>
      <c r="AD1510" s="87">
        <f>VLOOKUP(B1510,'[1]Wet|Dry-qPCR'!$E$1:$L$167,8,FALSE)</f>
        <v>1.8472705353442757E-2</v>
      </c>
      <c r="AE1510" s="87" t="s">
        <v>1500</v>
      </c>
    </row>
    <row r="1511" spans="1:31">
      <c r="A1511" s="86" t="s">
        <v>197</v>
      </c>
      <c r="B1511" s="86" t="s">
        <v>1297</v>
      </c>
      <c r="C1511" s="88">
        <v>45205</v>
      </c>
      <c r="D1511" s="93" t="s">
        <v>167</v>
      </c>
      <c r="E1511" s="87">
        <v>2</v>
      </c>
      <c r="F1511" s="87" t="s">
        <v>24</v>
      </c>
      <c r="G1511" s="87" t="s">
        <v>23</v>
      </c>
      <c r="H1511" s="87" t="s">
        <v>764</v>
      </c>
      <c r="I1511" s="87" t="s">
        <v>32</v>
      </c>
      <c r="J1511" s="87" t="s">
        <v>7</v>
      </c>
      <c r="K1511" s="87" t="s">
        <v>6</v>
      </c>
      <c r="L1511" s="89">
        <v>0</v>
      </c>
      <c r="M1511" s="87" t="s">
        <v>17</v>
      </c>
      <c r="N1511" s="87" t="s">
        <v>4</v>
      </c>
      <c r="O1511" s="87">
        <v>1</v>
      </c>
      <c r="P1511" s="87" t="s">
        <v>3</v>
      </c>
      <c r="Q1511" s="87" t="s">
        <v>15</v>
      </c>
      <c r="R1511" s="87">
        <v>299.5</v>
      </c>
      <c r="S1511" s="87" t="s">
        <v>14</v>
      </c>
      <c r="T1511" s="87">
        <v>100</v>
      </c>
      <c r="U1511" s="87" t="s">
        <v>0</v>
      </c>
      <c r="V1511" s="87"/>
      <c r="W1511" s="87"/>
      <c r="X1511" s="87"/>
      <c r="Y1511" s="87"/>
      <c r="AA1511" s="87"/>
      <c r="AB1511" s="87"/>
      <c r="AC1511" s="87"/>
      <c r="AD1511" s="87">
        <f>VLOOKUP(B1511,'[1]Wet|Dry-qPCR'!$E$1:$L$167,8,FALSE)</f>
        <v>2.14E-3</v>
      </c>
      <c r="AE1511" s="87" t="s">
        <v>1502</v>
      </c>
    </row>
    <row r="1512" spans="1:31">
      <c r="A1512" s="86" t="s">
        <v>196</v>
      </c>
      <c r="B1512" s="86" t="s">
        <v>1297</v>
      </c>
      <c r="C1512" s="88">
        <v>45205</v>
      </c>
      <c r="D1512" s="93" t="s">
        <v>167</v>
      </c>
      <c r="E1512" s="87">
        <v>2</v>
      </c>
      <c r="F1512" s="87" t="s">
        <v>24</v>
      </c>
      <c r="G1512" s="87" t="s">
        <v>23</v>
      </c>
      <c r="H1512" s="87" t="s">
        <v>764</v>
      </c>
      <c r="I1512" s="87" t="s">
        <v>32</v>
      </c>
      <c r="J1512" s="87" t="s">
        <v>7</v>
      </c>
      <c r="K1512" s="87" t="s">
        <v>6</v>
      </c>
      <c r="L1512" s="89">
        <v>0</v>
      </c>
      <c r="M1512" s="87" t="s">
        <v>17</v>
      </c>
      <c r="N1512" s="87" t="s">
        <v>4</v>
      </c>
      <c r="O1512" s="87">
        <v>1</v>
      </c>
      <c r="P1512" s="87" t="s">
        <v>3</v>
      </c>
      <c r="Q1512" s="87" t="s">
        <v>15</v>
      </c>
      <c r="R1512" s="87">
        <v>307.2</v>
      </c>
      <c r="S1512" s="87" t="s">
        <v>14</v>
      </c>
      <c r="T1512" s="87">
        <v>100</v>
      </c>
      <c r="U1512" s="87" t="s">
        <v>0</v>
      </c>
      <c r="V1512" s="87"/>
      <c r="W1512" s="87"/>
      <c r="X1512" s="87"/>
      <c r="Y1512" s="87"/>
      <c r="AA1512" s="87"/>
      <c r="AB1512" s="87"/>
      <c r="AC1512" s="87"/>
      <c r="AD1512" s="87">
        <f>VLOOKUP(B1512,'[1]Wet|Dry-qPCR'!$E$1:$L$167,8,FALSE)</f>
        <v>2.14E-3</v>
      </c>
      <c r="AE1512" s="87" t="s">
        <v>1502</v>
      </c>
    </row>
    <row r="1513" spans="1:31">
      <c r="A1513" s="86" t="s">
        <v>195</v>
      </c>
      <c r="B1513" s="86" t="s">
        <v>1298</v>
      </c>
      <c r="C1513" s="88">
        <v>45205</v>
      </c>
      <c r="D1513" s="93" t="s">
        <v>167</v>
      </c>
      <c r="E1513" s="87">
        <v>2</v>
      </c>
      <c r="F1513" s="87" t="s">
        <v>20</v>
      </c>
      <c r="G1513" s="87" t="s">
        <v>9</v>
      </c>
      <c r="H1513" s="87" t="s">
        <v>764</v>
      </c>
      <c r="I1513" s="87" t="s">
        <v>32</v>
      </c>
      <c r="J1513" s="87" t="s">
        <v>7</v>
      </c>
      <c r="K1513" s="87" t="s">
        <v>6</v>
      </c>
      <c r="L1513" s="89">
        <v>8.4194604107897156E-2</v>
      </c>
      <c r="M1513" s="87" t="s">
        <v>17</v>
      </c>
      <c r="N1513" s="87" t="s">
        <v>4</v>
      </c>
      <c r="O1513" s="87">
        <v>1</v>
      </c>
      <c r="P1513" s="87" t="s">
        <v>3</v>
      </c>
      <c r="Q1513" s="87" t="s">
        <v>15</v>
      </c>
      <c r="R1513" s="87">
        <v>250.2</v>
      </c>
      <c r="S1513" s="87" t="s">
        <v>14</v>
      </c>
      <c r="T1513" s="87">
        <v>100</v>
      </c>
      <c r="U1513" s="87" t="s">
        <v>0</v>
      </c>
      <c r="V1513" s="87">
        <f>VLOOKUP(B1513,'[1]Config_Svol-Sarea-DM'!$I$2:$M$190,4,FALSE)</f>
        <v>600</v>
      </c>
      <c r="W1513" s="87">
        <f>VLOOKUP(B1513,'[1]Config_Svol-Sarea-DM'!$I$2:$M$190,5,FALSE)</f>
        <v>9.2899999999999996E-2</v>
      </c>
      <c r="X1513" s="89"/>
      <c r="Y1513" s="95" t="s">
        <v>1504</v>
      </c>
      <c r="Z1513" s="87">
        <f>VLOOKUP(B1513,'[1]Config_Svol-Sarea-DM'!$I$2:$M$190,2,FALSE)</f>
        <v>2.3999999999999998E-3</v>
      </c>
      <c r="AA1513" s="87">
        <f>VLOOKUP(B1513,'[1]Config_Svol-Sarea-DM'!$I$2:$M$190,3,FALSE)</f>
        <v>6.9999999999999999E-4</v>
      </c>
      <c r="AB1513" s="90"/>
      <c r="AC1513" s="87" t="s">
        <v>1496</v>
      </c>
      <c r="AD1513" s="87">
        <f>VLOOKUP(B1513,'[1]Wet|Dry-qPCR'!$E$1:$L$167,8,FALSE)</f>
        <v>5.4577144195000135E-2</v>
      </c>
      <c r="AE1513" s="87" t="s">
        <v>1500</v>
      </c>
    </row>
    <row r="1514" spans="1:31">
      <c r="A1514" s="86" t="s">
        <v>194</v>
      </c>
      <c r="B1514" s="86" t="s">
        <v>1298</v>
      </c>
      <c r="C1514" s="88">
        <v>45205</v>
      </c>
      <c r="D1514" s="93" t="s">
        <v>167</v>
      </c>
      <c r="E1514" s="87">
        <v>2</v>
      </c>
      <c r="F1514" s="87" t="s">
        <v>20</v>
      </c>
      <c r="G1514" s="87" t="s">
        <v>9</v>
      </c>
      <c r="H1514" s="87" t="s">
        <v>764</v>
      </c>
      <c r="I1514" s="87" t="s">
        <v>32</v>
      </c>
      <c r="J1514" s="87" t="s">
        <v>7</v>
      </c>
      <c r="K1514" s="87" t="s">
        <v>6</v>
      </c>
      <c r="L1514" s="89">
        <v>0.23443478090016376</v>
      </c>
      <c r="M1514" s="87" t="s">
        <v>17</v>
      </c>
      <c r="N1514" s="87" t="s">
        <v>4</v>
      </c>
      <c r="O1514" s="87">
        <v>1</v>
      </c>
      <c r="P1514" s="87" t="s">
        <v>3</v>
      </c>
      <c r="Q1514" s="87" t="s">
        <v>15</v>
      </c>
      <c r="R1514" s="87">
        <v>251.6</v>
      </c>
      <c r="S1514" s="87" t="s">
        <v>14</v>
      </c>
      <c r="T1514" s="87">
        <v>100</v>
      </c>
      <c r="U1514" s="87" t="s">
        <v>0</v>
      </c>
      <c r="V1514" s="87">
        <f>VLOOKUP(B1514,'[1]Config_Svol-Sarea-DM'!$I$2:$M$190,4,FALSE)</f>
        <v>600</v>
      </c>
      <c r="W1514" s="87">
        <f>VLOOKUP(B1514,'[1]Config_Svol-Sarea-DM'!$I$2:$M$190,5,FALSE)</f>
        <v>9.2899999999999996E-2</v>
      </c>
      <c r="X1514" s="89"/>
      <c r="Y1514" s="95" t="s">
        <v>1504</v>
      </c>
      <c r="Z1514" s="87">
        <f>VLOOKUP(B1514,'[1]Config_Svol-Sarea-DM'!$I$2:$M$190,2,FALSE)</f>
        <v>2.3999999999999998E-3</v>
      </c>
      <c r="AA1514" s="87">
        <f>VLOOKUP(B1514,'[1]Config_Svol-Sarea-DM'!$I$2:$M$190,3,FALSE)</f>
        <v>6.9999999999999999E-4</v>
      </c>
      <c r="AB1514" s="90"/>
      <c r="AC1514" s="87" t="s">
        <v>1496</v>
      </c>
      <c r="AD1514" s="87">
        <f>VLOOKUP(B1514,'[1]Wet|Dry-qPCR'!$E$1:$L$167,8,FALSE)</f>
        <v>5.4577144195000135E-2</v>
      </c>
      <c r="AE1514" s="87" t="s">
        <v>1500</v>
      </c>
    </row>
    <row r="1515" spans="1:31">
      <c r="A1515" s="86" t="s">
        <v>193</v>
      </c>
      <c r="B1515" s="86" t="s">
        <v>1299</v>
      </c>
      <c r="C1515" s="88">
        <v>45205</v>
      </c>
      <c r="D1515" s="93" t="s">
        <v>167</v>
      </c>
      <c r="E1515" s="87">
        <v>2</v>
      </c>
      <c r="F1515" s="87" t="s">
        <v>24</v>
      </c>
      <c r="G1515" s="87" t="s">
        <v>23</v>
      </c>
      <c r="H1515" s="87" t="s">
        <v>764</v>
      </c>
      <c r="I1515" s="87" t="s">
        <v>27</v>
      </c>
      <c r="J1515" s="87" t="s">
        <v>7</v>
      </c>
      <c r="K1515" s="87" t="s">
        <v>6</v>
      </c>
      <c r="L1515" s="89">
        <v>0.10073501428735523</v>
      </c>
      <c r="M1515" s="87" t="s">
        <v>17</v>
      </c>
      <c r="N1515" s="87" t="s">
        <v>4</v>
      </c>
      <c r="O1515" s="87">
        <v>1</v>
      </c>
      <c r="P1515" s="87" t="s">
        <v>3</v>
      </c>
      <c r="Q1515" s="87" t="s">
        <v>15</v>
      </c>
      <c r="R1515" s="87">
        <v>227.89999999999998</v>
      </c>
      <c r="S1515" s="87" t="s">
        <v>14</v>
      </c>
      <c r="T1515" s="87">
        <v>100</v>
      </c>
      <c r="U1515" s="87" t="s">
        <v>0</v>
      </c>
      <c r="V1515" s="87"/>
      <c r="W1515" s="87"/>
      <c r="X1515" s="87"/>
      <c r="Y1515" s="87"/>
      <c r="AA1515" s="87"/>
      <c r="AB1515" s="87"/>
      <c r="AC1515" s="87"/>
      <c r="AD1515" s="87">
        <f>VLOOKUP(B1515,'[1]Wet|Dry-qPCR'!$E$1:$L$167,8,FALSE)</f>
        <v>1.8309667114669737E-3</v>
      </c>
      <c r="AE1515" s="87" t="s">
        <v>1501</v>
      </c>
    </row>
    <row r="1516" spans="1:31">
      <c r="A1516" s="86" t="s">
        <v>192</v>
      </c>
      <c r="B1516" s="86" t="s">
        <v>1299</v>
      </c>
      <c r="C1516" s="88">
        <v>45205</v>
      </c>
      <c r="D1516" s="93" t="s">
        <v>167</v>
      </c>
      <c r="E1516" s="87">
        <v>2</v>
      </c>
      <c r="F1516" s="87" t="s">
        <v>24</v>
      </c>
      <c r="G1516" s="87" t="s">
        <v>23</v>
      </c>
      <c r="H1516" s="87" t="s">
        <v>764</v>
      </c>
      <c r="I1516" s="87" t="s">
        <v>27</v>
      </c>
      <c r="J1516" s="87" t="s">
        <v>7</v>
      </c>
      <c r="K1516" s="87" t="s">
        <v>6</v>
      </c>
      <c r="L1516" s="89">
        <v>0.17686290905261651</v>
      </c>
      <c r="M1516" s="87" t="s">
        <v>17</v>
      </c>
      <c r="N1516" s="87" t="s">
        <v>4</v>
      </c>
      <c r="O1516" s="87">
        <v>1</v>
      </c>
      <c r="P1516" s="87" t="s">
        <v>3</v>
      </c>
      <c r="Q1516" s="87" t="s">
        <v>15</v>
      </c>
      <c r="R1516" s="87">
        <v>249.6</v>
      </c>
      <c r="S1516" s="87" t="s">
        <v>14</v>
      </c>
      <c r="T1516" s="87">
        <v>100</v>
      </c>
      <c r="U1516" s="87" t="s">
        <v>0</v>
      </c>
      <c r="V1516" s="87"/>
      <c r="W1516" s="87"/>
      <c r="X1516" s="87"/>
      <c r="Y1516" s="87"/>
      <c r="AA1516" s="87"/>
      <c r="AB1516" s="87"/>
      <c r="AC1516" s="87"/>
      <c r="AD1516" s="87">
        <f>VLOOKUP(B1516,'[1]Wet|Dry-qPCR'!$E$1:$L$167,8,FALSE)</f>
        <v>1.8309667114669737E-3</v>
      </c>
      <c r="AE1516" s="87" t="s">
        <v>1501</v>
      </c>
    </row>
    <row r="1517" spans="1:31">
      <c r="A1517" s="86" t="s">
        <v>191</v>
      </c>
      <c r="B1517" s="86" t="s">
        <v>1300</v>
      </c>
      <c r="C1517" s="88">
        <v>45205</v>
      </c>
      <c r="D1517" s="93" t="s">
        <v>167</v>
      </c>
      <c r="E1517" s="87">
        <v>2</v>
      </c>
      <c r="F1517" s="87" t="s">
        <v>20</v>
      </c>
      <c r="G1517" s="87" t="s">
        <v>9</v>
      </c>
      <c r="H1517" s="87" t="s">
        <v>764</v>
      </c>
      <c r="I1517" s="87" t="s">
        <v>27</v>
      </c>
      <c r="J1517" s="87" t="s">
        <v>7</v>
      </c>
      <c r="K1517" s="87" t="s">
        <v>6</v>
      </c>
      <c r="L1517" s="89">
        <v>0.31823908992761879</v>
      </c>
      <c r="M1517" s="87" t="s">
        <v>17</v>
      </c>
      <c r="N1517" s="87" t="s">
        <v>4</v>
      </c>
      <c r="O1517" s="87">
        <v>1</v>
      </c>
      <c r="P1517" s="87" t="s">
        <v>3</v>
      </c>
      <c r="Q1517" s="87" t="s">
        <v>15</v>
      </c>
      <c r="R1517" s="87">
        <v>209.7</v>
      </c>
      <c r="S1517" s="87" t="s">
        <v>14</v>
      </c>
      <c r="T1517" s="87">
        <v>100</v>
      </c>
      <c r="U1517" s="87" t="s">
        <v>0</v>
      </c>
      <c r="V1517" s="87">
        <f>VLOOKUP(B1517,'[1]Config_Svol-Sarea-DM'!$I$2:$M$190,4,FALSE)</f>
        <v>800</v>
      </c>
      <c r="W1517" s="87">
        <f>VLOOKUP(B1517,'[1]Config_Svol-Sarea-DM'!$I$2:$M$190,5,FALSE)</f>
        <v>9.2899999999999996E-2</v>
      </c>
      <c r="X1517" s="89"/>
      <c r="Y1517" s="95" t="s">
        <v>1504</v>
      </c>
      <c r="Z1517" s="87">
        <f>VLOOKUP(B1517,'[1]Config_Svol-Sarea-DM'!$I$2:$M$190,2,FALSE)</f>
        <v>6.0999999999999997E-4</v>
      </c>
      <c r="AA1517" s="87">
        <f>VLOOKUP(B1517,'[1]Config_Svol-Sarea-DM'!$I$2:$M$190,3,FALSE)</f>
        <v>2.0000000000000001E-4</v>
      </c>
      <c r="AB1517" s="90"/>
      <c r="AC1517" s="87" t="s">
        <v>1496</v>
      </c>
      <c r="AD1517" s="87">
        <f>VLOOKUP(B1517,'[1]Wet|Dry-qPCR'!$E$1:$L$167,8,FALSE)</f>
        <v>4.3826858810942164E-2</v>
      </c>
      <c r="AE1517" s="87" t="s">
        <v>1500</v>
      </c>
    </row>
    <row r="1518" spans="1:31">
      <c r="A1518" s="86" t="s">
        <v>190</v>
      </c>
      <c r="B1518" s="86" t="s">
        <v>1300</v>
      </c>
      <c r="C1518" s="88">
        <v>45205</v>
      </c>
      <c r="D1518" s="93" t="s">
        <v>167</v>
      </c>
      <c r="E1518" s="87">
        <v>2</v>
      </c>
      <c r="F1518" s="87" t="s">
        <v>20</v>
      </c>
      <c r="G1518" s="87" t="s">
        <v>9</v>
      </c>
      <c r="H1518" s="87" t="s">
        <v>764</v>
      </c>
      <c r="I1518" s="87" t="s">
        <v>27</v>
      </c>
      <c r="J1518" s="87" t="s">
        <v>7</v>
      </c>
      <c r="K1518" s="87" t="s">
        <v>6</v>
      </c>
      <c r="L1518" s="89">
        <v>0.46958866762578938</v>
      </c>
      <c r="M1518" s="87" t="s">
        <v>17</v>
      </c>
      <c r="N1518" s="87" t="s">
        <v>4</v>
      </c>
      <c r="O1518" s="87">
        <v>1</v>
      </c>
      <c r="P1518" s="87" t="s">
        <v>3</v>
      </c>
      <c r="Q1518" s="87" t="s">
        <v>15</v>
      </c>
      <c r="R1518" s="87">
        <v>240.2</v>
      </c>
      <c r="S1518" s="87" t="s">
        <v>14</v>
      </c>
      <c r="T1518" s="87">
        <v>100</v>
      </c>
      <c r="U1518" s="87" t="s">
        <v>0</v>
      </c>
      <c r="V1518" s="87">
        <f>VLOOKUP(B1518,'[1]Config_Svol-Sarea-DM'!$I$2:$M$190,4,FALSE)</f>
        <v>800</v>
      </c>
      <c r="W1518" s="87">
        <f>VLOOKUP(B1518,'[1]Config_Svol-Sarea-DM'!$I$2:$M$190,5,FALSE)</f>
        <v>9.2899999999999996E-2</v>
      </c>
      <c r="X1518" s="89"/>
      <c r="Y1518" s="95" t="s">
        <v>1504</v>
      </c>
      <c r="Z1518" s="87">
        <f>VLOOKUP(B1518,'[1]Config_Svol-Sarea-DM'!$I$2:$M$190,2,FALSE)</f>
        <v>6.0999999999999997E-4</v>
      </c>
      <c r="AA1518" s="87">
        <f>VLOOKUP(B1518,'[1]Config_Svol-Sarea-DM'!$I$2:$M$190,3,FALSE)</f>
        <v>2.0000000000000001E-4</v>
      </c>
      <c r="AB1518" s="90"/>
      <c r="AC1518" s="87" t="s">
        <v>1496</v>
      </c>
      <c r="AD1518" s="87">
        <f>VLOOKUP(B1518,'[1]Wet|Dry-qPCR'!$E$1:$L$167,8,FALSE)</f>
        <v>4.3826858810942164E-2</v>
      </c>
      <c r="AE1518" s="87" t="s">
        <v>1500</v>
      </c>
    </row>
    <row r="1519" spans="1:31">
      <c r="A1519" s="86" t="s">
        <v>189</v>
      </c>
      <c r="B1519" s="86" t="s">
        <v>1301</v>
      </c>
      <c r="C1519" s="88">
        <v>45205</v>
      </c>
      <c r="D1519" s="93" t="s">
        <v>167</v>
      </c>
      <c r="E1519" s="87">
        <v>2</v>
      </c>
      <c r="F1519" s="87" t="s">
        <v>24</v>
      </c>
      <c r="G1519" s="87" t="s">
        <v>23</v>
      </c>
      <c r="H1519" s="87" t="s">
        <v>764</v>
      </c>
      <c r="I1519" s="87" t="s">
        <v>18</v>
      </c>
      <c r="J1519" s="87" t="s">
        <v>7</v>
      </c>
      <c r="K1519" s="87" t="s">
        <v>6</v>
      </c>
      <c r="L1519" s="89">
        <v>0.3698133197226543</v>
      </c>
      <c r="M1519" s="87" t="s">
        <v>17</v>
      </c>
      <c r="N1519" s="87" t="s">
        <v>4</v>
      </c>
      <c r="O1519" s="87">
        <v>1</v>
      </c>
      <c r="P1519" s="87" t="s">
        <v>3</v>
      </c>
      <c r="Q1519" s="87" t="s">
        <v>15</v>
      </c>
      <c r="R1519" s="87">
        <v>253</v>
      </c>
      <c r="S1519" s="87" t="s">
        <v>14</v>
      </c>
      <c r="T1519" s="87">
        <v>100</v>
      </c>
      <c r="U1519" s="87" t="s">
        <v>0</v>
      </c>
      <c r="V1519" s="87"/>
      <c r="W1519" s="87"/>
      <c r="X1519" s="87"/>
      <c r="Y1519" s="87"/>
      <c r="AA1519" s="87"/>
      <c r="AB1519" s="87"/>
      <c r="AC1519" s="87"/>
      <c r="AD1519" s="87">
        <f>VLOOKUP(B1519,'[1]Wet|Dry-qPCR'!$E$1:$L$167,8,FALSE)</f>
        <v>2.7966941319588134E-3</v>
      </c>
      <c r="AE1519" s="87" t="s">
        <v>1501</v>
      </c>
    </row>
    <row r="1520" spans="1:31">
      <c r="A1520" s="86" t="s">
        <v>188</v>
      </c>
      <c r="B1520" s="86" t="s">
        <v>1301</v>
      </c>
      <c r="C1520" s="88">
        <v>45205</v>
      </c>
      <c r="D1520" s="93" t="s">
        <v>167</v>
      </c>
      <c r="E1520" s="87">
        <v>2</v>
      </c>
      <c r="F1520" s="87" t="s">
        <v>24</v>
      </c>
      <c r="G1520" s="87" t="s">
        <v>23</v>
      </c>
      <c r="H1520" s="87" t="s">
        <v>764</v>
      </c>
      <c r="I1520" s="87" t="s">
        <v>18</v>
      </c>
      <c r="J1520" s="87" t="s">
        <v>7</v>
      </c>
      <c r="K1520" s="87" t="s">
        <v>6</v>
      </c>
      <c r="L1520" s="89">
        <v>0.24230666500292175</v>
      </c>
      <c r="M1520" s="87" t="s">
        <v>17</v>
      </c>
      <c r="N1520" s="87" t="s">
        <v>4</v>
      </c>
      <c r="O1520" s="87">
        <v>1</v>
      </c>
      <c r="P1520" s="87" t="s">
        <v>3</v>
      </c>
      <c r="Q1520" s="87" t="s">
        <v>15</v>
      </c>
      <c r="R1520" s="87">
        <v>268.10000000000002</v>
      </c>
      <c r="S1520" s="87" t="s">
        <v>14</v>
      </c>
      <c r="T1520" s="87">
        <v>100</v>
      </c>
      <c r="U1520" s="87" t="s">
        <v>0</v>
      </c>
      <c r="V1520" s="87"/>
      <c r="W1520" s="87"/>
      <c r="X1520" s="87"/>
      <c r="Y1520" s="87"/>
      <c r="AA1520" s="87"/>
      <c r="AB1520" s="87"/>
      <c r="AC1520" s="87"/>
      <c r="AD1520" s="87">
        <f>VLOOKUP(B1520,'[1]Wet|Dry-qPCR'!$E$1:$L$167,8,FALSE)</f>
        <v>2.7966941319588134E-3</v>
      </c>
      <c r="AE1520" s="87" t="s">
        <v>1501</v>
      </c>
    </row>
    <row r="1521" spans="1:31">
      <c r="A1521" s="86" t="s">
        <v>187</v>
      </c>
      <c r="B1521" s="86" t="s">
        <v>1302</v>
      </c>
      <c r="C1521" s="88">
        <v>45205</v>
      </c>
      <c r="D1521" s="93" t="s">
        <v>167</v>
      </c>
      <c r="E1521" s="87">
        <v>2</v>
      </c>
      <c r="F1521" s="87" t="s">
        <v>20</v>
      </c>
      <c r="G1521" s="87" t="s">
        <v>9</v>
      </c>
      <c r="H1521" s="87" t="s">
        <v>764</v>
      </c>
      <c r="I1521" s="87" t="s">
        <v>18</v>
      </c>
      <c r="J1521" s="87" t="s">
        <v>7</v>
      </c>
      <c r="K1521" s="87" t="s">
        <v>6</v>
      </c>
      <c r="L1521" s="89">
        <v>0.39547182246124341</v>
      </c>
      <c r="M1521" s="87" t="s">
        <v>17</v>
      </c>
      <c r="N1521" s="87" t="s">
        <v>4</v>
      </c>
      <c r="O1521" s="87">
        <v>1</v>
      </c>
      <c r="P1521" s="87" t="s">
        <v>3</v>
      </c>
      <c r="Q1521" s="87" t="s">
        <v>15</v>
      </c>
      <c r="R1521" s="87">
        <v>243.4</v>
      </c>
      <c r="S1521" s="87" t="s">
        <v>14</v>
      </c>
      <c r="T1521" s="87">
        <v>100</v>
      </c>
      <c r="U1521" s="87" t="s">
        <v>0</v>
      </c>
      <c r="V1521" s="87">
        <f>VLOOKUP(B1521,'[1]Config_Svol-Sarea-DM'!$I$2:$M$190,4,FALSE)</f>
        <v>800</v>
      </c>
      <c r="W1521" s="87">
        <f>VLOOKUP(B1521,'[1]Config_Svol-Sarea-DM'!$I$2:$M$190,5,FALSE)</f>
        <v>9.2899999999999996E-2</v>
      </c>
      <c r="X1521" s="89"/>
      <c r="Y1521" s="95" t="s">
        <v>1504</v>
      </c>
      <c r="Z1521" s="87">
        <f>VLOOKUP(B1521,'[1]Config_Svol-Sarea-DM'!$I$2:$M$190,2,FALSE)</f>
        <v>1.9E-3</v>
      </c>
      <c r="AA1521" s="87">
        <f>VLOOKUP(B1521,'[1]Config_Svol-Sarea-DM'!$I$2:$M$190,3,FALSE)</f>
        <v>5.9999999999999995E-4</v>
      </c>
      <c r="AB1521" s="90"/>
      <c r="AC1521" s="87" t="s">
        <v>1496</v>
      </c>
      <c r="AD1521" s="87">
        <f>VLOOKUP(B1521,'[1]Wet|Dry-qPCR'!$E$1:$L$167,8,FALSE)</f>
        <v>6.5786546020915174E-2</v>
      </c>
      <c r="AE1521" s="87" t="s">
        <v>1500</v>
      </c>
    </row>
    <row r="1522" spans="1:31">
      <c r="A1522" s="86" t="s">
        <v>186</v>
      </c>
      <c r="B1522" s="86" t="s">
        <v>1302</v>
      </c>
      <c r="C1522" s="88">
        <v>45205</v>
      </c>
      <c r="D1522" s="93" t="s">
        <v>167</v>
      </c>
      <c r="E1522" s="87">
        <v>2</v>
      </c>
      <c r="F1522" s="87" t="s">
        <v>20</v>
      </c>
      <c r="G1522" s="87" t="s">
        <v>9</v>
      </c>
      <c r="H1522" s="87" t="s">
        <v>764</v>
      </c>
      <c r="I1522" s="87" t="s">
        <v>18</v>
      </c>
      <c r="J1522" s="87" t="s">
        <v>7</v>
      </c>
      <c r="K1522" s="87" t="s">
        <v>6</v>
      </c>
      <c r="L1522" s="89">
        <v>0.23858869655540507</v>
      </c>
      <c r="M1522" s="87" t="s">
        <v>17</v>
      </c>
      <c r="N1522" s="87" t="s">
        <v>4</v>
      </c>
      <c r="O1522" s="87">
        <v>1</v>
      </c>
      <c r="P1522" s="87" t="s">
        <v>3</v>
      </c>
      <c r="Q1522" s="87" t="s">
        <v>15</v>
      </c>
      <c r="R1522" s="87">
        <v>300.20000000000005</v>
      </c>
      <c r="S1522" s="87" t="s">
        <v>14</v>
      </c>
      <c r="T1522" s="87">
        <v>100</v>
      </c>
      <c r="U1522" s="87" t="s">
        <v>0</v>
      </c>
      <c r="V1522" s="87">
        <f>VLOOKUP(B1522,'[1]Config_Svol-Sarea-DM'!$I$2:$M$190,4,FALSE)</f>
        <v>800</v>
      </c>
      <c r="W1522" s="87">
        <f>VLOOKUP(B1522,'[1]Config_Svol-Sarea-DM'!$I$2:$M$190,5,FALSE)</f>
        <v>9.2899999999999996E-2</v>
      </c>
      <c r="X1522" s="89"/>
      <c r="Y1522" s="95" t="s">
        <v>1504</v>
      </c>
      <c r="Z1522" s="87">
        <f>VLOOKUP(B1522,'[1]Config_Svol-Sarea-DM'!$I$2:$M$190,2,FALSE)</f>
        <v>1.9E-3</v>
      </c>
      <c r="AA1522" s="87">
        <f>VLOOKUP(B1522,'[1]Config_Svol-Sarea-DM'!$I$2:$M$190,3,FALSE)</f>
        <v>5.9999999999999995E-4</v>
      </c>
      <c r="AB1522" s="90"/>
      <c r="AC1522" s="87" t="s">
        <v>1496</v>
      </c>
      <c r="AD1522" s="87">
        <f>VLOOKUP(B1522,'[1]Wet|Dry-qPCR'!$E$1:$L$167,8,FALSE)</f>
        <v>6.5786546020915174E-2</v>
      </c>
      <c r="AE1522" s="87" t="s">
        <v>1500</v>
      </c>
    </row>
    <row r="1523" spans="1:31">
      <c r="A1523" s="86" t="s">
        <v>173</v>
      </c>
      <c r="B1523" s="86" t="s">
        <v>1303</v>
      </c>
      <c r="C1523" s="88">
        <v>45225</v>
      </c>
      <c r="D1523" s="93" t="s">
        <v>167</v>
      </c>
      <c r="E1523" s="87">
        <v>4</v>
      </c>
      <c r="F1523" s="87" t="s">
        <v>47</v>
      </c>
      <c r="G1523" s="87" t="s">
        <v>9</v>
      </c>
      <c r="H1523" s="87" t="s">
        <v>8</v>
      </c>
      <c r="I1523" s="87" t="s">
        <v>8</v>
      </c>
      <c r="J1523" s="87" t="s">
        <v>7</v>
      </c>
      <c r="K1523" s="87" t="s">
        <v>6</v>
      </c>
      <c r="L1523" s="89">
        <v>0.18250299049955618</v>
      </c>
      <c r="M1523" s="87" t="s">
        <v>17</v>
      </c>
      <c r="N1523" s="87" t="s">
        <v>4</v>
      </c>
      <c r="O1523" s="87">
        <v>1</v>
      </c>
      <c r="P1523" s="87" t="s">
        <v>3</v>
      </c>
      <c r="Q1523" s="87" t="s">
        <v>15</v>
      </c>
      <c r="R1523" s="87">
        <v>242.79999999999998</v>
      </c>
      <c r="S1523" s="87" t="s">
        <v>14</v>
      </c>
      <c r="T1523" s="87">
        <v>100</v>
      </c>
      <c r="U1523" s="87" t="s">
        <v>0</v>
      </c>
      <c r="V1523" s="87">
        <f>VLOOKUP(B1523,'[1]Config_Svol-Sarea-DM'!$I$2:$M$190,4,FALSE)</f>
        <v>1200</v>
      </c>
      <c r="W1523" s="87">
        <f>VLOOKUP(B1523,'[1]Config_Svol-Sarea-DM'!$I$2:$M$190,5,FALSE)</f>
        <v>1.4630000000000001E-2</v>
      </c>
      <c r="X1523" s="89"/>
      <c r="Y1523" s="95" t="s">
        <v>1504</v>
      </c>
      <c r="Z1523" s="87">
        <f>VLOOKUP(B1523,'[1]Config_Svol-Sarea-DM'!$I$2:$M$190,2,FALSE)</f>
        <v>4.8999999999999998E-3</v>
      </c>
      <c r="AA1523" s="87">
        <f>VLOOKUP(B1523,'[1]Config_Svol-Sarea-DM'!$I$2:$M$190,3,FALSE)</f>
        <v>1.5E-3</v>
      </c>
      <c r="AB1523" s="90"/>
      <c r="AC1523" s="87" t="s">
        <v>1496</v>
      </c>
      <c r="AD1523" s="87">
        <f>VLOOKUP(B1523,'[1]Wet|Dry-qPCR'!$E$1:$L$167,8,FALSE)</f>
        <v>3.8901330522987707E-2</v>
      </c>
      <c r="AE1523" s="87" t="s">
        <v>1500</v>
      </c>
    </row>
    <row r="1524" spans="1:31">
      <c r="A1524" s="86" t="s">
        <v>172</v>
      </c>
      <c r="B1524" s="86" t="s">
        <v>1303</v>
      </c>
      <c r="C1524" s="88">
        <v>45225</v>
      </c>
      <c r="D1524" s="93" t="s">
        <v>167</v>
      </c>
      <c r="E1524" s="87">
        <v>4</v>
      </c>
      <c r="F1524" s="87" t="s">
        <v>47</v>
      </c>
      <c r="G1524" s="87" t="s">
        <v>9</v>
      </c>
      <c r="H1524" s="87" t="s">
        <v>8</v>
      </c>
      <c r="I1524" s="87" t="s">
        <v>8</v>
      </c>
      <c r="J1524" s="87" t="s">
        <v>7</v>
      </c>
      <c r="K1524" s="87" t="s">
        <v>6</v>
      </c>
      <c r="L1524" s="89">
        <v>6.7379333234018277E-2</v>
      </c>
      <c r="M1524" s="87" t="s">
        <v>17</v>
      </c>
      <c r="N1524" s="87" t="s">
        <v>4</v>
      </c>
      <c r="O1524" s="87">
        <v>1</v>
      </c>
      <c r="P1524" s="87" t="s">
        <v>3</v>
      </c>
      <c r="Q1524" s="87" t="s">
        <v>15</v>
      </c>
      <c r="R1524" s="87">
        <v>244.9</v>
      </c>
      <c r="S1524" s="87" t="s">
        <v>14</v>
      </c>
      <c r="T1524" s="87">
        <v>100</v>
      </c>
      <c r="U1524" s="87" t="s">
        <v>0</v>
      </c>
      <c r="V1524" s="87">
        <f>VLOOKUP(B1524,'[1]Config_Svol-Sarea-DM'!$I$2:$M$190,4,FALSE)</f>
        <v>1200</v>
      </c>
      <c r="W1524" s="87">
        <f>VLOOKUP(B1524,'[1]Config_Svol-Sarea-DM'!$I$2:$M$190,5,FALSE)</f>
        <v>1.4630000000000001E-2</v>
      </c>
      <c r="X1524" s="89"/>
      <c r="Y1524" s="95" t="s">
        <v>1504</v>
      </c>
      <c r="Z1524" s="87">
        <f>VLOOKUP(B1524,'[1]Config_Svol-Sarea-DM'!$I$2:$M$190,2,FALSE)</f>
        <v>4.8999999999999998E-3</v>
      </c>
      <c r="AA1524" s="87">
        <f>VLOOKUP(B1524,'[1]Config_Svol-Sarea-DM'!$I$2:$M$190,3,FALSE)</f>
        <v>1.5E-3</v>
      </c>
      <c r="AB1524" s="90"/>
      <c r="AC1524" s="87" t="s">
        <v>1496</v>
      </c>
      <c r="AD1524" s="87">
        <f>VLOOKUP(B1524,'[1]Wet|Dry-qPCR'!$E$1:$L$167,8,FALSE)</f>
        <v>3.8901330522987707E-2</v>
      </c>
      <c r="AE1524" s="87" t="s">
        <v>1500</v>
      </c>
    </row>
    <row r="1525" spans="1:31">
      <c r="A1525" s="86" t="s">
        <v>185</v>
      </c>
      <c r="B1525" s="86" t="s">
        <v>1304</v>
      </c>
      <c r="C1525" s="88">
        <v>45225</v>
      </c>
      <c r="D1525" s="93" t="s">
        <v>167</v>
      </c>
      <c r="E1525" s="87">
        <v>4</v>
      </c>
      <c r="F1525" s="87" t="s">
        <v>24</v>
      </c>
      <c r="G1525" s="87" t="s">
        <v>23</v>
      </c>
      <c r="H1525" s="87" t="s">
        <v>764</v>
      </c>
      <c r="I1525" s="87" t="s">
        <v>8</v>
      </c>
      <c r="J1525" s="87" t="s">
        <v>7</v>
      </c>
      <c r="K1525" s="87" t="s">
        <v>6</v>
      </c>
      <c r="L1525" s="89">
        <v>0.18602359213673825</v>
      </c>
      <c r="M1525" s="87" t="s">
        <v>17</v>
      </c>
      <c r="N1525" s="87" t="s">
        <v>4</v>
      </c>
      <c r="O1525" s="87">
        <v>1</v>
      </c>
      <c r="P1525" s="87" t="s">
        <v>3</v>
      </c>
      <c r="Q1525" s="87" t="s">
        <v>15</v>
      </c>
      <c r="R1525" s="87">
        <v>264.2</v>
      </c>
      <c r="S1525" s="87" t="s">
        <v>14</v>
      </c>
      <c r="T1525" s="87">
        <v>100</v>
      </c>
      <c r="U1525" s="87" t="s">
        <v>0</v>
      </c>
      <c r="V1525" s="87"/>
      <c r="W1525" s="87"/>
      <c r="X1525" s="87"/>
      <c r="Y1525" s="87"/>
      <c r="AA1525" s="87"/>
      <c r="AB1525" s="87"/>
      <c r="AC1525" s="87"/>
      <c r="AD1525" s="87">
        <f>VLOOKUP(B1525,'[1]Wet|Dry-qPCR'!$E$1:$L$167,8,FALSE)</f>
        <v>1.6055625790138701E-3</v>
      </c>
      <c r="AE1525" s="87" t="s">
        <v>1501</v>
      </c>
    </row>
    <row r="1526" spans="1:31">
      <c r="A1526" s="86" t="s">
        <v>184</v>
      </c>
      <c r="B1526" s="86" t="s">
        <v>1304</v>
      </c>
      <c r="C1526" s="88">
        <v>45225</v>
      </c>
      <c r="D1526" s="93" t="s">
        <v>167</v>
      </c>
      <c r="E1526" s="87">
        <v>4</v>
      </c>
      <c r="F1526" s="87" t="s">
        <v>24</v>
      </c>
      <c r="G1526" s="87" t="s">
        <v>23</v>
      </c>
      <c r="H1526" s="87" t="s">
        <v>764</v>
      </c>
      <c r="I1526" s="87" t="s">
        <v>8</v>
      </c>
      <c r="J1526" s="87" t="s">
        <v>7</v>
      </c>
      <c r="K1526" s="87" t="s">
        <v>6</v>
      </c>
      <c r="L1526" s="89">
        <v>0.12347310769279815</v>
      </c>
      <c r="M1526" s="87" t="s">
        <v>17</v>
      </c>
      <c r="N1526" s="87" t="s">
        <v>4</v>
      </c>
      <c r="O1526" s="87">
        <v>1</v>
      </c>
      <c r="P1526" s="87" t="s">
        <v>3</v>
      </c>
      <c r="Q1526" s="87" t="s">
        <v>15</v>
      </c>
      <c r="R1526" s="87">
        <v>244.29999999999998</v>
      </c>
      <c r="S1526" s="87" t="s">
        <v>14</v>
      </c>
      <c r="T1526" s="87">
        <v>100</v>
      </c>
      <c r="U1526" s="87" t="s">
        <v>0</v>
      </c>
      <c r="V1526" s="87"/>
      <c r="W1526" s="87"/>
      <c r="X1526" s="87"/>
      <c r="Y1526" s="87"/>
      <c r="AA1526" s="87"/>
      <c r="AB1526" s="87"/>
      <c r="AC1526" s="87"/>
      <c r="AD1526" s="87">
        <f>VLOOKUP(B1526,'[1]Wet|Dry-qPCR'!$E$1:$L$167,8,FALSE)</f>
        <v>1.6055625790138701E-3</v>
      </c>
      <c r="AE1526" s="87" t="s">
        <v>1501</v>
      </c>
    </row>
    <row r="1527" spans="1:31">
      <c r="A1527" s="86" t="s">
        <v>183</v>
      </c>
      <c r="B1527" s="86" t="s">
        <v>1305</v>
      </c>
      <c r="C1527" s="88">
        <v>45225</v>
      </c>
      <c r="D1527" s="93" t="s">
        <v>167</v>
      </c>
      <c r="E1527" s="87">
        <v>4</v>
      </c>
      <c r="F1527" s="87" t="s">
        <v>20</v>
      </c>
      <c r="G1527" s="87" t="s">
        <v>9</v>
      </c>
      <c r="H1527" s="87" t="s">
        <v>764</v>
      </c>
      <c r="I1527" s="87" t="s">
        <v>8</v>
      </c>
      <c r="J1527" s="87" t="s">
        <v>7</v>
      </c>
      <c r="K1527" s="87" t="s">
        <v>6</v>
      </c>
      <c r="L1527" s="89">
        <v>0.40813589779039222</v>
      </c>
      <c r="M1527" s="87" t="s">
        <v>17</v>
      </c>
      <c r="N1527" s="87" t="s">
        <v>4</v>
      </c>
      <c r="O1527" s="87">
        <v>1</v>
      </c>
      <c r="P1527" s="87" t="s">
        <v>3</v>
      </c>
      <c r="Q1527" s="87" t="s">
        <v>15</v>
      </c>
      <c r="R1527" s="87">
        <v>230.4</v>
      </c>
      <c r="S1527" s="87" t="s">
        <v>14</v>
      </c>
      <c r="T1527" s="87">
        <v>100</v>
      </c>
      <c r="U1527" s="87" t="s">
        <v>0</v>
      </c>
      <c r="V1527" s="87">
        <f>VLOOKUP(B1527,'[1]Config_Svol-Sarea-DM'!$I$2:$M$190,4,FALSE)</f>
        <v>600</v>
      </c>
      <c r="W1527" s="87">
        <f>VLOOKUP(B1527,'[1]Config_Svol-Sarea-DM'!$I$2:$M$190,5,FALSE)</f>
        <v>9.2899999999999996E-2</v>
      </c>
      <c r="X1527" s="89"/>
      <c r="Y1527" s="95" t="s">
        <v>1504</v>
      </c>
      <c r="Z1527" s="87">
        <f>VLOOKUP(B1527,'[1]Config_Svol-Sarea-DM'!$I$2:$M$190,2,FALSE)</f>
        <v>1.4999999999999999E-2</v>
      </c>
      <c r="AA1527" s="87">
        <f>VLOOKUP(B1527,'[1]Config_Svol-Sarea-DM'!$I$2:$M$190,3,FALSE)</f>
        <v>4.4000000000000003E-3</v>
      </c>
      <c r="AB1527" s="90"/>
      <c r="AC1527" s="87" t="s">
        <v>1496</v>
      </c>
      <c r="AD1527" s="87">
        <f>VLOOKUP(B1527,'[1]Wet|Dry-qPCR'!$E$1:$L$167,8,FALSE)</f>
        <v>8.6010721935396037E-2</v>
      </c>
      <c r="AE1527" s="87" t="s">
        <v>1500</v>
      </c>
    </row>
    <row r="1528" spans="1:31">
      <c r="A1528" s="86" t="s">
        <v>182</v>
      </c>
      <c r="B1528" s="86" t="s">
        <v>1305</v>
      </c>
      <c r="C1528" s="88">
        <v>45225</v>
      </c>
      <c r="D1528" s="93" t="s">
        <v>167</v>
      </c>
      <c r="E1528" s="87">
        <v>4</v>
      </c>
      <c r="F1528" s="87" t="s">
        <v>20</v>
      </c>
      <c r="G1528" s="87" t="s">
        <v>9</v>
      </c>
      <c r="H1528" s="87" t="s">
        <v>764</v>
      </c>
      <c r="I1528" s="87" t="s">
        <v>8</v>
      </c>
      <c r="J1528" s="87" t="s">
        <v>7</v>
      </c>
      <c r="K1528" s="87" t="s">
        <v>6</v>
      </c>
      <c r="L1528" s="89">
        <v>7.0717131098111466E-2</v>
      </c>
      <c r="M1528" s="87" t="s">
        <v>17</v>
      </c>
      <c r="N1528" s="87" t="s">
        <v>4</v>
      </c>
      <c r="O1528" s="87">
        <v>1</v>
      </c>
      <c r="P1528" s="87" t="s">
        <v>3</v>
      </c>
      <c r="Q1528" s="87" t="s">
        <v>15</v>
      </c>
      <c r="R1528" s="87">
        <v>300</v>
      </c>
      <c r="S1528" s="87" t="s">
        <v>14</v>
      </c>
      <c r="T1528" s="87">
        <v>100</v>
      </c>
      <c r="U1528" s="87" t="s">
        <v>0</v>
      </c>
      <c r="V1528" s="87">
        <f>VLOOKUP(B1528,'[1]Config_Svol-Sarea-DM'!$I$2:$M$190,4,FALSE)</f>
        <v>600</v>
      </c>
      <c r="W1528" s="87">
        <f>VLOOKUP(B1528,'[1]Config_Svol-Sarea-DM'!$I$2:$M$190,5,FALSE)</f>
        <v>9.2899999999999996E-2</v>
      </c>
      <c r="X1528" s="89"/>
      <c r="Y1528" s="95" t="s">
        <v>1504</v>
      </c>
      <c r="Z1528" s="87">
        <f>VLOOKUP(B1528,'[1]Config_Svol-Sarea-DM'!$I$2:$M$190,2,FALSE)</f>
        <v>1.4999999999999999E-2</v>
      </c>
      <c r="AA1528" s="87">
        <f>VLOOKUP(B1528,'[1]Config_Svol-Sarea-DM'!$I$2:$M$190,3,FALSE)</f>
        <v>4.4000000000000003E-3</v>
      </c>
      <c r="AB1528" s="90"/>
      <c r="AC1528" s="87" t="s">
        <v>1496</v>
      </c>
      <c r="AD1528" s="87">
        <f>VLOOKUP(B1528,'[1]Wet|Dry-qPCR'!$E$1:$L$167,8,FALSE)</f>
        <v>8.6010721935396037E-2</v>
      </c>
      <c r="AE1528" s="87" t="s">
        <v>1500</v>
      </c>
    </row>
    <row r="1529" spans="1:31">
      <c r="A1529" s="86" t="s">
        <v>181</v>
      </c>
      <c r="B1529" s="86" t="s">
        <v>1306</v>
      </c>
      <c r="C1529" s="88">
        <v>45225</v>
      </c>
      <c r="D1529" s="93" t="s">
        <v>167</v>
      </c>
      <c r="E1529" s="87">
        <v>4</v>
      </c>
      <c r="F1529" s="87" t="s">
        <v>24</v>
      </c>
      <c r="G1529" s="87" t="s">
        <v>23</v>
      </c>
      <c r="H1529" s="87" t="s">
        <v>37</v>
      </c>
      <c r="I1529" s="87" t="s">
        <v>8</v>
      </c>
      <c r="J1529" s="87" t="s">
        <v>7</v>
      </c>
      <c r="K1529" s="87" t="s">
        <v>6</v>
      </c>
      <c r="L1529" s="89">
        <v>0.19009728369077644</v>
      </c>
      <c r="M1529" s="87" t="s">
        <v>17</v>
      </c>
      <c r="N1529" s="87" t="s">
        <v>4</v>
      </c>
      <c r="O1529" s="87">
        <v>1</v>
      </c>
      <c r="P1529" s="87" t="s">
        <v>3</v>
      </c>
      <c r="Q1529" s="87" t="s">
        <v>15</v>
      </c>
      <c r="R1529" s="87">
        <v>266.5</v>
      </c>
      <c r="S1529" s="87" t="s">
        <v>14</v>
      </c>
      <c r="T1529" s="87">
        <v>100</v>
      </c>
      <c r="U1529" s="87" t="s">
        <v>0</v>
      </c>
      <c r="V1529" s="87"/>
      <c r="W1529" s="87"/>
      <c r="X1529" s="87"/>
      <c r="Y1529" s="87"/>
      <c r="AA1529" s="87"/>
      <c r="AB1529" s="87"/>
      <c r="AC1529" s="87"/>
      <c r="AD1529" s="87">
        <f>VLOOKUP(B1529,'[1]Wet|Dry-qPCR'!$E$1:$L$167,8,FALSE)</f>
        <v>1.126630733974319E-2</v>
      </c>
      <c r="AE1529" s="87" t="s">
        <v>1501</v>
      </c>
    </row>
    <row r="1530" spans="1:31">
      <c r="A1530" s="86" t="s">
        <v>180</v>
      </c>
      <c r="B1530" s="86" t="s">
        <v>1306</v>
      </c>
      <c r="C1530" s="88">
        <v>45225</v>
      </c>
      <c r="D1530" s="93" t="s">
        <v>167</v>
      </c>
      <c r="E1530" s="87">
        <v>4</v>
      </c>
      <c r="F1530" s="87" t="s">
        <v>24</v>
      </c>
      <c r="G1530" s="87" t="s">
        <v>23</v>
      </c>
      <c r="H1530" s="87" t="s">
        <v>37</v>
      </c>
      <c r="I1530" s="87" t="s">
        <v>8</v>
      </c>
      <c r="J1530" s="87" t="s">
        <v>7</v>
      </c>
      <c r="K1530" s="87" t="s">
        <v>6</v>
      </c>
      <c r="L1530" s="89">
        <v>0.23056527045857475</v>
      </c>
      <c r="M1530" s="87" t="s">
        <v>17</v>
      </c>
      <c r="N1530" s="87" t="s">
        <v>4</v>
      </c>
      <c r="O1530" s="87">
        <v>1</v>
      </c>
      <c r="P1530" s="87" t="s">
        <v>3</v>
      </c>
      <c r="Q1530" s="87" t="s">
        <v>15</v>
      </c>
      <c r="R1530" s="87">
        <v>266.7</v>
      </c>
      <c r="S1530" s="87" t="s">
        <v>14</v>
      </c>
      <c r="T1530" s="87">
        <v>100</v>
      </c>
      <c r="U1530" s="87" t="s">
        <v>0</v>
      </c>
      <c r="V1530" s="87"/>
      <c r="W1530" s="87"/>
      <c r="X1530" s="87"/>
      <c r="Y1530" s="87"/>
      <c r="AA1530" s="87"/>
      <c r="AB1530" s="87"/>
      <c r="AC1530" s="87"/>
      <c r="AD1530" s="87">
        <f>VLOOKUP(B1530,'[1]Wet|Dry-qPCR'!$E$1:$L$167,8,FALSE)</f>
        <v>1.126630733974319E-2</v>
      </c>
      <c r="AE1530" s="87" t="s">
        <v>1501</v>
      </c>
    </row>
    <row r="1531" spans="1:31">
      <c r="A1531" s="86" t="s">
        <v>179</v>
      </c>
      <c r="B1531" s="86" t="s">
        <v>1307</v>
      </c>
      <c r="C1531" s="88">
        <v>45225</v>
      </c>
      <c r="D1531" s="93" t="s">
        <v>167</v>
      </c>
      <c r="E1531" s="87">
        <v>4</v>
      </c>
      <c r="F1531" s="87" t="s">
        <v>20</v>
      </c>
      <c r="G1531" s="87" t="s">
        <v>9</v>
      </c>
      <c r="H1531" s="87" t="s">
        <v>37</v>
      </c>
      <c r="I1531" s="87" t="s">
        <v>8</v>
      </c>
      <c r="J1531" s="87" t="s">
        <v>7</v>
      </c>
      <c r="K1531" s="87" t="s">
        <v>6</v>
      </c>
      <c r="L1531" s="89">
        <v>0.1542514484819347</v>
      </c>
      <c r="M1531" s="87" t="s">
        <v>17</v>
      </c>
      <c r="N1531" s="87" t="s">
        <v>4</v>
      </c>
      <c r="O1531" s="87">
        <v>1</v>
      </c>
      <c r="P1531" s="87" t="s">
        <v>3</v>
      </c>
      <c r="Q1531" s="87" t="s">
        <v>15</v>
      </c>
      <c r="R1531" s="87">
        <v>245.2</v>
      </c>
      <c r="S1531" s="87" t="s">
        <v>14</v>
      </c>
      <c r="T1531" s="87">
        <v>100</v>
      </c>
      <c r="U1531" s="87" t="s">
        <v>0</v>
      </c>
      <c r="V1531" s="87">
        <f>VLOOKUP(B1531,'[1]Config_Svol-Sarea-DM'!$I$2:$M$190,4,FALSE)</f>
        <v>550</v>
      </c>
      <c r="W1531" s="87">
        <f>VLOOKUP(B1531,'[1]Config_Svol-Sarea-DM'!$I$2:$M$190,5,FALSE)</f>
        <v>1</v>
      </c>
      <c r="X1531" s="89"/>
      <c r="Y1531" s="95" t="s">
        <v>1504</v>
      </c>
      <c r="Z1531" s="87">
        <f>VLOOKUP(B1531,'[1]Config_Svol-Sarea-DM'!$I$2:$M$190,2,FALSE)</f>
        <v>5.8E-4</v>
      </c>
      <c r="AA1531" s="87">
        <f>VLOOKUP(B1531,'[1]Config_Svol-Sarea-DM'!$I$2:$M$190,3,FALSE)</f>
        <v>1.7000000000000001E-4</v>
      </c>
      <c r="AB1531" s="90"/>
      <c r="AC1531" s="87" t="s">
        <v>1496</v>
      </c>
      <c r="AD1531" s="87">
        <f>VLOOKUP(B1531,'[1]Wet|Dry-qPCR'!$E$1:$L$167,8,FALSE)</f>
        <v>3.7534852898885876E-2</v>
      </c>
      <c r="AE1531" s="87" t="s">
        <v>1500</v>
      </c>
    </row>
    <row r="1532" spans="1:31">
      <c r="A1532" s="86" t="s">
        <v>178</v>
      </c>
      <c r="B1532" s="86" t="s">
        <v>1307</v>
      </c>
      <c r="C1532" s="88">
        <v>45225</v>
      </c>
      <c r="D1532" s="93" t="s">
        <v>167</v>
      </c>
      <c r="E1532" s="87">
        <v>4</v>
      </c>
      <c r="F1532" s="87" t="s">
        <v>20</v>
      </c>
      <c r="G1532" s="87" t="s">
        <v>9</v>
      </c>
      <c r="H1532" s="87" t="s">
        <v>37</v>
      </c>
      <c r="I1532" s="87" t="s">
        <v>8</v>
      </c>
      <c r="J1532" s="87" t="s">
        <v>7</v>
      </c>
      <c r="K1532" s="87" t="s">
        <v>6</v>
      </c>
      <c r="L1532" s="89">
        <v>0.12487425447264273</v>
      </c>
      <c r="M1532" s="87" t="s">
        <v>17</v>
      </c>
      <c r="N1532" s="87" t="s">
        <v>4</v>
      </c>
      <c r="O1532" s="87">
        <v>1</v>
      </c>
      <c r="P1532" s="87" t="s">
        <v>3</v>
      </c>
      <c r="Q1532" s="87" t="s">
        <v>15</v>
      </c>
      <c r="R1532" s="87">
        <v>284.60000000000002</v>
      </c>
      <c r="S1532" s="87" t="s">
        <v>14</v>
      </c>
      <c r="T1532" s="87">
        <v>100</v>
      </c>
      <c r="U1532" s="87" t="s">
        <v>0</v>
      </c>
      <c r="V1532" s="87">
        <f>VLOOKUP(B1532,'[1]Config_Svol-Sarea-DM'!$I$2:$M$190,4,FALSE)</f>
        <v>550</v>
      </c>
      <c r="W1532" s="87">
        <f>VLOOKUP(B1532,'[1]Config_Svol-Sarea-DM'!$I$2:$M$190,5,FALSE)</f>
        <v>1</v>
      </c>
      <c r="X1532" s="89"/>
      <c r="Y1532" s="95" t="s">
        <v>1504</v>
      </c>
      <c r="Z1532" s="87">
        <f>VLOOKUP(B1532,'[1]Config_Svol-Sarea-DM'!$I$2:$M$190,2,FALSE)</f>
        <v>5.8E-4</v>
      </c>
      <c r="AA1532" s="87">
        <f>VLOOKUP(B1532,'[1]Config_Svol-Sarea-DM'!$I$2:$M$190,3,FALSE)</f>
        <v>1.7000000000000001E-4</v>
      </c>
      <c r="AB1532" s="90"/>
      <c r="AC1532" s="87" t="s">
        <v>1496</v>
      </c>
      <c r="AD1532" s="87">
        <f>VLOOKUP(B1532,'[1]Wet|Dry-qPCR'!$E$1:$L$167,8,FALSE)</f>
        <v>3.7534852898885876E-2</v>
      </c>
      <c r="AE1532" s="87" t="s">
        <v>1500</v>
      </c>
    </row>
    <row r="1533" spans="1:31">
      <c r="A1533" s="86" t="s">
        <v>177</v>
      </c>
      <c r="B1533" s="86" t="s">
        <v>1308</v>
      </c>
      <c r="C1533" s="88">
        <v>45225</v>
      </c>
      <c r="D1533" s="93" t="s">
        <v>167</v>
      </c>
      <c r="E1533" s="87">
        <v>4</v>
      </c>
      <c r="F1533" s="87" t="s">
        <v>47</v>
      </c>
      <c r="G1533" s="87" t="s">
        <v>9</v>
      </c>
      <c r="H1533" s="87" t="s">
        <v>8</v>
      </c>
      <c r="I1533" s="87" t="s">
        <v>119</v>
      </c>
      <c r="J1533" s="87" t="s">
        <v>7</v>
      </c>
      <c r="K1533" s="87" t="s">
        <v>6</v>
      </c>
      <c r="L1533" s="89">
        <v>0.3716989175435006</v>
      </c>
      <c r="M1533" s="87" t="s">
        <v>17</v>
      </c>
      <c r="N1533" s="87" t="s">
        <v>4</v>
      </c>
      <c r="O1533" s="87">
        <v>1</v>
      </c>
      <c r="P1533" s="87" t="s">
        <v>3</v>
      </c>
      <c r="Q1533" s="87" t="s">
        <v>15</v>
      </c>
      <c r="R1533" s="87">
        <v>236.9</v>
      </c>
      <c r="S1533" s="87" t="s">
        <v>14</v>
      </c>
      <c r="T1533" s="87">
        <v>100</v>
      </c>
      <c r="U1533" s="87" t="s">
        <v>0</v>
      </c>
      <c r="V1533" s="87">
        <f>VLOOKUP(B1533,'[1]Config_Svol-Sarea-DM'!$I$2:$M$190,4,FALSE)</f>
        <v>495</v>
      </c>
      <c r="W1533" s="87">
        <f>VLOOKUP(B1533,'[1]Config_Svol-Sarea-DM'!$I$2:$M$190,5,FALSE)</f>
        <v>1.426E-2</v>
      </c>
      <c r="X1533" s="89"/>
      <c r="Y1533" s="95" t="s">
        <v>1504</v>
      </c>
      <c r="Z1533" s="87">
        <f>VLOOKUP(B1533,'[1]Config_Svol-Sarea-DM'!$I$2:$M$190,2,FALSE)</f>
        <v>1.8E-3</v>
      </c>
      <c r="AA1533" s="87">
        <f>VLOOKUP(B1533,'[1]Config_Svol-Sarea-DM'!$I$2:$M$190,3,FALSE)</f>
        <v>2.5000000000000001E-4</v>
      </c>
      <c r="AB1533" s="90"/>
      <c r="AC1533" s="87" t="s">
        <v>1496</v>
      </c>
      <c r="AD1533" s="87">
        <f>VLOOKUP(B1533,'[1]Wet|Dry-qPCR'!$E$1:$L$167,8,FALSE)</f>
        <v>0.10984643668216727</v>
      </c>
      <c r="AE1533" s="87" t="s">
        <v>1500</v>
      </c>
    </row>
    <row r="1534" spans="1:31">
      <c r="A1534" s="86" t="s">
        <v>176</v>
      </c>
      <c r="B1534" s="86" t="s">
        <v>1308</v>
      </c>
      <c r="C1534" s="88">
        <v>45225</v>
      </c>
      <c r="D1534" s="93" t="s">
        <v>167</v>
      </c>
      <c r="E1534" s="87">
        <v>4</v>
      </c>
      <c r="F1534" s="87" t="s">
        <v>47</v>
      </c>
      <c r="G1534" s="87" t="s">
        <v>9</v>
      </c>
      <c r="H1534" s="87" t="s">
        <v>8</v>
      </c>
      <c r="I1534" s="87" t="s">
        <v>119</v>
      </c>
      <c r="J1534" s="87" t="s">
        <v>7</v>
      </c>
      <c r="K1534" s="87" t="s">
        <v>6</v>
      </c>
      <c r="L1534" s="89">
        <v>0.28326480839606411</v>
      </c>
      <c r="M1534" s="87" t="s">
        <v>17</v>
      </c>
      <c r="N1534" s="87" t="s">
        <v>4</v>
      </c>
      <c r="O1534" s="87">
        <v>1</v>
      </c>
      <c r="P1534" s="87" t="s">
        <v>3</v>
      </c>
      <c r="Q1534" s="87" t="s">
        <v>15</v>
      </c>
      <c r="R1534" s="87">
        <v>265.40000000000003</v>
      </c>
      <c r="S1534" s="87" t="s">
        <v>14</v>
      </c>
      <c r="T1534" s="87">
        <v>100</v>
      </c>
      <c r="U1534" s="87" t="s">
        <v>0</v>
      </c>
      <c r="V1534" s="87">
        <f>VLOOKUP(B1534,'[1]Config_Svol-Sarea-DM'!$I$2:$M$190,4,FALSE)</f>
        <v>495</v>
      </c>
      <c r="W1534" s="87">
        <f>VLOOKUP(B1534,'[1]Config_Svol-Sarea-DM'!$I$2:$M$190,5,FALSE)</f>
        <v>1.426E-2</v>
      </c>
      <c r="X1534" s="89"/>
      <c r="Y1534" s="95" t="s">
        <v>1504</v>
      </c>
      <c r="Z1534" s="87">
        <f>VLOOKUP(B1534,'[1]Config_Svol-Sarea-DM'!$I$2:$M$190,2,FALSE)</f>
        <v>1.8E-3</v>
      </c>
      <c r="AA1534" s="87">
        <f>VLOOKUP(B1534,'[1]Config_Svol-Sarea-DM'!$I$2:$M$190,3,FALSE)</f>
        <v>2.5000000000000001E-4</v>
      </c>
      <c r="AB1534" s="90"/>
      <c r="AC1534" s="87" t="s">
        <v>1496</v>
      </c>
      <c r="AD1534" s="87">
        <f>VLOOKUP(B1534,'[1]Wet|Dry-qPCR'!$E$1:$L$167,8,FALSE)</f>
        <v>0.10984643668216727</v>
      </c>
      <c r="AE1534" s="87" t="s">
        <v>1500</v>
      </c>
    </row>
    <row r="1535" spans="1:31">
      <c r="A1535" s="86" t="s">
        <v>169</v>
      </c>
      <c r="B1535" s="86" t="s">
        <v>1490</v>
      </c>
      <c r="C1535" s="88">
        <v>45225</v>
      </c>
      <c r="D1535" s="93" t="s">
        <v>167</v>
      </c>
      <c r="E1535" s="87">
        <v>4</v>
      </c>
      <c r="F1535" s="87" t="s">
        <v>10</v>
      </c>
      <c r="G1535" s="87" t="s">
        <v>23</v>
      </c>
      <c r="H1535" s="87" t="s">
        <v>8</v>
      </c>
      <c r="I1535" s="87" t="s">
        <v>8</v>
      </c>
      <c r="J1535" s="87" t="s">
        <v>7</v>
      </c>
      <c r="K1535" s="87" t="s">
        <v>6</v>
      </c>
      <c r="L1535" s="89">
        <v>0</v>
      </c>
      <c r="M1535" s="87" t="s">
        <v>5</v>
      </c>
      <c r="N1535" s="87" t="s">
        <v>4</v>
      </c>
      <c r="O1535" s="87">
        <v>1</v>
      </c>
      <c r="P1535" s="87" t="s">
        <v>3</v>
      </c>
      <c r="Q1535" s="87" t="s">
        <v>2</v>
      </c>
      <c r="R1535" s="87">
        <v>100</v>
      </c>
      <c r="S1535" s="87" t="s">
        <v>1</v>
      </c>
      <c r="T1535" s="87">
        <v>100</v>
      </c>
      <c r="U1535" s="87" t="s">
        <v>0</v>
      </c>
      <c r="V1535" s="87"/>
      <c r="W1535" s="87"/>
      <c r="X1535" s="87"/>
      <c r="Y1535" s="87"/>
      <c r="AA1535" s="87"/>
      <c r="AB1535" s="87"/>
      <c r="AC1535" s="87"/>
      <c r="AD1535" s="87"/>
    </row>
    <row r="1536" spans="1:31">
      <c r="A1536" s="86" t="s">
        <v>168</v>
      </c>
      <c r="B1536" s="86" t="s">
        <v>1490</v>
      </c>
      <c r="C1536" s="88">
        <v>45225</v>
      </c>
      <c r="D1536" s="93" t="s">
        <v>167</v>
      </c>
      <c r="E1536" s="87">
        <v>4</v>
      </c>
      <c r="F1536" s="87" t="s">
        <v>10</v>
      </c>
      <c r="G1536" s="87" t="s">
        <v>23</v>
      </c>
      <c r="H1536" s="87" t="s">
        <v>8</v>
      </c>
      <c r="I1536" s="87" t="s">
        <v>8</v>
      </c>
      <c r="J1536" s="87" t="s">
        <v>7</v>
      </c>
      <c r="K1536" s="87" t="s">
        <v>6</v>
      </c>
      <c r="L1536" s="89">
        <v>0</v>
      </c>
      <c r="M1536" s="87" t="s">
        <v>5</v>
      </c>
      <c r="N1536" s="87" t="s">
        <v>4</v>
      </c>
      <c r="O1536" s="87">
        <v>1</v>
      </c>
      <c r="P1536" s="87" t="s">
        <v>3</v>
      </c>
      <c r="Q1536" s="87" t="s">
        <v>2</v>
      </c>
      <c r="R1536" s="87">
        <v>100</v>
      </c>
      <c r="S1536" s="87" t="s">
        <v>1</v>
      </c>
      <c r="T1536" s="87">
        <v>100</v>
      </c>
      <c r="U1536" s="87" t="s">
        <v>0</v>
      </c>
      <c r="V1536" s="87"/>
      <c r="W1536" s="87"/>
      <c r="X1536" s="87"/>
      <c r="Y1536" s="87"/>
      <c r="AA1536" s="87"/>
      <c r="AB1536" s="87"/>
      <c r="AC1536" s="87"/>
      <c r="AD1536" s="87"/>
    </row>
    <row r="1537" spans="1:31">
      <c r="A1537" s="86" t="s">
        <v>218</v>
      </c>
      <c r="B1537" s="86" t="s">
        <v>1283</v>
      </c>
      <c r="C1537" s="88">
        <v>45203</v>
      </c>
      <c r="D1537" s="93" t="s">
        <v>167</v>
      </c>
      <c r="E1537" s="87">
        <v>2</v>
      </c>
      <c r="F1537" s="87" t="s">
        <v>47</v>
      </c>
      <c r="G1537" s="87" t="s">
        <v>9</v>
      </c>
      <c r="H1537" s="87" t="s">
        <v>8</v>
      </c>
      <c r="I1537" s="87" t="s">
        <v>8</v>
      </c>
      <c r="J1537" s="87" t="s">
        <v>81</v>
      </c>
      <c r="K1537" s="87" t="s">
        <v>6</v>
      </c>
      <c r="L1537" s="89">
        <v>0.26655822992324829</v>
      </c>
      <c r="M1537" s="87" t="s">
        <v>5</v>
      </c>
      <c r="N1537" s="87" t="s">
        <v>4</v>
      </c>
      <c r="O1537" s="87">
        <v>1</v>
      </c>
      <c r="P1537" s="87" t="s">
        <v>3</v>
      </c>
      <c r="Q1537" s="87" t="s">
        <v>2</v>
      </c>
      <c r="R1537" s="87">
        <v>100</v>
      </c>
      <c r="S1537" s="87" t="s">
        <v>1</v>
      </c>
      <c r="T1537" s="87">
        <v>100</v>
      </c>
      <c r="U1537" s="87" t="s">
        <v>0</v>
      </c>
      <c r="V1537" s="87">
        <f>VLOOKUP(B1537,'[1]Config_Svol-Sarea-DM'!$I$2:$M$190,4,FALSE)</f>
        <v>1200</v>
      </c>
      <c r="W1537" s="87">
        <f>VLOOKUP(B1537,'[1]Config_Svol-Sarea-DM'!$I$2:$M$190,5,FALSE)</f>
        <v>1.4630000000000001E-2</v>
      </c>
      <c r="X1537" s="89"/>
      <c r="Y1537" s="87" t="s">
        <v>1447</v>
      </c>
      <c r="Z1537" s="87">
        <f>VLOOKUP(B1537,'[1]Config_Svol-Sarea-DM'!$I$2:$M$190,2,FALSE)</f>
        <v>0.1</v>
      </c>
      <c r="AA1537" s="87">
        <f>VLOOKUP(B1537,'[1]Config_Svol-Sarea-DM'!$I$2:$M$190,3,FALSE)</f>
        <v>3.5999999999999997E-2</v>
      </c>
      <c r="AB1537" s="90"/>
      <c r="AC1537" s="87" t="s">
        <v>1496</v>
      </c>
      <c r="AD1537" s="87">
        <f>VLOOKUP(B1537,'[1]Wet|Dry-qPCR'!$E$1:$L$167,8,FALSE)</f>
        <v>1.6237865725341135E-2</v>
      </c>
      <c r="AE1537" s="87" t="s">
        <v>1500</v>
      </c>
    </row>
    <row r="1538" spans="1:31">
      <c r="A1538" s="86" t="s">
        <v>217</v>
      </c>
      <c r="B1538" s="86" t="s">
        <v>1283</v>
      </c>
      <c r="C1538" s="88">
        <v>45203</v>
      </c>
      <c r="D1538" s="93" t="s">
        <v>167</v>
      </c>
      <c r="E1538" s="87">
        <v>2</v>
      </c>
      <c r="F1538" s="87" t="s">
        <v>47</v>
      </c>
      <c r="G1538" s="87" t="s">
        <v>9</v>
      </c>
      <c r="H1538" s="87" t="s">
        <v>8</v>
      </c>
      <c r="I1538" s="87" t="s">
        <v>8</v>
      </c>
      <c r="J1538" s="87" t="s">
        <v>81</v>
      </c>
      <c r="K1538" s="87" t="s">
        <v>6</v>
      </c>
      <c r="L1538" s="89">
        <v>0.17122115194797516</v>
      </c>
      <c r="M1538" s="87" t="s">
        <v>5</v>
      </c>
      <c r="N1538" s="87" t="s">
        <v>4</v>
      </c>
      <c r="O1538" s="87">
        <v>1</v>
      </c>
      <c r="P1538" s="87" t="s">
        <v>3</v>
      </c>
      <c r="Q1538" s="87" t="s">
        <v>2</v>
      </c>
      <c r="R1538" s="87">
        <v>100</v>
      </c>
      <c r="S1538" s="87" t="s">
        <v>1</v>
      </c>
      <c r="T1538" s="87">
        <v>100</v>
      </c>
      <c r="U1538" s="87" t="s">
        <v>0</v>
      </c>
      <c r="V1538" s="87">
        <f>VLOOKUP(B1538,'[1]Config_Svol-Sarea-DM'!$I$2:$M$190,4,FALSE)</f>
        <v>1200</v>
      </c>
      <c r="W1538" s="87">
        <f>VLOOKUP(B1538,'[1]Config_Svol-Sarea-DM'!$I$2:$M$190,5,FALSE)</f>
        <v>1.4630000000000001E-2</v>
      </c>
      <c r="X1538" s="89"/>
      <c r="Y1538" s="87" t="s">
        <v>1447</v>
      </c>
      <c r="Z1538" s="87">
        <f>VLOOKUP(B1538,'[1]Config_Svol-Sarea-DM'!$I$2:$M$190,2,FALSE)</f>
        <v>0.1</v>
      </c>
      <c r="AA1538" s="87">
        <f>VLOOKUP(B1538,'[1]Config_Svol-Sarea-DM'!$I$2:$M$190,3,FALSE)</f>
        <v>3.5999999999999997E-2</v>
      </c>
      <c r="AB1538" s="90"/>
      <c r="AC1538" s="87" t="s">
        <v>1496</v>
      </c>
      <c r="AD1538" s="87">
        <f>VLOOKUP(B1538,'[1]Wet|Dry-qPCR'!$E$1:$L$167,8,FALSE)</f>
        <v>1.6237865725341135E-2</v>
      </c>
      <c r="AE1538" s="87" t="s">
        <v>1500</v>
      </c>
    </row>
    <row r="1539" spans="1:31">
      <c r="A1539" s="86" t="s">
        <v>166</v>
      </c>
      <c r="B1539" s="86" t="s">
        <v>1309</v>
      </c>
      <c r="C1539" s="88">
        <v>45181</v>
      </c>
      <c r="D1539" s="87" t="s">
        <v>146</v>
      </c>
      <c r="E1539" s="87">
        <v>2</v>
      </c>
      <c r="F1539" s="87" t="s">
        <v>20</v>
      </c>
      <c r="G1539" s="87" t="s">
        <v>9</v>
      </c>
      <c r="H1539" s="87" t="s">
        <v>37</v>
      </c>
      <c r="I1539" s="87" t="s">
        <v>8</v>
      </c>
      <c r="J1539" s="87" t="s">
        <v>7</v>
      </c>
      <c r="K1539" s="87" t="s">
        <v>6</v>
      </c>
      <c r="L1539" s="89">
        <v>0</v>
      </c>
      <c r="M1539" s="87" t="s">
        <v>17</v>
      </c>
      <c r="N1539" s="87" t="s">
        <v>4</v>
      </c>
      <c r="O1539" s="87">
        <v>1</v>
      </c>
      <c r="P1539" s="87" t="s">
        <v>3</v>
      </c>
      <c r="Q1539" s="87" t="s">
        <v>15</v>
      </c>
      <c r="R1539" s="87">
        <v>282.3</v>
      </c>
      <c r="S1539" s="87" t="s">
        <v>14</v>
      </c>
      <c r="T1539" s="87">
        <v>100</v>
      </c>
      <c r="U1539" s="87" t="s">
        <v>0</v>
      </c>
      <c r="V1539" s="87">
        <f>VLOOKUP(B1539,'[1]Config_Svol-Sarea-DM'!$I$2:$M$190,4,FALSE)</f>
        <v>550</v>
      </c>
      <c r="W1539" s="87">
        <f>VLOOKUP(B1539,'[1]Config_Svol-Sarea-DM'!$I$2:$M$190,5,FALSE)</f>
        <v>1</v>
      </c>
      <c r="X1539" s="89"/>
      <c r="Y1539" s="95" t="s">
        <v>1504</v>
      </c>
      <c r="Z1539" s="87">
        <f>VLOOKUP(B1539,'[1]Config_Svol-Sarea-DM'!$I$2:$M$190,2,FALSE)</f>
        <v>4.6E-6</v>
      </c>
      <c r="AA1539" s="87">
        <f>VLOOKUP(B1539,'[1]Config_Svol-Sarea-DM'!$I$2:$M$190,3,FALSE)</f>
        <v>0</v>
      </c>
      <c r="AB1539" s="90"/>
      <c r="AC1539" s="87" t="s">
        <v>1496</v>
      </c>
      <c r="AD1539" s="87">
        <f>VLOOKUP(B1539,'[1]Wet|Dry-qPCR'!$E$1:$L$167,8,FALSE)</f>
        <v>1.0603817374254898E-3</v>
      </c>
      <c r="AE1539" s="87" t="s">
        <v>1500</v>
      </c>
    </row>
    <row r="1540" spans="1:31">
      <c r="A1540" s="86" t="s">
        <v>165</v>
      </c>
      <c r="B1540" s="86" t="s">
        <v>1309</v>
      </c>
      <c r="C1540" s="88">
        <v>45181</v>
      </c>
      <c r="D1540" s="87" t="s">
        <v>146</v>
      </c>
      <c r="E1540" s="87">
        <v>2</v>
      </c>
      <c r="F1540" s="87" t="s">
        <v>20</v>
      </c>
      <c r="G1540" s="87" t="s">
        <v>9</v>
      </c>
      <c r="H1540" s="87" t="s">
        <v>37</v>
      </c>
      <c r="I1540" s="87" t="s">
        <v>8</v>
      </c>
      <c r="J1540" s="87" t="s">
        <v>7</v>
      </c>
      <c r="K1540" s="87" t="s">
        <v>6</v>
      </c>
      <c r="L1540" s="89">
        <v>0</v>
      </c>
      <c r="M1540" s="87" t="s">
        <v>17</v>
      </c>
      <c r="N1540" s="87" t="s">
        <v>4</v>
      </c>
      <c r="O1540" s="87">
        <v>1</v>
      </c>
      <c r="P1540" s="87" t="s">
        <v>3</v>
      </c>
      <c r="Q1540" s="87" t="s">
        <v>15</v>
      </c>
      <c r="R1540" s="87">
        <v>229.4</v>
      </c>
      <c r="S1540" s="87" t="s">
        <v>14</v>
      </c>
      <c r="T1540" s="87">
        <v>100</v>
      </c>
      <c r="U1540" s="87" t="s">
        <v>0</v>
      </c>
      <c r="V1540" s="87">
        <f>VLOOKUP(B1540,'[1]Config_Svol-Sarea-DM'!$I$2:$M$190,4,FALSE)</f>
        <v>550</v>
      </c>
      <c r="W1540" s="87">
        <f>VLOOKUP(B1540,'[1]Config_Svol-Sarea-DM'!$I$2:$M$190,5,FALSE)</f>
        <v>1</v>
      </c>
      <c r="X1540" s="89"/>
      <c r="Y1540" s="95" t="s">
        <v>1504</v>
      </c>
      <c r="Z1540" s="87">
        <f>VLOOKUP(B1540,'[1]Config_Svol-Sarea-DM'!$I$2:$M$190,2,FALSE)</f>
        <v>4.6E-6</v>
      </c>
      <c r="AA1540" s="87">
        <f>VLOOKUP(B1540,'[1]Config_Svol-Sarea-DM'!$I$2:$M$190,3,FALSE)</f>
        <v>0</v>
      </c>
      <c r="AB1540" s="90"/>
      <c r="AC1540" s="87" t="s">
        <v>1496</v>
      </c>
      <c r="AD1540" s="87">
        <f>VLOOKUP(B1540,'[1]Wet|Dry-qPCR'!$E$1:$L$167,8,FALSE)</f>
        <v>1.0603817374254898E-3</v>
      </c>
      <c r="AE1540" s="87" t="s">
        <v>1500</v>
      </c>
    </row>
    <row r="1541" spans="1:31">
      <c r="A1541" s="86" t="s">
        <v>162</v>
      </c>
      <c r="B1541" s="86" t="s">
        <v>1311</v>
      </c>
      <c r="C1541" s="88">
        <v>45181</v>
      </c>
      <c r="D1541" s="87" t="s">
        <v>146</v>
      </c>
      <c r="E1541" s="87">
        <v>2</v>
      </c>
      <c r="F1541" s="87" t="s">
        <v>47</v>
      </c>
      <c r="G1541" s="87" t="s">
        <v>9</v>
      </c>
      <c r="H1541" s="87" t="s">
        <v>8</v>
      </c>
      <c r="I1541" s="87" t="s">
        <v>8</v>
      </c>
      <c r="J1541" s="87" t="s">
        <v>7</v>
      </c>
      <c r="K1541" s="87" t="s">
        <v>6</v>
      </c>
      <c r="L1541" s="89">
        <v>1.3332406064001343</v>
      </c>
      <c r="M1541" s="87" t="s">
        <v>17</v>
      </c>
      <c r="N1541" s="87" t="s">
        <v>16</v>
      </c>
      <c r="O1541" s="87">
        <v>1</v>
      </c>
      <c r="P1541" s="87" t="s">
        <v>3</v>
      </c>
      <c r="Q1541" s="87" t="s">
        <v>15</v>
      </c>
      <c r="R1541" s="87">
        <v>219.4</v>
      </c>
      <c r="S1541" s="87" t="s">
        <v>14</v>
      </c>
      <c r="T1541" s="87">
        <v>100</v>
      </c>
      <c r="U1541" s="87" t="s">
        <v>0</v>
      </c>
      <c r="V1541" s="87">
        <f>VLOOKUP(B1541,'[1]Config_Svol-Sarea-DM'!$I$2:$M$190,4,FALSE)</f>
        <v>1500</v>
      </c>
      <c r="W1541" s="87">
        <f>VLOOKUP(B1541,'[1]Config_Svol-Sarea-DM'!$I$2:$M$190,5,FALSE)</f>
        <v>1.4630000000000001E-2</v>
      </c>
      <c r="X1541" s="89"/>
      <c r="Y1541" s="95" t="s">
        <v>1504</v>
      </c>
      <c r="Z1541" s="87">
        <f>VLOOKUP(B1541,'[1]Config_Svol-Sarea-DM'!$I$2:$M$190,2,FALSE)</f>
        <v>2E-3</v>
      </c>
      <c r="AA1541" s="87">
        <f>VLOOKUP(B1541,'[1]Config_Svol-Sarea-DM'!$I$2:$M$190,3,FALSE)</f>
        <v>0</v>
      </c>
      <c r="AB1541" s="90"/>
      <c r="AC1541" s="87" t="s">
        <v>1496</v>
      </c>
      <c r="AD1541" s="87">
        <f>VLOOKUP(B1541,'[1]Wet|Dry-qPCR'!$E$1:$L$167,8,FALSE)</f>
        <v>4.7708544166546281E-3</v>
      </c>
      <c r="AE1541" s="87" t="s">
        <v>1500</v>
      </c>
    </row>
    <row r="1542" spans="1:31">
      <c r="A1542" s="86" t="s">
        <v>161</v>
      </c>
      <c r="B1542" s="86" t="s">
        <v>1311</v>
      </c>
      <c r="C1542" s="88">
        <v>45181</v>
      </c>
      <c r="D1542" s="87" t="s">
        <v>146</v>
      </c>
      <c r="E1542" s="87">
        <v>2</v>
      </c>
      <c r="F1542" s="87" t="s">
        <v>47</v>
      </c>
      <c r="G1542" s="87" t="s">
        <v>9</v>
      </c>
      <c r="H1542" s="87" t="s">
        <v>8</v>
      </c>
      <c r="I1542" s="87" t="s">
        <v>8</v>
      </c>
      <c r="J1542" s="87" t="s">
        <v>7</v>
      </c>
      <c r="K1542" s="87" t="s">
        <v>6</v>
      </c>
      <c r="L1542" s="89">
        <v>0.13964550630139075</v>
      </c>
      <c r="M1542" s="87" t="s">
        <v>17</v>
      </c>
      <c r="N1542" s="87" t="s">
        <v>16</v>
      </c>
      <c r="O1542" s="87">
        <v>1</v>
      </c>
      <c r="P1542" s="87" t="s">
        <v>3</v>
      </c>
      <c r="Q1542" s="87" t="s">
        <v>15</v>
      </c>
      <c r="R1542" s="87">
        <v>240.2</v>
      </c>
      <c r="S1542" s="87" t="s">
        <v>14</v>
      </c>
      <c r="T1542" s="87">
        <v>100</v>
      </c>
      <c r="U1542" s="87" t="s">
        <v>0</v>
      </c>
      <c r="V1542" s="87">
        <f>VLOOKUP(B1542,'[1]Config_Svol-Sarea-DM'!$I$2:$M$190,4,FALSE)</f>
        <v>1500</v>
      </c>
      <c r="W1542" s="87">
        <f>VLOOKUP(B1542,'[1]Config_Svol-Sarea-DM'!$I$2:$M$190,5,FALSE)</f>
        <v>1.4630000000000001E-2</v>
      </c>
      <c r="X1542" s="89"/>
      <c r="Y1542" s="95" t="s">
        <v>1504</v>
      </c>
      <c r="Z1542" s="87">
        <f>VLOOKUP(B1542,'[1]Config_Svol-Sarea-DM'!$I$2:$M$190,2,FALSE)</f>
        <v>2E-3</v>
      </c>
      <c r="AA1542" s="87">
        <f>VLOOKUP(B1542,'[1]Config_Svol-Sarea-DM'!$I$2:$M$190,3,FALSE)</f>
        <v>0</v>
      </c>
      <c r="AB1542" s="90"/>
      <c r="AC1542" s="87" t="s">
        <v>1496</v>
      </c>
      <c r="AD1542" s="87">
        <f>VLOOKUP(B1542,'[1]Wet|Dry-qPCR'!$E$1:$L$167,8,FALSE)</f>
        <v>4.7708544166546281E-3</v>
      </c>
      <c r="AE1542" s="87" t="s">
        <v>1500</v>
      </c>
    </row>
    <row r="1543" spans="1:31">
      <c r="A1543" s="86" t="s">
        <v>164</v>
      </c>
      <c r="B1543" s="86" t="s">
        <v>1310</v>
      </c>
      <c r="C1543" s="88">
        <v>45181</v>
      </c>
      <c r="D1543" s="87" t="s">
        <v>146</v>
      </c>
      <c r="E1543" s="87">
        <v>2</v>
      </c>
      <c r="F1543" s="87" t="s">
        <v>47</v>
      </c>
      <c r="G1543" s="87" t="s">
        <v>9</v>
      </c>
      <c r="H1543" s="87" t="s">
        <v>8</v>
      </c>
      <c r="I1543" s="87" t="s">
        <v>8</v>
      </c>
      <c r="J1543" s="87" t="s">
        <v>81</v>
      </c>
      <c r="K1543" s="87" t="s">
        <v>6</v>
      </c>
      <c r="L1543" s="89">
        <v>0.46282426066224724</v>
      </c>
      <c r="M1543" s="87" t="s">
        <v>17</v>
      </c>
      <c r="N1543" s="87" t="s">
        <v>4</v>
      </c>
      <c r="O1543" s="87">
        <v>1</v>
      </c>
      <c r="P1543" s="91">
        <f>IF(J1543="DUP",(ABS(L1543-L1541)/AVERAGE(L1543,L1541)*100),"")</f>
        <v>96.92482289479085</v>
      </c>
      <c r="Q1543" s="87" t="s">
        <v>15</v>
      </c>
      <c r="R1543" s="87">
        <v>208.4</v>
      </c>
      <c r="S1543" s="87" t="s">
        <v>14</v>
      </c>
      <c r="T1543" s="87">
        <v>100</v>
      </c>
      <c r="U1543" s="87" t="s">
        <v>0</v>
      </c>
      <c r="V1543" s="87">
        <f>VLOOKUP(B1543,'[1]Config_Svol-Sarea-DM'!$I$2:$M$190,4,FALSE)</f>
        <v>1500</v>
      </c>
      <c r="W1543" s="87">
        <f>VLOOKUP(B1543,'[1]Config_Svol-Sarea-DM'!$I$2:$M$190,5,FALSE)</f>
        <v>1.4630000000000001E-2</v>
      </c>
      <c r="X1543" s="89"/>
      <c r="Y1543" s="95" t="s">
        <v>1504</v>
      </c>
      <c r="Z1543" s="87">
        <f>VLOOKUP(B1543,'[1]Config_Svol-Sarea-DM'!$I$2:$M$190,2,FALSE)</f>
        <v>2.0999999999999999E-3</v>
      </c>
      <c r="AA1543" s="87">
        <f>VLOOKUP(B1543,'[1]Config_Svol-Sarea-DM'!$I$2:$M$190,3,FALSE)</f>
        <v>0</v>
      </c>
      <c r="AB1543" s="90"/>
      <c r="AC1543" s="87" t="s">
        <v>1496</v>
      </c>
      <c r="AD1543" s="87">
        <f>VLOOKUP(B1543,'[1]Wet|Dry-qPCR'!$E$1:$L$167,8,FALSE)</f>
        <v>2.7345752862758415E-3</v>
      </c>
      <c r="AE1543" s="87" t="s">
        <v>1500</v>
      </c>
    </row>
    <row r="1544" spans="1:31">
      <c r="A1544" s="86" t="s">
        <v>163</v>
      </c>
      <c r="B1544" s="86" t="s">
        <v>1310</v>
      </c>
      <c r="C1544" s="88">
        <v>45181</v>
      </c>
      <c r="D1544" s="87" t="s">
        <v>146</v>
      </c>
      <c r="E1544" s="87">
        <v>2</v>
      </c>
      <c r="F1544" s="87" t="s">
        <v>47</v>
      </c>
      <c r="G1544" s="87" t="s">
        <v>9</v>
      </c>
      <c r="H1544" s="87" t="s">
        <v>8</v>
      </c>
      <c r="I1544" s="87" t="s">
        <v>8</v>
      </c>
      <c r="J1544" s="87" t="s">
        <v>81</v>
      </c>
      <c r="K1544" s="87" t="s">
        <v>6</v>
      </c>
      <c r="L1544" s="89">
        <v>0.75579488328518363</v>
      </c>
      <c r="M1544" s="87" t="s">
        <v>17</v>
      </c>
      <c r="N1544" s="87" t="s">
        <v>4</v>
      </c>
      <c r="O1544" s="87">
        <v>1</v>
      </c>
      <c r="P1544" s="91">
        <f>IF(J1544="DUP",(ABS(L1544-L1542)/AVERAGE(L1544,L1542)*100),"")</f>
        <v>137.61929529854459</v>
      </c>
      <c r="Q1544" s="87" t="s">
        <v>15</v>
      </c>
      <c r="R1544" s="87">
        <v>256.7</v>
      </c>
      <c r="S1544" s="87" t="s">
        <v>14</v>
      </c>
      <c r="T1544" s="87">
        <v>100</v>
      </c>
      <c r="U1544" s="87" t="s">
        <v>0</v>
      </c>
      <c r="V1544" s="87">
        <f>VLOOKUP(B1544,'[1]Config_Svol-Sarea-DM'!$I$2:$M$190,4,FALSE)</f>
        <v>1500</v>
      </c>
      <c r="W1544" s="87">
        <f>VLOOKUP(B1544,'[1]Config_Svol-Sarea-DM'!$I$2:$M$190,5,FALSE)</f>
        <v>1.4630000000000001E-2</v>
      </c>
      <c r="X1544" s="89"/>
      <c r="Y1544" s="95" t="s">
        <v>1504</v>
      </c>
      <c r="Z1544" s="87">
        <f>VLOOKUP(B1544,'[1]Config_Svol-Sarea-DM'!$I$2:$M$190,2,FALSE)</f>
        <v>2.0999999999999999E-3</v>
      </c>
      <c r="AA1544" s="87">
        <f>VLOOKUP(B1544,'[1]Config_Svol-Sarea-DM'!$I$2:$M$190,3,FALSE)</f>
        <v>0</v>
      </c>
      <c r="AB1544" s="90"/>
      <c r="AC1544" s="87" t="s">
        <v>1496</v>
      </c>
      <c r="AD1544" s="87">
        <f>VLOOKUP(B1544,'[1]Wet|Dry-qPCR'!$E$1:$L$167,8,FALSE)</f>
        <v>2.7345752862758415E-3</v>
      </c>
      <c r="AE1544" s="87" t="s">
        <v>1500</v>
      </c>
    </row>
    <row r="1545" spans="1:31">
      <c r="A1545" s="86" t="s">
        <v>160</v>
      </c>
      <c r="B1545" s="86" t="s">
        <v>1312</v>
      </c>
      <c r="C1545" s="88">
        <v>45181</v>
      </c>
      <c r="D1545" s="87" t="s">
        <v>146</v>
      </c>
      <c r="E1545" s="87">
        <v>2</v>
      </c>
      <c r="F1545" s="87" t="s">
        <v>24</v>
      </c>
      <c r="G1545" s="87" t="s">
        <v>23</v>
      </c>
      <c r="H1545" s="87" t="s">
        <v>764</v>
      </c>
      <c r="I1545" s="87" t="s">
        <v>8</v>
      </c>
      <c r="J1545" s="87" t="s">
        <v>7</v>
      </c>
      <c r="K1545" s="87" t="s">
        <v>6</v>
      </c>
      <c r="L1545" s="89">
        <v>0.10380937322361829</v>
      </c>
      <c r="M1545" s="87" t="s">
        <v>17</v>
      </c>
      <c r="N1545" s="87" t="s">
        <v>4</v>
      </c>
      <c r="O1545" s="87">
        <v>1</v>
      </c>
      <c r="P1545" s="87" t="s">
        <v>3</v>
      </c>
      <c r="Q1545" s="87" t="s">
        <v>15</v>
      </c>
      <c r="R1545" s="87">
        <v>233.6</v>
      </c>
      <c r="S1545" s="87" t="s">
        <v>14</v>
      </c>
      <c r="T1545" s="87">
        <v>100</v>
      </c>
      <c r="U1545" s="87" t="s">
        <v>0</v>
      </c>
      <c r="V1545" s="87"/>
      <c r="W1545" s="87"/>
      <c r="X1545" s="87"/>
      <c r="Y1545" s="87"/>
      <c r="AA1545" s="87"/>
      <c r="AB1545" s="87"/>
      <c r="AC1545" s="87"/>
      <c r="AD1545" s="87">
        <f>VLOOKUP(B1545,'[1]Wet|Dry-qPCR'!$E$1:$L$167,8,FALSE)</f>
        <v>1.3437141840888121E-3</v>
      </c>
      <c r="AE1545" s="87" t="s">
        <v>1501</v>
      </c>
    </row>
    <row r="1546" spans="1:31">
      <c r="A1546" s="86" t="s">
        <v>159</v>
      </c>
      <c r="B1546" s="86" t="s">
        <v>1312</v>
      </c>
      <c r="C1546" s="88">
        <v>45181</v>
      </c>
      <c r="D1546" s="87" t="s">
        <v>146</v>
      </c>
      <c r="E1546" s="87">
        <v>2</v>
      </c>
      <c r="F1546" s="87" t="s">
        <v>24</v>
      </c>
      <c r="G1546" s="87" t="s">
        <v>23</v>
      </c>
      <c r="H1546" s="87" t="s">
        <v>764</v>
      </c>
      <c r="I1546" s="87" t="s">
        <v>8</v>
      </c>
      <c r="J1546" s="87" t="s">
        <v>7</v>
      </c>
      <c r="K1546" s="87" t="s">
        <v>6</v>
      </c>
      <c r="L1546" s="89">
        <v>0</v>
      </c>
      <c r="M1546" s="87" t="s">
        <v>17</v>
      </c>
      <c r="N1546" s="87" t="s">
        <v>4</v>
      </c>
      <c r="O1546" s="87">
        <v>1</v>
      </c>
      <c r="P1546" s="87" t="s">
        <v>3</v>
      </c>
      <c r="Q1546" s="87" t="s">
        <v>15</v>
      </c>
      <c r="R1546" s="87">
        <v>294.5</v>
      </c>
      <c r="S1546" s="87" t="s">
        <v>14</v>
      </c>
      <c r="T1546" s="87">
        <v>100</v>
      </c>
      <c r="U1546" s="87" t="s">
        <v>0</v>
      </c>
      <c r="V1546" s="87"/>
      <c r="W1546" s="87"/>
      <c r="X1546" s="87"/>
      <c r="Y1546" s="87"/>
      <c r="AA1546" s="87"/>
      <c r="AB1546" s="87"/>
      <c r="AC1546" s="87"/>
      <c r="AD1546" s="87">
        <f>VLOOKUP(B1546,'[1]Wet|Dry-qPCR'!$E$1:$L$167,8,FALSE)</f>
        <v>1.3437141840888121E-3</v>
      </c>
      <c r="AE1546" s="87" t="s">
        <v>1501</v>
      </c>
    </row>
    <row r="1547" spans="1:31">
      <c r="A1547" s="86" t="s">
        <v>158</v>
      </c>
      <c r="B1547" s="86" t="s">
        <v>1313</v>
      </c>
      <c r="C1547" s="88">
        <v>45181</v>
      </c>
      <c r="D1547" s="87" t="s">
        <v>146</v>
      </c>
      <c r="E1547" s="87">
        <v>2</v>
      </c>
      <c r="F1547" s="87" t="s">
        <v>20</v>
      </c>
      <c r="G1547" s="87" t="s">
        <v>9</v>
      </c>
      <c r="H1547" s="87" t="s">
        <v>764</v>
      </c>
      <c r="I1547" s="87" t="s">
        <v>8</v>
      </c>
      <c r="J1547" s="87" t="s">
        <v>7</v>
      </c>
      <c r="K1547" s="87" t="s">
        <v>6</v>
      </c>
      <c r="L1547" s="89">
        <v>0.11084166231688919</v>
      </c>
      <c r="M1547" s="87" t="s">
        <v>17</v>
      </c>
      <c r="N1547" s="87" t="s">
        <v>4</v>
      </c>
      <c r="O1547" s="87">
        <v>1</v>
      </c>
      <c r="P1547" s="87" t="s">
        <v>3</v>
      </c>
      <c r="Q1547" s="87" t="s">
        <v>15</v>
      </c>
      <c r="R1547" s="87">
        <v>228.8</v>
      </c>
      <c r="S1547" s="87" t="s">
        <v>14</v>
      </c>
      <c r="T1547" s="87">
        <v>100</v>
      </c>
      <c r="U1547" s="87" t="s">
        <v>0</v>
      </c>
      <c r="V1547" s="87">
        <f>VLOOKUP(B1547,'[1]Config_Svol-Sarea-DM'!$I$2:$M$190,4,FALSE)</f>
        <v>700</v>
      </c>
      <c r="W1547" s="87">
        <f>VLOOKUP(B1547,'[1]Config_Svol-Sarea-DM'!$I$2:$M$190,5,FALSE)</f>
        <v>9.2899999999999996E-2</v>
      </c>
      <c r="X1547" s="89"/>
      <c r="Y1547" s="95" t="s">
        <v>1504</v>
      </c>
      <c r="Z1547" s="87">
        <f>VLOOKUP(B1547,'[1]Config_Svol-Sarea-DM'!$I$2:$M$190,2,FALSE)</f>
        <v>2.2000000000000001E-3</v>
      </c>
      <c r="AA1547" s="87">
        <f>VLOOKUP(B1547,'[1]Config_Svol-Sarea-DM'!$I$2:$M$190,3,FALSE)</f>
        <v>5.2999999999999998E-4</v>
      </c>
      <c r="AB1547" s="90"/>
      <c r="AC1547" s="87" t="s">
        <v>1496</v>
      </c>
      <c r="AD1547" s="87">
        <f>VLOOKUP(B1547,'[1]Wet|Dry-qPCR'!$E$1:$L$167,8,FALSE)</f>
        <v>1.3441811107180733E-2</v>
      </c>
      <c r="AE1547" s="87" t="s">
        <v>1500</v>
      </c>
    </row>
    <row r="1548" spans="1:31">
      <c r="A1548" s="86" t="s">
        <v>157</v>
      </c>
      <c r="B1548" s="86" t="s">
        <v>1313</v>
      </c>
      <c r="C1548" s="88">
        <v>45181</v>
      </c>
      <c r="D1548" s="87" t="s">
        <v>146</v>
      </c>
      <c r="E1548" s="87">
        <v>2</v>
      </c>
      <c r="F1548" s="87" t="s">
        <v>20</v>
      </c>
      <c r="G1548" s="87" t="s">
        <v>9</v>
      </c>
      <c r="H1548" s="87" t="s">
        <v>764</v>
      </c>
      <c r="I1548" s="87" t="s">
        <v>8</v>
      </c>
      <c r="J1548" s="87" t="s">
        <v>7</v>
      </c>
      <c r="K1548" s="87" t="s">
        <v>6</v>
      </c>
      <c r="L1548" s="89">
        <v>4.6485710324236512E-2</v>
      </c>
      <c r="M1548" s="87" t="s">
        <v>17</v>
      </c>
      <c r="N1548" s="87" t="s">
        <v>4</v>
      </c>
      <c r="O1548" s="87">
        <v>1</v>
      </c>
      <c r="P1548" s="87" t="s">
        <v>3</v>
      </c>
      <c r="Q1548" s="87" t="s">
        <v>15</v>
      </c>
      <c r="R1548" s="87">
        <v>211.7</v>
      </c>
      <c r="S1548" s="87" t="s">
        <v>14</v>
      </c>
      <c r="T1548" s="87">
        <v>100</v>
      </c>
      <c r="U1548" s="87" t="s">
        <v>0</v>
      </c>
      <c r="V1548" s="87">
        <f>VLOOKUP(B1548,'[1]Config_Svol-Sarea-DM'!$I$2:$M$190,4,FALSE)</f>
        <v>700</v>
      </c>
      <c r="W1548" s="87">
        <f>VLOOKUP(B1548,'[1]Config_Svol-Sarea-DM'!$I$2:$M$190,5,FALSE)</f>
        <v>9.2899999999999996E-2</v>
      </c>
      <c r="X1548" s="89"/>
      <c r="Y1548" s="95" t="s">
        <v>1504</v>
      </c>
      <c r="Z1548" s="87">
        <f>VLOOKUP(B1548,'[1]Config_Svol-Sarea-DM'!$I$2:$M$190,2,FALSE)</f>
        <v>2.2000000000000001E-3</v>
      </c>
      <c r="AA1548" s="87">
        <f>VLOOKUP(B1548,'[1]Config_Svol-Sarea-DM'!$I$2:$M$190,3,FALSE)</f>
        <v>5.2999999999999998E-4</v>
      </c>
      <c r="AB1548" s="90"/>
      <c r="AC1548" s="87" t="s">
        <v>1496</v>
      </c>
      <c r="AD1548" s="87">
        <f>VLOOKUP(B1548,'[1]Wet|Dry-qPCR'!$E$1:$L$167,8,FALSE)</f>
        <v>1.3441811107180733E-2</v>
      </c>
      <c r="AE1548" s="87" t="s">
        <v>1500</v>
      </c>
    </row>
    <row r="1549" spans="1:31">
      <c r="A1549" s="86" t="s">
        <v>156</v>
      </c>
      <c r="B1549" s="86" t="s">
        <v>1314</v>
      </c>
      <c r="C1549" s="88">
        <v>45181</v>
      </c>
      <c r="D1549" s="87" t="s">
        <v>146</v>
      </c>
      <c r="E1549" s="87">
        <v>2</v>
      </c>
      <c r="F1549" s="87" t="s">
        <v>24</v>
      </c>
      <c r="G1549" s="87" t="s">
        <v>23</v>
      </c>
      <c r="H1549" s="87" t="s">
        <v>37</v>
      </c>
      <c r="I1549" s="87" t="s">
        <v>8</v>
      </c>
      <c r="J1549" s="87" t="s">
        <v>7</v>
      </c>
      <c r="K1549" s="87" t="s">
        <v>6</v>
      </c>
      <c r="L1549" s="89">
        <v>8.8861579870094382E-3</v>
      </c>
      <c r="M1549" s="87" t="s">
        <v>17</v>
      </c>
      <c r="N1549" s="87" t="s">
        <v>4</v>
      </c>
      <c r="O1549" s="87">
        <v>1</v>
      </c>
      <c r="P1549" s="87" t="s">
        <v>3</v>
      </c>
      <c r="Q1549" s="87" t="s">
        <v>15</v>
      </c>
      <c r="R1549" s="87">
        <v>248.70000000000002</v>
      </c>
      <c r="S1549" s="87" t="s">
        <v>14</v>
      </c>
      <c r="T1549" s="87">
        <v>100</v>
      </c>
      <c r="U1549" s="87" t="s">
        <v>0</v>
      </c>
      <c r="V1549" s="87"/>
      <c r="W1549" s="87"/>
      <c r="X1549" s="87"/>
      <c r="Y1549" s="87"/>
      <c r="AA1549" s="87"/>
      <c r="AB1549" s="87"/>
      <c r="AC1549" s="87"/>
      <c r="AD1549" s="87">
        <f>VLOOKUP(B1549,'[1]Wet|Dry-qPCR'!$E$1:$L$167,8,FALSE)</f>
        <v>3.5114120892901779E-3</v>
      </c>
      <c r="AE1549" s="87" t="s">
        <v>1501</v>
      </c>
    </row>
    <row r="1550" spans="1:31">
      <c r="A1550" s="86" t="s">
        <v>155</v>
      </c>
      <c r="B1550" s="86" t="s">
        <v>1314</v>
      </c>
      <c r="C1550" s="88">
        <v>45181</v>
      </c>
      <c r="D1550" s="87" t="s">
        <v>146</v>
      </c>
      <c r="E1550" s="87">
        <v>2</v>
      </c>
      <c r="F1550" s="87" t="s">
        <v>24</v>
      </c>
      <c r="G1550" s="87" t="s">
        <v>23</v>
      </c>
      <c r="H1550" s="87" t="s">
        <v>37</v>
      </c>
      <c r="I1550" s="87" t="s">
        <v>8</v>
      </c>
      <c r="J1550" s="87" t="s">
        <v>7</v>
      </c>
      <c r="K1550" s="87" t="s">
        <v>6</v>
      </c>
      <c r="L1550" s="89">
        <v>1.7137300958202834E-2</v>
      </c>
      <c r="M1550" s="87" t="s">
        <v>17</v>
      </c>
      <c r="N1550" s="87" t="s">
        <v>4</v>
      </c>
      <c r="O1550" s="87">
        <v>1</v>
      </c>
      <c r="P1550" s="87" t="s">
        <v>3</v>
      </c>
      <c r="Q1550" s="87" t="s">
        <v>15</v>
      </c>
      <c r="R1550" s="87">
        <v>299</v>
      </c>
      <c r="S1550" s="87" t="s">
        <v>14</v>
      </c>
      <c r="T1550" s="87">
        <v>100</v>
      </c>
      <c r="U1550" s="87" t="s">
        <v>0</v>
      </c>
      <c r="V1550" s="87"/>
      <c r="W1550" s="87"/>
      <c r="X1550" s="87"/>
      <c r="Y1550" s="87"/>
      <c r="AA1550" s="87"/>
      <c r="AB1550" s="87"/>
      <c r="AC1550" s="87"/>
      <c r="AD1550" s="87">
        <f>VLOOKUP(B1550,'[1]Wet|Dry-qPCR'!$E$1:$L$167,8,FALSE)</f>
        <v>3.5114120892901779E-3</v>
      </c>
      <c r="AE1550" s="87" t="s">
        <v>1501</v>
      </c>
    </row>
    <row r="1551" spans="1:31">
      <c r="A1551" s="86" t="s">
        <v>98</v>
      </c>
      <c r="B1551" s="86" t="s">
        <v>1455</v>
      </c>
      <c r="C1551" s="88">
        <v>45181</v>
      </c>
      <c r="D1551" s="87" t="s">
        <v>146</v>
      </c>
      <c r="E1551" s="87">
        <v>2</v>
      </c>
      <c r="F1551" s="87" t="s">
        <v>10</v>
      </c>
      <c r="G1551" s="87" t="s">
        <v>23</v>
      </c>
      <c r="H1551" s="87" t="s">
        <v>8</v>
      </c>
      <c r="I1551" s="87" t="s">
        <v>8</v>
      </c>
      <c r="J1551" s="87" t="s">
        <v>7</v>
      </c>
      <c r="K1551" s="87" t="s">
        <v>6</v>
      </c>
      <c r="L1551" s="89">
        <v>0</v>
      </c>
      <c r="M1551" s="87" t="s">
        <v>5</v>
      </c>
      <c r="N1551" s="87" t="s">
        <v>4</v>
      </c>
      <c r="O1551" s="87">
        <v>1</v>
      </c>
      <c r="P1551" s="87" t="s">
        <v>3</v>
      </c>
      <c r="Q1551" s="87" t="s">
        <v>2</v>
      </c>
      <c r="R1551" s="87">
        <v>100</v>
      </c>
      <c r="S1551" s="87" t="s">
        <v>1</v>
      </c>
      <c r="T1551" s="87">
        <v>100</v>
      </c>
      <c r="U1551" s="87" t="s">
        <v>0</v>
      </c>
      <c r="V1551" s="87"/>
      <c r="W1551" s="87"/>
      <c r="X1551" s="87"/>
      <c r="Y1551" s="87"/>
      <c r="AA1551" s="87"/>
      <c r="AB1551" s="87"/>
      <c r="AC1551" s="87"/>
      <c r="AD1551" s="87"/>
    </row>
    <row r="1552" spans="1:31">
      <c r="A1552" s="86" t="s">
        <v>97</v>
      </c>
      <c r="B1552" s="86" t="s">
        <v>1455</v>
      </c>
      <c r="C1552" s="88">
        <v>45181</v>
      </c>
      <c r="D1552" s="87" t="s">
        <v>146</v>
      </c>
      <c r="E1552" s="87">
        <v>2</v>
      </c>
      <c r="F1552" s="87" t="s">
        <v>10</v>
      </c>
      <c r="G1552" s="87" t="s">
        <v>23</v>
      </c>
      <c r="H1552" s="87" t="s">
        <v>8</v>
      </c>
      <c r="I1552" s="87" t="s">
        <v>8</v>
      </c>
      <c r="J1552" s="87" t="s">
        <v>7</v>
      </c>
      <c r="K1552" s="87" t="s">
        <v>6</v>
      </c>
      <c r="L1552" s="89">
        <v>0</v>
      </c>
      <c r="M1552" s="87" t="s">
        <v>5</v>
      </c>
      <c r="N1552" s="87" t="s">
        <v>4</v>
      </c>
      <c r="O1552" s="87">
        <v>1</v>
      </c>
      <c r="P1552" s="87" t="s">
        <v>3</v>
      </c>
      <c r="Q1552" s="87" t="s">
        <v>2</v>
      </c>
      <c r="R1552" s="87">
        <v>100</v>
      </c>
      <c r="S1552" s="87" t="s">
        <v>1</v>
      </c>
      <c r="T1552" s="87">
        <v>100</v>
      </c>
      <c r="U1552" s="87" t="s">
        <v>0</v>
      </c>
      <c r="V1552" s="87"/>
      <c r="W1552" s="87"/>
      <c r="X1552" s="87"/>
      <c r="Y1552" s="87"/>
      <c r="AA1552" s="87"/>
      <c r="AB1552" s="87"/>
      <c r="AC1552" s="87"/>
      <c r="AD1552" s="87"/>
    </row>
    <row r="1553" spans="1:31">
      <c r="A1553" s="86" t="s">
        <v>154</v>
      </c>
      <c r="B1553" s="86" t="s">
        <v>1458</v>
      </c>
      <c r="C1553" s="88">
        <v>45181</v>
      </c>
      <c r="D1553" s="87" t="s">
        <v>146</v>
      </c>
      <c r="E1553" s="87">
        <v>2</v>
      </c>
      <c r="F1553" s="87" t="s">
        <v>10</v>
      </c>
      <c r="G1553" s="87" t="s">
        <v>23</v>
      </c>
      <c r="H1553" s="87" t="s">
        <v>8</v>
      </c>
      <c r="I1553" s="87" t="s">
        <v>8</v>
      </c>
      <c r="J1553" s="87" t="s">
        <v>81</v>
      </c>
      <c r="K1553" s="87" t="s">
        <v>6</v>
      </c>
      <c r="L1553" s="89">
        <v>0</v>
      </c>
      <c r="M1553" s="87" t="s">
        <v>5</v>
      </c>
      <c r="N1553" s="87" t="s">
        <v>4</v>
      </c>
      <c r="O1553" s="87">
        <v>1</v>
      </c>
      <c r="P1553" s="91">
        <v>0</v>
      </c>
      <c r="Q1553" s="87" t="s">
        <v>2</v>
      </c>
      <c r="R1553" s="87">
        <v>100</v>
      </c>
      <c r="S1553" s="87" t="s">
        <v>1</v>
      </c>
      <c r="T1553" s="87">
        <v>100</v>
      </c>
      <c r="U1553" s="87" t="s">
        <v>0</v>
      </c>
      <c r="V1553" s="87"/>
      <c r="W1553" s="87"/>
      <c r="X1553" s="87"/>
      <c r="Y1553" s="87"/>
      <c r="AA1553" s="87"/>
      <c r="AB1553" s="87"/>
      <c r="AC1553" s="87"/>
      <c r="AD1553" s="87"/>
    </row>
    <row r="1554" spans="1:31">
      <c r="A1554" s="86" t="s">
        <v>153</v>
      </c>
      <c r="B1554" s="86" t="s">
        <v>1458</v>
      </c>
      <c r="C1554" s="88">
        <v>45181</v>
      </c>
      <c r="D1554" s="87" t="s">
        <v>146</v>
      </c>
      <c r="E1554" s="87">
        <v>2</v>
      </c>
      <c r="F1554" s="87" t="s">
        <v>10</v>
      </c>
      <c r="G1554" s="87" t="s">
        <v>23</v>
      </c>
      <c r="H1554" s="87" t="s">
        <v>8</v>
      </c>
      <c r="I1554" s="87" t="s">
        <v>8</v>
      </c>
      <c r="J1554" s="87" t="s">
        <v>81</v>
      </c>
      <c r="K1554" s="87" t="s">
        <v>6</v>
      </c>
      <c r="L1554" s="89">
        <v>0</v>
      </c>
      <c r="M1554" s="87" t="s">
        <v>5</v>
      </c>
      <c r="N1554" s="87" t="s">
        <v>4</v>
      </c>
      <c r="O1554" s="87">
        <v>1</v>
      </c>
      <c r="P1554" s="91">
        <v>0</v>
      </c>
      <c r="Q1554" s="87" t="s">
        <v>2</v>
      </c>
      <c r="R1554" s="87">
        <v>100</v>
      </c>
      <c r="S1554" s="87" t="s">
        <v>1</v>
      </c>
      <c r="T1554" s="87">
        <v>100</v>
      </c>
      <c r="U1554" s="87" t="s">
        <v>0</v>
      </c>
      <c r="V1554" s="87"/>
      <c r="W1554" s="87"/>
      <c r="X1554" s="87"/>
      <c r="Y1554" s="87"/>
      <c r="AA1554" s="87"/>
      <c r="AB1554" s="87"/>
      <c r="AC1554" s="87"/>
      <c r="AD1554" s="87"/>
    </row>
    <row r="1555" spans="1:31">
      <c r="A1555" s="86" t="s">
        <v>152</v>
      </c>
      <c r="B1555" s="86" t="s">
        <v>1511</v>
      </c>
      <c r="C1555" s="88">
        <v>45181</v>
      </c>
      <c r="D1555" s="87" t="s">
        <v>146</v>
      </c>
      <c r="E1555" s="87">
        <v>2</v>
      </c>
      <c r="F1555" s="87" t="s">
        <v>47</v>
      </c>
      <c r="G1555" s="87" t="s">
        <v>147</v>
      </c>
      <c r="H1555" s="87" t="s">
        <v>8</v>
      </c>
      <c r="I1555" s="87" t="s">
        <v>8</v>
      </c>
      <c r="J1555" s="87" t="s">
        <v>76</v>
      </c>
      <c r="K1555" s="87" t="s">
        <v>6</v>
      </c>
      <c r="L1555" s="89">
        <v>0</v>
      </c>
      <c r="M1555" s="87" t="s">
        <v>5</v>
      </c>
      <c r="N1555" s="87" t="s">
        <v>4</v>
      </c>
      <c r="O1555" s="87">
        <v>1</v>
      </c>
      <c r="P1555" s="87" t="s">
        <v>3</v>
      </c>
      <c r="Q1555" s="87" t="s">
        <v>2</v>
      </c>
      <c r="R1555" s="87">
        <v>100</v>
      </c>
      <c r="S1555" s="87" t="s">
        <v>1</v>
      </c>
      <c r="T1555" s="87">
        <v>100</v>
      </c>
      <c r="U1555" s="87" t="s">
        <v>0</v>
      </c>
      <c r="V1555" s="87"/>
      <c r="W1555" s="87"/>
      <c r="X1555" s="89"/>
      <c r="Y1555" s="87" t="s">
        <v>1447</v>
      </c>
      <c r="Z1555" s="87" t="e">
        <f>VLOOKUP(B1555,'[1]Config_Svol-Sarea-DM'!$I$2:$M$142,2,FALSE)</f>
        <v>#N/A</v>
      </c>
      <c r="AA1555" s="87" t="e">
        <f>VLOOKUP(B1555,'[1]Config_Svol-Sarea-DM'!$I$2:$M$142,3,FALSE)</f>
        <v>#N/A</v>
      </c>
      <c r="AB1555" s="90"/>
      <c r="AC1555" s="87" t="s">
        <v>1496</v>
      </c>
      <c r="AD1555" s="87" t="s">
        <v>8</v>
      </c>
    </row>
    <row r="1556" spans="1:31">
      <c r="A1556" s="86" t="s">
        <v>151</v>
      </c>
      <c r="B1556" s="86" t="s">
        <v>1511</v>
      </c>
      <c r="C1556" s="88">
        <v>45181</v>
      </c>
      <c r="D1556" s="87" t="s">
        <v>146</v>
      </c>
      <c r="E1556" s="87">
        <v>2</v>
      </c>
      <c r="F1556" s="87" t="s">
        <v>47</v>
      </c>
      <c r="G1556" s="87" t="s">
        <v>147</v>
      </c>
      <c r="H1556" s="87" t="s">
        <v>8</v>
      </c>
      <c r="I1556" s="87" t="s">
        <v>8</v>
      </c>
      <c r="J1556" s="87" t="s">
        <v>76</v>
      </c>
      <c r="K1556" s="87" t="s">
        <v>6</v>
      </c>
      <c r="L1556" s="89">
        <v>0</v>
      </c>
      <c r="M1556" s="87" t="s">
        <v>5</v>
      </c>
      <c r="N1556" s="87" t="s">
        <v>4</v>
      </c>
      <c r="O1556" s="87">
        <v>1</v>
      </c>
      <c r="P1556" s="87" t="s">
        <v>3</v>
      </c>
      <c r="Q1556" s="87" t="s">
        <v>2</v>
      </c>
      <c r="R1556" s="87">
        <v>100</v>
      </c>
      <c r="S1556" s="87" t="s">
        <v>1</v>
      </c>
      <c r="T1556" s="87">
        <v>100</v>
      </c>
      <c r="U1556" s="87" t="s">
        <v>0</v>
      </c>
      <c r="V1556" s="87"/>
      <c r="W1556" s="87"/>
      <c r="X1556" s="89"/>
      <c r="Y1556" s="87" t="s">
        <v>1447</v>
      </c>
      <c r="Z1556" s="87" t="e">
        <f>VLOOKUP(B1556,'[1]Config_Svol-Sarea-DM'!$I$2:$M$142,2,FALSE)</f>
        <v>#N/A</v>
      </c>
      <c r="AA1556" s="87" t="e">
        <f>VLOOKUP(B1556,'[1]Config_Svol-Sarea-DM'!$I$2:$M$142,3,FALSE)</f>
        <v>#N/A</v>
      </c>
      <c r="AB1556" s="90"/>
      <c r="AC1556" s="87" t="s">
        <v>1496</v>
      </c>
      <c r="AD1556" s="87" t="s">
        <v>8</v>
      </c>
    </row>
    <row r="1557" spans="1:31">
      <c r="A1557" s="86" t="s">
        <v>150</v>
      </c>
      <c r="B1557" s="86" t="s">
        <v>1459</v>
      </c>
      <c r="C1557" s="88">
        <v>45181</v>
      </c>
      <c r="D1557" s="87" t="s">
        <v>146</v>
      </c>
      <c r="E1557" s="87">
        <v>2</v>
      </c>
      <c r="F1557" s="87" t="s">
        <v>10</v>
      </c>
      <c r="G1557" s="87" t="s">
        <v>23</v>
      </c>
      <c r="H1557" s="87" t="s">
        <v>8</v>
      </c>
      <c r="I1557" s="87" t="s">
        <v>8</v>
      </c>
      <c r="J1557" s="87" t="s">
        <v>76</v>
      </c>
      <c r="K1557" s="87" t="s">
        <v>6</v>
      </c>
      <c r="L1557" s="89">
        <v>0</v>
      </c>
      <c r="M1557" s="87" t="s">
        <v>5</v>
      </c>
      <c r="N1557" s="87" t="s">
        <v>4</v>
      </c>
      <c r="O1557" s="87">
        <v>1</v>
      </c>
      <c r="P1557" s="87" t="s">
        <v>3</v>
      </c>
      <c r="Q1557" s="87" t="s">
        <v>2</v>
      </c>
      <c r="R1557" s="87">
        <v>100</v>
      </c>
      <c r="S1557" s="87" t="s">
        <v>1</v>
      </c>
      <c r="T1557" s="87">
        <v>100</v>
      </c>
      <c r="U1557" s="87" t="s">
        <v>0</v>
      </c>
      <c r="V1557" s="87"/>
      <c r="W1557" s="87"/>
      <c r="X1557" s="87"/>
      <c r="Y1557" s="87"/>
      <c r="AA1557" s="87"/>
      <c r="AB1557" s="87"/>
      <c r="AC1557" s="87"/>
      <c r="AD1557" s="87"/>
    </row>
    <row r="1558" spans="1:31">
      <c r="A1558" s="86" t="s">
        <v>149</v>
      </c>
      <c r="B1558" s="86" t="s">
        <v>1459</v>
      </c>
      <c r="C1558" s="88">
        <v>45181</v>
      </c>
      <c r="D1558" s="87" t="s">
        <v>146</v>
      </c>
      <c r="E1558" s="87">
        <v>2</v>
      </c>
      <c r="F1558" s="87" t="s">
        <v>10</v>
      </c>
      <c r="G1558" s="87" t="s">
        <v>23</v>
      </c>
      <c r="H1558" s="87" t="s">
        <v>8</v>
      </c>
      <c r="I1558" s="87" t="s">
        <v>8</v>
      </c>
      <c r="J1558" s="87" t="s">
        <v>76</v>
      </c>
      <c r="K1558" s="87" t="s">
        <v>6</v>
      </c>
      <c r="L1558" s="89">
        <v>0</v>
      </c>
      <c r="M1558" s="87" t="s">
        <v>5</v>
      </c>
      <c r="N1558" s="87" t="s">
        <v>4</v>
      </c>
      <c r="O1558" s="87">
        <v>1</v>
      </c>
      <c r="P1558" s="87" t="s">
        <v>3</v>
      </c>
      <c r="Q1558" s="87" t="s">
        <v>2</v>
      </c>
      <c r="R1558" s="87">
        <v>100</v>
      </c>
      <c r="S1558" s="87" t="s">
        <v>1</v>
      </c>
      <c r="T1558" s="87">
        <v>100</v>
      </c>
      <c r="U1558" s="87" t="s">
        <v>0</v>
      </c>
      <c r="V1558" s="87"/>
      <c r="W1558" s="87"/>
      <c r="X1558" s="87"/>
      <c r="Y1558" s="87"/>
      <c r="AA1558" s="87"/>
      <c r="AB1558" s="87"/>
      <c r="AC1558" s="87"/>
      <c r="AD1558" s="87"/>
    </row>
    <row r="1559" spans="1:31">
      <c r="A1559" s="86" t="s">
        <v>123</v>
      </c>
      <c r="B1559" s="86" t="s">
        <v>1315</v>
      </c>
      <c r="C1559" s="88">
        <v>45195</v>
      </c>
      <c r="D1559" s="87" t="s">
        <v>146</v>
      </c>
      <c r="E1559" s="87">
        <v>4</v>
      </c>
      <c r="F1559" s="87" t="s">
        <v>20</v>
      </c>
      <c r="G1559" s="87" t="s">
        <v>9</v>
      </c>
      <c r="H1559" s="87" t="s">
        <v>764</v>
      </c>
      <c r="I1559" s="87" t="s">
        <v>8</v>
      </c>
      <c r="J1559" s="87" t="s">
        <v>7</v>
      </c>
      <c r="K1559" s="87" t="s">
        <v>6</v>
      </c>
      <c r="L1559" s="89">
        <v>0.16405526508908791</v>
      </c>
      <c r="M1559" s="87" t="s">
        <v>17</v>
      </c>
      <c r="N1559" s="87" t="s">
        <v>4</v>
      </c>
      <c r="O1559" s="87">
        <v>1</v>
      </c>
      <c r="P1559" s="87" t="s">
        <v>3</v>
      </c>
      <c r="Q1559" s="87" t="s">
        <v>15</v>
      </c>
      <c r="R1559" s="87">
        <v>234.5</v>
      </c>
      <c r="S1559" s="87" t="s">
        <v>14</v>
      </c>
      <c r="T1559" s="87">
        <v>100</v>
      </c>
      <c r="U1559" s="87" t="s">
        <v>0</v>
      </c>
      <c r="V1559" s="87">
        <f>VLOOKUP(B1559,'[1]Config_Svol-Sarea-DM'!$I$2:$M$190,4,FALSE)</f>
        <v>600</v>
      </c>
      <c r="W1559" s="87">
        <f>VLOOKUP(B1559,'[1]Config_Svol-Sarea-DM'!$I$2:$M$190,5,FALSE)</f>
        <v>9.2899999999999996E-2</v>
      </c>
      <c r="X1559" s="89"/>
      <c r="Y1559" s="95" t="s">
        <v>1504</v>
      </c>
      <c r="Z1559" s="87">
        <f>VLOOKUP(B1559,'[1]Config_Svol-Sarea-DM'!$I$2:$M$190,2,FALSE)</f>
        <v>4.2999999999999999E-4</v>
      </c>
      <c r="AA1559" s="87">
        <f>VLOOKUP(B1559,'[1]Config_Svol-Sarea-DM'!$I$2:$M$190,3,FALSE)</f>
        <v>9.7E-5</v>
      </c>
      <c r="AB1559" s="90"/>
      <c r="AC1559" s="87" t="s">
        <v>1496</v>
      </c>
      <c r="AD1559" s="87">
        <f>VLOOKUP(B1559,'[1]Wet|Dry-qPCR'!$E$1:$L$167,8,FALSE)</f>
        <v>2.3707794914548008E-3</v>
      </c>
      <c r="AE1559" s="87" t="s">
        <v>1500</v>
      </c>
    </row>
    <row r="1560" spans="1:31">
      <c r="A1560" s="86" t="s">
        <v>122</v>
      </c>
      <c r="B1560" s="86" t="s">
        <v>1315</v>
      </c>
      <c r="C1560" s="88">
        <v>45195</v>
      </c>
      <c r="D1560" s="87" t="s">
        <v>146</v>
      </c>
      <c r="E1560" s="87">
        <v>4</v>
      </c>
      <c r="F1560" s="87" t="s">
        <v>20</v>
      </c>
      <c r="G1560" s="87" t="s">
        <v>9</v>
      </c>
      <c r="H1560" s="87" t="s">
        <v>764</v>
      </c>
      <c r="I1560" s="87" t="s">
        <v>8</v>
      </c>
      <c r="J1560" s="87" t="s">
        <v>7</v>
      </c>
      <c r="K1560" s="87" t="s">
        <v>6</v>
      </c>
      <c r="L1560" s="89">
        <v>0.28075810535056506</v>
      </c>
      <c r="M1560" s="87" t="s">
        <v>17</v>
      </c>
      <c r="N1560" s="87" t="s">
        <v>4</v>
      </c>
      <c r="O1560" s="87">
        <v>1</v>
      </c>
      <c r="P1560" s="87" t="s">
        <v>3</v>
      </c>
      <c r="Q1560" s="87" t="s">
        <v>15</v>
      </c>
      <c r="R1560" s="87">
        <v>253.7</v>
      </c>
      <c r="S1560" s="87" t="s">
        <v>14</v>
      </c>
      <c r="T1560" s="87">
        <v>100</v>
      </c>
      <c r="U1560" s="87" t="s">
        <v>0</v>
      </c>
      <c r="V1560" s="87">
        <f>VLOOKUP(B1560,'[1]Config_Svol-Sarea-DM'!$I$2:$M$190,4,FALSE)</f>
        <v>600</v>
      </c>
      <c r="W1560" s="87">
        <f>VLOOKUP(B1560,'[1]Config_Svol-Sarea-DM'!$I$2:$M$190,5,FALSE)</f>
        <v>9.2899999999999996E-2</v>
      </c>
      <c r="X1560" s="89"/>
      <c r="Y1560" s="95" t="s">
        <v>1504</v>
      </c>
      <c r="Z1560" s="87">
        <f>VLOOKUP(B1560,'[1]Config_Svol-Sarea-DM'!$I$2:$M$190,2,FALSE)</f>
        <v>4.2999999999999999E-4</v>
      </c>
      <c r="AA1560" s="87">
        <f>VLOOKUP(B1560,'[1]Config_Svol-Sarea-DM'!$I$2:$M$190,3,FALSE)</f>
        <v>9.7E-5</v>
      </c>
      <c r="AB1560" s="90"/>
      <c r="AC1560" s="87" t="s">
        <v>1496</v>
      </c>
      <c r="AD1560" s="87">
        <f>VLOOKUP(B1560,'[1]Wet|Dry-qPCR'!$E$1:$L$167,8,FALSE)</f>
        <v>2.3707794914548008E-3</v>
      </c>
      <c r="AE1560" s="87" t="s">
        <v>1500</v>
      </c>
    </row>
    <row r="1561" spans="1:31">
      <c r="A1561" s="86" t="s">
        <v>143</v>
      </c>
      <c r="B1561" s="86" t="s">
        <v>1316</v>
      </c>
      <c r="C1561" s="88">
        <v>45195</v>
      </c>
      <c r="D1561" s="87" t="s">
        <v>146</v>
      </c>
      <c r="E1561" s="87">
        <v>4</v>
      </c>
      <c r="F1561" s="87" t="s">
        <v>20</v>
      </c>
      <c r="G1561" s="87" t="s">
        <v>9</v>
      </c>
      <c r="H1561" s="87" t="s">
        <v>37</v>
      </c>
      <c r="I1561" s="87" t="s">
        <v>8</v>
      </c>
      <c r="J1561" s="87" t="s">
        <v>7</v>
      </c>
      <c r="K1561" s="87" t="s">
        <v>6</v>
      </c>
      <c r="L1561" s="89">
        <v>0.12603491402711081</v>
      </c>
      <c r="M1561" s="87" t="s">
        <v>17</v>
      </c>
      <c r="N1561" s="87" t="s">
        <v>4</v>
      </c>
      <c r="O1561" s="87">
        <v>1</v>
      </c>
      <c r="P1561" s="87" t="s">
        <v>3</v>
      </c>
      <c r="Q1561" s="87" t="s">
        <v>15</v>
      </c>
      <c r="R1561" s="87">
        <v>293.8</v>
      </c>
      <c r="S1561" s="87" t="s">
        <v>14</v>
      </c>
      <c r="T1561" s="87">
        <v>100</v>
      </c>
      <c r="U1561" s="87" t="s">
        <v>0</v>
      </c>
      <c r="V1561" s="87">
        <f>VLOOKUP(B1561,'[1]Config_Svol-Sarea-DM'!$I$2:$M$190,4,FALSE)</f>
        <v>550</v>
      </c>
      <c r="W1561" s="87">
        <f>VLOOKUP(B1561,'[1]Config_Svol-Sarea-DM'!$I$2:$M$190,5,FALSE)</f>
        <v>1</v>
      </c>
      <c r="X1561" s="89"/>
      <c r="Y1561" s="95" t="s">
        <v>1504</v>
      </c>
      <c r="Z1561" s="87">
        <f>VLOOKUP(B1561,'[1]Config_Svol-Sarea-DM'!$I$2:$M$190,2,FALSE)</f>
        <v>4.6000000000000001E-4</v>
      </c>
      <c r="AA1561" s="87">
        <f>VLOOKUP(B1561,'[1]Config_Svol-Sarea-DM'!$I$2:$M$190,3,FALSE)</f>
        <v>1E-4</v>
      </c>
      <c r="AB1561" s="90"/>
      <c r="AC1561" s="87" t="s">
        <v>1496</v>
      </c>
      <c r="AD1561" s="87">
        <f>VLOOKUP(B1561,'[1]Wet|Dry-qPCR'!$E$1:$L$167,8,FALSE)</f>
        <v>2.0563899740373211E-2</v>
      </c>
      <c r="AE1561" s="87" t="s">
        <v>1500</v>
      </c>
    </row>
    <row r="1562" spans="1:31">
      <c r="A1562" s="86" t="s">
        <v>142</v>
      </c>
      <c r="B1562" s="86" t="s">
        <v>1316</v>
      </c>
      <c r="C1562" s="88">
        <v>45195</v>
      </c>
      <c r="D1562" s="87" t="s">
        <v>146</v>
      </c>
      <c r="E1562" s="87">
        <v>4</v>
      </c>
      <c r="F1562" s="87" t="s">
        <v>20</v>
      </c>
      <c r="G1562" s="87" t="s">
        <v>9</v>
      </c>
      <c r="H1562" s="87" t="s">
        <v>37</v>
      </c>
      <c r="I1562" s="87" t="s">
        <v>8</v>
      </c>
      <c r="J1562" s="87" t="s">
        <v>7</v>
      </c>
      <c r="K1562" s="87" t="s">
        <v>6</v>
      </c>
      <c r="L1562" s="89">
        <v>6.8815055369415581E-2</v>
      </c>
      <c r="M1562" s="87" t="s">
        <v>17</v>
      </c>
      <c r="N1562" s="87" t="s">
        <v>4</v>
      </c>
      <c r="O1562" s="87">
        <v>1</v>
      </c>
      <c r="P1562" s="87" t="s">
        <v>3</v>
      </c>
      <c r="Q1562" s="87" t="s">
        <v>15</v>
      </c>
      <c r="R1562" s="87">
        <v>260.5</v>
      </c>
      <c r="S1562" s="87" t="s">
        <v>14</v>
      </c>
      <c r="T1562" s="87">
        <v>100</v>
      </c>
      <c r="U1562" s="87" t="s">
        <v>0</v>
      </c>
      <c r="V1562" s="87">
        <f>VLOOKUP(B1562,'[1]Config_Svol-Sarea-DM'!$I$2:$M$190,4,FALSE)</f>
        <v>550</v>
      </c>
      <c r="W1562" s="87">
        <f>VLOOKUP(B1562,'[1]Config_Svol-Sarea-DM'!$I$2:$M$190,5,FALSE)</f>
        <v>1</v>
      </c>
      <c r="X1562" s="89"/>
      <c r="Y1562" s="95" t="s">
        <v>1504</v>
      </c>
      <c r="Z1562" s="87">
        <f>VLOOKUP(B1562,'[1]Config_Svol-Sarea-DM'!$I$2:$M$190,2,FALSE)</f>
        <v>4.6000000000000001E-4</v>
      </c>
      <c r="AA1562" s="87">
        <f>VLOOKUP(B1562,'[1]Config_Svol-Sarea-DM'!$I$2:$M$190,3,FALSE)</f>
        <v>1E-4</v>
      </c>
      <c r="AB1562" s="90"/>
      <c r="AC1562" s="87" t="s">
        <v>1496</v>
      </c>
      <c r="AD1562" s="87">
        <f>VLOOKUP(B1562,'[1]Wet|Dry-qPCR'!$E$1:$L$167,8,FALSE)</f>
        <v>2.0563899740373211E-2</v>
      </c>
      <c r="AE1562" s="87" t="s">
        <v>1500</v>
      </c>
    </row>
    <row r="1563" spans="1:31">
      <c r="A1563" s="86" t="s">
        <v>133</v>
      </c>
      <c r="B1563" s="86" t="s">
        <v>1326</v>
      </c>
      <c r="C1563" s="88">
        <v>45195</v>
      </c>
      <c r="D1563" s="87" t="s">
        <v>146</v>
      </c>
      <c r="E1563" s="87">
        <v>4</v>
      </c>
      <c r="F1563" s="87" t="s">
        <v>47</v>
      </c>
      <c r="G1563" s="87" t="s">
        <v>9</v>
      </c>
      <c r="H1563" s="87" t="s">
        <v>8</v>
      </c>
      <c r="I1563" s="87" t="s">
        <v>59</v>
      </c>
      <c r="J1563" s="87" t="s">
        <v>7</v>
      </c>
      <c r="K1563" s="87" t="s">
        <v>6</v>
      </c>
      <c r="L1563" s="89">
        <v>0.91086691086691096</v>
      </c>
      <c r="M1563" s="87" t="s">
        <v>17</v>
      </c>
      <c r="N1563" s="87" t="s">
        <v>16</v>
      </c>
      <c r="O1563" s="87">
        <v>1</v>
      </c>
      <c r="P1563" s="87" t="s">
        <v>3</v>
      </c>
      <c r="Q1563" s="87" t="s">
        <v>15</v>
      </c>
      <c r="R1563" s="87">
        <v>245.7</v>
      </c>
      <c r="S1563" s="87" t="s">
        <v>14</v>
      </c>
      <c r="T1563" s="87">
        <v>100</v>
      </c>
      <c r="U1563" s="87" t="s">
        <v>0</v>
      </c>
      <c r="V1563" s="87">
        <f>VLOOKUP(B1563,'[1]Config_Svol-Sarea-DM'!$I$2:$M$190,4,FALSE)</f>
        <v>700</v>
      </c>
      <c r="W1563" s="87">
        <f>VLOOKUP(B1563,'[1]Config_Svol-Sarea-DM'!$I$2:$M$190,5,FALSE)</f>
        <v>7.3099999999999997E-3</v>
      </c>
      <c r="X1563" s="89"/>
      <c r="Y1563" s="95" t="s">
        <v>1504</v>
      </c>
      <c r="Z1563" s="87">
        <f>VLOOKUP(B1563,'[1]Config_Svol-Sarea-DM'!$I$2:$M$190,2,FALSE)</f>
        <v>2.7000000000000001E-3</v>
      </c>
      <c r="AA1563" s="87">
        <f>VLOOKUP(B1563,'[1]Config_Svol-Sarea-DM'!$I$2:$M$190,3,FALSE)</f>
        <v>4.0000000000000002E-4</v>
      </c>
      <c r="AB1563" s="90"/>
      <c r="AC1563" s="87" t="s">
        <v>1496</v>
      </c>
      <c r="AD1563" s="87">
        <f>VLOOKUP(B1563,'[1]Wet|Dry-qPCR'!$E$1:$L$167,8,FALSE)</f>
        <v>4.2284079982248075E-3</v>
      </c>
      <c r="AE1563" s="87" t="s">
        <v>1500</v>
      </c>
    </row>
    <row r="1564" spans="1:31">
      <c r="A1564" s="86" t="s">
        <v>132</v>
      </c>
      <c r="B1564" s="86" t="s">
        <v>1326</v>
      </c>
      <c r="C1564" s="88">
        <v>45195</v>
      </c>
      <c r="D1564" s="87" t="s">
        <v>146</v>
      </c>
      <c r="E1564" s="87">
        <v>4</v>
      </c>
      <c r="F1564" s="87" t="s">
        <v>47</v>
      </c>
      <c r="G1564" s="87" t="s">
        <v>9</v>
      </c>
      <c r="H1564" s="87" t="s">
        <v>8</v>
      </c>
      <c r="I1564" s="87" t="s">
        <v>59</v>
      </c>
      <c r="J1564" s="87" t="s">
        <v>7</v>
      </c>
      <c r="K1564" s="87" t="s">
        <v>6</v>
      </c>
      <c r="L1564" s="89">
        <v>0.87606837606837595</v>
      </c>
      <c r="M1564" s="87" t="s">
        <v>17</v>
      </c>
      <c r="N1564" s="87" t="s">
        <v>16</v>
      </c>
      <c r="O1564" s="87">
        <v>1</v>
      </c>
      <c r="P1564" s="87" t="s">
        <v>3</v>
      </c>
      <c r="Q1564" s="87" t="s">
        <v>15</v>
      </c>
      <c r="R1564" s="87">
        <v>234</v>
      </c>
      <c r="S1564" s="87" t="s">
        <v>14</v>
      </c>
      <c r="T1564" s="87">
        <v>100</v>
      </c>
      <c r="U1564" s="87" t="s">
        <v>0</v>
      </c>
      <c r="V1564" s="87">
        <f>VLOOKUP(B1564,'[1]Config_Svol-Sarea-DM'!$I$2:$M$190,4,FALSE)</f>
        <v>700</v>
      </c>
      <c r="W1564" s="87">
        <f>VLOOKUP(B1564,'[1]Config_Svol-Sarea-DM'!$I$2:$M$190,5,FALSE)</f>
        <v>7.3099999999999997E-3</v>
      </c>
      <c r="X1564" s="89"/>
      <c r="Y1564" s="95" t="s">
        <v>1504</v>
      </c>
      <c r="Z1564" s="87">
        <f>VLOOKUP(B1564,'[1]Config_Svol-Sarea-DM'!$I$2:$M$190,2,FALSE)</f>
        <v>2.7000000000000001E-3</v>
      </c>
      <c r="AA1564" s="87">
        <f>VLOOKUP(B1564,'[1]Config_Svol-Sarea-DM'!$I$2:$M$190,3,FALSE)</f>
        <v>4.0000000000000002E-4</v>
      </c>
      <c r="AB1564" s="90"/>
      <c r="AC1564" s="87" t="s">
        <v>1496</v>
      </c>
      <c r="AD1564" s="87">
        <f>VLOOKUP(B1564,'[1]Wet|Dry-qPCR'!$E$1:$L$167,8,FALSE)</f>
        <v>4.2284079982248075E-3</v>
      </c>
      <c r="AE1564" s="87" t="s">
        <v>1500</v>
      </c>
    </row>
    <row r="1565" spans="1:31">
      <c r="A1565" s="86" t="s">
        <v>141</v>
      </c>
      <c r="B1565" s="86" t="s">
        <v>1322</v>
      </c>
      <c r="C1565" s="88">
        <v>45195</v>
      </c>
      <c r="D1565" s="87" t="s">
        <v>146</v>
      </c>
      <c r="E1565" s="87">
        <v>4</v>
      </c>
      <c r="F1565" s="87" t="s">
        <v>47</v>
      </c>
      <c r="G1565" s="87" t="s">
        <v>9</v>
      </c>
      <c r="H1565" s="87" t="s">
        <v>8</v>
      </c>
      <c r="I1565" s="87" t="s">
        <v>71</v>
      </c>
      <c r="J1565" s="87" t="s">
        <v>7</v>
      </c>
      <c r="K1565" s="87" t="s">
        <v>6</v>
      </c>
      <c r="L1565" s="89">
        <v>0.12676506861871786</v>
      </c>
      <c r="M1565" s="87" t="s">
        <v>17</v>
      </c>
      <c r="N1565" s="87" t="s">
        <v>4</v>
      </c>
      <c r="O1565" s="87">
        <v>1</v>
      </c>
      <c r="P1565" s="87" t="s">
        <v>3</v>
      </c>
      <c r="Q1565" s="87" t="s">
        <v>15</v>
      </c>
      <c r="R1565" s="87">
        <v>215.9</v>
      </c>
      <c r="S1565" s="87" t="s">
        <v>14</v>
      </c>
      <c r="T1565" s="87">
        <v>100</v>
      </c>
      <c r="U1565" s="87" t="s">
        <v>0</v>
      </c>
      <c r="V1565" s="87">
        <f>VLOOKUP(B1565,'[1]Config_Svol-Sarea-DM'!$I$2:$M$190,4,FALSE)</f>
        <v>700</v>
      </c>
      <c r="W1565" s="87">
        <f>VLOOKUP(B1565,'[1]Config_Svol-Sarea-DM'!$I$2:$M$190,5,FALSE)</f>
        <v>7.3099999999999997E-3</v>
      </c>
      <c r="X1565" s="89"/>
      <c r="Y1565" s="95" t="s">
        <v>1504</v>
      </c>
      <c r="Z1565" s="87">
        <f>VLOOKUP(B1565,'[1]Config_Svol-Sarea-DM'!$I$2:$M$190,2,FALSE)</f>
        <v>3.7000000000000002E-3</v>
      </c>
      <c r="AA1565" s="87">
        <f>VLOOKUP(B1565,'[1]Config_Svol-Sarea-DM'!$I$2:$M$190,3,FALSE)</f>
        <v>7.7999999999999999E-4</v>
      </c>
      <c r="AB1565" s="90"/>
      <c r="AC1565" s="87" t="s">
        <v>1496</v>
      </c>
      <c r="AD1565" s="87">
        <f>VLOOKUP(B1565,'[1]Wet|Dry-qPCR'!$E$1:$L$167,8,FALSE)</f>
        <v>7.0962140942890583E-3</v>
      </c>
      <c r="AE1565" s="87" t="s">
        <v>1500</v>
      </c>
    </row>
    <row r="1566" spans="1:31">
      <c r="A1566" s="86" t="s">
        <v>140</v>
      </c>
      <c r="B1566" s="86" t="s">
        <v>1322</v>
      </c>
      <c r="C1566" s="88">
        <v>45195</v>
      </c>
      <c r="D1566" s="87" t="s">
        <v>146</v>
      </c>
      <c r="E1566" s="87">
        <v>4</v>
      </c>
      <c r="F1566" s="87" t="s">
        <v>47</v>
      </c>
      <c r="G1566" s="87" t="s">
        <v>9</v>
      </c>
      <c r="H1566" s="87" t="s">
        <v>8</v>
      </c>
      <c r="I1566" s="87" t="s">
        <v>71</v>
      </c>
      <c r="J1566" s="87" t="s">
        <v>7</v>
      </c>
      <c r="K1566" s="87" t="s">
        <v>6</v>
      </c>
      <c r="L1566" s="89">
        <v>7.2123628665090755E-2</v>
      </c>
      <c r="M1566" s="87" t="s">
        <v>17</v>
      </c>
      <c r="N1566" s="87" t="s">
        <v>4</v>
      </c>
      <c r="O1566" s="87">
        <v>1</v>
      </c>
      <c r="P1566" s="87" t="s">
        <v>3</v>
      </c>
      <c r="Q1566" s="87" t="s">
        <v>15</v>
      </c>
      <c r="R1566" s="87">
        <v>279.7</v>
      </c>
      <c r="S1566" s="87" t="s">
        <v>14</v>
      </c>
      <c r="T1566" s="87">
        <v>100</v>
      </c>
      <c r="U1566" s="87" t="s">
        <v>0</v>
      </c>
      <c r="V1566" s="87">
        <f>VLOOKUP(B1566,'[1]Config_Svol-Sarea-DM'!$I$2:$M$190,4,FALSE)</f>
        <v>700</v>
      </c>
      <c r="W1566" s="87">
        <f>VLOOKUP(B1566,'[1]Config_Svol-Sarea-DM'!$I$2:$M$190,5,FALSE)</f>
        <v>7.3099999999999997E-3</v>
      </c>
      <c r="X1566" s="89"/>
      <c r="Y1566" s="95" t="s">
        <v>1504</v>
      </c>
      <c r="Z1566" s="87">
        <f>VLOOKUP(B1566,'[1]Config_Svol-Sarea-DM'!$I$2:$M$190,2,FALSE)</f>
        <v>3.7000000000000002E-3</v>
      </c>
      <c r="AA1566" s="87">
        <f>VLOOKUP(B1566,'[1]Config_Svol-Sarea-DM'!$I$2:$M$190,3,FALSE)</f>
        <v>7.7999999999999999E-4</v>
      </c>
      <c r="AB1566" s="90"/>
      <c r="AC1566" s="87" t="s">
        <v>1496</v>
      </c>
      <c r="AD1566" s="87">
        <f>VLOOKUP(B1566,'[1]Wet|Dry-qPCR'!$E$1:$L$167,8,FALSE)</f>
        <v>7.0962140942890583E-3</v>
      </c>
      <c r="AE1566" s="87" t="s">
        <v>1500</v>
      </c>
    </row>
    <row r="1567" spans="1:31">
      <c r="A1567" s="86" t="s">
        <v>118</v>
      </c>
      <c r="B1567" s="86" t="s">
        <v>1317</v>
      </c>
      <c r="C1567" s="88">
        <v>45195</v>
      </c>
      <c r="D1567" s="87" t="s">
        <v>146</v>
      </c>
      <c r="E1567" s="87">
        <v>4</v>
      </c>
      <c r="F1567" s="87" t="s">
        <v>47</v>
      </c>
      <c r="G1567" s="87" t="s">
        <v>9</v>
      </c>
      <c r="H1567" s="87" t="s">
        <v>8</v>
      </c>
      <c r="I1567" s="87" t="s">
        <v>8</v>
      </c>
      <c r="J1567" s="87" t="s">
        <v>7</v>
      </c>
      <c r="K1567" s="87" t="s">
        <v>6</v>
      </c>
      <c r="L1567" s="89">
        <v>0.53531330378742392</v>
      </c>
      <c r="M1567" s="87" t="s">
        <v>17</v>
      </c>
      <c r="N1567" s="87" t="s">
        <v>16</v>
      </c>
      <c r="O1567" s="87">
        <v>1</v>
      </c>
      <c r="P1567" s="87" t="s">
        <v>3</v>
      </c>
      <c r="Q1567" s="87" t="s">
        <v>15</v>
      </c>
      <c r="R1567" s="87">
        <v>206.2</v>
      </c>
      <c r="S1567" s="87" t="s">
        <v>14</v>
      </c>
      <c r="T1567" s="87">
        <v>100</v>
      </c>
      <c r="U1567" s="87" t="s">
        <v>0</v>
      </c>
      <c r="V1567" s="87">
        <f>VLOOKUP(B1567,'[1]Config_Svol-Sarea-DM'!$I$2:$M$190,4,FALSE)</f>
        <v>700</v>
      </c>
      <c r="W1567" s="87">
        <f>VLOOKUP(B1567,'[1]Config_Svol-Sarea-DM'!$I$2:$M$190,5,FALSE)</f>
        <v>1.4630000000000001E-2</v>
      </c>
      <c r="X1567" s="89"/>
      <c r="Y1567" s="95" t="s">
        <v>1504</v>
      </c>
      <c r="Z1567" s="87">
        <f>VLOOKUP(B1567,'[1]Config_Svol-Sarea-DM'!$I$2:$M$190,2,FALSE)</f>
        <v>3.0000000000000001E-3</v>
      </c>
      <c r="AA1567" s="87">
        <f>VLOOKUP(B1567,'[1]Config_Svol-Sarea-DM'!$I$2:$M$190,3,FALSE)</f>
        <v>6.9999999999999999E-4</v>
      </c>
      <c r="AB1567" s="90"/>
      <c r="AC1567" s="87" t="s">
        <v>1496</v>
      </c>
      <c r="AD1567" s="87">
        <f>VLOOKUP(B1567,'[1]Wet|Dry-qPCR'!$E$1:$L$167,8,FALSE)</f>
        <v>6.0871512132322511E-3</v>
      </c>
      <c r="AE1567" s="87" t="s">
        <v>1500</v>
      </c>
    </row>
    <row r="1568" spans="1:31">
      <c r="A1568" s="86" t="s">
        <v>117</v>
      </c>
      <c r="B1568" s="86" t="s">
        <v>1317</v>
      </c>
      <c r="C1568" s="88">
        <v>45195</v>
      </c>
      <c r="D1568" s="87" t="s">
        <v>146</v>
      </c>
      <c r="E1568" s="87">
        <v>4</v>
      </c>
      <c r="F1568" s="87" t="s">
        <v>47</v>
      </c>
      <c r="G1568" s="87" t="s">
        <v>9</v>
      </c>
      <c r="H1568" s="87" t="s">
        <v>8</v>
      </c>
      <c r="I1568" s="87" t="s">
        <v>8</v>
      </c>
      <c r="J1568" s="87" t="s">
        <v>7</v>
      </c>
      <c r="K1568" s="87" t="s">
        <v>6</v>
      </c>
      <c r="L1568" s="89">
        <v>0.61740986720392854</v>
      </c>
      <c r="M1568" s="87" t="s">
        <v>17</v>
      </c>
      <c r="N1568" s="87" t="s">
        <v>16</v>
      </c>
      <c r="O1568" s="87">
        <v>1</v>
      </c>
      <c r="P1568" s="87" t="s">
        <v>3</v>
      </c>
      <c r="Q1568" s="87" t="s">
        <v>15</v>
      </c>
      <c r="R1568" s="87">
        <v>237.4</v>
      </c>
      <c r="S1568" s="87" t="s">
        <v>14</v>
      </c>
      <c r="T1568" s="87">
        <v>100</v>
      </c>
      <c r="U1568" s="87" t="s">
        <v>0</v>
      </c>
      <c r="V1568" s="87">
        <f>VLOOKUP(B1568,'[1]Config_Svol-Sarea-DM'!$I$2:$M$190,4,FALSE)</f>
        <v>700</v>
      </c>
      <c r="W1568" s="87">
        <f>VLOOKUP(B1568,'[1]Config_Svol-Sarea-DM'!$I$2:$M$190,5,FALSE)</f>
        <v>1.4630000000000001E-2</v>
      </c>
      <c r="X1568" s="89"/>
      <c r="Y1568" s="95" t="s">
        <v>1504</v>
      </c>
      <c r="Z1568" s="87">
        <f>VLOOKUP(B1568,'[1]Config_Svol-Sarea-DM'!$I$2:$M$190,2,FALSE)</f>
        <v>3.0000000000000001E-3</v>
      </c>
      <c r="AA1568" s="87">
        <f>VLOOKUP(B1568,'[1]Config_Svol-Sarea-DM'!$I$2:$M$190,3,FALSE)</f>
        <v>6.9999999999999999E-4</v>
      </c>
      <c r="AB1568" s="90"/>
      <c r="AC1568" s="87" t="s">
        <v>1496</v>
      </c>
      <c r="AD1568" s="87">
        <f>VLOOKUP(B1568,'[1]Wet|Dry-qPCR'!$E$1:$L$167,8,FALSE)</f>
        <v>6.0871512132322511E-3</v>
      </c>
      <c r="AE1568" s="87" t="s">
        <v>1500</v>
      </c>
    </row>
    <row r="1569" spans="1:31">
      <c r="A1569" s="86" t="s">
        <v>116</v>
      </c>
      <c r="B1569" s="86" t="s">
        <v>1318</v>
      </c>
      <c r="C1569" s="88">
        <v>45195</v>
      </c>
      <c r="D1569" s="87" t="s">
        <v>146</v>
      </c>
      <c r="E1569" s="87">
        <v>4</v>
      </c>
      <c r="F1569" s="87" t="s">
        <v>20</v>
      </c>
      <c r="G1569" s="87" t="s">
        <v>9</v>
      </c>
      <c r="H1569" s="87" t="s">
        <v>764</v>
      </c>
      <c r="I1569" s="87" t="s">
        <v>27</v>
      </c>
      <c r="J1569" s="87" t="s">
        <v>7</v>
      </c>
      <c r="K1569" s="87" t="s">
        <v>6</v>
      </c>
      <c r="L1569" s="89">
        <v>9.0360780905561836E-2</v>
      </c>
      <c r="M1569" s="87" t="s">
        <v>17</v>
      </c>
      <c r="N1569" s="87" t="s">
        <v>4</v>
      </c>
      <c r="O1569" s="87">
        <v>1</v>
      </c>
      <c r="P1569" s="87" t="s">
        <v>3</v>
      </c>
      <c r="Q1569" s="87" t="s">
        <v>15</v>
      </c>
      <c r="R1569" s="87">
        <v>256.5</v>
      </c>
      <c r="S1569" s="87" t="s">
        <v>14</v>
      </c>
      <c r="T1569" s="87">
        <v>100</v>
      </c>
      <c r="U1569" s="87" t="s">
        <v>0</v>
      </c>
      <c r="V1569" s="87">
        <f>VLOOKUP(B1569,'[1]Config_Svol-Sarea-DM'!$I$2:$M$190,4,FALSE)</f>
        <v>550</v>
      </c>
      <c r="W1569" s="87">
        <f>VLOOKUP(B1569,'[1]Config_Svol-Sarea-DM'!$I$2:$M$190,5,FALSE)</f>
        <v>9.2899999999999996E-2</v>
      </c>
      <c r="X1569" s="89"/>
      <c r="Y1569" s="95" t="s">
        <v>1504</v>
      </c>
      <c r="Z1569" s="87">
        <f>VLOOKUP(B1569,'[1]Config_Svol-Sarea-DM'!$I$2:$M$190,2,FALSE)</f>
        <v>3.1E-4</v>
      </c>
      <c r="AA1569" s="87">
        <f>VLOOKUP(B1569,'[1]Config_Svol-Sarea-DM'!$I$2:$M$190,3,FALSE)</f>
        <v>7.4999999999999993E-5</v>
      </c>
      <c r="AB1569" s="90"/>
      <c r="AC1569" s="87" t="s">
        <v>1496</v>
      </c>
      <c r="AD1569" s="87">
        <f>VLOOKUP(B1569,'[1]Wet|Dry-qPCR'!$E$1:$L$167,8,FALSE)</f>
        <v>4.3724737524467759E-3</v>
      </c>
      <c r="AE1569" s="87" t="s">
        <v>1500</v>
      </c>
    </row>
    <row r="1570" spans="1:31">
      <c r="A1570" s="86" t="s">
        <v>115</v>
      </c>
      <c r="B1570" s="86" t="s">
        <v>1318</v>
      </c>
      <c r="C1570" s="88">
        <v>45195</v>
      </c>
      <c r="D1570" s="87" t="s">
        <v>146</v>
      </c>
      <c r="E1570" s="87">
        <v>4</v>
      </c>
      <c r="F1570" s="87" t="s">
        <v>20</v>
      </c>
      <c r="G1570" s="87" t="s">
        <v>9</v>
      </c>
      <c r="H1570" s="87" t="s">
        <v>764</v>
      </c>
      <c r="I1570" s="87" t="s">
        <v>27</v>
      </c>
      <c r="J1570" s="87" t="s">
        <v>7</v>
      </c>
      <c r="K1570" s="87" t="s">
        <v>6</v>
      </c>
      <c r="L1570" s="89">
        <v>0</v>
      </c>
      <c r="M1570" s="87" t="s">
        <v>17</v>
      </c>
      <c r="N1570" s="87" t="s">
        <v>4</v>
      </c>
      <c r="O1570" s="87">
        <v>1</v>
      </c>
      <c r="P1570" s="87" t="s">
        <v>3</v>
      </c>
      <c r="Q1570" s="87" t="s">
        <v>15</v>
      </c>
      <c r="R1570" s="87">
        <v>272.3</v>
      </c>
      <c r="S1570" s="87" t="s">
        <v>14</v>
      </c>
      <c r="T1570" s="87">
        <v>100</v>
      </c>
      <c r="U1570" s="87" t="s">
        <v>0</v>
      </c>
      <c r="V1570" s="87">
        <f>VLOOKUP(B1570,'[1]Config_Svol-Sarea-DM'!$I$2:$M$190,4,FALSE)</f>
        <v>550</v>
      </c>
      <c r="W1570" s="87">
        <f>VLOOKUP(B1570,'[1]Config_Svol-Sarea-DM'!$I$2:$M$190,5,FALSE)</f>
        <v>9.2899999999999996E-2</v>
      </c>
      <c r="X1570" s="89"/>
      <c r="Y1570" s="95" t="s">
        <v>1504</v>
      </c>
      <c r="Z1570" s="87">
        <f>VLOOKUP(B1570,'[1]Config_Svol-Sarea-DM'!$I$2:$M$190,2,FALSE)</f>
        <v>3.1E-4</v>
      </c>
      <c r="AA1570" s="87">
        <f>VLOOKUP(B1570,'[1]Config_Svol-Sarea-DM'!$I$2:$M$190,3,FALSE)</f>
        <v>7.4999999999999993E-5</v>
      </c>
      <c r="AB1570" s="90"/>
      <c r="AC1570" s="87" t="s">
        <v>1496</v>
      </c>
      <c r="AD1570" s="87">
        <f>VLOOKUP(B1570,'[1]Wet|Dry-qPCR'!$E$1:$L$167,8,FALSE)</f>
        <v>4.3724737524467759E-3</v>
      </c>
      <c r="AE1570" s="87" t="s">
        <v>1500</v>
      </c>
    </row>
    <row r="1571" spans="1:31">
      <c r="A1571" s="86" t="s">
        <v>112</v>
      </c>
      <c r="B1571" s="86" t="s">
        <v>1319</v>
      </c>
      <c r="C1571" s="88">
        <v>45195</v>
      </c>
      <c r="D1571" s="87" t="s">
        <v>146</v>
      </c>
      <c r="E1571" s="87">
        <v>4</v>
      </c>
      <c r="F1571" s="87" t="s">
        <v>20</v>
      </c>
      <c r="G1571" s="87" t="s">
        <v>9</v>
      </c>
      <c r="H1571" s="87" t="s">
        <v>764</v>
      </c>
      <c r="I1571" s="87" t="s">
        <v>18</v>
      </c>
      <c r="J1571" s="87" t="s">
        <v>7</v>
      </c>
      <c r="K1571" s="87" t="s">
        <v>6</v>
      </c>
      <c r="L1571" s="89">
        <v>9.2837850086018581E-2</v>
      </c>
      <c r="M1571" s="87" t="s">
        <v>17</v>
      </c>
      <c r="N1571" s="87" t="s">
        <v>4</v>
      </c>
      <c r="O1571" s="87">
        <v>1</v>
      </c>
      <c r="P1571" s="87" t="s">
        <v>3</v>
      </c>
      <c r="Q1571" s="87" t="s">
        <v>15</v>
      </c>
      <c r="R1571" s="87">
        <v>262.10000000000002</v>
      </c>
      <c r="S1571" s="87" t="s">
        <v>14</v>
      </c>
      <c r="T1571" s="87">
        <v>100</v>
      </c>
      <c r="U1571" s="87" t="s">
        <v>0</v>
      </c>
      <c r="V1571" s="87">
        <f>VLOOKUP(B1571,'[1]Config_Svol-Sarea-DM'!$I$2:$M$190,4,FALSE)</f>
        <v>650</v>
      </c>
      <c r="W1571" s="87">
        <f>VLOOKUP(B1571,'[1]Config_Svol-Sarea-DM'!$I$2:$M$190,5,FALSE)</f>
        <v>9.2899999999999996E-2</v>
      </c>
      <c r="X1571" s="89"/>
      <c r="Y1571" s="95" t="s">
        <v>1504</v>
      </c>
      <c r="Z1571" s="87">
        <f>VLOOKUP(B1571,'[1]Config_Svol-Sarea-DM'!$I$2:$M$190,2,FALSE)</f>
        <v>5.5999999999999995E-4</v>
      </c>
      <c r="AA1571" s="87">
        <f>VLOOKUP(B1571,'[1]Config_Svol-Sarea-DM'!$I$2:$M$190,3,FALSE)</f>
        <v>2.1000000000000001E-4</v>
      </c>
      <c r="AB1571" s="90"/>
      <c r="AC1571" s="87" t="s">
        <v>1496</v>
      </c>
      <c r="AD1571" s="87">
        <f>VLOOKUP(B1571,'[1]Wet|Dry-qPCR'!$E$1:$L$167,8,FALSE)</f>
        <v>3.6861074705111887E-3</v>
      </c>
      <c r="AE1571" s="87" t="s">
        <v>1500</v>
      </c>
    </row>
    <row r="1572" spans="1:31">
      <c r="A1572" s="86" t="s">
        <v>111</v>
      </c>
      <c r="B1572" s="86" t="s">
        <v>1319</v>
      </c>
      <c r="C1572" s="88">
        <v>45195</v>
      </c>
      <c r="D1572" s="87" t="s">
        <v>146</v>
      </c>
      <c r="E1572" s="87">
        <v>4</v>
      </c>
      <c r="F1572" s="87" t="s">
        <v>20</v>
      </c>
      <c r="G1572" s="87" t="s">
        <v>9</v>
      </c>
      <c r="H1572" s="87" t="s">
        <v>764</v>
      </c>
      <c r="I1572" s="87" t="s">
        <v>18</v>
      </c>
      <c r="J1572" s="87" t="s">
        <v>7</v>
      </c>
      <c r="K1572" s="87" t="s">
        <v>6</v>
      </c>
      <c r="L1572" s="89">
        <v>0.31129960660581241</v>
      </c>
      <c r="M1572" s="87" t="s">
        <v>17</v>
      </c>
      <c r="N1572" s="87" t="s">
        <v>4</v>
      </c>
      <c r="O1572" s="87">
        <v>1</v>
      </c>
      <c r="P1572" s="87" t="s">
        <v>3</v>
      </c>
      <c r="Q1572" s="87" t="s">
        <v>15</v>
      </c>
      <c r="R1572" s="87">
        <v>267.29999999999995</v>
      </c>
      <c r="S1572" s="87" t="s">
        <v>14</v>
      </c>
      <c r="T1572" s="87">
        <v>100</v>
      </c>
      <c r="U1572" s="87" t="s">
        <v>0</v>
      </c>
      <c r="V1572" s="87">
        <f>VLOOKUP(B1572,'[1]Config_Svol-Sarea-DM'!$I$2:$M$190,4,FALSE)</f>
        <v>650</v>
      </c>
      <c r="W1572" s="87">
        <f>VLOOKUP(B1572,'[1]Config_Svol-Sarea-DM'!$I$2:$M$190,5,FALSE)</f>
        <v>9.2899999999999996E-2</v>
      </c>
      <c r="X1572" s="89"/>
      <c r="Y1572" s="95" t="s">
        <v>1504</v>
      </c>
      <c r="Z1572" s="87">
        <f>VLOOKUP(B1572,'[1]Config_Svol-Sarea-DM'!$I$2:$M$190,2,FALSE)</f>
        <v>5.5999999999999995E-4</v>
      </c>
      <c r="AA1572" s="87">
        <f>VLOOKUP(B1572,'[1]Config_Svol-Sarea-DM'!$I$2:$M$190,3,FALSE)</f>
        <v>2.1000000000000001E-4</v>
      </c>
      <c r="AB1572" s="90"/>
      <c r="AC1572" s="87" t="s">
        <v>1496</v>
      </c>
      <c r="AD1572" s="87">
        <f>VLOOKUP(B1572,'[1]Wet|Dry-qPCR'!$E$1:$L$167,8,FALSE)</f>
        <v>3.6861074705111887E-3</v>
      </c>
      <c r="AE1572" s="87" t="s">
        <v>1500</v>
      </c>
    </row>
    <row r="1573" spans="1:31">
      <c r="A1573" s="86" t="s">
        <v>106</v>
      </c>
      <c r="B1573" s="86" t="s">
        <v>1320</v>
      </c>
      <c r="C1573" s="88">
        <v>45195</v>
      </c>
      <c r="D1573" s="87" t="s">
        <v>146</v>
      </c>
      <c r="E1573" s="87">
        <v>4</v>
      </c>
      <c r="F1573" s="87" t="s">
        <v>24</v>
      </c>
      <c r="G1573" s="87" t="s">
        <v>23</v>
      </c>
      <c r="H1573" s="87" t="s">
        <v>19</v>
      </c>
      <c r="I1573" s="87" t="s">
        <v>32</v>
      </c>
      <c r="J1573" s="87" t="s">
        <v>7</v>
      </c>
      <c r="K1573" s="87" t="s">
        <v>6</v>
      </c>
      <c r="L1573" s="89">
        <v>0</v>
      </c>
      <c r="M1573" s="87" t="s">
        <v>17</v>
      </c>
      <c r="N1573" s="87" t="s">
        <v>4</v>
      </c>
      <c r="O1573" s="87">
        <v>1</v>
      </c>
      <c r="P1573" s="87" t="s">
        <v>3</v>
      </c>
      <c r="Q1573" s="87" t="s">
        <v>15</v>
      </c>
      <c r="R1573" s="87">
        <v>290.5</v>
      </c>
      <c r="S1573" s="87" t="s">
        <v>14</v>
      </c>
      <c r="T1573" s="87">
        <v>100</v>
      </c>
      <c r="U1573" s="87" t="s">
        <v>0</v>
      </c>
      <c r="V1573" s="87"/>
      <c r="W1573" s="87"/>
      <c r="X1573" s="87"/>
      <c r="Y1573" s="87"/>
      <c r="AA1573" s="87"/>
      <c r="AB1573" s="87"/>
      <c r="AC1573" s="87"/>
      <c r="AD1573" s="87">
        <f>VLOOKUP(B1573,'[1]Wet|Dry-qPCR'!$E$1:$L$167,8,FALSE)</f>
        <v>4.4578313253009811E-4</v>
      </c>
      <c r="AE1573" s="87" t="s">
        <v>1501</v>
      </c>
    </row>
    <row r="1574" spans="1:31">
      <c r="A1574" s="86" t="s">
        <v>105</v>
      </c>
      <c r="B1574" s="86" t="s">
        <v>1320</v>
      </c>
      <c r="C1574" s="88">
        <v>45195</v>
      </c>
      <c r="D1574" s="87" t="s">
        <v>146</v>
      </c>
      <c r="E1574" s="87">
        <v>4</v>
      </c>
      <c r="F1574" s="87" t="s">
        <v>24</v>
      </c>
      <c r="G1574" s="87" t="s">
        <v>23</v>
      </c>
      <c r="H1574" s="87" t="s">
        <v>19</v>
      </c>
      <c r="I1574" s="87" t="s">
        <v>32</v>
      </c>
      <c r="J1574" s="87" t="s">
        <v>7</v>
      </c>
      <c r="K1574" s="87" t="s">
        <v>6</v>
      </c>
      <c r="L1574" s="89">
        <v>1.2447244098669366E-2</v>
      </c>
      <c r="M1574" s="87" t="s">
        <v>17</v>
      </c>
      <c r="N1574" s="87" t="s">
        <v>4</v>
      </c>
      <c r="O1574" s="87">
        <v>1</v>
      </c>
      <c r="P1574" s="87" t="s">
        <v>3</v>
      </c>
      <c r="Q1574" s="87" t="s">
        <v>15</v>
      </c>
      <c r="R1574" s="87">
        <v>252.8</v>
      </c>
      <c r="S1574" s="87" t="s">
        <v>14</v>
      </c>
      <c r="T1574" s="87">
        <v>100</v>
      </c>
      <c r="U1574" s="87" t="s">
        <v>0</v>
      </c>
      <c r="V1574" s="87"/>
      <c r="W1574" s="87"/>
      <c r="X1574" s="87"/>
      <c r="Y1574" s="87"/>
      <c r="AA1574" s="87"/>
      <c r="AB1574" s="87"/>
      <c r="AC1574" s="87"/>
      <c r="AD1574" s="87">
        <f>VLOOKUP(B1574,'[1]Wet|Dry-qPCR'!$E$1:$L$167,8,FALSE)</f>
        <v>4.4578313253009811E-4</v>
      </c>
      <c r="AE1574" s="87" t="s">
        <v>1501</v>
      </c>
    </row>
    <row r="1575" spans="1:31">
      <c r="A1575" s="86" t="s">
        <v>108</v>
      </c>
      <c r="B1575" s="86" t="s">
        <v>1321</v>
      </c>
      <c r="C1575" s="88">
        <v>45195</v>
      </c>
      <c r="D1575" s="87" t="s">
        <v>146</v>
      </c>
      <c r="E1575" s="87">
        <v>4</v>
      </c>
      <c r="F1575" s="87" t="s">
        <v>24</v>
      </c>
      <c r="G1575" s="87" t="s">
        <v>23</v>
      </c>
      <c r="H1575" s="87" t="s">
        <v>37</v>
      </c>
      <c r="I1575" s="87" t="s">
        <v>8</v>
      </c>
      <c r="J1575" s="87" t="s">
        <v>7</v>
      </c>
      <c r="K1575" s="87" t="s">
        <v>6</v>
      </c>
      <c r="L1575" s="89">
        <v>5.0024356012024519E-2</v>
      </c>
      <c r="M1575" s="87" t="s">
        <v>17</v>
      </c>
      <c r="N1575" s="87" t="s">
        <v>4</v>
      </c>
      <c r="O1575" s="87">
        <v>1</v>
      </c>
      <c r="P1575" s="87" t="s">
        <v>3</v>
      </c>
      <c r="Q1575" s="87" t="s">
        <v>15</v>
      </c>
      <c r="R1575" s="87">
        <v>211.7</v>
      </c>
      <c r="S1575" s="87" t="s">
        <v>14</v>
      </c>
      <c r="T1575" s="87">
        <v>100</v>
      </c>
      <c r="U1575" s="87" t="s">
        <v>0</v>
      </c>
      <c r="V1575" s="87"/>
      <c r="W1575" s="87"/>
      <c r="X1575" s="87"/>
      <c r="Y1575" s="87"/>
      <c r="AA1575" s="87"/>
      <c r="AB1575" s="87"/>
      <c r="AC1575" s="87"/>
      <c r="AD1575" s="87">
        <f>VLOOKUP(B1575,'[1]Wet|Dry-qPCR'!$E$1:$L$167,8,FALSE)</f>
        <v>1.0112757243262384E-3</v>
      </c>
      <c r="AE1575" s="87" t="s">
        <v>1501</v>
      </c>
    </row>
    <row r="1576" spans="1:31">
      <c r="A1576" s="86" t="s">
        <v>107</v>
      </c>
      <c r="B1576" s="86" t="s">
        <v>1321</v>
      </c>
      <c r="C1576" s="88">
        <v>45195</v>
      </c>
      <c r="D1576" s="87" t="s">
        <v>146</v>
      </c>
      <c r="E1576" s="87">
        <v>4</v>
      </c>
      <c r="F1576" s="87" t="s">
        <v>24</v>
      </c>
      <c r="G1576" s="87" t="s">
        <v>23</v>
      </c>
      <c r="H1576" s="87" t="s">
        <v>37</v>
      </c>
      <c r="I1576" s="87" t="s">
        <v>8</v>
      </c>
      <c r="J1576" s="87" t="s">
        <v>7</v>
      </c>
      <c r="K1576" s="87" t="s">
        <v>6</v>
      </c>
      <c r="L1576" s="89">
        <v>0.27138771827542518</v>
      </c>
      <c r="M1576" s="87" t="s">
        <v>17</v>
      </c>
      <c r="N1576" s="87" t="s">
        <v>4</v>
      </c>
      <c r="O1576" s="87">
        <v>1</v>
      </c>
      <c r="P1576" s="87" t="s">
        <v>3</v>
      </c>
      <c r="Q1576" s="87" t="s">
        <v>15</v>
      </c>
      <c r="R1576" s="87">
        <v>265.40000000000003</v>
      </c>
      <c r="S1576" s="87" t="s">
        <v>14</v>
      </c>
      <c r="T1576" s="87">
        <v>100</v>
      </c>
      <c r="U1576" s="87" t="s">
        <v>0</v>
      </c>
      <c r="V1576" s="87"/>
      <c r="W1576" s="87"/>
      <c r="X1576" s="87"/>
      <c r="Y1576" s="87"/>
      <c r="AA1576" s="87"/>
      <c r="AB1576" s="87"/>
      <c r="AC1576" s="87"/>
      <c r="AD1576" s="87">
        <f>VLOOKUP(B1576,'[1]Wet|Dry-qPCR'!$E$1:$L$167,8,FALSE)</f>
        <v>1.0112757243262384E-3</v>
      </c>
      <c r="AE1576" s="87" t="s">
        <v>1501</v>
      </c>
    </row>
    <row r="1577" spans="1:31">
      <c r="A1577" s="86" t="s">
        <v>148</v>
      </c>
      <c r="B1577" s="86" t="s">
        <v>1512</v>
      </c>
      <c r="C1577" s="88">
        <v>45195</v>
      </c>
      <c r="D1577" s="87" t="s">
        <v>146</v>
      </c>
      <c r="E1577" s="87">
        <v>4</v>
      </c>
      <c r="F1577" s="87" t="s">
        <v>10</v>
      </c>
      <c r="G1577" s="87" t="s">
        <v>147</v>
      </c>
      <c r="H1577" s="87" t="s">
        <v>8</v>
      </c>
      <c r="I1577" s="87" t="s">
        <v>8</v>
      </c>
      <c r="J1577" s="87" t="s">
        <v>76</v>
      </c>
      <c r="K1577" s="87" t="s">
        <v>6</v>
      </c>
      <c r="L1577" s="89">
        <v>0</v>
      </c>
      <c r="M1577" s="87" t="s">
        <v>5</v>
      </c>
      <c r="N1577" s="87" t="s">
        <v>4</v>
      </c>
      <c r="O1577" s="87">
        <v>1</v>
      </c>
      <c r="P1577" s="87" t="s">
        <v>3</v>
      </c>
      <c r="Q1577" s="87" t="s">
        <v>2</v>
      </c>
      <c r="R1577" s="87">
        <v>100</v>
      </c>
      <c r="S1577" s="87" t="s">
        <v>1</v>
      </c>
      <c r="T1577" s="87">
        <v>100</v>
      </c>
      <c r="U1577" s="87" t="s">
        <v>0</v>
      </c>
      <c r="V1577" s="87"/>
      <c r="W1577" s="87"/>
      <c r="X1577" s="87"/>
      <c r="Y1577" s="87"/>
      <c r="AA1577" s="87"/>
      <c r="AB1577" s="87"/>
      <c r="AC1577" s="87"/>
      <c r="AD1577" s="87"/>
    </row>
    <row r="1578" spans="1:31">
      <c r="A1578" s="86" t="s">
        <v>98</v>
      </c>
      <c r="B1578" s="86" t="s">
        <v>1513</v>
      </c>
      <c r="C1578" s="88">
        <v>45195</v>
      </c>
      <c r="D1578" s="87" t="s">
        <v>146</v>
      </c>
      <c r="E1578" s="87">
        <v>4</v>
      </c>
      <c r="F1578" s="87" t="s">
        <v>10</v>
      </c>
      <c r="G1578" s="87" t="s">
        <v>23</v>
      </c>
      <c r="H1578" s="87" t="s">
        <v>8</v>
      </c>
      <c r="I1578" s="87" t="s">
        <v>8</v>
      </c>
      <c r="J1578" s="87" t="s">
        <v>7</v>
      </c>
      <c r="K1578" s="87" t="s">
        <v>6</v>
      </c>
      <c r="L1578" s="89">
        <v>0</v>
      </c>
      <c r="M1578" s="87" t="s">
        <v>5</v>
      </c>
      <c r="N1578" s="87" t="s">
        <v>4</v>
      </c>
      <c r="O1578" s="87">
        <v>1</v>
      </c>
      <c r="P1578" s="87" t="s">
        <v>3</v>
      </c>
      <c r="Q1578" s="87" t="s">
        <v>2</v>
      </c>
      <c r="R1578" s="87">
        <v>100</v>
      </c>
      <c r="S1578" s="87" t="s">
        <v>1</v>
      </c>
      <c r="T1578" s="87">
        <v>100</v>
      </c>
      <c r="U1578" s="87" t="s">
        <v>0</v>
      </c>
      <c r="V1578" s="87"/>
      <c r="W1578" s="87"/>
      <c r="X1578" s="87"/>
      <c r="Y1578" s="87"/>
      <c r="AA1578" s="87"/>
      <c r="AB1578" s="87"/>
      <c r="AC1578" s="87"/>
      <c r="AD1578" s="87"/>
    </row>
    <row r="1579" spans="1:31">
      <c r="A1579" s="86" t="s">
        <v>97</v>
      </c>
      <c r="B1579" s="86" t="s">
        <v>1513</v>
      </c>
      <c r="C1579" s="88">
        <v>45195</v>
      </c>
      <c r="D1579" s="87" t="s">
        <v>146</v>
      </c>
      <c r="E1579" s="87">
        <v>4</v>
      </c>
      <c r="F1579" s="87" t="s">
        <v>10</v>
      </c>
      <c r="G1579" s="87" t="s">
        <v>23</v>
      </c>
      <c r="H1579" s="87" t="s">
        <v>8</v>
      </c>
      <c r="I1579" s="87" t="s">
        <v>8</v>
      </c>
      <c r="J1579" s="87" t="s">
        <v>7</v>
      </c>
      <c r="K1579" s="87" t="s">
        <v>6</v>
      </c>
      <c r="L1579" s="89">
        <v>0</v>
      </c>
      <c r="M1579" s="87" t="s">
        <v>5</v>
      </c>
      <c r="N1579" s="87" t="s">
        <v>4</v>
      </c>
      <c r="O1579" s="87">
        <v>1</v>
      </c>
      <c r="P1579" s="87" t="s">
        <v>3</v>
      </c>
      <c r="Q1579" s="87" t="s">
        <v>2</v>
      </c>
      <c r="R1579" s="87">
        <v>100</v>
      </c>
      <c r="S1579" s="87" t="s">
        <v>1</v>
      </c>
      <c r="T1579" s="87">
        <v>100</v>
      </c>
      <c r="U1579" s="87" t="s">
        <v>0</v>
      </c>
      <c r="V1579" s="87"/>
      <c r="W1579" s="87"/>
      <c r="X1579" s="87"/>
      <c r="Y1579" s="87"/>
      <c r="AA1579" s="87"/>
      <c r="AB1579" s="87"/>
      <c r="AC1579" s="87"/>
      <c r="AD1579" s="87"/>
    </row>
    <row r="1580" spans="1:31">
      <c r="A1580" s="86" t="s">
        <v>102</v>
      </c>
      <c r="B1580" s="86" t="s">
        <v>1475</v>
      </c>
      <c r="C1580" s="88">
        <v>45195</v>
      </c>
      <c r="D1580" s="87" t="s">
        <v>146</v>
      </c>
      <c r="E1580" s="87">
        <v>4</v>
      </c>
      <c r="F1580" s="87" t="s">
        <v>24</v>
      </c>
      <c r="G1580" s="87" t="s">
        <v>23</v>
      </c>
      <c r="H1580" s="87" t="s">
        <v>764</v>
      </c>
      <c r="I1580" s="87" t="s">
        <v>27</v>
      </c>
      <c r="J1580" s="87" t="s">
        <v>7</v>
      </c>
      <c r="K1580" s="87" t="s">
        <v>6</v>
      </c>
      <c r="L1580" s="89">
        <v>0</v>
      </c>
      <c r="M1580" s="87" t="s">
        <v>5</v>
      </c>
      <c r="N1580" s="87" t="s">
        <v>4</v>
      </c>
      <c r="O1580" s="87">
        <v>1</v>
      </c>
      <c r="P1580" s="87" t="s">
        <v>3</v>
      </c>
      <c r="Q1580" s="87" t="s">
        <v>2</v>
      </c>
      <c r="R1580" s="87">
        <v>100</v>
      </c>
      <c r="S1580" s="87" t="s">
        <v>1</v>
      </c>
      <c r="T1580" s="87">
        <v>100</v>
      </c>
      <c r="U1580" s="87" t="s">
        <v>0</v>
      </c>
      <c r="V1580" s="87"/>
      <c r="W1580" s="87"/>
      <c r="X1580" s="87"/>
      <c r="Y1580" s="87"/>
      <c r="AA1580" s="87"/>
      <c r="AB1580" s="87"/>
      <c r="AC1580" s="87"/>
      <c r="AD1580" s="87"/>
    </row>
    <row r="1581" spans="1:31">
      <c r="A1581" s="86" t="s">
        <v>101</v>
      </c>
      <c r="B1581" s="86" t="s">
        <v>1475</v>
      </c>
      <c r="C1581" s="88">
        <v>45195</v>
      </c>
      <c r="D1581" s="87" t="s">
        <v>146</v>
      </c>
      <c r="E1581" s="87">
        <v>4</v>
      </c>
      <c r="F1581" s="87" t="s">
        <v>24</v>
      </c>
      <c r="G1581" s="87" t="s">
        <v>23</v>
      </c>
      <c r="H1581" s="87" t="s">
        <v>764</v>
      </c>
      <c r="I1581" s="87" t="s">
        <v>27</v>
      </c>
      <c r="J1581" s="87" t="s">
        <v>7</v>
      </c>
      <c r="K1581" s="87" t="s">
        <v>6</v>
      </c>
      <c r="L1581" s="89">
        <v>0</v>
      </c>
      <c r="M1581" s="87" t="s">
        <v>5</v>
      </c>
      <c r="N1581" s="87" t="s">
        <v>4</v>
      </c>
      <c r="O1581" s="87">
        <v>1</v>
      </c>
      <c r="P1581" s="87" t="s">
        <v>3</v>
      </c>
      <c r="Q1581" s="87" t="s">
        <v>2</v>
      </c>
      <c r="R1581" s="87">
        <v>100</v>
      </c>
      <c r="S1581" s="87" t="s">
        <v>1</v>
      </c>
      <c r="T1581" s="87">
        <v>100</v>
      </c>
      <c r="U1581" s="87" t="s">
        <v>0</v>
      </c>
      <c r="V1581" s="87"/>
      <c r="W1581" s="87"/>
      <c r="X1581" s="87"/>
      <c r="Y1581" s="87"/>
      <c r="AA1581" s="87"/>
      <c r="AB1581" s="87"/>
      <c r="AC1581" s="87"/>
      <c r="AD1581" s="87"/>
    </row>
    <row r="1582" spans="1:31">
      <c r="A1582" s="86" t="s">
        <v>100</v>
      </c>
      <c r="B1582" s="86" t="s">
        <v>1476</v>
      </c>
      <c r="C1582" s="88">
        <v>45195</v>
      </c>
      <c r="D1582" s="87" t="s">
        <v>146</v>
      </c>
      <c r="E1582" s="87">
        <v>4</v>
      </c>
      <c r="F1582" s="87" t="s">
        <v>24</v>
      </c>
      <c r="G1582" s="87" t="s">
        <v>23</v>
      </c>
      <c r="H1582" s="87" t="s">
        <v>764</v>
      </c>
      <c r="I1582" s="87" t="s">
        <v>18</v>
      </c>
      <c r="J1582" s="87" t="s">
        <v>7</v>
      </c>
      <c r="K1582" s="87" t="s">
        <v>6</v>
      </c>
      <c r="L1582" s="89">
        <v>0</v>
      </c>
      <c r="M1582" s="87" t="s">
        <v>5</v>
      </c>
      <c r="N1582" s="87" t="s">
        <v>4</v>
      </c>
      <c r="O1582" s="87">
        <v>1</v>
      </c>
      <c r="P1582" s="87" t="s">
        <v>3</v>
      </c>
      <c r="Q1582" s="87" t="s">
        <v>2</v>
      </c>
      <c r="R1582" s="87">
        <v>100</v>
      </c>
      <c r="S1582" s="87" t="s">
        <v>1</v>
      </c>
      <c r="T1582" s="87">
        <v>100</v>
      </c>
      <c r="U1582" s="87" t="s">
        <v>0</v>
      </c>
      <c r="V1582" s="87"/>
      <c r="W1582" s="87"/>
      <c r="X1582" s="87"/>
      <c r="Y1582" s="87"/>
      <c r="AA1582" s="87"/>
      <c r="AB1582" s="87"/>
      <c r="AC1582" s="87"/>
      <c r="AD1582" s="87"/>
    </row>
    <row r="1583" spans="1:31">
      <c r="A1583" s="86" t="s">
        <v>99</v>
      </c>
      <c r="B1583" s="86" t="s">
        <v>1476</v>
      </c>
      <c r="C1583" s="88">
        <v>45195</v>
      </c>
      <c r="D1583" s="87" t="s">
        <v>146</v>
      </c>
      <c r="E1583" s="87">
        <v>4</v>
      </c>
      <c r="F1583" s="87" t="s">
        <v>24</v>
      </c>
      <c r="G1583" s="87" t="s">
        <v>23</v>
      </c>
      <c r="H1583" s="87" t="s">
        <v>764</v>
      </c>
      <c r="I1583" s="87" t="s">
        <v>18</v>
      </c>
      <c r="J1583" s="87" t="s">
        <v>7</v>
      </c>
      <c r="K1583" s="87" t="s">
        <v>6</v>
      </c>
      <c r="L1583" s="89">
        <v>0</v>
      </c>
      <c r="M1583" s="87" t="s">
        <v>5</v>
      </c>
      <c r="N1583" s="87" t="s">
        <v>4</v>
      </c>
      <c r="O1583" s="87">
        <v>1</v>
      </c>
      <c r="P1583" s="87" t="s">
        <v>3</v>
      </c>
      <c r="Q1583" s="87" t="s">
        <v>2</v>
      </c>
      <c r="R1583" s="87">
        <v>100</v>
      </c>
      <c r="S1583" s="87" t="s">
        <v>1</v>
      </c>
      <c r="T1583" s="87">
        <v>100</v>
      </c>
      <c r="U1583" s="87" t="s">
        <v>0</v>
      </c>
      <c r="V1583" s="87"/>
      <c r="W1583" s="87"/>
      <c r="X1583" s="87"/>
      <c r="Y1583" s="87"/>
      <c r="AA1583" s="87"/>
      <c r="AB1583" s="87"/>
      <c r="AC1583" s="87"/>
      <c r="AD1583" s="87"/>
    </row>
    <row r="1584" spans="1:31">
      <c r="A1584" s="86" t="s">
        <v>104</v>
      </c>
      <c r="B1584" s="86" t="s">
        <v>1471</v>
      </c>
      <c r="C1584" s="88">
        <v>45195</v>
      </c>
      <c r="D1584" s="87" t="s">
        <v>146</v>
      </c>
      <c r="E1584" s="87">
        <v>4</v>
      </c>
      <c r="F1584" s="87" t="s">
        <v>24</v>
      </c>
      <c r="G1584" s="87" t="s">
        <v>23</v>
      </c>
      <c r="H1584" s="87" t="s">
        <v>764</v>
      </c>
      <c r="I1584" s="87" t="s">
        <v>8</v>
      </c>
      <c r="J1584" s="87" t="s">
        <v>7</v>
      </c>
      <c r="K1584" s="87" t="s">
        <v>6</v>
      </c>
      <c r="L1584" s="89">
        <v>0</v>
      </c>
      <c r="M1584" s="87" t="s">
        <v>5</v>
      </c>
      <c r="N1584" s="87" t="s">
        <v>4</v>
      </c>
      <c r="O1584" s="87">
        <v>1</v>
      </c>
      <c r="P1584" s="87" t="s">
        <v>3</v>
      </c>
      <c r="Q1584" s="87" t="s">
        <v>2</v>
      </c>
      <c r="R1584" s="87">
        <v>100</v>
      </c>
      <c r="S1584" s="87" t="s">
        <v>1</v>
      </c>
      <c r="T1584" s="87">
        <v>100</v>
      </c>
      <c r="U1584" s="87" t="s">
        <v>0</v>
      </c>
      <c r="V1584" s="87"/>
      <c r="W1584" s="87"/>
      <c r="X1584" s="87"/>
      <c r="Y1584" s="87"/>
      <c r="AA1584" s="87"/>
      <c r="AB1584" s="87"/>
      <c r="AC1584" s="87"/>
      <c r="AD1584" s="87"/>
    </row>
    <row r="1585" spans="1:31">
      <c r="A1585" s="86" t="s">
        <v>103</v>
      </c>
      <c r="B1585" s="86" t="s">
        <v>1471</v>
      </c>
      <c r="C1585" s="88">
        <v>45195</v>
      </c>
      <c r="D1585" s="87" t="s">
        <v>146</v>
      </c>
      <c r="E1585" s="87">
        <v>4</v>
      </c>
      <c r="F1585" s="87" t="s">
        <v>24</v>
      </c>
      <c r="G1585" s="87" t="s">
        <v>23</v>
      </c>
      <c r="H1585" s="87" t="s">
        <v>764</v>
      </c>
      <c r="I1585" s="87" t="s">
        <v>8</v>
      </c>
      <c r="J1585" s="87" t="s">
        <v>7</v>
      </c>
      <c r="K1585" s="87" t="s">
        <v>6</v>
      </c>
      <c r="L1585" s="89">
        <v>0</v>
      </c>
      <c r="M1585" s="87" t="s">
        <v>5</v>
      </c>
      <c r="N1585" s="87" t="s">
        <v>4</v>
      </c>
      <c r="O1585" s="87">
        <v>1</v>
      </c>
      <c r="P1585" s="87" t="s">
        <v>3</v>
      </c>
      <c r="Q1585" s="87" t="s">
        <v>2</v>
      </c>
      <c r="R1585" s="87">
        <v>100</v>
      </c>
      <c r="S1585" s="87" t="s">
        <v>1</v>
      </c>
      <c r="T1585" s="87">
        <v>100</v>
      </c>
      <c r="U1585" s="87" t="s">
        <v>0</v>
      </c>
      <c r="V1585" s="87"/>
      <c r="W1585" s="87"/>
      <c r="X1585" s="87"/>
      <c r="Y1585" s="87"/>
      <c r="AA1585" s="87"/>
      <c r="AB1585" s="87"/>
      <c r="AC1585" s="87"/>
      <c r="AD1585" s="87"/>
    </row>
    <row r="1586" spans="1:31">
      <c r="A1586" s="86" t="s">
        <v>139</v>
      </c>
      <c r="B1586" s="86" t="s">
        <v>1323</v>
      </c>
      <c r="C1586" s="88">
        <v>45195</v>
      </c>
      <c r="D1586" s="87" t="s">
        <v>146</v>
      </c>
      <c r="E1586" s="87">
        <v>4</v>
      </c>
      <c r="F1586" s="87" t="s">
        <v>47</v>
      </c>
      <c r="G1586" s="87" t="s">
        <v>9</v>
      </c>
      <c r="H1586" s="87" t="s">
        <v>8</v>
      </c>
      <c r="I1586" s="87" t="s">
        <v>68</v>
      </c>
      <c r="J1586" s="87" t="s">
        <v>7</v>
      </c>
      <c r="K1586" s="87" t="s">
        <v>6</v>
      </c>
      <c r="L1586" s="89">
        <v>0.508307415282094</v>
      </c>
      <c r="M1586" s="87" t="s">
        <v>17</v>
      </c>
      <c r="N1586" s="87" t="s">
        <v>16</v>
      </c>
      <c r="O1586" s="87">
        <v>1</v>
      </c>
      <c r="P1586" s="87" t="s">
        <v>3</v>
      </c>
      <c r="Q1586" s="87" t="s">
        <v>15</v>
      </c>
      <c r="R1586" s="87">
        <v>203.6</v>
      </c>
      <c r="S1586" s="87" t="s">
        <v>14</v>
      </c>
      <c r="T1586" s="87">
        <v>100</v>
      </c>
      <c r="U1586" s="87" t="s">
        <v>0</v>
      </c>
      <c r="V1586" s="87">
        <f>VLOOKUP(B1586,'[1]Config_Svol-Sarea-DM'!$I$2:$M$190,4,FALSE)</f>
        <v>700</v>
      </c>
      <c r="W1586" s="87">
        <f>VLOOKUP(B1586,'[1]Config_Svol-Sarea-DM'!$I$2:$M$190,5,FALSE)</f>
        <v>7.3099999999999997E-3</v>
      </c>
      <c r="X1586" s="89"/>
      <c r="Y1586" s="95" t="s">
        <v>1504</v>
      </c>
      <c r="Z1586" s="87">
        <f>VLOOKUP(B1586,'[1]Config_Svol-Sarea-DM'!$I$2:$M$190,2,FALSE)</f>
        <v>4.4000000000000003E-3</v>
      </c>
      <c r="AA1586" s="87">
        <f>VLOOKUP(B1586,'[1]Config_Svol-Sarea-DM'!$I$2:$M$190,3,FALSE)</f>
        <v>8.0999999999999996E-4</v>
      </c>
      <c r="AB1586" s="90"/>
      <c r="AC1586" s="87" t="s">
        <v>1496</v>
      </c>
      <c r="AD1586" s="87">
        <f>VLOOKUP(B1586,'[1]Wet|Dry-qPCR'!$E$1:$L$167,8,FALSE)</f>
        <v>6.8011728006640163E-3</v>
      </c>
      <c r="AE1586" s="87" t="s">
        <v>1500</v>
      </c>
    </row>
    <row r="1587" spans="1:31">
      <c r="A1587" s="86" t="s">
        <v>138</v>
      </c>
      <c r="B1587" s="86" t="s">
        <v>1323</v>
      </c>
      <c r="C1587" s="88">
        <v>45195</v>
      </c>
      <c r="D1587" s="87" t="s">
        <v>146</v>
      </c>
      <c r="E1587" s="87">
        <v>4</v>
      </c>
      <c r="F1587" s="87" t="s">
        <v>47</v>
      </c>
      <c r="G1587" s="87" t="s">
        <v>9</v>
      </c>
      <c r="H1587" s="87" t="s">
        <v>8</v>
      </c>
      <c r="I1587" s="87" t="s">
        <v>68</v>
      </c>
      <c r="J1587" s="87" t="s">
        <v>7</v>
      </c>
      <c r="K1587" s="87" t="s">
        <v>6</v>
      </c>
      <c r="L1587" s="89">
        <v>0.35584055115871699</v>
      </c>
      <c r="M1587" s="87" t="s">
        <v>17</v>
      </c>
      <c r="N1587" s="87" t="s">
        <v>16</v>
      </c>
      <c r="O1587" s="87">
        <v>1</v>
      </c>
      <c r="P1587" s="87" t="s">
        <v>3</v>
      </c>
      <c r="Q1587" s="87" t="s">
        <v>15</v>
      </c>
      <c r="R1587" s="87">
        <v>290.10000000000002</v>
      </c>
      <c r="S1587" s="87" t="s">
        <v>14</v>
      </c>
      <c r="T1587" s="87">
        <v>100</v>
      </c>
      <c r="U1587" s="87" t="s">
        <v>0</v>
      </c>
      <c r="V1587" s="87">
        <f>VLOOKUP(B1587,'[1]Config_Svol-Sarea-DM'!$I$2:$M$190,4,FALSE)</f>
        <v>700</v>
      </c>
      <c r="W1587" s="87">
        <f>VLOOKUP(B1587,'[1]Config_Svol-Sarea-DM'!$I$2:$M$190,5,FALSE)</f>
        <v>7.3099999999999997E-3</v>
      </c>
      <c r="X1587" s="89"/>
      <c r="Y1587" s="95" t="s">
        <v>1504</v>
      </c>
      <c r="Z1587" s="87">
        <f>VLOOKUP(B1587,'[1]Config_Svol-Sarea-DM'!$I$2:$M$190,2,FALSE)</f>
        <v>4.4000000000000003E-3</v>
      </c>
      <c r="AA1587" s="87">
        <f>VLOOKUP(B1587,'[1]Config_Svol-Sarea-DM'!$I$2:$M$190,3,FALSE)</f>
        <v>8.0999999999999996E-4</v>
      </c>
      <c r="AB1587" s="90"/>
      <c r="AC1587" s="87" t="s">
        <v>1496</v>
      </c>
      <c r="AD1587" s="87">
        <f>VLOOKUP(B1587,'[1]Wet|Dry-qPCR'!$E$1:$L$167,8,FALSE)</f>
        <v>6.8011728006640163E-3</v>
      </c>
      <c r="AE1587" s="87" t="s">
        <v>1500</v>
      </c>
    </row>
    <row r="1588" spans="1:31">
      <c r="A1588" s="86" t="s">
        <v>137</v>
      </c>
      <c r="B1588" s="86" t="s">
        <v>1324</v>
      </c>
      <c r="C1588" s="88">
        <v>45195</v>
      </c>
      <c r="D1588" s="87" t="s">
        <v>146</v>
      </c>
      <c r="E1588" s="87">
        <v>4</v>
      </c>
      <c r="F1588" s="87" t="s">
        <v>47</v>
      </c>
      <c r="G1588" s="87" t="s">
        <v>9</v>
      </c>
      <c r="H1588" s="87" t="s">
        <v>8</v>
      </c>
      <c r="I1588" s="87" t="s">
        <v>65</v>
      </c>
      <c r="J1588" s="87" t="s">
        <v>7</v>
      </c>
      <c r="K1588" s="87" t="s">
        <v>6</v>
      </c>
      <c r="L1588" s="89">
        <v>0.16922057848277056</v>
      </c>
      <c r="M1588" s="87" t="s">
        <v>17</v>
      </c>
      <c r="N1588" s="87" t="s">
        <v>4</v>
      </c>
      <c r="O1588" s="87">
        <v>1</v>
      </c>
      <c r="P1588" s="87" t="s">
        <v>3</v>
      </c>
      <c r="Q1588" s="87" t="s">
        <v>15</v>
      </c>
      <c r="R1588" s="87">
        <v>254</v>
      </c>
      <c r="S1588" s="87" t="s">
        <v>14</v>
      </c>
      <c r="T1588" s="87">
        <v>100</v>
      </c>
      <c r="U1588" s="87" t="s">
        <v>0</v>
      </c>
      <c r="V1588" s="87">
        <f>VLOOKUP(B1588,'[1]Config_Svol-Sarea-DM'!$I$2:$M$190,4,FALSE)</f>
        <v>700</v>
      </c>
      <c r="W1588" s="87">
        <f>VLOOKUP(B1588,'[1]Config_Svol-Sarea-DM'!$I$2:$M$190,5,FALSE)</f>
        <v>7.3099999999999997E-3</v>
      </c>
      <c r="X1588" s="89"/>
      <c r="Y1588" s="95" t="s">
        <v>1504</v>
      </c>
      <c r="Z1588" s="87">
        <f>VLOOKUP(B1588,'[1]Config_Svol-Sarea-DM'!$I$2:$M$190,2,FALSE)</f>
        <v>2E-3</v>
      </c>
      <c r="AA1588" s="87">
        <f>VLOOKUP(B1588,'[1]Config_Svol-Sarea-DM'!$I$2:$M$190,3,FALSE)</f>
        <v>4.4999999999999999E-4</v>
      </c>
      <c r="AB1588" s="90"/>
      <c r="AC1588" s="87" t="s">
        <v>1496</v>
      </c>
      <c r="AD1588" s="87">
        <f>VLOOKUP(B1588,'[1]Wet|Dry-qPCR'!$E$1:$L$167,8,FALSE)</f>
        <v>7.5200220587316562E-4</v>
      </c>
      <c r="AE1588" s="87" t="s">
        <v>1500</v>
      </c>
    </row>
    <row r="1589" spans="1:31">
      <c r="A1589" s="86" t="s">
        <v>136</v>
      </c>
      <c r="B1589" s="86" t="s">
        <v>1324</v>
      </c>
      <c r="C1589" s="88">
        <v>45195</v>
      </c>
      <c r="D1589" s="87" t="s">
        <v>146</v>
      </c>
      <c r="E1589" s="87">
        <v>4</v>
      </c>
      <c r="F1589" s="87" t="s">
        <v>47</v>
      </c>
      <c r="G1589" s="87" t="s">
        <v>9</v>
      </c>
      <c r="H1589" s="87" t="s">
        <v>8</v>
      </c>
      <c r="I1589" s="87" t="s">
        <v>65</v>
      </c>
      <c r="J1589" s="87" t="s">
        <v>7</v>
      </c>
      <c r="K1589" s="87" t="s">
        <v>6</v>
      </c>
      <c r="L1589" s="89">
        <v>0.23860822842996732</v>
      </c>
      <c r="M1589" s="87" t="s">
        <v>17</v>
      </c>
      <c r="N1589" s="87" t="s">
        <v>4</v>
      </c>
      <c r="O1589" s="87">
        <v>1</v>
      </c>
      <c r="P1589" s="87" t="s">
        <v>3</v>
      </c>
      <c r="Q1589" s="87" t="s">
        <v>15</v>
      </c>
      <c r="R1589" s="87">
        <v>298.70000000000005</v>
      </c>
      <c r="S1589" s="87" t="s">
        <v>14</v>
      </c>
      <c r="T1589" s="87">
        <v>100</v>
      </c>
      <c r="U1589" s="87" t="s">
        <v>0</v>
      </c>
      <c r="V1589" s="87">
        <f>VLOOKUP(B1589,'[1]Config_Svol-Sarea-DM'!$I$2:$M$190,4,FALSE)</f>
        <v>700</v>
      </c>
      <c r="W1589" s="87">
        <f>VLOOKUP(B1589,'[1]Config_Svol-Sarea-DM'!$I$2:$M$190,5,FALSE)</f>
        <v>7.3099999999999997E-3</v>
      </c>
      <c r="X1589" s="89"/>
      <c r="Y1589" s="95" t="s">
        <v>1504</v>
      </c>
      <c r="Z1589" s="87">
        <f>VLOOKUP(B1589,'[1]Config_Svol-Sarea-DM'!$I$2:$M$190,2,FALSE)</f>
        <v>2E-3</v>
      </c>
      <c r="AA1589" s="87">
        <f>VLOOKUP(B1589,'[1]Config_Svol-Sarea-DM'!$I$2:$M$190,3,FALSE)</f>
        <v>4.4999999999999999E-4</v>
      </c>
      <c r="AB1589" s="90"/>
      <c r="AC1589" s="87" t="s">
        <v>1496</v>
      </c>
      <c r="AD1589" s="87">
        <f>VLOOKUP(B1589,'[1]Wet|Dry-qPCR'!$E$1:$L$167,8,FALSE)</f>
        <v>7.5200220587316562E-4</v>
      </c>
      <c r="AE1589" s="87" t="s">
        <v>1500</v>
      </c>
    </row>
    <row r="1590" spans="1:31">
      <c r="A1590" s="86" t="s">
        <v>135</v>
      </c>
      <c r="B1590" s="86" t="s">
        <v>1325</v>
      </c>
      <c r="C1590" s="88">
        <v>45195</v>
      </c>
      <c r="D1590" s="87" t="s">
        <v>146</v>
      </c>
      <c r="E1590" s="87">
        <v>4</v>
      </c>
      <c r="F1590" s="87" t="s">
        <v>47</v>
      </c>
      <c r="G1590" s="87" t="s">
        <v>9</v>
      </c>
      <c r="H1590" s="87" t="s">
        <v>8</v>
      </c>
      <c r="I1590" s="87" t="s">
        <v>62</v>
      </c>
      <c r="J1590" s="87" t="s">
        <v>7</v>
      </c>
      <c r="K1590" s="87" t="s">
        <v>6</v>
      </c>
      <c r="L1590" s="89">
        <v>0.43992678390388873</v>
      </c>
      <c r="M1590" s="87" t="s">
        <v>17</v>
      </c>
      <c r="N1590" s="87" t="s">
        <v>4</v>
      </c>
      <c r="O1590" s="87">
        <v>1</v>
      </c>
      <c r="P1590" s="87" t="s">
        <v>3</v>
      </c>
      <c r="Q1590" s="87" t="s">
        <v>15</v>
      </c>
      <c r="R1590" s="87">
        <v>240.79999999999998</v>
      </c>
      <c r="S1590" s="87" t="s">
        <v>14</v>
      </c>
      <c r="T1590" s="87">
        <v>100</v>
      </c>
      <c r="U1590" s="87" t="s">
        <v>0</v>
      </c>
      <c r="V1590" s="87">
        <f>VLOOKUP(B1590,'[1]Config_Svol-Sarea-DM'!$I$2:$M$190,4,FALSE)</f>
        <v>700</v>
      </c>
      <c r="W1590" s="87">
        <f>VLOOKUP(B1590,'[1]Config_Svol-Sarea-DM'!$I$2:$M$190,5,FALSE)</f>
        <v>7.3099999999999997E-3</v>
      </c>
      <c r="X1590" s="89"/>
      <c r="Y1590" s="95" t="s">
        <v>1504</v>
      </c>
      <c r="Z1590" s="87">
        <f>VLOOKUP(B1590,'[1]Config_Svol-Sarea-DM'!$I$2:$M$190,2,FALSE)</f>
        <v>9.5E-4</v>
      </c>
      <c r="AA1590" s="87">
        <f>VLOOKUP(B1590,'[1]Config_Svol-Sarea-DM'!$I$2:$M$190,3,FALSE)</f>
        <v>0</v>
      </c>
      <c r="AB1590" s="90"/>
      <c r="AC1590" s="87" t="s">
        <v>1496</v>
      </c>
      <c r="AD1590" s="87">
        <f>VLOOKUP(B1590,'[1]Wet|Dry-qPCR'!$E$1:$L$167,8,FALSE)</f>
        <v>5.7002386974953575E-4</v>
      </c>
      <c r="AE1590" s="87" t="s">
        <v>1500</v>
      </c>
    </row>
    <row r="1591" spans="1:31">
      <c r="A1591" s="86" t="s">
        <v>134</v>
      </c>
      <c r="B1591" s="86" t="s">
        <v>1325</v>
      </c>
      <c r="C1591" s="88">
        <v>45195</v>
      </c>
      <c r="D1591" s="87" t="s">
        <v>146</v>
      </c>
      <c r="E1591" s="87">
        <v>4</v>
      </c>
      <c r="F1591" s="87" t="s">
        <v>47</v>
      </c>
      <c r="G1591" s="87" t="s">
        <v>9</v>
      </c>
      <c r="H1591" s="87" t="s">
        <v>8</v>
      </c>
      <c r="I1591" s="87" t="s">
        <v>62</v>
      </c>
      <c r="J1591" s="87" t="s">
        <v>7</v>
      </c>
      <c r="K1591" s="87" t="s">
        <v>6</v>
      </c>
      <c r="L1591" s="89">
        <v>0.18240494697993467</v>
      </c>
      <c r="M1591" s="87" t="s">
        <v>17</v>
      </c>
      <c r="N1591" s="87" t="s">
        <v>4</v>
      </c>
      <c r="O1591" s="87">
        <v>1</v>
      </c>
      <c r="P1591" s="87" t="s">
        <v>3</v>
      </c>
      <c r="Q1591" s="87" t="s">
        <v>15</v>
      </c>
      <c r="R1591" s="87">
        <v>285.2</v>
      </c>
      <c r="S1591" s="87" t="s">
        <v>14</v>
      </c>
      <c r="T1591" s="87">
        <v>100</v>
      </c>
      <c r="U1591" s="87" t="s">
        <v>0</v>
      </c>
      <c r="V1591" s="87">
        <f>VLOOKUP(B1591,'[1]Config_Svol-Sarea-DM'!$I$2:$M$190,4,FALSE)</f>
        <v>700</v>
      </c>
      <c r="W1591" s="87">
        <f>VLOOKUP(B1591,'[1]Config_Svol-Sarea-DM'!$I$2:$M$190,5,FALSE)</f>
        <v>7.3099999999999997E-3</v>
      </c>
      <c r="X1591" s="89"/>
      <c r="Y1591" s="95" t="s">
        <v>1504</v>
      </c>
      <c r="Z1591" s="87">
        <f>VLOOKUP(B1591,'[1]Config_Svol-Sarea-DM'!$I$2:$M$190,2,FALSE)</f>
        <v>9.5E-4</v>
      </c>
      <c r="AA1591" s="87">
        <f>VLOOKUP(B1591,'[1]Config_Svol-Sarea-DM'!$I$2:$M$190,3,FALSE)</f>
        <v>0</v>
      </c>
      <c r="AB1591" s="90"/>
      <c r="AC1591" s="87" t="s">
        <v>1496</v>
      </c>
      <c r="AD1591" s="87">
        <f>VLOOKUP(B1591,'[1]Wet|Dry-qPCR'!$E$1:$L$167,8,FALSE)</f>
        <v>5.7002386974953575E-4</v>
      </c>
      <c r="AE1591" s="87" t="s">
        <v>1500</v>
      </c>
    </row>
    <row r="1592" spans="1:31">
      <c r="A1592" s="86" t="s">
        <v>131</v>
      </c>
      <c r="B1592" s="86" t="s">
        <v>1327</v>
      </c>
      <c r="C1592" s="88">
        <v>45195</v>
      </c>
      <c r="D1592" s="87" t="s">
        <v>146</v>
      </c>
      <c r="E1592" s="87">
        <v>4</v>
      </c>
      <c r="F1592" s="87" t="s">
        <v>47</v>
      </c>
      <c r="G1592" s="87" t="s">
        <v>9</v>
      </c>
      <c r="H1592" s="87" t="s">
        <v>8</v>
      </c>
      <c r="I1592" s="87" t="s">
        <v>56</v>
      </c>
      <c r="J1592" s="87" t="s">
        <v>7</v>
      </c>
      <c r="K1592" s="87" t="s">
        <v>6</v>
      </c>
      <c r="L1592" s="89">
        <v>0.1502472685010709</v>
      </c>
      <c r="M1592" s="87" t="s">
        <v>17</v>
      </c>
      <c r="N1592" s="87" t="s">
        <v>4</v>
      </c>
      <c r="O1592" s="87">
        <v>1</v>
      </c>
      <c r="P1592" s="87" t="s">
        <v>3</v>
      </c>
      <c r="Q1592" s="87" t="s">
        <v>15</v>
      </c>
      <c r="R1592" s="87">
        <v>249.70000000000002</v>
      </c>
      <c r="S1592" s="87" t="s">
        <v>14</v>
      </c>
      <c r="T1592" s="87">
        <v>100</v>
      </c>
      <c r="U1592" s="87" t="s">
        <v>0</v>
      </c>
      <c r="V1592" s="87">
        <f>VLOOKUP(B1592,'[1]Config_Svol-Sarea-DM'!$I$2:$M$190,4,FALSE)</f>
        <v>700</v>
      </c>
      <c r="W1592" s="87">
        <f>VLOOKUP(B1592,'[1]Config_Svol-Sarea-DM'!$I$2:$M$190,5,FALSE)</f>
        <v>7.3099999999999997E-3</v>
      </c>
      <c r="X1592" s="89"/>
      <c r="Y1592" s="87" t="s">
        <v>1504</v>
      </c>
      <c r="Z1592" s="87">
        <f>VLOOKUP(B1592,'[1]Config_Svol-Sarea-DM'!$I$2:$M$190,2,FALSE)</f>
        <v>6.9999999999999999E-4</v>
      </c>
      <c r="AA1592" s="87">
        <f>VLOOKUP(B1592,'[1]Config_Svol-Sarea-DM'!$I$2:$M$190,3,FALSE)</f>
        <v>0</v>
      </c>
      <c r="AB1592" s="90"/>
      <c r="AC1592" s="87" t="s">
        <v>1496</v>
      </c>
      <c r="AD1592" s="87">
        <f>VLOOKUP(B1592,'[1]Wet|Dry-qPCR'!$E$1:$L$167,8,FALSE)</f>
        <v>2.0388283533062761E-3</v>
      </c>
      <c r="AE1592" s="87" t="s">
        <v>1500</v>
      </c>
    </row>
    <row r="1593" spans="1:31">
      <c r="A1593" s="86" t="s">
        <v>130</v>
      </c>
      <c r="B1593" s="86" t="s">
        <v>1327</v>
      </c>
      <c r="C1593" s="88">
        <v>45195</v>
      </c>
      <c r="D1593" s="87" t="s">
        <v>146</v>
      </c>
      <c r="E1593" s="87">
        <v>4</v>
      </c>
      <c r="F1593" s="87" t="s">
        <v>47</v>
      </c>
      <c r="G1593" s="87" t="s">
        <v>9</v>
      </c>
      <c r="H1593" s="87" t="s">
        <v>8</v>
      </c>
      <c r="I1593" s="87" t="s">
        <v>56</v>
      </c>
      <c r="J1593" s="87" t="s">
        <v>7</v>
      </c>
      <c r="K1593" s="87" t="s">
        <v>6</v>
      </c>
      <c r="L1593" s="89">
        <v>6.8943594040303827E-2</v>
      </c>
      <c r="M1593" s="87" t="s">
        <v>17</v>
      </c>
      <c r="N1593" s="87" t="s">
        <v>4</v>
      </c>
      <c r="O1593" s="87">
        <v>1</v>
      </c>
      <c r="P1593" s="87" t="s">
        <v>3</v>
      </c>
      <c r="Q1593" s="87" t="s">
        <v>15</v>
      </c>
      <c r="R1593" s="87">
        <v>291.89999999999998</v>
      </c>
      <c r="S1593" s="87" t="s">
        <v>14</v>
      </c>
      <c r="T1593" s="87">
        <v>100</v>
      </c>
      <c r="U1593" s="87" t="s">
        <v>0</v>
      </c>
      <c r="V1593" s="87">
        <f>VLOOKUP(B1593,'[1]Config_Svol-Sarea-DM'!$I$2:$M$190,4,FALSE)</f>
        <v>700</v>
      </c>
      <c r="W1593" s="87">
        <f>VLOOKUP(B1593,'[1]Config_Svol-Sarea-DM'!$I$2:$M$190,5,FALSE)</f>
        <v>7.3099999999999997E-3</v>
      </c>
      <c r="X1593" s="89"/>
      <c r="Y1593" s="87" t="s">
        <v>1504</v>
      </c>
      <c r="Z1593" s="87">
        <f>VLOOKUP(B1593,'[1]Config_Svol-Sarea-DM'!$I$2:$M$190,2,FALSE)</f>
        <v>6.9999999999999999E-4</v>
      </c>
      <c r="AA1593" s="87">
        <f>VLOOKUP(B1593,'[1]Config_Svol-Sarea-DM'!$I$2:$M$190,3,FALSE)</f>
        <v>0</v>
      </c>
      <c r="AB1593" s="90"/>
      <c r="AC1593" s="87" t="s">
        <v>1496</v>
      </c>
      <c r="AD1593" s="87">
        <f>VLOOKUP(B1593,'[1]Wet|Dry-qPCR'!$E$1:$L$167,8,FALSE)</f>
        <v>2.0388283533062761E-3</v>
      </c>
      <c r="AE1593" s="87" t="s">
        <v>1500</v>
      </c>
    </row>
    <row r="1594" spans="1:31">
      <c r="A1594" s="86" t="s">
        <v>129</v>
      </c>
      <c r="B1594" s="86" t="s">
        <v>1328</v>
      </c>
      <c r="C1594" s="88">
        <v>45195</v>
      </c>
      <c r="D1594" s="87" t="s">
        <v>146</v>
      </c>
      <c r="E1594" s="87">
        <v>4</v>
      </c>
      <c r="F1594" s="87" t="s">
        <v>47</v>
      </c>
      <c r="G1594" s="87" t="s">
        <v>9</v>
      </c>
      <c r="H1594" s="87" t="s">
        <v>8</v>
      </c>
      <c r="I1594" s="87" t="s">
        <v>53</v>
      </c>
      <c r="J1594" s="87" t="s">
        <v>7</v>
      </c>
      <c r="K1594" s="87" t="s">
        <v>6</v>
      </c>
      <c r="L1594" s="89">
        <v>0.31479094830930709</v>
      </c>
      <c r="M1594" s="87" t="s">
        <v>17</v>
      </c>
      <c r="N1594" s="87" t="s">
        <v>4</v>
      </c>
      <c r="O1594" s="87">
        <v>1</v>
      </c>
      <c r="P1594" s="87" t="s">
        <v>3</v>
      </c>
      <c r="Q1594" s="87" t="s">
        <v>15</v>
      </c>
      <c r="R1594" s="87">
        <v>287.89999999999998</v>
      </c>
      <c r="S1594" s="87" t="s">
        <v>14</v>
      </c>
      <c r="T1594" s="87">
        <v>100</v>
      </c>
      <c r="U1594" s="87" t="s">
        <v>0</v>
      </c>
      <c r="V1594" s="87">
        <f>VLOOKUP(B1594,'[1]Config_Svol-Sarea-DM'!$I$2:$M$190,4,FALSE)</f>
        <v>700</v>
      </c>
      <c r="W1594" s="87">
        <f>VLOOKUP(B1594,'[1]Config_Svol-Sarea-DM'!$I$2:$M$190,5,FALSE)</f>
        <v>7.3099999999999997E-3</v>
      </c>
      <c r="X1594" s="89"/>
      <c r="Y1594" s="95" t="s">
        <v>1504</v>
      </c>
      <c r="Z1594" s="87">
        <f>VLOOKUP(B1594,'[1]Config_Svol-Sarea-DM'!$I$2:$M$190,2,FALSE)</f>
        <v>3.0999999999999999E-3</v>
      </c>
      <c r="AA1594" s="87">
        <f>VLOOKUP(B1594,'[1]Config_Svol-Sarea-DM'!$I$2:$M$190,3,FALSE)</f>
        <v>7.7999999999999999E-4</v>
      </c>
      <c r="AB1594" s="90"/>
      <c r="AC1594" s="87" t="s">
        <v>1496</v>
      </c>
      <c r="AD1594" s="87">
        <f>VLOOKUP(B1594,'[1]Wet|Dry-qPCR'!$E$1:$L$167,8,FALSE)</f>
        <v>6.6902112347571466E-3</v>
      </c>
      <c r="AE1594" s="87" t="s">
        <v>1500</v>
      </c>
    </row>
    <row r="1595" spans="1:31">
      <c r="A1595" s="86" t="s">
        <v>128</v>
      </c>
      <c r="B1595" s="86" t="s">
        <v>1328</v>
      </c>
      <c r="C1595" s="88">
        <v>45195</v>
      </c>
      <c r="D1595" s="87" t="s">
        <v>146</v>
      </c>
      <c r="E1595" s="87">
        <v>4</v>
      </c>
      <c r="F1595" s="87" t="s">
        <v>47</v>
      </c>
      <c r="G1595" s="87" t="s">
        <v>9</v>
      </c>
      <c r="H1595" s="87" t="s">
        <v>8</v>
      </c>
      <c r="I1595" s="87" t="s">
        <v>53</v>
      </c>
      <c r="J1595" s="87" t="s">
        <v>7</v>
      </c>
      <c r="K1595" s="87" t="s">
        <v>6</v>
      </c>
      <c r="L1595" s="89">
        <v>0.1169653214206737</v>
      </c>
      <c r="M1595" s="87" t="s">
        <v>17</v>
      </c>
      <c r="N1595" s="87" t="s">
        <v>4</v>
      </c>
      <c r="O1595" s="87">
        <v>1</v>
      </c>
      <c r="P1595" s="87" t="s">
        <v>3</v>
      </c>
      <c r="Q1595" s="87" t="s">
        <v>15</v>
      </c>
      <c r="R1595" s="87">
        <v>276.2</v>
      </c>
      <c r="S1595" s="87" t="s">
        <v>14</v>
      </c>
      <c r="T1595" s="87">
        <v>100</v>
      </c>
      <c r="U1595" s="87" t="s">
        <v>0</v>
      </c>
      <c r="V1595" s="87">
        <f>VLOOKUP(B1595,'[1]Config_Svol-Sarea-DM'!$I$2:$M$190,4,FALSE)</f>
        <v>700</v>
      </c>
      <c r="W1595" s="87">
        <f>VLOOKUP(B1595,'[1]Config_Svol-Sarea-DM'!$I$2:$M$190,5,FALSE)</f>
        <v>7.3099999999999997E-3</v>
      </c>
      <c r="X1595" s="89"/>
      <c r="Y1595" s="95" t="s">
        <v>1504</v>
      </c>
      <c r="Z1595" s="87">
        <f>VLOOKUP(B1595,'[1]Config_Svol-Sarea-DM'!$I$2:$M$190,2,FALSE)</f>
        <v>3.0999999999999999E-3</v>
      </c>
      <c r="AA1595" s="87">
        <f>VLOOKUP(B1595,'[1]Config_Svol-Sarea-DM'!$I$2:$M$190,3,FALSE)</f>
        <v>7.7999999999999999E-4</v>
      </c>
      <c r="AB1595" s="90"/>
      <c r="AC1595" s="87" t="s">
        <v>1496</v>
      </c>
      <c r="AD1595" s="87">
        <f>VLOOKUP(B1595,'[1]Wet|Dry-qPCR'!$E$1:$L$167,8,FALSE)</f>
        <v>6.6902112347571466E-3</v>
      </c>
      <c r="AE1595" s="87" t="s">
        <v>1500</v>
      </c>
    </row>
    <row r="1596" spans="1:31">
      <c r="A1596" s="86" t="s">
        <v>127</v>
      </c>
      <c r="B1596" s="86" t="s">
        <v>1329</v>
      </c>
      <c r="C1596" s="88">
        <v>45195</v>
      </c>
      <c r="D1596" s="87" t="s">
        <v>146</v>
      </c>
      <c r="E1596" s="87">
        <v>4</v>
      </c>
      <c r="F1596" s="87" t="s">
        <v>47</v>
      </c>
      <c r="G1596" s="87" t="s">
        <v>9</v>
      </c>
      <c r="H1596" s="87" t="s">
        <v>8</v>
      </c>
      <c r="I1596" s="87" t="s">
        <v>50</v>
      </c>
      <c r="J1596" s="87" t="s">
        <v>7</v>
      </c>
      <c r="K1596" s="87" t="s">
        <v>6</v>
      </c>
      <c r="L1596" s="89">
        <v>0.11177851619661926</v>
      </c>
      <c r="M1596" s="87" t="s">
        <v>17</v>
      </c>
      <c r="N1596" s="87" t="s">
        <v>4</v>
      </c>
      <c r="O1596" s="87">
        <v>1</v>
      </c>
      <c r="P1596" s="87" t="s">
        <v>3</v>
      </c>
      <c r="Q1596" s="87" t="s">
        <v>15</v>
      </c>
      <c r="R1596" s="87">
        <v>228.1</v>
      </c>
      <c r="S1596" s="87" t="s">
        <v>14</v>
      </c>
      <c r="T1596" s="87">
        <v>100</v>
      </c>
      <c r="U1596" s="87" t="s">
        <v>0</v>
      </c>
      <c r="V1596" s="87">
        <f>VLOOKUP(B1596,'[1]Config_Svol-Sarea-DM'!$I$2:$M$190,4,FALSE)</f>
        <v>700</v>
      </c>
      <c r="W1596" s="87">
        <f>VLOOKUP(B1596,'[1]Config_Svol-Sarea-DM'!$I$2:$M$190,5,FALSE)</f>
        <v>7.3099999999999997E-3</v>
      </c>
      <c r="X1596" s="89"/>
      <c r="Y1596" s="95" t="s">
        <v>1504</v>
      </c>
      <c r="Z1596" s="87">
        <f>VLOOKUP(B1596,'[1]Config_Svol-Sarea-DM'!$I$2:$M$190,2,FALSE)</f>
        <v>1.2999999999999999E-3</v>
      </c>
      <c r="AA1596" s="87">
        <f>VLOOKUP(B1596,'[1]Config_Svol-Sarea-DM'!$I$2:$M$190,3,FALSE)</f>
        <v>3.8000000000000002E-4</v>
      </c>
      <c r="AB1596" s="90"/>
      <c r="AC1596" s="87" t="s">
        <v>1496</v>
      </c>
      <c r="AD1596" s="87">
        <f>VLOOKUP(B1596,'[1]Wet|Dry-qPCR'!$E$1:$L$167,8,FALSE)</f>
        <v>2.7061546048887646E-3</v>
      </c>
      <c r="AE1596" s="87" t="s">
        <v>1500</v>
      </c>
    </row>
    <row r="1597" spans="1:31">
      <c r="A1597" s="86" t="s">
        <v>126</v>
      </c>
      <c r="B1597" s="86" t="s">
        <v>1329</v>
      </c>
      <c r="C1597" s="88">
        <v>45195</v>
      </c>
      <c r="D1597" s="87" t="s">
        <v>146</v>
      </c>
      <c r="E1597" s="87">
        <v>4</v>
      </c>
      <c r="F1597" s="87" t="s">
        <v>47</v>
      </c>
      <c r="G1597" s="87" t="s">
        <v>9</v>
      </c>
      <c r="H1597" s="87" t="s">
        <v>8</v>
      </c>
      <c r="I1597" s="87" t="s">
        <v>50</v>
      </c>
      <c r="J1597" s="87" t="s">
        <v>7</v>
      </c>
      <c r="K1597" s="87" t="s">
        <v>6</v>
      </c>
      <c r="L1597" s="89">
        <v>0.16372800290605427</v>
      </c>
      <c r="M1597" s="87" t="s">
        <v>17</v>
      </c>
      <c r="N1597" s="87" t="s">
        <v>4</v>
      </c>
      <c r="O1597" s="87">
        <v>1</v>
      </c>
      <c r="P1597" s="87" t="s">
        <v>3</v>
      </c>
      <c r="Q1597" s="87" t="s">
        <v>15</v>
      </c>
      <c r="R1597" s="87">
        <v>285.7</v>
      </c>
      <c r="S1597" s="87" t="s">
        <v>14</v>
      </c>
      <c r="T1597" s="87">
        <v>100</v>
      </c>
      <c r="U1597" s="87" t="s">
        <v>0</v>
      </c>
      <c r="V1597" s="87">
        <f>VLOOKUP(B1597,'[1]Config_Svol-Sarea-DM'!$I$2:$M$190,4,FALSE)</f>
        <v>700</v>
      </c>
      <c r="W1597" s="87">
        <f>VLOOKUP(B1597,'[1]Config_Svol-Sarea-DM'!$I$2:$M$190,5,FALSE)</f>
        <v>7.3099999999999997E-3</v>
      </c>
      <c r="X1597" s="89"/>
      <c r="Y1597" s="95" t="s">
        <v>1504</v>
      </c>
      <c r="Z1597" s="87">
        <f>VLOOKUP(B1597,'[1]Config_Svol-Sarea-DM'!$I$2:$M$190,2,FALSE)</f>
        <v>1.2999999999999999E-3</v>
      </c>
      <c r="AA1597" s="87">
        <f>VLOOKUP(B1597,'[1]Config_Svol-Sarea-DM'!$I$2:$M$190,3,FALSE)</f>
        <v>3.8000000000000002E-4</v>
      </c>
      <c r="AB1597" s="90"/>
      <c r="AC1597" s="87" t="s">
        <v>1496</v>
      </c>
      <c r="AD1597" s="87">
        <f>VLOOKUP(B1597,'[1]Wet|Dry-qPCR'!$E$1:$L$167,8,FALSE)</f>
        <v>2.7061546048887646E-3</v>
      </c>
      <c r="AE1597" s="87" t="s">
        <v>1500</v>
      </c>
    </row>
    <row r="1598" spans="1:31">
      <c r="A1598" s="86" t="s">
        <v>125</v>
      </c>
      <c r="B1598" s="86" t="s">
        <v>1330</v>
      </c>
      <c r="C1598" s="88">
        <v>45195</v>
      </c>
      <c r="D1598" s="87" t="s">
        <v>146</v>
      </c>
      <c r="E1598" s="87">
        <v>4</v>
      </c>
      <c r="F1598" s="87" t="s">
        <v>47</v>
      </c>
      <c r="G1598" s="87" t="s">
        <v>9</v>
      </c>
      <c r="H1598" s="87" t="s">
        <v>8</v>
      </c>
      <c r="I1598" s="87" t="s">
        <v>46</v>
      </c>
      <c r="J1598" s="87" t="s">
        <v>7</v>
      </c>
      <c r="K1598" s="87" t="s">
        <v>6</v>
      </c>
      <c r="L1598" s="89">
        <v>0.69170040298445401</v>
      </c>
      <c r="M1598" s="87" t="s">
        <v>17</v>
      </c>
      <c r="N1598" s="87" t="s">
        <v>16</v>
      </c>
      <c r="O1598" s="87">
        <v>1</v>
      </c>
      <c r="P1598" s="87" t="s">
        <v>3</v>
      </c>
      <c r="Q1598" s="87" t="s">
        <v>15</v>
      </c>
      <c r="R1598" s="87">
        <v>277.3</v>
      </c>
      <c r="S1598" s="87" t="s">
        <v>14</v>
      </c>
      <c r="T1598" s="87">
        <v>100</v>
      </c>
      <c r="U1598" s="87" t="s">
        <v>0</v>
      </c>
      <c r="V1598" s="87">
        <f>VLOOKUP(B1598,'[1]Config_Svol-Sarea-DM'!$I$2:$M$190,4,FALSE)</f>
        <v>800</v>
      </c>
      <c r="W1598" s="87">
        <f>VLOOKUP(B1598,'[1]Config_Svol-Sarea-DM'!$I$2:$M$190,5,FALSE)</f>
        <v>8.3542857142857134E-3</v>
      </c>
      <c r="X1598" s="89"/>
      <c r="Y1598" s="95" t="s">
        <v>1504</v>
      </c>
      <c r="Z1598" s="87">
        <f>VLOOKUP(B1598,'[1]Config_Svol-Sarea-DM'!$I$2:$M$190,2,FALSE)</f>
        <v>1.4E-3</v>
      </c>
      <c r="AA1598" s="87">
        <f>VLOOKUP(B1598,'[1]Config_Svol-Sarea-DM'!$I$2:$M$190,3,FALSE)</f>
        <v>0</v>
      </c>
      <c r="AB1598" s="90"/>
      <c r="AC1598" s="87" t="s">
        <v>1496</v>
      </c>
      <c r="AD1598" s="87">
        <f>VLOOKUP(B1598,'[1]Wet|Dry-qPCR'!$E$1:$L$167,8,FALSE)</f>
        <v>2.1593378030737229E-3</v>
      </c>
      <c r="AE1598" s="87" t="s">
        <v>1500</v>
      </c>
    </row>
    <row r="1599" spans="1:31">
      <c r="A1599" s="86" t="s">
        <v>124</v>
      </c>
      <c r="B1599" s="86" t="s">
        <v>1330</v>
      </c>
      <c r="C1599" s="88">
        <v>45195</v>
      </c>
      <c r="D1599" s="87" t="s">
        <v>146</v>
      </c>
      <c r="E1599" s="87">
        <v>4</v>
      </c>
      <c r="F1599" s="87" t="s">
        <v>47</v>
      </c>
      <c r="G1599" s="87" t="s">
        <v>9</v>
      </c>
      <c r="H1599" s="87" t="s">
        <v>8</v>
      </c>
      <c r="I1599" s="87" t="s">
        <v>46</v>
      </c>
      <c r="J1599" s="87" t="s">
        <v>7</v>
      </c>
      <c r="K1599" s="87" t="s">
        <v>6</v>
      </c>
      <c r="L1599" s="89">
        <v>0.30742527859916446</v>
      </c>
      <c r="M1599" s="87" t="s">
        <v>17</v>
      </c>
      <c r="N1599" s="87" t="s">
        <v>16</v>
      </c>
      <c r="O1599" s="87">
        <v>1</v>
      </c>
      <c r="P1599" s="87" t="s">
        <v>3</v>
      </c>
      <c r="Q1599" s="87" t="s">
        <v>15</v>
      </c>
      <c r="R1599" s="87">
        <v>270.7</v>
      </c>
      <c r="S1599" s="87" t="s">
        <v>14</v>
      </c>
      <c r="T1599" s="87">
        <v>100</v>
      </c>
      <c r="U1599" s="87" t="s">
        <v>0</v>
      </c>
      <c r="V1599" s="87">
        <f>VLOOKUP(B1599,'[1]Config_Svol-Sarea-DM'!$I$2:$M$190,4,FALSE)</f>
        <v>800</v>
      </c>
      <c r="W1599" s="87">
        <f>VLOOKUP(B1599,'[1]Config_Svol-Sarea-DM'!$I$2:$M$190,5,FALSE)</f>
        <v>8.3542857142857134E-3</v>
      </c>
      <c r="X1599" s="89"/>
      <c r="Y1599" s="95" t="s">
        <v>1504</v>
      </c>
      <c r="Z1599" s="87">
        <f>VLOOKUP(B1599,'[1]Config_Svol-Sarea-DM'!$I$2:$M$190,2,FALSE)</f>
        <v>1.4E-3</v>
      </c>
      <c r="AA1599" s="87">
        <f>VLOOKUP(B1599,'[1]Config_Svol-Sarea-DM'!$I$2:$M$190,3,FALSE)</f>
        <v>0</v>
      </c>
      <c r="AB1599" s="90"/>
      <c r="AC1599" s="87" t="s">
        <v>1496</v>
      </c>
      <c r="AD1599" s="87">
        <f>VLOOKUP(B1599,'[1]Wet|Dry-qPCR'!$E$1:$L$167,8,FALSE)</f>
        <v>2.1593378030737229E-3</v>
      </c>
      <c r="AE1599" s="87" t="s">
        <v>1500</v>
      </c>
    </row>
    <row r="1600" spans="1:31">
      <c r="A1600" s="86" t="s">
        <v>110</v>
      </c>
      <c r="B1600" s="86" t="s">
        <v>1331</v>
      </c>
      <c r="C1600" s="88">
        <v>45195</v>
      </c>
      <c r="D1600" s="87" t="s">
        <v>146</v>
      </c>
      <c r="E1600" s="87">
        <v>4</v>
      </c>
      <c r="F1600" s="87" t="s">
        <v>20</v>
      </c>
      <c r="G1600" s="87" t="s">
        <v>9</v>
      </c>
      <c r="H1600" s="87" t="s">
        <v>19</v>
      </c>
      <c r="I1600" s="87" t="s">
        <v>32</v>
      </c>
      <c r="J1600" s="87" t="s">
        <v>7</v>
      </c>
      <c r="K1600" s="87" t="s">
        <v>6</v>
      </c>
      <c r="L1600" s="89">
        <v>0.15509041852933486</v>
      </c>
      <c r="M1600" s="87" t="s">
        <v>17</v>
      </c>
      <c r="N1600" s="87" t="s">
        <v>4</v>
      </c>
      <c r="O1600" s="87">
        <v>1</v>
      </c>
      <c r="P1600" s="87" t="s">
        <v>3</v>
      </c>
      <c r="Q1600" s="87" t="s">
        <v>15</v>
      </c>
      <c r="R1600" s="87">
        <v>271.5</v>
      </c>
      <c r="S1600" s="87" t="s">
        <v>14</v>
      </c>
      <c r="T1600" s="87">
        <v>100</v>
      </c>
      <c r="U1600" s="87" t="s">
        <v>0</v>
      </c>
      <c r="V1600" s="87">
        <f>VLOOKUP(B1600,'[1]Config_Svol-Sarea-DM'!$I$2:$M$190,4,FALSE)</f>
        <v>550</v>
      </c>
      <c r="W1600" s="87">
        <f>VLOOKUP(B1600,'[1]Config_Svol-Sarea-DM'!$I$2:$M$190,5,FALSE)</f>
        <v>8.5999999999999993E-2</v>
      </c>
      <c r="X1600" s="89"/>
      <c r="Y1600" s="95" t="s">
        <v>1504</v>
      </c>
      <c r="Z1600" s="87">
        <f>VLOOKUP(B1600,'[1]Config_Svol-Sarea-DM'!$I$2:$M$190,2,FALSE)</f>
        <v>8.3999999999999995E-3</v>
      </c>
      <c r="AA1600" s="87">
        <f>VLOOKUP(B1600,'[1]Config_Svol-Sarea-DM'!$I$2:$M$190,3,FALSE)</f>
        <v>2.3E-3</v>
      </c>
      <c r="AB1600" s="90"/>
      <c r="AC1600" s="87" t="s">
        <v>1496</v>
      </c>
      <c r="AD1600" s="87">
        <f>VLOOKUP(B1600,'[1]Wet|Dry-qPCR'!$E$1:$L$167,8,FALSE)</f>
        <v>5.7440944416186586E-2</v>
      </c>
      <c r="AE1600" s="87" t="s">
        <v>1500</v>
      </c>
    </row>
    <row r="1601" spans="1:31">
      <c r="A1601" s="86" t="s">
        <v>109</v>
      </c>
      <c r="B1601" s="86" t="s">
        <v>1331</v>
      </c>
      <c r="C1601" s="88">
        <v>45195</v>
      </c>
      <c r="D1601" s="87" t="s">
        <v>146</v>
      </c>
      <c r="E1601" s="87">
        <v>4</v>
      </c>
      <c r="F1601" s="87" t="s">
        <v>20</v>
      </c>
      <c r="G1601" s="87" t="s">
        <v>9</v>
      </c>
      <c r="H1601" s="87" t="s">
        <v>19</v>
      </c>
      <c r="I1601" s="87" t="s">
        <v>32</v>
      </c>
      <c r="J1601" s="87" t="s">
        <v>7</v>
      </c>
      <c r="K1601" s="87" t="s">
        <v>6</v>
      </c>
      <c r="L1601" s="89">
        <v>0.18933827297387351</v>
      </c>
      <c r="M1601" s="87" t="s">
        <v>17</v>
      </c>
      <c r="N1601" s="87" t="s">
        <v>4</v>
      </c>
      <c r="O1601" s="87">
        <v>1</v>
      </c>
      <c r="P1601" s="87" t="s">
        <v>3</v>
      </c>
      <c r="Q1601" s="87" t="s">
        <v>15</v>
      </c>
      <c r="R1601" s="87">
        <v>276.39999999999998</v>
      </c>
      <c r="S1601" s="87" t="s">
        <v>14</v>
      </c>
      <c r="T1601" s="87">
        <v>100</v>
      </c>
      <c r="U1601" s="87" t="s">
        <v>0</v>
      </c>
      <c r="V1601" s="87">
        <f>VLOOKUP(B1601,'[1]Config_Svol-Sarea-DM'!$I$2:$M$190,4,FALSE)</f>
        <v>550</v>
      </c>
      <c r="W1601" s="87">
        <f>VLOOKUP(B1601,'[1]Config_Svol-Sarea-DM'!$I$2:$M$190,5,FALSE)</f>
        <v>8.5999999999999993E-2</v>
      </c>
      <c r="X1601" s="89"/>
      <c r="Y1601" s="95" t="s">
        <v>1504</v>
      </c>
      <c r="Z1601" s="87">
        <f>VLOOKUP(B1601,'[1]Config_Svol-Sarea-DM'!$I$2:$M$190,2,FALSE)</f>
        <v>8.3999999999999995E-3</v>
      </c>
      <c r="AA1601" s="87">
        <f>VLOOKUP(B1601,'[1]Config_Svol-Sarea-DM'!$I$2:$M$190,3,FALSE)</f>
        <v>2.3E-3</v>
      </c>
      <c r="AB1601" s="90"/>
      <c r="AC1601" s="87" t="s">
        <v>1496</v>
      </c>
      <c r="AD1601" s="87">
        <f>VLOOKUP(B1601,'[1]Wet|Dry-qPCR'!$E$1:$L$167,8,FALSE)</f>
        <v>5.7440944416186586E-2</v>
      </c>
      <c r="AE1601" s="87" t="s">
        <v>1500</v>
      </c>
    </row>
    <row r="1602" spans="1:31">
      <c r="A1602" s="86" t="s">
        <v>118</v>
      </c>
      <c r="B1602" s="86" t="s">
        <v>1332</v>
      </c>
      <c r="C1602" s="88">
        <v>45188</v>
      </c>
      <c r="D1602" s="87" t="s">
        <v>96</v>
      </c>
      <c r="E1602" s="87">
        <v>2</v>
      </c>
      <c r="F1602" s="87" t="s">
        <v>47</v>
      </c>
      <c r="G1602" s="87" t="s">
        <v>9</v>
      </c>
      <c r="H1602" s="87" t="s">
        <v>8</v>
      </c>
      <c r="I1602" s="87" t="s">
        <v>8</v>
      </c>
      <c r="J1602" s="87" t="s">
        <v>7</v>
      </c>
      <c r="K1602" s="87" t="s">
        <v>6</v>
      </c>
      <c r="L1602" s="89">
        <v>10.726861150424373</v>
      </c>
      <c r="M1602" s="87" t="s">
        <v>17</v>
      </c>
      <c r="N1602" s="87" t="s">
        <v>16</v>
      </c>
      <c r="O1602" s="87">
        <v>1</v>
      </c>
      <c r="P1602" s="87" t="s">
        <v>3</v>
      </c>
      <c r="Q1602" s="87" t="s">
        <v>15</v>
      </c>
      <c r="R1602" s="87">
        <v>231.5</v>
      </c>
      <c r="S1602" s="87" t="s">
        <v>14</v>
      </c>
      <c r="T1602" s="87">
        <v>100</v>
      </c>
      <c r="U1602" s="87" t="s">
        <v>0</v>
      </c>
      <c r="V1602" s="87">
        <f>VLOOKUP(B1602,'[1]Config_Svol-Sarea-DM'!$I$2:$M$190,4,FALSE)</f>
        <v>1200</v>
      </c>
      <c r="W1602" s="87">
        <f>VLOOKUP(B1602,'[1]Config_Svol-Sarea-DM'!$I$2:$M$190,5,FALSE)</f>
        <v>1.4630000000000001E-2</v>
      </c>
      <c r="X1602" s="89"/>
      <c r="Y1602" s="95" t="s">
        <v>1504</v>
      </c>
      <c r="Z1602" s="87">
        <f>VLOOKUP(B1602,'[1]Config_Svol-Sarea-DM'!$I$2:$M$190,2,FALSE)</f>
        <v>1.4E-2</v>
      </c>
      <c r="AA1602" s="87">
        <f>VLOOKUP(B1602,'[1]Config_Svol-Sarea-DM'!$I$2:$M$190,3,FALSE)</f>
        <v>5.3E-3</v>
      </c>
      <c r="AB1602" s="90"/>
      <c r="AC1602" s="87" t="s">
        <v>1496</v>
      </c>
      <c r="AD1602" s="87">
        <f>VLOOKUP(B1602,'[1]Wet|Dry-qPCR'!$E$1:$L$167,8,FALSE)</f>
        <v>2.0707805249670995E-2</v>
      </c>
      <c r="AE1602" s="87" t="s">
        <v>1500</v>
      </c>
    </row>
    <row r="1603" spans="1:31">
      <c r="A1603" s="86" t="s">
        <v>117</v>
      </c>
      <c r="B1603" s="86" t="s">
        <v>1332</v>
      </c>
      <c r="C1603" s="88">
        <v>45188</v>
      </c>
      <c r="D1603" s="87" t="s">
        <v>96</v>
      </c>
      <c r="E1603" s="87">
        <v>2</v>
      </c>
      <c r="F1603" s="87" t="s">
        <v>47</v>
      </c>
      <c r="G1603" s="87" t="s">
        <v>9</v>
      </c>
      <c r="H1603" s="87" t="s">
        <v>8</v>
      </c>
      <c r="I1603" s="87" t="s">
        <v>8</v>
      </c>
      <c r="J1603" s="87" t="s">
        <v>7</v>
      </c>
      <c r="K1603" s="87" t="s">
        <v>6</v>
      </c>
      <c r="L1603" s="89">
        <v>1.791027996027581</v>
      </c>
      <c r="M1603" s="87" t="s">
        <v>17</v>
      </c>
      <c r="N1603" s="87" t="s">
        <v>16</v>
      </c>
      <c r="O1603" s="87">
        <v>1</v>
      </c>
      <c r="P1603" s="87" t="s">
        <v>3</v>
      </c>
      <c r="Q1603" s="87" t="s">
        <v>15</v>
      </c>
      <c r="R1603" s="87">
        <v>267.5</v>
      </c>
      <c r="S1603" s="87" t="s">
        <v>14</v>
      </c>
      <c r="T1603" s="87">
        <v>100</v>
      </c>
      <c r="U1603" s="87" t="s">
        <v>0</v>
      </c>
      <c r="V1603" s="87">
        <f>VLOOKUP(B1603,'[1]Config_Svol-Sarea-DM'!$I$2:$M$190,4,FALSE)</f>
        <v>1200</v>
      </c>
      <c r="W1603" s="87">
        <f>VLOOKUP(B1603,'[1]Config_Svol-Sarea-DM'!$I$2:$M$190,5,FALSE)</f>
        <v>1.4630000000000001E-2</v>
      </c>
      <c r="X1603" s="89"/>
      <c r="Y1603" s="95" t="s">
        <v>1504</v>
      </c>
      <c r="Z1603" s="87">
        <f>VLOOKUP(B1603,'[1]Config_Svol-Sarea-DM'!$I$2:$M$190,2,FALSE)</f>
        <v>1.4E-2</v>
      </c>
      <c r="AA1603" s="87">
        <f>VLOOKUP(B1603,'[1]Config_Svol-Sarea-DM'!$I$2:$M$190,3,FALSE)</f>
        <v>5.3E-3</v>
      </c>
      <c r="AB1603" s="90"/>
      <c r="AC1603" s="87" t="s">
        <v>1496</v>
      </c>
      <c r="AD1603" s="87">
        <f>VLOOKUP(B1603,'[1]Wet|Dry-qPCR'!$E$1:$L$167,8,FALSE)</f>
        <v>2.0707805249670995E-2</v>
      </c>
      <c r="AE1603" s="87" t="s">
        <v>1500</v>
      </c>
    </row>
    <row r="1604" spans="1:31">
      <c r="A1604" s="86" t="s">
        <v>145</v>
      </c>
      <c r="B1604" s="86" t="s">
        <v>1334</v>
      </c>
      <c r="C1604" s="88">
        <v>45188</v>
      </c>
      <c r="D1604" s="87" t="s">
        <v>96</v>
      </c>
      <c r="E1604" s="87">
        <v>2</v>
      </c>
      <c r="F1604" s="87" t="s">
        <v>47</v>
      </c>
      <c r="G1604" s="87" t="s">
        <v>9</v>
      </c>
      <c r="H1604" s="87" t="s">
        <v>8</v>
      </c>
      <c r="I1604" s="87" t="s">
        <v>8</v>
      </c>
      <c r="J1604" s="87" t="s">
        <v>81</v>
      </c>
      <c r="K1604" s="87" t="s">
        <v>6</v>
      </c>
      <c r="L1604" s="89">
        <v>10.458209080767752</v>
      </c>
      <c r="M1604" s="87" t="s">
        <v>17</v>
      </c>
      <c r="N1604" s="87" t="s">
        <v>16</v>
      </c>
      <c r="O1604" s="87">
        <v>1</v>
      </c>
      <c r="P1604" s="91">
        <f>IF(J1604="DUP",(ABS(L1604-L1602)/AVERAGE(L1604,L1602)*100),"")</f>
        <v>2.5362395944391798</v>
      </c>
      <c r="Q1604" s="87" t="s">
        <v>15</v>
      </c>
      <c r="R1604" s="87">
        <v>239.6</v>
      </c>
      <c r="S1604" s="87" t="s">
        <v>14</v>
      </c>
      <c r="T1604" s="87">
        <v>100</v>
      </c>
      <c r="U1604" s="87" t="s">
        <v>0</v>
      </c>
      <c r="V1604" s="87">
        <f>VLOOKUP(B1604,'[1]Config_Svol-Sarea-DM'!$I$2:$M$190,4,FALSE)</f>
        <v>1200</v>
      </c>
      <c r="W1604" s="87">
        <f>VLOOKUP(B1604,'[1]Config_Svol-Sarea-DM'!$I$2:$M$190,5,FALSE)</f>
        <v>1.4630000000000001E-2</v>
      </c>
      <c r="X1604" s="89"/>
      <c r="Y1604" s="95" t="s">
        <v>1504</v>
      </c>
      <c r="Z1604" s="87">
        <f>VLOOKUP(B1604,'[1]Config_Svol-Sarea-DM'!$I$2:$M$190,2,FALSE)</f>
        <v>1.2E-2</v>
      </c>
      <c r="AA1604" s="87">
        <f>VLOOKUP(B1604,'[1]Config_Svol-Sarea-DM'!$I$2:$M$190,3,FALSE)</f>
        <v>4.4999999999999997E-3</v>
      </c>
      <c r="AB1604" s="90"/>
      <c r="AC1604" s="87" t="s">
        <v>1496</v>
      </c>
      <c r="AD1604" s="87">
        <f>VLOOKUP(B1604,'[1]Wet|Dry-qPCR'!$E$1:$L$167,8,FALSE)</f>
        <v>2.494063315884076E-2</v>
      </c>
      <c r="AE1604" s="87" t="s">
        <v>1500</v>
      </c>
    </row>
    <row r="1605" spans="1:31">
      <c r="A1605" s="86" t="s">
        <v>144</v>
      </c>
      <c r="B1605" s="86" t="s">
        <v>1334</v>
      </c>
      <c r="C1605" s="88">
        <v>45188</v>
      </c>
      <c r="D1605" s="87" t="s">
        <v>96</v>
      </c>
      <c r="E1605" s="87">
        <v>2</v>
      </c>
      <c r="F1605" s="87" t="s">
        <v>47</v>
      </c>
      <c r="G1605" s="87" t="s">
        <v>9</v>
      </c>
      <c r="H1605" s="87" t="s">
        <v>8</v>
      </c>
      <c r="I1605" s="87" t="s">
        <v>8</v>
      </c>
      <c r="J1605" s="87" t="s">
        <v>81</v>
      </c>
      <c r="K1605" s="87" t="s">
        <v>6</v>
      </c>
      <c r="L1605" s="89">
        <v>5.2286034220707451</v>
      </c>
      <c r="M1605" s="87" t="s">
        <v>17</v>
      </c>
      <c r="N1605" s="87" t="s">
        <v>16</v>
      </c>
      <c r="O1605" s="87">
        <v>1</v>
      </c>
      <c r="P1605" s="91">
        <f>IF(J1605="DUP",(ABS(L1605-L1603)/AVERAGE(L1605,L1603)*100),"")</f>
        <v>97.941764212299077</v>
      </c>
      <c r="Q1605" s="87" t="s">
        <v>15</v>
      </c>
      <c r="R1605" s="87">
        <v>271.39999999999998</v>
      </c>
      <c r="S1605" s="87" t="s">
        <v>14</v>
      </c>
      <c r="T1605" s="87">
        <v>100</v>
      </c>
      <c r="U1605" s="87" t="s">
        <v>0</v>
      </c>
      <c r="V1605" s="87">
        <f>VLOOKUP(B1605,'[1]Config_Svol-Sarea-DM'!$I$2:$M$190,4,FALSE)</f>
        <v>1200</v>
      </c>
      <c r="W1605" s="87">
        <f>VLOOKUP(B1605,'[1]Config_Svol-Sarea-DM'!$I$2:$M$190,5,FALSE)</f>
        <v>1.4630000000000001E-2</v>
      </c>
      <c r="X1605" s="89"/>
      <c r="Y1605" s="95" t="s">
        <v>1504</v>
      </c>
      <c r="Z1605" s="87">
        <f>VLOOKUP(B1605,'[1]Config_Svol-Sarea-DM'!$I$2:$M$190,2,FALSE)</f>
        <v>1.2E-2</v>
      </c>
      <c r="AA1605" s="87">
        <f>VLOOKUP(B1605,'[1]Config_Svol-Sarea-DM'!$I$2:$M$190,3,FALSE)</f>
        <v>4.4999999999999997E-3</v>
      </c>
      <c r="AB1605" s="90"/>
      <c r="AC1605" s="87" t="s">
        <v>1496</v>
      </c>
      <c r="AD1605" s="87">
        <f>VLOOKUP(B1605,'[1]Wet|Dry-qPCR'!$E$1:$L$167,8,FALSE)</f>
        <v>2.494063315884076E-2</v>
      </c>
      <c r="AE1605" s="87" t="s">
        <v>1500</v>
      </c>
    </row>
    <row r="1606" spans="1:31">
      <c r="A1606" s="86" t="s">
        <v>123</v>
      </c>
      <c r="B1606" s="86" t="s">
        <v>1333</v>
      </c>
      <c r="C1606" s="88">
        <v>45188</v>
      </c>
      <c r="D1606" s="87" t="s">
        <v>96</v>
      </c>
      <c r="E1606" s="87">
        <v>2</v>
      </c>
      <c r="F1606" s="87" t="s">
        <v>20</v>
      </c>
      <c r="G1606" s="87" t="s">
        <v>9</v>
      </c>
      <c r="H1606" s="87" t="s">
        <v>19</v>
      </c>
      <c r="I1606" s="87" t="s">
        <v>8</v>
      </c>
      <c r="J1606" s="87" t="s">
        <v>7</v>
      </c>
      <c r="K1606" s="87" t="s">
        <v>6</v>
      </c>
      <c r="L1606" s="89">
        <v>2.4840930597304558</v>
      </c>
      <c r="M1606" s="87" t="s">
        <v>17</v>
      </c>
      <c r="N1606" s="87" t="s">
        <v>16</v>
      </c>
      <c r="O1606" s="87">
        <v>1</v>
      </c>
      <c r="P1606" s="87" t="s">
        <v>3</v>
      </c>
      <c r="Q1606" s="87" t="s">
        <v>15</v>
      </c>
      <c r="R1606" s="87">
        <v>258.10000000000002</v>
      </c>
      <c r="S1606" s="87" t="s">
        <v>14</v>
      </c>
      <c r="T1606" s="87">
        <v>100</v>
      </c>
      <c r="U1606" s="87" t="s">
        <v>0</v>
      </c>
      <c r="V1606" s="87">
        <f>VLOOKUP(B1606,'[1]Config_Svol-Sarea-DM'!$I$2:$M$190,4,FALSE)</f>
        <v>550</v>
      </c>
      <c r="W1606" s="87">
        <f>VLOOKUP(B1606,'[1]Config_Svol-Sarea-DM'!$I$2:$M$190,5,FALSE)</f>
        <v>8.5999999999999993E-2</v>
      </c>
      <c r="X1606" s="89"/>
      <c r="Y1606" s="95" t="s">
        <v>1504</v>
      </c>
      <c r="Z1606" s="87">
        <f>VLOOKUP(B1606,'[1]Config_Svol-Sarea-DM'!$I$2:$M$190,2,FALSE)</f>
        <v>1.0999999999999999E-2</v>
      </c>
      <c r="AA1606" s="87">
        <f>VLOOKUP(B1606,'[1]Config_Svol-Sarea-DM'!$I$2:$M$190,3,FALSE)</f>
        <v>3.0000000000000001E-3</v>
      </c>
      <c r="AB1606" s="90"/>
      <c r="AC1606" s="87" t="s">
        <v>1496</v>
      </c>
      <c r="AD1606" s="87">
        <f>VLOOKUP(B1606,'[1]Wet|Dry-qPCR'!$E$1:$L$167,8,FALSE)</f>
        <v>4.2340012928248225E-2</v>
      </c>
      <c r="AE1606" s="87" t="s">
        <v>1500</v>
      </c>
    </row>
    <row r="1607" spans="1:31">
      <c r="A1607" s="86" t="s">
        <v>122</v>
      </c>
      <c r="B1607" s="86" t="s">
        <v>1333</v>
      </c>
      <c r="C1607" s="88">
        <v>45188</v>
      </c>
      <c r="D1607" s="87" t="s">
        <v>96</v>
      </c>
      <c r="E1607" s="87">
        <v>2</v>
      </c>
      <c r="F1607" s="87" t="s">
        <v>20</v>
      </c>
      <c r="G1607" s="87" t="s">
        <v>9</v>
      </c>
      <c r="H1607" s="87" t="s">
        <v>19</v>
      </c>
      <c r="I1607" s="87" t="s">
        <v>8</v>
      </c>
      <c r="J1607" s="87" t="s">
        <v>7</v>
      </c>
      <c r="K1607" s="87" t="s">
        <v>6</v>
      </c>
      <c r="L1607" s="89">
        <v>3.813940387837099</v>
      </c>
      <c r="M1607" s="87" t="s">
        <v>17</v>
      </c>
      <c r="N1607" s="87" t="s">
        <v>16</v>
      </c>
      <c r="O1607" s="87">
        <v>1</v>
      </c>
      <c r="P1607" s="87" t="s">
        <v>3</v>
      </c>
      <c r="Q1607" s="87" t="s">
        <v>15</v>
      </c>
      <c r="R1607" s="87">
        <v>229.7</v>
      </c>
      <c r="S1607" s="87" t="s">
        <v>14</v>
      </c>
      <c r="T1607" s="87">
        <v>100</v>
      </c>
      <c r="U1607" s="87" t="s">
        <v>0</v>
      </c>
      <c r="V1607" s="87">
        <f>VLOOKUP(B1607,'[1]Config_Svol-Sarea-DM'!$I$2:$M$190,4,FALSE)</f>
        <v>550</v>
      </c>
      <c r="W1607" s="87">
        <f>VLOOKUP(B1607,'[1]Config_Svol-Sarea-DM'!$I$2:$M$190,5,FALSE)</f>
        <v>8.5999999999999993E-2</v>
      </c>
      <c r="X1607" s="89"/>
      <c r="Y1607" s="95" t="s">
        <v>1504</v>
      </c>
      <c r="Z1607" s="87">
        <f>VLOOKUP(B1607,'[1]Config_Svol-Sarea-DM'!$I$2:$M$190,2,FALSE)</f>
        <v>1.0999999999999999E-2</v>
      </c>
      <c r="AA1607" s="87">
        <f>VLOOKUP(B1607,'[1]Config_Svol-Sarea-DM'!$I$2:$M$190,3,FALSE)</f>
        <v>3.0000000000000001E-3</v>
      </c>
      <c r="AB1607" s="90"/>
      <c r="AC1607" s="87" t="s">
        <v>1496</v>
      </c>
      <c r="AD1607" s="87">
        <f>VLOOKUP(B1607,'[1]Wet|Dry-qPCR'!$E$1:$L$167,8,FALSE)</f>
        <v>4.2340012928248225E-2</v>
      </c>
      <c r="AE1607" s="87" t="s">
        <v>1500</v>
      </c>
    </row>
    <row r="1608" spans="1:31">
      <c r="A1608" s="86" t="s">
        <v>143</v>
      </c>
      <c r="B1608" s="86" t="s">
        <v>1335</v>
      </c>
      <c r="C1608" s="88">
        <v>45188</v>
      </c>
      <c r="D1608" s="87" t="s">
        <v>96</v>
      </c>
      <c r="E1608" s="87">
        <v>2</v>
      </c>
      <c r="F1608" s="87" t="s">
        <v>20</v>
      </c>
      <c r="G1608" s="87" t="s">
        <v>9</v>
      </c>
      <c r="H1608" s="87" t="s">
        <v>37</v>
      </c>
      <c r="I1608" s="87" t="s">
        <v>8</v>
      </c>
      <c r="J1608" s="87" t="s">
        <v>7</v>
      </c>
      <c r="K1608" s="87" t="s">
        <v>6</v>
      </c>
      <c r="L1608" s="89">
        <v>8.029375268124987</v>
      </c>
      <c r="M1608" s="87" t="s">
        <v>17</v>
      </c>
      <c r="N1608" s="87" t="s">
        <v>16</v>
      </c>
      <c r="O1608" s="87">
        <v>1</v>
      </c>
      <c r="P1608" s="87" t="s">
        <v>3</v>
      </c>
      <c r="Q1608" s="87" t="s">
        <v>15</v>
      </c>
      <c r="R1608" s="87">
        <v>278.39999999999998</v>
      </c>
      <c r="S1608" s="87" t="s">
        <v>14</v>
      </c>
      <c r="T1608" s="87">
        <v>100</v>
      </c>
      <c r="U1608" s="87" t="s">
        <v>0</v>
      </c>
      <c r="V1608" s="87">
        <f>VLOOKUP(B1608,'[1]Config_Svol-Sarea-DM'!$I$2:$M$190,4,FALSE)</f>
        <v>600</v>
      </c>
      <c r="W1608" s="87">
        <f>VLOOKUP(B1608,'[1]Config_Svol-Sarea-DM'!$I$2:$M$190,5,FALSE)</f>
        <v>1</v>
      </c>
      <c r="X1608" s="89"/>
      <c r="Y1608" s="95" t="s">
        <v>1504</v>
      </c>
      <c r="Z1608" s="87">
        <f>VLOOKUP(B1608,'[1]Config_Svol-Sarea-DM'!$I$2:$M$190,2,FALSE)</f>
        <v>3.2000000000000003E-4</v>
      </c>
      <c r="AA1608" s="87">
        <f>VLOOKUP(B1608,'[1]Config_Svol-Sarea-DM'!$I$2:$M$190,3,FALSE)</f>
        <v>1E-4</v>
      </c>
      <c r="AB1608" s="90"/>
      <c r="AC1608" s="87" t="s">
        <v>1496</v>
      </c>
      <c r="AD1608" s="87">
        <f>VLOOKUP(B1608,'[1]Wet|Dry-qPCR'!$E$1:$L$167,8,FALSE)</f>
        <v>5.7879620379620363E-2</v>
      </c>
      <c r="AE1608" s="87" t="s">
        <v>1500</v>
      </c>
    </row>
    <row r="1609" spans="1:31">
      <c r="A1609" s="86" t="s">
        <v>142</v>
      </c>
      <c r="B1609" s="86" t="s">
        <v>1335</v>
      </c>
      <c r="C1609" s="88">
        <v>45188</v>
      </c>
      <c r="D1609" s="87" t="s">
        <v>96</v>
      </c>
      <c r="E1609" s="87">
        <v>2</v>
      </c>
      <c r="F1609" s="87" t="s">
        <v>20</v>
      </c>
      <c r="G1609" s="87" t="s">
        <v>9</v>
      </c>
      <c r="H1609" s="87" t="s">
        <v>37</v>
      </c>
      <c r="I1609" s="87" t="s">
        <v>8</v>
      </c>
      <c r="J1609" s="87" t="s">
        <v>7</v>
      </c>
      <c r="K1609" s="87" t="s">
        <v>6</v>
      </c>
      <c r="L1609" s="89">
        <v>7.2806816349636314</v>
      </c>
      <c r="M1609" s="87" t="s">
        <v>17</v>
      </c>
      <c r="N1609" s="87" t="s">
        <v>16</v>
      </c>
      <c r="O1609" s="87">
        <v>1</v>
      </c>
      <c r="P1609" s="87" t="s">
        <v>3</v>
      </c>
      <c r="Q1609" s="87" t="s">
        <v>15</v>
      </c>
      <c r="R1609" s="87">
        <v>260.90000000000003</v>
      </c>
      <c r="S1609" s="87" t="s">
        <v>14</v>
      </c>
      <c r="T1609" s="87">
        <v>100</v>
      </c>
      <c r="U1609" s="87" t="s">
        <v>0</v>
      </c>
      <c r="V1609" s="87">
        <f>VLOOKUP(B1609,'[1]Config_Svol-Sarea-DM'!$I$2:$M$190,4,FALSE)</f>
        <v>600</v>
      </c>
      <c r="W1609" s="87">
        <f>VLOOKUP(B1609,'[1]Config_Svol-Sarea-DM'!$I$2:$M$190,5,FALSE)</f>
        <v>1</v>
      </c>
      <c r="X1609" s="89"/>
      <c r="Y1609" s="95" t="s">
        <v>1504</v>
      </c>
      <c r="Z1609" s="87">
        <f>VLOOKUP(B1609,'[1]Config_Svol-Sarea-DM'!$I$2:$M$190,2,FALSE)</f>
        <v>3.2000000000000003E-4</v>
      </c>
      <c r="AA1609" s="87">
        <f>VLOOKUP(B1609,'[1]Config_Svol-Sarea-DM'!$I$2:$M$190,3,FALSE)</f>
        <v>1E-4</v>
      </c>
      <c r="AB1609" s="90"/>
      <c r="AC1609" s="87" t="s">
        <v>1496</v>
      </c>
      <c r="AD1609" s="87">
        <f>VLOOKUP(B1609,'[1]Wet|Dry-qPCR'!$E$1:$L$167,8,FALSE)</f>
        <v>5.7879620379620363E-2</v>
      </c>
      <c r="AE1609" s="87" t="s">
        <v>1500</v>
      </c>
    </row>
    <row r="1610" spans="1:31">
      <c r="A1610" s="86" t="s">
        <v>104</v>
      </c>
      <c r="B1610" s="86" t="s">
        <v>1336</v>
      </c>
      <c r="C1610" s="88">
        <v>45188</v>
      </c>
      <c r="D1610" s="87" t="s">
        <v>96</v>
      </c>
      <c r="E1610" s="87">
        <v>2</v>
      </c>
      <c r="F1610" s="87" t="s">
        <v>24</v>
      </c>
      <c r="G1610" s="87" t="s">
        <v>23</v>
      </c>
      <c r="H1610" s="87" t="s">
        <v>19</v>
      </c>
      <c r="I1610" s="87" t="s">
        <v>8</v>
      </c>
      <c r="J1610" s="87" t="s">
        <v>7</v>
      </c>
      <c r="K1610" s="87" t="s">
        <v>6</v>
      </c>
      <c r="L1610" s="89">
        <v>0.62015855619658766</v>
      </c>
      <c r="M1610" s="87" t="s">
        <v>17</v>
      </c>
      <c r="N1610" s="87" t="s">
        <v>16</v>
      </c>
      <c r="O1610" s="87">
        <v>1</v>
      </c>
      <c r="P1610" s="87" t="s">
        <v>3</v>
      </c>
      <c r="Q1610" s="87" t="s">
        <v>15</v>
      </c>
      <c r="R1610" s="87">
        <v>259.90000000000003</v>
      </c>
      <c r="S1610" s="87" t="s">
        <v>14</v>
      </c>
      <c r="T1610" s="87">
        <v>100</v>
      </c>
      <c r="U1610" s="87" t="s">
        <v>0</v>
      </c>
      <c r="V1610" s="87"/>
      <c r="W1610" s="87"/>
      <c r="X1610" s="87"/>
      <c r="Y1610" s="87"/>
      <c r="AA1610" s="87"/>
      <c r="AB1610" s="87"/>
      <c r="AC1610" s="87"/>
      <c r="AD1610" s="87">
        <f>VLOOKUP(B1610,'[1]Wet|Dry-qPCR'!$E$1:$L$167,8,FALSE)</f>
        <v>7.2441141572469946E-4</v>
      </c>
      <c r="AE1610" s="87" t="s">
        <v>1501</v>
      </c>
    </row>
    <row r="1611" spans="1:31">
      <c r="A1611" s="86" t="s">
        <v>103</v>
      </c>
      <c r="B1611" s="86" t="s">
        <v>1336</v>
      </c>
      <c r="C1611" s="88">
        <v>45188</v>
      </c>
      <c r="D1611" s="87" t="s">
        <v>96</v>
      </c>
      <c r="E1611" s="87">
        <v>2</v>
      </c>
      <c r="F1611" s="87" t="s">
        <v>24</v>
      </c>
      <c r="G1611" s="87" t="s">
        <v>23</v>
      </c>
      <c r="H1611" s="87" t="s">
        <v>19</v>
      </c>
      <c r="I1611" s="87" t="s">
        <v>8</v>
      </c>
      <c r="J1611" s="87" t="s">
        <v>7</v>
      </c>
      <c r="K1611" s="87" t="s">
        <v>6</v>
      </c>
      <c r="L1611" s="89">
        <v>0.22677885948912024</v>
      </c>
      <c r="M1611" s="87" t="s">
        <v>17</v>
      </c>
      <c r="N1611" s="87" t="s">
        <v>16</v>
      </c>
      <c r="O1611" s="87">
        <v>1</v>
      </c>
      <c r="P1611" s="87" t="s">
        <v>3</v>
      </c>
      <c r="Q1611" s="87" t="s">
        <v>15</v>
      </c>
      <c r="R1611" s="87">
        <v>264.10000000000002</v>
      </c>
      <c r="S1611" s="87" t="s">
        <v>14</v>
      </c>
      <c r="T1611" s="87">
        <v>100</v>
      </c>
      <c r="U1611" s="87" t="s">
        <v>0</v>
      </c>
      <c r="V1611" s="87"/>
      <c r="W1611" s="87"/>
      <c r="X1611" s="87"/>
      <c r="Y1611" s="87"/>
      <c r="AA1611" s="87"/>
      <c r="AB1611" s="87"/>
      <c r="AC1611" s="87"/>
      <c r="AD1611" s="87">
        <f>VLOOKUP(B1611,'[1]Wet|Dry-qPCR'!$E$1:$L$167,8,FALSE)</f>
        <v>7.2441141572469946E-4</v>
      </c>
      <c r="AE1611" s="87" t="s">
        <v>1501</v>
      </c>
    </row>
    <row r="1612" spans="1:31">
      <c r="A1612" s="86" t="s">
        <v>108</v>
      </c>
      <c r="B1612" s="86" t="s">
        <v>1337</v>
      </c>
      <c r="C1612" s="88">
        <v>45188</v>
      </c>
      <c r="D1612" s="87" t="s">
        <v>96</v>
      </c>
      <c r="E1612" s="87">
        <v>2</v>
      </c>
      <c r="F1612" s="87" t="s">
        <v>24</v>
      </c>
      <c r="G1612" s="87" t="s">
        <v>23</v>
      </c>
      <c r="H1612" s="87" t="s">
        <v>37</v>
      </c>
      <c r="I1612" s="87" t="s">
        <v>8</v>
      </c>
      <c r="J1612" s="87" t="s">
        <v>7</v>
      </c>
      <c r="K1612" s="87" t="s">
        <v>6</v>
      </c>
      <c r="L1612" s="89">
        <v>0.86801003546736366</v>
      </c>
      <c r="M1612" s="87" t="s">
        <v>17</v>
      </c>
      <c r="N1612" s="87" t="s">
        <v>16</v>
      </c>
      <c r="O1612" s="87">
        <v>1</v>
      </c>
      <c r="P1612" s="87" t="s">
        <v>3</v>
      </c>
      <c r="Q1612" s="87" t="s">
        <v>15</v>
      </c>
      <c r="R1612" s="87">
        <v>265.2</v>
      </c>
      <c r="S1612" s="87" t="s">
        <v>14</v>
      </c>
      <c r="T1612" s="87">
        <v>100</v>
      </c>
      <c r="U1612" s="87" t="s">
        <v>0</v>
      </c>
      <c r="V1612" s="87"/>
      <c r="W1612" s="87"/>
      <c r="X1612" s="87"/>
      <c r="Y1612" s="87"/>
      <c r="AA1612" s="87"/>
      <c r="AB1612" s="87"/>
      <c r="AC1612" s="87"/>
      <c r="AD1612" s="87">
        <f>VLOOKUP(B1612,'[1]Wet|Dry-qPCR'!$E$1:$L$167,8,FALSE)</f>
        <v>5.7911898377207096E-4</v>
      </c>
      <c r="AE1612" s="87" t="s">
        <v>1501</v>
      </c>
    </row>
    <row r="1613" spans="1:31">
      <c r="A1613" s="86" t="s">
        <v>107</v>
      </c>
      <c r="B1613" s="86" t="s">
        <v>1337</v>
      </c>
      <c r="C1613" s="88">
        <v>45188</v>
      </c>
      <c r="D1613" s="87" t="s">
        <v>96</v>
      </c>
      <c r="E1613" s="87">
        <v>2</v>
      </c>
      <c r="F1613" s="87" t="s">
        <v>24</v>
      </c>
      <c r="G1613" s="87" t="s">
        <v>23</v>
      </c>
      <c r="H1613" s="87" t="s">
        <v>37</v>
      </c>
      <c r="I1613" s="87" t="s">
        <v>8</v>
      </c>
      <c r="J1613" s="87" t="s">
        <v>7</v>
      </c>
      <c r="K1613" s="87" t="s">
        <v>6</v>
      </c>
      <c r="L1613" s="89">
        <v>1.126694149054883</v>
      </c>
      <c r="M1613" s="87" t="s">
        <v>17</v>
      </c>
      <c r="N1613" s="87" t="s">
        <v>16</v>
      </c>
      <c r="O1613" s="87">
        <v>1</v>
      </c>
      <c r="P1613" s="87" t="s">
        <v>3</v>
      </c>
      <c r="Q1613" s="87" t="s">
        <v>15</v>
      </c>
      <c r="R1613" s="87">
        <v>274.3</v>
      </c>
      <c r="S1613" s="87" t="s">
        <v>14</v>
      </c>
      <c r="T1613" s="87">
        <v>100</v>
      </c>
      <c r="U1613" s="87" t="s">
        <v>0</v>
      </c>
      <c r="V1613" s="87"/>
      <c r="W1613" s="87"/>
      <c r="X1613" s="87"/>
      <c r="Y1613" s="87"/>
      <c r="AA1613" s="87"/>
      <c r="AB1613" s="87"/>
      <c r="AC1613" s="87"/>
      <c r="AD1613" s="87">
        <f>VLOOKUP(B1613,'[1]Wet|Dry-qPCR'!$E$1:$L$167,8,FALSE)</f>
        <v>5.7911898377207096E-4</v>
      </c>
      <c r="AE1613" s="87" t="s">
        <v>1501</v>
      </c>
    </row>
    <row r="1614" spans="1:31">
      <c r="A1614" s="86" t="s">
        <v>141</v>
      </c>
      <c r="B1614" s="86" t="s">
        <v>1338</v>
      </c>
      <c r="C1614" s="88">
        <v>45216</v>
      </c>
      <c r="D1614" s="87" t="s">
        <v>96</v>
      </c>
      <c r="E1614" s="87">
        <v>4</v>
      </c>
      <c r="F1614" s="87" t="s">
        <v>47</v>
      </c>
      <c r="G1614" s="87" t="s">
        <v>9</v>
      </c>
      <c r="H1614" s="87" t="s">
        <v>8</v>
      </c>
      <c r="I1614" s="87" t="s">
        <v>71</v>
      </c>
      <c r="J1614" s="87" t="s">
        <v>7</v>
      </c>
      <c r="K1614" s="87" t="s">
        <v>6</v>
      </c>
      <c r="L1614" s="89">
        <v>3.8024702654570333</v>
      </c>
      <c r="M1614" s="87" t="s">
        <v>17</v>
      </c>
      <c r="N1614" s="87" t="s">
        <v>16</v>
      </c>
      <c r="O1614" s="87">
        <v>1</v>
      </c>
      <c r="P1614" s="87" t="s">
        <v>3</v>
      </c>
      <c r="Q1614" s="87" t="s">
        <v>15</v>
      </c>
      <c r="R1614" s="87">
        <v>240.7</v>
      </c>
      <c r="S1614" s="87" t="s">
        <v>14</v>
      </c>
      <c r="T1614" s="87">
        <v>100</v>
      </c>
      <c r="U1614" s="87" t="s">
        <v>0</v>
      </c>
      <c r="V1614" s="87">
        <f>VLOOKUP(B1614,'[1]Config_Svol-Sarea-DM'!$I$2:$M$190,4,FALSE)</f>
        <v>700</v>
      </c>
      <c r="W1614" s="87">
        <f>VLOOKUP(B1614,'[1]Config_Svol-Sarea-DM'!$I$2:$M$190,5,FALSE)</f>
        <v>7.3099999999999997E-3</v>
      </c>
      <c r="X1614" s="89"/>
      <c r="Y1614" s="95" t="s">
        <v>1504</v>
      </c>
      <c r="Z1614" s="87">
        <f>VLOOKUP(B1614,'[1]Config_Svol-Sarea-DM'!$I$2:$M$190,2,FALSE)</f>
        <v>6.1000000000000004E-3</v>
      </c>
      <c r="AA1614" s="87">
        <f>VLOOKUP(B1614,'[1]Config_Svol-Sarea-DM'!$I$2:$M$190,3,FALSE)</f>
        <v>3.8E-3</v>
      </c>
      <c r="AB1614" s="90"/>
      <c r="AC1614" s="87" t="s">
        <v>1496</v>
      </c>
      <c r="AD1614" s="87">
        <f>VLOOKUP(B1614,'[1]Wet|Dry-qPCR'!$E$1:$L$167,8,FALSE)</f>
        <v>9.1797791274138146E-3</v>
      </c>
      <c r="AE1614" s="87" t="s">
        <v>1500</v>
      </c>
    </row>
    <row r="1615" spans="1:31">
      <c r="A1615" s="86" t="s">
        <v>140</v>
      </c>
      <c r="B1615" s="86" t="s">
        <v>1338</v>
      </c>
      <c r="C1615" s="88">
        <v>45216</v>
      </c>
      <c r="D1615" s="87" t="s">
        <v>96</v>
      </c>
      <c r="E1615" s="87">
        <v>4</v>
      </c>
      <c r="F1615" s="87" t="s">
        <v>47</v>
      </c>
      <c r="G1615" s="87" t="s">
        <v>9</v>
      </c>
      <c r="H1615" s="87" t="s">
        <v>8</v>
      </c>
      <c r="I1615" s="87" t="s">
        <v>71</v>
      </c>
      <c r="J1615" s="87" t="s">
        <v>7</v>
      </c>
      <c r="K1615" s="87" t="s">
        <v>6</v>
      </c>
      <c r="L1615" s="89">
        <v>1.7388675610919828</v>
      </c>
      <c r="M1615" s="87" t="s">
        <v>17</v>
      </c>
      <c r="N1615" s="87" t="s">
        <v>16</v>
      </c>
      <c r="O1615" s="87">
        <v>1</v>
      </c>
      <c r="P1615" s="87" t="s">
        <v>3</v>
      </c>
      <c r="Q1615" s="87" t="s">
        <v>15</v>
      </c>
      <c r="R1615" s="87">
        <v>285.7</v>
      </c>
      <c r="S1615" s="87" t="s">
        <v>14</v>
      </c>
      <c r="T1615" s="87">
        <v>100</v>
      </c>
      <c r="U1615" s="87" t="s">
        <v>0</v>
      </c>
      <c r="V1615" s="87">
        <f>VLOOKUP(B1615,'[1]Config_Svol-Sarea-DM'!$I$2:$M$190,4,FALSE)</f>
        <v>700</v>
      </c>
      <c r="W1615" s="87">
        <f>VLOOKUP(B1615,'[1]Config_Svol-Sarea-DM'!$I$2:$M$190,5,FALSE)</f>
        <v>7.3099999999999997E-3</v>
      </c>
      <c r="X1615" s="89"/>
      <c r="Y1615" s="95" t="s">
        <v>1504</v>
      </c>
      <c r="Z1615" s="87">
        <f>VLOOKUP(B1615,'[1]Config_Svol-Sarea-DM'!$I$2:$M$190,2,FALSE)</f>
        <v>6.1000000000000004E-3</v>
      </c>
      <c r="AA1615" s="87">
        <f>VLOOKUP(B1615,'[1]Config_Svol-Sarea-DM'!$I$2:$M$190,3,FALSE)</f>
        <v>3.8E-3</v>
      </c>
      <c r="AB1615" s="90"/>
      <c r="AC1615" s="87" t="s">
        <v>1496</v>
      </c>
      <c r="AD1615" s="87">
        <f>VLOOKUP(B1615,'[1]Wet|Dry-qPCR'!$E$1:$L$167,8,FALSE)</f>
        <v>9.1797791274138146E-3</v>
      </c>
      <c r="AE1615" s="87" t="s">
        <v>1500</v>
      </c>
    </row>
    <row r="1616" spans="1:31">
      <c r="A1616" s="86" t="s">
        <v>139</v>
      </c>
      <c r="B1616" s="86" t="s">
        <v>1339</v>
      </c>
      <c r="C1616" s="88">
        <v>45216</v>
      </c>
      <c r="D1616" s="87" t="s">
        <v>96</v>
      </c>
      <c r="E1616" s="87">
        <v>4</v>
      </c>
      <c r="F1616" s="87" t="s">
        <v>47</v>
      </c>
      <c r="G1616" s="87" t="s">
        <v>9</v>
      </c>
      <c r="H1616" s="87" t="s">
        <v>8</v>
      </c>
      <c r="I1616" s="87" t="s">
        <v>68</v>
      </c>
      <c r="J1616" s="87" t="s">
        <v>7</v>
      </c>
      <c r="K1616" s="87" t="s">
        <v>6</v>
      </c>
      <c r="L1616" s="89">
        <v>2.0251069539208055</v>
      </c>
      <c r="M1616" s="87" t="s">
        <v>17</v>
      </c>
      <c r="N1616" s="87" t="s">
        <v>16</v>
      </c>
      <c r="O1616" s="87">
        <v>1</v>
      </c>
      <c r="P1616" s="87" t="s">
        <v>3</v>
      </c>
      <c r="Q1616" s="87" t="s">
        <v>15</v>
      </c>
      <c r="R1616" s="87">
        <v>226.1</v>
      </c>
      <c r="S1616" s="87" t="s">
        <v>14</v>
      </c>
      <c r="T1616" s="87">
        <v>100</v>
      </c>
      <c r="U1616" s="87" t="s">
        <v>0</v>
      </c>
      <c r="V1616" s="87">
        <f>VLOOKUP(B1616,'[1]Config_Svol-Sarea-DM'!$I$2:$M$190,4,FALSE)</f>
        <v>700</v>
      </c>
      <c r="W1616" s="87">
        <f>VLOOKUP(B1616,'[1]Config_Svol-Sarea-DM'!$I$2:$M$190,5,FALSE)</f>
        <v>7.3099999999999997E-3</v>
      </c>
      <c r="X1616" s="89"/>
      <c r="Y1616" s="95" t="s">
        <v>1504</v>
      </c>
      <c r="Z1616" s="87">
        <f>VLOOKUP(B1616,'[1]Config_Svol-Sarea-DM'!$I$2:$M$190,2,FALSE)</f>
        <v>1.0999999999999999E-2</v>
      </c>
      <c r="AA1616" s="87">
        <f>VLOOKUP(B1616,'[1]Config_Svol-Sarea-DM'!$I$2:$M$190,3,FALSE)</f>
        <v>6.7999999999999996E-3</v>
      </c>
      <c r="AB1616" s="90"/>
      <c r="AC1616" s="87" t="s">
        <v>1496</v>
      </c>
      <c r="AD1616" s="87">
        <f>VLOOKUP(B1616,'[1]Wet|Dry-qPCR'!$E$1:$L$167,8,FALSE)</f>
        <v>1.5642325360367502E-2</v>
      </c>
      <c r="AE1616" s="87" t="s">
        <v>1500</v>
      </c>
    </row>
    <row r="1617" spans="1:31">
      <c r="A1617" s="86" t="s">
        <v>138</v>
      </c>
      <c r="B1617" s="86" t="s">
        <v>1339</v>
      </c>
      <c r="C1617" s="88">
        <v>45216</v>
      </c>
      <c r="D1617" s="87" t="s">
        <v>96</v>
      </c>
      <c r="E1617" s="87">
        <v>4</v>
      </c>
      <c r="F1617" s="87" t="s">
        <v>47</v>
      </c>
      <c r="G1617" s="87" t="s">
        <v>9</v>
      </c>
      <c r="H1617" s="87" t="s">
        <v>8</v>
      </c>
      <c r="I1617" s="87" t="s">
        <v>68</v>
      </c>
      <c r="J1617" s="87" t="s">
        <v>7</v>
      </c>
      <c r="K1617" s="87" t="s">
        <v>6</v>
      </c>
      <c r="L1617" s="89">
        <v>1.1044211179307364</v>
      </c>
      <c r="M1617" s="87" t="s">
        <v>17</v>
      </c>
      <c r="N1617" s="87" t="s">
        <v>16</v>
      </c>
      <c r="O1617" s="87">
        <v>1</v>
      </c>
      <c r="P1617" s="87" t="s">
        <v>3</v>
      </c>
      <c r="Q1617" s="87" t="s">
        <v>15</v>
      </c>
      <c r="R1617" s="87">
        <v>247.20000000000002</v>
      </c>
      <c r="S1617" s="87" t="s">
        <v>14</v>
      </c>
      <c r="T1617" s="87">
        <v>100</v>
      </c>
      <c r="U1617" s="87" t="s">
        <v>0</v>
      </c>
      <c r="V1617" s="87">
        <f>VLOOKUP(B1617,'[1]Config_Svol-Sarea-DM'!$I$2:$M$190,4,FALSE)</f>
        <v>700</v>
      </c>
      <c r="W1617" s="87">
        <f>VLOOKUP(B1617,'[1]Config_Svol-Sarea-DM'!$I$2:$M$190,5,FALSE)</f>
        <v>7.3099999999999997E-3</v>
      </c>
      <c r="X1617" s="89"/>
      <c r="Y1617" s="95" t="s">
        <v>1504</v>
      </c>
      <c r="Z1617" s="87">
        <f>VLOOKUP(B1617,'[1]Config_Svol-Sarea-DM'!$I$2:$M$190,2,FALSE)</f>
        <v>1.0999999999999999E-2</v>
      </c>
      <c r="AA1617" s="87">
        <f>VLOOKUP(B1617,'[1]Config_Svol-Sarea-DM'!$I$2:$M$190,3,FALSE)</f>
        <v>6.7999999999999996E-3</v>
      </c>
      <c r="AB1617" s="90"/>
      <c r="AC1617" s="87" t="s">
        <v>1496</v>
      </c>
      <c r="AD1617" s="87">
        <f>VLOOKUP(B1617,'[1]Wet|Dry-qPCR'!$E$1:$L$167,8,FALSE)</f>
        <v>1.5642325360367502E-2</v>
      </c>
      <c r="AE1617" s="87" t="s">
        <v>1500</v>
      </c>
    </row>
    <row r="1618" spans="1:31">
      <c r="A1618" s="86" t="s">
        <v>137</v>
      </c>
      <c r="B1618" s="86" t="s">
        <v>1340</v>
      </c>
      <c r="C1618" s="88">
        <v>45216</v>
      </c>
      <c r="D1618" s="87" t="s">
        <v>96</v>
      </c>
      <c r="E1618" s="87">
        <v>4</v>
      </c>
      <c r="F1618" s="87" t="s">
        <v>47</v>
      </c>
      <c r="G1618" s="87" t="s">
        <v>9</v>
      </c>
      <c r="H1618" s="87" t="s">
        <v>8</v>
      </c>
      <c r="I1618" s="87" t="s">
        <v>65</v>
      </c>
      <c r="J1618" s="87" t="s">
        <v>7</v>
      </c>
      <c r="K1618" s="87" t="s">
        <v>6</v>
      </c>
      <c r="L1618" s="89">
        <v>7.6738576885488872</v>
      </c>
      <c r="M1618" s="87" t="s">
        <v>17</v>
      </c>
      <c r="N1618" s="87" t="s">
        <v>16</v>
      </c>
      <c r="O1618" s="87">
        <v>1</v>
      </c>
      <c r="P1618" s="87" t="s">
        <v>3</v>
      </c>
      <c r="Q1618" s="87" t="s">
        <v>15</v>
      </c>
      <c r="R1618" s="87">
        <v>268.7</v>
      </c>
      <c r="S1618" s="87" t="s">
        <v>14</v>
      </c>
      <c r="T1618" s="87">
        <v>100</v>
      </c>
      <c r="U1618" s="87" t="s">
        <v>0</v>
      </c>
      <c r="V1618" s="87">
        <f>VLOOKUP(B1618,'[1]Config_Svol-Sarea-DM'!$I$2:$M$190,4,FALSE)</f>
        <v>700</v>
      </c>
      <c r="W1618" s="87">
        <f>VLOOKUP(B1618,'[1]Config_Svol-Sarea-DM'!$I$2:$M$190,5,FALSE)</f>
        <v>7.3099999999999997E-3</v>
      </c>
      <c r="X1618" s="89"/>
      <c r="Y1618" s="95" t="s">
        <v>1504</v>
      </c>
      <c r="Z1618" s="87">
        <f>VLOOKUP(B1618,'[1]Config_Svol-Sarea-DM'!$I$2:$M$190,2,FALSE)</f>
        <v>5.3E-3</v>
      </c>
      <c r="AA1618" s="87">
        <f>VLOOKUP(B1618,'[1]Config_Svol-Sarea-DM'!$I$2:$M$190,3,FALSE)</f>
        <v>3.5000000000000001E-3</v>
      </c>
      <c r="AB1618" s="90"/>
      <c r="AC1618" s="87" t="s">
        <v>1496</v>
      </c>
      <c r="AD1618" s="87">
        <f>VLOOKUP(B1618,'[1]Wet|Dry-qPCR'!$E$1:$L$167,8,FALSE)</f>
        <v>1.2955475881709777E-2</v>
      </c>
      <c r="AE1618" s="87" t="s">
        <v>1500</v>
      </c>
    </row>
    <row r="1619" spans="1:31">
      <c r="A1619" s="86" t="s">
        <v>136</v>
      </c>
      <c r="B1619" s="86" t="s">
        <v>1340</v>
      </c>
      <c r="C1619" s="88">
        <v>45216</v>
      </c>
      <c r="D1619" s="87" t="s">
        <v>96</v>
      </c>
      <c r="E1619" s="87">
        <v>4</v>
      </c>
      <c r="F1619" s="87" t="s">
        <v>47</v>
      </c>
      <c r="G1619" s="87" t="s">
        <v>9</v>
      </c>
      <c r="H1619" s="87" t="s">
        <v>8</v>
      </c>
      <c r="I1619" s="87" t="s">
        <v>65</v>
      </c>
      <c r="J1619" s="87" t="s">
        <v>7</v>
      </c>
      <c r="K1619" s="87" t="s">
        <v>6</v>
      </c>
      <c r="L1619" s="89">
        <v>3.2434951968309358</v>
      </c>
      <c r="M1619" s="87" t="s">
        <v>17</v>
      </c>
      <c r="N1619" s="87" t="s">
        <v>16</v>
      </c>
      <c r="O1619" s="87">
        <v>1</v>
      </c>
      <c r="P1619" s="87" t="s">
        <v>3</v>
      </c>
      <c r="Q1619" s="87" t="s">
        <v>15</v>
      </c>
      <c r="R1619" s="87">
        <v>287</v>
      </c>
      <c r="S1619" s="87" t="s">
        <v>14</v>
      </c>
      <c r="T1619" s="87">
        <v>100</v>
      </c>
      <c r="U1619" s="87" t="s">
        <v>0</v>
      </c>
      <c r="V1619" s="87">
        <f>VLOOKUP(B1619,'[1]Config_Svol-Sarea-DM'!$I$2:$M$190,4,FALSE)</f>
        <v>700</v>
      </c>
      <c r="W1619" s="87">
        <f>VLOOKUP(B1619,'[1]Config_Svol-Sarea-DM'!$I$2:$M$190,5,FALSE)</f>
        <v>7.3099999999999997E-3</v>
      </c>
      <c r="X1619" s="89"/>
      <c r="Y1619" s="95" t="s">
        <v>1504</v>
      </c>
      <c r="Z1619" s="87">
        <f>VLOOKUP(B1619,'[1]Config_Svol-Sarea-DM'!$I$2:$M$190,2,FALSE)</f>
        <v>5.3E-3</v>
      </c>
      <c r="AA1619" s="87">
        <f>VLOOKUP(B1619,'[1]Config_Svol-Sarea-DM'!$I$2:$M$190,3,FALSE)</f>
        <v>3.5000000000000001E-3</v>
      </c>
      <c r="AB1619" s="90"/>
      <c r="AC1619" s="87" t="s">
        <v>1496</v>
      </c>
      <c r="AD1619" s="87">
        <f>VLOOKUP(B1619,'[1]Wet|Dry-qPCR'!$E$1:$L$167,8,FALSE)</f>
        <v>1.2955475881709777E-2</v>
      </c>
      <c r="AE1619" s="87" t="s">
        <v>1500</v>
      </c>
    </row>
    <row r="1620" spans="1:31">
      <c r="A1620" s="86" t="s">
        <v>135</v>
      </c>
      <c r="B1620" s="86" t="s">
        <v>1341</v>
      </c>
      <c r="C1620" s="88">
        <v>45216</v>
      </c>
      <c r="D1620" s="87" t="s">
        <v>96</v>
      </c>
      <c r="E1620" s="87">
        <v>4</v>
      </c>
      <c r="F1620" s="87" t="s">
        <v>47</v>
      </c>
      <c r="G1620" s="87" t="s">
        <v>9</v>
      </c>
      <c r="H1620" s="87" t="s">
        <v>8</v>
      </c>
      <c r="I1620" s="87" t="s">
        <v>62</v>
      </c>
      <c r="J1620" s="87" t="s">
        <v>7</v>
      </c>
      <c r="K1620" s="87" t="s">
        <v>6</v>
      </c>
      <c r="L1620" s="89">
        <v>2.9293929514863564</v>
      </c>
      <c r="M1620" s="87" t="s">
        <v>17</v>
      </c>
      <c r="N1620" s="87" t="s">
        <v>16</v>
      </c>
      <c r="O1620" s="87">
        <v>1</v>
      </c>
      <c r="P1620" s="87" t="s">
        <v>3</v>
      </c>
      <c r="Q1620" s="87" t="s">
        <v>15</v>
      </c>
      <c r="R1620" s="87">
        <v>267.60000000000002</v>
      </c>
      <c r="S1620" s="87" t="s">
        <v>14</v>
      </c>
      <c r="T1620" s="87">
        <v>100</v>
      </c>
      <c r="U1620" s="87" t="s">
        <v>0</v>
      </c>
      <c r="V1620" s="87">
        <f>VLOOKUP(B1620,'[1]Config_Svol-Sarea-DM'!$I$2:$M$190,4,FALSE)</f>
        <v>700</v>
      </c>
      <c r="W1620" s="87">
        <f>VLOOKUP(B1620,'[1]Config_Svol-Sarea-DM'!$I$2:$M$190,5,FALSE)</f>
        <v>7.3099999999999997E-3</v>
      </c>
      <c r="X1620" s="89"/>
      <c r="Y1620" s="95" t="s">
        <v>1504</v>
      </c>
      <c r="Z1620" s="87">
        <f>VLOOKUP(B1620,'[1]Config_Svol-Sarea-DM'!$I$2:$M$190,2,FALSE)</f>
        <v>7.4000000000000003E-3</v>
      </c>
      <c r="AA1620" s="87">
        <f>VLOOKUP(B1620,'[1]Config_Svol-Sarea-DM'!$I$2:$M$190,3,FALSE)</f>
        <v>4.4000000000000003E-3</v>
      </c>
      <c r="AB1620" s="90"/>
      <c r="AC1620" s="87" t="s">
        <v>1496</v>
      </c>
      <c r="AD1620" s="87">
        <f>VLOOKUP(B1620,'[1]Wet|Dry-qPCR'!$E$1:$L$167,8,FALSE)</f>
        <v>1.5344502800683672E-2</v>
      </c>
      <c r="AE1620" s="87" t="s">
        <v>1500</v>
      </c>
    </row>
    <row r="1621" spans="1:31">
      <c r="A1621" s="86" t="s">
        <v>134</v>
      </c>
      <c r="B1621" s="86" t="s">
        <v>1341</v>
      </c>
      <c r="C1621" s="88">
        <v>45216</v>
      </c>
      <c r="D1621" s="87" t="s">
        <v>96</v>
      </c>
      <c r="E1621" s="87">
        <v>4</v>
      </c>
      <c r="F1621" s="87" t="s">
        <v>47</v>
      </c>
      <c r="G1621" s="87" t="s">
        <v>9</v>
      </c>
      <c r="H1621" s="87" t="s">
        <v>8</v>
      </c>
      <c r="I1621" s="87" t="s">
        <v>62</v>
      </c>
      <c r="J1621" s="87" t="s">
        <v>7</v>
      </c>
      <c r="K1621" s="87" t="s">
        <v>6</v>
      </c>
      <c r="L1621" s="89">
        <v>7.6422382960809729</v>
      </c>
      <c r="M1621" s="87" t="s">
        <v>17</v>
      </c>
      <c r="N1621" s="87" t="s">
        <v>16</v>
      </c>
      <c r="O1621" s="87">
        <v>1</v>
      </c>
      <c r="P1621" s="87" t="s">
        <v>3</v>
      </c>
      <c r="Q1621" s="87" t="s">
        <v>15</v>
      </c>
      <c r="R1621" s="87">
        <v>267.5</v>
      </c>
      <c r="S1621" s="87" t="s">
        <v>14</v>
      </c>
      <c r="T1621" s="87">
        <v>100</v>
      </c>
      <c r="U1621" s="87" t="s">
        <v>0</v>
      </c>
      <c r="V1621" s="87">
        <f>VLOOKUP(B1621,'[1]Config_Svol-Sarea-DM'!$I$2:$M$190,4,FALSE)</f>
        <v>700</v>
      </c>
      <c r="W1621" s="87">
        <f>VLOOKUP(B1621,'[1]Config_Svol-Sarea-DM'!$I$2:$M$190,5,FALSE)</f>
        <v>7.3099999999999997E-3</v>
      </c>
      <c r="X1621" s="89"/>
      <c r="Y1621" s="95" t="s">
        <v>1504</v>
      </c>
      <c r="Z1621" s="87">
        <f>VLOOKUP(B1621,'[1]Config_Svol-Sarea-DM'!$I$2:$M$190,2,FALSE)</f>
        <v>7.4000000000000003E-3</v>
      </c>
      <c r="AA1621" s="87">
        <f>VLOOKUP(B1621,'[1]Config_Svol-Sarea-DM'!$I$2:$M$190,3,FALSE)</f>
        <v>4.4000000000000003E-3</v>
      </c>
      <c r="AB1621" s="90"/>
      <c r="AC1621" s="87" t="s">
        <v>1496</v>
      </c>
      <c r="AD1621" s="87">
        <f>VLOOKUP(B1621,'[1]Wet|Dry-qPCR'!$E$1:$L$167,8,FALSE)</f>
        <v>1.5344502800683672E-2</v>
      </c>
      <c r="AE1621" s="87" t="s">
        <v>1500</v>
      </c>
    </row>
    <row r="1622" spans="1:31">
      <c r="A1622" s="86" t="s">
        <v>133</v>
      </c>
      <c r="B1622" s="86" t="s">
        <v>1342</v>
      </c>
      <c r="C1622" s="88">
        <v>45216</v>
      </c>
      <c r="D1622" s="87" t="s">
        <v>96</v>
      </c>
      <c r="E1622" s="87">
        <v>4</v>
      </c>
      <c r="F1622" s="87" t="s">
        <v>47</v>
      </c>
      <c r="G1622" s="87" t="s">
        <v>9</v>
      </c>
      <c r="H1622" s="87" t="s">
        <v>8</v>
      </c>
      <c r="I1622" s="87" t="s">
        <v>59</v>
      </c>
      <c r="J1622" s="87" t="s">
        <v>7</v>
      </c>
      <c r="K1622" s="87" t="s">
        <v>6</v>
      </c>
      <c r="L1622" s="89">
        <v>1.6232953098890068</v>
      </c>
      <c r="M1622" s="87" t="s">
        <v>17</v>
      </c>
      <c r="N1622" s="87" t="s">
        <v>16</v>
      </c>
      <c r="O1622" s="87">
        <v>1</v>
      </c>
      <c r="P1622" s="87" t="s">
        <v>3</v>
      </c>
      <c r="Q1622" s="87" t="s">
        <v>15</v>
      </c>
      <c r="R1622" s="87">
        <v>227.1</v>
      </c>
      <c r="S1622" s="87" t="s">
        <v>14</v>
      </c>
      <c r="T1622" s="87">
        <v>100</v>
      </c>
      <c r="U1622" s="87" t="s">
        <v>0</v>
      </c>
      <c r="V1622" s="87">
        <f>VLOOKUP(B1622,'[1]Config_Svol-Sarea-DM'!$I$2:$M$190,4,FALSE)</f>
        <v>700</v>
      </c>
      <c r="W1622" s="87">
        <f>VLOOKUP(B1622,'[1]Config_Svol-Sarea-DM'!$I$2:$M$190,5,FALSE)</f>
        <v>7.3099999999999997E-3</v>
      </c>
      <c r="X1622" s="89"/>
      <c r="Y1622" s="95" t="s">
        <v>1504</v>
      </c>
      <c r="Z1622" s="87">
        <f>VLOOKUP(B1622,'[1]Config_Svol-Sarea-DM'!$I$2:$M$190,2,FALSE)</f>
        <v>6.1000000000000004E-3</v>
      </c>
      <c r="AA1622" s="87">
        <f>VLOOKUP(B1622,'[1]Config_Svol-Sarea-DM'!$I$2:$M$190,3,FALSE)</f>
        <v>3.2000000000000002E-3</v>
      </c>
      <c r="AB1622" s="90"/>
      <c r="AC1622" s="87" t="s">
        <v>1496</v>
      </c>
      <c r="AD1622" s="87">
        <f>VLOOKUP(B1622,'[1]Wet|Dry-qPCR'!$E$1:$L$167,8,FALSE)</f>
        <v>1.4894502374308531E-2</v>
      </c>
      <c r="AE1622" s="87" t="s">
        <v>1500</v>
      </c>
    </row>
    <row r="1623" spans="1:31">
      <c r="A1623" s="86" t="s">
        <v>132</v>
      </c>
      <c r="B1623" s="86" t="s">
        <v>1342</v>
      </c>
      <c r="C1623" s="88">
        <v>45216</v>
      </c>
      <c r="D1623" s="87" t="s">
        <v>96</v>
      </c>
      <c r="E1623" s="87">
        <v>4</v>
      </c>
      <c r="F1623" s="87" t="s">
        <v>47</v>
      </c>
      <c r="G1623" s="87" t="s">
        <v>9</v>
      </c>
      <c r="H1623" s="87" t="s">
        <v>8</v>
      </c>
      <c r="I1623" s="87" t="s">
        <v>59</v>
      </c>
      <c r="J1623" s="87" t="s">
        <v>7</v>
      </c>
      <c r="K1623" s="87" t="s">
        <v>6</v>
      </c>
      <c r="L1623" s="89">
        <v>3.5016539992131754</v>
      </c>
      <c r="M1623" s="87" t="s">
        <v>17</v>
      </c>
      <c r="N1623" s="87" t="s">
        <v>16</v>
      </c>
      <c r="O1623" s="87">
        <v>1</v>
      </c>
      <c r="P1623" s="87" t="s">
        <v>3</v>
      </c>
      <c r="Q1623" s="87" t="s">
        <v>15</v>
      </c>
      <c r="R1623" s="87">
        <v>290.8</v>
      </c>
      <c r="S1623" s="87" t="s">
        <v>14</v>
      </c>
      <c r="T1623" s="87">
        <v>100</v>
      </c>
      <c r="U1623" s="87" t="s">
        <v>0</v>
      </c>
      <c r="V1623" s="87">
        <f>VLOOKUP(B1623,'[1]Config_Svol-Sarea-DM'!$I$2:$M$190,4,FALSE)</f>
        <v>700</v>
      </c>
      <c r="W1623" s="87">
        <f>VLOOKUP(B1623,'[1]Config_Svol-Sarea-DM'!$I$2:$M$190,5,FALSE)</f>
        <v>7.3099999999999997E-3</v>
      </c>
      <c r="X1623" s="89"/>
      <c r="Y1623" s="95" t="s">
        <v>1504</v>
      </c>
      <c r="Z1623" s="87">
        <f>VLOOKUP(B1623,'[1]Config_Svol-Sarea-DM'!$I$2:$M$190,2,FALSE)</f>
        <v>6.1000000000000004E-3</v>
      </c>
      <c r="AA1623" s="87">
        <f>VLOOKUP(B1623,'[1]Config_Svol-Sarea-DM'!$I$2:$M$190,3,FALSE)</f>
        <v>3.2000000000000002E-3</v>
      </c>
      <c r="AB1623" s="90"/>
      <c r="AC1623" s="87" t="s">
        <v>1496</v>
      </c>
      <c r="AD1623" s="87">
        <f>VLOOKUP(B1623,'[1]Wet|Dry-qPCR'!$E$1:$L$167,8,FALSE)</f>
        <v>1.4894502374308531E-2</v>
      </c>
      <c r="AE1623" s="87" t="s">
        <v>1500</v>
      </c>
    </row>
    <row r="1624" spans="1:31">
      <c r="A1624" s="86" t="s">
        <v>131</v>
      </c>
      <c r="B1624" s="86" t="s">
        <v>1343</v>
      </c>
      <c r="C1624" s="88">
        <v>45216</v>
      </c>
      <c r="D1624" s="87" t="s">
        <v>96</v>
      </c>
      <c r="E1624" s="87">
        <v>4</v>
      </c>
      <c r="F1624" s="87" t="s">
        <v>47</v>
      </c>
      <c r="G1624" s="87" t="s">
        <v>9</v>
      </c>
      <c r="H1624" s="87" t="s">
        <v>8</v>
      </c>
      <c r="I1624" s="87" t="s">
        <v>56</v>
      </c>
      <c r="J1624" s="87" t="s">
        <v>7</v>
      </c>
      <c r="K1624" s="87" t="s">
        <v>6</v>
      </c>
      <c r="L1624" s="89">
        <v>1.4500551082524857</v>
      </c>
      <c r="M1624" s="87" t="s">
        <v>17</v>
      </c>
      <c r="N1624" s="87" t="s">
        <v>16</v>
      </c>
      <c r="O1624" s="87">
        <v>1</v>
      </c>
      <c r="P1624" s="87" t="s">
        <v>3</v>
      </c>
      <c r="Q1624" s="87" t="s">
        <v>15</v>
      </c>
      <c r="R1624" s="87">
        <v>256.60000000000002</v>
      </c>
      <c r="S1624" s="87" t="s">
        <v>14</v>
      </c>
      <c r="T1624" s="87">
        <v>100</v>
      </c>
      <c r="U1624" s="87" t="s">
        <v>0</v>
      </c>
      <c r="V1624" s="87">
        <f>VLOOKUP(B1624,'[1]Config_Svol-Sarea-DM'!$I$2:$M$190,4,FALSE)</f>
        <v>700</v>
      </c>
      <c r="W1624" s="87">
        <f>VLOOKUP(B1624,'[1]Config_Svol-Sarea-DM'!$I$2:$M$190,5,FALSE)</f>
        <v>7.3099999999999997E-3</v>
      </c>
      <c r="X1624" s="89"/>
      <c r="Y1624" s="95" t="s">
        <v>1504</v>
      </c>
      <c r="Z1624" s="87">
        <f>VLOOKUP(B1624,'[1]Config_Svol-Sarea-DM'!$I$2:$M$190,2,FALSE)</f>
        <v>1.2E-2</v>
      </c>
      <c r="AA1624" s="87">
        <f>VLOOKUP(B1624,'[1]Config_Svol-Sarea-DM'!$I$2:$M$190,3,FALSE)</f>
        <v>7.4999999999999997E-3</v>
      </c>
      <c r="AB1624" s="90"/>
      <c r="AC1624" s="87" t="s">
        <v>1496</v>
      </c>
      <c r="AD1624" s="87">
        <f>VLOOKUP(B1624,'[1]Wet|Dry-qPCR'!$E$1:$L$167,8,FALSE)</f>
        <v>2.425421370793988E-2</v>
      </c>
      <c r="AE1624" s="87" t="s">
        <v>1500</v>
      </c>
    </row>
    <row r="1625" spans="1:31">
      <c r="A1625" s="86" t="s">
        <v>130</v>
      </c>
      <c r="B1625" s="86" t="s">
        <v>1343</v>
      </c>
      <c r="C1625" s="88">
        <v>45216</v>
      </c>
      <c r="D1625" s="87" t="s">
        <v>96</v>
      </c>
      <c r="E1625" s="87">
        <v>4</v>
      </c>
      <c r="F1625" s="87" t="s">
        <v>47</v>
      </c>
      <c r="G1625" s="87" t="s">
        <v>9</v>
      </c>
      <c r="H1625" s="87" t="s">
        <v>8</v>
      </c>
      <c r="I1625" s="87" t="s">
        <v>56</v>
      </c>
      <c r="J1625" s="87" t="s">
        <v>7</v>
      </c>
      <c r="K1625" s="87" t="s">
        <v>6</v>
      </c>
      <c r="L1625" s="89">
        <v>2.1604921188822557</v>
      </c>
      <c r="M1625" s="87" t="s">
        <v>17</v>
      </c>
      <c r="N1625" s="87" t="s">
        <v>16</v>
      </c>
      <c r="O1625" s="87">
        <v>1</v>
      </c>
      <c r="P1625" s="87" t="s">
        <v>3</v>
      </c>
      <c r="Q1625" s="87" t="s">
        <v>15</v>
      </c>
      <c r="R1625" s="87">
        <v>260.79999999999995</v>
      </c>
      <c r="S1625" s="87" t="s">
        <v>14</v>
      </c>
      <c r="T1625" s="87">
        <v>100</v>
      </c>
      <c r="U1625" s="87" t="s">
        <v>0</v>
      </c>
      <c r="V1625" s="87">
        <f>VLOOKUP(B1625,'[1]Config_Svol-Sarea-DM'!$I$2:$M$190,4,FALSE)</f>
        <v>700</v>
      </c>
      <c r="W1625" s="87">
        <f>VLOOKUP(B1625,'[1]Config_Svol-Sarea-DM'!$I$2:$M$190,5,FALSE)</f>
        <v>7.3099999999999997E-3</v>
      </c>
      <c r="X1625" s="89"/>
      <c r="Y1625" s="95" t="s">
        <v>1504</v>
      </c>
      <c r="Z1625" s="87">
        <f>VLOOKUP(B1625,'[1]Config_Svol-Sarea-DM'!$I$2:$M$190,2,FALSE)</f>
        <v>1.2E-2</v>
      </c>
      <c r="AA1625" s="87">
        <f>VLOOKUP(B1625,'[1]Config_Svol-Sarea-DM'!$I$2:$M$190,3,FALSE)</f>
        <v>7.4999999999999997E-3</v>
      </c>
      <c r="AB1625" s="90"/>
      <c r="AC1625" s="87" t="s">
        <v>1496</v>
      </c>
      <c r="AD1625" s="87">
        <f>VLOOKUP(B1625,'[1]Wet|Dry-qPCR'!$E$1:$L$167,8,FALSE)</f>
        <v>2.425421370793988E-2</v>
      </c>
      <c r="AE1625" s="87" t="s">
        <v>1500</v>
      </c>
    </row>
    <row r="1626" spans="1:31">
      <c r="A1626" s="86" t="s">
        <v>129</v>
      </c>
      <c r="B1626" s="86" t="s">
        <v>1344</v>
      </c>
      <c r="C1626" s="88">
        <v>45216</v>
      </c>
      <c r="D1626" s="87" t="s">
        <v>96</v>
      </c>
      <c r="E1626" s="87">
        <v>4</v>
      </c>
      <c r="F1626" s="87" t="s">
        <v>47</v>
      </c>
      <c r="G1626" s="87" t="s">
        <v>9</v>
      </c>
      <c r="H1626" s="87" t="s">
        <v>8</v>
      </c>
      <c r="I1626" s="87" t="s">
        <v>53</v>
      </c>
      <c r="J1626" s="87" t="s">
        <v>7</v>
      </c>
      <c r="K1626" s="87" t="s">
        <v>6</v>
      </c>
      <c r="L1626" s="89">
        <v>4.3712033364259844</v>
      </c>
      <c r="M1626" s="87" t="s">
        <v>17</v>
      </c>
      <c r="N1626" s="87" t="s">
        <v>16</v>
      </c>
      <c r="O1626" s="87">
        <v>1</v>
      </c>
      <c r="P1626" s="87" t="s">
        <v>3</v>
      </c>
      <c r="Q1626" s="87" t="s">
        <v>15</v>
      </c>
      <c r="R1626" s="87">
        <v>240.3</v>
      </c>
      <c r="S1626" s="87" t="s">
        <v>14</v>
      </c>
      <c r="T1626" s="87">
        <v>100</v>
      </c>
      <c r="U1626" s="87" t="s">
        <v>0</v>
      </c>
      <c r="V1626" s="87">
        <f>VLOOKUP(B1626,'[1]Config_Svol-Sarea-DM'!$I$2:$M$190,4,FALSE)</f>
        <v>700</v>
      </c>
      <c r="W1626" s="87">
        <f>VLOOKUP(B1626,'[1]Config_Svol-Sarea-DM'!$I$2:$M$190,5,FALSE)</f>
        <v>7.3099999999999997E-3</v>
      </c>
      <c r="X1626" s="89"/>
      <c r="Y1626" s="95" t="s">
        <v>1504</v>
      </c>
      <c r="Z1626" s="87">
        <f>VLOOKUP(B1626,'[1]Config_Svol-Sarea-DM'!$I$2:$M$190,2,FALSE)</f>
        <v>4.3E-3</v>
      </c>
      <c r="AA1626" s="87">
        <f>VLOOKUP(B1626,'[1]Config_Svol-Sarea-DM'!$I$2:$M$190,3,FALSE)</f>
        <v>1.2999999999999999E-3</v>
      </c>
      <c r="AB1626" s="90"/>
      <c r="AC1626" s="87" t="s">
        <v>1496</v>
      </c>
      <c r="AD1626" s="87">
        <f>VLOOKUP(B1626,'[1]Wet|Dry-qPCR'!$E$1:$L$167,8,FALSE)</f>
        <v>1.2507398924260745E-2</v>
      </c>
      <c r="AE1626" s="87" t="s">
        <v>1500</v>
      </c>
    </row>
    <row r="1627" spans="1:31">
      <c r="A1627" s="86" t="s">
        <v>128</v>
      </c>
      <c r="B1627" s="86" t="s">
        <v>1344</v>
      </c>
      <c r="C1627" s="88">
        <v>45216</v>
      </c>
      <c r="D1627" s="87" t="s">
        <v>96</v>
      </c>
      <c r="E1627" s="87">
        <v>4</v>
      </c>
      <c r="F1627" s="87" t="s">
        <v>47</v>
      </c>
      <c r="G1627" s="87" t="s">
        <v>9</v>
      </c>
      <c r="H1627" s="87" t="s">
        <v>8</v>
      </c>
      <c r="I1627" s="87" t="s">
        <v>53</v>
      </c>
      <c r="J1627" s="87" t="s">
        <v>7</v>
      </c>
      <c r="K1627" s="87" t="s">
        <v>6</v>
      </c>
      <c r="L1627" s="89">
        <v>2.4301882414636635</v>
      </c>
      <c r="M1627" s="87" t="s">
        <v>17</v>
      </c>
      <c r="N1627" s="87" t="s">
        <v>16</v>
      </c>
      <c r="O1627" s="87">
        <v>1</v>
      </c>
      <c r="P1627" s="87" t="s">
        <v>3</v>
      </c>
      <c r="Q1627" s="87" t="s">
        <v>15</v>
      </c>
      <c r="R1627" s="87">
        <v>247.4</v>
      </c>
      <c r="S1627" s="87" t="s">
        <v>14</v>
      </c>
      <c r="T1627" s="87">
        <v>100</v>
      </c>
      <c r="U1627" s="87" t="s">
        <v>0</v>
      </c>
      <c r="V1627" s="87">
        <f>VLOOKUP(B1627,'[1]Config_Svol-Sarea-DM'!$I$2:$M$190,4,FALSE)</f>
        <v>700</v>
      </c>
      <c r="W1627" s="87">
        <f>VLOOKUP(B1627,'[1]Config_Svol-Sarea-DM'!$I$2:$M$190,5,FALSE)</f>
        <v>7.3099999999999997E-3</v>
      </c>
      <c r="X1627" s="89"/>
      <c r="Y1627" s="95" t="s">
        <v>1504</v>
      </c>
      <c r="Z1627" s="87">
        <f>VLOOKUP(B1627,'[1]Config_Svol-Sarea-DM'!$I$2:$M$190,2,FALSE)</f>
        <v>4.3E-3</v>
      </c>
      <c r="AA1627" s="87">
        <f>VLOOKUP(B1627,'[1]Config_Svol-Sarea-DM'!$I$2:$M$190,3,FALSE)</f>
        <v>1.2999999999999999E-3</v>
      </c>
      <c r="AB1627" s="90"/>
      <c r="AC1627" s="87" t="s">
        <v>1496</v>
      </c>
      <c r="AD1627" s="87">
        <f>VLOOKUP(B1627,'[1]Wet|Dry-qPCR'!$E$1:$L$167,8,FALSE)</f>
        <v>1.2507398924260745E-2</v>
      </c>
      <c r="AE1627" s="87" t="s">
        <v>1500</v>
      </c>
    </row>
    <row r="1628" spans="1:31">
      <c r="A1628" s="86" t="s">
        <v>127</v>
      </c>
      <c r="B1628" s="86" t="s">
        <v>1345</v>
      </c>
      <c r="C1628" s="88">
        <v>45216</v>
      </c>
      <c r="D1628" s="87" t="s">
        <v>96</v>
      </c>
      <c r="E1628" s="87">
        <v>4</v>
      </c>
      <c r="F1628" s="87" t="s">
        <v>47</v>
      </c>
      <c r="G1628" s="87" t="s">
        <v>9</v>
      </c>
      <c r="H1628" s="87" t="s">
        <v>8</v>
      </c>
      <c r="I1628" s="87" t="s">
        <v>50</v>
      </c>
      <c r="J1628" s="87" t="s">
        <v>7</v>
      </c>
      <c r="K1628" s="87" t="s">
        <v>6</v>
      </c>
      <c r="L1628" s="89">
        <v>4.7014349795194743</v>
      </c>
      <c r="M1628" s="87" t="s">
        <v>17</v>
      </c>
      <c r="N1628" s="87" t="s">
        <v>16</v>
      </c>
      <c r="O1628" s="87">
        <v>1</v>
      </c>
      <c r="P1628" s="87" t="s">
        <v>3</v>
      </c>
      <c r="Q1628" s="87" t="s">
        <v>15</v>
      </c>
      <c r="R1628" s="87">
        <v>254.1</v>
      </c>
      <c r="S1628" s="87" t="s">
        <v>14</v>
      </c>
      <c r="T1628" s="87">
        <v>100</v>
      </c>
      <c r="U1628" s="87" t="s">
        <v>0</v>
      </c>
      <c r="V1628" s="87">
        <f>VLOOKUP(B1628,'[1]Config_Svol-Sarea-DM'!$I$2:$M$190,4,FALSE)</f>
        <v>700</v>
      </c>
      <c r="W1628" s="87">
        <f>VLOOKUP(B1628,'[1]Config_Svol-Sarea-DM'!$I$2:$M$190,5,FALSE)</f>
        <v>7.3099999999999997E-3</v>
      </c>
      <c r="X1628" s="89"/>
      <c r="Y1628" s="95" t="s">
        <v>1504</v>
      </c>
      <c r="Z1628" s="87">
        <f>VLOOKUP(B1628,'[1]Config_Svol-Sarea-DM'!$I$2:$M$190,2,FALSE)</f>
        <v>5.1999999999999998E-3</v>
      </c>
      <c r="AA1628" s="87">
        <f>VLOOKUP(B1628,'[1]Config_Svol-Sarea-DM'!$I$2:$M$190,3,FALSE)</f>
        <v>1.5E-3</v>
      </c>
      <c r="AB1628" s="90"/>
      <c r="AC1628" s="87" t="s">
        <v>1496</v>
      </c>
      <c r="AD1628" s="87">
        <f>VLOOKUP(B1628,'[1]Wet|Dry-qPCR'!$E$1:$L$167,8,FALSE)</f>
        <v>5.2439008281928816E-3</v>
      </c>
      <c r="AE1628" s="87" t="s">
        <v>1500</v>
      </c>
    </row>
    <row r="1629" spans="1:31">
      <c r="A1629" s="86" t="s">
        <v>126</v>
      </c>
      <c r="B1629" s="86" t="s">
        <v>1345</v>
      </c>
      <c r="C1629" s="88">
        <v>45216</v>
      </c>
      <c r="D1629" s="87" t="s">
        <v>96</v>
      </c>
      <c r="E1629" s="87">
        <v>4</v>
      </c>
      <c r="F1629" s="87" t="s">
        <v>47</v>
      </c>
      <c r="G1629" s="87" t="s">
        <v>9</v>
      </c>
      <c r="H1629" s="87" t="s">
        <v>8</v>
      </c>
      <c r="I1629" s="87" t="s">
        <v>50</v>
      </c>
      <c r="J1629" s="87" t="s">
        <v>7</v>
      </c>
      <c r="K1629" s="87" t="s">
        <v>6</v>
      </c>
      <c r="L1629" s="89">
        <v>1.9777638845175625</v>
      </c>
      <c r="M1629" s="87" t="s">
        <v>17</v>
      </c>
      <c r="N1629" s="87" t="s">
        <v>16</v>
      </c>
      <c r="O1629" s="87">
        <v>1</v>
      </c>
      <c r="P1629" s="87" t="s">
        <v>3</v>
      </c>
      <c r="Q1629" s="87" t="s">
        <v>15</v>
      </c>
      <c r="R1629" s="87">
        <v>249</v>
      </c>
      <c r="S1629" s="87" t="s">
        <v>14</v>
      </c>
      <c r="T1629" s="87">
        <v>100</v>
      </c>
      <c r="U1629" s="87" t="s">
        <v>0</v>
      </c>
      <c r="V1629" s="87">
        <f>VLOOKUP(B1629,'[1]Config_Svol-Sarea-DM'!$I$2:$M$190,4,FALSE)</f>
        <v>700</v>
      </c>
      <c r="W1629" s="87">
        <f>VLOOKUP(B1629,'[1]Config_Svol-Sarea-DM'!$I$2:$M$190,5,FALSE)</f>
        <v>7.3099999999999997E-3</v>
      </c>
      <c r="X1629" s="89"/>
      <c r="Y1629" s="95" t="s">
        <v>1504</v>
      </c>
      <c r="Z1629" s="87">
        <f>VLOOKUP(B1629,'[1]Config_Svol-Sarea-DM'!$I$2:$M$190,2,FALSE)</f>
        <v>5.1999999999999998E-3</v>
      </c>
      <c r="AA1629" s="87">
        <f>VLOOKUP(B1629,'[1]Config_Svol-Sarea-DM'!$I$2:$M$190,3,FALSE)</f>
        <v>1.5E-3</v>
      </c>
      <c r="AB1629" s="90"/>
      <c r="AC1629" s="87" t="s">
        <v>1496</v>
      </c>
      <c r="AD1629" s="87">
        <f>VLOOKUP(B1629,'[1]Wet|Dry-qPCR'!$E$1:$L$167,8,FALSE)</f>
        <v>5.2439008281928816E-3</v>
      </c>
      <c r="AE1629" s="87" t="s">
        <v>1500</v>
      </c>
    </row>
    <row r="1630" spans="1:31">
      <c r="A1630" s="86" t="s">
        <v>125</v>
      </c>
      <c r="B1630" s="86" t="s">
        <v>1346</v>
      </c>
      <c r="C1630" s="88">
        <v>45216</v>
      </c>
      <c r="D1630" s="87" t="s">
        <v>96</v>
      </c>
      <c r="E1630" s="87">
        <v>4</v>
      </c>
      <c r="F1630" s="87" t="s">
        <v>47</v>
      </c>
      <c r="G1630" s="87" t="s">
        <v>9</v>
      </c>
      <c r="H1630" s="87" t="s">
        <v>8</v>
      </c>
      <c r="I1630" s="87" t="s">
        <v>46</v>
      </c>
      <c r="J1630" s="87" t="s">
        <v>7</v>
      </c>
      <c r="K1630" s="87" t="s">
        <v>6</v>
      </c>
      <c r="L1630" s="89">
        <v>3.4584766942329281</v>
      </c>
      <c r="M1630" s="87" t="s">
        <v>17</v>
      </c>
      <c r="N1630" s="87" t="s">
        <v>16</v>
      </c>
      <c r="O1630" s="87">
        <v>1</v>
      </c>
      <c r="P1630" s="87" t="s">
        <v>3</v>
      </c>
      <c r="Q1630" s="87" t="s">
        <v>15</v>
      </c>
      <c r="R1630" s="87">
        <v>277.3</v>
      </c>
      <c r="S1630" s="87" t="s">
        <v>14</v>
      </c>
      <c r="T1630" s="87">
        <v>100</v>
      </c>
      <c r="U1630" s="87" t="s">
        <v>0</v>
      </c>
      <c r="V1630" s="87">
        <f>VLOOKUP(B1630,'[1]Config_Svol-Sarea-DM'!$I$2:$M$190,4,FALSE)</f>
        <v>700</v>
      </c>
      <c r="W1630" s="87">
        <f>VLOOKUP(B1630,'[1]Config_Svol-Sarea-DM'!$I$2:$M$190,5,FALSE)</f>
        <v>7.3100000000000005E-3</v>
      </c>
      <c r="X1630" s="89"/>
      <c r="Y1630" s="95" t="s">
        <v>1504</v>
      </c>
      <c r="Z1630" s="87">
        <f>VLOOKUP(B1630,'[1]Config_Svol-Sarea-DM'!$I$2:$M$190,2,FALSE)</f>
        <v>6.1000000000000004E-3</v>
      </c>
      <c r="AA1630" s="87">
        <f>VLOOKUP(B1630,'[1]Config_Svol-Sarea-DM'!$I$2:$M$190,3,FALSE)</f>
        <v>3.3999999999999998E-3</v>
      </c>
      <c r="AB1630" s="90"/>
      <c r="AC1630" s="87" t="s">
        <v>1496</v>
      </c>
      <c r="AD1630" s="87">
        <f>VLOOKUP(B1630,'[1]Wet|Dry-qPCR'!$E$1:$L$167,8,FALSE)</f>
        <v>1.6666901081590465E-2</v>
      </c>
      <c r="AE1630" s="87" t="s">
        <v>1500</v>
      </c>
    </row>
    <row r="1631" spans="1:31">
      <c r="A1631" s="86" t="s">
        <v>124</v>
      </c>
      <c r="B1631" s="86" t="s">
        <v>1346</v>
      </c>
      <c r="C1631" s="88">
        <v>45216</v>
      </c>
      <c r="D1631" s="87" t="s">
        <v>96</v>
      </c>
      <c r="E1631" s="87">
        <v>4</v>
      </c>
      <c r="F1631" s="87" t="s">
        <v>47</v>
      </c>
      <c r="G1631" s="87" t="s">
        <v>9</v>
      </c>
      <c r="H1631" s="87" t="s">
        <v>8</v>
      </c>
      <c r="I1631" s="87" t="s">
        <v>46</v>
      </c>
      <c r="J1631" s="87" t="s">
        <v>7</v>
      </c>
      <c r="K1631" s="87" t="s">
        <v>6</v>
      </c>
      <c r="L1631" s="89">
        <v>2.9451034980828292</v>
      </c>
      <c r="M1631" s="87" t="s">
        <v>17</v>
      </c>
      <c r="N1631" s="87" t="s">
        <v>16</v>
      </c>
      <c r="O1631" s="87">
        <v>1</v>
      </c>
      <c r="P1631" s="87" t="s">
        <v>3</v>
      </c>
      <c r="Q1631" s="87" t="s">
        <v>15</v>
      </c>
      <c r="R1631" s="87">
        <v>210.5</v>
      </c>
      <c r="S1631" s="87" t="s">
        <v>14</v>
      </c>
      <c r="T1631" s="87">
        <v>100</v>
      </c>
      <c r="U1631" s="87" t="s">
        <v>0</v>
      </c>
      <c r="V1631" s="87">
        <f>VLOOKUP(B1631,'[1]Config_Svol-Sarea-DM'!$I$2:$M$190,4,FALSE)</f>
        <v>700</v>
      </c>
      <c r="W1631" s="87">
        <f>VLOOKUP(B1631,'[1]Config_Svol-Sarea-DM'!$I$2:$M$190,5,FALSE)</f>
        <v>7.3100000000000005E-3</v>
      </c>
      <c r="X1631" s="89"/>
      <c r="Y1631" s="95" t="s">
        <v>1504</v>
      </c>
      <c r="Z1631" s="87">
        <f>VLOOKUP(B1631,'[1]Config_Svol-Sarea-DM'!$I$2:$M$190,2,FALSE)</f>
        <v>6.1000000000000004E-3</v>
      </c>
      <c r="AA1631" s="87">
        <f>VLOOKUP(B1631,'[1]Config_Svol-Sarea-DM'!$I$2:$M$190,3,FALSE)</f>
        <v>3.3999999999999998E-3</v>
      </c>
      <c r="AB1631" s="90"/>
      <c r="AC1631" s="87" t="s">
        <v>1496</v>
      </c>
      <c r="AD1631" s="87">
        <f>VLOOKUP(B1631,'[1]Wet|Dry-qPCR'!$E$1:$L$167,8,FALSE)</f>
        <v>1.6666901081590465E-2</v>
      </c>
      <c r="AE1631" s="87" t="s">
        <v>1500</v>
      </c>
    </row>
    <row r="1632" spans="1:31">
      <c r="A1632" s="86" t="s">
        <v>123</v>
      </c>
      <c r="B1632" s="86" t="s">
        <v>1347</v>
      </c>
      <c r="C1632" s="88">
        <v>45216</v>
      </c>
      <c r="D1632" s="87" t="s">
        <v>96</v>
      </c>
      <c r="E1632" s="87">
        <v>4</v>
      </c>
      <c r="F1632" s="87" t="s">
        <v>20</v>
      </c>
      <c r="G1632" s="87" t="s">
        <v>9</v>
      </c>
      <c r="H1632" s="87" t="s">
        <v>19</v>
      </c>
      <c r="I1632" s="87" t="s">
        <v>8</v>
      </c>
      <c r="J1632" s="87" t="s">
        <v>7</v>
      </c>
      <c r="K1632" s="87" t="s">
        <v>6</v>
      </c>
      <c r="L1632" s="89">
        <v>0.82799276293081292</v>
      </c>
      <c r="M1632" s="87" t="s">
        <v>17</v>
      </c>
      <c r="N1632" s="87" t="s">
        <v>16</v>
      </c>
      <c r="O1632" s="87">
        <v>1</v>
      </c>
      <c r="P1632" s="87" t="s">
        <v>3</v>
      </c>
      <c r="Q1632" s="87" t="s">
        <v>15</v>
      </c>
      <c r="R1632" s="87">
        <v>275.5</v>
      </c>
      <c r="S1632" s="87" t="s">
        <v>14</v>
      </c>
      <c r="T1632" s="87">
        <v>100</v>
      </c>
      <c r="U1632" s="87" t="s">
        <v>0</v>
      </c>
      <c r="V1632" s="87">
        <f>VLOOKUP(B1632,'[1]Config_Svol-Sarea-DM'!$I$2:$M$190,4,FALSE)</f>
        <v>550</v>
      </c>
      <c r="W1632" s="87">
        <f>VLOOKUP(B1632,'[1]Config_Svol-Sarea-DM'!$I$2:$M$190,5,FALSE)</f>
        <v>8.5999999999999993E-2</v>
      </c>
      <c r="X1632" s="89"/>
      <c r="Y1632" s="95" t="s">
        <v>1504</v>
      </c>
      <c r="Z1632" s="87">
        <f>VLOOKUP(B1632,'[1]Config_Svol-Sarea-DM'!$I$2:$M$190,2,FALSE)</f>
        <v>8.8000000000000004E-6</v>
      </c>
      <c r="AA1632" s="87">
        <f>VLOOKUP(B1632,'[1]Config_Svol-Sarea-DM'!$I$2:$M$190,3,FALSE)</f>
        <v>3.8999999999999999E-6</v>
      </c>
      <c r="AB1632" s="90"/>
      <c r="AC1632" s="87" t="s">
        <v>1496</v>
      </c>
      <c r="AD1632" s="87">
        <f>VLOOKUP(B1632,'[1]Wet|Dry-qPCR'!$E$1:$L$167,8,FALSE)</f>
        <v>4.0644433365694954E-2</v>
      </c>
      <c r="AE1632" s="87" t="s">
        <v>1500</v>
      </c>
    </row>
    <row r="1633" spans="1:31">
      <c r="A1633" s="86" t="s">
        <v>122</v>
      </c>
      <c r="B1633" s="86" t="s">
        <v>1347</v>
      </c>
      <c r="C1633" s="88">
        <v>45216</v>
      </c>
      <c r="D1633" s="87" t="s">
        <v>96</v>
      </c>
      <c r="E1633" s="87">
        <v>4</v>
      </c>
      <c r="F1633" s="87" t="s">
        <v>20</v>
      </c>
      <c r="G1633" s="87" t="s">
        <v>9</v>
      </c>
      <c r="H1633" s="87" t="s">
        <v>19</v>
      </c>
      <c r="I1633" s="87" t="s">
        <v>8</v>
      </c>
      <c r="J1633" s="87" t="s">
        <v>7</v>
      </c>
      <c r="K1633" s="87" t="s">
        <v>6</v>
      </c>
      <c r="L1633" s="89">
        <v>0.43868203010290646</v>
      </c>
      <c r="M1633" s="87" t="s">
        <v>17</v>
      </c>
      <c r="N1633" s="87" t="s">
        <v>16</v>
      </c>
      <c r="O1633" s="87">
        <v>1</v>
      </c>
      <c r="P1633" s="87" t="s">
        <v>3</v>
      </c>
      <c r="Q1633" s="87" t="s">
        <v>15</v>
      </c>
      <c r="R1633" s="87">
        <v>255.80000000000004</v>
      </c>
      <c r="S1633" s="87" t="s">
        <v>14</v>
      </c>
      <c r="T1633" s="87">
        <v>100</v>
      </c>
      <c r="U1633" s="87" t="s">
        <v>0</v>
      </c>
      <c r="V1633" s="87">
        <f>VLOOKUP(B1633,'[1]Config_Svol-Sarea-DM'!$I$2:$M$190,4,FALSE)</f>
        <v>550</v>
      </c>
      <c r="W1633" s="87">
        <f>VLOOKUP(B1633,'[1]Config_Svol-Sarea-DM'!$I$2:$M$190,5,FALSE)</f>
        <v>8.5999999999999993E-2</v>
      </c>
      <c r="X1633" s="89"/>
      <c r="Y1633" s="95" t="s">
        <v>1504</v>
      </c>
      <c r="Z1633" s="87">
        <f>VLOOKUP(B1633,'[1]Config_Svol-Sarea-DM'!$I$2:$M$190,2,FALSE)</f>
        <v>8.8000000000000004E-6</v>
      </c>
      <c r="AA1633" s="87">
        <f>VLOOKUP(B1633,'[1]Config_Svol-Sarea-DM'!$I$2:$M$190,3,FALSE)</f>
        <v>3.8999999999999999E-6</v>
      </c>
      <c r="AB1633" s="90"/>
      <c r="AC1633" s="87" t="s">
        <v>1496</v>
      </c>
      <c r="AD1633" s="87">
        <f>VLOOKUP(B1633,'[1]Wet|Dry-qPCR'!$E$1:$L$167,8,FALSE)</f>
        <v>4.0644433365694954E-2</v>
      </c>
      <c r="AE1633" s="87" t="s">
        <v>1500</v>
      </c>
    </row>
    <row r="1634" spans="1:31">
      <c r="A1634" s="86" t="s">
        <v>121</v>
      </c>
      <c r="B1634" s="86" t="s">
        <v>1348</v>
      </c>
      <c r="C1634" s="88">
        <v>45216</v>
      </c>
      <c r="D1634" s="87" t="s">
        <v>96</v>
      </c>
      <c r="E1634" s="87">
        <v>4</v>
      </c>
      <c r="F1634" s="87" t="s">
        <v>47</v>
      </c>
      <c r="G1634" s="87" t="s">
        <v>9</v>
      </c>
      <c r="H1634" s="87" t="s">
        <v>8</v>
      </c>
      <c r="I1634" s="87" t="s">
        <v>119</v>
      </c>
      <c r="J1634" s="87" t="s">
        <v>7</v>
      </c>
      <c r="K1634" s="87" t="s">
        <v>6</v>
      </c>
      <c r="L1634" s="89">
        <v>4.8975856215865523</v>
      </c>
      <c r="M1634" s="87" t="s">
        <v>17</v>
      </c>
      <c r="N1634" s="87" t="s">
        <v>16</v>
      </c>
      <c r="O1634" s="87">
        <v>1</v>
      </c>
      <c r="P1634" s="87" t="s">
        <v>3</v>
      </c>
      <c r="Q1634" s="87" t="s">
        <v>15</v>
      </c>
      <c r="R1634" s="87">
        <v>237.6</v>
      </c>
      <c r="S1634" s="87" t="s">
        <v>14</v>
      </c>
      <c r="T1634" s="87">
        <v>100</v>
      </c>
      <c r="U1634" s="87" t="s">
        <v>0</v>
      </c>
      <c r="V1634" s="87">
        <f>VLOOKUP(B1634,'[1]Config_Svol-Sarea-DM'!$I$2:$M$190,4,FALSE)</f>
        <v>700</v>
      </c>
      <c r="W1634" s="87">
        <f>VLOOKUP(B1634,'[1]Config_Svol-Sarea-DM'!$I$2:$M$190,5,FALSE)</f>
        <v>1.426E-2</v>
      </c>
      <c r="X1634" s="89"/>
      <c r="Y1634" s="95" t="s">
        <v>1504</v>
      </c>
      <c r="Z1634" s="87">
        <f>VLOOKUP(B1634,'[1]Config_Svol-Sarea-DM'!$I$2:$M$190,2,FALSE)</f>
        <v>1.6999999999999999E-3</v>
      </c>
      <c r="AA1634" s="87">
        <f>VLOOKUP(B1634,'[1]Config_Svol-Sarea-DM'!$I$2:$M$190,3,FALSE)</f>
        <v>7.2999999999999996E-4</v>
      </c>
      <c r="AB1634" s="90"/>
      <c r="AC1634" s="87" t="s">
        <v>1496</v>
      </c>
      <c r="AD1634" s="87">
        <f>VLOOKUP(B1634,'[1]Wet|Dry-qPCR'!$E$1:$L$167,8,FALSE)</f>
        <v>1.2266011782686518E-2</v>
      </c>
      <c r="AE1634" s="87" t="s">
        <v>1500</v>
      </c>
    </row>
    <row r="1635" spans="1:31">
      <c r="A1635" s="86" t="s">
        <v>120</v>
      </c>
      <c r="B1635" s="86" t="s">
        <v>1348</v>
      </c>
      <c r="C1635" s="88">
        <v>45216</v>
      </c>
      <c r="D1635" s="87" t="s">
        <v>96</v>
      </c>
      <c r="E1635" s="87">
        <v>4</v>
      </c>
      <c r="F1635" s="87" t="s">
        <v>47</v>
      </c>
      <c r="G1635" s="87" t="s">
        <v>9</v>
      </c>
      <c r="H1635" s="87" t="s">
        <v>8</v>
      </c>
      <c r="I1635" s="87" t="s">
        <v>119</v>
      </c>
      <c r="J1635" s="87" t="s">
        <v>7</v>
      </c>
      <c r="K1635" s="87" t="s">
        <v>6</v>
      </c>
      <c r="L1635" s="89">
        <v>5.5347340511320589</v>
      </c>
      <c r="M1635" s="87" t="s">
        <v>17</v>
      </c>
      <c r="N1635" s="87" t="s">
        <v>16</v>
      </c>
      <c r="O1635" s="87">
        <v>1</v>
      </c>
      <c r="P1635" s="87" t="s">
        <v>3</v>
      </c>
      <c r="Q1635" s="87" t="s">
        <v>15</v>
      </c>
      <c r="R1635" s="87">
        <v>267.10000000000002</v>
      </c>
      <c r="S1635" s="87" t="s">
        <v>14</v>
      </c>
      <c r="T1635" s="87">
        <v>100</v>
      </c>
      <c r="U1635" s="87" t="s">
        <v>0</v>
      </c>
      <c r="V1635" s="87">
        <f>VLOOKUP(B1635,'[1]Config_Svol-Sarea-DM'!$I$2:$M$190,4,FALSE)</f>
        <v>700</v>
      </c>
      <c r="W1635" s="87">
        <f>VLOOKUP(B1635,'[1]Config_Svol-Sarea-DM'!$I$2:$M$190,5,FALSE)</f>
        <v>1.426E-2</v>
      </c>
      <c r="X1635" s="89"/>
      <c r="Y1635" s="95" t="s">
        <v>1504</v>
      </c>
      <c r="Z1635" s="87">
        <f>VLOOKUP(B1635,'[1]Config_Svol-Sarea-DM'!$I$2:$M$190,2,FALSE)</f>
        <v>1.6999999999999999E-3</v>
      </c>
      <c r="AA1635" s="87">
        <f>VLOOKUP(B1635,'[1]Config_Svol-Sarea-DM'!$I$2:$M$190,3,FALSE)</f>
        <v>7.2999999999999996E-4</v>
      </c>
      <c r="AB1635" s="90"/>
      <c r="AC1635" s="87" t="s">
        <v>1496</v>
      </c>
      <c r="AD1635" s="87">
        <f>VLOOKUP(B1635,'[1]Wet|Dry-qPCR'!$E$1:$L$167,8,FALSE)</f>
        <v>1.2266011782686518E-2</v>
      </c>
      <c r="AE1635" s="87" t="s">
        <v>1500</v>
      </c>
    </row>
    <row r="1636" spans="1:31">
      <c r="A1636" s="86" t="s">
        <v>118</v>
      </c>
      <c r="B1636" s="86" t="s">
        <v>1349</v>
      </c>
      <c r="C1636" s="88">
        <v>45216</v>
      </c>
      <c r="D1636" s="87" t="s">
        <v>96</v>
      </c>
      <c r="E1636" s="87">
        <v>4</v>
      </c>
      <c r="F1636" s="87" t="s">
        <v>47</v>
      </c>
      <c r="G1636" s="87" t="s">
        <v>9</v>
      </c>
      <c r="H1636" s="87" t="s">
        <v>8</v>
      </c>
      <c r="I1636" s="87" t="s">
        <v>8</v>
      </c>
      <c r="J1636" s="87" t="s">
        <v>7</v>
      </c>
      <c r="K1636" s="87" t="s">
        <v>6</v>
      </c>
      <c r="L1636" s="89">
        <v>0.82334901743286926</v>
      </c>
      <c r="M1636" s="87" t="s">
        <v>17</v>
      </c>
      <c r="N1636" s="87" t="s">
        <v>16</v>
      </c>
      <c r="O1636" s="87">
        <v>1</v>
      </c>
      <c r="P1636" s="87" t="s">
        <v>3</v>
      </c>
      <c r="Q1636" s="87" t="s">
        <v>15</v>
      </c>
      <c r="R1636" s="87">
        <v>290.10000000000002</v>
      </c>
      <c r="S1636" s="87" t="s">
        <v>14</v>
      </c>
      <c r="T1636" s="87">
        <v>100</v>
      </c>
      <c r="U1636" s="87" t="s">
        <v>0</v>
      </c>
      <c r="V1636" s="87">
        <f>VLOOKUP(B1636,'[1]Config_Svol-Sarea-DM'!$I$2:$M$190,4,FALSE)</f>
        <v>700</v>
      </c>
      <c r="W1636" s="87">
        <f>VLOOKUP(B1636,'[1]Config_Svol-Sarea-DM'!$I$2:$M$190,5,FALSE)</f>
        <v>1.4630000000000001E-2</v>
      </c>
      <c r="X1636" s="89"/>
      <c r="Y1636" s="95" t="s">
        <v>1504</v>
      </c>
      <c r="Z1636" s="87">
        <f>VLOOKUP(B1636,'[1]Config_Svol-Sarea-DM'!$I$2:$M$190,2,FALSE)</f>
        <v>4.3E-3</v>
      </c>
      <c r="AA1636" s="87">
        <f>VLOOKUP(B1636,'[1]Config_Svol-Sarea-DM'!$I$2:$M$190,3,FALSE)</f>
        <v>2E-3</v>
      </c>
      <c r="AB1636" s="90"/>
      <c r="AC1636" s="87" t="s">
        <v>1496</v>
      </c>
      <c r="AD1636" s="87">
        <f>VLOOKUP(B1636,'[1]Wet|Dry-qPCR'!$E$1:$L$167,8,FALSE)</f>
        <v>1.6119724541222655E-2</v>
      </c>
      <c r="AE1636" s="87" t="s">
        <v>1500</v>
      </c>
    </row>
    <row r="1637" spans="1:31">
      <c r="A1637" s="86" t="s">
        <v>117</v>
      </c>
      <c r="B1637" s="86" t="s">
        <v>1349</v>
      </c>
      <c r="C1637" s="88">
        <v>45216</v>
      </c>
      <c r="D1637" s="87" t="s">
        <v>96</v>
      </c>
      <c r="E1637" s="87">
        <v>4</v>
      </c>
      <c r="F1637" s="87" t="s">
        <v>47</v>
      </c>
      <c r="G1637" s="87" t="s">
        <v>9</v>
      </c>
      <c r="H1637" s="87" t="s">
        <v>8</v>
      </c>
      <c r="I1637" s="87" t="s">
        <v>8</v>
      </c>
      <c r="J1637" s="87" t="s">
        <v>7</v>
      </c>
      <c r="K1637" s="87" t="s">
        <v>6</v>
      </c>
      <c r="L1637" s="89">
        <v>9.5402597030688039</v>
      </c>
      <c r="M1637" s="87" t="s">
        <v>17</v>
      </c>
      <c r="N1637" s="87" t="s">
        <v>16</v>
      </c>
      <c r="O1637" s="87">
        <v>1</v>
      </c>
      <c r="P1637" s="87" t="s">
        <v>3</v>
      </c>
      <c r="Q1637" s="87" t="s">
        <v>15</v>
      </c>
      <c r="R1637" s="87">
        <v>220.70000000000002</v>
      </c>
      <c r="S1637" s="87" t="s">
        <v>14</v>
      </c>
      <c r="T1637" s="87">
        <v>100</v>
      </c>
      <c r="U1637" s="87" t="s">
        <v>0</v>
      </c>
      <c r="V1637" s="87">
        <f>VLOOKUP(B1637,'[1]Config_Svol-Sarea-DM'!$I$2:$M$190,4,FALSE)</f>
        <v>700</v>
      </c>
      <c r="W1637" s="87">
        <f>VLOOKUP(B1637,'[1]Config_Svol-Sarea-DM'!$I$2:$M$190,5,FALSE)</f>
        <v>1.4630000000000001E-2</v>
      </c>
      <c r="X1637" s="89"/>
      <c r="Y1637" s="95" t="s">
        <v>1504</v>
      </c>
      <c r="Z1637" s="87">
        <f>VLOOKUP(B1637,'[1]Config_Svol-Sarea-DM'!$I$2:$M$190,2,FALSE)</f>
        <v>4.3E-3</v>
      </c>
      <c r="AA1637" s="87">
        <f>VLOOKUP(B1637,'[1]Config_Svol-Sarea-DM'!$I$2:$M$190,3,FALSE)</f>
        <v>2E-3</v>
      </c>
      <c r="AB1637" s="90"/>
      <c r="AC1637" s="87" t="s">
        <v>1496</v>
      </c>
      <c r="AD1637" s="87">
        <f>VLOOKUP(B1637,'[1]Wet|Dry-qPCR'!$E$1:$L$167,8,FALSE)</f>
        <v>1.6119724541222655E-2</v>
      </c>
      <c r="AE1637" s="87" t="s">
        <v>1500</v>
      </c>
    </row>
    <row r="1638" spans="1:31">
      <c r="A1638" s="86" t="s">
        <v>116</v>
      </c>
      <c r="B1638" s="86" t="s">
        <v>1350</v>
      </c>
      <c r="C1638" s="88">
        <v>45216</v>
      </c>
      <c r="D1638" s="87" t="s">
        <v>96</v>
      </c>
      <c r="E1638" s="87">
        <v>4</v>
      </c>
      <c r="F1638" s="87" t="s">
        <v>20</v>
      </c>
      <c r="G1638" s="87" t="s">
        <v>9</v>
      </c>
      <c r="H1638" s="87" t="s">
        <v>19</v>
      </c>
      <c r="I1638" s="87" t="s">
        <v>27</v>
      </c>
      <c r="J1638" s="87" t="s">
        <v>7</v>
      </c>
      <c r="K1638" s="87" t="s">
        <v>6</v>
      </c>
      <c r="L1638" s="89">
        <v>0.46303616777347156</v>
      </c>
      <c r="M1638" s="87" t="s">
        <v>17</v>
      </c>
      <c r="N1638" s="87" t="s">
        <v>16</v>
      </c>
      <c r="O1638" s="87">
        <v>1</v>
      </c>
      <c r="P1638" s="87" t="s">
        <v>3</v>
      </c>
      <c r="Q1638" s="87" t="s">
        <v>15</v>
      </c>
      <c r="R1638" s="87">
        <v>251.2</v>
      </c>
      <c r="S1638" s="87" t="s">
        <v>14</v>
      </c>
      <c r="T1638" s="87">
        <v>100</v>
      </c>
      <c r="U1638" s="87" t="s">
        <v>0</v>
      </c>
      <c r="V1638" s="87">
        <f>VLOOKUP(B1638,'[1]Config_Svol-Sarea-DM'!$I$2:$M$190,4,FALSE)</f>
        <v>550</v>
      </c>
      <c r="W1638" s="87">
        <f>VLOOKUP(B1638,'[1]Config_Svol-Sarea-DM'!$I$2:$M$190,5,FALSE)</f>
        <v>8.5999999999999993E-2</v>
      </c>
      <c r="X1638" s="89"/>
      <c r="Y1638" s="95" t="s">
        <v>1504</v>
      </c>
      <c r="Z1638" s="87">
        <f>VLOOKUP(B1638,'[1]Config_Svol-Sarea-DM'!$I$2:$M$190,2,FALSE)</f>
        <v>4.6000000000000001E-4</v>
      </c>
      <c r="AA1638" s="87">
        <f>VLOOKUP(B1638,'[1]Config_Svol-Sarea-DM'!$I$2:$M$190,3,FALSE)</f>
        <v>2.7E-4</v>
      </c>
      <c r="AB1638" s="90"/>
      <c r="AC1638" s="87" t="s">
        <v>1496</v>
      </c>
      <c r="AD1638" s="87">
        <f>VLOOKUP(B1638,'[1]Wet|Dry-qPCR'!$E$1:$L$167,8,FALSE)</f>
        <v>2.9378819977110556E-2</v>
      </c>
      <c r="AE1638" s="87" t="s">
        <v>1500</v>
      </c>
    </row>
    <row r="1639" spans="1:31">
      <c r="A1639" s="86" t="s">
        <v>115</v>
      </c>
      <c r="B1639" s="86" t="s">
        <v>1350</v>
      </c>
      <c r="C1639" s="88">
        <v>45216</v>
      </c>
      <c r="D1639" s="87" t="s">
        <v>96</v>
      </c>
      <c r="E1639" s="87">
        <v>4</v>
      </c>
      <c r="F1639" s="87" t="s">
        <v>20</v>
      </c>
      <c r="G1639" s="87" t="s">
        <v>9</v>
      </c>
      <c r="H1639" s="87" t="s">
        <v>19</v>
      </c>
      <c r="I1639" s="87" t="s">
        <v>27</v>
      </c>
      <c r="J1639" s="87" t="s">
        <v>7</v>
      </c>
      <c r="K1639" s="87" t="s">
        <v>6</v>
      </c>
      <c r="L1639" s="89">
        <v>2.4452353317430049</v>
      </c>
      <c r="M1639" s="87" t="s">
        <v>17</v>
      </c>
      <c r="N1639" s="87" t="s">
        <v>16</v>
      </c>
      <c r="O1639" s="87">
        <v>1</v>
      </c>
      <c r="P1639" s="87" t="s">
        <v>3</v>
      </c>
      <c r="Q1639" s="87" t="s">
        <v>15</v>
      </c>
      <c r="R1639" s="87">
        <v>288.39999999999998</v>
      </c>
      <c r="S1639" s="87" t="s">
        <v>14</v>
      </c>
      <c r="T1639" s="87">
        <v>100</v>
      </c>
      <c r="U1639" s="87" t="s">
        <v>0</v>
      </c>
      <c r="V1639" s="87">
        <f>VLOOKUP(B1639,'[1]Config_Svol-Sarea-DM'!$I$2:$M$190,4,FALSE)</f>
        <v>550</v>
      </c>
      <c r="W1639" s="87">
        <f>VLOOKUP(B1639,'[1]Config_Svol-Sarea-DM'!$I$2:$M$190,5,FALSE)</f>
        <v>8.5999999999999993E-2</v>
      </c>
      <c r="X1639" s="89"/>
      <c r="Y1639" s="95" t="s">
        <v>1504</v>
      </c>
      <c r="Z1639" s="87">
        <f>VLOOKUP(B1639,'[1]Config_Svol-Sarea-DM'!$I$2:$M$190,2,FALSE)</f>
        <v>4.6000000000000001E-4</v>
      </c>
      <c r="AA1639" s="87">
        <f>VLOOKUP(B1639,'[1]Config_Svol-Sarea-DM'!$I$2:$M$190,3,FALSE)</f>
        <v>2.7E-4</v>
      </c>
      <c r="AB1639" s="90"/>
      <c r="AC1639" s="87" t="s">
        <v>1496</v>
      </c>
      <c r="AD1639" s="87">
        <f>VLOOKUP(B1639,'[1]Wet|Dry-qPCR'!$E$1:$L$167,8,FALSE)</f>
        <v>2.9378819977110556E-2</v>
      </c>
      <c r="AE1639" s="87" t="s">
        <v>1500</v>
      </c>
    </row>
    <row r="1640" spans="1:31">
      <c r="A1640" s="86" t="s">
        <v>114</v>
      </c>
      <c r="B1640" s="86" t="s">
        <v>1351</v>
      </c>
      <c r="C1640" s="88">
        <v>45216</v>
      </c>
      <c r="D1640" s="87" t="s">
        <v>96</v>
      </c>
      <c r="E1640" s="87">
        <v>4</v>
      </c>
      <c r="F1640" s="87" t="s">
        <v>20</v>
      </c>
      <c r="G1640" s="87" t="s">
        <v>9</v>
      </c>
      <c r="H1640" s="87" t="s">
        <v>37</v>
      </c>
      <c r="I1640" s="87" t="s">
        <v>8</v>
      </c>
      <c r="J1640" s="87" t="s">
        <v>7</v>
      </c>
      <c r="K1640" s="87" t="s">
        <v>6</v>
      </c>
      <c r="L1640" s="89">
        <v>1.6774217790692165</v>
      </c>
      <c r="M1640" s="87" t="s">
        <v>17</v>
      </c>
      <c r="N1640" s="87" t="s">
        <v>16</v>
      </c>
      <c r="O1640" s="87">
        <v>1</v>
      </c>
      <c r="P1640" s="87" t="s">
        <v>3</v>
      </c>
      <c r="Q1640" s="87" t="s">
        <v>15</v>
      </c>
      <c r="R1640" s="87">
        <v>237</v>
      </c>
      <c r="S1640" s="87" t="s">
        <v>14</v>
      </c>
      <c r="T1640" s="87">
        <v>100</v>
      </c>
      <c r="U1640" s="87" t="s">
        <v>0</v>
      </c>
      <c r="V1640" s="87">
        <f>VLOOKUP(B1640,'[1]Config_Svol-Sarea-DM'!$I$2:$M$190,4,FALSE)</f>
        <v>550</v>
      </c>
      <c r="W1640" s="87">
        <f>VLOOKUP(B1640,'[1]Config_Svol-Sarea-DM'!$I$2:$M$190,5,FALSE)</f>
        <v>1</v>
      </c>
      <c r="X1640" s="89"/>
      <c r="Y1640" s="95" t="s">
        <v>1504</v>
      </c>
      <c r="Z1640" s="87">
        <f>VLOOKUP(B1640,'[1]Config_Svol-Sarea-DM'!$I$2:$M$190,2,FALSE)</f>
        <v>2.0000000000000001E-4</v>
      </c>
      <c r="AA1640" s="87">
        <f>VLOOKUP(B1640,'[1]Config_Svol-Sarea-DM'!$I$2:$M$190,3,FALSE)</f>
        <v>9.3999999999999994E-5</v>
      </c>
      <c r="AB1640" s="90"/>
      <c r="AC1640" s="87" t="s">
        <v>1496</v>
      </c>
      <c r="AD1640" s="87">
        <f>VLOOKUP(B1640,'[1]Wet|Dry-qPCR'!$E$1:$L$167,8,FALSE)</f>
        <v>1.4248041878222541E-2</v>
      </c>
      <c r="AE1640" s="87" t="s">
        <v>1500</v>
      </c>
    </row>
    <row r="1641" spans="1:31">
      <c r="A1641" s="86" t="s">
        <v>113</v>
      </c>
      <c r="B1641" s="86" t="s">
        <v>1351</v>
      </c>
      <c r="C1641" s="88">
        <v>45216</v>
      </c>
      <c r="D1641" s="87" t="s">
        <v>96</v>
      </c>
      <c r="E1641" s="87">
        <v>4</v>
      </c>
      <c r="F1641" s="87" t="s">
        <v>20</v>
      </c>
      <c r="G1641" s="87" t="s">
        <v>9</v>
      </c>
      <c r="H1641" s="87" t="s">
        <v>37</v>
      </c>
      <c r="I1641" s="87" t="s">
        <v>8</v>
      </c>
      <c r="J1641" s="87" t="s">
        <v>7</v>
      </c>
      <c r="K1641" s="87" t="s">
        <v>6</v>
      </c>
      <c r="L1641" s="89">
        <v>0.34132613877283713</v>
      </c>
      <c r="M1641" s="87" t="s">
        <v>17</v>
      </c>
      <c r="N1641" s="87" t="s">
        <v>16</v>
      </c>
      <c r="O1641" s="87">
        <v>1</v>
      </c>
      <c r="P1641" s="87" t="s">
        <v>3</v>
      </c>
      <c r="Q1641" s="87" t="s">
        <v>15</v>
      </c>
      <c r="R1641" s="87">
        <v>254.6</v>
      </c>
      <c r="S1641" s="87" t="s">
        <v>14</v>
      </c>
      <c r="T1641" s="87">
        <v>100</v>
      </c>
      <c r="U1641" s="87" t="s">
        <v>0</v>
      </c>
      <c r="V1641" s="87">
        <f>VLOOKUP(B1641,'[1]Config_Svol-Sarea-DM'!$I$2:$M$190,4,FALSE)</f>
        <v>550</v>
      </c>
      <c r="W1641" s="87">
        <f>VLOOKUP(B1641,'[1]Config_Svol-Sarea-DM'!$I$2:$M$190,5,FALSE)</f>
        <v>1</v>
      </c>
      <c r="X1641" s="89"/>
      <c r="Y1641" s="95" t="s">
        <v>1504</v>
      </c>
      <c r="Z1641" s="87">
        <f>VLOOKUP(B1641,'[1]Config_Svol-Sarea-DM'!$I$2:$M$190,2,FALSE)</f>
        <v>2.0000000000000001E-4</v>
      </c>
      <c r="AA1641" s="87">
        <f>VLOOKUP(B1641,'[1]Config_Svol-Sarea-DM'!$I$2:$M$190,3,FALSE)</f>
        <v>9.3999999999999994E-5</v>
      </c>
      <c r="AB1641" s="90"/>
      <c r="AC1641" s="87" t="s">
        <v>1496</v>
      </c>
      <c r="AD1641" s="87">
        <f>VLOOKUP(B1641,'[1]Wet|Dry-qPCR'!$E$1:$L$167,8,FALSE)</f>
        <v>1.4248041878222541E-2</v>
      </c>
      <c r="AE1641" s="87" t="s">
        <v>1500</v>
      </c>
    </row>
    <row r="1642" spans="1:31">
      <c r="A1642" s="86" t="s">
        <v>112</v>
      </c>
      <c r="B1642" s="86" t="s">
        <v>1352</v>
      </c>
      <c r="C1642" s="88">
        <v>45216</v>
      </c>
      <c r="D1642" s="87" t="s">
        <v>96</v>
      </c>
      <c r="E1642" s="87">
        <v>4</v>
      </c>
      <c r="F1642" s="87" t="s">
        <v>20</v>
      </c>
      <c r="G1642" s="87" t="s">
        <v>9</v>
      </c>
      <c r="H1642" s="87" t="s">
        <v>19</v>
      </c>
      <c r="I1642" s="87" t="s">
        <v>18</v>
      </c>
      <c r="J1642" s="87" t="s">
        <v>7</v>
      </c>
      <c r="K1642" s="87" t="s">
        <v>6</v>
      </c>
      <c r="L1642" s="89">
        <v>1.3522310033523715</v>
      </c>
      <c r="M1642" s="87" t="s">
        <v>17</v>
      </c>
      <c r="N1642" s="87" t="s">
        <v>16</v>
      </c>
      <c r="O1642" s="87">
        <v>1</v>
      </c>
      <c r="P1642" s="87" t="s">
        <v>3</v>
      </c>
      <c r="Q1642" s="87" t="s">
        <v>15</v>
      </c>
      <c r="R1642" s="87">
        <v>268.89999999999998</v>
      </c>
      <c r="S1642" s="87" t="s">
        <v>14</v>
      </c>
      <c r="T1642" s="87">
        <v>100</v>
      </c>
      <c r="U1642" s="87" t="s">
        <v>0</v>
      </c>
      <c r="V1642" s="87">
        <f>VLOOKUP(B1642,'[1]Config_Svol-Sarea-DM'!$I$2:$M$190,4,FALSE)</f>
        <v>550</v>
      </c>
      <c r="W1642" s="87">
        <f>VLOOKUP(B1642,'[1]Config_Svol-Sarea-DM'!$I$2:$M$190,5,FALSE)</f>
        <v>8.5999999999999993E-2</v>
      </c>
      <c r="X1642" s="89"/>
      <c r="Y1642" s="95" t="s">
        <v>1504</v>
      </c>
      <c r="Z1642" s="87">
        <f>VLOOKUP(B1642,'[1]Config_Svol-Sarea-DM'!$I$2:$M$190,2,FALSE)</f>
        <v>3.5000000000000001E-3</v>
      </c>
      <c r="AA1642" s="87">
        <f>VLOOKUP(B1642,'[1]Config_Svol-Sarea-DM'!$I$2:$M$190,3,FALSE)</f>
        <v>2E-3</v>
      </c>
      <c r="AB1642" s="90"/>
      <c r="AC1642" s="87" t="s">
        <v>1496</v>
      </c>
      <c r="AD1642" s="87">
        <f>VLOOKUP(B1642,'[1]Wet|Dry-qPCR'!$E$1:$L$167,8,FALSE)</f>
        <v>4.9181203037623293E-2</v>
      </c>
      <c r="AE1642" s="87" t="s">
        <v>1500</v>
      </c>
    </row>
    <row r="1643" spans="1:31">
      <c r="A1643" s="86" t="s">
        <v>111</v>
      </c>
      <c r="B1643" s="86" t="s">
        <v>1352</v>
      </c>
      <c r="C1643" s="88">
        <v>45216</v>
      </c>
      <c r="D1643" s="87" t="s">
        <v>96</v>
      </c>
      <c r="E1643" s="87">
        <v>4</v>
      </c>
      <c r="F1643" s="87" t="s">
        <v>20</v>
      </c>
      <c r="G1643" s="87" t="s">
        <v>9</v>
      </c>
      <c r="H1643" s="87" t="s">
        <v>19</v>
      </c>
      <c r="I1643" s="87" t="s">
        <v>18</v>
      </c>
      <c r="J1643" s="87" t="s">
        <v>7</v>
      </c>
      <c r="K1643" s="87" t="s">
        <v>6</v>
      </c>
      <c r="L1643" s="89">
        <v>1.4425807884608872</v>
      </c>
      <c r="M1643" s="87" t="s">
        <v>17</v>
      </c>
      <c r="N1643" s="87" t="s">
        <v>16</v>
      </c>
      <c r="O1643" s="87">
        <v>1</v>
      </c>
      <c r="P1643" s="87" t="s">
        <v>3</v>
      </c>
      <c r="Q1643" s="87" t="s">
        <v>15</v>
      </c>
      <c r="R1643" s="87">
        <v>223.5</v>
      </c>
      <c r="S1643" s="87" t="s">
        <v>14</v>
      </c>
      <c r="T1643" s="87">
        <v>100</v>
      </c>
      <c r="U1643" s="87" t="s">
        <v>0</v>
      </c>
      <c r="V1643" s="87">
        <f>VLOOKUP(B1643,'[1]Config_Svol-Sarea-DM'!$I$2:$M$190,4,FALSE)</f>
        <v>550</v>
      </c>
      <c r="W1643" s="87">
        <f>VLOOKUP(B1643,'[1]Config_Svol-Sarea-DM'!$I$2:$M$190,5,FALSE)</f>
        <v>8.5999999999999993E-2</v>
      </c>
      <c r="X1643" s="89"/>
      <c r="Y1643" s="95" t="s">
        <v>1504</v>
      </c>
      <c r="Z1643" s="87">
        <f>VLOOKUP(B1643,'[1]Config_Svol-Sarea-DM'!$I$2:$M$190,2,FALSE)</f>
        <v>3.5000000000000001E-3</v>
      </c>
      <c r="AA1643" s="87">
        <f>VLOOKUP(B1643,'[1]Config_Svol-Sarea-DM'!$I$2:$M$190,3,FALSE)</f>
        <v>2E-3</v>
      </c>
      <c r="AB1643" s="90"/>
      <c r="AC1643" s="87" t="s">
        <v>1496</v>
      </c>
      <c r="AD1643" s="87">
        <f>VLOOKUP(B1643,'[1]Wet|Dry-qPCR'!$E$1:$L$167,8,FALSE)</f>
        <v>4.9181203037623293E-2</v>
      </c>
      <c r="AE1643" s="87" t="s">
        <v>1500</v>
      </c>
    </row>
    <row r="1644" spans="1:31">
      <c r="A1644" s="86" t="s">
        <v>110</v>
      </c>
      <c r="B1644" s="86" t="s">
        <v>1353</v>
      </c>
      <c r="C1644" s="88">
        <v>45216</v>
      </c>
      <c r="D1644" s="87" t="s">
        <v>96</v>
      </c>
      <c r="E1644" s="87">
        <v>4</v>
      </c>
      <c r="F1644" s="87" t="s">
        <v>20</v>
      </c>
      <c r="G1644" s="87" t="s">
        <v>9</v>
      </c>
      <c r="H1644" s="87" t="s">
        <v>19</v>
      </c>
      <c r="I1644" s="87" t="s">
        <v>32</v>
      </c>
      <c r="J1644" s="87" t="s">
        <v>7</v>
      </c>
      <c r="K1644" s="87" t="s">
        <v>6</v>
      </c>
      <c r="L1644" s="89">
        <v>1.540356604650678</v>
      </c>
      <c r="M1644" s="87" t="s">
        <v>17</v>
      </c>
      <c r="N1644" s="87" t="s">
        <v>16</v>
      </c>
      <c r="O1644" s="87">
        <v>1</v>
      </c>
      <c r="P1644" s="87" t="s">
        <v>3</v>
      </c>
      <c r="Q1644" s="87" t="s">
        <v>15</v>
      </c>
      <c r="R1644" s="87">
        <v>243</v>
      </c>
      <c r="S1644" s="87" t="s">
        <v>14</v>
      </c>
      <c r="T1644" s="87">
        <v>100</v>
      </c>
      <c r="U1644" s="87" t="s">
        <v>0</v>
      </c>
      <c r="V1644" s="87">
        <f>VLOOKUP(B1644,'[1]Config_Svol-Sarea-DM'!$I$2:$M$190,4,FALSE)</f>
        <v>550</v>
      </c>
      <c r="W1644" s="87">
        <f>VLOOKUP(B1644,'[1]Config_Svol-Sarea-DM'!$I$2:$M$190,5,FALSE)</f>
        <v>8.5999999999999993E-2</v>
      </c>
      <c r="X1644" s="89"/>
      <c r="Y1644" s="95" t="s">
        <v>1504</v>
      </c>
      <c r="Z1644" s="87">
        <f>VLOOKUP(B1644,'[1]Config_Svol-Sarea-DM'!$I$2:$M$190,2,FALSE)</f>
        <v>2.7000000000000001E-3</v>
      </c>
      <c r="AA1644" s="87">
        <f>VLOOKUP(B1644,'[1]Config_Svol-Sarea-DM'!$I$2:$M$190,3,FALSE)</f>
        <v>1.6000000000000001E-3</v>
      </c>
      <c r="AB1644" s="90"/>
      <c r="AC1644" s="87" t="s">
        <v>1496</v>
      </c>
      <c r="AD1644" s="87">
        <f>VLOOKUP(B1644,'[1]Wet|Dry-qPCR'!$E$1:$L$167,8,FALSE)</f>
        <v>6.398508012525328E-2</v>
      </c>
      <c r="AE1644" s="87" t="s">
        <v>1500</v>
      </c>
    </row>
    <row r="1645" spans="1:31">
      <c r="A1645" s="86" t="s">
        <v>109</v>
      </c>
      <c r="B1645" s="86" t="s">
        <v>1353</v>
      </c>
      <c r="C1645" s="88">
        <v>45216</v>
      </c>
      <c r="D1645" s="87" t="s">
        <v>96</v>
      </c>
      <c r="E1645" s="87">
        <v>4</v>
      </c>
      <c r="F1645" s="87" t="s">
        <v>20</v>
      </c>
      <c r="G1645" s="87" t="s">
        <v>9</v>
      </c>
      <c r="H1645" s="87" t="s">
        <v>19</v>
      </c>
      <c r="I1645" s="87" t="s">
        <v>32</v>
      </c>
      <c r="J1645" s="87" t="s">
        <v>7</v>
      </c>
      <c r="K1645" s="87" t="s">
        <v>6</v>
      </c>
      <c r="L1645" s="89">
        <v>1.2901484339770395</v>
      </c>
      <c r="M1645" s="87" t="s">
        <v>17</v>
      </c>
      <c r="N1645" s="87" t="s">
        <v>16</v>
      </c>
      <c r="O1645" s="87">
        <v>1</v>
      </c>
      <c r="P1645" s="87" t="s">
        <v>3</v>
      </c>
      <c r="Q1645" s="87" t="s">
        <v>15</v>
      </c>
      <c r="R1645" s="87">
        <v>275.89999999999998</v>
      </c>
      <c r="S1645" s="87" t="s">
        <v>14</v>
      </c>
      <c r="T1645" s="87">
        <v>100</v>
      </c>
      <c r="U1645" s="87" t="s">
        <v>0</v>
      </c>
      <c r="V1645" s="87">
        <f>VLOOKUP(B1645,'[1]Config_Svol-Sarea-DM'!$I$2:$M$190,4,FALSE)</f>
        <v>550</v>
      </c>
      <c r="W1645" s="87">
        <f>VLOOKUP(B1645,'[1]Config_Svol-Sarea-DM'!$I$2:$M$190,5,FALSE)</f>
        <v>8.5999999999999993E-2</v>
      </c>
      <c r="X1645" s="89"/>
      <c r="Y1645" s="95" t="s">
        <v>1504</v>
      </c>
      <c r="Z1645" s="87">
        <f>VLOOKUP(B1645,'[1]Config_Svol-Sarea-DM'!$I$2:$M$190,2,FALSE)</f>
        <v>2.7000000000000001E-3</v>
      </c>
      <c r="AA1645" s="87">
        <f>VLOOKUP(B1645,'[1]Config_Svol-Sarea-DM'!$I$2:$M$190,3,FALSE)</f>
        <v>1.6000000000000001E-3</v>
      </c>
      <c r="AB1645" s="90"/>
      <c r="AC1645" s="87" t="s">
        <v>1496</v>
      </c>
      <c r="AD1645" s="87">
        <f>VLOOKUP(B1645,'[1]Wet|Dry-qPCR'!$E$1:$L$167,8,FALSE)</f>
        <v>6.398508012525328E-2</v>
      </c>
      <c r="AE1645" s="87" t="s">
        <v>1500</v>
      </c>
    </row>
    <row r="1646" spans="1:31">
      <c r="A1646" s="86" t="s">
        <v>108</v>
      </c>
      <c r="B1646" s="86" t="s">
        <v>1354</v>
      </c>
      <c r="C1646" s="88">
        <v>45216</v>
      </c>
      <c r="D1646" s="87" t="s">
        <v>96</v>
      </c>
      <c r="E1646" s="87">
        <v>4</v>
      </c>
      <c r="F1646" s="87" t="s">
        <v>24</v>
      </c>
      <c r="G1646" s="87" t="s">
        <v>23</v>
      </c>
      <c r="H1646" s="87" t="s">
        <v>37</v>
      </c>
      <c r="I1646" s="87" t="s">
        <v>8</v>
      </c>
      <c r="J1646" s="87" t="s">
        <v>7</v>
      </c>
      <c r="K1646" s="87" t="s">
        <v>6</v>
      </c>
      <c r="L1646" s="89">
        <v>4.4439840403586429E-2</v>
      </c>
      <c r="M1646" s="87" t="s">
        <v>17</v>
      </c>
      <c r="N1646" s="87" t="s">
        <v>4</v>
      </c>
      <c r="O1646" s="87">
        <v>1</v>
      </c>
      <c r="P1646" s="87" t="s">
        <v>3</v>
      </c>
      <c r="Q1646" s="87" t="s">
        <v>15</v>
      </c>
      <c r="R1646" s="87">
        <v>260.90000000000003</v>
      </c>
      <c r="S1646" s="87" t="s">
        <v>14</v>
      </c>
      <c r="T1646" s="87">
        <v>100</v>
      </c>
      <c r="U1646" s="87" t="s">
        <v>0</v>
      </c>
      <c r="V1646" s="87"/>
      <c r="W1646" s="87"/>
      <c r="X1646" s="87"/>
      <c r="Y1646" s="87"/>
      <c r="AA1646" s="87"/>
      <c r="AB1646" s="87"/>
      <c r="AC1646" s="87"/>
      <c r="AD1646" s="87">
        <f>VLOOKUP(B1646,'[1]Wet|Dry-qPCR'!$E$1:$L$167,8,FALSE)</f>
        <v>2.14E-3</v>
      </c>
      <c r="AE1646" s="87" t="s">
        <v>1501</v>
      </c>
    </row>
    <row r="1647" spans="1:31">
      <c r="A1647" s="86" t="s">
        <v>107</v>
      </c>
      <c r="B1647" s="86" t="s">
        <v>1354</v>
      </c>
      <c r="C1647" s="88">
        <v>45216</v>
      </c>
      <c r="D1647" s="87" t="s">
        <v>96</v>
      </c>
      <c r="E1647" s="87">
        <v>4</v>
      </c>
      <c r="F1647" s="87" t="s">
        <v>24</v>
      </c>
      <c r="G1647" s="87" t="s">
        <v>23</v>
      </c>
      <c r="H1647" s="87" t="s">
        <v>37</v>
      </c>
      <c r="I1647" s="87" t="s">
        <v>8</v>
      </c>
      <c r="J1647" s="87" t="s">
        <v>7</v>
      </c>
      <c r="K1647" s="87" t="s">
        <v>6</v>
      </c>
      <c r="L1647" s="89">
        <v>0.19104596440465652</v>
      </c>
      <c r="M1647" s="87" t="s">
        <v>17</v>
      </c>
      <c r="N1647" s="87" t="s">
        <v>4</v>
      </c>
      <c r="O1647" s="87">
        <v>1</v>
      </c>
      <c r="P1647" s="87" t="s">
        <v>3</v>
      </c>
      <c r="Q1647" s="87" t="s">
        <v>15</v>
      </c>
      <c r="R1647" s="87">
        <v>288.5</v>
      </c>
      <c r="S1647" s="87" t="s">
        <v>14</v>
      </c>
      <c r="T1647" s="87">
        <v>100</v>
      </c>
      <c r="U1647" s="87" t="s">
        <v>0</v>
      </c>
      <c r="V1647" s="87"/>
      <c r="W1647" s="87"/>
      <c r="X1647" s="87"/>
      <c r="Y1647" s="87"/>
      <c r="AA1647" s="87"/>
      <c r="AB1647" s="87"/>
      <c r="AC1647" s="87"/>
      <c r="AD1647" s="87">
        <f>VLOOKUP(B1647,'[1]Wet|Dry-qPCR'!$E$1:$L$167,8,FALSE)</f>
        <v>2.14E-3</v>
      </c>
      <c r="AE1647" s="87" t="s">
        <v>1501</v>
      </c>
    </row>
    <row r="1648" spans="1:31">
      <c r="A1648" s="86" t="s">
        <v>106</v>
      </c>
      <c r="B1648" s="86" t="s">
        <v>1355</v>
      </c>
      <c r="C1648" s="88">
        <v>45216</v>
      </c>
      <c r="D1648" s="87" t="s">
        <v>96</v>
      </c>
      <c r="E1648" s="87">
        <v>4</v>
      </c>
      <c r="F1648" s="87" t="s">
        <v>24</v>
      </c>
      <c r="G1648" s="87" t="s">
        <v>23</v>
      </c>
      <c r="H1648" s="87" t="s">
        <v>19</v>
      </c>
      <c r="I1648" s="87" t="s">
        <v>32</v>
      </c>
      <c r="J1648" s="87" t="s">
        <v>7</v>
      </c>
      <c r="K1648" s="87" t="s">
        <v>6</v>
      </c>
      <c r="L1648" s="89">
        <v>6.1367039015963777E-3</v>
      </c>
      <c r="M1648" s="87" t="s">
        <v>17</v>
      </c>
      <c r="N1648" s="87" t="s">
        <v>4</v>
      </c>
      <c r="O1648" s="87">
        <v>1</v>
      </c>
      <c r="P1648" s="87" t="s">
        <v>3</v>
      </c>
      <c r="Q1648" s="87" t="s">
        <v>15</v>
      </c>
      <c r="R1648" s="87">
        <v>271.60000000000002</v>
      </c>
      <c r="S1648" s="87" t="s">
        <v>14</v>
      </c>
      <c r="T1648" s="87">
        <v>100</v>
      </c>
      <c r="U1648" s="87" t="s">
        <v>0</v>
      </c>
      <c r="V1648" s="87"/>
      <c r="W1648" s="87"/>
      <c r="X1648" s="87"/>
      <c r="Y1648" s="87"/>
      <c r="AA1648" s="87"/>
      <c r="AB1648" s="87"/>
      <c r="AC1648" s="87"/>
      <c r="AD1648" s="87">
        <f>VLOOKUP(B1648,'[1]Wet|Dry-qPCR'!$E$1:$L$167,8,FALSE)</f>
        <v>2.14E-3</v>
      </c>
      <c r="AE1648" s="87" t="s">
        <v>1501</v>
      </c>
    </row>
    <row r="1649" spans="1:31">
      <c r="A1649" s="86" t="s">
        <v>105</v>
      </c>
      <c r="B1649" s="86" t="s">
        <v>1355</v>
      </c>
      <c r="C1649" s="88">
        <v>45216</v>
      </c>
      <c r="D1649" s="87" t="s">
        <v>96</v>
      </c>
      <c r="E1649" s="87">
        <v>4</v>
      </c>
      <c r="F1649" s="87" t="s">
        <v>24</v>
      </c>
      <c r="G1649" s="87" t="s">
        <v>23</v>
      </c>
      <c r="H1649" s="87" t="s">
        <v>19</v>
      </c>
      <c r="I1649" s="87" t="s">
        <v>32</v>
      </c>
      <c r="J1649" s="87" t="s">
        <v>7</v>
      </c>
      <c r="K1649" s="87" t="s">
        <v>6</v>
      </c>
      <c r="L1649" s="89">
        <v>7.1882980989735973E-2</v>
      </c>
      <c r="M1649" s="87" t="s">
        <v>17</v>
      </c>
      <c r="N1649" s="87" t="s">
        <v>4</v>
      </c>
      <c r="O1649" s="87">
        <v>1</v>
      </c>
      <c r="P1649" s="87" t="s">
        <v>3</v>
      </c>
      <c r="Q1649" s="87" t="s">
        <v>15</v>
      </c>
      <c r="R1649" s="87">
        <v>297.20000000000005</v>
      </c>
      <c r="S1649" s="87" t="s">
        <v>14</v>
      </c>
      <c r="T1649" s="87">
        <v>100</v>
      </c>
      <c r="U1649" s="87" t="s">
        <v>0</v>
      </c>
      <c r="V1649" s="87"/>
      <c r="W1649" s="87"/>
      <c r="X1649" s="87"/>
      <c r="Y1649" s="87"/>
      <c r="AA1649" s="87"/>
      <c r="AB1649" s="87"/>
      <c r="AC1649" s="87"/>
      <c r="AD1649" s="87">
        <f>VLOOKUP(B1649,'[1]Wet|Dry-qPCR'!$E$1:$L$167,8,FALSE)</f>
        <v>2.14E-3</v>
      </c>
      <c r="AE1649" s="87" t="s">
        <v>1501</v>
      </c>
    </row>
    <row r="1650" spans="1:31">
      <c r="A1650" s="86" t="s">
        <v>104</v>
      </c>
      <c r="B1650" s="86" t="s">
        <v>1356</v>
      </c>
      <c r="C1650" s="88">
        <v>45216</v>
      </c>
      <c r="D1650" s="87" t="s">
        <v>96</v>
      </c>
      <c r="E1650" s="87">
        <v>4</v>
      </c>
      <c r="F1650" s="87" t="s">
        <v>24</v>
      </c>
      <c r="G1650" s="87" t="s">
        <v>23</v>
      </c>
      <c r="H1650" s="87" t="s">
        <v>19</v>
      </c>
      <c r="I1650" s="87" t="s">
        <v>8</v>
      </c>
      <c r="J1650" s="87" t="s">
        <v>7</v>
      </c>
      <c r="K1650" s="87" t="s">
        <v>6</v>
      </c>
      <c r="L1650" s="89">
        <v>0</v>
      </c>
      <c r="M1650" s="87" t="s">
        <v>17</v>
      </c>
      <c r="N1650" s="87" t="s">
        <v>4</v>
      </c>
      <c r="O1650" s="87">
        <v>1</v>
      </c>
      <c r="P1650" s="87" t="s">
        <v>3</v>
      </c>
      <c r="Q1650" s="87" t="s">
        <v>15</v>
      </c>
      <c r="R1650" s="87">
        <v>256.29999999999995</v>
      </c>
      <c r="S1650" s="87" t="s">
        <v>14</v>
      </c>
      <c r="T1650" s="87">
        <v>100</v>
      </c>
      <c r="U1650" s="87" t="s">
        <v>0</v>
      </c>
      <c r="V1650" s="87"/>
      <c r="W1650" s="87"/>
      <c r="X1650" s="87"/>
      <c r="Y1650" s="87"/>
      <c r="AA1650" s="87"/>
      <c r="AB1650" s="87"/>
      <c r="AC1650" s="87"/>
      <c r="AD1650" s="87">
        <f>VLOOKUP(B1650,'[1]Wet|Dry-qPCR'!$E$1:$L$167,8,FALSE)</f>
        <v>2.14E-3</v>
      </c>
      <c r="AE1650" s="87" t="s">
        <v>1501</v>
      </c>
    </row>
    <row r="1651" spans="1:31">
      <c r="A1651" s="86" t="s">
        <v>103</v>
      </c>
      <c r="B1651" s="86" t="s">
        <v>1356</v>
      </c>
      <c r="C1651" s="88">
        <v>45216</v>
      </c>
      <c r="D1651" s="87" t="s">
        <v>96</v>
      </c>
      <c r="E1651" s="87">
        <v>4</v>
      </c>
      <c r="F1651" s="87" t="s">
        <v>24</v>
      </c>
      <c r="G1651" s="87" t="s">
        <v>23</v>
      </c>
      <c r="H1651" s="87" t="s">
        <v>19</v>
      </c>
      <c r="I1651" s="87" t="s">
        <v>8</v>
      </c>
      <c r="J1651" s="87" t="s">
        <v>7</v>
      </c>
      <c r="K1651" s="87" t="s">
        <v>6</v>
      </c>
      <c r="L1651" s="89">
        <v>5.3554036574111348E-2</v>
      </c>
      <c r="M1651" s="87" t="s">
        <v>17</v>
      </c>
      <c r="N1651" s="87" t="s">
        <v>4</v>
      </c>
      <c r="O1651" s="87">
        <v>1</v>
      </c>
      <c r="P1651" s="87" t="s">
        <v>3</v>
      </c>
      <c r="Q1651" s="87" t="s">
        <v>15</v>
      </c>
      <c r="R1651" s="87">
        <v>287.2</v>
      </c>
      <c r="S1651" s="87" t="s">
        <v>14</v>
      </c>
      <c r="T1651" s="87">
        <v>100</v>
      </c>
      <c r="U1651" s="87" t="s">
        <v>0</v>
      </c>
      <c r="V1651" s="87"/>
      <c r="W1651" s="87"/>
      <c r="X1651" s="87"/>
      <c r="Y1651" s="87"/>
      <c r="AA1651" s="87"/>
      <c r="AB1651" s="87"/>
      <c r="AC1651" s="87"/>
      <c r="AD1651" s="87">
        <f>VLOOKUP(B1651,'[1]Wet|Dry-qPCR'!$E$1:$L$167,8,FALSE)</f>
        <v>2.14E-3</v>
      </c>
      <c r="AE1651" s="87" t="s">
        <v>1501</v>
      </c>
    </row>
    <row r="1652" spans="1:31">
      <c r="A1652" s="86" t="s">
        <v>102</v>
      </c>
      <c r="B1652" s="86" t="s">
        <v>1486</v>
      </c>
      <c r="C1652" s="88">
        <v>45216</v>
      </c>
      <c r="D1652" s="87" t="s">
        <v>96</v>
      </c>
      <c r="E1652" s="87">
        <v>4</v>
      </c>
      <c r="F1652" s="87" t="s">
        <v>24</v>
      </c>
      <c r="G1652" s="87" t="s">
        <v>23</v>
      </c>
      <c r="H1652" s="87" t="s">
        <v>19</v>
      </c>
      <c r="I1652" s="87" t="s">
        <v>27</v>
      </c>
      <c r="J1652" s="87" t="s">
        <v>7</v>
      </c>
      <c r="K1652" s="87" t="s">
        <v>6</v>
      </c>
      <c r="L1652" s="89">
        <v>0</v>
      </c>
      <c r="M1652" s="87" t="s">
        <v>5</v>
      </c>
      <c r="N1652" s="87" t="s">
        <v>4</v>
      </c>
      <c r="O1652" s="87">
        <v>1</v>
      </c>
      <c r="P1652" s="87" t="s">
        <v>3</v>
      </c>
      <c r="Q1652" s="87" t="s">
        <v>2</v>
      </c>
      <c r="R1652" s="87">
        <v>100</v>
      </c>
      <c r="S1652" s="87" t="s">
        <v>1</v>
      </c>
      <c r="T1652" s="87">
        <v>100</v>
      </c>
      <c r="U1652" s="87" t="s">
        <v>0</v>
      </c>
      <c r="V1652" s="87"/>
      <c r="W1652" s="87"/>
      <c r="X1652" s="87"/>
      <c r="Y1652" s="87"/>
      <c r="AA1652" s="87"/>
      <c r="AB1652" s="87"/>
      <c r="AC1652" s="87"/>
      <c r="AD1652" s="87"/>
    </row>
    <row r="1653" spans="1:31">
      <c r="A1653" s="86" t="s">
        <v>101</v>
      </c>
      <c r="B1653" s="86" t="s">
        <v>1486</v>
      </c>
      <c r="C1653" s="88">
        <v>45216</v>
      </c>
      <c r="D1653" s="87" t="s">
        <v>96</v>
      </c>
      <c r="E1653" s="87">
        <v>4</v>
      </c>
      <c r="F1653" s="87" t="s">
        <v>24</v>
      </c>
      <c r="G1653" s="87" t="s">
        <v>23</v>
      </c>
      <c r="H1653" s="87" t="s">
        <v>19</v>
      </c>
      <c r="I1653" s="87" t="s">
        <v>27</v>
      </c>
      <c r="J1653" s="87" t="s">
        <v>7</v>
      </c>
      <c r="K1653" s="87" t="s">
        <v>6</v>
      </c>
      <c r="L1653" s="89">
        <v>0</v>
      </c>
      <c r="M1653" s="87" t="s">
        <v>5</v>
      </c>
      <c r="N1653" s="87" t="s">
        <v>4</v>
      </c>
      <c r="O1653" s="87">
        <v>1</v>
      </c>
      <c r="P1653" s="87" t="s">
        <v>3</v>
      </c>
      <c r="Q1653" s="87" t="s">
        <v>2</v>
      </c>
      <c r="R1653" s="87">
        <v>100</v>
      </c>
      <c r="S1653" s="87" t="s">
        <v>1</v>
      </c>
      <c r="T1653" s="87">
        <v>100</v>
      </c>
      <c r="U1653" s="87" t="s">
        <v>0</v>
      </c>
      <c r="V1653" s="87"/>
      <c r="W1653" s="87"/>
      <c r="X1653" s="87"/>
      <c r="Y1653" s="87"/>
      <c r="AA1653" s="87"/>
      <c r="AB1653" s="87"/>
      <c r="AC1653" s="87"/>
      <c r="AD1653" s="87"/>
    </row>
    <row r="1654" spans="1:31">
      <c r="A1654" s="86" t="s">
        <v>100</v>
      </c>
      <c r="B1654" s="86" t="s">
        <v>1487</v>
      </c>
      <c r="C1654" s="88">
        <v>45216</v>
      </c>
      <c r="D1654" s="87" t="s">
        <v>96</v>
      </c>
      <c r="E1654" s="87">
        <v>4</v>
      </c>
      <c r="F1654" s="87" t="s">
        <v>24</v>
      </c>
      <c r="G1654" s="87" t="s">
        <v>23</v>
      </c>
      <c r="H1654" s="87" t="s">
        <v>19</v>
      </c>
      <c r="I1654" s="87" t="s">
        <v>18</v>
      </c>
      <c r="J1654" s="87" t="s">
        <v>7</v>
      </c>
      <c r="K1654" s="87" t="s">
        <v>6</v>
      </c>
      <c r="L1654" s="89">
        <v>0</v>
      </c>
      <c r="M1654" s="87" t="s">
        <v>5</v>
      </c>
      <c r="N1654" s="87" t="s">
        <v>4</v>
      </c>
      <c r="O1654" s="87">
        <v>1</v>
      </c>
      <c r="P1654" s="87" t="s">
        <v>3</v>
      </c>
      <c r="Q1654" s="87" t="s">
        <v>2</v>
      </c>
      <c r="R1654" s="87">
        <v>100</v>
      </c>
      <c r="S1654" s="87" t="s">
        <v>1</v>
      </c>
      <c r="T1654" s="87">
        <v>100</v>
      </c>
      <c r="U1654" s="87" t="s">
        <v>0</v>
      </c>
      <c r="V1654" s="87"/>
      <c r="W1654" s="87"/>
      <c r="X1654" s="87"/>
      <c r="Y1654" s="87"/>
      <c r="AA1654" s="87"/>
      <c r="AB1654" s="87"/>
      <c r="AC1654" s="87"/>
      <c r="AD1654" s="87"/>
    </row>
    <row r="1655" spans="1:31">
      <c r="A1655" s="86" t="s">
        <v>99</v>
      </c>
      <c r="B1655" s="86" t="s">
        <v>1487</v>
      </c>
      <c r="C1655" s="88">
        <v>45216</v>
      </c>
      <c r="D1655" s="87" t="s">
        <v>96</v>
      </c>
      <c r="E1655" s="87">
        <v>4</v>
      </c>
      <c r="F1655" s="87" t="s">
        <v>24</v>
      </c>
      <c r="G1655" s="87" t="s">
        <v>23</v>
      </c>
      <c r="H1655" s="87" t="s">
        <v>19</v>
      </c>
      <c r="I1655" s="87" t="s">
        <v>18</v>
      </c>
      <c r="J1655" s="87" t="s">
        <v>7</v>
      </c>
      <c r="K1655" s="87" t="s">
        <v>6</v>
      </c>
      <c r="L1655" s="89">
        <v>0</v>
      </c>
      <c r="M1655" s="87" t="s">
        <v>5</v>
      </c>
      <c r="N1655" s="87" t="s">
        <v>4</v>
      </c>
      <c r="O1655" s="87">
        <v>1</v>
      </c>
      <c r="P1655" s="87" t="s">
        <v>3</v>
      </c>
      <c r="Q1655" s="87" t="s">
        <v>2</v>
      </c>
      <c r="R1655" s="87">
        <v>100</v>
      </c>
      <c r="S1655" s="87" t="s">
        <v>1</v>
      </c>
      <c r="T1655" s="87">
        <v>100</v>
      </c>
      <c r="U1655" s="87" t="s">
        <v>0</v>
      </c>
      <c r="V1655" s="87"/>
      <c r="W1655" s="87"/>
      <c r="X1655" s="87"/>
      <c r="Y1655" s="87"/>
      <c r="AA1655" s="87"/>
      <c r="AB1655" s="87"/>
      <c r="AC1655" s="87"/>
      <c r="AD1655" s="87"/>
    </row>
    <row r="1656" spans="1:31">
      <c r="A1656" s="86" t="s">
        <v>98</v>
      </c>
      <c r="B1656" s="86" t="s">
        <v>1488</v>
      </c>
      <c r="C1656" s="88">
        <v>45216</v>
      </c>
      <c r="D1656" s="87" t="s">
        <v>96</v>
      </c>
      <c r="E1656" s="87">
        <v>4</v>
      </c>
      <c r="F1656" s="87" t="s">
        <v>10</v>
      </c>
      <c r="G1656" s="87" t="s">
        <v>23</v>
      </c>
      <c r="H1656" s="87" t="s">
        <v>8</v>
      </c>
      <c r="I1656" s="87" t="s">
        <v>8</v>
      </c>
      <c r="J1656" s="87" t="s">
        <v>7</v>
      </c>
      <c r="K1656" s="87" t="s">
        <v>6</v>
      </c>
      <c r="L1656" s="89">
        <v>0</v>
      </c>
      <c r="M1656" s="87" t="s">
        <v>5</v>
      </c>
      <c r="N1656" s="87" t="s">
        <v>4</v>
      </c>
      <c r="O1656" s="87">
        <v>1</v>
      </c>
      <c r="P1656" s="87" t="s">
        <v>3</v>
      </c>
      <c r="Q1656" s="87" t="s">
        <v>2</v>
      </c>
      <c r="R1656" s="87">
        <v>100</v>
      </c>
      <c r="S1656" s="87" t="s">
        <v>1</v>
      </c>
      <c r="T1656" s="87">
        <v>100</v>
      </c>
      <c r="U1656" s="87" t="s">
        <v>0</v>
      </c>
      <c r="V1656" s="87"/>
      <c r="W1656" s="87"/>
      <c r="X1656" s="87"/>
      <c r="Y1656" s="87"/>
      <c r="AA1656" s="87"/>
      <c r="AB1656" s="87"/>
      <c r="AC1656" s="87"/>
      <c r="AD1656" s="87"/>
    </row>
    <row r="1657" spans="1:31">
      <c r="A1657" s="86" t="s">
        <v>97</v>
      </c>
      <c r="B1657" s="86" t="s">
        <v>1514</v>
      </c>
      <c r="C1657" s="88">
        <v>45216</v>
      </c>
      <c r="D1657" s="87" t="s">
        <v>96</v>
      </c>
      <c r="E1657" s="87">
        <v>4</v>
      </c>
      <c r="F1657" s="87" t="s">
        <v>10</v>
      </c>
      <c r="G1657" s="87" t="s">
        <v>23</v>
      </c>
      <c r="H1657" s="87" t="s">
        <v>8</v>
      </c>
      <c r="I1657" s="87" t="s">
        <v>8</v>
      </c>
      <c r="J1657" s="87" t="s">
        <v>7</v>
      </c>
      <c r="K1657" s="87" t="s">
        <v>6</v>
      </c>
      <c r="L1657" s="89">
        <v>0</v>
      </c>
      <c r="M1657" s="87" t="s">
        <v>5</v>
      </c>
      <c r="N1657" s="87" t="s">
        <v>4</v>
      </c>
      <c r="O1657" s="87">
        <v>1</v>
      </c>
      <c r="P1657" s="87" t="s">
        <v>3</v>
      </c>
      <c r="Q1657" s="87" t="s">
        <v>2</v>
      </c>
      <c r="R1657" s="87">
        <v>100</v>
      </c>
      <c r="S1657" s="87" t="s">
        <v>1</v>
      </c>
      <c r="T1657" s="87">
        <v>100</v>
      </c>
      <c r="U1657" s="87" t="s">
        <v>0</v>
      </c>
      <c r="V1657" s="87"/>
      <c r="W1657" s="87"/>
      <c r="X1657" s="87"/>
      <c r="Y1657" s="87"/>
      <c r="AA1657" s="87"/>
      <c r="AB1657" s="87"/>
      <c r="AC1657" s="87"/>
      <c r="AD1657" s="87"/>
    </row>
    <row r="1658" spans="1:31">
      <c r="A1658" s="96" t="s">
        <v>770</v>
      </c>
      <c r="B1658" s="86" t="s">
        <v>1382</v>
      </c>
      <c r="C1658" s="88">
        <v>45174</v>
      </c>
      <c r="D1658" s="97" t="s">
        <v>423</v>
      </c>
      <c r="E1658" s="97">
        <v>2</v>
      </c>
      <c r="F1658" s="88" t="s">
        <v>47</v>
      </c>
      <c r="G1658" s="97" t="s">
        <v>9</v>
      </c>
      <c r="H1658" s="87" t="s">
        <v>426</v>
      </c>
      <c r="I1658" s="87" t="s">
        <v>401</v>
      </c>
      <c r="J1658" s="97" t="s">
        <v>7</v>
      </c>
      <c r="K1658" s="87" t="s">
        <v>771</v>
      </c>
      <c r="L1658" s="98">
        <v>0</v>
      </c>
      <c r="M1658" s="87" t="s">
        <v>1446</v>
      </c>
      <c r="N1658" s="99" t="s">
        <v>772</v>
      </c>
      <c r="O1658" s="87">
        <v>1</v>
      </c>
      <c r="Q1658" s="87" t="s">
        <v>2</v>
      </c>
      <c r="R1658" s="87">
        <v>30</v>
      </c>
      <c r="S1658" s="87" t="s">
        <v>1</v>
      </c>
      <c r="T1658" s="87">
        <v>30</v>
      </c>
      <c r="U1658" s="87" t="s">
        <v>1</v>
      </c>
      <c r="V1658" s="87">
        <f>VLOOKUP(B1658,'[1]Config_Svol-Sarea-DM'!$I$2:$M$190,4,FALSE)</f>
        <v>700</v>
      </c>
      <c r="W1658" s="87">
        <f>VLOOKUP(B1658,'[1]Config_Svol-Sarea-DM'!$I$2:$M$190,5,FALSE)</f>
        <v>1.3062096774193548E-2</v>
      </c>
      <c r="X1658" s="90"/>
      <c r="Y1658" s="87" t="s">
        <v>1447</v>
      </c>
      <c r="Z1658" s="87">
        <f>VLOOKUP(B1658,'[1]Config_Svol-Sarea-DM'!$I$2:$M$190,2,FALSE)</f>
        <v>9.431870099401036E-4</v>
      </c>
      <c r="AA1658" s="87">
        <f>VLOOKUP(B1658,'[1]Config_Svol-Sarea-DM'!$I$2:$M$190,3,FALSE)</f>
        <v>2.4651478668888963E-4</v>
      </c>
      <c r="AB1658" s="90"/>
      <c r="AC1658" s="87" t="s">
        <v>1448</v>
      </c>
      <c r="AD1658" s="87">
        <v>1.7049999999999999E-2</v>
      </c>
      <c r="AE1658" s="87">
        <v>0.15</v>
      </c>
    </row>
    <row r="1659" spans="1:31">
      <c r="A1659" s="96" t="s">
        <v>846</v>
      </c>
      <c r="B1659" s="86" t="s">
        <v>1398</v>
      </c>
      <c r="C1659" s="88">
        <v>45195</v>
      </c>
      <c r="D1659" s="97" t="s">
        <v>423</v>
      </c>
      <c r="E1659" s="97">
        <v>3</v>
      </c>
      <c r="F1659" s="88" t="s">
        <v>47</v>
      </c>
      <c r="G1659" s="97" t="s">
        <v>9</v>
      </c>
      <c r="H1659" s="87" t="s">
        <v>426</v>
      </c>
      <c r="I1659" s="87" t="s">
        <v>401</v>
      </c>
      <c r="J1659" s="97" t="s">
        <v>7</v>
      </c>
      <c r="K1659" s="87" t="s">
        <v>771</v>
      </c>
      <c r="L1659" s="107">
        <v>1.288</v>
      </c>
      <c r="M1659" s="87" t="s">
        <v>1446</v>
      </c>
      <c r="N1659" s="108">
        <v>1.288</v>
      </c>
      <c r="O1659" s="87">
        <v>1</v>
      </c>
      <c r="Q1659" s="87" t="s">
        <v>2</v>
      </c>
      <c r="R1659" s="87">
        <v>30</v>
      </c>
      <c r="S1659" s="87" t="s">
        <v>1</v>
      </c>
      <c r="T1659" s="87">
        <v>30</v>
      </c>
      <c r="U1659" s="87" t="s">
        <v>1</v>
      </c>
      <c r="V1659" s="87">
        <f>VLOOKUP(B1659,'[1]Config_Svol-Sarea-DM'!$I$2:$M$190,4,FALSE)</f>
        <v>700</v>
      </c>
      <c r="W1659" s="87">
        <f>VLOOKUP(B1659,'[1]Config_Svol-Sarea-DM'!$I$2:$M$190,5,FALSE)</f>
        <v>1.2014516129032258E-2</v>
      </c>
      <c r="X1659" s="90"/>
      <c r="Y1659" s="87" t="s">
        <v>1447</v>
      </c>
      <c r="Z1659" s="87">
        <f>VLOOKUP(B1659,'[1]Config_Svol-Sarea-DM'!$I$2:$M$190,2,FALSE)</f>
        <v>7.108068197073425E-4</v>
      </c>
      <c r="AA1659" s="87">
        <f>VLOOKUP(B1659,'[1]Config_Svol-Sarea-DM'!$I$2:$M$190,3,FALSE)</f>
        <v>2.9131427037185575E-4</v>
      </c>
      <c r="AB1659" s="90"/>
      <c r="AC1659" s="87" t="s">
        <v>1448</v>
      </c>
      <c r="AD1659" s="87">
        <v>1.7049999999999999E-2</v>
      </c>
      <c r="AE1659" s="87">
        <v>0.15</v>
      </c>
    </row>
    <row r="1660" spans="1:31">
      <c r="A1660" s="96" t="s">
        <v>862</v>
      </c>
      <c r="B1660" s="86" t="s">
        <v>1414</v>
      </c>
      <c r="C1660" s="88">
        <v>45195</v>
      </c>
      <c r="D1660" s="97" t="s">
        <v>423</v>
      </c>
      <c r="E1660" s="97">
        <v>3</v>
      </c>
      <c r="F1660" s="88" t="s">
        <v>47</v>
      </c>
      <c r="G1660" s="97" t="s">
        <v>9</v>
      </c>
      <c r="H1660" s="87" t="s">
        <v>376</v>
      </c>
      <c r="I1660" s="87" t="s">
        <v>401</v>
      </c>
      <c r="J1660" s="97" t="s">
        <v>7</v>
      </c>
      <c r="K1660" s="87" t="s">
        <v>771</v>
      </c>
      <c r="L1660" s="107">
        <v>1.472</v>
      </c>
      <c r="M1660" s="87" t="s">
        <v>1446</v>
      </c>
      <c r="N1660" s="108">
        <v>1.472</v>
      </c>
      <c r="O1660" s="87">
        <v>1</v>
      </c>
      <c r="Q1660" s="87" t="s">
        <v>2</v>
      </c>
      <c r="R1660" s="87">
        <v>30</v>
      </c>
      <c r="S1660" s="87" t="s">
        <v>1</v>
      </c>
      <c r="T1660" s="87">
        <v>30</v>
      </c>
      <c r="U1660" s="87" t="s">
        <v>1</v>
      </c>
      <c r="V1660" s="87">
        <f>VLOOKUP(B1660,'[1]Config_Svol-Sarea-DM'!$I$2:$M$190,4,FALSE)</f>
        <v>300</v>
      </c>
      <c r="W1660" s="87">
        <f>VLOOKUP(B1660,'[1]Config_Svol-Sarea-DM'!$I$2:$M$190,5,FALSE)</f>
        <v>5.5649999999999996E-3</v>
      </c>
      <c r="X1660" s="90"/>
      <c r="Y1660" s="87" t="s">
        <v>1447</v>
      </c>
      <c r="Z1660" s="87">
        <f>VLOOKUP(B1660,'[1]Config_Svol-Sarea-DM'!$I$2:$M$190,2,FALSE)</f>
        <v>2.1886792452830172E-3</v>
      </c>
      <c r="AA1660" s="87">
        <f>VLOOKUP(B1660,'[1]Config_Svol-Sarea-DM'!$I$2:$M$190,3,FALSE)</f>
        <v>1.5417789757412377E-3</v>
      </c>
      <c r="AB1660" s="90"/>
      <c r="AC1660" s="87" t="s">
        <v>1448</v>
      </c>
      <c r="AD1660" s="87">
        <v>1.7049999999999999E-2</v>
      </c>
      <c r="AE1660" s="87">
        <v>0.15</v>
      </c>
    </row>
    <row r="1661" spans="1:31">
      <c r="A1661" s="96" t="s">
        <v>773</v>
      </c>
      <c r="B1661" s="86" t="s">
        <v>1383</v>
      </c>
      <c r="C1661" s="88">
        <v>45174</v>
      </c>
      <c r="D1661" s="97" t="s">
        <v>420</v>
      </c>
      <c r="E1661" s="97">
        <v>2</v>
      </c>
      <c r="F1661" s="88" t="s">
        <v>47</v>
      </c>
      <c r="G1661" s="97" t="s">
        <v>9</v>
      </c>
      <c r="H1661" s="87" t="s">
        <v>426</v>
      </c>
      <c r="I1661" s="87" t="s">
        <v>377</v>
      </c>
      <c r="J1661" s="97" t="s">
        <v>7</v>
      </c>
      <c r="K1661" s="87" t="s">
        <v>771</v>
      </c>
      <c r="L1661" s="98">
        <v>0</v>
      </c>
      <c r="M1661" s="87" t="s">
        <v>1446</v>
      </c>
      <c r="N1661" s="99" t="s">
        <v>772</v>
      </c>
      <c r="O1661" s="87">
        <v>1</v>
      </c>
      <c r="Q1661" s="87" t="s">
        <v>2</v>
      </c>
      <c r="R1661" s="87">
        <v>30</v>
      </c>
      <c r="S1661" s="87" t="s">
        <v>1</v>
      </c>
      <c r="T1661" s="87">
        <v>30</v>
      </c>
      <c r="U1661" s="87" t="s">
        <v>1</v>
      </c>
      <c r="V1661" s="87">
        <f>VLOOKUP(B1661,'[1]Config_Svol-Sarea-DM'!$I$2:$M$190,4,FALSE)</f>
        <v>700</v>
      </c>
      <c r="W1661" s="87">
        <f>VLOOKUP(B1661,'[1]Config_Svol-Sarea-DM'!$I$2:$M$190,5,FALSE)</f>
        <v>1.1254838709677419E-2</v>
      </c>
      <c r="X1661" s="90"/>
      <c r="Y1661" s="87" t="s">
        <v>1447</v>
      </c>
      <c r="Z1661" s="87">
        <f>VLOOKUP(B1661,'[1]Config_Svol-Sarea-DM'!$I$2:$M$190,2,FALSE)</f>
        <v>7.2146746918888278E-4</v>
      </c>
      <c r="AA1661" s="87">
        <f>VLOOKUP(B1661,'[1]Config_Svol-Sarea-DM'!$I$2:$M$190,3,FALSE)</f>
        <v>2.4878188592719998E-4</v>
      </c>
      <c r="AB1661" s="90"/>
      <c r="AC1661" s="87" t="s">
        <v>1448</v>
      </c>
      <c r="AD1661" s="87">
        <v>1.7049999999999999E-2</v>
      </c>
      <c r="AE1661" s="87">
        <v>0.15</v>
      </c>
    </row>
    <row r="1662" spans="1:31">
      <c r="A1662" s="96" t="s">
        <v>847</v>
      </c>
      <c r="B1662" s="86" t="s">
        <v>1399</v>
      </c>
      <c r="C1662" s="88">
        <v>45195</v>
      </c>
      <c r="D1662" s="97" t="s">
        <v>420</v>
      </c>
      <c r="E1662" s="97">
        <v>3</v>
      </c>
      <c r="F1662" s="88" t="s">
        <v>47</v>
      </c>
      <c r="G1662" s="97" t="s">
        <v>9</v>
      </c>
      <c r="H1662" s="87" t="s">
        <v>426</v>
      </c>
      <c r="I1662" s="87" t="s">
        <v>377</v>
      </c>
      <c r="J1662" s="97" t="s">
        <v>7</v>
      </c>
      <c r="K1662" s="87" t="s">
        <v>771</v>
      </c>
      <c r="L1662" s="107">
        <v>1.296</v>
      </c>
      <c r="M1662" s="87" t="s">
        <v>1446</v>
      </c>
      <c r="N1662" s="108">
        <v>1.296</v>
      </c>
      <c r="O1662" s="87">
        <v>1</v>
      </c>
      <c r="Q1662" s="87" t="s">
        <v>2</v>
      </c>
      <c r="R1662" s="87">
        <v>30</v>
      </c>
      <c r="S1662" s="87" t="s">
        <v>1</v>
      </c>
      <c r="T1662" s="87">
        <v>30</v>
      </c>
      <c r="U1662" s="87" t="s">
        <v>1</v>
      </c>
      <c r="V1662" s="87">
        <f>VLOOKUP(B1662,'[1]Config_Svol-Sarea-DM'!$I$2:$M$190,4,FALSE)</f>
        <v>700</v>
      </c>
      <c r="W1662" s="87">
        <f>VLOOKUP(B1662,'[1]Config_Svol-Sarea-DM'!$I$2:$M$190,5,FALSE)</f>
        <v>1.2369354838709679E-2</v>
      </c>
      <c r="X1662" s="90"/>
      <c r="Y1662" s="87" t="s">
        <v>1447</v>
      </c>
      <c r="Z1662" s="87">
        <f>VLOOKUP(B1662,'[1]Config_Svol-Sarea-DM'!$I$2:$M$190,2,FALSE)</f>
        <v>5.8855131047073688E-4</v>
      </c>
      <c r="AA1662" s="87">
        <f>VLOOKUP(B1662,'[1]Config_Svol-Sarea-DM'!$I$2:$M$190,3,FALSE)</f>
        <v>2.4900247750684343E-4</v>
      </c>
      <c r="AB1662" s="90"/>
      <c r="AC1662" s="87" t="s">
        <v>1448</v>
      </c>
      <c r="AD1662" s="87">
        <v>1.7049999999999999E-2</v>
      </c>
      <c r="AE1662" s="87">
        <v>0.15</v>
      </c>
    </row>
    <row r="1663" spans="1:31">
      <c r="A1663" s="96" t="s">
        <v>863</v>
      </c>
      <c r="B1663" s="86" t="s">
        <v>1415</v>
      </c>
      <c r="C1663" s="88">
        <v>45195</v>
      </c>
      <c r="D1663" s="97" t="s">
        <v>420</v>
      </c>
      <c r="E1663" s="97">
        <v>3</v>
      </c>
      <c r="F1663" s="88" t="s">
        <v>47</v>
      </c>
      <c r="G1663" s="97" t="s">
        <v>9</v>
      </c>
      <c r="H1663" s="87" t="s">
        <v>376</v>
      </c>
      <c r="I1663" s="87" t="s">
        <v>377</v>
      </c>
      <c r="J1663" s="97" t="s">
        <v>7</v>
      </c>
      <c r="K1663" s="87" t="s">
        <v>771</v>
      </c>
      <c r="L1663" s="107">
        <v>1.464</v>
      </c>
      <c r="M1663" s="87" t="s">
        <v>1446</v>
      </c>
      <c r="N1663" s="108">
        <v>1.464</v>
      </c>
      <c r="O1663" s="87">
        <v>1</v>
      </c>
      <c r="Q1663" s="87" t="s">
        <v>2</v>
      </c>
      <c r="R1663" s="87">
        <v>30</v>
      </c>
      <c r="S1663" s="87" t="s">
        <v>1</v>
      </c>
      <c r="T1663" s="87">
        <v>30</v>
      </c>
      <c r="U1663" s="87" t="s">
        <v>1</v>
      </c>
      <c r="V1663" s="87">
        <f>VLOOKUP(B1663,'[1]Config_Svol-Sarea-DM'!$I$2:$M$190,4,FALSE)</f>
        <v>350</v>
      </c>
      <c r="W1663" s="87">
        <f>VLOOKUP(B1663,'[1]Config_Svol-Sarea-DM'!$I$2:$M$190,5,FALSE)</f>
        <v>5.5649999999999996E-3</v>
      </c>
      <c r="X1663" s="90"/>
      <c r="Y1663" s="87" t="s">
        <v>1447</v>
      </c>
      <c r="Z1663" s="87">
        <f>VLOOKUP(B1663,'[1]Config_Svol-Sarea-DM'!$I$2:$M$190,2,FALSE)</f>
        <v>2.6666666666666809E-3</v>
      </c>
      <c r="AA1663" s="87">
        <f>VLOOKUP(B1663,'[1]Config_Svol-Sarea-DM'!$I$2:$M$190,3,FALSE)</f>
        <v>1.2578616352201268E-3</v>
      </c>
      <c r="AB1663" s="90"/>
      <c r="AC1663" s="87" t="s">
        <v>1448</v>
      </c>
      <c r="AD1663" s="87">
        <v>1.7049999999999999E-2</v>
      </c>
      <c r="AE1663" s="87">
        <v>0.15</v>
      </c>
    </row>
    <row r="1664" spans="1:31">
      <c r="A1664" s="96" t="s">
        <v>774</v>
      </c>
      <c r="B1664" s="86" t="s">
        <v>1384</v>
      </c>
      <c r="C1664" s="88">
        <v>45174</v>
      </c>
      <c r="D1664" s="97" t="s">
        <v>417</v>
      </c>
      <c r="E1664" s="97">
        <v>2</v>
      </c>
      <c r="F1664" s="88" t="s">
        <v>47</v>
      </c>
      <c r="G1664" s="97" t="s">
        <v>9</v>
      </c>
      <c r="H1664" s="87" t="s">
        <v>426</v>
      </c>
      <c r="I1664" s="71" t="s">
        <v>1493</v>
      </c>
      <c r="J1664" s="97" t="s">
        <v>7</v>
      </c>
      <c r="K1664" s="87" t="s">
        <v>771</v>
      </c>
      <c r="L1664" s="98">
        <v>0</v>
      </c>
      <c r="M1664" s="87" t="s">
        <v>1446</v>
      </c>
      <c r="N1664" s="99">
        <v>4.2000000000000003E-2</v>
      </c>
      <c r="O1664" s="87">
        <v>1</v>
      </c>
      <c r="Q1664" s="87" t="s">
        <v>2</v>
      </c>
      <c r="R1664" s="87">
        <v>30</v>
      </c>
      <c r="S1664" s="87" t="s">
        <v>1</v>
      </c>
      <c r="T1664" s="87">
        <v>30</v>
      </c>
      <c r="U1664" s="87" t="s">
        <v>1</v>
      </c>
      <c r="V1664" s="87">
        <f>VLOOKUP(B1664,'[1]Config_Svol-Sarea-DM'!$I$2:$M$190,4,FALSE)</f>
        <v>700</v>
      </c>
      <c r="W1664" s="87">
        <f>VLOOKUP(B1664,'[1]Config_Svol-Sarea-DM'!$I$2:$M$190,5,FALSE)</f>
        <v>9.1290322580645147E-3</v>
      </c>
      <c r="X1664" s="90"/>
      <c r="Y1664" s="87" t="s">
        <v>1447</v>
      </c>
      <c r="Z1664" s="87">
        <f>VLOOKUP(B1664,'[1]Config_Svol-Sarea-DM'!$I$2:$M$190,2,FALSE)</f>
        <v>1.4108833922261632E-3</v>
      </c>
      <c r="AA1664" s="87">
        <f>VLOOKUP(B1664,'[1]Config_Svol-Sarea-DM'!$I$2:$M$190,3,FALSE)</f>
        <v>5.8275618374558703E-4</v>
      </c>
      <c r="AB1664" s="90"/>
      <c r="AC1664" s="87" t="s">
        <v>1448</v>
      </c>
      <c r="AD1664" s="87">
        <v>1.7049999999999999E-2</v>
      </c>
      <c r="AE1664" s="87">
        <v>0.15</v>
      </c>
    </row>
    <row r="1665" spans="1:31">
      <c r="A1665" s="96" t="s">
        <v>848</v>
      </c>
      <c r="B1665" s="86" t="s">
        <v>1400</v>
      </c>
      <c r="C1665" s="88">
        <v>45195</v>
      </c>
      <c r="D1665" s="97" t="s">
        <v>417</v>
      </c>
      <c r="E1665" s="97">
        <v>3</v>
      </c>
      <c r="F1665" s="88" t="s">
        <v>47</v>
      </c>
      <c r="G1665" s="97" t="s">
        <v>9</v>
      </c>
      <c r="H1665" s="87" t="s">
        <v>426</v>
      </c>
      <c r="I1665" s="71" t="s">
        <v>1493</v>
      </c>
      <c r="J1665" s="97" t="s">
        <v>7</v>
      </c>
      <c r="K1665" s="87" t="s">
        <v>771</v>
      </c>
      <c r="L1665" s="107">
        <v>1.375</v>
      </c>
      <c r="M1665" s="87" t="s">
        <v>1446</v>
      </c>
      <c r="N1665" s="108">
        <v>1.375</v>
      </c>
      <c r="O1665" s="87">
        <v>1</v>
      </c>
      <c r="Q1665" s="87" t="s">
        <v>2</v>
      </c>
      <c r="R1665" s="87">
        <v>30</v>
      </c>
      <c r="S1665" s="87" t="s">
        <v>1</v>
      </c>
      <c r="T1665" s="87">
        <v>30</v>
      </c>
      <c r="U1665" s="87" t="s">
        <v>1</v>
      </c>
      <c r="V1665" s="87">
        <f>VLOOKUP(B1665,'[1]Config_Svol-Sarea-DM'!$I$2:$M$190,4,FALSE)</f>
        <v>700</v>
      </c>
      <c r="W1665" s="87">
        <f>VLOOKUP(B1665,'[1]Config_Svol-Sarea-DM'!$I$2:$M$190,5,FALSE)</f>
        <v>1.2562903225806452E-2</v>
      </c>
      <c r="X1665" s="90"/>
      <c r="Y1665" s="87" t="s">
        <v>1447</v>
      </c>
      <c r="Z1665" s="87">
        <f>VLOOKUP(B1665,'[1]Config_Svol-Sarea-DM'!$I$2:$M$190,2,FALSE)</f>
        <v>9.6952111952753098E-4</v>
      </c>
      <c r="AA1665" s="87">
        <f>VLOOKUP(B1665,'[1]Config_Svol-Sarea-DM'!$I$2:$M$190,3,FALSE)</f>
        <v>4.1232507382206072E-4</v>
      </c>
      <c r="AB1665" s="90"/>
      <c r="AC1665" s="87" t="s">
        <v>1448</v>
      </c>
      <c r="AD1665" s="87">
        <v>1.7049999999999999E-2</v>
      </c>
      <c r="AE1665" s="87">
        <v>0.15</v>
      </c>
    </row>
    <row r="1666" spans="1:31">
      <c r="A1666" s="96" t="s">
        <v>864</v>
      </c>
      <c r="B1666" s="86" t="s">
        <v>1416</v>
      </c>
      <c r="C1666" s="88">
        <v>45195</v>
      </c>
      <c r="D1666" s="97" t="s">
        <v>417</v>
      </c>
      <c r="E1666" s="97">
        <v>3</v>
      </c>
      <c r="F1666" s="88" t="s">
        <v>47</v>
      </c>
      <c r="G1666" s="97" t="s">
        <v>9</v>
      </c>
      <c r="H1666" s="87" t="s">
        <v>376</v>
      </c>
      <c r="I1666" s="71" t="s">
        <v>1493</v>
      </c>
      <c r="J1666" s="97" t="s">
        <v>7</v>
      </c>
      <c r="K1666" s="87" t="s">
        <v>771</v>
      </c>
      <c r="L1666" s="107">
        <v>1.389</v>
      </c>
      <c r="M1666" s="87" t="s">
        <v>1446</v>
      </c>
      <c r="N1666" s="108">
        <v>1.389</v>
      </c>
      <c r="O1666" s="87">
        <v>1</v>
      </c>
      <c r="Q1666" s="87" t="s">
        <v>2</v>
      </c>
      <c r="R1666" s="87">
        <v>30</v>
      </c>
      <c r="S1666" s="87" t="s">
        <v>1</v>
      </c>
      <c r="T1666" s="87">
        <v>30</v>
      </c>
      <c r="U1666" s="87" t="s">
        <v>1</v>
      </c>
      <c r="V1666" s="87">
        <f>VLOOKUP(B1666,'[1]Config_Svol-Sarea-DM'!$I$2:$M$190,4,FALSE)</f>
        <v>350</v>
      </c>
      <c r="W1666" s="87">
        <f>VLOOKUP(B1666,'[1]Config_Svol-Sarea-DM'!$I$2:$M$190,5,FALSE)</f>
        <v>5.5649999999999996E-3</v>
      </c>
      <c r="X1666" s="90"/>
      <c r="Y1666" s="87" t="s">
        <v>1447</v>
      </c>
      <c r="Z1666" s="87">
        <f>VLOOKUP(B1666,'[1]Config_Svol-Sarea-DM'!$I$2:$M$190,2,FALSE)</f>
        <v>3.4465408805031288E-3</v>
      </c>
      <c r="AA1666" s="87">
        <f>VLOOKUP(B1666,'[1]Config_Svol-Sarea-DM'!$I$2:$M$190,3,FALSE)</f>
        <v>2.2138364779874008E-3</v>
      </c>
      <c r="AB1666" s="90"/>
      <c r="AC1666" s="87" t="s">
        <v>1448</v>
      </c>
      <c r="AD1666" s="87">
        <v>1.7049999999999999E-2</v>
      </c>
      <c r="AE1666" s="87">
        <v>0.15</v>
      </c>
    </row>
    <row r="1667" spans="1:31">
      <c r="A1667" s="96" t="s">
        <v>775</v>
      </c>
      <c r="B1667" s="86" t="s">
        <v>1385</v>
      </c>
      <c r="C1667" s="88">
        <v>45174</v>
      </c>
      <c r="D1667" s="97" t="s">
        <v>414</v>
      </c>
      <c r="E1667" s="97">
        <v>2</v>
      </c>
      <c r="F1667" s="88" t="s">
        <v>47</v>
      </c>
      <c r="G1667" s="97" t="s">
        <v>9</v>
      </c>
      <c r="H1667" s="87" t="s">
        <v>426</v>
      </c>
      <c r="I1667" s="88" t="s">
        <v>1494</v>
      </c>
      <c r="J1667" s="97" t="s">
        <v>7</v>
      </c>
      <c r="K1667" s="87" t="s">
        <v>771</v>
      </c>
      <c r="L1667" s="98">
        <v>0</v>
      </c>
      <c r="M1667" s="87" t="s">
        <v>1446</v>
      </c>
      <c r="N1667" s="99" t="s">
        <v>776</v>
      </c>
      <c r="O1667" s="87">
        <v>1</v>
      </c>
      <c r="Q1667" s="87" t="s">
        <v>2</v>
      </c>
      <c r="R1667" s="87">
        <v>30</v>
      </c>
      <c r="S1667" s="87" t="s">
        <v>1</v>
      </c>
      <c r="T1667" s="87">
        <v>30</v>
      </c>
      <c r="U1667" s="87" t="s">
        <v>1</v>
      </c>
      <c r="V1667" s="87">
        <f>VLOOKUP(B1667,'[1]Config_Svol-Sarea-DM'!$I$2:$M$190,4,FALSE)</f>
        <v>700</v>
      </c>
      <c r="W1667" s="87">
        <f>VLOOKUP(B1667,'[1]Config_Svol-Sarea-DM'!$I$2:$M$190,5,FALSE)</f>
        <v>1.3328225806451613E-2</v>
      </c>
      <c r="X1667" s="90"/>
      <c r="Y1667" s="87" t="s">
        <v>1447</v>
      </c>
      <c r="Z1667" s="87">
        <f>VLOOKUP(B1667,'[1]Config_Svol-Sarea-DM'!$I$2:$M$190,2,FALSE)</f>
        <v>9.4536213468868039E-4</v>
      </c>
      <c r="AA1667" s="87">
        <f>VLOOKUP(B1667,'[1]Config_Svol-Sarea-DM'!$I$2:$M$190,3,FALSE)</f>
        <v>3.6764083015671943E-4</v>
      </c>
      <c r="AB1667" s="90"/>
      <c r="AC1667" s="87" t="s">
        <v>1448</v>
      </c>
      <c r="AD1667" s="87">
        <v>1.7049999999999999E-2</v>
      </c>
      <c r="AE1667" s="87">
        <v>0.15</v>
      </c>
    </row>
    <row r="1668" spans="1:31">
      <c r="A1668" s="96" t="s">
        <v>849</v>
      </c>
      <c r="B1668" s="86" t="s">
        <v>1401</v>
      </c>
      <c r="C1668" s="88">
        <v>45195</v>
      </c>
      <c r="D1668" s="97" t="s">
        <v>414</v>
      </c>
      <c r="E1668" s="97">
        <v>3</v>
      </c>
      <c r="F1668" s="88" t="s">
        <v>47</v>
      </c>
      <c r="G1668" s="97" t="s">
        <v>9</v>
      </c>
      <c r="H1668" s="87" t="s">
        <v>426</v>
      </c>
      <c r="I1668" s="88" t="s">
        <v>1494</v>
      </c>
      <c r="J1668" s="97" t="s">
        <v>7</v>
      </c>
      <c r="K1668" s="87" t="s">
        <v>771</v>
      </c>
      <c r="L1668" s="107">
        <v>1.397</v>
      </c>
      <c r="M1668" s="87" t="s">
        <v>1446</v>
      </c>
      <c r="N1668" s="108">
        <v>1.397</v>
      </c>
      <c r="O1668" s="87">
        <v>1</v>
      </c>
      <c r="Q1668" s="87" t="s">
        <v>2</v>
      </c>
      <c r="R1668" s="87">
        <v>30</v>
      </c>
      <c r="S1668" s="87" t="s">
        <v>1</v>
      </c>
      <c r="T1668" s="87">
        <v>30</v>
      </c>
      <c r="U1668" s="87" t="s">
        <v>1</v>
      </c>
      <c r="V1668" s="87">
        <f>VLOOKUP(B1668,'[1]Config_Svol-Sarea-DM'!$I$2:$M$190,4,FALSE)</f>
        <v>700</v>
      </c>
      <c r="W1668" s="87">
        <f>VLOOKUP(B1668,'[1]Config_Svol-Sarea-DM'!$I$2:$M$190,5,FALSE)</f>
        <v>1.3248387096774195E-2</v>
      </c>
      <c r="X1668" s="90"/>
      <c r="Y1668" s="87" t="s">
        <v>1447</v>
      </c>
      <c r="Z1668" s="87">
        <f>VLOOKUP(B1668,'[1]Config_Svol-Sarea-DM'!$I$2:$M$190,2,FALSE)</f>
        <v>1.9760896031166234E-3</v>
      </c>
      <c r="AA1668" s="87">
        <f>VLOOKUP(B1668,'[1]Config_Svol-Sarea-DM'!$I$2:$M$190,3,FALSE)</f>
        <v>5.8120282444607408E-4</v>
      </c>
      <c r="AB1668" s="90"/>
      <c r="AC1668" s="87" t="s">
        <v>1448</v>
      </c>
      <c r="AD1668" s="87">
        <v>1.7049999999999999E-2</v>
      </c>
      <c r="AE1668" s="87">
        <v>0.15</v>
      </c>
    </row>
    <row r="1669" spans="1:31">
      <c r="A1669" s="96" t="s">
        <v>865</v>
      </c>
      <c r="B1669" s="86" t="s">
        <v>1417</v>
      </c>
      <c r="C1669" s="88">
        <v>45195</v>
      </c>
      <c r="D1669" s="97" t="s">
        <v>414</v>
      </c>
      <c r="E1669" s="97">
        <v>3</v>
      </c>
      <c r="F1669" s="88" t="s">
        <v>47</v>
      </c>
      <c r="G1669" s="97" t="s">
        <v>9</v>
      </c>
      <c r="H1669" s="87" t="s">
        <v>376</v>
      </c>
      <c r="I1669" s="88" t="s">
        <v>1494</v>
      </c>
      <c r="J1669" s="97" t="s">
        <v>7</v>
      </c>
      <c r="K1669" s="87" t="s">
        <v>771</v>
      </c>
      <c r="L1669" s="107">
        <v>1.486</v>
      </c>
      <c r="M1669" s="87" t="s">
        <v>1446</v>
      </c>
      <c r="N1669" s="108">
        <v>1.486</v>
      </c>
      <c r="O1669" s="87">
        <v>1</v>
      </c>
      <c r="Q1669" s="87" t="s">
        <v>2</v>
      </c>
      <c r="R1669" s="87">
        <v>30</v>
      </c>
      <c r="S1669" s="87" t="s">
        <v>1</v>
      </c>
      <c r="T1669" s="87">
        <v>30</v>
      </c>
      <c r="U1669" s="87" t="s">
        <v>1</v>
      </c>
      <c r="V1669" s="87">
        <f>VLOOKUP(B1669,'[1]Config_Svol-Sarea-DM'!$I$2:$M$190,4,FALSE)</f>
        <v>450</v>
      </c>
      <c r="W1669" s="87">
        <f>VLOOKUP(B1669,'[1]Config_Svol-Sarea-DM'!$I$2:$M$190,5,FALSE)</f>
        <v>5.5649999999999996E-3</v>
      </c>
      <c r="X1669" s="90"/>
      <c r="Y1669" s="87" t="s">
        <v>1447</v>
      </c>
      <c r="Z1669" s="87">
        <f>VLOOKUP(B1669,'[1]Config_Svol-Sarea-DM'!$I$2:$M$190,2,FALSE)</f>
        <v>3.5902964959568726E-3</v>
      </c>
      <c r="AA1669" s="87">
        <f>VLOOKUP(B1669,'[1]Config_Svol-Sarea-DM'!$I$2:$M$190,3,FALSE)</f>
        <v>2.3126684636118567E-3</v>
      </c>
      <c r="AB1669" s="90"/>
      <c r="AC1669" s="87" t="s">
        <v>1448</v>
      </c>
      <c r="AD1669" s="87">
        <v>1.7049999999999999E-2</v>
      </c>
      <c r="AE1669" s="87">
        <v>0.15</v>
      </c>
    </row>
    <row r="1670" spans="1:31">
      <c r="A1670" s="96" t="s">
        <v>777</v>
      </c>
      <c r="B1670" s="86" t="s">
        <v>1386</v>
      </c>
      <c r="C1670" s="88">
        <v>45174</v>
      </c>
      <c r="D1670" s="97" t="s">
        <v>411</v>
      </c>
      <c r="E1670" s="97">
        <v>2</v>
      </c>
      <c r="F1670" s="88" t="s">
        <v>47</v>
      </c>
      <c r="G1670" s="97" t="s">
        <v>9</v>
      </c>
      <c r="H1670" s="87" t="s">
        <v>426</v>
      </c>
      <c r="I1670" s="87" t="s">
        <v>401</v>
      </c>
      <c r="J1670" s="97" t="s">
        <v>7</v>
      </c>
      <c r="K1670" s="87" t="s">
        <v>771</v>
      </c>
      <c r="L1670" s="98">
        <v>0</v>
      </c>
      <c r="M1670" s="87" t="s">
        <v>1446</v>
      </c>
      <c r="N1670" s="99" t="s">
        <v>772</v>
      </c>
      <c r="O1670" s="87">
        <v>1</v>
      </c>
      <c r="Q1670" s="87" t="s">
        <v>2</v>
      </c>
      <c r="R1670" s="87">
        <v>30</v>
      </c>
      <c r="S1670" s="87" t="s">
        <v>1</v>
      </c>
      <c r="T1670" s="87">
        <v>30</v>
      </c>
      <c r="U1670" s="87" t="s">
        <v>1</v>
      </c>
      <c r="V1670" s="87">
        <f>VLOOKUP(B1670,'[1]Config_Svol-Sarea-DM'!$I$2:$M$190,4,FALSE)</f>
        <v>700</v>
      </c>
      <c r="W1670" s="87">
        <f>VLOOKUP(B1670,'[1]Config_Svol-Sarea-DM'!$I$2:$M$190,5,FALSE)</f>
        <v>1.2983870967741937E-2</v>
      </c>
      <c r="X1670" s="90"/>
      <c r="Y1670" s="87" t="s">
        <v>1447</v>
      </c>
      <c r="Z1670" s="87">
        <f>VLOOKUP(B1670,'[1]Config_Svol-Sarea-DM'!$I$2:$M$190,2,FALSE)</f>
        <v>9.5965217391303357E-4</v>
      </c>
      <c r="AA1670" s="87">
        <f>VLOOKUP(B1670,'[1]Config_Svol-Sarea-DM'!$I$2:$M$190,3,FALSE)</f>
        <v>2.5878260869564764E-4</v>
      </c>
      <c r="AB1670" s="90"/>
      <c r="AC1670" s="87" t="s">
        <v>1448</v>
      </c>
      <c r="AD1670" s="87">
        <v>1.7049999999999999E-2</v>
      </c>
      <c r="AE1670" s="87">
        <v>0.15</v>
      </c>
    </row>
    <row r="1671" spans="1:31">
      <c r="A1671" s="96" t="s">
        <v>850</v>
      </c>
      <c r="B1671" s="86" t="s">
        <v>1402</v>
      </c>
      <c r="C1671" s="88">
        <v>45195</v>
      </c>
      <c r="D1671" s="97" t="s">
        <v>411</v>
      </c>
      <c r="E1671" s="97">
        <v>3</v>
      </c>
      <c r="F1671" s="88" t="s">
        <v>47</v>
      </c>
      <c r="G1671" s="97" t="s">
        <v>9</v>
      </c>
      <c r="H1671" s="87" t="s">
        <v>426</v>
      </c>
      <c r="I1671" s="87" t="s">
        <v>401</v>
      </c>
      <c r="J1671" s="97" t="s">
        <v>7</v>
      </c>
      <c r="K1671" s="87" t="s">
        <v>771</v>
      </c>
      <c r="L1671" s="107">
        <v>1.36</v>
      </c>
      <c r="M1671" s="87" t="s">
        <v>1446</v>
      </c>
      <c r="N1671" s="108">
        <v>1.36</v>
      </c>
      <c r="O1671" s="87">
        <v>1</v>
      </c>
      <c r="Q1671" s="87" t="s">
        <v>2</v>
      </c>
      <c r="R1671" s="87">
        <v>30</v>
      </c>
      <c r="S1671" s="87" t="s">
        <v>1</v>
      </c>
      <c r="T1671" s="87">
        <v>30</v>
      </c>
      <c r="U1671" s="87" t="s">
        <v>1</v>
      </c>
      <c r="V1671" s="87">
        <f>VLOOKUP(B1671,'[1]Config_Svol-Sarea-DM'!$I$2:$M$190,4,FALSE)</f>
        <v>700</v>
      </c>
      <c r="W1671" s="87">
        <f>VLOOKUP(B1671,'[1]Config_Svol-Sarea-DM'!$I$2:$M$190,5,FALSE)</f>
        <v>1.2381451612903226E-2</v>
      </c>
      <c r="X1671" s="90"/>
      <c r="Y1671" s="87" t="s">
        <v>1447</v>
      </c>
      <c r="Z1671" s="87">
        <f>VLOOKUP(B1671,'[1]Config_Svol-Sarea-DM'!$I$2:$M$190,2,FALSE)</f>
        <v>7.9150654595191929E-4</v>
      </c>
      <c r="AA1671" s="87">
        <f>VLOOKUP(B1671,'[1]Config_Svol-Sarea-DM'!$I$2:$M$190,3,FALSE)</f>
        <v>3.2790985475150328E-4</v>
      </c>
      <c r="AB1671" s="90"/>
      <c r="AC1671" s="87" t="s">
        <v>1448</v>
      </c>
      <c r="AD1671" s="87">
        <v>1.7049999999999999E-2</v>
      </c>
      <c r="AE1671" s="87">
        <v>0.15</v>
      </c>
    </row>
    <row r="1672" spans="1:31">
      <c r="A1672" s="96" t="s">
        <v>866</v>
      </c>
      <c r="B1672" s="86" t="s">
        <v>1418</v>
      </c>
      <c r="C1672" s="88">
        <v>45195</v>
      </c>
      <c r="D1672" s="97" t="s">
        <v>411</v>
      </c>
      <c r="E1672" s="97">
        <v>3</v>
      </c>
      <c r="F1672" s="88" t="s">
        <v>47</v>
      </c>
      <c r="G1672" s="97" t="s">
        <v>9</v>
      </c>
      <c r="H1672" s="87" t="s">
        <v>376</v>
      </c>
      <c r="I1672" s="87" t="s">
        <v>401</v>
      </c>
      <c r="J1672" s="97" t="s">
        <v>7</v>
      </c>
      <c r="K1672" s="87" t="s">
        <v>771</v>
      </c>
      <c r="L1672" s="98">
        <v>0</v>
      </c>
      <c r="M1672" s="87" t="s">
        <v>1446</v>
      </c>
      <c r="N1672" s="99">
        <v>6.8000000000000005E-2</v>
      </c>
      <c r="O1672" s="87">
        <v>1</v>
      </c>
      <c r="Q1672" s="87" t="s">
        <v>2</v>
      </c>
      <c r="R1672" s="87">
        <v>30</v>
      </c>
      <c r="S1672" s="87" t="s">
        <v>1</v>
      </c>
      <c r="T1672" s="87">
        <v>30</v>
      </c>
      <c r="U1672" s="87" t="s">
        <v>1</v>
      </c>
      <c r="V1672" s="87">
        <f>VLOOKUP(B1672,'[1]Config_Svol-Sarea-DM'!$I$2:$M$190,4,FALSE)</f>
        <v>450</v>
      </c>
      <c r="W1672" s="87">
        <f>VLOOKUP(B1672,'[1]Config_Svol-Sarea-DM'!$I$2:$M$190,5,FALSE)</f>
        <v>5.5649999999999996E-3</v>
      </c>
      <c r="X1672" s="90"/>
      <c r="Y1672" s="87" t="s">
        <v>1447</v>
      </c>
      <c r="Z1672" s="87">
        <f>VLOOKUP(B1672,'[1]Config_Svol-Sarea-DM'!$I$2:$M$190,2,FALSE)</f>
        <v>1.9407008086253388E-3</v>
      </c>
      <c r="AA1672" s="87">
        <f>VLOOKUP(B1672,'[1]Config_Svol-Sarea-DM'!$I$2:$M$190,3,FALSE)</f>
        <v>2.0539083557951378E-3</v>
      </c>
      <c r="AB1672" s="90"/>
      <c r="AC1672" s="87" t="s">
        <v>1448</v>
      </c>
      <c r="AD1672" s="87">
        <v>1.7049999999999999E-2</v>
      </c>
      <c r="AE1672" s="87">
        <v>0.15</v>
      </c>
    </row>
    <row r="1673" spans="1:31">
      <c r="A1673" s="96" t="s">
        <v>778</v>
      </c>
      <c r="B1673" s="86" t="s">
        <v>1387</v>
      </c>
      <c r="C1673" s="88">
        <v>45174</v>
      </c>
      <c r="D1673" s="97" t="s">
        <v>408</v>
      </c>
      <c r="E1673" s="97">
        <v>2</v>
      </c>
      <c r="F1673" s="88" t="s">
        <v>47</v>
      </c>
      <c r="G1673" s="97" t="s">
        <v>9</v>
      </c>
      <c r="H1673" s="87" t="s">
        <v>426</v>
      </c>
      <c r="I1673" s="87" t="s">
        <v>377</v>
      </c>
      <c r="J1673" s="97" t="s">
        <v>7</v>
      </c>
      <c r="K1673" s="87" t="s">
        <v>771</v>
      </c>
      <c r="L1673" s="98">
        <v>0</v>
      </c>
      <c r="M1673" s="87" t="s">
        <v>1446</v>
      </c>
      <c r="N1673" s="99" t="s">
        <v>772</v>
      </c>
      <c r="O1673" s="87">
        <v>1</v>
      </c>
      <c r="Q1673" s="87" t="s">
        <v>2</v>
      </c>
      <c r="R1673" s="87">
        <v>30</v>
      </c>
      <c r="S1673" s="87" t="s">
        <v>1</v>
      </c>
      <c r="T1673" s="87">
        <v>30</v>
      </c>
      <c r="U1673" s="87" t="s">
        <v>1</v>
      </c>
      <c r="V1673" s="87">
        <f>VLOOKUP(B1673,'[1]Config_Svol-Sarea-DM'!$I$2:$M$190,4,FALSE)</f>
        <v>700</v>
      </c>
      <c r="W1673" s="87">
        <f>VLOOKUP(B1673,'[1]Config_Svol-Sarea-DM'!$I$2:$M$190,5,FALSE)</f>
        <v>1.4059677419354839E-2</v>
      </c>
      <c r="X1673" s="90"/>
      <c r="Y1673" s="87" t="s">
        <v>1447</v>
      </c>
      <c r="Z1673" s="87">
        <f>VLOOKUP(B1673,'[1]Config_Svol-Sarea-DM'!$I$2:$M$190,2,FALSE)</f>
        <v>1.2148216129402307E-3</v>
      </c>
      <c r="AA1673" s="87">
        <f>VLOOKUP(B1673,'[1]Config_Svol-Sarea-DM'!$I$2:$M$190,3,FALSE)</f>
        <v>2.1906619249741682E-4</v>
      </c>
      <c r="AB1673" s="90"/>
      <c r="AC1673" s="87" t="s">
        <v>1448</v>
      </c>
      <c r="AD1673" s="87">
        <v>1.7049999999999999E-2</v>
      </c>
      <c r="AE1673" s="87">
        <v>0.15</v>
      </c>
    </row>
    <row r="1674" spans="1:31">
      <c r="A1674" s="96" t="s">
        <v>851</v>
      </c>
      <c r="B1674" s="86" t="s">
        <v>1403</v>
      </c>
      <c r="C1674" s="88">
        <v>45195</v>
      </c>
      <c r="D1674" s="97" t="s">
        <v>408</v>
      </c>
      <c r="E1674" s="97">
        <v>3</v>
      </c>
      <c r="F1674" s="88" t="s">
        <v>47</v>
      </c>
      <c r="G1674" s="97" t="s">
        <v>9</v>
      </c>
      <c r="H1674" s="87" t="s">
        <v>426</v>
      </c>
      <c r="I1674" s="87" t="s">
        <v>377</v>
      </c>
      <c r="J1674" s="97" t="s">
        <v>7</v>
      </c>
      <c r="K1674" s="87" t="s">
        <v>771</v>
      </c>
      <c r="L1674" s="107">
        <v>1.349</v>
      </c>
      <c r="M1674" s="87" t="s">
        <v>1446</v>
      </c>
      <c r="N1674" s="108">
        <v>1.349</v>
      </c>
      <c r="O1674" s="87">
        <v>1</v>
      </c>
      <c r="Q1674" s="87" t="s">
        <v>2</v>
      </c>
      <c r="R1674" s="87">
        <v>30</v>
      </c>
      <c r="S1674" s="87" t="s">
        <v>1</v>
      </c>
      <c r="T1674" s="87">
        <v>30</v>
      </c>
      <c r="U1674" s="87" t="s">
        <v>1</v>
      </c>
      <c r="V1674" s="87">
        <f>VLOOKUP(B1674,'[1]Config_Svol-Sarea-DM'!$I$2:$M$190,4,FALSE)</f>
        <v>700</v>
      </c>
      <c r="W1674" s="87">
        <f>VLOOKUP(B1674,'[1]Config_Svol-Sarea-DM'!$I$2:$M$190,5,FALSE)</f>
        <v>1.2172580645161291E-2</v>
      </c>
      <c r="X1674" s="90"/>
      <c r="Y1674" s="87" t="s">
        <v>1447</v>
      </c>
      <c r="Z1674" s="87">
        <f>VLOOKUP(B1674,'[1]Config_Svol-Sarea-DM'!$I$2:$M$190,2,FALSE)</f>
        <v>8.2809063203923179E-4</v>
      </c>
      <c r="AA1674" s="87">
        <f>VLOOKUP(B1674,'[1]Config_Svol-Sarea-DM'!$I$2:$M$190,3,FALSE)</f>
        <v>4.0254405724129467E-4</v>
      </c>
      <c r="AB1674" s="90"/>
      <c r="AC1674" s="87" t="s">
        <v>1448</v>
      </c>
      <c r="AD1674" s="87">
        <v>1.7049999999999999E-2</v>
      </c>
      <c r="AE1674" s="87">
        <v>0.15</v>
      </c>
    </row>
    <row r="1675" spans="1:31">
      <c r="A1675" s="96" t="s">
        <v>867</v>
      </c>
      <c r="B1675" s="86" t="s">
        <v>1419</v>
      </c>
      <c r="C1675" s="88">
        <v>45195</v>
      </c>
      <c r="D1675" s="97" t="s">
        <v>408</v>
      </c>
      <c r="E1675" s="97">
        <v>3</v>
      </c>
      <c r="F1675" s="88" t="s">
        <v>47</v>
      </c>
      <c r="G1675" s="97" t="s">
        <v>9</v>
      </c>
      <c r="H1675" s="87" t="s">
        <v>376</v>
      </c>
      <c r="I1675" s="87" t="s">
        <v>377</v>
      </c>
      <c r="J1675" s="97" t="s">
        <v>7</v>
      </c>
      <c r="K1675" s="87" t="s">
        <v>771</v>
      </c>
      <c r="L1675" s="98">
        <v>0</v>
      </c>
      <c r="M1675" s="87" t="s">
        <v>1446</v>
      </c>
      <c r="N1675" s="99">
        <v>7.5999999999999998E-2</v>
      </c>
      <c r="O1675" s="87">
        <v>1</v>
      </c>
      <c r="Q1675" s="87" t="s">
        <v>2</v>
      </c>
      <c r="R1675" s="87">
        <v>30</v>
      </c>
      <c r="S1675" s="87" t="s">
        <v>1</v>
      </c>
      <c r="T1675" s="87">
        <v>30</v>
      </c>
      <c r="U1675" s="87" t="s">
        <v>1</v>
      </c>
      <c r="V1675" s="87">
        <f>VLOOKUP(B1675,'[1]Config_Svol-Sarea-DM'!$I$2:$M$190,4,FALSE)</f>
        <v>400</v>
      </c>
      <c r="W1675" s="87">
        <f>VLOOKUP(B1675,'[1]Config_Svol-Sarea-DM'!$I$2:$M$190,5,FALSE)</f>
        <v>5.5649999999999996E-3</v>
      </c>
      <c r="X1675" s="90"/>
      <c r="Y1675" s="87" t="s">
        <v>1447</v>
      </c>
      <c r="Z1675" s="87">
        <f>VLOOKUP(B1675,'[1]Config_Svol-Sarea-DM'!$I$2:$M$190,2,FALSE)</f>
        <v>1.9550763701706862E-3</v>
      </c>
      <c r="AA1675" s="87">
        <f>VLOOKUP(B1675,'[1]Config_Svol-Sarea-DM'!$I$2:$M$190,3,FALSE)</f>
        <v>1.3081761006289146E-3</v>
      </c>
      <c r="AB1675" s="90"/>
      <c r="AC1675" s="87" t="s">
        <v>1448</v>
      </c>
      <c r="AD1675" s="87">
        <v>1.7049999999999999E-2</v>
      </c>
      <c r="AE1675" s="87">
        <v>0.15</v>
      </c>
    </row>
    <row r="1676" spans="1:31">
      <c r="A1676" s="96" t="s">
        <v>779</v>
      </c>
      <c r="B1676" s="86" t="s">
        <v>1388</v>
      </c>
      <c r="C1676" s="88">
        <v>45174</v>
      </c>
      <c r="D1676" s="97" t="s">
        <v>405</v>
      </c>
      <c r="E1676" s="97">
        <v>2</v>
      </c>
      <c r="F1676" s="88" t="s">
        <v>47</v>
      </c>
      <c r="G1676" s="97" t="s">
        <v>9</v>
      </c>
      <c r="H1676" s="87" t="s">
        <v>426</v>
      </c>
      <c r="I1676" s="71" t="s">
        <v>1493</v>
      </c>
      <c r="J1676" s="97" t="s">
        <v>7</v>
      </c>
      <c r="K1676" s="87" t="s">
        <v>771</v>
      </c>
      <c r="L1676" s="98">
        <v>0</v>
      </c>
      <c r="M1676" s="87" t="s">
        <v>1446</v>
      </c>
      <c r="N1676" s="99" t="s">
        <v>780</v>
      </c>
      <c r="O1676" s="87">
        <v>1</v>
      </c>
      <c r="Q1676" s="87" t="s">
        <v>2</v>
      </c>
      <c r="R1676" s="87">
        <v>30</v>
      </c>
      <c r="S1676" s="87" t="s">
        <v>1</v>
      </c>
      <c r="T1676" s="87">
        <v>30</v>
      </c>
      <c r="U1676" s="87" t="s">
        <v>1</v>
      </c>
      <c r="V1676" s="87">
        <f>VLOOKUP(B1676,'[1]Config_Svol-Sarea-DM'!$I$2:$M$190,4,FALSE)</f>
        <v>1200</v>
      </c>
      <c r="W1676" s="87">
        <f>VLOOKUP(B1676,'[1]Config_Svol-Sarea-DM'!$I$2:$M$190,5,FALSE)</f>
        <v>1.2262096774193548E-2</v>
      </c>
      <c r="X1676" s="90"/>
      <c r="Y1676" s="87" t="s">
        <v>1447</v>
      </c>
      <c r="Z1676" s="87">
        <f>VLOOKUP(B1676,'[1]Config_Svol-Sarea-DM'!$I$2:$M$190,2,FALSE)</f>
        <v>9.3948043406776776E-4</v>
      </c>
      <c r="AA1676" s="87">
        <f>VLOOKUP(B1676,'[1]Config_Svol-Sarea-DM'!$I$2:$M$190,3,FALSE)</f>
        <v>2.5444261756002857E-4</v>
      </c>
      <c r="AB1676" s="90"/>
      <c r="AC1676" s="87" t="s">
        <v>1448</v>
      </c>
      <c r="AD1676" s="87">
        <v>1.7049999999999999E-2</v>
      </c>
      <c r="AE1676" s="87">
        <v>0.15</v>
      </c>
    </row>
    <row r="1677" spans="1:31">
      <c r="A1677" s="96" t="s">
        <v>852</v>
      </c>
      <c r="B1677" s="86" t="s">
        <v>1404</v>
      </c>
      <c r="C1677" s="88">
        <v>45195</v>
      </c>
      <c r="D1677" s="97" t="s">
        <v>405</v>
      </c>
      <c r="E1677" s="97">
        <v>3</v>
      </c>
      <c r="F1677" s="88" t="s">
        <v>47</v>
      </c>
      <c r="G1677" s="97" t="s">
        <v>9</v>
      </c>
      <c r="H1677" s="87" t="s">
        <v>426</v>
      </c>
      <c r="I1677" s="71" t="s">
        <v>1493</v>
      </c>
      <c r="J1677" s="97" t="s">
        <v>7</v>
      </c>
      <c r="K1677" s="87" t="s">
        <v>771</v>
      </c>
      <c r="L1677" s="107">
        <v>1.347</v>
      </c>
      <c r="M1677" s="87" t="s">
        <v>1446</v>
      </c>
      <c r="N1677" s="108">
        <v>1.347</v>
      </c>
      <c r="O1677" s="87">
        <v>1</v>
      </c>
      <c r="Q1677" s="87" t="s">
        <v>2</v>
      </c>
      <c r="R1677" s="87">
        <v>30</v>
      </c>
      <c r="S1677" s="87" t="s">
        <v>1</v>
      </c>
      <c r="T1677" s="87">
        <v>30</v>
      </c>
      <c r="U1677" s="87" t="s">
        <v>1</v>
      </c>
      <c r="V1677" s="87">
        <f>VLOOKUP(B1677,'[1]Config_Svol-Sarea-DM'!$I$2:$M$190,4,FALSE)</f>
        <v>1300</v>
      </c>
      <c r="W1677" s="87">
        <f>VLOOKUP(B1677,'[1]Config_Svol-Sarea-DM'!$I$2:$M$190,5,FALSE)</f>
        <v>1.2871774193548386E-2</v>
      </c>
      <c r="X1677" s="90"/>
      <c r="Y1677" s="87" t="s">
        <v>1447</v>
      </c>
      <c r="Z1677" s="87">
        <f>VLOOKUP(B1677,'[1]Config_Svol-Sarea-DM'!$I$2:$M$190,2,FALSE)</f>
        <v>6.2617630474283122E-4</v>
      </c>
      <c r="AA1677" s="87">
        <f>VLOOKUP(B1677,'[1]Config_Svol-Sarea-DM'!$I$2:$M$190,3,FALSE)</f>
        <v>2.2219159200553382E-4</v>
      </c>
      <c r="AB1677" s="90"/>
      <c r="AC1677" s="87" t="s">
        <v>1448</v>
      </c>
      <c r="AD1677" s="87">
        <v>1.7049999999999999E-2</v>
      </c>
      <c r="AE1677" s="87">
        <v>0.15</v>
      </c>
    </row>
    <row r="1678" spans="1:31">
      <c r="A1678" s="96" t="s">
        <v>868</v>
      </c>
      <c r="B1678" s="86" t="s">
        <v>1420</v>
      </c>
      <c r="C1678" s="88">
        <v>45195</v>
      </c>
      <c r="D1678" s="97" t="s">
        <v>405</v>
      </c>
      <c r="E1678" s="97">
        <v>3</v>
      </c>
      <c r="F1678" s="88" t="s">
        <v>47</v>
      </c>
      <c r="G1678" s="97" t="s">
        <v>9</v>
      </c>
      <c r="H1678" s="87" t="s">
        <v>376</v>
      </c>
      <c r="I1678" s="71" t="s">
        <v>1493</v>
      </c>
      <c r="J1678" s="97" t="s">
        <v>7</v>
      </c>
      <c r="K1678" s="87" t="s">
        <v>771</v>
      </c>
      <c r="L1678" s="98">
        <v>0</v>
      </c>
      <c r="M1678" s="87" t="s">
        <v>1446</v>
      </c>
      <c r="N1678" s="99">
        <v>0.11700000000000001</v>
      </c>
      <c r="O1678" s="87">
        <v>1</v>
      </c>
      <c r="Q1678" s="87" t="s">
        <v>2</v>
      </c>
      <c r="R1678" s="87">
        <v>30</v>
      </c>
      <c r="S1678" s="87" t="s">
        <v>1</v>
      </c>
      <c r="T1678" s="87">
        <v>30</v>
      </c>
      <c r="U1678" s="87" t="s">
        <v>1</v>
      </c>
      <c r="V1678" s="87">
        <f>VLOOKUP(B1678,'[1]Config_Svol-Sarea-DM'!$I$2:$M$190,4,FALSE)</f>
        <v>500</v>
      </c>
      <c r="W1678" s="87">
        <f>VLOOKUP(B1678,'[1]Config_Svol-Sarea-DM'!$I$2:$M$190,5,FALSE)</f>
        <v>5.5649999999999996E-3</v>
      </c>
      <c r="X1678" s="90"/>
      <c r="Y1678" s="87" t="s">
        <v>1447</v>
      </c>
      <c r="Z1678" s="87">
        <f>VLOOKUP(B1678,'[1]Config_Svol-Sarea-DM'!$I$2:$M$190,2,FALSE)</f>
        <v>2.1563342318059319E-3</v>
      </c>
      <c r="AA1678" s="87">
        <f>VLOOKUP(B1678,'[1]Config_Svol-Sarea-DM'!$I$2:$M$190,3,FALSE)</f>
        <v>1.1859838274932905E-3</v>
      </c>
      <c r="AB1678" s="90"/>
      <c r="AC1678" s="87" t="s">
        <v>1448</v>
      </c>
      <c r="AD1678" s="87">
        <v>1.7049999999999999E-2</v>
      </c>
      <c r="AE1678" s="87">
        <v>0.15</v>
      </c>
    </row>
    <row r="1679" spans="1:31">
      <c r="A1679" s="96" t="s">
        <v>781</v>
      </c>
      <c r="B1679" s="86" t="s">
        <v>1389</v>
      </c>
      <c r="C1679" s="88">
        <v>45174</v>
      </c>
      <c r="D1679" s="97" t="s">
        <v>402</v>
      </c>
      <c r="E1679" s="97">
        <v>2</v>
      </c>
      <c r="F1679" s="88" t="s">
        <v>47</v>
      </c>
      <c r="G1679" s="97" t="s">
        <v>9</v>
      </c>
      <c r="H1679" s="87" t="s">
        <v>426</v>
      </c>
      <c r="I1679" s="87" t="s">
        <v>401</v>
      </c>
      <c r="J1679" s="97" t="s">
        <v>7</v>
      </c>
      <c r="K1679" s="87" t="s">
        <v>771</v>
      </c>
      <c r="L1679" s="98">
        <v>0</v>
      </c>
      <c r="M1679" s="87" t="s">
        <v>1446</v>
      </c>
      <c r="N1679" s="99" t="s">
        <v>782</v>
      </c>
      <c r="O1679" s="87">
        <v>1</v>
      </c>
      <c r="Q1679" s="87" t="s">
        <v>2</v>
      </c>
      <c r="R1679" s="87">
        <v>30</v>
      </c>
      <c r="S1679" s="87" t="s">
        <v>1</v>
      </c>
      <c r="T1679" s="87">
        <v>30</v>
      </c>
      <c r="U1679" s="87" t="s">
        <v>1</v>
      </c>
      <c r="V1679" s="87">
        <f>VLOOKUP(B1679,'[1]Config_Svol-Sarea-DM'!$I$2:$M$190,4,FALSE)</f>
        <v>700</v>
      </c>
      <c r="W1679" s="87">
        <f>VLOOKUP(B1679,'[1]Config_Svol-Sarea-DM'!$I$2:$M$190,5,FALSE)</f>
        <v>1.3716935483870969E-2</v>
      </c>
      <c r="X1679" s="90"/>
      <c r="Y1679" s="87" t="s">
        <v>1447</v>
      </c>
      <c r="Z1679" s="87">
        <f>VLOOKUP(B1679,'[1]Config_Svol-Sarea-DM'!$I$2:$M$190,2,FALSE)</f>
        <v>8.471279910635519E-4</v>
      </c>
      <c r="AA1679" s="87">
        <f>VLOOKUP(B1679,'[1]Config_Svol-Sarea-DM'!$I$2:$M$190,3,FALSE)</f>
        <v>2.95984478805351E-4</v>
      </c>
      <c r="AB1679" s="90"/>
      <c r="AC1679" s="87" t="s">
        <v>1448</v>
      </c>
      <c r="AD1679" s="87">
        <v>1.7049999999999999E-2</v>
      </c>
      <c r="AE1679" s="87">
        <v>0.15</v>
      </c>
    </row>
    <row r="1680" spans="1:31">
      <c r="A1680" s="96" t="s">
        <v>853</v>
      </c>
      <c r="B1680" s="86" t="s">
        <v>1405</v>
      </c>
      <c r="C1680" s="88">
        <v>45195</v>
      </c>
      <c r="D1680" s="97" t="s">
        <v>402</v>
      </c>
      <c r="E1680" s="97">
        <v>3</v>
      </c>
      <c r="F1680" s="88" t="s">
        <v>47</v>
      </c>
      <c r="G1680" s="97" t="s">
        <v>9</v>
      </c>
      <c r="H1680" s="87" t="s">
        <v>426</v>
      </c>
      <c r="I1680" s="87" t="s">
        <v>401</v>
      </c>
      <c r="J1680" s="97" t="s">
        <v>7</v>
      </c>
      <c r="K1680" s="87" t="s">
        <v>771</v>
      </c>
      <c r="L1680" s="107">
        <v>1.3129999999999999</v>
      </c>
      <c r="M1680" s="87" t="s">
        <v>1446</v>
      </c>
      <c r="N1680" s="108">
        <v>1.3129999999999999</v>
      </c>
      <c r="O1680" s="87">
        <v>1</v>
      </c>
      <c r="Q1680" s="87" t="s">
        <v>2</v>
      </c>
      <c r="R1680" s="87">
        <v>30</v>
      </c>
      <c r="S1680" s="87" t="s">
        <v>1</v>
      </c>
      <c r="T1680" s="87">
        <v>30</v>
      </c>
      <c r="U1680" s="87" t="s">
        <v>1</v>
      </c>
      <c r="V1680" s="87">
        <f>VLOOKUP(B1680,'[1]Config_Svol-Sarea-DM'!$I$2:$M$190,4,FALSE)</f>
        <v>700</v>
      </c>
      <c r="W1680" s="87">
        <f>VLOOKUP(B1680,'[1]Config_Svol-Sarea-DM'!$I$2:$M$190,5,FALSE)</f>
        <v>1.2395967741935483E-2</v>
      </c>
      <c r="X1680" s="90"/>
      <c r="Y1680" s="87" t="s">
        <v>1447</v>
      </c>
      <c r="Z1680" s="87">
        <f>VLOOKUP(B1680,'[1]Config_Svol-Sarea-DM'!$I$2:$M$190,2,FALSE)</f>
        <v>9.3740160041636553E-4</v>
      </c>
      <c r="AA1680" s="87">
        <f>VLOOKUP(B1680,'[1]Config_Svol-Sarea-DM'!$I$2:$M$190,3,FALSE)</f>
        <v>4.7434779780105186E-4</v>
      </c>
      <c r="AB1680" s="90"/>
      <c r="AC1680" s="87" t="s">
        <v>1448</v>
      </c>
      <c r="AD1680" s="87">
        <v>1.7049999999999999E-2</v>
      </c>
      <c r="AE1680" s="87">
        <v>0.15</v>
      </c>
    </row>
    <row r="1681" spans="1:31">
      <c r="A1681" s="96" t="s">
        <v>869</v>
      </c>
      <c r="B1681" s="86" t="s">
        <v>1421</v>
      </c>
      <c r="C1681" s="88">
        <v>45195</v>
      </c>
      <c r="D1681" s="97" t="s">
        <v>402</v>
      </c>
      <c r="E1681" s="97">
        <v>3</v>
      </c>
      <c r="F1681" s="88" t="s">
        <v>47</v>
      </c>
      <c r="G1681" s="97" t="s">
        <v>9</v>
      </c>
      <c r="H1681" s="87" t="s">
        <v>376</v>
      </c>
      <c r="I1681" s="87" t="s">
        <v>401</v>
      </c>
      <c r="J1681" s="97" t="s">
        <v>7</v>
      </c>
      <c r="K1681" s="87" t="s">
        <v>771</v>
      </c>
      <c r="L1681" s="98">
        <v>0</v>
      </c>
      <c r="M1681" s="87" t="s">
        <v>1446</v>
      </c>
      <c r="N1681" s="99">
        <v>8.1000000000000003E-2</v>
      </c>
      <c r="O1681" s="87">
        <v>1</v>
      </c>
      <c r="Q1681" s="87" t="s">
        <v>2</v>
      </c>
      <c r="R1681" s="87">
        <v>30</v>
      </c>
      <c r="S1681" s="87" t="s">
        <v>1</v>
      </c>
      <c r="T1681" s="87">
        <v>30</v>
      </c>
      <c r="U1681" s="87" t="s">
        <v>1</v>
      </c>
      <c r="V1681" s="87">
        <f>VLOOKUP(B1681,'[1]Config_Svol-Sarea-DM'!$I$2:$M$190,4,FALSE)</f>
        <v>400</v>
      </c>
      <c r="W1681" s="87">
        <f>VLOOKUP(B1681,'[1]Config_Svol-Sarea-DM'!$I$2:$M$190,5,FALSE)</f>
        <v>5.5649999999999996E-3</v>
      </c>
      <c r="X1681" s="90"/>
      <c r="Y1681" s="87" t="s">
        <v>1447</v>
      </c>
      <c r="Z1681" s="87">
        <f>VLOOKUP(B1681,'[1]Config_Svol-Sarea-DM'!$I$2:$M$190,2,FALSE)</f>
        <v>7.7053009883198366E-3</v>
      </c>
      <c r="AA1681" s="87">
        <f>VLOOKUP(B1681,'[1]Config_Svol-Sarea-DM'!$I$2:$M$190,3,FALSE)</f>
        <v>4.8014375561545196E-3</v>
      </c>
      <c r="AB1681" s="90"/>
      <c r="AC1681" s="87" t="s">
        <v>1448</v>
      </c>
      <c r="AD1681" s="87">
        <v>1.7049999999999999E-2</v>
      </c>
      <c r="AE1681" s="87">
        <v>0.15</v>
      </c>
    </row>
    <row r="1682" spans="1:31">
      <c r="A1682" s="96" t="s">
        <v>783</v>
      </c>
      <c r="B1682" s="86" t="s">
        <v>1390</v>
      </c>
      <c r="C1682" s="88">
        <v>45174</v>
      </c>
      <c r="D1682" s="97" t="s">
        <v>398</v>
      </c>
      <c r="E1682" s="97">
        <v>2</v>
      </c>
      <c r="F1682" s="88" t="s">
        <v>47</v>
      </c>
      <c r="G1682" s="97" t="s">
        <v>9</v>
      </c>
      <c r="H1682" s="87" t="s">
        <v>426</v>
      </c>
      <c r="I1682" s="71" t="s">
        <v>1493</v>
      </c>
      <c r="J1682" s="97" t="s">
        <v>7</v>
      </c>
      <c r="K1682" s="87" t="s">
        <v>771</v>
      </c>
      <c r="L1682" s="98">
        <v>0</v>
      </c>
      <c r="M1682" s="87" t="s">
        <v>1446</v>
      </c>
      <c r="N1682" s="99">
        <v>6.0999999999999999E-2</v>
      </c>
      <c r="O1682" s="87">
        <v>1</v>
      </c>
      <c r="Q1682" s="87" t="s">
        <v>2</v>
      </c>
      <c r="R1682" s="87">
        <v>30</v>
      </c>
      <c r="S1682" s="87" t="s">
        <v>1</v>
      </c>
      <c r="T1682" s="87">
        <v>30</v>
      </c>
      <c r="U1682" s="87" t="s">
        <v>1</v>
      </c>
      <c r="V1682" s="87">
        <f>VLOOKUP(B1682,'[1]Config_Svol-Sarea-DM'!$I$2:$M$190,4,FALSE)</f>
        <v>700</v>
      </c>
      <c r="W1682" s="87">
        <f>VLOOKUP(B1682,'[1]Config_Svol-Sarea-DM'!$I$2:$M$190,5,FALSE)</f>
        <v>1.092983870967742E-2</v>
      </c>
      <c r="X1682" s="90"/>
      <c r="Y1682" s="87" t="s">
        <v>1447</v>
      </c>
      <c r="Z1682" s="87">
        <f>VLOOKUP(B1682,'[1]Config_Svol-Sarea-DM'!$I$2:$M$190,2,FALSE)</f>
        <v>1.1399985243119488E-3</v>
      </c>
      <c r="AA1682" s="87">
        <f>VLOOKUP(B1682,'[1]Config_Svol-Sarea-DM'!$I$2:$M$190,3,FALSE)</f>
        <v>4.2269608204826528E-4</v>
      </c>
      <c r="AB1682" s="90"/>
      <c r="AC1682" s="87" t="s">
        <v>1448</v>
      </c>
      <c r="AD1682" s="87">
        <v>1.7049999999999999E-2</v>
      </c>
      <c r="AE1682" s="87">
        <v>0.15</v>
      </c>
    </row>
    <row r="1683" spans="1:31">
      <c r="A1683" s="96" t="s">
        <v>854</v>
      </c>
      <c r="B1683" s="86" t="s">
        <v>1406</v>
      </c>
      <c r="C1683" s="88">
        <v>45195</v>
      </c>
      <c r="D1683" s="97" t="s">
        <v>398</v>
      </c>
      <c r="E1683" s="97">
        <v>3</v>
      </c>
      <c r="F1683" s="88" t="s">
        <v>47</v>
      </c>
      <c r="G1683" s="97" t="s">
        <v>9</v>
      </c>
      <c r="H1683" s="87" t="s">
        <v>426</v>
      </c>
      <c r="I1683" s="71" t="s">
        <v>1493</v>
      </c>
      <c r="J1683" s="97" t="s">
        <v>7</v>
      </c>
      <c r="K1683" s="87" t="s">
        <v>771</v>
      </c>
      <c r="L1683" s="107">
        <v>1.306</v>
      </c>
      <c r="M1683" s="87" t="s">
        <v>1446</v>
      </c>
      <c r="N1683" s="108">
        <v>1.306</v>
      </c>
      <c r="O1683" s="87">
        <v>1</v>
      </c>
      <c r="Q1683" s="87" t="s">
        <v>2</v>
      </c>
      <c r="R1683" s="87">
        <v>30</v>
      </c>
      <c r="S1683" s="87" t="s">
        <v>1</v>
      </c>
      <c r="T1683" s="87">
        <v>30</v>
      </c>
      <c r="U1683" s="87" t="s">
        <v>1</v>
      </c>
      <c r="V1683" s="87">
        <f>VLOOKUP(B1683,'[1]Config_Svol-Sarea-DM'!$I$2:$M$190,4,FALSE)</f>
        <v>700</v>
      </c>
      <c r="W1683" s="87">
        <f>VLOOKUP(B1683,'[1]Config_Svol-Sarea-DM'!$I$2:$M$190,5,FALSE)</f>
        <v>1.2200806451612903E-2</v>
      </c>
      <c r="X1683" s="90"/>
      <c r="Y1683" s="87" t="s">
        <v>1447</v>
      </c>
      <c r="Z1683" s="87">
        <f>VLOOKUP(B1683,'[1]Config_Svol-Sarea-DM'!$I$2:$M$190,2,FALSE)</f>
        <v>9.2944675788221261E-4</v>
      </c>
      <c r="AA1683" s="87">
        <f>VLOOKUP(B1683,'[1]Config_Svol-Sarea-DM'!$I$2:$M$190,3,FALSE)</f>
        <v>3.2129023729263238E-4</v>
      </c>
      <c r="AB1683" s="90"/>
      <c r="AC1683" s="87" t="s">
        <v>1448</v>
      </c>
      <c r="AD1683" s="87">
        <v>1.7049999999999999E-2</v>
      </c>
      <c r="AE1683" s="87">
        <v>0.15</v>
      </c>
    </row>
    <row r="1684" spans="1:31">
      <c r="A1684" s="96" t="s">
        <v>870</v>
      </c>
      <c r="B1684" s="86" t="s">
        <v>1422</v>
      </c>
      <c r="C1684" s="88">
        <v>45195</v>
      </c>
      <c r="D1684" s="97" t="s">
        <v>398</v>
      </c>
      <c r="E1684" s="97">
        <v>3</v>
      </c>
      <c r="F1684" s="88" t="s">
        <v>47</v>
      </c>
      <c r="G1684" s="97" t="s">
        <v>9</v>
      </c>
      <c r="H1684" s="87" t="s">
        <v>376</v>
      </c>
      <c r="I1684" s="71" t="s">
        <v>1493</v>
      </c>
      <c r="J1684" s="97" t="s">
        <v>7</v>
      </c>
      <c r="K1684" s="87" t="s">
        <v>771</v>
      </c>
      <c r="L1684" s="98">
        <v>0</v>
      </c>
      <c r="M1684" s="87" t="s">
        <v>1446</v>
      </c>
      <c r="N1684" s="99">
        <v>8.3000000000000004E-2</v>
      </c>
      <c r="O1684" s="87">
        <v>1</v>
      </c>
      <c r="Q1684" s="87" t="s">
        <v>2</v>
      </c>
      <c r="R1684" s="87">
        <v>30</v>
      </c>
      <c r="S1684" s="87" t="s">
        <v>1</v>
      </c>
      <c r="T1684" s="87">
        <v>30</v>
      </c>
      <c r="U1684" s="87" t="s">
        <v>1</v>
      </c>
      <c r="V1684" s="87">
        <f>VLOOKUP(B1684,'[1]Config_Svol-Sarea-DM'!$I$2:$M$190,4,FALSE)</f>
        <v>400</v>
      </c>
      <c r="W1684" s="87">
        <f>VLOOKUP(B1684,'[1]Config_Svol-Sarea-DM'!$I$2:$M$190,5,FALSE)</f>
        <v>5.5649999999999996E-3</v>
      </c>
      <c r="X1684" s="90"/>
      <c r="Y1684" s="87" t="s">
        <v>1447</v>
      </c>
      <c r="Z1684" s="87">
        <f>VLOOKUP(B1684,'[1]Config_Svol-Sarea-DM'!$I$2:$M$190,2,FALSE)</f>
        <v>3.9820305480682602E-3</v>
      </c>
      <c r="AA1684" s="87">
        <f>VLOOKUP(B1684,'[1]Config_Svol-Sarea-DM'!$I$2:$M$190,3,FALSE)</f>
        <v>2.7888589398023167E-3</v>
      </c>
      <c r="AB1684" s="90"/>
      <c r="AC1684" s="87" t="s">
        <v>1448</v>
      </c>
      <c r="AD1684" s="87">
        <v>1.7049999999999999E-2</v>
      </c>
      <c r="AE1684" s="87">
        <v>0.15</v>
      </c>
    </row>
    <row r="1685" spans="1:31">
      <c r="A1685" s="96" t="s">
        <v>784</v>
      </c>
      <c r="B1685" s="86" t="s">
        <v>1391</v>
      </c>
      <c r="C1685" s="88">
        <v>45174</v>
      </c>
      <c r="D1685" s="97" t="s">
        <v>395</v>
      </c>
      <c r="E1685" s="97">
        <v>2</v>
      </c>
      <c r="F1685" s="88" t="s">
        <v>47</v>
      </c>
      <c r="G1685" s="97" t="s">
        <v>9</v>
      </c>
      <c r="H1685" s="87" t="s">
        <v>426</v>
      </c>
      <c r="I1685" s="87" t="s">
        <v>10</v>
      </c>
      <c r="J1685" s="97" t="s">
        <v>7</v>
      </c>
      <c r="K1685" s="87" t="s">
        <v>771</v>
      </c>
      <c r="L1685" s="98">
        <v>0</v>
      </c>
      <c r="M1685" s="87" t="s">
        <v>1446</v>
      </c>
      <c r="N1685" s="99" t="s">
        <v>785</v>
      </c>
      <c r="O1685" s="87">
        <v>1</v>
      </c>
      <c r="Q1685" s="87" t="s">
        <v>2</v>
      </c>
      <c r="R1685" s="87">
        <v>30</v>
      </c>
      <c r="S1685" s="87" t="s">
        <v>1</v>
      </c>
      <c r="T1685" s="87">
        <v>30</v>
      </c>
      <c r="U1685" s="87" t="s">
        <v>1</v>
      </c>
      <c r="V1685" s="87">
        <f>VLOOKUP(B1685,'[1]Config_Svol-Sarea-DM'!$I$2:$M$190,4,FALSE)</f>
        <v>700</v>
      </c>
      <c r="W1685" s="87">
        <f>VLOOKUP(B1685,'[1]Config_Svol-Sarea-DM'!$I$2:$M$190,5,FALSE)</f>
        <v>8.5967741935483871E-3</v>
      </c>
      <c r="X1685" s="90"/>
      <c r="Y1685" s="87" t="s">
        <v>1447</v>
      </c>
      <c r="Z1685" s="87">
        <f>VLOOKUP(B1685,'[1]Config_Svol-Sarea-DM'!$I$2:$M$190,2,FALSE)</f>
        <v>1.758799249530944E-3</v>
      </c>
      <c r="AA1685" s="87">
        <f>VLOOKUP(B1685,'[1]Config_Svol-Sarea-DM'!$I$2:$M$190,3,FALSE)</f>
        <v>9.2825515947467794E-4</v>
      </c>
      <c r="AB1685" s="90"/>
      <c r="AC1685" s="87" t="s">
        <v>1448</v>
      </c>
      <c r="AD1685" s="87">
        <v>1.7049999999999999E-2</v>
      </c>
      <c r="AE1685" s="87">
        <v>0.15</v>
      </c>
    </row>
    <row r="1686" spans="1:31">
      <c r="A1686" s="96" t="s">
        <v>855</v>
      </c>
      <c r="B1686" s="86" t="s">
        <v>1407</v>
      </c>
      <c r="C1686" s="88">
        <v>45195</v>
      </c>
      <c r="D1686" s="97" t="s">
        <v>395</v>
      </c>
      <c r="E1686" s="97">
        <v>3</v>
      </c>
      <c r="F1686" s="88" t="s">
        <v>47</v>
      </c>
      <c r="G1686" s="97" t="s">
        <v>9</v>
      </c>
      <c r="H1686" s="87" t="s">
        <v>426</v>
      </c>
      <c r="I1686" s="87" t="s">
        <v>10</v>
      </c>
      <c r="J1686" s="97" t="s">
        <v>7</v>
      </c>
      <c r="K1686" s="87" t="s">
        <v>771</v>
      </c>
      <c r="L1686" s="107">
        <v>1.329</v>
      </c>
      <c r="M1686" s="87" t="s">
        <v>1446</v>
      </c>
      <c r="N1686" s="108">
        <v>1.329</v>
      </c>
      <c r="O1686" s="87">
        <v>1</v>
      </c>
      <c r="Q1686" s="87" t="s">
        <v>2</v>
      </c>
      <c r="R1686" s="87">
        <v>30</v>
      </c>
      <c r="S1686" s="87" t="s">
        <v>1</v>
      </c>
      <c r="T1686" s="87">
        <v>30</v>
      </c>
      <c r="U1686" s="87" t="s">
        <v>1</v>
      </c>
      <c r="V1686" s="87">
        <f>VLOOKUP(B1686,'[1]Config_Svol-Sarea-DM'!$I$2:$M$190,4,FALSE)</f>
        <v>700</v>
      </c>
      <c r="W1686" s="87">
        <f>VLOOKUP(B1686,'[1]Config_Svol-Sarea-DM'!$I$2:$M$190,5,FALSE)</f>
        <v>1.484193548387097E-2</v>
      </c>
      <c r="X1686" s="90"/>
      <c r="Y1686" s="87" t="s">
        <v>1447</v>
      </c>
      <c r="Z1686" s="87">
        <f>VLOOKUP(B1686,'[1]Config_Svol-Sarea-DM'!$I$2:$M$190,2,FALSE)</f>
        <v>1.0658987176700801E-3</v>
      </c>
      <c r="AA1686" s="87">
        <f>VLOOKUP(B1686,'[1]Config_Svol-Sarea-DM'!$I$2:$M$190,3,FALSE)</f>
        <v>4.905020647685373E-4</v>
      </c>
      <c r="AB1686" s="90"/>
      <c r="AC1686" s="87" t="s">
        <v>1448</v>
      </c>
      <c r="AD1686" s="87">
        <v>1.7049999999999999E-2</v>
      </c>
      <c r="AE1686" s="87">
        <v>0.15</v>
      </c>
    </row>
    <row r="1687" spans="1:31">
      <c r="A1687" s="96" t="s">
        <v>871</v>
      </c>
      <c r="B1687" s="86" t="s">
        <v>1423</v>
      </c>
      <c r="C1687" s="88">
        <v>45195</v>
      </c>
      <c r="D1687" s="97" t="s">
        <v>395</v>
      </c>
      <c r="E1687" s="97">
        <v>3</v>
      </c>
      <c r="F1687" s="88" t="s">
        <v>47</v>
      </c>
      <c r="G1687" s="97" t="s">
        <v>9</v>
      </c>
      <c r="H1687" s="87" t="s">
        <v>376</v>
      </c>
      <c r="I1687" s="87" t="s">
        <v>10</v>
      </c>
      <c r="J1687" s="97" t="s">
        <v>7</v>
      </c>
      <c r="K1687" s="87" t="s">
        <v>771</v>
      </c>
      <c r="L1687" s="98">
        <v>0</v>
      </c>
      <c r="M1687" s="87" t="s">
        <v>1446</v>
      </c>
      <c r="N1687" s="99">
        <v>5.3999999999999999E-2</v>
      </c>
      <c r="O1687" s="87">
        <v>1</v>
      </c>
      <c r="Q1687" s="87" t="s">
        <v>2</v>
      </c>
      <c r="R1687" s="87">
        <v>30</v>
      </c>
      <c r="S1687" s="87" t="s">
        <v>1</v>
      </c>
      <c r="T1687" s="87">
        <v>30</v>
      </c>
      <c r="U1687" s="87" t="s">
        <v>1</v>
      </c>
      <c r="V1687" s="87">
        <f>VLOOKUP(B1687,'[1]Config_Svol-Sarea-DM'!$I$2:$M$190,4,FALSE)</f>
        <v>420</v>
      </c>
      <c r="W1687" s="87">
        <f>VLOOKUP(B1687,'[1]Config_Svol-Sarea-DM'!$I$2:$M$190,5,FALSE)</f>
        <v>5.5649999999999996E-3</v>
      </c>
      <c r="X1687" s="90"/>
      <c r="Y1687" s="87" t="s">
        <v>1447</v>
      </c>
      <c r="Z1687" s="87">
        <f>VLOOKUP(B1687,'[1]Config_Svol-Sarea-DM'!$I$2:$M$190,2,FALSE)</f>
        <v>2.7773584905660667E-3</v>
      </c>
      <c r="AA1687" s="87">
        <f>VLOOKUP(B1687,'[1]Config_Svol-Sarea-DM'!$I$2:$M$190,3,FALSE)</f>
        <v>1.8415094339622961E-3</v>
      </c>
      <c r="AB1687" s="90"/>
      <c r="AC1687" s="87" t="s">
        <v>1448</v>
      </c>
      <c r="AD1687" s="87">
        <v>1.7049999999999999E-2</v>
      </c>
      <c r="AE1687" s="87">
        <v>0.15</v>
      </c>
    </row>
    <row r="1688" spans="1:31">
      <c r="A1688" s="96" t="s">
        <v>786</v>
      </c>
      <c r="B1688" s="86" t="s">
        <v>1392</v>
      </c>
      <c r="C1688" s="88">
        <v>45174</v>
      </c>
      <c r="D1688" s="97" t="s">
        <v>392</v>
      </c>
      <c r="E1688" s="97">
        <v>2</v>
      </c>
      <c r="F1688" s="88" t="s">
        <v>47</v>
      </c>
      <c r="G1688" s="97" t="s">
        <v>9</v>
      </c>
      <c r="H1688" s="87" t="s">
        <v>426</v>
      </c>
      <c r="I1688" s="87" t="s">
        <v>10</v>
      </c>
      <c r="J1688" s="97" t="s">
        <v>7</v>
      </c>
      <c r="K1688" s="87" t="s">
        <v>771</v>
      </c>
      <c r="L1688" s="98">
        <v>0</v>
      </c>
      <c r="M1688" s="87" t="s">
        <v>1446</v>
      </c>
      <c r="N1688" s="99" t="s">
        <v>772</v>
      </c>
      <c r="O1688" s="87">
        <v>1</v>
      </c>
      <c r="Q1688" s="87" t="s">
        <v>2</v>
      </c>
      <c r="R1688" s="87">
        <v>30</v>
      </c>
      <c r="S1688" s="87" t="s">
        <v>1</v>
      </c>
      <c r="T1688" s="87">
        <v>30</v>
      </c>
      <c r="U1688" s="87" t="s">
        <v>1</v>
      </c>
      <c r="V1688" s="87">
        <f>VLOOKUP(B1688,'[1]Config_Svol-Sarea-DM'!$I$2:$M$190,4,FALSE)</f>
        <v>700</v>
      </c>
      <c r="W1688" s="87">
        <f>VLOOKUP(B1688,'[1]Config_Svol-Sarea-DM'!$I$2:$M$190,5,FALSE)</f>
        <v>9.8185483870967746E-3</v>
      </c>
      <c r="X1688" s="90"/>
      <c r="Y1688" s="87" t="s">
        <v>1447</v>
      </c>
      <c r="Z1688" s="87">
        <f>VLOOKUP(B1688,'[1]Config_Svol-Sarea-DM'!$I$2:$M$190,2,FALSE)</f>
        <v>1.9249281314168475E-3</v>
      </c>
      <c r="AA1688" s="87">
        <f>VLOOKUP(B1688,'[1]Config_Svol-Sarea-DM'!$I$2:$M$190,3,FALSE)</f>
        <v>4.9905544147844786E-4</v>
      </c>
      <c r="AB1688" s="90"/>
      <c r="AC1688" s="87" t="s">
        <v>1448</v>
      </c>
      <c r="AD1688" s="87">
        <v>1.7049999999999999E-2</v>
      </c>
      <c r="AE1688" s="87">
        <v>0.15</v>
      </c>
    </row>
    <row r="1689" spans="1:31">
      <c r="A1689" s="96" t="s">
        <v>856</v>
      </c>
      <c r="B1689" s="86" t="s">
        <v>1408</v>
      </c>
      <c r="C1689" s="88">
        <v>45195</v>
      </c>
      <c r="D1689" s="97" t="s">
        <v>392</v>
      </c>
      <c r="E1689" s="97">
        <v>3</v>
      </c>
      <c r="F1689" s="88" t="s">
        <v>47</v>
      </c>
      <c r="G1689" s="97" t="s">
        <v>9</v>
      </c>
      <c r="H1689" s="87" t="s">
        <v>426</v>
      </c>
      <c r="I1689" s="87" t="s">
        <v>10</v>
      </c>
      <c r="J1689" s="97" t="s">
        <v>7</v>
      </c>
      <c r="K1689" s="87" t="s">
        <v>771</v>
      </c>
      <c r="L1689" s="107">
        <v>1.349</v>
      </c>
      <c r="M1689" s="87" t="s">
        <v>1446</v>
      </c>
      <c r="N1689" s="108">
        <v>1.349</v>
      </c>
      <c r="O1689" s="87">
        <v>1</v>
      </c>
      <c r="Q1689" s="87" t="s">
        <v>2</v>
      </c>
      <c r="R1689" s="87">
        <v>30</v>
      </c>
      <c r="S1689" s="87" t="s">
        <v>1</v>
      </c>
      <c r="T1689" s="87">
        <v>30</v>
      </c>
      <c r="U1689" s="87" t="s">
        <v>1</v>
      </c>
      <c r="V1689" s="87">
        <f>VLOOKUP(B1689,'[1]Config_Svol-Sarea-DM'!$I$2:$M$190,4,FALSE)</f>
        <v>700</v>
      </c>
      <c r="W1689" s="87">
        <f>VLOOKUP(B1689,'[1]Config_Svol-Sarea-DM'!$I$2:$M$190,5,FALSE)</f>
        <v>1.1933064516129034E-2</v>
      </c>
      <c r="X1689" s="90"/>
      <c r="Y1689" s="87" t="s">
        <v>1447</v>
      </c>
      <c r="Z1689" s="87">
        <f>VLOOKUP(B1689,'[1]Config_Svol-Sarea-DM'!$I$2:$M$190,2,FALSE)</f>
        <v>7.5085490302087804E-4</v>
      </c>
      <c r="AA1689" s="87">
        <f>VLOOKUP(B1689,'[1]Config_Svol-Sarea-DM'!$I$2:$M$190,3,FALSE)</f>
        <v>3.4023112793132599E-4</v>
      </c>
      <c r="AB1689" s="90"/>
      <c r="AC1689" s="87" t="s">
        <v>1448</v>
      </c>
      <c r="AD1689" s="87">
        <v>1.7049999999999999E-2</v>
      </c>
      <c r="AE1689" s="87">
        <v>0.15</v>
      </c>
    </row>
    <row r="1690" spans="1:31">
      <c r="A1690" s="96" t="s">
        <v>872</v>
      </c>
      <c r="B1690" s="86" t="s">
        <v>1424</v>
      </c>
      <c r="C1690" s="88">
        <v>45195</v>
      </c>
      <c r="D1690" s="97" t="s">
        <v>392</v>
      </c>
      <c r="E1690" s="97">
        <v>3</v>
      </c>
      <c r="F1690" s="88" t="s">
        <v>47</v>
      </c>
      <c r="G1690" s="97" t="s">
        <v>9</v>
      </c>
      <c r="H1690" s="87" t="s">
        <v>376</v>
      </c>
      <c r="I1690" s="87" t="s">
        <v>10</v>
      </c>
      <c r="J1690" s="97" t="s">
        <v>7</v>
      </c>
      <c r="K1690" s="87" t="s">
        <v>771</v>
      </c>
      <c r="L1690" s="98">
        <v>0</v>
      </c>
      <c r="M1690" s="87" t="s">
        <v>1446</v>
      </c>
      <c r="N1690" s="99">
        <v>5.0000000000000001E-3</v>
      </c>
      <c r="O1690" s="87">
        <v>1</v>
      </c>
      <c r="Q1690" s="87" t="s">
        <v>2</v>
      </c>
      <c r="R1690" s="87">
        <v>30</v>
      </c>
      <c r="S1690" s="87" t="s">
        <v>1</v>
      </c>
      <c r="T1690" s="87">
        <v>30</v>
      </c>
      <c r="U1690" s="87" t="s">
        <v>1</v>
      </c>
      <c r="V1690" s="87">
        <f>VLOOKUP(B1690,'[1]Config_Svol-Sarea-DM'!$I$2:$M$190,4,FALSE)</f>
        <v>450</v>
      </c>
      <c r="W1690" s="87">
        <f>VLOOKUP(B1690,'[1]Config_Svol-Sarea-DM'!$I$2:$M$190,5,FALSE)</f>
        <v>5.5649999999999996E-3</v>
      </c>
      <c r="X1690" s="90"/>
      <c r="Y1690" s="87" t="s">
        <v>1447</v>
      </c>
      <c r="Z1690" s="87">
        <f>VLOOKUP(B1690,'[1]Config_Svol-Sarea-DM'!$I$2:$M$190,2,FALSE)</f>
        <v>1.7142857142857051E-3</v>
      </c>
      <c r="AA1690" s="87">
        <f>VLOOKUP(B1690,'[1]Config_Svol-Sarea-DM'!$I$2:$M$190,3,FALSE)</f>
        <v>1.2776280323450165E-3</v>
      </c>
      <c r="AB1690" s="90"/>
      <c r="AC1690" s="87" t="s">
        <v>1448</v>
      </c>
      <c r="AD1690" s="87">
        <v>1.7049999999999999E-2</v>
      </c>
      <c r="AE1690" s="87">
        <v>0.15</v>
      </c>
    </row>
    <row r="1691" spans="1:31">
      <c r="A1691" s="96" t="s">
        <v>787</v>
      </c>
      <c r="B1691" s="86" t="s">
        <v>1393</v>
      </c>
      <c r="C1691" s="88">
        <v>45174</v>
      </c>
      <c r="D1691" s="97" t="s">
        <v>389</v>
      </c>
      <c r="E1691" s="97">
        <v>2</v>
      </c>
      <c r="F1691" s="88" t="s">
        <v>47</v>
      </c>
      <c r="G1691" s="97" t="s">
        <v>9</v>
      </c>
      <c r="H1691" s="87" t="s">
        <v>426</v>
      </c>
      <c r="I1691" s="87" t="s">
        <v>10</v>
      </c>
      <c r="J1691" s="97" t="s">
        <v>7</v>
      </c>
      <c r="K1691" s="87" t="s">
        <v>771</v>
      </c>
      <c r="L1691" s="98">
        <v>0</v>
      </c>
      <c r="M1691" s="87" t="s">
        <v>1446</v>
      </c>
      <c r="N1691" s="99" t="s">
        <v>788</v>
      </c>
      <c r="O1691" s="87">
        <v>1</v>
      </c>
      <c r="Q1691" s="87" t="s">
        <v>2</v>
      </c>
      <c r="R1691" s="87">
        <v>30</v>
      </c>
      <c r="S1691" s="87" t="s">
        <v>1</v>
      </c>
      <c r="T1691" s="87">
        <v>30</v>
      </c>
      <c r="U1691" s="87" t="s">
        <v>1</v>
      </c>
      <c r="V1691" s="87">
        <f>VLOOKUP(B1691,'[1]Config_Svol-Sarea-DM'!$I$2:$M$190,4,FALSE)</f>
        <v>700</v>
      </c>
      <c r="W1691" s="87">
        <f>VLOOKUP(B1691,'[1]Config_Svol-Sarea-DM'!$I$2:$M$190,5,FALSE)</f>
        <v>9.2782258064516149E-3</v>
      </c>
      <c r="X1691" s="90"/>
      <c r="Y1691" s="87" t="s">
        <v>1447</v>
      </c>
      <c r="Z1691" s="87">
        <f>VLOOKUP(B1691,'[1]Config_Svol-Sarea-DM'!$I$2:$M$190,2,FALSE)</f>
        <v>9.3552368535419121E-4</v>
      </c>
      <c r="AA1691" s="87">
        <f>VLOOKUP(B1691,'[1]Config_Svol-Sarea-DM'!$I$2:$M$190,3,FALSE)</f>
        <v>5.1302911777489088E-4</v>
      </c>
      <c r="AB1691" s="90"/>
      <c r="AC1691" s="87" t="s">
        <v>1448</v>
      </c>
      <c r="AD1691" s="87">
        <v>1.7049999999999999E-2</v>
      </c>
      <c r="AE1691" s="87">
        <v>0.15</v>
      </c>
    </row>
    <row r="1692" spans="1:31">
      <c r="A1692" s="96" t="s">
        <v>857</v>
      </c>
      <c r="B1692" s="86" t="s">
        <v>1409</v>
      </c>
      <c r="C1692" s="88">
        <v>45195</v>
      </c>
      <c r="D1692" s="97" t="s">
        <v>389</v>
      </c>
      <c r="E1692" s="97">
        <v>3</v>
      </c>
      <c r="F1692" s="88" t="s">
        <v>47</v>
      </c>
      <c r="G1692" s="97" t="s">
        <v>9</v>
      </c>
      <c r="H1692" s="87" t="s">
        <v>426</v>
      </c>
      <c r="I1692" s="87" t="s">
        <v>10</v>
      </c>
      <c r="J1692" s="97" t="s">
        <v>7</v>
      </c>
      <c r="K1692" s="87" t="s">
        <v>771</v>
      </c>
      <c r="L1692" s="107">
        <v>1.333</v>
      </c>
      <c r="M1692" s="87" t="s">
        <v>1446</v>
      </c>
      <c r="N1692" s="108">
        <v>1.333</v>
      </c>
      <c r="O1692" s="87">
        <v>1</v>
      </c>
      <c r="Q1692" s="87" t="s">
        <v>2</v>
      </c>
      <c r="R1692" s="87">
        <v>30</v>
      </c>
      <c r="S1692" s="87" t="s">
        <v>1</v>
      </c>
      <c r="T1692" s="87">
        <v>30</v>
      </c>
      <c r="U1692" s="87" t="s">
        <v>1</v>
      </c>
      <c r="V1692" s="87">
        <f>VLOOKUP(B1692,'[1]Config_Svol-Sarea-DM'!$I$2:$M$190,4,FALSE)</f>
        <v>700</v>
      </c>
      <c r="W1692" s="87">
        <f>VLOOKUP(B1692,'[1]Config_Svol-Sarea-DM'!$I$2:$M$190,5,FALSE)</f>
        <v>1.3588709677419356E-2</v>
      </c>
      <c r="X1692" s="90"/>
      <c r="Y1692" s="87" t="s">
        <v>1447</v>
      </c>
      <c r="Z1692" s="87">
        <f>VLOOKUP(B1692,'[1]Config_Svol-Sarea-DM'!$I$2:$M$190,2,FALSE)</f>
        <v>1.1642017804154392E-3</v>
      </c>
      <c r="AA1692" s="87">
        <f>VLOOKUP(B1692,'[1]Config_Svol-Sarea-DM'!$I$2:$M$190,3,FALSE)</f>
        <v>6.1816023738872454E-4</v>
      </c>
      <c r="AB1692" s="90"/>
      <c r="AC1692" s="87" t="s">
        <v>1448</v>
      </c>
      <c r="AD1692" s="87">
        <v>1.7049999999999999E-2</v>
      </c>
      <c r="AE1692" s="87">
        <v>0.15</v>
      </c>
    </row>
    <row r="1693" spans="1:31">
      <c r="A1693" s="96" t="s">
        <v>873</v>
      </c>
      <c r="B1693" s="86" t="s">
        <v>1426</v>
      </c>
      <c r="C1693" s="88">
        <v>45195</v>
      </c>
      <c r="D1693" s="97" t="s">
        <v>389</v>
      </c>
      <c r="E1693" s="97">
        <v>3</v>
      </c>
      <c r="F1693" s="88" t="s">
        <v>47</v>
      </c>
      <c r="G1693" s="97" t="s">
        <v>9</v>
      </c>
      <c r="H1693" s="87" t="s">
        <v>376</v>
      </c>
      <c r="I1693" s="87" t="s">
        <v>10</v>
      </c>
      <c r="J1693" s="97" t="s">
        <v>7</v>
      </c>
      <c r="K1693" s="87" t="s">
        <v>771</v>
      </c>
      <c r="L1693" s="98">
        <v>0</v>
      </c>
      <c r="M1693" s="87" t="s">
        <v>1446</v>
      </c>
      <c r="N1693" s="99" t="s">
        <v>874</v>
      </c>
      <c r="O1693" s="87">
        <v>1</v>
      </c>
      <c r="Q1693" s="87" t="s">
        <v>2</v>
      </c>
      <c r="R1693" s="87">
        <v>30</v>
      </c>
      <c r="S1693" s="87" t="s">
        <v>1</v>
      </c>
      <c r="T1693" s="87">
        <v>30</v>
      </c>
      <c r="U1693" s="87" t="s">
        <v>1</v>
      </c>
      <c r="V1693" s="87">
        <f>VLOOKUP(B1693,'[1]Config_Svol-Sarea-DM'!$I$2:$M$190,4,FALSE)</f>
        <v>450</v>
      </c>
      <c r="W1693" s="87">
        <f>VLOOKUP(B1693,'[1]Config_Svol-Sarea-DM'!$I$2:$M$190,5,FALSE)</f>
        <v>5.5649999999999996E-3</v>
      </c>
      <c r="X1693" s="90"/>
      <c r="Y1693" s="87" t="s">
        <v>1447</v>
      </c>
      <c r="Z1693" s="87">
        <f>VLOOKUP(B1693,'[1]Config_Svol-Sarea-DM'!$I$2:$M$190,2,FALSE)</f>
        <v>3.5579514824797881E-3</v>
      </c>
      <c r="AA1693" s="87">
        <f>VLOOKUP(B1693,'[1]Config_Svol-Sarea-DM'!$I$2:$M$190,3,FALSE)</f>
        <v>2.6037735849056606E-3</v>
      </c>
      <c r="AB1693" s="90"/>
      <c r="AC1693" s="87" t="s">
        <v>1448</v>
      </c>
      <c r="AD1693" s="87">
        <v>1.7049999999999999E-2</v>
      </c>
      <c r="AE1693" s="87">
        <v>0.15</v>
      </c>
    </row>
    <row r="1694" spans="1:31">
      <c r="A1694" s="96" t="s">
        <v>789</v>
      </c>
      <c r="B1694" s="86" t="s">
        <v>1394</v>
      </c>
      <c r="C1694" s="88">
        <v>45174</v>
      </c>
      <c r="D1694" s="97" t="s">
        <v>386</v>
      </c>
      <c r="E1694" s="97">
        <v>2</v>
      </c>
      <c r="F1694" s="88" t="s">
        <v>47</v>
      </c>
      <c r="G1694" s="97" t="s">
        <v>9</v>
      </c>
      <c r="H1694" s="87" t="s">
        <v>426</v>
      </c>
      <c r="I1694" s="88" t="s">
        <v>1494</v>
      </c>
      <c r="J1694" s="97" t="s">
        <v>7</v>
      </c>
      <c r="K1694" s="87" t="s">
        <v>771</v>
      </c>
      <c r="L1694" s="98">
        <v>0</v>
      </c>
      <c r="M1694" s="87" t="s">
        <v>1446</v>
      </c>
      <c r="N1694" s="99" t="s">
        <v>790</v>
      </c>
      <c r="O1694" s="87">
        <v>1</v>
      </c>
      <c r="Q1694" s="87" t="s">
        <v>2</v>
      </c>
      <c r="R1694" s="87">
        <v>30</v>
      </c>
      <c r="S1694" s="87" t="s">
        <v>1</v>
      </c>
      <c r="T1694" s="87">
        <v>30</v>
      </c>
      <c r="U1694" s="87" t="s">
        <v>1</v>
      </c>
      <c r="V1694" s="87">
        <f>VLOOKUP(B1694,'[1]Config_Svol-Sarea-DM'!$I$2:$M$190,4,FALSE)</f>
        <v>700</v>
      </c>
      <c r="W1694" s="87">
        <f>VLOOKUP(B1694,'[1]Config_Svol-Sarea-DM'!$I$2:$M$190,5,FALSE)</f>
        <v>1.1767741935483873E-2</v>
      </c>
      <c r="X1694" s="90"/>
      <c r="Y1694" s="87" t="s">
        <v>1447</v>
      </c>
      <c r="Z1694" s="87">
        <f>VLOOKUP(B1694,'[1]Config_Svol-Sarea-DM'!$I$2:$M$190,2,FALSE)</f>
        <v>1.9748903508771867E-3</v>
      </c>
      <c r="AA1694" s="87">
        <f>VLOOKUP(B1694,'[1]Config_Svol-Sarea-DM'!$I$2:$M$190,3,FALSE)</f>
        <v>4.9967105263157665E-4</v>
      </c>
      <c r="AB1694" s="90"/>
      <c r="AC1694" s="87" t="s">
        <v>1448</v>
      </c>
      <c r="AD1694" s="87">
        <v>1.7049999999999999E-2</v>
      </c>
      <c r="AE1694" s="87">
        <v>0.15</v>
      </c>
    </row>
    <row r="1695" spans="1:31">
      <c r="A1695" s="96" t="s">
        <v>858</v>
      </c>
      <c r="B1695" s="86" t="s">
        <v>1410</v>
      </c>
      <c r="C1695" s="88">
        <v>45195</v>
      </c>
      <c r="D1695" s="97" t="s">
        <v>386</v>
      </c>
      <c r="E1695" s="97">
        <v>3</v>
      </c>
      <c r="F1695" s="88" t="s">
        <v>47</v>
      </c>
      <c r="G1695" s="97" t="s">
        <v>9</v>
      </c>
      <c r="H1695" s="87" t="s">
        <v>426</v>
      </c>
      <c r="I1695" s="88" t="s">
        <v>1494</v>
      </c>
      <c r="J1695" s="97" t="s">
        <v>7</v>
      </c>
      <c r="K1695" s="87" t="s">
        <v>771</v>
      </c>
      <c r="L1695" s="107">
        <v>1.4</v>
      </c>
      <c r="M1695" s="87" t="s">
        <v>1446</v>
      </c>
      <c r="N1695" s="108">
        <v>1.4</v>
      </c>
      <c r="O1695" s="87">
        <v>1</v>
      </c>
      <c r="Q1695" s="87" t="s">
        <v>2</v>
      </c>
      <c r="R1695" s="87">
        <v>30</v>
      </c>
      <c r="S1695" s="87" t="s">
        <v>1</v>
      </c>
      <c r="T1695" s="87">
        <v>30</v>
      </c>
      <c r="U1695" s="87" t="s">
        <v>1</v>
      </c>
      <c r="V1695" s="87">
        <f>VLOOKUP(B1695,'[1]Config_Svol-Sarea-DM'!$I$2:$M$190,4,FALSE)</f>
        <v>700</v>
      </c>
      <c r="W1695" s="87">
        <f>VLOOKUP(B1695,'[1]Config_Svol-Sarea-DM'!$I$2:$M$190,5,FALSE)</f>
        <v>1.3108870967741935E-2</v>
      </c>
      <c r="X1695" s="90"/>
      <c r="Y1695" s="87" t="s">
        <v>1447</v>
      </c>
      <c r="Z1695" s="87">
        <f>VLOOKUP(B1695,'[1]Config_Svol-Sarea-DM'!$I$2:$M$190,2,FALSE)</f>
        <v>6.9418640418332294E-4</v>
      </c>
      <c r="AA1695" s="87">
        <f>VLOOKUP(B1695,'[1]Config_Svol-Sarea-DM'!$I$2:$M$190,3,FALSE)</f>
        <v>2.8835435250693662E-4</v>
      </c>
      <c r="AB1695" s="90"/>
      <c r="AC1695" s="87" t="s">
        <v>1448</v>
      </c>
      <c r="AD1695" s="87">
        <v>1.7049999999999999E-2</v>
      </c>
      <c r="AE1695" s="87">
        <v>0.15</v>
      </c>
    </row>
    <row r="1696" spans="1:31">
      <c r="A1696" s="96" t="s">
        <v>875</v>
      </c>
      <c r="B1696" s="86" t="s">
        <v>1427</v>
      </c>
      <c r="C1696" s="88">
        <v>45195</v>
      </c>
      <c r="D1696" s="97" t="s">
        <v>386</v>
      </c>
      <c r="E1696" s="97">
        <v>3</v>
      </c>
      <c r="F1696" s="88" t="s">
        <v>47</v>
      </c>
      <c r="G1696" s="97" t="s">
        <v>9</v>
      </c>
      <c r="H1696" s="87" t="s">
        <v>376</v>
      </c>
      <c r="I1696" s="88" t="s">
        <v>1494</v>
      </c>
      <c r="J1696" s="97" t="s">
        <v>7</v>
      </c>
      <c r="K1696" s="87" t="s">
        <v>771</v>
      </c>
      <c r="L1696" s="98">
        <v>0</v>
      </c>
      <c r="M1696" s="87" t="s">
        <v>1446</v>
      </c>
      <c r="N1696" s="99">
        <v>6.0999999999999999E-2</v>
      </c>
      <c r="O1696" s="87">
        <v>1</v>
      </c>
      <c r="Q1696" s="87" t="s">
        <v>2</v>
      </c>
      <c r="R1696" s="87">
        <v>30</v>
      </c>
      <c r="S1696" s="87" t="s">
        <v>1</v>
      </c>
      <c r="T1696" s="87">
        <v>30</v>
      </c>
      <c r="U1696" s="87" t="s">
        <v>1</v>
      </c>
      <c r="V1696" s="87">
        <f>VLOOKUP(B1696,'[1]Config_Svol-Sarea-DM'!$I$2:$M$190,4,FALSE)</f>
        <v>450</v>
      </c>
      <c r="W1696" s="87">
        <f>VLOOKUP(B1696,'[1]Config_Svol-Sarea-DM'!$I$2:$M$190,5,FALSE)</f>
        <v>5.5649999999999996E-3</v>
      </c>
      <c r="X1696" s="90"/>
      <c r="Y1696" s="87" t="s">
        <v>1447</v>
      </c>
      <c r="Z1696" s="87">
        <f>VLOOKUP(B1696,'[1]Config_Svol-Sarea-DM'!$I$2:$M$190,2,FALSE)</f>
        <v>2.3935309973046061E-3</v>
      </c>
      <c r="AA1696" s="87">
        <f>VLOOKUP(B1696,'[1]Config_Svol-Sarea-DM'!$I$2:$M$190,3,FALSE)</f>
        <v>1.6010781671159063E-3</v>
      </c>
      <c r="AB1696" s="90"/>
      <c r="AC1696" s="87" t="s">
        <v>1448</v>
      </c>
      <c r="AD1696" s="87">
        <v>1.7049999999999999E-2</v>
      </c>
      <c r="AE1696" s="87">
        <v>0.15</v>
      </c>
    </row>
    <row r="1697" spans="1:31">
      <c r="A1697" s="96" t="s">
        <v>791</v>
      </c>
      <c r="B1697" s="86" t="s">
        <v>1395</v>
      </c>
      <c r="C1697" s="88">
        <v>45174</v>
      </c>
      <c r="D1697" s="97" t="s">
        <v>383</v>
      </c>
      <c r="E1697" s="97">
        <v>2</v>
      </c>
      <c r="F1697" s="88" t="s">
        <v>47</v>
      </c>
      <c r="G1697" s="97" t="s">
        <v>9</v>
      </c>
      <c r="H1697" s="87" t="s">
        <v>426</v>
      </c>
      <c r="I1697" s="88" t="s">
        <v>1494</v>
      </c>
      <c r="J1697" s="97" t="s">
        <v>7</v>
      </c>
      <c r="K1697" s="87" t="s">
        <v>771</v>
      </c>
      <c r="L1697" s="98">
        <v>0</v>
      </c>
      <c r="M1697" s="87" t="s">
        <v>1446</v>
      </c>
      <c r="N1697" s="99">
        <v>3.5999999999999997E-2</v>
      </c>
      <c r="O1697" s="87">
        <v>1</v>
      </c>
      <c r="Q1697" s="87" t="s">
        <v>2</v>
      </c>
      <c r="R1697" s="87">
        <v>30</v>
      </c>
      <c r="S1697" s="87" t="s">
        <v>1</v>
      </c>
      <c r="T1697" s="87">
        <v>30</v>
      </c>
      <c r="U1697" s="87" t="s">
        <v>1</v>
      </c>
      <c r="V1697" s="87">
        <f>VLOOKUP(B1697,'[1]Config_Svol-Sarea-DM'!$I$2:$M$190,4,FALSE)</f>
        <v>700</v>
      </c>
      <c r="W1697" s="87">
        <f>VLOOKUP(B1697,'[1]Config_Svol-Sarea-DM'!$I$2:$M$190,5,FALSE)</f>
        <v>1.1933870967741936E-2</v>
      </c>
      <c r="X1697" s="90"/>
      <c r="Y1697" s="87" t="s">
        <v>1447</v>
      </c>
      <c r="Z1697" s="87">
        <f>VLOOKUP(B1697,'[1]Config_Svol-Sarea-DM'!$I$2:$M$190,2,FALSE)</f>
        <v>1.7596972563860124E-3</v>
      </c>
      <c r="AA1697" s="87">
        <f>VLOOKUP(B1697,'[1]Config_Svol-Sarea-DM'!$I$2:$M$190,3,FALSE)</f>
        <v>5.3964049195839143E-4</v>
      </c>
      <c r="AB1697" s="90"/>
      <c r="AC1697" s="87" t="s">
        <v>1448</v>
      </c>
      <c r="AD1697" s="87">
        <v>1.7049999999999999E-2</v>
      </c>
      <c r="AE1697" s="87">
        <v>0.15</v>
      </c>
    </row>
    <row r="1698" spans="1:31">
      <c r="A1698" s="96" t="s">
        <v>859</v>
      </c>
      <c r="B1698" s="86" t="s">
        <v>1411</v>
      </c>
      <c r="C1698" s="88">
        <v>45195</v>
      </c>
      <c r="D1698" s="97" t="s">
        <v>383</v>
      </c>
      <c r="E1698" s="97">
        <v>3</v>
      </c>
      <c r="F1698" s="88" t="s">
        <v>47</v>
      </c>
      <c r="G1698" s="97" t="s">
        <v>9</v>
      </c>
      <c r="H1698" s="87" t="s">
        <v>426</v>
      </c>
      <c r="I1698" s="88" t="s">
        <v>1494</v>
      </c>
      <c r="J1698" s="97" t="s">
        <v>7</v>
      </c>
      <c r="K1698" s="87" t="s">
        <v>771</v>
      </c>
      <c r="L1698" s="107">
        <v>1.3480000000000001</v>
      </c>
      <c r="M1698" s="87" t="s">
        <v>1446</v>
      </c>
      <c r="N1698" s="108">
        <v>1.3480000000000001</v>
      </c>
      <c r="O1698" s="87">
        <v>1</v>
      </c>
      <c r="Q1698" s="87" t="s">
        <v>2</v>
      </c>
      <c r="R1698" s="87">
        <v>30</v>
      </c>
      <c r="S1698" s="87" t="s">
        <v>1</v>
      </c>
      <c r="T1698" s="87">
        <v>30</v>
      </c>
      <c r="U1698" s="87" t="s">
        <v>1</v>
      </c>
      <c r="V1698" s="87">
        <f>VLOOKUP(B1698,'[1]Config_Svol-Sarea-DM'!$I$2:$M$190,4,FALSE)</f>
        <v>700</v>
      </c>
      <c r="W1698" s="87">
        <f>VLOOKUP(B1698,'[1]Config_Svol-Sarea-DM'!$I$2:$M$190,5,FALSE)</f>
        <v>1.4390322580645161E-2</v>
      </c>
      <c r="X1698" s="90"/>
      <c r="Y1698" s="87" t="s">
        <v>1447</v>
      </c>
      <c r="Z1698" s="87">
        <f>VLOOKUP(B1698,'[1]Config_Svol-Sarea-DM'!$I$2:$M$190,2,FALSE)</f>
        <v>4.5725173727862996E-4</v>
      </c>
      <c r="AA1698" s="87">
        <f>VLOOKUP(B1698,'[1]Config_Svol-Sarea-DM'!$I$2:$M$190,3,FALSE)</f>
        <v>2.1403272808787069E-4</v>
      </c>
      <c r="AB1698" s="90"/>
      <c r="AC1698" s="87" t="s">
        <v>1448</v>
      </c>
      <c r="AD1698" s="87">
        <v>1.7049999999999999E-2</v>
      </c>
      <c r="AE1698" s="87">
        <v>0.15</v>
      </c>
    </row>
    <row r="1699" spans="1:31">
      <c r="A1699" s="96" t="s">
        <v>876</v>
      </c>
      <c r="B1699" s="86" t="s">
        <v>1428</v>
      </c>
      <c r="C1699" s="88">
        <v>45195</v>
      </c>
      <c r="D1699" s="97" t="s">
        <v>383</v>
      </c>
      <c r="E1699" s="97">
        <v>3</v>
      </c>
      <c r="F1699" s="88" t="s">
        <v>47</v>
      </c>
      <c r="G1699" s="97" t="s">
        <v>9</v>
      </c>
      <c r="H1699" s="87" t="s">
        <v>376</v>
      </c>
      <c r="I1699" s="88" t="s">
        <v>1494</v>
      </c>
      <c r="J1699" s="97" t="s">
        <v>7</v>
      </c>
      <c r="K1699" s="87" t="s">
        <v>771</v>
      </c>
      <c r="L1699" s="98">
        <v>0</v>
      </c>
      <c r="M1699" s="87" t="s">
        <v>1446</v>
      </c>
      <c r="N1699" s="99">
        <v>9.9000000000000005E-2</v>
      </c>
      <c r="O1699" s="87">
        <v>1</v>
      </c>
      <c r="Q1699" s="87" t="s">
        <v>2</v>
      </c>
      <c r="R1699" s="87">
        <v>30</v>
      </c>
      <c r="S1699" s="87" t="s">
        <v>1</v>
      </c>
      <c r="T1699" s="87">
        <v>30</v>
      </c>
      <c r="U1699" s="87" t="s">
        <v>1</v>
      </c>
      <c r="V1699" s="87">
        <f>VLOOKUP(B1699,'[1]Config_Svol-Sarea-DM'!$I$2:$M$190,4,FALSE)</f>
        <v>350</v>
      </c>
      <c r="W1699" s="87">
        <f>VLOOKUP(B1699,'[1]Config_Svol-Sarea-DM'!$I$2:$M$190,5,FALSE)</f>
        <v>5.5649999999999996E-3</v>
      </c>
      <c r="X1699" s="90"/>
      <c r="Y1699" s="87" t="s">
        <v>1447</v>
      </c>
      <c r="Z1699" s="87">
        <f>VLOOKUP(B1699,'[1]Config_Svol-Sarea-DM'!$I$2:$M$190,2,FALSE)</f>
        <v>3.5345911949685553E-3</v>
      </c>
      <c r="AA1699" s="87">
        <f>VLOOKUP(B1699,'[1]Config_Svol-Sarea-DM'!$I$2:$M$190,3,FALSE)</f>
        <v>2.4150943396226269E-3</v>
      </c>
      <c r="AB1699" s="90"/>
      <c r="AC1699" s="87" t="s">
        <v>1448</v>
      </c>
      <c r="AD1699" s="87">
        <v>1.7049999999999999E-2</v>
      </c>
      <c r="AE1699" s="87">
        <v>0.15</v>
      </c>
    </row>
    <row r="1700" spans="1:31">
      <c r="A1700" s="96" t="s">
        <v>792</v>
      </c>
      <c r="B1700" s="86" t="s">
        <v>1397</v>
      </c>
      <c r="C1700" s="88">
        <v>45174</v>
      </c>
      <c r="D1700" s="97" t="s">
        <v>378</v>
      </c>
      <c r="E1700" s="97">
        <v>2</v>
      </c>
      <c r="F1700" s="88" t="s">
        <v>47</v>
      </c>
      <c r="G1700" s="97" t="s">
        <v>9</v>
      </c>
      <c r="H1700" s="87" t="s">
        <v>426</v>
      </c>
      <c r="I1700" s="87" t="s">
        <v>377</v>
      </c>
      <c r="J1700" s="97" t="s">
        <v>7</v>
      </c>
      <c r="K1700" s="87" t="s">
        <v>771</v>
      </c>
      <c r="L1700" s="98">
        <v>0</v>
      </c>
      <c r="M1700" s="87" t="s">
        <v>1446</v>
      </c>
      <c r="N1700" s="99" t="s">
        <v>793</v>
      </c>
      <c r="O1700" s="87">
        <v>1</v>
      </c>
      <c r="Q1700" s="87" t="s">
        <v>2</v>
      </c>
      <c r="R1700" s="87">
        <v>30</v>
      </c>
      <c r="S1700" s="87" t="s">
        <v>1</v>
      </c>
      <c r="T1700" s="87">
        <v>30</v>
      </c>
      <c r="U1700" s="87" t="s">
        <v>1</v>
      </c>
      <c r="V1700" s="87">
        <f>VLOOKUP(B1700,'[1]Config_Svol-Sarea-DM'!$I$2:$M$190,4,FALSE)</f>
        <v>1200</v>
      </c>
      <c r="W1700" s="87">
        <f>VLOOKUP(B1700,'[1]Config_Svol-Sarea-DM'!$I$2:$M$190,5,FALSE)</f>
        <v>1.1018548387096776E-2</v>
      </c>
      <c r="X1700" s="90"/>
      <c r="Y1700" s="87" t="s">
        <v>1447</v>
      </c>
      <c r="Z1700" s="87">
        <f>VLOOKUP(B1700,'[1]Config_Svol-Sarea-DM'!$I$2:$M$190,2,FALSE)</f>
        <v>1.1761984922783832E-3</v>
      </c>
      <c r="AA1700" s="87">
        <f>VLOOKUP(B1700,'[1]Config_Svol-Sarea-DM'!$I$2:$M$190,3,FALSE)</f>
        <v>5.0097343189635553E-4</v>
      </c>
      <c r="AB1700" s="90"/>
      <c r="AC1700" s="87" t="s">
        <v>1448</v>
      </c>
      <c r="AD1700" s="87">
        <v>1.7049999999999999E-2</v>
      </c>
      <c r="AE1700" s="87">
        <v>0.15</v>
      </c>
    </row>
    <row r="1701" spans="1:31">
      <c r="A1701" s="96" t="s">
        <v>794</v>
      </c>
      <c r="B1701" s="86" t="s">
        <v>1396</v>
      </c>
      <c r="C1701" s="88">
        <v>45174</v>
      </c>
      <c r="D1701" s="97" t="s">
        <v>378</v>
      </c>
      <c r="E1701" s="97">
        <v>2</v>
      </c>
      <c r="F1701" s="88" t="s">
        <v>47</v>
      </c>
      <c r="G1701" s="97" t="s">
        <v>9</v>
      </c>
      <c r="H1701" s="87" t="s">
        <v>426</v>
      </c>
      <c r="I1701" s="87" t="s">
        <v>377</v>
      </c>
      <c r="J1701" s="97" t="s">
        <v>81</v>
      </c>
      <c r="K1701" s="87" t="s">
        <v>771</v>
      </c>
      <c r="L1701" s="98">
        <v>0</v>
      </c>
      <c r="M1701" s="87" t="s">
        <v>1446</v>
      </c>
      <c r="N1701" s="99" t="s">
        <v>795</v>
      </c>
      <c r="O1701" s="87">
        <v>1</v>
      </c>
      <c r="P1701" s="91">
        <v>0</v>
      </c>
      <c r="Q1701" s="87" t="s">
        <v>2</v>
      </c>
      <c r="R1701" s="87">
        <v>30</v>
      </c>
      <c r="S1701" s="87" t="s">
        <v>1</v>
      </c>
      <c r="T1701" s="87">
        <v>30</v>
      </c>
      <c r="U1701" s="87" t="s">
        <v>1</v>
      </c>
      <c r="V1701" s="87">
        <f>VLOOKUP(B1701,'[1]Config_Svol-Sarea-DM'!$I$2:$M$190,4,FALSE)</f>
        <v>1200</v>
      </c>
      <c r="W1701" s="87">
        <f>VLOOKUP(B1701,'[1]Config_Svol-Sarea-DM'!$I$2:$M$190,5,FALSE)</f>
        <v>1.1018548387096776E-2</v>
      </c>
      <c r="X1701" s="90"/>
      <c r="Y1701" s="87" t="s">
        <v>1447</v>
      </c>
      <c r="Z1701" s="87">
        <f>VLOOKUP(B1701,'[1]Config_Svol-Sarea-DM'!$I$2:$M$190,2,FALSE)</f>
        <v>1.1761984922783832E-3</v>
      </c>
      <c r="AA1701" s="87">
        <f>VLOOKUP(B1701,'[1]Config_Svol-Sarea-DM'!$I$2:$M$190,3,FALSE)</f>
        <v>5.0097343189635553E-4</v>
      </c>
      <c r="AB1701" s="90"/>
      <c r="AC1701" s="87" t="s">
        <v>1448</v>
      </c>
      <c r="AD1701" s="87">
        <v>1.7049999999999999E-2</v>
      </c>
      <c r="AE1701" s="87">
        <v>0.15</v>
      </c>
    </row>
    <row r="1702" spans="1:31">
      <c r="A1702" s="96" t="s">
        <v>860</v>
      </c>
      <c r="B1702" s="86" t="s">
        <v>1413</v>
      </c>
      <c r="C1702" s="88">
        <v>45195</v>
      </c>
      <c r="D1702" s="97" t="s">
        <v>378</v>
      </c>
      <c r="E1702" s="97">
        <v>3</v>
      </c>
      <c r="F1702" s="88" t="s">
        <v>47</v>
      </c>
      <c r="G1702" s="97" t="s">
        <v>9</v>
      </c>
      <c r="H1702" s="87" t="s">
        <v>426</v>
      </c>
      <c r="I1702" s="87" t="s">
        <v>377</v>
      </c>
      <c r="J1702" s="97" t="s">
        <v>7</v>
      </c>
      <c r="K1702" s="87" t="s">
        <v>771</v>
      </c>
      <c r="L1702" s="107">
        <v>1.292</v>
      </c>
      <c r="M1702" s="87" t="s">
        <v>1446</v>
      </c>
      <c r="N1702" s="108">
        <v>1.292</v>
      </c>
      <c r="O1702" s="87">
        <v>1</v>
      </c>
      <c r="Q1702" s="87" t="s">
        <v>2</v>
      </c>
      <c r="R1702" s="87">
        <v>30</v>
      </c>
      <c r="S1702" s="87" t="s">
        <v>1</v>
      </c>
      <c r="T1702" s="87">
        <v>30</v>
      </c>
      <c r="U1702" s="87" t="s">
        <v>1</v>
      </c>
      <c r="V1702" s="87">
        <f>VLOOKUP(B1702,'[1]Config_Svol-Sarea-DM'!$I$2:$M$190,4,FALSE)</f>
        <v>1150</v>
      </c>
      <c r="W1702" s="87">
        <f>VLOOKUP(B1702,'[1]Config_Svol-Sarea-DM'!$I$2:$M$190,5,FALSE)</f>
        <v>1.307741935483871E-2</v>
      </c>
      <c r="X1702" s="90"/>
      <c r="Y1702" s="87" t="s">
        <v>1447</v>
      </c>
      <c r="Z1702" s="87">
        <f>VLOOKUP(B1702,'[1]Config_Svol-Sarea-DM'!$I$2:$M$190,2,FALSE)</f>
        <v>1.195954612728155E-3</v>
      </c>
      <c r="AA1702" s="87">
        <f>VLOOKUP(B1702,'[1]Config_Svol-Sarea-DM'!$I$2:$M$190,3,FALSE)</f>
        <v>4.7486433152440702E-4</v>
      </c>
      <c r="AB1702" s="90"/>
      <c r="AC1702" s="87" t="s">
        <v>1448</v>
      </c>
      <c r="AD1702" s="87">
        <v>1.7049999999999999E-2</v>
      </c>
      <c r="AE1702" s="87">
        <v>0.15</v>
      </c>
    </row>
    <row r="1703" spans="1:31">
      <c r="A1703" s="96" t="s">
        <v>861</v>
      </c>
      <c r="B1703" s="86" t="s">
        <v>1498</v>
      </c>
      <c r="C1703" s="88">
        <v>45195</v>
      </c>
      <c r="D1703" s="97" t="s">
        <v>378</v>
      </c>
      <c r="E1703" s="97">
        <v>3</v>
      </c>
      <c r="F1703" s="88" t="s">
        <v>47</v>
      </c>
      <c r="G1703" s="97" t="s">
        <v>9</v>
      </c>
      <c r="H1703" s="87" t="s">
        <v>426</v>
      </c>
      <c r="I1703" s="87" t="s">
        <v>377</v>
      </c>
      <c r="J1703" s="97" t="s">
        <v>81</v>
      </c>
      <c r="K1703" s="87" t="s">
        <v>771</v>
      </c>
      <c r="L1703" s="107">
        <v>1.3420000000000001</v>
      </c>
      <c r="M1703" s="87" t="s">
        <v>1446</v>
      </c>
      <c r="N1703" s="108">
        <v>1.3420000000000001</v>
      </c>
      <c r="O1703" s="87">
        <v>1</v>
      </c>
      <c r="P1703" s="91">
        <f>IF(J1703="DUP",(ABS(L1703-L1702)/AVERAGE(L1703,L1702)*100),"")</f>
        <v>3.7965072133637081</v>
      </c>
      <c r="Q1703" s="87" t="s">
        <v>2</v>
      </c>
      <c r="R1703" s="87">
        <v>30</v>
      </c>
      <c r="S1703" s="87" t="s">
        <v>1</v>
      </c>
      <c r="T1703" s="87">
        <v>30</v>
      </c>
      <c r="U1703" s="87" t="s">
        <v>1</v>
      </c>
      <c r="V1703" s="87" t="e">
        <f>VLOOKUP(B1703,'[1]Config_Svol-Sarea-DM'!$I$2:$M$190,4,FALSE)</f>
        <v>#N/A</v>
      </c>
      <c r="W1703" s="87" t="e">
        <f>VLOOKUP(B1703,'[1]Config_Svol-Sarea-DM'!$I$2:$M$190,5,FALSE)</f>
        <v>#N/A</v>
      </c>
      <c r="X1703" s="90"/>
      <c r="Y1703" s="87" t="s">
        <v>1447</v>
      </c>
      <c r="Z1703" s="87" t="e">
        <f>VLOOKUP(B1703,'[1]Config_Svol-Sarea-DM'!$I$2:$M$190,2,FALSE)</f>
        <v>#N/A</v>
      </c>
      <c r="AA1703" s="87" t="e">
        <f>VLOOKUP(B1703,'[1]Config_Svol-Sarea-DM'!$I$2:$M$190,3,FALSE)</f>
        <v>#N/A</v>
      </c>
      <c r="AB1703" s="90"/>
      <c r="AC1703" s="87" t="s">
        <v>1448</v>
      </c>
      <c r="AD1703" s="87">
        <v>1.7049999999999999E-2</v>
      </c>
      <c r="AE1703" s="87">
        <v>0.15</v>
      </c>
    </row>
    <row r="1704" spans="1:31">
      <c r="A1704" s="96" t="s">
        <v>877</v>
      </c>
      <c r="B1704" s="86" t="s">
        <v>1429</v>
      </c>
      <c r="C1704" s="88">
        <v>45195</v>
      </c>
      <c r="D1704" s="97" t="s">
        <v>378</v>
      </c>
      <c r="E1704" s="97">
        <v>3</v>
      </c>
      <c r="F1704" s="88" t="s">
        <v>47</v>
      </c>
      <c r="G1704" s="97" t="s">
        <v>9</v>
      </c>
      <c r="H1704" s="87" t="s">
        <v>376</v>
      </c>
      <c r="I1704" s="87" t="s">
        <v>377</v>
      </c>
      <c r="J1704" s="97" t="s">
        <v>7</v>
      </c>
      <c r="K1704" s="87" t="s">
        <v>771</v>
      </c>
      <c r="L1704" s="98">
        <v>0</v>
      </c>
      <c r="M1704" s="87" t="s">
        <v>1446</v>
      </c>
      <c r="N1704" s="99">
        <v>0.08</v>
      </c>
      <c r="O1704" s="87">
        <v>1</v>
      </c>
      <c r="Q1704" s="87" t="s">
        <v>2</v>
      </c>
      <c r="R1704" s="87">
        <v>30</v>
      </c>
      <c r="S1704" s="87" t="s">
        <v>1</v>
      </c>
      <c r="T1704" s="87">
        <v>30</v>
      </c>
      <c r="U1704" s="87" t="s">
        <v>1</v>
      </c>
      <c r="V1704" s="87">
        <f>VLOOKUP(B1704,'[1]Config_Svol-Sarea-DM'!$I$2:$M$190,4,FALSE)</f>
        <v>450</v>
      </c>
      <c r="W1704" s="87">
        <f>VLOOKUP(B1704,'[1]Config_Svol-Sarea-DM'!$I$2:$M$190,5,FALSE)</f>
        <v>5.5649999999999996E-3</v>
      </c>
      <c r="X1704" s="90"/>
      <c r="Y1704" s="87" t="s">
        <v>1447</v>
      </c>
      <c r="Z1704" s="87">
        <f>VLOOKUP(B1704,'[1]Config_Svol-Sarea-DM'!$I$2:$M$190,2,FALSE)</f>
        <v>2.4420485175201982E-3</v>
      </c>
      <c r="AA1704" s="87">
        <f>VLOOKUP(B1704,'[1]Config_Svol-Sarea-DM'!$I$2:$M$190,3,FALSE)</f>
        <v>1.7789757412398758E-3</v>
      </c>
      <c r="AB1704" s="90"/>
      <c r="AC1704" s="87" t="s">
        <v>1448</v>
      </c>
      <c r="AD1704" s="87">
        <v>1.7049999999999999E-2</v>
      </c>
      <c r="AE1704" s="87">
        <v>0.15</v>
      </c>
    </row>
    <row r="1705" spans="1:31">
      <c r="A1705" s="96" t="s">
        <v>878</v>
      </c>
      <c r="B1705" s="86" t="s">
        <v>1499</v>
      </c>
      <c r="C1705" s="88">
        <v>45195</v>
      </c>
      <c r="D1705" s="97" t="s">
        <v>378</v>
      </c>
      <c r="E1705" s="97">
        <v>3</v>
      </c>
      <c r="F1705" s="88" t="s">
        <v>47</v>
      </c>
      <c r="G1705" s="97" t="s">
        <v>9</v>
      </c>
      <c r="H1705" s="87" t="s">
        <v>376</v>
      </c>
      <c r="I1705" s="87" t="s">
        <v>377</v>
      </c>
      <c r="J1705" s="97" t="s">
        <v>81</v>
      </c>
      <c r="K1705" s="87" t="s">
        <v>771</v>
      </c>
      <c r="L1705" s="98">
        <v>0</v>
      </c>
      <c r="M1705" s="87" t="s">
        <v>1446</v>
      </c>
      <c r="N1705" s="99">
        <v>7.2999999999999995E-2</v>
      </c>
      <c r="O1705" s="87">
        <v>1</v>
      </c>
      <c r="P1705" s="91">
        <v>0</v>
      </c>
      <c r="Q1705" s="87" t="s">
        <v>2</v>
      </c>
      <c r="R1705" s="87">
        <v>30</v>
      </c>
      <c r="S1705" s="87" t="s">
        <v>1</v>
      </c>
      <c r="T1705" s="87">
        <v>30</v>
      </c>
      <c r="U1705" s="87" t="s">
        <v>1</v>
      </c>
      <c r="V1705" s="87" t="e">
        <f>VLOOKUP(B1705,'[1]Config_Svol-Sarea-DM'!$I$2:$M$190,4,FALSE)</f>
        <v>#N/A</v>
      </c>
      <c r="W1705" s="87" t="e">
        <f>VLOOKUP(B1705,'[1]Config_Svol-Sarea-DM'!$I$2:$M$190,5,FALSE)</f>
        <v>#N/A</v>
      </c>
      <c r="X1705" s="90"/>
      <c r="Y1705" s="87" t="s">
        <v>1447</v>
      </c>
      <c r="Z1705" s="87" t="e">
        <f>VLOOKUP(B1705,'[1]Config_Svol-Sarea-DM'!$I$2:$M$190,2,FALSE)</f>
        <v>#N/A</v>
      </c>
      <c r="AA1705" s="87" t="e">
        <f>VLOOKUP(B1705,'[1]Config_Svol-Sarea-DM'!$I$2:$M$190,3,FALSE)</f>
        <v>#N/A</v>
      </c>
      <c r="AB1705" s="90"/>
      <c r="AC1705" s="87" t="s">
        <v>1448</v>
      </c>
      <c r="AD1705" s="87">
        <v>1.7049999999999999E-2</v>
      </c>
      <c r="AE1705" s="87">
        <v>0.15</v>
      </c>
    </row>
    <row r="1706" spans="1:31">
      <c r="A1706" s="96" t="s">
        <v>803</v>
      </c>
      <c r="B1706" s="86" t="s">
        <v>1450</v>
      </c>
      <c r="C1706" s="100">
        <v>45180</v>
      </c>
      <c r="D1706" s="87" t="s">
        <v>758</v>
      </c>
      <c r="E1706" s="97">
        <v>2</v>
      </c>
      <c r="F1706" s="97" t="s">
        <v>10</v>
      </c>
      <c r="G1706" s="97" t="s">
        <v>23</v>
      </c>
      <c r="H1706" s="87" t="s">
        <v>8</v>
      </c>
      <c r="I1706" s="87" t="s">
        <v>8</v>
      </c>
      <c r="J1706" s="97" t="s">
        <v>7</v>
      </c>
      <c r="K1706" s="87" t="s">
        <v>771</v>
      </c>
      <c r="L1706" s="98">
        <v>0</v>
      </c>
      <c r="M1706" s="87" t="s">
        <v>1446</v>
      </c>
      <c r="N1706" s="99" t="s">
        <v>772</v>
      </c>
      <c r="O1706" s="87">
        <v>1</v>
      </c>
      <c r="Q1706" s="87" t="s">
        <v>2</v>
      </c>
      <c r="R1706" s="87">
        <v>30</v>
      </c>
      <c r="S1706" s="87" t="s">
        <v>1</v>
      </c>
      <c r="T1706" s="87">
        <v>30</v>
      </c>
      <c r="U1706" s="87" t="s">
        <v>1</v>
      </c>
      <c r="Z1706" s="92"/>
      <c r="AD1706" s="87"/>
      <c r="AE1706" s="87">
        <v>0.15</v>
      </c>
    </row>
    <row r="1707" spans="1:31">
      <c r="A1707" s="96" t="s">
        <v>805</v>
      </c>
      <c r="B1707" s="86" t="s">
        <v>1451</v>
      </c>
      <c r="C1707" s="100">
        <v>45180</v>
      </c>
      <c r="D1707" s="87" t="s">
        <v>758</v>
      </c>
      <c r="E1707" s="97">
        <v>2</v>
      </c>
      <c r="F1707" s="97" t="s">
        <v>10</v>
      </c>
      <c r="G1707" s="97" t="s">
        <v>23</v>
      </c>
      <c r="H1707" s="87" t="s">
        <v>8</v>
      </c>
      <c r="I1707" s="87" t="s">
        <v>8</v>
      </c>
      <c r="J1707" s="97" t="s">
        <v>81</v>
      </c>
      <c r="K1707" s="87" t="s">
        <v>771</v>
      </c>
      <c r="L1707" s="98">
        <v>0</v>
      </c>
      <c r="M1707" s="87" t="s">
        <v>1446</v>
      </c>
      <c r="N1707" s="99" t="s">
        <v>806</v>
      </c>
      <c r="O1707" s="87">
        <v>1</v>
      </c>
      <c r="P1707" s="91">
        <v>0</v>
      </c>
      <c r="Q1707" s="87" t="s">
        <v>2</v>
      </c>
      <c r="R1707" s="87">
        <v>30</v>
      </c>
      <c r="S1707" s="87" t="s">
        <v>1</v>
      </c>
      <c r="T1707" s="87">
        <v>30</v>
      </c>
      <c r="U1707" s="87" t="s">
        <v>1</v>
      </c>
      <c r="Z1707" s="92"/>
      <c r="AD1707" s="87"/>
      <c r="AE1707" s="87">
        <v>0.15</v>
      </c>
    </row>
    <row r="1708" spans="1:31">
      <c r="A1708" s="96" t="s">
        <v>804</v>
      </c>
      <c r="B1708" s="86" t="s">
        <v>1452</v>
      </c>
      <c r="C1708" s="100">
        <v>45180</v>
      </c>
      <c r="D1708" s="87" t="s">
        <v>758</v>
      </c>
      <c r="E1708" s="97">
        <v>2</v>
      </c>
      <c r="F1708" s="97" t="s">
        <v>10</v>
      </c>
      <c r="G1708" s="97" t="s">
        <v>23</v>
      </c>
      <c r="H1708" s="87" t="s">
        <v>8</v>
      </c>
      <c r="I1708" s="87" t="s">
        <v>8</v>
      </c>
      <c r="J1708" s="97" t="s">
        <v>76</v>
      </c>
      <c r="K1708" s="87" t="s">
        <v>771</v>
      </c>
      <c r="L1708" s="98">
        <v>0</v>
      </c>
      <c r="M1708" s="87" t="s">
        <v>1446</v>
      </c>
      <c r="N1708" s="99">
        <v>3.9E-2</v>
      </c>
      <c r="O1708" s="87">
        <v>1</v>
      </c>
      <c r="Q1708" s="87" t="s">
        <v>2</v>
      </c>
      <c r="R1708" s="87">
        <v>30</v>
      </c>
      <c r="S1708" s="87" t="s">
        <v>1</v>
      </c>
      <c r="T1708" s="87">
        <v>30</v>
      </c>
      <c r="U1708" s="87" t="s">
        <v>1</v>
      </c>
      <c r="Z1708" s="92"/>
      <c r="AD1708" s="87"/>
      <c r="AE1708" s="87">
        <v>0.15</v>
      </c>
    </row>
    <row r="1709" spans="1:31">
      <c r="A1709" s="96" t="s">
        <v>807</v>
      </c>
      <c r="B1709" s="86" t="s">
        <v>1360</v>
      </c>
      <c r="C1709" s="100">
        <v>45181</v>
      </c>
      <c r="D1709" s="87" t="s">
        <v>758</v>
      </c>
      <c r="E1709" s="97">
        <v>2</v>
      </c>
      <c r="F1709" s="97" t="s">
        <v>47</v>
      </c>
      <c r="G1709" s="97" t="s">
        <v>9</v>
      </c>
      <c r="H1709" s="87" t="s">
        <v>8</v>
      </c>
      <c r="I1709" s="87" t="s">
        <v>8</v>
      </c>
      <c r="J1709" s="97" t="s">
        <v>7</v>
      </c>
      <c r="K1709" s="87" t="s">
        <v>771</v>
      </c>
      <c r="L1709" s="102">
        <v>0</v>
      </c>
      <c r="M1709" s="87" t="s">
        <v>1440</v>
      </c>
      <c r="N1709" s="101" t="s">
        <v>808</v>
      </c>
      <c r="O1709" s="87">
        <v>1</v>
      </c>
      <c r="Q1709" s="87" t="s">
        <v>2</v>
      </c>
      <c r="R1709" s="87">
        <v>30</v>
      </c>
      <c r="S1709" s="87" t="s">
        <v>1</v>
      </c>
      <c r="T1709" s="87">
        <v>30</v>
      </c>
      <c r="U1709" s="87" t="s">
        <v>1</v>
      </c>
      <c r="V1709" s="87">
        <f>VLOOKUP(B1709,'[1]Config_Svol-Sarea-DM'!$I$2:$M$190,4,FALSE)</f>
        <v>1400</v>
      </c>
      <c r="W1709" s="87">
        <f>VLOOKUP(B1709,'[1]Config_Svol-Sarea-DM'!$I$2:$M$190,5,FALSE)</f>
        <v>2.9260000000000001E-2</v>
      </c>
      <c r="X1709" s="89"/>
      <c r="Y1709" s="87" t="s">
        <v>1447</v>
      </c>
      <c r="Z1709" s="87">
        <f>VLOOKUP(B1709,'[1]Config_Svol-Sarea-DM'!$I$2:$M$190,2,FALSE)</f>
        <v>3.7000000000000002E-3</v>
      </c>
      <c r="AA1709" s="87">
        <f>VLOOKUP(B1709,'[1]Config_Svol-Sarea-DM'!$I$2:$M$190,3,FALSE)</f>
        <v>1E-3</v>
      </c>
      <c r="AB1709" s="90"/>
      <c r="AC1709" s="87" t="s">
        <v>1518</v>
      </c>
      <c r="AD1709" s="87">
        <f>VLOOKUP(B1709,'[1]Wet|Dry-qPCR'!$E$1:$L$167,8,FALSE)</f>
        <v>1.2146433448208586E-2</v>
      </c>
      <c r="AE1709" s="87">
        <v>0.15</v>
      </c>
    </row>
    <row r="1710" spans="1:31">
      <c r="A1710" s="103" t="s">
        <v>809</v>
      </c>
      <c r="B1710" s="86" t="s">
        <v>1358</v>
      </c>
      <c r="C1710" s="104">
        <v>45181</v>
      </c>
      <c r="D1710" s="87" t="s">
        <v>758</v>
      </c>
      <c r="E1710" s="97">
        <v>2</v>
      </c>
      <c r="F1710" s="105" t="s">
        <v>47</v>
      </c>
      <c r="G1710" s="105" t="s">
        <v>9</v>
      </c>
      <c r="H1710" s="87" t="s">
        <v>8</v>
      </c>
      <c r="I1710" s="87" t="s">
        <v>8</v>
      </c>
      <c r="J1710" s="105" t="s">
        <v>81</v>
      </c>
      <c r="K1710" s="87" t="s">
        <v>771</v>
      </c>
      <c r="L1710" s="98">
        <v>0</v>
      </c>
      <c r="M1710" s="87" t="s">
        <v>1440</v>
      </c>
      <c r="N1710" s="99">
        <v>5.3999999999999999E-2</v>
      </c>
      <c r="O1710" s="87">
        <v>1</v>
      </c>
      <c r="P1710" s="91">
        <v>0</v>
      </c>
      <c r="Q1710" s="87" t="s">
        <v>2</v>
      </c>
      <c r="R1710" s="87">
        <v>30</v>
      </c>
      <c r="S1710" s="87" t="s">
        <v>1</v>
      </c>
      <c r="T1710" s="87">
        <v>30</v>
      </c>
      <c r="U1710" s="87" t="s">
        <v>1</v>
      </c>
      <c r="V1710" s="87">
        <f>VLOOKUP(B1710,'[1]Config_Svol-Sarea-DM'!$I$2:$M$190,4,FALSE)</f>
        <v>1400</v>
      </c>
      <c r="W1710" s="87">
        <f>VLOOKUP(B1710,'[1]Config_Svol-Sarea-DM'!$I$2:$M$190,5,FALSE)</f>
        <v>2.9260000000000001E-2</v>
      </c>
      <c r="X1710" s="89"/>
      <c r="Y1710" s="87" t="s">
        <v>1447</v>
      </c>
      <c r="Z1710" s="87">
        <f>VLOOKUP(B1710,'[1]Config_Svol-Sarea-DM'!$I$2:$M$190,2,FALSE)</f>
        <v>4.5999999999999999E-3</v>
      </c>
      <c r="AA1710" s="87">
        <f>VLOOKUP(B1710,'[1]Config_Svol-Sarea-DM'!$I$2:$M$190,3,FALSE)</f>
        <v>1.1000000000000001E-3</v>
      </c>
      <c r="AB1710" s="90"/>
      <c r="AC1710" s="87" t="s">
        <v>1518</v>
      </c>
      <c r="AD1710" s="87">
        <f>VLOOKUP(B1710,'[1]Wet|Dry-qPCR'!$E$1:$L$167,8,FALSE)</f>
        <v>1.3237863241554059E-2</v>
      </c>
      <c r="AE1710" s="87">
        <v>0.15</v>
      </c>
    </row>
    <row r="1711" spans="1:31">
      <c r="A1711" s="103" t="s">
        <v>810</v>
      </c>
      <c r="B1711" s="86" t="s">
        <v>1453</v>
      </c>
      <c r="C1711" s="104">
        <v>45181</v>
      </c>
      <c r="D1711" s="87" t="s">
        <v>758</v>
      </c>
      <c r="E1711" s="97">
        <v>2</v>
      </c>
      <c r="F1711" s="105" t="s">
        <v>47</v>
      </c>
      <c r="G1711" s="105" t="s">
        <v>9</v>
      </c>
      <c r="H1711" s="87" t="s">
        <v>8</v>
      </c>
      <c r="I1711" s="87" t="s">
        <v>8</v>
      </c>
      <c r="J1711" s="105" t="s">
        <v>76</v>
      </c>
      <c r="K1711" s="87" t="s">
        <v>771</v>
      </c>
      <c r="L1711" s="98">
        <v>0</v>
      </c>
      <c r="M1711" s="87" t="s">
        <v>1440</v>
      </c>
      <c r="N1711" s="99" t="s">
        <v>811</v>
      </c>
      <c r="O1711" s="87">
        <v>1</v>
      </c>
      <c r="Q1711" s="87" t="s">
        <v>2</v>
      </c>
      <c r="R1711" s="87">
        <v>30</v>
      </c>
      <c r="S1711" s="87" t="s">
        <v>1</v>
      </c>
      <c r="T1711" s="87">
        <v>30</v>
      </c>
      <c r="U1711" s="87" t="s">
        <v>1</v>
      </c>
      <c r="V1711" s="87">
        <f>VLOOKUP(B1711,'[1]Config_Svol-Sarea-DM'!$I$2:$M$190,4,FALSE)</f>
        <v>1400</v>
      </c>
      <c r="W1711" s="87">
        <f>VLOOKUP(B1711,'[1]Config_Svol-Sarea-DM'!$I$2:$M$190,5,FALSE)</f>
        <v>2.9260000000000001E-2</v>
      </c>
      <c r="X1711" s="89"/>
      <c r="Y1711" s="87" t="s">
        <v>1447</v>
      </c>
      <c r="Z1711" s="87">
        <f>VLOOKUP(B1711,'[1]Config_Svol-Sarea-DM'!$I$2:$M$190,2,FALSE)</f>
        <v>0</v>
      </c>
      <c r="AA1711" s="87">
        <f>VLOOKUP(B1711,'[1]Config_Svol-Sarea-DM'!$I$2:$M$190,3,FALSE)</f>
        <v>0</v>
      </c>
      <c r="AB1711" s="90"/>
      <c r="AC1711" s="87" t="s">
        <v>1518</v>
      </c>
      <c r="AD1711" s="87" t="s">
        <v>8</v>
      </c>
      <c r="AE1711" s="87">
        <v>0.15</v>
      </c>
    </row>
    <row r="1712" spans="1:31">
      <c r="A1712" s="96" t="s">
        <v>1519</v>
      </c>
      <c r="B1712" s="86" t="s">
        <v>1454</v>
      </c>
      <c r="C1712" s="100">
        <v>45182</v>
      </c>
      <c r="D1712" s="87" t="s">
        <v>758</v>
      </c>
      <c r="E1712" s="97">
        <v>2</v>
      </c>
      <c r="F1712" s="97" t="s">
        <v>24</v>
      </c>
      <c r="G1712" s="97" t="s">
        <v>23</v>
      </c>
      <c r="H1712" s="87" t="s">
        <v>19</v>
      </c>
      <c r="I1712" s="87" t="s">
        <v>8</v>
      </c>
      <c r="J1712" s="97" t="s">
        <v>7</v>
      </c>
      <c r="K1712" s="87" t="s">
        <v>771</v>
      </c>
      <c r="L1712" s="98">
        <v>0</v>
      </c>
      <c r="M1712" s="87" t="s">
        <v>1446</v>
      </c>
      <c r="N1712" s="99" t="s">
        <v>772</v>
      </c>
      <c r="O1712" s="87">
        <v>1</v>
      </c>
      <c r="Q1712" s="87" t="s">
        <v>2</v>
      </c>
      <c r="R1712" s="87">
        <v>30</v>
      </c>
      <c r="S1712" s="87" t="s">
        <v>1</v>
      </c>
      <c r="T1712" s="87">
        <v>30</v>
      </c>
      <c r="U1712" s="87" t="s">
        <v>1</v>
      </c>
      <c r="Z1712" s="92"/>
      <c r="AD1712" s="87"/>
      <c r="AE1712" s="87">
        <v>0.15</v>
      </c>
    </row>
    <row r="1713" spans="1:31">
      <c r="A1713" s="96" t="s">
        <v>812</v>
      </c>
      <c r="B1713" s="86" t="s">
        <v>1361</v>
      </c>
      <c r="C1713" s="100">
        <v>45182</v>
      </c>
      <c r="D1713" s="87" t="s">
        <v>758</v>
      </c>
      <c r="E1713" s="97">
        <v>2</v>
      </c>
      <c r="F1713" s="97" t="s">
        <v>20</v>
      </c>
      <c r="G1713" s="97" t="s">
        <v>9</v>
      </c>
      <c r="H1713" s="87" t="s">
        <v>19</v>
      </c>
      <c r="I1713" s="87" t="s">
        <v>8</v>
      </c>
      <c r="J1713" s="97" t="s">
        <v>7</v>
      </c>
      <c r="K1713" s="87" t="s">
        <v>771</v>
      </c>
      <c r="L1713" s="98">
        <v>0</v>
      </c>
      <c r="M1713" s="87" t="s">
        <v>1446</v>
      </c>
      <c r="N1713" s="99" t="s">
        <v>811</v>
      </c>
      <c r="O1713" s="87">
        <v>1</v>
      </c>
      <c r="Q1713" s="87" t="s">
        <v>2</v>
      </c>
      <c r="R1713" s="87">
        <v>30</v>
      </c>
      <c r="S1713" s="87" t="s">
        <v>1</v>
      </c>
      <c r="T1713" s="87">
        <v>30</v>
      </c>
      <c r="U1713" s="87" t="s">
        <v>1</v>
      </c>
      <c r="V1713" s="87">
        <f>VLOOKUP(B1713,'[1]Config_Svol-Sarea-DM'!$I$2:$M$190,4,FALSE)</f>
        <v>550</v>
      </c>
      <c r="W1713" s="87">
        <f>VLOOKUP(B1713,'[1]Config_Svol-Sarea-DM'!$I$2:$M$190,5,FALSE)</f>
        <v>8.5999999999999993E-2</v>
      </c>
      <c r="X1713" s="89"/>
      <c r="Y1713" s="87" t="s">
        <v>1447</v>
      </c>
      <c r="Z1713" s="87">
        <f>VLOOKUP(B1713,'[1]Config_Svol-Sarea-DM'!$I$2:$M$190,2,FALSE)</f>
        <v>0</v>
      </c>
      <c r="AA1713" s="87">
        <f>VLOOKUP(B1713,'[1]Config_Svol-Sarea-DM'!$I$2:$M$190,3,FALSE)</f>
        <v>0</v>
      </c>
      <c r="AB1713" s="90"/>
      <c r="AC1713" s="87" t="s">
        <v>1518</v>
      </c>
      <c r="AD1713" s="87">
        <f>VLOOKUP(B1713,'[1]Wet|Dry-qPCR'!$E$1:$L$167,8,FALSE)</f>
        <v>4.9384404924760336E-3</v>
      </c>
      <c r="AE1713" s="87">
        <v>0.15</v>
      </c>
    </row>
    <row r="1714" spans="1:31">
      <c r="A1714" s="96" t="s">
        <v>813</v>
      </c>
      <c r="B1714" s="86" t="s">
        <v>1357</v>
      </c>
      <c r="C1714" s="100">
        <v>45182</v>
      </c>
      <c r="D1714" s="87" t="s">
        <v>758</v>
      </c>
      <c r="E1714" s="97">
        <v>2</v>
      </c>
      <c r="F1714" s="97" t="s">
        <v>24</v>
      </c>
      <c r="G1714" s="97" t="s">
        <v>23</v>
      </c>
      <c r="H1714" s="97" t="s">
        <v>37</v>
      </c>
      <c r="I1714" s="87" t="s">
        <v>8</v>
      </c>
      <c r="J1714" s="97" t="s">
        <v>7</v>
      </c>
      <c r="K1714" s="87" t="s">
        <v>771</v>
      </c>
      <c r="L1714" s="98">
        <v>0</v>
      </c>
      <c r="M1714" s="87" t="s">
        <v>1446</v>
      </c>
      <c r="N1714" s="99">
        <v>0.01</v>
      </c>
      <c r="O1714" s="87">
        <v>1</v>
      </c>
      <c r="Q1714" s="87" t="s">
        <v>2</v>
      </c>
      <c r="R1714" s="87">
        <v>30</v>
      </c>
      <c r="S1714" s="87" t="s">
        <v>1</v>
      </c>
      <c r="T1714" s="87">
        <v>30</v>
      </c>
      <c r="U1714" s="87" t="s">
        <v>1</v>
      </c>
      <c r="Z1714" s="92"/>
      <c r="AD1714" s="87">
        <f>VLOOKUP(B1714,'[1]Wet|Dry-qPCR'!$E$1:$L$167,8,FALSE)</f>
        <v>4.8990906809738609E-4</v>
      </c>
      <c r="AE1714" s="87">
        <v>0.15</v>
      </c>
    </row>
    <row r="1715" spans="1:31">
      <c r="A1715" s="96" t="s">
        <v>814</v>
      </c>
      <c r="B1715" s="86" t="s">
        <v>1359</v>
      </c>
      <c r="C1715" s="100">
        <v>45182</v>
      </c>
      <c r="D1715" s="87" t="s">
        <v>758</v>
      </c>
      <c r="E1715" s="97">
        <v>2</v>
      </c>
      <c r="F1715" s="97" t="s">
        <v>20</v>
      </c>
      <c r="G1715" s="97" t="s">
        <v>9</v>
      </c>
      <c r="H1715" s="97" t="s">
        <v>37</v>
      </c>
      <c r="I1715" s="87" t="s">
        <v>8</v>
      </c>
      <c r="J1715" s="97" t="s">
        <v>7</v>
      </c>
      <c r="K1715" s="87" t="s">
        <v>771</v>
      </c>
      <c r="L1715" s="98">
        <v>0.79</v>
      </c>
      <c r="M1715" s="87" t="s">
        <v>1446</v>
      </c>
      <c r="N1715" s="99">
        <v>0.79</v>
      </c>
      <c r="O1715" s="87">
        <v>1</v>
      </c>
      <c r="Q1715" s="87" t="s">
        <v>2</v>
      </c>
      <c r="R1715" s="87">
        <v>30</v>
      </c>
      <c r="S1715" s="87" t="s">
        <v>1</v>
      </c>
      <c r="T1715" s="87">
        <v>30</v>
      </c>
      <c r="U1715" s="87" t="s">
        <v>1</v>
      </c>
      <c r="V1715" s="87">
        <f>VLOOKUP(B1715,'[1]Config_Svol-Sarea-DM'!$I$2:$M$190,4,FALSE)</f>
        <v>550</v>
      </c>
      <c r="W1715" s="87">
        <f>VLOOKUP(B1715,'[1]Config_Svol-Sarea-DM'!$I$2:$M$190,5,FALSE)</f>
        <v>1</v>
      </c>
      <c r="X1715" s="89"/>
      <c r="Y1715" s="87" t="s">
        <v>1447</v>
      </c>
      <c r="Z1715" s="87">
        <f>VLOOKUP(B1715,'[1]Config_Svol-Sarea-DM'!$I$2:$M$190,2,FALSE)</f>
        <v>1.2999999999999999E-3</v>
      </c>
      <c r="AA1715" s="87">
        <f>VLOOKUP(B1715,'[1]Config_Svol-Sarea-DM'!$I$2:$M$190,3,FALSE)</f>
        <v>5.1000000000000004E-4</v>
      </c>
      <c r="AB1715" s="90"/>
      <c r="AC1715" s="87" t="s">
        <v>1518</v>
      </c>
      <c r="AD1715" s="87">
        <f>VLOOKUP(B1715,'[1]Wet|Dry-qPCR'!$E$1:$L$167,8,FALSE)</f>
        <v>5.3713292448557416E-2</v>
      </c>
      <c r="AE1715" s="87">
        <v>0.15</v>
      </c>
    </row>
    <row r="1716" spans="1:31">
      <c r="A1716" s="113" t="s">
        <v>960</v>
      </c>
      <c r="B1716" s="86" t="s">
        <v>1482</v>
      </c>
      <c r="C1716" s="88">
        <v>45209</v>
      </c>
      <c r="D1716" s="87" t="s">
        <v>758</v>
      </c>
      <c r="E1716" s="114">
        <v>4</v>
      </c>
      <c r="F1716" s="114" t="s">
        <v>10</v>
      </c>
      <c r="G1716" s="114" t="s">
        <v>23</v>
      </c>
      <c r="H1716" s="87" t="s">
        <v>8</v>
      </c>
      <c r="I1716" s="87" t="s">
        <v>8</v>
      </c>
      <c r="J1716" s="114" t="s">
        <v>7</v>
      </c>
      <c r="K1716" s="87" t="s">
        <v>771</v>
      </c>
      <c r="L1716" s="98">
        <v>0</v>
      </c>
      <c r="M1716" s="87" t="s">
        <v>1446</v>
      </c>
      <c r="N1716" s="99" t="s">
        <v>772</v>
      </c>
      <c r="O1716" s="87">
        <v>1</v>
      </c>
      <c r="Q1716" s="87" t="s">
        <v>2</v>
      </c>
      <c r="R1716" s="87">
        <v>30</v>
      </c>
      <c r="S1716" s="87" t="s">
        <v>1</v>
      </c>
      <c r="T1716" s="87">
        <v>30</v>
      </c>
      <c r="U1716" s="87" t="s">
        <v>1</v>
      </c>
      <c r="Z1716" s="92"/>
      <c r="AD1716" s="87"/>
      <c r="AE1716" s="87">
        <v>0.15</v>
      </c>
    </row>
    <row r="1717" spans="1:31">
      <c r="A1717" s="115" t="s">
        <v>961</v>
      </c>
      <c r="B1717" s="86" t="s">
        <v>1362</v>
      </c>
      <c r="C1717" s="88">
        <v>45209</v>
      </c>
      <c r="D1717" s="87" t="s">
        <v>758</v>
      </c>
      <c r="E1717" s="114">
        <v>4</v>
      </c>
      <c r="F1717" s="116" t="s">
        <v>47</v>
      </c>
      <c r="G1717" s="116" t="s">
        <v>9</v>
      </c>
      <c r="H1717" s="87" t="s">
        <v>8</v>
      </c>
      <c r="I1717" s="87" t="s">
        <v>8</v>
      </c>
      <c r="J1717" s="116" t="s">
        <v>7</v>
      </c>
      <c r="K1717" s="87" t="s">
        <v>771</v>
      </c>
      <c r="L1717" s="102">
        <v>0</v>
      </c>
      <c r="M1717" s="87" t="s">
        <v>1446</v>
      </c>
      <c r="N1717" s="101" t="s">
        <v>772</v>
      </c>
      <c r="O1717" s="87">
        <v>1</v>
      </c>
      <c r="Q1717" s="87" t="s">
        <v>2</v>
      </c>
      <c r="R1717" s="87">
        <v>30</v>
      </c>
      <c r="S1717" s="87" t="s">
        <v>1</v>
      </c>
      <c r="T1717" s="87">
        <v>30</v>
      </c>
      <c r="U1717" s="87" t="s">
        <v>1</v>
      </c>
      <c r="V1717" s="87">
        <f>VLOOKUP(B1717,'[1]Config_Svol-Sarea-DM'!$I$2:$M$190,4,FALSE)</f>
        <v>700</v>
      </c>
      <c r="W1717" s="87">
        <f>VLOOKUP(B1717,'[1]Config_Svol-Sarea-DM'!$I$2:$M$190,5,FALSE)</f>
        <v>2.9260000000000001E-2</v>
      </c>
      <c r="X1717" s="89"/>
      <c r="Y1717" s="87" t="s">
        <v>1447</v>
      </c>
      <c r="Z1717" s="87">
        <f>VLOOKUP(B1717,'[1]Config_Svol-Sarea-DM'!$I$2:$M$190,2,FALSE)</f>
        <v>7.6E-3</v>
      </c>
      <c r="AA1717" s="87">
        <f>VLOOKUP(B1717,'[1]Config_Svol-Sarea-DM'!$I$2:$M$190,3,FALSE)</f>
        <v>1E-3</v>
      </c>
      <c r="AB1717" s="90"/>
      <c r="AC1717" s="87" t="s">
        <v>1518</v>
      </c>
      <c r="AD1717" s="87">
        <f>VLOOKUP(B1717,'[1]Wet|Dry-qPCR'!$E$1:$L$167,8,FALSE)</f>
        <v>2.2145270065745671E-2</v>
      </c>
      <c r="AE1717" s="87">
        <v>0.15</v>
      </c>
    </row>
    <row r="1718" spans="1:31">
      <c r="A1718" s="117" t="s">
        <v>962</v>
      </c>
      <c r="B1718" s="86" t="s">
        <v>1363</v>
      </c>
      <c r="C1718" s="88">
        <v>45210</v>
      </c>
      <c r="D1718" s="87" t="s">
        <v>758</v>
      </c>
      <c r="E1718" s="114">
        <v>4</v>
      </c>
      <c r="F1718" s="118" t="s">
        <v>47</v>
      </c>
      <c r="G1718" s="118" t="s">
        <v>9</v>
      </c>
      <c r="H1718" s="87" t="s">
        <v>8</v>
      </c>
      <c r="I1718" s="119" t="s">
        <v>71</v>
      </c>
      <c r="J1718" s="118" t="s">
        <v>7</v>
      </c>
      <c r="K1718" s="87" t="s">
        <v>771</v>
      </c>
      <c r="L1718" s="98">
        <v>0</v>
      </c>
      <c r="M1718" s="87" t="s">
        <v>1440</v>
      </c>
      <c r="N1718" s="99" t="s">
        <v>811</v>
      </c>
      <c r="O1718" s="87">
        <v>1</v>
      </c>
      <c r="Q1718" s="87" t="s">
        <v>2</v>
      </c>
      <c r="R1718" s="87">
        <v>30</v>
      </c>
      <c r="S1718" s="87" t="s">
        <v>1</v>
      </c>
      <c r="T1718" s="87">
        <v>30</v>
      </c>
      <c r="U1718" s="87" t="s">
        <v>1</v>
      </c>
      <c r="V1718" s="87">
        <f>VLOOKUP(B1718,'[1]Config_Svol-Sarea-DM'!$I$2:$M$190,4,FALSE)</f>
        <v>650</v>
      </c>
      <c r="W1718" s="87">
        <f>VLOOKUP(B1718,'[1]Config_Svol-Sarea-DM'!$I$2:$M$190,5,FALSE)</f>
        <v>1.4630000000000001E-2</v>
      </c>
      <c r="X1718" s="89"/>
      <c r="Y1718" s="87" t="s">
        <v>1447</v>
      </c>
      <c r="Z1718" s="87">
        <f>VLOOKUP(B1718,'[1]Config_Svol-Sarea-DM'!$I$2:$M$190,2,FALSE)</f>
        <v>5.3E-3</v>
      </c>
      <c r="AA1718" s="87">
        <f>VLOOKUP(B1718,'[1]Config_Svol-Sarea-DM'!$I$2:$M$190,3,FALSE)</f>
        <v>7.6999999999999996E-4</v>
      </c>
      <c r="AB1718" s="90"/>
      <c r="AC1718" s="87" t="s">
        <v>1518</v>
      </c>
      <c r="AD1718" s="87">
        <f>VLOOKUP(B1718,'[1]Wet|Dry-qPCR'!$E$1:$L$167,8,FALSE)</f>
        <v>1.1619386580131895E-2</v>
      </c>
      <c r="AE1718" s="87">
        <v>0.15</v>
      </c>
    </row>
    <row r="1719" spans="1:31">
      <c r="A1719" s="117" t="s">
        <v>963</v>
      </c>
      <c r="B1719" s="86" t="s">
        <v>1364</v>
      </c>
      <c r="C1719" s="88">
        <v>45210</v>
      </c>
      <c r="D1719" s="87" t="s">
        <v>758</v>
      </c>
      <c r="E1719" s="114">
        <v>4</v>
      </c>
      <c r="F1719" s="118" t="s">
        <v>47</v>
      </c>
      <c r="G1719" s="118" t="s">
        <v>9</v>
      </c>
      <c r="H1719" s="87" t="s">
        <v>8</v>
      </c>
      <c r="I1719" s="119" t="s">
        <v>68</v>
      </c>
      <c r="J1719" s="118" t="s">
        <v>7</v>
      </c>
      <c r="K1719" s="87" t="s">
        <v>771</v>
      </c>
      <c r="L1719" s="98">
        <v>0</v>
      </c>
      <c r="M1719" s="87" t="s">
        <v>1440</v>
      </c>
      <c r="N1719" s="99" t="s">
        <v>964</v>
      </c>
      <c r="O1719" s="87">
        <v>1</v>
      </c>
      <c r="Q1719" s="87" t="s">
        <v>2</v>
      </c>
      <c r="R1719" s="87">
        <v>30</v>
      </c>
      <c r="S1719" s="87" t="s">
        <v>1</v>
      </c>
      <c r="T1719" s="87">
        <v>30</v>
      </c>
      <c r="U1719" s="87" t="s">
        <v>1</v>
      </c>
      <c r="V1719" s="87">
        <f>VLOOKUP(B1719,'[1]Config_Svol-Sarea-DM'!$I$2:$M$190,4,FALSE)</f>
        <v>650</v>
      </c>
      <c r="W1719" s="87">
        <f>VLOOKUP(B1719,'[1]Config_Svol-Sarea-DM'!$I$2:$M$190,5,FALSE)</f>
        <v>1.4630000000000001E-2</v>
      </c>
      <c r="X1719" s="89"/>
      <c r="Y1719" s="87" t="s">
        <v>1447</v>
      </c>
      <c r="Z1719" s="87">
        <f>VLOOKUP(B1719,'[1]Config_Svol-Sarea-DM'!$I$2:$M$190,2,FALSE)</f>
        <v>5.3E-3</v>
      </c>
      <c r="AA1719" s="87">
        <f>VLOOKUP(B1719,'[1]Config_Svol-Sarea-DM'!$I$2:$M$190,3,FALSE)</f>
        <v>8.0000000000000004E-4</v>
      </c>
      <c r="AB1719" s="90"/>
      <c r="AC1719" s="87" t="s">
        <v>1518</v>
      </c>
      <c r="AD1719" s="87">
        <f>VLOOKUP(B1719,'[1]Wet|Dry-qPCR'!$E$1:$L$167,8,FALSE)</f>
        <v>1.3716116762840158E-2</v>
      </c>
      <c r="AE1719" s="87">
        <v>0.15</v>
      </c>
    </row>
    <row r="1720" spans="1:31">
      <c r="A1720" s="117" t="s">
        <v>965</v>
      </c>
      <c r="B1720" s="86" t="s">
        <v>1365</v>
      </c>
      <c r="C1720" s="88">
        <v>45210</v>
      </c>
      <c r="D1720" s="87" t="s">
        <v>758</v>
      </c>
      <c r="E1720" s="114">
        <v>4</v>
      </c>
      <c r="F1720" s="118" t="s">
        <v>47</v>
      </c>
      <c r="G1720" s="118" t="s">
        <v>9</v>
      </c>
      <c r="H1720" s="87" t="s">
        <v>8</v>
      </c>
      <c r="I1720" s="119" t="s">
        <v>65</v>
      </c>
      <c r="J1720" s="118" t="s">
        <v>7</v>
      </c>
      <c r="K1720" s="87" t="s">
        <v>771</v>
      </c>
      <c r="L1720" s="98">
        <v>0</v>
      </c>
      <c r="M1720" s="87" t="s">
        <v>1440</v>
      </c>
      <c r="N1720" s="99">
        <v>2.8000000000000001E-2</v>
      </c>
      <c r="O1720" s="87">
        <v>1</v>
      </c>
      <c r="Q1720" s="87" t="s">
        <v>2</v>
      </c>
      <c r="R1720" s="87">
        <v>30</v>
      </c>
      <c r="S1720" s="87" t="s">
        <v>1</v>
      </c>
      <c r="T1720" s="87">
        <v>30</v>
      </c>
      <c r="U1720" s="87" t="s">
        <v>1</v>
      </c>
      <c r="V1720" s="87">
        <f>VLOOKUP(B1720,'[1]Config_Svol-Sarea-DM'!$I$2:$M$190,4,FALSE)</f>
        <v>650</v>
      </c>
      <c r="W1720" s="87">
        <f>VLOOKUP(B1720,'[1]Config_Svol-Sarea-DM'!$I$2:$M$190,5,FALSE)</f>
        <v>1.4630000000000001E-2</v>
      </c>
      <c r="X1720" s="89"/>
      <c r="Y1720" s="87" t="s">
        <v>1447</v>
      </c>
      <c r="Z1720" s="87">
        <f>VLOOKUP(B1720,'[1]Config_Svol-Sarea-DM'!$I$2:$M$190,2,FALSE)</f>
        <v>4.4999999999999997E-3</v>
      </c>
      <c r="AA1720" s="87">
        <f>VLOOKUP(B1720,'[1]Config_Svol-Sarea-DM'!$I$2:$M$190,3,FALSE)</f>
        <v>6.8000000000000005E-4</v>
      </c>
      <c r="AB1720" s="90"/>
      <c r="AC1720" s="87" t="s">
        <v>1518</v>
      </c>
      <c r="AD1720" s="87">
        <f>VLOOKUP(B1720,'[1]Wet|Dry-qPCR'!$E$1:$L$167,8,FALSE)</f>
        <v>1.2538644234213915E-2</v>
      </c>
      <c r="AE1720" s="87">
        <v>0.15</v>
      </c>
    </row>
    <row r="1721" spans="1:31">
      <c r="A1721" s="117" t="s">
        <v>966</v>
      </c>
      <c r="B1721" s="86" t="s">
        <v>1366</v>
      </c>
      <c r="C1721" s="88">
        <v>45210</v>
      </c>
      <c r="D1721" s="87" t="s">
        <v>758</v>
      </c>
      <c r="E1721" s="114">
        <v>4</v>
      </c>
      <c r="F1721" s="118" t="s">
        <v>47</v>
      </c>
      <c r="G1721" s="118" t="s">
        <v>9</v>
      </c>
      <c r="H1721" s="87" t="s">
        <v>8</v>
      </c>
      <c r="I1721" s="119" t="s">
        <v>62</v>
      </c>
      <c r="J1721" s="118" t="s">
        <v>7</v>
      </c>
      <c r="K1721" s="87" t="s">
        <v>771</v>
      </c>
      <c r="L1721" s="98">
        <v>0</v>
      </c>
      <c r="M1721" s="87" t="s">
        <v>1440</v>
      </c>
      <c r="N1721" s="99" t="s">
        <v>772</v>
      </c>
      <c r="O1721" s="87">
        <v>1</v>
      </c>
      <c r="Q1721" s="87" t="s">
        <v>2</v>
      </c>
      <c r="R1721" s="87">
        <v>30</v>
      </c>
      <c r="S1721" s="87" t="s">
        <v>1</v>
      </c>
      <c r="T1721" s="87">
        <v>30</v>
      </c>
      <c r="U1721" s="87" t="s">
        <v>1</v>
      </c>
      <c r="V1721" s="87">
        <f>VLOOKUP(B1721,'[1]Config_Svol-Sarea-DM'!$I$2:$M$190,4,FALSE)</f>
        <v>650</v>
      </c>
      <c r="W1721" s="87">
        <f>VLOOKUP(B1721,'[1]Config_Svol-Sarea-DM'!$I$2:$M$190,5,FALSE)</f>
        <v>1.4630000000000001E-2</v>
      </c>
      <c r="X1721" s="89"/>
      <c r="Y1721" s="87" t="s">
        <v>1447</v>
      </c>
      <c r="Z1721" s="87">
        <f>VLOOKUP(B1721,'[1]Config_Svol-Sarea-DM'!$I$2:$M$190,2,FALSE)</f>
        <v>4.4000000000000003E-3</v>
      </c>
      <c r="AA1721" s="87">
        <f>VLOOKUP(B1721,'[1]Config_Svol-Sarea-DM'!$I$2:$M$190,3,FALSE)</f>
        <v>6.8999999999999997E-4</v>
      </c>
      <c r="AB1721" s="90"/>
      <c r="AC1721" s="87" t="s">
        <v>1518</v>
      </c>
      <c r="AD1721" s="87">
        <f>VLOOKUP(B1721,'[1]Wet|Dry-qPCR'!$E$1:$L$167,8,FALSE)</f>
        <v>1.8393847705496739E-2</v>
      </c>
      <c r="AE1721" s="87">
        <v>0.15</v>
      </c>
    </row>
    <row r="1722" spans="1:31">
      <c r="A1722" s="117" t="s">
        <v>967</v>
      </c>
      <c r="B1722" s="86" t="s">
        <v>1367</v>
      </c>
      <c r="C1722" s="88">
        <v>45210</v>
      </c>
      <c r="D1722" s="87" t="s">
        <v>758</v>
      </c>
      <c r="E1722" s="114">
        <v>4</v>
      </c>
      <c r="F1722" s="118" t="s">
        <v>47</v>
      </c>
      <c r="G1722" s="118" t="s">
        <v>9</v>
      </c>
      <c r="H1722" s="87" t="s">
        <v>8</v>
      </c>
      <c r="I1722" s="119" t="s">
        <v>59</v>
      </c>
      <c r="J1722" s="118" t="s">
        <v>7</v>
      </c>
      <c r="K1722" s="87" t="s">
        <v>771</v>
      </c>
      <c r="L1722" s="98">
        <v>0</v>
      </c>
      <c r="M1722" s="87" t="s">
        <v>1440</v>
      </c>
      <c r="N1722" s="99">
        <v>2.5000000000000001E-2</v>
      </c>
      <c r="O1722" s="87">
        <v>1</v>
      </c>
      <c r="Q1722" s="87" t="s">
        <v>2</v>
      </c>
      <c r="R1722" s="87">
        <v>30</v>
      </c>
      <c r="S1722" s="87" t="s">
        <v>1</v>
      </c>
      <c r="T1722" s="87">
        <v>30</v>
      </c>
      <c r="U1722" s="87" t="s">
        <v>1</v>
      </c>
      <c r="V1722" s="87">
        <f>VLOOKUP(B1722,'[1]Config_Svol-Sarea-DM'!$I$2:$M$190,4,FALSE)</f>
        <v>650</v>
      </c>
      <c r="W1722" s="87">
        <f>VLOOKUP(B1722,'[1]Config_Svol-Sarea-DM'!$I$2:$M$190,5,FALSE)</f>
        <v>1.4630000000000001E-2</v>
      </c>
      <c r="X1722" s="89"/>
      <c r="Y1722" s="87" t="s">
        <v>1447</v>
      </c>
      <c r="Z1722" s="87">
        <f>VLOOKUP(B1722,'[1]Config_Svol-Sarea-DM'!$I$2:$M$190,2,FALSE)</f>
        <v>4.7999999999999996E-3</v>
      </c>
      <c r="AA1722" s="87">
        <f>VLOOKUP(B1722,'[1]Config_Svol-Sarea-DM'!$I$2:$M$190,3,FALSE)</f>
        <v>6.6E-4</v>
      </c>
      <c r="AB1722" s="90"/>
      <c r="AC1722" s="87" t="s">
        <v>1518</v>
      </c>
      <c r="AD1722" s="87">
        <f>VLOOKUP(B1722,'[1]Wet|Dry-qPCR'!$E$1:$L$167,8,FALSE)</f>
        <v>1.6593523591887628E-2</v>
      </c>
      <c r="AE1722" s="87">
        <v>0.15</v>
      </c>
    </row>
    <row r="1723" spans="1:31">
      <c r="A1723" s="117" t="s">
        <v>968</v>
      </c>
      <c r="B1723" s="86" t="s">
        <v>1368</v>
      </c>
      <c r="C1723" s="88">
        <v>45210</v>
      </c>
      <c r="D1723" s="87" t="s">
        <v>758</v>
      </c>
      <c r="E1723" s="114">
        <v>4</v>
      </c>
      <c r="F1723" s="118" t="s">
        <v>47</v>
      </c>
      <c r="G1723" s="118" t="s">
        <v>9</v>
      </c>
      <c r="H1723" s="87" t="s">
        <v>8</v>
      </c>
      <c r="I1723" s="119" t="s">
        <v>56</v>
      </c>
      <c r="J1723" s="118" t="s">
        <v>7</v>
      </c>
      <c r="K1723" s="87" t="s">
        <v>771</v>
      </c>
      <c r="L1723" s="98">
        <v>0</v>
      </c>
      <c r="M1723" s="87" t="s">
        <v>1440</v>
      </c>
      <c r="N1723" s="99">
        <v>4.3999999999999997E-2</v>
      </c>
      <c r="O1723" s="87">
        <v>1</v>
      </c>
      <c r="Q1723" s="87" t="s">
        <v>2</v>
      </c>
      <c r="R1723" s="87">
        <v>30</v>
      </c>
      <c r="S1723" s="87" t="s">
        <v>1</v>
      </c>
      <c r="T1723" s="87">
        <v>30</v>
      </c>
      <c r="U1723" s="87" t="s">
        <v>1</v>
      </c>
      <c r="V1723" s="87">
        <f>VLOOKUP(B1723,'[1]Config_Svol-Sarea-DM'!$I$2:$M$190,4,FALSE)</f>
        <v>650</v>
      </c>
      <c r="W1723" s="87">
        <f>VLOOKUP(B1723,'[1]Config_Svol-Sarea-DM'!$I$2:$M$190,5,FALSE)</f>
        <v>1.4630000000000001E-2</v>
      </c>
      <c r="X1723" s="89"/>
      <c r="Y1723" s="87" t="s">
        <v>1447</v>
      </c>
      <c r="Z1723" s="87">
        <f>VLOOKUP(B1723,'[1]Config_Svol-Sarea-DM'!$I$2:$M$190,2,FALSE)</f>
        <v>6.6E-3</v>
      </c>
      <c r="AA1723" s="87">
        <f>VLOOKUP(B1723,'[1]Config_Svol-Sarea-DM'!$I$2:$M$190,3,FALSE)</f>
        <v>1.1000000000000001E-3</v>
      </c>
      <c r="AB1723" s="90"/>
      <c r="AC1723" s="87" t="s">
        <v>1518</v>
      </c>
      <c r="AD1723" s="87">
        <f>VLOOKUP(B1723,'[1]Wet|Dry-qPCR'!$E$1:$L$167,8,FALSE)</f>
        <v>1.5812949453178838E-2</v>
      </c>
      <c r="AE1723" s="87">
        <v>0.15</v>
      </c>
    </row>
    <row r="1724" spans="1:31">
      <c r="A1724" s="117" t="s">
        <v>969</v>
      </c>
      <c r="B1724" s="86" t="s">
        <v>1369</v>
      </c>
      <c r="C1724" s="88">
        <v>45210</v>
      </c>
      <c r="D1724" s="87" t="s">
        <v>758</v>
      </c>
      <c r="E1724" s="114">
        <v>4</v>
      </c>
      <c r="F1724" s="118" t="s">
        <v>47</v>
      </c>
      <c r="G1724" s="118" t="s">
        <v>9</v>
      </c>
      <c r="H1724" s="87" t="s">
        <v>8</v>
      </c>
      <c r="I1724" s="119" t="s">
        <v>53</v>
      </c>
      <c r="J1724" s="118" t="s">
        <v>7</v>
      </c>
      <c r="K1724" s="87" t="s">
        <v>771</v>
      </c>
      <c r="L1724" s="98">
        <v>0</v>
      </c>
      <c r="M1724" s="87" t="s">
        <v>1440</v>
      </c>
      <c r="N1724" s="99" t="s">
        <v>970</v>
      </c>
      <c r="O1724" s="87">
        <v>1</v>
      </c>
      <c r="Q1724" s="87" t="s">
        <v>2</v>
      </c>
      <c r="R1724" s="87">
        <v>30</v>
      </c>
      <c r="S1724" s="87" t="s">
        <v>1</v>
      </c>
      <c r="T1724" s="87">
        <v>30</v>
      </c>
      <c r="U1724" s="87" t="s">
        <v>1</v>
      </c>
      <c r="V1724" s="87">
        <f>VLOOKUP(B1724,'[1]Config_Svol-Sarea-DM'!$I$2:$M$190,4,FALSE)</f>
        <v>650</v>
      </c>
      <c r="W1724" s="87">
        <f>VLOOKUP(B1724,'[1]Config_Svol-Sarea-DM'!$I$2:$M$190,5,FALSE)</f>
        <v>1.4630000000000001E-2</v>
      </c>
      <c r="X1724" s="89"/>
      <c r="Y1724" s="87" t="s">
        <v>1447</v>
      </c>
      <c r="Z1724" s="87">
        <f>VLOOKUP(B1724,'[1]Config_Svol-Sarea-DM'!$I$2:$M$190,2,FALSE)</f>
        <v>3.5999999999999999E-3</v>
      </c>
      <c r="AA1724" s="87">
        <f>VLOOKUP(B1724,'[1]Config_Svol-Sarea-DM'!$I$2:$M$190,3,FALSE)</f>
        <v>4.6999999999999999E-4</v>
      </c>
      <c r="AB1724" s="90"/>
      <c r="AC1724" s="87" t="s">
        <v>1518</v>
      </c>
      <c r="AD1724" s="87">
        <f>VLOOKUP(B1724,'[1]Wet|Dry-qPCR'!$E$1:$L$167,8,FALSE)</f>
        <v>1.3572584997301674E-2</v>
      </c>
      <c r="AE1724" s="87">
        <v>0.15</v>
      </c>
    </row>
    <row r="1725" spans="1:31">
      <c r="A1725" s="117" t="s">
        <v>971</v>
      </c>
      <c r="B1725" s="86" t="s">
        <v>1370</v>
      </c>
      <c r="C1725" s="88">
        <v>45210</v>
      </c>
      <c r="D1725" s="87" t="s">
        <v>758</v>
      </c>
      <c r="E1725" s="114">
        <v>4</v>
      </c>
      <c r="F1725" s="118" t="s">
        <v>47</v>
      </c>
      <c r="G1725" s="118" t="s">
        <v>9</v>
      </c>
      <c r="H1725" s="87" t="s">
        <v>8</v>
      </c>
      <c r="I1725" s="119" t="s">
        <v>50</v>
      </c>
      <c r="J1725" s="118" t="s">
        <v>7</v>
      </c>
      <c r="K1725" s="87" t="s">
        <v>771</v>
      </c>
      <c r="L1725" s="98">
        <v>0</v>
      </c>
      <c r="M1725" s="87" t="s">
        <v>1440</v>
      </c>
      <c r="N1725" s="99" t="s">
        <v>972</v>
      </c>
      <c r="O1725" s="87">
        <v>1</v>
      </c>
      <c r="Q1725" s="87" t="s">
        <v>2</v>
      </c>
      <c r="R1725" s="87">
        <v>30</v>
      </c>
      <c r="S1725" s="87" t="s">
        <v>1</v>
      </c>
      <c r="T1725" s="87">
        <v>30</v>
      </c>
      <c r="U1725" s="87" t="s">
        <v>1</v>
      </c>
      <c r="V1725" s="87">
        <f>VLOOKUP(B1725,'[1]Config_Svol-Sarea-DM'!$I$2:$M$190,4,FALSE)</f>
        <v>650</v>
      </c>
      <c r="W1725" s="87">
        <f>VLOOKUP(B1725,'[1]Config_Svol-Sarea-DM'!$I$2:$M$190,5,FALSE)</f>
        <v>1.4630000000000001E-2</v>
      </c>
      <c r="X1725" s="89"/>
      <c r="Y1725" s="87" t="s">
        <v>1447</v>
      </c>
      <c r="Z1725" s="87">
        <f>VLOOKUP(B1725,'[1]Config_Svol-Sarea-DM'!$I$2:$M$190,2,FALSE)</f>
        <v>4.4999999999999997E-3</v>
      </c>
      <c r="AA1725" s="87">
        <f>VLOOKUP(B1725,'[1]Config_Svol-Sarea-DM'!$I$2:$M$190,3,FALSE)</f>
        <v>7.3999999999999999E-4</v>
      </c>
      <c r="AB1725" s="90"/>
      <c r="AC1725" s="87" t="s">
        <v>1518</v>
      </c>
      <c r="AD1725" s="87">
        <f>VLOOKUP(B1725,'[1]Wet|Dry-qPCR'!$E$1:$L$167,8,FALSE)</f>
        <v>2.3458490746170967E-2</v>
      </c>
      <c r="AE1725" s="87">
        <v>0.15</v>
      </c>
    </row>
    <row r="1726" spans="1:31">
      <c r="A1726" s="117" t="s">
        <v>973</v>
      </c>
      <c r="B1726" s="86" t="s">
        <v>1371</v>
      </c>
      <c r="C1726" s="88">
        <v>45210</v>
      </c>
      <c r="D1726" s="87" t="s">
        <v>758</v>
      </c>
      <c r="E1726" s="114">
        <v>4</v>
      </c>
      <c r="F1726" s="118" t="s">
        <v>47</v>
      </c>
      <c r="G1726" s="118" t="s">
        <v>9</v>
      </c>
      <c r="H1726" s="87" t="s">
        <v>8</v>
      </c>
      <c r="I1726" s="119" t="s">
        <v>46</v>
      </c>
      <c r="J1726" s="118" t="s">
        <v>7</v>
      </c>
      <c r="K1726" s="87" t="s">
        <v>771</v>
      </c>
      <c r="L1726" s="98">
        <v>0</v>
      </c>
      <c r="M1726" s="87" t="s">
        <v>1440</v>
      </c>
      <c r="N1726" s="99" t="s">
        <v>776</v>
      </c>
      <c r="O1726" s="87">
        <v>1</v>
      </c>
      <c r="Q1726" s="87" t="s">
        <v>2</v>
      </c>
      <c r="R1726" s="87">
        <v>30</v>
      </c>
      <c r="S1726" s="87" t="s">
        <v>1</v>
      </c>
      <c r="T1726" s="87">
        <v>30</v>
      </c>
      <c r="U1726" s="87" t="s">
        <v>1</v>
      </c>
      <c r="V1726" s="87">
        <f>VLOOKUP(B1726,'[1]Config_Svol-Sarea-DM'!$I$2:$M$190,4,FALSE)</f>
        <v>650</v>
      </c>
      <c r="W1726" s="87">
        <f>VLOOKUP(B1726,'[1]Config_Svol-Sarea-DM'!$I$2:$M$190,5,FALSE)</f>
        <v>1.4629999999999999E-2</v>
      </c>
      <c r="X1726" s="89"/>
      <c r="Y1726" s="87" t="s">
        <v>1447</v>
      </c>
      <c r="Z1726" s="87">
        <f>VLOOKUP(B1726,'[1]Config_Svol-Sarea-DM'!$I$2:$M$190,2,FALSE)</f>
        <v>3.3E-3</v>
      </c>
      <c r="AA1726" s="87">
        <f>VLOOKUP(B1726,'[1]Config_Svol-Sarea-DM'!$I$2:$M$190,3,FALSE)</f>
        <v>4.4999999999999999E-4</v>
      </c>
      <c r="AB1726" s="90"/>
      <c r="AC1726" s="87" t="s">
        <v>1518</v>
      </c>
      <c r="AD1726" s="87">
        <f>VLOOKUP(B1726,'[1]Wet|Dry-qPCR'!$E$1:$L$167,8,FALSE)</f>
        <v>1.6907885837954842E-2</v>
      </c>
      <c r="AE1726" s="87">
        <v>0.15</v>
      </c>
    </row>
    <row r="1727" spans="1:31">
      <c r="A1727" s="117" t="s">
        <v>974</v>
      </c>
      <c r="B1727" s="86" t="s">
        <v>1372</v>
      </c>
      <c r="C1727" s="88">
        <v>45210</v>
      </c>
      <c r="D1727" s="87" t="s">
        <v>758</v>
      </c>
      <c r="E1727" s="114">
        <v>4</v>
      </c>
      <c r="F1727" s="119" t="s">
        <v>24</v>
      </c>
      <c r="G1727" s="119" t="s">
        <v>23</v>
      </c>
      <c r="H1727" s="87" t="s">
        <v>19</v>
      </c>
      <c r="I1727" s="119" t="s">
        <v>8</v>
      </c>
      <c r="J1727" s="118" t="s">
        <v>7</v>
      </c>
      <c r="K1727" s="87" t="s">
        <v>771</v>
      </c>
      <c r="L1727" s="98">
        <v>0</v>
      </c>
      <c r="M1727" s="87" t="s">
        <v>1446</v>
      </c>
      <c r="N1727" s="99" t="s">
        <v>772</v>
      </c>
      <c r="O1727" s="87">
        <v>1</v>
      </c>
      <c r="Q1727" s="87" t="s">
        <v>2</v>
      </c>
      <c r="R1727" s="87">
        <v>30</v>
      </c>
      <c r="S1727" s="87" t="s">
        <v>1</v>
      </c>
      <c r="T1727" s="87">
        <v>30</v>
      </c>
      <c r="U1727" s="87" t="s">
        <v>1</v>
      </c>
      <c r="Z1727" s="92"/>
      <c r="AD1727" s="87">
        <f>VLOOKUP(B1727,'[1]Wet|Dry-qPCR'!$E$1:$L$167,8,FALSE)</f>
        <v>1.2740544127405216E-3</v>
      </c>
      <c r="AE1727" s="87">
        <v>0.15</v>
      </c>
    </row>
    <row r="1728" spans="1:31">
      <c r="A1728" s="117" t="s">
        <v>975</v>
      </c>
      <c r="B1728" s="86" t="s">
        <v>1373</v>
      </c>
      <c r="C1728" s="88">
        <v>45210</v>
      </c>
      <c r="D1728" s="87" t="s">
        <v>758</v>
      </c>
      <c r="E1728" s="114">
        <v>4</v>
      </c>
      <c r="F1728" s="119" t="s">
        <v>20</v>
      </c>
      <c r="G1728" s="119" t="s">
        <v>9</v>
      </c>
      <c r="H1728" s="87" t="s">
        <v>19</v>
      </c>
      <c r="I1728" s="119" t="s">
        <v>8</v>
      </c>
      <c r="J1728" s="118" t="s">
        <v>7</v>
      </c>
      <c r="K1728" s="87" t="s">
        <v>771</v>
      </c>
      <c r="L1728" s="98">
        <v>0</v>
      </c>
      <c r="M1728" s="87" t="s">
        <v>1446</v>
      </c>
      <c r="N1728" s="99" t="s">
        <v>976</v>
      </c>
      <c r="O1728" s="87">
        <v>1</v>
      </c>
      <c r="Q1728" s="87" t="s">
        <v>2</v>
      </c>
      <c r="R1728" s="87">
        <v>30</v>
      </c>
      <c r="S1728" s="87" t="s">
        <v>1</v>
      </c>
      <c r="T1728" s="87">
        <v>30</v>
      </c>
      <c r="U1728" s="87" t="s">
        <v>1</v>
      </c>
      <c r="V1728" s="87">
        <f>VLOOKUP(B1728,'[1]Config_Svol-Sarea-DM'!$I$2:$M$190,4,FALSE)</f>
        <v>550</v>
      </c>
      <c r="W1728" s="87">
        <f>VLOOKUP(B1728,'[1]Config_Svol-Sarea-DM'!$I$2:$M$190,5,FALSE)</f>
        <v>8.5999999999999993E-2</v>
      </c>
      <c r="X1728" s="89"/>
      <c r="Y1728" s="87" t="s">
        <v>1447</v>
      </c>
      <c r="Z1728" s="87">
        <f>VLOOKUP(B1728,'[1]Config_Svol-Sarea-DM'!$I$2:$M$190,2,FALSE)</f>
        <v>7.1000000000000005E-5</v>
      </c>
      <c r="AA1728" s="87">
        <f>VLOOKUP(B1728,'[1]Config_Svol-Sarea-DM'!$I$2:$M$190,3,FALSE)</f>
        <v>0</v>
      </c>
      <c r="AB1728" s="90"/>
      <c r="AC1728" s="87" t="s">
        <v>1518</v>
      </c>
      <c r="AD1728" s="87">
        <f>VLOOKUP(B1728,'[1]Wet|Dry-qPCR'!$E$1:$L$167,8,FALSE)</f>
        <v>7.1505629166551208E-3</v>
      </c>
      <c r="AE1728" s="87">
        <v>0.15</v>
      </c>
    </row>
    <row r="1729" spans="1:31">
      <c r="A1729" s="117" t="s">
        <v>977</v>
      </c>
      <c r="B1729" s="86" t="s">
        <v>1374</v>
      </c>
      <c r="C1729" s="88">
        <v>45210</v>
      </c>
      <c r="D1729" s="87" t="s">
        <v>758</v>
      </c>
      <c r="E1729" s="114">
        <v>4</v>
      </c>
      <c r="F1729" s="119" t="s">
        <v>24</v>
      </c>
      <c r="G1729" s="119" t="s">
        <v>23</v>
      </c>
      <c r="H1729" s="119" t="s">
        <v>37</v>
      </c>
      <c r="I1729" s="119" t="s">
        <v>8</v>
      </c>
      <c r="J1729" s="118" t="s">
        <v>7</v>
      </c>
      <c r="K1729" s="87" t="s">
        <v>771</v>
      </c>
      <c r="L1729" s="98">
        <v>0</v>
      </c>
      <c r="M1729" s="87" t="s">
        <v>1446</v>
      </c>
      <c r="N1729" s="99" t="s">
        <v>772</v>
      </c>
      <c r="O1729" s="87">
        <v>1</v>
      </c>
      <c r="Q1729" s="87" t="s">
        <v>2</v>
      </c>
      <c r="R1729" s="87">
        <v>30</v>
      </c>
      <c r="S1729" s="87" t="s">
        <v>1</v>
      </c>
      <c r="T1729" s="87">
        <v>30</v>
      </c>
      <c r="U1729" s="87" t="s">
        <v>1</v>
      </c>
      <c r="Z1729" s="92"/>
      <c r="AD1729" s="87">
        <f>VLOOKUP(B1729,'[1]Wet|Dry-qPCR'!$E$1:$L$167,8,FALSE)</f>
        <v>9.6176844543474742E-3</v>
      </c>
      <c r="AE1729" s="87">
        <v>0.15</v>
      </c>
    </row>
    <row r="1730" spans="1:31">
      <c r="A1730" s="117" t="s">
        <v>978</v>
      </c>
      <c r="B1730" s="86" t="s">
        <v>1375</v>
      </c>
      <c r="C1730" s="88">
        <v>45210</v>
      </c>
      <c r="D1730" s="87" t="s">
        <v>758</v>
      </c>
      <c r="E1730" s="114">
        <v>4</v>
      </c>
      <c r="F1730" s="119" t="s">
        <v>20</v>
      </c>
      <c r="G1730" s="119" t="s">
        <v>9</v>
      </c>
      <c r="H1730" s="119" t="s">
        <v>37</v>
      </c>
      <c r="I1730" s="119" t="s">
        <v>8</v>
      </c>
      <c r="J1730" s="118" t="s">
        <v>7</v>
      </c>
      <c r="K1730" s="87" t="s">
        <v>771</v>
      </c>
      <c r="L1730" s="98">
        <v>0</v>
      </c>
      <c r="M1730" s="87" t="s">
        <v>1446</v>
      </c>
      <c r="N1730" s="99">
        <v>4.3999999999999997E-2</v>
      </c>
      <c r="O1730" s="87">
        <v>1</v>
      </c>
      <c r="Q1730" s="87" t="s">
        <v>2</v>
      </c>
      <c r="R1730" s="87">
        <v>30</v>
      </c>
      <c r="S1730" s="87" t="s">
        <v>1</v>
      </c>
      <c r="T1730" s="87">
        <v>30</v>
      </c>
      <c r="U1730" s="87" t="s">
        <v>1</v>
      </c>
      <c r="V1730" s="87">
        <f>VLOOKUP(B1730,'[1]Config_Svol-Sarea-DM'!$I$2:$M$190,4,FALSE)</f>
        <v>550</v>
      </c>
      <c r="W1730" s="87">
        <f>VLOOKUP(B1730,'[1]Config_Svol-Sarea-DM'!$I$2:$M$190,5,FALSE)</f>
        <v>1</v>
      </c>
      <c r="X1730" s="89"/>
      <c r="Y1730" s="87" t="s">
        <v>1447</v>
      </c>
      <c r="Z1730" s="87">
        <f>VLOOKUP(B1730,'[1]Config_Svol-Sarea-DM'!$I$2:$M$190,2,FALSE)</f>
        <v>2.4000000000000001E-4</v>
      </c>
      <c r="AA1730" s="87">
        <f>VLOOKUP(B1730,'[1]Config_Svol-Sarea-DM'!$I$2:$M$190,3,FALSE)</f>
        <v>2.3E-5</v>
      </c>
      <c r="AB1730" s="90"/>
      <c r="AC1730" s="87" t="s">
        <v>1518</v>
      </c>
      <c r="AD1730" s="87">
        <f>VLOOKUP(B1730,'[1]Wet|Dry-qPCR'!$E$1:$L$167,8,FALSE)</f>
        <v>1.8036326686142502E-2</v>
      </c>
      <c r="AE1730" s="87">
        <v>0.15</v>
      </c>
    </row>
    <row r="1731" spans="1:31">
      <c r="A1731" s="86" t="s">
        <v>979</v>
      </c>
      <c r="B1731" s="86" t="s">
        <v>1376</v>
      </c>
      <c r="C1731" s="88">
        <v>45211</v>
      </c>
      <c r="D1731" s="87" t="s">
        <v>758</v>
      </c>
      <c r="E1731" s="114">
        <v>4</v>
      </c>
      <c r="F1731" s="87" t="s">
        <v>24</v>
      </c>
      <c r="G1731" s="87" t="s">
        <v>23</v>
      </c>
      <c r="H1731" s="87" t="s">
        <v>19</v>
      </c>
      <c r="I1731" s="87" t="s">
        <v>32</v>
      </c>
      <c r="J1731" s="118" t="s">
        <v>7</v>
      </c>
      <c r="K1731" s="87" t="s">
        <v>771</v>
      </c>
      <c r="L1731" s="98">
        <v>0</v>
      </c>
      <c r="M1731" s="87" t="s">
        <v>1446</v>
      </c>
      <c r="N1731" s="99" t="s">
        <v>785</v>
      </c>
      <c r="O1731" s="87">
        <v>1</v>
      </c>
      <c r="Q1731" s="87" t="s">
        <v>2</v>
      </c>
      <c r="R1731" s="87">
        <v>30</v>
      </c>
      <c r="S1731" s="87" t="s">
        <v>1</v>
      </c>
      <c r="T1731" s="87">
        <v>30</v>
      </c>
      <c r="U1731" s="87" t="s">
        <v>1</v>
      </c>
      <c r="Z1731" s="92"/>
      <c r="AD1731" s="87">
        <f>VLOOKUP(B1731,'[1]Wet|Dry-qPCR'!$E$1:$L$167,8,FALSE)</f>
        <v>4.2753367300610457E-3</v>
      </c>
      <c r="AE1731" s="87">
        <v>0.15</v>
      </c>
    </row>
    <row r="1732" spans="1:31">
      <c r="A1732" s="86" t="s">
        <v>980</v>
      </c>
      <c r="B1732" s="86" t="s">
        <v>1377</v>
      </c>
      <c r="C1732" s="88">
        <v>45211</v>
      </c>
      <c r="D1732" s="87" t="s">
        <v>758</v>
      </c>
      <c r="E1732" s="114">
        <v>4</v>
      </c>
      <c r="F1732" s="87" t="s">
        <v>20</v>
      </c>
      <c r="G1732" s="87" t="s">
        <v>9</v>
      </c>
      <c r="H1732" s="87" t="s">
        <v>19</v>
      </c>
      <c r="I1732" s="87" t="s">
        <v>32</v>
      </c>
      <c r="J1732" s="118" t="s">
        <v>7</v>
      </c>
      <c r="K1732" s="87" t="s">
        <v>771</v>
      </c>
      <c r="L1732" s="98">
        <v>0</v>
      </c>
      <c r="M1732" s="87" t="s">
        <v>1446</v>
      </c>
      <c r="N1732" s="99">
        <v>4.8000000000000001E-2</v>
      </c>
      <c r="O1732" s="87">
        <v>1</v>
      </c>
      <c r="Q1732" s="87" t="s">
        <v>2</v>
      </c>
      <c r="R1732" s="87">
        <v>30</v>
      </c>
      <c r="S1732" s="87" t="s">
        <v>1</v>
      </c>
      <c r="T1732" s="87">
        <v>30</v>
      </c>
      <c r="U1732" s="87" t="s">
        <v>1</v>
      </c>
      <c r="V1732" s="87">
        <f>VLOOKUP(B1732,'[1]Config_Svol-Sarea-DM'!$I$2:$M$190,4,FALSE)</f>
        <v>550</v>
      </c>
      <c r="W1732" s="87">
        <f>VLOOKUP(B1732,'[1]Config_Svol-Sarea-DM'!$I$2:$M$190,5,FALSE)</f>
        <v>8.5999999999999993E-2</v>
      </c>
      <c r="X1732" s="89"/>
      <c r="Y1732" s="87" t="s">
        <v>1447</v>
      </c>
      <c r="Z1732" s="87">
        <f>VLOOKUP(B1732,'[1]Config_Svol-Sarea-DM'!$I$2:$M$190,2,FALSE)</f>
        <v>7.6999999999999996E-4</v>
      </c>
      <c r="AA1732" s="87">
        <f>VLOOKUP(B1732,'[1]Config_Svol-Sarea-DM'!$I$2:$M$190,3,FALSE)</f>
        <v>1.1E-4</v>
      </c>
      <c r="AB1732" s="90"/>
      <c r="AC1732" s="87" t="s">
        <v>1518</v>
      </c>
      <c r="AD1732" s="87">
        <f>VLOOKUP(B1732,'[1]Wet|Dry-qPCR'!$E$1:$L$167,8,FALSE)</f>
        <v>7.1796593535724098E-3</v>
      </c>
      <c r="AE1732" s="87">
        <v>0.15</v>
      </c>
    </row>
    <row r="1733" spans="1:31">
      <c r="A1733" s="86" t="s">
        <v>981</v>
      </c>
      <c r="B1733" s="86" t="s">
        <v>1378</v>
      </c>
      <c r="C1733" s="88">
        <v>45211</v>
      </c>
      <c r="D1733" s="87" t="s">
        <v>758</v>
      </c>
      <c r="E1733" s="114">
        <v>4</v>
      </c>
      <c r="F1733" s="87" t="s">
        <v>24</v>
      </c>
      <c r="G1733" s="87" t="s">
        <v>23</v>
      </c>
      <c r="H1733" s="87" t="s">
        <v>19</v>
      </c>
      <c r="I1733" s="87" t="s">
        <v>27</v>
      </c>
      <c r="J1733" s="118" t="s">
        <v>7</v>
      </c>
      <c r="K1733" s="87" t="s">
        <v>771</v>
      </c>
      <c r="L1733" s="98">
        <v>0</v>
      </c>
      <c r="M1733" s="87" t="s">
        <v>1446</v>
      </c>
      <c r="N1733" s="99">
        <v>3.5000000000000003E-2</v>
      </c>
      <c r="O1733" s="87">
        <v>1</v>
      </c>
      <c r="Q1733" s="87" t="s">
        <v>2</v>
      </c>
      <c r="R1733" s="87">
        <v>30</v>
      </c>
      <c r="S1733" s="87" t="s">
        <v>1</v>
      </c>
      <c r="T1733" s="87">
        <v>30</v>
      </c>
      <c r="U1733" s="87" t="s">
        <v>1</v>
      </c>
      <c r="Z1733" s="92"/>
      <c r="AD1733" s="87">
        <f>VLOOKUP(B1733,'[1]Wet|Dry-qPCR'!$E$1:$L$167,8,FALSE)</f>
        <v>4.4493582137853293E-4</v>
      </c>
      <c r="AE1733" s="87">
        <v>0.15</v>
      </c>
    </row>
    <row r="1734" spans="1:31">
      <c r="A1734" s="86" t="s">
        <v>982</v>
      </c>
      <c r="B1734" s="86" t="s">
        <v>1379</v>
      </c>
      <c r="C1734" s="88">
        <v>45211</v>
      </c>
      <c r="D1734" s="87" t="s">
        <v>758</v>
      </c>
      <c r="E1734" s="114">
        <v>4</v>
      </c>
      <c r="F1734" s="87" t="s">
        <v>20</v>
      </c>
      <c r="G1734" s="87" t="s">
        <v>9</v>
      </c>
      <c r="H1734" s="87" t="s">
        <v>19</v>
      </c>
      <c r="I1734" s="87" t="s">
        <v>27</v>
      </c>
      <c r="J1734" s="118" t="s">
        <v>7</v>
      </c>
      <c r="K1734" s="87" t="s">
        <v>771</v>
      </c>
      <c r="L1734" s="98">
        <v>0</v>
      </c>
      <c r="M1734" s="87" t="s">
        <v>1446</v>
      </c>
      <c r="N1734" s="99">
        <v>6.5000000000000002E-2</v>
      </c>
      <c r="O1734" s="87">
        <v>1</v>
      </c>
      <c r="Q1734" s="87" t="s">
        <v>2</v>
      </c>
      <c r="R1734" s="87">
        <v>30</v>
      </c>
      <c r="S1734" s="87" t="s">
        <v>1</v>
      </c>
      <c r="T1734" s="87">
        <v>30</v>
      </c>
      <c r="U1734" s="87" t="s">
        <v>1</v>
      </c>
      <c r="V1734" s="87">
        <f>VLOOKUP(B1734,'[1]Config_Svol-Sarea-DM'!$I$2:$M$190,4,FALSE)</f>
        <v>550</v>
      </c>
      <c r="W1734" s="87">
        <f>VLOOKUP(B1734,'[1]Config_Svol-Sarea-DM'!$I$2:$M$190,5,FALSE)</f>
        <v>8.5999999999999993E-2</v>
      </c>
      <c r="X1734" s="89"/>
      <c r="Y1734" s="87" t="s">
        <v>1447</v>
      </c>
      <c r="Z1734" s="87">
        <f>VLOOKUP(B1734,'[1]Config_Svol-Sarea-DM'!$I$2:$M$190,2,FALSE)</f>
        <v>3.8000000000000002E-4</v>
      </c>
      <c r="AA1734" s="87">
        <f>VLOOKUP(B1734,'[1]Config_Svol-Sarea-DM'!$I$2:$M$190,3,FALSE)</f>
        <v>7.1000000000000005E-5</v>
      </c>
      <c r="AB1734" s="90"/>
      <c r="AC1734" s="87" t="s">
        <v>1518</v>
      </c>
      <c r="AD1734" s="87">
        <f>VLOOKUP(B1734,'[1]Wet|Dry-qPCR'!$E$1:$L$167,8,FALSE)</f>
        <v>6.4024469270846686E-3</v>
      </c>
      <c r="AE1734" s="87">
        <v>0.15</v>
      </c>
    </row>
    <row r="1735" spans="1:31">
      <c r="A1735" s="86" t="s">
        <v>983</v>
      </c>
      <c r="B1735" s="86" t="s">
        <v>1380</v>
      </c>
      <c r="C1735" s="88">
        <v>45211</v>
      </c>
      <c r="D1735" s="87" t="s">
        <v>758</v>
      </c>
      <c r="E1735" s="114">
        <v>4</v>
      </c>
      <c r="F1735" s="87" t="s">
        <v>24</v>
      </c>
      <c r="G1735" s="87" t="s">
        <v>23</v>
      </c>
      <c r="H1735" s="87" t="s">
        <v>19</v>
      </c>
      <c r="I1735" s="87" t="s">
        <v>18</v>
      </c>
      <c r="J1735" s="118" t="s">
        <v>7</v>
      </c>
      <c r="K1735" s="87" t="s">
        <v>771</v>
      </c>
      <c r="L1735" s="98">
        <v>0</v>
      </c>
      <c r="M1735" s="87" t="s">
        <v>1446</v>
      </c>
      <c r="N1735" s="99">
        <v>0.11600000000000001</v>
      </c>
      <c r="O1735" s="87">
        <v>1</v>
      </c>
      <c r="Q1735" s="87" t="s">
        <v>2</v>
      </c>
      <c r="R1735" s="87">
        <v>30</v>
      </c>
      <c r="S1735" s="87" t="s">
        <v>1</v>
      </c>
      <c r="T1735" s="87">
        <v>30</v>
      </c>
      <c r="U1735" s="87" t="s">
        <v>1</v>
      </c>
      <c r="Z1735" s="92"/>
      <c r="AD1735" s="87">
        <f>VLOOKUP(B1735,'[1]Wet|Dry-qPCR'!$E$1:$L$167,8,FALSE)</f>
        <v>1.4943061781831943E-3</v>
      </c>
      <c r="AE1735" s="87">
        <v>0.15</v>
      </c>
    </row>
    <row r="1736" spans="1:31">
      <c r="A1736" s="86" t="s">
        <v>984</v>
      </c>
      <c r="B1736" s="86" t="s">
        <v>1381</v>
      </c>
      <c r="C1736" s="88">
        <v>45211</v>
      </c>
      <c r="D1736" s="87" t="s">
        <v>758</v>
      </c>
      <c r="E1736" s="114">
        <v>4</v>
      </c>
      <c r="F1736" s="87" t="s">
        <v>20</v>
      </c>
      <c r="G1736" s="87" t="s">
        <v>9</v>
      </c>
      <c r="H1736" s="87" t="s">
        <v>19</v>
      </c>
      <c r="I1736" s="87" t="s">
        <v>18</v>
      </c>
      <c r="J1736" s="118" t="s">
        <v>7</v>
      </c>
      <c r="K1736" s="87" t="s">
        <v>771</v>
      </c>
      <c r="L1736" s="98">
        <v>0</v>
      </c>
      <c r="M1736" s="87" t="s">
        <v>1446</v>
      </c>
      <c r="N1736" s="99">
        <v>0.115</v>
      </c>
      <c r="O1736" s="87">
        <v>1</v>
      </c>
      <c r="Q1736" s="87" t="s">
        <v>2</v>
      </c>
      <c r="R1736" s="87">
        <v>30</v>
      </c>
      <c r="S1736" s="87" t="s">
        <v>1</v>
      </c>
      <c r="T1736" s="87">
        <v>30</v>
      </c>
      <c r="U1736" s="87" t="s">
        <v>1</v>
      </c>
      <c r="V1736" s="87">
        <f>VLOOKUP(B1736,'[1]Config_Svol-Sarea-DM'!$I$2:$M$190,4,FALSE)</f>
        <v>550</v>
      </c>
      <c r="W1736" s="87">
        <f>VLOOKUP(B1736,'[1]Config_Svol-Sarea-DM'!$I$2:$M$190,5,FALSE)</f>
        <v>8.5999999999999993E-2</v>
      </c>
      <c r="X1736" s="89"/>
      <c r="Y1736" s="87" t="s">
        <v>1447</v>
      </c>
      <c r="Z1736" s="87">
        <f>VLOOKUP(B1736,'[1]Config_Svol-Sarea-DM'!$I$2:$M$190,2,FALSE)</f>
        <v>9.1E-4</v>
      </c>
      <c r="AA1736" s="87">
        <f>VLOOKUP(B1736,'[1]Config_Svol-Sarea-DM'!$I$2:$M$190,3,FALSE)</f>
        <v>1.1E-4</v>
      </c>
      <c r="AB1736" s="90"/>
      <c r="AC1736" s="87" t="s">
        <v>1518</v>
      </c>
      <c r="AD1736" s="87">
        <f>VLOOKUP(B1736,'[1]Wet|Dry-qPCR'!$E$1:$L$167,8,FALSE)</f>
        <v>2.3505284745227992E-2</v>
      </c>
      <c r="AE1736" s="87">
        <v>0.15</v>
      </c>
    </row>
    <row r="1737" spans="1:31">
      <c r="A1737" s="96" t="s">
        <v>796</v>
      </c>
      <c r="B1737" s="86" t="s">
        <v>1445</v>
      </c>
      <c r="C1737" s="100">
        <v>45175</v>
      </c>
      <c r="D1737" s="87" t="s">
        <v>797</v>
      </c>
      <c r="E1737" s="97">
        <v>2</v>
      </c>
      <c r="F1737" s="97" t="s">
        <v>10</v>
      </c>
      <c r="G1737" s="97" t="s">
        <v>23</v>
      </c>
      <c r="H1737" s="87" t="s">
        <v>8</v>
      </c>
      <c r="I1737" s="87" t="s">
        <v>8</v>
      </c>
      <c r="J1737" s="97" t="s">
        <v>7</v>
      </c>
      <c r="K1737" s="87" t="s">
        <v>771</v>
      </c>
      <c r="L1737" s="99">
        <v>8.4000000000000005E-2</v>
      </c>
      <c r="M1737" s="87" t="s">
        <v>1446</v>
      </c>
      <c r="N1737" s="99">
        <v>8.4000000000000005E-2</v>
      </c>
      <c r="O1737" s="87">
        <v>1</v>
      </c>
      <c r="Q1737" s="87" t="s">
        <v>2</v>
      </c>
      <c r="R1737" s="87">
        <v>30</v>
      </c>
      <c r="S1737" s="87" t="s">
        <v>1</v>
      </c>
      <c r="T1737" s="87">
        <v>30</v>
      </c>
      <c r="U1737" s="87" t="s">
        <v>1</v>
      </c>
      <c r="Z1737" s="92"/>
      <c r="AD1737" s="87"/>
      <c r="AE1737" s="87">
        <v>0.15</v>
      </c>
    </row>
    <row r="1738" spans="1:31">
      <c r="A1738" s="96" t="s">
        <v>798</v>
      </c>
      <c r="B1738" s="86" t="s">
        <v>1243</v>
      </c>
      <c r="C1738" s="100">
        <v>45175</v>
      </c>
      <c r="D1738" s="87" t="s">
        <v>797</v>
      </c>
      <c r="E1738" s="97">
        <v>2</v>
      </c>
      <c r="F1738" s="97" t="s">
        <v>47</v>
      </c>
      <c r="G1738" s="97" t="s">
        <v>9</v>
      </c>
      <c r="H1738" s="87" t="s">
        <v>8</v>
      </c>
      <c r="I1738" s="87" t="s">
        <v>8</v>
      </c>
      <c r="J1738" s="97" t="s">
        <v>7</v>
      </c>
      <c r="K1738" s="87" t="s">
        <v>771</v>
      </c>
      <c r="L1738" s="101">
        <v>0.14599999999999999</v>
      </c>
      <c r="M1738" s="87" t="s">
        <v>1446</v>
      </c>
      <c r="N1738" s="101">
        <v>0.14599999999999999</v>
      </c>
      <c r="O1738" s="87">
        <v>1</v>
      </c>
      <c r="Q1738" s="87" t="s">
        <v>2</v>
      </c>
      <c r="R1738" s="87">
        <v>30</v>
      </c>
      <c r="S1738" s="87" t="s">
        <v>1</v>
      </c>
      <c r="T1738" s="87">
        <v>30</v>
      </c>
      <c r="U1738" s="87" t="s">
        <v>1</v>
      </c>
      <c r="V1738" s="87">
        <f>VLOOKUP(B1738,'[1]Config_Svol-Sarea-DM'!$I$2:$M$190,4,FALSE)</f>
        <v>700</v>
      </c>
      <c r="W1738" s="87">
        <f>VLOOKUP(B1738,'[1]Config_Svol-Sarea-DM'!$I$2:$M$190,5,FALSE)</f>
        <v>1.426E-2</v>
      </c>
      <c r="X1738" s="89"/>
      <c r="Y1738" s="87" t="s">
        <v>1447</v>
      </c>
      <c r="Z1738" s="87">
        <f>VLOOKUP(B1738,'[1]Config_Svol-Sarea-DM'!$I$2:$M$190,2,FALSE)</f>
        <v>1.4E-2</v>
      </c>
      <c r="AA1738" s="87">
        <f>VLOOKUP(B1738,'[1]Config_Svol-Sarea-DM'!$I$2:$M$190,3,FALSE)</f>
        <v>2.5000000000000001E-3</v>
      </c>
      <c r="AB1738" s="90"/>
      <c r="AC1738" s="87" t="s">
        <v>1518</v>
      </c>
      <c r="AD1738" s="87">
        <f>VLOOKUP(B1738,'[1]Wet|Dry-qPCR'!$E$1:$L$167,8,FALSE)</f>
        <v>2.7376823922004852E-2</v>
      </c>
      <c r="AE1738" s="87">
        <v>0.15</v>
      </c>
    </row>
    <row r="1739" spans="1:31">
      <c r="A1739" s="96" t="s">
        <v>799</v>
      </c>
      <c r="B1739" s="86" t="s">
        <v>1449</v>
      </c>
      <c r="C1739" s="100">
        <v>45175</v>
      </c>
      <c r="D1739" s="87" t="s">
        <v>797</v>
      </c>
      <c r="E1739" s="97">
        <v>2</v>
      </c>
      <c r="F1739" s="97" t="s">
        <v>24</v>
      </c>
      <c r="G1739" s="97" t="s">
        <v>23</v>
      </c>
      <c r="H1739" s="87" t="s">
        <v>764</v>
      </c>
      <c r="I1739" s="87" t="s">
        <v>8</v>
      </c>
      <c r="J1739" s="97" t="s">
        <v>7</v>
      </c>
      <c r="K1739" s="87" t="s">
        <v>771</v>
      </c>
      <c r="L1739" s="99">
        <v>9.0999999999999998E-2</v>
      </c>
      <c r="M1739" s="87" t="s">
        <v>1446</v>
      </c>
      <c r="N1739" s="99">
        <v>9.0999999999999998E-2</v>
      </c>
      <c r="O1739" s="87">
        <v>1</v>
      </c>
      <c r="Q1739" s="87" t="s">
        <v>2</v>
      </c>
      <c r="R1739" s="87">
        <v>30</v>
      </c>
      <c r="S1739" s="87" t="s">
        <v>1</v>
      </c>
      <c r="T1739" s="87">
        <v>30</v>
      </c>
      <c r="U1739" s="87" t="s">
        <v>1</v>
      </c>
      <c r="Z1739" s="92"/>
      <c r="AD1739" s="87"/>
      <c r="AE1739" s="87">
        <v>0.15</v>
      </c>
    </row>
    <row r="1740" spans="1:31">
      <c r="A1740" s="96" t="s">
        <v>800</v>
      </c>
      <c r="B1740" s="86" t="s">
        <v>1242</v>
      </c>
      <c r="C1740" s="100">
        <v>45175</v>
      </c>
      <c r="D1740" s="87" t="s">
        <v>797</v>
      </c>
      <c r="E1740" s="97">
        <v>2</v>
      </c>
      <c r="F1740" s="97" t="s">
        <v>20</v>
      </c>
      <c r="G1740" s="97" t="s">
        <v>9</v>
      </c>
      <c r="H1740" s="87" t="s">
        <v>764</v>
      </c>
      <c r="I1740" s="87" t="s">
        <v>8</v>
      </c>
      <c r="J1740" s="97" t="s">
        <v>7</v>
      </c>
      <c r="K1740" s="87" t="s">
        <v>771</v>
      </c>
      <c r="L1740" s="99">
        <v>0.13500000000000001</v>
      </c>
      <c r="M1740" s="87" t="s">
        <v>1446</v>
      </c>
      <c r="N1740" s="99">
        <v>0.13500000000000001</v>
      </c>
      <c r="O1740" s="87">
        <v>1</v>
      </c>
      <c r="Q1740" s="87" t="s">
        <v>2</v>
      </c>
      <c r="R1740" s="87">
        <v>30</v>
      </c>
      <c r="S1740" s="87" t="s">
        <v>1</v>
      </c>
      <c r="T1740" s="87">
        <v>30</v>
      </c>
      <c r="U1740" s="87" t="s">
        <v>1</v>
      </c>
      <c r="V1740" s="87">
        <f>VLOOKUP(B1740,'[1]Config_Svol-Sarea-DM'!$I$2:$M$190,4,FALSE)</f>
        <v>550</v>
      </c>
      <c r="W1740" s="87">
        <f>VLOOKUP(B1740,'[1]Config_Svol-Sarea-DM'!$I$2:$M$190,5,FALSE)</f>
        <v>9.2899999999999996E-2</v>
      </c>
      <c r="X1740" s="89"/>
      <c r="Y1740" s="87" t="s">
        <v>1447</v>
      </c>
      <c r="Z1740" s="87">
        <f>VLOOKUP(B1740,'[1]Config_Svol-Sarea-DM'!$I$2:$M$190,2,FALSE)</f>
        <v>7.1000000000000004E-3</v>
      </c>
      <c r="AA1740" s="87">
        <f>VLOOKUP(B1740,'[1]Config_Svol-Sarea-DM'!$I$2:$M$190,3,FALSE)</f>
        <v>1.1000000000000001E-3</v>
      </c>
      <c r="AB1740" s="90"/>
      <c r="AC1740" s="87" t="s">
        <v>1518</v>
      </c>
      <c r="AD1740" s="87">
        <f>VLOOKUP(B1740,'[1]Wet|Dry-qPCR'!$E$1:$L$167,8,FALSE)</f>
        <v>1.7553964040667114E-2</v>
      </c>
      <c r="AE1740" s="87">
        <v>0.15</v>
      </c>
    </row>
    <row r="1741" spans="1:31">
      <c r="A1741" s="96" t="s">
        <v>801</v>
      </c>
      <c r="B1741" s="86" t="s">
        <v>1245</v>
      </c>
      <c r="C1741" s="100">
        <v>45175</v>
      </c>
      <c r="D1741" s="87" t="s">
        <v>797</v>
      </c>
      <c r="E1741" s="97">
        <v>2</v>
      </c>
      <c r="F1741" s="97" t="s">
        <v>24</v>
      </c>
      <c r="G1741" s="97" t="s">
        <v>23</v>
      </c>
      <c r="H1741" s="87" t="s">
        <v>37</v>
      </c>
      <c r="I1741" s="87" t="s">
        <v>8</v>
      </c>
      <c r="J1741" s="97" t="s">
        <v>7</v>
      </c>
      <c r="K1741" s="87" t="s">
        <v>771</v>
      </c>
      <c r="L1741" s="99">
        <v>7.2999999999999995E-2</v>
      </c>
      <c r="M1741" s="87" t="s">
        <v>1446</v>
      </c>
      <c r="N1741" s="99">
        <v>7.2999999999999995E-2</v>
      </c>
      <c r="O1741" s="87">
        <v>1</v>
      </c>
      <c r="Q1741" s="87" t="s">
        <v>2</v>
      </c>
      <c r="R1741" s="87">
        <v>30</v>
      </c>
      <c r="S1741" s="87" t="s">
        <v>1</v>
      </c>
      <c r="T1741" s="87">
        <v>30</v>
      </c>
      <c r="U1741" s="87" t="s">
        <v>1</v>
      </c>
      <c r="Z1741" s="92"/>
      <c r="AD1741" s="87">
        <f>VLOOKUP(B1741,'[1]Wet|Dry-qPCR'!$E$1:$L$167,8,FALSE)</f>
        <v>3.0714276402414361E-2</v>
      </c>
      <c r="AE1741" s="87">
        <v>0.15</v>
      </c>
    </row>
    <row r="1742" spans="1:31">
      <c r="A1742" s="96" t="s">
        <v>802</v>
      </c>
      <c r="B1742" s="86" t="s">
        <v>1244</v>
      </c>
      <c r="C1742" s="100">
        <v>45175</v>
      </c>
      <c r="D1742" s="87" t="s">
        <v>797</v>
      </c>
      <c r="E1742" s="97">
        <v>2</v>
      </c>
      <c r="F1742" s="97" t="s">
        <v>20</v>
      </c>
      <c r="G1742" s="97" t="s">
        <v>9</v>
      </c>
      <c r="H1742" s="87" t="s">
        <v>37</v>
      </c>
      <c r="I1742" s="87" t="s">
        <v>8</v>
      </c>
      <c r="J1742" s="97" t="s">
        <v>7</v>
      </c>
      <c r="K1742" s="87" t="s">
        <v>771</v>
      </c>
      <c r="L1742" s="99">
        <v>8.2000000000000003E-2</v>
      </c>
      <c r="M1742" s="87" t="s">
        <v>1446</v>
      </c>
      <c r="N1742" s="99">
        <v>8.2000000000000003E-2</v>
      </c>
      <c r="O1742" s="87">
        <v>1</v>
      </c>
      <c r="Q1742" s="87" t="s">
        <v>2</v>
      </c>
      <c r="R1742" s="87">
        <v>30</v>
      </c>
      <c r="S1742" s="87" t="s">
        <v>1</v>
      </c>
      <c r="T1742" s="87">
        <v>30</v>
      </c>
      <c r="U1742" s="87" t="s">
        <v>1</v>
      </c>
      <c r="V1742" s="87">
        <f>VLOOKUP(B1742,'[1]Config_Svol-Sarea-DM'!$I$2:$M$190,4,FALSE)</f>
        <v>550</v>
      </c>
      <c r="W1742" s="87">
        <f>VLOOKUP(B1742,'[1]Config_Svol-Sarea-DM'!$I$2:$M$190,5,FALSE)</f>
        <v>1</v>
      </c>
      <c r="X1742" s="89"/>
      <c r="Y1742" s="87" t="s">
        <v>1447</v>
      </c>
      <c r="Z1742" s="87">
        <f>VLOOKUP(B1742,'[1]Config_Svol-Sarea-DM'!$I$2:$M$190,2,FALSE)</f>
        <v>1.9000000000000001E-4</v>
      </c>
      <c r="AA1742" s="87">
        <f>VLOOKUP(B1742,'[1]Config_Svol-Sarea-DM'!$I$2:$M$190,3,FALSE)</f>
        <v>2.5000000000000001E-5</v>
      </c>
      <c r="AB1742" s="90"/>
      <c r="AC1742" s="87" t="s">
        <v>1518</v>
      </c>
      <c r="AD1742" s="87">
        <f>VLOOKUP(B1742,'[1]Wet|Dry-qPCR'!$E$1:$L$167,8,FALSE)</f>
        <v>7.1790423753315472E-2</v>
      </c>
      <c r="AE1742" s="87">
        <v>0.15</v>
      </c>
    </row>
    <row r="1743" spans="1:31">
      <c r="A1743" s="86" t="s">
        <v>1009</v>
      </c>
      <c r="B1743" s="86" t="s">
        <v>1484</v>
      </c>
      <c r="C1743" s="88">
        <v>45216</v>
      </c>
      <c r="D1743" s="87" t="s">
        <v>797</v>
      </c>
      <c r="E1743" s="87">
        <v>4</v>
      </c>
      <c r="F1743" s="87" t="s">
        <v>10</v>
      </c>
      <c r="G1743" s="87" t="s">
        <v>23</v>
      </c>
      <c r="H1743" s="87" t="s">
        <v>8</v>
      </c>
      <c r="I1743" s="87" t="s">
        <v>8</v>
      </c>
      <c r="J1743" s="87" t="s">
        <v>7</v>
      </c>
      <c r="K1743" s="87" t="s">
        <v>771</v>
      </c>
      <c r="L1743" s="98">
        <v>0</v>
      </c>
      <c r="M1743" s="87" t="s">
        <v>1446</v>
      </c>
      <c r="N1743" s="99" t="s">
        <v>772</v>
      </c>
      <c r="O1743" s="87">
        <v>1</v>
      </c>
      <c r="P1743" s="91">
        <v>0</v>
      </c>
      <c r="Q1743" s="87" t="s">
        <v>2</v>
      </c>
      <c r="R1743" s="87">
        <v>30</v>
      </c>
      <c r="S1743" s="87" t="s">
        <v>1</v>
      </c>
      <c r="T1743" s="87">
        <v>30</v>
      </c>
      <c r="U1743" s="87" t="s">
        <v>1</v>
      </c>
      <c r="Z1743" s="92"/>
      <c r="AD1743" s="87"/>
      <c r="AE1743" s="87">
        <v>0.15</v>
      </c>
    </row>
    <row r="1744" spans="1:31">
      <c r="A1744" s="86" t="s">
        <v>1010</v>
      </c>
      <c r="B1744" s="86" t="s">
        <v>1485</v>
      </c>
      <c r="C1744" s="88">
        <v>45216</v>
      </c>
      <c r="D1744" s="87" t="s">
        <v>797</v>
      </c>
      <c r="E1744" s="87">
        <v>4</v>
      </c>
      <c r="F1744" s="87" t="s">
        <v>10</v>
      </c>
      <c r="G1744" s="87" t="s">
        <v>23</v>
      </c>
      <c r="H1744" s="87" t="s">
        <v>8</v>
      </c>
      <c r="I1744" s="87" t="s">
        <v>8</v>
      </c>
      <c r="J1744" s="87" t="s">
        <v>81</v>
      </c>
      <c r="K1744" s="87" t="s">
        <v>771</v>
      </c>
      <c r="L1744" s="98">
        <v>0</v>
      </c>
      <c r="M1744" s="87" t="s">
        <v>1446</v>
      </c>
      <c r="N1744" s="99" t="s">
        <v>772</v>
      </c>
      <c r="O1744" s="87">
        <v>1</v>
      </c>
      <c r="P1744" s="91">
        <v>0</v>
      </c>
      <c r="Q1744" s="87" t="s">
        <v>2</v>
      </c>
      <c r="R1744" s="87">
        <v>30</v>
      </c>
      <c r="S1744" s="87" t="s">
        <v>1</v>
      </c>
      <c r="T1744" s="87">
        <v>30</v>
      </c>
      <c r="U1744" s="87" t="s">
        <v>1</v>
      </c>
      <c r="Z1744" s="92"/>
      <c r="AD1744" s="87"/>
      <c r="AE1744" s="87">
        <v>0.15</v>
      </c>
    </row>
    <row r="1745" spans="1:31">
      <c r="A1745" s="86" t="s">
        <v>1011</v>
      </c>
      <c r="B1745" s="86" t="s">
        <v>1483</v>
      </c>
      <c r="C1745" s="88">
        <v>45216</v>
      </c>
      <c r="D1745" s="87" t="s">
        <v>797</v>
      </c>
      <c r="E1745" s="87">
        <v>4</v>
      </c>
      <c r="F1745" s="87" t="s">
        <v>10</v>
      </c>
      <c r="G1745" s="87" t="s">
        <v>23</v>
      </c>
      <c r="H1745" s="87" t="s">
        <v>8</v>
      </c>
      <c r="I1745" s="87" t="s">
        <v>8</v>
      </c>
      <c r="J1745" s="87" t="s">
        <v>76</v>
      </c>
      <c r="K1745" s="87" t="s">
        <v>771</v>
      </c>
      <c r="L1745" s="98">
        <v>0</v>
      </c>
      <c r="M1745" s="87" t="s">
        <v>1446</v>
      </c>
      <c r="N1745" s="99" t="s">
        <v>772</v>
      </c>
      <c r="O1745" s="87">
        <v>1</v>
      </c>
      <c r="Q1745" s="87" t="s">
        <v>2</v>
      </c>
      <c r="R1745" s="87">
        <v>30</v>
      </c>
      <c r="S1745" s="87" t="s">
        <v>1</v>
      </c>
      <c r="T1745" s="87">
        <v>30</v>
      </c>
      <c r="U1745" s="87" t="s">
        <v>1</v>
      </c>
      <c r="Z1745" s="92"/>
      <c r="AD1745" s="87"/>
      <c r="AE1745" s="87">
        <v>0.15</v>
      </c>
    </row>
    <row r="1746" spans="1:31">
      <c r="A1746" s="86" t="s">
        <v>1012</v>
      </c>
      <c r="B1746" s="86" t="s">
        <v>1258</v>
      </c>
      <c r="C1746" s="88">
        <v>45216</v>
      </c>
      <c r="D1746" s="87" t="s">
        <v>797</v>
      </c>
      <c r="E1746" s="87">
        <v>4</v>
      </c>
      <c r="F1746" s="87" t="s">
        <v>47</v>
      </c>
      <c r="G1746" s="87" t="s">
        <v>9</v>
      </c>
      <c r="H1746" s="87" t="s">
        <v>8</v>
      </c>
      <c r="I1746" s="87" t="s">
        <v>8</v>
      </c>
      <c r="J1746" s="87" t="s">
        <v>7</v>
      </c>
      <c r="K1746" s="87" t="s">
        <v>771</v>
      </c>
      <c r="L1746" s="98">
        <v>0</v>
      </c>
      <c r="M1746" s="87" t="s">
        <v>1446</v>
      </c>
      <c r="N1746" s="99" t="s">
        <v>772</v>
      </c>
      <c r="O1746" s="87">
        <v>1</v>
      </c>
      <c r="Q1746" s="87" t="s">
        <v>2</v>
      </c>
      <c r="R1746" s="87">
        <v>30</v>
      </c>
      <c r="S1746" s="87" t="s">
        <v>1</v>
      </c>
      <c r="T1746" s="87">
        <v>30</v>
      </c>
      <c r="U1746" s="87" t="s">
        <v>1</v>
      </c>
      <c r="V1746" s="87">
        <f>VLOOKUP(B1746,'[1]Config_Svol-Sarea-DM'!$I$2:$M$190,4,FALSE)</f>
        <v>1200</v>
      </c>
      <c r="W1746" s="87">
        <f>VLOOKUP(B1746,'[1]Config_Svol-Sarea-DM'!$I$2:$M$190,5,FALSE)</f>
        <v>1.4630000000000001E-2</v>
      </c>
      <c r="X1746" s="89"/>
      <c r="Y1746" s="87" t="s">
        <v>1447</v>
      </c>
      <c r="Z1746" s="87">
        <f>VLOOKUP(B1746,'[1]Config_Svol-Sarea-DM'!$I$2:$M$190,2,FALSE)</f>
        <v>1.2E-2</v>
      </c>
      <c r="AA1746" s="87">
        <f>VLOOKUP(B1746,'[1]Config_Svol-Sarea-DM'!$I$2:$M$190,3,FALSE)</f>
        <v>1.8E-3</v>
      </c>
      <c r="AB1746" s="90"/>
      <c r="AC1746" s="87" t="s">
        <v>1518</v>
      </c>
      <c r="AD1746" s="87">
        <f>VLOOKUP(B1746,'[1]Wet|Dry-qPCR'!$E$1:$L$167,8,FALSE)</f>
        <v>3.9600696275978474E-2</v>
      </c>
      <c r="AE1746" s="87">
        <v>0.15</v>
      </c>
    </row>
    <row r="1747" spans="1:31">
      <c r="A1747" s="86" t="s">
        <v>1013</v>
      </c>
      <c r="B1747" s="86" t="s">
        <v>1256</v>
      </c>
      <c r="C1747" s="88">
        <v>45216</v>
      </c>
      <c r="D1747" s="87" t="s">
        <v>797</v>
      </c>
      <c r="E1747" s="87">
        <v>4</v>
      </c>
      <c r="F1747" s="87" t="s">
        <v>47</v>
      </c>
      <c r="G1747" s="87" t="s">
        <v>9</v>
      </c>
      <c r="H1747" s="87" t="s">
        <v>8</v>
      </c>
      <c r="I1747" s="87" t="s">
        <v>8</v>
      </c>
      <c r="J1747" s="87" t="s">
        <v>81</v>
      </c>
      <c r="K1747" s="87" t="s">
        <v>771</v>
      </c>
      <c r="L1747" s="98">
        <v>0</v>
      </c>
      <c r="M1747" s="87" t="s">
        <v>1446</v>
      </c>
      <c r="N1747" s="99" t="s">
        <v>772</v>
      </c>
      <c r="O1747" s="87">
        <v>1</v>
      </c>
      <c r="P1747" s="91">
        <v>0</v>
      </c>
      <c r="Q1747" s="87" t="s">
        <v>2</v>
      </c>
      <c r="R1747" s="87">
        <v>30</v>
      </c>
      <c r="S1747" s="87" t="s">
        <v>1</v>
      </c>
      <c r="T1747" s="87">
        <v>30</v>
      </c>
      <c r="U1747" s="87" t="s">
        <v>1</v>
      </c>
      <c r="V1747" s="87">
        <f>VLOOKUP(B1747,'[1]Config_Svol-Sarea-DM'!$I$2:$M$190,4,FALSE)</f>
        <v>1200</v>
      </c>
      <c r="W1747" s="87">
        <f>VLOOKUP(B1747,'[1]Config_Svol-Sarea-DM'!$I$2:$M$190,5,FALSE)</f>
        <v>1.4630000000000001E-2</v>
      </c>
      <c r="X1747" s="89"/>
      <c r="Y1747" s="87" t="s">
        <v>1447</v>
      </c>
      <c r="Z1747" s="87">
        <f>VLOOKUP(B1747,'[1]Config_Svol-Sarea-DM'!$I$2:$M$190,2,FALSE)</f>
        <v>1.4999999999999999E-2</v>
      </c>
      <c r="AA1747" s="87">
        <f>VLOOKUP(B1747,'[1]Config_Svol-Sarea-DM'!$I$2:$M$190,3,FALSE)</f>
        <v>2.0999999999999999E-3</v>
      </c>
      <c r="AB1747" s="90"/>
      <c r="AC1747" s="87" t="s">
        <v>1518</v>
      </c>
      <c r="AD1747" s="87">
        <f>VLOOKUP(B1747,'[1]Wet|Dry-qPCR'!$E$1:$L$167,8,FALSE)</f>
        <v>1.6515343373656309E-2</v>
      </c>
      <c r="AE1747" s="87">
        <v>0.15</v>
      </c>
    </row>
    <row r="1748" spans="1:31">
      <c r="A1748" s="86" t="s">
        <v>1014</v>
      </c>
      <c r="B1748" s="86" t="s">
        <v>1260</v>
      </c>
      <c r="C1748" s="88">
        <v>45216</v>
      </c>
      <c r="D1748" s="87" t="s">
        <v>797</v>
      </c>
      <c r="E1748" s="87">
        <v>4</v>
      </c>
      <c r="F1748" s="87" t="s">
        <v>24</v>
      </c>
      <c r="G1748" s="87" t="s">
        <v>23</v>
      </c>
      <c r="H1748" s="87" t="s">
        <v>764</v>
      </c>
      <c r="I1748" s="87" t="s">
        <v>8</v>
      </c>
      <c r="J1748" s="87" t="s">
        <v>7</v>
      </c>
      <c r="K1748" s="87" t="s">
        <v>771</v>
      </c>
      <c r="L1748" s="98">
        <v>0</v>
      </c>
      <c r="M1748" s="87" t="s">
        <v>1446</v>
      </c>
      <c r="N1748" s="99" t="s">
        <v>795</v>
      </c>
      <c r="O1748" s="87">
        <v>1</v>
      </c>
      <c r="Q1748" s="87" t="s">
        <v>2</v>
      </c>
      <c r="R1748" s="87">
        <v>30</v>
      </c>
      <c r="S1748" s="87" t="s">
        <v>1</v>
      </c>
      <c r="T1748" s="87">
        <v>30</v>
      </c>
      <c r="U1748" s="87" t="s">
        <v>1</v>
      </c>
      <c r="Z1748" s="92"/>
      <c r="AD1748" s="87">
        <f>VLOOKUP(B1748,'[1]Wet|Dry-qPCR'!$E$1:$L$167,8,FALSE)</f>
        <v>1.4434172776538088E-2</v>
      </c>
      <c r="AE1748" s="87">
        <v>0.15</v>
      </c>
    </row>
    <row r="1749" spans="1:31">
      <c r="A1749" s="86" t="s">
        <v>1015</v>
      </c>
      <c r="B1749" s="86" t="s">
        <v>1257</v>
      </c>
      <c r="C1749" s="88">
        <v>45216</v>
      </c>
      <c r="D1749" s="87" t="s">
        <v>797</v>
      </c>
      <c r="E1749" s="87">
        <v>4</v>
      </c>
      <c r="F1749" s="87" t="s">
        <v>20</v>
      </c>
      <c r="G1749" s="87" t="s">
        <v>9</v>
      </c>
      <c r="H1749" s="87" t="s">
        <v>764</v>
      </c>
      <c r="I1749" s="87" t="s">
        <v>8</v>
      </c>
      <c r="J1749" s="87" t="s">
        <v>7</v>
      </c>
      <c r="K1749" s="87" t="s">
        <v>771</v>
      </c>
      <c r="L1749" s="98">
        <v>0</v>
      </c>
      <c r="M1749" s="87" t="s">
        <v>1446</v>
      </c>
      <c r="N1749" s="99" t="s">
        <v>772</v>
      </c>
      <c r="O1749" s="87">
        <v>1</v>
      </c>
      <c r="Q1749" s="87" t="s">
        <v>2</v>
      </c>
      <c r="R1749" s="87">
        <v>30</v>
      </c>
      <c r="S1749" s="87" t="s">
        <v>1</v>
      </c>
      <c r="T1749" s="87">
        <v>30</v>
      </c>
      <c r="U1749" s="87" t="s">
        <v>1</v>
      </c>
      <c r="V1749" s="87">
        <f>VLOOKUP(B1749,'[1]Config_Svol-Sarea-DM'!$I$2:$M$190,4,FALSE)</f>
        <v>1100</v>
      </c>
      <c r="W1749" s="87">
        <f>VLOOKUP(B1749,'[1]Config_Svol-Sarea-DM'!$I$2:$M$190,5,FALSE)</f>
        <v>9.2899999999999996E-2</v>
      </c>
      <c r="X1749" s="89"/>
      <c r="Y1749" s="87" t="s">
        <v>1447</v>
      </c>
      <c r="Z1749" s="87">
        <f>VLOOKUP(B1749,'[1]Config_Svol-Sarea-DM'!$I$2:$M$190,2,FALSE)</f>
        <v>1.4E-3</v>
      </c>
      <c r="AA1749" s="87">
        <f>VLOOKUP(B1749,'[1]Config_Svol-Sarea-DM'!$I$2:$M$190,3,FALSE)</f>
        <v>1.9000000000000001E-4</v>
      </c>
      <c r="AB1749" s="90"/>
      <c r="AC1749" s="87" t="s">
        <v>1518</v>
      </c>
      <c r="AD1749" s="87">
        <f>VLOOKUP(B1749,'[1]Wet|Dry-qPCR'!$E$1:$L$167,8,FALSE)</f>
        <v>3.4559738453656001E-2</v>
      </c>
      <c r="AE1749" s="87">
        <v>0.15</v>
      </c>
    </row>
    <row r="1750" spans="1:31">
      <c r="A1750" s="86" t="s">
        <v>1016</v>
      </c>
      <c r="B1750" s="86" t="s">
        <v>1259</v>
      </c>
      <c r="C1750" s="88">
        <v>45216</v>
      </c>
      <c r="D1750" s="87" t="s">
        <v>797</v>
      </c>
      <c r="E1750" s="87">
        <v>4</v>
      </c>
      <c r="F1750" s="87" t="s">
        <v>24</v>
      </c>
      <c r="G1750" s="87" t="s">
        <v>23</v>
      </c>
      <c r="H1750" s="87" t="s">
        <v>37</v>
      </c>
      <c r="I1750" s="87" t="s">
        <v>8</v>
      </c>
      <c r="J1750" s="87" t="s">
        <v>7</v>
      </c>
      <c r="K1750" s="87" t="s">
        <v>771</v>
      </c>
      <c r="L1750" s="98">
        <v>0</v>
      </c>
      <c r="M1750" s="87" t="s">
        <v>1446</v>
      </c>
      <c r="N1750" s="99" t="s">
        <v>811</v>
      </c>
      <c r="O1750" s="87">
        <v>1</v>
      </c>
      <c r="Q1750" s="87" t="s">
        <v>2</v>
      </c>
      <c r="R1750" s="87">
        <v>30</v>
      </c>
      <c r="S1750" s="87" t="s">
        <v>1</v>
      </c>
      <c r="T1750" s="87">
        <v>30</v>
      </c>
      <c r="U1750" s="87" t="s">
        <v>1</v>
      </c>
      <c r="Z1750" s="92"/>
      <c r="AD1750" s="87">
        <f>VLOOKUP(B1750,'[1]Wet|Dry-qPCR'!$E$1:$L$167,8,FALSE)</f>
        <v>4.5449876746097087E-3</v>
      </c>
      <c r="AE1750" s="87">
        <v>0.15</v>
      </c>
    </row>
    <row r="1751" spans="1:31">
      <c r="A1751" s="86" t="s">
        <v>1017</v>
      </c>
      <c r="B1751" s="86" t="s">
        <v>1255</v>
      </c>
      <c r="C1751" s="88">
        <v>45216</v>
      </c>
      <c r="D1751" s="87" t="s">
        <v>797</v>
      </c>
      <c r="E1751" s="87">
        <v>4</v>
      </c>
      <c r="F1751" s="87" t="s">
        <v>20</v>
      </c>
      <c r="G1751" s="87" t="s">
        <v>9</v>
      </c>
      <c r="H1751" s="87" t="s">
        <v>37</v>
      </c>
      <c r="I1751" s="87" t="s">
        <v>8</v>
      </c>
      <c r="J1751" s="87" t="s">
        <v>7</v>
      </c>
      <c r="K1751" s="87" t="s">
        <v>771</v>
      </c>
      <c r="L1751" s="98">
        <v>0</v>
      </c>
      <c r="M1751" s="87" t="s">
        <v>1446</v>
      </c>
      <c r="N1751" s="99">
        <v>7.6999999999999999E-2</v>
      </c>
      <c r="O1751" s="87">
        <v>1</v>
      </c>
      <c r="Q1751" s="87" t="s">
        <v>2</v>
      </c>
      <c r="R1751" s="87">
        <v>30</v>
      </c>
      <c r="S1751" s="87" t="s">
        <v>1</v>
      </c>
      <c r="T1751" s="87">
        <v>30</v>
      </c>
      <c r="U1751" s="87" t="s">
        <v>1</v>
      </c>
      <c r="V1751" s="87">
        <f>VLOOKUP(B1751,'[1]Config_Svol-Sarea-DM'!$I$2:$M$190,4,FALSE)</f>
        <v>600</v>
      </c>
      <c r="W1751" s="87">
        <f>VLOOKUP(B1751,'[1]Config_Svol-Sarea-DM'!$I$2:$M$190,5,FALSE)</f>
        <v>1</v>
      </c>
      <c r="X1751" s="89"/>
      <c r="Y1751" s="87" t="s">
        <v>1447</v>
      </c>
      <c r="Z1751" s="87">
        <f>VLOOKUP(B1751,'[1]Config_Svol-Sarea-DM'!$I$2:$M$190,2,FALSE)</f>
        <v>1.9000000000000001E-4</v>
      </c>
      <c r="AA1751" s="87">
        <f>VLOOKUP(B1751,'[1]Config_Svol-Sarea-DM'!$I$2:$M$190,3,FALSE)</f>
        <v>2.4000000000000001E-5</v>
      </c>
      <c r="AB1751" s="90"/>
      <c r="AC1751" s="87" t="s">
        <v>1518</v>
      </c>
      <c r="AD1751" s="87">
        <f>VLOOKUP(B1751,'[1]Wet|Dry-qPCR'!$E$1:$L$167,8,FALSE)</f>
        <v>7.414288127005568E-2</v>
      </c>
      <c r="AE1751" s="87">
        <v>0.15</v>
      </c>
    </row>
    <row r="1752" spans="1:31">
      <c r="A1752" s="86" t="s">
        <v>1018</v>
      </c>
      <c r="B1752" s="86" t="s">
        <v>1246</v>
      </c>
      <c r="C1752" s="88">
        <v>45216</v>
      </c>
      <c r="D1752" s="87" t="s">
        <v>797</v>
      </c>
      <c r="E1752" s="87">
        <v>4</v>
      </c>
      <c r="F1752" s="87" t="s">
        <v>47</v>
      </c>
      <c r="G1752" s="87" t="s">
        <v>9</v>
      </c>
      <c r="H1752" s="87" t="s">
        <v>8</v>
      </c>
      <c r="I1752" s="87" t="s">
        <v>71</v>
      </c>
      <c r="J1752" s="87" t="s">
        <v>7</v>
      </c>
      <c r="K1752" s="87" t="s">
        <v>771</v>
      </c>
      <c r="L1752" s="98">
        <v>0</v>
      </c>
      <c r="M1752" s="87" t="s">
        <v>1446</v>
      </c>
      <c r="N1752" s="99" t="s">
        <v>772</v>
      </c>
      <c r="O1752" s="87">
        <v>1</v>
      </c>
      <c r="Q1752" s="87" t="s">
        <v>2</v>
      </c>
      <c r="R1752" s="87">
        <v>30</v>
      </c>
      <c r="S1752" s="87" t="s">
        <v>1</v>
      </c>
      <c r="T1752" s="87">
        <v>30</v>
      </c>
      <c r="U1752" s="87" t="s">
        <v>1</v>
      </c>
      <c r="V1752" s="87">
        <f>VLOOKUP(B1752,'[1]Config_Svol-Sarea-DM'!$I$2:$M$190,4,FALSE)</f>
        <v>600</v>
      </c>
      <c r="W1752" s="87">
        <f>VLOOKUP(B1752,'[1]Config_Svol-Sarea-DM'!$I$2:$M$190,5,FALSE)</f>
        <v>7.3099999999999997E-3</v>
      </c>
      <c r="X1752" s="89"/>
      <c r="Y1752" s="87" t="s">
        <v>1447</v>
      </c>
      <c r="Z1752" s="87">
        <f>VLOOKUP(B1752,'[1]Config_Svol-Sarea-DM'!$I$2:$M$190,2,FALSE)</f>
        <v>6.3E-3</v>
      </c>
      <c r="AA1752" s="87">
        <f>VLOOKUP(B1752,'[1]Config_Svol-Sarea-DM'!$I$2:$M$190,3,FALSE)</f>
        <v>8.4999999999999995E-4</v>
      </c>
      <c r="AB1752" s="90"/>
      <c r="AC1752" s="87" t="s">
        <v>1518</v>
      </c>
      <c r="AD1752" s="87">
        <f>VLOOKUP(B1752,'[1]Wet|Dry-qPCR'!$E$1:$L$167,8,FALSE)</f>
        <v>3.7885874649204822E-2</v>
      </c>
      <c r="AE1752" s="87">
        <v>0.15</v>
      </c>
    </row>
    <row r="1753" spans="1:31">
      <c r="A1753" s="86" t="s">
        <v>1019</v>
      </c>
      <c r="B1753" s="86" t="s">
        <v>1247</v>
      </c>
      <c r="C1753" s="88">
        <v>45216</v>
      </c>
      <c r="D1753" s="87" t="s">
        <v>797</v>
      </c>
      <c r="E1753" s="87">
        <v>4</v>
      </c>
      <c r="F1753" s="87" t="s">
        <v>47</v>
      </c>
      <c r="G1753" s="87" t="s">
        <v>9</v>
      </c>
      <c r="H1753" s="87" t="s">
        <v>8</v>
      </c>
      <c r="I1753" s="87" t="s">
        <v>68</v>
      </c>
      <c r="J1753" s="87" t="s">
        <v>7</v>
      </c>
      <c r="K1753" s="87" t="s">
        <v>771</v>
      </c>
      <c r="L1753" s="98">
        <v>0</v>
      </c>
      <c r="M1753" s="87" t="s">
        <v>1446</v>
      </c>
      <c r="N1753" s="99" t="s">
        <v>772</v>
      </c>
      <c r="O1753" s="87">
        <v>1</v>
      </c>
      <c r="Q1753" s="87" t="s">
        <v>2</v>
      </c>
      <c r="R1753" s="87">
        <v>30</v>
      </c>
      <c r="S1753" s="87" t="s">
        <v>1</v>
      </c>
      <c r="T1753" s="87">
        <v>30</v>
      </c>
      <c r="U1753" s="87" t="s">
        <v>1</v>
      </c>
      <c r="V1753" s="87">
        <f>VLOOKUP(B1753,'[1]Config_Svol-Sarea-DM'!$I$2:$M$190,4,FALSE)</f>
        <v>600</v>
      </c>
      <c r="W1753" s="87">
        <f>VLOOKUP(B1753,'[1]Config_Svol-Sarea-DM'!$I$2:$M$190,5,FALSE)</f>
        <v>7.3099999999999997E-3</v>
      </c>
      <c r="X1753" s="89"/>
      <c r="Y1753" s="87" t="s">
        <v>1447</v>
      </c>
      <c r="Z1753" s="87">
        <f>VLOOKUP(B1753,'[1]Config_Svol-Sarea-DM'!$I$2:$M$190,2,FALSE)</f>
        <v>1.7000000000000001E-2</v>
      </c>
      <c r="AA1753" s="87">
        <f>VLOOKUP(B1753,'[1]Config_Svol-Sarea-DM'!$I$2:$M$190,3,FALSE)</f>
        <v>2.5000000000000001E-3</v>
      </c>
      <c r="AB1753" s="90"/>
      <c r="AC1753" s="87" t="s">
        <v>1518</v>
      </c>
      <c r="AD1753" s="87">
        <f>VLOOKUP(B1753,'[1]Wet|Dry-qPCR'!$E$1:$L$167,8,FALSE)</f>
        <v>3.2877887538952613E-2</v>
      </c>
      <c r="AE1753" s="87">
        <v>0.15</v>
      </c>
    </row>
    <row r="1754" spans="1:31">
      <c r="A1754" s="86" t="s">
        <v>1020</v>
      </c>
      <c r="B1754" s="86" t="s">
        <v>1248</v>
      </c>
      <c r="C1754" s="88">
        <v>45216</v>
      </c>
      <c r="D1754" s="87" t="s">
        <v>797</v>
      </c>
      <c r="E1754" s="87">
        <v>4</v>
      </c>
      <c r="F1754" s="87" t="s">
        <v>47</v>
      </c>
      <c r="G1754" s="87" t="s">
        <v>9</v>
      </c>
      <c r="H1754" s="87" t="s">
        <v>8</v>
      </c>
      <c r="I1754" s="87" t="s">
        <v>65</v>
      </c>
      <c r="J1754" s="87" t="s">
        <v>7</v>
      </c>
      <c r="K1754" s="87" t="s">
        <v>771</v>
      </c>
      <c r="L1754" s="98">
        <v>0</v>
      </c>
      <c r="M1754" s="87" t="s">
        <v>1446</v>
      </c>
      <c r="N1754" s="99" t="s">
        <v>772</v>
      </c>
      <c r="O1754" s="87">
        <v>1</v>
      </c>
      <c r="Q1754" s="87" t="s">
        <v>2</v>
      </c>
      <c r="R1754" s="87">
        <v>30</v>
      </c>
      <c r="S1754" s="87" t="s">
        <v>1</v>
      </c>
      <c r="T1754" s="87">
        <v>30</v>
      </c>
      <c r="U1754" s="87" t="s">
        <v>1</v>
      </c>
      <c r="V1754" s="87">
        <f>VLOOKUP(B1754,'[1]Config_Svol-Sarea-DM'!$I$2:$M$190,4,FALSE)</f>
        <v>600</v>
      </c>
      <c r="W1754" s="87">
        <f>VLOOKUP(B1754,'[1]Config_Svol-Sarea-DM'!$I$2:$M$190,5,FALSE)</f>
        <v>7.3099999999999997E-3</v>
      </c>
      <c r="X1754" s="89"/>
      <c r="Y1754" s="87" t="s">
        <v>1447</v>
      </c>
      <c r="Z1754" s="87">
        <f>VLOOKUP(B1754,'[1]Config_Svol-Sarea-DM'!$I$2:$M$190,2,FALSE)</f>
        <v>1.7000000000000001E-2</v>
      </c>
      <c r="AA1754" s="87">
        <f>VLOOKUP(B1754,'[1]Config_Svol-Sarea-DM'!$I$2:$M$190,3,FALSE)</f>
        <v>2.5999999999999999E-3</v>
      </c>
      <c r="AB1754" s="90"/>
      <c r="AC1754" s="87" t="s">
        <v>1518</v>
      </c>
      <c r="AD1754" s="87">
        <f>VLOOKUP(B1754,'[1]Wet|Dry-qPCR'!$E$1:$L$167,8,FALSE)</f>
        <v>5.120327700972864E-2</v>
      </c>
      <c r="AE1754" s="87">
        <v>0.15</v>
      </c>
    </row>
    <row r="1755" spans="1:31">
      <c r="A1755" s="86" t="s">
        <v>1021</v>
      </c>
      <c r="B1755" s="86" t="s">
        <v>1249</v>
      </c>
      <c r="C1755" s="88">
        <v>45216</v>
      </c>
      <c r="D1755" s="87" t="s">
        <v>797</v>
      </c>
      <c r="E1755" s="87">
        <v>4</v>
      </c>
      <c r="F1755" s="87" t="s">
        <v>47</v>
      </c>
      <c r="G1755" s="87" t="s">
        <v>9</v>
      </c>
      <c r="H1755" s="87" t="s">
        <v>8</v>
      </c>
      <c r="I1755" s="87" t="s">
        <v>62</v>
      </c>
      <c r="J1755" s="87" t="s">
        <v>7</v>
      </c>
      <c r="K1755" s="87" t="s">
        <v>771</v>
      </c>
      <c r="L1755" s="98">
        <v>0</v>
      </c>
      <c r="M1755" s="87" t="s">
        <v>1446</v>
      </c>
      <c r="N1755" s="99" t="s">
        <v>772</v>
      </c>
      <c r="O1755" s="87">
        <v>1</v>
      </c>
      <c r="Q1755" s="87" t="s">
        <v>2</v>
      </c>
      <c r="R1755" s="87">
        <v>30</v>
      </c>
      <c r="S1755" s="87" t="s">
        <v>1</v>
      </c>
      <c r="T1755" s="87">
        <v>30</v>
      </c>
      <c r="U1755" s="87" t="s">
        <v>1</v>
      </c>
      <c r="V1755" s="87">
        <f>VLOOKUP(B1755,'[1]Config_Svol-Sarea-DM'!$I$2:$M$190,4,FALSE)</f>
        <v>600</v>
      </c>
      <c r="W1755" s="87">
        <f>VLOOKUP(B1755,'[1]Config_Svol-Sarea-DM'!$I$2:$M$190,5,FALSE)</f>
        <v>7.3099999999999997E-3</v>
      </c>
      <c r="X1755" s="89"/>
      <c r="Y1755" s="87" t="s">
        <v>1447</v>
      </c>
      <c r="Z1755" s="87">
        <f>VLOOKUP(B1755,'[1]Config_Svol-Sarea-DM'!$I$2:$M$190,2,FALSE)</f>
        <v>1.0999999999999999E-2</v>
      </c>
      <c r="AA1755" s="87">
        <f>VLOOKUP(B1755,'[1]Config_Svol-Sarea-DM'!$I$2:$M$190,3,FALSE)</f>
        <v>1.4E-3</v>
      </c>
      <c r="AB1755" s="90"/>
      <c r="AC1755" s="87" t="s">
        <v>1518</v>
      </c>
      <c r="AD1755" s="87">
        <f>VLOOKUP(B1755,'[1]Wet|Dry-qPCR'!$E$1:$L$167,8,FALSE)</f>
        <v>6.3079160094637182E-2</v>
      </c>
      <c r="AE1755" s="87">
        <v>0.15</v>
      </c>
    </row>
    <row r="1756" spans="1:31">
      <c r="A1756" s="86" t="s">
        <v>1022</v>
      </c>
      <c r="B1756" s="86" t="s">
        <v>1250</v>
      </c>
      <c r="C1756" s="88">
        <v>45216</v>
      </c>
      <c r="D1756" s="87" t="s">
        <v>797</v>
      </c>
      <c r="E1756" s="87">
        <v>4</v>
      </c>
      <c r="F1756" s="87" t="s">
        <v>47</v>
      </c>
      <c r="G1756" s="87" t="s">
        <v>9</v>
      </c>
      <c r="H1756" s="87" t="s">
        <v>8</v>
      </c>
      <c r="I1756" s="87" t="s">
        <v>59</v>
      </c>
      <c r="J1756" s="87" t="s">
        <v>7</v>
      </c>
      <c r="K1756" s="87" t="s">
        <v>771</v>
      </c>
      <c r="L1756" s="98">
        <v>0</v>
      </c>
      <c r="M1756" s="87" t="s">
        <v>1446</v>
      </c>
      <c r="N1756" s="99" t="s">
        <v>772</v>
      </c>
      <c r="O1756" s="87">
        <v>1</v>
      </c>
      <c r="Q1756" s="87" t="s">
        <v>2</v>
      </c>
      <c r="R1756" s="87">
        <v>30</v>
      </c>
      <c r="S1756" s="87" t="s">
        <v>1</v>
      </c>
      <c r="T1756" s="87">
        <v>30</v>
      </c>
      <c r="U1756" s="87" t="s">
        <v>1</v>
      </c>
      <c r="V1756" s="87">
        <f>VLOOKUP(B1756,'[1]Config_Svol-Sarea-DM'!$I$2:$M$190,4,FALSE)</f>
        <v>600</v>
      </c>
      <c r="W1756" s="87">
        <f>VLOOKUP(B1756,'[1]Config_Svol-Sarea-DM'!$I$2:$M$190,5,FALSE)</f>
        <v>7.3099999999999997E-3</v>
      </c>
      <c r="X1756" s="89"/>
      <c r="Y1756" s="87" t="s">
        <v>1447</v>
      </c>
      <c r="Z1756" s="87">
        <f>VLOOKUP(B1756,'[1]Config_Svol-Sarea-DM'!$I$2:$M$190,2,FALSE)</f>
        <v>1.0999999999999999E-2</v>
      </c>
      <c r="AA1756" s="87">
        <f>VLOOKUP(B1756,'[1]Config_Svol-Sarea-DM'!$I$2:$M$190,3,FALSE)</f>
        <v>1.6999999999999999E-3</v>
      </c>
      <c r="AB1756" s="90"/>
      <c r="AC1756" s="87" t="s">
        <v>1518</v>
      </c>
      <c r="AD1756" s="87">
        <f>VLOOKUP(B1756,'[1]Wet|Dry-qPCR'!$E$1:$L$167,8,FALSE)</f>
        <v>4.2087278608133161E-2</v>
      </c>
      <c r="AE1756" s="87">
        <v>0.15</v>
      </c>
    </row>
    <row r="1757" spans="1:31">
      <c r="A1757" s="86" t="s">
        <v>1023</v>
      </c>
      <c r="B1757" s="86" t="s">
        <v>1251</v>
      </c>
      <c r="C1757" s="88">
        <v>45216</v>
      </c>
      <c r="D1757" s="87" t="s">
        <v>797</v>
      </c>
      <c r="E1757" s="87">
        <v>4</v>
      </c>
      <c r="F1757" s="87" t="s">
        <v>47</v>
      </c>
      <c r="G1757" s="87" t="s">
        <v>9</v>
      </c>
      <c r="H1757" s="87" t="s">
        <v>8</v>
      </c>
      <c r="I1757" s="87" t="s">
        <v>56</v>
      </c>
      <c r="J1757" s="87" t="s">
        <v>7</v>
      </c>
      <c r="K1757" s="87" t="s">
        <v>771</v>
      </c>
      <c r="L1757" s="98">
        <v>0</v>
      </c>
      <c r="M1757" s="87" t="s">
        <v>1446</v>
      </c>
      <c r="N1757" s="99">
        <v>5.0000000000000001E-3</v>
      </c>
      <c r="O1757" s="87">
        <v>1</v>
      </c>
      <c r="Q1757" s="87" t="s">
        <v>2</v>
      </c>
      <c r="R1757" s="87">
        <v>30</v>
      </c>
      <c r="S1757" s="87" t="s">
        <v>1</v>
      </c>
      <c r="T1757" s="87">
        <v>30</v>
      </c>
      <c r="U1757" s="87" t="s">
        <v>1</v>
      </c>
      <c r="V1757" s="87">
        <f>VLOOKUP(B1757,'[1]Config_Svol-Sarea-DM'!$I$2:$M$190,4,FALSE)</f>
        <v>600</v>
      </c>
      <c r="W1757" s="87">
        <f>VLOOKUP(B1757,'[1]Config_Svol-Sarea-DM'!$I$2:$M$190,5,FALSE)</f>
        <v>7.3099999999999997E-3</v>
      </c>
      <c r="X1757" s="89"/>
      <c r="Y1757" s="87" t="s">
        <v>1447</v>
      </c>
      <c r="Z1757" s="87">
        <f>VLOOKUP(B1757,'[1]Config_Svol-Sarea-DM'!$I$2:$M$190,2,FALSE)</f>
        <v>1.0999999999999999E-2</v>
      </c>
      <c r="AA1757" s="87">
        <f>VLOOKUP(B1757,'[1]Config_Svol-Sarea-DM'!$I$2:$M$190,3,FALSE)</f>
        <v>1.6000000000000001E-3</v>
      </c>
      <c r="AB1757" s="90"/>
      <c r="AC1757" s="87" t="s">
        <v>1518</v>
      </c>
      <c r="AD1757" s="87">
        <f>VLOOKUP(B1757,'[1]Wet|Dry-qPCR'!$E$1:$L$167,8,FALSE)</f>
        <v>4.3841924146123423E-2</v>
      </c>
      <c r="AE1757" s="87">
        <v>0.15</v>
      </c>
    </row>
    <row r="1758" spans="1:31">
      <c r="A1758" s="86" t="s">
        <v>1024</v>
      </c>
      <c r="B1758" s="86" t="s">
        <v>1252</v>
      </c>
      <c r="C1758" s="88">
        <v>45216</v>
      </c>
      <c r="D1758" s="87" t="s">
        <v>797</v>
      </c>
      <c r="E1758" s="87">
        <v>4</v>
      </c>
      <c r="F1758" s="87" t="s">
        <v>47</v>
      </c>
      <c r="G1758" s="87" t="s">
        <v>9</v>
      </c>
      <c r="H1758" s="87" t="s">
        <v>8</v>
      </c>
      <c r="I1758" s="87" t="s">
        <v>53</v>
      </c>
      <c r="J1758" s="87" t="s">
        <v>7</v>
      </c>
      <c r="K1758" s="87" t="s">
        <v>771</v>
      </c>
      <c r="L1758" s="98">
        <v>0</v>
      </c>
      <c r="M1758" s="87" t="s">
        <v>1446</v>
      </c>
      <c r="N1758" s="99" t="s">
        <v>785</v>
      </c>
      <c r="O1758" s="87">
        <v>1</v>
      </c>
      <c r="Q1758" s="87" t="s">
        <v>2</v>
      </c>
      <c r="R1758" s="87">
        <v>30</v>
      </c>
      <c r="S1758" s="87" t="s">
        <v>1</v>
      </c>
      <c r="T1758" s="87">
        <v>30</v>
      </c>
      <c r="U1758" s="87" t="s">
        <v>1</v>
      </c>
      <c r="V1758" s="87">
        <f>VLOOKUP(B1758,'[1]Config_Svol-Sarea-DM'!$I$2:$M$190,4,FALSE)</f>
        <v>600</v>
      </c>
      <c r="W1758" s="87">
        <f>VLOOKUP(B1758,'[1]Config_Svol-Sarea-DM'!$I$2:$M$190,5,FALSE)</f>
        <v>7.3099999999999997E-3</v>
      </c>
      <c r="X1758" s="89"/>
      <c r="Y1758" s="87" t="s">
        <v>1447</v>
      </c>
      <c r="Z1758" s="87">
        <f>VLOOKUP(B1758,'[1]Config_Svol-Sarea-DM'!$I$2:$M$190,2,FALSE)</f>
        <v>1.2999999999999999E-2</v>
      </c>
      <c r="AA1758" s="87">
        <f>VLOOKUP(B1758,'[1]Config_Svol-Sarea-DM'!$I$2:$M$190,3,FALSE)</f>
        <v>2E-3</v>
      </c>
      <c r="AB1758" s="90"/>
      <c r="AC1758" s="87" t="s">
        <v>1518</v>
      </c>
      <c r="AD1758" s="87">
        <f>VLOOKUP(B1758,'[1]Wet|Dry-qPCR'!$E$1:$L$167,8,FALSE)</f>
        <v>4.3904539927036891E-2</v>
      </c>
      <c r="AE1758" s="87">
        <v>0.15</v>
      </c>
    </row>
    <row r="1759" spans="1:31">
      <c r="A1759" s="86" t="s">
        <v>1025</v>
      </c>
      <c r="B1759" s="86" t="s">
        <v>1253</v>
      </c>
      <c r="C1759" s="88">
        <v>45216</v>
      </c>
      <c r="D1759" s="87" t="s">
        <v>797</v>
      </c>
      <c r="E1759" s="87">
        <v>4</v>
      </c>
      <c r="F1759" s="87" t="s">
        <v>47</v>
      </c>
      <c r="G1759" s="87" t="s">
        <v>9</v>
      </c>
      <c r="H1759" s="87" t="s">
        <v>8</v>
      </c>
      <c r="I1759" s="87" t="s">
        <v>50</v>
      </c>
      <c r="J1759" s="87" t="s">
        <v>7</v>
      </c>
      <c r="K1759" s="87" t="s">
        <v>771</v>
      </c>
      <c r="L1759" s="98">
        <v>0</v>
      </c>
      <c r="M1759" s="87" t="s">
        <v>1446</v>
      </c>
      <c r="N1759" s="99">
        <v>5.0999999999999997E-2</v>
      </c>
      <c r="O1759" s="87">
        <v>1</v>
      </c>
      <c r="Q1759" s="87" t="s">
        <v>2</v>
      </c>
      <c r="R1759" s="87">
        <v>30</v>
      </c>
      <c r="S1759" s="87" t="s">
        <v>1</v>
      </c>
      <c r="T1759" s="87">
        <v>30</v>
      </c>
      <c r="U1759" s="87" t="s">
        <v>1</v>
      </c>
      <c r="V1759" s="87">
        <f>VLOOKUP(B1759,'[1]Config_Svol-Sarea-DM'!$I$2:$M$190,4,FALSE)</f>
        <v>600</v>
      </c>
      <c r="W1759" s="87">
        <f>VLOOKUP(B1759,'[1]Config_Svol-Sarea-DM'!$I$2:$M$190,5,FALSE)</f>
        <v>7.3099999999999997E-3</v>
      </c>
      <c r="X1759" s="89"/>
      <c r="Y1759" s="87" t="s">
        <v>1447</v>
      </c>
      <c r="Z1759" s="87">
        <f>VLOOKUP(B1759,'[1]Config_Svol-Sarea-DM'!$I$2:$M$190,2,FALSE)</f>
        <v>2.5000000000000001E-2</v>
      </c>
      <c r="AA1759" s="87">
        <f>VLOOKUP(B1759,'[1]Config_Svol-Sarea-DM'!$I$2:$M$190,3,FALSE)</f>
        <v>3.3999999999999998E-3</v>
      </c>
      <c r="AB1759" s="90"/>
      <c r="AC1759" s="87" t="s">
        <v>1518</v>
      </c>
      <c r="AD1759" s="87">
        <f>VLOOKUP(B1759,'[1]Wet|Dry-qPCR'!$E$1:$L$167,8,FALSE)</f>
        <v>4.1146420752338653E-2</v>
      </c>
      <c r="AE1759" s="87">
        <v>0.15</v>
      </c>
    </row>
    <row r="1760" spans="1:31">
      <c r="A1760" s="86" t="s">
        <v>1026</v>
      </c>
      <c r="B1760" s="86" t="s">
        <v>1254</v>
      </c>
      <c r="C1760" s="88">
        <v>45216</v>
      </c>
      <c r="D1760" s="87" t="s">
        <v>797</v>
      </c>
      <c r="E1760" s="87">
        <v>4</v>
      </c>
      <c r="F1760" s="87" t="s">
        <v>47</v>
      </c>
      <c r="G1760" s="87" t="s">
        <v>9</v>
      </c>
      <c r="H1760" s="87" t="s">
        <v>8</v>
      </c>
      <c r="I1760" s="87" t="s">
        <v>46</v>
      </c>
      <c r="J1760" s="87" t="s">
        <v>7</v>
      </c>
      <c r="K1760" s="87" t="s">
        <v>771</v>
      </c>
      <c r="L1760" s="98">
        <v>0</v>
      </c>
      <c r="M1760" s="87" t="s">
        <v>1446</v>
      </c>
      <c r="N1760" s="99" t="s">
        <v>976</v>
      </c>
      <c r="O1760" s="87">
        <v>1</v>
      </c>
      <c r="Q1760" s="87" t="s">
        <v>2</v>
      </c>
      <c r="R1760" s="87">
        <v>30</v>
      </c>
      <c r="S1760" s="87" t="s">
        <v>1</v>
      </c>
      <c r="T1760" s="87">
        <v>30</v>
      </c>
      <c r="U1760" s="87" t="s">
        <v>1</v>
      </c>
      <c r="V1760" s="87">
        <f>VLOOKUP(B1760,'[1]Config_Svol-Sarea-DM'!$I$2:$M$190,4,FALSE)</f>
        <v>600</v>
      </c>
      <c r="W1760" s="87">
        <f>VLOOKUP(B1760,'[1]Config_Svol-Sarea-DM'!$I$2:$M$190,5,FALSE)</f>
        <v>9.7466666666666674E-3</v>
      </c>
      <c r="X1760" s="89"/>
      <c r="Y1760" s="87" t="s">
        <v>1447</v>
      </c>
      <c r="Z1760" s="87">
        <f>VLOOKUP(B1760,'[1]Config_Svol-Sarea-DM'!$I$2:$M$190,2,FALSE)</f>
        <v>1.7999999999999999E-2</v>
      </c>
      <c r="AA1760" s="87">
        <f>VLOOKUP(B1760,'[1]Config_Svol-Sarea-DM'!$I$2:$M$190,3,FALSE)</f>
        <v>2.3E-3</v>
      </c>
      <c r="AB1760" s="90"/>
      <c r="AC1760" s="87" t="s">
        <v>1518</v>
      </c>
      <c r="AD1760" s="87">
        <f>VLOOKUP(B1760,'[1]Wet|Dry-qPCR'!$E$1:$L$167,8,FALSE)</f>
        <v>1.3639219841553418E-2</v>
      </c>
      <c r="AE1760" s="87">
        <v>0.15</v>
      </c>
    </row>
    <row r="1761" spans="1:31">
      <c r="A1761" s="86" t="s">
        <v>1027</v>
      </c>
      <c r="B1761" s="86" t="s">
        <v>1263</v>
      </c>
      <c r="C1761" s="88">
        <v>45217</v>
      </c>
      <c r="D1761" s="87" t="s">
        <v>797</v>
      </c>
      <c r="E1761" s="87">
        <v>4</v>
      </c>
      <c r="F1761" s="87" t="s">
        <v>24</v>
      </c>
      <c r="G1761" s="87" t="s">
        <v>23</v>
      </c>
      <c r="H1761" s="87" t="s">
        <v>764</v>
      </c>
      <c r="I1761" s="87" t="s">
        <v>27</v>
      </c>
      <c r="J1761" s="87" t="s">
        <v>7</v>
      </c>
      <c r="K1761" s="87" t="s">
        <v>771</v>
      </c>
      <c r="L1761" s="98">
        <v>0</v>
      </c>
      <c r="M1761" s="87" t="s">
        <v>1446</v>
      </c>
      <c r="N1761" s="99" t="s">
        <v>772</v>
      </c>
      <c r="O1761" s="87">
        <v>1</v>
      </c>
      <c r="Q1761" s="87" t="s">
        <v>2</v>
      </c>
      <c r="R1761" s="87">
        <v>30</v>
      </c>
      <c r="S1761" s="87" t="s">
        <v>1</v>
      </c>
      <c r="T1761" s="87">
        <v>30</v>
      </c>
      <c r="U1761" s="87" t="s">
        <v>1</v>
      </c>
      <c r="Z1761" s="92"/>
      <c r="AD1761" s="87">
        <f>VLOOKUP(B1761,'[1]Wet|Dry-qPCR'!$E$1:$L$167,8,FALSE)</f>
        <v>5.1317578836630544E-4</v>
      </c>
      <c r="AE1761" s="87">
        <v>0.15</v>
      </c>
    </row>
    <row r="1762" spans="1:31">
      <c r="A1762" s="86" t="s">
        <v>1028</v>
      </c>
      <c r="B1762" s="86" t="s">
        <v>1262</v>
      </c>
      <c r="C1762" s="88">
        <v>45217</v>
      </c>
      <c r="D1762" s="87" t="s">
        <v>797</v>
      </c>
      <c r="E1762" s="87">
        <v>4</v>
      </c>
      <c r="F1762" s="87" t="s">
        <v>24</v>
      </c>
      <c r="G1762" s="87" t="s">
        <v>23</v>
      </c>
      <c r="H1762" s="87" t="s">
        <v>764</v>
      </c>
      <c r="I1762" s="87" t="s">
        <v>18</v>
      </c>
      <c r="J1762" s="87" t="s">
        <v>7</v>
      </c>
      <c r="K1762" s="87" t="s">
        <v>771</v>
      </c>
      <c r="L1762" s="98">
        <v>0</v>
      </c>
      <c r="M1762" s="87" t="s">
        <v>1446</v>
      </c>
      <c r="N1762" s="99" t="s">
        <v>772</v>
      </c>
      <c r="O1762" s="87">
        <v>1</v>
      </c>
      <c r="Q1762" s="87" t="s">
        <v>2</v>
      </c>
      <c r="R1762" s="87">
        <v>30</v>
      </c>
      <c r="S1762" s="87" t="s">
        <v>1</v>
      </c>
      <c r="T1762" s="87">
        <v>30</v>
      </c>
      <c r="U1762" s="87" t="s">
        <v>1</v>
      </c>
      <c r="Z1762" s="92"/>
      <c r="AD1762" s="87">
        <f>VLOOKUP(B1762,'[1]Wet|Dry-qPCR'!$E$1:$L$167,8,FALSE)</f>
        <v>3.3760482085163318E-3</v>
      </c>
      <c r="AE1762" s="87">
        <v>0.15</v>
      </c>
    </row>
    <row r="1763" spans="1:31">
      <c r="A1763" s="86" t="s">
        <v>1029</v>
      </c>
      <c r="B1763" s="86" t="s">
        <v>1261</v>
      </c>
      <c r="C1763" s="88">
        <v>45217</v>
      </c>
      <c r="D1763" s="87" t="s">
        <v>797</v>
      </c>
      <c r="E1763" s="87">
        <v>4</v>
      </c>
      <c r="F1763" s="87" t="s">
        <v>20</v>
      </c>
      <c r="G1763" s="87" t="s">
        <v>9</v>
      </c>
      <c r="H1763" s="87" t="s">
        <v>764</v>
      </c>
      <c r="I1763" s="87" t="s">
        <v>18</v>
      </c>
      <c r="J1763" s="87" t="s">
        <v>7</v>
      </c>
      <c r="K1763" s="87" t="s">
        <v>771</v>
      </c>
      <c r="L1763" s="98">
        <v>0</v>
      </c>
      <c r="M1763" s="87" t="s">
        <v>1446</v>
      </c>
      <c r="N1763" s="99" t="s">
        <v>992</v>
      </c>
      <c r="O1763" s="87">
        <v>1</v>
      </c>
      <c r="Q1763" s="87" t="s">
        <v>2</v>
      </c>
      <c r="R1763" s="87">
        <v>30</v>
      </c>
      <c r="S1763" s="87" t="s">
        <v>1</v>
      </c>
      <c r="T1763" s="87">
        <v>30</v>
      </c>
      <c r="U1763" s="87" t="s">
        <v>1</v>
      </c>
      <c r="V1763" s="87">
        <f>VLOOKUP(B1763,'[1]Config_Svol-Sarea-DM'!$I$2:$M$190,4,FALSE)</f>
        <v>500</v>
      </c>
      <c r="W1763" s="87">
        <f>VLOOKUP(B1763,'[1]Config_Svol-Sarea-DM'!$I$2:$M$190,5,FALSE)</f>
        <v>9.2899999999999996E-2</v>
      </c>
      <c r="X1763" s="89"/>
      <c r="Y1763" s="87" t="s">
        <v>1447</v>
      </c>
      <c r="Z1763" s="87">
        <f>VLOOKUP(B1763,'[1]Config_Svol-Sarea-DM'!$I$2:$M$190,2,FALSE)</f>
        <v>1.2849999999999999E-3</v>
      </c>
      <c r="AA1763" s="87">
        <f>VLOOKUP(B1763,'[1]Config_Svol-Sarea-DM'!$I$2:$M$190,3,FALSE)</f>
        <v>1.9999999999999998E-4</v>
      </c>
      <c r="AB1763" s="90"/>
      <c r="AC1763" s="87" t="s">
        <v>1518</v>
      </c>
      <c r="AD1763" s="87">
        <f>VLOOKUP(B1763,'[1]Wet|Dry-qPCR'!$E$1:$L$167,8,FALSE)</f>
        <v>1.348272172216277E-2</v>
      </c>
      <c r="AE1763" s="87">
        <v>0.15</v>
      </c>
    </row>
    <row r="1764" spans="1:31">
      <c r="A1764" s="86" t="s">
        <v>1030</v>
      </c>
      <c r="B1764" s="86" t="s">
        <v>1264</v>
      </c>
      <c r="C1764" s="88">
        <v>45217</v>
      </c>
      <c r="D1764" s="87" t="s">
        <v>797</v>
      </c>
      <c r="E1764" s="87">
        <v>4</v>
      </c>
      <c r="F1764" s="87" t="s">
        <v>47</v>
      </c>
      <c r="G1764" s="87" t="s">
        <v>9</v>
      </c>
      <c r="H1764" s="87" t="s">
        <v>8</v>
      </c>
      <c r="I1764" s="87" t="s">
        <v>119</v>
      </c>
      <c r="J1764" s="87" t="s">
        <v>7</v>
      </c>
      <c r="K1764" s="87" t="s">
        <v>771</v>
      </c>
      <c r="L1764" s="98">
        <v>0</v>
      </c>
      <c r="M1764" s="87" t="s">
        <v>1446</v>
      </c>
      <c r="N1764" s="99" t="s">
        <v>1031</v>
      </c>
      <c r="O1764" s="87">
        <v>1</v>
      </c>
      <c r="Q1764" s="87" t="s">
        <v>2</v>
      </c>
      <c r="R1764" s="87">
        <v>30</v>
      </c>
      <c r="S1764" s="87" t="s">
        <v>1</v>
      </c>
      <c r="T1764" s="87">
        <v>30</v>
      </c>
      <c r="U1764" s="87" t="s">
        <v>1</v>
      </c>
      <c r="V1764" s="87">
        <f>VLOOKUP(B1764,'[1]Config_Svol-Sarea-DM'!$I$2:$M$190,4,FALSE)</f>
        <v>500</v>
      </c>
      <c r="W1764" s="87">
        <f>VLOOKUP(B1764,'[1]Config_Svol-Sarea-DM'!$I$2:$M$190,5,FALSE)</f>
        <v>1.426E-2</v>
      </c>
      <c r="X1764" s="89"/>
      <c r="Y1764" s="87" t="s">
        <v>1447</v>
      </c>
      <c r="Z1764" s="87" t="e">
        <f>VLOOKUP(B1764,'[1]Config_Svol-Sarea-DM'!$I$2:$M$190,2,FALSE)</f>
        <v>#REF!</v>
      </c>
      <c r="AA1764" s="87" t="e">
        <f>VLOOKUP(B1764,'[1]Config_Svol-Sarea-DM'!$I$2:$M$190,3,FALSE)</f>
        <v>#REF!</v>
      </c>
      <c r="AB1764" s="90"/>
      <c r="AC1764" s="87" t="s">
        <v>1518</v>
      </c>
      <c r="AD1764" s="87">
        <f>VLOOKUP(B1764,'[1]Wet|Dry-qPCR'!$E$1:$L$167,8,FALSE)</f>
        <v>3.0551761461742634E-2</v>
      </c>
      <c r="AE1764" s="87">
        <v>0.15</v>
      </c>
    </row>
    <row r="1765" spans="1:31">
      <c r="A1765" s="96" t="s">
        <v>815</v>
      </c>
      <c r="B1765" s="86" t="s">
        <v>1460</v>
      </c>
      <c r="C1765" s="100">
        <v>45187</v>
      </c>
      <c r="D1765" s="87" t="s">
        <v>260</v>
      </c>
      <c r="E1765" s="97">
        <v>2</v>
      </c>
      <c r="F1765" s="97" t="s">
        <v>10</v>
      </c>
      <c r="G1765" s="97" t="s">
        <v>23</v>
      </c>
      <c r="H1765" s="87" t="s">
        <v>8</v>
      </c>
      <c r="I1765" s="97" t="s">
        <v>8</v>
      </c>
      <c r="J1765" s="97" t="s">
        <v>7</v>
      </c>
      <c r="K1765" s="87" t="s">
        <v>771</v>
      </c>
      <c r="L1765" s="98">
        <v>11.5</v>
      </c>
      <c r="M1765" s="87" t="s">
        <v>1446</v>
      </c>
      <c r="N1765" s="99">
        <v>0.115</v>
      </c>
      <c r="O1765" s="106" t="s">
        <v>816</v>
      </c>
      <c r="Q1765" s="87" t="s">
        <v>2</v>
      </c>
      <c r="R1765" s="87">
        <v>30</v>
      </c>
      <c r="S1765" s="87" t="s">
        <v>1</v>
      </c>
      <c r="T1765" s="87">
        <v>30</v>
      </c>
      <c r="U1765" s="87" t="s">
        <v>1</v>
      </c>
      <c r="Z1765" s="92"/>
      <c r="AD1765" s="87"/>
      <c r="AE1765" s="87">
        <v>0.15</v>
      </c>
    </row>
    <row r="1766" spans="1:31">
      <c r="A1766" s="96" t="s">
        <v>823</v>
      </c>
      <c r="B1766" s="86" t="s">
        <v>1461</v>
      </c>
      <c r="C1766" s="100">
        <v>45187</v>
      </c>
      <c r="D1766" s="87" t="s">
        <v>260</v>
      </c>
      <c r="E1766" s="97">
        <v>2</v>
      </c>
      <c r="F1766" s="97" t="s">
        <v>10</v>
      </c>
      <c r="G1766" s="97" t="s">
        <v>23</v>
      </c>
      <c r="H1766" s="87" t="s">
        <v>8</v>
      </c>
      <c r="I1766" s="97" t="s">
        <v>8</v>
      </c>
      <c r="J1766" s="97" t="s">
        <v>81</v>
      </c>
      <c r="K1766" s="87" t="s">
        <v>771</v>
      </c>
      <c r="L1766" s="98">
        <v>19.5</v>
      </c>
      <c r="M1766" s="87" t="s">
        <v>1446</v>
      </c>
      <c r="N1766" s="99">
        <v>0.19500000000000001</v>
      </c>
      <c r="O1766" s="106" t="s">
        <v>816</v>
      </c>
      <c r="P1766" s="91">
        <f>IF(J1766="DUP",(ABS(L1766-L1765)/AVERAGE(L1766,L1765)*100),"")</f>
        <v>51.612903225806448</v>
      </c>
      <c r="Q1766" s="87" t="s">
        <v>2</v>
      </c>
      <c r="R1766" s="87">
        <v>30</v>
      </c>
      <c r="S1766" s="87" t="s">
        <v>1</v>
      </c>
      <c r="T1766" s="87">
        <v>30</v>
      </c>
      <c r="U1766" s="87" t="s">
        <v>1</v>
      </c>
      <c r="Z1766" s="92"/>
      <c r="AD1766" s="87"/>
      <c r="AE1766" s="87">
        <v>0.15</v>
      </c>
    </row>
    <row r="1767" spans="1:31">
      <c r="A1767" s="96" t="s">
        <v>817</v>
      </c>
      <c r="B1767" s="86" t="s">
        <v>1216</v>
      </c>
      <c r="C1767" s="100">
        <v>45187</v>
      </c>
      <c r="D1767" s="87" t="s">
        <v>260</v>
      </c>
      <c r="E1767" s="97">
        <v>2</v>
      </c>
      <c r="F1767" s="97" t="s">
        <v>47</v>
      </c>
      <c r="G1767" s="97" t="s">
        <v>9</v>
      </c>
      <c r="H1767" s="87" t="s">
        <v>8</v>
      </c>
      <c r="I1767" s="97" t="s">
        <v>8</v>
      </c>
      <c r="J1767" s="97" t="s">
        <v>7</v>
      </c>
      <c r="K1767" s="87" t="s">
        <v>771</v>
      </c>
      <c r="L1767" s="102">
        <v>37.299999999999997</v>
      </c>
      <c r="M1767" s="87" t="s">
        <v>1446</v>
      </c>
      <c r="N1767" s="101">
        <v>3.7330000000000001</v>
      </c>
      <c r="O1767" s="106" t="s">
        <v>818</v>
      </c>
      <c r="Q1767" s="87" t="s">
        <v>2</v>
      </c>
      <c r="R1767" s="87">
        <v>30</v>
      </c>
      <c r="S1767" s="87" t="s">
        <v>1</v>
      </c>
      <c r="T1767" s="87">
        <v>30</v>
      </c>
      <c r="U1767" s="87" t="s">
        <v>1</v>
      </c>
      <c r="V1767" s="87">
        <f>VLOOKUP(B1767,'[1]Config_Svol-Sarea-DM'!$I$2:$M$190,4,FALSE)</f>
        <v>2000</v>
      </c>
      <c r="W1767" s="87">
        <f>VLOOKUP(B1767,'[1]Config_Svol-Sarea-DM'!$I$2:$M$190,5,FALSE)</f>
        <v>1.4630000000000001E-2</v>
      </c>
      <c r="X1767" s="89"/>
      <c r="Y1767" s="87" t="s">
        <v>1447</v>
      </c>
      <c r="Z1767" s="87">
        <f>VLOOKUP(B1767,'[1]Config_Svol-Sarea-DM'!$I$2:$M$190,2,FALSE)</f>
        <v>0.19</v>
      </c>
      <c r="AA1767" s="87">
        <f>VLOOKUP(B1767,'[1]Config_Svol-Sarea-DM'!$I$2:$M$190,3,FALSE)</f>
        <v>4.1000000000000002E-2</v>
      </c>
      <c r="AB1767" s="90"/>
      <c r="AC1767" s="87" t="s">
        <v>1518</v>
      </c>
      <c r="AD1767" s="87">
        <f>VLOOKUP(B1767,'[1]Wet|Dry-qPCR'!$E$1:$L$167,8,FALSE)</f>
        <v>4.7880431188413479E-3</v>
      </c>
      <c r="AE1767" s="87">
        <v>0.15</v>
      </c>
    </row>
    <row r="1768" spans="1:31">
      <c r="A1768" s="103" t="s">
        <v>825</v>
      </c>
      <c r="B1768" s="86" t="s">
        <v>1220</v>
      </c>
      <c r="C1768" s="104">
        <v>45187</v>
      </c>
      <c r="D1768" s="87" t="s">
        <v>260</v>
      </c>
      <c r="E1768" s="97">
        <v>2</v>
      </c>
      <c r="F1768" s="105" t="s">
        <v>47</v>
      </c>
      <c r="G1768" s="105" t="s">
        <v>9</v>
      </c>
      <c r="H1768" s="105" t="s">
        <v>8</v>
      </c>
      <c r="I1768" s="97" t="s">
        <v>8</v>
      </c>
      <c r="J1768" s="105" t="s">
        <v>81</v>
      </c>
      <c r="K1768" s="87" t="s">
        <v>771</v>
      </c>
      <c r="L1768" s="107">
        <v>0</v>
      </c>
      <c r="M1768" s="87" t="s">
        <v>1446</v>
      </c>
      <c r="N1768" s="108">
        <v>9.2999999999999999E-2</v>
      </c>
      <c r="O1768" s="87">
        <v>1</v>
      </c>
      <c r="P1768" s="91">
        <f>IF(J1768="DUP",(ABS(L1768-L1767)/AVERAGE(L1768,L1767)*100),"")</f>
        <v>200</v>
      </c>
      <c r="Q1768" s="87" t="s">
        <v>2</v>
      </c>
      <c r="R1768" s="87">
        <v>30</v>
      </c>
      <c r="S1768" s="87" t="s">
        <v>1</v>
      </c>
      <c r="T1768" s="87">
        <v>30</v>
      </c>
      <c r="U1768" s="87" t="s">
        <v>1</v>
      </c>
      <c r="V1768" s="87">
        <f>VLOOKUP(B1768,'[1]Config_Svol-Sarea-DM'!$I$2:$M$190,4,FALSE)</f>
        <v>2000</v>
      </c>
      <c r="W1768" s="87">
        <f>VLOOKUP(B1768,'[1]Config_Svol-Sarea-DM'!$I$2:$M$190,5,FALSE)</f>
        <v>1.4630000000000001E-2</v>
      </c>
      <c r="X1768" s="89"/>
      <c r="Y1768" s="87" t="s">
        <v>1447</v>
      </c>
      <c r="Z1768" s="87">
        <f>VLOOKUP(B1768,'[1]Config_Svol-Sarea-DM'!$I$2:$M$190,2,FALSE)</f>
        <v>3.9E-2</v>
      </c>
      <c r="AA1768" s="87">
        <f>VLOOKUP(B1768,'[1]Config_Svol-Sarea-DM'!$I$2:$M$190,3,FALSE)</f>
        <v>1.2E-2</v>
      </c>
      <c r="AB1768" s="90"/>
      <c r="AC1768" s="87" t="s">
        <v>1518</v>
      </c>
      <c r="AD1768" s="87">
        <f>VLOOKUP(B1768,'[1]Wet|Dry-qPCR'!$E$1:$L$167,8,FALSE)</f>
        <v>2.4642430709041025E-3</v>
      </c>
      <c r="AE1768" s="87">
        <v>0.15</v>
      </c>
    </row>
    <row r="1769" spans="1:31">
      <c r="A1769" s="96" t="s">
        <v>819</v>
      </c>
      <c r="B1769" s="86" t="s">
        <v>1241</v>
      </c>
      <c r="C1769" s="100">
        <v>45187</v>
      </c>
      <c r="D1769" s="87" t="s">
        <v>260</v>
      </c>
      <c r="E1769" s="97">
        <v>2</v>
      </c>
      <c r="F1769" s="97" t="s">
        <v>24</v>
      </c>
      <c r="G1769" s="97" t="s">
        <v>23</v>
      </c>
      <c r="H1769" s="87" t="s">
        <v>19</v>
      </c>
      <c r="I1769" s="97" t="s">
        <v>8</v>
      </c>
      <c r="J1769" s="97" t="s">
        <v>7</v>
      </c>
      <c r="K1769" s="87" t="s">
        <v>771</v>
      </c>
      <c r="L1769" s="98">
        <v>19.559999999999999</v>
      </c>
      <c r="M1769" s="87" t="s">
        <v>1446</v>
      </c>
      <c r="N1769" s="99">
        <v>1.956</v>
      </c>
      <c r="O1769" s="106" t="s">
        <v>818</v>
      </c>
      <c r="Q1769" s="87" t="s">
        <v>2</v>
      </c>
      <c r="R1769" s="87">
        <v>30</v>
      </c>
      <c r="S1769" s="87" t="s">
        <v>1</v>
      </c>
      <c r="T1769" s="87">
        <v>30</v>
      </c>
      <c r="U1769" s="87" t="s">
        <v>1</v>
      </c>
      <c r="Z1769" s="92"/>
      <c r="AD1769" s="87">
        <f>VLOOKUP(B1769,'[1]Wet|Dry-qPCR'!$E$1:$L$167,8,FALSE)</f>
        <v>4.4651250235006886E-4</v>
      </c>
      <c r="AE1769" s="87">
        <v>0.15</v>
      </c>
    </row>
    <row r="1770" spans="1:31">
      <c r="A1770" s="96" t="s">
        <v>820</v>
      </c>
      <c r="B1770" s="86" t="s">
        <v>1217</v>
      </c>
      <c r="C1770" s="100">
        <v>45187</v>
      </c>
      <c r="D1770" s="87" t="s">
        <v>260</v>
      </c>
      <c r="E1770" s="97">
        <v>2</v>
      </c>
      <c r="F1770" s="97" t="s">
        <v>20</v>
      </c>
      <c r="G1770" s="97" t="s">
        <v>9</v>
      </c>
      <c r="H1770" s="87" t="s">
        <v>19</v>
      </c>
      <c r="I1770" s="97" t="s">
        <v>8</v>
      </c>
      <c r="J1770" s="97" t="s">
        <v>7</v>
      </c>
      <c r="K1770" s="87" t="s">
        <v>771</v>
      </c>
      <c r="L1770" s="98">
        <v>174.2</v>
      </c>
      <c r="M1770" s="87" t="s">
        <v>1446</v>
      </c>
      <c r="N1770" s="99">
        <v>1.742</v>
      </c>
      <c r="O1770" s="106" t="s">
        <v>816</v>
      </c>
      <c r="Q1770" s="87" t="s">
        <v>2</v>
      </c>
      <c r="R1770" s="87">
        <v>30</v>
      </c>
      <c r="S1770" s="87" t="s">
        <v>1</v>
      </c>
      <c r="T1770" s="87">
        <v>30</v>
      </c>
      <c r="U1770" s="87" t="s">
        <v>1</v>
      </c>
      <c r="V1770" s="87">
        <f>VLOOKUP(B1770,'[1]Config_Svol-Sarea-DM'!$I$2:$M$190,4,FALSE)</f>
        <v>800</v>
      </c>
      <c r="W1770" s="87">
        <f>VLOOKUP(B1770,'[1]Config_Svol-Sarea-DM'!$I$2:$M$190,5,FALSE)</f>
        <v>8.5999999999999993E-2</v>
      </c>
      <c r="X1770" s="89"/>
      <c r="Y1770" s="87" t="s">
        <v>1447</v>
      </c>
      <c r="Z1770" s="87">
        <f>VLOOKUP(B1770,'[1]Config_Svol-Sarea-DM'!$I$2:$M$190,2,FALSE)</f>
        <v>2.5000000000000001E-2</v>
      </c>
      <c r="AA1770" s="87">
        <f>VLOOKUP(B1770,'[1]Config_Svol-Sarea-DM'!$I$2:$M$190,3,FALSE)</f>
        <v>5.4000000000000003E-3</v>
      </c>
      <c r="AB1770" s="90"/>
      <c r="AC1770" s="87" t="s">
        <v>1518</v>
      </c>
      <c r="AD1770" s="87">
        <f>VLOOKUP(B1770,'[1]Wet|Dry-qPCR'!$E$1:$L$167,8,FALSE)</f>
        <v>1.3461757665564761E-2</v>
      </c>
      <c r="AE1770" s="87">
        <v>0.15</v>
      </c>
    </row>
    <row r="1771" spans="1:31">
      <c r="A1771" s="96" t="s">
        <v>821</v>
      </c>
      <c r="B1771" s="86" t="s">
        <v>1462</v>
      </c>
      <c r="C1771" s="100">
        <v>45187</v>
      </c>
      <c r="D1771" s="87" t="s">
        <v>260</v>
      </c>
      <c r="E1771" s="97">
        <v>2</v>
      </c>
      <c r="F1771" s="97" t="s">
        <v>24</v>
      </c>
      <c r="G1771" s="97" t="s">
        <v>23</v>
      </c>
      <c r="H1771" s="97" t="s">
        <v>37</v>
      </c>
      <c r="I1771" s="97" t="s">
        <v>8</v>
      </c>
      <c r="J1771" s="97" t="s">
        <v>7</v>
      </c>
      <c r="K1771" s="87" t="s">
        <v>771</v>
      </c>
      <c r="L1771" s="98">
        <v>19.850000000000001</v>
      </c>
      <c r="M1771" s="87" t="s">
        <v>1446</v>
      </c>
      <c r="N1771" s="99">
        <v>1.9850000000000001</v>
      </c>
      <c r="O1771" s="106" t="s">
        <v>818</v>
      </c>
      <c r="Q1771" s="87" t="s">
        <v>2</v>
      </c>
      <c r="R1771" s="87">
        <v>30</v>
      </c>
      <c r="S1771" s="87" t="s">
        <v>1</v>
      </c>
      <c r="T1771" s="87">
        <v>30</v>
      </c>
      <c r="U1771" s="87" t="s">
        <v>1</v>
      </c>
      <c r="Z1771" s="92"/>
      <c r="AD1771" s="87"/>
      <c r="AE1771" s="87">
        <v>0.15</v>
      </c>
    </row>
    <row r="1772" spans="1:31">
      <c r="A1772" s="96" t="s">
        <v>822</v>
      </c>
      <c r="B1772" s="86" t="s">
        <v>1218</v>
      </c>
      <c r="C1772" s="100">
        <v>45187</v>
      </c>
      <c r="D1772" s="87" t="s">
        <v>260</v>
      </c>
      <c r="E1772" s="97">
        <v>2</v>
      </c>
      <c r="F1772" s="97" t="s">
        <v>20</v>
      </c>
      <c r="G1772" s="97" t="s">
        <v>9</v>
      </c>
      <c r="H1772" s="97" t="s">
        <v>37</v>
      </c>
      <c r="I1772" s="97" t="s">
        <v>8</v>
      </c>
      <c r="J1772" s="97" t="s">
        <v>7</v>
      </c>
      <c r="K1772" s="87" t="s">
        <v>771</v>
      </c>
      <c r="L1772" s="98">
        <v>25.6</v>
      </c>
      <c r="M1772" s="87" t="s">
        <v>1446</v>
      </c>
      <c r="N1772" s="99">
        <v>0.25600000000000001</v>
      </c>
      <c r="O1772" s="106" t="s">
        <v>816</v>
      </c>
      <c r="Q1772" s="87" t="s">
        <v>2</v>
      </c>
      <c r="R1772" s="87">
        <v>30</v>
      </c>
      <c r="S1772" s="87" t="s">
        <v>1</v>
      </c>
      <c r="T1772" s="87">
        <v>30</v>
      </c>
      <c r="U1772" s="87" t="s">
        <v>1</v>
      </c>
      <c r="V1772" s="87">
        <f>VLOOKUP(B1772,'[1]Config_Svol-Sarea-DM'!$I$2:$M$190,4,FALSE)</f>
        <v>800</v>
      </c>
      <c r="W1772" s="87">
        <f>VLOOKUP(B1772,'[1]Config_Svol-Sarea-DM'!$I$2:$M$190,5,FALSE)</f>
        <v>1</v>
      </c>
      <c r="X1772" s="89"/>
      <c r="Y1772" s="87" t="s">
        <v>1447</v>
      </c>
      <c r="Z1772" s="87">
        <f>VLOOKUP(B1772,'[1]Config_Svol-Sarea-DM'!$I$2:$M$190,2,FALSE)</f>
        <v>1.6999999999999999E-3</v>
      </c>
      <c r="AA1772" s="87">
        <f>VLOOKUP(B1772,'[1]Config_Svol-Sarea-DM'!$I$2:$M$190,3,FALSE)</f>
        <v>3.2000000000000003E-4</v>
      </c>
      <c r="AB1772" s="90"/>
      <c r="AC1772" s="87" t="s">
        <v>1518</v>
      </c>
      <c r="AD1772" s="87">
        <f>VLOOKUP(B1772,'[1]Wet|Dry-qPCR'!$E$1:$L$167,8,FALSE)</f>
        <v>2.896868547411632E-2</v>
      </c>
      <c r="AE1772" s="87">
        <v>0.15</v>
      </c>
    </row>
    <row r="1773" spans="1:31">
      <c r="A1773" s="96" t="s">
        <v>824</v>
      </c>
      <c r="B1773" s="86" t="s">
        <v>1463</v>
      </c>
      <c r="C1773" s="100">
        <v>45187</v>
      </c>
      <c r="D1773" s="87" t="s">
        <v>260</v>
      </c>
      <c r="E1773" s="97">
        <v>2</v>
      </c>
      <c r="F1773" s="97" t="s">
        <v>10</v>
      </c>
      <c r="G1773" s="97" t="s">
        <v>23</v>
      </c>
      <c r="H1773" s="97" t="s">
        <v>8</v>
      </c>
      <c r="I1773" s="97" t="s">
        <v>8</v>
      </c>
      <c r="J1773" s="97" t="s">
        <v>76</v>
      </c>
      <c r="K1773" s="87" t="s">
        <v>771</v>
      </c>
      <c r="L1773" s="98">
        <v>0</v>
      </c>
      <c r="M1773" s="87" t="s">
        <v>1446</v>
      </c>
      <c r="N1773" s="99" t="s">
        <v>772</v>
      </c>
      <c r="O1773" s="87">
        <v>1</v>
      </c>
      <c r="Q1773" s="87" t="s">
        <v>2</v>
      </c>
      <c r="R1773" s="87">
        <v>30</v>
      </c>
      <c r="S1773" s="87" t="s">
        <v>1</v>
      </c>
      <c r="T1773" s="87">
        <v>30</v>
      </c>
      <c r="U1773" s="87" t="s">
        <v>1</v>
      </c>
      <c r="Z1773" s="92"/>
      <c r="AD1773" s="87"/>
      <c r="AE1773" s="87">
        <v>0.15</v>
      </c>
    </row>
    <row r="1774" spans="1:31">
      <c r="A1774" s="96" t="s">
        <v>826</v>
      </c>
      <c r="B1774" s="86" t="s">
        <v>1219</v>
      </c>
      <c r="C1774" s="100">
        <v>45187</v>
      </c>
      <c r="D1774" s="87" t="s">
        <v>260</v>
      </c>
      <c r="E1774" s="97">
        <v>2</v>
      </c>
      <c r="F1774" s="97" t="s">
        <v>47</v>
      </c>
      <c r="G1774" s="87" t="s">
        <v>9</v>
      </c>
      <c r="H1774" s="97" t="s">
        <v>8</v>
      </c>
      <c r="I1774" s="87" t="s">
        <v>119</v>
      </c>
      <c r="J1774" s="97" t="s">
        <v>7</v>
      </c>
      <c r="K1774" s="87" t="s">
        <v>771</v>
      </c>
      <c r="L1774" s="109">
        <v>0</v>
      </c>
      <c r="M1774" s="87" t="s">
        <v>1446</v>
      </c>
      <c r="N1774" s="110">
        <v>9.7000000000000003E-2</v>
      </c>
      <c r="O1774" s="87">
        <v>1</v>
      </c>
      <c r="Q1774" s="87" t="s">
        <v>2</v>
      </c>
      <c r="R1774" s="87">
        <v>30</v>
      </c>
      <c r="S1774" s="87" t="s">
        <v>1</v>
      </c>
      <c r="T1774" s="87">
        <v>30</v>
      </c>
      <c r="U1774" s="87" t="s">
        <v>1</v>
      </c>
      <c r="V1774" s="87">
        <f>VLOOKUP(B1774,'[1]Config_Svol-Sarea-DM'!$I$2:$M$190,4,FALSE)</f>
        <v>1200</v>
      </c>
      <c r="W1774" s="87">
        <f>VLOOKUP(B1774,'[1]Config_Svol-Sarea-DM'!$I$2:$M$190,5,FALSE)</f>
        <v>1.426E-2</v>
      </c>
      <c r="X1774" s="89"/>
      <c r="Y1774" s="87" t="s">
        <v>1447</v>
      </c>
      <c r="Z1774" s="87">
        <f>VLOOKUP(B1774,'[1]Config_Svol-Sarea-DM'!$I$2:$M$190,2,FALSE)</f>
        <v>0.13</v>
      </c>
      <c r="AA1774" s="87">
        <f>VLOOKUP(B1774,'[1]Config_Svol-Sarea-DM'!$I$2:$M$190,3,FALSE)</f>
        <v>3.5000000000000003E-2</v>
      </c>
      <c r="AB1774" s="90"/>
      <c r="AC1774" s="87" t="s">
        <v>1518</v>
      </c>
      <c r="AD1774" s="87">
        <f>VLOOKUP(B1774,'[1]Wet|Dry-qPCR'!$E$1:$L$167,8,FALSE)</f>
        <v>4.2552392868313992E-2</v>
      </c>
      <c r="AE1774" s="87">
        <v>0.15</v>
      </c>
    </row>
    <row r="1775" spans="1:31">
      <c r="A1775" s="96" t="s">
        <v>905</v>
      </c>
      <c r="B1775" s="86" t="s">
        <v>1477</v>
      </c>
      <c r="C1775" s="100">
        <v>45202</v>
      </c>
      <c r="D1775" s="87" t="s">
        <v>260</v>
      </c>
      <c r="E1775" s="97">
        <v>4</v>
      </c>
      <c r="F1775" s="97" t="s">
        <v>10</v>
      </c>
      <c r="G1775" s="97" t="s">
        <v>23</v>
      </c>
      <c r="H1775" s="87" t="s">
        <v>8</v>
      </c>
      <c r="I1775" s="97" t="s">
        <v>8</v>
      </c>
      <c r="J1775" s="97" t="s">
        <v>7</v>
      </c>
      <c r="K1775" s="87" t="s">
        <v>771</v>
      </c>
      <c r="L1775" s="98">
        <v>17.399999999999999</v>
      </c>
      <c r="M1775" s="87" t="s">
        <v>1446</v>
      </c>
      <c r="N1775" s="99">
        <v>0.17399999999999999</v>
      </c>
      <c r="O1775" s="106" t="s">
        <v>816</v>
      </c>
      <c r="Q1775" s="87" t="s">
        <v>2</v>
      </c>
      <c r="R1775" s="87">
        <v>30</v>
      </c>
      <c r="S1775" s="87" t="s">
        <v>1</v>
      </c>
      <c r="T1775" s="87">
        <v>30</v>
      </c>
      <c r="U1775" s="87" t="s">
        <v>1</v>
      </c>
      <c r="Z1775" s="92"/>
      <c r="AD1775" s="87"/>
      <c r="AE1775" s="87">
        <v>0.15</v>
      </c>
    </row>
    <row r="1776" spans="1:31">
      <c r="A1776" s="96" t="s">
        <v>906</v>
      </c>
      <c r="B1776" s="86" t="s">
        <v>1221</v>
      </c>
      <c r="C1776" s="100">
        <v>45202</v>
      </c>
      <c r="D1776" s="87" t="s">
        <v>260</v>
      </c>
      <c r="E1776" s="97">
        <v>4</v>
      </c>
      <c r="F1776" s="97" t="s">
        <v>47</v>
      </c>
      <c r="G1776" s="97" t="s">
        <v>9</v>
      </c>
      <c r="H1776" s="87" t="s">
        <v>8</v>
      </c>
      <c r="I1776" s="97" t="s">
        <v>8</v>
      </c>
      <c r="J1776" s="97" t="s">
        <v>7</v>
      </c>
      <c r="K1776" s="87" t="s">
        <v>771</v>
      </c>
      <c r="L1776" s="102">
        <v>2.5</v>
      </c>
      <c r="M1776" s="87" t="s">
        <v>1446</v>
      </c>
      <c r="N1776" s="101">
        <v>2.5000000000000001E-2</v>
      </c>
      <c r="O1776" s="106" t="s">
        <v>816</v>
      </c>
      <c r="Q1776" s="87" t="s">
        <v>2</v>
      </c>
      <c r="R1776" s="87">
        <v>30</v>
      </c>
      <c r="S1776" s="87" t="s">
        <v>1</v>
      </c>
      <c r="T1776" s="87">
        <v>30</v>
      </c>
      <c r="U1776" s="87" t="s">
        <v>1</v>
      </c>
      <c r="V1776" s="87">
        <f>VLOOKUP(B1776,'[1]Config_Svol-Sarea-DM'!$I$2:$M$190,4,FALSE)</f>
        <v>500</v>
      </c>
      <c r="W1776" s="87">
        <f>VLOOKUP(B1776,'[1]Config_Svol-Sarea-DM'!$I$2:$M$190,5,FALSE)</f>
        <v>1.4630000000000001E-2</v>
      </c>
      <c r="X1776" s="89"/>
      <c r="Y1776" s="87" t="s">
        <v>1447</v>
      </c>
      <c r="Z1776" s="87">
        <f>VLOOKUP(B1776,'[1]Config_Svol-Sarea-DM'!$I$2:$M$190,2,FALSE)</f>
        <v>0.26</v>
      </c>
      <c r="AA1776" s="87">
        <f>VLOOKUP(B1776,'[1]Config_Svol-Sarea-DM'!$I$2:$M$190,3,FALSE)</f>
        <v>2.7E-2</v>
      </c>
      <c r="AB1776" s="90"/>
      <c r="AC1776" s="87" t="s">
        <v>1518</v>
      </c>
      <c r="AD1776" s="87">
        <f>VLOOKUP(B1776,'[1]Wet|Dry-qPCR'!$E$1:$L$167,8,FALSE)</f>
        <v>2.04022444990858E-2</v>
      </c>
      <c r="AE1776" s="87">
        <v>0.15</v>
      </c>
    </row>
    <row r="1777" spans="1:31">
      <c r="A1777" s="96" t="s">
        <v>907</v>
      </c>
      <c r="B1777" s="86" t="s">
        <v>1478</v>
      </c>
      <c r="C1777" s="100">
        <v>45202</v>
      </c>
      <c r="D1777" s="87" t="s">
        <v>260</v>
      </c>
      <c r="E1777" s="97">
        <v>4</v>
      </c>
      <c r="F1777" s="97" t="s">
        <v>24</v>
      </c>
      <c r="G1777" s="97" t="s">
        <v>23</v>
      </c>
      <c r="H1777" s="87" t="s">
        <v>19</v>
      </c>
      <c r="I1777" s="97" t="s">
        <v>8</v>
      </c>
      <c r="J1777" s="97" t="s">
        <v>7</v>
      </c>
      <c r="K1777" s="87" t="s">
        <v>771</v>
      </c>
      <c r="L1777" s="98">
        <v>7.9</v>
      </c>
      <c r="M1777" s="87" t="s">
        <v>1446</v>
      </c>
      <c r="N1777" s="99">
        <v>7.9000000000000001E-2</v>
      </c>
      <c r="O1777" s="106" t="s">
        <v>816</v>
      </c>
      <c r="Q1777" s="87" t="s">
        <v>2</v>
      </c>
      <c r="R1777" s="87">
        <v>30</v>
      </c>
      <c r="S1777" s="87" t="s">
        <v>1</v>
      </c>
      <c r="T1777" s="87">
        <v>30</v>
      </c>
      <c r="U1777" s="87" t="s">
        <v>1</v>
      </c>
      <c r="Z1777" s="92"/>
      <c r="AD1777" s="87"/>
      <c r="AE1777" s="87">
        <v>0.15</v>
      </c>
    </row>
    <row r="1778" spans="1:31">
      <c r="A1778" s="96" t="s">
        <v>908</v>
      </c>
      <c r="B1778" s="86" t="s">
        <v>1223</v>
      </c>
      <c r="C1778" s="100">
        <v>45202</v>
      </c>
      <c r="D1778" s="87" t="s">
        <v>260</v>
      </c>
      <c r="E1778" s="97">
        <v>4</v>
      </c>
      <c r="F1778" s="97" t="s">
        <v>20</v>
      </c>
      <c r="G1778" s="97" t="s">
        <v>9</v>
      </c>
      <c r="H1778" s="87" t="s">
        <v>19</v>
      </c>
      <c r="I1778" s="97" t="s">
        <v>8</v>
      </c>
      <c r="J1778" s="97" t="s">
        <v>7</v>
      </c>
      <c r="K1778" s="87" t="s">
        <v>771</v>
      </c>
      <c r="L1778" s="98">
        <v>27.5</v>
      </c>
      <c r="M1778" s="87" t="s">
        <v>1446</v>
      </c>
      <c r="N1778" s="99">
        <v>0.27500000000000002</v>
      </c>
      <c r="O1778" s="106" t="s">
        <v>816</v>
      </c>
      <c r="Q1778" s="87" t="s">
        <v>2</v>
      </c>
      <c r="R1778" s="87">
        <v>30</v>
      </c>
      <c r="S1778" s="87" t="s">
        <v>1</v>
      </c>
      <c r="T1778" s="87">
        <v>30</v>
      </c>
      <c r="U1778" s="87" t="s">
        <v>1</v>
      </c>
      <c r="V1778" s="87">
        <f>VLOOKUP(B1778,'[1]Config_Svol-Sarea-DM'!$I$2:$M$190,4,FALSE)</f>
        <v>800</v>
      </c>
      <c r="W1778" s="87">
        <f>VLOOKUP(B1778,'[1]Config_Svol-Sarea-DM'!$I$2:$M$190,5,FALSE)</f>
        <v>8.5999999999999993E-2</v>
      </c>
      <c r="X1778" s="89"/>
      <c r="Y1778" s="87" t="s">
        <v>1447</v>
      </c>
      <c r="Z1778" s="87">
        <f>VLOOKUP(B1778,'[1]Config_Svol-Sarea-DM'!$I$2:$M$190,2,FALSE)</f>
        <v>7.1000000000000004E-3</v>
      </c>
      <c r="AA1778" s="87">
        <f>VLOOKUP(B1778,'[1]Config_Svol-Sarea-DM'!$I$2:$M$190,3,FALSE)</f>
        <v>1E-3</v>
      </c>
      <c r="AB1778" s="90"/>
      <c r="AC1778" s="87" t="s">
        <v>1518</v>
      </c>
      <c r="AD1778" s="87">
        <f>VLOOKUP(B1778,'[1]Wet|Dry-qPCR'!$E$1:$L$167,8,FALSE)</f>
        <v>4.7035245506167014E-2</v>
      </c>
      <c r="AE1778" s="87">
        <v>0.15</v>
      </c>
    </row>
    <row r="1779" spans="1:31">
      <c r="A1779" s="96" t="s">
        <v>909</v>
      </c>
      <c r="B1779" s="86" t="s">
        <v>1224</v>
      </c>
      <c r="C1779" s="100">
        <v>45202</v>
      </c>
      <c r="D1779" s="87" t="s">
        <v>260</v>
      </c>
      <c r="E1779" s="97">
        <v>4</v>
      </c>
      <c r="F1779" s="97" t="s">
        <v>24</v>
      </c>
      <c r="G1779" s="97" t="s">
        <v>23</v>
      </c>
      <c r="H1779" s="97" t="s">
        <v>37</v>
      </c>
      <c r="I1779" s="97" t="s">
        <v>8</v>
      </c>
      <c r="J1779" s="97" t="s">
        <v>7</v>
      </c>
      <c r="K1779" s="87" t="s">
        <v>771</v>
      </c>
      <c r="L1779" s="98">
        <v>10.5</v>
      </c>
      <c r="M1779" s="87" t="s">
        <v>1446</v>
      </c>
      <c r="N1779" s="99">
        <v>0.105</v>
      </c>
      <c r="O1779" s="106" t="s">
        <v>816</v>
      </c>
      <c r="Q1779" s="87" t="s">
        <v>2</v>
      </c>
      <c r="R1779" s="87">
        <v>30</v>
      </c>
      <c r="S1779" s="87" t="s">
        <v>1</v>
      </c>
      <c r="T1779" s="87">
        <v>30</v>
      </c>
      <c r="U1779" s="87" t="s">
        <v>1</v>
      </c>
      <c r="Z1779" s="92"/>
      <c r="AD1779" s="87">
        <f>VLOOKUP(B1779,'[1]Wet|Dry-qPCR'!$E$1:$L$167,8,FALSE)</f>
        <v>8.0778365865714148E-4</v>
      </c>
      <c r="AE1779" s="87">
        <v>0.15</v>
      </c>
    </row>
    <row r="1780" spans="1:31">
      <c r="A1780" s="96" t="s">
        <v>910</v>
      </c>
      <c r="B1780" s="86" t="s">
        <v>1225</v>
      </c>
      <c r="C1780" s="100">
        <v>45202</v>
      </c>
      <c r="D1780" s="87" t="s">
        <v>260</v>
      </c>
      <c r="E1780" s="97">
        <v>4</v>
      </c>
      <c r="F1780" s="97" t="s">
        <v>20</v>
      </c>
      <c r="G1780" s="97" t="s">
        <v>9</v>
      </c>
      <c r="H1780" s="97" t="s">
        <v>37</v>
      </c>
      <c r="I1780" s="97" t="s">
        <v>8</v>
      </c>
      <c r="J1780" s="97" t="s">
        <v>7</v>
      </c>
      <c r="K1780" s="87" t="s">
        <v>771</v>
      </c>
      <c r="L1780" s="98">
        <v>29.2</v>
      </c>
      <c r="M1780" s="87" t="s">
        <v>1446</v>
      </c>
      <c r="N1780" s="99">
        <v>0.29199999999999998</v>
      </c>
      <c r="O1780" s="106" t="s">
        <v>816</v>
      </c>
      <c r="Q1780" s="87" t="s">
        <v>2</v>
      </c>
      <c r="R1780" s="87">
        <v>30</v>
      </c>
      <c r="S1780" s="87" t="s">
        <v>1</v>
      </c>
      <c r="T1780" s="87">
        <v>30</v>
      </c>
      <c r="U1780" s="87" t="s">
        <v>1</v>
      </c>
      <c r="V1780" s="87">
        <f>VLOOKUP(B1780,'[1]Config_Svol-Sarea-DM'!$I$2:$M$190,4,FALSE)</f>
        <v>1250</v>
      </c>
      <c r="W1780" s="87">
        <f>VLOOKUP(B1780,'[1]Config_Svol-Sarea-DM'!$I$2:$M$190,5,FALSE)</f>
        <v>1</v>
      </c>
      <c r="X1780" s="89"/>
      <c r="Y1780" s="87" t="s">
        <v>1447</v>
      </c>
      <c r="Z1780" s="87">
        <f>VLOOKUP(B1780,'[1]Config_Svol-Sarea-DM'!$I$2:$M$190,2,FALSE)</f>
        <v>1.8E-3</v>
      </c>
      <c r="AA1780" s="87">
        <f>VLOOKUP(B1780,'[1]Config_Svol-Sarea-DM'!$I$2:$M$190,3,FALSE)</f>
        <v>4.6000000000000001E-4</v>
      </c>
      <c r="AB1780" s="90"/>
      <c r="AC1780" s="87" t="s">
        <v>1518</v>
      </c>
      <c r="AD1780" s="87">
        <f>VLOOKUP(B1780,'[1]Wet|Dry-qPCR'!$E$1:$L$167,8,FALSE)</f>
        <v>3.5497166409067527E-2</v>
      </c>
      <c r="AE1780" s="87">
        <v>0.15</v>
      </c>
    </row>
    <row r="1781" spans="1:31">
      <c r="A1781" s="96" t="s">
        <v>911</v>
      </c>
      <c r="B1781" s="86" t="s">
        <v>1226</v>
      </c>
      <c r="C1781" s="100">
        <v>45202</v>
      </c>
      <c r="D1781" s="87" t="s">
        <v>260</v>
      </c>
      <c r="E1781" s="97">
        <v>4</v>
      </c>
      <c r="F1781" s="87" t="s">
        <v>47</v>
      </c>
      <c r="G1781" s="97" t="s">
        <v>9</v>
      </c>
      <c r="H1781" s="87" t="s">
        <v>8</v>
      </c>
      <c r="I1781" s="97" t="s">
        <v>71</v>
      </c>
      <c r="J1781" s="97" t="s">
        <v>7</v>
      </c>
      <c r="K1781" s="87" t="s">
        <v>771</v>
      </c>
      <c r="L1781" s="98">
        <v>6.1</v>
      </c>
      <c r="M1781" s="87" t="s">
        <v>1446</v>
      </c>
      <c r="N1781" s="99">
        <v>6.0999999999999999E-2</v>
      </c>
      <c r="O1781" s="106" t="s">
        <v>816</v>
      </c>
      <c r="Q1781" s="87" t="s">
        <v>2</v>
      </c>
      <c r="R1781" s="87">
        <v>30</v>
      </c>
      <c r="S1781" s="87" t="s">
        <v>1</v>
      </c>
      <c r="T1781" s="87">
        <v>30</v>
      </c>
      <c r="U1781" s="87" t="s">
        <v>1</v>
      </c>
      <c r="V1781" s="87">
        <f>VLOOKUP(B1781,'[1]Config_Svol-Sarea-DM'!$I$2:$M$190,4,FALSE)</f>
        <v>800</v>
      </c>
      <c r="W1781" s="87">
        <f>VLOOKUP(B1781,'[1]Config_Svol-Sarea-DM'!$I$2:$M$190,5,FALSE)</f>
        <v>7.3099999999999997E-3</v>
      </c>
      <c r="X1781" s="89"/>
      <c r="Y1781" s="87" t="s">
        <v>1447</v>
      </c>
      <c r="Z1781" s="87">
        <f>VLOOKUP(B1781,'[1]Config_Svol-Sarea-DM'!$I$2:$M$190,2,FALSE)</f>
        <v>0.21</v>
      </c>
      <c r="AA1781" s="87">
        <f>VLOOKUP(B1781,'[1]Config_Svol-Sarea-DM'!$I$2:$M$190,3,FALSE)</f>
        <v>2.3E-2</v>
      </c>
      <c r="AB1781" s="90"/>
      <c r="AC1781" s="87" t="s">
        <v>1518</v>
      </c>
      <c r="AD1781" s="87">
        <f>VLOOKUP(B1781,'[1]Wet|Dry-qPCR'!$E$1:$L$167,8,FALSE)</f>
        <v>9.9314476640359802E-3</v>
      </c>
      <c r="AE1781" s="87">
        <v>0.15</v>
      </c>
    </row>
    <row r="1782" spans="1:31">
      <c r="A1782" s="96" t="s">
        <v>912</v>
      </c>
      <c r="B1782" s="86" t="s">
        <v>1227</v>
      </c>
      <c r="C1782" s="100">
        <v>45202</v>
      </c>
      <c r="D1782" s="87" t="s">
        <v>260</v>
      </c>
      <c r="E1782" s="97">
        <v>4</v>
      </c>
      <c r="F1782" s="87" t="s">
        <v>47</v>
      </c>
      <c r="G1782" s="97" t="s">
        <v>9</v>
      </c>
      <c r="H1782" s="87" t="s">
        <v>8</v>
      </c>
      <c r="I1782" s="97" t="s">
        <v>68</v>
      </c>
      <c r="J1782" s="97" t="s">
        <v>7</v>
      </c>
      <c r="K1782" s="87" t="s">
        <v>771</v>
      </c>
      <c r="L1782" s="98">
        <v>10.9</v>
      </c>
      <c r="M1782" s="87" t="s">
        <v>1446</v>
      </c>
      <c r="N1782" s="99">
        <v>0.109</v>
      </c>
      <c r="O1782" s="106" t="s">
        <v>816</v>
      </c>
      <c r="Q1782" s="87" t="s">
        <v>2</v>
      </c>
      <c r="R1782" s="87">
        <v>30</v>
      </c>
      <c r="S1782" s="87" t="s">
        <v>1</v>
      </c>
      <c r="T1782" s="87">
        <v>30</v>
      </c>
      <c r="U1782" s="87" t="s">
        <v>1</v>
      </c>
      <c r="V1782" s="87">
        <f>VLOOKUP(B1782,'[1]Config_Svol-Sarea-DM'!$I$2:$M$190,4,FALSE)</f>
        <v>800</v>
      </c>
      <c r="W1782" s="87">
        <f>VLOOKUP(B1782,'[1]Config_Svol-Sarea-DM'!$I$2:$M$190,5,FALSE)</f>
        <v>7.3099999999999997E-3</v>
      </c>
      <c r="X1782" s="89"/>
      <c r="Y1782" s="87" t="s">
        <v>1447</v>
      </c>
      <c r="Z1782" s="87">
        <f>VLOOKUP(B1782,'[1]Config_Svol-Sarea-DM'!$I$2:$M$190,2,FALSE)</f>
        <v>0.12</v>
      </c>
      <c r="AA1782" s="87">
        <f>VLOOKUP(B1782,'[1]Config_Svol-Sarea-DM'!$I$2:$M$190,3,FALSE)</f>
        <v>9.9000000000000008E-3</v>
      </c>
      <c r="AB1782" s="90"/>
      <c r="AC1782" s="87" t="s">
        <v>1518</v>
      </c>
      <c r="AD1782" s="87">
        <f>VLOOKUP(B1782,'[1]Wet|Dry-qPCR'!$E$1:$L$167,8,FALSE)</f>
        <v>5.2586474569955903E-2</v>
      </c>
      <c r="AE1782" s="87">
        <v>0.15</v>
      </c>
    </row>
    <row r="1783" spans="1:31">
      <c r="A1783" s="96" t="s">
        <v>913</v>
      </c>
      <c r="B1783" s="86" t="s">
        <v>1228</v>
      </c>
      <c r="C1783" s="100">
        <v>45202</v>
      </c>
      <c r="D1783" s="87" t="s">
        <v>260</v>
      </c>
      <c r="E1783" s="97">
        <v>4</v>
      </c>
      <c r="F1783" s="87" t="s">
        <v>47</v>
      </c>
      <c r="G1783" s="97" t="s">
        <v>9</v>
      </c>
      <c r="H1783" s="87" t="s">
        <v>8</v>
      </c>
      <c r="I1783" s="97" t="s">
        <v>65</v>
      </c>
      <c r="J1783" s="97" t="s">
        <v>7</v>
      </c>
      <c r="K1783" s="87" t="s">
        <v>771</v>
      </c>
      <c r="L1783" s="98">
        <v>11.4</v>
      </c>
      <c r="M1783" s="87" t="s">
        <v>1446</v>
      </c>
      <c r="N1783" s="99">
        <v>0.114</v>
      </c>
      <c r="O1783" s="106" t="s">
        <v>816</v>
      </c>
      <c r="Q1783" s="87" t="s">
        <v>2</v>
      </c>
      <c r="R1783" s="87">
        <v>30</v>
      </c>
      <c r="S1783" s="87" t="s">
        <v>1</v>
      </c>
      <c r="T1783" s="87">
        <v>30</v>
      </c>
      <c r="U1783" s="87" t="s">
        <v>1</v>
      </c>
      <c r="V1783" s="87">
        <f>VLOOKUP(B1783,'[1]Config_Svol-Sarea-DM'!$I$2:$M$190,4,FALSE)</f>
        <v>800</v>
      </c>
      <c r="W1783" s="87">
        <f>VLOOKUP(B1783,'[1]Config_Svol-Sarea-DM'!$I$2:$M$190,5,FALSE)</f>
        <v>7.3099999999999997E-3</v>
      </c>
      <c r="X1783" s="89"/>
      <c r="Y1783" s="87" t="s">
        <v>1447</v>
      </c>
      <c r="Z1783" s="87">
        <f>VLOOKUP(B1783,'[1]Config_Svol-Sarea-DM'!$I$2:$M$190,2,FALSE)</f>
        <v>0.14000000000000001</v>
      </c>
      <c r="AA1783" s="87">
        <f>VLOOKUP(B1783,'[1]Config_Svol-Sarea-DM'!$I$2:$M$190,3,FALSE)</f>
        <v>8.3999999999999995E-3</v>
      </c>
      <c r="AB1783" s="90"/>
      <c r="AC1783" s="87" t="s">
        <v>1518</v>
      </c>
      <c r="AD1783" s="87">
        <f>VLOOKUP(B1783,'[1]Wet|Dry-qPCR'!$E$1:$L$167,8,FALSE)</f>
        <v>1.1010217164307381E-2</v>
      </c>
      <c r="AE1783" s="87">
        <v>0.15</v>
      </c>
    </row>
    <row r="1784" spans="1:31">
      <c r="A1784" s="96" t="s">
        <v>914</v>
      </c>
      <c r="B1784" s="86" t="s">
        <v>1229</v>
      </c>
      <c r="C1784" s="100">
        <v>45202</v>
      </c>
      <c r="D1784" s="87" t="s">
        <v>260</v>
      </c>
      <c r="E1784" s="97">
        <v>4</v>
      </c>
      <c r="F1784" s="87" t="s">
        <v>47</v>
      </c>
      <c r="G1784" s="97" t="s">
        <v>9</v>
      </c>
      <c r="H1784" s="87" t="s">
        <v>8</v>
      </c>
      <c r="I1784" s="97" t="s">
        <v>62</v>
      </c>
      <c r="J1784" s="97" t="s">
        <v>7</v>
      </c>
      <c r="K1784" s="87" t="s">
        <v>771</v>
      </c>
      <c r="L1784" s="98">
        <v>19.399999999999999</v>
      </c>
      <c r="M1784" s="87" t="s">
        <v>1446</v>
      </c>
      <c r="N1784" s="99">
        <v>0.19400000000000001</v>
      </c>
      <c r="O1784" s="106" t="s">
        <v>816</v>
      </c>
      <c r="Q1784" s="87" t="s">
        <v>2</v>
      </c>
      <c r="R1784" s="87">
        <v>30</v>
      </c>
      <c r="S1784" s="87" t="s">
        <v>1</v>
      </c>
      <c r="T1784" s="87">
        <v>30</v>
      </c>
      <c r="U1784" s="87" t="s">
        <v>1</v>
      </c>
      <c r="V1784" s="87">
        <f>VLOOKUP(B1784,'[1]Config_Svol-Sarea-DM'!$I$2:$M$190,4,FALSE)</f>
        <v>800</v>
      </c>
      <c r="W1784" s="87">
        <f>VLOOKUP(B1784,'[1]Config_Svol-Sarea-DM'!$I$2:$M$190,5,FALSE)</f>
        <v>7.3099999999999997E-3</v>
      </c>
      <c r="X1784" s="89"/>
      <c r="Y1784" s="87" t="s">
        <v>1447</v>
      </c>
      <c r="Z1784" s="87">
        <f>VLOOKUP(B1784,'[1]Config_Svol-Sarea-DM'!$I$2:$M$190,2,FALSE)</f>
        <v>0.26</v>
      </c>
      <c r="AA1784" s="87">
        <f>VLOOKUP(B1784,'[1]Config_Svol-Sarea-DM'!$I$2:$M$190,3,FALSE)</f>
        <v>3.5000000000000003E-2</v>
      </c>
      <c r="AB1784" s="90"/>
      <c r="AC1784" s="87" t="s">
        <v>1518</v>
      </c>
      <c r="AD1784" s="87">
        <f>VLOOKUP(B1784,'[1]Wet|Dry-qPCR'!$E$1:$L$167,8,FALSE)</f>
        <v>0.16323791964712886</v>
      </c>
      <c r="AE1784" s="87">
        <v>0.15</v>
      </c>
    </row>
    <row r="1785" spans="1:31">
      <c r="A1785" s="96" t="s">
        <v>915</v>
      </c>
      <c r="B1785" s="86" t="s">
        <v>1230</v>
      </c>
      <c r="C1785" s="100">
        <v>45202</v>
      </c>
      <c r="D1785" s="87" t="s">
        <v>260</v>
      </c>
      <c r="E1785" s="97">
        <v>4</v>
      </c>
      <c r="F1785" s="87" t="s">
        <v>47</v>
      </c>
      <c r="G1785" s="97" t="s">
        <v>9</v>
      </c>
      <c r="H1785" s="87" t="s">
        <v>8</v>
      </c>
      <c r="I1785" s="97" t="s">
        <v>59</v>
      </c>
      <c r="J1785" s="97" t="s">
        <v>7</v>
      </c>
      <c r="K1785" s="87" t="s">
        <v>771</v>
      </c>
      <c r="L1785" s="98">
        <v>27</v>
      </c>
      <c r="M1785" s="87" t="s">
        <v>1446</v>
      </c>
      <c r="N1785" s="99">
        <v>0.27</v>
      </c>
      <c r="O1785" s="106" t="s">
        <v>816</v>
      </c>
      <c r="Q1785" s="87" t="s">
        <v>2</v>
      </c>
      <c r="R1785" s="87">
        <v>30</v>
      </c>
      <c r="S1785" s="87" t="s">
        <v>1</v>
      </c>
      <c r="T1785" s="87">
        <v>30</v>
      </c>
      <c r="U1785" s="87" t="s">
        <v>1</v>
      </c>
      <c r="V1785" s="87">
        <f>VLOOKUP(B1785,'[1]Config_Svol-Sarea-DM'!$I$2:$M$190,4,FALSE)</f>
        <v>800</v>
      </c>
      <c r="W1785" s="87">
        <f>VLOOKUP(B1785,'[1]Config_Svol-Sarea-DM'!$I$2:$M$190,5,FALSE)</f>
        <v>7.3099999999999997E-3</v>
      </c>
      <c r="X1785" s="89"/>
      <c r="Y1785" s="87" t="s">
        <v>1447</v>
      </c>
      <c r="Z1785" s="87">
        <f>VLOOKUP(B1785,'[1]Config_Svol-Sarea-DM'!$I$2:$M$190,2,FALSE)</f>
        <v>4.7E-2</v>
      </c>
      <c r="AA1785" s="87">
        <f>VLOOKUP(B1785,'[1]Config_Svol-Sarea-DM'!$I$2:$M$190,3,FALSE)</f>
        <v>8.9999999999999993E-3</v>
      </c>
      <c r="AB1785" s="90"/>
      <c r="AC1785" s="87" t="s">
        <v>1518</v>
      </c>
      <c r="AD1785" s="87">
        <f>VLOOKUP(B1785,'[1]Wet|Dry-qPCR'!$E$1:$L$167,8,FALSE)</f>
        <v>2.3117297450279153E-2</v>
      </c>
      <c r="AE1785" s="87">
        <v>0.15</v>
      </c>
    </row>
    <row r="1786" spans="1:31">
      <c r="A1786" s="96" t="s">
        <v>916</v>
      </c>
      <c r="B1786" s="86" t="s">
        <v>1231</v>
      </c>
      <c r="C1786" s="100">
        <v>45202</v>
      </c>
      <c r="D1786" s="87" t="s">
        <v>260</v>
      </c>
      <c r="E1786" s="97">
        <v>4</v>
      </c>
      <c r="F1786" s="87" t="s">
        <v>47</v>
      </c>
      <c r="G1786" s="97" t="s">
        <v>9</v>
      </c>
      <c r="H1786" s="87" t="s">
        <v>8</v>
      </c>
      <c r="I1786" s="97" t="s">
        <v>56</v>
      </c>
      <c r="J1786" s="97" t="s">
        <v>7</v>
      </c>
      <c r="K1786" s="87" t="s">
        <v>771</v>
      </c>
      <c r="L1786" s="98">
        <v>11.7</v>
      </c>
      <c r="M1786" s="87" t="s">
        <v>1446</v>
      </c>
      <c r="N1786" s="99">
        <v>0.11700000000000001</v>
      </c>
      <c r="O1786" s="106" t="s">
        <v>816</v>
      </c>
      <c r="Q1786" s="87" t="s">
        <v>2</v>
      </c>
      <c r="R1786" s="87">
        <v>30</v>
      </c>
      <c r="S1786" s="87" t="s">
        <v>1</v>
      </c>
      <c r="T1786" s="87">
        <v>30</v>
      </c>
      <c r="U1786" s="87" t="s">
        <v>1</v>
      </c>
      <c r="V1786" s="87">
        <f>VLOOKUP(B1786,'[1]Config_Svol-Sarea-DM'!$I$2:$M$190,4,FALSE)</f>
        <v>800</v>
      </c>
      <c r="W1786" s="87">
        <f>VLOOKUP(B1786,'[1]Config_Svol-Sarea-DM'!$I$2:$M$190,5,FALSE)</f>
        <v>7.3099999999999997E-3</v>
      </c>
      <c r="X1786" s="89"/>
      <c r="Y1786" s="87" t="s">
        <v>1447</v>
      </c>
      <c r="Z1786" s="87">
        <f>VLOOKUP(B1786,'[1]Config_Svol-Sarea-DM'!$I$2:$M$190,2,FALSE)</f>
        <v>0.16</v>
      </c>
      <c r="AA1786" s="87">
        <f>VLOOKUP(B1786,'[1]Config_Svol-Sarea-DM'!$I$2:$M$190,3,FALSE)</f>
        <v>9.4999999999999998E-3</v>
      </c>
      <c r="AB1786" s="90"/>
      <c r="AC1786" s="87" t="s">
        <v>1518</v>
      </c>
      <c r="AD1786" s="87">
        <f>VLOOKUP(B1786,'[1]Wet|Dry-qPCR'!$E$1:$L$167,8,FALSE)</f>
        <v>1.9449154719695768E-2</v>
      </c>
      <c r="AE1786" s="87">
        <v>0.15</v>
      </c>
    </row>
    <row r="1787" spans="1:31">
      <c r="A1787" s="96" t="s">
        <v>917</v>
      </c>
      <c r="B1787" s="86" t="s">
        <v>1232</v>
      </c>
      <c r="C1787" s="100">
        <v>45202</v>
      </c>
      <c r="D1787" s="87" t="s">
        <v>260</v>
      </c>
      <c r="E1787" s="97">
        <v>4</v>
      </c>
      <c r="F1787" s="87" t="s">
        <v>47</v>
      </c>
      <c r="G1787" s="97" t="s">
        <v>9</v>
      </c>
      <c r="H1787" s="87" t="s">
        <v>8</v>
      </c>
      <c r="I1787" s="97" t="s">
        <v>53</v>
      </c>
      <c r="J1787" s="97" t="s">
        <v>7</v>
      </c>
      <c r="K1787" s="87" t="s">
        <v>771</v>
      </c>
      <c r="L1787" s="98">
        <v>16.100000000000001</v>
      </c>
      <c r="M1787" s="87" t="s">
        <v>1446</v>
      </c>
      <c r="N1787" s="99">
        <v>0.161</v>
      </c>
      <c r="O1787" s="106" t="s">
        <v>816</v>
      </c>
      <c r="Q1787" s="87" t="s">
        <v>2</v>
      </c>
      <c r="R1787" s="87">
        <v>30</v>
      </c>
      <c r="S1787" s="87" t="s">
        <v>1</v>
      </c>
      <c r="T1787" s="87">
        <v>30</v>
      </c>
      <c r="U1787" s="87" t="s">
        <v>1</v>
      </c>
      <c r="V1787" s="87">
        <f>VLOOKUP(B1787,'[1]Config_Svol-Sarea-DM'!$I$2:$M$190,4,FALSE)</f>
        <v>800</v>
      </c>
      <c r="W1787" s="87">
        <f>VLOOKUP(B1787,'[1]Config_Svol-Sarea-DM'!$I$2:$M$190,5,FALSE)</f>
        <v>7.3099999999999997E-3</v>
      </c>
      <c r="X1787" s="89"/>
      <c r="Y1787" s="87" t="s">
        <v>1447</v>
      </c>
      <c r="Z1787" s="87">
        <f>VLOOKUP(B1787,'[1]Config_Svol-Sarea-DM'!$I$2:$M$190,2,FALSE)</f>
        <v>4.3999999999999997E-2</v>
      </c>
      <c r="AA1787" s="87">
        <f>VLOOKUP(B1787,'[1]Config_Svol-Sarea-DM'!$I$2:$M$190,3,FALSE)</f>
        <v>3.2000000000000002E-3</v>
      </c>
      <c r="AB1787" s="90"/>
      <c r="AC1787" s="87" t="s">
        <v>1518</v>
      </c>
      <c r="AD1787" s="87">
        <f>VLOOKUP(B1787,'[1]Wet|Dry-qPCR'!$E$1:$L$167,8,FALSE)</f>
        <v>1.5725862703072899E-2</v>
      </c>
      <c r="AE1787" s="87">
        <v>0.15</v>
      </c>
    </row>
    <row r="1788" spans="1:31">
      <c r="A1788" s="96" t="s">
        <v>918</v>
      </c>
      <c r="B1788" s="86" t="s">
        <v>1233</v>
      </c>
      <c r="C1788" s="100">
        <v>45202</v>
      </c>
      <c r="D1788" s="87" t="s">
        <v>260</v>
      </c>
      <c r="E1788" s="97">
        <v>4</v>
      </c>
      <c r="F1788" s="87" t="s">
        <v>47</v>
      </c>
      <c r="G1788" s="97" t="s">
        <v>9</v>
      </c>
      <c r="H1788" s="87" t="s">
        <v>8</v>
      </c>
      <c r="I1788" s="97" t="s">
        <v>50</v>
      </c>
      <c r="J1788" s="97" t="s">
        <v>7</v>
      </c>
      <c r="K1788" s="87" t="s">
        <v>771</v>
      </c>
      <c r="L1788" s="98">
        <v>13.9</v>
      </c>
      <c r="M1788" s="87" t="s">
        <v>1446</v>
      </c>
      <c r="N1788" s="99">
        <v>0.13900000000000001</v>
      </c>
      <c r="O1788" s="106" t="s">
        <v>816</v>
      </c>
      <c r="Q1788" s="87" t="s">
        <v>2</v>
      </c>
      <c r="R1788" s="87">
        <v>30</v>
      </c>
      <c r="S1788" s="87" t="s">
        <v>1</v>
      </c>
      <c r="T1788" s="87">
        <v>30</v>
      </c>
      <c r="U1788" s="87" t="s">
        <v>1</v>
      </c>
      <c r="V1788" s="87">
        <f>VLOOKUP(B1788,'[1]Config_Svol-Sarea-DM'!$I$2:$M$190,4,FALSE)</f>
        <v>1600</v>
      </c>
      <c r="W1788" s="87">
        <f>VLOOKUP(B1788,'[1]Config_Svol-Sarea-DM'!$I$2:$M$190,5,FALSE)</f>
        <v>7.3099999999999997E-3</v>
      </c>
      <c r="X1788" s="89"/>
      <c r="Y1788" s="87" t="s">
        <v>1447</v>
      </c>
      <c r="Z1788" s="87">
        <f>VLOOKUP(B1788,'[1]Config_Svol-Sarea-DM'!$I$2:$M$190,2,FALSE)</f>
        <v>4.4999999999999998E-2</v>
      </c>
      <c r="AA1788" s="87">
        <f>VLOOKUP(B1788,'[1]Config_Svol-Sarea-DM'!$I$2:$M$190,3,FALSE)</f>
        <v>1.0999999999999999E-2</v>
      </c>
      <c r="AB1788" s="90"/>
      <c r="AC1788" s="87" t="s">
        <v>1518</v>
      </c>
      <c r="AD1788" s="87">
        <f>VLOOKUP(B1788,'[1]Wet|Dry-qPCR'!$E$1:$L$167,8,FALSE)</f>
        <v>3.3974740783060051E-2</v>
      </c>
      <c r="AE1788" s="87">
        <v>0.15</v>
      </c>
    </row>
    <row r="1789" spans="1:31">
      <c r="A1789" s="96" t="s">
        <v>919</v>
      </c>
      <c r="B1789" s="86" t="s">
        <v>1234</v>
      </c>
      <c r="C1789" s="100">
        <v>45202</v>
      </c>
      <c r="D1789" s="87" t="s">
        <v>260</v>
      </c>
      <c r="E1789" s="97">
        <v>4</v>
      </c>
      <c r="F1789" s="87" t="s">
        <v>47</v>
      </c>
      <c r="G1789" s="97" t="s">
        <v>9</v>
      </c>
      <c r="H1789" s="87" t="s">
        <v>8</v>
      </c>
      <c r="I1789" s="97" t="s">
        <v>46</v>
      </c>
      <c r="J1789" s="97" t="s">
        <v>7</v>
      </c>
      <c r="K1789" s="87" t="s">
        <v>771</v>
      </c>
      <c r="L1789" s="98">
        <v>14.6</v>
      </c>
      <c r="M1789" s="87" t="s">
        <v>1446</v>
      </c>
      <c r="N1789" s="99">
        <v>0.14599999999999999</v>
      </c>
      <c r="O1789" s="106" t="s">
        <v>816</v>
      </c>
      <c r="Q1789" s="87" t="s">
        <v>2</v>
      </c>
      <c r="R1789" s="87">
        <v>30</v>
      </c>
      <c r="S1789" s="87" t="s">
        <v>1</v>
      </c>
      <c r="T1789" s="87">
        <v>30</v>
      </c>
      <c r="U1789" s="87" t="s">
        <v>1</v>
      </c>
      <c r="V1789" s="87">
        <f>VLOOKUP(B1789,'[1]Config_Svol-Sarea-DM'!$I$2:$M$190,4,FALSE)</f>
        <v>1200</v>
      </c>
      <c r="W1789" s="87">
        <f>VLOOKUP(B1789,'[1]Config_Svol-Sarea-DM'!$I$2:$M$190,5,FALSE)</f>
        <v>6.8531249999999998E-3</v>
      </c>
      <c r="X1789" s="89"/>
      <c r="Y1789" s="87" t="s">
        <v>1447</v>
      </c>
      <c r="Z1789" s="87">
        <f>VLOOKUP(B1789,'[1]Config_Svol-Sarea-DM'!$I$2:$M$190,2,FALSE)</f>
        <v>0.15</v>
      </c>
      <c r="AA1789" s="87">
        <f>VLOOKUP(B1789,'[1]Config_Svol-Sarea-DM'!$I$2:$M$190,3,FALSE)</f>
        <v>2.5999999999999999E-2</v>
      </c>
      <c r="AB1789" s="90"/>
      <c r="AC1789" s="87" t="s">
        <v>1518</v>
      </c>
      <c r="AD1789" s="87">
        <f>VLOOKUP(B1789,'[1]Wet|Dry-qPCR'!$E$1:$L$167,8,FALSE)</f>
        <v>2.5347389218910252E-3</v>
      </c>
      <c r="AE1789" s="87">
        <v>0.15</v>
      </c>
    </row>
    <row r="1790" spans="1:31">
      <c r="A1790" s="96" t="s">
        <v>920</v>
      </c>
      <c r="B1790" s="86" t="s">
        <v>1235</v>
      </c>
      <c r="C1790" s="100">
        <v>45202</v>
      </c>
      <c r="D1790" s="87" t="s">
        <v>260</v>
      </c>
      <c r="E1790" s="97">
        <v>4</v>
      </c>
      <c r="F1790" s="97" t="s">
        <v>24</v>
      </c>
      <c r="G1790" s="97" t="s">
        <v>23</v>
      </c>
      <c r="H1790" s="97" t="s">
        <v>19</v>
      </c>
      <c r="I1790" s="97" t="s">
        <v>32</v>
      </c>
      <c r="J1790" s="97" t="s">
        <v>7</v>
      </c>
      <c r="K1790" s="87" t="s">
        <v>771</v>
      </c>
      <c r="L1790" s="98">
        <v>4.7</v>
      </c>
      <c r="M1790" s="87" t="s">
        <v>1446</v>
      </c>
      <c r="N1790" s="99">
        <v>4.7E-2</v>
      </c>
      <c r="O1790" s="106" t="s">
        <v>816</v>
      </c>
      <c r="Q1790" s="87" t="s">
        <v>2</v>
      </c>
      <c r="R1790" s="87">
        <v>30</v>
      </c>
      <c r="S1790" s="87" t="s">
        <v>1</v>
      </c>
      <c r="T1790" s="87">
        <v>30</v>
      </c>
      <c r="U1790" s="87" t="s">
        <v>1</v>
      </c>
      <c r="Z1790" s="92"/>
      <c r="AD1790" s="87">
        <f>VLOOKUP(B1790,'[1]Wet|Dry-qPCR'!$E$1:$L$167,8,FALSE)</f>
        <v>2.0120724346076478E-3</v>
      </c>
      <c r="AE1790" s="87">
        <v>0.15</v>
      </c>
    </row>
    <row r="1791" spans="1:31">
      <c r="A1791" s="96" t="s">
        <v>921</v>
      </c>
      <c r="B1791" s="86" t="s">
        <v>1236</v>
      </c>
      <c r="C1791" s="100">
        <v>45202</v>
      </c>
      <c r="D1791" s="87" t="s">
        <v>260</v>
      </c>
      <c r="E1791" s="97">
        <v>4</v>
      </c>
      <c r="F1791" s="97" t="s">
        <v>20</v>
      </c>
      <c r="G1791" s="97" t="s">
        <v>9</v>
      </c>
      <c r="H1791" s="97" t="s">
        <v>19</v>
      </c>
      <c r="I1791" s="97" t="s">
        <v>32</v>
      </c>
      <c r="J1791" s="97" t="s">
        <v>7</v>
      </c>
      <c r="K1791" s="87" t="s">
        <v>771</v>
      </c>
      <c r="L1791" s="98">
        <v>38.299999999999997</v>
      </c>
      <c r="M1791" s="87" t="s">
        <v>1446</v>
      </c>
      <c r="N1791" s="99">
        <v>0.38300000000000001</v>
      </c>
      <c r="O1791" s="106" t="s">
        <v>816</v>
      </c>
      <c r="Q1791" s="87" t="s">
        <v>2</v>
      </c>
      <c r="R1791" s="87">
        <v>30</v>
      </c>
      <c r="S1791" s="87" t="s">
        <v>1</v>
      </c>
      <c r="T1791" s="87">
        <v>30</v>
      </c>
      <c r="U1791" s="87" t="s">
        <v>1</v>
      </c>
      <c r="V1791" s="87">
        <f>VLOOKUP(B1791,'[1]Config_Svol-Sarea-DM'!$I$2:$M$190,4,FALSE)</f>
        <v>900</v>
      </c>
      <c r="W1791" s="87">
        <f>VLOOKUP(B1791,'[1]Config_Svol-Sarea-DM'!$I$2:$M$190,5,FALSE)</f>
        <v>8.5999999999999993E-2</v>
      </c>
      <c r="X1791" s="89"/>
      <c r="Y1791" s="87" t="s">
        <v>1447</v>
      </c>
      <c r="Z1791" s="87">
        <f>VLOOKUP(B1791,'[1]Config_Svol-Sarea-DM'!$I$2:$M$190,2,FALSE)</f>
        <v>0.11</v>
      </c>
      <c r="AA1791" s="87">
        <f>VLOOKUP(B1791,'[1]Config_Svol-Sarea-DM'!$I$2:$M$190,3,FALSE)</f>
        <v>2.1000000000000001E-2</v>
      </c>
      <c r="AB1791" s="90"/>
      <c r="AC1791" s="87" t="s">
        <v>1518</v>
      </c>
      <c r="AD1791" s="87">
        <f>VLOOKUP(B1791,'[1]Wet|Dry-qPCR'!$E$1:$L$167,8,FALSE)</f>
        <v>4.1705847968078864E-2</v>
      </c>
      <c r="AE1791" s="87">
        <v>0.15</v>
      </c>
    </row>
    <row r="1792" spans="1:31">
      <c r="A1792" s="96" t="s">
        <v>922</v>
      </c>
      <c r="B1792" s="86" t="s">
        <v>1237</v>
      </c>
      <c r="C1792" s="100">
        <v>45202</v>
      </c>
      <c r="D1792" s="87" t="s">
        <v>260</v>
      </c>
      <c r="E1792" s="97">
        <v>4</v>
      </c>
      <c r="F1792" s="97" t="s">
        <v>24</v>
      </c>
      <c r="G1792" s="97" t="s">
        <v>23</v>
      </c>
      <c r="H1792" s="97" t="s">
        <v>19</v>
      </c>
      <c r="I1792" s="97" t="s">
        <v>27</v>
      </c>
      <c r="J1792" s="97" t="s">
        <v>7</v>
      </c>
      <c r="K1792" s="87" t="s">
        <v>771</v>
      </c>
      <c r="L1792" s="98">
        <v>13</v>
      </c>
      <c r="M1792" s="87" t="s">
        <v>1446</v>
      </c>
      <c r="N1792" s="99">
        <v>0.13</v>
      </c>
      <c r="O1792" s="106" t="s">
        <v>816</v>
      </c>
      <c r="Q1792" s="87" t="s">
        <v>2</v>
      </c>
      <c r="R1792" s="87">
        <v>30</v>
      </c>
      <c r="S1792" s="87" t="s">
        <v>1</v>
      </c>
      <c r="T1792" s="87">
        <v>30</v>
      </c>
      <c r="U1792" s="87" t="s">
        <v>1</v>
      </c>
      <c r="Z1792" s="92"/>
      <c r="AD1792" s="87">
        <f>VLOOKUP(B1792,'[1]Wet|Dry-qPCR'!$E$1:$L$167,8,FALSE)</f>
        <v>4.1841534696773877E-4</v>
      </c>
      <c r="AE1792" s="87">
        <v>0.15</v>
      </c>
    </row>
    <row r="1793" spans="1:31">
      <c r="A1793" s="96" t="s">
        <v>923</v>
      </c>
      <c r="B1793" s="86" t="s">
        <v>1238</v>
      </c>
      <c r="C1793" s="100">
        <v>45202</v>
      </c>
      <c r="D1793" s="87" t="s">
        <v>260</v>
      </c>
      <c r="E1793" s="97">
        <v>4</v>
      </c>
      <c r="F1793" s="97" t="s">
        <v>20</v>
      </c>
      <c r="G1793" s="97" t="s">
        <v>9</v>
      </c>
      <c r="H1793" s="97" t="s">
        <v>19</v>
      </c>
      <c r="I1793" s="97" t="s">
        <v>27</v>
      </c>
      <c r="J1793" s="97" t="s">
        <v>7</v>
      </c>
      <c r="K1793" s="87" t="s">
        <v>771</v>
      </c>
      <c r="L1793" s="98">
        <v>14.4</v>
      </c>
      <c r="M1793" s="87" t="s">
        <v>1446</v>
      </c>
      <c r="N1793" s="99">
        <v>0.14399999999999999</v>
      </c>
      <c r="O1793" s="106" t="s">
        <v>816</v>
      </c>
      <c r="Q1793" s="87" t="s">
        <v>2</v>
      </c>
      <c r="R1793" s="87">
        <v>30</v>
      </c>
      <c r="S1793" s="87" t="s">
        <v>1</v>
      </c>
      <c r="T1793" s="87">
        <v>30</v>
      </c>
      <c r="U1793" s="87" t="s">
        <v>1</v>
      </c>
      <c r="V1793" s="87">
        <f>VLOOKUP(B1793,'[1]Config_Svol-Sarea-DM'!$I$2:$M$190,4,FALSE)</f>
        <v>900</v>
      </c>
      <c r="W1793" s="87">
        <f>VLOOKUP(B1793,'[1]Config_Svol-Sarea-DM'!$I$2:$M$190,5,FALSE)</f>
        <v>8.5999999999999993E-2</v>
      </c>
      <c r="X1793" s="89"/>
      <c r="Y1793" s="87" t="s">
        <v>1447</v>
      </c>
      <c r="Z1793" s="87">
        <f>VLOOKUP(B1793,'[1]Config_Svol-Sarea-DM'!$I$2:$M$190,2,FALSE)</f>
        <v>5.2999999999999999E-2</v>
      </c>
      <c r="AA1793" s="87">
        <f>VLOOKUP(B1793,'[1]Config_Svol-Sarea-DM'!$I$2:$M$190,3,FALSE)</f>
        <v>2.8E-3</v>
      </c>
      <c r="AB1793" s="90"/>
      <c r="AC1793" s="87" t="s">
        <v>1518</v>
      </c>
      <c r="AD1793" s="87">
        <f>VLOOKUP(B1793,'[1]Wet|Dry-qPCR'!$E$1:$L$167,8,FALSE)</f>
        <v>5.0158200681856852E-3</v>
      </c>
      <c r="AE1793" s="87">
        <v>0.15</v>
      </c>
    </row>
    <row r="1794" spans="1:31">
      <c r="A1794" s="96" t="s">
        <v>924</v>
      </c>
      <c r="B1794" s="86" t="s">
        <v>1239</v>
      </c>
      <c r="C1794" s="100">
        <v>45202</v>
      </c>
      <c r="D1794" s="87" t="s">
        <v>260</v>
      </c>
      <c r="E1794" s="97">
        <v>4</v>
      </c>
      <c r="F1794" s="97" t="s">
        <v>24</v>
      </c>
      <c r="G1794" s="97" t="s">
        <v>23</v>
      </c>
      <c r="H1794" s="97" t="s">
        <v>19</v>
      </c>
      <c r="I1794" s="97" t="s">
        <v>18</v>
      </c>
      <c r="J1794" s="97" t="s">
        <v>7</v>
      </c>
      <c r="K1794" s="87" t="s">
        <v>771</v>
      </c>
      <c r="L1794" s="98">
        <v>13.1</v>
      </c>
      <c r="M1794" s="87" t="s">
        <v>1446</v>
      </c>
      <c r="N1794" s="99">
        <v>0.13100000000000001</v>
      </c>
      <c r="O1794" s="106" t="s">
        <v>816</v>
      </c>
      <c r="Q1794" s="87" t="s">
        <v>2</v>
      </c>
      <c r="R1794" s="87">
        <v>30</v>
      </c>
      <c r="S1794" s="87" t="s">
        <v>1</v>
      </c>
      <c r="T1794" s="87">
        <v>30</v>
      </c>
      <c r="U1794" s="87" t="s">
        <v>1</v>
      </c>
      <c r="Z1794" s="92"/>
      <c r="AD1794" s="87">
        <f>VLOOKUP(B1794,'[1]Wet|Dry-qPCR'!$E$1:$L$167,8,FALSE)</f>
        <v>2.7427798512135344E-3</v>
      </c>
      <c r="AE1794" s="87">
        <v>0.15</v>
      </c>
    </row>
    <row r="1795" spans="1:31">
      <c r="A1795" s="96" t="s">
        <v>925</v>
      </c>
      <c r="B1795" s="86" t="s">
        <v>1240</v>
      </c>
      <c r="C1795" s="100">
        <v>45202</v>
      </c>
      <c r="D1795" s="87" t="s">
        <v>260</v>
      </c>
      <c r="E1795" s="97">
        <v>4</v>
      </c>
      <c r="F1795" s="97" t="s">
        <v>20</v>
      </c>
      <c r="G1795" s="97" t="s">
        <v>9</v>
      </c>
      <c r="H1795" s="97" t="s">
        <v>19</v>
      </c>
      <c r="I1795" s="97" t="s">
        <v>18</v>
      </c>
      <c r="J1795" s="97" t="s">
        <v>7</v>
      </c>
      <c r="K1795" s="87" t="s">
        <v>771</v>
      </c>
      <c r="L1795" s="98">
        <v>59</v>
      </c>
      <c r="M1795" s="87" t="s">
        <v>1446</v>
      </c>
      <c r="N1795" s="99">
        <v>0.59</v>
      </c>
      <c r="O1795" s="106" t="s">
        <v>816</v>
      </c>
      <c r="Q1795" s="87" t="s">
        <v>2</v>
      </c>
      <c r="R1795" s="87">
        <v>30</v>
      </c>
      <c r="S1795" s="87" t="s">
        <v>1</v>
      </c>
      <c r="T1795" s="87">
        <v>30</v>
      </c>
      <c r="U1795" s="87" t="s">
        <v>1</v>
      </c>
      <c r="V1795" s="87">
        <f>VLOOKUP(B1795,'[1]Config_Svol-Sarea-DM'!$I$2:$M$190,4,FALSE)</f>
        <v>800</v>
      </c>
      <c r="W1795" s="87">
        <f>VLOOKUP(B1795,'[1]Config_Svol-Sarea-DM'!$I$2:$M$190,5,FALSE)</f>
        <v>8.5999999999999993E-2</v>
      </c>
      <c r="X1795" s="89"/>
      <c r="Y1795" s="87" t="s">
        <v>1447</v>
      </c>
      <c r="Z1795" s="87">
        <f>VLOOKUP(B1795,'[1]Config_Svol-Sarea-DM'!$I$2:$M$190,2,FALSE)</f>
        <v>0.03</v>
      </c>
      <c r="AA1795" s="87">
        <f>VLOOKUP(B1795,'[1]Config_Svol-Sarea-DM'!$I$2:$M$190,3,FALSE)</f>
        <v>5.5999999999999999E-3</v>
      </c>
      <c r="AB1795" s="90"/>
      <c r="AC1795" s="87" t="s">
        <v>1518</v>
      </c>
      <c r="AD1795" s="87">
        <f>VLOOKUP(B1795,'[1]Wet|Dry-qPCR'!$E$1:$L$167,8,FALSE)</f>
        <v>1.4968975892333277E-2</v>
      </c>
      <c r="AE1795" s="87">
        <v>0.15</v>
      </c>
    </row>
    <row r="1796" spans="1:31">
      <c r="A1796" s="96" t="s">
        <v>827</v>
      </c>
      <c r="B1796" s="86" t="s">
        <v>1464</v>
      </c>
      <c r="C1796" s="100">
        <v>45188</v>
      </c>
      <c r="D1796" s="87" t="s">
        <v>828</v>
      </c>
      <c r="E1796" s="97">
        <v>2</v>
      </c>
      <c r="F1796" s="97" t="s">
        <v>10</v>
      </c>
      <c r="G1796" s="97" t="s">
        <v>23</v>
      </c>
      <c r="H1796" s="87" t="s">
        <v>8</v>
      </c>
      <c r="I1796" s="97" t="s">
        <v>8</v>
      </c>
      <c r="J1796" s="97" t="s">
        <v>7</v>
      </c>
      <c r="K1796" s="87" t="s">
        <v>771</v>
      </c>
      <c r="L1796" s="107">
        <v>1.425</v>
      </c>
      <c r="M1796" s="87" t="s">
        <v>1446</v>
      </c>
      <c r="N1796" s="108">
        <v>1.425</v>
      </c>
      <c r="O1796" s="87">
        <v>1</v>
      </c>
      <c r="Q1796" s="87" t="s">
        <v>2</v>
      </c>
      <c r="R1796" s="87">
        <v>30</v>
      </c>
      <c r="S1796" s="87" t="s">
        <v>1</v>
      </c>
      <c r="T1796" s="87">
        <v>30</v>
      </c>
      <c r="U1796" s="87" t="s">
        <v>1</v>
      </c>
      <c r="Z1796" s="92"/>
      <c r="AD1796" s="87"/>
      <c r="AE1796" s="87">
        <v>0.15</v>
      </c>
    </row>
    <row r="1797" spans="1:31">
      <c r="A1797" s="96" t="s">
        <v>834</v>
      </c>
      <c r="B1797" s="86" t="s">
        <v>1465</v>
      </c>
      <c r="C1797" s="100">
        <v>45188</v>
      </c>
      <c r="D1797" s="87" t="s">
        <v>828</v>
      </c>
      <c r="E1797" s="97">
        <v>2</v>
      </c>
      <c r="F1797" s="97" t="s">
        <v>10</v>
      </c>
      <c r="G1797" s="97" t="s">
        <v>23</v>
      </c>
      <c r="H1797" s="87" t="s">
        <v>8</v>
      </c>
      <c r="I1797" s="97" t="s">
        <v>8</v>
      </c>
      <c r="J1797" s="97" t="s">
        <v>81</v>
      </c>
      <c r="K1797" s="87" t="s">
        <v>771</v>
      </c>
      <c r="L1797" s="107">
        <v>1.4550000000000001</v>
      </c>
      <c r="M1797" s="87" t="s">
        <v>1446</v>
      </c>
      <c r="N1797" s="108">
        <v>1.4550000000000001</v>
      </c>
      <c r="O1797" s="87">
        <v>1</v>
      </c>
      <c r="P1797" s="91">
        <f>IF(J1797="DUP",(ABS(L1797-L1796)/AVERAGE(L1797,L1796)*100),"")</f>
        <v>2.0833333333333353</v>
      </c>
      <c r="Q1797" s="87" t="s">
        <v>2</v>
      </c>
      <c r="R1797" s="87">
        <v>30</v>
      </c>
      <c r="S1797" s="87" t="s">
        <v>1</v>
      </c>
      <c r="T1797" s="87">
        <v>30</v>
      </c>
      <c r="U1797" s="87" t="s">
        <v>1</v>
      </c>
      <c r="Z1797" s="92"/>
      <c r="AD1797" s="87"/>
      <c r="AE1797" s="87">
        <v>0.15</v>
      </c>
    </row>
    <row r="1798" spans="1:31">
      <c r="A1798" s="96" t="s">
        <v>829</v>
      </c>
      <c r="B1798" s="86" t="s">
        <v>1266</v>
      </c>
      <c r="C1798" s="100">
        <v>45188</v>
      </c>
      <c r="D1798" s="87" t="s">
        <v>828</v>
      </c>
      <c r="E1798" s="97">
        <v>2</v>
      </c>
      <c r="F1798" s="97" t="s">
        <v>47</v>
      </c>
      <c r="G1798" s="97" t="s">
        <v>9</v>
      </c>
      <c r="H1798" s="87" t="s">
        <v>8</v>
      </c>
      <c r="I1798" s="97" t="s">
        <v>8</v>
      </c>
      <c r="J1798" s="97" t="s">
        <v>7</v>
      </c>
      <c r="K1798" s="87" t="s">
        <v>771</v>
      </c>
      <c r="L1798" s="109">
        <v>1.292</v>
      </c>
      <c r="M1798" s="87" t="s">
        <v>1446</v>
      </c>
      <c r="N1798" s="110">
        <v>1.292</v>
      </c>
      <c r="O1798" s="87">
        <v>1</v>
      </c>
      <c r="Q1798" s="87" t="s">
        <v>2</v>
      </c>
      <c r="R1798" s="87">
        <v>30</v>
      </c>
      <c r="S1798" s="87" t="s">
        <v>1</v>
      </c>
      <c r="T1798" s="87">
        <v>30</v>
      </c>
      <c r="U1798" s="87" t="s">
        <v>1</v>
      </c>
      <c r="V1798" s="87">
        <f>VLOOKUP(B1798,'[1]Config_Svol-Sarea-DM'!$I$2:$M$190,4,FALSE)</f>
        <v>1300</v>
      </c>
      <c r="W1798" s="87">
        <f>VLOOKUP(B1798,'[1]Config_Svol-Sarea-DM'!$I$2:$M$190,5,FALSE)</f>
        <v>1.4630000000000001E-2</v>
      </c>
      <c r="X1798" s="89"/>
      <c r="Y1798" s="87" t="s">
        <v>1447</v>
      </c>
      <c r="Z1798" s="87">
        <f>VLOOKUP(B1798,'[1]Config_Svol-Sarea-DM'!$I$2:$M$190,2,FALSE)</f>
        <v>4.3E-3</v>
      </c>
      <c r="AA1798" s="87">
        <f>VLOOKUP(B1798,'[1]Config_Svol-Sarea-DM'!$I$2:$M$190,3,FALSE)</f>
        <v>5.2999999999999998E-4</v>
      </c>
      <c r="AB1798" s="90"/>
      <c r="AC1798" s="87" t="s">
        <v>1518</v>
      </c>
      <c r="AD1798" s="87">
        <f>VLOOKUP(B1798,'[1]Wet|Dry-qPCR'!$E$1:$L$167,8,FALSE)</f>
        <v>3.0886850152905196E-2</v>
      </c>
      <c r="AE1798" s="87">
        <v>0.15</v>
      </c>
    </row>
    <row r="1799" spans="1:31">
      <c r="A1799" s="96" t="s">
        <v>835</v>
      </c>
      <c r="B1799" s="86" t="s">
        <v>1268</v>
      </c>
      <c r="C1799" s="100">
        <v>45188</v>
      </c>
      <c r="D1799" s="87" t="s">
        <v>828</v>
      </c>
      <c r="E1799" s="97">
        <v>2</v>
      </c>
      <c r="F1799" s="97" t="s">
        <v>47</v>
      </c>
      <c r="G1799" s="97" t="s">
        <v>9</v>
      </c>
      <c r="H1799" s="87" t="s">
        <v>8</v>
      </c>
      <c r="I1799" s="97" t="s">
        <v>8</v>
      </c>
      <c r="J1799" s="97" t="s">
        <v>81</v>
      </c>
      <c r="K1799" s="87" t="s">
        <v>771</v>
      </c>
      <c r="L1799" s="107">
        <v>1.341</v>
      </c>
      <c r="M1799" s="87" t="s">
        <v>1446</v>
      </c>
      <c r="N1799" s="108">
        <v>1.341</v>
      </c>
      <c r="O1799" s="87">
        <v>1</v>
      </c>
      <c r="P1799" s="91">
        <f>IF(J1799="DUP",(ABS(L1799-L1798)/AVERAGE(L1799,L1798)*100),"")</f>
        <v>3.7219901253323155</v>
      </c>
      <c r="Q1799" s="87" t="s">
        <v>2</v>
      </c>
      <c r="R1799" s="87">
        <v>30</v>
      </c>
      <c r="S1799" s="87" t="s">
        <v>1</v>
      </c>
      <c r="T1799" s="87">
        <v>30</v>
      </c>
      <c r="U1799" s="87" t="s">
        <v>1</v>
      </c>
      <c r="V1799" s="87">
        <f>VLOOKUP(B1799,'[1]Config_Svol-Sarea-DM'!$I$2:$M$190,4,FALSE)</f>
        <v>1300</v>
      </c>
      <c r="W1799" s="87">
        <f>VLOOKUP(B1799,'[1]Config_Svol-Sarea-DM'!$I$2:$M$190,5,FALSE)</f>
        <v>1.4630000000000001E-2</v>
      </c>
      <c r="X1799" s="89"/>
      <c r="Y1799" s="87" t="s">
        <v>1447</v>
      </c>
      <c r="Z1799" s="87">
        <f>VLOOKUP(B1799,'[1]Config_Svol-Sarea-DM'!$I$2:$M$190,2,FALSE)</f>
        <v>0.01</v>
      </c>
      <c r="AA1799" s="87">
        <f>VLOOKUP(B1799,'[1]Config_Svol-Sarea-DM'!$I$2:$M$190,3,FALSE)</f>
        <v>1.4E-3</v>
      </c>
      <c r="AB1799" s="90"/>
      <c r="AC1799" s="87" t="s">
        <v>1518</v>
      </c>
      <c r="AD1799" s="87">
        <f>VLOOKUP(B1799,'[1]Wet|Dry-qPCR'!$E$1:$L$167,8,FALSE)</f>
        <v>1.6628371024307569E-2</v>
      </c>
      <c r="AE1799" s="87">
        <v>0.15</v>
      </c>
    </row>
    <row r="1800" spans="1:31">
      <c r="A1800" s="96" t="s">
        <v>830</v>
      </c>
      <c r="B1800" s="86" t="s">
        <v>1270</v>
      </c>
      <c r="C1800" s="100">
        <v>45188</v>
      </c>
      <c r="D1800" s="87" t="s">
        <v>828</v>
      </c>
      <c r="E1800" s="97">
        <v>2</v>
      </c>
      <c r="F1800" s="97" t="s">
        <v>24</v>
      </c>
      <c r="G1800" s="97" t="s">
        <v>23</v>
      </c>
      <c r="H1800" s="87" t="s">
        <v>19</v>
      </c>
      <c r="I1800" s="97" t="s">
        <v>8</v>
      </c>
      <c r="J1800" s="97" t="s">
        <v>7</v>
      </c>
      <c r="K1800" s="87" t="s">
        <v>771</v>
      </c>
      <c r="L1800" s="107">
        <v>1.409</v>
      </c>
      <c r="M1800" s="87" t="s">
        <v>1446</v>
      </c>
      <c r="N1800" s="108">
        <v>1.409</v>
      </c>
      <c r="O1800" s="87">
        <v>1</v>
      </c>
      <c r="Q1800" s="87" t="s">
        <v>2</v>
      </c>
      <c r="R1800" s="87">
        <v>30</v>
      </c>
      <c r="S1800" s="87" t="s">
        <v>1</v>
      </c>
      <c r="T1800" s="87">
        <v>30</v>
      </c>
      <c r="U1800" s="87" t="s">
        <v>1</v>
      </c>
      <c r="Z1800" s="92"/>
      <c r="AD1800" s="87">
        <f>VLOOKUP(B1800,'[1]Wet|Dry-qPCR'!$E$1:$L$167,8,FALSE)</f>
        <v>2.14E-3</v>
      </c>
      <c r="AE1800" s="87">
        <v>0.15</v>
      </c>
    </row>
    <row r="1801" spans="1:31">
      <c r="A1801" s="96" t="s">
        <v>831</v>
      </c>
      <c r="B1801" s="86" t="s">
        <v>1267</v>
      </c>
      <c r="C1801" s="100">
        <v>45188</v>
      </c>
      <c r="D1801" s="87" t="s">
        <v>828</v>
      </c>
      <c r="E1801" s="97">
        <v>2</v>
      </c>
      <c r="F1801" s="97" t="s">
        <v>20</v>
      </c>
      <c r="G1801" s="97" t="s">
        <v>9</v>
      </c>
      <c r="H1801" s="87" t="s">
        <v>19</v>
      </c>
      <c r="I1801" s="97" t="s">
        <v>8</v>
      </c>
      <c r="J1801" s="97" t="s">
        <v>7</v>
      </c>
      <c r="K1801" s="87" t="s">
        <v>771</v>
      </c>
      <c r="L1801" s="107">
        <v>1.329</v>
      </c>
      <c r="M1801" s="87" t="s">
        <v>1446</v>
      </c>
      <c r="N1801" s="108">
        <v>1.329</v>
      </c>
      <c r="O1801" s="87">
        <v>1</v>
      </c>
      <c r="Q1801" s="87" t="s">
        <v>2</v>
      </c>
      <c r="R1801" s="87">
        <v>30</v>
      </c>
      <c r="S1801" s="87" t="s">
        <v>1</v>
      </c>
      <c r="T1801" s="87">
        <v>30</v>
      </c>
      <c r="U1801" s="87" t="s">
        <v>1</v>
      </c>
      <c r="V1801" s="87">
        <f>VLOOKUP(B1801,'[1]Config_Svol-Sarea-DM'!$I$2:$M$190,4,FALSE)</f>
        <v>500</v>
      </c>
      <c r="W1801" s="87">
        <f>VLOOKUP(B1801,'[1]Config_Svol-Sarea-DM'!$I$2:$M$190,5,FALSE)</f>
        <v>8.5999999999999993E-2</v>
      </c>
      <c r="X1801" s="89"/>
      <c r="Y1801" s="87" t="s">
        <v>1447</v>
      </c>
      <c r="Z1801" s="87">
        <f>VLOOKUP(B1801,'[1]Config_Svol-Sarea-DM'!$I$2:$M$190,2,FALSE)</f>
        <v>2.7999999999999998E-4</v>
      </c>
      <c r="AA1801" s="87">
        <f>VLOOKUP(B1801,'[1]Config_Svol-Sarea-DM'!$I$2:$M$190,3,FALSE)</f>
        <v>4.3999999999999999E-5</v>
      </c>
      <c r="AB1801" s="90"/>
      <c r="AC1801" s="87" t="s">
        <v>1518</v>
      </c>
      <c r="AD1801" s="87">
        <f>VLOOKUP(B1801,'[1]Wet|Dry-qPCR'!$E$1:$L$167,8,FALSE)</f>
        <v>1.1937604744102106E-2</v>
      </c>
      <c r="AE1801" s="87">
        <v>0.15</v>
      </c>
    </row>
    <row r="1802" spans="1:31">
      <c r="A1802" s="96" t="s">
        <v>832</v>
      </c>
      <c r="B1802" s="86" t="s">
        <v>1269</v>
      </c>
      <c r="C1802" s="100">
        <v>45188</v>
      </c>
      <c r="D1802" s="87" t="s">
        <v>828</v>
      </c>
      <c r="E1802" s="97">
        <v>2</v>
      </c>
      <c r="F1802" s="97" t="s">
        <v>24</v>
      </c>
      <c r="G1802" s="97" t="s">
        <v>23</v>
      </c>
      <c r="H1802" s="97" t="s">
        <v>37</v>
      </c>
      <c r="I1802" s="97" t="s">
        <v>8</v>
      </c>
      <c r="J1802" s="97" t="s">
        <v>7</v>
      </c>
      <c r="K1802" s="87" t="s">
        <v>771</v>
      </c>
      <c r="L1802" s="107">
        <v>1.3939999999999999</v>
      </c>
      <c r="M1802" s="87" t="s">
        <v>1446</v>
      </c>
      <c r="N1802" s="108">
        <v>1.3939999999999999</v>
      </c>
      <c r="O1802" s="87">
        <v>1</v>
      </c>
      <c r="Q1802" s="87" t="s">
        <v>2</v>
      </c>
      <c r="R1802" s="87">
        <v>30</v>
      </c>
      <c r="S1802" s="87" t="s">
        <v>1</v>
      </c>
      <c r="T1802" s="87">
        <v>30</v>
      </c>
      <c r="U1802" s="87" t="s">
        <v>1</v>
      </c>
      <c r="Z1802" s="92"/>
      <c r="AD1802" s="87">
        <f>VLOOKUP(B1802,'[1]Wet|Dry-qPCR'!$E$1:$L$167,8,FALSE)</f>
        <v>3.0385909252523036E-2</v>
      </c>
      <c r="AE1802" s="87">
        <v>0.15</v>
      </c>
    </row>
    <row r="1803" spans="1:31">
      <c r="A1803" s="96" t="s">
        <v>833</v>
      </c>
      <c r="B1803" s="86" t="s">
        <v>1265</v>
      </c>
      <c r="C1803" s="100">
        <v>45188</v>
      </c>
      <c r="D1803" s="87" t="s">
        <v>828</v>
      </c>
      <c r="E1803" s="97">
        <v>2</v>
      </c>
      <c r="F1803" s="97" t="s">
        <v>20</v>
      </c>
      <c r="G1803" s="97" t="s">
        <v>9</v>
      </c>
      <c r="H1803" s="97" t="s">
        <v>37</v>
      </c>
      <c r="I1803" s="97" t="s">
        <v>8</v>
      </c>
      <c r="J1803" s="97" t="s">
        <v>7</v>
      </c>
      <c r="K1803" s="87" t="s">
        <v>771</v>
      </c>
      <c r="L1803" s="107">
        <v>1.2889999999999999</v>
      </c>
      <c r="M1803" s="87" t="s">
        <v>1446</v>
      </c>
      <c r="N1803" s="108">
        <v>1.2889999999999999</v>
      </c>
      <c r="O1803" s="87">
        <v>1</v>
      </c>
      <c r="Q1803" s="87" t="s">
        <v>2</v>
      </c>
      <c r="R1803" s="87">
        <v>30</v>
      </c>
      <c r="S1803" s="87" t="s">
        <v>1</v>
      </c>
      <c r="T1803" s="87">
        <v>30</v>
      </c>
      <c r="U1803" s="87" t="s">
        <v>1</v>
      </c>
      <c r="V1803" s="87">
        <f>VLOOKUP(B1803,'[1]Config_Svol-Sarea-DM'!$I$2:$M$190,4,FALSE)</f>
        <v>500</v>
      </c>
      <c r="W1803" s="87">
        <f>VLOOKUP(B1803,'[1]Config_Svol-Sarea-DM'!$I$2:$M$190,5,FALSE)</f>
        <v>1</v>
      </c>
      <c r="X1803" s="89"/>
      <c r="Y1803" s="87" t="s">
        <v>1447</v>
      </c>
      <c r="Z1803" s="87">
        <f>VLOOKUP(B1803,'[1]Config_Svol-Sarea-DM'!$I$2:$M$190,2,FALSE)</f>
        <v>3.3000000000000003E-5</v>
      </c>
      <c r="AA1803" s="87">
        <f>VLOOKUP(B1803,'[1]Config_Svol-Sarea-DM'!$I$2:$M$190,3,FALSE)</f>
        <v>3.4000000000000001E-6</v>
      </c>
      <c r="AB1803" s="90"/>
      <c r="AC1803" s="87" t="s">
        <v>1518</v>
      </c>
      <c r="AD1803" s="87">
        <f>VLOOKUP(B1803,'[1]Wet|Dry-qPCR'!$E$1:$L$167,8,FALSE)</f>
        <v>2.9469169417604413E-2</v>
      </c>
      <c r="AE1803" s="87">
        <v>0.15</v>
      </c>
    </row>
    <row r="1804" spans="1:31">
      <c r="A1804" s="96" t="s">
        <v>836</v>
      </c>
      <c r="B1804" s="86" t="s">
        <v>1466</v>
      </c>
      <c r="C1804" s="100">
        <v>45188</v>
      </c>
      <c r="D1804" s="87" t="s">
        <v>828</v>
      </c>
      <c r="E1804" s="97">
        <v>2</v>
      </c>
      <c r="F1804" s="97" t="s">
        <v>10</v>
      </c>
      <c r="G1804" s="97" t="s">
        <v>23</v>
      </c>
      <c r="H1804" s="87" t="s">
        <v>8</v>
      </c>
      <c r="I1804" s="97" t="s">
        <v>8</v>
      </c>
      <c r="J1804" s="97" t="s">
        <v>76</v>
      </c>
      <c r="K1804" s="87" t="s">
        <v>771</v>
      </c>
      <c r="L1804" s="107">
        <v>1.506</v>
      </c>
      <c r="M1804" s="87" t="s">
        <v>1446</v>
      </c>
      <c r="N1804" s="108">
        <v>1.506</v>
      </c>
      <c r="O1804" s="87">
        <v>1</v>
      </c>
      <c r="Q1804" s="87" t="s">
        <v>2</v>
      </c>
      <c r="R1804" s="87">
        <v>30</v>
      </c>
      <c r="S1804" s="87" t="s">
        <v>1</v>
      </c>
      <c r="T1804" s="87">
        <v>30</v>
      </c>
      <c r="U1804" s="87" t="s">
        <v>1</v>
      </c>
      <c r="Z1804" s="92"/>
      <c r="AD1804" s="87"/>
      <c r="AE1804" s="87">
        <v>0.15</v>
      </c>
    </row>
    <row r="1805" spans="1:31">
      <c r="A1805" s="117" t="s">
        <v>1032</v>
      </c>
      <c r="B1805" s="86" t="s">
        <v>1489</v>
      </c>
      <c r="C1805" s="88">
        <v>45223</v>
      </c>
      <c r="D1805" s="87" t="s">
        <v>828</v>
      </c>
      <c r="E1805" s="119">
        <v>4</v>
      </c>
      <c r="F1805" s="119" t="s">
        <v>10</v>
      </c>
      <c r="G1805" s="119" t="s">
        <v>23</v>
      </c>
      <c r="H1805" s="87" t="s">
        <v>8</v>
      </c>
      <c r="I1805" s="97" t="s">
        <v>8</v>
      </c>
      <c r="J1805" s="119" t="s">
        <v>7</v>
      </c>
      <c r="K1805" s="87" t="s">
        <v>771</v>
      </c>
      <c r="L1805" s="98">
        <v>0</v>
      </c>
      <c r="M1805" s="87" t="s">
        <v>1446</v>
      </c>
      <c r="N1805" s="99" t="s">
        <v>772</v>
      </c>
      <c r="O1805" s="87">
        <v>1</v>
      </c>
      <c r="Q1805" s="87" t="s">
        <v>2</v>
      </c>
      <c r="R1805" s="87">
        <v>30</v>
      </c>
      <c r="S1805" s="87" t="s">
        <v>1</v>
      </c>
      <c r="T1805" s="87">
        <v>30</v>
      </c>
      <c r="U1805" s="87" t="s">
        <v>1</v>
      </c>
      <c r="Z1805" s="92"/>
      <c r="AD1805" s="87"/>
      <c r="AE1805" s="87">
        <v>0.15</v>
      </c>
    </row>
    <row r="1806" spans="1:31">
      <c r="A1806" s="117" t="s">
        <v>1033</v>
      </c>
      <c r="B1806" s="86" t="s">
        <v>1271</v>
      </c>
      <c r="C1806" s="88">
        <v>45223</v>
      </c>
      <c r="D1806" s="87" t="s">
        <v>828</v>
      </c>
      <c r="E1806" s="119">
        <v>4</v>
      </c>
      <c r="F1806" s="119" t="s">
        <v>47</v>
      </c>
      <c r="G1806" s="119" t="s">
        <v>9</v>
      </c>
      <c r="H1806" s="87" t="s">
        <v>8</v>
      </c>
      <c r="I1806" s="97" t="s">
        <v>8</v>
      </c>
      <c r="J1806" s="119" t="s">
        <v>7</v>
      </c>
      <c r="K1806" s="87" t="s">
        <v>771</v>
      </c>
      <c r="L1806" s="98">
        <v>0</v>
      </c>
      <c r="M1806" s="87" t="s">
        <v>1446</v>
      </c>
      <c r="N1806" s="99">
        <v>1.7999999999999999E-2</v>
      </c>
      <c r="O1806" s="87">
        <v>1</v>
      </c>
      <c r="Q1806" s="87" t="s">
        <v>2</v>
      </c>
      <c r="R1806" s="87">
        <v>30</v>
      </c>
      <c r="S1806" s="87" t="s">
        <v>1</v>
      </c>
      <c r="T1806" s="87">
        <v>30</v>
      </c>
      <c r="U1806" s="87" t="s">
        <v>1</v>
      </c>
      <c r="V1806" s="87">
        <f>VLOOKUP(B1806,'[1]Config_Svol-Sarea-DM'!$I$2:$M$190,4,FALSE)</f>
        <v>1000</v>
      </c>
      <c r="W1806" s="87">
        <f>VLOOKUP(B1806,'[1]Config_Svol-Sarea-DM'!$I$2:$M$190,5,FALSE)</f>
        <v>1.4630000000000001E-2</v>
      </c>
      <c r="X1806" s="89"/>
      <c r="Y1806" s="87" t="s">
        <v>1447</v>
      </c>
      <c r="Z1806" s="87">
        <f>VLOOKUP(B1806,'[1]Config_Svol-Sarea-DM'!$I$2:$M$190,2,FALSE)</f>
        <v>1.7999999999999999E-2</v>
      </c>
      <c r="AA1806" s="87">
        <f>VLOOKUP(B1806,'[1]Config_Svol-Sarea-DM'!$I$2:$M$190,3,FALSE)</f>
        <v>2.7000000000000001E-3</v>
      </c>
      <c r="AB1806" s="90"/>
      <c r="AC1806" s="87" t="s">
        <v>1518</v>
      </c>
      <c r="AD1806" s="87">
        <f>VLOOKUP(B1806,'[1]Wet|Dry-qPCR'!$E$1:$L$167,8,FALSE)</f>
        <v>2.6527588110526752E-2</v>
      </c>
      <c r="AE1806" s="87">
        <v>0.15</v>
      </c>
    </row>
    <row r="1807" spans="1:31">
      <c r="A1807" s="117" t="s">
        <v>1034</v>
      </c>
      <c r="B1807" s="86" t="s">
        <v>1272</v>
      </c>
      <c r="C1807" s="88">
        <v>45223</v>
      </c>
      <c r="D1807" s="87" t="s">
        <v>828</v>
      </c>
      <c r="E1807" s="119">
        <v>4</v>
      </c>
      <c r="F1807" s="119" t="s">
        <v>47</v>
      </c>
      <c r="G1807" s="119" t="s">
        <v>9</v>
      </c>
      <c r="H1807" s="87" t="s">
        <v>8</v>
      </c>
      <c r="I1807" s="119" t="s">
        <v>71</v>
      </c>
      <c r="J1807" s="119" t="s">
        <v>7</v>
      </c>
      <c r="K1807" s="87" t="s">
        <v>771</v>
      </c>
      <c r="L1807" s="98">
        <v>0</v>
      </c>
      <c r="M1807" s="87" t="s">
        <v>1446</v>
      </c>
      <c r="N1807" s="99" t="s">
        <v>772</v>
      </c>
      <c r="O1807" s="87">
        <v>1</v>
      </c>
      <c r="Q1807" s="87" t="s">
        <v>2</v>
      </c>
      <c r="R1807" s="87">
        <v>30</v>
      </c>
      <c r="S1807" s="87" t="s">
        <v>1</v>
      </c>
      <c r="T1807" s="87">
        <v>30</v>
      </c>
      <c r="U1807" s="87" t="s">
        <v>1</v>
      </c>
      <c r="V1807" s="87">
        <f>VLOOKUP(B1807,'[1]Config_Svol-Sarea-DM'!$I$2:$M$190,4,FALSE)</f>
        <v>650</v>
      </c>
      <c r="W1807" s="87">
        <f>VLOOKUP(B1807,'[1]Config_Svol-Sarea-DM'!$I$2:$M$190,5,FALSE)</f>
        <v>7.3099999999999997E-3</v>
      </c>
      <c r="X1807" s="89"/>
      <c r="Y1807" s="87" t="s">
        <v>1447</v>
      </c>
      <c r="Z1807" s="87">
        <f>VLOOKUP(B1807,'[1]Config_Svol-Sarea-DM'!$I$2:$M$190,2,FALSE)</f>
        <v>1.9E-2</v>
      </c>
      <c r="AA1807" s="87">
        <f>VLOOKUP(B1807,'[1]Config_Svol-Sarea-DM'!$I$2:$M$190,3,FALSE)</f>
        <v>5.7000000000000002E-3</v>
      </c>
      <c r="AB1807" s="90"/>
      <c r="AC1807" s="87" t="s">
        <v>1518</v>
      </c>
      <c r="AD1807" s="87">
        <f>VLOOKUP(B1807,'[1]Wet|Dry-qPCR'!$E$1:$L$167,8,FALSE)</f>
        <v>2.1254587099475312E-2</v>
      </c>
      <c r="AE1807" s="87">
        <v>0.15</v>
      </c>
    </row>
    <row r="1808" spans="1:31">
      <c r="A1808" s="117" t="s">
        <v>1035</v>
      </c>
      <c r="B1808" s="86" t="s">
        <v>1273</v>
      </c>
      <c r="C1808" s="88">
        <v>45223</v>
      </c>
      <c r="D1808" s="87" t="s">
        <v>828</v>
      </c>
      <c r="E1808" s="119">
        <v>4</v>
      </c>
      <c r="F1808" s="119" t="s">
        <v>47</v>
      </c>
      <c r="G1808" s="119" t="s">
        <v>9</v>
      </c>
      <c r="H1808" s="87" t="s">
        <v>8</v>
      </c>
      <c r="I1808" s="119" t="s">
        <v>68</v>
      </c>
      <c r="J1808" s="119" t="s">
        <v>7</v>
      </c>
      <c r="K1808" s="87" t="s">
        <v>771</v>
      </c>
      <c r="L1808" s="98">
        <v>0</v>
      </c>
      <c r="M1808" s="87" t="s">
        <v>1446</v>
      </c>
      <c r="N1808" s="99" t="s">
        <v>1036</v>
      </c>
      <c r="O1808" s="87">
        <v>1</v>
      </c>
      <c r="Q1808" s="87" t="s">
        <v>2</v>
      </c>
      <c r="R1808" s="87">
        <v>30</v>
      </c>
      <c r="S1808" s="87" t="s">
        <v>1</v>
      </c>
      <c r="T1808" s="87">
        <v>30</v>
      </c>
      <c r="U1808" s="87" t="s">
        <v>1</v>
      </c>
      <c r="V1808" s="87">
        <f>VLOOKUP(B1808,'[1]Config_Svol-Sarea-DM'!$I$2:$M$190,4,FALSE)</f>
        <v>650</v>
      </c>
      <c r="W1808" s="87">
        <f>VLOOKUP(B1808,'[1]Config_Svol-Sarea-DM'!$I$2:$M$190,5,FALSE)</f>
        <v>7.3099999999999997E-3</v>
      </c>
      <c r="X1808" s="89"/>
      <c r="Y1808" s="87" t="s">
        <v>1447</v>
      </c>
      <c r="Z1808" s="87">
        <f>VLOOKUP(B1808,'[1]Config_Svol-Sarea-DM'!$I$2:$M$190,2,FALSE)</f>
        <v>1.4999999999999999E-2</v>
      </c>
      <c r="AA1808" s="87">
        <f>VLOOKUP(B1808,'[1]Config_Svol-Sarea-DM'!$I$2:$M$190,3,FALSE)</f>
        <v>2.5000000000000001E-3</v>
      </c>
      <c r="AB1808" s="90"/>
      <c r="AC1808" s="87" t="s">
        <v>1518</v>
      </c>
      <c r="AD1808" s="87">
        <f>VLOOKUP(B1808,'[1]Wet|Dry-qPCR'!$E$1:$L$167,8,FALSE)</f>
        <v>3.6737251625368769E-2</v>
      </c>
      <c r="AE1808" s="87">
        <v>0.15</v>
      </c>
    </row>
    <row r="1809" spans="1:31">
      <c r="A1809" s="117" t="s">
        <v>1037</v>
      </c>
      <c r="B1809" s="86" t="s">
        <v>1274</v>
      </c>
      <c r="C1809" s="88">
        <v>45223</v>
      </c>
      <c r="D1809" s="87" t="s">
        <v>828</v>
      </c>
      <c r="E1809" s="119">
        <v>4</v>
      </c>
      <c r="F1809" s="119" t="s">
        <v>47</v>
      </c>
      <c r="G1809" s="119" t="s">
        <v>9</v>
      </c>
      <c r="H1809" s="87" t="s">
        <v>8</v>
      </c>
      <c r="I1809" s="119" t="s">
        <v>65</v>
      </c>
      <c r="J1809" s="119" t="s">
        <v>7</v>
      </c>
      <c r="K1809" s="87" t="s">
        <v>771</v>
      </c>
      <c r="L1809" s="98">
        <v>0</v>
      </c>
      <c r="M1809" s="87" t="s">
        <v>1446</v>
      </c>
      <c r="N1809" s="99" t="s">
        <v>782</v>
      </c>
      <c r="O1809" s="87">
        <v>1</v>
      </c>
      <c r="Q1809" s="87" t="s">
        <v>2</v>
      </c>
      <c r="R1809" s="87">
        <v>30</v>
      </c>
      <c r="S1809" s="87" t="s">
        <v>1</v>
      </c>
      <c r="T1809" s="87">
        <v>30</v>
      </c>
      <c r="U1809" s="87" t="s">
        <v>1</v>
      </c>
      <c r="V1809" s="87">
        <f>VLOOKUP(B1809,'[1]Config_Svol-Sarea-DM'!$I$2:$M$190,4,FALSE)</f>
        <v>650</v>
      </c>
      <c r="W1809" s="87">
        <f>VLOOKUP(B1809,'[1]Config_Svol-Sarea-DM'!$I$2:$M$190,5,FALSE)</f>
        <v>7.3099999999999997E-3</v>
      </c>
      <c r="X1809" s="89"/>
      <c r="Y1809" s="87" t="s">
        <v>1447</v>
      </c>
      <c r="Z1809" s="87">
        <f>VLOOKUP(B1809,'[1]Config_Svol-Sarea-DM'!$I$2:$M$190,2,FALSE)</f>
        <v>0.02</v>
      </c>
      <c r="AA1809" s="87">
        <f>VLOOKUP(B1809,'[1]Config_Svol-Sarea-DM'!$I$2:$M$190,3,FALSE)</f>
        <v>3.3E-3</v>
      </c>
      <c r="AB1809" s="90"/>
      <c r="AC1809" s="87" t="s">
        <v>1518</v>
      </c>
      <c r="AD1809" s="87">
        <f>VLOOKUP(B1809,'[1]Wet|Dry-qPCR'!$E$1:$L$167,8,FALSE)</f>
        <v>7.6393754378941026E-2</v>
      </c>
      <c r="AE1809" s="87">
        <v>0.15</v>
      </c>
    </row>
    <row r="1810" spans="1:31">
      <c r="A1810" s="117" t="s">
        <v>1038</v>
      </c>
      <c r="B1810" s="86" t="s">
        <v>1276</v>
      </c>
      <c r="C1810" s="88">
        <v>45223</v>
      </c>
      <c r="D1810" s="87" t="s">
        <v>828</v>
      </c>
      <c r="E1810" s="119">
        <v>4</v>
      </c>
      <c r="F1810" s="119" t="s">
        <v>47</v>
      </c>
      <c r="G1810" s="119" t="s">
        <v>9</v>
      </c>
      <c r="H1810" s="87" t="s">
        <v>8</v>
      </c>
      <c r="I1810" s="119" t="s">
        <v>62</v>
      </c>
      <c r="J1810" s="119" t="s">
        <v>7</v>
      </c>
      <c r="K1810" s="87" t="s">
        <v>771</v>
      </c>
      <c r="L1810" s="98">
        <v>0</v>
      </c>
      <c r="M1810" s="87" t="s">
        <v>1446</v>
      </c>
      <c r="N1810" s="99" t="s">
        <v>772</v>
      </c>
      <c r="O1810" s="87">
        <v>1</v>
      </c>
      <c r="Q1810" s="87" t="s">
        <v>2</v>
      </c>
      <c r="R1810" s="87">
        <v>30</v>
      </c>
      <c r="S1810" s="87" t="s">
        <v>1</v>
      </c>
      <c r="T1810" s="87">
        <v>30</v>
      </c>
      <c r="U1810" s="87" t="s">
        <v>1</v>
      </c>
      <c r="V1810" s="87">
        <f>VLOOKUP(B1810,'[1]Config_Svol-Sarea-DM'!$I$2:$M$190,4,FALSE)</f>
        <v>650</v>
      </c>
      <c r="W1810" s="87">
        <f>VLOOKUP(B1810,'[1]Config_Svol-Sarea-DM'!$I$2:$M$190,5,FALSE)</f>
        <v>7.3099999999999997E-3</v>
      </c>
      <c r="X1810" s="89"/>
      <c r="Y1810" s="87" t="s">
        <v>1447</v>
      </c>
      <c r="Z1810" s="87">
        <f>VLOOKUP(B1810,'[1]Config_Svol-Sarea-DM'!$I$2:$M$190,2,FALSE)</f>
        <v>1.6E-2</v>
      </c>
      <c r="AA1810" s="87">
        <f>VLOOKUP(B1810,'[1]Config_Svol-Sarea-DM'!$I$2:$M$190,3,FALSE)</f>
        <v>3.5000000000000001E-3</v>
      </c>
      <c r="AB1810" s="90"/>
      <c r="AC1810" s="87" t="s">
        <v>1518</v>
      </c>
      <c r="AD1810" s="87">
        <f>VLOOKUP(B1810,'[1]Wet|Dry-qPCR'!$E$1:$L$167,8,FALSE)</f>
        <v>3.4952674193180475E-2</v>
      </c>
      <c r="AE1810" s="87">
        <v>0.15</v>
      </c>
    </row>
    <row r="1811" spans="1:31">
      <c r="A1811" s="117" t="s">
        <v>1039</v>
      </c>
      <c r="B1811" s="86" t="s">
        <v>1275</v>
      </c>
      <c r="C1811" s="88">
        <v>45223</v>
      </c>
      <c r="D1811" s="87" t="s">
        <v>828</v>
      </c>
      <c r="E1811" s="119">
        <v>4</v>
      </c>
      <c r="F1811" s="119" t="s">
        <v>47</v>
      </c>
      <c r="G1811" s="119" t="s">
        <v>9</v>
      </c>
      <c r="H1811" s="87" t="s">
        <v>8</v>
      </c>
      <c r="I1811" s="119" t="s">
        <v>59</v>
      </c>
      <c r="J1811" s="119" t="s">
        <v>7</v>
      </c>
      <c r="K1811" s="87" t="s">
        <v>771</v>
      </c>
      <c r="L1811" s="98">
        <v>0</v>
      </c>
      <c r="M1811" s="87" t="s">
        <v>1446</v>
      </c>
      <c r="N1811" s="99" t="s">
        <v>772</v>
      </c>
      <c r="O1811" s="87">
        <v>1</v>
      </c>
      <c r="Q1811" s="87" t="s">
        <v>2</v>
      </c>
      <c r="R1811" s="87">
        <v>30</v>
      </c>
      <c r="S1811" s="87" t="s">
        <v>1</v>
      </c>
      <c r="T1811" s="87">
        <v>30</v>
      </c>
      <c r="U1811" s="87" t="s">
        <v>1</v>
      </c>
      <c r="V1811" s="87">
        <f>VLOOKUP(B1811,'[1]Config_Svol-Sarea-DM'!$I$2:$M$190,4,FALSE)</f>
        <v>650</v>
      </c>
      <c r="W1811" s="87">
        <f>VLOOKUP(B1811,'[1]Config_Svol-Sarea-DM'!$I$2:$M$190,5,FALSE)</f>
        <v>7.3099999999999997E-3</v>
      </c>
      <c r="X1811" s="89"/>
      <c r="Y1811" s="87" t="s">
        <v>1447</v>
      </c>
      <c r="Z1811" s="87">
        <f>VLOOKUP(B1811,'[1]Config_Svol-Sarea-DM'!$I$2:$M$190,2,FALSE)</f>
        <v>0.02</v>
      </c>
      <c r="AA1811" s="87">
        <f>VLOOKUP(B1811,'[1]Config_Svol-Sarea-DM'!$I$2:$M$190,3,FALSE)</f>
        <v>3.3E-3</v>
      </c>
      <c r="AB1811" s="90"/>
      <c r="AC1811" s="87" t="s">
        <v>1518</v>
      </c>
      <c r="AD1811" s="87">
        <f>VLOOKUP(B1811,'[1]Wet|Dry-qPCR'!$E$1:$L$167,8,FALSE)</f>
        <v>4.7674189415590762E-2</v>
      </c>
      <c r="AE1811" s="87">
        <v>0.15</v>
      </c>
    </row>
    <row r="1812" spans="1:31">
      <c r="A1812" s="117" t="s">
        <v>1040</v>
      </c>
      <c r="B1812" s="86" t="s">
        <v>1277</v>
      </c>
      <c r="C1812" s="88">
        <v>45223</v>
      </c>
      <c r="D1812" s="87" t="s">
        <v>828</v>
      </c>
      <c r="E1812" s="119">
        <v>4</v>
      </c>
      <c r="F1812" s="119" t="s">
        <v>47</v>
      </c>
      <c r="G1812" s="119" t="s">
        <v>9</v>
      </c>
      <c r="H1812" s="87" t="s">
        <v>8</v>
      </c>
      <c r="I1812" s="119" t="s">
        <v>56</v>
      </c>
      <c r="J1812" s="119" t="s">
        <v>7</v>
      </c>
      <c r="K1812" s="87" t="s">
        <v>771</v>
      </c>
      <c r="L1812" s="98">
        <v>0</v>
      </c>
      <c r="M1812" s="87" t="s">
        <v>1446</v>
      </c>
      <c r="N1812" s="99">
        <v>6.6000000000000003E-2</v>
      </c>
      <c r="O1812" s="87">
        <v>1</v>
      </c>
      <c r="Q1812" s="87" t="s">
        <v>2</v>
      </c>
      <c r="R1812" s="87">
        <v>30</v>
      </c>
      <c r="S1812" s="87" t="s">
        <v>1</v>
      </c>
      <c r="T1812" s="87">
        <v>30</v>
      </c>
      <c r="U1812" s="87" t="s">
        <v>1</v>
      </c>
      <c r="V1812" s="87">
        <f>VLOOKUP(B1812,'[1]Config_Svol-Sarea-DM'!$I$2:$M$190,4,FALSE)</f>
        <v>650</v>
      </c>
      <c r="W1812" s="87">
        <f>VLOOKUP(B1812,'[1]Config_Svol-Sarea-DM'!$I$2:$M$190,5,FALSE)</f>
        <v>7.3099999999999997E-3</v>
      </c>
      <c r="X1812" s="89"/>
      <c r="Y1812" s="87" t="s">
        <v>1447</v>
      </c>
      <c r="Z1812" s="87">
        <f>VLOOKUP(B1812,'[1]Config_Svol-Sarea-DM'!$I$2:$M$190,2,FALSE)</f>
        <v>0.03</v>
      </c>
      <c r="AA1812" s="87">
        <f>VLOOKUP(B1812,'[1]Config_Svol-Sarea-DM'!$I$2:$M$190,3,FALSE)</f>
        <v>4.0000000000000001E-3</v>
      </c>
      <c r="AB1812" s="90"/>
      <c r="AC1812" s="87" t="s">
        <v>1518</v>
      </c>
      <c r="AD1812" s="87">
        <f>VLOOKUP(B1812,'[1]Wet|Dry-qPCR'!$E$1:$L$167,8,FALSE)</f>
        <v>9.8156103682965651E-2</v>
      </c>
      <c r="AE1812" s="87">
        <v>0.15</v>
      </c>
    </row>
    <row r="1813" spans="1:31">
      <c r="A1813" s="117" t="s">
        <v>1041</v>
      </c>
      <c r="B1813" s="86" t="s">
        <v>1278</v>
      </c>
      <c r="C1813" s="88">
        <v>45223</v>
      </c>
      <c r="D1813" s="87" t="s">
        <v>828</v>
      </c>
      <c r="E1813" s="119">
        <v>4</v>
      </c>
      <c r="F1813" s="119" t="s">
        <v>47</v>
      </c>
      <c r="G1813" s="119" t="s">
        <v>9</v>
      </c>
      <c r="H1813" s="87" t="s">
        <v>8</v>
      </c>
      <c r="I1813" s="119" t="s">
        <v>53</v>
      </c>
      <c r="J1813" s="119" t="s">
        <v>7</v>
      </c>
      <c r="K1813" s="87" t="s">
        <v>771</v>
      </c>
      <c r="L1813" s="98">
        <v>0</v>
      </c>
      <c r="M1813" s="87" t="s">
        <v>1446</v>
      </c>
      <c r="N1813" s="99" t="s">
        <v>772</v>
      </c>
      <c r="O1813" s="87">
        <v>1</v>
      </c>
      <c r="Q1813" s="87" t="s">
        <v>2</v>
      </c>
      <c r="R1813" s="87">
        <v>30</v>
      </c>
      <c r="S1813" s="87" t="s">
        <v>1</v>
      </c>
      <c r="T1813" s="87">
        <v>30</v>
      </c>
      <c r="U1813" s="87" t="s">
        <v>1</v>
      </c>
      <c r="V1813" s="87">
        <f>VLOOKUP(B1813,'[1]Config_Svol-Sarea-DM'!$I$2:$M$190,4,FALSE)</f>
        <v>650</v>
      </c>
      <c r="W1813" s="87">
        <f>VLOOKUP(B1813,'[1]Config_Svol-Sarea-DM'!$I$2:$M$190,5,FALSE)</f>
        <v>7.3099999999999997E-3</v>
      </c>
      <c r="X1813" s="89"/>
      <c r="Y1813" s="87" t="s">
        <v>1447</v>
      </c>
      <c r="Z1813" s="87">
        <f>VLOOKUP(B1813,'[1]Config_Svol-Sarea-DM'!$I$2:$M$190,2,FALSE)</f>
        <v>2.1000000000000001E-2</v>
      </c>
      <c r="AA1813" s="87">
        <f>VLOOKUP(B1813,'[1]Config_Svol-Sarea-DM'!$I$2:$M$190,3,FALSE)</f>
        <v>3.0999999999999999E-3</v>
      </c>
      <c r="AB1813" s="90"/>
      <c r="AC1813" s="87" t="s">
        <v>1518</v>
      </c>
      <c r="AD1813" s="87">
        <f>VLOOKUP(B1813,'[1]Wet|Dry-qPCR'!$E$1:$L$167,8,FALSE)</f>
        <v>4.3070832602540632E-2</v>
      </c>
      <c r="AE1813" s="87">
        <v>0.15</v>
      </c>
    </row>
    <row r="1814" spans="1:31">
      <c r="A1814" s="117" t="s">
        <v>1042</v>
      </c>
      <c r="B1814" s="86" t="s">
        <v>1279</v>
      </c>
      <c r="C1814" s="88">
        <v>45223</v>
      </c>
      <c r="D1814" s="87" t="s">
        <v>828</v>
      </c>
      <c r="E1814" s="119">
        <v>4</v>
      </c>
      <c r="F1814" s="119" t="s">
        <v>47</v>
      </c>
      <c r="G1814" s="119" t="s">
        <v>9</v>
      </c>
      <c r="H1814" s="87" t="s">
        <v>8</v>
      </c>
      <c r="I1814" s="119" t="s">
        <v>50</v>
      </c>
      <c r="J1814" s="119" t="s">
        <v>7</v>
      </c>
      <c r="K1814" s="87" t="s">
        <v>771</v>
      </c>
      <c r="L1814" s="98">
        <v>0</v>
      </c>
      <c r="M1814" s="87" t="s">
        <v>1446</v>
      </c>
      <c r="N1814" s="99">
        <v>0.04</v>
      </c>
      <c r="O1814" s="87">
        <v>1</v>
      </c>
      <c r="Q1814" s="87" t="s">
        <v>2</v>
      </c>
      <c r="R1814" s="87">
        <v>30</v>
      </c>
      <c r="S1814" s="87" t="s">
        <v>1</v>
      </c>
      <c r="T1814" s="87">
        <v>30</v>
      </c>
      <c r="U1814" s="87" t="s">
        <v>1</v>
      </c>
      <c r="V1814" s="87">
        <f>VLOOKUP(B1814,'[1]Config_Svol-Sarea-DM'!$I$2:$M$190,4,FALSE)</f>
        <v>650</v>
      </c>
      <c r="W1814" s="87">
        <f>VLOOKUP(B1814,'[1]Config_Svol-Sarea-DM'!$I$2:$M$190,5,FALSE)</f>
        <v>7.3099999999999997E-3</v>
      </c>
      <c r="X1814" s="89"/>
      <c r="Y1814" s="87" t="s">
        <v>1447</v>
      </c>
      <c r="Z1814" s="87">
        <f>VLOOKUP(B1814,'[1]Config_Svol-Sarea-DM'!$I$2:$M$190,2,FALSE)</f>
        <v>2.4E-2</v>
      </c>
      <c r="AA1814" s="87">
        <f>VLOOKUP(B1814,'[1]Config_Svol-Sarea-DM'!$I$2:$M$190,3,FALSE)</f>
        <v>3.0000000000000001E-3</v>
      </c>
      <c r="AB1814" s="90"/>
      <c r="AC1814" s="87" t="s">
        <v>1518</v>
      </c>
      <c r="AD1814" s="87">
        <f>VLOOKUP(B1814,'[1]Wet|Dry-qPCR'!$E$1:$L$167,8,FALSE)</f>
        <v>7.7602340722777233E-2</v>
      </c>
      <c r="AE1814" s="87">
        <v>0.15</v>
      </c>
    </row>
    <row r="1815" spans="1:31">
      <c r="A1815" s="117" t="s">
        <v>1043</v>
      </c>
      <c r="B1815" s="86" t="s">
        <v>1280</v>
      </c>
      <c r="C1815" s="88">
        <v>45223</v>
      </c>
      <c r="D1815" s="87" t="s">
        <v>828</v>
      </c>
      <c r="E1815" s="119">
        <v>4</v>
      </c>
      <c r="F1815" s="119" t="s">
        <v>47</v>
      </c>
      <c r="G1815" s="119" t="s">
        <v>9</v>
      </c>
      <c r="H1815" s="87" t="s">
        <v>8</v>
      </c>
      <c r="I1815" s="119" t="s">
        <v>46</v>
      </c>
      <c r="J1815" s="119" t="s">
        <v>7</v>
      </c>
      <c r="K1815" s="87" t="s">
        <v>771</v>
      </c>
      <c r="L1815" s="98">
        <v>0</v>
      </c>
      <c r="M1815" s="87" t="s">
        <v>1446</v>
      </c>
      <c r="N1815" s="99">
        <v>0.04</v>
      </c>
      <c r="O1815" s="87">
        <v>1</v>
      </c>
      <c r="Q1815" s="87" t="s">
        <v>2</v>
      </c>
      <c r="R1815" s="87">
        <v>30</v>
      </c>
      <c r="S1815" s="87" t="s">
        <v>1</v>
      </c>
      <c r="T1815" s="87">
        <v>30</v>
      </c>
      <c r="U1815" s="87" t="s">
        <v>1</v>
      </c>
      <c r="V1815" s="87">
        <f>VLOOKUP(B1815,'[1]Config_Svol-Sarea-DM'!$I$2:$M$190,4,FALSE)</f>
        <v>650</v>
      </c>
      <c r="W1815" s="87">
        <f>VLOOKUP(B1815,'[1]Config_Svol-Sarea-DM'!$I$2:$M$190,5,FALSE)</f>
        <v>7.3100000000000005E-3</v>
      </c>
      <c r="X1815" s="89"/>
      <c r="Y1815" s="87" t="s">
        <v>1447</v>
      </c>
      <c r="Z1815" s="87">
        <f>VLOOKUP(B1815,'[1]Config_Svol-Sarea-DM'!$I$2:$M$190,2,FALSE)</f>
        <v>1.7999999999999999E-2</v>
      </c>
      <c r="AA1815" s="87">
        <f>VLOOKUP(B1815,'[1]Config_Svol-Sarea-DM'!$I$2:$M$190,3,FALSE)</f>
        <v>2.8E-3</v>
      </c>
      <c r="AB1815" s="90"/>
      <c r="AC1815" s="87" t="s">
        <v>1518</v>
      </c>
      <c r="AD1815" s="87">
        <f>VLOOKUP(B1815,'[1]Wet|Dry-qPCR'!$E$1:$L$167,8,FALSE)</f>
        <v>5.2460527273168245E-2</v>
      </c>
      <c r="AE1815" s="87">
        <v>0.15</v>
      </c>
    </row>
    <row r="1816" spans="1:31">
      <c r="A1816" s="117" t="s">
        <v>1044</v>
      </c>
      <c r="B1816" s="86" t="s">
        <v>1281</v>
      </c>
      <c r="C1816" s="88">
        <v>45223</v>
      </c>
      <c r="D1816" s="87" t="s">
        <v>828</v>
      </c>
      <c r="E1816" s="119">
        <v>4</v>
      </c>
      <c r="F1816" s="119" t="s">
        <v>47</v>
      </c>
      <c r="G1816" s="87" t="s">
        <v>9</v>
      </c>
      <c r="H1816" s="87" t="s">
        <v>8</v>
      </c>
      <c r="I1816" s="87" t="s">
        <v>119</v>
      </c>
      <c r="J1816" s="119" t="s">
        <v>7</v>
      </c>
      <c r="K1816" s="87" t="s">
        <v>771</v>
      </c>
      <c r="L1816" s="98">
        <v>0</v>
      </c>
      <c r="M1816" s="87" t="s">
        <v>1446</v>
      </c>
      <c r="N1816" s="99">
        <v>8.2000000000000003E-2</v>
      </c>
      <c r="O1816" s="87">
        <v>1</v>
      </c>
      <c r="Q1816" s="87" t="s">
        <v>2</v>
      </c>
      <c r="R1816" s="87">
        <v>30</v>
      </c>
      <c r="S1816" s="87" t="s">
        <v>1</v>
      </c>
      <c r="T1816" s="87">
        <v>30</v>
      </c>
      <c r="U1816" s="87" t="s">
        <v>1</v>
      </c>
      <c r="V1816" s="87">
        <f>VLOOKUP(B1816,'[1]Config_Svol-Sarea-DM'!$I$2:$M$190,4,FALSE)</f>
        <v>600</v>
      </c>
      <c r="W1816" s="87">
        <f>VLOOKUP(B1816,'[1]Config_Svol-Sarea-DM'!$I$2:$M$190,5,FALSE)</f>
        <v>1.426E-2</v>
      </c>
      <c r="X1816" s="89"/>
      <c r="Y1816" s="87" t="s">
        <v>1447</v>
      </c>
      <c r="Z1816" s="87">
        <f>VLOOKUP(B1816,'[1]Config_Svol-Sarea-DM'!$I$2:$M$190,2,FALSE)</f>
        <v>4.8000000000000001E-2</v>
      </c>
      <c r="AA1816" s="87">
        <f>VLOOKUP(B1816,'[1]Config_Svol-Sarea-DM'!$I$2:$M$190,3,FALSE)</f>
        <v>4.4000000000000003E-3</v>
      </c>
      <c r="AB1816" s="90"/>
      <c r="AC1816" s="87" t="s">
        <v>1518</v>
      </c>
      <c r="AD1816" s="87">
        <f>VLOOKUP(B1816,'[1]Wet|Dry-qPCR'!$E$1:$L$167,8,FALSE)</f>
        <v>4.1416283728054559E-2</v>
      </c>
      <c r="AE1816" s="87">
        <v>0.15</v>
      </c>
    </row>
    <row r="1817" spans="1:31">
      <c r="A1817" s="96" t="s">
        <v>926</v>
      </c>
      <c r="B1817" s="86" t="s">
        <v>1479</v>
      </c>
      <c r="C1817" s="100">
        <v>45203</v>
      </c>
      <c r="D1817" s="93" t="s">
        <v>167</v>
      </c>
      <c r="E1817" s="97">
        <v>2</v>
      </c>
      <c r="F1817" s="97" t="s">
        <v>10</v>
      </c>
      <c r="G1817" s="97" t="s">
        <v>23</v>
      </c>
      <c r="H1817" s="97" t="s">
        <v>8</v>
      </c>
      <c r="I1817" s="97" t="s">
        <v>8</v>
      </c>
      <c r="J1817" s="97" t="s">
        <v>7</v>
      </c>
      <c r="K1817" s="87" t="s">
        <v>771</v>
      </c>
      <c r="L1817" s="98">
        <v>0</v>
      </c>
      <c r="M1817" s="87" t="s">
        <v>1446</v>
      </c>
      <c r="N1817" s="99" t="s">
        <v>772</v>
      </c>
      <c r="O1817" s="87">
        <v>1</v>
      </c>
      <c r="Q1817" s="87" t="s">
        <v>2</v>
      </c>
      <c r="R1817" s="87">
        <v>30</v>
      </c>
      <c r="S1817" s="87" t="s">
        <v>1</v>
      </c>
      <c r="T1817" s="87">
        <v>30</v>
      </c>
      <c r="U1817" s="87" t="s">
        <v>1</v>
      </c>
      <c r="Z1817" s="92"/>
      <c r="AD1817" s="87"/>
      <c r="AE1817" s="87">
        <v>0.15</v>
      </c>
    </row>
    <row r="1818" spans="1:31">
      <c r="A1818" s="96" t="s">
        <v>927</v>
      </c>
      <c r="B1818" s="86" t="s">
        <v>1480</v>
      </c>
      <c r="C1818" s="100">
        <v>45203</v>
      </c>
      <c r="D1818" s="93" t="s">
        <v>167</v>
      </c>
      <c r="E1818" s="97">
        <v>2</v>
      </c>
      <c r="F1818" s="97" t="s">
        <v>10</v>
      </c>
      <c r="G1818" s="97" t="s">
        <v>23</v>
      </c>
      <c r="H1818" s="97" t="s">
        <v>8</v>
      </c>
      <c r="I1818" s="97" t="s">
        <v>8</v>
      </c>
      <c r="J1818" s="97" t="s">
        <v>81</v>
      </c>
      <c r="K1818" s="87" t="s">
        <v>771</v>
      </c>
      <c r="L1818" s="98">
        <v>0</v>
      </c>
      <c r="M1818" s="87" t="s">
        <v>1446</v>
      </c>
      <c r="N1818" s="99" t="s">
        <v>772</v>
      </c>
      <c r="O1818" s="87">
        <v>1</v>
      </c>
      <c r="P1818" s="91">
        <v>0</v>
      </c>
      <c r="Q1818" s="87" t="s">
        <v>2</v>
      </c>
      <c r="R1818" s="87">
        <v>30</v>
      </c>
      <c r="S1818" s="87" t="s">
        <v>1</v>
      </c>
      <c r="T1818" s="87">
        <v>30</v>
      </c>
      <c r="U1818" s="87" t="s">
        <v>1</v>
      </c>
      <c r="Z1818" s="92"/>
      <c r="AD1818" s="87"/>
      <c r="AE1818" s="87">
        <v>0.15</v>
      </c>
    </row>
    <row r="1819" spans="1:31">
      <c r="A1819" s="96" t="s">
        <v>928</v>
      </c>
      <c r="B1819" s="86" t="s">
        <v>1481</v>
      </c>
      <c r="C1819" s="100">
        <v>45203</v>
      </c>
      <c r="D1819" s="93" t="s">
        <v>167</v>
      </c>
      <c r="E1819" s="97">
        <v>2</v>
      </c>
      <c r="F1819" s="97" t="s">
        <v>10</v>
      </c>
      <c r="G1819" s="97" t="s">
        <v>23</v>
      </c>
      <c r="H1819" s="97" t="s">
        <v>8</v>
      </c>
      <c r="I1819" s="97" t="s">
        <v>8</v>
      </c>
      <c r="J1819" s="97" t="s">
        <v>76</v>
      </c>
      <c r="K1819" s="87" t="s">
        <v>771</v>
      </c>
      <c r="L1819" s="98">
        <v>0</v>
      </c>
      <c r="M1819" s="87" t="s">
        <v>1446</v>
      </c>
      <c r="N1819" s="99">
        <v>0</v>
      </c>
      <c r="O1819" s="87">
        <v>1</v>
      </c>
      <c r="Q1819" s="87" t="s">
        <v>2</v>
      </c>
      <c r="R1819" s="87">
        <v>30</v>
      </c>
      <c r="S1819" s="87" t="s">
        <v>1</v>
      </c>
      <c r="T1819" s="87">
        <v>30</v>
      </c>
      <c r="U1819" s="87" t="s">
        <v>1</v>
      </c>
      <c r="Z1819" s="92"/>
      <c r="AD1819" s="87"/>
      <c r="AE1819" s="87">
        <v>0.15</v>
      </c>
    </row>
    <row r="1820" spans="1:31">
      <c r="A1820" s="96" t="s">
        <v>929</v>
      </c>
      <c r="B1820" s="86" t="s">
        <v>1282</v>
      </c>
      <c r="C1820" s="100">
        <v>45203</v>
      </c>
      <c r="D1820" s="93" t="s">
        <v>167</v>
      </c>
      <c r="E1820" s="97">
        <v>2</v>
      </c>
      <c r="F1820" s="97" t="s">
        <v>47</v>
      </c>
      <c r="G1820" s="97" t="s">
        <v>9</v>
      </c>
      <c r="H1820" s="97" t="s">
        <v>8</v>
      </c>
      <c r="I1820" s="97" t="s">
        <v>8</v>
      </c>
      <c r="J1820" s="97" t="s">
        <v>7</v>
      </c>
      <c r="K1820" s="87" t="s">
        <v>771</v>
      </c>
      <c r="L1820" s="102">
        <v>0</v>
      </c>
      <c r="M1820" s="87" t="s">
        <v>1446</v>
      </c>
      <c r="N1820" s="101">
        <v>3.4000000000000002E-2</v>
      </c>
      <c r="O1820" s="87">
        <v>1</v>
      </c>
      <c r="Q1820" s="87" t="s">
        <v>2</v>
      </c>
      <c r="R1820" s="87">
        <v>30</v>
      </c>
      <c r="S1820" s="87" t="s">
        <v>1</v>
      </c>
      <c r="T1820" s="87">
        <v>30</v>
      </c>
      <c r="U1820" s="87" t="s">
        <v>1</v>
      </c>
      <c r="V1820" s="87">
        <f>VLOOKUP(B1820,'[1]Config_Svol-Sarea-DM'!$I$2:$M$190,4,FALSE)</f>
        <v>1200</v>
      </c>
      <c r="W1820" s="87">
        <f>VLOOKUP(B1820,'[1]Config_Svol-Sarea-DM'!$I$2:$M$190,5,FALSE)</f>
        <v>1.4630000000000001E-2</v>
      </c>
      <c r="X1820" s="89"/>
      <c r="Y1820" s="87" t="s">
        <v>1447</v>
      </c>
      <c r="Z1820" s="87">
        <f>VLOOKUP(B1820,'[1]Config_Svol-Sarea-DM'!$I$2:$M$190,2,FALSE)</f>
        <v>0.2</v>
      </c>
      <c r="AA1820" s="87">
        <f>VLOOKUP(B1820,'[1]Config_Svol-Sarea-DM'!$I$2:$M$190,3,FALSE)</f>
        <v>6.5000000000000002E-2</v>
      </c>
      <c r="AB1820" s="90"/>
      <c r="AC1820" s="87" t="s">
        <v>1518</v>
      </c>
      <c r="AD1820" s="87">
        <f>VLOOKUP(B1820,'[1]Wet|Dry-qPCR'!$E$1:$L$167,8,FALSE)</f>
        <v>1.5223104079844986E-2</v>
      </c>
      <c r="AE1820" s="87">
        <v>0.15</v>
      </c>
    </row>
    <row r="1821" spans="1:31">
      <c r="A1821" s="96" t="s">
        <v>930</v>
      </c>
      <c r="B1821" s="86" t="s">
        <v>1283</v>
      </c>
      <c r="C1821" s="100">
        <v>45203</v>
      </c>
      <c r="D1821" s="93" t="s">
        <v>167</v>
      </c>
      <c r="E1821" s="97">
        <v>2</v>
      </c>
      <c r="F1821" s="97" t="s">
        <v>47</v>
      </c>
      <c r="G1821" s="97" t="s">
        <v>9</v>
      </c>
      <c r="H1821" s="97" t="s">
        <v>8</v>
      </c>
      <c r="I1821" s="97" t="s">
        <v>8</v>
      </c>
      <c r="J1821" s="97" t="s">
        <v>81</v>
      </c>
      <c r="K1821" s="87" t="s">
        <v>771</v>
      </c>
      <c r="L1821" s="98">
        <v>0</v>
      </c>
      <c r="M1821" s="87" t="s">
        <v>1446</v>
      </c>
      <c r="N1821" s="99">
        <v>0.03</v>
      </c>
      <c r="O1821" s="87">
        <v>1</v>
      </c>
      <c r="P1821" s="91">
        <v>0</v>
      </c>
      <c r="Q1821" s="87" t="s">
        <v>2</v>
      </c>
      <c r="R1821" s="87">
        <v>30</v>
      </c>
      <c r="S1821" s="87" t="s">
        <v>1</v>
      </c>
      <c r="T1821" s="87">
        <v>30</v>
      </c>
      <c r="U1821" s="87" t="s">
        <v>1</v>
      </c>
      <c r="V1821" s="87">
        <f>VLOOKUP(B1821,'[1]Config_Svol-Sarea-DM'!$I$2:$M$190,4,FALSE)</f>
        <v>1200</v>
      </c>
      <c r="W1821" s="87">
        <f>VLOOKUP(B1821,'[1]Config_Svol-Sarea-DM'!$I$2:$M$190,5,FALSE)</f>
        <v>1.4630000000000001E-2</v>
      </c>
      <c r="X1821" s="89"/>
      <c r="Y1821" s="87" t="s">
        <v>1447</v>
      </c>
      <c r="Z1821" s="87">
        <f>VLOOKUP(B1821,'[1]Config_Svol-Sarea-DM'!$I$2:$M$190,2,FALSE)</f>
        <v>0.1</v>
      </c>
      <c r="AA1821" s="87">
        <f>VLOOKUP(B1821,'[1]Config_Svol-Sarea-DM'!$I$2:$M$190,3,FALSE)</f>
        <v>3.5999999999999997E-2</v>
      </c>
      <c r="AB1821" s="90"/>
      <c r="AC1821" s="87" t="s">
        <v>1518</v>
      </c>
      <c r="AD1821" s="87">
        <f>VLOOKUP(B1821,'[1]Wet|Dry-qPCR'!$E$1:$L$167,8,FALSE)</f>
        <v>1.6237865725341135E-2</v>
      </c>
      <c r="AE1821" s="87">
        <v>0.15</v>
      </c>
    </row>
    <row r="1822" spans="1:31">
      <c r="A1822" s="96" t="s">
        <v>931</v>
      </c>
      <c r="B1822" s="86" t="s">
        <v>1284</v>
      </c>
      <c r="C1822" s="100">
        <v>45203</v>
      </c>
      <c r="D1822" s="93" t="s">
        <v>167</v>
      </c>
      <c r="E1822" s="97">
        <v>2</v>
      </c>
      <c r="F1822" s="97" t="s">
        <v>24</v>
      </c>
      <c r="G1822" s="97" t="s">
        <v>23</v>
      </c>
      <c r="H1822" s="87" t="s">
        <v>764</v>
      </c>
      <c r="I1822" s="97" t="s">
        <v>8</v>
      </c>
      <c r="J1822" s="97" t="s">
        <v>7</v>
      </c>
      <c r="K1822" s="87" t="s">
        <v>771</v>
      </c>
      <c r="L1822" s="98">
        <v>0</v>
      </c>
      <c r="M1822" s="87" t="s">
        <v>1446</v>
      </c>
      <c r="N1822" s="99">
        <v>1E-3</v>
      </c>
      <c r="O1822" s="87">
        <v>1</v>
      </c>
      <c r="Q1822" s="87" t="s">
        <v>2</v>
      </c>
      <c r="R1822" s="87">
        <v>30</v>
      </c>
      <c r="S1822" s="87" t="s">
        <v>1</v>
      </c>
      <c r="T1822" s="87">
        <v>30</v>
      </c>
      <c r="U1822" s="87" t="s">
        <v>1</v>
      </c>
      <c r="Z1822" s="92"/>
      <c r="AD1822" s="87">
        <f>VLOOKUP(B1822,'[1]Wet|Dry-qPCR'!$E$1:$L$167,8,FALSE)</f>
        <v>1.7962668888136587E-3</v>
      </c>
      <c r="AE1822" s="87">
        <v>0.15</v>
      </c>
    </row>
    <row r="1823" spans="1:31">
      <c r="A1823" s="96" t="s">
        <v>932</v>
      </c>
      <c r="B1823" s="86" t="s">
        <v>1285</v>
      </c>
      <c r="C1823" s="100">
        <v>45203</v>
      </c>
      <c r="D1823" s="93" t="s">
        <v>167</v>
      </c>
      <c r="E1823" s="97">
        <v>2</v>
      </c>
      <c r="F1823" s="97" t="s">
        <v>20</v>
      </c>
      <c r="G1823" s="97" t="s">
        <v>9</v>
      </c>
      <c r="H1823" s="87" t="s">
        <v>764</v>
      </c>
      <c r="I1823" s="97" t="s">
        <v>8</v>
      </c>
      <c r="J1823" s="97" t="s">
        <v>7</v>
      </c>
      <c r="K1823" s="87" t="s">
        <v>771</v>
      </c>
      <c r="L1823" s="98">
        <v>0</v>
      </c>
      <c r="M1823" s="87" t="s">
        <v>1446</v>
      </c>
      <c r="N1823" s="99">
        <v>0.112</v>
      </c>
      <c r="O1823" s="87">
        <v>1</v>
      </c>
      <c r="Q1823" s="87" t="s">
        <v>2</v>
      </c>
      <c r="R1823" s="87">
        <v>30</v>
      </c>
      <c r="S1823" s="87" t="s">
        <v>1</v>
      </c>
      <c r="T1823" s="87">
        <v>30</v>
      </c>
      <c r="U1823" s="87" t="s">
        <v>1</v>
      </c>
      <c r="V1823" s="87">
        <f>VLOOKUP(B1823,'[1]Config_Svol-Sarea-DM'!$I$2:$M$190,4,FALSE)</f>
        <v>700</v>
      </c>
      <c r="W1823" s="87">
        <f>VLOOKUP(B1823,'[1]Config_Svol-Sarea-DM'!$I$2:$M$190,5,FALSE)</f>
        <v>9.2899999999999996E-2</v>
      </c>
      <c r="X1823" s="89"/>
      <c r="Y1823" s="87" t="s">
        <v>1447</v>
      </c>
      <c r="Z1823" s="87">
        <f>VLOOKUP(B1823,'[1]Config_Svol-Sarea-DM'!$I$2:$M$190,2,FALSE)</f>
        <v>1.7000000000000001E-2</v>
      </c>
      <c r="AA1823" s="87">
        <f>VLOOKUP(B1823,'[1]Config_Svol-Sarea-DM'!$I$2:$M$190,3,FALSE)</f>
        <v>6.4999999999999997E-3</v>
      </c>
      <c r="AB1823" s="90"/>
      <c r="AC1823" s="87" t="s">
        <v>1518</v>
      </c>
      <c r="AD1823" s="87">
        <f>VLOOKUP(B1823,'[1]Wet|Dry-qPCR'!$E$1:$L$167,8,FALSE)</f>
        <v>3.4722312228630627E-2</v>
      </c>
      <c r="AE1823" s="87">
        <v>0.15</v>
      </c>
    </row>
    <row r="1824" spans="1:31">
      <c r="A1824" s="96" t="s">
        <v>933</v>
      </c>
      <c r="B1824" s="86" t="s">
        <v>1286</v>
      </c>
      <c r="C1824" s="100">
        <v>45203</v>
      </c>
      <c r="D1824" s="93" t="s">
        <v>167</v>
      </c>
      <c r="E1824" s="97">
        <v>2</v>
      </c>
      <c r="F1824" s="97" t="s">
        <v>24</v>
      </c>
      <c r="G1824" s="97" t="s">
        <v>23</v>
      </c>
      <c r="H1824" s="97" t="s">
        <v>37</v>
      </c>
      <c r="I1824" s="97" t="s">
        <v>8</v>
      </c>
      <c r="J1824" s="97" t="s">
        <v>7</v>
      </c>
      <c r="K1824" s="87" t="s">
        <v>771</v>
      </c>
      <c r="L1824" s="98">
        <v>0</v>
      </c>
      <c r="M1824" s="87" t="s">
        <v>1446</v>
      </c>
      <c r="N1824" s="99" t="s">
        <v>772</v>
      </c>
      <c r="O1824" s="87">
        <v>1</v>
      </c>
      <c r="Q1824" s="87" t="s">
        <v>2</v>
      </c>
      <c r="R1824" s="87">
        <v>30</v>
      </c>
      <c r="S1824" s="87" t="s">
        <v>1</v>
      </c>
      <c r="T1824" s="87">
        <v>30</v>
      </c>
      <c r="U1824" s="87" t="s">
        <v>1</v>
      </c>
      <c r="Z1824" s="92"/>
      <c r="AD1824" s="87">
        <f>VLOOKUP(B1824,'[1]Wet|Dry-qPCR'!$E$1:$L$167,8,FALSE)</f>
        <v>1.0391959008766979E-2</v>
      </c>
      <c r="AE1824" s="87">
        <v>0.15</v>
      </c>
    </row>
    <row r="1825" spans="1:31">
      <c r="A1825" s="96" t="s">
        <v>934</v>
      </c>
      <c r="B1825" s="86" t="s">
        <v>1287</v>
      </c>
      <c r="C1825" s="100">
        <v>45203</v>
      </c>
      <c r="D1825" s="93" t="s">
        <v>167</v>
      </c>
      <c r="E1825" s="97">
        <v>2</v>
      </c>
      <c r="F1825" s="97" t="s">
        <v>20</v>
      </c>
      <c r="G1825" s="97" t="s">
        <v>9</v>
      </c>
      <c r="H1825" s="97" t="s">
        <v>37</v>
      </c>
      <c r="I1825" s="97" t="s">
        <v>8</v>
      </c>
      <c r="J1825" s="97" t="s">
        <v>7</v>
      </c>
      <c r="K1825" s="87" t="s">
        <v>771</v>
      </c>
      <c r="L1825" s="98">
        <v>0</v>
      </c>
      <c r="M1825" s="87" t="s">
        <v>1446</v>
      </c>
      <c r="N1825" s="99" t="s">
        <v>772</v>
      </c>
      <c r="O1825" s="87">
        <v>1</v>
      </c>
      <c r="Q1825" s="87" t="s">
        <v>2</v>
      </c>
      <c r="R1825" s="87">
        <v>30</v>
      </c>
      <c r="S1825" s="87" t="s">
        <v>1</v>
      </c>
      <c r="T1825" s="87">
        <v>30</v>
      </c>
      <c r="U1825" s="87" t="s">
        <v>1</v>
      </c>
      <c r="V1825" s="87">
        <f>VLOOKUP(B1825,'[1]Config_Svol-Sarea-DM'!$I$2:$M$190,4,FALSE)</f>
        <v>500</v>
      </c>
      <c r="W1825" s="87">
        <f>VLOOKUP(B1825,'[1]Config_Svol-Sarea-DM'!$I$2:$M$190,5,FALSE)</f>
        <v>1</v>
      </c>
      <c r="X1825" s="89"/>
      <c r="Y1825" s="87" t="s">
        <v>1447</v>
      </c>
      <c r="Z1825" s="87">
        <f>VLOOKUP(B1825,'[1]Config_Svol-Sarea-DM'!$I$2:$M$190,2,FALSE)</f>
        <v>1.9E-3</v>
      </c>
      <c r="AA1825" s="87">
        <f>VLOOKUP(B1825,'[1]Config_Svol-Sarea-DM'!$I$2:$M$190,3,FALSE)</f>
        <v>3.3E-4</v>
      </c>
      <c r="AB1825" s="90"/>
      <c r="AC1825" s="87" t="s">
        <v>1518</v>
      </c>
      <c r="AD1825" s="87">
        <f>VLOOKUP(B1825,'[1]Wet|Dry-qPCR'!$E$1:$L$167,8,FALSE)</f>
        <v>1.3277688432860603E-2</v>
      </c>
      <c r="AE1825" s="87">
        <v>0.15</v>
      </c>
    </row>
    <row r="1826" spans="1:31">
      <c r="A1826" s="96" t="s">
        <v>935</v>
      </c>
      <c r="B1826" s="86" t="s">
        <v>1288</v>
      </c>
      <c r="C1826" s="100">
        <v>45204</v>
      </c>
      <c r="D1826" s="93" t="s">
        <v>167</v>
      </c>
      <c r="E1826" s="97">
        <v>2</v>
      </c>
      <c r="F1826" s="87" t="s">
        <v>47</v>
      </c>
      <c r="G1826" s="97" t="s">
        <v>9</v>
      </c>
      <c r="H1826" s="87" t="s">
        <v>8</v>
      </c>
      <c r="I1826" s="97" t="s">
        <v>71</v>
      </c>
      <c r="J1826" s="97" t="s">
        <v>7</v>
      </c>
      <c r="K1826" s="87" t="s">
        <v>771</v>
      </c>
      <c r="L1826" s="98">
        <v>0</v>
      </c>
      <c r="M1826" s="87" t="s">
        <v>1446</v>
      </c>
      <c r="N1826" s="99">
        <v>9.1999999999999998E-2</v>
      </c>
      <c r="O1826" s="87">
        <v>1</v>
      </c>
      <c r="Q1826" s="87" t="s">
        <v>2</v>
      </c>
      <c r="R1826" s="87">
        <v>30</v>
      </c>
      <c r="S1826" s="87" t="s">
        <v>1</v>
      </c>
      <c r="T1826" s="87">
        <v>30</v>
      </c>
      <c r="U1826" s="87" t="s">
        <v>1</v>
      </c>
      <c r="V1826" s="87">
        <f>VLOOKUP(B1826,'[1]Config_Svol-Sarea-DM'!$I$2:$M$190,4,FALSE)</f>
        <v>570</v>
      </c>
      <c r="W1826" s="87">
        <f>VLOOKUP(B1826,'[1]Config_Svol-Sarea-DM'!$I$2:$M$190,5,FALSE)</f>
        <v>7.3099999999999997E-3</v>
      </c>
      <c r="X1826" s="89"/>
      <c r="Y1826" s="87" t="s">
        <v>1447</v>
      </c>
      <c r="Z1826" s="87">
        <f>VLOOKUP(B1826,'[1]Config_Svol-Sarea-DM'!$I$2:$M$190,2,FALSE)</f>
        <v>5.7000000000000002E-2</v>
      </c>
      <c r="AA1826" s="87">
        <f>VLOOKUP(B1826,'[1]Config_Svol-Sarea-DM'!$I$2:$M$190,3,FALSE)</f>
        <v>1.4E-2</v>
      </c>
      <c r="AB1826" s="90"/>
      <c r="AC1826" s="87" t="s">
        <v>1518</v>
      </c>
      <c r="AD1826" s="87">
        <f>VLOOKUP(B1826,'[1]Wet|Dry-qPCR'!$E$1:$L$167,8,FALSE)</f>
        <v>1.586841724060738E-2</v>
      </c>
      <c r="AE1826" s="87">
        <v>0.15</v>
      </c>
    </row>
    <row r="1827" spans="1:31">
      <c r="A1827" s="96" t="s">
        <v>936</v>
      </c>
      <c r="B1827" s="86" t="s">
        <v>1289</v>
      </c>
      <c r="C1827" s="100">
        <v>45204</v>
      </c>
      <c r="D1827" s="93" t="s">
        <v>167</v>
      </c>
      <c r="E1827" s="97">
        <v>2</v>
      </c>
      <c r="F1827" s="87" t="s">
        <v>47</v>
      </c>
      <c r="G1827" s="97" t="s">
        <v>9</v>
      </c>
      <c r="H1827" s="87" t="s">
        <v>8</v>
      </c>
      <c r="I1827" s="97" t="s">
        <v>68</v>
      </c>
      <c r="J1827" s="97" t="s">
        <v>7</v>
      </c>
      <c r="K1827" s="87" t="s">
        <v>771</v>
      </c>
      <c r="L1827" s="98">
        <v>0</v>
      </c>
      <c r="M1827" s="87" t="s">
        <v>1446</v>
      </c>
      <c r="N1827" s="99">
        <v>1.0999999999999999E-2</v>
      </c>
      <c r="O1827" s="87">
        <v>1</v>
      </c>
      <c r="Q1827" s="87" t="s">
        <v>2</v>
      </c>
      <c r="R1827" s="87">
        <v>30</v>
      </c>
      <c r="S1827" s="87" t="s">
        <v>1</v>
      </c>
      <c r="T1827" s="87">
        <v>30</v>
      </c>
      <c r="U1827" s="87" t="s">
        <v>1</v>
      </c>
      <c r="V1827" s="87">
        <f>VLOOKUP(B1827,'[1]Config_Svol-Sarea-DM'!$I$2:$M$190,4,FALSE)</f>
        <v>600</v>
      </c>
      <c r="W1827" s="87">
        <f>VLOOKUP(B1827,'[1]Config_Svol-Sarea-DM'!$I$2:$M$190,5,FALSE)</f>
        <v>7.3099999999999997E-3</v>
      </c>
      <c r="X1827" s="89"/>
      <c r="Y1827" s="87" t="s">
        <v>1447</v>
      </c>
      <c r="Z1827" s="87">
        <f>VLOOKUP(B1827,'[1]Config_Svol-Sarea-DM'!$I$2:$M$190,2,FALSE)</f>
        <v>1.6E-2</v>
      </c>
      <c r="AA1827" s="87">
        <f>VLOOKUP(B1827,'[1]Config_Svol-Sarea-DM'!$I$2:$M$190,3,FALSE)</f>
        <v>4.8999999999999998E-3</v>
      </c>
      <c r="AB1827" s="90"/>
      <c r="AC1827" s="87" t="s">
        <v>1518</v>
      </c>
      <c r="AD1827" s="87">
        <f>VLOOKUP(B1827,'[1]Wet|Dry-qPCR'!$E$1:$L$167,8,FALSE)</f>
        <v>1.7718186628124525E-2</v>
      </c>
      <c r="AE1827" s="87">
        <v>0.15</v>
      </c>
    </row>
    <row r="1828" spans="1:31">
      <c r="A1828" s="96" t="s">
        <v>937</v>
      </c>
      <c r="B1828" s="86" t="s">
        <v>1290</v>
      </c>
      <c r="C1828" s="100">
        <v>45204</v>
      </c>
      <c r="D1828" s="93" t="s">
        <v>167</v>
      </c>
      <c r="E1828" s="97">
        <v>2</v>
      </c>
      <c r="F1828" s="87" t="s">
        <v>47</v>
      </c>
      <c r="G1828" s="97" t="s">
        <v>9</v>
      </c>
      <c r="H1828" s="87" t="s">
        <v>8</v>
      </c>
      <c r="I1828" s="97" t="s">
        <v>65</v>
      </c>
      <c r="J1828" s="97" t="s">
        <v>7</v>
      </c>
      <c r="K1828" s="87" t="s">
        <v>771</v>
      </c>
      <c r="L1828" s="98">
        <v>0</v>
      </c>
      <c r="M1828" s="87" t="s">
        <v>1446</v>
      </c>
      <c r="N1828" s="99">
        <v>1E-3</v>
      </c>
      <c r="O1828" s="87">
        <v>1</v>
      </c>
      <c r="Q1828" s="87" t="s">
        <v>2</v>
      </c>
      <c r="R1828" s="87">
        <v>30</v>
      </c>
      <c r="S1828" s="87" t="s">
        <v>1</v>
      </c>
      <c r="T1828" s="87">
        <v>30</v>
      </c>
      <c r="U1828" s="87" t="s">
        <v>1</v>
      </c>
      <c r="V1828" s="87">
        <f>VLOOKUP(B1828,'[1]Config_Svol-Sarea-DM'!$I$2:$M$190,4,FALSE)</f>
        <v>700</v>
      </c>
      <c r="W1828" s="87">
        <f>VLOOKUP(B1828,'[1]Config_Svol-Sarea-DM'!$I$2:$M$190,5,FALSE)</f>
        <v>7.3099999999999997E-3</v>
      </c>
      <c r="X1828" s="89"/>
      <c r="Y1828" s="87" t="s">
        <v>1447</v>
      </c>
      <c r="Z1828" s="87">
        <f>VLOOKUP(B1828,'[1]Config_Svol-Sarea-DM'!$I$2:$M$190,2,FALSE)</f>
        <v>2.5000000000000001E-2</v>
      </c>
      <c r="AA1828" s="87">
        <f>VLOOKUP(B1828,'[1]Config_Svol-Sarea-DM'!$I$2:$M$190,3,FALSE)</f>
        <v>5.1999999999999998E-3</v>
      </c>
      <c r="AB1828" s="90"/>
      <c r="AC1828" s="87" t="s">
        <v>1518</v>
      </c>
      <c r="AD1828" s="87">
        <f>VLOOKUP(B1828,'[1]Wet|Dry-qPCR'!$E$1:$L$167,8,FALSE)</f>
        <v>1.000218276132148E-2</v>
      </c>
      <c r="AE1828" s="87">
        <v>0.15</v>
      </c>
    </row>
    <row r="1829" spans="1:31">
      <c r="A1829" s="96" t="s">
        <v>938</v>
      </c>
      <c r="B1829" s="86" t="s">
        <v>1291</v>
      </c>
      <c r="C1829" s="100">
        <v>45204</v>
      </c>
      <c r="D1829" s="93" t="s">
        <v>167</v>
      </c>
      <c r="E1829" s="97">
        <v>2</v>
      </c>
      <c r="F1829" s="87" t="s">
        <v>47</v>
      </c>
      <c r="G1829" s="97" t="s">
        <v>9</v>
      </c>
      <c r="H1829" s="87" t="s">
        <v>8</v>
      </c>
      <c r="I1829" s="97" t="s">
        <v>62</v>
      </c>
      <c r="J1829" s="97" t="s">
        <v>7</v>
      </c>
      <c r="K1829" s="87" t="s">
        <v>771</v>
      </c>
      <c r="L1829" s="98">
        <v>0</v>
      </c>
      <c r="M1829" s="87" t="s">
        <v>1446</v>
      </c>
      <c r="N1829" s="99">
        <v>1.6E-2</v>
      </c>
      <c r="O1829" s="87">
        <v>1</v>
      </c>
      <c r="Q1829" s="87" t="s">
        <v>2</v>
      </c>
      <c r="R1829" s="87">
        <v>30</v>
      </c>
      <c r="S1829" s="87" t="s">
        <v>1</v>
      </c>
      <c r="T1829" s="87">
        <v>30</v>
      </c>
      <c r="U1829" s="87" t="s">
        <v>1</v>
      </c>
      <c r="V1829" s="87">
        <f>VLOOKUP(B1829,'[1]Config_Svol-Sarea-DM'!$I$2:$M$190,4,FALSE)</f>
        <v>585</v>
      </c>
      <c r="W1829" s="87">
        <f>VLOOKUP(B1829,'[1]Config_Svol-Sarea-DM'!$I$2:$M$190,5,FALSE)</f>
        <v>7.3099999999999997E-3</v>
      </c>
      <c r="X1829" s="89"/>
      <c r="Y1829" s="87" t="s">
        <v>1447</v>
      </c>
      <c r="Z1829" s="87">
        <f>VLOOKUP(B1829,'[1]Config_Svol-Sarea-DM'!$I$2:$M$190,2,FALSE)</f>
        <v>3.1E-2</v>
      </c>
      <c r="AA1829" s="87">
        <f>VLOOKUP(B1829,'[1]Config_Svol-Sarea-DM'!$I$2:$M$190,3,FALSE)</f>
        <v>6.8999999999999999E-3</v>
      </c>
      <c r="AB1829" s="90"/>
      <c r="AC1829" s="87" t="s">
        <v>1518</v>
      </c>
      <c r="AD1829" s="87">
        <f>VLOOKUP(B1829,'[1]Wet|Dry-qPCR'!$E$1:$L$167,8,FALSE)</f>
        <v>2.3963277055940261E-2</v>
      </c>
      <c r="AE1829" s="87">
        <v>0.15</v>
      </c>
    </row>
    <row r="1830" spans="1:31">
      <c r="A1830" s="96" t="s">
        <v>939</v>
      </c>
      <c r="B1830" s="86" t="s">
        <v>1292</v>
      </c>
      <c r="C1830" s="100">
        <v>45204</v>
      </c>
      <c r="D1830" s="93" t="s">
        <v>167</v>
      </c>
      <c r="E1830" s="97">
        <v>2</v>
      </c>
      <c r="F1830" s="87" t="s">
        <v>47</v>
      </c>
      <c r="G1830" s="97" t="s">
        <v>9</v>
      </c>
      <c r="H1830" s="87" t="s">
        <v>8</v>
      </c>
      <c r="I1830" s="97" t="s">
        <v>59</v>
      </c>
      <c r="J1830" s="97" t="s">
        <v>7</v>
      </c>
      <c r="K1830" s="87" t="s">
        <v>771</v>
      </c>
      <c r="L1830" s="98">
        <v>0</v>
      </c>
      <c r="M1830" s="87" t="s">
        <v>1446</v>
      </c>
      <c r="N1830" s="99">
        <v>5.0000000000000001E-3</v>
      </c>
      <c r="O1830" s="87">
        <v>1</v>
      </c>
      <c r="Q1830" s="87" t="s">
        <v>2</v>
      </c>
      <c r="R1830" s="87">
        <v>30</v>
      </c>
      <c r="S1830" s="87" t="s">
        <v>1</v>
      </c>
      <c r="T1830" s="87">
        <v>30</v>
      </c>
      <c r="U1830" s="87" t="s">
        <v>1</v>
      </c>
      <c r="V1830" s="87">
        <f>VLOOKUP(B1830,'[1]Config_Svol-Sarea-DM'!$I$2:$M$190,4,FALSE)</f>
        <v>680</v>
      </c>
      <c r="W1830" s="87">
        <f>VLOOKUP(B1830,'[1]Config_Svol-Sarea-DM'!$I$2:$M$190,5,FALSE)</f>
        <v>7.3099999999999997E-3</v>
      </c>
      <c r="X1830" s="89"/>
      <c r="Y1830" s="87" t="s">
        <v>1447</v>
      </c>
      <c r="Z1830" s="87">
        <f>VLOOKUP(B1830,'[1]Config_Svol-Sarea-DM'!$I$2:$M$190,2,FALSE)</f>
        <v>8.8999999999999999E-3</v>
      </c>
      <c r="AA1830" s="87">
        <f>VLOOKUP(B1830,'[1]Config_Svol-Sarea-DM'!$I$2:$M$190,3,FALSE)</f>
        <v>2.5000000000000001E-3</v>
      </c>
      <c r="AB1830" s="90"/>
      <c r="AC1830" s="87" t="s">
        <v>1518</v>
      </c>
      <c r="AD1830" s="87">
        <f>VLOOKUP(B1830,'[1]Wet|Dry-qPCR'!$E$1:$L$167,8,FALSE)</f>
        <v>1.7031662269129316E-2</v>
      </c>
      <c r="AE1830" s="87">
        <v>0.15</v>
      </c>
    </row>
    <row r="1831" spans="1:31">
      <c r="A1831" s="96" t="s">
        <v>940</v>
      </c>
      <c r="B1831" s="86" t="s">
        <v>1293</v>
      </c>
      <c r="C1831" s="100">
        <v>45204</v>
      </c>
      <c r="D1831" s="93" t="s">
        <v>167</v>
      </c>
      <c r="E1831" s="97">
        <v>2</v>
      </c>
      <c r="F1831" s="87" t="s">
        <v>47</v>
      </c>
      <c r="G1831" s="97" t="s">
        <v>9</v>
      </c>
      <c r="H1831" s="87" t="s">
        <v>8</v>
      </c>
      <c r="I1831" s="97" t="s">
        <v>56</v>
      </c>
      <c r="J1831" s="97" t="s">
        <v>7</v>
      </c>
      <c r="K1831" s="87" t="s">
        <v>771</v>
      </c>
      <c r="L1831" s="98">
        <v>0</v>
      </c>
      <c r="M1831" s="87" t="s">
        <v>1446</v>
      </c>
      <c r="N1831" s="99">
        <v>1E-3</v>
      </c>
      <c r="O1831" s="87">
        <v>1</v>
      </c>
      <c r="Q1831" s="87" t="s">
        <v>2</v>
      </c>
      <c r="R1831" s="87">
        <v>30</v>
      </c>
      <c r="S1831" s="87" t="s">
        <v>1</v>
      </c>
      <c r="T1831" s="87">
        <v>30</v>
      </c>
      <c r="U1831" s="87" t="s">
        <v>1</v>
      </c>
      <c r="V1831" s="87">
        <f>VLOOKUP(B1831,'[1]Config_Svol-Sarea-DM'!$I$2:$M$190,4,FALSE)</f>
        <v>500</v>
      </c>
      <c r="W1831" s="87">
        <f>VLOOKUP(B1831,'[1]Config_Svol-Sarea-DM'!$I$2:$M$190,5,FALSE)</f>
        <v>7.3099999999999997E-3</v>
      </c>
      <c r="X1831" s="89"/>
      <c r="Y1831" s="87" t="s">
        <v>1447</v>
      </c>
      <c r="Z1831" s="87">
        <f>VLOOKUP(B1831,'[1]Config_Svol-Sarea-DM'!$I$2:$M$190,2,FALSE)</f>
        <v>3.1E-2</v>
      </c>
      <c r="AA1831" s="87">
        <f>VLOOKUP(B1831,'[1]Config_Svol-Sarea-DM'!$I$2:$M$190,3,FALSE)</f>
        <v>1.4E-2</v>
      </c>
      <c r="AB1831" s="90"/>
      <c r="AC1831" s="87" t="s">
        <v>1518</v>
      </c>
      <c r="AD1831" s="87">
        <f>VLOOKUP(B1831,'[1]Wet|Dry-qPCR'!$E$1:$L$167,8,FALSE)</f>
        <v>2.4844720496894394E-2</v>
      </c>
      <c r="AE1831" s="87">
        <v>0.15</v>
      </c>
    </row>
    <row r="1832" spans="1:31">
      <c r="A1832" s="96" t="s">
        <v>941</v>
      </c>
      <c r="B1832" s="86" t="s">
        <v>1294</v>
      </c>
      <c r="C1832" s="100">
        <v>45204</v>
      </c>
      <c r="D1832" s="93" t="s">
        <v>167</v>
      </c>
      <c r="E1832" s="97">
        <v>2</v>
      </c>
      <c r="F1832" s="87" t="s">
        <v>47</v>
      </c>
      <c r="G1832" s="97" t="s">
        <v>9</v>
      </c>
      <c r="H1832" s="87" t="s">
        <v>8</v>
      </c>
      <c r="I1832" s="97" t="s">
        <v>53</v>
      </c>
      <c r="J1832" s="97" t="s">
        <v>7</v>
      </c>
      <c r="K1832" s="87" t="s">
        <v>771</v>
      </c>
      <c r="L1832" s="98">
        <v>0</v>
      </c>
      <c r="M1832" s="87" t="s">
        <v>1446</v>
      </c>
      <c r="N1832" s="99">
        <v>4.4999999999999998E-2</v>
      </c>
      <c r="O1832" s="87">
        <v>1</v>
      </c>
      <c r="Q1832" s="87" t="s">
        <v>2</v>
      </c>
      <c r="R1832" s="87">
        <v>30</v>
      </c>
      <c r="S1832" s="87" t="s">
        <v>1</v>
      </c>
      <c r="T1832" s="87">
        <v>30</v>
      </c>
      <c r="U1832" s="87" t="s">
        <v>1</v>
      </c>
      <c r="V1832" s="87">
        <f>VLOOKUP(B1832,'[1]Config_Svol-Sarea-DM'!$I$2:$M$190,4,FALSE)</f>
        <v>680</v>
      </c>
      <c r="W1832" s="87">
        <f>VLOOKUP(B1832,'[1]Config_Svol-Sarea-DM'!$I$2:$M$190,5,FALSE)</f>
        <v>7.3099999999999997E-3</v>
      </c>
      <c r="X1832" s="89"/>
      <c r="Y1832" s="87" t="s">
        <v>1447</v>
      </c>
      <c r="Z1832" s="87">
        <f>VLOOKUP(B1832,'[1]Config_Svol-Sarea-DM'!$I$2:$M$190,2,FALSE)</f>
        <v>7.2999999999999995E-2</v>
      </c>
      <c r="AA1832" s="87">
        <f>VLOOKUP(B1832,'[1]Config_Svol-Sarea-DM'!$I$2:$M$190,3,FALSE)</f>
        <v>2.1999999999999999E-2</v>
      </c>
      <c r="AB1832" s="90"/>
      <c r="AC1832" s="87" t="s">
        <v>1518</v>
      </c>
      <c r="AD1832" s="87">
        <f>VLOOKUP(B1832,'[1]Wet|Dry-qPCR'!$E$1:$L$167,8,FALSE)</f>
        <v>2.3536534604760267E-2</v>
      </c>
      <c r="AE1832" s="87">
        <v>0.15</v>
      </c>
    </row>
    <row r="1833" spans="1:31">
      <c r="A1833" s="96" t="s">
        <v>942</v>
      </c>
      <c r="B1833" s="86" t="s">
        <v>1295</v>
      </c>
      <c r="C1833" s="100">
        <v>45204</v>
      </c>
      <c r="D1833" s="93" t="s">
        <v>167</v>
      </c>
      <c r="E1833" s="97">
        <v>2</v>
      </c>
      <c r="F1833" s="87" t="s">
        <v>47</v>
      </c>
      <c r="G1833" s="97" t="s">
        <v>9</v>
      </c>
      <c r="H1833" s="87" t="s">
        <v>8</v>
      </c>
      <c r="I1833" s="97" t="s">
        <v>50</v>
      </c>
      <c r="J1833" s="97" t="s">
        <v>7</v>
      </c>
      <c r="K1833" s="87" t="s">
        <v>771</v>
      </c>
      <c r="L1833" s="98">
        <v>0</v>
      </c>
      <c r="M1833" s="87" t="s">
        <v>1446</v>
      </c>
      <c r="N1833" s="99">
        <v>4.2999999999999997E-2</v>
      </c>
      <c r="O1833" s="87">
        <v>1</v>
      </c>
      <c r="Q1833" s="87" t="s">
        <v>2</v>
      </c>
      <c r="R1833" s="87">
        <v>30</v>
      </c>
      <c r="S1833" s="87" t="s">
        <v>1</v>
      </c>
      <c r="T1833" s="87">
        <v>30</v>
      </c>
      <c r="U1833" s="87" t="s">
        <v>1</v>
      </c>
      <c r="V1833" s="87">
        <f>VLOOKUP(B1833,'[1]Config_Svol-Sarea-DM'!$I$2:$M$190,4,FALSE)</f>
        <v>700</v>
      </c>
      <c r="W1833" s="87">
        <f>VLOOKUP(B1833,'[1]Config_Svol-Sarea-DM'!$I$2:$M$190,5,FALSE)</f>
        <v>7.3099999999999997E-3</v>
      </c>
      <c r="X1833" s="89"/>
      <c r="Y1833" s="87" t="s">
        <v>1447</v>
      </c>
      <c r="Z1833" s="87">
        <f>VLOOKUP(B1833,'[1]Config_Svol-Sarea-DM'!$I$2:$M$190,2,FALSE)</f>
        <v>0.23</v>
      </c>
      <c r="AA1833" s="87">
        <f>VLOOKUP(B1833,'[1]Config_Svol-Sarea-DM'!$I$2:$M$190,3,FALSE)</f>
        <v>7.0000000000000007E-2</v>
      </c>
      <c r="AB1833" s="90"/>
      <c r="AC1833" s="87" t="s">
        <v>1518</v>
      </c>
      <c r="AD1833" s="87">
        <f>VLOOKUP(B1833,'[1]Wet|Dry-qPCR'!$E$1:$L$167,8,FALSE)</f>
        <v>4.9423164499316934E-2</v>
      </c>
      <c r="AE1833" s="87">
        <v>0.15</v>
      </c>
    </row>
    <row r="1834" spans="1:31">
      <c r="A1834" s="96" t="s">
        <v>943</v>
      </c>
      <c r="B1834" s="86" t="s">
        <v>1296</v>
      </c>
      <c r="C1834" s="100">
        <v>45204</v>
      </c>
      <c r="D1834" s="93" t="s">
        <v>167</v>
      </c>
      <c r="E1834" s="97">
        <v>2</v>
      </c>
      <c r="F1834" s="87" t="s">
        <v>47</v>
      </c>
      <c r="G1834" s="97" t="s">
        <v>9</v>
      </c>
      <c r="H1834" s="87" t="s">
        <v>8</v>
      </c>
      <c r="I1834" s="97" t="s">
        <v>46</v>
      </c>
      <c r="J1834" s="97" t="s">
        <v>7</v>
      </c>
      <c r="K1834" s="87" t="s">
        <v>771</v>
      </c>
      <c r="L1834" s="98">
        <v>0</v>
      </c>
      <c r="M1834" s="87" t="s">
        <v>1446</v>
      </c>
      <c r="N1834" s="99">
        <v>1.2999999999999999E-2</v>
      </c>
      <c r="O1834" s="87">
        <v>1</v>
      </c>
      <c r="Q1834" s="87" t="s">
        <v>2</v>
      </c>
      <c r="R1834" s="87">
        <v>30</v>
      </c>
      <c r="S1834" s="87" t="s">
        <v>1</v>
      </c>
      <c r="T1834" s="87">
        <v>30</v>
      </c>
      <c r="U1834" s="87" t="s">
        <v>1</v>
      </c>
      <c r="V1834" s="87">
        <f>VLOOKUP(B1834,'[1]Config_Svol-Sarea-DM'!$I$2:$M$190,4,FALSE)</f>
        <v>600</v>
      </c>
      <c r="W1834" s="87">
        <f>VLOOKUP(B1834,'[1]Config_Svol-Sarea-DM'!$I$2:$M$190,5,FALSE)</f>
        <v>7.0882001638712154E-3</v>
      </c>
      <c r="X1834" s="89"/>
      <c r="Y1834" s="87" t="s">
        <v>1447</v>
      </c>
      <c r="Z1834" s="87">
        <f>VLOOKUP(B1834,'[1]Config_Svol-Sarea-DM'!$I$2:$M$190,2,FALSE)</f>
        <v>7.9000000000000001E-2</v>
      </c>
      <c r="AA1834" s="87">
        <f>VLOOKUP(B1834,'[1]Config_Svol-Sarea-DM'!$I$2:$M$190,3,FALSE)</f>
        <v>2.7E-2</v>
      </c>
      <c r="AB1834" s="90"/>
      <c r="AC1834" s="87" t="s">
        <v>1518</v>
      </c>
      <c r="AD1834" s="87">
        <f>VLOOKUP(B1834,'[1]Wet|Dry-qPCR'!$E$1:$L$167,8,FALSE)</f>
        <v>1.8472705353442757E-2</v>
      </c>
      <c r="AE1834" s="87">
        <v>0.15</v>
      </c>
    </row>
    <row r="1835" spans="1:31">
      <c r="A1835" s="96" t="s">
        <v>944</v>
      </c>
      <c r="B1835" s="86" t="s">
        <v>1297</v>
      </c>
      <c r="C1835" s="88">
        <v>45205</v>
      </c>
      <c r="D1835" s="93" t="s">
        <v>167</v>
      </c>
      <c r="E1835" s="97">
        <v>2</v>
      </c>
      <c r="F1835" s="97" t="s">
        <v>24</v>
      </c>
      <c r="G1835" s="97" t="s">
        <v>23</v>
      </c>
      <c r="H1835" s="97" t="s">
        <v>764</v>
      </c>
      <c r="I1835" s="97" t="s">
        <v>32</v>
      </c>
      <c r="J1835" s="97" t="s">
        <v>7</v>
      </c>
      <c r="K1835" s="87" t="s">
        <v>771</v>
      </c>
      <c r="L1835" s="98">
        <v>0</v>
      </c>
      <c r="M1835" s="87" t="s">
        <v>1446</v>
      </c>
      <c r="N1835" s="99" t="s">
        <v>772</v>
      </c>
      <c r="O1835" s="87">
        <v>1</v>
      </c>
      <c r="Q1835" s="87" t="s">
        <v>2</v>
      </c>
      <c r="R1835" s="87">
        <v>30</v>
      </c>
      <c r="S1835" s="87" t="s">
        <v>1</v>
      </c>
      <c r="T1835" s="87">
        <v>30</v>
      </c>
      <c r="U1835" s="87" t="s">
        <v>1</v>
      </c>
      <c r="Z1835" s="92"/>
      <c r="AD1835" s="87">
        <f>VLOOKUP(B1835,'[1]Wet|Dry-qPCR'!$E$1:$L$167,8,FALSE)</f>
        <v>2.14E-3</v>
      </c>
      <c r="AE1835" s="87">
        <v>0.15</v>
      </c>
    </row>
    <row r="1836" spans="1:31">
      <c r="A1836" s="96" t="s">
        <v>945</v>
      </c>
      <c r="B1836" s="86" t="s">
        <v>1298</v>
      </c>
      <c r="C1836" s="88">
        <v>45205</v>
      </c>
      <c r="D1836" s="93" t="s">
        <v>167</v>
      </c>
      <c r="E1836" s="97">
        <v>2</v>
      </c>
      <c r="F1836" s="97" t="s">
        <v>20</v>
      </c>
      <c r="G1836" s="97" t="s">
        <v>9</v>
      </c>
      <c r="H1836" s="97" t="s">
        <v>764</v>
      </c>
      <c r="I1836" s="97" t="s">
        <v>32</v>
      </c>
      <c r="J1836" s="97" t="s">
        <v>7</v>
      </c>
      <c r="K1836" s="87" t="s">
        <v>771</v>
      </c>
      <c r="L1836" s="98">
        <v>0.442</v>
      </c>
      <c r="M1836" s="87" t="s">
        <v>1446</v>
      </c>
      <c r="N1836" s="99">
        <v>0.442</v>
      </c>
      <c r="O1836" s="87">
        <v>1</v>
      </c>
      <c r="Q1836" s="87" t="s">
        <v>2</v>
      </c>
      <c r="R1836" s="87">
        <v>30</v>
      </c>
      <c r="S1836" s="87" t="s">
        <v>1</v>
      </c>
      <c r="T1836" s="87">
        <v>30</v>
      </c>
      <c r="U1836" s="87" t="s">
        <v>1</v>
      </c>
      <c r="V1836" s="87">
        <f>VLOOKUP(B1836,'[1]Config_Svol-Sarea-DM'!$I$2:$M$190,4,FALSE)</f>
        <v>600</v>
      </c>
      <c r="W1836" s="87">
        <f>VLOOKUP(B1836,'[1]Config_Svol-Sarea-DM'!$I$2:$M$190,5,FALSE)</f>
        <v>9.2899999999999996E-2</v>
      </c>
      <c r="X1836" s="89"/>
      <c r="Y1836" s="87" t="s">
        <v>1447</v>
      </c>
      <c r="Z1836" s="87">
        <f>VLOOKUP(B1836,'[1]Config_Svol-Sarea-DM'!$I$2:$M$190,2,FALSE)</f>
        <v>2.3999999999999998E-3</v>
      </c>
      <c r="AA1836" s="87">
        <f>VLOOKUP(B1836,'[1]Config_Svol-Sarea-DM'!$I$2:$M$190,3,FALSE)</f>
        <v>6.9999999999999999E-4</v>
      </c>
      <c r="AB1836" s="90"/>
      <c r="AC1836" s="87" t="s">
        <v>1518</v>
      </c>
      <c r="AD1836" s="87">
        <f>VLOOKUP(B1836,'[1]Wet|Dry-qPCR'!$E$1:$L$167,8,FALSE)</f>
        <v>5.4577144195000135E-2</v>
      </c>
      <c r="AE1836" s="87">
        <v>0.15</v>
      </c>
    </row>
    <row r="1837" spans="1:31">
      <c r="A1837" s="96" t="s">
        <v>946</v>
      </c>
      <c r="B1837" s="86" t="s">
        <v>1299</v>
      </c>
      <c r="C1837" s="88">
        <v>45205</v>
      </c>
      <c r="D1837" s="93" t="s">
        <v>167</v>
      </c>
      <c r="E1837" s="97">
        <v>2</v>
      </c>
      <c r="F1837" s="97" t="s">
        <v>24</v>
      </c>
      <c r="G1837" s="97" t="s">
        <v>23</v>
      </c>
      <c r="H1837" s="97" t="s">
        <v>764</v>
      </c>
      <c r="I1837" s="97" t="s">
        <v>27</v>
      </c>
      <c r="J1837" s="97" t="s">
        <v>7</v>
      </c>
      <c r="K1837" s="87" t="s">
        <v>771</v>
      </c>
      <c r="L1837" s="98">
        <v>0</v>
      </c>
      <c r="M1837" s="87" t="s">
        <v>1446</v>
      </c>
      <c r="N1837" s="99" t="s">
        <v>772</v>
      </c>
      <c r="O1837" s="87">
        <v>1</v>
      </c>
      <c r="Q1837" s="87" t="s">
        <v>2</v>
      </c>
      <c r="R1837" s="87">
        <v>30</v>
      </c>
      <c r="S1837" s="87" t="s">
        <v>1</v>
      </c>
      <c r="T1837" s="87">
        <v>30</v>
      </c>
      <c r="U1837" s="87" t="s">
        <v>1</v>
      </c>
      <c r="Z1837" s="92"/>
      <c r="AD1837" s="87">
        <f>VLOOKUP(B1837,'[1]Wet|Dry-qPCR'!$E$1:$L$167,8,FALSE)</f>
        <v>1.8309667114669737E-3</v>
      </c>
      <c r="AE1837" s="87">
        <v>0.15</v>
      </c>
    </row>
    <row r="1838" spans="1:31">
      <c r="A1838" s="96" t="s">
        <v>947</v>
      </c>
      <c r="B1838" s="86" t="s">
        <v>1300</v>
      </c>
      <c r="C1838" s="88">
        <v>45205</v>
      </c>
      <c r="D1838" s="93" t="s">
        <v>167</v>
      </c>
      <c r="E1838" s="97">
        <v>2</v>
      </c>
      <c r="F1838" s="97" t="s">
        <v>20</v>
      </c>
      <c r="G1838" s="97" t="s">
        <v>9</v>
      </c>
      <c r="H1838" s="97" t="s">
        <v>764</v>
      </c>
      <c r="I1838" s="97" t="s">
        <v>27</v>
      </c>
      <c r="J1838" s="97" t="s">
        <v>7</v>
      </c>
      <c r="K1838" s="87" t="s">
        <v>771</v>
      </c>
      <c r="L1838" s="98">
        <v>0</v>
      </c>
      <c r="M1838" s="87" t="s">
        <v>1446</v>
      </c>
      <c r="N1838" s="99">
        <v>1.0999999999999999E-2</v>
      </c>
      <c r="O1838" s="87">
        <v>1</v>
      </c>
      <c r="Q1838" s="87" t="s">
        <v>2</v>
      </c>
      <c r="R1838" s="87">
        <v>30</v>
      </c>
      <c r="S1838" s="87" t="s">
        <v>1</v>
      </c>
      <c r="T1838" s="87">
        <v>30</v>
      </c>
      <c r="U1838" s="87" t="s">
        <v>1</v>
      </c>
      <c r="V1838" s="87">
        <f>VLOOKUP(B1838,'[1]Config_Svol-Sarea-DM'!$I$2:$M$190,4,FALSE)</f>
        <v>800</v>
      </c>
      <c r="W1838" s="87">
        <f>VLOOKUP(B1838,'[1]Config_Svol-Sarea-DM'!$I$2:$M$190,5,FALSE)</f>
        <v>9.2899999999999996E-2</v>
      </c>
      <c r="X1838" s="89"/>
      <c r="Y1838" s="87" t="s">
        <v>1447</v>
      </c>
      <c r="Z1838" s="87">
        <f>VLOOKUP(B1838,'[1]Config_Svol-Sarea-DM'!$I$2:$M$190,2,FALSE)</f>
        <v>6.0999999999999997E-4</v>
      </c>
      <c r="AA1838" s="87">
        <f>VLOOKUP(B1838,'[1]Config_Svol-Sarea-DM'!$I$2:$M$190,3,FALSE)</f>
        <v>2.0000000000000001E-4</v>
      </c>
      <c r="AB1838" s="90"/>
      <c r="AC1838" s="87" t="s">
        <v>1518</v>
      </c>
      <c r="AD1838" s="87">
        <f>VLOOKUP(B1838,'[1]Wet|Dry-qPCR'!$E$1:$L$167,8,FALSE)</f>
        <v>4.3826858810942164E-2</v>
      </c>
      <c r="AE1838" s="87">
        <v>0.15</v>
      </c>
    </row>
    <row r="1839" spans="1:31">
      <c r="A1839" s="96" t="s">
        <v>948</v>
      </c>
      <c r="B1839" s="86" t="s">
        <v>1301</v>
      </c>
      <c r="C1839" s="88">
        <v>45205</v>
      </c>
      <c r="D1839" s="93" t="s">
        <v>167</v>
      </c>
      <c r="E1839" s="97">
        <v>2</v>
      </c>
      <c r="F1839" s="97" t="s">
        <v>24</v>
      </c>
      <c r="G1839" s="97" t="s">
        <v>23</v>
      </c>
      <c r="H1839" s="97" t="s">
        <v>764</v>
      </c>
      <c r="I1839" s="97" t="s">
        <v>18</v>
      </c>
      <c r="J1839" s="97" t="s">
        <v>7</v>
      </c>
      <c r="K1839" s="87" t="s">
        <v>771</v>
      </c>
      <c r="L1839" s="98">
        <v>0.193</v>
      </c>
      <c r="M1839" s="87" t="s">
        <v>1446</v>
      </c>
      <c r="N1839" s="99">
        <v>0.193</v>
      </c>
      <c r="O1839" s="87">
        <v>1</v>
      </c>
      <c r="Q1839" s="87" t="s">
        <v>2</v>
      </c>
      <c r="R1839" s="87">
        <v>30</v>
      </c>
      <c r="S1839" s="87" t="s">
        <v>1</v>
      </c>
      <c r="T1839" s="87">
        <v>30</v>
      </c>
      <c r="U1839" s="87" t="s">
        <v>1</v>
      </c>
      <c r="Z1839" s="92"/>
      <c r="AD1839" s="87">
        <f>VLOOKUP(B1839,'[1]Wet|Dry-qPCR'!$E$1:$L$167,8,FALSE)</f>
        <v>2.7966941319588134E-3</v>
      </c>
      <c r="AE1839" s="87">
        <v>0.15</v>
      </c>
    </row>
    <row r="1840" spans="1:31">
      <c r="A1840" s="96" t="s">
        <v>949</v>
      </c>
      <c r="B1840" s="86" t="s">
        <v>1302</v>
      </c>
      <c r="C1840" s="88">
        <v>45205</v>
      </c>
      <c r="D1840" s="93" t="s">
        <v>167</v>
      </c>
      <c r="E1840" s="97">
        <v>2</v>
      </c>
      <c r="F1840" s="97" t="s">
        <v>20</v>
      </c>
      <c r="G1840" s="97" t="s">
        <v>9</v>
      </c>
      <c r="H1840" s="97" t="s">
        <v>764</v>
      </c>
      <c r="I1840" s="97" t="s">
        <v>18</v>
      </c>
      <c r="J1840" s="97" t="s">
        <v>7</v>
      </c>
      <c r="K1840" s="87" t="s">
        <v>771</v>
      </c>
      <c r="L1840" s="98">
        <v>0</v>
      </c>
      <c r="M1840" s="87" t="s">
        <v>1446</v>
      </c>
      <c r="N1840" s="99" t="s">
        <v>772</v>
      </c>
      <c r="O1840" s="87">
        <v>1</v>
      </c>
      <c r="Q1840" s="87" t="s">
        <v>2</v>
      </c>
      <c r="R1840" s="87">
        <v>30</v>
      </c>
      <c r="S1840" s="87" t="s">
        <v>1</v>
      </c>
      <c r="T1840" s="87">
        <v>30</v>
      </c>
      <c r="U1840" s="87" t="s">
        <v>1</v>
      </c>
      <c r="V1840" s="87">
        <f>VLOOKUP(B1840,'[1]Config_Svol-Sarea-DM'!$I$2:$M$190,4,FALSE)</f>
        <v>800</v>
      </c>
      <c r="W1840" s="87">
        <f>VLOOKUP(B1840,'[1]Config_Svol-Sarea-DM'!$I$2:$M$190,5,FALSE)</f>
        <v>9.2899999999999996E-2</v>
      </c>
      <c r="X1840" s="89"/>
      <c r="Y1840" s="87" t="s">
        <v>1447</v>
      </c>
      <c r="Z1840" s="87">
        <f>VLOOKUP(B1840,'[1]Config_Svol-Sarea-DM'!$I$2:$M$190,2,FALSE)</f>
        <v>1.9E-3</v>
      </c>
      <c r="AA1840" s="87">
        <f>VLOOKUP(B1840,'[1]Config_Svol-Sarea-DM'!$I$2:$M$190,3,FALSE)</f>
        <v>5.9999999999999995E-4</v>
      </c>
      <c r="AB1840" s="90"/>
      <c r="AC1840" s="87" t="s">
        <v>1518</v>
      </c>
      <c r="AD1840" s="87">
        <f>VLOOKUP(B1840,'[1]Wet|Dry-qPCR'!$E$1:$L$167,8,FALSE)</f>
        <v>6.5786546020915174E-2</v>
      </c>
      <c r="AE1840" s="87">
        <v>0.15</v>
      </c>
    </row>
    <row r="1841" spans="1:31">
      <c r="A1841" s="86" t="s">
        <v>1045</v>
      </c>
      <c r="B1841" s="86" t="s">
        <v>1490</v>
      </c>
      <c r="C1841" s="88">
        <v>45225</v>
      </c>
      <c r="D1841" s="93" t="s">
        <v>167</v>
      </c>
      <c r="E1841" s="87">
        <v>4</v>
      </c>
      <c r="F1841" s="87" t="s">
        <v>10</v>
      </c>
      <c r="G1841" s="97" t="s">
        <v>23</v>
      </c>
      <c r="H1841" s="87" t="s">
        <v>8</v>
      </c>
      <c r="I1841" s="87" t="s">
        <v>8</v>
      </c>
      <c r="J1841" s="87" t="s">
        <v>7</v>
      </c>
      <c r="K1841" s="87" t="s">
        <v>771</v>
      </c>
      <c r="L1841" s="98">
        <v>0</v>
      </c>
      <c r="M1841" s="87" t="s">
        <v>1446</v>
      </c>
      <c r="N1841" s="99" t="s">
        <v>874</v>
      </c>
      <c r="O1841" s="87">
        <v>1</v>
      </c>
      <c r="Q1841" s="87" t="s">
        <v>2</v>
      </c>
      <c r="R1841" s="87">
        <v>30</v>
      </c>
      <c r="S1841" s="87" t="s">
        <v>1</v>
      </c>
      <c r="T1841" s="87">
        <v>30</v>
      </c>
      <c r="U1841" s="87" t="s">
        <v>1</v>
      </c>
      <c r="Z1841" s="92"/>
      <c r="AD1841" s="87"/>
      <c r="AE1841" s="87">
        <v>0.15</v>
      </c>
    </row>
    <row r="1842" spans="1:31">
      <c r="A1842" s="86" t="s">
        <v>1046</v>
      </c>
      <c r="B1842" s="86" t="s">
        <v>1303</v>
      </c>
      <c r="C1842" s="88">
        <v>45225</v>
      </c>
      <c r="D1842" s="93" t="s">
        <v>167</v>
      </c>
      <c r="E1842" s="87">
        <v>4</v>
      </c>
      <c r="F1842" s="87" t="s">
        <v>47</v>
      </c>
      <c r="G1842" s="97" t="s">
        <v>9</v>
      </c>
      <c r="H1842" s="87" t="s">
        <v>8</v>
      </c>
      <c r="I1842" s="87" t="s">
        <v>8</v>
      </c>
      <c r="J1842" s="87" t="s">
        <v>7</v>
      </c>
      <c r="K1842" s="87" t="s">
        <v>771</v>
      </c>
      <c r="L1842" s="98">
        <v>0</v>
      </c>
      <c r="M1842" s="87" t="s">
        <v>1446</v>
      </c>
      <c r="N1842" s="99">
        <v>9.5000000000000001E-2</v>
      </c>
      <c r="O1842" s="87">
        <v>1</v>
      </c>
      <c r="Q1842" s="87" t="s">
        <v>2</v>
      </c>
      <c r="R1842" s="87">
        <v>30</v>
      </c>
      <c r="S1842" s="87" t="s">
        <v>1</v>
      </c>
      <c r="T1842" s="87">
        <v>30</v>
      </c>
      <c r="U1842" s="87" t="s">
        <v>1</v>
      </c>
      <c r="V1842" s="87">
        <f>VLOOKUP(B1842,'[1]Config_Svol-Sarea-DM'!$I$2:$M$190,4,FALSE)</f>
        <v>1200</v>
      </c>
      <c r="W1842" s="87">
        <f>VLOOKUP(B1842,'[1]Config_Svol-Sarea-DM'!$I$2:$M$190,5,FALSE)</f>
        <v>1.4630000000000001E-2</v>
      </c>
      <c r="X1842" s="89"/>
      <c r="Y1842" s="87" t="s">
        <v>1447</v>
      </c>
      <c r="Z1842" s="87">
        <f>VLOOKUP(B1842,'[1]Config_Svol-Sarea-DM'!$I$2:$M$190,2,FALSE)</f>
        <v>4.8999999999999998E-3</v>
      </c>
      <c r="AA1842" s="87">
        <f>VLOOKUP(B1842,'[1]Config_Svol-Sarea-DM'!$I$2:$M$190,3,FALSE)</f>
        <v>1.5E-3</v>
      </c>
      <c r="AB1842" s="90"/>
      <c r="AC1842" s="87" t="s">
        <v>1518</v>
      </c>
      <c r="AD1842" s="87">
        <f>VLOOKUP(B1842,'[1]Wet|Dry-qPCR'!$E$1:$L$167,8,FALSE)</f>
        <v>3.8901330522987707E-2</v>
      </c>
      <c r="AE1842" s="87">
        <v>0.15</v>
      </c>
    </row>
    <row r="1843" spans="1:31">
      <c r="A1843" s="86" t="s">
        <v>1047</v>
      </c>
      <c r="B1843" s="86" t="s">
        <v>1304</v>
      </c>
      <c r="C1843" s="88">
        <v>45225</v>
      </c>
      <c r="D1843" s="93" t="s">
        <v>167</v>
      </c>
      <c r="E1843" s="87">
        <v>4</v>
      </c>
      <c r="F1843" s="87" t="s">
        <v>24</v>
      </c>
      <c r="G1843" s="97" t="s">
        <v>23</v>
      </c>
      <c r="H1843" s="87" t="s">
        <v>764</v>
      </c>
      <c r="I1843" s="87" t="s">
        <v>8</v>
      </c>
      <c r="J1843" s="87" t="s">
        <v>7</v>
      </c>
      <c r="K1843" s="87" t="s">
        <v>771</v>
      </c>
      <c r="L1843" s="98">
        <v>0</v>
      </c>
      <c r="M1843" s="87" t="s">
        <v>1446</v>
      </c>
      <c r="N1843" s="99" t="s">
        <v>772</v>
      </c>
      <c r="O1843" s="87">
        <v>1</v>
      </c>
      <c r="Q1843" s="87" t="s">
        <v>2</v>
      </c>
      <c r="R1843" s="87">
        <v>30</v>
      </c>
      <c r="S1843" s="87" t="s">
        <v>1</v>
      </c>
      <c r="T1843" s="87">
        <v>30</v>
      </c>
      <c r="U1843" s="87" t="s">
        <v>1</v>
      </c>
      <c r="Z1843" s="92"/>
      <c r="AD1843" s="87">
        <f>VLOOKUP(B1843,'[1]Wet|Dry-qPCR'!$E$1:$L$167,8,FALSE)</f>
        <v>1.6055625790138701E-3</v>
      </c>
      <c r="AE1843" s="87">
        <v>0.15</v>
      </c>
    </row>
    <row r="1844" spans="1:31">
      <c r="A1844" s="86" t="s">
        <v>1048</v>
      </c>
      <c r="B1844" s="86" t="s">
        <v>1305</v>
      </c>
      <c r="C1844" s="88">
        <v>45225</v>
      </c>
      <c r="D1844" s="93" t="s">
        <v>167</v>
      </c>
      <c r="E1844" s="87">
        <v>4</v>
      </c>
      <c r="F1844" s="87" t="s">
        <v>20</v>
      </c>
      <c r="G1844" s="97" t="s">
        <v>9</v>
      </c>
      <c r="H1844" s="87" t="s">
        <v>764</v>
      </c>
      <c r="I1844" s="87" t="s">
        <v>8</v>
      </c>
      <c r="J1844" s="87" t="s">
        <v>7</v>
      </c>
      <c r="K1844" s="87" t="s">
        <v>771</v>
      </c>
      <c r="L1844" s="98">
        <v>0.871</v>
      </c>
      <c r="M1844" s="87" t="s">
        <v>1446</v>
      </c>
      <c r="N1844" s="99">
        <v>0.871</v>
      </c>
      <c r="O1844" s="87">
        <v>1</v>
      </c>
      <c r="Q1844" s="87" t="s">
        <v>2</v>
      </c>
      <c r="R1844" s="87">
        <v>30</v>
      </c>
      <c r="S1844" s="87" t="s">
        <v>1</v>
      </c>
      <c r="T1844" s="87">
        <v>30</v>
      </c>
      <c r="U1844" s="87" t="s">
        <v>1</v>
      </c>
      <c r="V1844" s="87">
        <f>VLOOKUP(B1844,'[1]Config_Svol-Sarea-DM'!$I$2:$M$190,4,FALSE)</f>
        <v>600</v>
      </c>
      <c r="W1844" s="87">
        <f>VLOOKUP(B1844,'[1]Config_Svol-Sarea-DM'!$I$2:$M$190,5,FALSE)</f>
        <v>9.2899999999999996E-2</v>
      </c>
      <c r="X1844" s="89"/>
      <c r="Y1844" s="87" t="s">
        <v>1447</v>
      </c>
      <c r="Z1844" s="87">
        <f>VLOOKUP(B1844,'[1]Config_Svol-Sarea-DM'!$I$2:$M$190,2,FALSE)</f>
        <v>1.4999999999999999E-2</v>
      </c>
      <c r="AA1844" s="87">
        <f>VLOOKUP(B1844,'[1]Config_Svol-Sarea-DM'!$I$2:$M$190,3,FALSE)</f>
        <v>4.4000000000000003E-3</v>
      </c>
      <c r="AB1844" s="90"/>
      <c r="AC1844" s="87" t="s">
        <v>1518</v>
      </c>
      <c r="AD1844" s="87">
        <f>VLOOKUP(B1844,'[1]Wet|Dry-qPCR'!$E$1:$L$167,8,FALSE)</f>
        <v>8.6010721935396037E-2</v>
      </c>
      <c r="AE1844" s="87">
        <v>0.15</v>
      </c>
    </row>
    <row r="1845" spans="1:31">
      <c r="A1845" s="86" t="s">
        <v>1049</v>
      </c>
      <c r="B1845" s="86" t="s">
        <v>1306</v>
      </c>
      <c r="C1845" s="88">
        <v>45225</v>
      </c>
      <c r="D1845" s="93" t="s">
        <v>167</v>
      </c>
      <c r="E1845" s="87">
        <v>4</v>
      </c>
      <c r="F1845" s="87" t="s">
        <v>24</v>
      </c>
      <c r="G1845" s="97" t="s">
        <v>23</v>
      </c>
      <c r="H1845" s="87" t="s">
        <v>37</v>
      </c>
      <c r="I1845" s="87" t="s">
        <v>8</v>
      </c>
      <c r="J1845" s="87" t="s">
        <v>7</v>
      </c>
      <c r="K1845" s="87" t="s">
        <v>771</v>
      </c>
      <c r="L1845" s="98">
        <v>0</v>
      </c>
      <c r="M1845" s="87" t="s">
        <v>1446</v>
      </c>
      <c r="N1845" s="99" t="s">
        <v>772</v>
      </c>
      <c r="O1845" s="87">
        <v>1</v>
      </c>
      <c r="Q1845" s="87" t="s">
        <v>2</v>
      </c>
      <c r="R1845" s="87">
        <v>30</v>
      </c>
      <c r="S1845" s="87" t="s">
        <v>1</v>
      </c>
      <c r="T1845" s="87">
        <v>30</v>
      </c>
      <c r="U1845" s="87" t="s">
        <v>1</v>
      </c>
      <c r="Z1845" s="92"/>
      <c r="AD1845" s="87">
        <f>VLOOKUP(B1845,'[1]Wet|Dry-qPCR'!$E$1:$L$167,8,FALSE)</f>
        <v>1.126630733974319E-2</v>
      </c>
      <c r="AE1845" s="87">
        <v>0.15</v>
      </c>
    </row>
    <row r="1846" spans="1:31">
      <c r="A1846" s="86" t="s">
        <v>1050</v>
      </c>
      <c r="B1846" s="86" t="s">
        <v>1307</v>
      </c>
      <c r="C1846" s="88">
        <v>45225</v>
      </c>
      <c r="D1846" s="93" t="s">
        <v>167</v>
      </c>
      <c r="E1846" s="87">
        <v>4</v>
      </c>
      <c r="F1846" s="87" t="s">
        <v>20</v>
      </c>
      <c r="G1846" s="97" t="s">
        <v>9</v>
      </c>
      <c r="H1846" s="87" t="s">
        <v>37</v>
      </c>
      <c r="I1846" s="87" t="s">
        <v>8</v>
      </c>
      <c r="J1846" s="87" t="s">
        <v>7</v>
      </c>
      <c r="K1846" s="87" t="s">
        <v>771</v>
      </c>
      <c r="L1846" s="98">
        <v>0.216</v>
      </c>
      <c r="M1846" s="87" t="s">
        <v>1446</v>
      </c>
      <c r="N1846" s="99">
        <v>0.216</v>
      </c>
      <c r="O1846" s="87">
        <v>1</v>
      </c>
      <c r="Q1846" s="87" t="s">
        <v>2</v>
      </c>
      <c r="R1846" s="87">
        <v>30</v>
      </c>
      <c r="S1846" s="87" t="s">
        <v>1</v>
      </c>
      <c r="T1846" s="87">
        <v>30</v>
      </c>
      <c r="U1846" s="87" t="s">
        <v>1</v>
      </c>
      <c r="V1846" s="87">
        <f>VLOOKUP(B1846,'[1]Config_Svol-Sarea-DM'!$I$2:$M$190,4,FALSE)</f>
        <v>550</v>
      </c>
      <c r="W1846" s="87">
        <f>VLOOKUP(B1846,'[1]Config_Svol-Sarea-DM'!$I$2:$M$190,5,FALSE)</f>
        <v>1</v>
      </c>
      <c r="X1846" s="89"/>
      <c r="Y1846" s="87" t="s">
        <v>1447</v>
      </c>
      <c r="Z1846" s="87">
        <f>VLOOKUP(B1846,'[1]Config_Svol-Sarea-DM'!$I$2:$M$190,2,FALSE)</f>
        <v>5.8E-4</v>
      </c>
      <c r="AA1846" s="87">
        <f>VLOOKUP(B1846,'[1]Config_Svol-Sarea-DM'!$I$2:$M$190,3,FALSE)</f>
        <v>1.7000000000000001E-4</v>
      </c>
      <c r="AB1846" s="90"/>
      <c r="AC1846" s="87" t="s">
        <v>1518</v>
      </c>
      <c r="AD1846" s="87">
        <f>VLOOKUP(B1846,'[1]Wet|Dry-qPCR'!$E$1:$L$167,8,FALSE)</f>
        <v>3.7534852898885876E-2</v>
      </c>
      <c r="AE1846" s="87">
        <v>0.15</v>
      </c>
    </row>
    <row r="1847" spans="1:31">
      <c r="A1847" s="86" t="s">
        <v>1051</v>
      </c>
      <c r="B1847" s="86" t="s">
        <v>1308</v>
      </c>
      <c r="C1847" s="88">
        <v>45225</v>
      </c>
      <c r="D1847" s="93" t="s">
        <v>167</v>
      </c>
      <c r="E1847" s="87">
        <v>4</v>
      </c>
      <c r="F1847" s="87" t="s">
        <v>47</v>
      </c>
      <c r="G1847" s="87" t="s">
        <v>9</v>
      </c>
      <c r="H1847" s="87" t="s">
        <v>8</v>
      </c>
      <c r="I1847" s="87" t="s">
        <v>119</v>
      </c>
      <c r="J1847" s="87" t="s">
        <v>7</v>
      </c>
      <c r="K1847" s="87" t="s">
        <v>771</v>
      </c>
      <c r="L1847" s="98">
        <v>0</v>
      </c>
      <c r="M1847" s="87" t="s">
        <v>1446</v>
      </c>
      <c r="N1847" s="99">
        <v>5.7000000000000002E-2</v>
      </c>
      <c r="O1847" s="87">
        <v>1</v>
      </c>
      <c r="Q1847" s="87" t="s">
        <v>2</v>
      </c>
      <c r="R1847" s="87">
        <v>30</v>
      </c>
      <c r="S1847" s="87" t="s">
        <v>1</v>
      </c>
      <c r="T1847" s="87">
        <v>30</v>
      </c>
      <c r="U1847" s="87" t="s">
        <v>1</v>
      </c>
      <c r="V1847" s="87">
        <f>VLOOKUP(B1847,'[1]Config_Svol-Sarea-DM'!$I$2:$M$190,4,FALSE)</f>
        <v>495</v>
      </c>
      <c r="W1847" s="87">
        <f>VLOOKUP(B1847,'[1]Config_Svol-Sarea-DM'!$I$2:$M$190,5,FALSE)</f>
        <v>1.426E-2</v>
      </c>
      <c r="X1847" s="89"/>
      <c r="Y1847" s="87" t="s">
        <v>1447</v>
      </c>
      <c r="Z1847" s="87">
        <f>VLOOKUP(B1847,'[1]Config_Svol-Sarea-DM'!$I$2:$M$190,2,FALSE)</f>
        <v>1.8E-3</v>
      </c>
      <c r="AA1847" s="87">
        <f>VLOOKUP(B1847,'[1]Config_Svol-Sarea-DM'!$I$2:$M$190,3,FALSE)</f>
        <v>2.5000000000000001E-4</v>
      </c>
      <c r="AB1847" s="90"/>
      <c r="AC1847" s="87" t="s">
        <v>1518</v>
      </c>
      <c r="AD1847" s="87">
        <f>VLOOKUP(B1847,'[1]Wet|Dry-qPCR'!$E$1:$L$167,8,FALSE)</f>
        <v>0.10984643668216727</v>
      </c>
      <c r="AE1847" s="87">
        <v>0.15</v>
      </c>
    </row>
    <row r="1848" spans="1:31">
      <c r="A1848" s="96" t="s">
        <v>879</v>
      </c>
      <c r="B1848" s="86" t="s">
        <v>1470</v>
      </c>
      <c r="C1848" s="88">
        <v>45195</v>
      </c>
      <c r="D1848" s="87" t="s">
        <v>146</v>
      </c>
      <c r="E1848" s="97">
        <v>4</v>
      </c>
      <c r="F1848" s="97" t="s">
        <v>10</v>
      </c>
      <c r="G1848" s="97" t="s">
        <v>23</v>
      </c>
      <c r="H1848" s="87" t="s">
        <v>8</v>
      </c>
      <c r="I1848" s="87" t="s">
        <v>8</v>
      </c>
      <c r="J1848" s="97" t="s">
        <v>7</v>
      </c>
      <c r="K1848" s="87" t="s">
        <v>771</v>
      </c>
      <c r="L1848" s="98">
        <v>0</v>
      </c>
      <c r="M1848" s="87" t="s">
        <v>1446</v>
      </c>
      <c r="N1848" s="99" t="s">
        <v>772</v>
      </c>
      <c r="O1848" s="87">
        <v>1</v>
      </c>
      <c r="Q1848" s="87" t="s">
        <v>2</v>
      </c>
      <c r="R1848" s="87">
        <v>30</v>
      </c>
      <c r="S1848" s="87" t="s">
        <v>1</v>
      </c>
      <c r="T1848" s="87">
        <v>30</v>
      </c>
      <c r="U1848" s="87" t="s">
        <v>1</v>
      </c>
      <c r="Z1848" s="92"/>
      <c r="AD1848" s="87"/>
      <c r="AE1848" s="87">
        <v>0.15</v>
      </c>
    </row>
    <row r="1849" spans="1:31">
      <c r="A1849" s="96" t="s">
        <v>880</v>
      </c>
      <c r="B1849" s="86" t="s">
        <v>1317</v>
      </c>
      <c r="C1849" s="88">
        <v>45195</v>
      </c>
      <c r="D1849" s="87" t="s">
        <v>146</v>
      </c>
      <c r="E1849" s="97">
        <v>4</v>
      </c>
      <c r="F1849" s="97" t="s">
        <v>47</v>
      </c>
      <c r="G1849" s="97" t="s">
        <v>9</v>
      </c>
      <c r="H1849" s="87" t="s">
        <v>8</v>
      </c>
      <c r="I1849" s="87" t="s">
        <v>8</v>
      </c>
      <c r="J1849" s="97" t="s">
        <v>7</v>
      </c>
      <c r="K1849" s="87" t="s">
        <v>771</v>
      </c>
      <c r="L1849" s="102">
        <v>0</v>
      </c>
      <c r="M1849" s="87" t="s">
        <v>1446</v>
      </c>
      <c r="N1849" s="101" t="s">
        <v>881</v>
      </c>
      <c r="O1849" s="87">
        <v>1</v>
      </c>
      <c r="Q1849" s="87" t="s">
        <v>2</v>
      </c>
      <c r="R1849" s="87">
        <v>30</v>
      </c>
      <c r="S1849" s="87" t="s">
        <v>1</v>
      </c>
      <c r="T1849" s="87">
        <v>30</v>
      </c>
      <c r="U1849" s="87" t="s">
        <v>1</v>
      </c>
      <c r="V1849" s="87">
        <f>VLOOKUP(B1849,'[1]Config_Svol-Sarea-DM'!$I$2:$M$190,4,FALSE)</f>
        <v>700</v>
      </c>
      <c r="W1849" s="87">
        <f>VLOOKUP(B1849,'[1]Config_Svol-Sarea-DM'!$I$2:$M$190,5,FALSE)</f>
        <v>1.4630000000000001E-2</v>
      </c>
      <c r="X1849" s="89"/>
      <c r="Y1849" s="87" t="s">
        <v>1447</v>
      </c>
      <c r="Z1849" s="87">
        <f>VLOOKUP(B1849,'[1]Config_Svol-Sarea-DM'!$I$2:$M$190,2,FALSE)</f>
        <v>3.0000000000000001E-3</v>
      </c>
      <c r="AA1849" s="87">
        <f>VLOOKUP(B1849,'[1]Config_Svol-Sarea-DM'!$I$2:$M$190,3,FALSE)</f>
        <v>6.9999999999999999E-4</v>
      </c>
      <c r="AB1849" s="90"/>
      <c r="AC1849" s="87" t="s">
        <v>1518</v>
      </c>
      <c r="AD1849" s="87">
        <f>VLOOKUP(B1849,'[1]Wet|Dry-qPCR'!$E$1:$L$167,8,FALSE)</f>
        <v>6.0871512132322511E-3</v>
      </c>
      <c r="AE1849" s="87">
        <v>0.15</v>
      </c>
    </row>
    <row r="1850" spans="1:31">
      <c r="A1850" s="96" t="s">
        <v>882</v>
      </c>
      <c r="B1850" s="86" t="s">
        <v>1471</v>
      </c>
      <c r="C1850" s="88">
        <v>45195</v>
      </c>
      <c r="D1850" s="87" t="s">
        <v>146</v>
      </c>
      <c r="E1850" s="97">
        <v>4</v>
      </c>
      <c r="F1850" s="97" t="s">
        <v>24</v>
      </c>
      <c r="G1850" s="97" t="s">
        <v>23</v>
      </c>
      <c r="H1850" s="97" t="s">
        <v>764</v>
      </c>
      <c r="I1850" s="87" t="s">
        <v>8</v>
      </c>
      <c r="J1850" s="97" t="s">
        <v>7</v>
      </c>
      <c r="K1850" s="87" t="s">
        <v>771</v>
      </c>
      <c r="L1850" s="98">
        <v>0</v>
      </c>
      <c r="M1850" s="87" t="s">
        <v>1446</v>
      </c>
      <c r="N1850" s="99" t="s">
        <v>772</v>
      </c>
      <c r="O1850" s="87">
        <v>1</v>
      </c>
      <c r="Q1850" s="87" t="s">
        <v>2</v>
      </c>
      <c r="R1850" s="87">
        <v>30</v>
      </c>
      <c r="S1850" s="87" t="s">
        <v>1</v>
      </c>
      <c r="T1850" s="87">
        <v>30</v>
      </c>
      <c r="U1850" s="87" t="s">
        <v>1</v>
      </c>
      <c r="Z1850" s="92"/>
      <c r="AD1850" s="87"/>
      <c r="AE1850" s="87">
        <v>0.15</v>
      </c>
    </row>
    <row r="1851" spans="1:31">
      <c r="A1851" s="96" t="s">
        <v>883</v>
      </c>
      <c r="B1851" s="86" t="s">
        <v>1315</v>
      </c>
      <c r="C1851" s="88">
        <v>45195</v>
      </c>
      <c r="D1851" s="87" t="s">
        <v>146</v>
      </c>
      <c r="E1851" s="97">
        <v>4</v>
      </c>
      <c r="F1851" s="97" t="s">
        <v>20</v>
      </c>
      <c r="G1851" s="97" t="s">
        <v>9</v>
      </c>
      <c r="H1851" s="97" t="s">
        <v>764</v>
      </c>
      <c r="I1851" s="87" t="s">
        <v>8</v>
      </c>
      <c r="J1851" s="97" t="s">
        <v>7</v>
      </c>
      <c r="K1851" s="87" t="s">
        <v>771</v>
      </c>
      <c r="L1851" s="98">
        <v>0</v>
      </c>
      <c r="M1851" s="87" t="s">
        <v>1446</v>
      </c>
      <c r="N1851" s="99" t="s">
        <v>772</v>
      </c>
      <c r="O1851" s="87">
        <v>1</v>
      </c>
      <c r="Q1851" s="87" t="s">
        <v>2</v>
      </c>
      <c r="R1851" s="87">
        <v>30</v>
      </c>
      <c r="S1851" s="87" t="s">
        <v>1</v>
      </c>
      <c r="T1851" s="87">
        <v>30</v>
      </c>
      <c r="U1851" s="87" t="s">
        <v>1</v>
      </c>
      <c r="V1851" s="87">
        <f>VLOOKUP(B1851,'[1]Config_Svol-Sarea-DM'!$I$2:$M$190,4,FALSE)</f>
        <v>600</v>
      </c>
      <c r="W1851" s="87">
        <f>VLOOKUP(B1851,'[1]Config_Svol-Sarea-DM'!$I$2:$M$190,5,FALSE)</f>
        <v>9.2899999999999996E-2</v>
      </c>
      <c r="X1851" s="89"/>
      <c r="Y1851" s="87" t="s">
        <v>1447</v>
      </c>
      <c r="Z1851" s="87">
        <f>VLOOKUP(B1851,'[1]Config_Svol-Sarea-DM'!$I$2:$M$190,2,FALSE)</f>
        <v>4.2999999999999999E-4</v>
      </c>
      <c r="AA1851" s="87">
        <f>VLOOKUP(B1851,'[1]Config_Svol-Sarea-DM'!$I$2:$M$190,3,FALSE)</f>
        <v>9.7E-5</v>
      </c>
      <c r="AB1851" s="90"/>
      <c r="AC1851" s="87" t="s">
        <v>1518</v>
      </c>
      <c r="AD1851" s="87">
        <f>VLOOKUP(B1851,'[1]Wet|Dry-qPCR'!$E$1:$L$167,8,FALSE)</f>
        <v>2.3707794914548008E-3</v>
      </c>
      <c r="AE1851" s="87">
        <v>0.15</v>
      </c>
    </row>
    <row r="1852" spans="1:31">
      <c r="A1852" s="96" t="s">
        <v>884</v>
      </c>
      <c r="B1852" s="86" t="s">
        <v>1472</v>
      </c>
      <c r="C1852" s="88">
        <v>45195</v>
      </c>
      <c r="D1852" s="87" t="s">
        <v>146</v>
      </c>
      <c r="E1852" s="97">
        <v>4</v>
      </c>
      <c r="F1852" s="97" t="s">
        <v>24</v>
      </c>
      <c r="G1852" s="97" t="s">
        <v>23</v>
      </c>
      <c r="H1852" s="97" t="s">
        <v>37</v>
      </c>
      <c r="I1852" s="87" t="s">
        <v>8</v>
      </c>
      <c r="J1852" s="97" t="s">
        <v>7</v>
      </c>
      <c r="K1852" s="87" t="s">
        <v>771</v>
      </c>
      <c r="L1852" s="98">
        <v>0</v>
      </c>
      <c r="M1852" s="87" t="s">
        <v>1446</v>
      </c>
      <c r="N1852" s="99">
        <v>2.9000000000000001E-2</v>
      </c>
      <c r="O1852" s="87">
        <v>1</v>
      </c>
      <c r="Q1852" s="87" t="s">
        <v>2</v>
      </c>
      <c r="R1852" s="87">
        <v>30</v>
      </c>
      <c r="S1852" s="87" t="s">
        <v>1</v>
      </c>
      <c r="T1852" s="87">
        <v>30</v>
      </c>
      <c r="U1852" s="87" t="s">
        <v>1</v>
      </c>
      <c r="Z1852" s="92"/>
      <c r="AD1852" s="87"/>
      <c r="AE1852" s="87">
        <v>0.15</v>
      </c>
    </row>
    <row r="1853" spans="1:31">
      <c r="A1853" s="96" t="s">
        <v>885</v>
      </c>
      <c r="B1853" s="86" t="s">
        <v>1316</v>
      </c>
      <c r="C1853" s="88">
        <v>45195</v>
      </c>
      <c r="D1853" s="87" t="s">
        <v>146</v>
      </c>
      <c r="E1853" s="97">
        <v>4</v>
      </c>
      <c r="F1853" s="97" t="s">
        <v>20</v>
      </c>
      <c r="G1853" s="97" t="s">
        <v>9</v>
      </c>
      <c r="H1853" s="97" t="s">
        <v>37</v>
      </c>
      <c r="I1853" s="87" t="s">
        <v>8</v>
      </c>
      <c r="J1853" s="97" t="s">
        <v>7</v>
      </c>
      <c r="K1853" s="87" t="s">
        <v>771</v>
      </c>
      <c r="L1853" s="98">
        <v>0</v>
      </c>
      <c r="M1853" s="87" t="s">
        <v>1446</v>
      </c>
      <c r="N1853" s="99">
        <v>0.14399999999999999</v>
      </c>
      <c r="O1853" s="87">
        <v>1</v>
      </c>
      <c r="Q1853" s="87" t="s">
        <v>2</v>
      </c>
      <c r="R1853" s="87">
        <v>30</v>
      </c>
      <c r="S1853" s="87" t="s">
        <v>1</v>
      </c>
      <c r="T1853" s="87">
        <v>30</v>
      </c>
      <c r="U1853" s="87" t="s">
        <v>1</v>
      </c>
      <c r="V1853" s="87">
        <f>VLOOKUP(B1853,'[1]Config_Svol-Sarea-DM'!$I$2:$M$190,4,FALSE)</f>
        <v>550</v>
      </c>
      <c r="W1853" s="87">
        <f>VLOOKUP(B1853,'[1]Config_Svol-Sarea-DM'!$I$2:$M$190,5,FALSE)</f>
        <v>1</v>
      </c>
      <c r="X1853" s="89"/>
      <c r="Y1853" s="87" t="s">
        <v>1447</v>
      </c>
      <c r="Z1853" s="87">
        <f>VLOOKUP(B1853,'[1]Config_Svol-Sarea-DM'!$I$2:$M$190,2,FALSE)</f>
        <v>4.6000000000000001E-4</v>
      </c>
      <c r="AA1853" s="87">
        <f>VLOOKUP(B1853,'[1]Config_Svol-Sarea-DM'!$I$2:$M$190,3,FALSE)</f>
        <v>1E-4</v>
      </c>
      <c r="AB1853" s="90"/>
      <c r="AC1853" s="87" t="s">
        <v>1518</v>
      </c>
      <c r="AD1853" s="87">
        <f>VLOOKUP(B1853,'[1]Wet|Dry-qPCR'!$E$1:$L$167,8,FALSE)</f>
        <v>2.0563899740373211E-2</v>
      </c>
      <c r="AE1853" s="87">
        <v>0.15</v>
      </c>
    </row>
    <row r="1854" spans="1:31">
      <c r="A1854" s="96" t="s">
        <v>886</v>
      </c>
      <c r="B1854" s="86" t="s">
        <v>1322</v>
      </c>
      <c r="C1854" s="88">
        <v>45195</v>
      </c>
      <c r="D1854" s="87" t="s">
        <v>146</v>
      </c>
      <c r="E1854" s="97">
        <v>4</v>
      </c>
      <c r="F1854" s="87" t="s">
        <v>47</v>
      </c>
      <c r="G1854" s="97" t="s">
        <v>9</v>
      </c>
      <c r="H1854" s="87" t="s">
        <v>8</v>
      </c>
      <c r="I1854" s="97" t="s">
        <v>71</v>
      </c>
      <c r="J1854" s="97" t="s">
        <v>7</v>
      </c>
      <c r="K1854" s="87" t="s">
        <v>771</v>
      </c>
      <c r="L1854" s="98">
        <v>0</v>
      </c>
      <c r="M1854" s="87" t="s">
        <v>1446</v>
      </c>
      <c r="N1854" s="99">
        <v>5.0000000000000001E-3</v>
      </c>
      <c r="O1854" s="87">
        <v>1</v>
      </c>
      <c r="Q1854" s="87" t="s">
        <v>2</v>
      </c>
      <c r="R1854" s="87">
        <v>30</v>
      </c>
      <c r="S1854" s="87" t="s">
        <v>1</v>
      </c>
      <c r="T1854" s="87">
        <v>30</v>
      </c>
      <c r="U1854" s="87" t="s">
        <v>1</v>
      </c>
      <c r="V1854" s="87">
        <f>VLOOKUP(B1854,'[1]Config_Svol-Sarea-DM'!$I$2:$M$190,4,FALSE)</f>
        <v>700</v>
      </c>
      <c r="W1854" s="87">
        <f>VLOOKUP(B1854,'[1]Config_Svol-Sarea-DM'!$I$2:$M$190,5,FALSE)</f>
        <v>7.3099999999999997E-3</v>
      </c>
      <c r="X1854" s="89"/>
      <c r="Y1854" s="87" t="s">
        <v>1447</v>
      </c>
      <c r="Z1854" s="87">
        <f>VLOOKUP(B1854,'[1]Config_Svol-Sarea-DM'!$I$2:$M$190,2,FALSE)</f>
        <v>3.7000000000000002E-3</v>
      </c>
      <c r="AA1854" s="87">
        <f>VLOOKUP(B1854,'[1]Config_Svol-Sarea-DM'!$I$2:$M$190,3,FALSE)</f>
        <v>7.7999999999999999E-4</v>
      </c>
      <c r="AB1854" s="90"/>
      <c r="AC1854" s="87" t="s">
        <v>1518</v>
      </c>
      <c r="AD1854" s="87">
        <f>VLOOKUP(B1854,'[1]Wet|Dry-qPCR'!$E$1:$L$167,8,FALSE)</f>
        <v>7.0962140942890583E-3</v>
      </c>
      <c r="AE1854" s="87">
        <v>0.15</v>
      </c>
    </row>
    <row r="1855" spans="1:31">
      <c r="A1855" s="96" t="s">
        <v>887</v>
      </c>
      <c r="B1855" s="86" t="s">
        <v>1323</v>
      </c>
      <c r="C1855" s="88">
        <v>45195</v>
      </c>
      <c r="D1855" s="87" t="s">
        <v>146</v>
      </c>
      <c r="E1855" s="97">
        <v>4</v>
      </c>
      <c r="F1855" s="87" t="s">
        <v>47</v>
      </c>
      <c r="G1855" s="97" t="s">
        <v>9</v>
      </c>
      <c r="H1855" s="87" t="s">
        <v>8</v>
      </c>
      <c r="I1855" s="97" t="s">
        <v>68</v>
      </c>
      <c r="J1855" s="97" t="s">
        <v>7</v>
      </c>
      <c r="K1855" s="87" t="s">
        <v>771</v>
      </c>
      <c r="L1855" s="98">
        <v>0</v>
      </c>
      <c r="M1855" s="87" t="s">
        <v>1446</v>
      </c>
      <c r="N1855" s="99" t="s">
        <v>888</v>
      </c>
      <c r="O1855" s="87">
        <v>1</v>
      </c>
      <c r="Q1855" s="87" t="s">
        <v>2</v>
      </c>
      <c r="R1855" s="87">
        <v>30</v>
      </c>
      <c r="S1855" s="87" t="s">
        <v>1</v>
      </c>
      <c r="T1855" s="87">
        <v>30</v>
      </c>
      <c r="U1855" s="87" t="s">
        <v>1</v>
      </c>
      <c r="V1855" s="87">
        <f>VLOOKUP(B1855,'[1]Config_Svol-Sarea-DM'!$I$2:$M$190,4,FALSE)</f>
        <v>700</v>
      </c>
      <c r="W1855" s="87">
        <f>VLOOKUP(B1855,'[1]Config_Svol-Sarea-DM'!$I$2:$M$190,5,FALSE)</f>
        <v>7.3099999999999997E-3</v>
      </c>
      <c r="X1855" s="89"/>
      <c r="Y1855" s="87" t="s">
        <v>1447</v>
      </c>
      <c r="Z1855" s="87">
        <f>VLOOKUP(B1855,'[1]Config_Svol-Sarea-DM'!$I$2:$M$190,2,FALSE)</f>
        <v>4.4000000000000003E-3</v>
      </c>
      <c r="AA1855" s="87">
        <f>VLOOKUP(B1855,'[1]Config_Svol-Sarea-DM'!$I$2:$M$190,3,FALSE)</f>
        <v>8.0999999999999996E-4</v>
      </c>
      <c r="AB1855" s="90"/>
      <c r="AC1855" s="87" t="s">
        <v>1518</v>
      </c>
      <c r="AD1855" s="87">
        <f>VLOOKUP(B1855,'[1]Wet|Dry-qPCR'!$E$1:$L$167,8,FALSE)</f>
        <v>6.8011728006640163E-3</v>
      </c>
      <c r="AE1855" s="87">
        <v>0.15</v>
      </c>
    </row>
    <row r="1856" spans="1:31">
      <c r="A1856" s="96" t="s">
        <v>889</v>
      </c>
      <c r="B1856" s="86" t="s">
        <v>1324</v>
      </c>
      <c r="C1856" s="88">
        <v>45195</v>
      </c>
      <c r="D1856" s="87" t="s">
        <v>146</v>
      </c>
      <c r="E1856" s="97">
        <v>4</v>
      </c>
      <c r="F1856" s="87" t="s">
        <v>47</v>
      </c>
      <c r="G1856" s="97" t="s">
        <v>9</v>
      </c>
      <c r="H1856" s="87" t="s">
        <v>8</v>
      </c>
      <c r="I1856" s="97" t="s">
        <v>65</v>
      </c>
      <c r="J1856" s="97" t="s">
        <v>7</v>
      </c>
      <c r="K1856" s="87" t="s">
        <v>771</v>
      </c>
      <c r="L1856" s="98">
        <v>0</v>
      </c>
      <c r="M1856" s="87" t="s">
        <v>1446</v>
      </c>
      <c r="N1856" s="99" t="s">
        <v>890</v>
      </c>
      <c r="O1856" s="87">
        <v>1</v>
      </c>
      <c r="Q1856" s="87" t="s">
        <v>2</v>
      </c>
      <c r="R1856" s="87">
        <v>30</v>
      </c>
      <c r="S1856" s="87" t="s">
        <v>1</v>
      </c>
      <c r="T1856" s="87">
        <v>30</v>
      </c>
      <c r="U1856" s="87" t="s">
        <v>1</v>
      </c>
      <c r="V1856" s="87">
        <f>VLOOKUP(B1856,'[1]Config_Svol-Sarea-DM'!$I$2:$M$190,4,FALSE)</f>
        <v>700</v>
      </c>
      <c r="W1856" s="87">
        <f>VLOOKUP(B1856,'[1]Config_Svol-Sarea-DM'!$I$2:$M$190,5,FALSE)</f>
        <v>7.3099999999999997E-3</v>
      </c>
      <c r="X1856" s="89"/>
      <c r="Y1856" s="87" t="s">
        <v>1447</v>
      </c>
      <c r="Z1856" s="87">
        <f>VLOOKUP(B1856,'[1]Config_Svol-Sarea-DM'!$I$2:$M$190,2,FALSE)</f>
        <v>2E-3</v>
      </c>
      <c r="AA1856" s="87">
        <f>VLOOKUP(B1856,'[1]Config_Svol-Sarea-DM'!$I$2:$M$190,3,FALSE)</f>
        <v>4.4999999999999999E-4</v>
      </c>
      <c r="AB1856" s="90"/>
      <c r="AC1856" s="87" t="s">
        <v>1518</v>
      </c>
      <c r="AD1856" s="87">
        <f>VLOOKUP(B1856,'[1]Wet|Dry-qPCR'!$E$1:$L$167,8,FALSE)</f>
        <v>7.5200220587316562E-4</v>
      </c>
      <c r="AE1856" s="87">
        <v>0.15</v>
      </c>
    </row>
    <row r="1857" spans="1:31">
      <c r="A1857" s="96" t="s">
        <v>891</v>
      </c>
      <c r="B1857" s="86" t="s">
        <v>1325</v>
      </c>
      <c r="C1857" s="88">
        <v>45195</v>
      </c>
      <c r="D1857" s="87" t="s">
        <v>146</v>
      </c>
      <c r="E1857" s="97">
        <v>4</v>
      </c>
      <c r="F1857" s="87" t="s">
        <v>47</v>
      </c>
      <c r="G1857" s="97" t="s">
        <v>9</v>
      </c>
      <c r="H1857" s="87" t="s">
        <v>8</v>
      </c>
      <c r="I1857" s="97" t="s">
        <v>62</v>
      </c>
      <c r="J1857" s="97" t="s">
        <v>7</v>
      </c>
      <c r="K1857" s="87" t="s">
        <v>771</v>
      </c>
      <c r="L1857" s="98">
        <v>0</v>
      </c>
      <c r="M1857" s="87" t="s">
        <v>1446</v>
      </c>
      <c r="N1857" s="99">
        <v>7.0000000000000007E-2</v>
      </c>
      <c r="O1857" s="87">
        <v>1</v>
      </c>
      <c r="Q1857" s="87" t="s">
        <v>2</v>
      </c>
      <c r="R1857" s="87">
        <v>30</v>
      </c>
      <c r="S1857" s="87" t="s">
        <v>1</v>
      </c>
      <c r="T1857" s="87">
        <v>30</v>
      </c>
      <c r="U1857" s="87" t="s">
        <v>1</v>
      </c>
      <c r="V1857" s="87">
        <f>VLOOKUP(B1857,'[1]Config_Svol-Sarea-DM'!$I$2:$M$190,4,FALSE)</f>
        <v>700</v>
      </c>
      <c r="W1857" s="87">
        <f>VLOOKUP(B1857,'[1]Config_Svol-Sarea-DM'!$I$2:$M$190,5,FALSE)</f>
        <v>7.3099999999999997E-3</v>
      </c>
      <c r="X1857" s="89"/>
      <c r="Y1857" s="87" t="s">
        <v>1447</v>
      </c>
      <c r="Z1857" s="87">
        <f>VLOOKUP(B1857,'[1]Config_Svol-Sarea-DM'!$I$2:$M$190,2,FALSE)</f>
        <v>9.5E-4</v>
      </c>
      <c r="AA1857" s="87">
        <f>VLOOKUP(B1857,'[1]Config_Svol-Sarea-DM'!$I$2:$M$190,3,FALSE)</f>
        <v>0</v>
      </c>
      <c r="AB1857" s="90"/>
      <c r="AC1857" s="87" t="s">
        <v>1518</v>
      </c>
      <c r="AD1857" s="87">
        <f>VLOOKUP(B1857,'[1]Wet|Dry-qPCR'!$E$1:$L$167,8,FALSE)</f>
        <v>5.7002386974953575E-4</v>
      </c>
      <c r="AE1857" s="87">
        <v>0.15</v>
      </c>
    </row>
    <row r="1858" spans="1:31">
      <c r="A1858" s="96" t="s">
        <v>892</v>
      </c>
      <c r="B1858" s="86" t="s">
        <v>1326</v>
      </c>
      <c r="C1858" s="88">
        <v>45195</v>
      </c>
      <c r="D1858" s="87" t="s">
        <v>146</v>
      </c>
      <c r="E1858" s="97">
        <v>4</v>
      </c>
      <c r="F1858" s="87" t="s">
        <v>47</v>
      </c>
      <c r="G1858" s="97" t="s">
        <v>9</v>
      </c>
      <c r="H1858" s="87" t="s">
        <v>8</v>
      </c>
      <c r="I1858" s="97" t="s">
        <v>59</v>
      </c>
      <c r="J1858" s="97" t="s">
        <v>7</v>
      </c>
      <c r="K1858" s="87" t="s">
        <v>771</v>
      </c>
      <c r="L1858" s="98">
        <v>0</v>
      </c>
      <c r="M1858" s="87" t="s">
        <v>1446</v>
      </c>
      <c r="N1858" s="99" t="s">
        <v>772</v>
      </c>
      <c r="O1858" s="87">
        <v>1</v>
      </c>
      <c r="Q1858" s="87" t="s">
        <v>2</v>
      </c>
      <c r="R1858" s="87">
        <v>30</v>
      </c>
      <c r="S1858" s="87" t="s">
        <v>1</v>
      </c>
      <c r="T1858" s="87">
        <v>30</v>
      </c>
      <c r="U1858" s="87" t="s">
        <v>1</v>
      </c>
      <c r="V1858" s="87">
        <f>VLOOKUP(B1858,'[1]Config_Svol-Sarea-DM'!$I$2:$M$190,4,FALSE)</f>
        <v>700</v>
      </c>
      <c r="W1858" s="87">
        <f>VLOOKUP(B1858,'[1]Config_Svol-Sarea-DM'!$I$2:$M$190,5,FALSE)</f>
        <v>7.3099999999999997E-3</v>
      </c>
      <c r="X1858" s="89"/>
      <c r="Y1858" s="87" t="s">
        <v>1447</v>
      </c>
      <c r="Z1858" s="87">
        <f>VLOOKUP(B1858,'[1]Config_Svol-Sarea-DM'!$I$2:$M$190,2,FALSE)</f>
        <v>2.7000000000000001E-3</v>
      </c>
      <c r="AA1858" s="87">
        <f>VLOOKUP(B1858,'[1]Config_Svol-Sarea-DM'!$I$2:$M$190,3,FALSE)</f>
        <v>4.0000000000000002E-4</v>
      </c>
      <c r="AB1858" s="90"/>
      <c r="AC1858" s="87" t="s">
        <v>1518</v>
      </c>
      <c r="AD1858" s="87">
        <f>VLOOKUP(B1858,'[1]Wet|Dry-qPCR'!$E$1:$L$167,8,FALSE)</f>
        <v>4.2284079982248075E-3</v>
      </c>
      <c r="AE1858" s="87">
        <v>0.15</v>
      </c>
    </row>
    <row r="1859" spans="1:31">
      <c r="A1859" s="111" t="s">
        <v>893</v>
      </c>
      <c r="B1859" s="86" t="s">
        <v>1327</v>
      </c>
      <c r="C1859" s="88">
        <v>45195</v>
      </c>
      <c r="D1859" s="87" t="s">
        <v>146</v>
      </c>
      <c r="E1859" s="112">
        <v>4</v>
      </c>
      <c r="F1859" s="87" t="s">
        <v>47</v>
      </c>
      <c r="G1859" s="112" t="s">
        <v>9</v>
      </c>
      <c r="H1859" s="87" t="s">
        <v>8</v>
      </c>
      <c r="I1859" s="112" t="s">
        <v>56</v>
      </c>
      <c r="J1859" s="112" t="s">
        <v>7</v>
      </c>
      <c r="K1859" s="87" t="s">
        <v>771</v>
      </c>
      <c r="L1859" s="98">
        <v>0</v>
      </c>
      <c r="M1859" s="87" t="s">
        <v>1440</v>
      </c>
      <c r="N1859" s="99" t="s">
        <v>772</v>
      </c>
      <c r="O1859" s="87">
        <v>1</v>
      </c>
      <c r="Q1859" s="87" t="s">
        <v>2</v>
      </c>
      <c r="R1859" s="87">
        <v>30</v>
      </c>
      <c r="S1859" s="87" t="s">
        <v>1</v>
      </c>
      <c r="T1859" s="87">
        <v>30</v>
      </c>
      <c r="U1859" s="87" t="s">
        <v>1</v>
      </c>
      <c r="V1859" s="87">
        <f>VLOOKUP(B1859,'[1]Config_Svol-Sarea-DM'!$I$2:$M$190,4,FALSE)</f>
        <v>700</v>
      </c>
      <c r="W1859" s="87">
        <f>VLOOKUP(B1859,'[1]Config_Svol-Sarea-DM'!$I$2:$M$190,5,FALSE)</f>
        <v>7.3099999999999997E-3</v>
      </c>
      <c r="X1859" s="89"/>
      <c r="Y1859" s="87" t="s">
        <v>1473</v>
      </c>
      <c r="Z1859" s="87">
        <f>VLOOKUP(B1859,'[1]Config_Svol-Sarea-DM'!$I$2:$M$190,2,FALSE)</f>
        <v>6.9999999999999999E-4</v>
      </c>
      <c r="AA1859" s="87">
        <f>VLOOKUP(B1859,'[1]Config_Svol-Sarea-DM'!$I$2:$M$190,3,FALSE)</f>
        <v>0</v>
      </c>
      <c r="AB1859" s="90"/>
      <c r="AC1859" s="87" t="s">
        <v>1518</v>
      </c>
      <c r="AD1859" s="87">
        <f>VLOOKUP(B1859,'[1]Wet|Dry-qPCR'!$E$1:$L$167,8,FALSE)</f>
        <v>2.0388283533062761E-3</v>
      </c>
      <c r="AE1859" s="87">
        <v>0.15</v>
      </c>
    </row>
    <row r="1860" spans="1:31">
      <c r="A1860" s="96" t="s">
        <v>894</v>
      </c>
      <c r="B1860" s="86" t="s">
        <v>1328</v>
      </c>
      <c r="C1860" s="88">
        <v>45195</v>
      </c>
      <c r="D1860" s="87" t="s">
        <v>146</v>
      </c>
      <c r="E1860" s="97">
        <v>4</v>
      </c>
      <c r="F1860" s="87" t="s">
        <v>47</v>
      </c>
      <c r="G1860" s="97" t="s">
        <v>9</v>
      </c>
      <c r="H1860" s="87" t="s">
        <v>8</v>
      </c>
      <c r="I1860" s="97" t="s">
        <v>53</v>
      </c>
      <c r="J1860" s="97" t="s">
        <v>7</v>
      </c>
      <c r="K1860" s="87" t="s">
        <v>771</v>
      </c>
      <c r="L1860" s="98">
        <v>0</v>
      </c>
      <c r="M1860" s="87" t="s">
        <v>1446</v>
      </c>
      <c r="N1860" s="99">
        <v>4.1000000000000002E-2</v>
      </c>
      <c r="O1860" s="87">
        <v>1</v>
      </c>
      <c r="Q1860" s="87" t="s">
        <v>2</v>
      </c>
      <c r="R1860" s="87">
        <v>30</v>
      </c>
      <c r="S1860" s="87" t="s">
        <v>1</v>
      </c>
      <c r="T1860" s="87">
        <v>30</v>
      </c>
      <c r="U1860" s="87" t="s">
        <v>1</v>
      </c>
      <c r="V1860" s="87">
        <f>VLOOKUP(B1860,'[1]Config_Svol-Sarea-DM'!$I$2:$M$190,4,FALSE)</f>
        <v>700</v>
      </c>
      <c r="W1860" s="87">
        <f>VLOOKUP(B1860,'[1]Config_Svol-Sarea-DM'!$I$2:$M$190,5,FALSE)</f>
        <v>7.3099999999999997E-3</v>
      </c>
      <c r="X1860" s="89"/>
      <c r="Y1860" s="87" t="s">
        <v>1447</v>
      </c>
      <c r="Z1860" s="87">
        <f>VLOOKUP(B1860,'[1]Config_Svol-Sarea-DM'!$I$2:$M$190,2,FALSE)</f>
        <v>3.0999999999999999E-3</v>
      </c>
      <c r="AA1860" s="87">
        <f>VLOOKUP(B1860,'[1]Config_Svol-Sarea-DM'!$I$2:$M$190,3,FALSE)</f>
        <v>7.7999999999999999E-4</v>
      </c>
      <c r="AB1860" s="90"/>
      <c r="AC1860" s="87" t="s">
        <v>1518</v>
      </c>
      <c r="AD1860" s="87">
        <f>VLOOKUP(B1860,'[1]Wet|Dry-qPCR'!$E$1:$L$167,8,FALSE)</f>
        <v>6.6902112347571466E-3</v>
      </c>
      <c r="AE1860" s="87">
        <v>0.15</v>
      </c>
    </row>
    <row r="1861" spans="1:31">
      <c r="A1861" s="96" t="s">
        <v>895</v>
      </c>
      <c r="B1861" s="86" t="s">
        <v>1329</v>
      </c>
      <c r="C1861" s="88">
        <v>45195</v>
      </c>
      <c r="D1861" s="87" t="s">
        <v>146</v>
      </c>
      <c r="E1861" s="97">
        <v>4</v>
      </c>
      <c r="F1861" s="87" t="s">
        <v>47</v>
      </c>
      <c r="G1861" s="97" t="s">
        <v>9</v>
      </c>
      <c r="H1861" s="87" t="s">
        <v>8</v>
      </c>
      <c r="I1861" s="97" t="s">
        <v>50</v>
      </c>
      <c r="J1861" s="97" t="s">
        <v>7</v>
      </c>
      <c r="K1861" s="87" t="s">
        <v>771</v>
      </c>
      <c r="L1861" s="98">
        <v>0</v>
      </c>
      <c r="M1861" s="87" t="s">
        <v>1446</v>
      </c>
      <c r="N1861" s="99" t="s">
        <v>896</v>
      </c>
      <c r="O1861" s="87">
        <v>1</v>
      </c>
      <c r="Q1861" s="87" t="s">
        <v>2</v>
      </c>
      <c r="R1861" s="87">
        <v>30</v>
      </c>
      <c r="S1861" s="87" t="s">
        <v>1</v>
      </c>
      <c r="T1861" s="87">
        <v>30</v>
      </c>
      <c r="U1861" s="87" t="s">
        <v>1</v>
      </c>
      <c r="V1861" s="87">
        <f>VLOOKUP(B1861,'[1]Config_Svol-Sarea-DM'!$I$2:$M$190,4,FALSE)</f>
        <v>700</v>
      </c>
      <c r="W1861" s="87">
        <f>VLOOKUP(B1861,'[1]Config_Svol-Sarea-DM'!$I$2:$M$190,5,FALSE)</f>
        <v>7.3099999999999997E-3</v>
      </c>
      <c r="X1861" s="89"/>
      <c r="Y1861" s="87" t="s">
        <v>1447</v>
      </c>
      <c r="Z1861" s="87">
        <f>VLOOKUP(B1861,'[1]Config_Svol-Sarea-DM'!$I$2:$M$190,2,FALSE)</f>
        <v>1.2999999999999999E-3</v>
      </c>
      <c r="AA1861" s="87">
        <f>VLOOKUP(B1861,'[1]Config_Svol-Sarea-DM'!$I$2:$M$190,3,FALSE)</f>
        <v>3.8000000000000002E-4</v>
      </c>
      <c r="AB1861" s="90"/>
      <c r="AC1861" s="87" t="s">
        <v>1518</v>
      </c>
      <c r="AD1861" s="87">
        <f>VLOOKUP(B1861,'[1]Wet|Dry-qPCR'!$E$1:$L$167,8,FALSE)</f>
        <v>2.7061546048887646E-3</v>
      </c>
      <c r="AE1861" s="87">
        <v>0.15</v>
      </c>
    </row>
    <row r="1862" spans="1:31">
      <c r="A1862" s="96" t="s">
        <v>897</v>
      </c>
      <c r="B1862" s="86" t="s">
        <v>1330</v>
      </c>
      <c r="C1862" s="88">
        <v>45195</v>
      </c>
      <c r="D1862" s="87" t="s">
        <v>146</v>
      </c>
      <c r="E1862" s="97">
        <v>4</v>
      </c>
      <c r="F1862" s="87" t="s">
        <v>47</v>
      </c>
      <c r="G1862" s="97" t="s">
        <v>9</v>
      </c>
      <c r="H1862" s="87" t="s">
        <v>8</v>
      </c>
      <c r="I1862" s="97" t="s">
        <v>46</v>
      </c>
      <c r="J1862" s="97" t="s">
        <v>7</v>
      </c>
      <c r="K1862" s="87" t="s">
        <v>771</v>
      </c>
      <c r="L1862" s="98">
        <v>0</v>
      </c>
      <c r="M1862" s="87" t="s">
        <v>1446</v>
      </c>
      <c r="N1862" s="99" t="s">
        <v>888</v>
      </c>
      <c r="O1862" s="87">
        <v>1</v>
      </c>
      <c r="Q1862" s="87" t="s">
        <v>2</v>
      </c>
      <c r="R1862" s="87">
        <v>30</v>
      </c>
      <c r="S1862" s="87" t="s">
        <v>1</v>
      </c>
      <c r="T1862" s="87">
        <v>30</v>
      </c>
      <c r="U1862" s="87" t="s">
        <v>1</v>
      </c>
      <c r="V1862" s="87">
        <f>VLOOKUP(B1862,'[1]Config_Svol-Sarea-DM'!$I$2:$M$190,4,FALSE)</f>
        <v>800</v>
      </c>
      <c r="W1862" s="87">
        <f>VLOOKUP(B1862,'[1]Config_Svol-Sarea-DM'!$I$2:$M$190,5,FALSE)</f>
        <v>8.3542857142857134E-3</v>
      </c>
      <c r="X1862" s="89"/>
      <c r="Y1862" s="87" t="s">
        <v>1447</v>
      </c>
      <c r="Z1862" s="87">
        <f>VLOOKUP(B1862,'[1]Config_Svol-Sarea-DM'!$I$2:$M$190,2,FALSE)</f>
        <v>1.4E-3</v>
      </c>
      <c r="AA1862" s="87">
        <f>VLOOKUP(B1862,'[1]Config_Svol-Sarea-DM'!$I$2:$M$190,3,FALSE)</f>
        <v>0</v>
      </c>
      <c r="AB1862" s="90"/>
      <c r="AC1862" s="87" t="s">
        <v>1518</v>
      </c>
      <c r="AD1862" s="87">
        <f>VLOOKUP(B1862,'[1]Wet|Dry-qPCR'!$E$1:$L$167,8,FALSE)</f>
        <v>2.1593378030737229E-3</v>
      </c>
      <c r="AE1862" s="87">
        <v>0.15</v>
      </c>
    </row>
    <row r="1863" spans="1:31">
      <c r="A1863" s="96" t="s">
        <v>898</v>
      </c>
      <c r="B1863" s="86" t="s">
        <v>1474</v>
      </c>
      <c r="C1863" s="88">
        <v>45195</v>
      </c>
      <c r="D1863" s="87" t="s">
        <v>146</v>
      </c>
      <c r="E1863" s="97">
        <v>4</v>
      </c>
      <c r="F1863" s="97" t="s">
        <v>24</v>
      </c>
      <c r="G1863" s="97" t="s">
        <v>23</v>
      </c>
      <c r="H1863" s="97" t="s">
        <v>19</v>
      </c>
      <c r="I1863" s="87" t="s">
        <v>32</v>
      </c>
      <c r="J1863" s="97" t="s">
        <v>7</v>
      </c>
      <c r="K1863" s="87" t="s">
        <v>771</v>
      </c>
      <c r="L1863" s="98">
        <v>0</v>
      </c>
      <c r="M1863" s="87" t="s">
        <v>1446</v>
      </c>
      <c r="N1863" s="99" t="s">
        <v>772</v>
      </c>
      <c r="O1863" s="87">
        <v>1</v>
      </c>
      <c r="Q1863" s="87" t="s">
        <v>2</v>
      </c>
      <c r="R1863" s="87">
        <v>30</v>
      </c>
      <c r="S1863" s="87" t="s">
        <v>1</v>
      </c>
      <c r="T1863" s="87">
        <v>30</v>
      </c>
      <c r="U1863" s="87" t="s">
        <v>1</v>
      </c>
      <c r="Z1863" s="92"/>
      <c r="AD1863" s="87"/>
      <c r="AE1863" s="87">
        <v>0.15</v>
      </c>
    </row>
    <row r="1864" spans="1:31">
      <c r="A1864" s="96" t="s">
        <v>899</v>
      </c>
      <c r="B1864" s="86" t="s">
        <v>1331</v>
      </c>
      <c r="C1864" s="88">
        <v>45195</v>
      </c>
      <c r="D1864" s="87" t="s">
        <v>146</v>
      </c>
      <c r="E1864" s="97">
        <v>4</v>
      </c>
      <c r="F1864" s="97" t="s">
        <v>20</v>
      </c>
      <c r="G1864" s="97" t="s">
        <v>9</v>
      </c>
      <c r="H1864" s="97" t="s">
        <v>19</v>
      </c>
      <c r="I1864" s="87" t="s">
        <v>32</v>
      </c>
      <c r="J1864" s="97" t="s">
        <v>7</v>
      </c>
      <c r="K1864" s="87" t="s">
        <v>771</v>
      </c>
      <c r="L1864" s="98">
        <v>0</v>
      </c>
      <c r="M1864" s="87" t="s">
        <v>1446</v>
      </c>
      <c r="N1864" s="99">
        <v>2.9000000000000001E-2</v>
      </c>
      <c r="O1864" s="87">
        <v>1</v>
      </c>
      <c r="Q1864" s="87" t="s">
        <v>2</v>
      </c>
      <c r="R1864" s="87">
        <v>30</v>
      </c>
      <c r="S1864" s="87" t="s">
        <v>1</v>
      </c>
      <c r="T1864" s="87">
        <v>30</v>
      </c>
      <c r="U1864" s="87" t="s">
        <v>1</v>
      </c>
      <c r="V1864" s="87">
        <f>VLOOKUP(B1864,'[1]Config_Svol-Sarea-DM'!$I$2:$M$190,4,FALSE)</f>
        <v>550</v>
      </c>
      <c r="W1864" s="87">
        <f>VLOOKUP(B1864,'[1]Config_Svol-Sarea-DM'!$I$2:$M$190,5,FALSE)</f>
        <v>8.5999999999999993E-2</v>
      </c>
      <c r="X1864" s="89"/>
      <c r="Y1864" s="87" t="s">
        <v>1447</v>
      </c>
      <c r="Z1864" s="87">
        <f>VLOOKUP(B1864,'[1]Config_Svol-Sarea-DM'!$I$2:$M$190,2,FALSE)</f>
        <v>8.3999999999999995E-3</v>
      </c>
      <c r="AA1864" s="87">
        <f>VLOOKUP(B1864,'[1]Config_Svol-Sarea-DM'!$I$2:$M$190,3,FALSE)</f>
        <v>2.3E-3</v>
      </c>
      <c r="AB1864" s="90"/>
      <c r="AC1864" s="87" t="s">
        <v>1518</v>
      </c>
      <c r="AD1864" s="87">
        <f>VLOOKUP(B1864,'[1]Wet|Dry-qPCR'!$E$1:$L$167,8,FALSE)</f>
        <v>5.7440944416186586E-2</v>
      </c>
      <c r="AE1864" s="87">
        <v>0.15</v>
      </c>
    </row>
    <row r="1865" spans="1:31">
      <c r="A1865" s="96" t="s">
        <v>900</v>
      </c>
      <c r="B1865" s="86" t="s">
        <v>1475</v>
      </c>
      <c r="C1865" s="88">
        <v>45195</v>
      </c>
      <c r="D1865" s="87" t="s">
        <v>146</v>
      </c>
      <c r="E1865" s="97">
        <v>4</v>
      </c>
      <c r="F1865" s="97" t="s">
        <v>24</v>
      </c>
      <c r="G1865" s="97" t="s">
        <v>23</v>
      </c>
      <c r="H1865" s="97" t="s">
        <v>764</v>
      </c>
      <c r="I1865" s="87" t="s">
        <v>27</v>
      </c>
      <c r="J1865" s="97" t="s">
        <v>7</v>
      </c>
      <c r="K1865" s="87" t="s">
        <v>771</v>
      </c>
      <c r="L1865" s="98">
        <v>0</v>
      </c>
      <c r="M1865" s="87" t="s">
        <v>1446</v>
      </c>
      <c r="N1865" s="99" t="s">
        <v>772</v>
      </c>
      <c r="O1865" s="87">
        <v>1</v>
      </c>
      <c r="Q1865" s="87" t="s">
        <v>2</v>
      </c>
      <c r="R1865" s="87">
        <v>30</v>
      </c>
      <c r="S1865" s="87" t="s">
        <v>1</v>
      </c>
      <c r="T1865" s="87">
        <v>30</v>
      </c>
      <c r="U1865" s="87" t="s">
        <v>1</v>
      </c>
      <c r="Z1865" s="92"/>
      <c r="AD1865" s="87"/>
      <c r="AE1865" s="87">
        <v>0.15</v>
      </c>
    </row>
    <row r="1866" spans="1:31">
      <c r="A1866" s="96" t="s">
        <v>901</v>
      </c>
      <c r="B1866" s="86" t="s">
        <v>1318</v>
      </c>
      <c r="C1866" s="88">
        <v>45195</v>
      </c>
      <c r="D1866" s="87" t="s">
        <v>146</v>
      </c>
      <c r="E1866" s="97">
        <v>4</v>
      </c>
      <c r="F1866" s="97" t="s">
        <v>20</v>
      </c>
      <c r="G1866" s="97" t="s">
        <v>9</v>
      </c>
      <c r="H1866" s="97" t="s">
        <v>764</v>
      </c>
      <c r="I1866" s="87" t="s">
        <v>27</v>
      </c>
      <c r="J1866" s="97" t="s">
        <v>7</v>
      </c>
      <c r="K1866" s="87" t="s">
        <v>771</v>
      </c>
      <c r="L1866" s="98">
        <v>0</v>
      </c>
      <c r="M1866" s="87" t="s">
        <v>1446</v>
      </c>
      <c r="N1866" s="99" t="s">
        <v>772</v>
      </c>
      <c r="O1866" s="87">
        <v>1</v>
      </c>
      <c r="Q1866" s="87" t="s">
        <v>2</v>
      </c>
      <c r="R1866" s="87">
        <v>30</v>
      </c>
      <c r="S1866" s="87" t="s">
        <v>1</v>
      </c>
      <c r="T1866" s="87">
        <v>30</v>
      </c>
      <c r="U1866" s="87" t="s">
        <v>1</v>
      </c>
      <c r="V1866" s="87">
        <f>VLOOKUP(B1866,'[1]Config_Svol-Sarea-DM'!$I$2:$M$190,4,FALSE)</f>
        <v>550</v>
      </c>
      <c r="W1866" s="87">
        <f>VLOOKUP(B1866,'[1]Config_Svol-Sarea-DM'!$I$2:$M$190,5,FALSE)</f>
        <v>9.2899999999999996E-2</v>
      </c>
      <c r="X1866" s="89"/>
      <c r="Y1866" s="87" t="s">
        <v>1447</v>
      </c>
      <c r="Z1866" s="87">
        <f>VLOOKUP(B1866,'[1]Config_Svol-Sarea-DM'!$I$2:$M$190,2,FALSE)</f>
        <v>3.1E-4</v>
      </c>
      <c r="AA1866" s="87">
        <f>VLOOKUP(B1866,'[1]Config_Svol-Sarea-DM'!$I$2:$M$190,3,FALSE)</f>
        <v>7.4999999999999993E-5</v>
      </c>
      <c r="AB1866" s="90"/>
      <c r="AC1866" s="87" t="s">
        <v>1518</v>
      </c>
      <c r="AD1866" s="87">
        <f>VLOOKUP(B1866,'[1]Wet|Dry-qPCR'!$E$1:$L$167,8,FALSE)</f>
        <v>4.3724737524467759E-3</v>
      </c>
      <c r="AE1866" s="87">
        <v>0.15</v>
      </c>
    </row>
    <row r="1867" spans="1:31">
      <c r="A1867" s="96" t="s">
        <v>902</v>
      </c>
      <c r="B1867" s="86" t="s">
        <v>1476</v>
      </c>
      <c r="C1867" s="88">
        <v>45195</v>
      </c>
      <c r="D1867" s="87" t="s">
        <v>146</v>
      </c>
      <c r="E1867" s="97">
        <v>4</v>
      </c>
      <c r="F1867" s="97" t="s">
        <v>24</v>
      </c>
      <c r="G1867" s="97" t="s">
        <v>23</v>
      </c>
      <c r="H1867" s="97" t="s">
        <v>764</v>
      </c>
      <c r="I1867" s="87" t="s">
        <v>18</v>
      </c>
      <c r="J1867" s="97" t="s">
        <v>7</v>
      </c>
      <c r="K1867" s="87" t="s">
        <v>771</v>
      </c>
      <c r="L1867" s="98">
        <v>0</v>
      </c>
      <c r="M1867" s="87" t="s">
        <v>1446</v>
      </c>
      <c r="N1867" s="99" t="s">
        <v>772</v>
      </c>
      <c r="O1867" s="87">
        <v>1</v>
      </c>
      <c r="Q1867" s="87" t="s">
        <v>2</v>
      </c>
      <c r="R1867" s="87">
        <v>30</v>
      </c>
      <c r="S1867" s="87" t="s">
        <v>1</v>
      </c>
      <c r="T1867" s="87">
        <v>30</v>
      </c>
      <c r="U1867" s="87" t="s">
        <v>1</v>
      </c>
      <c r="Z1867" s="92"/>
      <c r="AD1867" s="87"/>
      <c r="AE1867" s="87">
        <v>0.15</v>
      </c>
    </row>
    <row r="1868" spans="1:31">
      <c r="A1868" s="96" t="s">
        <v>903</v>
      </c>
      <c r="B1868" s="86" t="s">
        <v>1319</v>
      </c>
      <c r="C1868" s="88">
        <v>45195</v>
      </c>
      <c r="D1868" s="87" t="s">
        <v>146</v>
      </c>
      <c r="E1868" s="97">
        <v>4</v>
      </c>
      <c r="F1868" s="97" t="s">
        <v>20</v>
      </c>
      <c r="G1868" s="97" t="s">
        <v>9</v>
      </c>
      <c r="H1868" s="97" t="s">
        <v>764</v>
      </c>
      <c r="I1868" s="87" t="s">
        <v>18</v>
      </c>
      <c r="J1868" s="97" t="s">
        <v>7</v>
      </c>
      <c r="K1868" s="87" t="s">
        <v>771</v>
      </c>
      <c r="L1868" s="98">
        <v>0</v>
      </c>
      <c r="M1868" s="87" t="s">
        <v>1446</v>
      </c>
      <c r="N1868" s="99" t="s">
        <v>904</v>
      </c>
      <c r="O1868" s="87">
        <v>1</v>
      </c>
      <c r="Q1868" s="87" t="s">
        <v>2</v>
      </c>
      <c r="R1868" s="87">
        <v>30</v>
      </c>
      <c r="S1868" s="87" t="s">
        <v>1</v>
      </c>
      <c r="T1868" s="87">
        <v>30</v>
      </c>
      <c r="U1868" s="87" t="s">
        <v>1</v>
      </c>
      <c r="V1868" s="87">
        <f>VLOOKUP(B1868,'[1]Config_Svol-Sarea-DM'!$I$2:$M$190,4,FALSE)</f>
        <v>650</v>
      </c>
      <c r="W1868" s="87">
        <f>VLOOKUP(B1868,'[1]Config_Svol-Sarea-DM'!$I$2:$M$190,5,FALSE)</f>
        <v>9.2899999999999996E-2</v>
      </c>
      <c r="X1868" s="89"/>
      <c r="Y1868" s="87" t="s">
        <v>1447</v>
      </c>
      <c r="Z1868" s="87">
        <f>VLOOKUP(B1868,'[1]Config_Svol-Sarea-DM'!$I$2:$M$190,2,FALSE)</f>
        <v>5.5999999999999995E-4</v>
      </c>
      <c r="AA1868" s="87">
        <f>VLOOKUP(B1868,'[1]Config_Svol-Sarea-DM'!$I$2:$M$190,3,FALSE)</f>
        <v>2.1000000000000001E-4</v>
      </c>
      <c r="AB1868" s="90"/>
      <c r="AC1868" s="87" t="s">
        <v>1518</v>
      </c>
      <c r="AD1868" s="87">
        <f>VLOOKUP(B1868,'[1]Wet|Dry-qPCR'!$E$1:$L$167,8,FALSE)</f>
        <v>3.6861074705111887E-3</v>
      </c>
      <c r="AE1868" s="87">
        <v>0.15</v>
      </c>
    </row>
    <row r="1869" spans="1:31">
      <c r="A1869" s="86" t="s">
        <v>950</v>
      </c>
      <c r="B1869" s="86" t="s">
        <v>1455</v>
      </c>
      <c r="C1869" s="88">
        <v>45181</v>
      </c>
      <c r="D1869" s="87" t="s">
        <v>146</v>
      </c>
      <c r="E1869" s="97">
        <v>2</v>
      </c>
      <c r="F1869" s="87" t="s">
        <v>10</v>
      </c>
      <c r="G1869" s="87" t="s">
        <v>23</v>
      </c>
      <c r="H1869" s="87" t="s">
        <v>8</v>
      </c>
      <c r="I1869" s="87" t="s">
        <v>8</v>
      </c>
      <c r="J1869" s="87" t="s">
        <v>7</v>
      </c>
      <c r="K1869" s="87" t="s">
        <v>771</v>
      </c>
      <c r="L1869" s="98">
        <v>0</v>
      </c>
      <c r="M1869" s="87" t="s">
        <v>1446</v>
      </c>
      <c r="N1869" s="99" t="s">
        <v>772</v>
      </c>
      <c r="O1869" s="87">
        <v>1</v>
      </c>
      <c r="Q1869" s="87" t="s">
        <v>2</v>
      </c>
      <c r="R1869" s="87">
        <v>30</v>
      </c>
      <c r="S1869" s="87" t="s">
        <v>1</v>
      </c>
      <c r="T1869" s="87">
        <v>30</v>
      </c>
      <c r="U1869" s="87" t="s">
        <v>1</v>
      </c>
      <c r="Z1869" s="92"/>
      <c r="AD1869" s="87"/>
      <c r="AE1869" s="87">
        <v>0.15</v>
      </c>
    </row>
    <row r="1870" spans="1:31">
      <c r="A1870" s="86" t="s">
        <v>951</v>
      </c>
      <c r="B1870" s="86" t="s">
        <v>1458</v>
      </c>
      <c r="C1870" s="88">
        <v>45181</v>
      </c>
      <c r="D1870" s="87" t="s">
        <v>146</v>
      </c>
      <c r="E1870" s="97">
        <v>2</v>
      </c>
      <c r="F1870" s="87" t="s">
        <v>10</v>
      </c>
      <c r="G1870" s="87" t="s">
        <v>23</v>
      </c>
      <c r="H1870" s="87" t="s">
        <v>8</v>
      </c>
      <c r="I1870" s="87" t="s">
        <v>8</v>
      </c>
      <c r="J1870" s="87" t="s">
        <v>81</v>
      </c>
      <c r="K1870" s="87" t="s">
        <v>771</v>
      </c>
      <c r="L1870" s="98">
        <v>0</v>
      </c>
      <c r="M1870" s="87" t="s">
        <v>1446</v>
      </c>
      <c r="N1870" s="99" t="s">
        <v>772</v>
      </c>
      <c r="O1870" s="87">
        <v>1</v>
      </c>
      <c r="P1870" s="91">
        <v>0</v>
      </c>
      <c r="Q1870" s="87" t="s">
        <v>2</v>
      </c>
      <c r="R1870" s="87">
        <v>30</v>
      </c>
      <c r="S1870" s="87" t="s">
        <v>1</v>
      </c>
      <c r="T1870" s="87">
        <v>30</v>
      </c>
      <c r="U1870" s="87" t="s">
        <v>1</v>
      </c>
      <c r="Z1870" s="92"/>
      <c r="AD1870" s="87"/>
      <c r="AE1870" s="87">
        <v>0.15</v>
      </c>
    </row>
    <row r="1871" spans="1:31">
      <c r="A1871" s="86" t="s">
        <v>952</v>
      </c>
      <c r="B1871" s="86" t="s">
        <v>1459</v>
      </c>
      <c r="C1871" s="88">
        <v>45181</v>
      </c>
      <c r="D1871" s="87" t="s">
        <v>146</v>
      </c>
      <c r="E1871" s="97">
        <v>2</v>
      </c>
      <c r="F1871" s="87" t="s">
        <v>10</v>
      </c>
      <c r="G1871" s="87" t="s">
        <v>23</v>
      </c>
      <c r="H1871" s="87" t="s">
        <v>8</v>
      </c>
      <c r="I1871" s="87" t="s">
        <v>8</v>
      </c>
      <c r="J1871" s="87" t="s">
        <v>76</v>
      </c>
      <c r="K1871" s="87" t="s">
        <v>771</v>
      </c>
      <c r="L1871" s="98">
        <v>0</v>
      </c>
      <c r="M1871" s="87" t="s">
        <v>1446</v>
      </c>
      <c r="N1871" s="99" t="s">
        <v>772</v>
      </c>
      <c r="O1871" s="87">
        <v>1</v>
      </c>
      <c r="Q1871" s="87" t="s">
        <v>2</v>
      </c>
      <c r="R1871" s="87">
        <v>30</v>
      </c>
      <c r="S1871" s="87" t="s">
        <v>1</v>
      </c>
      <c r="T1871" s="87">
        <v>30</v>
      </c>
      <c r="U1871" s="87" t="s">
        <v>1</v>
      </c>
      <c r="Z1871" s="92"/>
      <c r="AD1871" s="87"/>
      <c r="AE1871" s="87">
        <v>0.15</v>
      </c>
    </row>
    <row r="1872" spans="1:31">
      <c r="A1872" s="86" t="s">
        <v>953</v>
      </c>
      <c r="B1872" s="86" t="s">
        <v>1311</v>
      </c>
      <c r="C1872" s="88">
        <v>45181</v>
      </c>
      <c r="D1872" s="87" t="s">
        <v>146</v>
      </c>
      <c r="E1872" s="97">
        <v>2</v>
      </c>
      <c r="F1872" s="87" t="s">
        <v>47</v>
      </c>
      <c r="G1872" s="87" t="s">
        <v>9</v>
      </c>
      <c r="H1872" s="87" t="s">
        <v>8</v>
      </c>
      <c r="I1872" s="87" t="s">
        <v>8</v>
      </c>
      <c r="J1872" s="87" t="s">
        <v>7</v>
      </c>
      <c r="K1872" s="87" t="s">
        <v>771</v>
      </c>
      <c r="L1872" s="102">
        <v>0</v>
      </c>
      <c r="M1872" s="87" t="s">
        <v>1446</v>
      </c>
      <c r="N1872" s="101" t="s">
        <v>772</v>
      </c>
      <c r="O1872" s="87">
        <v>1</v>
      </c>
      <c r="Q1872" s="87" t="s">
        <v>2</v>
      </c>
      <c r="R1872" s="87">
        <v>30</v>
      </c>
      <c r="S1872" s="87" t="s">
        <v>1</v>
      </c>
      <c r="T1872" s="87">
        <v>30</v>
      </c>
      <c r="U1872" s="87" t="s">
        <v>1</v>
      </c>
      <c r="V1872" s="87">
        <f>VLOOKUP(B1872,'[1]Config_Svol-Sarea-DM'!$I$2:$M$190,4,FALSE)</f>
        <v>1500</v>
      </c>
      <c r="W1872" s="87">
        <f>VLOOKUP(B1872,'[1]Config_Svol-Sarea-DM'!$I$2:$M$190,5,FALSE)</f>
        <v>1.4630000000000001E-2</v>
      </c>
      <c r="X1872" s="89"/>
      <c r="Y1872" s="87" t="s">
        <v>1447</v>
      </c>
      <c r="Z1872" s="87">
        <f>VLOOKUP(B1872,'[1]Config_Svol-Sarea-DM'!$I$2:$M$190,2,FALSE)</f>
        <v>2E-3</v>
      </c>
      <c r="AA1872" s="87">
        <f>VLOOKUP(B1872,'[1]Config_Svol-Sarea-DM'!$I$2:$M$190,3,FALSE)</f>
        <v>0</v>
      </c>
      <c r="AB1872" s="90"/>
      <c r="AC1872" s="87" t="s">
        <v>1518</v>
      </c>
      <c r="AD1872" s="87">
        <f>VLOOKUP(B1872,'[1]Wet|Dry-qPCR'!$E$1:$L$167,8,FALSE)</f>
        <v>4.7708544166546281E-3</v>
      </c>
      <c r="AE1872" s="87">
        <v>0.15</v>
      </c>
    </row>
    <row r="1873" spans="1:31">
      <c r="A1873" s="86" t="s">
        <v>954</v>
      </c>
      <c r="B1873" s="86" t="s">
        <v>1310</v>
      </c>
      <c r="C1873" s="88">
        <v>45181</v>
      </c>
      <c r="D1873" s="87" t="s">
        <v>146</v>
      </c>
      <c r="E1873" s="97">
        <v>2</v>
      </c>
      <c r="F1873" s="87" t="s">
        <v>47</v>
      </c>
      <c r="G1873" s="87" t="s">
        <v>9</v>
      </c>
      <c r="H1873" s="87" t="s">
        <v>8</v>
      </c>
      <c r="I1873" s="87" t="s">
        <v>8</v>
      </c>
      <c r="J1873" s="87" t="s">
        <v>81</v>
      </c>
      <c r="K1873" s="87" t="s">
        <v>771</v>
      </c>
      <c r="L1873" s="98">
        <v>0</v>
      </c>
      <c r="M1873" s="87" t="s">
        <v>1446</v>
      </c>
      <c r="N1873" s="99" t="s">
        <v>772</v>
      </c>
      <c r="O1873" s="87">
        <v>1</v>
      </c>
      <c r="P1873" s="91">
        <v>0</v>
      </c>
      <c r="Q1873" s="87" t="s">
        <v>2</v>
      </c>
      <c r="R1873" s="87">
        <v>30</v>
      </c>
      <c r="S1873" s="87" t="s">
        <v>1</v>
      </c>
      <c r="T1873" s="87">
        <v>30</v>
      </c>
      <c r="U1873" s="87" t="s">
        <v>1</v>
      </c>
      <c r="V1873" s="87">
        <f>VLOOKUP(B1873,'[1]Config_Svol-Sarea-DM'!$I$2:$M$190,4,FALSE)</f>
        <v>1500</v>
      </c>
      <c r="W1873" s="87">
        <f>VLOOKUP(B1873,'[1]Config_Svol-Sarea-DM'!$I$2:$M$190,5,FALSE)</f>
        <v>1.4630000000000001E-2</v>
      </c>
      <c r="X1873" s="89"/>
      <c r="Y1873" s="87" t="s">
        <v>1447</v>
      </c>
      <c r="Z1873" s="87">
        <f>VLOOKUP(B1873,'[1]Config_Svol-Sarea-DM'!$I$2:$M$190,2,FALSE)</f>
        <v>2.0999999999999999E-3</v>
      </c>
      <c r="AA1873" s="87">
        <f>VLOOKUP(B1873,'[1]Config_Svol-Sarea-DM'!$I$2:$M$190,3,FALSE)</f>
        <v>0</v>
      </c>
      <c r="AB1873" s="90"/>
      <c r="AC1873" s="87" t="s">
        <v>1518</v>
      </c>
      <c r="AD1873" s="87">
        <f>VLOOKUP(B1873,'[1]Wet|Dry-qPCR'!$E$1:$L$167,8,FALSE)</f>
        <v>2.7345752862758415E-3</v>
      </c>
      <c r="AE1873" s="87">
        <v>0.15</v>
      </c>
    </row>
    <row r="1874" spans="1:31">
      <c r="A1874" s="86" t="s">
        <v>955</v>
      </c>
      <c r="B1874" s="86" t="s">
        <v>1457</v>
      </c>
      <c r="C1874" s="88">
        <v>45181</v>
      </c>
      <c r="D1874" s="87" t="s">
        <v>146</v>
      </c>
      <c r="E1874" s="97">
        <v>2</v>
      </c>
      <c r="F1874" s="87" t="s">
        <v>24</v>
      </c>
      <c r="G1874" s="87" t="s">
        <v>23</v>
      </c>
      <c r="H1874" s="87" t="s">
        <v>37</v>
      </c>
      <c r="I1874" s="87" t="s">
        <v>8</v>
      </c>
      <c r="J1874" s="87" t="s">
        <v>7</v>
      </c>
      <c r="K1874" s="87" t="s">
        <v>771</v>
      </c>
      <c r="L1874" s="98">
        <v>0</v>
      </c>
      <c r="M1874" s="87" t="s">
        <v>1446</v>
      </c>
      <c r="N1874" s="99" t="s">
        <v>956</v>
      </c>
      <c r="O1874" s="87">
        <v>1</v>
      </c>
      <c r="Q1874" s="87" t="s">
        <v>2</v>
      </c>
      <c r="R1874" s="87">
        <v>30</v>
      </c>
      <c r="S1874" s="87" t="s">
        <v>1</v>
      </c>
      <c r="T1874" s="87">
        <v>30</v>
      </c>
      <c r="U1874" s="87" t="s">
        <v>1</v>
      </c>
      <c r="Z1874" s="92"/>
      <c r="AD1874" s="87"/>
      <c r="AE1874" s="87">
        <v>0.15</v>
      </c>
    </row>
    <row r="1875" spans="1:31">
      <c r="A1875" s="86" t="s">
        <v>957</v>
      </c>
      <c r="B1875" s="86" t="s">
        <v>1309</v>
      </c>
      <c r="C1875" s="88">
        <v>45181</v>
      </c>
      <c r="D1875" s="87" t="s">
        <v>146</v>
      </c>
      <c r="E1875" s="97">
        <v>2</v>
      </c>
      <c r="F1875" s="87" t="s">
        <v>20</v>
      </c>
      <c r="G1875" s="87" t="s">
        <v>9</v>
      </c>
      <c r="H1875" s="87" t="s">
        <v>37</v>
      </c>
      <c r="I1875" s="87" t="s">
        <v>8</v>
      </c>
      <c r="J1875" s="87" t="s">
        <v>7</v>
      </c>
      <c r="K1875" s="87" t="s">
        <v>771</v>
      </c>
      <c r="L1875" s="98">
        <v>0</v>
      </c>
      <c r="M1875" s="87" t="s">
        <v>1446</v>
      </c>
      <c r="N1875" s="99" t="s">
        <v>772</v>
      </c>
      <c r="O1875" s="87">
        <v>1</v>
      </c>
      <c r="Q1875" s="87" t="s">
        <v>2</v>
      </c>
      <c r="R1875" s="87">
        <v>30</v>
      </c>
      <c r="S1875" s="87" t="s">
        <v>1</v>
      </c>
      <c r="T1875" s="87">
        <v>30</v>
      </c>
      <c r="U1875" s="87" t="s">
        <v>1</v>
      </c>
      <c r="V1875" s="87">
        <f>VLOOKUP(B1875,'[1]Config_Svol-Sarea-DM'!$I$2:$M$190,4,FALSE)</f>
        <v>550</v>
      </c>
      <c r="W1875" s="87">
        <f>VLOOKUP(B1875,'[1]Config_Svol-Sarea-DM'!$I$2:$M$190,5,FALSE)</f>
        <v>1</v>
      </c>
      <c r="X1875" s="89"/>
      <c r="Y1875" s="87" t="s">
        <v>1447</v>
      </c>
      <c r="Z1875" s="87">
        <f>VLOOKUP(B1875,'[1]Config_Svol-Sarea-DM'!$I$2:$M$190,2,FALSE)</f>
        <v>4.6E-6</v>
      </c>
      <c r="AA1875" s="87">
        <f>VLOOKUP(B1875,'[1]Config_Svol-Sarea-DM'!$I$2:$M$190,3,FALSE)</f>
        <v>0</v>
      </c>
      <c r="AB1875" s="90"/>
      <c r="AC1875" s="87" t="s">
        <v>1518</v>
      </c>
      <c r="AD1875" s="87">
        <f>VLOOKUP(B1875,'[1]Wet|Dry-qPCR'!$E$1:$L$167,8,FALSE)</f>
        <v>1.0603817374254898E-3</v>
      </c>
      <c r="AE1875" s="87">
        <v>0.15</v>
      </c>
    </row>
    <row r="1876" spans="1:31">
      <c r="A1876" s="86" t="s">
        <v>958</v>
      </c>
      <c r="B1876" s="86" t="s">
        <v>1456</v>
      </c>
      <c r="C1876" s="88">
        <v>45181</v>
      </c>
      <c r="D1876" s="87" t="s">
        <v>146</v>
      </c>
      <c r="E1876" s="97">
        <v>2</v>
      </c>
      <c r="F1876" s="87" t="s">
        <v>24</v>
      </c>
      <c r="G1876" s="87" t="s">
        <v>23</v>
      </c>
      <c r="H1876" s="97" t="s">
        <v>764</v>
      </c>
      <c r="I1876" s="87" t="s">
        <v>8</v>
      </c>
      <c r="J1876" s="87" t="s">
        <v>7</v>
      </c>
      <c r="K1876" s="87" t="s">
        <v>771</v>
      </c>
      <c r="L1876" s="98">
        <v>0</v>
      </c>
      <c r="M1876" s="87" t="s">
        <v>1446</v>
      </c>
      <c r="N1876" s="99" t="s">
        <v>772</v>
      </c>
      <c r="O1876" s="87">
        <v>1</v>
      </c>
      <c r="Q1876" s="87" t="s">
        <v>2</v>
      </c>
      <c r="R1876" s="87">
        <v>30</v>
      </c>
      <c r="S1876" s="87" t="s">
        <v>1</v>
      </c>
      <c r="T1876" s="87">
        <v>30</v>
      </c>
      <c r="U1876" s="87" t="s">
        <v>1</v>
      </c>
      <c r="Z1876" s="92"/>
      <c r="AD1876" s="87"/>
      <c r="AE1876" s="87">
        <v>0.15</v>
      </c>
    </row>
    <row r="1877" spans="1:31">
      <c r="A1877" s="86" t="s">
        <v>959</v>
      </c>
      <c r="B1877" s="86" t="s">
        <v>1313</v>
      </c>
      <c r="C1877" s="88">
        <v>45181</v>
      </c>
      <c r="D1877" s="87" t="s">
        <v>146</v>
      </c>
      <c r="E1877" s="97">
        <v>2</v>
      </c>
      <c r="F1877" s="87" t="s">
        <v>20</v>
      </c>
      <c r="G1877" s="87" t="s">
        <v>9</v>
      </c>
      <c r="H1877" s="97" t="s">
        <v>764</v>
      </c>
      <c r="I1877" s="87" t="s">
        <v>8</v>
      </c>
      <c r="J1877" s="87" t="s">
        <v>7</v>
      </c>
      <c r="K1877" s="87" t="s">
        <v>771</v>
      </c>
      <c r="L1877" s="98">
        <v>0</v>
      </c>
      <c r="M1877" s="87" t="s">
        <v>1446</v>
      </c>
      <c r="N1877" s="99" t="s">
        <v>772</v>
      </c>
      <c r="O1877" s="87">
        <v>1</v>
      </c>
      <c r="Q1877" s="87" t="s">
        <v>2</v>
      </c>
      <c r="R1877" s="87">
        <v>30</v>
      </c>
      <c r="S1877" s="87" t="s">
        <v>1</v>
      </c>
      <c r="T1877" s="87">
        <v>30</v>
      </c>
      <c r="U1877" s="87" t="s">
        <v>1</v>
      </c>
      <c r="V1877" s="87">
        <f>VLOOKUP(B1877,'[1]Config_Svol-Sarea-DM'!$I$2:$M$190,4,FALSE)</f>
        <v>700</v>
      </c>
      <c r="W1877" s="87">
        <f>VLOOKUP(B1877,'[1]Config_Svol-Sarea-DM'!$I$2:$M$190,5,FALSE)</f>
        <v>9.2899999999999996E-2</v>
      </c>
      <c r="X1877" s="89"/>
      <c r="Y1877" s="87" t="s">
        <v>1447</v>
      </c>
      <c r="Z1877" s="87">
        <f>VLOOKUP(B1877,'[1]Config_Svol-Sarea-DM'!$I$2:$M$190,2,FALSE)</f>
        <v>2.2000000000000001E-3</v>
      </c>
      <c r="AA1877" s="87">
        <f>VLOOKUP(B1877,'[1]Config_Svol-Sarea-DM'!$I$2:$M$190,3,FALSE)</f>
        <v>5.2999999999999998E-4</v>
      </c>
      <c r="AB1877" s="90"/>
      <c r="AC1877" s="87" t="s">
        <v>1518</v>
      </c>
      <c r="AD1877" s="87">
        <f>VLOOKUP(B1877,'[1]Wet|Dry-qPCR'!$E$1:$L$167,8,FALSE)</f>
        <v>1.3441811107180733E-2</v>
      </c>
      <c r="AE1877" s="87">
        <v>0.15</v>
      </c>
    </row>
    <row r="1878" spans="1:31">
      <c r="A1878" s="96" t="s">
        <v>837</v>
      </c>
      <c r="B1878" s="86" t="s">
        <v>1467</v>
      </c>
      <c r="C1878" s="100">
        <v>45188</v>
      </c>
      <c r="D1878" s="87" t="s">
        <v>96</v>
      </c>
      <c r="E1878" s="97">
        <v>2</v>
      </c>
      <c r="F1878" s="97" t="s">
        <v>10</v>
      </c>
      <c r="G1878" s="97" t="s">
        <v>23</v>
      </c>
      <c r="H1878" s="87" t="s">
        <v>8</v>
      </c>
      <c r="I1878" s="97" t="s">
        <v>8</v>
      </c>
      <c r="J1878" s="97" t="s">
        <v>7</v>
      </c>
      <c r="K1878" s="87" t="s">
        <v>771</v>
      </c>
      <c r="L1878" s="107">
        <v>1.4930000000000001</v>
      </c>
      <c r="M1878" s="87" t="s">
        <v>1446</v>
      </c>
      <c r="N1878" s="108">
        <v>1.4930000000000001</v>
      </c>
      <c r="O1878" s="87">
        <v>1</v>
      </c>
      <c r="Q1878" s="87" t="s">
        <v>2</v>
      </c>
      <c r="R1878" s="87">
        <v>30</v>
      </c>
      <c r="S1878" s="87" t="s">
        <v>1</v>
      </c>
      <c r="T1878" s="87">
        <v>30</v>
      </c>
      <c r="U1878" s="87" t="s">
        <v>1</v>
      </c>
      <c r="Z1878" s="92"/>
      <c r="AD1878" s="87"/>
      <c r="AE1878" s="87">
        <v>0.15</v>
      </c>
    </row>
    <row r="1879" spans="1:31">
      <c r="A1879" s="96" t="s">
        <v>843</v>
      </c>
      <c r="B1879" s="86" t="s">
        <v>1468</v>
      </c>
      <c r="C1879" s="100">
        <v>45188</v>
      </c>
      <c r="D1879" s="87" t="s">
        <v>96</v>
      </c>
      <c r="E1879" s="97">
        <v>2</v>
      </c>
      <c r="F1879" s="97" t="s">
        <v>10</v>
      </c>
      <c r="G1879" s="97" t="s">
        <v>23</v>
      </c>
      <c r="H1879" s="87" t="s">
        <v>8</v>
      </c>
      <c r="I1879" s="97" t="s">
        <v>8</v>
      </c>
      <c r="J1879" s="97" t="s">
        <v>81</v>
      </c>
      <c r="K1879" s="87" t="s">
        <v>771</v>
      </c>
      <c r="L1879" s="107">
        <v>1.389</v>
      </c>
      <c r="M1879" s="87" t="s">
        <v>1446</v>
      </c>
      <c r="N1879" s="108">
        <v>1.389</v>
      </c>
      <c r="O1879" s="87">
        <v>1</v>
      </c>
      <c r="P1879" s="91">
        <f>IF(J1879="DUP",(ABS(L1879-L1878)/AVERAGE(L1879,L1878)*100),"")</f>
        <v>7.2172102706453911</v>
      </c>
      <c r="Q1879" s="87" t="s">
        <v>2</v>
      </c>
      <c r="R1879" s="87">
        <v>30</v>
      </c>
      <c r="S1879" s="87" t="s">
        <v>1</v>
      </c>
      <c r="T1879" s="87">
        <v>30</v>
      </c>
      <c r="U1879" s="87" t="s">
        <v>1</v>
      </c>
      <c r="Z1879" s="92"/>
      <c r="AD1879" s="87"/>
      <c r="AE1879" s="87">
        <v>0.15</v>
      </c>
    </row>
    <row r="1880" spans="1:31">
      <c r="A1880" s="96" t="s">
        <v>838</v>
      </c>
      <c r="B1880" s="86" t="s">
        <v>1332</v>
      </c>
      <c r="C1880" s="100">
        <v>45188</v>
      </c>
      <c r="D1880" s="87" t="s">
        <v>96</v>
      </c>
      <c r="E1880" s="97">
        <v>2</v>
      </c>
      <c r="F1880" s="97" t="s">
        <v>47</v>
      </c>
      <c r="G1880" s="97" t="s">
        <v>9</v>
      </c>
      <c r="H1880" s="87" t="s">
        <v>8</v>
      </c>
      <c r="I1880" s="97" t="s">
        <v>8</v>
      </c>
      <c r="J1880" s="97" t="s">
        <v>7</v>
      </c>
      <c r="K1880" s="87" t="s">
        <v>771</v>
      </c>
      <c r="L1880" s="109">
        <v>1.212</v>
      </c>
      <c r="M1880" s="87" t="s">
        <v>1446</v>
      </c>
      <c r="N1880" s="110">
        <v>1.212</v>
      </c>
      <c r="O1880" s="87">
        <v>1</v>
      </c>
      <c r="Q1880" s="87" t="s">
        <v>2</v>
      </c>
      <c r="R1880" s="87">
        <v>30</v>
      </c>
      <c r="S1880" s="87" t="s">
        <v>1</v>
      </c>
      <c r="T1880" s="87">
        <v>30</v>
      </c>
      <c r="U1880" s="87" t="s">
        <v>1</v>
      </c>
      <c r="V1880" s="87">
        <f>VLOOKUP(B1880,'[1]Config_Svol-Sarea-DM'!$I$2:$M$190,4,FALSE)</f>
        <v>1200</v>
      </c>
      <c r="W1880" s="87">
        <f>VLOOKUP(B1880,'[1]Config_Svol-Sarea-DM'!$I$2:$M$190,5,FALSE)</f>
        <v>1.4630000000000001E-2</v>
      </c>
      <c r="X1880" s="89"/>
      <c r="Y1880" s="87" t="s">
        <v>1447</v>
      </c>
      <c r="Z1880" s="87">
        <f>VLOOKUP(B1880,'[1]Config_Svol-Sarea-DM'!$I$2:$M$190,2,FALSE)</f>
        <v>1.4E-2</v>
      </c>
      <c r="AA1880" s="87">
        <f>VLOOKUP(B1880,'[1]Config_Svol-Sarea-DM'!$I$2:$M$190,3,FALSE)</f>
        <v>5.3E-3</v>
      </c>
      <c r="AB1880" s="90"/>
      <c r="AC1880" s="87" t="s">
        <v>1518</v>
      </c>
      <c r="AD1880" s="87">
        <f>VLOOKUP(B1880,'[1]Wet|Dry-qPCR'!$E$1:$L$167,8,FALSE)</f>
        <v>2.0707805249670995E-2</v>
      </c>
      <c r="AE1880" s="87">
        <v>0.15</v>
      </c>
    </row>
    <row r="1881" spans="1:31">
      <c r="A1881" s="96" t="s">
        <v>844</v>
      </c>
      <c r="B1881" s="86" t="s">
        <v>1334</v>
      </c>
      <c r="C1881" s="100">
        <v>45188</v>
      </c>
      <c r="D1881" s="87" t="s">
        <v>96</v>
      </c>
      <c r="E1881" s="97">
        <v>2</v>
      </c>
      <c r="F1881" s="97" t="s">
        <v>47</v>
      </c>
      <c r="G1881" s="97" t="s">
        <v>9</v>
      </c>
      <c r="H1881" s="87" t="s">
        <v>8</v>
      </c>
      <c r="I1881" s="97" t="s">
        <v>8</v>
      </c>
      <c r="J1881" s="97" t="s">
        <v>81</v>
      </c>
      <c r="K1881" s="87" t="s">
        <v>771</v>
      </c>
      <c r="L1881" s="107">
        <v>1.26</v>
      </c>
      <c r="M1881" s="87" t="s">
        <v>1446</v>
      </c>
      <c r="N1881" s="108">
        <v>1.26</v>
      </c>
      <c r="O1881" s="87">
        <v>1</v>
      </c>
      <c r="P1881" s="91">
        <f>IF(J1881="DUP",(ABS(L1881-L1880)/AVERAGE(L1881,L1880)*100),"")</f>
        <v>3.8834951456310716</v>
      </c>
      <c r="Q1881" s="87" t="s">
        <v>2</v>
      </c>
      <c r="R1881" s="87">
        <v>30</v>
      </c>
      <c r="S1881" s="87" t="s">
        <v>1</v>
      </c>
      <c r="T1881" s="87">
        <v>30</v>
      </c>
      <c r="U1881" s="87" t="s">
        <v>1</v>
      </c>
      <c r="V1881" s="87">
        <f>VLOOKUP(B1881,'[1]Config_Svol-Sarea-DM'!$I$2:$M$190,4,FALSE)</f>
        <v>1200</v>
      </c>
      <c r="W1881" s="87">
        <f>VLOOKUP(B1881,'[1]Config_Svol-Sarea-DM'!$I$2:$M$190,5,FALSE)</f>
        <v>1.4630000000000001E-2</v>
      </c>
      <c r="X1881" s="89"/>
      <c r="Y1881" s="87" t="s">
        <v>1447</v>
      </c>
      <c r="Z1881" s="87">
        <f>VLOOKUP(B1881,'[1]Config_Svol-Sarea-DM'!$I$2:$M$190,2,FALSE)</f>
        <v>1.2E-2</v>
      </c>
      <c r="AA1881" s="87">
        <f>VLOOKUP(B1881,'[1]Config_Svol-Sarea-DM'!$I$2:$M$190,3,FALSE)</f>
        <v>4.4999999999999997E-3</v>
      </c>
      <c r="AB1881" s="90"/>
      <c r="AC1881" s="87" t="s">
        <v>1518</v>
      </c>
      <c r="AD1881" s="87">
        <f>VLOOKUP(B1881,'[1]Wet|Dry-qPCR'!$E$1:$L$167,8,FALSE)</f>
        <v>2.494063315884076E-2</v>
      </c>
      <c r="AE1881" s="87">
        <v>0.15</v>
      </c>
    </row>
    <row r="1882" spans="1:31">
      <c r="A1882" s="96" t="s">
        <v>839</v>
      </c>
      <c r="B1882" s="86" t="s">
        <v>1336</v>
      </c>
      <c r="C1882" s="100">
        <v>45188</v>
      </c>
      <c r="D1882" s="87" t="s">
        <v>96</v>
      </c>
      <c r="E1882" s="97">
        <v>2</v>
      </c>
      <c r="F1882" s="97" t="s">
        <v>24</v>
      </c>
      <c r="G1882" s="97" t="s">
        <v>23</v>
      </c>
      <c r="H1882" s="87" t="s">
        <v>19</v>
      </c>
      <c r="I1882" s="97" t="s">
        <v>8</v>
      </c>
      <c r="J1882" s="97" t="s">
        <v>7</v>
      </c>
      <c r="K1882" s="87" t="s">
        <v>771</v>
      </c>
      <c r="L1882" s="107">
        <v>1.329</v>
      </c>
      <c r="M1882" s="87" t="s">
        <v>1446</v>
      </c>
      <c r="N1882" s="108">
        <v>1.329</v>
      </c>
      <c r="O1882" s="87">
        <v>1</v>
      </c>
      <c r="Q1882" s="87" t="s">
        <v>2</v>
      </c>
      <c r="R1882" s="87">
        <v>30</v>
      </c>
      <c r="S1882" s="87" t="s">
        <v>1</v>
      </c>
      <c r="T1882" s="87">
        <v>30</v>
      </c>
      <c r="U1882" s="87" t="s">
        <v>1</v>
      </c>
      <c r="Z1882" s="92"/>
      <c r="AD1882" s="87">
        <f>VLOOKUP(B1882,'[1]Wet|Dry-qPCR'!$E$1:$L$167,8,FALSE)</f>
        <v>7.2441141572469946E-4</v>
      </c>
      <c r="AE1882" s="87">
        <v>0.15</v>
      </c>
    </row>
    <row r="1883" spans="1:31">
      <c r="A1883" s="96" t="s">
        <v>840</v>
      </c>
      <c r="B1883" s="86" t="s">
        <v>1333</v>
      </c>
      <c r="C1883" s="100">
        <v>45188</v>
      </c>
      <c r="D1883" s="87" t="s">
        <v>96</v>
      </c>
      <c r="E1883" s="97">
        <v>2</v>
      </c>
      <c r="F1883" s="97" t="s">
        <v>20</v>
      </c>
      <c r="G1883" s="97" t="s">
        <v>9</v>
      </c>
      <c r="H1883" s="87" t="s">
        <v>19</v>
      </c>
      <c r="I1883" s="97" t="s">
        <v>8</v>
      </c>
      <c r="J1883" s="97" t="s">
        <v>7</v>
      </c>
      <c r="K1883" s="87" t="s">
        <v>771</v>
      </c>
      <c r="L1883" s="107">
        <v>1.0740000000000001</v>
      </c>
      <c r="M1883" s="87" t="s">
        <v>1446</v>
      </c>
      <c r="N1883" s="108">
        <v>1.0740000000000001</v>
      </c>
      <c r="O1883" s="87">
        <v>1</v>
      </c>
      <c r="Q1883" s="87" t="s">
        <v>2</v>
      </c>
      <c r="R1883" s="87">
        <v>30</v>
      </c>
      <c r="S1883" s="87" t="s">
        <v>1</v>
      </c>
      <c r="T1883" s="87">
        <v>30</v>
      </c>
      <c r="U1883" s="87" t="s">
        <v>1</v>
      </c>
      <c r="V1883" s="87">
        <f>VLOOKUP(B1883,'[1]Config_Svol-Sarea-DM'!$I$2:$M$190,4,FALSE)</f>
        <v>550</v>
      </c>
      <c r="W1883" s="87">
        <f>VLOOKUP(B1883,'[1]Config_Svol-Sarea-DM'!$I$2:$M$190,5,FALSE)</f>
        <v>8.5999999999999993E-2</v>
      </c>
      <c r="X1883" s="89"/>
      <c r="Y1883" s="87" t="s">
        <v>1447</v>
      </c>
      <c r="Z1883" s="87">
        <f>VLOOKUP(B1883,'[1]Config_Svol-Sarea-DM'!$I$2:$M$190,2,FALSE)</f>
        <v>1.0999999999999999E-2</v>
      </c>
      <c r="AA1883" s="87">
        <f>VLOOKUP(B1883,'[1]Config_Svol-Sarea-DM'!$I$2:$M$190,3,FALSE)</f>
        <v>3.0000000000000001E-3</v>
      </c>
      <c r="AB1883" s="90"/>
      <c r="AC1883" s="87" t="s">
        <v>1518</v>
      </c>
      <c r="AD1883" s="87">
        <f>VLOOKUP(B1883,'[1]Wet|Dry-qPCR'!$E$1:$L$167,8,FALSE)</f>
        <v>4.2340012928248225E-2</v>
      </c>
      <c r="AE1883" s="87">
        <v>0.15</v>
      </c>
    </row>
    <row r="1884" spans="1:31">
      <c r="A1884" s="96" t="s">
        <v>841</v>
      </c>
      <c r="B1884" s="86" t="s">
        <v>1337</v>
      </c>
      <c r="C1884" s="100">
        <v>45188</v>
      </c>
      <c r="D1884" s="87" t="s">
        <v>96</v>
      </c>
      <c r="E1884" s="97">
        <v>2</v>
      </c>
      <c r="F1884" s="97" t="s">
        <v>24</v>
      </c>
      <c r="G1884" s="97" t="s">
        <v>23</v>
      </c>
      <c r="H1884" s="97" t="s">
        <v>37</v>
      </c>
      <c r="I1884" s="97" t="s">
        <v>8</v>
      </c>
      <c r="J1884" s="97" t="s">
        <v>7</v>
      </c>
      <c r="K1884" s="87" t="s">
        <v>771</v>
      </c>
      <c r="L1884" s="107">
        <v>1.274</v>
      </c>
      <c r="M1884" s="87" t="s">
        <v>1446</v>
      </c>
      <c r="N1884" s="108">
        <v>1.274</v>
      </c>
      <c r="O1884" s="87">
        <v>1</v>
      </c>
      <c r="Q1884" s="87" t="s">
        <v>2</v>
      </c>
      <c r="R1884" s="87">
        <v>30</v>
      </c>
      <c r="S1884" s="87" t="s">
        <v>1</v>
      </c>
      <c r="T1884" s="87">
        <v>30</v>
      </c>
      <c r="U1884" s="87" t="s">
        <v>1</v>
      </c>
      <c r="Z1884" s="92"/>
      <c r="AD1884" s="87">
        <f>VLOOKUP(B1884,'[1]Wet|Dry-qPCR'!$E$1:$L$167,8,FALSE)</f>
        <v>5.7911898377207096E-4</v>
      </c>
      <c r="AE1884" s="87">
        <v>0.15</v>
      </c>
    </row>
    <row r="1885" spans="1:31">
      <c r="A1885" s="96" t="s">
        <v>842</v>
      </c>
      <c r="B1885" s="86" t="s">
        <v>1335</v>
      </c>
      <c r="C1885" s="100">
        <v>45188</v>
      </c>
      <c r="D1885" s="87" t="s">
        <v>96</v>
      </c>
      <c r="E1885" s="97">
        <v>2</v>
      </c>
      <c r="F1885" s="97" t="s">
        <v>20</v>
      </c>
      <c r="G1885" s="97" t="s">
        <v>9</v>
      </c>
      <c r="H1885" s="97" t="s">
        <v>37</v>
      </c>
      <c r="I1885" s="97" t="s">
        <v>8</v>
      </c>
      <c r="J1885" s="97" t="s">
        <v>7</v>
      </c>
      <c r="K1885" s="87" t="s">
        <v>771</v>
      </c>
      <c r="L1885" s="107">
        <v>1.2509999999999999</v>
      </c>
      <c r="M1885" s="87" t="s">
        <v>1446</v>
      </c>
      <c r="N1885" s="108">
        <v>1.2509999999999999</v>
      </c>
      <c r="O1885" s="87">
        <v>1</v>
      </c>
      <c r="Q1885" s="87" t="s">
        <v>2</v>
      </c>
      <c r="R1885" s="87">
        <v>30</v>
      </c>
      <c r="S1885" s="87" t="s">
        <v>1</v>
      </c>
      <c r="T1885" s="87">
        <v>30</v>
      </c>
      <c r="U1885" s="87" t="s">
        <v>1</v>
      </c>
      <c r="V1885" s="87">
        <f>VLOOKUP(B1885,'[1]Config_Svol-Sarea-DM'!$I$2:$M$190,4,FALSE)</f>
        <v>600</v>
      </c>
      <c r="W1885" s="87">
        <f>VLOOKUP(B1885,'[1]Config_Svol-Sarea-DM'!$I$2:$M$190,5,FALSE)</f>
        <v>1</v>
      </c>
      <c r="X1885" s="89"/>
      <c r="Y1885" s="87" t="s">
        <v>1447</v>
      </c>
      <c r="Z1885" s="87">
        <f>VLOOKUP(B1885,'[1]Config_Svol-Sarea-DM'!$I$2:$M$190,2,FALSE)</f>
        <v>3.2000000000000003E-4</v>
      </c>
      <c r="AA1885" s="87">
        <f>VLOOKUP(B1885,'[1]Config_Svol-Sarea-DM'!$I$2:$M$190,3,FALSE)</f>
        <v>1E-4</v>
      </c>
      <c r="AB1885" s="90"/>
      <c r="AC1885" s="87" t="s">
        <v>1518</v>
      </c>
      <c r="AD1885" s="87">
        <f>VLOOKUP(B1885,'[1]Wet|Dry-qPCR'!$E$1:$L$167,8,FALSE)</f>
        <v>5.7879620379620363E-2</v>
      </c>
      <c r="AE1885" s="87">
        <v>0.15</v>
      </c>
    </row>
    <row r="1886" spans="1:31">
      <c r="A1886" s="96" t="s">
        <v>845</v>
      </c>
      <c r="B1886" s="86" t="s">
        <v>1469</v>
      </c>
      <c r="C1886" s="100">
        <v>45188</v>
      </c>
      <c r="D1886" s="87" t="s">
        <v>96</v>
      </c>
      <c r="E1886" s="97">
        <v>2</v>
      </c>
      <c r="F1886" s="97" t="s">
        <v>10</v>
      </c>
      <c r="G1886" s="97" t="s">
        <v>23</v>
      </c>
      <c r="H1886" s="87" t="s">
        <v>8</v>
      </c>
      <c r="I1886" s="97" t="s">
        <v>8</v>
      </c>
      <c r="J1886" s="97" t="s">
        <v>76</v>
      </c>
      <c r="K1886" s="87" t="s">
        <v>771</v>
      </c>
      <c r="L1886" s="107">
        <v>1.357</v>
      </c>
      <c r="M1886" s="87" t="s">
        <v>1446</v>
      </c>
      <c r="N1886" s="108">
        <v>1.357</v>
      </c>
      <c r="O1886" s="87">
        <v>1</v>
      </c>
      <c r="Q1886" s="87" t="s">
        <v>2</v>
      </c>
      <c r="R1886" s="87">
        <v>30</v>
      </c>
      <c r="S1886" s="87" t="s">
        <v>1</v>
      </c>
      <c r="T1886" s="87">
        <v>30</v>
      </c>
      <c r="U1886" s="87" t="s">
        <v>1</v>
      </c>
      <c r="Z1886" s="92"/>
      <c r="AD1886" s="87"/>
      <c r="AE1886" s="87">
        <v>0.15</v>
      </c>
    </row>
    <row r="1887" spans="1:31">
      <c r="A1887" s="86" t="s">
        <v>985</v>
      </c>
      <c r="B1887" s="86" t="s">
        <v>1488</v>
      </c>
      <c r="C1887" s="88">
        <v>45216</v>
      </c>
      <c r="D1887" s="87" t="s">
        <v>96</v>
      </c>
      <c r="E1887" s="87">
        <v>4</v>
      </c>
      <c r="F1887" s="87" t="s">
        <v>10</v>
      </c>
      <c r="G1887" s="87" t="s">
        <v>23</v>
      </c>
      <c r="H1887" s="87" t="s">
        <v>8</v>
      </c>
      <c r="I1887" s="97" t="s">
        <v>8</v>
      </c>
      <c r="J1887" s="87" t="s">
        <v>7</v>
      </c>
      <c r="K1887" s="87" t="s">
        <v>771</v>
      </c>
      <c r="L1887" s="98">
        <v>0</v>
      </c>
      <c r="M1887" s="87" t="s">
        <v>1446</v>
      </c>
      <c r="N1887" s="99" t="s">
        <v>772</v>
      </c>
      <c r="O1887" s="87">
        <v>1</v>
      </c>
      <c r="Q1887" s="87" t="s">
        <v>2</v>
      </c>
      <c r="R1887" s="87">
        <v>30</v>
      </c>
      <c r="S1887" s="87" t="s">
        <v>1</v>
      </c>
      <c r="T1887" s="87">
        <v>30</v>
      </c>
      <c r="U1887" s="87" t="s">
        <v>1</v>
      </c>
      <c r="Z1887" s="92"/>
      <c r="AD1887" s="87"/>
      <c r="AE1887" s="87">
        <v>0.15</v>
      </c>
    </row>
    <row r="1888" spans="1:31">
      <c r="A1888" s="86" t="s">
        <v>986</v>
      </c>
      <c r="B1888" s="86" t="s">
        <v>1349</v>
      </c>
      <c r="C1888" s="88">
        <v>45216</v>
      </c>
      <c r="D1888" s="87" t="s">
        <v>96</v>
      </c>
      <c r="E1888" s="87">
        <v>4</v>
      </c>
      <c r="F1888" s="87" t="s">
        <v>47</v>
      </c>
      <c r="G1888" s="87" t="s">
        <v>9</v>
      </c>
      <c r="H1888" s="87" t="s">
        <v>8</v>
      </c>
      <c r="I1888" s="97" t="s">
        <v>8</v>
      </c>
      <c r="J1888" s="87" t="s">
        <v>7</v>
      </c>
      <c r="K1888" s="87" t="s">
        <v>771</v>
      </c>
      <c r="L1888" s="98">
        <v>0.21099999999999999</v>
      </c>
      <c r="M1888" s="87" t="s">
        <v>1446</v>
      </c>
      <c r="N1888" s="99">
        <v>0.21099999999999999</v>
      </c>
      <c r="O1888" s="87">
        <v>1</v>
      </c>
      <c r="Q1888" s="87" t="s">
        <v>2</v>
      </c>
      <c r="R1888" s="87">
        <v>30</v>
      </c>
      <c r="S1888" s="87" t="s">
        <v>1</v>
      </c>
      <c r="T1888" s="87">
        <v>30</v>
      </c>
      <c r="U1888" s="87" t="s">
        <v>1</v>
      </c>
      <c r="V1888" s="87">
        <f>VLOOKUP(B1888,'[1]Config_Svol-Sarea-DM'!$I$2:$M$190,4,FALSE)</f>
        <v>700</v>
      </c>
      <c r="W1888" s="87">
        <f>VLOOKUP(B1888,'[1]Config_Svol-Sarea-DM'!$I$2:$M$190,5,FALSE)</f>
        <v>1.4630000000000001E-2</v>
      </c>
      <c r="X1888" s="89"/>
      <c r="Y1888" s="87" t="s">
        <v>1447</v>
      </c>
      <c r="Z1888" s="87">
        <f>VLOOKUP(B1888,'[1]Config_Svol-Sarea-DM'!$I$2:$M$190,2,FALSE)</f>
        <v>4.3E-3</v>
      </c>
      <c r="AA1888" s="87">
        <f>VLOOKUP(B1888,'[1]Config_Svol-Sarea-DM'!$I$2:$M$190,3,FALSE)</f>
        <v>2E-3</v>
      </c>
      <c r="AB1888" s="90"/>
      <c r="AC1888" s="87" t="s">
        <v>1518</v>
      </c>
      <c r="AD1888" s="87">
        <f>VLOOKUP(B1888,'[1]Wet|Dry-qPCR'!$E$1:$L$167,8,FALSE)</f>
        <v>1.6119724541222655E-2</v>
      </c>
      <c r="AE1888" s="87">
        <v>0.15</v>
      </c>
    </row>
    <row r="1889" spans="1:31">
      <c r="A1889" s="86" t="s">
        <v>987</v>
      </c>
      <c r="B1889" s="86" t="s">
        <v>1356</v>
      </c>
      <c r="C1889" s="88">
        <v>45216</v>
      </c>
      <c r="D1889" s="87" t="s">
        <v>96</v>
      </c>
      <c r="E1889" s="87">
        <v>4</v>
      </c>
      <c r="F1889" s="87" t="s">
        <v>24</v>
      </c>
      <c r="G1889" s="87" t="s">
        <v>23</v>
      </c>
      <c r="H1889" s="87" t="s">
        <v>19</v>
      </c>
      <c r="I1889" s="97" t="s">
        <v>8</v>
      </c>
      <c r="J1889" s="87" t="s">
        <v>7</v>
      </c>
      <c r="K1889" s="87" t="s">
        <v>771</v>
      </c>
      <c r="L1889" s="98">
        <v>0</v>
      </c>
      <c r="M1889" s="87" t="s">
        <v>1446</v>
      </c>
      <c r="N1889" s="99" t="s">
        <v>976</v>
      </c>
      <c r="O1889" s="87">
        <v>1</v>
      </c>
      <c r="Q1889" s="87" t="s">
        <v>2</v>
      </c>
      <c r="R1889" s="87">
        <v>30</v>
      </c>
      <c r="S1889" s="87" t="s">
        <v>1</v>
      </c>
      <c r="T1889" s="87">
        <v>30</v>
      </c>
      <c r="U1889" s="87" t="s">
        <v>1</v>
      </c>
      <c r="Z1889" s="92"/>
      <c r="AD1889" s="87">
        <f>VLOOKUP(B1889,'[1]Wet|Dry-qPCR'!$E$1:$L$167,8,FALSE)</f>
        <v>2.14E-3</v>
      </c>
      <c r="AE1889" s="87">
        <v>0.15</v>
      </c>
    </row>
    <row r="1890" spans="1:31">
      <c r="A1890" s="86" t="s">
        <v>988</v>
      </c>
      <c r="B1890" s="86" t="s">
        <v>1347</v>
      </c>
      <c r="C1890" s="88">
        <v>45216</v>
      </c>
      <c r="D1890" s="87" t="s">
        <v>96</v>
      </c>
      <c r="E1890" s="87">
        <v>4</v>
      </c>
      <c r="F1890" s="87" t="s">
        <v>20</v>
      </c>
      <c r="G1890" s="87" t="s">
        <v>9</v>
      </c>
      <c r="H1890" s="87" t="s">
        <v>19</v>
      </c>
      <c r="I1890" s="97" t="s">
        <v>8</v>
      </c>
      <c r="J1890" s="87" t="s">
        <v>7</v>
      </c>
      <c r="K1890" s="87" t="s">
        <v>771</v>
      </c>
      <c r="L1890" s="98">
        <v>0</v>
      </c>
      <c r="M1890" s="87" t="s">
        <v>1446</v>
      </c>
      <c r="N1890" s="99">
        <v>0.122</v>
      </c>
      <c r="O1890" s="87">
        <v>1</v>
      </c>
      <c r="Q1890" s="87" t="s">
        <v>2</v>
      </c>
      <c r="R1890" s="87">
        <v>30</v>
      </c>
      <c r="S1890" s="87" t="s">
        <v>1</v>
      </c>
      <c r="T1890" s="87">
        <v>30</v>
      </c>
      <c r="U1890" s="87" t="s">
        <v>1</v>
      </c>
      <c r="V1890" s="87">
        <f>VLOOKUP(B1890,'[1]Config_Svol-Sarea-DM'!$I$2:$M$190,4,FALSE)</f>
        <v>550</v>
      </c>
      <c r="W1890" s="87">
        <f>VLOOKUP(B1890,'[1]Config_Svol-Sarea-DM'!$I$2:$M$190,5,FALSE)</f>
        <v>8.5999999999999993E-2</v>
      </c>
      <c r="X1890" s="89"/>
      <c r="Y1890" s="87" t="s">
        <v>1447</v>
      </c>
      <c r="Z1890" s="87">
        <f>VLOOKUP(B1890,'[1]Config_Svol-Sarea-DM'!$I$2:$M$190,2,FALSE)</f>
        <v>8.8000000000000004E-6</v>
      </c>
      <c r="AA1890" s="87">
        <f>VLOOKUP(B1890,'[1]Config_Svol-Sarea-DM'!$I$2:$M$190,3,FALSE)</f>
        <v>3.8999999999999999E-6</v>
      </c>
      <c r="AB1890" s="90"/>
      <c r="AC1890" s="87" t="s">
        <v>1518</v>
      </c>
      <c r="AD1890" s="87">
        <f>VLOOKUP(B1890,'[1]Wet|Dry-qPCR'!$E$1:$L$167,8,FALSE)</f>
        <v>4.0644433365694954E-2</v>
      </c>
      <c r="AE1890" s="87">
        <v>0.15</v>
      </c>
    </row>
    <row r="1891" spans="1:31">
      <c r="A1891" s="86" t="s">
        <v>989</v>
      </c>
      <c r="B1891" s="86" t="s">
        <v>1354</v>
      </c>
      <c r="C1891" s="88">
        <v>45216</v>
      </c>
      <c r="D1891" s="87" t="s">
        <v>96</v>
      </c>
      <c r="E1891" s="87">
        <v>4</v>
      </c>
      <c r="F1891" s="87" t="s">
        <v>24</v>
      </c>
      <c r="G1891" s="87" t="s">
        <v>23</v>
      </c>
      <c r="H1891" s="87" t="s">
        <v>37</v>
      </c>
      <c r="I1891" s="97" t="s">
        <v>8</v>
      </c>
      <c r="J1891" s="87" t="s">
        <v>7</v>
      </c>
      <c r="K1891" s="87" t="s">
        <v>771</v>
      </c>
      <c r="L1891" s="98">
        <v>0</v>
      </c>
      <c r="M1891" s="87" t="s">
        <v>1446</v>
      </c>
      <c r="N1891" s="99" t="s">
        <v>772</v>
      </c>
      <c r="O1891" s="87">
        <v>1</v>
      </c>
      <c r="Q1891" s="87" t="s">
        <v>2</v>
      </c>
      <c r="R1891" s="87">
        <v>30</v>
      </c>
      <c r="S1891" s="87" t="s">
        <v>1</v>
      </c>
      <c r="T1891" s="87">
        <v>30</v>
      </c>
      <c r="U1891" s="87" t="s">
        <v>1</v>
      </c>
      <c r="Z1891" s="92"/>
      <c r="AD1891" s="87">
        <f>VLOOKUP(B1891,'[1]Wet|Dry-qPCR'!$E$1:$L$167,8,FALSE)</f>
        <v>2.14E-3</v>
      </c>
      <c r="AE1891" s="87">
        <v>0.15</v>
      </c>
    </row>
    <row r="1892" spans="1:31">
      <c r="A1892" s="86" t="s">
        <v>990</v>
      </c>
      <c r="B1892" s="86" t="s">
        <v>1351</v>
      </c>
      <c r="C1892" s="88">
        <v>45216</v>
      </c>
      <c r="D1892" s="87" t="s">
        <v>96</v>
      </c>
      <c r="E1892" s="87">
        <v>4</v>
      </c>
      <c r="F1892" s="87" t="s">
        <v>20</v>
      </c>
      <c r="G1892" s="87" t="s">
        <v>9</v>
      </c>
      <c r="H1892" s="87" t="s">
        <v>37</v>
      </c>
      <c r="I1892" s="97" t="s">
        <v>8</v>
      </c>
      <c r="J1892" s="87" t="s">
        <v>7</v>
      </c>
      <c r="K1892" s="87" t="s">
        <v>771</v>
      </c>
      <c r="L1892" s="98">
        <v>0</v>
      </c>
      <c r="M1892" s="87" t="s">
        <v>1446</v>
      </c>
      <c r="N1892" s="99" t="s">
        <v>772</v>
      </c>
      <c r="O1892" s="87">
        <v>1</v>
      </c>
      <c r="Q1892" s="87" t="s">
        <v>2</v>
      </c>
      <c r="R1892" s="87">
        <v>30</v>
      </c>
      <c r="S1892" s="87" t="s">
        <v>1</v>
      </c>
      <c r="T1892" s="87">
        <v>30</v>
      </c>
      <c r="U1892" s="87" t="s">
        <v>1</v>
      </c>
      <c r="V1892" s="87">
        <f>VLOOKUP(B1892,'[1]Config_Svol-Sarea-DM'!$I$2:$M$190,4,FALSE)</f>
        <v>550</v>
      </c>
      <c r="W1892" s="87">
        <f>VLOOKUP(B1892,'[1]Config_Svol-Sarea-DM'!$I$2:$M$190,5,FALSE)</f>
        <v>1</v>
      </c>
      <c r="X1892" s="89"/>
      <c r="Y1892" s="87" t="s">
        <v>1447</v>
      </c>
      <c r="Z1892" s="87">
        <f>VLOOKUP(B1892,'[1]Config_Svol-Sarea-DM'!$I$2:$M$190,2,FALSE)</f>
        <v>2.0000000000000001E-4</v>
      </c>
      <c r="AA1892" s="87">
        <f>VLOOKUP(B1892,'[1]Config_Svol-Sarea-DM'!$I$2:$M$190,3,FALSE)</f>
        <v>9.3999999999999994E-5</v>
      </c>
      <c r="AB1892" s="90"/>
      <c r="AC1892" s="87" t="s">
        <v>1518</v>
      </c>
      <c r="AD1892" s="87">
        <f>VLOOKUP(B1892,'[1]Wet|Dry-qPCR'!$E$1:$L$167,8,FALSE)</f>
        <v>1.4248041878222541E-2</v>
      </c>
      <c r="AE1892" s="87">
        <v>0.15</v>
      </c>
    </row>
    <row r="1893" spans="1:31">
      <c r="A1893" s="86" t="s">
        <v>991</v>
      </c>
      <c r="B1893" s="86" t="s">
        <v>1338</v>
      </c>
      <c r="C1893" s="88">
        <v>45216</v>
      </c>
      <c r="D1893" s="87" t="s">
        <v>96</v>
      </c>
      <c r="E1893" s="87">
        <v>4</v>
      </c>
      <c r="F1893" s="87" t="s">
        <v>47</v>
      </c>
      <c r="G1893" s="87" t="s">
        <v>9</v>
      </c>
      <c r="H1893" s="87" t="s">
        <v>8</v>
      </c>
      <c r="I1893" s="87" t="s">
        <v>71</v>
      </c>
      <c r="J1893" s="87" t="s">
        <v>7</v>
      </c>
      <c r="K1893" s="87" t="s">
        <v>771</v>
      </c>
      <c r="L1893" s="98">
        <v>0</v>
      </c>
      <c r="M1893" s="87" t="s">
        <v>1446</v>
      </c>
      <c r="N1893" s="99" t="s">
        <v>992</v>
      </c>
      <c r="O1893" s="87">
        <v>1</v>
      </c>
      <c r="Q1893" s="87" t="s">
        <v>2</v>
      </c>
      <c r="R1893" s="87">
        <v>30</v>
      </c>
      <c r="S1893" s="87" t="s">
        <v>1</v>
      </c>
      <c r="T1893" s="87">
        <v>30</v>
      </c>
      <c r="U1893" s="87" t="s">
        <v>1</v>
      </c>
      <c r="V1893" s="87">
        <f>VLOOKUP(B1893,'[1]Config_Svol-Sarea-DM'!$I$2:$M$190,4,FALSE)</f>
        <v>700</v>
      </c>
      <c r="W1893" s="87">
        <f>VLOOKUP(B1893,'[1]Config_Svol-Sarea-DM'!$I$2:$M$190,5,FALSE)</f>
        <v>7.3099999999999997E-3</v>
      </c>
      <c r="X1893" s="89"/>
      <c r="Y1893" s="87" t="s">
        <v>1447</v>
      </c>
      <c r="Z1893" s="87">
        <f>VLOOKUP(B1893,'[1]Config_Svol-Sarea-DM'!$I$2:$M$190,2,FALSE)</f>
        <v>6.1000000000000004E-3</v>
      </c>
      <c r="AA1893" s="87">
        <f>VLOOKUP(B1893,'[1]Config_Svol-Sarea-DM'!$I$2:$M$190,3,FALSE)</f>
        <v>3.8E-3</v>
      </c>
      <c r="AB1893" s="90"/>
      <c r="AC1893" s="87" t="s">
        <v>1518</v>
      </c>
      <c r="AD1893" s="87">
        <f>VLOOKUP(B1893,'[1]Wet|Dry-qPCR'!$E$1:$L$167,8,FALSE)</f>
        <v>9.1797791274138146E-3</v>
      </c>
      <c r="AE1893" s="87">
        <v>0.15</v>
      </c>
    </row>
    <row r="1894" spans="1:31">
      <c r="A1894" s="86" t="s">
        <v>993</v>
      </c>
      <c r="B1894" s="86" t="s">
        <v>1339</v>
      </c>
      <c r="C1894" s="88">
        <v>45216</v>
      </c>
      <c r="D1894" s="87" t="s">
        <v>96</v>
      </c>
      <c r="E1894" s="87">
        <v>4</v>
      </c>
      <c r="F1894" s="87" t="s">
        <v>47</v>
      </c>
      <c r="G1894" s="87" t="s">
        <v>9</v>
      </c>
      <c r="H1894" s="87" t="s">
        <v>8</v>
      </c>
      <c r="I1894" s="87" t="s">
        <v>68</v>
      </c>
      <c r="J1894" s="87" t="s">
        <v>7</v>
      </c>
      <c r="K1894" s="87" t="s">
        <v>771</v>
      </c>
      <c r="L1894" s="98">
        <v>0</v>
      </c>
      <c r="M1894" s="87" t="s">
        <v>1446</v>
      </c>
      <c r="N1894" s="99" t="s">
        <v>772</v>
      </c>
      <c r="O1894" s="87">
        <v>1</v>
      </c>
      <c r="Q1894" s="87" t="s">
        <v>2</v>
      </c>
      <c r="R1894" s="87">
        <v>30</v>
      </c>
      <c r="S1894" s="87" t="s">
        <v>1</v>
      </c>
      <c r="T1894" s="87">
        <v>30</v>
      </c>
      <c r="U1894" s="87" t="s">
        <v>1</v>
      </c>
      <c r="V1894" s="87">
        <f>VLOOKUP(B1894,'[1]Config_Svol-Sarea-DM'!$I$2:$M$190,4,FALSE)</f>
        <v>700</v>
      </c>
      <c r="W1894" s="87">
        <f>VLOOKUP(B1894,'[1]Config_Svol-Sarea-DM'!$I$2:$M$190,5,FALSE)</f>
        <v>7.3099999999999997E-3</v>
      </c>
      <c r="X1894" s="89"/>
      <c r="Y1894" s="87" t="s">
        <v>1447</v>
      </c>
      <c r="Z1894" s="87">
        <f>VLOOKUP(B1894,'[1]Config_Svol-Sarea-DM'!$I$2:$M$190,2,FALSE)</f>
        <v>1.0999999999999999E-2</v>
      </c>
      <c r="AA1894" s="87">
        <f>VLOOKUP(B1894,'[1]Config_Svol-Sarea-DM'!$I$2:$M$190,3,FALSE)</f>
        <v>6.7999999999999996E-3</v>
      </c>
      <c r="AB1894" s="90"/>
      <c r="AC1894" s="87" t="s">
        <v>1518</v>
      </c>
      <c r="AD1894" s="87">
        <f>VLOOKUP(B1894,'[1]Wet|Dry-qPCR'!$E$1:$L$167,8,FALSE)</f>
        <v>1.5642325360367502E-2</v>
      </c>
      <c r="AE1894" s="87">
        <v>0.15</v>
      </c>
    </row>
    <row r="1895" spans="1:31">
      <c r="A1895" s="86" t="s">
        <v>994</v>
      </c>
      <c r="B1895" s="86" t="s">
        <v>1340</v>
      </c>
      <c r="C1895" s="88">
        <v>45216</v>
      </c>
      <c r="D1895" s="87" t="s">
        <v>96</v>
      </c>
      <c r="E1895" s="87">
        <v>4</v>
      </c>
      <c r="F1895" s="87" t="s">
        <v>47</v>
      </c>
      <c r="G1895" s="87" t="s">
        <v>9</v>
      </c>
      <c r="H1895" s="87" t="s">
        <v>8</v>
      </c>
      <c r="I1895" s="87" t="s">
        <v>65</v>
      </c>
      <c r="J1895" s="87" t="s">
        <v>7</v>
      </c>
      <c r="K1895" s="87" t="s">
        <v>771</v>
      </c>
      <c r="L1895" s="98">
        <v>0</v>
      </c>
      <c r="M1895" s="87" t="s">
        <v>1446</v>
      </c>
      <c r="N1895" s="99">
        <v>0.107</v>
      </c>
      <c r="O1895" s="87">
        <v>1</v>
      </c>
      <c r="Q1895" s="87" t="s">
        <v>2</v>
      </c>
      <c r="R1895" s="87">
        <v>30</v>
      </c>
      <c r="S1895" s="87" t="s">
        <v>1</v>
      </c>
      <c r="T1895" s="87">
        <v>30</v>
      </c>
      <c r="U1895" s="87" t="s">
        <v>1</v>
      </c>
      <c r="V1895" s="87">
        <f>VLOOKUP(B1895,'[1]Config_Svol-Sarea-DM'!$I$2:$M$190,4,FALSE)</f>
        <v>700</v>
      </c>
      <c r="W1895" s="87">
        <f>VLOOKUP(B1895,'[1]Config_Svol-Sarea-DM'!$I$2:$M$190,5,FALSE)</f>
        <v>7.3099999999999997E-3</v>
      </c>
      <c r="X1895" s="89"/>
      <c r="Y1895" s="87" t="s">
        <v>1447</v>
      </c>
      <c r="Z1895" s="87">
        <f>VLOOKUP(B1895,'[1]Config_Svol-Sarea-DM'!$I$2:$M$190,2,FALSE)</f>
        <v>5.3E-3</v>
      </c>
      <c r="AA1895" s="87">
        <f>VLOOKUP(B1895,'[1]Config_Svol-Sarea-DM'!$I$2:$M$190,3,FALSE)</f>
        <v>3.5000000000000001E-3</v>
      </c>
      <c r="AB1895" s="90"/>
      <c r="AC1895" s="87" t="s">
        <v>1518</v>
      </c>
      <c r="AD1895" s="87">
        <f>VLOOKUP(B1895,'[1]Wet|Dry-qPCR'!$E$1:$L$167,8,FALSE)</f>
        <v>1.2955475881709777E-2</v>
      </c>
      <c r="AE1895" s="87">
        <v>0.15</v>
      </c>
    </row>
    <row r="1896" spans="1:31">
      <c r="A1896" s="86" t="s">
        <v>995</v>
      </c>
      <c r="B1896" s="86" t="s">
        <v>1341</v>
      </c>
      <c r="C1896" s="88">
        <v>45216</v>
      </c>
      <c r="D1896" s="87" t="s">
        <v>96</v>
      </c>
      <c r="E1896" s="87">
        <v>4</v>
      </c>
      <c r="F1896" s="87" t="s">
        <v>47</v>
      </c>
      <c r="G1896" s="87" t="s">
        <v>9</v>
      </c>
      <c r="H1896" s="87" t="s">
        <v>8</v>
      </c>
      <c r="I1896" s="87" t="s">
        <v>62</v>
      </c>
      <c r="J1896" s="87" t="s">
        <v>7</v>
      </c>
      <c r="K1896" s="87" t="s">
        <v>771</v>
      </c>
      <c r="L1896" s="98">
        <v>0</v>
      </c>
      <c r="M1896" s="87" t="s">
        <v>1446</v>
      </c>
      <c r="N1896" s="99">
        <v>0.115</v>
      </c>
      <c r="O1896" s="87">
        <v>1</v>
      </c>
      <c r="Q1896" s="87" t="s">
        <v>2</v>
      </c>
      <c r="R1896" s="87">
        <v>30</v>
      </c>
      <c r="S1896" s="87" t="s">
        <v>1</v>
      </c>
      <c r="T1896" s="87">
        <v>30</v>
      </c>
      <c r="U1896" s="87" t="s">
        <v>1</v>
      </c>
      <c r="V1896" s="87">
        <f>VLOOKUP(B1896,'[1]Config_Svol-Sarea-DM'!$I$2:$M$190,4,FALSE)</f>
        <v>700</v>
      </c>
      <c r="W1896" s="87">
        <f>VLOOKUP(B1896,'[1]Config_Svol-Sarea-DM'!$I$2:$M$190,5,FALSE)</f>
        <v>7.3099999999999997E-3</v>
      </c>
      <c r="X1896" s="89"/>
      <c r="Y1896" s="87" t="s">
        <v>1447</v>
      </c>
      <c r="Z1896" s="87">
        <f>VLOOKUP(B1896,'[1]Config_Svol-Sarea-DM'!$I$2:$M$190,2,FALSE)</f>
        <v>7.4000000000000003E-3</v>
      </c>
      <c r="AA1896" s="87">
        <f>VLOOKUP(B1896,'[1]Config_Svol-Sarea-DM'!$I$2:$M$190,3,FALSE)</f>
        <v>4.4000000000000003E-3</v>
      </c>
      <c r="AB1896" s="90"/>
      <c r="AC1896" s="87" t="s">
        <v>1518</v>
      </c>
      <c r="AD1896" s="87">
        <f>VLOOKUP(B1896,'[1]Wet|Dry-qPCR'!$E$1:$L$167,8,FALSE)</f>
        <v>1.5344502800683672E-2</v>
      </c>
      <c r="AE1896" s="87">
        <v>0.15</v>
      </c>
    </row>
    <row r="1897" spans="1:31">
      <c r="A1897" s="86" t="s">
        <v>996</v>
      </c>
      <c r="B1897" s="86" t="s">
        <v>1342</v>
      </c>
      <c r="C1897" s="88">
        <v>45216</v>
      </c>
      <c r="D1897" s="87" t="s">
        <v>96</v>
      </c>
      <c r="E1897" s="87">
        <v>4</v>
      </c>
      <c r="F1897" s="87" t="s">
        <v>47</v>
      </c>
      <c r="G1897" s="87" t="s">
        <v>9</v>
      </c>
      <c r="H1897" s="87" t="s">
        <v>8</v>
      </c>
      <c r="I1897" s="87" t="s">
        <v>59</v>
      </c>
      <c r="J1897" s="87" t="s">
        <v>7</v>
      </c>
      <c r="K1897" s="87" t="s">
        <v>771</v>
      </c>
      <c r="L1897" s="98">
        <v>0</v>
      </c>
      <c r="M1897" s="87" t="s">
        <v>1446</v>
      </c>
      <c r="N1897" s="99">
        <v>0.114</v>
      </c>
      <c r="O1897" s="87">
        <v>1</v>
      </c>
      <c r="Q1897" s="87" t="s">
        <v>2</v>
      </c>
      <c r="R1897" s="87">
        <v>30</v>
      </c>
      <c r="S1897" s="87" t="s">
        <v>1</v>
      </c>
      <c r="T1897" s="87">
        <v>30</v>
      </c>
      <c r="U1897" s="87" t="s">
        <v>1</v>
      </c>
      <c r="V1897" s="87">
        <f>VLOOKUP(B1897,'[1]Config_Svol-Sarea-DM'!$I$2:$M$190,4,FALSE)</f>
        <v>700</v>
      </c>
      <c r="W1897" s="87">
        <f>VLOOKUP(B1897,'[1]Config_Svol-Sarea-DM'!$I$2:$M$190,5,FALSE)</f>
        <v>7.3099999999999997E-3</v>
      </c>
      <c r="X1897" s="89"/>
      <c r="Y1897" s="87" t="s">
        <v>1447</v>
      </c>
      <c r="Z1897" s="87">
        <f>VLOOKUP(B1897,'[1]Config_Svol-Sarea-DM'!$I$2:$M$190,2,FALSE)</f>
        <v>6.1000000000000004E-3</v>
      </c>
      <c r="AA1897" s="87">
        <f>VLOOKUP(B1897,'[1]Config_Svol-Sarea-DM'!$I$2:$M$190,3,FALSE)</f>
        <v>3.2000000000000002E-3</v>
      </c>
      <c r="AB1897" s="90"/>
      <c r="AC1897" s="87" t="s">
        <v>1518</v>
      </c>
      <c r="AD1897" s="87">
        <f>VLOOKUP(B1897,'[1]Wet|Dry-qPCR'!$E$1:$L$167,8,FALSE)</f>
        <v>1.4894502374308531E-2</v>
      </c>
      <c r="AE1897" s="87">
        <v>0.15</v>
      </c>
    </row>
    <row r="1898" spans="1:31">
      <c r="A1898" s="86" t="s">
        <v>997</v>
      </c>
      <c r="B1898" s="86" t="s">
        <v>1343</v>
      </c>
      <c r="C1898" s="88">
        <v>45216</v>
      </c>
      <c r="D1898" s="87" t="s">
        <v>96</v>
      </c>
      <c r="E1898" s="87">
        <v>4</v>
      </c>
      <c r="F1898" s="87" t="s">
        <v>47</v>
      </c>
      <c r="G1898" s="87" t="s">
        <v>9</v>
      </c>
      <c r="H1898" s="87" t="s">
        <v>8</v>
      </c>
      <c r="I1898" s="87" t="s">
        <v>56</v>
      </c>
      <c r="J1898" s="87" t="s">
        <v>7</v>
      </c>
      <c r="K1898" s="87" t="s">
        <v>771</v>
      </c>
      <c r="L1898" s="98">
        <v>0</v>
      </c>
      <c r="M1898" s="87" t="s">
        <v>1446</v>
      </c>
      <c r="N1898" s="99">
        <v>7.2999999999999995E-2</v>
      </c>
      <c r="O1898" s="87">
        <v>1</v>
      </c>
      <c r="Q1898" s="87" t="s">
        <v>2</v>
      </c>
      <c r="R1898" s="87">
        <v>30</v>
      </c>
      <c r="S1898" s="87" t="s">
        <v>1</v>
      </c>
      <c r="T1898" s="87">
        <v>30</v>
      </c>
      <c r="U1898" s="87" t="s">
        <v>1</v>
      </c>
      <c r="V1898" s="87">
        <f>VLOOKUP(B1898,'[1]Config_Svol-Sarea-DM'!$I$2:$M$190,4,FALSE)</f>
        <v>700</v>
      </c>
      <c r="W1898" s="87">
        <f>VLOOKUP(B1898,'[1]Config_Svol-Sarea-DM'!$I$2:$M$190,5,FALSE)</f>
        <v>7.3099999999999997E-3</v>
      </c>
      <c r="X1898" s="89"/>
      <c r="Y1898" s="87" t="s">
        <v>1447</v>
      </c>
      <c r="Z1898" s="87">
        <f>VLOOKUP(B1898,'[1]Config_Svol-Sarea-DM'!$I$2:$M$190,2,FALSE)</f>
        <v>1.2E-2</v>
      </c>
      <c r="AA1898" s="87">
        <f>VLOOKUP(B1898,'[1]Config_Svol-Sarea-DM'!$I$2:$M$190,3,FALSE)</f>
        <v>7.4999999999999997E-3</v>
      </c>
      <c r="AB1898" s="90"/>
      <c r="AC1898" s="87" t="s">
        <v>1518</v>
      </c>
      <c r="AD1898" s="87">
        <f>VLOOKUP(B1898,'[1]Wet|Dry-qPCR'!$E$1:$L$167,8,FALSE)</f>
        <v>2.425421370793988E-2</v>
      </c>
      <c r="AE1898" s="87">
        <v>0.15</v>
      </c>
    </row>
    <row r="1899" spans="1:31">
      <c r="A1899" s="86" t="s">
        <v>998</v>
      </c>
      <c r="B1899" s="86" t="s">
        <v>1344</v>
      </c>
      <c r="C1899" s="88">
        <v>45216</v>
      </c>
      <c r="D1899" s="87" t="s">
        <v>96</v>
      </c>
      <c r="E1899" s="87">
        <v>4</v>
      </c>
      <c r="F1899" s="87" t="s">
        <v>47</v>
      </c>
      <c r="G1899" s="87" t="s">
        <v>9</v>
      </c>
      <c r="H1899" s="87" t="s">
        <v>8</v>
      </c>
      <c r="I1899" s="87" t="s">
        <v>53</v>
      </c>
      <c r="J1899" s="87" t="s">
        <v>7</v>
      </c>
      <c r="K1899" s="87" t="s">
        <v>771</v>
      </c>
      <c r="L1899" s="98">
        <v>0</v>
      </c>
      <c r="M1899" s="87" t="s">
        <v>1446</v>
      </c>
      <c r="N1899" s="99" t="s">
        <v>999</v>
      </c>
      <c r="O1899" s="87">
        <v>1</v>
      </c>
      <c r="Q1899" s="87" t="s">
        <v>2</v>
      </c>
      <c r="R1899" s="87">
        <v>30</v>
      </c>
      <c r="S1899" s="87" t="s">
        <v>1</v>
      </c>
      <c r="T1899" s="87">
        <v>30</v>
      </c>
      <c r="U1899" s="87" t="s">
        <v>1</v>
      </c>
      <c r="V1899" s="87">
        <f>VLOOKUP(B1899,'[1]Config_Svol-Sarea-DM'!$I$2:$M$190,4,FALSE)</f>
        <v>700</v>
      </c>
      <c r="W1899" s="87">
        <f>VLOOKUP(B1899,'[1]Config_Svol-Sarea-DM'!$I$2:$M$190,5,FALSE)</f>
        <v>7.3099999999999997E-3</v>
      </c>
      <c r="X1899" s="89"/>
      <c r="Y1899" s="87" t="s">
        <v>1447</v>
      </c>
      <c r="Z1899" s="87">
        <f>VLOOKUP(B1899,'[1]Config_Svol-Sarea-DM'!$I$2:$M$190,2,FALSE)</f>
        <v>4.3E-3</v>
      </c>
      <c r="AA1899" s="87">
        <f>VLOOKUP(B1899,'[1]Config_Svol-Sarea-DM'!$I$2:$M$190,3,FALSE)</f>
        <v>1.2999999999999999E-3</v>
      </c>
      <c r="AB1899" s="90"/>
      <c r="AC1899" s="87" t="s">
        <v>1518</v>
      </c>
      <c r="AD1899" s="87">
        <f>VLOOKUP(B1899,'[1]Wet|Dry-qPCR'!$E$1:$L$167,8,FALSE)</f>
        <v>1.2507398924260745E-2</v>
      </c>
      <c r="AE1899" s="87">
        <v>0.15</v>
      </c>
    </row>
    <row r="1900" spans="1:31">
      <c r="A1900" s="86" t="s">
        <v>1000</v>
      </c>
      <c r="B1900" s="86" t="s">
        <v>1345</v>
      </c>
      <c r="C1900" s="88">
        <v>45216</v>
      </c>
      <c r="D1900" s="87" t="s">
        <v>96</v>
      </c>
      <c r="E1900" s="87">
        <v>4</v>
      </c>
      <c r="F1900" s="87" t="s">
        <v>47</v>
      </c>
      <c r="G1900" s="87" t="s">
        <v>9</v>
      </c>
      <c r="H1900" s="87" t="s">
        <v>8</v>
      </c>
      <c r="I1900" s="87" t="s">
        <v>50</v>
      </c>
      <c r="J1900" s="87" t="s">
        <v>7</v>
      </c>
      <c r="K1900" s="87" t="s">
        <v>771</v>
      </c>
      <c r="L1900" s="98">
        <v>0</v>
      </c>
      <c r="M1900" s="87" t="s">
        <v>1446</v>
      </c>
      <c r="N1900" s="99">
        <v>6.0999999999999999E-2</v>
      </c>
      <c r="O1900" s="87">
        <v>1</v>
      </c>
      <c r="Q1900" s="87" t="s">
        <v>2</v>
      </c>
      <c r="R1900" s="87">
        <v>30</v>
      </c>
      <c r="S1900" s="87" t="s">
        <v>1</v>
      </c>
      <c r="T1900" s="87">
        <v>30</v>
      </c>
      <c r="U1900" s="87" t="s">
        <v>1</v>
      </c>
      <c r="V1900" s="87">
        <f>VLOOKUP(B1900,'[1]Config_Svol-Sarea-DM'!$I$2:$M$190,4,FALSE)</f>
        <v>700</v>
      </c>
      <c r="W1900" s="87">
        <f>VLOOKUP(B1900,'[1]Config_Svol-Sarea-DM'!$I$2:$M$190,5,FALSE)</f>
        <v>7.3099999999999997E-3</v>
      </c>
      <c r="X1900" s="89"/>
      <c r="Y1900" s="87" t="s">
        <v>1447</v>
      </c>
      <c r="Z1900" s="87">
        <f>VLOOKUP(B1900,'[1]Config_Svol-Sarea-DM'!$I$2:$M$190,2,FALSE)</f>
        <v>5.1999999999999998E-3</v>
      </c>
      <c r="AA1900" s="87">
        <f>VLOOKUP(B1900,'[1]Config_Svol-Sarea-DM'!$I$2:$M$190,3,FALSE)</f>
        <v>1.5E-3</v>
      </c>
      <c r="AB1900" s="90"/>
      <c r="AC1900" s="87" t="s">
        <v>1518</v>
      </c>
      <c r="AD1900" s="87">
        <f>VLOOKUP(B1900,'[1]Wet|Dry-qPCR'!$E$1:$L$167,8,FALSE)</f>
        <v>5.2439008281928816E-3</v>
      </c>
      <c r="AE1900" s="87">
        <v>0.15</v>
      </c>
    </row>
    <row r="1901" spans="1:31">
      <c r="A1901" s="86" t="s">
        <v>1001</v>
      </c>
      <c r="B1901" s="86" t="s">
        <v>1346</v>
      </c>
      <c r="C1901" s="88">
        <v>45216</v>
      </c>
      <c r="D1901" s="87" t="s">
        <v>96</v>
      </c>
      <c r="E1901" s="87">
        <v>4</v>
      </c>
      <c r="F1901" s="87" t="s">
        <v>47</v>
      </c>
      <c r="G1901" s="87" t="s">
        <v>9</v>
      </c>
      <c r="H1901" s="87" t="s">
        <v>8</v>
      </c>
      <c r="I1901" s="87" t="s">
        <v>46</v>
      </c>
      <c r="J1901" s="87" t="s">
        <v>7</v>
      </c>
      <c r="K1901" s="87" t="s">
        <v>771</v>
      </c>
      <c r="L1901" s="98">
        <v>0</v>
      </c>
      <c r="M1901" s="87" t="s">
        <v>1446</v>
      </c>
      <c r="N1901" s="99">
        <v>6.2E-2</v>
      </c>
      <c r="O1901" s="87">
        <v>1</v>
      </c>
      <c r="Q1901" s="87" t="s">
        <v>2</v>
      </c>
      <c r="R1901" s="87">
        <v>30</v>
      </c>
      <c r="S1901" s="87" t="s">
        <v>1</v>
      </c>
      <c r="T1901" s="87">
        <v>30</v>
      </c>
      <c r="U1901" s="87" t="s">
        <v>1</v>
      </c>
      <c r="V1901" s="87">
        <f>VLOOKUP(B1901,'[1]Config_Svol-Sarea-DM'!$I$2:$M$190,4,FALSE)</f>
        <v>700</v>
      </c>
      <c r="W1901" s="87">
        <f>VLOOKUP(B1901,'[1]Config_Svol-Sarea-DM'!$I$2:$M$190,5,FALSE)</f>
        <v>7.3100000000000005E-3</v>
      </c>
      <c r="X1901" s="89"/>
      <c r="Y1901" s="87" t="s">
        <v>1447</v>
      </c>
      <c r="Z1901" s="87">
        <f>VLOOKUP(B1901,'[1]Config_Svol-Sarea-DM'!$I$2:$M$190,2,FALSE)</f>
        <v>6.1000000000000004E-3</v>
      </c>
      <c r="AA1901" s="87">
        <f>VLOOKUP(B1901,'[1]Config_Svol-Sarea-DM'!$I$2:$M$190,3,FALSE)</f>
        <v>3.3999999999999998E-3</v>
      </c>
      <c r="AB1901" s="90"/>
      <c r="AC1901" s="87" t="s">
        <v>1518</v>
      </c>
      <c r="AD1901" s="87">
        <f>VLOOKUP(B1901,'[1]Wet|Dry-qPCR'!$E$1:$L$167,8,FALSE)</f>
        <v>1.6666901081590465E-2</v>
      </c>
      <c r="AE1901" s="87">
        <v>0.15</v>
      </c>
    </row>
    <row r="1902" spans="1:31">
      <c r="A1902" s="86" t="s">
        <v>1002</v>
      </c>
      <c r="B1902" s="86" t="s">
        <v>1355</v>
      </c>
      <c r="C1902" s="88">
        <v>45216</v>
      </c>
      <c r="D1902" s="87" t="s">
        <v>96</v>
      </c>
      <c r="E1902" s="87">
        <v>4</v>
      </c>
      <c r="F1902" s="87" t="s">
        <v>24</v>
      </c>
      <c r="G1902" s="87" t="s">
        <v>23</v>
      </c>
      <c r="H1902" s="87" t="s">
        <v>19</v>
      </c>
      <c r="I1902" s="87" t="s">
        <v>32</v>
      </c>
      <c r="J1902" s="87" t="s">
        <v>7</v>
      </c>
      <c r="K1902" s="87" t="s">
        <v>771</v>
      </c>
      <c r="L1902" s="98">
        <v>0</v>
      </c>
      <c r="M1902" s="87" t="s">
        <v>1446</v>
      </c>
      <c r="N1902" s="99" t="s">
        <v>788</v>
      </c>
      <c r="O1902" s="87">
        <v>1</v>
      </c>
      <c r="Q1902" s="87" t="s">
        <v>2</v>
      </c>
      <c r="R1902" s="87">
        <v>30</v>
      </c>
      <c r="S1902" s="87" t="s">
        <v>1</v>
      </c>
      <c r="T1902" s="87">
        <v>30</v>
      </c>
      <c r="U1902" s="87" t="s">
        <v>1</v>
      </c>
      <c r="Z1902" s="92"/>
      <c r="AD1902" s="87">
        <f>VLOOKUP(B1902,'[1]Wet|Dry-qPCR'!$E$1:$L$167,8,FALSE)</f>
        <v>2.14E-3</v>
      </c>
      <c r="AE1902" s="87">
        <v>0.15</v>
      </c>
    </row>
    <row r="1903" spans="1:31">
      <c r="A1903" s="86" t="s">
        <v>1003</v>
      </c>
      <c r="B1903" s="86" t="s">
        <v>1353</v>
      </c>
      <c r="C1903" s="88">
        <v>45216</v>
      </c>
      <c r="D1903" s="87" t="s">
        <v>96</v>
      </c>
      <c r="E1903" s="87">
        <v>4</v>
      </c>
      <c r="F1903" s="87" t="s">
        <v>20</v>
      </c>
      <c r="G1903" s="87" t="s">
        <v>9</v>
      </c>
      <c r="H1903" s="87" t="s">
        <v>19</v>
      </c>
      <c r="I1903" s="87" t="s">
        <v>32</v>
      </c>
      <c r="J1903" s="87" t="s">
        <v>7</v>
      </c>
      <c r="K1903" s="87" t="s">
        <v>771</v>
      </c>
      <c r="L1903" s="98">
        <v>0</v>
      </c>
      <c r="M1903" s="87" t="s">
        <v>1446</v>
      </c>
      <c r="N1903" s="99">
        <v>4.1000000000000002E-2</v>
      </c>
      <c r="O1903" s="87">
        <v>1</v>
      </c>
      <c r="Q1903" s="87" t="s">
        <v>2</v>
      </c>
      <c r="R1903" s="87">
        <v>30</v>
      </c>
      <c r="S1903" s="87" t="s">
        <v>1</v>
      </c>
      <c r="T1903" s="87">
        <v>30</v>
      </c>
      <c r="U1903" s="87" t="s">
        <v>1</v>
      </c>
      <c r="V1903" s="87">
        <f>VLOOKUP(B1903,'[1]Config_Svol-Sarea-DM'!$I$2:$M$190,4,FALSE)</f>
        <v>550</v>
      </c>
      <c r="W1903" s="87">
        <f>VLOOKUP(B1903,'[1]Config_Svol-Sarea-DM'!$I$2:$M$190,5,FALSE)</f>
        <v>8.5999999999999993E-2</v>
      </c>
      <c r="X1903" s="89"/>
      <c r="Y1903" s="87" t="s">
        <v>1447</v>
      </c>
      <c r="Z1903" s="87">
        <f>VLOOKUP(B1903,'[1]Config_Svol-Sarea-DM'!$I$2:$M$190,2,FALSE)</f>
        <v>2.7000000000000001E-3</v>
      </c>
      <c r="AA1903" s="87">
        <f>VLOOKUP(B1903,'[1]Config_Svol-Sarea-DM'!$I$2:$M$190,3,FALSE)</f>
        <v>1.6000000000000001E-3</v>
      </c>
      <c r="AB1903" s="90"/>
      <c r="AC1903" s="87" t="s">
        <v>1518</v>
      </c>
      <c r="AD1903" s="87">
        <f>VLOOKUP(B1903,'[1]Wet|Dry-qPCR'!$E$1:$L$167,8,FALSE)</f>
        <v>6.398508012525328E-2</v>
      </c>
      <c r="AE1903" s="87">
        <v>0.15</v>
      </c>
    </row>
    <row r="1904" spans="1:31">
      <c r="A1904" s="86" t="s">
        <v>1004</v>
      </c>
      <c r="B1904" s="86" t="s">
        <v>1486</v>
      </c>
      <c r="C1904" s="88">
        <v>45216</v>
      </c>
      <c r="D1904" s="87" t="s">
        <v>96</v>
      </c>
      <c r="E1904" s="87">
        <v>4</v>
      </c>
      <c r="F1904" s="87" t="s">
        <v>24</v>
      </c>
      <c r="G1904" s="87" t="s">
        <v>23</v>
      </c>
      <c r="H1904" s="87" t="s">
        <v>19</v>
      </c>
      <c r="I1904" s="87" t="s">
        <v>27</v>
      </c>
      <c r="J1904" s="87" t="s">
        <v>7</v>
      </c>
      <c r="K1904" s="87" t="s">
        <v>771</v>
      </c>
      <c r="L1904" s="98">
        <v>0</v>
      </c>
      <c r="M1904" s="87" t="s">
        <v>1446</v>
      </c>
      <c r="N1904" s="99" t="s">
        <v>772</v>
      </c>
      <c r="O1904" s="87">
        <v>1</v>
      </c>
      <c r="Q1904" s="87" t="s">
        <v>2</v>
      </c>
      <c r="R1904" s="87">
        <v>30</v>
      </c>
      <c r="S1904" s="87" t="s">
        <v>1</v>
      </c>
      <c r="T1904" s="87">
        <v>30</v>
      </c>
      <c r="U1904" s="87" t="s">
        <v>1</v>
      </c>
      <c r="Z1904" s="92"/>
      <c r="AD1904" s="87"/>
      <c r="AE1904" s="87">
        <v>0.15</v>
      </c>
    </row>
    <row r="1905" spans="1:31">
      <c r="A1905" s="86" t="s">
        <v>1005</v>
      </c>
      <c r="B1905" s="86" t="s">
        <v>1350</v>
      </c>
      <c r="C1905" s="88">
        <v>45216</v>
      </c>
      <c r="D1905" s="87" t="s">
        <v>96</v>
      </c>
      <c r="E1905" s="87">
        <v>4</v>
      </c>
      <c r="F1905" s="87" t="s">
        <v>20</v>
      </c>
      <c r="G1905" s="87" t="s">
        <v>9</v>
      </c>
      <c r="H1905" s="87" t="s">
        <v>19</v>
      </c>
      <c r="I1905" s="87" t="s">
        <v>27</v>
      </c>
      <c r="J1905" s="87" t="s">
        <v>7</v>
      </c>
      <c r="K1905" s="87" t="s">
        <v>771</v>
      </c>
      <c r="L1905" s="98">
        <v>0</v>
      </c>
      <c r="M1905" s="87" t="s">
        <v>1446</v>
      </c>
      <c r="N1905" s="99" t="s">
        <v>780</v>
      </c>
      <c r="O1905" s="87">
        <v>1</v>
      </c>
      <c r="Q1905" s="87" t="s">
        <v>2</v>
      </c>
      <c r="R1905" s="87">
        <v>30</v>
      </c>
      <c r="S1905" s="87" t="s">
        <v>1</v>
      </c>
      <c r="T1905" s="87">
        <v>30</v>
      </c>
      <c r="U1905" s="87" t="s">
        <v>1</v>
      </c>
      <c r="V1905" s="87">
        <f>VLOOKUP(B1905,'[1]Config_Svol-Sarea-DM'!$I$2:$M$190,4,FALSE)</f>
        <v>550</v>
      </c>
      <c r="W1905" s="87">
        <f>VLOOKUP(B1905,'[1]Config_Svol-Sarea-DM'!$I$2:$M$190,5,FALSE)</f>
        <v>8.5999999999999993E-2</v>
      </c>
      <c r="X1905" s="89"/>
      <c r="Y1905" s="87" t="s">
        <v>1447</v>
      </c>
      <c r="Z1905" s="87">
        <f>VLOOKUP(B1905,'[1]Config_Svol-Sarea-DM'!$I$2:$M$190,2,FALSE)</f>
        <v>4.6000000000000001E-4</v>
      </c>
      <c r="AA1905" s="87">
        <f>VLOOKUP(B1905,'[1]Config_Svol-Sarea-DM'!$I$2:$M$190,3,FALSE)</f>
        <v>2.7E-4</v>
      </c>
      <c r="AB1905" s="90"/>
      <c r="AC1905" s="87" t="s">
        <v>1518</v>
      </c>
      <c r="AD1905" s="87">
        <f>VLOOKUP(B1905,'[1]Wet|Dry-qPCR'!$E$1:$L$167,8,FALSE)</f>
        <v>2.9378819977110556E-2</v>
      </c>
      <c r="AE1905" s="87">
        <v>0.15</v>
      </c>
    </row>
    <row r="1906" spans="1:31">
      <c r="A1906" s="86" t="s">
        <v>1006</v>
      </c>
      <c r="B1906" s="86" t="s">
        <v>1487</v>
      </c>
      <c r="C1906" s="88">
        <v>45216</v>
      </c>
      <c r="D1906" s="87" t="s">
        <v>96</v>
      </c>
      <c r="E1906" s="87">
        <v>4</v>
      </c>
      <c r="F1906" s="87" t="s">
        <v>24</v>
      </c>
      <c r="G1906" s="87" t="s">
        <v>23</v>
      </c>
      <c r="H1906" s="87" t="s">
        <v>19</v>
      </c>
      <c r="I1906" s="87" t="s">
        <v>18</v>
      </c>
      <c r="J1906" s="87" t="s">
        <v>7</v>
      </c>
      <c r="K1906" s="87" t="s">
        <v>771</v>
      </c>
      <c r="L1906" s="98">
        <v>0</v>
      </c>
      <c r="M1906" s="87" t="s">
        <v>1446</v>
      </c>
      <c r="N1906" s="99" t="s">
        <v>772</v>
      </c>
      <c r="O1906" s="87">
        <v>1</v>
      </c>
      <c r="Q1906" s="87" t="s">
        <v>2</v>
      </c>
      <c r="R1906" s="87">
        <v>30</v>
      </c>
      <c r="S1906" s="87" t="s">
        <v>1</v>
      </c>
      <c r="T1906" s="87">
        <v>30</v>
      </c>
      <c r="U1906" s="87" t="s">
        <v>1</v>
      </c>
      <c r="Z1906" s="92"/>
      <c r="AD1906" s="87"/>
      <c r="AE1906" s="87">
        <v>0.15</v>
      </c>
    </row>
    <row r="1907" spans="1:31">
      <c r="A1907" s="86" t="s">
        <v>1007</v>
      </c>
      <c r="B1907" s="86" t="s">
        <v>1352</v>
      </c>
      <c r="C1907" s="88">
        <v>45216</v>
      </c>
      <c r="D1907" s="87" t="s">
        <v>96</v>
      </c>
      <c r="E1907" s="87">
        <v>4</v>
      </c>
      <c r="F1907" s="87" t="s">
        <v>20</v>
      </c>
      <c r="G1907" s="87" t="s">
        <v>9</v>
      </c>
      <c r="H1907" s="87" t="s">
        <v>19</v>
      </c>
      <c r="I1907" s="87" t="s">
        <v>18</v>
      </c>
      <c r="J1907" s="87" t="s">
        <v>7</v>
      </c>
      <c r="K1907" s="87" t="s">
        <v>771</v>
      </c>
      <c r="L1907" s="98">
        <v>0</v>
      </c>
      <c r="M1907" s="87" t="s">
        <v>1446</v>
      </c>
      <c r="N1907" s="99">
        <v>9.6000000000000002E-2</v>
      </c>
      <c r="O1907" s="87">
        <v>1</v>
      </c>
      <c r="Q1907" s="87" t="s">
        <v>2</v>
      </c>
      <c r="R1907" s="87">
        <v>30</v>
      </c>
      <c r="S1907" s="87" t="s">
        <v>1</v>
      </c>
      <c r="T1907" s="87">
        <v>30</v>
      </c>
      <c r="U1907" s="87" t="s">
        <v>1</v>
      </c>
      <c r="V1907" s="87">
        <f>VLOOKUP(B1907,'[1]Config_Svol-Sarea-DM'!$I$2:$M$190,4,FALSE)</f>
        <v>550</v>
      </c>
      <c r="W1907" s="87">
        <f>VLOOKUP(B1907,'[1]Config_Svol-Sarea-DM'!$I$2:$M$190,5,FALSE)</f>
        <v>8.5999999999999993E-2</v>
      </c>
      <c r="X1907" s="89"/>
      <c r="Y1907" s="87" t="s">
        <v>1447</v>
      </c>
      <c r="Z1907" s="87">
        <f>VLOOKUP(B1907,'[1]Config_Svol-Sarea-DM'!$I$2:$M$190,2,FALSE)</f>
        <v>3.5000000000000001E-3</v>
      </c>
      <c r="AA1907" s="87">
        <f>VLOOKUP(B1907,'[1]Config_Svol-Sarea-DM'!$I$2:$M$190,3,FALSE)</f>
        <v>2E-3</v>
      </c>
      <c r="AB1907" s="90"/>
      <c r="AC1907" s="87" t="s">
        <v>1518</v>
      </c>
      <c r="AD1907" s="87">
        <f>VLOOKUP(B1907,'[1]Wet|Dry-qPCR'!$E$1:$L$167,8,FALSE)</f>
        <v>4.9181203037623293E-2</v>
      </c>
      <c r="AE1907" s="87">
        <v>0.15</v>
      </c>
    </row>
    <row r="1908" spans="1:31">
      <c r="A1908" s="86" t="s">
        <v>1008</v>
      </c>
      <c r="B1908" s="86" t="s">
        <v>1348</v>
      </c>
      <c r="C1908" s="88">
        <v>45216</v>
      </c>
      <c r="D1908" s="87" t="s">
        <v>96</v>
      </c>
      <c r="E1908" s="87">
        <v>4</v>
      </c>
      <c r="F1908" s="87" t="s">
        <v>47</v>
      </c>
      <c r="G1908" s="87" t="s">
        <v>9</v>
      </c>
      <c r="H1908" s="87" t="s">
        <v>8</v>
      </c>
      <c r="I1908" s="87" t="s">
        <v>119</v>
      </c>
      <c r="J1908" s="87" t="s">
        <v>7</v>
      </c>
      <c r="K1908" s="87" t="s">
        <v>771</v>
      </c>
      <c r="L1908" s="98">
        <v>0</v>
      </c>
      <c r="M1908" s="87" t="s">
        <v>1446</v>
      </c>
      <c r="N1908" s="99">
        <v>6.8000000000000005E-2</v>
      </c>
      <c r="O1908" s="87">
        <v>1</v>
      </c>
      <c r="Q1908" s="87" t="s">
        <v>2</v>
      </c>
      <c r="R1908" s="87">
        <v>30</v>
      </c>
      <c r="S1908" s="87" t="s">
        <v>1</v>
      </c>
      <c r="T1908" s="87">
        <v>30</v>
      </c>
      <c r="U1908" s="87" t="s">
        <v>1</v>
      </c>
      <c r="V1908" s="87">
        <f>VLOOKUP(B1908,'[1]Config_Svol-Sarea-DM'!$I$2:$M$190,4,FALSE)</f>
        <v>700</v>
      </c>
      <c r="W1908" s="87">
        <f>VLOOKUP(B1908,'[1]Config_Svol-Sarea-DM'!$I$2:$M$190,5,FALSE)</f>
        <v>1.426E-2</v>
      </c>
      <c r="X1908" s="89"/>
      <c r="Y1908" s="87" t="s">
        <v>1447</v>
      </c>
      <c r="Z1908" s="87">
        <f>VLOOKUP(B1908,'[1]Config_Svol-Sarea-DM'!$I$2:$M$190,2,FALSE)</f>
        <v>1.6999999999999999E-3</v>
      </c>
      <c r="AA1908" s="87">
        <f>VLOOKUP(B1908,'[1]Config_Svol-Sarea-DM'!$I$2:$M$190,3,FALSE)</f>
        <v>7.2999999999999996E-4</v>
      </c>
      <c r="AB1908" s="90"/>
      <c r="AC1908" s="87" t="s">
        <v>1518</v>
      </c>
      <c r="AD1908" s="87">
        <f>VLOOKUP(B1908,'[1]Wet|Dry-qPCR'!$E$1:$L$167,8,FALSE)</f>
        <v>1.2266011782686518E-2</v>
      </c>
      <c r="AE1908" s="87">
        <v>0.15</v>
      </c>
    </row>
    <row r="1909" spans="1:31">
      <c r="A1909" s="86" t="s">
        <v>308</v>
      </c>
      <c r="B1909" s="86" t="s">
        <v>1216</v>
      </c>
      <c r="C1909" s="88">
        <v>45187</v>
      </c>
      <c r="D1909" s="87" t="s">
        <v>260</v>
      </c>
      <c r="E1909" s="87">
        <v>2</v>
      </c>
      <c r="F1909" s="87" t="s">
        <v>47</v>
      </c>
      <c r="G1909" s="87" t="s">
        <v>9</v>
      </c>
      <c r="H1909" s="87" t="s">
        <v>8</v>
      </c>
      <c r="I1909" s="87" t="s">
        <v>8</v>
      </c>
      <c r="J1909" s="87" t="s">
        <v>7</v>
      </c>
      <c r="K1909" s="87" t="s">
        <v>259</v>
      </c>
      <c r="L1909" s="89">
        <v>14839.046912624699</v>
      </c>
      <c r="M1909" s="87" t="s">
        <v>17</v>
      </c>
      <c r="N1909" s="87" t="s">
        <v>16</v>
      </c>
      <c r="O1909" s="87">
        <v>1</v>
      </c>
      <c r="P1909" s="87" t="s">
        <v>3</v>
      </c>
      <c r="Q1909" s="87" t="s">
        <v>15</v>
      </c>
      <c r="R1909" s="87">
        <v>290.7</v>
      </c>
      <c r="S1909" s="87" t="s">
        <v>14</v>
      </c>
      <c r="T1909" s="87">
        <v>100</v>
      </c>
      <c r="U1909" s="87" t="s">
        <v>0</v>
      </c>
      <c r="V1909" s="87">
        <f>VLOOKUP(B1909,'[1]Config_Svol-Sarea-DM'!$I$2:$M$190,4,FALSE)</f>
        <v>2000</v>
      </c>
      <c r="W1909" s="87">
        <f>VLOOKUP(B1909,'[1]Config_Svol-Sarea-DM'!$I$2:$M$190,5,FALSE)</f>
        <v>1.4630000000000001E-2</v>
      </c>
      <c r="X1909" s="89"/>
      <c r="Y1909" s="95" t="s">
        <v>1504</v>
      </c>
      <c r="Z1909" s="87">
        <f>VLOOKUP(B1909,'[1]Config_Svol-Sarea-DM'!$I$2:$M$190,2,FALSE)</f>
        <v>0.19</v>
      </c>
      <c r="AA1909" s="87">
        <f>VLOOKUP(B1909,'[1]Config_Svol-Sarea-DM'!$I$2:$M$190,3,FALSE)</f>
        <v>4.1000000000000002E-2</v>
      </c>
      <c r="AB1909" s="90"/>
      <c r="AC1909" s="87" t="s">
        <v>1496</v>
      </c>
      <c r="AD1909" s="87">
        <f>VLOOKUP(B1909,'[1]Wet|Dry-qPCR'!$E$1:$L$167,8,FALSE)</f>
        <v>4.7880431188413479E-3</v>
      </c>
      <c r="AE1909" s="87" t="s">
        <v>1500</v>
      </c>
    </row>
    <row r="1910" spans="1:31">
      <c r="A1910" s="86" t="s">
        <v>307</v>
      </c>
      <c r="B1910" s="86" t="s">
        <v>1216</v>
      </c>
      <c r="C1910" s="88">
        <v>45187</v>
      </c>
      <c r="D1910" s="87" t="s">
        <v>260</v>
      </c>
      <c r="E1910" s="87">
        <v>2</v>
      </c>
      <c r="F1910" s="87" t="s">
        <v>47</v>
      </c>
      <c r="G1910" s="87" t="s">
        <v>9</v>
      </c>
      <c r="H1910" s="87" t="s">
        <v>8</v>
      </c>
      <c r="I1910" s="87" t="s">
        <v>8</v>
      </c>
      <c r="J1910" s="87" t="s">
        <v>7</v>
      </c>
      <c r="K1910" s="87" t="s">
        <v>259</v>
      </c>
      <c r="L1910" s="89">
        <v>9576.8822578878189</v>
      </c>
      <c r="M1910" s="87" t="s">
        <v>17</v>
      </c>
      <c r="N1910" s="87" t="s">
        <v>16</v>
      </c>
      <c r="O1910" s="87">
        <v>1</v>
      </c>
      <c r="P1910" s="87" t="s">
        <v>3</v>
      </c>
      <c r="Q1910" s="87" t="s">
        <v>15</v>
      </c>
      <c r="R1910" s="87">
        <v>228.2</v>
      </c>
      <c r="S1910" s="87" t="s">
        <v>14</v>
      </c>
      <c r="T1910" s="87">
        <v>100</v>
      </c>
      <c r="U1910" s="87" t="s">
        <v>0</v>
      </c>
      <c r="V1910" s="87">
        <f>VLOOKUP(B1910,'[1]Config_Svol-Sarea-DM'!$I$2:$M$190,4,FALSE)</f>
        <v>2000</v>
      </c>
      <c r="W1910" s="87">
        <f>VLOOKUP(B1910,'[1]Config_Svol-Sarea-DM'!$I$2:$M$190,5,FALSE)</f>
        <v>1.4630000000000001E-2</v>
      </c>
      <c r="X1910" s="89"/>
      <c r="Y1910" s="95" t="s">
        <v>1504</v>
      </c>
      <c r="Z1910" s="87">
        <f>VLOOKUP(B1910,'[1]Config_Svol-Sarea-DM'!$I$2:$M$190,2,FALSE)</f>
        <v>0.19</v>
      </c>
      <c r="AA1910" s="87">
        <f>VLOOKUP(B1910,'[1]Config_Svol-Sarea-DM'!$I$2:$M$190,3,FALSE)</f>
        <v>4.1000000000000002E-2</v>
      </c>
      <c r="AB1910" s="90"/>
      <c r="AC1910" s="87" t="s">
        <v>1496</v>
      </c>
      <c r="AD1910" s="87">
        <f>VLOOKUP(B1910,'[1]Wet|Dry-qPCR'!$E$1:$L$167,8,FALSE)</f>
        <v>4.7880431188413479E-3</v>
      </c>
      <c r="AE1910" s="87" t="s">
        <v>1500</v>
      </c>
    </row>
    <row r="1911" spans="1:31">
      <c r="A1911" s="86" t="s">
        <v>310</v>
      </c>
      <c r="B1911" s="86" t="s">
        <v>1220</v>
      </c>
      <c r="C1911" s="88">
        <v>45187</v>
      </c>
      <c r="D1911" s="87" t="s">
        <v>260</v>
      </c>
      <c r="E1911" s="87">
        <v>2</v>
      </c>
      <c r="F1911" s="87" t="s">
        <v>47</v>
      </c>
      <c r="G1911" s="87" t="s">
        <v>9</v>
      </c>
      <c r="H1911" s="87" t="s">
        <v>8</v>
      </c>
      <c r="I1911" s="87" t="s">
        <v>8</v>
      </c>
      <c r="J1911" s="87" t="s">
        <v>81</v>
      </c>
      <c r="K1911" s="87" t="s">
        <v>259</v>
      </c>
      <c r="L1911" s="89">
        <v>10256.714295504386</v>
      </c>
      <c r="M1911" s="87" t="s">
        <v>17</v>
      </c>
      <c r="N1911" s="87" t="s">
        <v>16</v>
      </c>
      <c r="O1911" s="87">
        <v>1</v>
      </c>
      <c r="P1911" s="91">
        <f>IF(J1911="DUP",(ABS(L1911-L1909)/AVERAGE(L1911,L1909)*100),"")</f>
        <v>36.51877764629026</v>
      </c>
      <c r="Q1911" s="87" t="s">
        <v>15</v>
      </c>
      <c r="R1911" s="87">
        <v>228</v>
      </c>
      <c r="S1911" s="87" t="s">
        <v>14</v>
      </c>
      <c r="T1911" s="87">
        <v>100</v>
      </c>
      <c r="U1911" s="87" t="s">
        <v>0</v>
      </c>
      <c r="V1911" s="87">
        <f>VLOOKUP(B1911,'[1]Config_Svol-Sarea-DM'!$I$2:$M$190,4,FALSE)</f>
        <v>2000</v>
      </c>
      <c r="W1911" s="87">
        <f>VLOOKUP(B1911,'[1]Config_Svol-Sarea-DM'!$I$2:$M$190,5,FALSE)</f>
        <v>1.4630000000000001E-2</v>
      </c>
      <c r="X1911" s="89"/>
      <c r="Y1911" s="95" t="s">
        <v>1504</v>
      </c>
      <c r="Z1911" s="87">
        <f>VLOOKUP(B1911,'[1]Config_Svol-Sarea-DM'!$I$2:$M$190,2,FALSE)</f>
        <v>3.9E-2</v>
      </c>
      <c r="AA1911" s="87">
        <f>VLOOKUP(B1911,'[1]Config_Svol-Sarea-DM'!$I$2:$M$190,3,FALSE)</f>
        <v>1.2E-2</v>
      </c>
      <c r="AB1911" s="90"/>
      <c r="AC1911" s="87" t="s">
        <v>1496</v>
      </c>
      <c r="AD1911" s="87">
        <f>VLOOKUP(B1911,'[1]Wet|Dry-qPCR'!$E$1:$L$167,8,FALSE)</f>
        <v>2.4642430709041025E-3</v>
      </c>
      <c r="AE1911" s="87" t="s">
        <v>1500</v>
      </c>
    </row>
    <row r="1912" spans="1:31">
      <c r="A1912" s="86" t="s">
        <v>309</v>
      </c>
      <c r="B1912" s="86" t="s">
        <v>1220</v>
      </c>
      <c r="C1912" s="88">
        <v>45187</v>
      </c>
      <c r="D1912" s="87" t="s">
        <v>260</v>
      </c>
      <c r="E1912" s="87">
        <v>2</v>
      </c>
      <c r="F1912" s="87" t="s">
        <v>47</v>
      </c>
      <c r="G1912" s="87" t="s">
        <v>9</v>
      </c>
      <c r="H1912" s="87" t="s">
        <v>8</v>
      </c>
      <c r="I1912" s="87" t="s">
        <v>8</v>
      </c>
      <c r="J1912" s="87" t="s">
        <v>81</v>
      </c>
      <c r="K1912" s="87" t="s">
        <v>259</v>
      </c>
      <c r="L1912" s="89">
        <v>15559.296182460954</v>
      </c>
      <c r="M1912" s="87" t="s">
        <v>17</v>
      </c>
      <c r="N1912" s="87" t="s">
        <v>16</v>
      </c>
      <c r="O1912" s="87">
        <v>1</v>
      </c>
      <c r="P1912" s="91">
        <f>IF(J1912="DUP",(ABS(L1912-L1910)/AVERAGE(L1912,L1910)*100),"")</f>
        <v>47.600027496384428</v>
      </c>
      <c r="Q1912" s="87" t="s">
        <v>15</v>
      </c>
      <c r="R1912" s="87">
        <v>236.9</v>
      </c>
      <c r="S1912" s="87" t="s">
        <v>14</v>
      </c>
      <c r="T1912" s="87">
        <v>100</v>
      </c>
      <c r="U1912" s="87" t="s">
        <v>0</v>
      </c>
      <c r="V1912" s="87">
        <f>VLOOKUP(B1912,'[1]Config_Svol-Sarea-DM'!$I$2:$M$190,4,FALSE)</f>
        <v>2000</v>
      </c>
      <c r="W1912" s="87">
        <f>VLOOKUP(B1912,'[1]Config_Svol-Sarea-DM'!$I$2:$M$190,5,FALSE)</f>
        <v>1.4630000000000001E-2</v>
      </c>
      <c r="X1912" s="89"/>
      <c r="Y1912" s="95" t="s">
        <v>1504</v>
      </c>
      <c r="Z1912" s="87">
        <f>VLOOKUP(B1912,'[1]Config_Svol-Sarea-DM'!$I$2:$M$190,2,FALSE)</f>
        <v>3.9E-2</v>
      </c>
      <c r="AA1912" s="87">
        <f>VLOOKUP(B1912,'[1]Config_Svol-Sarea-DM'!$I$2:$M$190,3,FALSE)</f>
        <v>1.2E-2</v>
      </c>
      <c r="AB1912" s="90"/>
      <c r="AC1912" s="87" t="s">
        <v>1496</v>
      </c>
      <c r="AD1912" s="87">
        <f>VLOOKUP(B1912,'[1]Wet|Dry-qPCR'!$E$1:$L$167,8,FALSE)</f>
        <v>2.4642430709041025E-3</v>
      </c>
      <c r="AE1912" s="87" t="s">
        <v>1500</v>
      </c>
    </row>
    <row r="1913" spans="1:31">
      <c r="A1913" s="86" t="s">
        <v>306</v>
      </c>
      <c r="B1913" s="86" t="s">
        <v>1217</v>
      </c>
      <c r="C1913" s="88">
        <v>45187</v>
      </c>
      <c r="D1913" s="87" t="s">
        <v>260</v>
      </c>
      <c r="E1913" s="87">
        <v>2</v>
      </c>
      <c r="F1913" s="87" t="s">
        <v>20</v>
      </c>
      <c r="G1913" s="87" t="s">
        <v>9</v>
      </c>
      <c r="H1913" s="87" t="s">
        <v>19</v>
      </c>
      <c r="I1913" s="87" t="s">
        <v>8</v>
      </c>
      <c r="J1913" s="87" t="s">
        <v>7</v>
      </c>
      <c r="K1913" s="87" t="s">
        <v>259</v>
      </c>
      <c r="L1913" s="89">
        <v>1419.0824237826353</v>
      </c>
      <c r="M1913" s="87" t="s">
        <v>17</v>
      </c>
      <c r="N1913" s="87" t="s">
        <v>16</v>
      </c>
      <c r="O1913" s="87">
        <v>1</v>
      </c>
      <c r="P1913" s="87" t="s">
        <v>3</v>
      </c>
      <c r="Q1913" s="87" t="s">
        <v>15</v>
      </c>
      <c r="R1913" s="87">
        <v>266.2</v>
      </c>
      <c r="S1913" s="87" t="s">
        <v>14</v>
      </c>
      <c r="T1913" s="87">
        <v>100</v>
      </c>
      <c r="U1913" s="87" t="s">
        <v>0</v>
      </c>
      <c r="V1913" s="87">
        <f>VLOOKUP(B1913,'[1]Config_Svol-Sarea-DM'!$I$2:$M$190,4,FALSE)</f>
        <v>800</v>
      </c>
      <c r="W1913" s="87">
        <f>VLOOKUP(B1913,'[1]Config_Svol-Sarea-DM'!$I$2:$M$190,5,FALSE)</f>
        <v>8.5999999999999993E-2</v>
      </c>
      <c r="X1913" s="89"/>
      <c r="Y1913" s="95" t="s">
        <v>1504</v>
      </c>
      <c r="Z1913" s="87">
        <f>VLOOKUP(B1913,'[1]Config_Svol-Sarea-DM'!$I$2:$M$190,2,FALSE)</f>
        <v>2.5000000000000001E-2</v>
      </c>
      <c r="AA1913" s="87">
        <f>VLOOKUP(B1913,'[1]Config_Svol-Sarea-DM'!$I$2:$M$190,3,FALSE)</f>
        <v>5.4000000000000003E-3</v>
      </c>
      <c r="AB1913" s="90"/>
      <c r="AC1913" s="87" t="s">
        <v>1496</v>
      </c>
      <c r="AD1913" s="87">
        <f>VLOOKUP(B1913,'[1]Wet|Dry-qPCR'!$E$1:$L$167,8,FALSE)</f>
        <v>1.3461757665564761E-2</v>
      </c>
      <c r="AE1913" s="87" t="s">
        <v>1500</v>
      </c>
    </row>
    <row r="1914" spans="1:31">
      <c r="A1914" s="86" t="s">
        <v>305</v>
      </c>
      <c r="B1914" s="86" t="s">
        <v>1217</v>
      </c>
      <c r="C1914" s="88">
        <v>45187</v>
      </c>
      <c r="D1914" s="87" t="s">
        <v>260</v>
      </c>
      <c r="E1914" s="87">
        <v>2</v>
      </c>
      <c r="F1914" s="87" t="s">
        <v>20</v>
      </c>
      <c r="G1914" s="87" t="s">
        <v>9</v>
      </c>
      <c r="H1914" s="87" t="s">
        <v>19</v>
      </c>
      <c r="I1914" s="87" t="s">
        <v>8</v>
      </c>
      <c r="J1914" s="87" t="s">
        <v>7</v>
      </c>
      <c r="K1914" s="87" t="s">
        <v>259</v>
      </c>
      <c r="L1914" s="89">
        <v>1635.8240927419354</v>
      </c>
      <c r="M1914" s="87" t="s">
        <v>17</v>
      </c>
      <c r="N1914" s="87" t="s">
        <v>16</v>
      </c>
      <c r="O1914" s="87">
        <v>1</v>
      </c>
      <c r="P1914" s="87" t="s">
        <v>3</v>
      </c>
      <c r="Q1914" s="87" t="s">
        <v>15</v>
      </c>
      <c r="R1914" s="87">
        <v>217</v>
      </c>
      <c r="S1914" s="87" t="s">
        <v>14</v>
      </c>
      <c r="T1914" s="87">
        <v>100</v>
      </c>
      <c r="U1914" s="87" t="s">
        <v>0</v>
      </c>
      <c r="V1914" s="87">
        <f>VLOOKUP(B1914,'[1]Config_Svol-Sarea-DM'!$I$2:$M$190,4,FALSE)</f>
        <v>800</v>
      </c>
      <c r="W1914" s="87">
        <f>VLOOKUP(B1914,'[1]Config_Svol-Sarea-DM'!$I$2:$M$190,5,FALSE)</f>
        <v>8.5999999999999993E-2</v>
      </c>
      <c r="X1914" s="89"/>
      <c r="Y1914" s="95" t="s">
        <v>1504</v>
      </c>
      <c r="Z1914" s="87">
        <f>VLOOKUP(B1914,'[1]Config_Svol-Sarea-DM'!$I$2:$M$190,2,FALSE)</f>
        <v>2.5000000000000001E-2</v>
      </c>
      <c r="AA1914" s="87">
        <f>VLOOKUP(B1914,'[1]Config_Svol-Sarea-DM'!$I$2:$M$190,3,FALSE)</f>
        <v>5.4000000000000003E-3</v>
      </c>
      <c r="AB1914" s="90"/>
      <c r="AC1914" s="87" t="s">
        <v>1496</v>
      </c>
      <c r="AD1914" s="87">
        <f>VLOOKUP(B1914,'[1]Wet|Dry-qPCR'!$E$1:$L$167,8,FALSE)</f>
        <v>1.3461757665564761E-2</v>
      </c>
      <c r="AE1914" s="87" t="s">
        <v>1500</v>
      </c>
    </row>
    <row r="1915" spans="1:31">
      <c r="A1915" s="86" t="s">
        <v>314</v>
      </c>
      <c r="B1915" s="86" t="s">
        <v>1218</v>
      </c>
      <c r="C1915" s="88">
        <v>45187</v>
      </c>
      <c r="D1915" s="87" t="s">
        <v>260</v>
      </c>
      <c r="E1915" s="87">
        <v>2</v>
      </c>
      <c r="F1915" s="87" t="s">
        <v>20</v>
      </c>
      <c r="G1915" s="87" t="s">
        <v>9</v>
      </c>
      <c r="H1915" s="87" t="s">
        <v>37</v>
      </c>
      <c r="I1915" s="87" t="s">
        <v>8</v>
      </c>
      <c r="J1915" s="87" t="s">
        <v>7</v>
      </c>
      <c r="K1915" s="87" t="s">
        <v>259</v>
      </c>
      <c r="L1915" s="89">
        <v>4936.6464177128282</v>
      </c>
      <c r="M1915" s="87" t="s">
        <v>17</v>
      </c>
      <c r="N1915" s="87" t="s">
        <v>16</v>
      </c>
      <c r="O1915" s="87">
        <v>1</v>
      </c>
      <c r="P1915" s="87" t="s">
        <v>3</v>
      </c>
      <c r="Q1915" s="87" t="s">
        <v>15</v>
      </c>
      <c r="R1915" s="87">
        <v>254.9</v>
      </c>
      <c r="S1915" s="87" t="s">
        <v>14</v>
      </c>
      <c r="T1915" s="87">
        <v>100</v>
      </c>
      <c r="U1915" s="87" t="s">
        <v>0</v>
      </c>
      <c r="V1915" s="87">
        <f>VLOOKUP(B1915,'[1]Config_Svol-Sarea-DM'!$I$2:$M$190,4,FALSE)</f>
        <v>800</v>
      </c>
      <c r="W1915" s="87">
        <f>VLOOKUP(B1915,'[1]Config_Svol-Sarea-DM'!$I$2:$M$190,5,FALSE)</f>
        <v>1</v>
      </c>
      <c r="X1915" s="89"/>
      <c r="Y1915" s="95" t="s">
        <v>1504</v>
      </c>
      <c r="Z1915" s="87">
        <f>VLOOKUP(B1915,'[1]Config_Svol-Sarea-DM'!$I$2:$M$190,2,FALSE)</f>
        <v>1.6999999999999999E-3</v>
      </c>
      <c r="AA1915" s="87">
        <f>VLOOKUP(B1915,'[1]Config_Svol-Sarea-DM'!$I$2:$M$190,3,FALSE)</f>
        <v>3.2000000000000003E-4</v>
      </c>
      <c r="AB1915" s="90"/>
      <c r="AC1915" s="87" t="s">
        <v>1496</v>
      </c>
      <c r="AD1915" s="87">
        <f>VLOOKUP(B1915,'[1]Wet|Dry-qPCR'!$E$1:$L$167,8,FALSE)</f>
        <v>2.896868547411632E-2</v>
      </c>
      <c r="AE1915" s="87" t="s">
        <v>1500</v>
      </c>
    </row>
    <row r="1916" spans="1:31">
      <c r="A1916" s="86" t="s">
        <v>313</v>
      </c>
      <c r="B1916" s="86" t="s">
        <v>1218</v>
      </c>
      <c r="C1916" s="88">
        <v>45187</v>
      </c>
      <c r="D1916" s="87" t="s">
        <v>260</v>
      </c>
      <c r="E1916" s="87">
        <v>2</v>
      </c>
      <c r="F1916" s="87" t="s">
        <v>20</v>
      </c>
      <c r="G1916" s="87" t="s">
        <v>9</v>
      </c>
      <c r="H1916" s="87" t="s">
        <v>37</v>
      </c>
      <c r="I1916" s="87" t="s">
        <v>8</v>
      </c>
      <c r="J1916" s="87" t="s">
        <v>7</v>
      </c>
      <c r="K1916" s="87" t="s">
        <v>259</v>
      </c>
      <c r="L1916" s="89">
        <v>9387.1385896483407</v>
      </c>
      <c r="M1916" s="87" t="s">
        <v>17</v>
      </c>
      <c r="N1916" s="87" t="s">
        <v>16</v>
      </c>
      <c r="O1916" s="87">
        <v>1</v>
      </c>
      <c r="P1916" s="87" t="s">
        <v>3</v>
      </c>
      <c r="Q1916" s="87" t="s">
        <v>15</v>
      </c>
      <c r="R1916" s="87">
        <v>201.9</v>
      </c>
      <c r="S1916" s="87" t="s">
        <v>14</v>
      </c>
      <c r="T1916" s="87">
        <v>100</v>
      </c>
      <c r="U1916" s="87" t="s">
        <v>0</v>
      </c>
      <c r="V1916" s="87">
        <f>VLOOKUP(B1916,'[1]Config_Svol-Sarea-DM'!$I$2:$M$190,4,FALSE)</f>
        <v>800</v>
      </c>
      <c r="W1916" s="87">
        <f>VLOOKUP(B1916,'[1]Config_Svol-Sarea-DM'!$I$2:$M$190,5,FALSE)</f>
        <v>1</v>
      </c>
      <c r="X1916" s="89"/>
      <c r="Y1916" s="95" t="s">
        <v>1504</v>
      </c>
      <c r="Z1916" s="87">
        <f>VLOOKUP(B1916,'[1]Config_Svol-Sarea-DM'!$I$2:$M$190,2,FALSE)</f>
        <v>1.6999999999999999E-3</v>
      </c>
      <c r="AA1916" s="87">
        <f>VLOOKUP(B1916,'[1]Config_Svol-Sarea-DM'!$I$2:$M$190,3,FALSE)</f>
        <v>3.2000000000000003E-4</v>
      </c>
      <c r="AB1916" s="90"/>
      <c r="AC1916" s="87" t="s">
        <v>1496</v>
      </c>
      <c r="AD1916" s="87">
        <f>VLOOKUP(B1916,'[1]Wet|Dry-qPCR'!$E$1:$L$167,8,FALSE)</f>
        <v>2.896868547411632E-2</v>
      </c>
      <c r="AE1916" s="87" t="s">
        <v>1500</v>
      </c>
    </row>
    <row r="1917" spans="1:31">
      <c r="A1917" s="86" t="s">
        <v>312</v>
      </c>
      <c r="B1917" s="86" t="s">
        <v>1219</v>
      </c>
      <c r="C1917" s="88">
        <v>45187</v>
      </c>
      <c r="D1917" s="87" t="s">
        <v>260</v>
      </c>
      <c r="E1917" s="87">
        <v>2</v>
      </c>
      <c r="F1917" s="87" t="s">
        <v>47</v>
      </c>
      <c r="G1917" s="87" t="s">
        <v>9</v>
      </c>
      <c r="H1917" s="87" t="s">
        <v>8</v>
      </c>
      <c r="I1917" s="87" t="s">
        <v>119</v>
      </c>
      <c r="J1917" s="87" t="s">
        <v>7</v>
      </c>
      <c r="K1917" s="87" t="s">
        <v>259</v>
      </c>
      <c r="L1917" s="89">
        <v>4729.2987019026359</v>
      </c>
      <c r="M1917" s="87" t="s">
        <v>17</v>
      </c>
      <c r="N1917" s="87" t="s">
        <v>16</v>
      </c>
      <c r="O1917" s="87">
        <v>1</v>
      </c>
      <c r="P1917" s="87" t="s">
        <v>3</v>
      </c>
      <c r="Q1917" s="87" t="s">
        <v>15</v>
      </c>
      <c r="R1917" s="87">
        <v>235.2</v>
      </c>
      <c r="S1917" s="87" t="s">
        <v>14</v>
      </c>
      <c r="T1917" s="87">
        <v>100</v>
      </c>
      <c r="U1917" s="87" t="s">
        <v>0</v>
      </c>
      <c r="V1917" s="87">
        <f>VLOOKUP(B1917,'[1]Config_Svol-Sarea-DM'!$I$2:$M$190,4,FALSE)</f>
        <v>1200</v>
      </c>
      <c r="W1917" s="87">
        <f>VLOOKUP(B1917,'[1]Config_Svol-Sarea-DM'!$I$2:$M$190,5,FALSE)</f>
        <v>1.426E-2</v>
      </c>
      <c r="X1917" s="89"/>
      <c r="Y1917" s="95" t="s">
        <v>1504</v>
      </c>
      <c r="Z1917" s="87">
        <f>VLOOKUP(B1917,'[1]Config_Svol-Sarea-DM'!$I$2:$M$190,2,FALSE)</f>
        <v>0.13</v>
      </c>
      <c r="AA1917" s="87">
        <f>VLOOKUP(B1917,'[1]Config_Svol-Sarea-DM'!$I$2:$M$190,3,FALSE)</f>
        <v>3.5000000000000003E-2</v>
      </c>
      <c r="AB1917" s="90"/>
      <c r="AC1917" s="87" t="s">
        <v>1496</v>
      </c>
      <c r="AD1917" s="87">
        <f>VLOOKUP(B1917,'[1]Wet|Dry-qPCR'!$E$1:$L$167,8,FALSE)</f>
        <v>4.2552392868313992E-2</v>
      </c>
      <c r="AE1917" s="87" t="s">
        <v>1500</v>
      </c>
    </row>
    <row r="1918" spans="1:31">
      <c r="A1918" s="86" t="s">
        <v>311</v>
      </c>
      <c r="B1918" s="86" t="s">
        <v>1219</v>
      </c>
      <c r="C1918" s="88">
        <v>45187</v>
      </c>
      <c r="D1918" s="87" t="s">
        <v>260</v>
      </c>
      <c r="E1918" s="87">
        <v>2</v>
      </c>
      <c r="F1918" s="87" t="s">
        <v>47</v>
      </c>
      <c r="G1918" s="87" t="s">
        <v>9</v>
      </c>
      <c r="H1918" s="87" t="s">
        <v>8</v>
      </c>
      <c r="I1918" s="87" t="s">
        <v>119</v>
      </c>
      <c r="J1918" s="87" t="s">
        <v>7</v>
      </c>
      <c r="K1918" s="87" t="s">
        <v>259</v>
      </c>
      <c r="L1918" s="89">
        <v>6847.6161733144891</v>
      </c>
      <c r="M1918" s="87" t="s">
        <v>17</v>
      </c>
      <c r="N1918" s="87" t="s">
        <v>16</v>
      </c>
      <c r="O1918" s="87">
        <v>1</v>
      </c>
      <c r="P1918" s="87" t="s">
        <v>3</v>
      </c>
      <c r="Q1918" s="87" t="s">
        <v>15</v>
      </c>
      <c r="R1918" s="87">
        <v>238.8</v>
      </c>
      <c r="S1918" s="87" t="s">
        <v>14</v>
      </c>
      <c r="T1918" s="87">
        <v>100</v>
      </c>
      <c r="U1918" s="87" t="s">
        <v>0</v>
      </c>
      <c r="V1918" s="87">
        <f>VLOOKUP(B1918,'[1]Config_Svol-Sarea-DM'!$I$2:$M$190,4,FALSE)</f>
        <v>1200</v>
      </c>
      <c r="W1918" s="87">
        <f>VLOOKUP(B1918,'[1]Config_Svol-Sarea-DM'!$I$2:$M$190,5,FALSE)</f>
        <v>1.426E-2</v>
      </c>
      <c r="X1918" s="89"/>
      <c r="Y1918" s="95" t="s">
        <v>1504</v>
      </c>
      <c r="Z1918" s="87">
        <f>VLOOKUP(B1918,'[1]Config_Svol-Sarea-DM'!$I$2:$M$190,2,FALSE)</f>
        <v>0.13</v>
      </c>
      <c r="AA1918" s="87">
        <f>VLOOKUP(B1918,'[1]Config_Svol-Sarea-DM'!$I$2:$M$190,3,FALSE)</f>
        <v>3.5000000000000003E-2</v>
      </c>
      <c r="AB1918" s="90"/>
      <c r="AC1918" s="87" t="s">
        <v>1496</v>
      </c>
      <c r="AD1918" s="87">
        <f>VLOOKUP(B1918,'[1]Wet|Dry-qPCR'!$E$1:$L$167,8,FALSE)</f>
        <v>4.2552392868313992E-2</v>
      </c>
      <c r="AE1918" s="87" t="s">
        <v>1500</v>
      </c>
    </row>
    <row r="1919" spans="1:31">
      <c r="A1919" s="86" t="s">
        <v>308</v>
      </c>
      <c r="B1919" s="86" t="s">
        <v>1221</v>
      </c>
      <c r="C1919" s="88">
        <v>45202</v>
      </c>
      <c r="D1919" s="87" t="s">
        <v>260</v>
      </c>
      <c r="E1919" s="87">
        <v>4</v>
      </c>
      <c r="F1919" s="87" t="s">
        <v>47</v>
      </c>
      <c r="G1919" s="87" t="s">
        <v>9</v>
      </c>
      <c r="H1919" s="87" t="s">
        <v>8</v>
      </c>
      <c r="I1919" s="87" t="s">
        <v>8</v>
      </c>
      <c r="J1919" s="87" t="s">
        <v>7</v>
      </c>
      <c r="K1919" s="87" t="s">
        <v>259</v>
      </c>
      <c r="L1919" s="89">
        <v>34081.289507932575</v>
      </c>
      <c r="M1919" s="87" t="s">
        <v>17</v>
      </c>
      <c r="N1919" s="87" t="s">
        <v>16</v>
      </c>
      <c r="O1919" s="87">
        <v>1</v>
      </c>
      <c r="P1919" s="87" t="s">
        <v>3</v>
      </c>
      <c r="Q1919" s="87" t="s">
        <v>15</v>
      </c>
      <c r="R1919" s="87">
        <v>201.7</v>
      </c>
      <c r="S1919" s="87" t="s">
        <v>14</v>
      </c>
      <c r="T1919" s="87">
        <v>100</v>
      </c>
      <c r="U1919" s="87" t="s">
        <v>0</v>
      </c>
      <c r="V1919" s="87">
        <f>VLOOKUP(B1919,'[1]Config_Svol-Sarea-DM'!$I$2:$M$190,4,FALSE)</f>
        <v>500</v>
      </c>
      <c r="W1919" s="87">
        <f>VLOOKUP(B1919,'[1]Config_Svol-Sarea-DM'!$I$2:$M$190,5,FALSE)</f>
        <v>1.4630000000000001E-2</v>
      </c>
      <c r="X1919" s="89"/>
      <c r="Y1919" s="95" t="s">
        <v>1504</v>
      </c>
      <c r="Z1919" s="87">
        <f>VLOOKUP(B1919,'[1]Config_Svol-Sarea-DM'!$I$2:$M$190,2,FALSE)</f>
        <v>0.26</v>
      </c>
      <c r="AA1919" s="87">
        <f>VLOOKUP(B1919,'[1]Config_Svol-Sarea-DM'!$I$2:$M$190,3,FALSE)</f>
        <v>2.7E-2</v>
      </c>
      <c r="AB1919" s="90"/>
      <c r="AC1919" s="87" t="s">
        <v>1496</v>
      </c>
      <c r="AD1919" s="87">
        <f>VLOOKUP(B1919,'[1]Wet|Dry-qPCR'!$E$1:$L$167,8,FALSE)</f>
        <v>2.04022444990858E-2</v>
      </c>
      <c r="AE1919" s="87" t="s">
        <v>1500</v>
      </c>
    </row>
    <row r="1920" spans="1:31">
      <c r="A1920" s="86" t="s">
        <v>307</v>
      </c>
      <c r="B1920" s="86" t="s">
        <v>1221</v>
      </c>
      <c r="C1920" s="88">
        <v>45202</v>
      </c>
      <c r="D1920" s="87" t="s">
        <v>260</v>
      </c>
      <c r="E1920" s="87">
        <v>4</v>
      </c>
      <c r="F1920" s="87" t="s">
        <v>47</v>
      </c>
      <c r="G1920" s="87" t="s">
        <v>9</v>
      </c>
      <c r="H1920" s="87" t="s">
        <v>8</v>
      </c>
      <c r="I1920" s="87" t="s">
        <v>8</v>
      </c>
      <c r="J1920" s="87" t="s">
        <v>7</v>
      </c>
      <c r="K1920" s="87" t="s">
        <v>259</v>
      </c>
      <c r="L1920" s="89">
        <v>39306.037403812523</v>
      </c>
      <c r="M1920" s="87" t="s">
        <v>17</v>
      </c>
      <c r="N1920" s="87" t="s">
        <v>16</v>
      </c>
      <c r="O1920" s="87">
        <v>1</v>
      </c>
      <c r="P1920" s="87" t="s">
        <v>3</v>
      </c>
      <c r="Q1920" s="87" t="s">
        <v>15</v>
      </c>
      <c r="R1920" s="87">
        <v>285.89999999999998</v>
      </c>
      <c r="S1920" s="87" t="s">
        <v>14</v>
      </c>
      <c r="T1920" s="87">
        <v>100</v>
      </c>
      <c r="U1920" s="87" t="s">
        <v>0</v>
      </c>
      <c r="V1920" s="87">
        <f>VLOOKUP(B1920,'[1]Config_Svol-Sarea-DM'!$I$2:$M$190,4,FALSE)</f>
        <v>500</v>
      </c>
      <c r="W1920" s="87">
        <f>VLOOKUP(B1920,'[1]Config_Svol-Sarea-DM'!$I$2:$M$190,5,FALSE)</f>
        <v>1.4630000000000001E-2</v>
      </c>
      <c r="X1920" s="89"/>
      <c r="Y1920" s="95" t="s">
        <v>1504</v>
      </c>
      <c r="Z1920" s="87">
        <f>VLOOKUP(B1920,'[1]Config_Svol-Sarea-DM'!$I$2:$M$190,2,FALSE)</f>
        <v>0.26</v>
      </c>
      <c r="AA1920" s="87">
        <f>VLOOKUP(B1920,'[1]Config_Svol-Sarea-DM'!$I$2:$M$190,3,FALSE)</f>
        <v>2.7E-2</v>
      </c>
      <c r="AB1920" s="90"/>
      <c r="AC1920" s="87" t="s">
        <v>1496</v>
      </c>
      <c r="AD1920" s="87">
        <f>VLOOKUP(B1920,'[1]Wet|Dry-qPCR'!$E$1:$L$167,8,FALSE)</f>
        <v>2.04022444990858E-2</v>
      </c>
      <c r="AE1920" s="87" t="s">
        <v>1500</v>
      </c>
    </row>
    <row r="1921" spans="1:31">
      <c r="A1921" s="86" t="s">
        <v>266</v>
      </c>
      <c r="B1921" s="86" t="s">
        <v>1222</v>
      </c>
      <c r="C1921" s="88">
        <v>45202</v>
      </c>
      <c r="D1921" s="87" t="s">
        <v>260</v>
      </c>
      <c r="E1921" s="87">
        <v>4</v>
      </c>
      <c r="F1921" s="87" t="s">
        <v>24</v>
      </c>
      <c r="G1921" s="87" t="s">
        <v>23</v>
      </c>
      <c r="H1921" s="87" t="s">
        <v>19</v>
      </c>
      <c r="I1921" s="87" t="s">
        <v>8</v>
      </c>
      <c r="J1921" s="87" t="s">
        <v>7</v>
      </c>
      <c r="K1921" s="87" t="s">
        <v>259</v>
      </c>
      <c r="L1921" s="89">
        <v>3770.7278321214221</v>
      </c>
      <c r="M1921" s="87" t="s">
        <v>17</v>
      </c>
      <c r="N1921" s="87" t="s">
        <v>16</v>
      </c>
      <c r="O1921" s="87">
        <v>1</v>
      </c>
      <c r="P1921" s="87" t="s">
        <v>3</v>
      </c>
      <c r="Q1921" s="87" t="s">
        <v>15</v>
      </c>
      <c r="R1921" s="87">
        <v>216.6</v>
      </c>
      <c r="S1921" s="87" t="s">
        <v>14</v>
      </c>
      <c r="T1921" s="87">
        <v>100</v>
      </c>
      <c r="U1921" s="87" t="s">
        <v>0</v>
      </c>
      <c r="V1921" s="87"/>
      <c r="W1921" s="87"/>
      <c r="X1921" s="87"/>
      <c r="Y1921" s="87"/>
      <c r="AA1921" s="87"/>
      <c r="AB1921" s="87"/>
      <c r="AC1921" s="87"/>
      <c r="AD1921" s="87">
        <f>VLOOKUP(B1921,'[1]Wet|Dry-qPCR'!$E$1:$L$167,8,FALSE)</f>
        <v>3.6283833211413052E-3</v>
      </c>
      <c r="AE1921" s="87" t="s">
        <v>1501</v>
      </c>
    </row>
    <row r="1922" spans="1:31">
      <c r="A1922" s="86" t="s">
        <v>265</v>
      </c>
      <c r="B1922" s="86" t="s">
        <v>1222</v>
      </c>
      <c r="C1922" s="88">
        <v>45202</v>
      </c>
      <c r="D1922" s="87" t="s">
        <v>260</v>
      </c>
      <c r="E1922" s="87">
        <v>4</v>
      </c>
      <c r="F1922" s="87" t="s">
        <v>24</v>
      </c>
      <c r="G1922" s="87" t="s">
        <v>23</v>
      </c>
      <c r="H1922" s="87" t="s">
        <v>19</v>
      </c>
      <c r="I1922" s="87" t="s">
        <v>8</v>
      </c>
      <c r="J1922" s="87" t="s">
        <v>7</v>
      </c>
      <c r="K1922" s="87" t="s">
        <v>259</v>
      </c>
      <c r="L1922" s="89">
        <v>8206.0839599812662</v>
      </c>
      <c r="M1922" s="87" t="s">
        <v>17</v>
      </c>
      <c r="N1922" s="87" t="s">
        <v>16</v>
      </c>
      <c r="O1922" s="87">
        <v>1</v>
      </c>
      <c r="P1922" s="87" t="s">
        <v>3</v>
      </c>
      <c r="Q1922" s="87" t="s">
        <v>15</v>
      </c>
      <c r="R1922" s="87">
        <v>240.2</v>
      </c>
      <c r="S1922" s="87" t="s">
        <v>14</v>
      </c>
      <c r="T1922" s="87">
        <v>100</v>
      </c>
      <c r="U1922" s="87" t="s">
        <v>0</v>
      </c>
      <c r="V1922" s="87"/>
      <c r="W1922" s="87"/>
      <c r="X1922" s="87"/>
      <c r="Y1922" s="87"/>
      <c r="AA1922" s="87"/>
      <c r="AB1922" s="87"/>
      <c r="AC1922" s="87"/>
      <c r="AD1922" s="87">
        <f>VLOOKUP(B1922,'[1]Wet|Dry-qPCR'!$E$1:$L$167,8,FALSE)</f>
        <v>3.6283833211413052E-3</v>
      </c>
      <c r="AE1922" s="87" t="s">
        <v>1501</v>
      </c>
    </row>
    <row r="1923" spans="1:31">
      <c r="A1923" s="86" t="s">
        <v>306</v>
      </c>
      <c r="B1923" s="86" t="s">
        <v>1223</v>
      </c>
      <c r="C1923" s="88">
        <v>45202</v>
      </c>
      <c r="D1923" s="87" t="s">
        <v>260</v>
      </c>
      <c r="E1923" s="87">
        <v>4</v>
      </c>
      <c r="F1923" s="87" t="s">
        <v>20</v>
      </c>
      <c r="G1923" s="87" t="s">
        <v>9</v>
      </c>
      <c r="H1923" s="87" t="s">
        <v>19</v>
      </c>
      <c r="I1923" s="87" t="s">
        <v>8</v>
      </c>
      <c r="J1923" s="87" t="s">
        <v>7</v>
      </c>
      <c r="K1923" s="87" t="s">
        <v>259</v>
      </c>
      <c r="L1923" s="89">
        <v>6781.0182496426014</v>
      </c>
      <c r="M1923" s="87" t="s">
        <v>17</v>
      </c>
      <c r="N1923" s="87" t="s">
        <v>16</v>
      </c>
      <c r="O1923" s="87">
        <v>1</v>
      </c>
      <c r="P1923" s="87" t="s">
        <v>3</v>
      </c>
      <c r="Q1923" s="87" t="s">
        <v>15</v>
      </c>
      <c r="R1923" s="87">
        <v>279.8</v>
      </c>
      <c r="S1923" s="87" t="s">
        <v>14</v>
      </c>
      <c r="T1923" s="87">
        <v>100</v>
      </c>
      <c r="U1923" s="87" t="s">
        <v>0</v>
      </c>
      <c r="V1923" s="87">
        <f>VLOOKUP(B1923,'[1]Config_Svol-Sarea-DM'!$I$2:$M$190,4,FALSE)</f>
        <v>800</v>
      </c>
      <c r="W1923" s="87">
        <f>VLOOKUP(B1923,'[1]Config_Svol-Sarea-DM'!$I$2:$M$190,5,FALSE)</f>
        <v>8.5999999999999993E-2</v>
      </c>
      <c r="X1923" s="89"/>
      <c r="Y1923" s="95" t="s">
        <v>1504</v>
      </c>
      <c r="Z1923" s="87">
        <f>VLOOKUP(B1923,'[1]Config_Svol-Sarea-DM'!$I$2:$M$190,2,FALSE)</f>
        <v>7.1000000000000004E-3</v>
      </c>
      <c r="AA1923" s="87">
        <f>VLOOKUP(B1923,'[1]Config_Svol-Sarea-DM'!$I$2:$M$190,3,FALSE)</f>
        <v>1E-3</v>
      </c>
      <c r="AB1923" s="90"/>
      <c r="AC1923" s="87" t="s">
        <v>1496</v>
      </c>
      <c r="AD1923" s="87">
        <f>VLOOKUP(B1923,'[1]Wet|Dry-qPCR'!$E$1:$L$167,8,FALSE)</f>
        <v>4.7035245506167014E-2</v>
      </c>
      <c r="AE1923" s="87" t="s">
        <v>1500</v>
      </c>
    </row>
    <row r="1924" spans="1:31">
      <c r="A1924" s="86" t="s">
        <v>305</v>
      </c>
      <c r="B1924" s="86" t="s">
        <v>1223</v>
      </c>
      <c r="C1924" s="88">
        <v>45202</v>
      </c>
      <c r="D1924" s="87" t="s">
        <v>260</v>
      </c>
      <c r="E1924" s="87">
        <v>4</v>
      </c>
      <c r="F1924" s="87" t="s">
        <v>20</v>
      </c>
      <c r="G1924" s="87" t="s">
        <v>9</v>
      </c>
      <c r="H1924" s="87" t="s">
        <v>19</v>
      </c>
      <c r="I1924" s="87" t="s">
        <v>8</v>
      </c>
      <c r="J1924" s="87" t="s">
        <v>7</v>
      </c>
      <c r="K1924" s="87" t="s">
        <v>259</v>
      </c>
      <c r="L1924" s="89">
        <v>7505.3275875466234</v>
      </c>
      <c r="M1924" s="87" t="s">
        <v>17</v>
      </c>
      <c r="N1924" s="87" t="s">
        <v>16</v>
      </c>
      <c r="O1924" s="87">
        <v>1</v>
      </c>
      <c r="P1924" s="87" t="s">
        <v>3</v>
      </c>
      <c r="Q1924" s="87" t="s">
        <v>15</v>
      </c>
      <c r="R1924" s="87">
        <v>241.29999999999998</v>
      </c>
      <c r="S1924" s="87" t="s">
        <v>14</v>
      </c>
      <c r="T1924" s="87">
        <v>100</v>
      </c>
      <c r="U1924" s="87" t="s">
        <v>0</v>
      </c>
      <c r="V1924" s="87">
        <f>VLOOKUP(B1924,'[1]Config_Svol-Sarea-DM'!$I$2:$M$190,4,FALSE)</f>
        <v>800</v>
      </c>
      <c r="W1924" s="87">
        <f>VLOOKUP(B1924,'[1]Config_Svol-Sarea-DM'!$I$2:$M$190,5,FALSE)</f>
        <v>8.5999999999999993E-2</v>
      </c>
      <c r="X1924" s="89"/>
      <c r="Y1924" s="95" t="s">
        <v>1504</v>
      </c>
      <c r="Z1924" s="87">
        <f>VLOOKUP(B1924,'[1]Config_Svol-Sarea-DM'!$I$2:$M$190,2,FALSE)</f>
        <v>7.1000000000000004E-3</v>
      </c>
      <c r="AA1924" s="87">
        <f>VLOOKUP(B1924,'[1]Config_Svol-Sarea-DM'!$I$2:$M$190,3,FALSE)</f>
        <v>1E-3</v>
      </c>
      <c r="AB1924" s="90"/>
      <c r="AC1924" s="87" t="s">
        <v>1496</v>
      </c>
      <c r="AD1924" s="87">
        <f>VLOOKUP(B1924,'[1]Wet|Dry-qPCR'!$E$1:$L$167,8,FALSE)</f>
        <v>4.7035245506167014E-2</v>
      </c>
      <c r="AE1924" s="87" t="s">
        <v>1500</v>
      </c>
    </row>
    <row r="1925" spans="1:31">
      <c r="A1925" s="86" t="s">
        <v>304</v>
      </c>
      <c r="B1925" s="86" t="s">
        <v>1224</v>
      </c>
      <c r="C1925" s="88">
        <v>45202</v>
      </c>
      <c r="D1925" s="87" t="s">
        <v>260</v>
      </c>
      <c r="E1925" s="87">
        <v>4</v>
      </c>
      <c r="F1925" s="87" t="s">
        <v>24</v>
      </c>
      <c r="G1925" s="87" t="s">
        <v>23</v>
      </c>
      <c r="H1925" s="87" t="s">
        <v>37</v>
      </c>
      <c r="I1925" s="87" t="s">
        <v>8</v>
      </c>
      <c r="J1925" s="87" t="s">
        <v>7</v>
      </c>
      <c r="K1925" s="87" t="s">
        <v>259</v>
      </c>
      <c r="L1925" s="89">
        <v>14041.631731506322</v>
      </c>
      <c r="M1925" s="87" t="s">
        <v>17</v>
      </c>
      <c r="N1925" s="87" t="s">
        <v>16</v>
      </c>
      <c r="O1925" s="87">
        <v>1</v>
      </c>
      <c r="P1925" s="87" t="s">
        <v>3</v>
      </c>
      <c r="Q1925" s="87" t="s">
        <v>15</v>
      </c>
      <c r="R1925" s="87">
        <v>260.90000000000003</v>
      </c>
      <c r="S1925" s="87" t="s">
        <v>14</v>
      </c>
      <c r="T1925" s="87">
        <v>100</v>
      </c>
      <c r="U1925" s="87" t="s">
        <v>0</v>
      </c>
      <c r="V1925" s="87"/>
      <c r="W1925" s="87"/>
      <c r="X1925" s="87"/>
      <c r="Y1925" s="87"/>
      <c r="AA1925" s="87"/>
      <c r="AB1925" s="87"/>
      <c r="AC1925" s="87"/>
      <c r="AD1925" s="87">
        <f>VLOOKUP(B1925,'[1]Wet|Dry-qPCR'!$E$1:$L$167,8,FALSE)</f>
        <v>8.0778365865714148E-4</v>
      </c>
      <c r="AE1925" s="87" t="s">
        <v>1501</v>
      </c>
    </row>
    <row r="1926" spans="1:31">
      <c r="A1926" s="86" t="s">
        <v>303</v>
      </c>
      <c r="B1926" s="86" t="s">
        <v>1224</v>
      </c>
      <c r="C1926" s="88">
        <v>45202</v>
      </c>
      <c r="D1926" s="87" t="s">
        <v>260</v>
      </c>
      <c r="E1926" s="87">
        <v>4</v>
      </c>
      <c r="F1926" s="87" t="s">
        <v>24</v>
      </c>
      <c r="G1926" s="87" t="s">
        <v>23</v>
      </c>
      <c r="H1926" s="87" t="s">
        <v>37</v>
      </c>
      <c r="I1926" s="87" t="s">
        <v>8</v>
      </c>
      <c r="J1926" s="87" t="s">
        <v>7</v>
      </c>
      <c r="K1926" s="87" t="s">
        <v>259</v>
      </c>
      <c r="L1926" s="89">
        <v>4911.1723219758887</v>
      </c>
      <c r="M1926" s="87" t="s">
        <v>17</v>
      </c>
      <c r="N1926" s="87" t="s">
        <v>16</v>
      </c>
      <c r="O1926" s="87">
        <v>1</v>
      </c>
      <c r="P1926" s="87" t="s">
        <v>3</v>
      </c>
      <c r="Q1926" s="87" t="s">
        <v>15</v>
      </c>
      <c r="R1926" s="87">
        <v>244.7</v>
      </c>
      <c r="S1926" s="87" t="s">
        <v>14</v>
      </c>
      <c r="T1926" s="87">
        <v>100</v>
      </c>
      <c r="U1926" s="87" t="s">
        <v>0</v>
      </c>
      <c r="V1926" s="87"/>
      <c r="W1926" s="87"/>
      <c r="X1926" s="87"/>
      <c r="Y1926" s="87"/>
      <c r="AA1926" s="87"/>
      <c r="AB1926" s="87"/>
      <c r="AC1926" s="87"/>
      <c r="AD1926" s="87">
        <f>VLOOKUP(B1926,'[1]Wet|Dry-qPCR'!$E$1:$L$167,8,FALSE)</f>
        <v>8.0778365865714148E-4</v>
      </c>
      <c r="AE1926" s="87" t="s">
        <v>1501</v>
      </c>
    </row>
    <row r="1927" spans="1:31">
      <c r="A1927" s="86" t="s">
        <v>302</v>
      </c>
      <c r="B1927" s="86" t="s">
        <v>1225</v>
      </c>
      <c r="C1927" s="88">
        <v>45202</v>
      </c>
      <c r="D1927" s="87" t="s">
        <v>260</v>
      </c>
      <c r="E1927" s="87">
        <v>4</v>
      </c>
      <c r="F1927" s="87" t="s">
        <v>20</v>
      </c>
      <c r="G1927" s="87" t="s">
        <v>9</v>
      </c>
      <c r="H1927" s="87" t="s">
        <v>37</v>
      </c>
      <c r="I1927" s="87" t="s">
        <v>8</v>
      </c>
      <c r="J1927" s="87" t="s">
        <v>7</v>
      </c>
      <c r="K1927" s="87" t="s">
        <v>259</v>
      </c>
      <c r="L1927" s="89">
        <v>11441.875355260438</v>
      </c>
      <c r="M1927" s="87" t="s">
        <v>17</v>
      </c>
      <c r="N1927" s="87" t="s">
        <v>16</v>
      </c>
      <c r="O1927" s="87">
        <v>1</v>
      </c>
      <c r="P1927" s="87" t="s">
        <v>3</v>
      </c>
      <c r="Q1927" s="87" t="s">
        <v>15</v>
      </c>
      <c r="R1927" s="87">
        <v>241.9</v>
      </c>
      <c r="S1927" s="87" t="s">
        <v>14</v>
      </c>
      <c r="T1927" s="87">
        <v>100</v>
      </c>
      <c r="U1927" s="87" t="s">
        <v>0</v>
      </c>
      <c r="V1927" s="87">
        <f>VLOOKUP(B1927,'[1]Config_Svol-Sarea-DM'!$I$2:$M$190,4,FALSE)</f>
        <v>1250</v>
      </c>
      <c r="W1927" s="87">
        <f>VLOOKUP(B1927,'[1]Config_Svol-Sarea-DM'!$I$2:$M$190,5,FALSE)</f>
        <v>1</v>
      </c>
      <c r="X1927" s="89"/>
      <c r="Y1927" s="95" t="s">
        <v>1504</v>
      </c>
      <c r="Z1927" s="87">
        <f>VLOOKUP(B1927,'[1]Config_Svol-Sarea-DM'!$I$2:$M$190,2,FALSE)</f>
        <v>1.8E-3</v>
      </c>
      <c r="AA1927" s="87">
        <f>VLOOKUP(B1927,'[1]Config_Svol-Sarea-DM'!$I$2:$M$190,3,FALSE)</f>
        <v>4.6000000000000001E-4</v>
      </c>
      <c r="AB1927" s="90"/>
      <c r="AC1927" s="87" t="s">
        <v>1496</v>
      </c>
      <c r="AD1927" s="87">
        <f>VLOOKUP(B1927,'[1]Wet|Dry-qPCR'!$E$1:$L$167,8,FALSE)</f>
        <v>3.5497166409067527E-2</v>
      </c>
      <c r="AE1927" s="87" t="s">
        <v>1500</v>
      </c>
    </row>
    <row r="1928" spans="1:31">
      <c r="A1928" s="86" t="s">
        <v>301</v>
      </c>
      <c r="B1928" s="86" t="s">
        <v>1225</v>
      </c>
      <c r="C1928" s="88">
        <v>45202</v>
      </c>
      <c r="D1928" s="87" t="s">
        <v>260</v>
      </c>
      <c r="E1928" s="87">
        <v>4</v>
      </c>
      <c r="F1928" s="87" t="s">
        <v>20</v>
      </c>
      <c r="G1928" s="87" t="s">
        <v>9</v>
      </c>
      <c r="H1928" s="87" t="s">
        <v>37</v>
      </c>
      <c r="I1928" s="87" t="s">
        <v>8</v>
      </c>
      <c r="J1928" s="87" t="s">
        <v>7</v>
      </c>
      <c r="K1928" s="87" t="s">
        <v>259</v>
      </c>
      <c r="L1928" s="89">
        <v>29400.016922382674</v>
      </c>
      <c r="M1928" s="87" t="s">
        <v>17</v>
      </c>
      <c r="N1928" s="87" t="s">
        <v>16</v>
      </c>
      <c r="O1928" s="87">
        <v>1</v>
      </c>
      <c r="P1928" s="87" t="s">
        <v>3</v>
      </c>
      <c r="Q1928" s="87" t="s">
        <v>15</v>
      </c>
      <c r="R1928" s="87">
        <v>249.29999999999998</v>
      </c>
      <c r="S1928" s="87" t="s">
        <v>14</v>
      </c>
      <c r="T1928" s="87">
        <v>100</v>
      </c>
      <c r="U1928" s="87" t="s">
        <v>0</v>
      </c>
      <c r="V1928" s="87">
        <f>VLOOKUP(B1928,'[1]Config_Svol-Sarea-DM'!$I$2:$M$190,4,FALSE)</f>
        <v>1250</v>
      </c>
      <c r="W1928" s="87">
        <f>VLOOKUP(B1928,'[1]Config_Svol-Sarea-DM'!$I$2:$M$190,5,FALSE)</f>
        <v>1</v>
      </c>
      <c r="X1928" s="89"/>
      <c r="Y1928" s="95" t="s">
        <v>1504</v>
      </c>
      <c r="Z1928" s="87">
        <f>VLOOKUP(B1928,'[1]Config_Svol-Sarea-DM'!$I$2:$M$190,2,FALSE)</f>
        <v>1.8E-3</v>
      </c>
      <c r="AA1928" s="87">
        <f>VLOOKUP(B1928,'[1]Config_Svol-Sarea-DM'!$I$2:$M$190,3,FALSE)</f>
        <v>4.6000000000000001E-4</v>
      </c>
      <c r="AB1928" s="90"/>
      <c r="AC1928" s="87" t="s">
        <v>1496</v>
      </c>
      <c r="AD1928" s="87">
        <f>VLOOKUP(B1928,'[1]Wet|Dry-qPCR'!$E$1:$L$167,8,FALSE)</f>
        <v>3.5497166409067527E-2</v>
      </c>
      <c r="AE1928" s="87" t="s">
        <v>1500</v>
      </c>
    </row>
    <row r="1929" spans="1:31">
      <c r="A1929" s="86" t="s">
        <v>300</v>
      </c>
      <c r="B1929" s="86" t="s">
        <v>1226</v>
      </c>
      <c r="C1929" s="88">
        <v>45202</v>
      </c>
      <c r="D1929" s="87" t="s">
        <v>260</v>
      </c>
      <c r="E1929" s="87">
        <v>4</v>
      </c>
      <c r="F1929" s="87" t="s">
        <v>47</v>
      </c>
      <c r="G1929" s="87" t="s">
        <v>9</v>
      </c>
      <c r="H1929" s="87" t="s">
        <v>8</v>
      </c>
      <c r="I1929" s="87" t="s">
        <v>71</v>
      </c>
      <c r="J1929" s="87" t="s">
        <v>7</v>
      </c>
      <c r="K1929" s="87" t="s">
        <v>259</v>
      </c>
      <c r="L1929" s="89">
        <v>1774.4964279408798</v>
      </c>
      <c r="M1929" s="87" t="s">
        <v>17</v>
      </c>
      <c r="N1929" s="87" t="s">
        <v>16</v>
      </c>
      <c r="O1929" s="87">
        <v>1</v>
      </c>
      <c r="P1929" s="87" t="s">
        <v>3</v>
      </c>
      <c r="Q1929" s="87" t="s">
        <v>15</v>
      </c>
      <c r="R1929" s="87">
        <v>247.79999999999998</v>
      </c>
      <c r="S1929" s="87" t="s">
        <v>14</v>
      </c>
      <c r="T1929" s="87">
        <v>100</v>
      </c>
      <c r="U1929" s="87" t="s">
        <v>0</v>
      </c>
      <c r="V1929" s="87">
        <f>VLOOKUP(B1929,'[1]Config_Svol-Sarea-DM'!$I$2:$M$190,4,FALSE)</f>
        <v>800</v>
      </c>
      <c r="W1929" s="87">
        <f>VLOOKUP(B1929,'[1]Config_Svol-Sarea-DM'!$I$2:$M$190,5,FALSE)</f>
        <v>7.3099999999999997E-3</v>
      </c>
      <c r="X1929" s="89"/>
      <c r="Y1929" s="95" t="s">
        <v>1504</v>
      </c>
      <c r="Z1929" s="87">
        <f>VLOOKUP(B1929,'[1]Config_Svol-Sarea-DM'!$I$2:$M$190,2,FALSE)</f>
        <v>0.21</v>
      </c>
      <c r="AA1929" s="87">
        <f>VLOOKUP(B1929,'[1]Config_Svol-Sarea-DM'!$I$2:$M$190,3,FALSE)</f>
        <v>2.3E-2</v>
      </c>
      <c r="AB1929" s="90"/>
      <c r="AC1929" s="87" t="s">
        <v>1496</v>
      </c>
      <c r="AD1929" s="87">
        <f>VLOOKUP(B1929,'[1]Wet|Dry-qPCR'!$E$1:$L$167,8,FALSE)</f>
        <v>9.9314476640359802E-3</v>
      </c>
      <c r="AE1929" s="87" t="s">
        <v>1500</v>
      </c>
    </row>
    <row r="1930" spans="1:31">
      <c r="A1930" s="86" t="s">
        <v>299</v>
      </c>
      <c r="B1930" s="86" t="s">
        <v>1226</v>
      </c>
      <c r="C1930" s="88">
        <v>45202</v>
      </c>
      <c r="D1930" s="87" t="s">
        <v>260</v>
      </c>
      <c r="E1930" s="87">
        <v>4</v>
      </c>
      <c r="F1930" s="87" t="s">
        <v>47</v>
      </c>
      <c r="G1930" s="87" t="s">
        <v>9</v>
      </c>
      <c r="H1930" s="87" t="s">
        <v>8</v>
      </c>
      <c r="I1930" s="87" t="s">
        <v>71</v>
      </c>
      <c r="J1930" s="87" t="s">
        <v>7</v>
      </c>
      <c r="K1930" s="87" t="s">
        <v>259</v>
      </c>
      <c r="L1930" s="89">
        <v>1766.2585685015788</v>
      </c>
      <c r="M1930" s="87" t="s">
        <v>17</v>
      </c>
      <c r="N1930" s="87" t="s">
        <v>16</v>
      </c>
      <c r="O1930" s="87">
        <v>1</v>
      </c>
      <c r="P1930" s="87" t="s">
        <v>3</v>
      </c>
      <c r="Q1930" s="87" t="s">
        <v>15</v>
      </c>
      <c r="R1930" s="87">
        <v>269.2</v>
      </c>
      <c r="S1930" s="87" t="s">
        <v>14</v>
      </c>
      <c r="T1930" s="87">
        <v>100</v>
      </c>
      <c r="U1930" s="87" t="s">
        <v>0</v>
      </c>
      <c r="V1930" s="87">
        <f>VLOOKUP(B1930,'[1]Config_Svol-Sarea-DM'!$I$2:$M$190,4,FALSE)</f>
        <v>800</v>
      </c>
      <c r="W1930" s="87">
        <f>VLOOKUP(B1930,'[1]Config_Svol-Sarea-DM'!$I$2:$M$190,5,FALSE)</f>
        <v>7.3099999999999997E-3</v>
      </c>
      <c r="X1930" s="89"/>
      <c r="Y1930" s="95" t="s">
        <v>1504</v>
      </c>
      <c r="Z1930" s="87">
        <f>VLOOKUP(B1930,'[1]Config_Svol-Sarea-DM'!$I$2:$M$190,2,FALSE)</f>
        <v>0.21</v>
      </c>
      <c r="AA1930" s="87">
        <f>VLOOKUP(B1930,'[1]Config_Svol-Sarea-DM'!$I$2:$M$190,3,FALSE)</f>
        <v>2.3E-2</v>
      </c>
      <c r="AB1930" s="90"/>
      <c r="AC1930" s="87" t="s">
        <v>1496</v>
      </c>
      <c r="AD1930" s="87">
        <f>VLOOKUP(B1930,'[1]Wet|Dry-qPCR'!$E$1:$L$167,8,FALSE)</f>
        <v>9.9314476640359802E-3</v>
      </c>
      <c r="AE1930" s="87" t="s">
        <v>1500</v>
      </c>
    </row>
    <row r="1931" spans="1:31">
      <c r="A1931" s="86" t="s">
        <v>298</v>
      </c>
      <c r="B1931" s="86" t="s">
        <v>1227</v>
      </c>
      <c r="C1931" s="88">
        <v>45202</v>
      </c>
      <c r="D1931" s="87" t="s">
        <v>260</v>
      </c>
      <c r="E1931" s="87">
        <v>4</v>
      </c>
      <c r="F1931" s="87" t="s">
        <v>47</v>
      </c>
      <c r="G1931" s="87" t="s">
        <v>9</v>
      </c>
      <c r="H1931" s="87" t="s">
        <v>8</v>
      </c>
      <c r="I1931" s="87" t="s">
        <v>68</v>
      </c>
      <c r="J1931" s="87" t="s">
        <v>7</v>
      </c>
      <c r="K1931" s="87" t="s">
        <v>259</v>
      </c>
      <c r="L1931" s="89">
        <v>3657.8457853006798</v>
      </c>
      <c r="M1931" s="87" t="s">
        <v>17</v>
      </c>
      <c r="N1931" s="87" t="s">
        <v>16</v>
      </c>
      <c r="O1931" s="87">
        <v>1</v>
      </c>
      <c r="P1931" s="87" t="s">
        <v>3</v>
      </c>
      <c r="Q1931" s="87" t="s">
        <v>15</v>
      </c>
      <c r="R1931" s="87">
        <v>235.3</v>
      </c>
      <c r="S1931" s="87" t="s">
        <v>14</v>
      </c>
      <c r="T1931" s="87">
        <v>100</v>
      </c>
      <c r="U1931" s="87" t="s">
        <v>0</v>
      </c>
      <c r="V1931" s="87">
        <f>VLOOKUP(B1931,'[1]Config_Svol-Sarea-DM'!$I$2:$M$190,4,FALSE)</f>
        <v>800</v>
      </c>
      <c r="W1931" s="87">
        <f>VLOOKUP(B1931,'[1]Config_Svol-Sarea-DM'!$I$2:$M$190,5,FALSE)</f>
        <v>7.3099999999999997E-3</v>
      </c>
      <c r="X1931" s="89"/>
      <c r="Y1931" s="95" t="s">
        <v>1504</v>
      </c>
      <c r="Z1931" s="87">
        <f>VLOOKUP(B1931,'[1]Config_Svol-Sarea-DM'!$I$2:$M$190,2,FALSE)</f>
        <v>0.12</v>
      </c>
      <c r="AA1931" s="87">
        <f>VLOOKUP(B1931,'[1]Config_Svol-Sarea-DM'!$I$2:$M$190,3,FALSE)</f>
        <v>9.9000000000000008E-3</v>
      </c>
      <c r="AB1931" s="90"/>
      <c r="AC1931" s="87" t="s">
        <v>1496</v>
      </c>
      <c r="AD1931" s="87">
        <f>VLOOKUP(B1931,'[1]Wet|Dry-qPCR'!$E$1:$L$167,8,FALSE)</f>
        <v>5.2586474569955903E-2</v>
      </c>
      <c r="AE1931" s="87" t="s">
        <v>1500</v>
      </c>
    </row>
    <row r="1932" spans="1:31">
      <c r="A1932" s="86" t="s">
        <v>297</v>
      </c>
      <c r="B1932" s="86" t="s">
        <v>1227</v>
      </c>
      <c r="C1932" s="88">
        <v>45202</v>
      </c>
      <c r="D1932" s="87" t="s">
        <v>260</v>
      </c>
      <c r="E1932" s="87">
        <v>4</v>
      </c>
      <c r="F1932" s="87" t="s">
        <v>47</v>
      </c>
      <c r="G1932" s="87" t="s">
        <v>9</v>
      </c>
      <c r="H1932" s="87" t="s">
        <v>8</v>
      </c>
      <c r="I1932" s="87" t="s">
        <v>68</v>
      </c>
      <c r="J1932" s="87" t="s">
        <v>7</v>
      </c>
      <c r="K1932" s="87" t="s">
        <v>259</v>
      </c>
      <c r="L1932" s="89">
        <v>2228.547083436265</v>
      </c>
      <c r="M1932" s="87" t="s">
        <v>17</v>
      </c>
      <c r="N1932" s="87" t="s">
        <v>16</v>
      </c>
      <c r="O1932" s="87">
        <v>1</v>
      </c>
      <c r="P1932" s="87" t="s">
        <v>3</v>
      </c>
      <c r="Q1932" s="87" t="s">
        <v>15</v>
      </c>
      <c r="R1932" s="87">
        <v>253</v>
      </c>
      <c r="S1932" s="87" t="s">
        <v>14</v>
      </c>
      <c r="T1932" s="87">
        <v>100</v>
      </c>
      <c r="U1932" s="87" t="s">
        <v>0</v>
      </c>
      <c r="V1932" s="87">
        <f>VLOOKUP(B1932,'[1]Config_Svol-Sarea-DM'!$I$2:$M$190,4,FALSE)</f>
        <v>800</v>
      </c>
      <c r="W1932" s="87">
        <f>VLOOKUP(B1932,'[1]Config_Svol-Sarea-DM'!$I$2:$M$190,5,FALSE)</f>
        <v>7.3099999999999997E-3</v>
      </c>
      <c r="X1932" s="89"/>
      <c r="Y1932" s="95" t="s">
        <v>1504</v>
      </c>
      <c r="Z1932" s="87">
        <f>VLOOKUP(B1932,'[1]Config_Svol-Sarea-DM'!$I$2:$M$190,2,FALSE)</f>
        <v>0.12</v>
      </c>
      <c r="AA1932" s="87">
        <f>VLOOKUP(B1932,'[1]Config_Svol-Sarea-DM'!$I$2:$M$190,3,FALSE)</f>
        <v>9.9000000000000008E-3</v>
      </c>
      <c r="AB1932" s="90"/>
      <c r="AC1932" s="87" t="s">
        <v>1496</v>
      </c>
      <c r="AD1932" s="87">
        <f>VLOOKUP(B1932,'[1]Wet|Dry-qPCR'!$E$1:$L$167,8,FALSE)</f>
        <v>5.2586474569955903E-2</v>
      </c>
      <c r="AE1932" s="87" t="s">
        <v>1500</v>
      </c>
    </row>
    <row r="1933" spans="1:31">
      <c r="A1933" s="86" t="s">
        <v>296</v>
      </c>
      <c r="B1933" s="86" t="s">
        <v>1228</v>
      </c>
      <c r="C1933" s="88">
        <v>45202</v>
      </c>
      <c r="D1933" s="87" t="s">
        <v>260</v>
      </c>
      <c r="E1933" s="87">
        <v>4</v>
      </c>
      <c r="F1933" s="87" t="s">
        <v>47</v>
      </c>
      <c r="G1933" s="87" t="s">
        <v>9</v>
      </c>
      <c r="H1933" s="87" t="s">
        <v>8</v>
      </c>
      <c r="I1933" s="87" t="s">
        <v>65</v>
      </c>
      <c r="J1933" s="87" t="s">
        <v>7</v>
      </c>
      <c r="K1933" s="87" t="s">
        <v>259</v>
      </c>
      <c r="L1933" s="89">
        <v>9534.8477030224003</v>
      </c>
      <c r="M1933" s="87" t="s">
        <v>17</v>
      </c>
      <c r="N1933" s="87" t="s">
        <v>16</v>
      </c>
      <c r="O1933" s="87">
        <v>1</v>
      </c>
      <c r="P1933" s="87" t="s">
        <v>3</v>
      </c>
      <c r="Q1933" s="87" t="s">
        <v>15</v>
      </c>
      <c r="R1933" s="87">
        <v>258.90000000000003</v>
      </c>
      <c r="S1933" s="87" t="s">
        <v>14</v>
      </c>
      <c r="T1933" s="87">
        <v>100</v>
      </c>
      <c r="U1933" s="87" t="s">
        <v>0</v>
      </c>
      <c r="V1933" s="87">
        <f>VLOOKUP(B1933,'[1]Config_Svol-Sarea-DM'!$I$2:$M$190,4,FALSE)</f>
        <v>800</v>
      </c>
      <c r="W1933" s="87">
        <f>VLOOKUP(B1933,'[1]Config_Svol-Sarea-DM'!$I$2:$M$190,5,FALSE)</f>
        <v>7.3099999999999997E-3</v>
      </c>
      <c r="X1933" s="89"/>
      <c r="Y1933" s="95" t="s">
        <v>1504</v>
      </c>
      <c r="Z1933" s="87">
        <f>VLOOKUP(B1933,'[1]Config_Svol-Sarea-DM'!$I$2:$M$190,2,FALSE)</f>
        <v>0.14000000000000001</v>
      </c>
      <c r="AA1933" s="87">
        <f>VLOOKUP(B1933,'[1]Config_Svol-Sarea-DM'!$I$2:$M$190,3,FALSE)</f>
        <v>8.3999999999999995E-3</v>
      </c>
      <c r="AB1933" s="90"/>
      <c r="AC1933" s="87" t="s">
        <v>1496</v>
      </c>
      <c r="AD1933" s="87">
        <f>VLOOKUP(B1933,'[1]Wet|Dry-qPCR'!$E$1:$L$167,8,FALSE)</f>
        <v>1.1010217164307381E-2</v>
      </c>
      <c r="AE1933" s="87" t="s">
        <v>1500</v>
      </c>
    </row>
    <row r="1934" spans="1:31">
      <c r="A1934" s="86" t="s">
        <v>295</v>
      </c>
      <c r="B1934" s="86" t="s">
        <v>1228</v>
      </c>
      <c r="C1934" s="88">
        <v>45202</v>
      </c>
      <c r="D1934" s="87" t="s">
        <v>260</v>
      </c>
      <c r="E1934" s="87">
        <v>4</v>
      </c>
      <c r="F1934" s="87" t="s">
        <v>47</v>
      </c>
      <c r="G1934" s="87" t="s">
        <v>9</v>
      </c>
      <c r="H1934" s="87" t="s">
        <v>8</v>
      </c>
      <c r="I1934" s="87" t="s">
        <v>65</v>
      </c>
      <c r="J1934" s="87" t="s">
        <v>7</v>
      </c>
      <c r="K1934" s="87" t="s">
        <v>259</v>
      </c>
      <c r="L1934" s="89">
        <v>5824.2504180178357</v>
      </c>
      <c r="M1934" s="87" t="s">
        <v>17</v>
      </c>
      <c r="N1934" s="87" t="s">
        <v>16</v>
      </c>
      <c r="O1934" s="87">
        <v>1</v>
      </c>
      <c r="P1934" s="87" t="s">
        <v>3</v>
      </c>
      <c r="Q1934" s="87" t="s">
        <v>15</v>
      </c>
      <c r="R1934" s="87">
        <v>246.7</v>
      </c>
      <c r="S1934" s="87" t="s">
        <v>14</v>
      </c>
      <c r="T1934" s="87">
        <v>100</v>
      </c>
      <c r="U1934" s="87" t="s">
        <v>0</v>
      </c>
      <c r="V1934" s="87">
        <f>VLOOKUP(B1934,'[1]Config_Svol-Sarea-DM'!$I$2:$M$190,4,FALSE)</f>
        <v>800</v>
      </c>
      <c r="W1934" s="87">
        <f>VLOOKUP(B1934,'[1]Config_Svol-Sarea-DM'!$I$2:$M$190,5,FALSE)</f>
        <v>7.3099999999999997E-3</v>
      </c>
      <c r="X1934" s="89"/>
      <c r="Y1934" s="95" t="s">
        <v>1504</v>
      </c>
      <c r="Z1934" s="87">
        <f>VLOOKUP(B1934,'[1]Config_Svol-Sarea-DM'!$I$2:$M$190,2,FALSE)</f>
        <v>0.14000000000000001</v>
      </c>
      <c r="AA1934" s="87">
        <f>VLOOKUP(B1934,'[1]Config_Svol-Sarea-DM'!$I$2:$M$190,3,FALSE)</f>
        <v>8.3999999999999995E-3</v>
      </c>
      <c r="AB1934" s="90"/>
      <c r="AC1934" s="87" t="s">
        <v>1496</v>
      </c>
      <c r="AD1934" s="87">
        <f>VLOOKUP(B1934,'[1]Wet|Dry-qPCR'!$E$1:$L$167,8,FALSE)</f>
        <v>1.1010217164307381E-2</v>
      </c>
      <c r="AE1934" s="87" t="s">
        <v>1500</v>
      </c>
    </row>
    <row r="1935" spans="1:31">
      <c r="A1935" s="86" t="s">
        <v>294</v>
      </c>
      <c r="B1935" s="86" t="s">
        <v>1229</v>
      </c>
      <c r="C1935" s="88">
        <v>45202</v>
      </c>
      <c r="D1935" s="87" t="s">
        <v>260</v>
      </c>
      <c r="E1935" s="87">
        <v>4</v>
      </c>
      <c r="F1935" s="87" t="s">
        <v>47</v>
      </c>
      <c r="G1935" s="87" t="s">
        <v>9</v>
      </c>
      <c r="H1935" s="87" t="s">
        <v>8</v>
      </c>
      <c r="I1935" s="87" t="s">
        <v>62</v>
      </c>
      <c r="J1935" s="87" t="s">
        <v>7</v>
      </c>
      <c r="K1935" s="87" t="s">
        <v>259</v>
      </c>
      <c r="L1935" s="89">
        <v>5853.0430947580653</v>
      </c>
      <c r="M1935" s="87" t="s">
        <v>17</v>
      </c>
      <c r="N1935" s="87" t="s">
        <v>16</v>
      </c>
      <c r="O1935" s="87">
        <v>1</v>
      </c>
      <c r="P1935" s="87" t="s">
        <v>3</v>
      </c>
      <c r="Q1935" s="87" t="s">
        <v>15</v>
      </c>
      <c r="R1935" s="87">
        <v>297.59999999999997</v>
      </c>
      <c r="S1935" s="87" t="s">
        <v>14</v>
      </c>
      <c r="T1935" s="87">
        <v>100</v>
      </c>
      <c r="U1935" s="87" t="s">
        <v>0</v>
      </c>
      <c r="V1935" s="87">
        <f>VLOOKUP(B1935,'[1]Config_Svol-Sarea-DM'!$I$2:$M$190,4,FALSE)</f>
        <v>800</v>
      </c>
      <c r="W1935" s="87">
        <f>VLOOKUP(B1935,'[1]Config_Svol-Sarea-DM'!$I$2:$M$190,5,FALSE)</f>
        <v>7.3099999999999997E-3</v>
      </c>
      <c r="X1935" s="89"/>
      <c r="Y1935" s="95" t="s">
        <v>1504</v>
      </c>
      <c r="Z1935" s="87">
        <f>VLOOKUP(B1935,'[1]Config_Svol-Sarea-DM'!$I$2:$M$190,2,FALSE)</f>
        <v>0.26</v>
      </c>
      <c r="AA1935" s="87">
        <f>VLOOKUP(B1935,'[1]Config_Svol-Sarea-DM'!$I$2:$M$190,3,FALSE)</f>
        <v>3.5000000000000003E-2</v>
      </c>
      <c r="AB1935" s="90"/>
      <c r="AC1935" s="87" t="s">
        <v>1496</v>
      </c>
      <c r="AD1935" s="87">
        <f>VLOOKUP(B1935,'[1]Wet|Dry-qPCR'!$E$1:$L$167,8,FALSE)</f>
        <v>0.16323791964712886</v>
      </c>
      <c r="AE1935" s="87" t="s">
        <v>1500</v>
      </c>
    </row>
    <row r="1936" spans="1:31">
      <c r="A1936" s="86" t="s">
        <v>293</v>
      </c>
      <c r="B1936" s="86" t="s">
        <v>1229</v>
      </c>
      <c r="C1936" s="88">
        <v>45202</v>
      </c>
      <c r="D1936" s="87" t="s">
        <v>260</v>
      </c>
      <c r="E1936" s="87">
        <v>4</v>
      </c>
      <c r="F1936" s="87" t="s">
        <v>47</v>
      </c>
      <c r="G1936" s="87" t="s">
        <v>9</v>
      </c>
      <c r="H1936" s="87" t="s">
        <v>8</v>
      </c>
      <c r="I1936" s="87" t="s">
        <v>62</v>
      </c>
      <c r="J1936" s="87" t="s">
        <v>7</v>
      </c>
      <c r="K1936" s="87" t="s">
        <v>259</v>
      </c>
      <c r="L1936" s="89">
        <v>9614.6559975103337</v>
      </c>
      <c r="M1936" s="87" t="s">
        <v>17</v>
      </c>
      <c r="N1936" s="87" t="s">
        <v>16</v>
      </c>
      <c r="O1936" s="87">
        <v>1</v>
      </c>
      <c r="P1936" s="87" t="s">
        <v>3</v>
      </c>
      <c r="Q1936" s="87" t="s">
        <v>15</v>
      </c>
      <c r="R1936" s="87">
        <v>266.10000000000002</v>
      </c>
      <c r="S1936" s="87" t="s">
        <v>14</v>
      </c>
      <c r="T1936" s="87">
        <v>100</v>
      </c>
      <c r="U1936" s="87" t="s">
        <v>0</v>
      </c>
      <c r="V1936" s="87">
        <f>VLOOKUP(B1936,'[1]Config_Svol-Sarea-DM'!$I$2:$M$190,4,FALSE)</f>
        <v>800</v>
      </c>
      <c r="W1936" s="87">
        <f>VLOOKUP(B1936,'[1]Config_Svol-Sarea-DM'!$I$2:$M$190,5,FALSE)</f>
        <v>7.3099999999999997E-3</v>
      </c>
      <c r="X1936" s="89"/>
      <c r="Y1936" s="95" t="s">
        <v>1504</v>
      </c>
      <c r="Z1936" s="87">
        <f>VLOOKUP(B1936,'[1]Config_Svol-Sarea-DM'!$I$2:$M$190,2,FALSE)</f>
        <v>0.26</v>
      </c>
      <c r="AA1936" s="87">
        <f>VLOOKUP(B1936,'[1]Config_Svol-Sarea-DM'!$I$2:$M$190,3,FALSE)</f>
        <v>3.5000000000000003E-2</v>
      </c>
      <c r="AB1936" s="90"/>
      <c r="AC1936" s="87" t="s">
        <v>1496</v>
      </c>
      <c r="AD1936" s="87">
        <f>VLOOKUP(B1936,'[1]Wet|Dry-qPCR'!$E$1:$L$167,8,FALSE)</f>
        <v>0.16323791964712886</v>
      </c>
      <c r="AE1936" s="87" t="s">
        <v>1500</v>
      </c>
    </row>
    <row r="1937" spans="1:31">
      <c r="A1937" s="86" t="s">
        <v>292</v>
      </c>
      <c r="B1937" s="86" t="s">
        <v>1230</v>
      </c>
      <c r="C1937" s="88">
        <v>45202</v>
      </c>
      <c r="D1937" s="87" t="s">
        <v>260</v>
      </c>
      <c r="E1937" s="87">
        <v>4</v>
      </c>
      <c r="F1937" s="87" t="s">
        <v>47</v>
      </c>
      <c r="G1937" s="87" t="s">
        <v>9</v>
      </c>
      <c r="H1937" s="87" t="s">
        <v>8</v>
      </c>
      <c r="I1937" s="87" t="s">
        <v>59</v>
      </c>
      <c r="J1937" s="87" t="s">
        <v>7</v>
      </c>
      <c r="K1937" s="87" t="s">
        <v>259</v>
      </c>
      <c r="L1937" s="89">
        <v>6085.8837572411303</v>
      </c>
      <c r="M1937" s="87" t="s">
        <v>17</v>
      </c>
      <c r="N1937" s="87" t="s">
        <v>16</v>
      </c>
      <c r="O1937" s="87">
        <v>1</v>
      </c>
      <c r="P1937" s="87" t="s">
        <v>3</v>
      </c>
      <c r="Q1937" s="87" t="s">
        <v>15</v>
      </c>
      <c r="R1937" s="87">
        <v>276.2</v>
      </c>
      <c r="S1937" s="87" t="s">
        <v>14</v>
      </c>
      <c r="T1937" s="87">
        <v>100</v>
      </c>
      <c r="U1937" s="87" t="s">
        <v>0</v>
      </c>
      <c r="V1937" s="87">
        <f>VLOOKUP(B1937,'[1]Config_Svol-Sarea-DM'!$I$2:$M$190,4,FALSE)</f>
        <v>800</v>
      </c>
      <c r="W1937" s="87">
        <f>VLOOKUP(B1937,'[1]Config_Svol-Sarea-DM'!$I$2:$M$190,5,FALSE)</f>
        <v>7.3099999999999997E-3</v>
      </c>
      <c r="X1937" s="89"/>
      <c r="Y1937" s="95" t="s">
        <v>1504</v>
      </c>
      <c r="Z1937" s="87">
        <f>VLOOKUP(B1937,'[1]Config_Svol-Sarea-DM'!$I$2:$M$190,2,FALSE)</f>
        <v>4.7E-2</v>
      </c>
      <c r="AA1937" s="87">
        <f>VLOOKUP(B1937,'[1]Config_Svol-Sarea-DM'!$I$2:$M$190,3,FALSE)</f>
        <v>8.9999999999999993E-3</v>
      </c>
      <c r="AB1937" s="90"/>
      <c r="AC1937" s="87" t="s">
        <v>1496</v>
      </c>
      <c r="AD1937" s="87">
        <f>VLOOKUP(B1937,'[1]Wet|Dry-qPCR'!$E$1:$L$167,8,FALSE)</f>
        <v>2.3117297450279153E-2</v>
      </c>
      <c r="AE1937" s="87" t="s">
        <v>1500</v>
      </c>
    </row>
    <row r="1938" spans="1:31">
      <c r="A1938" s="86" t="s">
        <v>291</v>
      </c>
      <c r="B1938" s="86" t="s">
        <v>1230</v>
      </c>
      <c r="C1938" s="88">
        <v>45202</v>
      </c>
      <c r="D1938" s="87" t="s">
        <v>260</v>
      </c>
      <c r="E1938" s="87">
        <v>4</v>
      </c>
      <c r="F1938" s="87" t="s">
        <v>47</v>
      </c>
      <c r="G1938" s="87" t="s">
        <v>9</v>
      </c>
      <c r="H1938" s="87" t="s">
        <v>8</v>
      </c>
      <c r="I1938" s="87" t="s">
        <v>59</v>
      </c>
      <c r="J1938" s="87" t="s">
        <v>7</v>
      </c>
      <c r="K1938" s="87" t="s">
        <v>259</v>
      </c>
      <c r="L1938" s="89">
        <v>3800.4602199940878</v>
      </c>
      <c r="M1938" s="87" t="s">
        <v>17</v>
      </c>
      <c r="N1938" s="87" t="s">
        <v>16</v>
      </c>
      <c r="O1938" s="87">
        <v>1</v>
      </c>
      <c r="P1938" s="87" t="s">
        <v>3</v>
      </c>
      <c r="Q1938" s="87" t="s">
        <v>15</v>
      </c>
      <c r="R1938" s="87">
        <v>253.7</v>
      </c>
      <c r="S1938" s="87" t="s">
        <v>14</v>
      </c>
      <c r="T1938" s="87">
        <v>100</v>
      </c>
      <c r="U1938" s="87" t="s">
        <v>0</v>
      </c>
      <c r="V1938" s="87">
        <f>VLOOKUP(B1938,'[1]Config_Svol-Sarea-DM'!$I$2:$M$190,4,FALSE)</f>
        <v>800</v>
      </c>
      <c r="W1938" s="87">
        <f>VLOOKUP(B1938,'[1]Config_Svol-Sarea-DM'!$I$2:$M$190,5,FALSE)</f>
        <v>7.3099999999999997E-3</v>
      </c>
      <c r="X1938" s="89"/>
      <c r="Y1938" s="95" t="s">
        <v>1504</v>
      </c>
      <c r="Z1938" s="87">
        <f>VLOOKUP(B1938,'[1]Config_Svol-Sarea-DM'!$I$2:$M$190,2,FALSE)</f>
        <v>4.7E-2</v>
      </c>
      <c r="AA1938" s="87">
        <f>VLOOKUP(B1938,'[1]Config_Svol-Sarea-DM'!$I$2:$M$190,3,FALSE)</f>
        <v>8.9999999999999993E-3</v>
      </c>
      <c r="AB1938" s="90"/>
      <c r="AC1938" s="87" t="s">
        <v>1496</v>
      </c>
      <c r="AD1938" s="87">
        <f>VLOOKUP(B1938,'[1]Wet|Dry-qPCR'!$E$1:$L$167,8,FALSE)</f>
        <v>2.3117297450279153E-2</v>
      </c>
      <c r="AE1938" s="87" t="s">
        <v>1500</v>
      </c>
    </row>
    <row r="1939" spans="1:31">
      <c r="A1939" s="86" t="s">
        <v>290</v>
      </c>
      <c r="B1939" s="86" t="s">
        <v>1231</v>
      </c>
      <c r="C1939" s="88">
        <v>45202</v>
      </c>
      <c r="D1939" s="87" t="s">
        <v>260</v>
      </c>
      <c r="E1939" s="87">
        <v>4</v>
      </c>
      <c r="F1939" s="87" t="s">
        <v>47</v>
      </c>
      <c r="G1939" s="87" t="s">
        <v>9</v>
      </c>
      <c r="H1939" s="87" t="s">
        <v>8</v>
      </c>
      <c r="I1939" s="87" t="s">
        <v>56</v>
      </c>
      <c r="J1939" s="87" t="s">
        <v>7</v>
      </c>
      <c r="K1939" s="87" t="s">
        <v>259</v>
      </c>
      <c r="L1939" s="89">
        <v>2229.0292921151504</v>
      </c>
      <c r="M1939" s="87" t="s">
        <v>17</v>
      </c>
      <c r="N1939" s="87" t="s">
        <v>16</v>
      </c>
      <c r="O1939" s="87">
        <v>1</v>
      </c>
      <c r="P1939" s="87" t="s">
        <v>3</v>
      </c>
      <c r="Q1939" s="87" t="s">
        <v>15</v>
      </c>
      <c r="R1939" s="87">
        <v>246.2</v>
      </c>
      <c r="S1939" s="87" t="s">
        <v>14</v>
      </c>
      <c r="T1939" s="87">
        <v>100</v>
      </c>
      <c r="U1939" s="87" t="s">
        <v>0</v>
      </c>
      <c r="V1939" s="87">
        <f>VLOOKUP(B1939,'[1]Config_Svol-Sarea-DM'!$I$2:$M$190,4,FALSE)</f>
        <v>800</v>
      </c>
      <c r="W1939" s="87">
        <f>VLOOKUP(B1939,'[1]Config_Svol-Sarea-DM'!$I$2:$M$190,5,FALSE)</f>
        <v>7.3099999999999997E-3</v>
      </c>
      <c r="X1939" s="89"/>
      <c r="Y1939" s="95" t="s">
        <v>1504</v>
      </c>
      <c r="Z1939" s="87">
        <f>VLOOKUP(B1939,'[1]Config_Svol-Sarea-DM'!$I$2:$M$190,2,FALSE)</f>
        <v>0.16</v>
      </c>
      <c r="AA1939" s="87">
        <f>VLOOKUP(B1939,'[1]Config_Svol-Sarea-DM'!$I$2:$M$190,3,FALSE)</f>
        <v>9.4999999999999998E-3</v>
      </c>
      <c r="AB1939" s="90"/>
      <c r="AC1939" s="87" t="s">
        <v>1496</v>
      </c>
      <c r="AD1939" s="87">
        <f>VLOOKUP(B1939,'[1]Wet|Dry-qPCR'!$E$1:$L$167,8,FALSE)</f>
        <v>1.9449154719695768E-2</v>
      </c>
      <c r="AE1939" s="87" t="s">
        <v>1500</v>
      </c>
    </row>
    <row r="1940" spans="1:31">
      <c r="A1940" s="86" t="s">
        <v>289</v>
      </c>
      <c r="B1940" s="86" t="s">
        <v>1231</v>
      </c>
      <c r="C1940" s="88">
        <v>45202</v>
      </c>
      <c r="D1940" s="87" t="s">
        <v>260</v>
      </c>
      <c r="E1940" s="87">
        <v>4</v>
      </c>
      <c r="F1940" s="87" t="s">
        <v>47</v>
      </c>
      <c r="G1940" s="87" t="s">
        <v>9</v>
      </c>
      <c r="H1940" s="87" t="s">
        <v>8</v>
      </c>
      <c r="I1940" s="87" t="s">
        <v>56</v>
      </c>
      <c r="J1940" s="87" t="s">
        <v>7</v>
      </c>
      <c r="K1940" s="87" t="s">
        <v>259</v>
      </c>
      <c r="L1940" s="89">
        <v>3211.0495120845035</v>
      </c>
      <c r="M1940" s="87" t="s">
        <v>17</v>
      </c>
      <c r="N1940" s="87" t="s">
        <v>16</v>
      </c>
      <c r="O1940" s="87">
        <v>1</v>
      </c>
      <c r="P1940" s="87" t="s">
        <v>3</v>
      </c>
      <c r="Q1940" s="87" t="s">
        <v>15</v>
      </c>
      <c r="R1940" s="87">
        <v>213.60000000000002</v>
      </c>
      <c r="S1940" s="87" t="s">
        <v>14</v>
      </c>
      <c r="T1940" s="87">
        <v>100</v>
      </c>
      <c r="U1940" s="87" t="s">
        <v>0</v>
      </c>
      <c r="V1940" s="87">
        <f>VLOOKUP(B1940,'[1]Config_Svol-Sarea-DM'!$I$2:$M$190,4,FALSE)</f>
        <v>800</v>
      </c>
      <c r="W1940" s="87">
        <f>VLOOKUP(B1940,'[1]Config_Svol-Sarea-DM'!$I$2:$M$190,5,FALSE)</f>
        <v>7.3099999999999997E-3</v>
      </c>
      <c r="X1940" s="89"/>
      <c r="Y1940" s="95" t="s">
        <v>1504</v>
      </c>
      <c r="Z1940" s="87">
        <f>VLOOKUP(B1940,'[1]Config_Svol-Sarea-DM'!$I$2:$M$190,2,FALSE)</f>
        <v>0.16</v>
      </c>
      <c r="AA1940" s="87">
        <f>VLOOKUP(B1940,'[1]Config_Svol-Sarea-DM'!$I$2:$M$190,3,FALSE)</f>
        <v>9.4999999999999998E-3</v>
      </c>
      <c r="AB1940" s="90"/>
      <c r="AC1940" s="87" t="s">
        <v>1496</v>
      </c>
      <c r="AD1940" s="87">
        <f>VLOOKUP(B1940,'[1]Wet|Dry-qPCR'!$E$1:$L$167,8,FALSE)</f>
        <v>1.9449154719695768E-2</v>
      </c>
      <c r="AE1940" s="87" t="s">
        <v>1500</v>
      </c>
    </row>
    <row r="1941" spans="1:31">
      <c r="A1941" s="86" t="s">
        <v>288</v>
      </c>
      <c r="B1941" s="86" t="s">
        <v>1232</v>
      </c>
      <c r="C1941" s="88">
        <v>45202</v>
      </c>
      <c r="D1941" s="87" t="s">
        <v>260</v>
      </c>
      <c r="E1941" s="87">
        <v>4</v>
      </c>
      <c r="F1941" s="87" t="s">
        <v>47</v>
      </c>
      <c r="G1941" s="87" t="s">
        <v>9</v>
      </c>
      <c r="H1941" s="87" t="s">
        <v>8</v>
      </c>
      <c r="I1941" s="87" t="s">
        <v>53</v>
      </c>
      <c r="J1941" s="87" t="s">
        <v>7</v>
      </c>
      <c r="K1941" s="87" t="s">
        <v>259</v>
      </c>
      <c r="L1941" s="89">
        <v>40494.819143220004</v>
      </c>
      <c r="M1941" s="87" t="s">
        <v>17</v>
      </c>
      <c r="N1941" s="87" t="s">
        <v>16</v>
      </c>
      <c r="O1941" s="87">
        <v>1</v>
      </c>
      <c r="P1941" s="87" t="s">
        <v>3</v>
      </c>
      <c r="Q1941" s="87" t="s">
        <v>15</v>
      </c>
      <c r="R1941" s="87">
        <v>255.9</v>
      </c>
      <c r="S1941" s="87" t="s">
        <v>14</v>
      </c>
      <c r="T1941" s="87">
        <v>100</v>
      </c>
      <c r="U1941" s="87" t="s">
        <v>0</v>
      </c>
      <c r="V1941" s="87">
        <f>VLOOKUP(B1941,'[1]Config_Svol-Sarea-DM'!$I$2:$M$190,4,FALSE)</f>
        <v>800</v>
      </c>
      <c r="W1941" s="87">
        <f>VLOOKUP(B1941,'[1]Config_Svol-Sarea-DM'!$I$2:$M$190,5,FALSE)</f>
        <v>7.3099999999999997E-3</v>
      </c>
      <c r="X1941" s="89"/>
      <c r="Y1941" s="95" t="s">
        <v>1504</v>
      </c>
      <c r="Z1941" s="87">
        <f>VLOOKUP(B1941,'[1]Config_Svol-Sarea-DM'!$I$2:$M$190,2,FALSE)</f>
        <v>4.3999999999999997E-2</v>
      </c>
      <c r="AA1941" s="87">
        <f>VLOOKUP(B1941,'[1]Config_Svol-Sarea-DM'!$I$2:$M$190,3,FALSE)</f>
        <v>3.2000000000000002E-3</v>
      </c>
      <c r="AB1941" s="90"/>
      <c r="AC1941" s="87" t="s">
        <v>1496</v>
      </c>
      <c r="AD1941" s="87">
        <f>VLOOKUP(B1941,'[1]Wet|Dry-qPCR'!$E$1:$L$167,8,FALSE)</f>
        <v>1.5725862703072899E-2</v>
      </c>
      <c r="AE1941" s="87" t="s">
        <v>1500</v>
      </c>
    </row>
    <row r="1942" spans="1:31">
      <c r="A1942" s="86" t="s">
        <v>287</v>
      </c>
      <c r="B1942" s="86" t="s">
        <v>1232</v>
      </c>
      <c r="C1942" s="88">
        <v>45202</v>
      </c>
      <c r="D1942" s="87" t="s">
        <v>260</v>
      </c>
      <c r="E1942" s="87">
        <v>4</v>
      </c>
      <c r="F1942" s="87" t="s">
        <v>47</v>
      </c>
      <c r="G1942" s="87" t="s">
        <v>9</v>
      </c>
      <c r="H1942" s="87" t="s">
        <v>8</v>
      </c>
      <c r="I1942" s="87" t="s">
        <v>53</v>
      </c>
      <c r="J1942" s="87" t="s">
        <v>7</v>
      </c>
      <c r="K1942" s="87" t="s">
        <v>259</v>
      </c>
      <c r="L1942" s="89">
        <v>13053.928949062156</v>
      </c>
      <c r="M1942" s="87" t="s">
        <v>17</v>
      </c>
      <c r="N1942" s="87" t="s">
        <v>16</v>
      </c>
      <c r="O1942" s="87">
        <v>1</v>
      </c>
      <c r="P1942" s="87" t="s">
        <v>3</v>
      </c>
      <c r="Q1942" s="87" t="s">
        <v>15</v>
      </c>
      <c r="R1942" s="87">
        <v>271.89999999999998</v>
      </c>
      <c r="S1942" s="87" t="s">
        <v>14</v>
      </c>
      <c r="T1942" s="87">
        <v>100</v>
      </c>
      <c r="U1942" s="87" t="s">
        <v>0</v>
      </c>
      <c r="V1942" s="87">
        <f>VLOOKUP(B1942,'[1]Config_Svol-Sarea-DM'!$I$2:$M$190,4,FALSE)</f>
        <v>800</v>
      </c>
      <c r="W1942" s="87">
        <f>VLOOKUP(B1942,'[1]Config_Svol-Sarea-DM'!$I$2:$M$190,5,FALSE)</f>
        <v>7.3099999999999997E-3</v>
      </c>
      <c r="X1942" s="89"/>
      <c r="Y1942" s="95" t="s">
        <v>1504</v>
      </c>
      <c r="Z1942" s="87">
        <f>VLOOKUP(B1942,'[1]Config_Svol-Sarea-DM'!$I$2:$M$190,2,FALSE)</f>
        <v>4.3999999999999997E-2</v>
      </c>
      <c r="AA1942" s="87">
        <f>VLOOKUP(B1942,'[1]Config_Svol-Sarea-DM'!$I$2:$M$190,3,FALSE)</f>
        <v>3.2000000000000002E-3</v>
      </c>
      <c r="AB1942" s="90"/>
      <c r="AC1942" s="87" t="s">
        <v>1496</v>
      </c>
      <c r="AD1942" s="87">
        <f>VLOOKUP(B1942,'[1]Wet|Dry-qPCR'!$E$1:$L$167,8,FALSE)</f>
        <v>1.5725862703072899E-2</v>
      </c>
      <c r="AE1942" s="87" t="s">
        <v>1500</v>
      </c>
    </row>
    <row r="1943" spans="1:31">
      <c r="A1943" s="86" t="s">
        <v>286</v>
      </c>
      <c r="B1943" s="86" t="s">
        <v>1233</v>
      </c>
      <c r="C1943" s="88">
        <v>45202</v>
      </c>
      <c r="D1943" s="87" t="s">
        <v>260</v>
      </c>
      <c r="E1943" s="87">
        <v>4</v>
      </c>
      <c r="F1943" s="87" t="s">
        <v>47</v>
      </c>
      <c r="G1943" s="87" t="s">
        <v>9</v>
      </c>
      <c r="H1943" s="87" t="s">
        <v>8</v>
      </c>
      <c r="I1943" s="87" t="s">
        <v>50</v>
      </c>
      <c r="J1943" s="87" t="s">
        <v>7</v>
      </c>
      <c r="K1943" s="87" t="s">
        <v>259</v>
      </c>
      <c r="L1943" s="89">
        <v>9586.5231390851804</v>
      </c>
      <c r="M1943" s="87" t="s">
        <v>17</v>
      </c>
      <c r="N1943" s="87" t="s">
        <v>16</v>
      </c>
      <c r="O1943" s="87">
        <v>1</v>
      </c>
      <c r="P1943" s="87" t="s">
        <v>3</v>
      </c>
      <c r="Q1943" s="87" t="s">
        <v>15</v>
      </c>
      <c r="R1943" s="87">
        <v>261.79999999999995</v>
      </c>
      <c r="S1943" s="87" t="s">
        <v>14</v>
      </c>
      <c r="T1943" s="87">
        <v>100</v>
      </c>
      <c r="U1943" s="87" t="s">
        <v>0</v>
      </c>
      <c r="V1943" s="87">
        <f>VLOOKUP(B1943,'[1]Config_Svol-Sarea-DM'!$I$2:$M$190,4,FALSE)</f>
        <v>1600</v>
      </c>
      <c r="W1943" s="87">
        <f>VLOOKUP(B1943,'[1]Config_Svol-Sarea-DM'!$I$2:$M$190,5,FALSE)</f>
        <v>7.3099999999999997E-3</v>
      </c>
      <c r="X1943" s="89"/>
      <c r="Y1943" s="95" t="s">
        <v>1504</v>
      </c>
      <c r="Z1943" s="87">
        <f>VLOOKUP(B1943,'[1]Config_Svol-Sarea-DM'!$I$2:$M$190,2,FALSE)</f>
        <v>4.4999999999999998E-2</v>
      </c>
      <c r="AA1943" s="87">
        <f>VLOOKUP(B1943,'[1]Config_Svol-Sarea-DM'!$I$2:$M$190,3,FALSE)</f>
        <v>1.0999999999999999E-2</v>
      </c>
      <c r="AB1943" s="90"/>
      <c r="AC1943" s="87" t="s">
        <v>1496</v>
      </c>
      <c r="AD1943" s="87">
        <f>VLOOKUP(B1943,'[1]Wet|Dry-qPCR'!$E$1:$L$167,8,FALSE)</f>
        <v>3.3974740783060051E-2</v>
      </c>
      <c r="AE1943" s="87" t="s">
        <v>1500</v>
      </c>
    </row>
    <row r="1944" spans="1:31">
      <c r="A1944" s="86" t="s">
        <v>285</v>
      </c>
      <c r="B1944" s="86" t="s">
        <v>1233</v>
      </c>
      <c r="C1944" s="88">
        <v>45202</v>
      </c>
      <c r="D1944" s="87" t="s">
        <v>260</v>
      </c>
      <c r="E1944" s="87">
        <v>4</v>
      </c>
      <c r="F1944" s="87" t="s">
        <v>47</v>
      </c>
      <c r="G1944" s="87" t="s">
        <v>9</v>
      </c>
      <c r="H1944" s="87" t="s">
        <v>8</v>
      </c>
      <c r="I1944" s="87" t="s">
        <v>50</v>
      </c>
      <c r="J1944" s="87" t="s">
        <v>7</v>
      </c>
      <c r="K1944" s="87" t="s">
        <v>259</v>
      </c>
      <c r="L1944" s="89">
        <v>16133.464574246631</v>
      </c>
      <c r="M1944" s="87" t="s">
        <v>17</v>
      </c>
      <c r="N1944" s="87" t="s">
        <v>16</v>
      </c>
      <c r="O1944" s="87">
        <v>1</v>
      </c>
      <c r="P1944" s="87" t="s">
        <v>3</v>
      </c>
      <c r="Q1944" s="87" t="s">
        <v>15</v>
      </c>
      <c r="R1944" s="87">
        <v>252.2</v>
      </c>
      <c r="S1944" s="87" t="s">
        <v>14</v>
      </c>
      <c r="T1944" s="87">
        <v>100</v>
      </c>
      <c r="U1944" s="87" t="s">
        <v>0</v>
      </c>
      <c r="V1944" s="87">
        <f>VLOOKUP(B1944,'[1]Config_Svol-Sarea-DM'!$I$2:$M$190,4,FALSE)</f>
        <v>1600</v>
      </c>
      <c r="W1944" s="87">
        <f>VLOOKUP(B1944,'[1]Config_Svol-Sarea-DM'!$I$2:$M$190,5,FALSE)</f>
        <v>7.3099999999999997E-3</v>
      </c>
      <c r="X1944" s="89"/>
      <c r="Y1944" s="95" t="s">
        <v>1504</v>
      </c>
      <c r="Z1944" s="87">
        <f>VLOOKUP(B1944,'[1]Config_Svol-Sarea-DM'!$I$2:$M$190,2,FALSE)</f>
        <v>4.4999999999999998E-2</v>
      </c>
      <c r="AA1944" s="87">
        <f>VLOOKUP(B1944,'[1]Config_Svol-Sarea-DM'!$I$2:$M$190,3,FALSE)</f>
        <v>1.0999999999999999E-2</v>
      </c>
      <c r="AB1944" s="90"/>
      <c r="AC1944" s="87" t="s">
        <v>1496</v>
      </c>
      <c r="AD1944" s="87">
        <f>VLOOKUP(B1944,'[1]Wet|Dry-qPCR'!$E$1:$L$167,8,FALSE)</f>
        <v>3.3974740783060051E-2</v>
      </c>
      <c r="AE1944" s="87" t="s">
        <v>1500</v>
      </c>
    </row>
    <row r="1945" spans="1:31">
      <c r="A1945" s="86" t="s">
        <v>284</v>
      </c>
      <c r="B1945" s="86" t="s">
        <v>1234</v>
      </c>
      <c r="C1945" s="88">
        <v>45202</v>
      </c>
      <c r="D1945" s="87" t="s">
        <v>260</v>
      </c>
      <c r="E1945" s="87">
        <v>4</v>
      </c>
      <c r="F1945" s="87" t="s">
        <v>47</v>
      </c>
      <c r="G1945" s="87" t="s">
        <v>9</v>
      </c>
      <c r="H1945" s="87" t="s">
        <v>8</v>
      </c>
      <c r="I1945" s="87" t="s">
        <v>46</v>
      </c>
      <c r="J1945" s="87" t="s">
        <v>7</v>
      </c>
      <c r="K1945" s="87" t="s">
        <v>259</v>
      </c>
      <c r="L1945" s="89">
        <v>3382.3166535247901</v>
      </c>
      <c r="M1945" s="87" t="s">
        <v>17</v>
      </c>
      <c r="N1945" s="87" t="s">
        <v>16</v>
      </c>
      <c r="O1945" s="87">
        <v>1</v>
      </c>
      <c r="P1945" s="87" t="s">
        <v>3</v>
      </c>
      <c r="Q1945" s="87" t="s">
        <v>15</v>
      </c>
      <c r="R1945" s="87">
        <v>225.89999999999998</v>
      </c>
      <c r="S1945" s="87" t="s">
        <v>14</v>
      </c>
      <c r="T1945" s="87">
        <v>100</v>
      </c>
      <c r="U1945" s="87" t="s">
        <v>0</v>
      </c>
      <c r="V1945" s="87">
        <f>VLOOKUP(B1945,'[1]Config_Svol-Sarea-DM'!$I$2:$M$190,4,FALSE)</f>
        <v>1200</v>
      </c>
      <c r="W1945" s="87">
        <f>VLOOKUP(B1945,'[1]Config_Svol-Sarea-DM'!$I$2:$M$190,5,FALSE)</f>
        <v>6.8531249999999998E-3</v>
      </c>
      <c r="X1945" s="89"/>
      <c r="Y1945" s="95" t="s">
        <v>1504</v>
      </c>
      <c r="Z1945" s="87">
        <f>VLOOKUP(B1945,'[1]Config_Svol-Sarea-DM'!$I$2:$M$190,2,FALSE)</f>
        <v>0.15</v>
      </c>
      <c r="AA1945" s="87">
        <f>VLOOKUP(B1945,'[1]Config_Svol-Sarea-DM'!$I$2:$M$190,3,FALSE)</f>
        <v>2.5999999999999999E-2</v>
      </c>
      <c r="AB1945" s="90"/>
      <c r="AC1945" s="87" t="s">
        <v>1496</v>
      </c>
      <c r="AD1945" s="87">
        <f>VLOOKUP(B1945,'[1]Wet|Dry-qPCR'!$E$1:$L$167,8,FALSE)</f>
        <v>2.5347389218910252E-3</v>
      </c>
      <c r="AE1945" s="87" t="s">
        <v>1500</v>
      </c>
    </row>
    <row r="1946" spans="1:31">
      <c r="A1946" s="86" t="s">
        <v>283</v>
      </c>
      <c r="B1946" s="86" t="s">
        <v>1234</v>
      </c>
      <c r="C1946" s="88">
        <v>45202</v>
      </c>
      <c r="D1946" s="87" t="s">
        <v>260</v>
      </c>
      <c r="E1946" s="87">
        <v>4</v>
      </c>
      <c r="F1946" s="87" t="s">
        <v>47</v>
      </c>
      <c r="G1946" s="87" t="s">
        <v>9</v>
      </c>
      <c r="H1946" s="87" t="s">
        <v>8</v>
      </c>
      <c r="I1946" s="87" t="s">
        <v>46</v>
      </c>
      <c r="J1946" s="87" t="s">
        <v>7</v>
      </c>
      <c r="K1946" s="87" t="s">
        <v>259</v>
      </c>
      <c r="L1946" s="89">
        <v>3181.8024593261025</v>
      </c>
      <c r="M1946" s="87" t="s">
        <v>17</v>
      </c>
      <c r="N1946" s="87" t="s">
        <v>16</v>
      </c>
      <c r="O1946" s="87">
        <v>1</v>
      </c>
      <c r="P1946" s="87" t="s">
        <v>3</v>
      </c>
      <c r="Q1946" s="87" t="s">
        <v>15</v>
      </c>
      <c r="R1946" s="87">
        <v>281.2</v>
      </c>
      <c r="S1946" s="87" t="s">
        <v>14</v>
      </c>
      <c r="T1946" s="87">
        <v>100</v>
      </c>
      <c r="U1946" s="87" t="s">
        <v>0</v>
      </c>
      <c r="V1946" s="87">
        <f>VLOOKUP(B1946,'[1]Config_Svol-Sarea-DM'!$I$2:$M$190,4,FALSE)</f>
        <v>1200</v>
      </c>
      <c r="W1946" s="87">
        <f>VLOOKUP(B1946,'[1]Config_Svol-Sarea-DM'!$I$2:$M$190,5,FALSE)</f>
        <v>6.8531249999999998E-3</v>
      </c>
      <c r="X1946" s="89"/>
      <c r="Y1946" s="95" t="s">
        <v>1504</v>
      </c>
      <c r="Z1946" s="87">
        <f>VLOOKUP(B1946,'[1]Config_Svol-Sarea-DM'!$I$2:$M$190,2,FALSE)</f>
        <v>0.15</v>
      </c>
      <c r="AA1946" s="87">
        <f>VLOOKUP(B1946,'[1]Config_Svol-Sarea-DM'!$I$2:$M$190,3,FALSE)</f>
        <v>2.5999999999999999E-2</v>
      </c>
      <c r="AB1946" s="90"/>
      <c r="AC1946" s="87" t="s">
        <v>1496</v>
      </c>
      <c r="AD1946" s="87">
        <f>VLOOKUP(B1946,'[1]Wet|Dry-qPCR'!$E$1:$L$167,8,FALSE)</f>
        <v>2.5347389218910252E-3</v>
      </c>
      <c r="AE1946" s="87" t="s">
        <v>1500</v>
      </c>
    </row>
    <row r="1947" spans="1:31">
      <c r="A1947" s="86" t="s">
        <v>282</v>
      </c>
      <c r="B1947" s="86" t="s">
        <v>1235</v>
      </c>
      <c r="C1947" s="88">
        <v>45202</v>
      </c>
      <c r="D1947" s="87" t="s">
        <v>260</v>
      </c>
      <c r="E1947" s="87">
        <v>4</v>
      </c>
      <c r="F1947" s="87" t="s">
        <v>24</v>
      </c>
      <c r="G1947" s="87" t="s">
        <v>23</v>
      </c>
      <c r="H1947" s="87" t="s">
        <v>19</v>
      </c>
      <c r="I1947" s="87" t="s">
        <v>32</v>
      </c>
      <c r="J1947" s="87" t="s">
        <v>7</v>
      </c>
      <c r="K1947" s="87" t="s">
        <v>259</v>
      </c>
      <c r="L1947" s="89">
        <v>1143.180056222267</v>
      </c>
      <c r="M1947" s="87" t="s">
        <v>17</v>
      </c>
      <c r="N1947" s="87" t="s">
        <v>16</v>
      </c>
      <c r="O1947" s="87">
        <v>1</v>
      </c>
      <c r="P1947" s="87" t="s">
        <v>3</v>
      </c>
      <c r="Q1947" s="87" t="s">
        <v>15</v>
      </c>
      <c r="R1947" s="87">
        <v>247.9</v>
      </c>
      <c r="S1947" s="87" t="s">
        <v>14</v>
      </c>
      <c r="T1947" s="87">
        <v>100</v>
      </c>
      <c r="U1947" s="87" t="s">
        <v>0</v>
      </c>
      <c r="V1947" s="87"/>
      <c r="W1947" s="87"/>
      <c r="X1947" s="87"/>
      <c r="Y1947" s="87"/>
      <c r="AA1947" s="87"/>
      <c r="AB1947" s="87"/>
      <c r="AC1947" s="87"/>
      <c r="AD1947" s="87">
        <f>VLOOKUP(B1947,'[1]Wet|Dry-qPCR'!$E$1:$L$167,8,FALSE)</f>
        <v>2.0120724346076478E-3</v>
      </c>
      <c r="AE1947" s="87" t="s">
        <v>1501</v>
      </c>
    </row>
    <row r="1948" spans="1:31">
      <c r="A1948" s="86" t="s">
        <v>281</v>
      </c>
      <c r="B1948" s="86" t="s">
        <v>1235</v>
      </c>
      <c r="C1948" s="88">
        <v>45202</v>
      </c>
      <c r="D1948" s="87" t="s">
        <v>260</v>
      </c>
      <c r="E1948" s="87">
        <v>4</v>
      </c>
      <c r="F1948" s="87" t="s">
        <v>24</v>
      </c>
      <c r="G1948" s="87" t="s">
        <v>23</v>
      </c>
      <c r="H1948" s="87" t="s">
        <v>19</v>
      </c>
      <c r="I1948" s="87" t="s">
        <v>32</v>
      </c>
      <c r="J1948" s="87" t="s">
        <v>7</v>
      </c>
      <c r="K1948" s="87" t="s">
        <v>259</v>
      </c>
      <c r="L1948" s="89">
        <v>5267.515494153391</v>
      </c>
      <c r="M1948" s="87" t="s">
        <v>17</v>
      </c>
      <c r="N1948" s="87" t="s">
        <v>16</v>
      </c>
      <c r="O1948" s="87">
        <v>1</v>
      </c>
      <c r="P1948" s="87" t="s">
        <v>3</v>
      </c>
      <c r="Q1948" s="87" t="s">
        <v>15</v>
      </c>
      <c r="R1948" s="87">
        <v>244.79999999999998</v>
      </c>
      <c r="S1948" s="87" t="s">
        <v>14</v>
      </c>
      <c r="T1948" s="87">
        <v>100</v>
      </c>
      <c r="U1948" s="87" t="s">
        <v>0</v>
      </c>
      <c r="V1948" s="87"/>
      <c r="W1948" s="87"/>
      <c r="X1948" s="87"/>
      <c r="Y1948" s="87"/>
      <c r="AA1948" s="87"/>
      <c r="AB1948" s="87"/>
      <c r="AC1948" s="87"/>
      <c r="AD1948" s="87">
        <f>VLOOKUP(B1948,'[1]Wet|Dry-qPCR'!$E$1:$L$167,8,FALSE)</f>
        <v>2.0120724346076478E-3</v>
      </c>
      <c r="AE1948" s="87" t="s">
        <v>1501</v>
      </c>
    </row>
    <row r="1949" spans="1:31">
      <c r="A1949" s="86" t="s">
        <v>280</v>
      </c>
      <c r="B1949" s="86" t="s">
        <v>1236</v>
      </c>
      <c r="C1949" s="88">
        <v>45202</v>
      </c>
      <c r="D1949" s="87" t="s">
        <v>260</v>
      </c>
      <c r="E1949" s="87">
        <v>4</v>
      </c>
      <c r="F1949" s="87" t="s">
        <v>20</v>
      </c>
      <c r="G1949" s="87" t="s">
        <v>9</v>
      </c>
      <c r="H1949" s="87" t="s">
        <v>19</v>
      </c>
      <c r="I1949" s="87" t="s">
        <v>32</v>
      </c>
      <c r="J1949" s="87" t="s">
        <v>7</v>
      </c>
      <c r="K1949" s="87" t="s">
        <v>259</v>
      </c>
      <c r="L1949" s="89">
        <v>6132.1267242362064</v>
      </c>
      <c r="M1949" s="87" t="s">
        <v>17</v>
      </c>
      <c r="N1949" s="87" t="s">
        <v>16</v>
      </c>
      <c r="O1949" s="87">
        <v>1</v>
      </c>
      <c r="P1949" s="87" t="s">
        <v>3</v>
      </c>
      <c r="Q1949" s="87" t="s">
        <v>15</v>
      </c>
      <c r="R1949" s="87">
        <v>219.29999999999998</v>
      </c>
      <c r="S1949" s="87" t="s">
        <v>14</v>
      </c>
      <c r="T1949" s="87">
        <v>100</v>
      </c>
      <c r="U1949" s="87" t="s">
        <v>0</v>
      </c>
      <c r="V1949" s="87">
        <f>VLOOKUP(B1949,'[1]Config_Svol-Sarea-DM'!$I$2:$M$190,4,FALSE)</f>
        <v>900</v>
      </c>
      <c r="W1949" s="87">
        <f>VLOOKUP(B1949,'[1]Config_Svol-Sarea-DM'!$I$2:$M$190,5,FALSE)</f>
        <v>8.5999999999999993E-2</v>
      </c>
      <c r="X1949" s="89"/>
      <c r="Y1949" s="95" t="s">
        <v>1504</v>
      </c>
      <c r="Z1949" s="87">
        <f>VLOOKUP(B1949,'[1]Config_Svol-Sarea-DM'!$I$2:$M$190,2,FALSE)</f>
        <v>0.11</v>
      </c>
      <c r="AA1949" s="87">
        <f>VLOOKUP(B1949,'[1]Config_Svol-Sarea-DM'!$I$2:$M$190,3,FALSE)</f>
        <v>2.1000000000000001E-2</v>
      </c>
      <c r="AB1949" s="90"/>
      <c r="AC1949" s="87" t="s">
        <v>1496</v>
      </c>
      <c r="AD1949" s="87">
        <f>VLOOKUP(B1949,'[1]Wet|Dry-qPCR'!$E$1:$L$167,8,FALSE)</f>
        <v>4.1705847968078864E-2</v>
      </c>
      <c r="AE1949" s="87" t="s">
        <v>1500</v>
      </c>
    </row>
    <row r="1950" spans="1:31">
      <c r="A1950" s="86" t="s">
        <v>279</v>
      </c>
      <c r="B1950" s="86" t="s">
        <v>1236</v>
      </c>
      <c r="C1950" s="88">
        <v>45202</v>
      </c>
      <c r="D1950" s="87" t="s">
        <v>260</v>
      </c>
      <c r="E1950" s="87">
        <v>4</v>
      </c>
      <c r="F1950" s="87" t="s">
        <v>20</v>
      </c>
      <c r="G1950" s="87" t="s">
        <v>9</v>
      </c>
      <c r="H1950" s="87" t="s">
        <v>19</v>
      </c>
      <c r="I1950" s="87" t="s">
        <v>32</v>
      </c>
      <c r="J1950" s="87" t="s">
        <v>7</v>
      </c>
      <c r="K1950" s="87" t="s">
        <v>259</v>
      </c>
      <c r="L1950" s="89">
        <v>7701.3758016426636</v>
      </c>
      <c r="M1950" s="87" t="s">
        <v>17</v>
      </c>
      <c r="N1950" s="87" t="s">
        <v>16</v>
      </c>
      <c r="O1950" s="87">
        <v>1</v>
      </c>
      <c r="P1950" s="87" t="s">
        <v>3</v>
      </c>
      <c r="Q1950" s="87" t="s">
        <v>15</v>
      </c>
      <c r="R1950" s="87">
        <v>222.20000000000002</v>
      </c>
      <c r="S1950" s="87" t="s">
        <v>14</v>
      </c>
      <c r="T1950" s="87">
        <v>100</v>
      </c>
      <c r="U1950" s="87" t="s">
        <v>0</v>
      </c>
      <c r="V1950" s="87">
        <f>VLOOKUP(B1950,'[1]Config_Svol-Sarea-DM'!$I$2:$M$190,4,FALSE)</f>
        <v>900</v>
      </c>
      <c r="W1950" s="87">
        <f>VLOOKUP(B1950,'[1]Config_Svol-Sarea-DM'!$I$2:$M$190,5,FALSE)</f>
        <v>8.5999999999999993E-2</v>
      </c>
      <c r="X1950" s="89"/>
      <c r="Y1950" s="95" t="s">
        <v>1504</v>
      </c>
      <c r="Z1950" s="87">
        <f>VLOOKUP(B1950,'[1]Config_Svol-Sarea-DM'!$I$2:$M$190,2,FALSE)</f>
        <v>0.11</v>
      </c>
      <c r="AA1950" s="87">
        <f>VLOOKUP(B1950,'[1]Config_Svol-Sarea-DM'!$I$2:$M$190,3,FALSE)</f>
        <v>2.1000000000000001E-2</v>
      </c>
      <c r="AB1950" s="90"/>
      <c r="AC1950" s="87" t="s">
        <v>1496</v>
      </c>
      <c r="AD1950" s="87">
        <f>VLOOKUP(B1950,'[1]Wet|Dry-qPCR'!$E$1:$L$167,8,FALSE)</f>
        <v>4.1705847968078864E-2</v>
      </c>
      <c r="AE1950" s="87" t="s">
        <v>1500</v>
      </c>
    </row>
    <row r="1951" spans="1:31">
      <c r="A1951" s="86" t="s">
        <v>278</v>
      </c>
      <c r="B1951" s="86" t="s">
        <v>1237</v>
      </c>
      <c r="C1951" s="88">
        <v>45202</v>
      </c>
      <c r="D1951" s="87" t="s">
        <v>260</v>
      </c>
      <c r="E1951" s="87">
        <v>4</v>
      </c>
      <c r="F1951" s="87" t="s">
        <v>24</v>
      </c>
      <c r="G1951" s="87" t="s">
        <v>23</v>
      </c>
      <c r="H1951" s="87" t="s">
        <v>19</v>
      </c>
      <c r="I1951" s="87" t="s">
        <v>27</v>
      </c>
      <c r="J1951" s="87" t="s">
        <v>7</v>
      </c>
      <c r="K1951" s="87" t="s">
        <v>259</v>
      </c>
      <c r="L1951" s="89">
        <v>63299.375906673107</v>
      </c>
      <c r="M1951" s="87" t="s">
        <v>17</v>
      </c>
      <c r="N1951" s="87" t="s">
        <v>16</v>
      </c>
      <c r="O1951" s="87">
        <v>1</v>
      </c>
      <c r="P1951" s="87" t="s">
        <v>3</v>
      </c>
      <c r="Q1951" s="87" t="s">
        <v>15</v>
      </c>
      <c r="R1951" s="87">
        <v>206.8</v>
      </c>
      <c r="S1951" s="87" t="s">
        <v>14</v>
      </c>
      <c r="T1951" s="87">
        <v>100</v>
      </c>
      <c r="U1951" s="87" t="s">
        <v>0</v>
      </c>
      <c r="V1951" s="87"/>
      <c r="W1951" s="87"/>
      <c r="X1951" s="87"/>
      <c r="Y1951" s="87"/>
      <c r="AA1951" s="87"/>
      <c r="AB1951" s="87"/>
      <c r="AC1951" s="87"/>
      <c r="AD1951" s="87">
        <f>VLOOKUP(B1951,'[1]Wet|Dry-qPCR'!$E$1:$L$167,8,FALSE)</f>
        <v>4.1841534696773877E-4</v>
      </c>
      <c r="AE1951" s="87" t="s">
        <v>1501</v>
      </c>
    </row>
    <row r="1952" spans="1:31">
      <c r="A1952" s="86" t="s">
        <v>277</v>
      </c>
      <c r="B1952" s="86" t="s">
        <v>1237</v>
      </c>
      <c r="C1952" s="88">
        <v>45202</v>
      </c>
      <c r="D1952" s="87" t="s">
        <v>260</v>
      </c>
      <c r="E1952" s="87">
        <v>4</v>
      </c>
      <c r="F1952" s="87" t="s">
        <v>24</v>
      </c>
      <c r="G1952" s="87" t="s">
        <v>23</v>
      </c>
      <c r="H1952" s="87" t="s">
        <v>19</v>
      </c>
      <c r="I1952" s="87" t="s">
        <v>27</v>
      </c>
      <c r="J1952" s="87" t="s">
        <v>7</v>
      </c>
      <c r="K1952" s="87" t="s">
        <v>259</v>
      </c>
      <c r="L1952" s="89">
        <v>7021.0552026907681</v>
      </c>
      <c r="M1952" s="87" t="s">
        <v>17</v>
      </c>
      <c r="N1952" s="87" t="s">
        <v>16</v>
      </c>
      <c r="O1952" s="87">
        <v>1</v>
      </c>
      <c r="P1952" s="87" t="s">
        <v>3</v>
      </c>
      <c r="Q1952" s="87" t="s">
        <v>15</v>
      </c>
      <c r="R1952" s="87">
        <v>212.29999999999998</v>
      </c>
      <c r="S1952" s="87" t="s">
        <v>14</v>
      </c>
      <c r="T1952" s="87">
        <v>100</v>
      </c>
      <c r="U1952" s="87" t="s">
        <v>0</v>
      </c>
      <c r="V1952" s="87"/>
      <c r="W1952" s="87"/>
      <c r="X1952" s="87"/>
      <c r="Y1952" s="87"/>
      <c r="AA1952" s="87"/>
      <c r="AB1952" s="87"/>
      <c r="AC1952" s="87"/>
      <c r="AD1952" s="87">
        <f>VLOOKUP(B1952,'[1]Wet|Dry-qPCR'!$E$1:$L$167,8,FALSE)</f>
        <v>4.1841534696773877E-4</v>
      </c>
      <c r="AE1952" s="87" t="s">
        <v>1501</v>
      </c>
    </row>
    <row r="1953" spans="1:31">
      <c r="A1953" s="86" t="s">
        <v>276</v>
      </c>
      <c r="B1953" s="86" t="s">
        <v>1238</v>
      </c>
      <c r="C1953" s="88">
        <v>45202</v>
      </c>
      <c r="D1953" s="87" t="s">
        <v>260</v>
      </c>
      <c r="E1953" s="87">
        <v>4</v>
      </c>
      <c r="F1953" s="87" t="s">
        <v>20</v>
      </c>
      <c r="G1953" s="87" t="s">
        <v>9</v>
      </c>
      <c r="H1953" s="87" t="s">
        <v>19</v>
      </c>
      <c r="I1953" s="87" t="s">
        <v>27</v>
      </c>
      <c r="J1953" s="87" t="s">
        <v>7</v>
      </c>
      <c r="K1953" s="87" t="s">
        <v>259</v>
      </c>
      <c r="L1953" s="89">
        <v>17103.779350398607</v>
      </c>
      <c r="M1953" s="87" t="s">
        <v>17</v>
      </c>
      <c r="N1953" s="87" t="s">
        <v>16</v>
      </c>
      <c r="O1953" s="87">
        <v>1</v>
      </c>
      <c r="P1953" s="87" t="s">
        <v>3</v>
      </c>
      <c r="Q1953" s="87" t="s">
        <v>15</v>
      </c>
      <c r="R1953" s="87">
        <v>200.7</v>
      </c>
      <c r="S1953" s="87" t="s">
        <v>14</v>
      </c>
      <c r="T1953" s="87">
        <v>100</v>
      </c>
      <c r="U1953" s="87" t="s">
        <v>0</v>
      </c>
      <c r="V1953" s="87">
        <f>VLOOKUP(B1953,'[1]Config_Svol-Sarea-DM'!$I$2:$M$190,4,FALSE)</f>
        <v>900</v>
      </c>
      <c r="W1953" s="87">
        <f>VLOOKUP(B1953,'[1]Config_Svol-Sarea-DM'!$I$2:$M$190,5,FALSE)</f>
        <v>8.5999999999999993E-2</v>
      </c>
      <c r="X1953" s="89"/>
      <c r="Y1953" s="95" t="s">
        <v>1504</v>
      </c>
      <c r="Z1953" s="87">
        <f>VLOOKUP(B1953,'[1]Config_Svol-Sarea-DM'!$I$2:$M$190,2,FALSE)</f>
        <v>5.2999999999999999E-2</v>
      </c>
      <c r="AA1953" s="87">
        <f>VLOOKUP(B1953,'[1]Config_Svol-Sarea-DM'!$I$2:$M$190,3,FALSE)</f>
        <v>2.8E-3</v>
      </c>
      <c r="AB1953" s="90"/>
      <c r="AC1953" s="87" t="s">
        <v>1496</v>
      </c>
      <c r="AD1953" s="87">
        <f>VLOOKUP(B1953,'[1]Wet|Dry-qPCR'!$E$1:$L$167,8,FALSE)</f>
        <v>5.0158200681856852E-3</v>
      </c>
      <c r="AE1953" s="87" t="s">
        <v>1500</v>
      </c>
    </row>
    <row r="1954" spans="1:31">
      <c r="A1954" s="86" t="s">
        <v>275</v>
      </c>
      <c r="B1954" s="86" t="s">
        <v>1238</v>
      </c>
      <c r="C1954" s="88">
        <v>45202</v>
      </c>
      <c r="D1954" s="87" t="s">
        <v>260</v>
      </c>
      <c r="E1954" s="87">
        <v>4</v>
      </c>
      <c r="F1954" s="87" t="s">
        <v>20</v>
      </c>
      <c r="G1954" s="87" t="s">
        <v>9</v>
      </c>
      <c r="H1954" s="87" t="s">
        <v>19</v>
      </c>
      <c r="I1954" s="87" t="s">
        <v>27</v>
      </c>
      <c r="J1954" s="87" t="s">
        <v>7</v>
      </c>
      <c r="K1954" s="87" t="s">
        <v>259</v>
      </c>
      <c r="L1954" s="89">
        <v>52073.85390722291</v>
      </c>
      <c r="M1954" s="87" t="s">
        <v>17</v>
      </c>
      <c r="N1954" s="87" t="s">
        <v>16</v>
      </c>
      <c r="O1954" s="87">
        <v>1</v>
      </c>
      <c r="P1954" s="87" t="s">
        <v>3</v>
      </c>
      <c r="Q1954" s="87" t="s">
        <v>15</v>
      </c>
      <c r="R1954" s="87">
        <v>240.9</v>
      </c>
      <c r="S1954" s="87" t="s">
        <v>14</v>
      </c>
      <c r="T1954" s="87">
        <v>100</v>
      </c>
      <c r="U1954" s="87" t="s">
        <v>0</v>
      </c>
      <c r="V1954" s="87">
        <f>VLOOKUP(B1954,'[1]Config_Svol-Sarea-DM'!$I$2:$M$190,4,FALSE)</f>
        <v>900</v>
      </c>
      <c r="W1954" s="87">
        <f>VLOOKUP(B1954,'[1]Config_Svol-Sarea-DM'!$I$2:$M$190,5,FALSE)</f>
        <v>8.5999999999999993E-2</v>
      </c>
      <c r="X1954" s="89"/>
      <c r="Y1954" s="95" t="s">
        <v>1504</v>
      </c>
      <c r="Z1954" s="87">
        <f>VLOOKUP(B1954,'[1]Config_Svol-Sarea-DM'!$I$2:$M$190,2,FALSE)</f>
        <v>5.2999999999999999E-2</v>
      </c>
      <c r="AA1954" s="87">
        <f>VLOOKUP(B1954,'[1]Config_Svol-Sarea-DM'!$I$2:$M$190,3,FALSE)</f>
        <v>2.8E-3</v>
      </c>
      <c r="AB1954" s="90"/>
      <c r="AC1954" s="87" t="s">
        <v>1496</v>
      </c>
      <c r="AD1954" s="87">
        <f>VLOOKUP(B1954,'[1]Wet|Dry-qPCR'!$E$1:$L$167,8,FALSE)</f>
        <v>5.0158200681856852E-3</v>
      </c>
      <c r="AE1954" s="87" t="s">
        <v>1500</v>
      </c>
    </row>
    <row r="1955" spans="1:31">
      <c r="A1955" s="86" t="s">
        <v>274</v>
      </c>
      <c r="B1955" s="86" t="s">
        <v>1239</v>
      </c>
      <c r="C1955" s="88">
        <v>45202</v>
      </c>
      <c r="D1955" s="87" t="s">
        <v>260</v>
      </c>
      <c r="E1955" s="87">
        <v>4</v>
      </c>
      <c r="F1955" s="87" t="s">
        <v>24</v>
      </c>
      <c r="G1955" s="87" t="s">
        <v>23</v>
      </c>
      <c r="H1955" s="87" t="s">
        <v>19</v>
      </c>
      <c r="I1955" s="87" t="s">
        <v>18</v>
      </c>
      <c r="J1955" s="87" t="s">
        <v>7</v>
      </c>
      <c r="K1955" s="87" t="s">
        <v>259</v>
      </c>
      <c r="L1955" s="89">
        <v>11106.272345074152</v>
      </c>
      <c r="M1955" s="87" t="s">
        <v>17</v>
      </c>
      <c r="N1955" s="87" t="s">
        <v>16</v>
      </c>
      <c r="O1955" s="87">
        <v>1</v>
      </c>
      <c r="P1955" s="87" t="s">
        <v>3</v>
      </c>
      <c r="Q1955" s="87" t="s">
        <v>15</v>
      </c>
      <c r="R1955" s="87">
        <v>236</v>
      </c>
      <c r="S1955" s="87" t="s">
        <v>14</v>
      </c>
      <c r="T1955" s="87">
        <v>100</v>
      </c>
      <c r="U1955" s="87" t="s">
        <v>0</v>
      </c>
      <c r="V1955" s="87"/>
      <c r="W1955" s="87"/>
      <c r="X1955" s="87"/>
      <c r="Y1955" s="87"/>
      <c r="AA1955" s="87"/>
      <c r="AB1955" s="87"/>
      <c r="AC1955" s="87"/>
      <c r="AD1955" s="87">
        <f>VLOOKUP(B1955,'[1]Wet|Dry-qPCR'!$E$1:$L$167,8,FALSE)</f>
        <v>2.7427798512135344E-3</v>
      </c>
      <c r="AE1955" s="87" t="s">
        <v>1501</v>
      </c>
    </row>
    <row r="1956" spans="1:31">
      <c r="A1956" s="86" t="s">
        <v>273</v>
      </c>
      <c r="B1956" s="86" t="s">
        <v>1239</v>
      </c>
      <c r="C1956" s="88">
        <v>45202</v>
      </c>
      <c r="D1956" s="87" t="s">
        <v>260</v>
      </c>
      <c r="E1956" s="87">
        <v>4</v>
      </c>
      <c r="F1956" s="87" t="s">
        <v>24</v>
      </c>
      <c r="G1956" s="87" t="s">
        <v>23</v>
      </c>
      <c r="H1956" s="87" t="s">
        <v>19</v>
      </c>
      <c r="I1956" s="87" t="s">
        <v>18</v>
      </c>
      <c r="J1956" s="87" t="s">
        <v>7</v>
      </c>
      <c r="K1956" s="87" t="s">
        <v>259</v>
      </c>
      <c r="L1956" s="89">
        <v>6675.8717034734136</v>
      </c>
      <c r="M1956" s="87" t="s">
        <v>17</v>
      </c>
      <c r="N1956" s="87" t="s">
        <v>16</v>
      </c>
      <c r="O1956" s="87">
        <v>1</v>
      </c>
      <c r="P1956" s="87" t="s">
        <v>3</v>
      </c>
      <c r="Q1956" s="87" t="s">
        <v>15</v>
      </c>
      <c r="R1956" s="87">
        <v>291.5</v>
      </c>
      <c r="S1956" s="87" t="s">
        <v>14</v>
      </c>
      <c r="T1956" s="87">
        <v>100</v>
      </c>
      <c r="U1956" s="87" t="s">
        <v>0</v>
      </c>
      <c r="V1956" s="87"/>
      <c r="W1956" s="87"/>
      <c r="X1956" s="87"/>
      <c r="Y1956" s="87"/>
      <c r="AA1956" s="87"/>
      <c r="AB1956" s="87"/>
      <c r="AC1956" s="87"/>
      <c r="AD1956" s="87">
        <f>VLOOKUP(B1956,'[1]Wet|Dry-qPCR'!$E$1:$L$167,8,FALSE)</f>
        <v>2.7427798512135344E-3</v>
      </c>
      <c r="AE1956" s="87" t="s">
        <v>1501</v>
      </c>
    </row>
    <row r="1957" spans="1:31">
      <c r="A1957" s="86" t="s">
        <v>272</v>
      </c>
      <c r="B1957" s="86" t="s">
        <v>1240</v>
      </c>
      <c r="C1957" s="88">
        <v>45202</v>
      </c>
      <c r="D1957" s="87" t="s">
        <v>260</v>
      </c>
      <c r="E1957" s="87">
        <v>4</v>
      </c>
      <c r="F1957" s="87" t="s">
        <v>20</v>
      </c>
      <c r="G1957" s="87" t="s">
        <v>9</v>
      </c>
      <c r="H1957" s="87" t="s">
        <v>19</v>
      </c>
      <c r="I1957" s="87" t="s">
        <v>18</v>
      </c>
      <c r="J1957" s="87" t="s">
        <v>7</v>
      </c>
      <c r="K1957" s="87" t="s">
        <v>259</v>
      </c>
      <c r="L1957" s="89">
        <v>73723.511831020805</v>
      </c>
      <c r="M1957" s="87" t="s">
        <v>17</v>
      </c>
      <c r="N1957" s="87" t="s">
        <v>16</v>
      </c>
      <c r="O1957" s="87">
        <v>1</v>
      </c>
      <c r="P1957" s="87" t="s">
        <v>3</v>
      </c>
      <c r="Q1957" s="87" t="s">
        <v>15</v>
      </c>
      <c r="R1957" s="87">
        <v>201.8</v>
      </c>
      <c r="S1957" s="87" t="s">
        <v>14</v>
      </c>
      <c r="T1957" s="87">
        <v>100</v>
      </c>
      <c r="U1957" s="87" t="s">
        <v>0</v>
      </c>
      <c r="V1957" s="87">
        <f>VLOOKUP(B1957,'[1]Config_Svol-Sarea-DM'!$I$2:$M$190,4,FALSE)</f>
        <v>800</v>
      </c>
      <c r="W1957" s="87">
        <f>VLOOKUP(B1957,'[1]Config_Svol-Sarea-DM'!$I$2:$M$190,5,FALSE)</f>
        <v>8.5999999999999993E-2</v>
      </c>
      <c r="X1957" s="89"/>
      <c r="Y1957" s="95" t="s">
        <v>1504</v>
      </c>
      <c r="Z1957" s="87">
        <f>VLOOKUP(B1957,'[1]Config_Svol-Sarea-DM'!$I$2:$M$190,2,FALSE)</f>
        <v>0.03</v>
      </c>
      <c r="AA1957" s="87">
        <f>VLOOKUP(B1957,'[1]Config_Svol-Sarea-DM'!$I$2:$M$190,3,FALSE)</f>
        <v>5.5999999999999999E-3</v>
      </c>
      <c r="AB1957" s="90"/>
      <c r="AC1957" s="87" t="s">
        <v>1496</v>
      </c>
      <c r="AD1957" s="87">
        <f>VLOOKUP(B1957,'[1]Wet|Dry-qPCR'!$E$1:$L$167,8,FALSE)</f>
        <v>1.4968975892333277E-2</v>
      </c>
      <c r="AE1957" s="87" t="s">
        <v>1500</v>
      </c>
    </row>
    <row r="1958" spans="1:31">
      <c r="A1958" s="86" t="s">
        <v>271</v>
      </c>
      <c r="B1958" s="86" t="s">
        <v>1240</v>
      </c>
      <c r="C1958" s="88">
        <v>45202</v>
      </c>
      <c r="D1958" s="87" t="s">
        <v>260</v>
      </c>
      <c r="E1958" s="87">
        <v>4</v>
      </c>
      <c r="F1958" s="87" t="s">
        <v>20</v>
      </c>
      <c r="G1958" s="87" t="s">
        <v>9</v>
      </c>
      <c r="H1958" s="87" t="s">
        <v>19</v>
      </c>
      <c r="I1958" s="87" t="s">
        <v>18</v>
      </c>
      <c r="J1958" s="87" t="s">
        <v>7</v>
      </c>
      <c r="K1958" s="87" t="s">
        <v>259</v>
      </c>
      <c r="L1958" s="89">
        <v>44637.582728437235</v>
      </c>
      <c r="M1958" s="87" t="s">
        <v>17</v>
      </c>
      <c r="N1958" s="87" t="s">
        <v>16</v>
      </c>
      <c r="O1958" s="87">
        <v>1</v>
      </c>
      <c r="P1958" s="87" t="s">
        <v>3</v>
      </c>
      <c r="Q1958" s="87" t="s">
        <v>15</v>
      </c>
      <c r="R1958" s="87">
        <v>234.2</v>
      </c>
      <c r="S1958" s="87" t="s">
        <v>14</v>
      </c>
      <c r="T1958" s="87">
        <v>100</v>
      </c>
      <c r="U1958" s="87" t="s">
        <v>0</v>
      </c>
      <c r="V1958" s="87">
        <f>VLOOKUP(B1958,'[1]Config_Svol-Sarea-DM'!$I$2:$M$190,4,FALSE)</f>
        <v>800</v>
      </c>
      <c r="W1958" s="87">
        <f>VLOOKUP(B1958,'[1]Config_Svol-Sarea-DM'!$I$2:$M$190,5,FALSE)</f>
        <v>8.5999999999999993E-2</v>
      </c>
      <c r="X1958" s="89"/>
      <c r="Y1958" s="95" t="s">
        <v>1504</v>
      </c>
      <c r="Z1958" s="87">
        <f>VLOOKUP(B1958,'[1]Config_Svol-Sarea-DM'!$I$2:$M$190,2,FALSE)</f>
        <v>0.03</v>
      </c>
      <c r="AA1958" s="87">
        <f>VLOOKUP(B1958,'[1]Config_Svol-Sarea-DM'!$I$2:$M$190,3,FALSE)</f>
        <v>5.5999999999999999E-3</v>
      </c>
      <c r="AB1958" s="90"/>
      <c r="AC1958" s="87" t="s">
        <v>1496</v>
      </c>
      <c r="AD1958" s="87">
        <f>VLOOKUP(B1958,'[1]Wet|Dry-qPCR'!$E$1:$L$167,8,FALSE)</f>
        <v>1.4968975892333277E-2</v>
      </c>
      <c r="AE1958" s="87" t="s">
        <v>1500</v>
      </c>
    </row>
    <row r="1959" spans="1:31">
      <c r="A1959" s="86" t="s">
        <v>270</v>
      </c>
      <c r="B1959" s="86" t="s">
        <v>1463</v>
      </c>
      <c r="C1959" s="88">
        <v>45187</v>
      </c>
      <c r="D1959" s="87" t="s">
        <v>260</v>
      </c>
      <c r="E1959" s="87">
        <v>2</v>
      </c>
      <c r="F1959" s="87" t="s">
        <v>10</v>
      </c>
      <c r="G1959" s="87" t="s">
        <v>23</v>
      </c>
      <c r="H1959" s="87" t="s">
        <v>8</v>
      </c>
      <c r="I1959" s="87" t="s">
        <v>8</v>
      </c>
      <c r="J1959" s="87" t="s">
        <v>76</v>
      </c>
      <c r="K1959" s="87" t="s">
        <v>259</v>
      </c>
      <c r="L1959" s="89">
        <v>0</v>
      </c>
      <c r="M1959" s="87" t="s">
        <v>5</v>
      </c>
      <c r="N1959" s="87" t="s">
        <v>4</v>
      </c>
      <c r="O1959" s="87">
        <v>1</v>
      </c>
      <c r="P1959" s="87" t="s">
        <v>3</v>
      </c>
      <c r="Q1959" s="87" t="s">
        <v>2</v>
      </c>
      <c r="R1959" s="87">
        <v>100</v>
      </c>
      <c r="S1959" s="87" t="s">
        <v>1</v>
      </c>
      <c r="T1959" s="87">
        <v>100</v>
      </c>
      <c r="U1959" s="87" t="s">
        <v>0</v>
      </c>
      <c r="V1959" s="87"/>
      <c r="W1959" s="87"/>
      <c r="X1959" s="87"/>
      <c r="Y1959" s="87"/>
      <c r="AA1959" s="87"/>
      <c r="AB1959" s="87"/>
      <c r="AC1959" s="87"/>
      <c r="AD1959" s="87"/>
    </row>
    <row r="1960" spans="1:31">
      <c r="A1960" s="86" t="s">
        <v>269</v>
      </c>
      <c r="B1960" s="86" t="s">
        <v>1463</v>
      </c>
      <c r="C1960" s="88">
        <v>45187</v>
      </c>
      <c r="D1960" s="87" t="s">
        <v>260</v>
      </c>
      <c r="E1960" s="87">
        <v>2</v>
      </c>
      <c r="F1960" s="87" t="s">
        <v>10</v>
      </c>
      <c r="G1960" s="87" t="s">
        <v>23</v>
      </c>
      <c r="H1960" s="87" t="s">
        <v>8</v>
      </c>
      <c r="I1960" s="87" t="s">
        <v>8</v>
      </c>
      <c r="J1960" s="87" t="s">
        <v>76</v>
      </c>
      <c r="K1960" s="87" t="s">
        <v>259</v>
      </c>
      <c r="L1960" s="89">
        <v>0</v>
      </c>
      <c r="M1960" s="87" t="s">
        <v>5</v>
      </c>
      <c r="N1960" s="87" t="s">
        <v>4</v>
      </c>
      <c r="O1960" s="87">
        <v>1</v>
      </c>
      <c r="P1960" s="87" t="s">
        <v>3</v>
      </c>
      <c r="Q1960" s="87" t="s">
        <v>2</v>
      </c>
      <c r="R1960" s="87">
        <v>100</v>
      </c>
      <c r="S1960" s="87" t="s">
        <v>1</v>
      </c>
      <c r="T1960" s="87">
        <v>100</v>
      </c>
      <c r="U1960" s="87" t="s">
        <v>0</v>
      </c>
      <c r="V1960" s="87"/>
      <c r="W1960" s="87"/>
      <c r="X1960" s="87"/>
      <c r="Y1960" s="87"/>
      <c r="AA1960" s="87"/>
      <c r="AB1960" s="87"/>
      <c r="AC1960" s="87"/>
      <c r="AD1960" s="87"/>
    </row>
    <row r="1961" spans="1:31">
      <c r="A1961" s="86" t="s">
        <v>268</v>
      </c>
      <c r="B1961" s="86" t="s">
        <v>1462</v>
      </c>
      <c r="C1961" s="88">
        <v>45187</v>
      </c>
      <c r="D1961" s="87" t="s">
        <v>260</v>
      </c>
      <c r="E1961" s="87">
        <v>2</v>
      </c>
      <c r="F1961" s="87" t="s">
        <v>24</v>
      </c>
      <c r="G1961" s="87" t="s">
        <v>23</v>
      </c>
      <c r="H1961" s="87" t="s">
        <v>37</v>
      </c>
      <c r="I1961" s="87" t="s">
        <v>8</v>
      </c>
      <c r="J1961" s="87" t="s">
        <v>7</v>
      </c>
      <c r="K1961" s="87" t="s">
        <v>259</v>
      </c>
      <c r="L1961" s="89">
        <v>14007.291304725502</v>
      </c>
      <c r="M1961" s="87" t="s">
        <v>17</v>
      </c>
      <c r="N1961" s="87" t="s">
        <v>16</v>
      </c>
      <c r="O1961" s="87">
        <v>1</v>
      </c>
      <c r="P1961" s="87" t="s">
        <v>3</v>
      </c>
      <c r="Q1961" s="87" t="s">
        <v>15</v>
      </c>
      <c r="R1961" s="87">
        <v>287.8</v>
      </c>
      <c r="S1961" s="87" t="s">
        <v>14</v>
      </c>
      <c r="T1961" s="87">
        <v>100</v>
      </c>
      <c r="U1961" s="87" t="s">
        <v>0</v>
      </c>
      <c r="V1961" s="87"/>
      <c r="W1961" s="87"/>
      <c r="X1961" s="87"/>
      <c r="Y1961" s="87"/>
      <c r="AA1961" s="87"/>
      <c r="AB1961" s="87"/>
      <c r="AC1961" s="87"/>
      <c r="AD1961" s="87"/>
      <c r="AE1961" s="87" t="s">
        <v>1502</v>
      </c>
    </row>
    <row r="1962" spans="1:31">
      <c r="A1962" s="86" t="s">
        <v>267</v>
      </c>
      <c r="B1962" s="86" t="s">
        <v>1462</v>
      </c>
      <c r="C1962" s="88">
        <v>45187</v>
      </c>
      <c r="D1962" s="87" t="s">
        <v>260</v>
      </c>
      <c r="E1962" s="87">
        <v>2</v>
      </c>
      <c r="F1962" s="87" t="s">
        <v>24</v>
      </c>
      <c r="G1962" s="87" t="s">
        <v>23</v>
      </c>
      <c r="H1962" s="87" t="s">
        <v>37</v>
      </c>
      <c r="I1962" s="87" t="s">
        <v>8</v>
      </c>
      <c r="J1962" s="87" t="s">
        <v>7</v>
      </c>
      <c r="K1962" s="87" t="s">
        <v>259</v>
      </c>
      <c r="L1962" s="89">
        <v>3840.6619393504197</v>
      </c>
      <c r="M1962" s="87" t="s">
        <v>17</v>
      </c>
      <c r="N1962" s="87" t="s">
        <v>16</v>
      </c>
      <c r="O1962" s="87">
        <v>1</v>
      </c>
      <c r="P1962" s="87" t="s">
        <v>3</v>
      </c>
      <c r="Q1962" s="87" t="s">
        <v>15</v>
      </c>
      <c r="R1962" s="87">
        <v>226.3</v>
      </c>
      <c r="S1962" s="87" t="s">
        <v>14</v>
      </c>
      <c r="T1962" s="87">
        <v>100</v>
      </c>
      <c r="U1962" s="87" t="s">
        <v>0</v>
      </c>
      <c r="V1962" s="87"/>
      <c r="W1962" s="87"/>
      <c r="X1962" s="87"/>
      <c r="Y1962" s="87"/>
      <c r="AA1962" s="87"/>
      <c r="AB1962" s="87"/>
      <c r="AC1962" s="87"/>
      <c r="AD1962" s="87"/>
      <c r="AE1962" s="87" t="s">
        <v>1502</v>
      </c>
    </row>
    <row r="1963" spans="1:31">
      <c r="A1963" s="86" t="s">
        <v>266</v>
      </c>
      <c r="B1963" s="86" t="s">
        <v>1241</v>
      </c>
      <c r="C1963" s="88">
        <v>45187</v>
      </c>
      <c r="D1963" s="87" t="s">
        <v>260</v>
      </c>
      <c r="E1963" s="87">
        <v>2</v>
      </c>
      <c r="F1963" s="87" t="s">
        <v>24</v>
      </c>
      <c r="G1963" s="87" t="s">
        <v>23</v>
      </c>
      <c r="H1963" s="87" t="s">
        <v>19</v>
      </c>
      <c r="I1963" s="87" t="s">
        <v>8</v>
      </c>
      <c r="J1963" s="87" t="s">
        <v>7</v>
      </c>
      <c r="K1963" s="87" t="s">
        <v>259</v>
      </c>
      <c r="L1963" s="89">
        <v>31152.501299376301</v>
      </c>
      <c r="M1963" s="87" t="s">
        <v>17</v>
      </c>
      <c r="N1963" s="87" t="s">
        <v>16</v>
      </c>
      <c r="O1963" s="87">
        <v>1</v>
      </c>
      <c r="P1963" s="87" t="s">
        <v>3</v>
      </c>
      <c r="Q1963" s="87" t="s">
        <v>15</v>
      </c>
      <c r="R1963" s="87">
        <v>240.5</v>
      </c>
      <c r="S1963" s="87" t="s">
        <v>14</v>
      </c>
      <c r="T1963" s="87">
        <v>100</v>
      </c>
      <c r="U1963" s="87" t="s">
        <v>0</v>
      </c>
      <c r="V1963" s="87"/>
      <c r="W1963" s="87"/>
      <c r="X1963" s="87"/>
      <c r="Y1963" s="87"/>
      <c r="AA1963" s="87"/>
      <c r="AB1963" s="87"/>
      <c r="AC1963" s="87"/>
      <c r="AD1963" s="87">
        <f>VLOOKUP(B1963,'[1]Wet|Dry-qPCR'!$E$1:$L$167,8,FALSE)</f>
        <v>4.4651250235006886E-4</v>
      </c>
      <c r="AE1963" s="87" t="s">
        <v>1501</v>
      </c>
    </row>
    <row r="1964" spans="1:31">
      <c r="A1964" s="86" t="s">
        <v>265</v>
      </c>
      <c r="B1964" s="86" t="s">
        <v>1241</v>
      </c>
      <c r="C1964" s="88">
        <v>45187</v>
      </c>
      <c r="D1964" s="87" t="s">
        <v>260</v>
      </c>
      <c r="E1964" s="87">
        <v>2</v>
      </c>
      <c r="F1964" s="87" t="s">
        <v>24</v>
      </c>
      <c r="G1964" s="87" t="s">
        <v>23</v>
      </c>
      <c r="H1964" s="87" t="s">
        <v>19</v>
      </c>
      <c r="I1964" s="87" t="s">
        <v>8</v>
      </c>
      <c r="J1964" s="87" t="s">
        <v>7</v>
      </c>
      <c r="K1964" s="87" t="s">
        <v>259</v>
      </c>
      <c r="L1964" s="89">
        <v>4575.3186588087983</v>
      </c>
      <c r="M1964" s="87" t="s">
        <v>17</v>
      </c>
      <c r="N1964" s="87" t="s">
        <v>16</v>
      </c>
      <c r="O1964" s="87">
        <v>1</v>
      </c>
      <c r="P1964" s="87" t="s">
        <v>3</v>
      </c>
      <c r="Q1964" s="87" t="s">
        <v>15</v>
      </c>
      <c r="R1964" s="87">
        <v>229.6</v>
      </c>
      <c r="S1964" s="87" t="s">
        <v>14</v>
      </c>
      <c r="T1964" s="87">
        <v>100</v>
      </c>
      <c r="U1964" s="87" t="s">
        <v>0</v>
      </c>
      <c r="V1964" s="87"/>
      <c r="W1964" s="87"/>
      <c r="X1964" s="87"/>
      <c r="Y1964" s="87"/>
      <c r="AA1964" s="87"/>
      <c r="AB1964" s="87"/>
      <c r="AC1964" s="87"/>
      <c r="AD1964" s="87">
        <f>VLOOKUP(B1964,'[1]Wet|Dry-qPCR'!$E$1:$L$167,8,FALSE)</f>
        <v>4.4651250235006886E-4</v>
      </c>
      <c r="AE1964" s="87" t="s">
        <v>1501</v>
      </c>
    </row>
    <row r="1965" spans="1:31">
      <c r="A1965" s="86" t="s">
        <v>262</v>
      </c>
      <c r="B1965" s="86" t="s">
        <v>1460</v>
      </c>
      <c r="C1965" s="88">
        <v>45187</v>
      </c>
      <c r="D1965" s="87" t="s">
        <v>260</v>
      </c>
      <c r="E1965" s="87">
        <v>2</v>
      </c>
      <c r="F1965" s="87" t="s">
        <v>10</v>
      </c>
      <c r="G1965" s="87" t="s">
        <v>23</v>
      </c>
      <c r="H1965" s="87" t="s">
        <v>8</v>
      </c>
      <c r="I1965" s="87" t="s">
        <v>8</v>
      </c>
      <c r="J1965" s="87" t="s">
        <v>7</v>
      </c>
      <c r="K1965" s="87" t="s">
        <v>259</v>
      </c>
      <c r="L1965" s="89">
        <v>4278142.5</v>
      </c>
      <c r="M1965" s="87" t="s">
        <v>5</v>
      </c>
      <c r="N1965" s="87" t="s">
        <v>16</v>
      </c>
      <c r="O1965" s="87">
        <v>1</v>
      </c>
      <c r="P1965" s="87" t="s">
        <v>3</v>
      </c>
      <c r="Q1965" s="87" t="s">
        <v>2</v>
      </c>
      <c r="R1965" s="87">
        <v>100</v>
      </c>
      <c r="S1965" s="87" t="s">
        <v>1</v>
      </c>
      <c r="T1965" s="87">
        <v>100</v>
      </c>
      <c r="U1965" s="87" t="s">
        <v>0</v>
      </c>
      <c r="V1965" s="87"/>
      <c r="W1965" s="87"/>
      <c r="X1965" s="87"/>
      <c r="Y1965" s="87"/>
      <c r="AA1965" s="87"/>
      <c r="AB1965" s="87"/>
      <c r="AC1965" s="87"/>
      <c r="AD1965" s="87"/>
    </row>
    <row r="1966" spans="1:31">
      <c r="A1966" s="86" t="s">
        <v>261</v>
      </c>
      <c r="B1966" s="86" t="s">
        <v>1460</v>
      </c>
      <c r="C1966" s="88">
        <v>45187</v>
      </c>
      <c r="D1966" s="87" t="s">
        <v>260</v>
      </c>
      <c r="E1966" s="87">
        <v>2</v>
      </c>
      <c r="F1966" s="87" t="s">
        <v>10</v>
      </c>
      <c r="G1966" s="87" t="s">
        <v>23</v>
      </c>
      <c r="H1966" s="87" t="s">
        <v>8</v>
      </c>
      <c r="I1966" s="87" t="s">
        <v>8</v>
      </c>
      <c r="J1966" s="87" t="s">
        <v>7</v>
      </c>
      <c r="K1966" s="87" t="s">
        <v>259</v>
      </c>
      <c r="L1966" s="89">
        <v>2164745.5</v>
      </c>
      <c r="M1966" s="87" t="s">
        <v>5</v>
      </c>
      <c r="N1966" s="87" t="s">
        <v>16</v>
      </c>
      <c r="O1966" s="87">
        <v>1</v>
      </c>
      <c r="P1966" s="87" t="s">
        <v>3</v>
      </c>
      <c r="Q1966" s="87" t="s">
        <v>2</v>
      </c>
      <c r="R1966" s="87">
        <v>100</v>
      </c>
      <c r="S1966" s="87" t="s">
        <v>1</v>
      </c>
      <c r="T1966" s="87">
        <v>100</v>
      </c>
      <c r="U1966" s="87" t="s">
        <v>0</v>
      </c>
      <c r="V1966" s="87"/>
      <c r="W1966" s="87"/>
      <c r="X1966" s="87"/>
      <c r="Y1966" s="87"/>
      <c r="AA1966" s="87"/>
      <c r="AB1966" s="87"/>
      <c r="AC1966" s="87"/>
      <c r="AD1966" s="87"/>
    </row>
    <row r="1967" spans="1:31">
      <c r="A1967" s="86" t="s">
        <v>264</v>
      </c>
      <c r="B1967" s="86" t="s">
        <v>1461</v>
      </c>
      <c r="C1967" s="88">
        <v>45187</v>
      </c>
      <c r="D1967" s="87" t="s">
        <v>260</v>
      </c>
      <c r="E1967" s="87">
        <v>2</v>
      </c>
      <c r="F1967" s="87" t="s">
        <v>10</v>
      </c>
      <c r="G1967" s="87" t="s">
        <v>23</v>
      </c>
      <c r="H1967" s="87" t="s">
        <v>8</v>
      </c>
      <c r="I1967" s="87" t="s">
        <v>8</v>
      </c>
      <c r="J1967" s="87" t="s">
        <v>81</v>
      </c>
      <c r="K1967" s="87" t="s">
        <v>259</v>
      </c>
      <c r="L1967" s="89">
        <v>10223345</v>
      </c>
      <c r="M1967" s="87" t="s">
        <v>5</v>
      </c>
      <c r="N1967" s="87" t="s">
        <v>16</v>
      </c>
      <c r="O1967" s="87">
        <v>1</v>
      </c>
      <c r="P1967" s="91">
        <f>IF(J1967="DUP",(ABS(L1967-L1965)/AVERAGE(L1967,L1965)*100),"")</f>
        <v>81.994381610851988</v>
      </c>
      <c r="Q1967" s="87" t="s">
        <v>2</v>
      </c>
      <c r="R1967" s="87">
        <v>100</v>
      </c>
      <c r="S1967" s="87" t="s">
        <v>1</v>
      </c>
      <c r="T1967" s="87">
        <v>100</v>
      </c>
      <c r="U1967" s="87" t="s">
        <v>0</v>
      </c>
      <c r="V1967" s="87"/>
      <c r="W1967" s="87"/>
      <c r="X1967" s="87"/>
      <c r="Y1967" s="87"/>
      <c r="AA1967" s="87"/>
      <c r="AB1967" s="87"/>
      <c r="AC1967" s="87"/>
      <c r="AD1967" s="87"/>
    </row>
    <row r="1968" spans="1:31">
      <c r="A1968" s="86" t="s">
        <v>263</v>
      </c>
      <c r="B1968" s="86" t="s">
        <v>1461</v>
      </c>
      <c r="C1968" s="88">
        <v>45187</v>
      </c>
      <c r="D1968" s="87" t="s">
        <v>260</v>
      </c>
      <c r="E1968" s="87">
        <v>2</v>
      </c>
      <c r="F1968" s="87" t="s">
        <v>10</v>
      </c>
      <c r="G1968" s="87" t="s">
        <v>23</v>
      </c>
      <c r="H1968" s="87" t="s">
        <v>8</v>
      </c>
      <c r="I1968" s="87" t="s">
        <v>8</v>
      </c>
      <c r="J1968" s="87" t="s">
        <v>81</v>
      </c>
      <c r="K1968" s="87" t="s">
        <v>259</v>
      </c>
      <c r="L1968" s="89">
        <v>5332665.5</v>
      </c>
      <c r="M1968" s="87" t="s">
        <v>5</v>
      </c>
      <c r="N1968" s="87" t="s">
        <v>16</v>
      </c>
      <c r="O1968" s="87">
        <v>1</v>
      </c>
      <c r="P1968" s="91">
        <f>IF(J1968="DUP",(ABS(L1968-L1966)/AVERAGE(L1968,L1966)*100),"")</f>
        <v>84.507038496355619</v>
      </c>
      <c r="Q1968" s="87" t="s">
        <v>2</v>
      </c>
      <c r="R1968" s="87">
        <v>100</v>
      </c>
      <c r="S1968" s="87" t="s">
        <v>1</v>
      </c>
      <c r="T1968" s="87">
        <v>100</v>
      </c>
      <c r="U1968" s="87" t="s">
        <v>0</v>
      </c>
      <c r="V1968" s="87"/>
      <c r="W1968" s="87"/>
      <c r="X1968" s="87"/>
      <c r="Y1968" s="87"/>
      <c r="AA1968" s="87"/>
      <c r="AB1968" s="87"/>
      <c r="AC1968" s="87"/>
      <c r="AD1968" s="87"/>
    </row>
    <row r="1969" spans="1:31">
      <c r="A1969" s="86" t="s">
        <v>262</v>
      </c>
      <c r="B1969" s="86" t="s">
        <v>1477</v>
      </c>
      <c r="C1969" s="88">
        <v>45202</v>
      </c>
      <c r="D1969" s="87" t="s">
        <v>260</v>
      </c>
      <c r="E1969" s="87">
        <v>4</v>
      </c>
      <c r="F1969" s="87" t="s">
        <v>10</v>
      </c>
      <c r="G1969" s="87" t="s">
        <v>23</v>
      </c>
      <c r="H1969" s="87" t="s">
        <v>8</v>
      </c>
      <c r="I1969" s="87" t="s">
        <v>8</v>
      </c>
      <c r="J1969" s="87" t="s">
        <v>7</v>
      </c>
      <c r="K1969" s="87" t="s">
        <v>259</v>
      </c>
      <c r="L1969" s="89">
        <v>3488357.5</v>
      </c>
      <c r="M1969" s="87" t="s">
        <v>5</v>
      </c>
      <c r="N1969" s="87" t="s">
        <v>16</v>
      </c>
      <c r="O1969" s="87">
        <v>1</v>
      </c>
      <c r="P1969" s="87" t="s">
        <v>3</v>
      </c>
      <c r="Q1969" s="87" t="s">
        <v>2</v>
      </c>
      <c r="R1969" s="87">
        <v>100</v>
      </c>
      <c r="S1969" s="87" t="s">
        <v>1</v>
      </c>
      <c r="T1969" s="87">
        <v>100</v>
      </c>
      <c r="U1969" s="87" t="s">
        <v>0</v>
      </c>
      <c r="V1969" s="87"/>
      <c r="W1969" s="87"/>
      <c r="X1969" s="87"/>
      <c r="Y1969" s="87"/>
      <c r="AA1969" s="87"/>
      <c r="AB1969" s="87"/>
      <c r="AC1969" s="87"/>
      <c r="AD1969" s="87"/>
    </row>
    <row r="1970" spans="1:31">
      <c r="A1970" s="86" t="s">
        <v>261</v>
      </c>
      <c r="B1970" s="86" t="s">
        <v>1477</v>
      </c>
      <c r="C1970" s="88">
        <v>45202</v>
      </c>
      <c r="D1970" s="87" t="s">
        <v>260</v>
      </c>
      <c r="E1970" s="87">
        <v>4</v>
      </c>
      <c r="F1970" s="87" t="s">
        <v>10</v>
      </c>
      <c r="G1970" s="87" t="s">
        <v>23</v>
      </c>
      <c r="H1970" s="87" t="s">
        <v>8</v>
      </c>
      <c r="I1970" s="87" t="s">
        <v>8</v>
      </c>
      <c r="J1970" s="87" t="s">
        <v>7</v>
      </c>
      <c r="K1970" s="87" t="s">
        <v>259</v>
      </c>
      <c r="L1970" s="89">
        <v>1761547.5</v>
      </c>
      <c r="M1970" s="87" t="s">
        <v>5</v>
      </c>
      <c r="N1970" s="87" t="s">
        <v>16</v>
      </c>
      <c r="O1970" s="87">
        <v>1</v>
      </c>
      <c r="P1970" s="87" t="s">
        <v>3</v>
      </c>
      <c r="Q1970" s="87" t="s">
        <v>2</v>
      </c>
      <c r="R1970" s="87">
        <v>100</v>
      </c>
      <c r="S1970" s="87" t="s">
        <v>1</v>
      </c>
      <c r="T1970" s="87">
        <v>100</v>
      </c>
      <c r="U1970" s="87" t="s">
        <v>0</v>
      </c>
      <c r="V1970" s="87"/>
      <c r="W1970" s="87"/>
      <c r="X1970" s="87"/>
      <c r="Y1970" s="87"/>
      <c r="AA1970" s="87"/>
      <c r="AB1970" s="87"/>
      <c r="AC1970" s="87"/>
      <c r="AD1970" s="87"/>
    </row>
    <row r="1971" spans="1:31">
      <c r="A1971" s="86" t="s">
        <v>308</v>
      </c>
      <c r="B1971" s="86" t="s">
        <v>1216</v>
      </c>
      <c r="C1971" s="88">
        <v>45187</v>
      </c>
      <c r="D1971" s="87" t="s">
        <v>260</v>
      </c>
      <c r="E1971" s="87">
        <v>2</v>
      </c>
      <c r="F1971" s="87" t="s">
        <v>47</v>
      </c>
      <c r="G1971" s="87" t="s">
        <v>9</v>
      </c>
      <c r="H1971" s="87" t="s">
        <v>8</v>
      </c>
      <c r="I1971" s="87" t="s">
        <v>8</v>
      </c>
      <c r="J1971" s="87" t="s">
        <v>7</v>
      </c>
      <c r="K1971" s="87" t="s">
        <v>316</v>
      </c>
      <c r="L1971" s="89">
        <v>19.705297039020174</v>
      </c>
      <c r="M1971" s="87" t="s">
        <v>17</v>
      </c>
      <c r="N1971" s="87" t="s">
        <v>315</v>
      </c>
      <c r="O1971" s="87">
        <v>1</v>
      </c>
      <c r="P1971" s="87" t="s">
        <v>3</v>
      </c>
      <c r="Q1971" s="87" t="s">
        <v>15</v>
      </c>
      <c r="R1971" s="87">
        <v>290.7</v>
      </c>
      <c r="S1971" s="87" t="s">
        <v>14</v>
      </c>
      <c r="T1971" s="87">
        <v>100</v>
      </c>
      <c r="U1971" s="87" t="s">
        <v>0</v>
      </c>
      <c r="V1971" s="87">
        <f>VLOOKUP(B1971,'[1]Config_Svol-Sarea-DM'!$I$2:$M$190,4,FALSE)</f>
        <v>2000</v>
      </c>
      <c r="W1971" s="87">
        <f>VLOOKUP(B1971,'[1]Config_Svol-Sarea-DM'!$I$2:$M$190,5,FALSE)</f>
        <v>1.4630000000000001E-2</v>
      </c>
      <c r="X1971" s="89"/>
      <c r="Y1971" s="95" t="s">
        <v>1504</v>
      </c>
      <c r="Z1971" s="87">
        <f>VLOOKUP(B1971,'[1]Config_Svol-Sarea-DM'!$I$2:$M$190,2,FALSE)</f>
        <v>0.19</v>
      </c>
      <c r="AA1971" s="87">
        <f>VLOOKUP(B1971,'[1]Config_Svol-Sarea-DM'!$I$2:$M$190,3,FALSE)</f>
        <v>4.1000000000000002E-2</v>
      </c>
      <c r="AB1971" s="90"/>
      <c r="AC1971" s="87" t="s">
        <v>1496</v>
      </c>
      <c r="AD1971" s="87">
        <f>VLOOKUP(B1971,'[1]Wet|Dry-qPCR'!$E$1:$L$167,8,FALSE)</f>
        <v>4.7880431188413479E-3</v>
      </c>
      <c r="AE1971" s="87" t="s">
        <v>1500</v>
      </c>
    </row>
    <row r="1972" spans="1:31">
      <c r="A1972" s="86" t="s">
        <v>307</v>
      </c>
      <c r="B1972" s="86" t="s">
        <v>1216</v>
      </c>
      <c r="C1972" s="88">
        <v>45187</v>
      </c>
      <c r="D1972" s="87" t="s">
        <v>260</v>
      </c>
      <c r="E1972" s="87">
        <v>2</v>
      </c>
      <c r="F1972" s="87" t="s">
        <v>47</v>
      </c>
      <c r="G1972" s="87" t="s">
        <v>9</v>
      </c>
      <c r="H1972" s="87" t="s">
        <v>8</v>
      </c>
      <c r="I1972" s="87" t="s">
        <v>8</v>
      </c>
      <c r="J1972" s="87" t="s">
        <v>7</v>
      </c>
      <c r="K1972" s="87" t="s">
        <v>316</v>
      </c>
      <c r="L1972" s="89">
        <v>11.991828497202119</v>
      </c>
      <c r="M1972" s="87" t="s">
        <v>17</v>
      </c>
      <c r="N1972" s="87" t="s">
        <v>315</v>
      </c>
      <c r="O1972" s="87">
        <v>1</v>
      </c>
      <c r="P1972" s="87" t="s">
        <v>3</v>
      </c>
      <c r="Q1972" s="87" t="s">
        <v>15</v>
      </c>
      <c r="R1972" s="87">
        <v>228.2</v>
      </c>
      <c r="S1972" s="87" t="s">
        <v>14</v>
      </c>
      <c r="T1972" s="87">
        <v>100</v>
      </c>
      <c r="U1972" s="87" t="s">
        <v>0</v>
      </c>
      <c r="V1972" s="87">
        <f>VLOOKUP(B1972,'[1]Config_Svol-Sarea-DM'!$I$2:$M$190,4,FALSE)</f>
        <v>2000</v>
      </c>
      <c r="W1972" s="87">
        <f>VLOOKUP(B1972,'[1]Config_Svol-Sarea-DM'!$I$2:$M$190,5,FALSE)</f>
        <v>1.4630000000000001E-2</v>
      </c>
      <c r="X1972" s="89"/>
      <c r="Y1972" s="95" t="s">
        <v>1504</v>
      </c>
      <c r="Z1972" s="87">
        <f>VLOOKUP(B1972,'[1]Config_Svol-Sarea-DM'!$I$2:$M$190,2,FALSE)</f>
        <v>0.19</v>
      </c>
      <c r="AA1972" s="87">
        <f>VLOOKUP(B1972,'[1]Config_Svol-Sarea-DM'!$I$2:$M$190,3,FALSE)</f>
        <v>4.1000000000000002E-2</v>
      </c>
      <c r="AB1972" s="90"/>
      <c r="AC1972" s="87" t="s">
        <v>1496</v>
      </c>
      <c r="AD1972" s="87">
        <f>VLOOKUP(B1972,'[1]Wet|Dry-qPCR'!$E$1:$L$167,8,FALSE)</f>
        <v>4.7880431188413479E-3</v>
      </c>
      <c r="AE1972" s="87" t="s">
        <v>1500</v>
      </c>
    </row>
    <row r="1973" spans="1:31">
      <c r="A1973" s="86" t="s">
        <v>310</v>
      </c>
      <c r="B1973" s="86" t="s">
        <v>1220</v>
      </c>
      <c r="C1973" s="88">
        <v>45187</v>
      </c>
      <c r="D1973" s="87" t="s">
        <v>260</v>
      </c>
      <c r="E1973" s="87">
        <v>2</v>
      </c>
      <c r="F1973" s="87" t="s">
        <v>47</v>
      </c>
      <c r="G1973" s="87" t="s">
        <v>9</v>
      </c>
      <c r="H1973" s="87" t="s">
        <v>8</v>
      </c>
      <c r="I1973" s="87" t="s">
        <v>8</v>
      </c>
      <c r="J1973" s="87" t="s">
        <v>81</v>
      </c>
      <c r="K1973" s="87" t="s">
        <v>316</v>
      </c>
      <c r="L1973" s="89">
        <v>6.5983671891061881</v>
      </c>
      <c r="M1973" s="87" t="s">
        <v>17</v>
      </c>
      <c r="N1973" s="87" t="s">
        <v>315</v>
      </c>
      <c r="O1973" s="87">
        <v>1</v>
      </c>
      <c r="P1973" s="91">
        <f>IF(J1973="DUP",(ABS(L1973-L1971)/AVERAGE(L1973,L1971)*100),"")</f>
        <v>99.658585482541383</v>
      </c>
      <c r="Q1973" s="87" t="s">
        <v>15</v>
      </c>
      <c r="R1973" s="87">
        <v>228</v>
      </c>
      <c r="S1973" s="87" t="s">
        <v>14</v>
      </c>
      <c r="T1973" s="87">
        <v>100</v>
      </c>
      <c r="U1973" s="87" t="s">
        <v>0</v>
      </c>
      <c r="V1973" s="87">
        <f>VLOOKUP(B1973,'[1]Config_Svol-Sarea-DM'!$I$2:$M$190,4,FALSE)</f>
        <v>2000</v>
      </c>
      <c r="W1973" s="87">
        <f>VLOOKUP(B1973,'[1]Config_Svol-Sarea-DM'!$I$2:$M$190,5,FALSE)</f>
        <v>1.4630000000000001E-2</v>
      </c>
      <c r="X1973" s="89"/>
      <c r="Y1973" s="95" t="s">
        <v>1504</v>
      </c>
      <c r="Z1973" s="87">
        <f>VLOOKUP(B1973,'[1]Config_Svol-Sarea-DM'!$I$2:$M$190,2,FALSE)</f>
        <v>3.9E-2</v>
      </c>
      <c r="AA1973" s="87">
        <f>VLOOKUP(B1973,'[1]Config_Svol-Sarea-DM'!$I$2:$M$190,3,FALSE)</f>
        <v>1.2E-2</v>
      </c>
      <c r="AB1973" s="90"/>
      <c r="AC1973" s="87" t="s">
        <v>1496</v>
      </c>
      <c r="AD1973" s="87">
        <f>VLOOKUP(B1973,'[1]Wet|Dry-qPCR'!$E$1:$L$167,8,FALSE)</f>
        <v>2.4642430709041025E-3</v>
      </c>
      <c r="AE1973" s="87" t="s">
        <v>1500</v>
      </c>
    </row>
    <row r="1974" spans="1:31">
      <c r="A1974" s="86" t="s">
        <v>309</v>
      </c>
      <c r="B1974" s="86" t="s">
        <v>1220</v>
      </c>
      <c r="C1974" s="88">
        <v>45187</v>
      </c>
      <c r="D1974" s="87" t="s">
        <v>260</v>
      </c>
      <c r="E1974" s="87">
        <v>2</v>
      </c>
      <c r="F1974" s="87" t="s">
        <v>47</v>
      </c>
      <c r="G1974" s="87" t="s">
        <v>9</v>
      </c>
      <c r="H1974" s="87" t="s">
        <v>8</v>
      </c>
      <c r="I1974" s="87" t="s">
        <v>8</v>
      </c>
      <c r="J1974" s="87" t="s">
        <v>81</v>
      </c>
      <c r="K1974" s="87" t="s">
        <v>316</v>
      </c>
      <c r="L1974" s="89">
        <v>32.053527574390237</v>
      </c>
      <c r="M1974" s="87" t="s">
        <v>17</v>
      </c>
      <c r="N1974" s="87" t="s">
        <v>315</v>
      </c>
      <c r="O1974" s="87">
        <v>1</v>
      </c>
      <c r="P1974" s="91">
        <f>IF(J1974="DUP",(ABS(L1974-L1972)/AVERAGE(L1974,L1972)*100),"")</f>
        <v>91.095638071715697</v>
      </c>
      <c r="Q1974" s="87" t="s">
        <v>15</v>
      </c>
      <c r="R1974" s="87">
        <v>236.9</v>
      </c>
      <c r="S1974" s="87" t="s">
        <v>14</v>
      </c>
      <c r="T1974" s="87">
        <v>100</v>
      </c>
      <c r="U1974" s="87" t="s">
        <v>0</v>
      </c>
      <c r="V1974" s="87">
        <f>VLOOKUP(B1974,'[1]Config_Svol-Sarea-DM'!$I$2:$M$190,4,FALSE)</f>
        <v>2000</v>
      </c>
      <c r="W1974" s="87">
        <f>VLOOKUP(B1974,'[1]Config_Svol-Sarea-DM'!$I$2:$M$190,5,FALSE)</f>
        <v>1.4630000000000001E-2</v>
      </c>
      <c r="X1974" s="89"/>
      <c r="Y1974" s="95" t="s">
        <v>1504</v>
      </c>
      <c r="Z1974" s="87">
        <f>VLOOKUP(B1974,'[1]Config_Svol-Sarea-DM'!$I$2:$M$190,2,FALSE)</f>
        <v>3.9E-2</v>
      </c>
      <c r="AA1974" s="87">
        <f>VLOOKUP(B1974,'[1]Config_Svol-Sarea-DM'!$I$2:$M$190,3,FALSE)</f>
        <v>1.2E-2</v>
      </c>
      <c r="AB1974" s="90"/>
      <c r="AC1974" s="87" t="s">
        <v>1496</v>
      </c>
      <c r="AD1974" s="87">
        <f>VLOOKUP(B1974,'[1]Wet|Dry-qPCR'!$E$1:$L$167,8,FALSE)</f>
        <v>2.4642430709041025E-3</v>
      </c>
      <c r="AE1974" s="87" t="s">
        <v>1500</v>
      </c>
    </row>
    <row r="1975" spans="1:31">
      <c r="A1975" s="86" t="s">
        <v>306</v>
      </c>
      <c r="B1975" s="86" t="s">
        <v>1217</v>
      </c>
      <c r="C1975" s="88">
        <v>45187</v>
      </c>
      <c r="D1975" s="87" t="s">
        <v>260</v>
      </c>
      <c r="E1975" s="87">
        <v>2</v>
      </c>
      <c r="F1975" s="87" t="s">
        <v>20</v>
      </c>
      <c r="G1975" s="87" t="s">
        <v>9</v>
      </c>
      <c r="H1975" s="87" t="s">
        <v>19</v>
      </c>
      <c r="I1975" s="87" t="s">
        <v>8</v>
      </c>
      <c r="J1975" s="87" t="s">
        <v>7</v>
      </c>
      <c r="K1975" s="87" t="s">
        <v>316</v>
      </c>
      <c r="L1975" s="89">
        <v>5.40997944408391</v>
      </c>
      <c r="M1975" s="87" t="s">
        <v>17</v>
      </c>
      <c r="N1975" s="87" t="s">
        <v>315</v>
      </c>
      <c r="O1975" s="87">
        <v>1</v>
      </c>
      <c r="P1975" s="87" t="s">
        <v>3</v>
      </c>
      <c r="Q1975" s="87" t="s">
        <v>15</v>
      </c>
      <c r="R1975" s="87">
        <v>266.2</v>
      </c>
      <c r="S1975" s="87" t="s">
        <v>14</v>
      </c>
      <c r="T1975" s="87">
        <v>100</v>
      </c>
      <c r="U1975" s="87" t="s">
        <v>0</v>
      </c>
      <c r="V1975" s="87">
        <f>VLOOKUP(B1975,'[1]Config_Svol-Sarea-DM'!$I$2:$M$190,4,FALSE)</f>
        <v>800</v>
      </c>
      <c r="W1975" s="87">
        <f>VLOOKUP(B1975,'[1]Config_Svol-Sarea-DM'!$I$2:$M$190,5,FALSE)</f>
        <v>8.5999999999999993E-2</v>
      </c>
      <c r="X1975" s="89"/>
      <c r="Y1975" s="95" t="s">
        <v>1504</v>
      </c>
      <c r="Z1975" s="87">
        <f>VLOOKUP(B1975,'[1]Config_Svol-Sarea-DM'!$I$2:$M$190,2,FALSE)</f>
        <v>2.5000000000000001E-2</v>
      </c>
      <c r="AA1975" s="87">
        <f>VLOOKUP(B1975,'[1]Config_Svol-Sarea-DM'!$I$2:$M$190,3,FALSE)</f>
        <v>5.4000000000000003E-3</v>
      </c>
      <c r="AB1975" s="90"/>
      <c r="AC1975" s="87" t="s">
        <v>1496</v>
      </c>
      <c r="AD1975" s="87">
        <f>VLOOKUP(B1975,'[1]Wet|Dry-qPCR'!$E$1:$L$167,8,FALSE)</f>
        <v>1.3461757665564761E-2</v>
      </c>
      <c r="AE1975" s="87" t="s">
        <v>1500</v>
      </c>
    </row>
    <row r="1976" spans="1:31">
      <c r="A1976" s="86" t="s">
        <v>305</v>
      </c>
      <c r="B1976" s="86" t="s">
        <v>1217</v>
      </c>
      <c r="C1976" s="88">
        <v>45187</v>
      </c>
      <c r="D1976" s="87" t="s">
        <v>260</v>
      </c>
      <c r="E1976" s="87">
        <v>2</v>
      </c>
      <c r="F1976" s="87" t="s">
        <v>20</v>
      </c>
      <c r="G1976" s="87" t="s">
        <v>9</v>
      </c>
      <c r="H1976" s="87" t="s">
        <v>19</v>
      </c>
      <c r="I1976" s="87" t="s">
        <v>8</v>
      </c>
      <c r="J1976" s="87" t="s">
        <v>7</v>
      </c>
      <c r="K1976" s="87" t="s">
        <v>316</v>
      </c>
      <c r="L1976" s="89">
        <v>3.5655415003200828</v>
      </c>
      <c r="M1976" s="87" t="s">
        <v>17</v>
      </c>
      <c r="N1976" s="87" t="s">
        <v>315</v>
      </c>
      <c r="O1976" s="87">
        <v>1</v>
      </c>
      <c r="P1976" s="87" t="s">
        <v>3</v>
      </c>
      <c r="Q1976" s="87" t="s">
        <v>15</v>
      </c>
      <c r="R1976" s="87">
        <v>217</v>
      </c>
      <c r="S1976" s="87" t="s">
        <v>14</v>
      </c>
      <c r="T1976" s="87">
        <v>100</v>
      </c>
      <c r="U1976" s="87" t="s">
        <v>0</v>
      </c>
      <c r="V1976" s="87">
        <f>VLOOKUP(B1976,'[1]Config_Svol-Sarea-DM'!$I$2:$M$190,4,FALSE)</f>
        <v>800</v>
      </c>
      <c r="W1976" s="87">
        <f>VLOOKUP(B1976,'[1]Config_Svol-Sarea-DM'!$I$2:$M$190,5,FALSE)</f>
        <v>8.5999999999999993E-2</v>
      </c>
      <c r="X1976" s="89"/>
      <c r="Y1976" s="95" t="s">
        <v>1504</v>
      </c>
      <c r="Z1976" s="87">
        <f>VLOOKUP(B1976,'[1]Config_Svol-Sarea-DM'!$I$2:$M$190,2,FALSE)</f>
        <v>2.5000000000000001E-2</v>
      </c>
      <c r="AA1976" s="87">
        <f>VLOOKUP(B1976,'[1]Config_Svol-Sarea-DM'!$I$2:$M$190,3,FALSE)</f>
        <v>5.4000000000000003E-3</v>
      </c>
      <c r="AB1976" s="90"/>
      <c r="AC1976" s="87" t="s">
        <v>1496</v>
      </c>
      <c r="AD1976" s="87">
        <f>VLOOKUP(B1976,'[1]Wet|Dry-qPCR'!$E$1:$L$167,8,FALSE)</f>
        <v>1.3461757665564761E-2</v>
      </c>
      <c r="AE1976" s="87" t="s">
        <v>1500</v>
      </c>
    </row>
    <row r="1977" spans="1:31">
      <c r="A1977" s="86" t="s">
        <v>314</v>
      </c>
      <c r="B1977" s="86" t="s">
        <v>1218</v>
      </c>
      <c r="C1977" s="88">
        <v>45187</v>
      </c>
      <c r="D1977" s="87" t="s">
        <v>260</v>
      </c>
      <c r="E1977" s="87">
        <v>2</v>
      </c>
      <c r="F1977" s="87" t="s">
        <v>20</v>
      </c>
      <c r="G1977" s="87" t="s">
        <v>9</v>
      </c>
      <c r="H1977" s="87" t="s">
        <v>37</v>
      </c>
      <c r="I1977" s="87" t="s">
        <v>8</v>
      </c>
      <c r="J1977" s="87" t="s">
        <v>7</v>
      </c>
      <c r="K1977" s="87" t="s">
        <v>316</v>
      </c>
      <c r="L1977" s="89">
        <v>2.7206094651280219</v>
      </c>
      <c r="M1977" s="87" t="s">
        <v>17</v>
      </c>
      <c r="N1977" s="87" t="s">
        <v>315</v>
      </c>
      <c r="O1977" s="87">
        <v>1</v>
      </c>
      <c r="P1977" s="87" t="s">
        <v>3</v>
      </c>
      <c r="Q1977" s="87" t="s">
        <v>15</v>
      </c>
      <c r="R1977" s="87">
        <v>254.9</v>
      </c>
      <c r="S1977" s="87" t="s">
        <v>14</v>
      </c>
      <c r="T1977" s="87">
        <v>100</v>
      </c>
      <c r="U1977" s="87" t="s">
        <v>0</v>
      </c>
      <c r="V1977" s="87">
        <f>VLOOKUP(B1977,'[1]Config_Svol-Sarea-DM'!$I$2:$M$190,4,FALSE)</f>
        <v>800</v>
      </c>
      <c r="W1977" s="87">
        <f>VLOOKUP(B1977,'[1]Config_Svol-Sarea-DM'!$I$2:$M$190,5,FALSE)</f>
        <v>1</v>
      </c>
      <c r="X1977" s="89"/>
      <c r="Y1977" s="95" t="s">
        <v>1504</v>
      </c>
      <c r="Z1977" s="87">
        <f>VLOOKUP(B1977,'[1]Config_Svol-Sarea-DM'!$I$2:$M$190,2,FALSE)</f>
        <v>1.6999999999999999E-3</v>
      </c>
      <c r="AA1977" s="87">
        <f>VLOOKUP(B1977,'[1]Config_Svol-Sarea-DM'!$I$2:$M$190,3,FALSE)</f>
        <v>3.2000000000000003E-4</v>
      </c>
      <c r="AB1977" s="90"/>
      <c r="AC1977" s="87" t="s">
        <v>1496</v>
      </c>
      <c r="AD1977" s="87">
        <f>VLOOKUP(B1977,'[1]Wet|Dry-qPCR'!$E$1:$L$167,8,FALSE)</f>
        <v>2.896868547411632E-2</v>
      </c>
      <c r="AE1977" s="87" t="s">
        <v>1500</v>
      </c>
    </row>
    <row r="1978" spans="1:31">
      <c r="A1978" s="86" t="s">
        <v>313</v>
      </c>
      <c r="B1978" s="86" t="s">
        <v>1218</v>
      </c>
      <c r="C1978" s="88">
        <v>45187</v>
      </c>
      <c r="D1978" s="87" t="s">
        <v>260</v>
      </c>
      <c r="E1978" s="87">
        <v>2</v>
      </c>
      <c r="F1978" s="87" t="s">
        <v>20</v>
      </c>
      <c r="G1978" s="87" t="s">
        <v>9</v>
      </c>
      <c r="H1978" s="87" t="s">
        <v>37</v>
      </c>
      <c r="I1978" s="87" t="s">
        <v>8</v>
      </c>
      <c r="J1978" s="87" t="s">
        <v>7</v>
      </c>
      <c r="K1978" s="87" t="s">
        <v>316</v>
      </c>
      <c r="L1978" s="89">
        <v>0</v>
      </c>
      <c r="M1978" s="87" t="s">
        <v>17</v>
      </c>
      <c r="N1978" s="87" t="s">
        <v>315</v>
      </c>
      <c r="O1978" s="87">
        <v>1</v>
      </c>
      <c r="P1978" s="87" t="s">
        <v>3</v>
      </c>
      <c r="Q1978" s="87" t="s">
        <v>15</v>
      </c>
      <c r="R1978" s="87">
        <v>201.9</v>
      </c>
      <c r="S1978" s="87" t="s">
        <v>14</v>
      </c>
      <c r="T1978" s="87">
        <v>100</v>
      </c>
      <c r="U1978" s="87" t="s">
        <v>0</v>
      </c>
      <c r="V1978" s="87">
        <f>VLOOKUP(B1978,'[1]Config_Svol-Sarea-DM'!$I$2:$M$190,4,FALSE)</f>
        <v>800</v>
      </c>
      <c r="W1978" s="87">
        <f>VLOOKUP(B1978,'[1]Config_Svol-Sarea-DM'!$I$2:$M$190,5,FALSE)</f>
        <v>1</v>
      </c>
      <c r="X1978" s="89"/>
      <c r="Y1978" s="95" t="s">
        <v>1504</v>
      </c>
      <c r="Z1978" s="87">
        <f>VLOOKUP(B1978,'[1]Config_Svol-Sarea-DM'!$I$2:$M$190,2,FALSE)</f>
        <v>1.6999999999999999E-3</v>
      </c>
      <c r="AA1978" s="87">
        <f>VLOOKUP(B1978,'[1]Config_Svol-Sarea-DM'!$I$2:$M$190,3,FALSE)</f>
        <v>3.2000000000000003E-4</v>
      </c>
      <c r="AB1978" s="90"/>
      <c r="AC1978" s="87" t="s">
        <v>1496</v>
      </c>
      <c r="AD1978" s="87">
        <f>VLOOKUP(B1978,'[1]Wet|Dry-qPCR'!$E$1:$L$167,8,FALSE)</f>
        <v>2.896868547411632E-2</v>
      </c>
      <c r="AE1978" s="87" t="s">
        <v>1500</v>
      </c>
    </row>
    <row r="1979" spans="1:31">
      <c r="A1979" s="86" t="s">
        <v>312</v>
      </c>
      <c r="B1979" s="86" t="s">
        <v>1219</v>
      </c>
      <c r="C1979" s="88">
        <v>45187</v>
      </c>
      <c r="D1979" s="87" t="s">
        <v>260</v>
      </c>
      <c r="E1979" s="87">
        <v>2</v>
      </c>
      <c r="F1979" s="87" t="s">
        <v>47</v>
      </c>
      <c r="G1979" s="87" t="s">
        <v>9</v>
      </c>
      <c r="H1979" s="87" t="s">
        <v>8</v>
      </c>
      <c r="I1979" s="87" t="s">
        <v>119</v>
      </c>
      <c r="J1979" s="87" t="s">
        <v>7</v>
      </c>
      <c r="K1979" s="87" t="s">
        <v>316</v>
      </c>
      <c r="L1979" s="89">
        <v>5.4731819094443814</v>
      </c>
      <c r="M1979" s="87" t="s">
        <v>17</v>
      </c>
      <c r="N1979" s="87" t="s">
        <v>315</v>
      </c>
      <c r="O1979" s="87">
        <v>1</v>
      </c>
      <c r="P1979" s="87" t="s">
        <v>3</v>
      </c>
      <c r="Q1979" s="87" t="s">
        <v>15</v>
      </c>
      <c r="R1979" s="87">
        <v>235.2</v>
      </c>
      <c r="S1979" s="87" t="s">
        <v>14</v>
      </c>
      <c r="T1979" s="87">
        <v>100</v>
      </c>
      <c r="U1979" s="87" t="s">
        <v>0</v>
      </c>
      <c r="V1979" s="87">
        <f>VLOOKUP(B1979,'[1]Config_Svol-Sarea-DM'!$I$2:$M$190,4,FALSE)</f>
        <v>1200</v>
      </c>
      <c r="W1979" s="87">
        <f>VLOOKUP(B1979,'[1]Config_Svol-Sarea-DM'!$I$2:$M$190,5,FALSE)</f>
        <v>1.426E-2</v>
      </c>
      <c r="X1979" s="89"/>
      <c r="Y1979" s="95" t="s">
        <v>1504</v>
      </c>
      <c r="Z1979" s="87">
        <f>VLOOKUP(B1979,'[1]Config_Svol-Sarea-DM'!$I$2:$M$190,2,FALSE)</f>
        <v>0.13</v>
      </c>
      <c r="AA1979" s="87">
        <f>VLOOKUP(B1979,'[1]Config_Svol-Sarea-DM'!$I$2:$M$190,3,FALSE)</f>
        <v>3.5000000000000003E-2</v>
      </c>
      <c r="AB1979" s="90"/>
      <c r="AC1979" s="87" t="s">
        <v>1496</v>
      </c>
      <c r="AD1979" s="87">
        <f>VLOOKUP(B1979,'[1]Wet|Dry-qPCR'!$E$1:$L$167,8,FALSE)</f>
        <v>4.2552392868313992E-2</v>
      </c>
      <c r="AE1979" s="87" t="s">
        <v>1500</v>
      </c>
    </row>
    <row r="1980" spans="1:31">
      <c r="A1980" s="86" t="s">
        <v>311</v>
      </c>
      <c r="B1980" s="86" t="s">
        <v>1219</v>
      </c>
      <c r="C1980" s="88">
        <v>45187</v>
      </c>
      <c r="D1980" s="87" t="s">
        <v>260</v>
      </c>
      <c r="E1980" s="87">
        <v>2</v>
      </c>
      <c r="F1980" s="87" t="s">
        <v>47</v>
      </c>
      <c r="G1980" s="87" t="s">
        <v>9</v>
      </c>
      <c r="H1980" s="87" t="s">
        <v>8</v>
      </c>
      <c r="I1980" s="87" t="s">
        <v>119</v>
      </c>
      <c r="J1980" s="87" t="s">
        <v>7</v>
      </c>
      <c r="K1980" s="87" t="s">
        <v>316</v>
      </c>
      <c r="L1980" s="89">
        <v>3.0417919558296651</v>
      </c>
      <c r="M1980" s="87" t="s">
        <v>17</v>
      </c>
      <c r="N1980" s="87" t="s">
        <v>315</v>
      </c>
      <c r="O1980" s="87">
        <v>1</v>
      </c>
      <c r="P1980" s="87" t="s">
        <v>3</v>
      </c>
      <c r="Q1980" s="87" t="s">
        <v>15</v>
      </c>
      <c r="R1980" s="87">
        <v>238.8</v>
      </c>
      <c r="S1980" s="87" t="s">
        <v>14</v>
      </c>
      <c r="T1980" s="87">
        <v>100</v>
      </c>
      <c r="U1980" s="87" t="s">
        <v>0</v>
      </c>
      <c r="V1980" s="87">
        <f>VLOOKUP(B1980,'[1]Config_Svol-Sarea-DM'!$I$2:$M$190,4,FALSE)</f>
        <v>1200</v>
      </c>
      <c r="W1980" s="87">
        <f>VLOOKUP(B1980,'[1]Config_Svol-Sarea-DM'!$I$2:$M$190,5,FALSE)</f>
        <v>1.426E-2</v>
      </c>
      <c r="X1980" s="89"/>
      <c r="Y1980" s="95" t="s">
        <v>1504</v>
      </c>
      <c r="Z1980" s="87">
        <f>VLOOKUP(B1980,'[1]Config_Svol-Sarea-DM'!$I$2:$M$190,2,FALSE)</f>
        <v>0.13</v>
      </c>
      <c r="AA1980" s="87">
        <f>VLOOKUP(B1980,'[1]Config_Svol-Sarea-DM'!$I$2:$M$190,3,FALSE)</f>
        <v>3.5000000000000003E-2</v>
      </c>
      <c r="AB1980" s="90"/>
      <c r="AC1980" s="87" t="s">
        <v>1496</v>
      </c>
      <c r="AD1980" s="87">
        <f>VLOOKUP(B1980,'[1]Wet|Dry-qPCR'!$E$1:$L$167,8,FALSE)</f>
        <v>4.2552392868313992E-2</v>
      </c>
      <c r="AE1980" s="87" t="s">
        <v>1500</v>
      </c>
    </row>
    <row r="1981" spans="1:31">
      <c r="A1981" s="86" t="s">
        <v>308</v>
      </c>
      <c r="B1981" s="86" t="s">
        <v>1221</v>
      </c>
      <c r="C1981" s="88">
        <v>45202</v>
      </c>
      <c r="D1981" s="87" t="s">
        <v>260</v>
      </c>
      <c r="E1981" s="87">
        <v>4</v>
      </c>
      <c r="F1981" s="87" t="s">
        <v>47</v>
      </c>
      <c r="G1981" s="87" t="s">
        <v>9</v>
      </c>
      <c r="H1981" s="87" t="s">
        <v>8</v>
      </c>
      <c r="I1981" s="87" t="s">
        <v>8</v>
      </c>
      <c r="J1981" s="87" t="s">
        <v>7</v>
      </c>
      <c r="K1981" s="87" t="s">
        <v>316</v>
      </c>
      <c r="L1981" s="89">
        <v>107.64603621899403</v>
      </c>
      <c r="M1981" s="87" t="s">
        <v>17</v>
      </c>
      <c r="N1981" s="87" t="s">
        <v>315</v>
      </c>
      <c r="O1981" s="87">
        <v>1</v>
      </c>
      <c r="P1981" s="87" t="s">
        <v>3</v>
      </c>
      <c r="Q1981" s="87" t="s">
        <v>15</v>
      </c>
      <c r="R1981" s="87">
        <v>201.7</v>
      </c>
      <c r="S1981" s="87" t="s">
        <v>14</v>
      </c>
      <c r="T1981" s="87">
        <v>100</v>
      </c>
      <c r="U1981" s="87" t="s">
        <v>0</v>
      </c>
      <c r="V1981" s="87">
        <f>VLOOKUP(B1981,'[1]Config_Svol-Sarea-DM'!$I$2:$M$190,4,FALSE)</f>
        <v>500</v>
      </c>
      <c r="W1981" s="87">
        <f>VLOOKUP(B1981,'[1]Config_Svol-Sarea-DM'!$I$2:$M$190,5,FALSE)</f>
        <v>1.4630000000000001E-2</v>
      </c>
      <c r="X1981" s="89"/>
      <c r="Y1981" s="95" t="s">
        <v>1504</v>
      </c>
      <c r="Z1981" s="87">
        <f>VLOOKUP(B1981,'[1]Config_Svol-Sarea-DM'!$I$2:$M$190,2,FALSE)</f>
        <v>0.26</v>
      </c>
      <c r="AA1981" s="87">
        <f>VLOOKUP(B1981,'[1]Config_Svol-Sarea-DM'!$I$2:$M$190,3,FALSE)</f>
        <v>2.7E-2</v>
      </c>
      <c r="AB1981" s="90"/>
      <c r="AC1981" s="87" t="s">
        <v>1496</v>
      </c>
      <c r="AD1981" s="87">
        <f>VLOOKUP(B1981,'[1]Wet|Dry-qPCR'!$E$1:$L$167,8,FALSE)</f>
        <v>2.04022444990858E-2</v>
      </c>
      <c r="AE1981" s="87" t="s">
        <v>1500</v>
      </c>
    </row>
    <row r="1982" spans="1:31">
      <c r="A1982" s="86" t="s">
        <v>307</v>
      </c>
      <c r="B1982" s="86" t="s">
        <v>1221</v>
      </c>
      <c r="C1982" s="88">
        <v>45202</v>
      </c>
      <c r="D1982" s="87" t="s">
        <v>260</v>
      </c>
      <c r="E1982" s="87">
        <v>4</v>
      </c>
      <c r="F1982" s="87" t="s">
        <v>47</v>
      </c>
      <c r="G1982" s="87" t="s">
        <v>9</v>
      </c>
      <c r="H1982" s="87" t="s">
        <v>8</v>
      </c>
      <c r="I1982" s="87" t="s">
        <v>8</v>
      </c>
      <c r="J1982" s="87" t="s">
        <v>7</v>
      </c>
      <c r="K1982" s="87" t="s">
        <v>316</v>
      </c>
      <c r="L1982" s="89">
        <v>31.805718266159225</v>
      </c>
      <c r="M1982" s="87" t="s">
        <v>17</v>
      </c>
      <c r="N1982" s="87" t="s">
        <v>315</v>
      </c>
      <c r="O1982" s="87">
        <v>1</v>
      </c>
      <c r="P1982" s="87" t="s">
        <v>3</v>
      </c>
      <c r="Q1982" s="87" t="s">
        <v>15</v>
      </c>
      <c r="R1982" s="87">
        <v>285.89999999999998</v>
      </c>
      <c r="S1982" s="87" t="s">
        <v>14</v>
      </c>
      <c r="T1982" s="87">
        <v>100</v>
      </c>
      <c r="U1982" s="87" t="s">
        <v>0</v>
      </c>
      <c r="V1982" s="87">
        <f>VLOOKUP(B1982,'[1]Config_Svol-Sarea-DM'!$I$2:$M$190,4,FALSE)</f>
        <v>500</v>
      </c>
      <c r="W1982" s="87">
        <f>VLOOKUP(B1982,'[1]Config_Svol-Sarea-DM'!$I$2:$M$190,5,FALSE)</f>
        <v>1.4630000000000001E-2</v>
      </c>
      <c r="X1982" s="89"/>
      <c r="Y1982" s="95" t="s">
        <v>1504</v>
      </c>
      <c r="Z1982" s="87">
        <f>VLOOKUP(B1982,'[1]Config_Svol-Sarea-DM'!$I$2:$M$190,2,FALSE)</f>
        <v>0.26</v>
      </c>
      <c r="AA1982" s="87">
        <f>VLOOKUP(B1982,'[1]Config_Svol-Sarea-DM'!$I$2:$M$190,3,FALSE)</f>
        <v>2.7E-2</v>
      </c>
      <c r="AB1982" s="90"/>
      <c r="AC1982" s="87" t="s">
        <v>1496</v>
      </c>
      <c r="AD1982" s="87">
        <f>VLOOKUP(B1982,'[1]Wet|Dry-qPCR'!$E$1:$L$167,8,FALSE)</f>
        <v>2.04022444990858E-2</v>
      </c>
      <c r="AE1982" s="87" t="s">
        <v>1500</v>
      </c>
    </row>
    <row r="1983" spans="1:31">
      <c r="A1983" s="86" t="s">
        <v>266</v>
      </c>
      <c r="B1983" s="86" t="s">
        <v>1222</v>
      </c>
      <c r="C1983" s="88">
        <v>45202</v>
      </c>
      <c r="D1983" s="87" t="s">
        <v>260</v>
      </c>
      <c r="E1983" s="87">
        <v>4</v>
      </c>
      <c r="F1983" s="87" t="s">
        <v>24</v>
      </c>
      <c r="G1983" s="87" t="s">
        <v>23</v>
      </c>
      <c r="H1983" s="87" t="s">
        <v>19</v>
      </c>
      <c r="I1983" s="87" t="s">
        <v>8</v>
      </c>
      <c r="J1983" s="87" t="s">
        <v>7</v>
      </c>
      <c r="K1983" s="87" t="s">
        <v>316</v>
      </c>
      <c r="L1983" s="89">
        <v>0</v>
      </c>
      <c r="M1983" s="87" t="s">
        <v>17</v>
      </c>
      <c r="N1983" s="87" t="s">
        <v>317</v>
      </c>
      <c r="O1983" s="87">
        <v>1</v>
      </c>
      <c r="P1983" s="87" t="s">
        <v>3</v>
      </c>
      <c r="Q1983" s="87" t="s">
        <v>15</v>
      </c>
      <c r="R1983" s="87">
        <v>216.6</v>
      </c>
      <c r="S1983" s="87" t="s">
        <v>14</v>
      </c>
      <c r="T1983" s="87">
        <v>100</v>
      </c>
      <c r="U1983" s="87" t="s">
        <v>0</v>
      </c>
      <c r="V1983" s="87"/>
      <c r="W1983" s="87"/>
      <c r="X1983" s="87"/>
      <c r="Y1983" s="87"/>
      <c r="AA1983" s="87"/>
      <c r="AB1983" s="87"/>
      <c r="AC1983" s="87"/>
      <c r="AD1983" s="87">
        <f>VLOOKUP(B1983,'[1]Wet|Dry-qPCR'!$E$1:$L$167,8,FALSE)</f>
        <v>3.6283833211413052E-3</v>
      </c>
      <c r="AE1983" s="87" t="s">
        <v>1501</v>
      </c>
    </row>
    <row r="1984" spans="1:31">
      <c r="A1984" s="86" t="s">
        <v>265</v>
      </c>
      <c r="B1984" s="86" t="s">
        <v>1222</v>
      </c>
      <c r="C1984" s="88">
        <v>45202</v>
      </c>
      <c r="D1984" s="87" t="s">
        <v>260</v>
      </c>
      <c r="E1984" s="87">
        <v>4</v>
      </c>
      <c r="F1984" s="87" t="s">
        <v>24</v>
      </c>
      <c r="G1984" s="87" t="s">
        <v>23</v>
      </c>
      <c r="H1984" s="87" t="s">
        <v>19</v>
      </c>
      <c r="I1984" s="87" t="s">
        <v>8</v>
      </c>
      <c r="J1984" s="87" t="s">
        <v>7</v>
      </c>
      <c r="K1984" s="87" t="s">
        <v>316</v>
      </c>
      <c r="L1984" s="89">
        <v>0</v>
      </c>
      <c r="M1984" s="87" t="s">
        <v>17</v>
      </c>
      <c r="N1984" s="87" t="s">
        <v>317</v>
      </c>
      <c r="O1984" s="87">
        <v>1</v>
      </c>
      <c r="P1984" s="87" t="s">
        <v>3</v>
      </c>
      <c r="Q1984" s="87" t="s">
        <v>15</v>
      </c>
      <c r="R1984" s="87">
        <v>240.2</v>
      </c>
      <c r="S1984" s="87" t="s">
        <v>14</v>
      </c>
      <c r="T1984" s="87">
        <v>100</v>
      </c>
      <c r="U1984" s="87" t="s">
        <v>0</v>
      </c>
      <c r="V1984" s="87"/>
      <c r="W1984" s="87"/>
      <c r="X1984" s="87"/>
      <c r="Y1984" s="87"/>
      <c r="AA1984" s="87"/>
      <c r="AB1984" s="87"/>
      <c r="AC1984" s="87"/>
      <c r="AD1984" s="87">
        <f>VLOOKUP(B1984,'[1]Wet|Dry-qPCR'!$E$1:$L$167,8,FALSE)</f>
        <v>3.6283833211413052E-3</v>
      </c>
      <c r="AE1984" s="87" t="s">
        <v>1501</v>
      </c>
    </row>
    <row r="1985" spans="1:31">
      <c r="A1985" s="86" t="s">
        <v>306</v>
      </c>
      <c r="B1985" s="86" t="s">
        <v>1223</v>
      </c>
      <c r="C1985" s="88">
        <v>45202</v>
      </c>
      <c r="D1985" s="87" t="s">
        <v>260</v>
      </c>
      <c r="E1985" s="87">
        <v>4</v>
      </c>
      <c r="F1985" s="87" t="s">
        <v>20</v>
      </c>
      <c r="G1985" s="87" t="s">
        <v>9</v>
      </c>
      <c r="H1985" s="87" t="s">
        <v>19</v>
      </c>
      <c r="I1985" s="87" t="s">
        <v>8</v>
      </c>
      <c r="J1985" s="87" t="s">
        <v>7</v>
      </c>
      <c r="K1985" s="87" t="s">
        <v>316</v>
      </c>
      <c r="L1985" s="89">
        <v>6.0282769247495418</v>
      </c>
      <c r="M1985" s="87" t="s">
        <v>17</v>
      </c>
      <c r="N1985" s="87" t="s">
        <v>315</v>
      </c>
      <c r="O1985" s="87">
        <v>1</v>
      </c>
      <c r="P1985" s="87" t="s">
        <v>3</v>
      </c>
      <c r="Q1985" s="87" t="s">
        <v>15</v>
      </c>
      <c r="R1985" s="87">
        <v>279.8</v>
      </c>
      <c r="S1985" s="87" t="s">
        <v>14</v>
      </c>
      <c r="T1985" s="87">
        <v>100</v>
      </c>
      <c r="U1985" s="87" t="s">
        <v>0</v>
      </c>
      <c r="V1985" s="87">
        <f>VLOOKUP(B1985,'[1]Config_Svol-Sarea-DM'!$I$2:$M$190,4,FALSE)</f>
        <v>800</v>
      </c>
      <c r="W1985" s="87">
        <f>VLOOKUP(B1985,'[1]Config_Svol-Sarea-DM'!$I$2:$M$190,5,FALSE)</f>
        <v>8.5999999999999993E-2</v>
      </c>
      <c r="X1985" s="89"/>
      <c r="Y1985" s="95" t="s">
        <v>1504</v>
      </c>
      <c r="Z1985" s="87">
        <f>VLOOKUP(B1985,'[1]Config_Svol-Sarea-DM'!$I$2:$M$190,2,FALSE)</f>
        <v>7.1000000000000004E-3</v>
      </c>
      <c r="AA1985" s="87">
        <f>VLOOKUP(B1985,'[1]Config_Svol-Sarea-DM'!$I$2:$M$190,3,FALSE)</f>
        <v>1E-3</v>
      </c>
      <c r="AB1985" s="90"/>
      <c r="AC1985" s="87" t="s">
        <v>1496</v>
      </c>
      <c r="AD1985" s="87">
        <f>VLOOKUP(B1985,'[1]Wet|Dry-qPCR'!$E$1:$L$167,8,FALSE)</f>
        <v>4.7035245506167014E-2</v>
      </c>
      <c r="AE1985" s="87" t="s">
        <v>1500</v>
      </c>
    </row>
    <row r="1986" spans="1:31">
      <c r="A1986" s="86" t="s">
        <v>305</v>
      </c>
      <c r="B1986" s="86" t="s">
        <v>1223</v>
      </c>
      <c r="C1986" s="88">
        <v>45202</v>
      </c>
      <c r="D1986" s="87" t="s">
        <v>260</v>
      </c>
      <c r="E1986" s="87">
        <v>4</v>
      </c>
      <c r="F1986" s="87" t="s">
        <v>20</v>
      </c>
      <c r="G1986" s="87" t="s">
        <v>9</v>
      </c>
      <c r="H1986" s="87" t="s">
        <v>19</v>
      </c>
      <c r="I1986" s="87" t="s">
        <v>8</v>
      </c>
      <c r="J1986" s="87" t="s">
        <v>7</v>
      </c>
      <c r="K1986" s="87" t="s">
        <v>316</v>
      </c>
      <c r="L1986" s="89">
        <v>4.4126218154723844</v>
      </c>
      <c r="M1986" s="87" t="s">
        <v>17</v>
      </c>
      <c r="N1986" s="87" t="s">
        <v>315</v>
      </c>
      <c r="O1986" s="87">
        <v>1</v>
      </c>
      <c r="P1986" s="87" t="s">
        <v>3</v>
      </c>
      <c r="Q1986" s="87" t="s">
        <v>15</v>
      </c>
      <c r="R1986" s="87">
        <v>241.29999999999998</v>
      </c>
      <c r="S1986" s="87" t="s">
        <v>14</v>
      </c>
      <c r="T1986" s="87">
        <v>100</v>
      </c>
      <c r="U1986" s="87" t="s">
        <v>0</v>
      </c>
      <c r="V1986" s="87">
        <f>VLOOKUP(B1986,'[1]Config_Svol-Sarea-DM'!$I$2:$M$190,4,FALSE)</f>
        <v>800</v>
      </c>
      <c r="W1986" s="87">
        <f>VLOOKUP(B1986,'[1]Config_Svol-Sarea-DM'!$I$2:$M$190,5,FALSE)</f>
        <v>8.5999999999999993E-2</v>
      </c>
      <c r="X1986" s="89"/>
      <c r="Y1986" s="95" t="s">
        <v>1504</v>
      </c>
      <c r="Z1986" s="87">
        <f>VLOOKUP(B1986,'[1]Config_Svol-Sarea-DM'!$I$2:$M$190,2,FALSE)</f>
        <v>7.1000000000000004E-3</v>
      </c>
      <c r="AA1986" s="87">
        <f>VLOOKUP(B1986,'[1]Config_Svol-Sarea-DM'!$I$2:$M$190,3,FALSE)</f>
        <v>1E-3</v>
      </c>
      <c r="AB1986" s="90"/>
      <c r="AC1986" s="87" t="s">
        <v>1496</v>
      </c>
      <c r="AD1986" s="87">
        <f>VLOOKUP(B1986,'[1]Wet|Dry-qPCR'!$E$1:$L$167,8,FALSE)</f>
        <v>4.7035245506167014E-2</v>
      </c>
      <c r="AE1986" s="87" t="s">
        <v>1500</v>
      </c>
    </row>
    <row r="1987" spans="1:31">
      <c r="A1987" s="86" t="s">
        <v>304</v>
      </c>
      <c r="B1987" s="86" t="s">
        <v>1224</v>
      </c>
      <c r="C1987" s="88">
        <v>45202</v>
      </c>
      <c r="D1987" s="87" t="s">
        <v>260</v>
      </c>
      <c r="E1987" s="87">
        <v>4</v>
      </c>
      <c r="F1987" s="87" t="s">
        <v>24</v>
      </c>
      <c r="G1987" s="87" t="s">
        <v>23</v>
      </c>
      <c r="H1987" s="87" t="s">
        <v>37</v>
      </c>
      <c r="I1987" s="87" t="s">
        <v>8</v>
      </c>
      <c r="J1987" s="87" t="s">
        <v>7</v>
      </c>
      <c r="K1987" s="87" t="s">
        <v>316</v>
      </c>
      <c r="L1987" s="89">
        <v>4.2446201539396</v>
      </c>
      <c r="M1987" s="87" t="s">
        <v>17</v>
      </c>
      <c r="N1987" s="87" t="s">
        <v>315</v>
      </c>
      <c r="O1987" s="87">
        <v>1</v>
      </c>
      <c r="P1987" s="87" t="s">
        <v>3</v>
      </c>
      <c r="Q1987" s="87" t="s">
        <v>15</v>
      </c>
      <c r="R1987" s="87">
        <v>260.90000000000003</v>
      </c>
      <c r="S1987" s="87" t="s">
        <v>14</v>
      </c>
      <c r="T1987" s="87">
        <v>100</v>
      </c>
      <c r="U1987" s="87" t="s">
        <v>0</v>
      </c>
      <c r="V1987" s="87"/>
      <c r="W1987" s="87"/>
      <c r="X1987" s="87"/>
      <c r="Y1987" s="87"/>
      <c r="AA1987" s="87"/>
      <c r="AB1987" s="87"/>
      <c r="AC1987" s="87"/>
      <c r="AD1987" s="87">
        <f>VLOOKUP(B1987,'[1]Wet|Dry-qPCR'!$E$1:$L$167,8,FALSE)</f>
        <v>8.0778365865714148E-4</v>
      </c>
      <c r="AE1987" s="87" t="s">
        <v>1501</v>
      </c>
    </row>
    <row r="1988" spans="1:31">
      <c r="A1988" s="86" t="s">
        <v>303</v>
      </c>
      <c r="B1988" s="86" t="s">
        <v>1224</v>
      </c>
      <c r="C1988" s="88">
        <v>45202</v>
      </c>
      <c r="D1988" s="87" t="s">
        <v>260</v>
      </c>
      <c r="E1988" s="87">
        <v>4</v>
      </c>
      <c r="F1988" s="87" t="s">
        <v>24</v>
      </c>
      <c r="G1988" s="87" t="s">
        <v>23</v>
      </c>
      <c r="H1988" s="87" t="s">
        <v>37</v>
      </c>
      <c r="I1988" s="87" t="s">
        <v>8</v>
      </c>
      <c r="J1988" s="87" t="s">
        <v>7</v>
      </c>
      <c r="K1988" s="87" t="s">
        <v>316</v>
      </c>
      <c r="L1988" s="89">
        <v>4.2019685434233089</v>
      </c>
      <c r="M1988" s="87" t="s">
        <v>17</v>
      </c>
      <c r="N1988" s="87" t="s">
        <v>315</v>
      </c>
      <c r="O1988" s="87">
        <v>1</v>
      </c>
      <c r="P1988" s="87" t="s">
        <v>3</v>
      </c>
      <c r="Q1988" s="87" t="s">
        <v>15</v>
      </c>
      <c r="R1988" s="87">
        <v>244.7</v>
      </c>
      <c r="S1988" s="87" t="s">
        <v>14</v>
      </c>
      <c r="T1988" s="87">
        <v>100</v>
      </c>
      <c r="U1988" s="87" t="s">
        <v>0</v>
      </c>
      <c r="V1988" s="87"/>
      <c r="W1988" s="87"/>
      <c r="X1988" s="87"/>
      <c r="Y1988" s="87"/>
      <c r="AA1988" s="87"/>
      <c r="AB1988" s="87"/>
      <c r="AC1988" s="87"/>
      <c r="AD1988" s="87">
        <f>VLOOKUP(B1988,'[1]Wet|Dry-qPCR'!$E$1:$L$167,8,FALSE)</f>
        <v>8.0778365865714148E-4</v>
      </c>
      <c r="AE1988" s="87" t="s">
        <v>1501</v>
      </c>
    </row>
    <row r="1989" spans="1:31">
      <c r="A1989" s="86" t="s">
        <v>302</v>
      </c>
      <c r="B1989" s="86" t="s">
        <v>1225</v>
      </c>
      <c r="C1989" s="88">
        <v>45202</v>
      </c>
      <c r="D1989" s="87" t="s">
        <v>260</v>
      </c>
      <c r="E1989" s="87">
        <v>4</v>
      </c>
      <c r="F1989" s="87" t="s">
        <v>20</v>
      </c>
      <c r="G1989" s="87" t="s">
        <v>9</v>
      </c>
      <c r="H1989" s="87" t="s">
        <v>37</v>
      </c>
      <c r="I1989" s="87" t="s">
        <v>8</v>
      </c>
      <c r="J1989" s="87" t="s">
        <v>7</v>
      </c>
      <c r="K1989" s="87" t="s">
        <v>316</v>
      </c>
      <c r="L1989" s="89">
        <v>1.4379597143872604</v>
      </c>
      <c r="M1989" s="87" t="s">
        <v>17</v>
      </c>
      <c r="N1989" s="87" t="s">
        <v>315</v>
      </c>
      <c r="O1989" s="87">
        <v>1</v>
      </c>
      <c r="P1989" s="87" t="s">
        <v>3</v>
      </c>
      <c r="Q1989" s="87" t="s">
        <v>15</v>
      </c>
      <c r="R1989" s="87">
        <v>241.9</v>
      </c>
      <c r="S1989" s="87" t="s">
        <v>14</v>
      </c>
      <c r="T1989" s="87">
        <v>100</v>
      </c>
      <c r="U1989" s="87" t="s">
        <v>0</v>
      </c>
      <c r="V1989" s="87">
        <f>VLOOKUP(B1989,'[1]Config_Svol-Sarea-DM'!$I$2:$M$190,4,FALSE)</f>
        <v>1250</v>
      </c>
      <c r="W1989" s="87">
        <f>VLOOKUP(B1989,'[1]Config_Svol-Sarea-DM'!$I$2:$M$190,5,FALSE)</f>
        <v>1</v>
      </c>
      <c r="X1989" s="89"/>
      <c r="Y1989" s="95" t="s">
        <v>1504</v>
      </c>
      <c r="Z1989" s="87">
        <f>VLOOKUP(B1989,'[1]Config_Svol-Sarea-DM'!$I$2:$M$190,2,FALSE)</f>
        <v>1.8E-3</v>
      </c>
      <c r="AA1989" s="87">
        <f>VLOOKUP(B1989,'[1]Config_Svol-Sarea-DM'!$I$2:$M$190,3,FALSE)</f>
        <v>4.6000000000000001E-4</v>
      </c>
      <c r="AB1989" s="90"/>
      <c r="AC1989" s="87" t="s">
        <v>1496</v>
      </c>
      <c r="AD1989" s="87">
        <f>VLOOKUP(B1989,'[1]Wet|Dry-qPCR'!$E$1:$L$167,8,FALSE)</f>
        <v>3.5497166409067527E-2</v>
      </c>
      <c r="AE1989" s="87" t="s">
        <v>1500</v>
      </c>
    </row>
    <row r="1990" spans="1:31">
      <c r="A1990" s="86" t="s">
        <v>301</v>
      </c>
      <c r="B1990" s="86" t="s">
        <v>1225</v>
      </c>
      <c r="C1990" s="88">
        <v>45202</v>
      </c>
      <c r="D1990" s="87" t="s">
        <v>260</v>
      </c>
      <c r="E1990" s="87">
        <v>4</v>
      </c>
      <c r="F1990" s="87" t="s">
        <v>20</v>
      </c>
      <c r="G1990" s="87" t="s">
        <v>9</v>
      </c>
      <c r="H1990" s="87" t="s">
        <v>37</v>
      </c>
      <c r="I1990" s="87" t="s">
        <v>8</v>
      </c>
      <c r="J1990" s="87" t="s">
        <v>7</v>
      </c>
      <c r="K1990" s="87" t="s">
        <v>316</v>
      </c>
      <c r="L1990" s="89">
        <v>12.348236255362673</v>
      </c>
      <c r="M1990" s="87" t="s">
        <v>17</v>
      </c>
      <c r="N1990" s="87" t="s">
        <v>315</v>
      </c>
      <c r="O1990" s="87">
        <v>1</v>
      </c>
      <c r="P1990" s="87" t="s">
        <v>3</v>
      </c>
      <c r="Q1990" s="87" t="s">
        <v>15</v>
      </c>
      <c r="R1990" s="87">
        <v>249.29999999999998</v>
      </c>
      <c r="S1990" s="87" t="s">
        <v>14</v>
      </c>
      <c r="T1990" s="87">
        <v>100</v>
      </c>
      <c r="U1990" s="87" t="s">
        <v>0</v>
      </c>
      <c r="V1990" s="87">
        <f>VLOOKUP(B1990,'[1]Config_Svol-Sarea-DM'!$I$2:$M$190,4,FALSE)</f>
        <v>1250</v>
      </c>
      <c r="W1990" s="87">
        <f>VLOOKUP(B1990,'[1]Config_Svol-Sarea-DM'!$I$2:$M$190,5,FALSE)</f>
        <v>1</v>
      </c>
      <c r="X1990" s="89"/>
      <c r="Y1990" s="95" t="s">
        <v>1504</v>
      </c>
      <c r="Z1990" s="87">
        <f>VLOOKUP(B1990,'[1]Config_Svol-Sarea-DM'!$I$2:$M$190,2,FALSE)</f>
        <v>1.8E-3</v>
      </c>
      <c r="AA1990" s="87">
        <f>VLOOKUP(B1990,'[1]Config_Svol-Sarea-DM'!$I$2:$M$190,3,FALSE)</f>
        <v>4.6000000000000001E-4</v>
      </c>
      <c r="AB1990" s="90"/>
      <c r="AC1990" s="87" t="s">
        <v>1496</v>
      </c>
      <c r="AD1990" s="87">
        <f>VLOOKUP(B1990,'[1]Wet|Dry-qPCR'!$E$1:$L$167,8,FALSE)</f>
        <v>3.5497166409067527E-2</v>
      </c>
      <c r="AE1990" s="87" t="s">
        <v>1500</v>
      </c>
    </row>
    <row r="1991" spans="1:31">
      <c r="A1991" s="86" t="s">
        <v>300</v>
      </c>
      <c r="B1991" s="86" t="s">
        <v>1226</v>
      </c>
      <c r="C1991" s="88">
        <v>45202</v>
      </c>
      <c r="D1991" s="87" t="s">
        <v>260</v>
      </c>
      <c r="E1991" s="87">
        <v>4</v>
      </c>
      <c r="F1991" s="87" t="s">
        <v>47</v>
      </c>
      <c r="G1991" s="87" t="s">
        <v>9</v>
      </c>
      <c r="H1991" s="87" t="s">
        <v>8</v>
      </c>
      <c r="I1991" s="87" t="s">
        <v>71</v>
      </c>
      <c r="J1991" s="87" t="s">
        <v>7</v>
      </c>
      <c r="K1991" s="87" t="s">
        <v>316</v>
      </c>
      <c r="L1991" s="89">
        <v>4.5932022384138627</v>
      </c>
      <c r="M1991" s="87" t="s">
        <v>17</v>
      </c>
      <c r="N1991" s="87" t="s">
        <v>315</v>
      </c>
      <c r="O1991" s="87">
        <v>1</v>
      </c>
      <c r="P1991" s="87" t="s">
        <v>3</v>
      </c>
      <c r="Q1991" s="87" t="s">
        <v>15</v>
      </c>
      <c r="R1991" s="87">
        <v>247.79999999999998</v>
      </c>
      <c r="S1991" s="87" t="s">
        <v>14</v>
      </c>
      <c r="T1991" s="87">
        <v>100</v>
      </c>
      <c r="U1991" s="87" t="s">
        <v>0</v>
      </c>
      <c r="V1991" s="87">
        <f>VLOOKUP(B1991,'[1]Config_Svol-Sarea-DM'!$I$2:$M$190,4,FALSE)</f>
        <v>800</v>
      </c>
      <c r="W1991" s="87">
        <f>VLOOKUP(B1991,'[1]Config_Svol-Sarea-DM'!$I$2:$M$190,5,FALSE)</f>
        <v>7.3099999999999997E-3</v>
      </c>
      <c r="X1991" s="89"/>
      <c r="Y1991" s="95" t="s">
        <v>1504</v>
      </c>
      <c r="Z1991" s="87">
        <f>VLOOKUP(B1991,'[1]Config_Svol-Sarea-DM'!$I$2:$M$190,2,FALSE)</f>
        <v>0.21</v>
      </c>
      <c r="AA1991" s="87">
        <f>VLOOKUP(B1991,'[1]Config_Svol-Sarea-DM'!$I$2:$M$190,3,FALSE)</f>
        <v>2.3E-2</v>
      </c>
      <c r="AB1991" s="90"/>
      <c r="AC1991" s="87" t="s">
        <v>1496</v>
      </c>
      <c r="AD1991" s="87">
        <f>VLOOKUP(B1991,'[1]Wet|Dry-qPCR'!$E$1:$L$167,8,FALSE)</f>
        <v>9.9314476640359802E-3</v>
      </c>
      <c r="AE1991" s="87" t="s">
        <v>1500</v>
      </c>
    </row>
    <row r="1992" spans="1:31">
      <c r="A1992" s="86" t="s">
        <v>299</v>
      </c>
      <c r="B1992" s="86" t="s">
        <v>1226</v>
      </c>
      <c r="C1992" s="88">
        <v>45202</v>
      </c>
      <c r="D1992" s="87" t="s">
        <v>260</v>
      </c>
      <c r="E1992" s="87">
        <v>4</v>
      </c>
      <c r="F1992" s="87" t="s">
        <v>47</v>
      </c>
      <c r="G1992" s="87" t="s">
        <v>9</v>
      </c>
      <c r="H1992" s="87" t="s">
        <v>8</v>
      </c>
      <c r="I1992" s="87" t="s">
        <v>71</v>
      </c>
      <c r="J1992" s="87" t="s">
        <v>7</v>
      </c>
      <c r="K1992" s="87" t="s">
        <v>316</v>
      </c>
      <c r="L1992" s="89">
        <v>12.605916514970573</v>
      </c>
      <c r="M1992" s="87" t="s">
        <v>17</v>
      </c>
      <c r="N1992" s="87" t="s">
        <v>315</v>
      </c>
      <c r="O1992" s="87">
        <v>1</v>
      </c>
      <c r="P1992" s="87" t="s">
        <v>3</v>
      </c>
      <c r="Q1992" s="87" t="s">
        <v>15</v>
      </c>
      <c r="R1992" s="87">
        <v>269.2</v>
      </c>
      <c r="S1992" s="87" t="s">
        <v>14</v>
      </c>
      <c r="T1992" s="87">
        <v>100</v>
      </c>
      <c r="U1992" s="87" t="s">
        <v>0</v>
      </c>
      <c r="V1992" s="87">
        <f>VLOOKUP(B1992,'[1]Config_Svol-Sarea-DM'!$I$2:$M$190,4,FALSE)</f>
        <v>800</v>
      </c>
      <c r="W1992" s="87">
        <f>VLOOKUP(B1992,'[1]Config_Svol-Sarea-DM'!$I$2:$M$190,5,FALSE)</f>
        <v>7.3099999999999997E-3</v>
      </c>
      <c r="X1992" s="89"/>
      <c r="Y1992" s="95" t="s">
        <v>1504</v>
      </c>
      <c r="Z1992" s="87">
        <f>VLOOKUP(B1992,'[1]Config_Svol-Sarea-DM'!$I$2:$M$190,2,FALSE)</f>
        <v>0.21</v>
      </c>
      <c r="AA1992" s="87">
        <f>VLOOKUP(B1992,'[1]Config_Svol-Sarea-DM'!$I$2:$M$190,3,FALSE)</f>
        <v>2.3E-2</v>
      </c>
      <c r="AB1992" s="90"/>
      <c r="AC1992" s="87" t="s">
        <v>1496</v>
      </c>
      <c r="AD1992" s="87">
        <f>VLOOKUP(B1992,'[1]Wet|Dry-qPCR'!$E$1:$L$167,8,FALSE)</f>
        <v>9.9314476640359802E-3</v>
      </c>
      <c r="AE1992" s="87" t="s">
        <v>1500</v>
      </c>
    </row>
    <row r="1993" spans="1:31">
      <c r="A1993" s="86" t="s">
        <v>298</v>
      </c>
      <c r="B1993" s="86" t="s">
        <v>1227</v>
      </c>
      <c r="C1993" s="88">
        <v>45202</v>
      </c>
      <c r="D1993" s="87" t="s">
        <v>260</v>
      </c>
      <c r="E1993" s="87">
        <v>4</v>
      </c>
      <c r="F1993" s="87" t="s">
        <v>47</v>
      </c>
      <c r="G1993" s="87" t="s">
        <v>9</v>
      </c>
      <c r="H1993" s="87" t="s">
        <v>8</v>
      </c>
      <c r="I1993" s="87" t="s">
        <v>68</v>
      </c>
      <c r="J1993" s="87" t="s">
        <v>7</v>
      </c>
      <c r="K1993" s="87" t="s">
        <v>316</v>
      </c>
      <c r="L1993" s="89">
        <v>3.1216735288633775</v>
      </c>
      <c r="M1993" s="87" t="s">
        <v>17</v>
      </c>
      <c r="N1993" s="87" t="s">
        <v>315</v>
      </c>
      <c r="O1993" s="87">
        <v>1</v>
      </c>
      <c r="P1993" s="87" t="s">
        <v>3</v>
      </c>
      <c r="Q1993" s="87" t="s">
        <v>15</v>
      </c>
      <c r="R1993" s="87">
        <v>235.3</v>
      </c>
      <c r="S1993" s="87" t="s">
        <v>14</v>
      </c>
      <c r="T1993" s="87">
        <v>100</v>
      </c>
      <c r="U1993" s="87" t="s">
        <v>0</v>
      </c>
      <c r="V1993" s="87">
        <f>VLOOKUP(B1993,'[1]Config_Svol-Sarea-DM'!$I$2:$M$190,4,FALSE)</f>
        <v>800</v>
      </c>
      <c r="W1993" s="87">
        <f>VLOOKUP(B1993,'[1]Config_Svol-Sarea-DM'!$I$2:$M$190,5,FALSE)</f>
        <v>7.3099999999999997E-3</v>
      </c>
      <c r="X1993" s="89"/>
      <c r="Y1993" s="95" t="s">
        <v>1504</v>
      </c>
      <c r="Z1993" s="87">
        <f>VLOOKUP(B1993,'[1]Config_Svol-Sarea-DM'!$I$2:$M$190,2,FALSE)</f>
        <v>0.12</v>
      </c>
      <c r="AA1993" s="87">
        <f>VLOOKUP(B1993,'[1]Config_Svol-Sarea-DM'!$I$2:$M$190,3,FALSE)</f>
        <v>9.9000000000000008E-3</v>
      </c>
      <c r="AB1993" s="90"/>
      <c r="AC1993" s="87" t="s">
        <v>1496</v>
      </c>
      <c r="AD1993" s="87">
        <f>VLOOKUP(B1993,'[1]Wet|Dry-qPCR'!$E$1:$L$167,8,FALSE)</f>
        <v>5.2586474569955903E-2</v>
      </c>
      <c r="AE1993" s="87" t="s">
        <v>1500</v>
      </c>
    </row>
    <row r="1994" spans="1:31">
      <c r="A1994" s="86" t="s">
        <v>297</v>
      </c>
      <c r="B1994" s="86" t="s">
        <v>1227</v>
      </c>
      <c r="C1994" s="88">
        <v>45202</v>
      </c>
      <c r="D1994" s="87" t="s">
        <v>260</v>
      </c>
      <c r="E1994" s="87">
        <v>4</v>
      </c>
      <c r="F1994" s="87" t="s">
        <v>47</v>
      </c>
      <c r="G1994" s="87" t="s">
        <v>9</v>
      </c>
      <c r="H1994" s="87" t="s">
        <v>8</v>
      </c>
      <c r="I1994" s="87" t="s">
        <v>68</v>
      </c>
      <c r="J1994" s="87" t="s">
        <v>7</v>
      </c>
      <c r="K1994" s="87" t="s">
        <v>316</v>
      </c>
      <c r="L1994" s="89">
        <v>4.9219112622408057</v>
      </c>
      <c r="M1994" s="87" t="s">
        <v>17</v>
      </c>
      <c r="N1994" s="87" t="s">
        <v>315</v>
      </c>
      <c r="O1994" s="87">
        <v>1</v>
      </c>
      <c r="P1994" s="87" t="s">
        <v>3</v>
      </c>
      <c r="Q1994" s="87" t="s">
        <v>15</v>
      </c>
      <c r="R1994" s="87">
        <v>253</v>
      </c>
      <c r="S1994" s="87" t="s">
        <v>14</v>
      </c>
      <c r="T1994" s="87">
        <v>100</v>
      </c>
      <c r="U1994" s="87" t="s">
        <v>0</v>
      </c>
      <c r="V1994" s="87">
        <f>VLOOKUP(B1994,'[1]Config_Svol-Sarea-DM'!$I$2:$M$190,4,FALSE)</f>
        <v>800</v>
      </c>
      <c r="W1994" s="87">
        <f>VLOOKUP(B1994,'[1]Config_Svol-Sarea-DM'!$I$2:$M$190,5,FALSE)</f>
        <v>7.3099999999999997E-3</v>
      </c>
      <c r="X1994" s="89"/>
      <c r="Y1994" s="95" t="s">
        <v>1504</v>
      </c>
      <c r="Z1994" s="87">
        <f>VLOOKUP(B1994,'[1]Config_Svol-Sarea-DM'!$I$2:$M$190,2,FALSE)</f>
        <v>0.12</v>
      </c>
      <c r="AA1994" s="87">
        <f>VLOOKUP(B1994,'[1]Config_Svol-Sarea-DM'!$I$2:$M$190,3,FALSE)</f>
        <v>9.9000000000000008E-3</v>
      </c>
      <c r="AB1994" s="90"/>
      <c r="AC1994" s="87" t="s">
        <v>1496</v>
      </c>
      <c r="AD1994" s="87">
        <f>VLOOKUP(B1994,'[1]Wet|Dry-qPCR'!$E$1:$L$167,8,FALSE)</f>
        <v>5.2586474569955903E-2</v>
      </c>
      <c r="AE1994" s="87" t="s">
        <v>1500</v>
      </c>
    </row>
    <row r="1995" spans="1:31">
      <c r="A1995" s="86" t="s">
        <v>296</v>
      </c>
      <c r="B1995" s="86" t="s">
        <v>1228</v>
      </c>
      <c r="C1995" s="88">
        <v>45202</v>
      </c>
      <c r="D1995" s="87" t="s">
        <v>260</v>
      </c>
      <c r="E1995" s="87">
        <v>4</v>
      </c>
      <c r="F1995" s="87" t="s">
        <v>47</v>
      </c>
      <c r="G1995" s="87" t="s">
        <v>9</v>
      </c>
      <c r="H1995" s="87" t="s">
        <v>8</v>
      </c>
      <c r="I1995" s="87" t="s">
        <v>65</v>
      </c>
      <c r="J1995" s="87" t="s">
        <v>7</v>
      </c>
      <c r="K1995" s="87" t="s">
        <v>316</v>
      </c>
      <c r="L1995" s="89">
        <v>1.5426086338849174</v>
      </c>
      <c r="M1995" s="87" t="s">
        <v>17</v>
      </c>
      <c r="N1995" s="87" t="s">
        <v>315</v>
      </c>
      <c r="O1995" s="87">
        <v>1</v>
      </c>
      <c r="P1995" s="87" t="s">
        <v>3</v>
      </c>
      <c r="Q1995" s="87" t="s">
        <v>15</v>
      </c>
      <c r="R1995" s="87">
        <v>258.90000000000003</v>
      </c>
      <c r="S1995" s="87" t="s">
        <v>14</v>
      </c>
      <c r="T1995" s="87">
        <v>100</v>
      </c>
      <c r="U1995" s="87" t="s">
        <v>0</v>
      </c>
      <c r="V1995" s="87">
        <f>VLOOKUP(B1995,'[1]Config_Svol-Sarea-DM'!$I$2:$M$190,4,FALSE)</f>
        <v>800</v>
      </c>
      <c r="W1995" s="87">
        <f>VLOOKUP(B1995,'[1]Config_Svol-Sarea-DM'!$I$2:$M$190,5,FALSE)</f>
        <v>7.3099999999999997E-3</v>
      </c>
      <c r="X1995" s="89"/>
      <c r="Y1995" s="95" t="s">
        <v>1504</v>
      </c>
      <c r="Z1995" s="87">
        <f>VLOOKUP(B1995,'[1]Config_Svol-Sarea-DM'!$I$2:$M$190,2,FALSE)</f>
        <v>0.14000000000000001</v>
      </c>
      <c r="AA1995" s="87">
        <f>VLOOKUP(B1995,'[1]Config_Svol-Sarea-DM'!$I$2:$M$190,3,FALSE)</f>
        <v>8.3999999999999995E-3</v>
      </c>
      <c r="AB1995" s="90"/>
      <c r="AC1995" s="87" t="s">
        <v>1496</v>
      </c>
      <c r="AD1995" s="87">
        <f>VLOOKUP(B1995,'[1]Wet|Dry-qPCR'!$E$1:$L$167,8,FALSE)</f>
        <v>1.1010217164307381E-2</v>
      </c>
      <c r="AE1995" s="87" t="s">
        <v>1500</v>
      </c>
    </row>
    <row r="1996" spans="1:31">
      <c r="A1996" s="86" t="s">
        <v>295</v>
      </c>
      <c r="B1996" s="86" t="s">
        <v>1228</v>
      </c>
      <c r="C1996" s="88">
        <v>45202</v>
      </c>
      <c r="D1996" s="87" t="s">
        <v>260</v>
      </c>
      <c r="E1996" s="87">
        <v>4</v>
      </c>
      <c r="F1996" s="87" t="s">
        <v>47</v>
      </c>
      <c r="G1996" s="87" t="s">
        <v>9</v>
      </c>
      <c r="H1996" s="87" t="s">
        <v>8</v>
      </c>
      <c r="I1996" s="87" t="s">
        <v>65</v>
      </c>
      <c r="J1996" s="87" t="s">
        <v>7</v>
      </c>
      <c r="K1996" s="87" t="s">
        <v>316</v>
      </c>
      <c r="L1996" s="89">
        <v>3.7753132610220539</v>
      </c>
      <c r="M1996" s="87" t="s">
        <v>17</v>
      </c>
      <c r="N1996" s="87" t="s">
        <v>315</v>
      </c>
      <c r="O1996" s="87">
        <v>1</v>
      </c>
      <c r="P1996" s="87" t="s">
        <v>3</v>
      </c>
      <c r="Q1996" s="87" t="s">
        <v>15</v>
      </c>
      <c r="R1996" s="87">
        <v>246.7</v>
      </c>
      <c r="S1996" s="87" t="s">
        <v>14</v>
      </c>
      <c r="T1996" s="87">
        <v>100</v>
      </c>
      <c r="U1996" s="87" t="s">
        <v>0</v>
      </c>
      <c r="V1996" s="87">
        <f>VLOOKUP(B1996,'[1]Config_Svol-Sarea-DM'!$I$2:$M$190,4,FALSE)</f>
        <v>800</v>
      </c>
      <c r="W1996" s="87">
        <f>VLOOKUP(B1996,'[1]Config_Svol-Sarea-DM'!$I$2:$M$190,5,FALSE)</f>
        <v>7.3099999999999997E-3</v>
      </c>
      <c r="X1996" s="89"/>
      <c r="Y1996" s="95" t="s">
        <v>1504</v>
      </c>
      <c r="Z1996" s="87">
        <f>VLOOKUP(B1996,'[1]Config_Svol-Sarea-DM'!$I$2:$M$190,2,FALSE)</f>
        <v>0.14000000000000001</v>
      </c>
      <c r="AA1996" s="87">
        <f>VLOOKUP(B1996,'[1]Config_Svol-Sarea-DM'!$I$2:$M$190,3,FALSE)</f>
        <v>8.3999999999999995E-3</v>
      </c>
      <c r="AB1996" s="90"/>
      <c r="AC1996" s="87" t="s">
        <v>1496</v>
      </c>
      <c r="AD1996" s="87">
        <f>VLOOKUP(B1996,'[1]Wet|Dry-qPCR'!$E$1:$L$167,8,FALSE)</f>
        <v>1.1010217164307381E-2</v>
      </c>
      <c r="AE1996" s="87" t="s">
        <v>1500</v>
      </c>
    </row>
    <row r="1997" spans="1:31">
      <c r="A1997" s="86" t="s">
        <v>294</v>
      </c>
      <c r="B1997" s="86" t="s">
        <v>1229</v>
      </c>
      <c r="C1997" s="88">
        <v>45202</v>
      </c>
      <c r="D1997" s="87" t="s">
        <v>260</v>
      </c>
      <c r="E1997" s="87">
        <v>4</v>
      </c>
      <c r="F1997" s="87" t="s">
        <v>47</v>
      </c>
      <c r="G1997" s="87" t="s">
        <v>9</v>
      </c>
      <c r="H1997" s="87" t="s">
        <v>8</v>
      </c>
      <c r="I1997" s="87" t="s">
        <v>62</v>
      </c>
      <c r="J1997" s="87" t="s">
        <v>7</v>
      </c>
      <c r="K1997" s="87" t="s">
        <v>316</v>
      </c>
      <c r="L1997" s="89">
        <v>4.8444735747511674</v>
      </c>
      <c r="M1997" s="87" t="s">
        <v>17</v>
      </c>
      <c r="N1997" s="87" t="s">
        <v>315</v>
      </c>
      <c r="O1997" s="87">
        <v>1</v>
      </c>
      <c r="P1997" s="87" t="s">
        <v>3</v>
      </c>
      <c r="Q1997" s="87" t="s">
        <v>15</v>
      </c>
      <c r="R1997" s="87">
        <v>297.59999999999997</v>
      </c>
      <c r="S1997" s="87" t="s">
        <v>14</v>
      </c>
      <c r="T1997" s="87">
        <v>100</v>
      </c>
      <c r="U1997" s="87" t="s">
        <v>0</v>
      </c>
      <c r="V1997" s="87">
        <f>VLOOKUP(B1997,'[1]Config_Svol-Sarea-DM'!$I$2:$M$190,4,FALSE)</f>
        <v>800</v>
      </c>
      <c r="W1997" s="87">
        <f>VLOOKUP(B1997,'[1]Config_Svol-Sarea-DM'!$I$2:$M$190,5,FALSE)</f>
        <v>7.3099999999999997E-3</v>
      </c>
      <c r="X1997" s="89"/>
      <c r="Y1997" s="95" t="s">
        <v>1504</v>
      </c>
      <c r="Z1997" s="87">
        <f>VLOOKUP(B1997,'[1]Config_Svol-Sarea-DM'!$I$2:$M$190,2,FALSE)</f>
        <v>0.26</v>
      </c>
      <c r="AA1997" s="87">
        <f>VLOOKUP(B1997,'[1]Config_Svol-Sarea-DM'!$I$2:$M$190,3,FALSE)</f>
        <v>3.5000000000000003E-2</v>
      </c>
      <c r="AB1997" s="90"/>
      <c r="AC1997" s="87" t="s">
        <v>1496</v>
      </c>
      <c r="AD1997" s="87">
        <f>VLOOKUP(B1997,'[1]Wet|Dry-qPCR'!$E$1:$L$167,8,FALSE)</f>
        <v>0.16323791964712886</v>
      </c>
      <c r="AE1997" s="87" t="s">
        <v>1500</v>
      </c>
    </row>
    <row r="1998" spans="1:31">
      <c r="A1998" s="86" t="s">
        <v>293</v>
      </c>
      <c r="B1998" s="86" t="s">
        <v>1229</v>
      </c>
      <c r="C1998" s="88">
        <v>45202</v>
      </c>
      <c r="D1998" s="87" t="s">
        <v>260</v>
      </c>
      <c r="E1998" s="87">
        <v>4</v>
      </c>
      <c r="F1998" s="87" t="s">
        <v>47</v>
      </c>
      <c r="G1998" s="87" t="s">
        <v>9</v>
      </c>
      <c r="H1998" s="87" t="s">
        <v>8</v>
      </c>
      <c r="I1998" s="87" t="s">
        <v>62</v>
      </c>
      <c r="J1998" s="87" t="s">
        <v>7</v>
      </c>
      <c r="K1998" s="87" t="s">
        <v>316</v>
      </c>
      <c r="L1998" s="89">
        <v>1.737540129296361</v>
      </c>
      <c r="M1998" s="87" t="s">
        <v>17</v>
      </c>
      <c r="N1998" s="87" t="s">
        <v>315</v>
      </c>
      <c r="O1998" s="87">
        <v>1</v>
      </c>
      <c r="P1998" s="87" t="s">
        <v>3</v>
      </c>
      <c r="Q1998" s="87" t="s">
        <v>15</v>
      </c>
      <c r="R1998" s="87">
        <v>266.10000000000002</v>
      </c>
      <c r="S1998" s="87" t="s">
        <v>14</v>
      </c>
      <c r="T1998" s="87">
        <v>100</v>
      </c>
      <c r="U1998" s="87" t="s">
        <v>0</v>
      </c>
      <c r="V1998" s="87">
        <f>VLOOKUP(B1998,'[1]Config_Svol-Sarea-DM'!$I$2:$M$190,4,FALSE)</f>
        <v>800</v>
      </c>
      <c r="W1998" s="87">
        <f>VLOOKUP(B1998,'[1]Config_Svol-Sarea-DM'!$I$2:$M$190,5,FALSE)</f>
        <v>7.3099999999999997E-3</v>
      </c>
      <c r="X1998" s="89"/>
      <c r="Y1998" s="95" t="s">
        <v>1504</v>
      </c>
      <c r="Z1998" s="87">
        <f>VLOOKUP(B1998,'[1]Config_Svol-Sarea-DM'!$I$2:$M$190,2,FALSE)</f>
        <v>0.26</v>
      </c>
      <c r="AA1998" s="87">
        <f>VLOOKUP(B1998,'[1]Config_Svol-Sarea-DM'!$I$2:$M$190,3,FALSE)</f>
        <v>3.5000000000000003E-2</v>
      </c>
      <c r="AB1998" s="90"/>
      <c r="AC1998" s="87" t="s">
        <v>1496</v>
      </c>
      <c r="AD1998" s="87">
        <f>VLOOKUP(B1998,'[1]Wet|Dry-qPCR'!$E$1:$L$167,8,FALSE)</f>
        <v>0.16323791964712886</v>
      </c>
      <c r="AE1998" s="87" t="s">
        <v>1500</v>
      </c>
    </row>
    <row r="1999" spans="1:31">
      <c r="A1999" s="86" t="s">
        <v>292</v>
      </c>
      <c r="B1999" s="86" t="s">
        <v>1230</v>
      </c>
      <c r="C1999" s="88">
        <v>45202</v>
      </c>
      <c r="D1999" s="87" t="s">
        <v>260</v>
      </c>
      <c r="E1999" s="87">
        <v>4</v>
      </c>
      <c r="F1999" s="87" t="s">
        <v>47</v>
      </c>
      <c r="G1999" s="87" t="s">
        <v>9</v>
      </c>
      <c r="H1999" s="87" t="s">
        <v>8</v>
      </c>
      <c r="I1999" s="87" t="s">
        <v>59</v>
      </c>
      <c r="J1999" s="87" t="s">
        <v>7</v>
      </c>
      <c r="K1999" s="87" t="s">
        <v>316</v>
      </c>
      <c r="L1999" s="89">
        <v>6.8131535921642357</v>
      </c>
      <c r="M1999" s="87" t="s">
        <v>17</v>
      </c>
      <c r="N1999" s="87" t="s">
        <v>315</v>
      </c>
      <c r="O1999" s="87">
        <v>1</v>
      </c>
      <c r="P1999" s="87" t="s">
        <v>3</v>
      </c>
      <c r="Q1999" s="87" t="s">
        <v>15</v>
      </c>
      <c r="R1999" s="87">
        <v>276.2</v>
      </c>
      <c r="S1999" s="87" t="s">
        <v>14</v>
      </c>
      <c r="T1999" s="87">
        <v>100</v>
      </c>
      <c r="U1999" s="87" t="s">
        <v>0</v>
      </c>
      <c r="V1999" s="87">
        <f>VLOOKUP(B1999,'[1]Config_Svol-Sarea-DM'!$I$2:$M$190,4,FALSE)</f>
        <v>800</v>
      </c>
      <c r="W1999" s="87">
        <f>VLOOKUP(B1999,'[1]Config_Svol-Sarea-DM'!$I$2:$M$190,5,FALSE)</f>
        <v>7.3099999999999997E-3</v>
      </c>
      <c r="X1999" s="89"/>
      <c r="Y1999" s="95" t="s">
        <v>1504</v>
      </c>
      <c r="Z1999" s="87">
        <f>VLOOKUP(B1999,'[1]Config_Svol-Sarea-DM'!$I$2:$M$190,2,FALSE)</f>
        <v>4.7E-2</v>
      </c>
      <c r="AA1999" s="87">
        <f>VLOOKUP(B1999,'[1]Config_Svol-Sarea-DM'!$I$2:$M$190,3,FALSE)</f>
        <v>8.9999999999999993E-3</v>
      </c>
      <c r="AB1999" s="90"/>
      <c r="AC1999" s="87" t="s">
        <v>1496</v>
      </c>
      <c r="AD1999" s="87">
        <f>VLOOKUP(B1999,'[1]Wet|Dry-qPCR'!$E$1:$L$167,8,FALSE)</f>
        <v>2.3117297450279153E-2</v>
      </c>
      <c r="AE1999" s="87" t="s">
        <v>1500</v>
      </c>
    </row>
    <row r="2000" spans="1:31">
      <c r="A2000" s="86" t="s">
        <v>291</v>
      </c>
      <c r="B2000" s="86" t="s">
        <v>1230</v>
      </c>
      <c r="C2000" s="88">
        <v>45202</v>
      </c>
      <c r="D2000" s="87" t="s">
        <v>260</v>
      </c>
      <c r="E2000" s="87">
        <v>4</v>
      </c>
      <c r="F2000" s="87" t="s">
        <v>47</v>
      </c>
      <c r="G2000" s="87" t="s">
        <v>9</v>
      </c>
      <c r="H2000" s="87" t="s">
        <v>8</v>
      </c>
      <c r="I2000" s="87" t="s">
        <v>59</v>
      </c>
      <c r="J2000" s="87" t="s">
        <v>7</v>
      </c>
      <c r="K2000" s="87" t="s">
        <v>316</v>
      </c>
      <c r="L2000" s="89">
        <v>2.2402890423033055</v>
      </c>
      <c r="M2000" s="87" t="s">
        <v>17</v>
      </c>
      <c r="N2000" s="87" t="s">
        <v>315</v>
      </c>
      <c r="O2000" s="87">
        <v>1</v>
      </c>
      <c r="P2000" s="87" t="s">
        <v>3</v>
      </c>
      <c r="Q2000" s="87" t="s">
        <v>15</v>
      </c>
      <c r="R2000" s="87">
        <v>253.7</v>
      </c>
      <c r="S2000" s="87" t="s">
        <v>14</v>
      </c>
      <c r="T2000" s="87">
        <v>100</v>
      </c>
      <c r="U2000" s="87" t="s">
        <v>0</v>
      </c>
      <c r="V2000" s="87">
        <f>VLOOKUP(B2000,'[1]Config_Svol-Sarea-DM'!$I$2:$M$190,4,FALSE)</f>
        <v>800</v>
      </c>
      <c r="W2000" s="87">
        <f>VLOOKUP(B2000,'[1]Config_Svol-Sarea-DM'!$I$2:$M$190,5,FALSE)</f>
        <v>7.3099999999999997E-3</v>
      </c>
      <c r="X2000" s="89"/>
      <c r="Y2000" s="95" t="s">
        <v>1504</v>
      </c>
      <c r="Z2000" s="87">
        <f>VLOOKUP(B2000,'[1]Config_Svol-Sarea-DM'!$I$2:$M$190,2,FALSE)</f>
        <v>4.7E-2</v>
      </c>
      <c r="AA2000" s="87">
        <f>VLOOKUP(B2000,'[1]Config_Svol-Sarea-DM'!$I$2:$M$190,3,FALSE)</f>
        <v>8.9999999999999993E-3</v>
      </c>
      <c r="AB2000" s="90"/>
      <c r="AC2000" s="87" t="s">
        <v>1496</v>
      </c>
      <c r="AD2000" s="87">
        <f>VLOOKUP(B2000,'[1]Wet|Dry-qPCR'!$E$1:$L$167,8,FALSE)</f>
        <v>2.3117297450279153E-2</v>
      </c>
      <c r="AE2000" s="87" t="s">
        <v>1500</v>
      </c>
    </row>
    <row r="2001" spans="1:31">
      <c r="A2001" s="86" t="s">
        <v>290</v>
      </c>
      <c r="B2001" s="86" t="s">
        <v>1231</v>
      </c>
      <c r="C2001" s="88">
        <v>45202</v>
      </c>
      <c r="D2001" s="87" t="s">
        <v>260</v>
      </c>
      <c r="E2001" s="87">
        <v>4</v>
      </c>
      <c r="F2001" s="87" t="s">
        <v>47</v>
      </c>
      <c r="G2001" s="87" t="s">
        <v>9</v>
      </c>
      <c r="H2001" s="87" t="s">
        <v>8</v>
      </c>
      <c r="I2001" s="87" t="s">
        <v>56</v>
      </c>
      <c r="J2001" s="87" t="s">
        <v>7</v>
      </c>
      <c r="K2001" s="87" t="s">
        <v>316</v>
      </c>
      <c r="L2001" s="89">
        <v>5.9442438796513652</v>
      </c>
      <c r="M2001" s="87" t="s">
        <v>17</v>
      </c>
      <c r="N2001" s="87" t="s">
        <v>315</v>
      </c>
      <c r="O2001" s="87">
        <v>1</v>
      </c>
      <c r="P2001" s="87" t="s">
        <v>3</v>
      </c>
      <c r="Q2001" s="87" t="s">
        <v>15</v>
      </c>
      <c r="R2001" s="87">
        <v>246.2</v>
      </c>
      <c r="S2001" s="87" t="s">
        <v>14</v>
      </c>
      <c r="T2001" s="87">
        <v>100</v>
      </c>
      <c r="U2001" s="87" t="s">
        <v>0</v>
      </c>
      <c r="V2001" s="87">
        <f>VLOOKUP(B2001,'[1]Config_Svol-Sarea-DM'!$I$2:$M$190,4,FALSE)</f>
        <v>800</v>
      </c>
      <c r="W2001" s="87">
        <f>VLOOKUP(B2001,'[1]Config_Svol-Sarea-DM'!$I$2:$M$190,5,FALSE)</f>
        <v>7.3099999999999997E-3</v>
      </c>
      <c r="X2001" s="89"/>
      <c r="Y2001" s="95" t="s">
        <v>1504</v>
      </c>
      <c r="Z2001" s="87">
        <f>VLOOKUP(B2001,'[1]Config_Svol-Sarea-DM'!$I$2:$M$190,2,FALSE)</f>
        <v>0.16</v>
      </c>
      <c r="AA2001" s="87">
        <f>VLOOKUP(B2001,'[1]Config_Svol-Sarea-DM'!$I$2:$M$190,3,FALSE)</f>
        <v>9.4999999999999998E-3</v>
      </c>
      <c r="AB2001" s="90"/>
      <c r="AC2001" s="87" t="s">
        <v>1496</v>
      </c>
      <c r="AD2001" s="87">
        <f>VLOOKUP(B2001,'[1]Wet|Dry-qPCR'!$E$1:$L$167,8,FALSE)</f>
        <v>1.9449154719695768E-2</v>
      </c>
      <c r="AE2001" s="87" t="s">
        <v>1500</v>
      </c>
    </row>
    <row r="2002" spans="1:31">
      <c r="A2002" s="86" t="s">
        <v>289</v>
      </c>
      <c r="B2002" s="86" t="s">
        <v>1231</v>
      </c>
      <c r="C2002" s="88">
        <v>45202</v>
      </c>
      <c r="D2002" s="87" t="s">
        <v>260</v>
      </c>
      <c r="E2002" s="87">
        <v>4</v>
      </c>
      <c r="F2002" s="87" t="s">
        <v>47</v>
      </c>
      <c r="G2002" s="87" t="s">
        <v>9</v>
      </c>
      <c r="H2002" s="87" t="s">
        <v>8</v>
      </c>
      <c r="I2002" s="87" t="s">
        <v>56</v>
      </c>
      <c r="J2002" s="87" t="s">
        <v>7</v>
      </c>
      <c r="K2002" s="87" t="s">
        <v>316</v>
      </c>
      <c r="L2002" s="89">
        <v>1.8716508083129195</v>
      </c>
      <c r="M2002" s="87" t="s">
        <v>17</v>
      </c>
      <c r="N2002" s="87" t="s">
        <v>315</v>
      </c>
      <c r="O2002" s="87">
        <v>1</v>
      </c>
      <c r="P2002" s="87" t="s">
        <v>3</v>
      </c>
      <c r="Q2002" s="87" t="s">
        <v>15</v>
      </c>
      <c r="R2002" s="87">
        <v>213.60000000000002</v>
      </c>
      <c r="S2002" s="87" t="s">
        <v>14</v>
      </c>
      <c r="T2002" s="87">
        <v>100</v>
      </c>
      <c r="U2002" s="87" t="s">
        <v>0</v>
      </c>
      <c r="V2002" s="87">
        <f>VLOOKUP(B2002,'[1]Config_Svol-Sarea-DM'!$I$2:$M$190,4,FALSE)</f>
        <v>800</v>
      </c>
      <c r="W2002" s="87">
        <f>VLOOKUP(B2002,'[1]Config_Svol-Sarea-DM'!$I$2:$M$190,5,FALSE)</f>
        <v>7.3099999999999997E-3</v>
      </c>
      <c r="X2002" s="89"/>
      <c r="Y2002" s="95" t="s">
        <v>1504</v>
      </c>
      <c r="Z2002" s="87">
        <f>VLOOKUP(B2002,'[1]Config_Svol-Sarea-DM'!$I$2:$M$190,2,FALSE)</f>
        <v>0.16</v>
      </c>
      <c r="AA2002" s="87">
        <f>VLOOKUP(B2002,'[1]Config_Svol-Sarea-DM'!$I$2:$M$190,3,FALSE)</f>
        <v>9.4999999999999998E-3</v>
      </c>
      <c r="AB2002" s="90"/>
      <c r="AC2002" s="87" t="s">
        <v>1496</v>
      </c>
      <c r="AD2002" s="87">
        <f>VLOOKUP(B2002,'[1]Wet|Dry-qPCR'!$E$1:$L$167,8,FALSE)</f>
        <v>1.9449154719695768E-2</v>
      </c>
      <c r="AE2002" s="87" t="s">
        <v>1500</v>
      </c>
    </row>
    <row r="2003" spans="1:31">
      <c r="A2003" s="86" t="s">
        <v>288</v>
      </c>
      <c r="B2003" s="86" t="s">
        <v>1232</v>
      </c>
      <c r="C2003" s="88">
        <v>45202</v>
      </c>
      <c r="D2003" s="87" t="s">
        <v>260</v>
      </c>
      <c r="E2003" s="87">
        <v>4</v>
      </c>
      <c r="F2003" s="87" t="s">
        <v>47</v>
      </c>
      <c r="G2003" s="87" t="s">
        <v>9</v>
      </c>
      <c r="H2003" s="87" t="s">
        <v>8</v>
      </c>
      <c r="I2003" s="87" t="s">
        <v>53</v>
      </c>
      <c r="J2003" s="87" t="s">
        <v>7</v>
      </c>
      <c r="K2003" s="87" t="s">
        <v>316</v>
      </c>
      <c r="L2003" s="89">
        <v>15.428329175596547</v>
      </c>
      <c r="M2003" s="87" t="s">
        <v>17</v>
      </c>
      <c r="N2003" s="87" t="s">
        <v>315</v>
      </c>
      <c r="O2003" s="87">
        <v>1</v>
      </c>
      <c r="P2003" s="87" t="s">
        <v>3</v>
      </c>
      <c r="Q2003" s="87" t="s">
        <v>15</v>
      </c>
      <c r="R2003" s="87">
        <v>255.9</v>
      </c>
      <c r="S2003" s="87" t="s">
        <v>14</v>
      </c>
      <c r="T2003" s="87">
        <v>100</v>
      </c>
      <c r="U2003" s="87" t="s">
        <v>0</v>
      </c>
      <c r="V2003" s="87">
        <f>VLOOKUP(B2003,'[1]Config_Svol-Sarea-DM'!$I$2:$M$190,4,FALSE)</f>
        <v>800</v>
      </c>
      <c r="W2003" s="87">
        <f>VLOOKUP(B2003,'[1]Config_Svol-Sarea-DM'!$I$2:$M$190,5,FALSE)</f>
        <v>7.3099999999999997E-3</v>
      </c>
      <c r="X2003" s="89"/>
      <c r="Y2003" s="95" t="s">
        <v>1504</v>
      </c>
      <c r="Z2003" s="87">
        <f>VLOOKUP(B2003,'[1]Config_Svol-Sarea-DM'!$I$2:$M$190,2,FALSE)</f>
        <v>4.3999999999999997E-2</v>
      </c>
      <c r="AA2003" s="87">
        <f>VLOOKUP(B2003,'[1]Config_Svol-Sarea-DM'!$I$2:$M$190,3,FALSE)</f>
        <v>3.2000000000000002E-3</v>
      </c>
      <c r="AB2003" s="90"/>
      <c r="AC2003" s="87" t="s">
        <v>1496</v>
      </c>
      <c r="AD2003" s="87">
        <f>VLOOKUP(B2003,'[1]Wet|Dry-qPCR'!$E$1:$L$167,8,FALSE)</f>
        <v>1.5725862703072899E-2</v>
      </c>
      <c r="AE2003" s="87" t="s">
        <v>1500</v>
      </c>
    </row>
    <row r="2004" spans="1:31">
      <c r="A2004" s="86" t="s">
        <v>287</v>
      </c>
      <c r="B2004" s="86" t="s">
        <v>1232</v>
      </c>
      <c r="C2004" s="88">
        <v>45202</v>
      </c>
      <c r="D2004" s="87" t="s">
        <v>260</v>
      </c>
      <c r="E2004" s="87">
        <v>4</v>
      </c>
      <c r="F2004" s="87" t="s">
        <v>47</v>
      </c>
      <c r="G2004" s="87" t="s">
        <v>9</v>
      </c>
      <c r="H2004" s="87" t="s">
        <v>8</v>
      </c>
      <c r="I2004" s="87" t="s">
        <v>53</v>
      </c>
      <c r="J2004" s="87" t="s">
        <v>7</v>
      </c>
      <c r="K2004" s="87" t="s">
        <v>316</v>
      </c>
      <c r="L2004" s="89">
        <v>8.5596138609380752</v>
      </c>
      <c r="M2004" s="87" t="s">
        <v>17</v>
      </c>
      <c r="N2004" s="87" t="s">
        <v>315</v>
      </c>
      <c r="O2004" s="87">
        <v>1</v>
      </c>
      <c r="P2004" s="87" t="s">
        <v>3</v>
      </c>
      <c r="Q2004" s="87" t="s">
        <v>15</v>
      </c>
      <c r="R2004" s="87">
        <v>271.89999999999998</v>
      </c>
      <c r="S2004" s="87" t="s">
        <v>14</v>
      </c>
      <c r="T2004" s="87">
        <v>100</v>
      </c>
      <c r="U2004" s="87" t="s">
        <v>0</v>
      </c>
      <c r="V2004" s="87">
        <f>VLOOKUP(B2004,'[1]Config_Svol-Sarea-DM'!$I$2:$M$190,4,FALSE)</f>
        <v>800</v>
      </c>
      <c r="W2004" s="87">
        <f>VLOOKUP(B2004,'[1]Config_Svol-Sarea-DM'!$I$2:$M$190,5,FALSE)</f>
        <v>7.3099999999999997E-3</v>
      </c>
      <c r="X2004" s="89"/>
      <c r="Y2004" s="95" t="s">
        <v>1504</v>
      </c>
      <c r="Z2004" s="87">
        <f>VLOOKUP(B2004,'[1]Config_Svol-Sarea-DM'!$I$2:$M$190,2,FALSE)</f>
        <v>4.3999999999999997E-2</v>
      </c>
      <c r="AA2004" s="87">
        <f>VLOOKUP(B2004,'[1]Config_Svol-Sarea-DM'!$I$2:$M$190,3,FALSE)</f>
        <v>3.2000000000000002E-3</v>
      </c>
      <c r="AB2004" s="90"/>
      <c r="AC2004" s="87" t="s">
        <v>1496</v>
      </c>
      <c r="AD2004" s="87">
        <f>VLOOKUP(B2004,'[1]Wet|Dry-qPCR'!$E$1:$L$167,8,FALSE)</f>
        <v>1.5725862703072899E-2</v>
      </c>
      <c r="AE2004" s="87" t="s">
        <v>1500</v>
      </c>
    </row>
    <row r="2005" spans="1:31">
      <c r="A2005" s="86" t="s">
        <v>286</v>
      </c>
      <c r="B2005" s="86" t="s">
        <v>1233</v>
      </c>
      <c r="C2005" s="88">
        <v>45202</v>
      </c>
      <c r="D2005" s="87" t="s">
        <v>260</v>
      </c>
      <c r="E2005" s="87">
        <v>4</v>
      </c>
      <c r="F2005" s="87" t="s">
        <v>47</v>
      </c>
      <c r="G2005" s="87" t="s">
        <v>9</v>
      </c>
      <c r="H2005" s="87" t="s">
        <v>8</v>
      </c>
      <c r="I2005" s="87" t="s">
        <v>50</v>
      </c>
      <c r="J2005" s="87" t="s">
        <v>7</v>
      </c>
      <c r="K2005" s="87" t="s">
        <v>316</v>
      </c>
      <c r="L2005" s="89">
        <v>5.9016535899582676</v>
      </c>
      <c r="M2005" s="87" t="s">
        <v>17</v>
      </c>
      <c r="N2005" s="87" t="s">
        <v>315</v>
      </c>
      <c r="O2005" s="87">
        <v>1</v>
      </c>
      <c r="P2005" s="87" t="s">
        <v>3</v>
      </c>
      <c r="Q2005" s="87" t="s">
        <v>15</v>
      </c>
      <c r="R2005" s="87">
        <v>261.79999999999995</v>
      </c>
      <c r="S2005" s="87" t="s">
        <v>14</v>
      </c>
      <c r="T2005" s="87">
        <v>100</v>
      </c>
      <c r="U2005" s="87" t="s">
        <v>0</v>
      </c>
      <c r="V2005" s="87">
        <f>VLOOKUP(B2005,'[1]Config_Svol-Sarea-DM'!$I$2:$M$190,4,FALSE)</f>
        <v>1600</v>
      </c>
      <c r="W2005" s="87">
        <f>VLOOKUP(B2005,'[1]Config_Svol-Sarea-DM'!$I$2:$M$190,5,FALSE)</f>
        <v>7.3099999999999997E-3</v>
      </c>
      <c r="X2005" s="89"/>
      <c r="Y2005" s="95" t="s">
        <v>1504</v>
      </c>
      <c r="Z2005" s="87">
        <f>VLOOKUP(B2005,'[1]Config_Svol-Sarea-DM'!$I$2:$M$190,2,FALSE)</f>
        <v>4.4999999999999998E-2</v>
      </c>
      <c r="AA2005" s="87">
        <f>VLOOKUP(B2005,'[1]Config_Svol-Sarea-DM'!$I$2:$M$190,3,FALSE)</f>
        <v>1.0999999999999999E-2</v>
      </c>
      <c r="AB2005" s="90"/>
      <c r="AC2005" s="87" t="s">
        <v>1496</v>
      </c>
      <c r="AD2005" s="87">
        <f>VLOOKUP(B2005,'[1]Wet|Dry-qPCR'!$E$1:$L$167,8,FALSE)</f>
        <v>3.3974740783060051E-2</v>
      </c>
      <c r="AE2005" s="87" t="s">
        <v>1500</v>
      </c>
    </row>
    <row r="2006" spans="1:31">
      <c r="A2006" s="86" t="s">
        <v>285</v>
      </c>
      <c r="B2006" s="86" t="s">
        <v>1233</v>
      </c>
      <c r="C2006" s="88">
        <v>45202</v>
      </c>
      <c r="D2006" s="87" t="s">
        <v>260</v>
      </c>
      <c r="E2006" s="87">
        <v>4</v>
      </c>
      <c r="F2006" s="87" t="s">
        <v>47</v>
      </c>
      <c r="G2006" s="87" t="s">
        <v>9</v>
      </c>
      <c r="H2006" s="87" t="s">
        <v>8</v>
      </c>
      <c r="I2006" s="87" t="s">
        <v>50</v>
      </c>
      <c r="J2006" s="87" t="s">
        <v>7</v>
      </c>
      <c r="K2006" s="87" t="s">
        <v>316</v>
      </c>
      <c r="L2006" s="89">
        <v>6.2057712927023445</v>
      </c>
      <c r="M2006" s="87" t="s">
        <v>17</v>
      </c>
      <c r="N2006" s="87" t="s">
        <v>315</v>
      </c>
      <c r="O2006" s="87">
        <v>1</v>
      </c>
      <c r="P2006" s="87" t="s">
        <v>3</v>
      </c>
      <c r="Q2006" s="87" t="s">
        <v>15</v>
      </c>
      <c r="R2006" s="87">
        <v>252.2</v>
      </c>
      <c r="S2006" s="87" t="s">
        <v>14</v>
      </c>
      <c r="T2006" s="87">
        <v>100</v>
      </c>
      <c r="U2006" s="87" t="s">
        <v>0</v>
      </c>
      <c r="V2006" s="87">
        <f>VLOOKUP(B2006,'[1]Config_Svol-Sarea-DM'!$I$2:$M$190,4,FALSE)</f>
        <v>1600</v>
      </c>
      <c r="W2006" s="87">
        <f>VLOOKUP(B2006,'[1]Config_Svol-Sarea-DM'!$I$2:$M$190,5,FALSE)</f>
        <v>7.3099999999999997E-3</v>
      </c>
      <c r="X2006" s="89"/>
      <c r="Y2006" s="95" t="s">
        <v>1504</v>
      </c>
      <c r="Z2006" s="87">
        <f>VLOOKUP(B2006,'[1]Config_Svol-Sarea-DM'!$I$2:$M$190,2,FALSE)</f>
        <v>4.4999999999999998E-2</v>
      </c>
      <c r="AA2006" s="87">
        <f>VLOOKUP(B2006,'[1]Config_Svol-Sarea-DM'!$I$2:$M$190,3,FALSE)</f>
        <v>1.0999999999999999E-2</v>
      </c>
      <c r="AB2006" s="90"/>
      <c r="AC2006" s="87" t="s">
        <v>1496</v>
      </c>
      <c r="AD2006" s="87">
        <f>VLOOKUP(B2006,'[1]Wet|Dry-qPCR'!$E$1:$L$167,8,FALSE)</f>
        <v>3.3974740783060051E-2</v>
      </c>
      <c r="AE2006" s="87" t="s">
        <v>1500</v>
      </c>
    </row>
    <row r="2007" spans="1:31">
      <c r="A2007" s="86" t="s">
        <v>284</v>
      </c>
      <c r="B2007" s="86" t="s">
        <v>1234</v>
      </c>
      <c r="C2007" s="88">
        <v>45202</v>
      </c>
      <c r="D2007" s="87" t="s">
        <v>260</v>
      </c>
      <c r="E2007" s="87">
        <v>4</v>
      </c>
      <c r="F2007" s="87" t="s">
        <v>47</v>
      </c>
      <c r="G2007" s="87" t="s">
        <v>9</v>
      </c>
      <c r="H2007" s="87" t="s">
        <v>8</v>
      </c>
      <c r="I2007" s="87" t="s">
        <v>46</v>
      </c>
      <c r="J2007" s="87" t="s">
        <v>7</v>
      </c>
      <c r="K2007" s="87" t="s">
        <v>316</v>
      </c>
      <c r="L2007" s="89">
        <v>6.1449111695308618</v>
      </c>
      <c r="M2007" s="87" t="s">
        <v>17</v>
      </c>
      <c r="N2007" s="87" t="s">
        <v>315</v>
      </c>
      <c r="O2007" s="87">
        <v>1</v>
      </c>
      <c r="P2007" s="87" t="s">
        <v>3</v>
      </c>
      <c r="Q2007" s="87" t="s">
        <v>15</v>
      </c>
      <c r="R2007" s="87">
        <v>225.89999999999998</v>
      </c>
      <c r="S2007" s="87" t="s">
        <v>14</v>
      </c>
      <c r="T2007" s="87">
        <v>100</v>
      </c>
      <c r="U2007" s="87" t="s">
        <v>0</v>
      </c>
      <c r="V2007" s="87">
        <f>VLOOKUP(B2007,'[1]Config_Svol-Sarea-DM'!$I$2:$M$190,4,FALSE)</f>
        <v>1200</v>
      </c>
      <c r="W2007" s="87">
        <f>VLOOKUP(B2007,'[1]Config_Svol-Sarea-DM'!$I$2:$M$190,5,FALSE)</f>
        <v>6.8531249999999998E-3</v>
      </c>
      <c r="X2007" s="89"/>
      <c r="Y2007" s="95" t="s">
        <v>1504</v>
      </c>
      <c r="Z2007" s="87">
        <f>VLOOKUP(B2007,'[1]Config_Svol-Sarea-DM'!$I$2:$M$190,2,FALSE)</f>
        <v>0.15</v>
      </c>
      <c r="AA2007" s="87">
        <f>VLOOKUP(B2007,'[1]Config_Svol-Sarea-DM'!$I$2:$M$190,3,FALSE)</f>
        <v>2.5999999999999999E-2</v>
      </c>
      <c r="AB2007" s="90"/>
      <c r="AC2007" s="87" t="s">
        <v>1496</v>
      </c>
      <c r="AD2007" s="87">
        <f>VLOOKUP(B2007,'[1]Wet|Dry-qPCR'!$E$1:$L$167,8,FALSE)</f>
        <v>2.5347389218910252E-3</v>
      </c>
      <c r="AE2007" s="87" t="s">
        <v>1500</v>
      </c>
    </row>
    <row r="2008" spans="1:31">
      <c r="A2008" s="86" t="s">
        <v>283</v>
      </c>
      <c r="B2008" s="86" t="s">
        <v>1234</v>
      </c>
      <c r="C2008" s="88">
        <v>45202</v>
      </c>
      <c r="D2008" s="87" t="s">
        <v>260</v>
      </c>
      <c r="E2008" s="87">
        <v>4</v>
      </c>
      <c r="F2008" s="87" t="s">
        <v>47</v>
      </c>
      <c r="G2008" s="87" t="s">
        <v>9</v>
      </c>
      <c r="H2008" s="87" t="s">
        <v>8</v>
      </c>
      <c r="I2008" s="87" t="s">
        <v>46</v>
      </c>
      <c r="J2008" s="87" t="s">
        <v>7</v>
      </c>
      <c r="K2008" s="87" t="s">
        <v>316</v>
      </c>
      <c r="L2008" s="89">
        <v>3.0801082573099801</v>
      </c>
      <c r="M2008" s="87" t="s">
        <v>17</v>
      </c>
      <c r="N2008" s="87" t="s">
        <v>315</v>
      </c>
      <c r="O2008" s="87">
        <v>1</v>
      </c>
      <c r="P2008" s="87" t="s">
        <v>3</v>
      </c>
      <c r="Q2008" s="87" t="s">
        <v>15</v>
      </c>
      <c r="R2008" s="87">
        <v>281.2</v>
      </c>
      <c r="S2008" s="87" t="s">
        <v>14</v>
      </c>
      <c r="T2008" s="87">
        <v>100</v>
      </c>
      <c r="U2008" s="87" t="s">
        <v>0</v>
      </c>
      <c r="V2008" s="87">
        <f>VLOOKUP(B2008,'[1]Config_Svol-Sarea-DM'!$I$2:$M$190,4,FALSE)</f>
        <v>1200</v>
      </c>
      <c r="W2008" s="87">
        <f>VLOOKUP(B2008,'[1]Config_Svol-Sarea-DM'!$I$2:$M$190,5,FALSE)</f>
        <v>6.8531249999999998E-3</v>
      </c>
      <c r="X2008" s="89"/>
      <c r="Y2008" s="95" t="s">
        <v>1504</v>
      </c>
      <c r="Z2008" s="87">
        <f>VLOOKUP(B2008,'[1]Config_Svol-Sarea-DM'!$I$2:$M$190,2,FALSE)</f>
        <v>0.15</v>
      </c>
      <c r="AA2008" s="87">
        <f>VLOOKUP(B2008,'[1]Config_Svol-Sarea-DM'!$I$2:$M$190,3,FALSE)</f>
        <v>2.5999999999999999E-2</v>
      </c>
      <c r="AB2008" s="90"/>
      <c r="AC2008" s="87" t="s">
        <v>1496</v>
      </c>
      <c r="AD2008" s="87">
        <f>VLOOKUP(B2008,'[1]Wet|Dry-qPCR'!$E$1:$L$167,8,FALSE)</f>
        <v>2.5347389218910252E-3</v>
      </c>
      <c r="AE2008" s="87" t="s">
        <v>1500</v>
      </c>
    </row>
    <row r="2009" spans="1:31">
      <c r="A2009" s="86" t="s">
        <v>282</v>
      </c>
      <c r="B2009" s="86" t="s">
        <v>1235</v>
      </c>
      <c r="C2009" s="88">
        <v>45202</v>
      </c>
      <c r="D2009" s="87" t="s">
        <v>260</v>
      </c>
      <c r="E2009" s="87">
        <v>4</v>
      </c>
      <c r="F2009" s="87" t="s">
        <v>24</v>
      </c>
      <c r="G2009" s="87" t="s">
        <v>23</v>
      </c>
      <c r="H2009" s="87" t="s">
        <v>19</v>
      </c>
      <c r="I2009" s="87" t="s">
        <v>32</v>
      </c>
      <c r="J2009" s="87" t="s">
        <v>7</v>
      </c>
      <c r="K2009" s="87" t="s">
        <v>316</v>
      </c>
      <c r="L2009" s="89">
        <v>0</v>
      </c>
      <c r="M2009" s="87" t="s">
        <v>17</v>
      </c>
      <c r="N2009" s="87" t="s">
        <v>317</v>
      </c>
      <c r="O2009" s="87">
        <v>1</v>
      </c>
      <c r="P2009" s="87" t="s">
        <v>3</v>
      </c>
      <c r="Q2009" s="87" t="s">
        <v>15</v>
      </c>
      <c r="R2009" s="87">
        <v>247.9</v>
      </c>
      <c r="S2009" s="87" t="s">
        <v>14</v>
      </c>
      <c r="T2009" s="87">
        <v>100</v>
      </c>
      <c r="U2009" s="87" t="s">
        <v>0</v>
      </c>
      <c r="V2009" s="87"/>
      <c r="W2009" s="87"/>
      <c r="X2009" s="87"/>
      <c r="Y2009" s="87"/>
      <c r="AA2009" s="87"/>
      <c r="AB2009" s="87"/>
      <c r="AC2009" s="87"/>
      <c r="AD2009" s="87">
        <f>VLOOKUP(B2009,'[1]Wet|Dry-qPCR'!$E$1:$L$167,8,FALSE)</f>
        <v>2.0120724346076478E-3</v>
      </c>
      <c r="AE2009" s="87" t="s">
        <v>1501</v>
      </c>
    </row>
    <row r="2010" spans="1:31">
      <c r="A2010" s="86" t="s">
        <v>281</v>
      </c>
      <c r="B2010" s="86" t="s">
        <v>1235</v>
      </c>
      <c r="C2010" s="88">
        <v>45202</v>
      </c>
      <c r="D2010" s="87" t="s">
        <v>260</v>
      </c>
      <c r="E2010" s="87">
        <v>4</v>
      </c>
      <c r="F2010" s="87" t="s">
        <v>24</v>
      </c>
      <c r="G2010" s="87" t="s">
        <v>23</v>
      </c>
      <c r="H2010" s="87" t="s">
        <v>19</v>
      </c>
      <c r="I2010" s="87" t="s">
        <v>32</v>
      </c>
      <c r="J2010" s="87" t="s">
        <v>7</v>
      </c>
      <c r="K2010" s="87" t="s">
        <v>316</v>
      </c>
      <c r="L2010" s="89">
        <v>0</v>
      </c>
      <c r="M2010" s="87" t="s">
        <v>17</v>
      </c>
      <c r="N2010" s="87" t="s">
        <v>317</v>
      </c>
      <c r="O2010" s="87">
        <v>1</v>
      </c>
      <c r="P2010" s="87" t="s">
        <v>3</v>
      </c>
      <c r="Q2010" s="87" t="s">
        <v>15</v>
      </c>
      <c r="R2010" s="87">
        <v>244.79999999999998</v>
      </c>
      <c r="S2010" s="87" t="s">
        <v>14</v>
      </c>
      <c r="T2010" s="87">
        <v>100</v>
      </c>
      <c r="U2010" s="87" t="s">
        <v>0</v>
      </c>
      <c r="V2010" s="87"/>
      <c r="W2010" s="87"/>
      <c r="X2010" s="87"/>
      <c r="Y2010" s="87"/>
      <c r="AA2010" s="87"/>
      <c r="AB2010" s="87"/>
      <c r="AC2010" s="87"/>
      <c r="AD2010" s="87">
        <f>VLOOKUP(B2010,'[1]Wet|Dry-qPCR'!$E$1:$L$167,8,FALSE)</f>
        <v>2.0120724346076478E-3</v>
      </c>
      <c r="AE2010" s="87" t="s">
        <v>1501</v>
      </c>
    </row>
    <row r="2011" spans="1:31">
      <c r="A2011" s="86" t="s">
        <v>280</v>
      </c>
      <c r="B2011" s="86" t="s">
        <v>1236</v>
      </c>
      <c r="C2011" s="88">
        <v>45202</v>
      </c>
      <c r="D2011" s="87" t="s">
        <v>260</v>
      </c>
      <c r="E2011" s="87">
        <v>4</v>
      </c>
      <c r="F2011" s="87" t="s">
        <v>20</v>
      </c>
      <c r="G2011" s="87" t="s">
        <v>9</v>
      </c>
      <c r="H2011" s="87" t="s">
        <v>19</v>
      </c>
      <c r="I2011" s="87" t="s">
        <v>32</v>
      </c>
      <c r="J2011" s="87" t="s">
        <v>7</v>
      </c>
      <c r="K2011" s="87" t="s">
        <v>316</v>
      </c>
      <c r="L2011" s="89">
        <v>3.1568433289325681</v>
      </c>
      <c r="M2011" s="87" t="s">
        <v>17</v>
      </c>
      <c r="N2011" s="87" t="s">
        <v>315</v>
      </c>
      <c r="O2011" s="87">
        <v>1</v>
      </c>
      <c r="P2011" s="87" t="s">
        <v>3</v>
      </c>
      <c r="Q2011" s="87" t="s">
        <v>15</v>
      </c>
      <c r="R2011" s="87">
        <v>219.29999999999998</v>
      </c>
      <c r="S2011" s="87" t="s">
        <v>14</v>
      </c>
      <c r="T2011" s="87">
        <v>100</v>
      </c>
      <c r="U2011" s="87" t="s">
        <v>0</v>
      </c>
      <c r="V2011" s="87">
        <f>VLOOKUP(B2011,'[1]Config_Svol-Sarea-DM'!$I$2:$M$190,4,FALSE)</f>
        <v>900</v>
      </c>
      <c r="W2011" s="87">
        <f>VLOOKUP(B2011,'[1]Config_Svol-Sarea-DM'!$I$2:$M$190,5,FALSE)</f>
        <v>8.5999999999999993E-2</v>
      </c>
      <c r="X2011" s="89"/>
      <c r="Y2011" s="95" t="s">
        <v>1504</v>
      </c>
      <c r="Z2011" s="87">
        <f>VLOOKUP(B2011,'[1]Config_Svol-Sarea-DM'!$I$2:$M$190,2,FALSE)</f>
        <v>0.11</v>
      </c>
      <c r="AA2011" s="87">
        <f>VLOOKUP(B2011,'[1]Config_Svol-Sarea-DM'!$I$2:$M$190,3,FALSE)</f>
        <v>2.1000000000000001E-2</v>
      </c>
      <c r="AB2011" s="90"/>
      <c r="AC2011" s="87" t="s">
        <v>1496</v>
      </c>
      <c r="AD2011" s="87">
        <f>VLOOKUP(B2011,'[1]Wet|Dry-qPCR'!$E$1:$L$167,8,FALSE)</f>
        <v>4.1705847968078864E-2</v>
      </c>
      <c r="AE2011" s="87" t="s">
        <v>1500</v>
      </c>
    </row>
    <row r="2012" spans="1:31">
      <c r="A2012" s="86" t="s">
        <v>279</v>
      </c>
      <c r="B2012" s="86" t="s">
        <v>1236</v>
      </c>
      <c r="C2012" s="88">
        <v>45202</v>
      </c>
      <c r="D2012" s="87" t="s">
        <v>260</v>
      </c>
      <c r="E2012" s="87">
        <v>4</v>
      </c>
      <c r="F2012" s="87" t="s">
        <v>20</v>
      </c>
      <c r="G2012" s="87" t="s">
        <v>9</v>
      </c>
      <c r="H2012" s="87" t="s">
        <v>19</v>
      </c>
      <c r="I2012" s="87" t="s">
        <v>32</v>
      </c>
      <c r="J2012" s="87" t="s">
        <v>7</v>
      </c>
      <c r="K2012" s="87" t="s">
        <v>316</v>
      </c>
      <c r="L2012" s="89">
        <v>37.021612927894346</v>
      </c>
      <c r="M2012" s="87" t="s">
        <v>17</v>
      </c>
      <c r="N2012" s="87" t="s">
        <v>315</v>
      </c>
      <c r="O2012" s="87">
        <v>1</v>
      </c>
      <c r="P2012" s="87" t="s">
        <v>3</v>
      </c>
      <c r="Q2012" s="87" t="s">
        <v>15</v>
      </c>
      <c r="R2012" s="87">
        <v>222.20000000000002</v>
      </c>
      <c r="S2012" s="87" t="s">
        <v>14</v>
      </c>
      <c r="T2012" s="87">
        <v>100</v>
      </c>
      <c r="U2012" s="87" t="s">
        <v>0</v>
      </c>
      <c r="V2012" s="87">
        <f>VLOOKUP(B2012,'[1]Config_Svol-Sarea-DM'!$I$2:$M$190,4,FALSE)</f>
        <v>900</v>
      </c>
      <c r="W2012" s="87">
        <f>VLOOKUP(B2012,'[1]Config_Svol-Sarea-DM'!$I$2:$M$190,5,FALSE)</f>
        <v>8.5999999999999993E-2</v>
      </c>
      <c r="X2012" s="89"/>
      <c r="Y2012" s="95" t="s">
        <v>1504</v>
      </c>
      <c r="Z2012" s="87">
        <f>VLOOKUP(B2012,'[1]Config_Svol-Sarea-DM'!$I$2:$M$190,2,FALSE)</f>
        <v>0.11</v>
      </c>
      <c r="AA2012" s="87">
        <f>VLOOKUP(B2012,'[1]Config_Svol-Sarea-DM'!$I$2:$M$190,3,FALSE)</f>
        <v>2.1000000000000001E-2</v>
      </c>
      <c r="AB2012" s="90"/>
      <c r="AC2012" s="87" t="s">
        <v>1496</v>
      </c>
      <c r="AD2012" s="87">
        <f>VLOOKUP(B2012,'[1]Wet|Dry-qPCR'!$E$1:$L$167,8,FALSE)</f>
        <v>4.1705847968078864E-2</v>
      </c>
      <c r="AE2012" s="87" t="s">
        <v>1500</v>
      </c>
    </row>
    <row r="2013" spans="1:31">
      <c r="A2013" s="86" t="s">
        <v>278</v>
      </c>
      <c r="B2013" s="86" t="s">
        <v>1237</v>
      </c>
      <c r="C2013" s="88">
        <v>45202</v>
      </c>
      <c r="D2013" s="87" t="s">
        <v>260</v>
      </c>
      <c r="E2013" s="87">
        <v>4</v>
      </c>
      <c r="F2013" s="87" t="s">
        <v>24</v>
      </c>
      <c r="G2013" s="87" t="s">
        <v>23</v>
      </c>
      <c r="H2013" s="87" t="s">
        <v>19</v>
      </c>
      <c r="I2013" s="87" t="s">
        <v>27</v>
      </c>
      <c r="J2013" s="87" t="s">
        <v>7</v>
      </c>
      <c r="K2013" s="87" t="s">
        <v>316</v>
      </c>
      <c r="L2013" s="89">
        <v>1.7322191186753646</v>
      </c>
      <c r="M2013" s="87" t="s">
        <v>17</v>
      </c>
      <c r="N2013" s="87" t="s">
        <v>315</v>
      </c>
      <c r="O2013" s="87">
        <v>1</v>
      </c>
      <c r="P2013" s="87" t="s">
        <v>3</v>
      </c>
      <c r="Q2013" s="87" t="s">
        <v>15</v>
      </c>
      <c r="R2013" s="87">
        <v>206.8</v>
      </c>
      <c r="S2013" s="87" t="s">
        <v>14</v>
      </c>
      <c r="T2013" s="87">
        <v>100</v>
      </c>
      <c r="U2013" s="87" t="s">
        <v>0</v>
      </c>
      <c r="V2013" s="87"/>
      <c r="W2013" s="87"/>
      <c r="X2013" s="87"/>
      <c r="Y2013" s="87"/>
      <c r="AA2013" s="87"/>
      <c r="AB2013" s="87"/>
      <c r="AC2013" s="87"/>
      <c r="AD2013" s="87">
        <f>VLOOKUP(B2013,'[1]Wet|Dry-qPCR'!$E$1:$L$167,8,FALSE)</f>
        <v>4.1841534696773877E-4</v>
      </c>
      <c r="AE2013" s="87" t="s">
        <v>1501</v>
      </c>
    </row>
    <row r="2014" spans="1:31">
      <c r="A2014" s="86" t="s">
        <v>277</v>
      </c>
      <c r="B2014" s="86" t="s">
        <v>1237</v>
      </c>
      <c r="C2014" s="88">
        <v>45202</v>
      </c>
      <c r="D2014" s="87" t="s">
        <v>260</v>
      </c>
      <c r="E2014" s="87">
        <v>4</v>
      </c>
      <c r="F2014" s="87" t="s">
        <v>24</v>
      </c>
      <c r="G2014" s="87" t="s">
        <v>23</v>
      </c>
      <c r="H2014" s="87" t="s">
        <v>19</v>
      </c>
      <c r="I2014" s="87" t="s">
        <v>27</v>
      </c>
      <c r="J2014" s="87" t="s">
        <v>7</v>
      </c>
      <c r="K2014" s="87" t="s">
        <v>316</v>
      </c>
      <c r="L2014" s="89">
        <v>0</v>
      </c>
      <c r="M2014" s="87" t="s">
        <v>17</v>
      </c>
      <c r="N2014" s="87" t="s">
        <v>315</v>
      </c>
      <c r="O2014" s="87">
        <v>1</v>
      </c>
      <c r="P2014" s="87" t="s">
        <v>3</v>
      </c>
      <c r="Q2014" s="87" t="s">
        <v>15</v>
      </c>
      <c r="R2014" s="87">
        <v>212.29999999999998</v>
      </c>
      <c r="S2014" s="87" t="s">
        <v>14</v>
      </c>
      <c r="T2014" s="87">
        <v>100</v>
      </c>
      <c r="U2014" s="87" t="s">
        <v>0</v>
      </c>
      <c r="V2014" s="87"/>
      <c r="W2014" s="87"/>
      <c r="X2014" s="87"/>
      <c r="Y2014" s="87"/>
      <c r="AA2014" s="87"/>
      <c r="AB2014" s="87"/>
      <c r="AC2014" s="87"/>
      <c r="AD2014" s="87">
        <f>VLOOKUP(B2014,'[1]Wet|Dry-qPCR'!$E$1:$L$167,8,FALSE)</f>
        <v>4.1841534696773877E-4</v>
      </c>
      <c r="AE2014" s="87" t="s">
        <v>1501</v>
      </c>
    </row>
    <row r="2015" spans="1:31">
      <c r="A2015" s="86" t="s">
        <v>276</v>
      </c>
      <c r="B2015" s="86" t="s">
        <v>1238</v>
      </c>
      <c r="C2015" s="88">
        <v>45202</v>
      </c>
      <c r="D2015" s="87" t="s">
        <v>260</v>
      </c>
      <c r="E2015" s="87">
        <v>4</v>
      </c>
      <c r="F2015" s="87" t="s">
        <v>20</v>
      </c>
      <c r="G2015" s="87" t="s">
        <v>9</v>
      </c>
      <c r="H2015" s="87" t="s">
        <v>19</v>
      </c>
      <c r="I2015" s="87" t="s">
        <v>27</v>
      </c>
      <c r="J2015" s="87" t="s">
        <v>7</v>
      </c>
      <c r="K2015" s="87" t="s">
        <v>316</v>
      </c>
      <c r="L2015" s="89">
        <v>13.171352316148852</v>
      </c>
      <c r="M2015" s="87" t="s">
        <v>17</v>
      </c>
      <c r="N2015" s="87" t="s">
        <v>315</v>
      </c>
      <c r="O2015" s="87">
        <v>1</v>
      </c>
      <c r="P2015" s="87" t="s">
        <v>3</v>
      </c>
      <c r="Q2015" s="87" t="s">
        <v>15</v>
      </c>
      <c r="R2015" s="87">
        <v>200.7</v>
      </c>
      <c r="S2015" s="87" t="s">
        <v>14</v>
      </c>
      <c r="T2015" s="87">
        <v>100</v>
      </c>
      <c r="U2015" s="87" t="s">
        <v>0</v>
      </c>
      <c r="V2015" s="87">
        <f>VLOOKUP(B2015,'[1]Config_Svol-Sarea-DM'!$I$2:$M$190,4,FALSE)</f>
        <v>900</v>
      </c>
      <c r="W2015" s="87">
        <f>VLOOKUP(B2015,'[1]Config_Svol-Sarea-DM'!$I$2:$M$190,5,FALSE)</f>
        <v>8.5999999999999993E-2</v>
      </c>
      <c r="X2015" s="89"/>
      <c r="Y2015" s="95" t="s">
        <v>1504</v>
      </c>
      <c r="Z2015" s="87">
        <f>VLOOKUP(B2015,'[1]Config_Svol-Sarea-DM'!$I$2:$M$190,2,FALSE)</f>
        <v>5.2999999999999999E-2</v>
      </c>
      <c r="AA2015" s="87">
        <f>VLOOKUP(B2015,'[1]Config_Svol-Sarea-DM'!$I$2:$M$190,3,FALSE)</f>
        <v>2.8E-3</v>
      </c>
      <c r="AB2015" s="90"/>
      <c r="AC2015" s="87" t="s">
        <v>1496</v>
      </c>
      <c r="AD2015" s="87">
        <f>VLOOKUP(B2015,'[1]Wet|Dry-qPCR'!$E$1:$L$167,8,FALSE)</f>
        <v>5.0158200681856852E-3</v>
      </c>
      <c r="AE2015" s="87" t="s">
        <v>1500</v>
      </c>
    </row>
    <row r="2016" spans="1:31">
      <c r="A2016" s="86" t="s">
        <v>275</v>
      </c>
      <c r="B2016" s="86" t="s">
        <v>1238</v>
      </c>
      <c r="C2016" s="88">
        <v>45202</v>
      </c>
      <c r="D2016" s="87" t="s">
        <v>260</v>
      </c>
      <c r="E2016" s="87">
        <v>4</v>
      </c>
      <c r="F2016" s="87" t="s">
        <v>20</v>
      </c>
      <c r="G2016" s="87" t="s">
        <v>9</v>
      </c>
      <c r="H2016" s="87" t="s">
        <v>19</v>
      </c>
      <c r="I2016" s="87" t="s">
        <v>27</v>
      </c>
      <c r="J2016" s="87" t="s">
        <v>7</v>
      </c>
      <c r="K2016" s="87" t="s">
        <v>316</v>
      </c>
      <c r="L2016" s="89">
        <v>0.52188980772367599</v>
      </c>
      <c r="M2016" s="87" t="s">
        <v>17</v>
      </c>
      <c r="N2016" s="87" t="s">
        <v>315</v>
      </c>
      <c r="O2016" s="87">
        <v>1</v>
      </c>
      <c r="P2016" s="87" t="s">
        <v>3</v>
      </c>
      <c r="Q2016" s="87" t="s">
        <v>15</v>
      </c>
      <c r="R2016" s="87">
        <v>240.9</v>
      </c>
      <c r="S2016" s="87" t="s">
        <v>14</v>
      </c>
      <c r="T2016" s="87">
        <v>100</v>
      </c>
      <c r="U2016" s="87" t="s">
        <v>0</v>
      </c>
      <c r="V2016" s="87">
        <f>VLOOKUP(B2016,'[1]Config_Svol-Sarea-DM'!$I$2:$M$190,4,FALSE)</f>
        <v>900</v>
      </c>
      <c r="W2016" s="87">
        <f>VLOOKUP(B2016,'[1]Config_Svol-Sarea-DM'!$I$2:$M$190,5,FALSE)</f>
        <v>8.5999999999999993E-2</v>
      </c>
      <c r="X2016" s="89"/>
      <c r="Y2016" s="95" t="s">
        <v>1504</v>
      </c>
      <c r="Z2016" s="87">
        <f>VLOOKUP(B2016,'[1]Config_Svol-Sarea-DM'!$I$2:$M$190,2,FALSE)</f>
        <v>5.2999999999999999E-2</v>
      </c>
      <c r="AA2016" s="87">
        <f>VLOOKUP(B2016,'[1]Config_Svol-Sarea-DM'!$I$2:$M$190,3,FALSE)</f>
        <v>2.8E-3</v>
      </c>
      <c r="AB2016" s="90"/>
      <c r="AC2016" s="87" t="s">
        <v>1496</v>
      </c>
      <c r="AD2016" s="87">
        <f>VLOOKUP(B2016,'[1]Wet|Dry-qPCR'!$E$1:$L$167,8,FALSE)</f>
        <v>5.0158200681856852E-3</v>
      </c>
      <c r="AE2016" s="87" t="s">
        <v>1500</v>
      </c>
    </row>
    <row r="2017" spans="1:31">
      <c r="A2017" s="86" t="s">
        <v>274</v>
      </c>
      <c r="B2017" s="86" t="s">
        <v>1239</v>
      </c>
      <c r="C2017" s="88">
        <v>45202</v>
      </c>
      <c r="D2017" s="87" t="s">
        <v>260</v>
      </c>
      <c r="E2017" s="87">
        <v>4</v>
      </c>
      <c r="F2017" s="87" t="s">
        <v>24</v>
      </c>
      <c r="G2017" s="87" t="s">
        <v>23</v>
      </c>
      <c r="H2017" s="87" t="s">
        <v>19</v>
      </c>
      <c r="I2017" s="87" t="s">
        <v>18</v>
      </c>
      <c r="J2017" s="87" t="s">
        <v>7</v>
      </c>
      <c r="K2017" s="87" t="s">
        <v>316</v>
      </c>
      <c r="L2017" s="89">
        <v>0</v>
      </c>
      <c r="M2017" s="87" t="s">
        <v>17</v>
      </c>
      <c r="N2017" s="87" t="s">
        <v>317</v>
      </c>
      <c r="O2017" s="87">
        <v>1</v>
      </c>
      <c r="P2017" s="87" t="s">
        <v>3</v>
      </c>
      <c r="Q2017" s="87" t="s">
        <v>15</v>
      </c>
      <c r="R2017" s="87">
        <v>236</v>
      </c>
      <c r="S2017" s="87" t="s">
        <v>14</v>
      </c>
      <c r="T2017" s="87">
        <v>100</v>
      </c>
      <c r="U2017" s="87" t="s">
        <v>0</v>
      </c>
      <c r="V2017" s="87"/>
      <c r="W2017" s="87"/>
      <c r="X2017" s="87"/>
      <c r="Y2017" s="87"/>
      <c r="AA2017" s="87"/>
      <c r="AB2017" s="87"/>
      <c r="AC2017" s="87"/>
      <c r="AD2017" s="87">
        <f>VLOOKUP(B2017,'[1]Wet|Dry-qPCR'!$E$1:$L$167,8,FALSE)</f>
        <v>2.7427798512135344E-3</v>
      </c>
      <c r="AE2017" s="87" t="s">
        <v>1501</v>
      </c>
    </row>
    <row r="2018" spans="1:31">
      <c r="A2018" s="86" t="s">
        <v>273</v>
      </c>
      <c r="B2018" s="86" t="s">
        <v>1239</v>
      </c>
      <c r="C2018" s="88">
        <v>45202</v>
      </c>
      <c r="D2018" s="87" t="s">
        <v>260</v>
      </c>
      <c r="E2018" s="87">
        <v>4</v>
      </c>
      <c r="F2018" s="87" t="s">
        <v>24</v>
      </c>
      <c r="G2018" s="87" t="s">
        <v>23</v>
      </c>
      <c r="H2018" s="87" t="s">
        <v>19</v>
      </c>
      <c r="I2018" s="87" t="s">
        <v>18</v>
      </c>
      <c r="J2018" s="87" t="s">
        <v>7</v>
      </c>
      <c r="K2018" s="87" t="s">
        <v>316</v>
      </c>
      <c r="L2018" s="89">
        <v>0</v>
      </c>
      <c r="M2018" s="87" t="s">
        <v>17</v>
      </c>
      <c r="N2018" s="87" t="s">
        <v>317</v>
      </c>
      <c r="O2018" s="87">
        <v>1</v>
      </c>
      <c r="P2018" s="87" t="s">
        <v>3</v>
      </c>
      <c r="Q2018" s="87" t="s">
        <v>15</v>
      </c>
      <c r="R2018" s="87">
        <v>291.5</v>
      </c>
      <c r="S2018" s="87" t="s">
        <v>14</v>
      </c>
      <c r="T2018" s="87">
        <v>100</v>
      </c>
      <c r="U2018" s="87" t="s">
        <v>0</v>
      </c>
      <c r="V2018" s="87"/>
      <c r="W2018" s="87"/>
      <c r="X2018" s="87"/>
      <c r="Y2018" s="87"/>
      <c r="AA2018" s="87"/>
      <c r="AB2018" s="87"/>
      <c r="AC2018" s="87"/>
      <c r="AD2018" s="87">
        <f>VLOOKUP(B2018,'[1]Wet|Dry-qPCR'!$E$1:$L$167,8,FALSE)</f>
        <v>2.7427798512135344E-3</v>
      </c>
      <c r="AE2018" s="87" t="s">
        <v>1501</v>
      </c>
    </row>
    <row r="2019" spans="1:31">
      <c r="A2019" s="86" t="s">
        <v>272</v>
      </c>
      <c r="B2019" s="86" t="s">
        <v>1240</v>
      </c>
      <c r="C2019" s="88">
        <v>45202</v>
      </c>
      <c r="D2019" s="87" t="s">
        <v>260</v>
      </c>
      <c r="E2019" s="87">
        <v>4</v>
      </c>
      <c r="F2019" s="87" t="s">
        <v>20</v>
      </c>
      <c r="G2019" s="87" t="s">
        <v>9</v>
      </c>
      <c r="H2019" s="87" t="s">
        <v>19</v>
      </c>
      <c r="I2019" s="87" t="s">
        <v>18</v>
      </c>
      <c r="J2019" s="87" t="s">
        <v>7</v>
      </c>
      <c r="K2019" s="87" t="s">
        <v>316</v>
      </c>
      <c r="L2019" s="89">
        <v>36.833015494823925</v>
      </c>
      <c r="M2019" s="87" t="s">
        <v>17</v>
      </c>
      <c r="N2019" s="87" t="s">
        <v>315</v>
      </c>
      <c r="O2019" s="87">
        <v>1</v>
      </c>
      <c r="P2019" s="87" t="s">
        <v>3</v>
      </c>
      <c r="Q2019" s="87" t="s">
        <v>15</v>
      </c>
      <c r="R2019" s="87">
        <v>201.8</v>
      </c>
      <c r="S2019" s="87" t="s">
        <v>14</v>
      </c>
      <c r="T2019" s="87">
        <v>100</v>
      </c>
      <c r="U2019" s="87" t="s">
        <v>0</v>
      </c>
      <c r="V2019" s="87">
        <f>VLOOKUP(B2019,'[1]Config_Svol-Sarea-DM'!$I$2:$M$190,4,FALSE)</f>
        <v>800</v>
      </c>
      <c r="W2019" s="87">
        <f>VLOOKUP(B2019,'[1]Config_Svol-Sarea-DM'!$I$2:$M$190,5,FALSE)</f>
        <v>8.5999999999999993E-2</v>
      </c>
      <c r="X2019" s="89"/>
      <c r="Y2019" s="95" t="s">
        <v>1504</v>
      </c>
      <c r="Z2019" s="87">
        <f>VLOOKUP(B2019,'[1]Config_Svol-Sarea-DM'!$I$2:$M$190,2,FALSE)</f>
        <v>0.03</v>
      </c>
      <c r="AA2019" s="87">
        <f>VLOOKUP(B2019,'[1]Config_Svol-Sarea-DM'!$I$2:$M$190,3,FALSE)</f>
        <v>5.5999999999999999E-3</v>
      </c>
      <c r="AB2019" s="90"/>
      <c r="AC2019" s="87" t="s">
        <v>1496</v>
      </c>
      <c r="AD2019" s="87">
        <f>VLOOKUP(B2019,'[1]Wet|Dry-qPCR'!$E$1:$L$167,8,FALSE)</f>
        <v>1.4968975892333277E-2</v>
      </c>
      <c r="AE2019" s="87" t="s">
        <v>1500</v>
      </c>
    </row>
    <row r="2020" spans="1:31">
      <c r="A2020" s="86" t="s">
        <v>271</v>
      </c>
      <c r="B2020" s="86" t="s">
        <v>1240</v>
      </c>
      <c r="C2020" s="88">
        <v>45202</v>
      </c>
      <c r="D2020" s="87" t="s">
        <v>260</v>
      </c>
      <c r="E2020" s="87">
        <v>4</v>
      </c>
      <c r="F2020" s="87" t="s">
        <v>20</v>
      </c>
      <c r="G2020" s="87" t="s">
        <v>9</v>
      </c>
      <c r="H2020" s="87" t="s">
        <v>19</v>
      </c>
      <c r="I2020" s="87" t="s">
        <v>18</v>
      </c>
      <c r="J2020" s="87" t="s">
        <v>7</v>
      </c>
      <c r="K2020" s="87" t="s">
        <v>316</v>
      </c>
      <c r="L2020" s="89">
        <v>39.782601477853468</v>
      </c>
      <c r="M2020" s="87" t="s">
        <v>17</v>
      </c>
      <c r="N2020" s="87" t="s">
        <v>315</v>
      </c>
      <c r="O2020" s="87">
        <v>1</v>
      </c>
      <c r="P2020" s="87" t="s">
        <v>3</v>
      </c>
      <c r="Q2020" s="87" t="s">
        <v>15</v>
      </c>
      <c r="R2020" s="87">
        <v>234.2</v>
      </c>
      <c r="S2020" s="87" t="s">
        <v>14</v>
      </c>
      <c r="T2020" s="87">
        <v>100</v>
      </c>
      <c r="U2020" s="87" t="s">
        <v>0</v>
      </c>
      <c r="V2020" s="87">
        <f>VLOOKUP(B2020,'[1]Config_Svol-Sarea-DM'!$I$2:$M$190,4,FALSE)</f>
        <v>800</v>
      </c>
      <c r="W2020" s="87">
        <f>VLOOKUP(B2020,'[1]Config_Svol-Sarea-DM'!$I$2:$M$190,5,FALSE)</f>
        <v>8.5999999999999993E-2</v>
      </c>
      <c r="X2020" s="89"/>
      <c r="Y2020" s="95" t="s">
        <v>1504</v>
      </c>
      <c r="Z2020" s="87">
        <f>VLOOKUP(B2020,'[1]Config_Svol-Sarea-DM'!$I$2:$M$190,2,FALSE)</f>
        <v>0.03</v>
      </c>
      <c r="AA2020" s="87">
        <f>VLOOKUP(B2020,'[1]Config_Svol-Sarea-DM'!$I$2:$M$190,3,FALSE)</f>
        <v>5.5999999999999999E-3</v>
      </c>
      <c r="AB2020" s="90"/>
      <c r="AC2020" s="87" t="s">
        <v>1496</v>
      </c>
      <c r="AD2020" s="87">
        <f>VLOOKUP(B2020,'[1]Wet|Dry-qPCR'!$E$1:$L$167,8,FALSE)</f>
        <v>1.4968975892333277E-2</v>
      </c>
      <c r="AE2020" s="87" t="s">
        <v>1500</v>
      </c>
    </row>
    <row r="2021" spans="1:31">
      <c r="A2021" s="86" t="s">
        <v>270</v>
      </c>
      <c r="B2021" s="86" t="s">
        <v>1463</v>
      </c>
      <c r="C2021" s="88">
        <v>45187</v>
      </c>
      <c r="D2021" s="87" t="s">
        <v>260</v>
      </c>
      <c r="E2021" s="87">
        <v>2</v>
      </c>
      <c r="F2021" s="87" t="s">
        <v>10</v>
      </c>
      <c r="G2021" s="87" t="s">
        <v>23</v>
      </c>
      <c r="H2021" s="87" t="s">
        <v>8</v>
      </c>
      <c r="I2021" s="87" t="s">
        <v>8</v>
      </c>
      <c r="J2021" s="87" t="s">
        <v>76</v>
      </c>
      <c r="K2021" s="87" t="s">
        <v>316</v>
      </c>
      <c r="L2021" s="89">
        <v>0</v>
      </c>
      <c r="M2021" s="87" t="s">
        <v>5</v>
      </c>
      <c r="N2021" s="87" t="s">
        <v>317</v>
      </c>
      <c r="O2021" s="87">
        <v>1</v>
      </c>
      <c r="P2021" s="87" t="s">
        <v>3</v>
      </c>
      <c r="Q2021" s="87" t="s">
        <v>2</v>
      </c>
      <c r="R2021" s="87">
        <v>100</v>
      </c>
      <c r="S2021" s="87" t="s">
        <v>1</v>
      </c>
      <c r="T2021" s="87">
        <v>100</v>
      </c>
      <c r="U2021" s="87" t="s">
        <v>0</v>
      </c>
      <c r="V2021" s="87"/>
      <c r="W2021" s="87"/>
      <c r="X2021" s="87"/>
      <c r="Y2021" s="87"/>
      <c r="AA2021" s="87"/>
      <c r="AB2021" s="87"/>
      <c r="AC2021" s="87"/>
      <c r="AD2021" s="87"/>
    </row>
    <row r="2022" spans="1:31">
      <c r="A2022" s="86" t="s">
        <v>269</v>
      </c>
      <c r="B2022" s="86" t="s">
        <v>1463</v>
      </c>
      <c r="C2022" s="88">
        <v>45187</v>
      </c>
      <c r="D2022" s="87" t="s">
        <v>260</v>
      </c>
      <c r="E2022" s="87">
        <v>2</v>
      </c>
      <c r="F2022" s="87" t="s">
        <v>10</v>
      </c>
      <c r="G2022" s="87" t="s">
        <v>23</v>
      </c>
      <c r="H2022" s="87" t="s">
        <v>8</v>
      </c>
      <c r="I2022" s="87" t="s">
        <v>8</v>
      </c>
      <c r="J2022" s="87" t="s">
        <v>76</v>
      </c>
      <c r="K2022" s="87" t="s">
        <v>316</v>
      </c>
      <c r="L2022" s="89">
        <v>0</v>
      </c>
      <c r="M2022" s="87" t="s">
        <v>5</v>
      </c>
      <c r="N2022" s="87" t="s">
        <v>317</v>
      </c>
      <c r="O2022" s="87">
        <v>1</v>
      </c>
      <c r="P2022" s="87" t="s">
        <v>3</v>
      </c>
      <c r="Q2022" s="87" t="s">
        <v>2</v>
      </c>
      <c r="R2022" s="87">
        <v>100</v>
      </c>
      <c r="S2022" s="87" t="s">
        <v>1</v>
      </c>
      <c r="T2022" s="87">
        <v>100</v>
      </c>
      <c r="U2022" s="87" t="s">
        <v>0</v>
      </c>
      <c r="V2022" s="87"/>
      <c r="W2022" s="87"/>
      <c r="X2022" s="87"/>
      <c r="Y2022" s="87"/>
      <c r="AA2022" s="87"/>
      <c r="AB2022" s="87"/>
      <c r="AC2022" s="87"/>
      <c r="AD2022" s="87"/>
    </row>
    <row r="2023" spans="1:31">
      <c r="A2023" s="86" t="s">
        <v>268</v>
      </c>
      <c r="B2023" s="86" t="s">
        <v>1462</v>
      </c>
      <c r="C2023" s="88">
        <v>45187</v>
      </c>
      <c r="D2023" s="87" t="s">
        <v>260</v>
      </c>
      <c r="E2023" s="87">
        <v>2</v>
      </c>
      <c r="F2023" s="87" t="s">
        <v>24</v>
      </c>
      <c r="G2023" s="87" t="s">
        <v>23</v>
      </c>
      <c r="H2023" s="87" t="s">
        <v>37</v>
      </c>
      <c r="I2023" s="87" t="s">
        <v>8</v>
      </c>
      <c r="J2023" s="87" t="s">
        <v>7</v>
      </c>
      <c r="K2023" s="87" t="s">
        <v>316</v>
      </c>
      <c r="L2023" s="89">
        <v>1.2863804848348208</v>
      </c>
      <c r="M2023" s="87" t="s">
        <v>17</v>
      </c>
      <c r="N2023" s="87" t="s">
        <v>315</v>
      </c>
      <c r="O2023" s="87">
        <v>1</v>
      </c>
      <c r="P2023" s="87" t="s">
        <v>3</v>
      </c>
      <c r="Q2023" s="87" t="s">
        <v>15</v>
      </c>
      <c r="R2023" s="87">
        <v>287.8</v>
      </c>
      <c r="S2023" s="87" t="s">
        <v>14</v>
      </c>
      <c r="T2023" s="87">
        <v>100</v>
      </c>
      <c r="U2023" s="87" t="s">
        <v>0</v>
      </c>
      <c r="V2023" s="87"/>
      <c r="W2023" s="87"/>
      <c r="X2023" s="87"/>
      <c r="Y2023" s="87"/>
      <c r="AA2023" s="87"/>
      <c r="AB2023" s="87"/>
      <c r="AC2023" s="87"/>
      <c r="AD2023" s="87"/>
      <c r="AE2023" s="87" t="s">
        <v>1502</v>
      </c>
    </row>
    <row r="2024" spans="1:31">
      <c r="A2024" s="86" t="s">
        <v>267</v>
      </c>
      <c r="B2024" s="86" t="s">
        <v>1462</v>
      </c>
      <c r="C2024" s="88">
        <v>45187</v>
      </c>
      <c r="D2024" s="87" t="s">
        <v>260</v>
      </c>
      <c r="E2024" s="87">
        <v>2</v>
      </c>
      <c r="F2024" s="87" t="s">
        <v>24</v>
      </c>
      <c r="G2024" s="87" t="s">
        <v>23</v>
      </c>
      <c r="H2024" s="87" t="s">
        <v>37</v>
      </c>
      <c r="I2024" s="87" t="s">
        <v>8</v>
      </c>
      <c r="J2024" s="87" t="s">
        <v>7</v>
      </c>
      <c r="K2024" s="87" t="s">
        <v>316</v>
      </c>
      <c r="L2024" s="89">
        <v>0</v>
      </c>
      <c r="M2024" s="87" t="s">
        <v>17</v>
      </c>
      <c r="N2024" s="87" t="s">
        <v>315</v>
      </c>
      <c r="O2024" s="87">
        <v>1</v>
      </c>
      <c r="P2024" s="87" t="s">
        <v>3</v>
      </c>
      <c r="Q2024" s="87" t="s">
        <v>15</v>
      </c>
      <c r="R2024" s="87">
        <v>226.3</v>
      </c>
      <c r="S2024" s="87" t="s">
        <v>14</v>
      </c>
      <c r="T2024" s="87">
        <v>100</v>
      </c>
      <c r="U2024" s="87" t="s">
        <v>0</v>
      </c>
      <c r="V2024" s="87"/>
      <c r="W2024" s="87"/>
      <c r="X2024" s="87"/>
      <c r="Y2024" s="87"/>
      <c r="AA2024" s="87"/>
      <c r="AB2024" s="87"/>
      <c r="AC2024" s="87"/>
      <c r="AD2024" s="87"/>
      <c r="AE2024" s="87" t="s">
        <v>1502</v>
      </c>
    </row>
    <row r="2025" spans="1:31">
      <c r="A2025" s="86" t="s">
        <v>266</v>
      </c>
      <c r="B2025" s="86" t="s">
        <v>1241</v>
      </c>
      <c r="C2025" s="88">
        <v>45187</v>
      </c>
      <c r="D2025" s="87" t="s">
        <v>260</v>
      </c>
      <c r="E2025" s="87">
        <v>2</v>
      </c>
      <c r="F2025" s="87" t="s">
        <v>24</v>
      </c>
      <c r="G2025" s="87" t="s">
        <v>23</v>
      </c>
      <c r="H2025" s="87" t="s">
        <v>19</v>
      </c>
      <c r="I2025" s="87" t="s">
        <v>8</v>
      </c>
      <c r="J2025" s="87" t="s">
        <v>7</v>
      </c>
      <c r="K2025" s="87" t="s">
        <v>316</v>
      </c>
      <c r="L2025" s="89">
        <v>1.5021935817853329</v>
      </c>
      <c r="M2025" s="87" t="s">
        <v>17</v>
      </c>
      <c r="N2025" s="87" t="s">
        <v>315</v>
      </c>
      <c r="O2025" s="87">
        <v>1</v>
      </c>
      <c r="P2025" s="87" t="s">
        <v>3</v>
      </c>
      <c r="Q2025" s="87" t="s">
        <v>15</v>
      </c>
      <c r="R2025" s="87">
        <v>240.5</v>
      </c>
      <c r="S2025" s="87" t="s">
        <v>14</v>
      </c>
      <c r="T2025" s="87">
        <v>100</v>
      </c>
      <c r="U2025" s="87" t="s">
        <v>0</v>
      </c>
      <c r="V2025" s="87"/>
      <c r="W2025" s="87"/>
      <c r="X2025" s="87"/>
      <c r="Y2025" s="87"/>
      <c r="AA2025" s="87"/>
      <c r="AB2025" s="87"/>
      <c r="AC2025" s="87"/>
      <c r="AD2025" s="87">
        <f>VLOOKUP(B2025,'[1]Wet|Dry-qPCR'!$E$1:$L$167,8,FALSE)</f>
        <v>4.4651250235006886E-4</v>
      </c>
      <c r="AE2025" s="87" t="s">
        <v>1501</v>
      </c>
    </row>
    <row r="2026" spans="1:31">
      <c r="A2026" s="86" t="s">
        <v>265</v>
      </c>
      <c r="B2026" s="86" t="s">
        <v>1241</v>
      </c>
      <c r="C2026" s="88">
        <v>45187</v>
      </c>
      <c r="D2026" s="87" t="s">
        <v>260</v>
      </c>
      <c r="E2026" s="87">
        <v>2</v>
      </c>
      <c r="F2026" s="87" t="s">
        <v>24</v>
      </c>
      <c r="G2026" s="87" t="s">
        <v>23</v>
      </c>
      <c r="H2026" s="87" t="s">
        <v>19</v>
      </c>
      <c r="I2026" s="87" t="s">
        <v>8</v>
      </c>
      <c r="J2026" s="87" t="s">
        <v>7</v>
      </c>
      <c r="K2026" s="87" t="s">
        <v>316</v>
      </c>
      <c r="L2026" s="89">
        <v>0</v>
      </c>
      <c r="M2026" s="87" t="s">
        <v>17</v>
      </c>
      <c r="N2026" s="87" t="s">
        <v>315</v>
      </c>
      <c r="O2026" s="87">
        <v>1</v>
      </c>
      <c r="P2026" s="87" t="s">
        <v>3</v>
      </c>
      <c r="Q2026" s="87" t="s">
        <v>15</v>
      </c>
      <c r="R2026" s="87">
        <v>229.6</v>
      </c>
      <c r="S2026" s="87" t="s">
        <v>14</v>
      </c>
      <c r="T2026" s="87">
        <v>100</v>
      </c>
      <c r="U2026" s="87" t="s">
        <v>0</v>
      </c>
      <c r="V2026" s="87"/>
      <c r="W2026" s="87"/>
      <c r="X2026" s="87"/>
      <c r="Y2026" s="87"/>
      <c r="AA2026" s="87"/>
      <c r="AB2026" s="87"/>
      <c r="AC2026" s="87"/>
      <c r="AD2026" s="87">
        <f>VLOOKUP(B2026,'[1]Wet|Dry-qPCR'!$E$1:$L$167,8,FALSE)</f>
        <v>4.4651250235006886E-4</v>
      </c>
      <c r="AE2026" s="87" t="s">
        <v>1501</v>
      </c>
    </row>
    <row r="2027" spans="1:31">
      <c r="A2027" s="86" t="s">
        <v>262</v>
      </c>
      <c r="B2027" s="86" t="s">
        <v>1460</v>
      </c>
      <c r="C2027" s="88">
        <v>45187</v>
      </c>
      <c r="D2027" s="87" t="s">
        <v>260</v>
      </c>
      <c r="E2027" s="87">
        <v>2</v>
      </c>
      <c r="F2027" s="87" t="s">
        <v>10</v>
      </c>
      <c r="G2027" s="87" t="s">
        <v>23</v>
      </c>
      <c r="H2027" s="87" t="s">
        <v>8</v>
      </c>
      <c r="I2027" s="87" t="s">
        <v>8</v>
      </c>
      <c r="J2027" s="87" t="s">
        <v>7</v>
      </c>
      <c r="K2027" s="87" t="s">
        <v>316</v>
      </c>
      <c r="L2027" s="89">
        <v>21.806064605712891</v>
      </c>
      <c r="M2027" s="87" t="s">
        <v>5</v>
      </c>
      <c r="N2027" s="87" t="s">
        <v>315</v>
      </c>
      <c r="O2027" s="87">
        <v>1</v>
      </c>
      <c r="P2027" s="87" t="s">
        <v>3</v>
      </c>
      <c r="Q2027" s="87" t="s">
        <v>2</v>
      </c>
      <c r="R2027" s="87">
        <v>100</v>
      </c>
      <c r="S2027" s="87" t="s">
        <v>1</v>
      </c>
      <c r="T2027" s="87">
        <v>100</v>
      </c>
      <c r="U2027" s="87" t="s">
        <v>0</v>
      </c>
      <c r="V2027" s="87"/>
      <c r="W2027" s="87"/>
      <c r="X2027" s="87"/>
      <c r="Y2027" s="87"/>
      <c r="AA2027" s="87"/>
      <c r="AB2027" s="87"/>
      <c r="AC2027" s="87"/>
      <c r="AD2027" s="87"/>
    </row>
    <row r="2028" spans="1:31">
      <c r="A2028" s="86" t="s">
        <v>261</v>
      </c>
      <c r="B2028" s="86" t="s">
        <v>1460</v>
      </c>
      <c r="C2028" s="88">
        <v>45187</v>
      </c>
      <c r="D2028" s="87" t="s">
        <v>260</v>
      </c>
      <c r="E2028" s="87">
        <v>2</v>
      </c>
      <c r="F2028" s="87" t="s">
        <v>10</v>
      </c>
      <c r="G2028" s="87" t="s">
        <v>23</v>
      </c>
      <c r="H2028" s="87" t="s">
        <v>8</v>
      </c>
      <c r="I2028" s="87" t="s">
        <v>8</v>
      </c>
      <c r="J2028" s="87" t="s">
        <v>7</v>
      </c>
      <c r="K2028" s="87" t="s">
        <v>316</v>
      </c>
      <c r="L2028" s="89">
        <v>0</v>
      </c>
      <c r="M2028" s="87" t="s">
        <v>5</v>
      </c>
      <c r="N2028" s="87" t="s">
        <v>315</v>
      </c>
      <c r="O2028" s="87">
        <v>1</v>
      </c>
      <c r="P2028" s="87" t="s">
        <v>3</v>
      </c>
      <c r="Q2028" s="87" t="s">
        <v>2</v>
      </c>
      <c r="R2028" s="87">
        <v>100</v>
      </c>
      <c r="S2028" s="87" t="s">
        <v>1</v>
      </c>
      <c r="T2028" s="87">
        <v>100</v>
      </c>
      <c r="U2028" s="87" t="s">
        <v>0</v>
      </c>
      <c r="V2028" s="87"/>
      <c r="W2028" s="87"/>
      <c r="X2028" s="87"/>
      <c r="Y2028" s="87"/>
      <c r="AA2028" s="87"/>
      <c r="AB2028" s="87"/>
      <c r="AC2028" s="87"/>
      <c r="AD2028" s="87"/>
    </row>
    <row r="2029" spans="1:31">
      <c r="A2029" s="86" t="s">
        <v>264</v>
      </c>
      <c r="B2029" s="86" t="s">
        <v>1461</v>
      </c>
      <c r="C2029" s="88">
        <v>45187</v>
      </c>
      <c r="D2029" s="87" t="s">
        <v>260</v>
      </c>
      <c r="E2029" s="87">
        <v>2</v>
      </c>
      <c r="F2029" s="87" t="s">
        <v>10</v>
      </c>
      <c r="G2029" s="87" t="s">
        <v>23</v>
      </c>
      <c r="H2029" s="87" t="s">
        <v>8</v>
      </c>
      <c r="I2029" s="87" t="s">
        <v>8</v>
      </c>
      <c r="J2029" s="87" t="s">
        <v>81</v>
      </c>
      <c r="K2029" s="87" t="s">
        <v>316</v>
      </c>
      <c r="L2029" s="89">
        <v>3.7324337959289551</v>
      </c>
      <c r="M2029" s="87" t="s">
        <v>5</v>
      </c>
      <c r="N2029" s="87" t="s">
        <v>315</v>
      </c>
      <c r="O2029" s="87">
        <v>1</v>
      </c>
      <c r="P2029" s="91">
        <f>IF(J2029="DUP",(ABS(L2029-L2027)/AVERAGE(L2029,L2027)*100),"")</f>
        <v>141.54027794071087</v>
      </c>
      <c r="Q2029" s="87" t="s">
        <v>2</v>
      </c>
      <c r="R2029" s="87">
        <v>100</v>
      </c>
      <c r="S2029" s="87" t="s">
        <v>1</v>
      </c>
      <c r="T2029" s="87">
        <v>100</v>
      </c>
      <c r="U2029" s="87" t="s">
        <v>0</v>
      </c>
      <c r="V2029" s="87"/>
      <c r="W2029" s="87"/>
      <c r="X2029" s="87"/>
      <c r="Y2029" s="87"/>
      <c r="AA2029" s="87"/>
      <c r="AB2029" s="87"/>
      <c r="AC2029" s="87"/>
      <c r="AD2029" s="87"/>
    </row>
    <row r="2030" spans="1:31">
      <c r="A2030" s="86" t="s">
        <v>263</v>
      </c>
      <c r="B2030" s="86" t="s">
        <v>1461</v>
      </c>
      <c r="C2030" s="88">
        <v>45187</v>
      </c>
      <c r="D2030" s="87" t="s">
        <v>260</v>
      </c>
      <c r="E2030" s="87">
        <v>2</v>
      </c>
      <c r="F2030" s="87" t="s">
        <v>10</v>
      </c>
      <c r="G2030" s="87" t="s">
        <v>23</v>
      </c>
      <c r="H2030" s="87" t="s">
        <v>8</v>
      </c>
      <c r="I2030" s="87" t="s">
        <v>8</v>
      </c>
      <c r="J2030" s="87" t="s">
        <v>81</v>
      </c>
      <c r="K2030" s="87" t="s">
        <v>316</v>
      </c>
      <c r="L2030" s="89">
        <v>3.8000986576080322</v>
      </c>
      <c r="M2030" s="87" t="s">
        <v>5</v>
      </c>
      <c r="N2030" s="87" t="s">
        <v>315</v>
      </c>
      <c r="O2030" s="87">
        <v>1</v>
      </c>
      <c r="P2030" s="91">
        <f>IF(J2030="DUP",(ABS(L2030-L2028)/AVERAGE(L2030,L2028)*100),"")</f>
        <v>200</v>
      </c>
      <c r="Q2030" s="87" t="s">
        <v>2</v>
      </c>
      <c r="R2030" s="87">
        <v>100</v>
      </c>
      <c r="S2030" s="87" t="s">
        <v>1</v>
      </c>
      <c r="T2030" s="87">
        <v>100</v>
      </c>
      <c r="U2030" s="87" t="s">
        <v>0</v>
      </c>
      <c r="V2030" s="87"/>
      <c r="W2030" s="87"/>
      <c r="X2030" s="87"/>
      <c r="Y2030" s="87"/>
      <c r="AA2030" s="87"/>
      <c r="AB2030" s="87"/>
      <c r="AC2030" s="87"/>
      <c r="AD2030" s="87"/>
    </row>
    <row r="2031" spans="1:31">
      <c r="A2031" s="86" t="s">
        <v>262</v>
      </c>
      <c r="B2031" s="86" t="s">
        <v>1477</v>
      </c>
      <c r="C2031" s="88">
        <v>45202</v>
      </c>
      <c r="D2031" s="87" t="s">
        <v>260</v>
      </c>
      <c r="E2031" s="87">
        <v>4</v>
      </c>
      <c r="F2031" s="87" t="s">
        <v>10</v>
      </c>
      <c r="G2031" s="87" t="s">
        <v>23</v>
      </c>
      <c r="H2031" s="87" t="s">
        <v>8</v>
      </c>
      <c r="I2031" s="87" t="s">
        <v>8</v>
      </c>
      <c r="J2031" s="87" t="s">
        <v>7</v>
      </c>
      <c r="K2031" s="87" t="s">
        <v>316</v>
      </c>
      <c r="L2031" s="89">
        <v>3.6572792530059814</v>
      </c>
      <c r="M2031" s="87" t="s">
        <v>5</v>
      </c>
      <c r="N2031" s="87" t="s">
        <v>315</v>
      </c>
      <c r="O2031" s="87">
        <v>1</v>
      </c>
      <c r="P2031" s="87" t="s">
        <v>3</v>
      </c>
      <c r="Q2031" s="87" t="s">
        <v>2</v>
      </c>
      <c r="R2031" s="87">
        <v>100</v>
      </c>
      <c r="S2031" s="87" t="s">
        <v>1</v>
      </c>
      <c r="T2031" s="87">
        <v>100</v>
      </c>
      <c r="U2031" s="87" t="s">
        <v>0</v>
      </c>
      <c r="V2031" s="87"/>
      <c r="W2031" s="87"/>
      <c r="X2031" s="87"/>
      <c r="Y2031" s="87"/>
      <c r="AA2031" s="87"/>
      <c r="AB2031" s="87"/>
      <c r="AC2031" s="87"/>
      <c r="AD2031" s="87"/>
    </row>
    <row r="2032" spans="1:31">
      <c r="A2032" s="86" t="s">
        <v>261</v>
      </c>
      <c r="B2032" s="86" t="s">
        <v>1477</v>
      </c>
      <c r="C2032" s="88">
        <v>45202</v>
      </c>
      <c r="D2032" s="87" t="s">
        <v>260</v>
      </c>
      <c r="E2032" s="87">
        <v>4</v>
      </c>
      <c r="F2032" s="87" t="s">
        <v>10</v>
      </c>
      <c r="G2032" s="87" t="s">
        <v>23</v>
      </c>
      <c r="H2032" s="87" t="s">
        <v>8</v>
      </c>
      <c r="I2032" s="87" t="s">
        <v>8</v>
      </c>
      <c r="J2032" s="87" t="s">
        <v>7</v>
      </c>
      <c r="K2032" s="87" t="s">
        <v>316</v>
      </c>
      <c r="L2032" s="89">
        <v>2.1217477321624756</v>
      </c>
      <c r="M2032" s="87" t="s">
        <v>5</v>
      </c>
      <c r="N2032" s="87" t="s">
        <v>315</v>
      </c>
      <c r="O2032" s="87">
        <v>1</v>
      </c>
      <c r="P2032" s="87" t="s">
        <v>3</v>
      </c>
      <c r="Q2032" s="87" t="s">
        <v>2</v>
      </c>
      <c r="R2032" s="87">
        <v>100</v>
      </c>
      <c r="S2032" s="87" t="s">
        <v>1</v>
      </c>
      <c r="T2032" s="87">
        <v>100</v>
      </c>
      <c r="U2032" s="87" t="s">
        <v>0</v>
      </c>
      <c r="V2032" s="87"/>
      <c r="W2032" s="87"/>
      <c r="X2032" s="87"/>
      <c r="Y2032" s="87"/>
      <c r="AA2032" s="87"/>
      <c r="AB2032" s="87"/>
      <c r="AC2032" s="87"/>
      <c r="AD2032" s="87"/>
    </row>
    <row r="2033" spans="1:30">
      <c r="A2033" s="86" t="s">
        <v>544</v>
      </c>
      <c r="B2033" s="86" t="s">
        <v>1382</v>
      </c>
      <c r="C2033" s="88">
        <v>45174</v>
      </c>
      <c r="D2033" s="88" t="s">
        <v>423</v>
      </c>
      <c r="E2033" s="91">
        <v>2</v>
      </c>
      <c r="F2033" s="88" t="s">
        <v>47</v>
      </c>
      <c r="G2033" s="88" t="s">
        <v>9</v>
      </c>
      <c r="H2033" s="88" t="s">
        <v>426</v>
      </c>
      <c r="I2033" s="88" t="s">
        <v>401</v>
      </c>
      <c r="J2033" s="88" t="s">
        <v>7</v>
      </c>
      <c r="K2033" s="87" t="s">
        <v>505</v>
      </c>
      <c r="L2033" s="89">
        <v>0</v>
      </c>
      <c r="M2033" s="87" t="s">
        <v>1446</v>
      </c>
      <c r="N2033" s="87" t="s">
        <v>504</v>
      </c>
      <c r="O2033" s="87">
        <v>1.1000000000000001</v>
      </c>
      <c r="Q2033" s="87" t="s">
        <v>2</v>
      </c>
      <c r="R2033" s="87">
        <v>30</v>
      </c>
      <c r="S2033" s="87" t="s">
        <v>1</v>
      </c>
      <c r="T2033" s="87">
        <v>33</v>
      </c>
      <c r="U2033" s="87" t="s">
        <v>1</v>
      </c>
      <c r="V2033" s="87">
        <f>VLOOKUP(B2033,'[1]Config_Svol-Sarea-DM'!$I$2:$M$190,4,FALSE)</f>
        <v>700</v>
      </c>
      <c r="W2033" s="87">
        <f>VLOOKUP(B2033,'[1]Config_Svol-Sarea-DM'!$I$2:$M$190,5,FALSE)</f>
        <v>1.3062096774193548E-2</v>
      </c>
      <c r="X2033" s="90"/>
      <c r="Y2033" s="87" t="s">
        <v>1447</v>
      </c>
      <c r="Z2033" s="87">
        <f>VLOOKUP(B2033,'[1]Config_Svol-Sarea-DM'!$I$2:$M$190,2,FALSE)</f>
        <v>9.431870099401036E-4</v>
      </c>
      <c r="AA2033" s="87">
        <f>VLOOKUP(B2033,'[1]Config_Svol-Sarea-DM'!$I$2:$M$190,3,FALSE)</f>
        <v>2.4651478668888963E-4</v>
      </c>
      <c r="AB2033" s="90"/>
      <c r="AC2033" s="87" t="s">
        <v>1448</v>
      </c>
      <c r="AD2033" s="87">
        <v>1.7049999999999999E-2</v>
      </c>
    </row>
    <row r="2034" spans="1:30">
      <c r="A2034" s="86" t="s">
        <v>528</v>
      </c>
      <c r="B2034" s="86" t="s">
        <v>1398</v>
      </c>
      <c r="C2034" s="88">
        <v>45195</v>
      </c>
      <c r="D2034" s="88" t="s">
        <v>423</v>
      </c>
      <c r="E2034" s="91">
        <v>3</v>
      </c>
      <c r="F2034" s="88" t="s">
        <v>47</v>
      </c>
      <c r="G2034" s="88" t="s">
        <v>9</v>
      </c>
      <c r="H2034" s="88" t="s">
        <v>426</v>
      </c>
      <c r="I2034" s="88" t="s">
        <v>401</v>
      </c>
      <c r="J2034" s="88" t="s">
        <v>7</v>
      </c>
      <c r="K2034" s="87" t="s">
        <v>505</v>
      </c>
      <c r="L2034" s="89">
        <v>0</v>
      </c>
      <c r="M2034" s="87" t="s">
        <v>1446</v>
      </c>
      <c r="N2034" s="87" t="s">
        <v>504</v>
      </c>
      <c r="O2034" s="87">
        <v>1.1000000000000001</v>
      </c>
      <c r="Q2034" s="87" t="s">
        <v>2</v>
      </c>
      <c r="R2034" s="87">
        <v>30</v>
      </c>
      <c r="S2034" s="87" t="s">
        <v>1</v>
      </c>
      <c r="T2034" s="87">
        <v>33</v>
      </c>
      <c r="U2034" s="87" t="s">
        <v>1</v>
      </c>
      <c r="V2034" s="87">
        <f>VLOOKUP(B2034,'[1]Config_Svol-Sarea-DM'!$I$2:$M$190,4,FALSE)</f>
        <v>700</v>
      </c>
      <c r="W2034" s="87">
        <f>VLOOKUP(B2034,'[1]Config_Svol-Sarea-DM'!$I$2:$M$190,5,FALSE)</f>
        <v>1.2014516129032258E-2</v>
      </c>
      <c r="X2034" s="90"/>
      <c r="Y2034" s="87" t="s">
        <v>1447</v>
      </c>
      <c r="Z2034" s="87">
        <f>VLOOKUP(B2034,'[1]Config_Svol-Sarea-DM'!$I$2:$M$190,2,FALSE)</f>
        <v>7.108068197073425E-4</v>
      </c>
      <c r="AA2034" s="87">
        <f>VLOOKUP(B2034,'[1]Config_Svol-Sarea-DM'!$I$2:$M$190,3,FALSE)</f>
        <v>2.9131427037185575E-4</v>
      </c>
      <c r="AB2034" s="90"/>
      <c r="AC2034" s="87" t="s">
        <v>1448</v>
      </c>
      <c r="AD2034" s="87">
        <v>1.7049999999999999E-2</v>
      </c>
    </row>
    <row r="2035" spans="1:30">
      <c r="A2035" s="86" t="s">
        <v>521</v>
      </c>
      <c r="B2035" s="86" t="s">
        <v>1414</v>
      </c>
      <c r="C2035" s="88">
        <v>45195</v>
      </c>
      <c r="D2035" s="88" t="s">
        <v>423</v>
      </c>
      <c r="E2035" s="91">
        <v>3</v>
      </c>
      <c r="F2035" s="88" t="s">
        <v>47</v>
      </c>
      <c r="G2035" s="88" t="s">
        <v>9</v>
      </c>
      <c r="H2035" s="88" t="s">
        <v>376</v>
      </c>
      <c r="I2035" s="88" t="s">
        <v>401</v>
      </c>
      <c r="J2035" s="88" t="s">
        <v>7</v>
      </c>
      <c r="K2035" s="87" t="s">
        <v>505</v>
      </c>
      <c r="L2035" s="89">
        <v>0</v>
      </c>
      <c r="M2035" s="87" t="s">
        <v>1446</v>
      </c>
      <c r="N2035" s="87" t="s">
        <v>504</v>
      </c>
      <c r="O2035" s="87">
        <v>1.1000000000000001</v>
      </c>
      <c r="Q2035" s="87" t="s">
        <v>2</v>
      </c>
      <c r="R2035" s="87">
        <v>30</v>
      </c>
      <c r="S2035" s="87" t="s">
        <v>1</v>
      </c>
      <c r="T2035" s="87">
        <v>33</v>
      </c>
      <c r="U2035" s="87" t="s">
        <v>1</v>
      </c>
      <c r="V2035" s="87">
        <f>VLOOKUP(B2035,'[1]Config_Svol-Sarea-DM'!$I$2:$M$190,4,FALSE)</f>
        <v>300</v>
      </c>
      <c r="W2035" s="87">
        <f>VLOOKUP(B2035,'[1]Config_Svol-Sarea-DM'!$I$2:$M$190,5,FALSE)</f>
        <v>5.5649999999999996E-3</v>
      </c>
      <c r="X2035" s="90"/>
      <c r="Y2035" s="87" t="s">
        <v>1447</v>
      </c>
      <c r="Z2035" s="87">
        <f>VLOOKUP(B2035,'[1]Config_Svol-Sarea-DM'!$I$2:$M$190,2,FALSE)</f>
        <v>2.1886792452830172E-3</v>
      </c>
      <c r="AA2035" s="87">
        <f>VLOOKUP(B2035,'[1]Config_Svol-Sarea-DM'!$I$2:$M$190,3,FALSE)</f>
        <v>1.5417789757412377E-3</v>
      </c>
      <c r="AB2035" s="90"/>
      <c r="AC2035" s="87" t="s">
        <v>1448</v>
      </c>
      <c r="AD2035" s="87">
        <v>1.7049999999999999E-2</v>
      </c>
    </row>
    <row r="2036" spans="1:30">
      <c r="A2036" s="86" t="s">
        <v>543</v>
      </c>
      <c r="B2036" s="86" t="s">
        <v>1383</v>
      </c>
      <c r="C2036" s="88">
        <v>45174</v>
      </c>
      <c r="D2036" s="88" t="s">
        <v>420</v>
      </c>
      <c r="E2036" s="91">
        <v>2</v>
      </c>
      <c r="F2036" s="88" t="s">
        <v>47</v>
      </c>
      <c r="G2036" s="88" t="s">
        <v>9</v>
      </c>
      <c r="H2036" s="88" t="s">
        <v>426</v>
      </c>
      <c r="I2036" s="88" t="s">
        <v>377</v>
      </c>
      <c r="J2036" s="88" t="s">
        <v>7</v>
      </c>
      <c r="K2036" s="87" t="s">
        <v>505</v>
      </c>
      <c r="L2036" s="89">
        <v>0</v>
      </c>
      <c r="M2036" s="87" t="s">
        <v>1446</v>
      </c>
      <c r="N2036" s="87" t="s">
        <v>504</v>
      </c>
      <c r="O2036" s="87">
        <v>1.1000000000000001</v>
      </c>
      <c r="Q2036" s="87" t="s">
        <v>2</v>
      </c>
      <c r="R2036" s="87">
        <v>30</v>
      </c>
      <c r="S2036" s="87" t="s">
        <v>1</v>
      </c>
      <c r="T2036" s="87">
        <v>33</v>
      </c>
      <c r="U2036" s="87" t="s">
        <v>1</v>
      </c>
      <c r="V2036" s="87">
        <f>VLOOKUP(B2036,'[1]Config_Svol-Sarea-DM'!$I$2:$M$190,4,FALSE)</f>
        <v>700</v>
      </c>
      <c r="W2036" s="87">
        <f>VLOOKUP(B2036,'[1]Config_Svol-Sarea-DM'!$I$2:$M$190,5,FALSE)</f>
        <v>1.1254838709677419E-2</v>
      </c>
      <c r="X2036" s="90"/>
      <c r="Y2036" s="87" t="s">
        <v>1447</v>
      </c>
      <c r="Z2036" s="87">
        <f>VLOOKUP(B2036,'[1]Config_Svol-Sarea-DM'!$I$2:$M$190,2,FALSE)</f>
        <v>7.2146746918888278E-4</v>
      </c>
      <c r="AA2036" s="87">
        <f>VLOOKUP(B2036,'[1]Config_Svol-Sarea-DM'!$I$2:$M$190,3,FALSE)</f>
        <v>2.4878188592719998E-4</v>
      </c>
      <c r="AB2036" s="90"/>
      <c r="AC2036" s="87" t="s">
        <v>1448</v>
      </c>
      <c r="AD2036" s="87">
        <v>1.7049999999999999E-2</v>
      </c>
    </row>
    <row r="2037" spans="1:30">
      <c r="A2037" s="86" t="s">
        <v>527</v>
      </c>
      <c r="B2037" s="86" t="s">
        <v>1399</v>
      </c>
      <c r="C2037" s="88">
        <v>45195</v>
      </c>
      <c r="D2037" s="88" t="s">
        <v>420</v>
      </c>
      <c r="E2037" s="91">
        <v>3</v>
      </c>
      <c r="F2037" s="88" t="s">
        <v>47</v>
      </c>
      <c r="G2037" s="88" t="s">
        <v>9</v>
      </c>
      <c r="H2037" s="88" t="s">
        <v>426</v>
      </c>
      <c r="I2037" s="88" t="s">
        <v>377</v>
      </c>
      <c r="J2037" s="88" t="s">
        <v>7</v>
      </c>
      <c r="K2037" s="87" t="s">
        <v>505</v>
      </c>
      <c r="L2037" s="89">
        <v>0</v>
      </c>
      <c r="M2037" s="87" t="s">
        <v>1446</v>
      </c>
      <c r="N2037" s="87" t="s">
        <v>504</v>
      </c>
      <c r="O2037" s="87">
        <v>1.1000000000000001</v>
      </c>
      <c r="Q2037" s="87" t="s">
        <v>2</v>
      </c>
      <c r="R2037" s="87">
        <v>30</v>
      </c>
      <c r="S2037" s="87" t="s">
        <v>1</v>
      </c>
      <c r="T2037" s="87">
        <v>33</v>
      </c>
      <c r="U2037" s="87" t="s">
        <v>1</v>
      </c>
      <c r="V2037" s="87">
        <f>VLOOKUP(B2037,'[1]Config_Svol-Sarea-DM'!$I$2:$M$190,4,FALSE)</f>
        <v>700</v>
      </c>
      <c r="W2037" s="87">
        <f>VLOOKUP(B2037,'[1]Config_Svol-Sarea-DM'!$I$2:$M$190,5,FALSE)</f>
        <v>1.2369354838709679E-2</v>
      </c>
      <c r="X2037" s="90"/>
      <c r="Y2037" s="87" t="s">
        <v>1447</v>
      </c>
      <c r="Z2037" s="87">
        <f>VLOOKUP(B2037,'[1]Config_Svol-Sarea-DM'!$I$2:$M$190,2,FALSE)</f>
        <v>5.8855131047073688E-4</v>
      </c>
      <c r="AA2037" s="87">
        <f>VLOOKUP(B2037,'[1]Config_Svol-Sarea-DM'!$I$2:$M$190,3,FALSE)</f>
        <v>2.4900247750684343E-4</v>
      </c>
      <c r="AB2037" s="90"/>
      <c r="AC2037" s="87" t="s">
        <v>1448</v>
      </c>
      <c r="AD2037" s="87">
        <v>1.7049999999999999E-2</v>
      </c>
    </row>
    <row r="2038" spans="1:30">
      <c r="A2038" s="86" t="s">
        <v>520</v>
      </c>
      <c r="B2038" s="86" t="s">
        <v>1415</v>
      </c>
      <c r="C2038" s="88">
        <v>45195</v>
      </c>
      <c r="D2038" s="88" t="s">
        <v>420</v>
      </c>
      <c r="E2038" s="91">
        <v>3</v>
      </c>
      <c r="F2038" s="88" t="s">
        <v>47</v>
      </c>
      <c r="G2038" s="88" t="s">
        <v>9</v>
      </c>
      <c r="H2038" s="88" t="s">
        <v>376</v>
      </c>
      <c r="I2038" s="88" t="s">
        <v>377</v>
      </c>
      <c r="J2038" s="88" t="s">
        <v>7</v>
      </c>
      <c r="K2038" s="87" t="s">
        <v>505</v>
      </c>
      <c r="L2038" s="89">
        <v>0</v>
      </c>
      <c r="M2038" s="87" t="s">
        <v>1446</v>
      </c>
      <c r="N2038" s="87" t="s">
        <v>504</v>
      </c>
      <c r="O2038" s="87">
        <v>1.1000000000000001</v>
      </c>
      <c r="Q2038" s="87" t="s">
        <v>2</v>
      </c>
      <c r="R2038" s="87">
        <v>30</v>
      </c>
      <c r="S2038" s="87" t="s">
        <v>1</v>
      </c>
      <c r="T2038" s="87">
        <v>33</v>
      </c>
      <c r="U2038" s="87" t="s">
        <v>1</v>
      </c>
      <c r="V2038" s="87">
        <f>VLOOKUP(B2038,'[1]Config_Svol-Sarea-DM'!$I$2:$M$190,4,FALSE)</f>
        <v>350</v>
      </c>
      <c r="W2038" s="87">
        <f>VLOOKUP(B2038,'[1]Config_Svol-Sarea-DM'!$I$2:$M$190,5,FALSE)</f>
        <v>5.5649999999999996E-3</v>
      </c>
      <c r="X2038" s="90"/>
      <c r="Y2038" s="87" t="s">
        <v>1447</v>
      </c>
      <c r="Z2038" s="87">
        <f>VLOOKUP(B2038,'[1]Config_Svol-Sarea-DM'!$I$2:$M$190,2,FALSE)</f>
        <v>2.6666666666666809E-3</v>
      </c>
      <c r="AA2038" s="87">
        <f>VLOOKUP(B2038,'[1]Config_Svol-Sarea-DM'!$I$2:$M$190,3,FALSE)</f>
        <v>1.2578616352201268E-3</v>
      </c>
      <c r="AB2038" s="90"/>
      <c r="AC2038" s="87" t="s">
        <v>1448</v>
      </c>
      <c r="AD2038" s="87">
        <v>1.7049999999999999E-2</v>
      </c>
    </row>
    <row r="2039" spans="1:30">
      <c r="A2039" s="86" t="s">
        <v>542</v>
      </c>
      <c r="B2039" s="86" t="s">
        <v>1384</v>
      </c>
      <c r="C2039" s="88">
        <v>45174</v>
      </c>
      <c r="D2039" s="87" t="s">
        <v>417</v>
      </c>
      <c r="E2039" s="91">
        <v>2</v>
      </c>
      <c r="F2039" s="88" t="s">
        <v>47</v>
      </c>
      <c r="G2039" s="87" t="s">
        <v>9</v>
      </c>
      <c r="H2039" s="87" t="s">
        <v>426</v>
      </c>
      <c r="I2039" s="71" t="s">
        <v>1493</v>
      </c>
      <c r="J2039" s="87" t="s">
        <v>7</v>
      </c>
      <c r="K2039" s="87" t="s">
        <v>505</v>
      </c>
      <c r="L2039" s="89">
        <v>0</v>
      </c>
      <c r="M2039" s="87" t="s">
        <v>1446</v>
      </c>
      <c r="N2039" s="87" t="s">
        <v>504</v>
      </c>
      <c r="O2039" s="93">
        <v>1.1000000000000001</v>
      </c>
      <c r="Q2039" s="87" t="s">
        <v>2</v>
      </c>
      <c r="R2039" s="87">
        <v>30</v>
      </c>
      <c r="S2039" s="87" t="s">
        <v>1</v>
      </c>
      <c r="T2039" s="87">
        <v>33</v>
      </c>
      <c r="U2039" s="87" t="s">
        <v>1</v>
      </c>
      <c r="V2039" s="87">
        <f>VLOOKUP(B2039,'[1]Config_Svol-Sarea-DM'!$I$2:$M$190,4,FALSE)</f>
        <v>700</v>
      </c>
      <c r="W2039" s="87">
        <f>VLOOKUP(B2039,'[1]Config_Svol-Sarea-DM'!$I$2:$M$190,5,FALSE)</f>
        <v>9.1290322580645147E-3</v>
      </c>
      <c r="X2039" s="90"/>
      <c r="Y2039" s="87" t="s">
        <v>1447</v>
      </c>
      <c r="Z2039" s="87">
        <f>VLOOKUP(B2039,'[1]Config_Svol-Sarea-DM'!$I$2:$M$190,2,FALSE)</f>
        <v>1.4108833922261632E-3</v>
      </c>
      <c r="AA2039" s="87">
        <f>VLOOKUP(B2039,'[1]Config_Svol-Sarea-DM'!$I$2:$M$190,3,FALSE)</f>
        <v>5.8275618374558703E-4</v>
      </c>
      <c r="AB2039" s="90"/>
      <c r="AC2039" s="87" t="s">
        <v>1448</v>
      </c>
      <c r="AD2039" s="87">
        <v>1.7049999999999999E-2</v>
      </c>
    </row>
    <row r="2040" spans="1:30">
      <c r="A2040" s="86" t="s">
        <v>519</v>
      </c>
      <c r="B2040" s="86" t="s">
        <v>1400</v>
      </c>
      <c r="C2040" s="88">
        <v>45195</v>
      </c>
      <c r="D2040" s="87" t="s">
        <v>417</v>
      </c>
      <c r="E2040" s="91">
        <v>3</v>
      </c>
      <c r="F2040" s="88" t="s">
        <v>47</v>
      </c>
      <c r="G2040" s="87" t="s">
        <v>9</v>
      </c>
      <c r="H2040" s="87" t="s">
        <v>426</v>
      </c>
      <c r="I2040" s="71" t="s">
        <v>1493</v>
      </c>
      <c r="J2040" s="87" t="s">
        <v>7</v>
      </c>
      <c r="K2040" s="87" t="s">
        <v>505</v>
      </c>
      <c r="L2040" s="89">
        <v>0</v>
      </c>
      <c r="M2040" s="87" t="s">
        <v>1446</v>
      </c>
      <c r="N2040" s="87" t="s">
        <v>504</v>
      </c>
      <c r="O2040" s="93">
        <v>1.1000000000000001</v>
      </c>
      <c r="Q2040" s="87" t="s">
        <v>2</v>
      </c>
      <c r="R2040" s="87">
        <v>30</v>
      </c>
      <c r="S2040" s="87" t="s">
        <v>1</v>
      </c>
      <c r="T2040" s="87">
        <v>33</v>
      </c>
      <c r="U2040" s="87" t="s">
        <v>1</v>
      </c>
      <c r="V2040" s="87">
        <f>VLOOKUP(B2040,'[1]Config_Svol-Sarea-DM'!$I$2:$M$190,4,FALSE)</f>
        <v>700</v>
      </c>
      <c r="W2040" s="87">
        <f>VLOOKUP(B2040,'[1]Config_Svol-Sarea-DM'!$I$2:$M$190,5,FALSE)</f>
        <v>1.2562903225806452E-2</v>
      </c>
      <c r="X2040" s="90"/>
      <c r="Y2040" s="87" t="s">
        <v>1447</v>
      </c>
      <c r="Z2040" s="87">
        <f>VLOOKUP(B2040,'[1]Config_Svol-Sarea-DM'!$I$2:$M$190,2,FALSE)</f>
        <v>9.6952111952753098E-4</v>
      </c>
      <c r="AA2040" s="87">
        <f>VLOOKUP(B2040,'[1]Config_Svol-Sarea-DM'!$I$2:$M$190,3,FALSE)</f>
        <v>4.1232507382206072E-4</v>
      </c>
      <c r="AB2040" s="90"/>
      <c r="AC2040" s="87" t="s">
        <v>1448</v>
      </c>
      <c r="AD2040" s="87">
        <v>1.7049999999999999E-2</v>
      </c>
    </row>
    <row r="2041" spans="1:30">
      <c r="A2041" s="86" t="s">
        <v>519</v>
      </c>
      <c r="B2041" s="86" t="s">
        <v>1416</v>
      </c>
      <c r="C2041" s="88">
        <v>45195</v>
      </c>
      <c r="D2041" s="87" t="s">
        <v>417</v>
      </c>
      <c r="E2041" s="91">
        <v>3</v>
      </c>
      <c r="F2041" s="88" t="s">
        <v>47</v>
      </c>
      <c r="G2041" s="87" t="s">
        <v>9</v>
      </c>
      <c r="H2041" s="87" t="s">
        <v>376</v>
      </c>
      <c r="I2041" s="71" t="s">
        <v>1493</v>
      </c>
      <c r="J2041" s="87" t="s">
        <v>7</v>
      </c>
      <c r="K2041" s="87" t="s">
        <v>505</v>
      </c>
      <c r="L2041" s="89">
        <v>0</v>
      </c>
      <c r="M2041" s="87" t="s">
        <v>1446</v>
      </c>
      <c r="N2041" s="87" t="s">
        <v>504</v>
      </c>
      <c r="O2041" s="93">
        <v>1.1000000000000001</v>
      </c>
      <c r="Q2041" s="87" t="s">
        <v>2</v>
      </c>
      <c r="R2041" s="87">
        <v>30</v>
      </c>
      <c r="S2041" s="87" t="s">
        <v>1</v>
      </c>
      <c r="T2041" s="87">
        <v>33</v>
      </c>
      <c r="U2041" s="87" t="s">
        <v>1</v>
      </c>
      <c r="V2041" s="87">
        <f>VLOOKUP(B2041,'[1]Config_Svol-Sarea-DM'!$I$2:$M$190,4,FALSE)</f>
        <v>350</v>
      </c>
      <c r="W2041" s="87">
        <f>VLOOKUP(B2041,'[1]Config_Svol-Sarea-DM'!$I$2:$M$190,5,FALSE)</f>
        <v>5.5649999999999996E-3</v>
      </c>
      <c r="X2041" s="90"/>
      <c r="Y2041" s="87" t="s">
        <v>1447</v>
      </c>
      <c r="Z2041" s="87">
        <f>VLOOKUP(B2041,'[1]Config_Svol-Sarea-DM'!$I$2:$M$190,2,FALSE)</f>
        <v>3.4465408805031288E-3</v>
      </c>
      <c r="AA2041" s="87">
        <f>VLOOKUP(B2041,'[1]Config_Svol-Sarea-DM'!$I$2:$M$190,3,FALSE)</f>
        <v>2.2138364779874008E-3</v>
      </c>
      <c r="AB2041" s="90"/>
      <c r="AC2041" s="87" t="s">
        <v>1448</v>
      </c>
      <c r="AD2041" s="87">
        <v>1.7049999999999999E-2</v>
      </c>
    </row>
    <row r="2042" spans="1:30">
      <c r="A2042" s="86" t="s">
        <v>541</v>
      </c>
      <c r="B2042" s="86" t="s">
        <v>1385</v>
      </c>
      <c r="C2042" s="88">
        <v>45174</v>
      </c>
      <c r="D2042" s="88" t="s">
        <v>414</v>
      </c>
      <c r="E2042" s="91">
        <v>2</v>
      </c>
      <c r="F2042" s="88" t="s">
        <v>47</v>
      </c>
      <c r="G2042" s="88" t="s">
        <v>9</v>
      </c>
      <c r="H2042" s="88" t="s">
        <v>426</v>
      </c>
      <c r="I2042" s="88" t="s">
        <v>1494</v>
      </c>
      <c r="J2042" s="88" t="s">
        <v>7</v>
      </c>
      <c r="K2042" s="87" t="s">
        <v>505</v>
      </c>
      <c r="L2042" s="89">
        <v>0</v>
      </c>
      <c r="M2042" s="87" t="s">
        <v>1446</v>
      </c>
      <c r="N2042" s="87" t="s">
        <v>504</v>
      </c>
      <c r="O2042" s="87">
        <v>1.1000000000000001</v>
      </c>
      <c r="Q2042" s="87" t="s">
        <v>2</v>
      </c>
      <c r="R2042" s="87">
        <v>30</v>
      </c>
      <c r="S2042" s="87" t="s">
        <v>1</v>
      </c>
      <c r="T2042" s="87">
        <v>33</v>
      </c>
      <c r="U2042" s="87" t="s">
        <v>1</v>
      </c>
      <c r="V2042" s="87">
        <f>VLOOKUP(B2042,'[1]Config_Svol-Sarea-DM'!$I$2:$M$190,4,FALSE)</f>
        <v>700</v>
      </c>
      <c r="W2042" s="87">
        <f>VLOOKUP(B2042,'[1]Config_Svol-Sarea-DM'!$I$2:$M$190,5,FALSE)</f>
        <v>1.3328225806451613E-2</v>
      </c>
      <c r="X2042" s="90"/>
      <c r="Y2042" s="87" t="s">
        <v>1447</v>
      </c>
      <c r="Z2042" s="87">
        <f>VLOOKUP(B2042,'[1]Config_Svol-Sarea-DM'!$I$2:$M$190,2,FALSE)</f>
        <v>9.4536213468868039E-4</v>
      </c>
      <c r="AA2042" s="87">
        <f>VLOOKUP(B2042,'[1]Config_Svol-Sarea-DM'!$I$2:$M$190,3,FALSE)</f>
        <v>3.6764083015671943E-4</v>
      </c>
      <c r="AB2042" s="90"/>
      <c r="AC2042" s="87" t="s">
        <v>1448</v>
      </c>
      <c r="AD2042" s="87">
        <v>1.7049999999999999E-2</v>
      </c>
    </row>
    <row r="2043" spans="1:30">
      <c r="A2043" s="86" t="s">
        <v>526</v>
      </c>
      <c r="B2043" s="86" t="s">
        <v>1401</v>
      </c>
      <c r="C2043" s="88">
        <v>45195</v>
      </c>
      <c r="D2043" s="88" t="s">
        <v>414</v>
      </c>
      <c r="E2043" s="91">
        <v>3</v>
      </c>
      <c r="F2043" s="88" t="s">
        <v>47</v>
      </c>
      <c r="G2043" s="88" t="s">
        <v>9</v>
      </c>
      <c r="H2043" s="88" t="s">
        <v>426</v>
      </c>
      <c r="I2043" s="88" t="s">
        <v>1494</v>
      </c>
      <c r="J2043" s="88" t="s">
        <v>7</v>
      </c>
      <c r="K2043" s="87" t="s">
        <v>505</v>
      </c>
      <c r="L2043" s="89">
        <v>0</v>
      </c>
      <c r="M2043" s="87" t="s">
        <v>1446</v>
      </c>
      <c r="N2043" s="87" t="s">
        <v>504</v>
      </c>
      <c r="O2043" s="87">
        <v>1.1000000000000001</v>
      </c>
      <c r="Q2043" s="87" t="s">
        <v>2</v>
      </c>
      <c r="R2043" s="87">
        <v>30</v>
      </c>
      <c r="S2043" s="87" t="s">
        <v>1</v>
      </c>
      <c r="T2043" s="87">
        <v>33</v>
      </c>
      <c r="U2043" s="87" t="s">
        <v>1</v>
      </c>
      <c r="V2043" s="87">
        <f>VLOOKUP(B2043,'[1]Config_Svol-Sarea-DM'!$I$2:$M$190,4,FALSE)</f>
        <v>700</v>
      </c>
      <c r="W2043" s="87">
        <f>VLOOKUP(B2043,'[1]Config_Svol-Sarea-DM'!$I$2:$M$190,5,FALSE)</f>
        <v>1.3248387096774195E-2</v>
      </c>
      <c r="X2043" s="90"/>
      <c r="Y2043" s="87" t="s">
        <v>1447</v>
      </c>
      <c r="Z2043" s="87">
        <f>VLOOKUP(B2043,'[1]Config_Svol-Sarea-DM'!$I$2:$M$190,2,FALSE)</f>
        <v>1.9760896031166234E-3</v>
      </c>
      <c r="AA2043" s="87">
        <f>VLOOKUP(B2043,'[1]Config_Svol-Sarea-DM'!$I$2:$M$190,3,FALSE)</f>
        <v>5.8120282444607408E-4</v>
      </c>
      <c r="AB2043" s="90"/>
      <c r="AC2043" s="87" t="s">
        <v>1448</v>
      </c>
      <c r="AD2043" s="87">
        <v>1.7049999999999999E-2</v>
      </c>
    </row>
    <row r="2044" spans="1:30">
      <c r="A2044" s="86" t="s">
        <v>518</v>
      </c>
      <c r="B2044" s="86" t="s">
        <v>1417</v>
      </c>
      <c r="C2044" s="88">
        <v>45195</v>
      </c>
      <c r="D2044" s="88" t="s">
        <v>414</v>
      </c>
      <c r="E2044" s="91">
        <v>3</v>
      </c>
      <c r="F2044" s="88" t="s">
        <v>47</v>
      </c>
      <c r="G2044" s="88" t="s">
        <v>9</v>
      </c>
      <c r="H2044" s="88" t="s">
        <v>376</v>
      </c>
      <c r="I2044" s="88" t="s">
        <v>1494</v>
      </c>
      <c r="J2044" s="88" t="s">
        <v>7</v>
      </c>
      <c r="K2044" s="87" t="s">
        <v>505</v>
      </c>
      <c r="L2044" s="89">
        <v>0</v>
      </c>
      <c r="M2044" s="87" t="s">
        <v>1446</v>
      </c>
      <c r="N2044" s="87" t="s">
        <v>504</v>
      </c>
      <c r="O2044" s="87">
        <v>1.1000000000000001</v>
      </c>
      <c r="Q2044" s="87" t="s">
        <v>2</v>
      </c>
      <c r="R2044" s="87">
        <v>30</v>
      </c>
      <c r="S2044" s="87" t="s">
        <v>1</v>
      </c>
      <c r="T2044" s="87">
        <v>33</v>
      </c>
      <c r="U2044" s="87" t="s">
        <v>1</v>
      </c>
      <c r="V2044" s="87">
        <f>VLOOKUP(B2044,'[1]Config_Svol-Sarea-DM'!$I$2:$M$190,4,FALSE)</f>
        <v>450</v>
      </c>
      <c r="W2044" s="87">
        <f>VLOOKUP(B2044,'[1]Config_Svol-Sarea-DM'!$I$2:$M$190,5,FALSE)</f>
        <v>5.5649999999999996E-3</v>
      </c>
      <c r="X2044" s="90"/>
      <c r="Y2044" s="87" t="s">
        <v>1447</v>
      </c>
      <c r="Z2044" s="87">
        <f>VLOOKUP(B2044,'[1]Config_Svol-Sarea-DM'!$I$2:$M$190,2,FALSE)</f>
        <v>3.5902964959568726E-3</v>
      </c>
      <c r="AA2044" s="87">
        <f>VLOOKUP(B2044,'[1]Config_Svol-Sarea-DM'!$I$2:$M$190,3,FALSE)</f>
        <v>2.3126684636118567E-3</v>
      </c>
      <c r="AB2044" s="90"/>
      <c r="AC2044" s="87" t="s">
        <v>1448</v>
      </c>
      <c r="AD2044" s="87">
        <v>1.7049999999999999E-2</v>
      </c>
    </row>
    <row r="2045" spans="1:30">
      <c r="A2045" s="86" t="s">
        <v>540</v>
      </c>
      <c r="B2045" s="86" t="s">
        <v>1386</v>
      </c>
      <c r="C2045" s="88">
        <v>45174</v>
      </c>
      <c r="D2045" s="87" t="s">
        <v>411</v>
      </c>
      <c r="E2045" s="91">
        <v>2</v>
      </c>
      <c r="F2045" s="88" t="s">
        <v>47</v>
      </c>
      <c r="G2045" s="87" t="s">
        <v>9</v>
      </c>
      <c r="H2045" s="87" t="s">
        <v>426</v>
      </c>
      <c r="I2045" s="87" t="s">
        <v>401</v>
      </c>
      <c r="J2045" s="87" t="s">
        <v>7</v>
      </c>
      <c r="K2045" s="87" t="s">
        <v>505</v>
      </c>
      <c r="L2045" s="89">
        <v>0</v>
      </c>
      <c r="M2045" s="87" t="s">
        <v>1446</v>
      </c>
      <c r="N2045" s="87" t="s">
        <v>504</v>
      </c>
      <c r="O2045" s="93">
        <v>1.1000000000000001</v>
      </c>
      <c r="Q2045" s="87" t="s">
        <v>2</v>
      </c>
      <c r="R2045" s="87">
        <v>30</v>
      </c>
      <c r="S2045" s="87" t="s">
        <v>1</v>
      </c>
      <c r="T2045" s="87">
        <v>33</v>
      </c>
      <c r="U2045" s="87" t="s">
        <v>1</v>
      </c>
      <c r="V2045" s="87">
        <f>VLOOKUP(B2045,'[1]Config_Svol-Sarea-DM'!$I$2:$M$190,4,FALSE)</f>
        <v>700</v>
      </c>
      <c r="W2045" s="87">
        <f>VLOOKUP(B2045,'[1]Config_Svol-Sarea-DM'!$I$2:$M$190,5,FALSE)</f>
        <v>1.2983870967741937E-2</v>
      </c>
      <c r="X2045" s="90"/>
      <c r="Y2045" s="87" t="s">
        <v>1447</v>
      </c>
      <c r="Z2045" s="87">
        <f>VLOOKUP(B2045,'[1]Config_Svol-Sarea-DM'!$I$2:$M$190,2,FALSE)</f>
        <v>9.5965217391303357E-4</v>
      </c>
      <c r="AA2045" s="87">
        <f>VLOOKUP(B2045,'[1]Config_Svol-Sarea-DM'!$I$2:$M$190,3,FALSE)</f>
        <v>2.5878260869564764E-4</v>
      </c>
      <c r="AB2045" s="90"/>
      <c r="AC2045" s="87" t="s">
        <v>1448</v>
      </c>
      <c r="AD2045" s="87">
        <v>1.7049999999999999E-2</v>
      </c>
    </row>
    <row r="2046" spans="1:30">
      <c r="A2046" s="86" t="s">
        <v>517</v>
      </c>
      <c r="B2046" s="86" t="s">
        <v>1402</v>
      </c>
      <c r="C2046" s="88">
        <v>45195</v>
      </c>
      <c r="D2046" s="87" t="s">
        <v>411</v>
      </c>
      <c r="E2046" s="91">
        <v>3</v>
      </c>
      <c r="F2046" s="88" t="s">
        <v>47</v>
      </c>
      <c r="G2046" s="87" t="s">
        <v>9</v>
      </c>
      <c r="H2046" s="87" t="s">
        <v>426</v>
      </c>
      <c r="I2046" s="87" t="s">
        <v>401</v>
      </c>
      <c r="J2046" s="87" t="s">
        <v>7</v>
      </c>
      <c r="K2046" s="87" t="s">
        <v>505</v>
      </c>
      <c r="L2046" s="89">
        <v>0</v>
      </c>
      <c r="M2046" s="87" t="s">
        <v>1446</v>
      </c>
      <c r="N2046" s="87" t="s">
        <v>504</v>
      </c>
      <c r="O2046" s="93">
        <v>1.1000000000000001</v>
      </c>
      <c r="Q2046" s="87" t="s">
        <v>2</v>
      </c>
      <c r="R2046" s="87">
        <v>30</v>
      </c>
      <c r="S2046" s="87" t="s">
        <v>1</v>
      </c>
      <c r="T2046" s="87">
        <v>33</v>
      </c>
      <c r="U2046" s="87" t="s">
        <v>1</v>
      </c>
      <c r="V2046" s="87">
        <f>VLOOKUP(B2046,'[1]Config_Svol-Sarea-DM'!$I$2:$M$190,4,FALSE)</f>
        <v>700</v>
      </c>
      <c r="W2046" s="87">
        <f>VLOOKUP(B2046,'[1]Config_Svol-Sarea-DM'!$I$2:$M$190,5,FALSE)</f>
        <v>1.2381451612903226E-2</v>
      </c>
      <c r="X2046" s="90"/>
      <c r="Y2046" s="87" t="s">
        <v>1447</v>
      </c>
      <c r="Z2046" s="87">
        <f>VLOOKUP(B2046,'[1]Config_Svol-Sarea-DM'!$I$2:$M$190,2,FALSE)</f>
        <v>7.9150654595191929E-4</v>
      </c>
      <c r="AA2046" s="87">
        <f>VLOOKUP(B2046,'[1]Config_Svol-Sarea-DM'!$I$2:$M$190,3,FALSE)</f>
        <v>3.2790985475150328E-4</v>
      </c>
      <c r="AB2046" s="90"/>
      <c r="AC2046" s="87" t="s">
        <v>1448</v>
      </c>
      <c r="AD2046" s="87">
        <v>1.7049999999999999E-2</v>
      </c>
    </row>
    <row r="2047" spans="1:30">
      <c r="A2047" s="86" t="s">
        <v>517</v>
      </c>
      <c r="B2047" s="86" t="s">
        <v>1418</v>
      </c>
      <c r="C2047" s="88">
        <v>45195</v>
      </c>
      <c r="D2047" s="87" t="s">
        <v>411</v>
      </c>
      <c r="E2047" s="91">
        <v>3</v>
      </c>
      <c r="F2047" s="88" t="s">
        <v>47</v>
      </c>
      <c r="G2047" s="87" t="s">
        <v>9</v>
      </c>
      <c r="H2047" s="87" t="s">
        <v>376</v>
      </c>
      <c r="I2047" s="87" t="s">
        <v>401</v>
      </c>
      <c r="J2047" s="87" t="s">
        <v>7</v>
      </c>
      <c r="K2047" s="87" t="s">
        <v>505</v>
      </c>
      <c r="L2047" s="89">
        <v>0</v>
      </c>
      <c r="M2047" s="87" t="s">
        <v>1446</v>
      </c>
      <c r="N2047" s="87" t="s">
        <v>504</v>
      </c>
      <c r="O2047" s="93">
        <v>1.1000000000000001</v>
      </c>
      <c r="Q2047" s="87" t="s">
        <v>2</v>
      </c>
      <c r="R2047" s="87">
        <v>30</v>
      </c>
      <c r="S2047" s="87" t="s">
        <v>1</v>
      </c>
      <c r="T2047" s="87">
        <v>33</v>
      </c>
      <c r="U2047" s="87" t="s">
        <v>1</v>
      </c>
      <c r="V2047" s="87">
        <f>VLOOKUP(B2047,'[1]Config_Svol-Sarea-DM'!$I$2:$M$190,4,FALSE)</f>
        <v>450</v>
      </c>
      <c r="W2047" s="87">
        <f>VLOOKUP(B2047,'[1]Config_Svol-Sarea-DM'!$I$2:$M$190,5,FALSE)</f>
        <v>5.5649999999999996E-3</v>
      </c>
      <c r="X2047" s="90"/>
      <c r="Y2047" s="87" t="s">
        <v>1447</v>
      </c>
      <c r="Z2047" s="87">
        <f>VLOOKUP(B2047,'[1]Config_Svol-Sarea-DM'!$I$2:$M$190,2,FALSE)</f>
        <v>1.9407008086253388E-3</v>
      </c>
      <c r="AA2047" s="87">
        <f>VLOOKUP(B2047,'[1]Config_Svol-Sarea-DM'!$I$2:$M$190,3,FALSE)</f>
        <v>2.0539083557951378E-3</v>
      </c>
      <c r="AB2047" s="90"/>
      <c r="AC2047" s="87" t="s">
        <v>1448</v>
      </c>
      <c r="AD2047" s="87">
        <v>1.7049999999999999E-2</v>
      </c>
    </row>
    <row r="2048" spans="1:30">
      <c r="A2048" s="86" t="s">
        <v>539</v>
      </c>
      <c r="B2048" s="86" t="s">
        <v>1387</v>
      </c>
      <c r="C2048" s="88">
        <v>45174</v>
      </c>
      <c r="D2048" s="87" t="s">
        <v>408</v>
      </c>
      <c r="E2048" s="91">
        <v>2</v>
      </c>
      <c r="F2048" s="88" t="s">
        <v>47</v>
      </c>
      <c r="G2048" s="87" t="s">
        <v>9</v>
      </c>
      <c r="H2048" s="87" t="s">
        <v>426</v>
      </c>
      <c r="I2048" s="87" t="s">
        <v>377</v>
      </c>
      <c r="J2048" s="87" t="s">
        <v>7</v>
      </c>
      <c r="K2048" s="87" t="s">
        <v>505</v>
      </c>
      <c r="L2048" s="89">
        <v>0</v>
      </c>
      <c r="M2048" s="87" t="s">
        <v>1446</v>
      </c>
      <c r="N2048" s="87" t="s">
        <v>504</v>
      </c>
      <c r="O2048" s="93">
        <v>1.1000000000000001</v>
      </c>
      <c r="Q2048" s="87" t="s">
        <v>2</v>
      </c>
      <c r="R2048" s="87">
        <v>30</v>
      </c>
      <c r="S2048" s="87" t="s">
        <v>1</v>
      </c>
      <c r="T2048" s="87">
        <v>33</v>
      </c>
      <c r="U2048" s="87" t="s">
        <v>1</v>
      </c>
      <c r="V2048" s="87">
        <f>VLOOKUP(B2048,'[1]Config_Svol-Sarea-DM'!$I$2:$M$190,4,FALSE)</f>
        <v>700</v>
      </c>
      <c r="W2048" s="87">
        <f>VLOOKUP(B2048,'[1]Config_Svol-Sarea-DM'!$I$2:$M$190,5,FALSE)</f>
        <v>1.4059677419354839E-2</v>
      </c>
      <c r="X2048" s="90"/>
      <c r="Y2048" s="87" t="s">
        <v>1447</v>
      </c>
      <c r="Z2048" s="87">
        <f>VLOOKUP(B2048,'[1]Config_Svol-Sarea-DM'!$I$2:$M$190,2,FALSE)</f>
        <v>1.2148216129402307E-3</v>
      </c>
      <c r="AA2048" s="87">
        <f>VLOOKUP(B2048,'[1]Config_Svol-Sarea-DM'!$I$2:$M$190,3,FALSE)</f>
        <v>2.1906619249741682E-4</v>
      </c>
      <c r="AB2048" s="90"/>
      <c r="AC2048" s="87" t="s">
        <v>1448</v>
      </c>
      <c r="AD2048" s="87">
        <v>1.7049999999999999E-2</v>
      </c>
    </row>
    <row r="2049" spans="1:30">
      <c r="A2049" s="86" t="s">
        <v>516</v>
      </c>
      <c r="B2049" s="86" t="s">
        <v>1403</v>
      </c>
      <c r="C2049" s="88">
        <v>45195</v>
      </c>
      <c r="D2049" s="87" t="s">
        <v>408</v>
      </c>
      <c r="E2049" s="91">
        <v>3</v>
      </c>
      <c r="F2049" s="88" t="s">
        <v>47</v>
      </c>
      <c r="G2049" s="87" t="s">
        <v>9</v>
      </c>
      <c r="H2049" s="87" t="s">
        <v>426</v>
      </c>
      <c r="I2049" s="87" t="s">
        <v>377</v>
      </c>
      <c r="J2049" s="87" t="s">
        <v>7</v>
      </c>
      <c r="K2049" s="87" t="s">
        <v>505</v>
      </c>
      <c r="L2049" s="89">
        <v>0</v>
      </c>
      <c r="M2049" s="87" t="s">
        <v>1446</v>
      </c>
      <c r="N2049" s="87" t="s">
        <v>504</v>
      </c>
      <c r="O2049" s="93">
        <v>1.1000000000000001</v>
      </c>
      <c r="Q2049" s="87" t="s">
        <v>2</v>
      </c>
      <c r="R2049" s="87">
        <v>30</v>
      </c>
      <c r="S2049" s="87" t="s">
        <v>1</v>
      </c>
      <c r="T2049" s="87">
        <v>33</v>
      </c>
      <c r="U2049" s="87" t="s">
        <v>1</v>
      </c>
      <c r="V2049" s="87">
        <f>VLOOKUP(B2049,'[1]Config_Svol-Sarea-DM'!$I$2:$M$190,4,FALSE)</f>
        <v>700</v>
      </c>
      <c r="W2049" s="87">
        <f>VLOOKUP(B2049,'[1]Config_Svol-Sarea-DM'!$I$2:$M$190,5,FALSE)</f>
        <v>1.2172580645161291E-2</v>
      </c>
      <c r="X2049" s="90"/>
      <c r="Y2049" s="87" t="s">
        <v>1447</v>
      </c>
      <c r="Z2049" s="87">
        <f>VLOOKUP(B2049,'[1]Config_Svol-Sarea-DM'!$I$2:$M$190,2,FALSE)</f>
        <v>8.2809063203923179E-4</v>
      </c>
      <c r="AA2049" s="87">
        <f>VLOOKUP(B2049,'[1]Config_Svol-Sarea-DM'!$I$2:$M$190,3,FALSE)</f>
        <v>4.0254405724129467E-4</v>
      </c>
      <c r="AB2049" s="90"/>
      <c r="AC2049" s="87" t="s">
        <v>1448</v>
      </c>
      <c r="AD2049" s="87">
        <v>1.7049999999999999E-2</v>
      </c>
    </row>
    <row r="2050" spans="1:30">
      <c r="A2050" s="86" t="s">
        <v>516</v>
      </c>
      <c r="B2050" s="86" t="s">
        <v>1419</v>
      </c>
      <c r="C2050" s="88">
        <v>45195</v>
      </c>
      <c r="D2050" s="87" t="s">
        <v>408</v>
      </c>
      <c r="E2050" s="91">
        <v>3</v>
      </c>
      <c r="F2050" s="88" t="s">
        <v>47</v>
      </c>
      <c r="G2050" s="87" t="s">
        <v>9</v>
      </c>
      <c r="H2050" s="87" t="s">
        <v>376</v>
      </c>
      <c r="I2050" s="87" t="s">
        <v>377</v>
      </c>
      <c r="J2050" s="87" t="s">
        <v>7</v>
      </c>
      <c r="K2050" s="87" t="s">
        <v>505</v>
      </c>
      <c r="L2050" s="89">
        <v>0</v>
      </c>
      <c r="M2050" s="87" t="s">
        <v>1446</v>
      </c>
      <c r="N2050" s="87" t="s">
        <v>504</v>
      </c>
      <c r="O2050" s="93">
        <v>1.1000000000000001</v>
      </c>
      <c r="Q2050" s="87" t="s">
        <v>2</v>
      </c>
      <c r="R2050" s="87">
        <v>30</v>
      </c>
      <c r="S2050" s="87" t="s">
        <v>1</v>
      </c>
      <c r="T2050" s="87">
        <v>33</v>
      </c>
      <c r="U2050" s="87" t="s">
        <v>1</v>
      </c>
      <c r="V2050" s="87">
        <f>VLOOKUP(B2050,'[1]Config_Svol-Sarea-DM'!$I$2:$M$190,4,FALSE)</f>
        <v>400</v>
      </c>
      <c r="W2050" s="87">
        <f>VLOOKUP(B2050,'[1]Config_Svol-Sarea-DM'!$I$2:$M$190,5,FALSE)</f>
        <v>5.5649999999999996E-3</v>
      </c>
      <c r="X2050" s="90"/>
      <c r="Y2050" s="87" t="s">
        <v>1447</v>
      </c>
      <c r="Z2050" s="87">
        <f>VLOOKUP(B2050,'[1]Config_Svol-Sarea-DM'!$I$2:$M$190,2,FALSE)</f>
        <v>1.9550763701706862E-3</v>
      </c>
      <c r="AA2050" s="87">
        <f>VLOOKUP(B2050,'[1]Config_Svol-Sarea-DM'!$I$2:$M$190,3,FALSE)</f>
        <v>1.3081761006289146E-3</v>
      </c>
      <c r="AB2050" s="90"/>
      <c r="AC2050" s="87" t="s">
        <v>1448</v>
      </c>
      <c r="AD2050" s="87">
        <v>1.7049999999999999E-2</v>
      </c>
    </row>
    <row r="2051" spans="1:30">
      <c r="A2051" s="86" t="s">
        <v>538</v>
      </c>
      <c r="B2051" s="86" t="s">
        <v>1388</v>
      </c>
      <c r="C2051" s="88">
        <v>45174</v>
      </c>
      <c r="D2051" s="87" t="s">
        <v>405</v>
      </c>
      <c r="E2051" s="91">
        <v>2</v>
      </c>
      <c r="F2051" s="88" t="s">
        <v>47</v>
      </c>
      <c r="G2051" s="87" t="s">
        <v>9</v>
      </c>
      <c r="H2051" s="87" t="s">
        <v>426</v>
      </c>
      <c r="I2051" s="71" t="s">
        <v>1493</v>
      </c>
      <c r="J2051" s="87" t="s">
        <v>7</v>
      </c>
      <c r="K2051" s="87" t="s">
        <v>505</v>
      </c>
      <c r="L2051" s="89">
        <v>0</v>
      </c>
      <c r="M2051" s="87" t="s">
        <v>1446</v>
      </c>
      <c r="N2051" s="87" t="s">
        <v>504</v>
      </c>
      <c r="O2051" s="93">
        <v>1.1000000000000001</v>
      </c>
      <c r="Q2051" s="87" t="s">
        <v>2</v>
      </c>
      <c r="R2051" s="87">
        <v>30</v>
      </c>
      <c r="S2051" s="87" t="s">
        <v>1</v>
      </c>
      <c r="T2051" s="87">
        <v>33</v>
      </c>
      <c r="U2051" s="87" t="s">
        <v>1</v>
      </c>
      <c r="V2051" s="87">
        <f>VLOOKUP(B2051,'[1]Config_Svol-Sarea-DM'!$I$2:$M$190,4,FALSE)</f>
        <v>1200</v>
      </c>
      <c r="W2051" s="87">
        <f>VLOOKUP(B2051,'[1]Config_Svol-Sarea-DM'!$I$2:$M$190,5,FALSE)</f>
        <v>1.2262096774193548E-2</v>
      </c>
      <c r="X2051" s="90"/>
      <c r="Y2051" s="87" t="s">
        <v>1447</v>
      </c>
      <c r="Z2051" s="87">
        <f>VLOOKUP(B2051,'[1]Config_Svol-Sarea-DM'!$I$2:$M$190,2,FALSE)</f>
        <v>9.3948043406776776E-4</v>
      </c>
      <c r="AA2051" s="87">
        <f>VLOOKUP(B2051,'[1]Config_Svol-Sarea-DM'!$I$2:$M$190,3,FALSE)</f>
        <v>2.5444261756002857E-4</v>
      </c>
      <c r="AB2051" s="90"/>
      <c r="AC2051" s="87" t="s">
        <v>1448</v>
      </c>
      <c r="AD2051" s="87">
        <v>1.7049999999999999E-2</v>
      </c>
    </row>
    <row r="2052" spans="1:30">
      <c r="A2052" s="86" t="s">
        <v>515</v>
      </c>
      <c r="B2052" s="86" t="s">
        <v>1404</v>
      </c>
      <c r="C2052" s="88">
        <v>45195</v>
      </c>
      <c r="D2052" s="87" t="s">
        <v>405</v>
      </c>
      <c r="E2052" s="91">
        <v>3</v>
      </c>
      <c r="F2052" s="88" t="s">
        <v>47</v>
      </c>
      <c r="G2052" s="87" t="s">
        <v>9</v>
      </c>
      <c r="H2052" s="87" t="s">
        <v>426</v>
      </c>
      <c r="I2052" s="71" t="s">
        <v>1493</v>
      </c>
      <c r="J2052" s="87" t="s">
        <v>7</v>
      </c>
      <c r="K2052" s="87" t="s">
        <v>505</v>
      </c>
      <c r="L2052" s="89">
        <v>0</v>
      </c>
      <c r="M2052" s="87" t="s">
        <v>1446</v>
      </c>
      <c r="N2052" s="87" t="s">
        <v>504</v>
      </c>
      <c r="O2052" s="93">
        <v>1.1000000000000001</v>
      </c>
      <c r="Q2052" s="87" t="s">
        <v>2</v>
      </c>
      <c r="R2052" s="87">
        <v>30</v>
      </c>
      <c r="S2052" s="87" t="s">
        <v>1</v>
      </c>
      <c r="T2052" s="87">
        <v>33</v>
      </c>
      <c r="U2052" s="87" t="s">
        <v>1</v>
      </c>
      <c r="V2052" s="87">
        <f>VLOOKUP(B2052,'[1]Config_Svol-Sarea-DM'!$I$2:$M$190,4,FALSE)</f>
        <v>1300</v>
      </c>
      <c r="W2052" s="87">
        <f>VLOOKUP(B2052,'[1]Config_Svol-Sarea-DM'!$I$2:$M$190,5,FALSE)</f>
        <v>1.2871774193548386E-2</v>
      </c>
      <c r="X2052" s="90"/>
      <c r="Y2052" s="87" t="s">
        <v>1447</v>
      </c>
      <c r="Z2052" s="87">
        <f>VLOOKUP(B2052,'[1]Config_Svol-Sarea-DM'!$I$2:$M$190,2,FALSE)</f>
        <v>6.2617630474283122E-4</v>
      </c>
      <c r="AA2052" s="87">
        <f>VLOOKUP(B2052,'[1]Config_Svol-Sarea-DM'!$I$2:$M$190,3,FALSE)</f>
        <v>2.2219159200553382E-4</v>
      </c>
      <c r="AB2052" s="90"/>
      <c r="AC2052" s="87" t="s">
        <v>1448</v>
      </c>
      <c r="AD2052" s="87">
        <v>1.7049999999999999E-2</v>
      </c>
    </row>
    <row r="2053" spans="1:30">
      <c r="A2053" s="86" t="s">
        <v>515</v>
      </c>
      <c r="B2053" s="86" t="s">
        <v>1420</v>
      </c>
      <c r="C2053" s="88">
        <v>45195</v>
      </c>
      <c r="D2053" s="87" t="s">
        <v>405</v>
      </c>
      <c r="E2053" s="91">
        <v>3</v>
      </c>
      <c r="F2053" s="88" t="s">
        <v>47</v>
      </c>
      <c r="G2053" s="87" t="s">
        <v>9</v>
      </c>
      <c r="H2053" s="87" t="s">
        <v>376</v>
      </c>
      <c r="I2053" s="71" t="s">
        <v>1493</v>
      </c>
      <c r="J2053" s="87" t="s">
        <v>7</v>
      </c>
      <c r="K2053" s="87" t="s">
        <v>505</v>
      </c>
      <c r="L2053" s="89">
        <v>0</v>
      </c>
      <c r="M2053" s="87" t="s">
        <v>1446</v>
      </c>
      <c r="N2053" s="87" t="s">
        <v>504</v>
      </c>
      <c r="O2053" s="93">
        <v>1.1000000000000001</v>
      </c>
      <c r="Q2053" s="87" t="s">
        <v>2</v>
      </c>
      <c r="R2053" s="87">
        <v>30</v>
      </c>
      <c r="S2053" s="87" t="s">
        <v>1</v>
      </c>
      <c r="T2053" s="87">
        <v>33</v>
      </c>
      <c r="U2053" s="87" t="s">
        <v>1</v>
      </c>
      <c r="V2053" s="87">
        <f>VLOOKUP(B2053,'[1]Config_Svol-Sarea-DM'!$I$2:$M$190,4,FALSE)</f>
        <v>500</v>
      </c>
      <c r="W2053" s="87">
        <f>VLOOKUP(B2053,'[1]Config_Svol-Sarea-DM'!$I$2:$M$190,5,FALSE)</f>
        <v>5.5649999999999996E-3</v>
      </c>
      <c r="X2053" s="90"/>
      <c r="Y2053" s="87" t="s">
        <v>1447</v>
      </c>
      <c r="Z2053" s="87">
        <f>VLOOKUP(B2053,'[1]Config_Svol-Sarea-DM'!$I$2:$M$190,2,FALSE)</f>
        <v>2.1563342318059319E-3</v>
      </c>
      <c r="AA2053" s="87">
        <f>VLOOKUP(B2053,'[1]Config_Svol-Sarea-DM'!$I$2:$M$190,3,FALSE)</f>
        <v>1.1859838274932905E-3</v>
      </c>
      <c r="AB2053" s="90"/>
      <c r="AC2053" s="87" t="s">
        <v>1448</v>
      </c>
      <c r="AD2053" s="87">
        <v>1.7049999999999999E-2</v>
      </c>
    </row>
    <row r="2054" spans="1:30">
      <c r="A2054" s="86" t="s">
        <v>537</v>
      </c>
      <c r="B2054" s="86" t="s">
        <v>1389</v>
      </c>
      <c r="C2054" s="88">
        <v>45174</v>
      </c>
      <c r="D2054" s="87" t="s">
        <v>402</v>
      </c>
      <c r="E2054" s="91">
        <v>2</v>
      </c>
      <c r="F2054" s="88" t="s">
        <v>47</v>
      </c>
      <c r="G2054" s="87" t="s">
        <v>9</v>
      </c>
      <c r="H2054" s="87" t="s">
        <v>426</v>
      </c>
      <c r="I2054" s="87" t="s">
        <v>401</v>
      </c>
      <c r="J2054" s="87" t="s">
        <v>7</v>
      </c>
      <c r="K2054" s="87" t="s">
        <v>505</v>
      </c>
      <c r="L2054" s="89">
        <v>0</v>
      </c>
      <c r="M2054" s="87" t="s">
        <v>1446</v>
      </c>
      <c r="N2054" s="87" t="s">
        <v>504</v>
      </c>
      <c r="O2054" s="93">
        <v>1.1000000000000001</v>
      </c>
      <c r="Q2054" s="87" t="s">
        <v>2</v>
      </c>
      <c r="R2054" s="87">
        <v>30</v>
      </c>
      <c r="S2054" s="87" t="s">
        <v>1</v>
      </c>
      <c r="T2054" s="87">
        <v>33</v>
      </c>
      <c r="U2054" s="87" t="s">
        <v>1</v>
      </c>
      <c r="V2054" s="87">
        <f>VLOOKUP(B2054,'[1]Config_Svol-Sarea-DM'!$I$2:$M$190,4,FALSE)</f>
        <v>700</v>
      </c>
      <c r="W2054" s="87">
        <f>VLOOKUP(B2054,'[1]Config_Svol-Sarea-DM'!$I$2:$M$190,5,FALSE)</f>
        <v>1.3716935483870969E-2</v>
      </c>
      <c r="X2054" s="90"/>
      <c r="Y2054" s="87" t="s">
        <v>1447</v>
      </c>
      <c r="Z2054" s="87">
        <f>VLOOKUP(B2054,'[1]Config_Svol-Sarea-DM'!$I$2:$M$190,2,FALSE)</f>
        <v>8.471279910635519E-4</v>
      </c>
      <c r="AA2054" s="87">
        <f>VLOOKUP(B2054,'[1]Config_Svol-Sarea-DM'!$I$2:$M$190,3,FALSE)</f>
        <v>2.95984478805351E-4</v>
      </c>
      <c r="AB2054" s="90"/>
      <c r="AC2054" s="87" t="s">
        <v>1448</v>
      </c>
      <c r="AD2054" s="87">
        <v>1.7049999999999999E-2</v>
      </c>
    </row>
    <row r="2055" spans="1:30">
      <c r="A2055" s="86" t="s">
        <v>514</v>
      </c>
      <c r="B2055" s="86" t="s">
        <v>1405</v>
      </c>
      <c r="C2055" s="88">
        <v>45195</v>
      </c>
      <c r="D2055" s="87" t="s">
        <v>402</v>
      </c>
      <c r="E2055" s="91">
        <v>3</v>
      </c>
      <c r="F2055" s="88" t="s">
        <v>47</v>
      </c>
      <c r="G2055" s="87" t="s">
        <v>9</v>
      </c>
      <c r="H2055" s="87" t="s">
        <v>426</v>
      </c>
      <c r="I2055" s="87" t="s">
        <v>401</v>
      </c>
      <c r="J2055" s="87" t="s">
        <v>7</v>
      </c>
      <c r="K2055" s="87" t="s">
        <v>505</v>
      </c>
      <c r="L2055" s="89">
        <v>0</v>
      </c>
      <c r="M2055" s="87" t="s">
        <v>1446</v>
      </c>
      <c r="N2055" s="87" t="s">
        <v>504</v>
      </c>
      <c r="O2055" s="93">
        <v>1.1000000000000001</v>
      </c>
      <c r="Q2055" s="87" t="s">
        <v>2</v>
      </c>
      <c r="R2055" s="87">
        <v>30</v>
      </c>
      <c r="S2055" s="87" t="s">
        <v>1</v>
      </c>
      <c r="T2055" s="87">
        <v>33</v>
      </c>
      <c r="U2055" s="87" t="s">
        <v>1</v>
      </c>
      <c r="V2055" s="87">
        <f>VLOOKUP(B2055,'[1]Config_Svol-Sarea-DM'!$I$2:$M$190,4,FALSE)</f>
        <v>700</v>
      </c>
      <c r="W2055" s="87">
        <f>VLOOKUP(B2055,'[1]Config_Svol-Sarea-DM'!$I$2:$M$190,5,FALSE)</f>
        <v>1.2395967741935483E-2</v>
      </c>
      <c r="X2055" s="90"/>
      <c r="Y2055" s="87" t="s">
        <v>1447</v>
      </c>
      <c r="Z2055" s="87">
        <f>VLOOKUP(B2055,'[1]Config_Svol-Sarea-DM'!$I$2:$M$190,2,FALSE)</f>
        <v>9.3740160041636553E-4</v>
      </c>
      <c r="AA2055" s="87">
        <f>VLOOKUP(B2055,'[1]Config_Svol-Sarea-DM'!$I$2:$M$190,3,FALSE)</f>
        <v>4.7434779780105186E-4</v>
      </c>
      <c r="AB2055" s="90"/>
      <c r="AC2055" s="87" t="s">
        <v>1448</v>
      </c>
      <c r="AD2055" s="87">
        <v>1.7049999999999999E-2</v>
      </c>
    </row>
    <row r="2056" spans="1:30">
      <c r="A2056" s="86" t="s">
        <v>514</v>
      </c>
      <c r="B2056" s="86" t="s">
        <v>1421</v>
      </c>
      <c r="C2056" s="88">
        <v>45195</v>
      </c>
      <c r="D2056" s="87" t="s">
        <v>402</v>
      </c>
      <c r="E2056" s="91">
        <v>3</v>
      </c>
      <c r="F2056" s="88" t="s">
        <v>47</v>
      </c>
      <c r="G2056" s="87" t="s">
        <v>9</v>
      </c>
      <c r="H2056" s="87" t="s">
        <v>376</v>
      </c>
      <c r="I2056" s="87" t="s">
        <v>401</v>
      </c>
      <c r="J2056" s="87" t="s">
        <v>7</v>
      </c>
      <c r="K2056" s="87" t="s">
        <v>505</v>
      </c>
      <c r="L2056" s="89">
        <v>0</v>
      </c>
      <c r="M2056" s="87" t="s">
        <v>1446</v>
      </c>
      <c r="N2056" s="87" t="s">
        <v>504</v>
      </c>
      <c r="O2056" s="93">
        <v>1.1000000000000001</v>
      </c>
      <c r="Q2056" s="87" t="s">
        <v>2</v>
      </c>
      <c r="R2056" s="87">
        <v>30</v>
      </c>
      <c r="S2056" s="87" t="s">
        <v>1</v>
      </c>
      <c r="T2056" s="87">
        <v>33</v>
      </c>
      <c r="U2056" s="87" t="s">
        <v>1</v>
      </c>
      <c r="V2056" s="87">
        <f>VLOOKUP(B2056,'[1]Config_Svol-Sarea-DM'!$I$2:$M$190,4,FALSE)</f>
        <v>400</v>
      </c>
      <c r="W2056" s="87">
        <f>VLOOKUP(B2056,'[1]Config_Svol-Sarea-DM'!$I$2:$M$190,5,FALSE)</f>
        <v>5.5649999999999996E-3</v>
      </c>
      <c r="X2056" s="90"/>
      <c r="Y2056" s="87" t="s">
        <v>1447</v>
      </c>
      <c r="Z2056" s="87">
        <f>VLOOKUP(B2056,'[1]Config_Svol-Sarea-DM'!$I$2:$M$190,2,FALSE)</f>
        <v>7.7053009883198366E-3</v>
      </c>
      <c r="AA2056" s="87">
        <f>VLOOKUP(B2056,'[1]Config_Svol-Sarea-DM'!$I$2:$M$190,3,FALSE)</f>
        <v>4.8014375561545196E-3</v>
      </c>
      <c r="AB2056" s="90"/>
      <c r="AC2056" s="87" t="s">
        <v>1448</v>
      </c>
      <c r="AD2056" s="87">
        <v>1.7049999999999999E-2</v>
      </c>
    </row>
    <row r="2057" spans="1:30">
      <c r="A2057" s="86" t="s">
        <v>536</v>
      </c>
      <c r="B2057" s="86" t="s">
        <v>1390</v>
      </c>
      <c r="C2057" s="88">
        <v>45174</v>
      </c>
      <c r="D2057" s="88" t="s">
        <v>398</v>
      </c>
      <c r="E2057" s="91">
        <v>2</v>
      </c>
      <c r="F2057" s="88" t="s">
        <v>47</v>
      </c>
      <c r="G2057" s="88" t="s">
        <v>9</v>
      </c>
      <c r="H2057" s="88" t="s">
        <v>426</v>
      </c>
      <c r="I2057" s="71" t="s">
        <v>1493</v>
      </c>
      <c r="J2057" s="88" t="s">
        <v>7</v>
      </c>
      <c r="K2057" s="87" t="s">
        <v>505</v>
      </c>
      <c r="L2057" s="89">
        <v>0</v>
      </c>
      <c r="M2057" s="87" t="s">
        <v>1446</v>
      </c>
      <c r="N2057" s="87" t="s">
        <v>504</v>
      </c>
      <c r="O2057" s="87">
        <v>1.1000000000000001</v>
      </c>
      <c r="Q2057" s="87" t="s">
        <v>2</v>
      </c>
      <c r="R2057" s="87">
        <v>30</v>
      </c>
      <c r="S2057" s="87" t="s">
        <v>1</v>
      </c>
      <c r="T2057" s="87">
        <v>33</v>
      </c>
      <c r="U2057" s="87" t="s">
        <v>1</v>
      </c>
      <c r="V2057" s="87">
        <f>VLOOKUP(B2057,'[1]Config_Svol-Sarea-DM'!$I$2:$M$190,4,FALSE)</f>
        <v>700</v>
      </c>
      <c r="W2057" s="87">
        <f>VLOOKUP(B2057,'[1]Config_Svol-Sarea-DM'!$I$2:$M$190,5,FALSE)</f>
        <v>1.092983870967742E-2</v>
      </c>
      <c r="X2057" s="90"/>
      <c r="Y2057" s="87" t="s">
        <v>1447</v>
      </c>
      <c r="Z2057" s="87">
        <f>VLOOKUP(B2057,'[1]Config_Svol-Sarea-DM'!$I$2:$M$190,2,FALSE)</f>
        <v>1.1399985243119488E-3</v>
      </c>
      <c r="AA2057" s="87">
        <f>VLOOKUP(B2057,'[1]Config_Svol-Sarea-DM'!$I$2:$M$190,3,FALSE)</f>
        <v>4.2269608204826528E-4</v>
      </c>
      <c r="AB2057" s="90"/>
      <c r="AC2057" s="87" t="s">
        <v>1448</v>
      </c>
      <c r="AD2057" s="87">
        <v>1.7049999999999999E-2</v>
      </c>
    </row>
    <row r="2058" spans="1:30">
      <c r="A2058" s="86" t="s">
        <v>525</v>
      </c>
      <c r="B2058" s="86" t="s">
        <v>1406</v>
      </c>
      <c r="C2058" s="88">
        <v>45195</v>
      </c>
      <c r="D2058" s="88" t="s">
        <v>398</v>
      </c>
      <c r="E2058" s="91">
        <v>3</v>
      </c>
      <c r="F2058" s="88" t="s">
        <v>47</v>
      </c>
      <c r="G2058" s="88" t="s">
        <v>9</v>
      </c>
      <c r="H2058" s="88" t="s">
        <v>426</v>
      </c>
      <c r="I2058" s="71" t="s">
        <v>1493</v>
      </c>
      <c r="J2058" s="88" t="s">
        <v>7</v>
      </c>
      <c r="K2058" s="87" t="s">
        <v>505</v>
      </c>
      <c r="L2058" s="89">
        <v>0</v>
      </c>
      <c r="M2058" s="87" t="s">
        <v>1446</v>
      </c>
      <c r="N2058" s="87" t="s">
        <v>504</v>
      </c>
      <c r="O2058" s="87">
        <v>1.1000000000000001</v>
      </c>
      <c r="Q2058" s="87" t="s">
        <v>2</v>
      </c>
      <c r="R2058" s="87">
        <v>30</v>
      </c>
      <c r="S2058" s="87" t="s">
        <v>1</v>
      </c>
      <c r="T2058" s="87">
        <v>33</v>
      </c>
      <c r="U2058" s="87" t="s">
        <v>1</v>
      </c>
      <c r="V2058" s="87">
        <f>VLOOKUP(B2058,'[1]Config_Svol-Sarea-DM'!$I$2:$M$190,4,FALSE)</f>
        <v>700</v>
      </c>
      <c r="W2058" s="87">
        <f>VLOOKUP(B2058,'[1]Config_Svol-Sarea-DM'!$I$2:$M$190,5,FALSE)</f>
        <v>1.2200806451612903E-2</v>
      </c>
      <c r="X2058" s="90"/>
      <c r="Y2058" s="87" t="s">
        <v>1447</v>
      </c>
      <c r="Z2058" s="87">
        <f>VLOOKUP(B2058,'[1]Config_Svol-Sarea-DM'!$I$2:$M$190,2,FALSE)</f>
        <v>9.2944675788221261E-4</v>
      </c>
      <c r="AA2058" s="87">
        <f>VLOOKUP(B2058,'[1]Config_Svol-Sarea-DM'!$I$2:$M$190,3,FALSE)</f>
        <v>3.2129023729263238E-4</v>
      </c>
      <c r="AB2058" s="90"/>
      <c r="AC2058" s="87" t="s">
        <v>1448</v>
      </c>
      <c r="AD2058" s="87">
        <v>1.7049999999999999E-2</v>
      </c>
    </row>
    <row r="2059" spans="1:30">
      <c r="A2059" s="86" t="s">
        <v>513</v>
      </c>
      <c r="B2059" s="86" t="s">
        <v>1422</v>
      </c>
      <c r="C2059" s="88">
        <v>45195</v>
      </c>
      <c r="D2059" s="88" t="s">
        <v>398</v>
      </c>
      <c r="E2059" s="91">
        <v>3</v>
      </c>
      <c r="F2059" s="88" t="s">
        <v>47</v>
      </c>
      <c r="G2059" s="88" t="s">
        <v>9</v>
      </c>
      <c r="H2059" s="88" t="s">
        <v>376</v>
      </c>
      <c r="I2059" s="71" t="s">
        <v>1493</v>
      </c>
      <c r="J2059" s="88" t="s">
        <v>7</v>
      </c>
      <c r="K2059" s="87" t="s">
        <v>505</v>
      </c>
      <c r="L2059" s="89">
        <v>0</v>
      </c>
      <c r="M2059" s="87" t="s">
        <v>1446</v>
      </c>
      <c r="N2059" s="87" t="s">
        <v>504</v>
      </c>
      <c r="O2059" s="87">
        <v>1.1000000000000001</v>
      </c>
      <c r="Q2059" s="87" t="s">
        <v>2</v>
      </c>
      <c r="R2059" s="87">
        <v>30</v>
      </c>
      <c r="S2059" s="87" t="s">
        <v>1</v>
      </c>
      <c r="T2059" s="87">
        <v>33</v>
      </c>
      <c r="U2059" s="87" t="s">
        <v>1</v>
      </c>
      <c r="V2059" s="87">
        <f>VLOOKUP(B2059,'[1]Config_Svol-Sarea-DM'!$I$2:$M$190,4,FALSE)</f>
        <v>400</v>
      </c>
      <c r="W2059" s="87">
        <f>VLOOKUP(B2059,'[1]Config_Svol-Sarea-DM'!$I$2:$M$190,5,FALSE)</f>
        <v>5.5649999999999996E-3</v>
      </c>
      <c r="X2059" s="90"/>
      <c r="Y2059" s="87" t="s">
        <v>1447</v>
      </c>
      <c r="Z2059" s="87">
        <f>VLOOKUP(B2059,'[1]Config_Svol-Sarea-DM'!$I$2:$M$190,2,FALSE)</f>
        <v>3.9820305480682602E-3</v>
      </c>
      <c r="AA2059" s="87">
        <f>VLOOKUP(B2059,'[1]Config_Svol-Sarea-DM'!$I$2:$M$190,3,FALSE)</f>
        <v>2.7888589398023167E-3</v>
      </c>
      <c r="AB2059" s="90"/>
      <c r="AC2059" s="87" t="s">
        <v>1448</v>
      </c>
      <c r="AD2059" s="87">
        <v>1.7049999999999999E-2</v>
      </c>
    </row>
    <row r="2060" spans="1:30">
      <c r="A2060" s="86" t="s">
        <v>535</v>
      </c>
      <c r="B2060" s="86" t="s">
        <v>1391</v>
      </c>
      <c r="C2060" s="88">
        <v>45174</v>
      </c>
      <c r="D2060" s="88" t="s">
        <v>395</v>
      </c>
      <c r="E2060" s="91">
        <v>2</v>
      </c>
      <c r="F2060" s="88" t="s">
        <v>47</v>
      </c>
      <c r="G2060" s="88" t="s">
        <v>9</v>
      </c>
      <c r="H2060" s="88" t="s">
        <v>426</v>
      </c>
      <c r="I2060" s="88" t="s">
        <v>10</v>
      </c>
      <c r="J2060" s="88" t="s">
        <v>7</v>
      </c>
      <c r="K2060" s="87" t="s">
        <v>505</v>
      </c>
      <c r="L2060" s="89">
        <v>0</v>
      </c>
      <c r="M2060" s="87" t="s">
        <v>1446</v>
      </c>
      <c r="N2060" s="87" t="s">
        <v>504</v>
      </c>
      <c r="O2060" s="87">
        <v>1.1000000000000001</v>
      </c>
      <c r="Q2060" s="87" t="s">
        <v>2</v>
      </c>
      <c r="R2060" s="87">
        <v>30</v>
      </c>
      <c r="S2060" s="87" t="s">
        <v>1</v>
      </c>
      <c r="T2060" s="87">
        <v>33</v>
      </c>
      <c r="U2060" s="87" t="s">
        <v>1</v>
      </c>
      <c r="V2060" s="87">
        <f>VLOOKUP(B2060,'[1]Config_Svol-Sarea-DM'!$I$2:$M$190,4,FALSE)</f>
        <v>700</v>
      </c>
      <c r="W2060" s="87">
        <f>VLOOKUP(B2060,'[1]Config_Svol-Sarea-DM'!$I$2:$M$190,5,FALSE)</f>
        <v>8.5967741935483871E-3</v>
      </c>
      <c r="X2060" s="90"/>
      <c r="Y2060" s="87" t="s">
        <v>1447</v>
      </c>
      <c r="Z2060" s="87">
        <f>VLOOKUP(B2060,'[1]Config_Svol-Sarea-DM'!$I$2:$M$190,2,FALSE)</f>
        <v>1.758799249530944E-3</v>
      </c>
      <c r="AA2060" s="87">
        <f>VLOOKUP(B2060,'[1]Config_Svol-Sarea-DM'!$I$2:$M$190,3,FALSE)</f>
        <v>9.2825515947467794E-4</v>
      </c>
      <c r="AB2060" s="90"/>
      <c r="AC2060" s="87" t="s">
        <v>1448</v>
      </c>
      <c r="AD2060" s="87">
        <v>1.7049999999999999E-2</v>
      </c>
    </row>
    <row r="2061" spans="1:30">
      <c r="A2061" s="86" t="s">
        <v>524</v>
      </c>
      <c r="B2061" s="86" t="s">
        <v>1407</v>
      </c>
      <c r="C2061" s="88">
        <v>45195</v>
      </c>
      <c r="D2061" s="88" t="s">
        <v>395</v>
      </c>
      <c r="E2061" s="91">
        <v>3</v>
      </c>
      <c r="F2061" s="88" t="s">
        <v>47</v>
      </c>
      <c r="G2061" s="88" t="s">
        <v>9</v>
      </c>
      <c r="H2061" s="88" t="s">
        <v>426</v>
      </c>
      <c r="I2061" s="88" t="s">
        <v>10</v>
      </c>
      <c r="J2061" s="88" t="s">
        <v>7</v>
      </c>
      <c r="K2061" s="87" t="s">
        <v>505</v>
      </c>
      <c r="L2061" s="89">
        <v>0</v>
      </c>
      <c r="M2061" s="87" t="s">
        <v>1446</v>
      </c>
      <c r="N2061" s="87" t="s">
        <v>504</v>
      </c>
      <c r="O2061" s="87">
        <v>1.1000000000000001</v>
      </c>
      <c r="Q2061" s="87" t="s">
        <v>2</v>
      </c>
      <c r="R2061" s="87">
        <v>30</v>
      </c>
      <c r="S2061" s="87" t="s">
        <v>1</v>
      </c>
      <c r="T2061" s="87">
        <v>33</v>
      </c>
      <c r="U2061" s="87" t="s">
        <v>1</v>
      </c>
      <c r="V2061" s="87">
        <f>VLOOKUP(B2061,'[1]Config_Svol-Sarea-DM'!$I$2:$M$190,4,FALSE)</f>
        <v>700</v>
      </c>
      <c r="W2061" s="87">
        <f>VLOOKUP(B2061,'[1]Config_Svol-Sarea-DM'!$I$2:$M$190,5,FALSE)</f>
        <v>1.484193548387097E-2</v>
      </c>
      <c r="X2061" s="90"/>
      <c r="Y2061" s="87" t="s">
        <v>1447</v>
      </c>
      <c r="Z2061" s="87">
        <f>VLOOKUP(B2061,'[1]Config_Svol-Sarea-DM'!$I$2:$M$190,2,FALSE)</f>
        <v>1.0658987176700801E-3</v>
      </c>
      <c r="AA2061" s="87">
        <f>VLOOKUP(B2061,'[1]Config_Svol-Sarea-DM'!$I$2:$M$190,3,FALSE)</f>
        <v>4.905020647685373E-4</v>
      </c>
      <c r="AB2061" s="90"/>
      <c r="AC2061" s="87" t="s">
        <v>1448</v>
      </c>
      <c r="AD2061" s="87">
        <v>1.7049999999999999E-2</v>
      </c>
    </row>
    <row r="2062" spans="1:30">
      <c r="A2062" s="86" t="s">
        <v>512</v>
      </c>
      <c r="B2062" s="86" t="s">
        <v>1423</v>
      </c>
      <c r="C2062" s="88">
        <v>45195</v>
      </c>
      <c r="D2062" s="88" t="s">
        <v>395</v>
      </c>
      <c r="E2062" s="91">
        <v>3</v>
      </c>
      <c r="F2062" s="88" t="s">
        <v>47</v>
      </c>
      <c r="G2062" s="88" t="s">
        <v>9</v>
      </c>
      <c r="H2062" s="88" t="s">
        <v>376</v>
      </c>
      <c r="I2062" s="88" t="s">
        <v>10</v>
      </c>
      <c r="J2062" s="88" t="s">
        <v>7</v>
      </c>
      <c r="K2062" s="87" t="s">
        <v>505</v>
      </c>
      <c r="L2062" s="89">
        <v>0</v>
      </c>
      <c r="M2062" s="87" t="s">
        <v>1446</v>
      </c>
      <c r="N2062" s="87" t="s">
        <v>504</v>
      </c>
      <c r="O2062" s="87">
        <v>1.1000000000000001</v>
      </c>
      <c r="Q2062" s="87" t="s">
        <v>2</v>
      </c>
      <c r="R2062" s="87">
        <v>30</v>
      </c>
      <c r="S2062" s="87" t="s">
        <v>1</v>
      </c>
      <c r="T2062" s="87">
        <v>33</v>
      </c>
      <c r="U2062" s="87" t="s">
        <v>1</v>
      </c>
      <c r="V2062" s="87">
        <f>VLOOKUP(B2062,'[1]Config_Svol-Sarea-DM'!$I$2:$M$190,4,FALSE)</f>
        <v>420</v>
      </c>
      <c r="W2062" s="87">
        <f>VLOOKUP(B2062,'[1]Config_Svol-Sarea-DM'!$I$2:$M$190,5,FALSE)</f>
        <v>5.5649999999999996E-3</v>
      </c>
      <c r="X2062" s="90"/>
      <c r="Y2062" s="87" t="s">
        <v>1447</v>
      </c>
      <c r="Z2062" s="87">
        <f>VLOOKUP(B2062,'[1]Config_Svol-Sarea-DM'!$I$2:$M$190,2,FALSE)</f>
        <v>2.7773584905660667E-3</v>
      </c>
      <c r="AA2062" s="87">
        <f>VLOOKUP(B2062,'[1]Config_Svol-Sarea-DM'!$I$2:$M$190,3,FALSE)</f>
        <v>1.8415094339622961E-3</v>
      </c>
      <c r="AB2062" s="90"/>
      <c r="AC2062" s="87" t="s">
        <v>1448</v>
      </c>
      <c r="AD2062" s="87">
        <v>1.7049999999999999E-2</v>
      </c>
    </row>
    <row r="2063" spans="1:30">
      <c r="A2063" s="86" t="s">
        <v>534</v>
      </c>
      <c r="B2063" s="86" t="s">
        <v>1392</v>
      </c>
      <c r="C2063" s="88">
        <v>45174</v>
      </c>
      <c r="D2063" s="87" t="s">
        <v>392</v>
      </c>
      <c r="E2063" s="91">
        <v>2</v>
      </c>
      <c r="F2063" s="88" t="s">
        <v>47</v>
      </c>
      <c r="G2063" s="87" t="s">
        <v>9</v>
      </c>
      <c r="H2063" s="87" t="s">
        <v>426</v>
      </c>
      <c r="I2063" s="87" t="s">
        <v>10</v>
      </c>
      <c r="J2063" s="87" t="s">
        <v>7</v>
      </c>
      <c r="K2063" s="87" t="s">
        <v>505</v>
      </c>
      <c r="L2063" s="89">
        <v>0</v>
      </c>
      <c r="M2063" s="87" t="s">
        <v>1446</v>
      </c>
      <c r="N2063" s="87" t="s">
        <v>504</v>
      </c>
      <c r="O2063" s="93">
        <v>1.1000000000000001</v>
      </c>
      <c r="Q2063" s="87" t="s">
        <v>2</v>
      </c>
      <c r="R2063" s="87">
        <v>30</v>
      </c>
      <c r="S2063" s="87" t="s">
        <v>1</v>
      </c>
      <c r="T2063" s="87">
        <v>33</v>
      </c>
      <c r="U2063" s="87" t="s">
        <v>1</v>
      </c>
      <c r="V2063" s="87">
        <f>VLOOKUP(B2063,'[1]Config_Svol-Sarea-DM'!$I$2:$M$190,4,FALSE)</f>
        <v>700</v>
      </c>
      <c r="W2063" s="87">
        <f>VLOOKUP(B2063,'[1]Config_Svol-Sarea-DM'!$I$2:$M$190,5,FALSE)</f>
        <v>9.8185483870967746E-3</v>
      </c>
      <c r="X2063" s="90"/>
      <c r="Y2063" s="87" t="s">
        <v>1447</v>
      </c>
      <c r="Z2063" s="87">
        <f>VLOOKUP(B2063,'[1]Config_Svol-Sarea-DM'!$I$2:$M$190,2,FALSE)</f>
        <v>1.9249281314168475E-3</v>
      </c>
      <c r="AA2063" s="87">
        <f>VLOOKUP(B2063,'[1]Config_Svol-Sarea-DM'!$I$2:$M$190,3,FALSE)</f>
        <v>4.9905544147844786E-4</v>
      </c>
      <c r="AB2063" s="90"/>
      <c r="AC2063" s="87" t="s">
        <v>1448</v>
      </c>
      <c r="AD2063" s="87">
        <v>1.7049999999999999E-2</v>
      </c>
    </row>
    <row r="2064" spans="1:30">
      <c r="A2064" s="86" t="s">
        <v>511</v>
      </c>
      <c r="B2064" s="86" t="s">
        <v>1408</v>
      </c>
      <c r="C2064" s="88">
        <v>45195</v>
      </c>
      <c r="D2064" s="87" t="s">
        <v>392</v>
      </c>
      <c r="E2064" s="91">
        <v>3</v>
      </c>
      <c r="F2064" s="88" t="s">
        <v>47</v>
      </c>
      <c r="G2064" s="87" t="s">
        <v>9</v>
      </c>
      <c r="H2064" s="87" t="s">
        <v>426</v>
      </c>
      <c r="I2064" s="87" t="s">
        <v>10</v>
      </c>
      <c r="J2064" s="87" t="s">
        <v>7</v>
      </c>
      <c r="K2064" s="87" t="s">
        <v>505</v>
      </c>
      <c r="L2064" s="89">
        <v>0</v>
      </c>
      <c r="M2064" s="87" t="s">
        <v>1446</v>
      </c>
      <c r="N2064" s="87" t="s">
        <v>504</v>
      </c>
      <c r="O2064" s="93">
        <v>1.1000000000000001</v>
      </c>
      <c r="Q2064" s="87" t="s">
        <v>2</v>
      </c>
      <c r="R2064" s="87">
        <v>30</v>
      </c>
      <c r="S2064" s="87" t="s">
        <v>1</v>
      </c>
      <c r="T2064" s="87">
        <v>33</v>
      </c>
      <c r="U2064" s="87" t="s">
        <v>1</v>
      </c>
      <c r="V2064" s="87">
        <f>VLOOKUP(B2064,'[1]Config_Svol-Sarea-DM'!$I$2:$M$190,4,FALSE)</f>
        <v>700</v>
      </c>
      <c r="W2064" s="87">
        <f>VLOOKUP(B2064,'[1]Config_Svol-Sarea-DM'!$I$2:$M$190,5,FALSE)</f>
        <v>1.1933064516129034E-2</v>
      </c>
      <c r="X2064" s="90"/>
      <c r="Y2064" s="87" t="s">
        <v>1447</v>
      </c>
      <c r="Z2064" s="87">
        <f>VLOOKUP(B2064,'[1]Config_Svol-Sarea-DM'!$I$2:$M$190,2,FALSE)</f>
        <v>7.5085490302087804E-4</v>
      </c>
      <c r="AA2064" s="87">
        <f>VLOOKUP(B2064,'[1]Config_Svol-Sarea-DM'!$I$2:$M$190,3,FALSE)</f>
        <v>3.4023112793132599E-4</v>
      </c>
      <c r="AB2064" s="90"/>
      <c r="AC2064" s="87" t="s">
        <v>1448</v>
      </c>
      <c r="AD2064" s="87">
        <v>1.7049999999999999E-2</v>
      </c>
    </row>
    <row r="2065" spans="1:30">
      <c r="A2065" s="86" t="s">
        <v>511</v>
      </c>
      <c r="B2065" s="86" t="s">
        <v>1424</v>
      </c>
      <c r="C2065" s="88">
        <v>45195</v>
      </c>
      <c r="D2065" s="87" t="s">
        <v>392</v>
      </c>
      <c r="E2065" s="91">
        <v>3</v>
      </c>
      <c r="F2065" s="88" t="s">
        <v>47</v>
      </c>
      <c r="G2065" s="87" t="s">
        <v>9</v>
      </c>
      <c r="H2065" s="87" t="s">
        <v>376</v>
      </c>
      <c r="I2065" s="87" t="s">
        <v>10</v>
      </c>
      <c r="J2065" s="87" t="s">
        <v>7</v>
      </c>
      <c r="K2065" s="87" t="s">
        <v>505</v>
      </c>
      <c r="L2065" s="89">
        <v>0</v>
      </c>
      <c r="M2065" s="87" t="s">
        <v>1446</v>
      </c>
      <c r="N2065" s="87" t="s">
        <v>504</v>
      </c>
      <c r="O2065" s="93">
        <v>1.1000000000000001</v>
      </c>
      <c r="Q2065" s="87" t="s">
        <v>2</v>
      </c>
      <c r="R2065" s="87">
        <v>30</v>
      </c>
      <c r="S2065" s="87" t="s">
        <v>1</v>
      </c>
      <c r="T2065" s="87">
        <v>33</v>
      </c>
      <c r="U2065" s="87" t="s">
        <v>1</v>
      </c>
      <c r="V2065" s="87">
        <f>VLOOKUP(B2065,'[1]Config_Svol-Sarea-DM'!$I$2:$M$190,4,FALSE)</f>
        <v>450</v>
      </c>
      <c r="W2065" s="87">
        <f>VLOOKUP(B2065,'[1]Config_Svol-Sarea-DM'!$I$2:$M$190,5,FALSE)</f>
        <v>5.5649999999999996E-3</v>
      </c>
      <c r="X2065" s="90"/>
      <c r="Y2065" s="87" t="s">
        <v>1447</v>
      </c>
      <c r="Z2065" s="87">
        <f>VLOOKUP(B2065,'[1]Config_Svol-Sarea-DM'!$I$2:$M$190,2,FALSE)</f>
        <v>1.7142857142857051E-3</v>
      </c>
      <c r="AA2065" s="87">
        <f>VLOOKUP(B2065,'[1]Config_Svol-Sarea-DM'!$I$2:$M$190,3,FALSE)</f>
        <v>1.2776280323450165E-3</v>
      </c>
      <c r="AB2065" s="90"/>
      <c r="AC2065" s="87" t="s">
        <v>1448</v>
      </c>
      <c r="AD2065" s="87">
        <v>1.7049999999999999E-2</v>
      </c>
    </row>
    <row r="2066" spans="1:30">
      <c r="A2066" s="86" t="s">
        <v>510</v>
      </c>
      <c r="B2066" s="86" t="s">
        <v>1425</v>
      </c>
      <c r="C2066" s="88">
        <v>45195</v>
      </c>
      <c r="D2066" s="87" t="s">
        <v>392</v>
      </c>
      <c r="E2066" s="91">
        <v>3</v>
      </c>
      <c r="F2066" s="88" t="s">
        <v>47</v>
      </c>
      <c r="G2066" s="87" t="s">
        <v>9</v>
      </c>
      <c r="H2066" s="87" t="s">
        <v>376</v>
      </c>
      <c r="I2066" s="87" t="s">
        <v>10</v>
      </c>
      <c r="J2066" s="87" t="s">
        <v>81</v>
      </c>
      <c r="K2066" s="87" t="s">
        <v>505</v>
      </c>
      <c r="L2066" s="89">
        <v>0</v>
      </c>
      <c r="M2066" s="87" t="s">
        <v>1446</v>
      </c>
      <c r="N2066" s="87" t="s">
        <v>504</v>
      </c>
      <c r="O2066" s="93">
        <v>1.1000000000000001</v>
      </c>
      <c r="P2066" s="91">
        <v>0</v>
      </c>
      <c r="Q2066" s="87" t="s">
        <v>2</v>
      </c>
      <c r="R2066" s="87">
        <v>30</v>
      </c>
      <c r="S2066" s="87" t="s">
        <v>1</v>
      </c>
      <c r="T2066" s="87">
        <v>33</v>
      </c>
      <c r="U2066" s="87" t="s">
        <v>1</v>
      </c>
      <c r="V2066" s="87">
        <f>VLOOKUP(B2066,'[1]Config_Svol-Sarea-DM'!$I$2:$M$190,4,FALSE)</f>
        <v>450</v>
      </c>
      <c r="W2066" s="87">
        <f>VLOOKUP(B2066,'[1]Config_Svol-Sarea-DM'!$I$2:$M$190,5,FALSE)</f>
        <v>5.5649999999999996E-3</v>
      </c>
      <c r="X2066" s="90"/>
      <c r="Y2066" s="87" t="s">
        <v>1447</v>
      </c>
      <c r="Z2066" s="87">
        <f>VLOOKUP(B2066,'[1]Config_Svol-Sarea-DM'!$I$2:$M$190,2,FALSE)</f>
        <v>1.7142857142857051E-3</v>
      </c>
      <c r="AA2066" s="87">
        <f>VLOOKUP(B2066,'[1]Config_Svol-Sarea-DM'!$I$2:$M$190,3,FALSE)</f>
        <v>1.2776280323450165E-3</v>
      </c>
      <c r="AB2066" s="90"/>
      <c r="AC2066" s="87" t="s">
        <v>1448</v>
      </c>
      <c r="AD2066" s="87">
        <v>1.7049999999999999E-2</v>
      </c>
    </row>
    <row r="2067" spans="1:30">
      <c r="A2067" s="86" t="s">
        <v>533</v>
      </c>
      <c r="B2067" s="86" t="s">
        <v>1393</v>
      </c>
      <c r="C2067" s="88">
        <v>45174</v>
      </c>
      <c r="D2067" s="87" t="s">
        <v>389</v>
      </c>
      <c r="E2067" s="91">
        <v>2</v>
      </c>
      <c r="F2067" s="88" t="s">
        <v>47</v>
      </c>
      <c r="G2067" s="87" t="s">
        <v>9</v>
      </c>
      <c r="H2067" s="87" t="s">
        <v>426</v>
      </c>
      <c r="I2067" s="87" t="s">
        <v>10</v>
      </c>
      <c r="J2067" s="87" t="s">
        <v>7</v>
      </c>
      <c r="K2067" s="87" t="s">
        <v>505</v>
      </c>
      <c r="L2067" s="89">
        <v>0</v>
      </c>
      <c r="M2067" s="87" t="s">
        <v>1446</v>
      </c>
      <c r="N2067" s="87" t="s">
        <v>504</v>
      </c>
      <c r="O2067" s="93">
        <v>1.1000000000000001</v>
      </c>
      <c r="Q2067" s="87" t="s">
        <v>2</v>
      </c>
      <c r="R2067" s="87">
        <v>30</v>
      </c>
      <c r="S2067" s="87" t="s">
        <v>1</v>
      </c>
      <c r="T2067" s="87">
        <v>33</v>
      </c>
      <c r="U2067" s="87" t="s">
        <v>1</v>
      </c>
      <c r="V2067" s="87">
        <f>VLOOKUP(B2067,'[1]Config_Svol-Sarea-DM'!$I$2:$M$190,4,FALSE)</f>
        <v>700</v>
      </c>
      <c r="W2067" s="87">
        <f>VLOOKUP(B2067,'[1]Config_Svol-Sarea-DM'!$I$2:$M$190,5,FALSE)</f>
        <v>9.2782258064516149E-3</v>
      </c>
      <c r="X2067" s="90"/>
      <c r="Y2067" s="87" t="s">
        <v>1447</v>
      </c>
      <c r="Z2067" s="87">
        <f>VLOOKUP(B2067,'[1]Config_Svol-Sarea-DM'!$I$2:$M$190,2,FALSE)</f>
        <v>9.3552368535419121E-4</v>
      </c>
      <c r="AA2067" s="87">
        <f>VLOOKUP(B2067,'[1]Config_Svol-Sarea-DM'!$I$2:$M$190,3,FALSE)</f>
        <v>5.1302911777489088E-4</v>
      </c>
      <c r="AB2067" s="90"/>
      <c r="AC2067" s="87" t="s">
        <v>1448</v>
      </c>
      <c r="AD2067" s="87">
        <v>1.7049999999999999E-2</v>
      </c>
    </row>
    <row r="2068" spans="1:30">
      <c r="A2068" s="86" t="s">
        <v>509</v>
      </c>
      <c r="B2068" s="86" t="s">
        <v>1409</v>
      </c>
      <c r="C2068" s="88">
        <v>45195</v>
      </c>
      <c r="D2068" s="87" t="s">
        <v>389</v>
      </c>
      <c r="E2068" s="91">
        <v>3</v>
      </c>
      <c r="F2068" s="88" t="s">
        <v>47</v>
      </c>
      <c r="G2068" s="87" t="s">
        <v>9</v>
      </c>
      <c r="H2068" s="87" t="s">
        <v>426</v>
      </c>
      <c r="I2068" s="87" t="s">
        <v>10</v>
      </c>
      <c r="J2068" s="87" t="s">
        <v>7</v>
      </c>
      <c r="K2068" s="87" t="s">
        <v>505</v>
      </c>
      <c r="L2068" s="89">
        <v>0</v>
      </c>
      <c r="M2068" s="87" t="s">
        <v>1446</v>
      </c>
      <c r="N2068" s="87" t="s">
        <v>504</v>
      </c>
      <c r="O2068" s="93">
        <v>1.1000000000000001</v>
      </c>
      <c r="Q2068" s="87" t="s">
        <v>2</v>
      </c>
      <c r="R2068" s="87">
        <v>30</v>
      </c>
      <c r="S2068" s="87" t="s">
        <v>1</v>
      </c>
      <c r="T2068" s="87">
        <v>33</v>
      </c>
      <c r="U2068" s="87" t="s">
        <v>1</v>
      </c>
      <c r="V2068" s="87">
        <f>VLOOKUP(B2068,'[1]Config_Svol-Sarea-DM'!$I$2:$M$190,4,FALSE)</f>
        <v>700</v>
      </c>
      <c r="W2068" s="87">
        <f>VLOOKUP(B2068,'[1]Config_Svol-Sarea-DM'!$I$2:$M$190,5,FALSE)</f>
        <v>1.3588709677419356E-2</v>
      </c>
      <c r="X2068" s="90"/>
      <c r="Y2068" s="87" t="s">
        <v>1447</v>
      </c>
      <c r="Z2068" s="87">
        <f>VLOOKUP(B2068,'[1]Config_Svol-Sarea-DM'!$I$2:$M$190,2,FALSE)</f>
        <v>1.1642017804154392E-3</v>
      </c>
      <c r="AA2068" s="87">
        <f>VLOOKUP(B2068,'[1]Config_Svol-Sarea-DM'!$I$2:$M$190,3,FALSE)</f>
        <v>6.1816023738872454E-4</v>
      </c>
      <c r="AB2068" s="90"/>
      <c r="AC2068" s="87" t="s">
        <v>1448</v>
      </c>
      <c r="AD2068" s="87">
        <v>1.7049999999999999E-2</v>
      </c>
    </row>
    <row r="2069" spans="1:30">
      <c r="A2069" s="86" t="s">
        <v>509</v>
      </c>
      <c r="B2069" s="86" t="s">
        <v>1426</v>
      </c>
      <c r="C2069" s="88">
        <v>45195</v>
      </c>
      <c r="D2069" s="87" t="s">
        <v>389</v>
      </c>
      <c r="E2069" s="91">
        <v>3</v>
      </c>
      <c r="F2069" s="88" t="s">
        <v>47</v>
      </c>
      <c r="G2069" s="87" t="s">
        <v>9</v>
      </c>
      <c r="H2069" s="87" t="s">
        <v>376</v>
      </c>
      <c r="I2069" s="87" t="s">
        <v>10</v>
      </c>
      <c r="J2069" s="87" t="s">
        <v>7</v>
      </c>
      <c r="K2069" s="87" t="s">
        <v>505</v>
      </c>
      <c r="L2069" s="89">
        <v>0</v>
      </c>
      <c r="M2069" s="87" t="s">
        <v>1446</v>
      </c>
      <c r="N2069" s="87" t="s">
        <v>504</v>
      </c>
      <c r="O2069" s="93">
        <v>1.1000000000000001</v>
      </c>
      <c r="Q2069" s="87" t="s">
        <v>2</v>
      </c>
      <c r="R2069" s="87">
        <v>30</v>
      </c>
      <c r="S2069" s="87" t="s">
        <v>1</v>
      </c>
      <c r="T2069" s="87">
        <v>33</v>
      </c>
      <c r="U2069" s="87" t="s">
        <v>1</v>
      </c>
      <c r="V2069" s="87">
        <f>VLOOKUP(B2069,'[1]Config_Svol-Sarea-DM'!$I$2:$M$190,4,FALSE)</f>
        <v>450</v>
      </c>
      <c r="W2069" s="87">
        <f>VLOOKUP(B2069,'[1]Config_Svol-Sarea-DM'!$I$2:$M$190,5,FALSE)</f>
        <v>5.5649999999999996E-3</v>
      </c>
      <c r="X2069" s="90"/>
      <c r="Y2069" s="87" t="s">
        <v>1447</v>
      </c>
      <c r="Z2069" s="87">
        <f>VLOOKUP(B2069,'[1]Config_Svol-Sarea-DM'!$I$2:$M$190,2,FALSE)</f>
        <v>3.5579514824797881E-3</v>
      </c>
      <c r="AA2069" s="87">
        <f>VLOOKUP(B2069,'[1]Config_Svol-Sarea-DM'!$I$2:$M$190,3,FALSE)</f>
        <v>2.6037735849056606E-3</v>
      </c>
      <c r="AB2069" s="90"/>
      <c r="AC2069" s="87" t="s">
        <v>1448</v>
      </c>
      <c r="AD2069" s="87">
        <v>1.7049999999999999E-2</v>
      </c>
    </row>
    <row r="2070" spans="1:30">
      <c r="A2070" s="86" t="s">
        <v>532</v>
      </c>
      <c r="B2070" s="86" t="s">
        <v>1394</v>
      </c>
      <c r="C2070" s="88">
        <v>45174</v>
      </c>
      <c r="D2070" s="87" t="s">
        <v>386</v>
      </c>
      <c r="E2070" s="91">
        <v>2</v>
      </c>
      <c r="F2070" s="88" t="s">
        <v>47</v>
      </c>
      <c r="G2070" s="87" t="s">
        <v>9</v>
      </c>
      <c r="H2070" s="87" t="s">
        <v>426</v>
      </c>
      <c r="I2070" s="88" t="s">
        <v>1494</v>
      </c>
      <c r="J2070" s="87" t="s">
        <v>7</v>
      </c>
      <c r="K2070" s="87" t="s">
        <v>505</v>
      </c>
      <c r="L2070" s="89">
        <v>0</v>
      </c>
      <c r="M2070" s="87" t="s">
        <v>1446</v>
      </c>
      <c r="N2070" s="87" t="s">
        <v>504</v>
      </c>
      <c r="O2070" s="93">
        <v>1.1000000000000001</v>
      </c>
      <c r="Q2070" s="87" t="s">
        <v>2</v>
      </c>
      <c r="R2070" s="87">
        <v>30</v>
      </c>
      <c r="S2070" s="87" t="s">
        <v>1</v>
      </c>
      <c r="T2070" s="87">
        <v>33</v>
      </c>
      <c r="U2070" s="87" t="s">
        <v>1</v>
      </c>
      <c r="V2070" s="87">
        <f>VLOOKUP(B2070,'[1]Config_Svol-Sarea-DM'!$I$2:$M$190,4,FALSE)</f>
        <v>700</v>
      </c>
      <c r="W2070" s="87">
        <f>VLOOKUP(B2070,'[1]Config_Svol-Sarea-DM'!$I$2:$M$190,5,FALSE)</f>
        <v>1.1767741935483873E-2</v>
      </c>
      <c r="X2070" s="90"/>
      <c r="Y2070" s="87" t="s">
        <v>1447</v>
      </c>
      <c r="Z2070" s="87">
        <f>VLOOKUP(B2070,'[1]Config_Svol-Sarea-DM'!$I$2:$M$190,2,FALSE)</f>
        <v>1.9748903508771867E-3</v>
      </c>
      <c r="AA2070" s="87">
        <f>VLOOKUP(B2070,'[1]Config_Svol-Sarea-DM'!$I$2:$M$190,3,FALSE)</f>
        <v>4.9967105263157665E-4</v>
      </c>
      <c r="AB2070" s="90"/>
      <c r="AC2070" s="87" t="s">
        <v>1448</v>
      </c>
      <c r="AD2070" s="87">
        <v>1.7049999999999999E-2</v>
      </c>
    </row>
    <row r="2071" spans="1:30">
      <c r="A2071" s="86" t="s">
        <v>508</v>
      </c>
      <c r="B2071" s="86" t="s">
        <v>1410</v>
      </c>
      <c r="C2071" s="88">
        <v>45195</v>
      </c>
      <c r="D2071" s="87" t="s">
        <v>386</v>
      </c>
      <c r="E2071" s="91">
        <v>3</v>
      </c>
      <c r="F2071" s="88" t="s">
        <v>47</v>
      </c>
      <c r="G2071" s="87" t="s">
        <v>9</v>
      </c>
      <c r="H2071" s="87" t="s">
        <v>426</v>
      </c>
      <c r="I2071" s="88" t="s">
        <v>1494</v>
      </c>
      <c r="J2071" s="87" t="s">
        <v>7</v>
      </c>
      <c r="K2071" s="87" t="s">
        <v>505</v>
      </c>
      <c r="L2071" s="89">
        <v>0</v>
      </c>
      <c r="M2071" s="87" t="s">
        <v>1446</v>
      </c>
      <c r="N2071" s="87" t="s">
        <v>504</v>
      </c>
      <c r="O2071" s="93">
        <v>1.1000000000000001</v>
      </c>
      <c r="Q2071" s="87" t="s">
        <v>2</v>
      </c>
      <c r="R2071" s="87">
        <v>30</v>
      </c>
      <c r="S2071" s="87" t="s">
        <v>1</v>
      </c>
      <c r="T2071" s="87">
        <v>33</v>
      </c>
      <c r="U2071" s="87" t="s">
        <v>1</v>
      </c>
      <c r="V2071" s="87">
        <f>VLOOKUP(B2071,'[1]Config_Svol-Sarea-DM'!$I$2:$M$190,4,FALSE)</f>
        <v>700</v>
      </c>
      <c r="W2071" s="87">
        <f>VLOOKUP(B2071,'[1]Config_Svol-Sarea-DM'!$I$2:$M$190,5,FALSE)</f>
        <v>1.3108870967741935E-2</v>
      </c>
      <c r="X2071" s="90"/>
      <c r="Y2071" s="87" t="s">
        <v>1447</v>
      </c>
      <c r="Z2071" s="87">
        <f>VLOOKUP(B2071,'[1]Config_Svol-Sarea-DM'!$I$2:$M$190,2,FALSE)</f>
        <v>6.9418640418332294E-4</v>
      </c>
      <c r="AA2071" s="87">
        <f>VLOOKUP(B2071,'[1]Config_Svol-Sarea-DM'!$I$2:$M$190,3,FALSE)</f>
        <v>2.8835435250693662E-4</v>
      </c>
      <c r="AB2071" s="90"/>
      <c r="AC2071" s="87" t="s">
        <v>1448</v>
      </c>
      <c r="AD2071" s="87">
        <v>1.7049999999999999E-2</v>
      </c>
    </row>
    <row r="2072" spans="1:30">
      <c r="A2072" s="86" t="s">
        <v>508</v>
      </c>
      <c r="B2072" s="86" t="s">
        <v>1427</v>
      </c>
      <c r="C2072" s="88">
        <v>45195</v>
      </c>
      <c r="D2072" s="87" t="s">
        <v>386</v>
      </c>
      <c r="E2072" s="91">
        <v>3</v>
      </c>
      <c r="F2072" s="88" t="s">
        <v>47</v>
      </c>
      <c r="G2072" s="87" t="s">
        <v>9</v>
      </c>
      <c r="H2072" s="87" t="s">
        <v>376</v>
      </c>
      <c r="I2072" s="88" t="s">
        <v>1494</v>
      </c>
      <c r="J2072" s="87" t="s">
        <v>7</v>
      </c>
      <c r="K2072" s="87" t="s">
        <v>505</v>
      </c>
      <c r="L2072" s="89">
        <v>0</v>
      </c>
      <c r="M2072" s="87" t="s">
        <v>1446</v>
      </c>
      <c r="N2072" s="87" t="s">
        <v>504</v>
      </c>
      <c r="O2072" s="93">
        <v>1.1000000000000001</v>
      </c>
      <c r="Q2072" s="87" t="s">
        <v>2</v>
      </c>
      <c r="R2072" s="87">
        <v>30</v>
      </c>
      <c r="S2072" s="87" t="s">
        <v>1</v>
      </c>
      <c r="T2072" s="87">
        <v>33</v>
      </c>
      <c r="U2072" s="87" t="s">
        <v>1</v>
      </c>
      <c r="V2072" s="87">
        <f>VLOOKUP(B2072,'[1]Config_Svol-Sarea-DM'!$I$2:$M$190,4,FALSE)</f>
        <v>450</v>
      </c>
      <c r="W2072" s="87">
        <f>VLOOKUP(B2072,'[1]Config_Svol-Sarea-DM'!$I$2:$M$190,5,FALSE)</f>
        <v>5.5649999999999996E-3</v>
      </c>
      <c r="X2072" s="90"/>
      <c r="Y2072" s="87" t="s">
        <v>1447</v>
      </c>
      <c r="Z2072" s="87">
        <f>VLOOKUP(B2072,'[1]Config_Svol-Sarea-DM'!$I$2:$M$190,2,FALSE)</f>
        <v>2.3935309973046061E-3</v>
      </c>
      <c r="AA2072" s="87">
        <f>VLOOKUP(B2072,'[1]Config_Svol-Sarea-DM'!$I$2:$M$190,3,FALSE)</f>
        <v>1.6010781671159063E-3</v>
      </c>
      <c r="AB2072" s="90"/>
      <c r="AC2072" s="87" t="s">
        <v>1448</v>
      </c>
      <c r="AD2072" s="87">
        <v>1.7049999999999999E-2</v>
      </c>
    </row>
    <row r="2073" spans="1:30">
      <c r="A2073" s="86" t="s">
        <v>531</v>
      </c>
      <c r="B2073" s="86" t="s">
        <v>1395</v>
      </c>
      <c r="C2073" s="88">
        <v>45174</v>
      </c>
      <c r="D2073" s="87" t="s">
        <v>383</v>
      </c>
      <c r="E2073" s="91">
        <v>2</v>
      </c>
      <c r="F2073" s="88" t="s">
        <v>47</v>
      </c>
      <c r="G2073" s="87" t="s">
        <v>9</v>
      </c>
      <c r="H2073" s="87" t="s">
        <v>426</v>
      </c>
      <c r="I2073" s="88" t="s">
        <v>1494</v>
      </c>
      <c r="J2073" s="87" t="s">
        <v>7</v>
      </c>
      <c r="K2073" s="87" t="s">
        <v>505</v>
      </c>
      <c r="L2073" s="89">
        <v>0</v>
      </c>
      <c r="M2073" s="87" t="s">
        <v>1446</v>
      </c>
      <c r="N2073" s="87" t="s">
        <v>504</v>
      </c>
      <c r="O2073" s="93">
        <v>1.1000000000000001</v>
      </c>
      <c r="Q2073" s="87" t="s">
        <v>2</v>
      </c>
      <c r="R2073" s="87">
        <v>30</v>
      </c>
      <c r="S2073" s="87" t="s">
        <v>1</v>
      </c>
      <c r="T2073" s="87">
        <v>33</v>
      </c>
      <c r="U2073" s="87" t="s">
        <v>1</v>
      </c>
      <c r="V2073" s="87">
        <f>VLOOKUP(B2073,'[1]Config_Svol-Sarea-DM'!$I$2:$M$190,4,FALSE)</f>
        <v>700</v>
      </c>
      <c r="W2073" s="87">
        <f>VLOOKUP(B2073,'[1]Config_Svol-Sarea-DM'!$I$2:$M$190,5,FALSE)</f>
        <v>1.1933870967741936E-2</v>
      </c>
      <c r="X2073" s="90"/>
      <c r="Y2073" s="87" t="s">
        <v>1447</v>
      </c>
      <c r="Z2073" s="87">
        <f>VLOOKUP(B2073,'[1]Config_Svol-Sarea-DM'!$I$2:$M$190,2,FALSE)</f>
        <v>1.7596972563860124E-3</v>
      </c>
      <c r="AA2073" s="87">
        <f>VLOOKUP(B2073,'[1]Config_Svol-Sarea-DM'!$I$2:$M$190,3,FALSE)</f>
        <v>5.3964049195839143E-4</v>
      </c>
      <c r="AB2073" s="90"/>
      <c r="AC2073" s="87" t="s">
        <v>1448</v>
      </c>
      <c r="AD2073" s="87">
        <v>1.7049999999999999E-2</v>
      </c>
    </row>
    <row r="2074" spans="1:30">
      <c r="A2074" s="86" t="s">
        <v>507</v>
      </c>
      <c r="B2074" s="86" t="s">
        <v>1411</v>
      </c>
      <c r="C2074" s="88">
        <v>45195</v>
      </c>
      <c r="D2074" s="87" t="s">
        <v>383</v>
      </c>
      <c r="E2074" s="91">
        <v>3</v>
      </c>
      <c r="F2074" s="88" t="s">
        <v>47</v>
      </c>
      <c r="G2074" s="87" t="s">
        <v>9</v>
      </c>
      <c r="H2074" s="87" t="s">
        <v>426</v>
      </c>
      <c r="I2074" s="88" t="s">
        <v>1494</v>
      </c>
      <c r="J2074" s="87" t="s">
        <v>7</v>
      </c>
      <c r="K2074" s="87" t="s">
        <v>505</v>
      </c>
      <c r="L2074" s="89">
        <v>0</v>
      </c>
      <c r="M2074" s="87" t="s">
        <v>1446</v>
      </c>
      <c r="N2074" s="87" t="s">
        <v>504</v>
      </c>
      <c r="O2074" s="93">
        <v>1.1000000000000001</v>
      </c>
      <c r="Q2074" s="87" t="s">
        <v>2</v>
      </c>
      <c r="R2074" s="87">
        <v>30</v>
      </c>
      <c r="S2074" s="87" t="s">
        <v>1</v>
      </c>
      <c r="T2074" s="87">
        <v>33</v>
      </c>
      <c r="U2074" s="87" t="s">
        <v>1</v>
      </c>
      <c r="V2074" s="87">
        <f>VLOOKUP(B2074,'[1]Config_Svol-Sarea-DM'!$I$2:$M$190,4,FALSE)</f>
        <v>700</v>
      </c>
      <c r="W2074" s="87">
        <f>VLOOKUP(B2074,'[1]Config_Svol-Sarea-DM'!$I$2:$M$190,5,FALSE)</f>
        <v>1.4390322580645161E-2</v>
      </c>
      <c r="X2074" s="90"/>
      <c r="Y2074" s="87" t="s">
        <v>1447</v>
      </c>
      <c r="Z2074" s="87">
        <f>VLOOKUP(B2074,'[1]Config_Svol-Sarea-DM'!$I$2:$M$190,2,FALSE)</f>
        <v>4.5725173727862996E-4</v>
      </c>
      <c r="AA2074" s="87">
        <f>VLOOKUP(B2074,'[1]Config_Svol-Sarea-DM'!$I$2:$M$190,3,FALSE)</f>
        <v>2.1403272808787069E-4</v>
      </c>
      <c r="AB2074" s="90"/>
      <c r="AC2074" s="87" t="s">
        <v>1448</v>
      </c>
      <c r="AD2074" s="87">
        <v>1.7049999999999999E-2</v>
      </c>
    </row>
    <row r="2075" spans="1:30">
      <c r="A2075" s="86" t="s">
        <v>523</v>
      </c>
      <c r="B2075" s="86" t="s">
        <v>1412</v>
      </c>
      <c r="C2075" s="88">
        <v>45195</v>
      </c>
      <c r="D2075" s="87" t="s">
        <v>383</v>
      </c>
      <c r="E2075" s="91">
        <v>3</v>
      </c>
      <c r="F2075" s="88" t="s">
        <v>47</v>
      </c>
      <c r="G2075" s="87" t="s">
        <v>9</v>
      </c>
      <c r="H2075" s="87" t="s">
        <v>426</v>
      </c>
      <c r="I2075" s="88" t="s">
        <v>1494</v>
      </c>
      <c r="J2075" s="87" t="s">
        <v>81</v>
      </c>
      <c r="K2075" s="87" t="s">
        <v>505</v>
      </c>
      <c r="L2075" s="89">
        <v>0</v>
      </c>
      <c r="M2075" s="87" t="s">
        <v>1446</v>
      </c>
      <c r="N2075" s="87" t="s">
        <v>504</v>
      </c>
      <c r="O2075" s="93">
        <v>1.1000000000000001</v>
      </c>
      <c r="P2075" s="91">
        <v>0</v>
      </c>
      <c r="Q2075" s="87" t="s">
        <v>2</v>
      </c>
      <c r="R2075" s="87">
        <v>30</v>
      </c>
      <c r="S2075" s="87" t="s">
        <v>1</v>
      </c>
      <c r="T2075" s="87">
        <v>33</v>
      </c>
      <c r="U2075" s="87" t="s">
        <v>1</v>
      </c>
      <c r="V2075" s="87">
        <f>VLOOKUP(B2075,'[1]Config_Svol-Sarea-DM'!$I$2:$M$190,4,FALSE)</f>
        <v>700</v>
      </c>
      <c r="W2075" s="87">
        <f>VLOOKUP(B2075,'[1]Config_Svol-Sarea-DM'!$I$2:$M$190,5,FALSE)</f>
        <v>1.4390322580645161E-2</v>
      </c>
      <c r="X2075" s="90"/>
      <c r="Y2075" s="87" t="s">
        <v>1447</v>
      </c>
      <c r="Z2075" s="87">
        <f>VLOOKUP(B2075,'[1]Config_Svol-Sarea-DM'!$I$2:$M$190,2,FALSE)</f>
        <v>4.5725173727862996E-4</v>
      </c>
      <c r="AA2075" s="87">
        <f>VLOOKUP(B2075,'[1]Config_Svol-Sarea-DM'!$I$2:$M$190,3,FALSE)</f>
        <v>2.1403272808787069E-4</v>
      </c>
      <c r="AB2075" s="90"/>
      <c r="AC2075" s="87" t="s">
        <v>1448</v>
      </c>
      <c r="AD2075" s="87">
        <v>1.7049999999999999E-2</v>
      </c>
    </row>
    <row r="2076" spans="1:30">
      <c r="A2076" s="86" t="s">
        <v>507</v>
      </c>
      <c r="B2076" s="86" t="s">
        <v>1428</v>
      </c>
      <c r="C2076" s="88">
        <v>45195</v>
      </c>
      <c r="D2076" s="87" t="s">
        <v>383</v>
      </c>
      <c r="E2076" s="91">
        <v>3</v>
      </c>
      <c r="F2076" s="88" t="s">
        <v>47</v>
      </c>
      <c r="G2076" s="87" t="s">
        <v>9</v>
      </c>
      <c r="H2076" s="87" t="s">
        <v>376</v>
      </c>
      <c r="I2076" s="88" t="s">
        <v>1494</v>
      </c>
      <c r="J2076" s="87" t="s">
        <v>7</v>
      </c>
      <c r="K2076" s="87" t="s">
        <v>505</v>
      </c>
      <c r="L2076" s="89">
        <v>0</v>
      </c>
      <c r="M2076" s="87" t="s">
        <v>1446</v>
      </c>
      <c r="N2076" s="87" t="s">
        <v>504</v>
      </c>
      <c r="O2076" s="93">
        <v>1.1000000000000001</v>
      </c>
      <c r="Q2076" s="87" t="s">
        <v>2</v>
      </c>
      <c r="R2076" s="87">
        <v>30</v>
      </c>
      <c r="S2076" s="87" t="s">
        <v>1</v>
      </c>
      <c r="T2076" s="87">
        <v>33</v>
      </c>
      <c r="U2076" s="87" t="s">
        <v>1</v>
      </c>
      <c r="V2076" s="87">
        <f>VLOOKUP(B2076,'[1]Config_Svol-Sarea-DM'!$I$2:$M$190,4,FALSE)</f>
        <v>350</v>
      </c>
      <c r="W2076" s="87">
        <f>VLOOKUP(B2076,'[1]Config_Svol-Sarea-DM'!$I$2:$M$190,5,FALSE)</f>
        <v>5.5649999999999996E-3</v>
      </c>
      <c r="X2076" s="90"/>
      <c r="Y2076" s="87" t="s">
        <v>1447</v>
      </c>
      <c r="Z2076" s="87">
        <f>VLOOKUP(B2076,'[1]Config_Svol-Sarea-DM'!$I$2:$M$190,2,FALSE)</f>
        <v>3.5345911949685553E-3</v>
      </c>
      <c r="AA2076" s="87">
        <f>VLOOKUP(B2076,'[1]Config_Svol-Sarea-DM'!$I$2:$M$190,3,FALSE)</f>
        <v>2.4150943396226269E-3</v>
      </c>
      <c r="AB2076" s="90"/>
      <c r="AC2076" s="87" t="s">
        <v>1448</v>
      </c>
      <c r="AD2076" s="87">
        <v>1.7049999999999999E-2</v>
      </c>
    </row>
    <row r="2077" spans="1:30">
      <c r="A2077" s="86" t="s">
        <v>529</v>
      </c>
      <c r="B2077" s="86" t="s">
        <v>1397</v>
      </c>
      <c r="C2077" s="88">
        <v>45174</v>
      </c>
      <c r="D2077" s="87" t="s">
        <v>378</v>
      </c>
      <c r="E2077" s="91">
        <v>2</v>
      </c>
      <c r="F2077" s="88" t="s">
        <v>47</v>
      </c>
      <c r="G2077" s="87" t="s">
        <v>9</v>
      </c>
      <c r="H2077" s="87" t="s">
        <v>426</v>
      </c>
      <c r="I2077" s="87" t="s">
        <v>377</v>
      </c>
      <c r="J2077" s="87" t="s">
        <v>7</v>
      </c>
      <c r="K2077" s="87" t="s">
        <v>505</v>
      </c>
      <c r="L2077" s="89">
        <v>0</v>
      </c>
      <c r="M2077" s="87" t="s">
        <v>1446</v>
      </c>
      <c r="N2077" s="87" t="s">
        <v>504</v>
      </c>
      <c r="O2077" s="93">
        <v>1.1000000000000001</v>
      </c>
      <c r="Q2077" s="87" t="s">
        <v>2</v>
      </c>
      <c r="R2077" s="87">
        <v>30</v>
      </c>
      <c r="S2077" s="87" t="s">
        <v>1</v>
      </c>
      <c r="T2077" s="87">
        <v>33</v>
      </c>
      <c r="U2077" s="87" t="s">
        <v>1</v>
      </c>
      <c r="V2077" s="87">
        <f>VLOOKUP(B2077,'[1]Config_Svol-Sarea-DM'!$I$2:$M$190,4,FALSE)</f>
        <v>1200</v>
      </c>
      <c r="W2077" s="87">
        <f>VLOOKUP(B2077,'[1]Config_Svol-Sarea-DM'!$I$2:$M$190,5,FALSE)</f>
        <v>1.1018548387096776E-2</v>
      </c>
      <c r="X2077" s="90"/>
      <c r="Y2077" s="87" t="s">
        <v>1447</v>
      </c>
      <c r="Z2077" s="87">
        <f>VLOOKUP(B2077,'[1]Config_Svol-Sarea-DM'!$I$2:$M$190,2,FALSE)</f>
        <v>1.1761984922783832E-3</v>
      </c>
      <c r="AA2077" s="87">
        <f>VLOOKUP(B2077,'[1]Config_Svol-Sarea-DM'!$I$2:$M$190,3,FALSE)</f>
        <v>5.0097343189635553E-4</v>
      </c>
      <c r="AB2077" s="90"/>
      <c r="AC2077" s="87" t="s">
        <v>1448</v>
      </c>
      <c r="AD2077" s="87">
        <v>1.7049999999999999E-2</v>
      </c>
    </row>
    <row r="2078" spans="1:30">
      <c r="A2078" s="86" t="s">
        <v>530</v>
      </c>
      <c r="B2078" s="86" t="s">
        <v>1396</v>
      </c>
      <c r="C2078" s="88">
        <v>45174</v>
      </c>
      <c r="D2078" s="87" t="s">
        <v>378</v>
      </c>
      <c r="E2078" s="91">
        <v>2</v>
      </c>
      <c r="F2078" s="88" t="s">
        <v>47</v>
      </c>
      <c r="G2078" s="87" t="s">
        <v>9</v>
      </c>
      <c r="H2078" s="87" t="s">
        <v>426</v>
      </c>
      <c r="I2078" s="87" t="s">
        <v>377</v>
      </c>
      <c r="J2078" s="87" t="s">
        <v>81</v>
      </c>
      <c r="K2078" s="87" t="s">
        <v>505</v>
      </c>
      <c r="L2078" s="89">
        <v>0</v>
      </c>
      <c r="M2078" s="87" t="s">
        <v>1446</v>
      </c>
      <c r="N2078" s="87" t="s">
        <v>504</v>
      </c>
      <c r="O2078" s="93">
        <v>1.1000000000000001</v>
      </c>
      <c r="P2078" s="91">
        <v>0</v>
      </c>
      <c r="Q2078" s="87" t="s">
        <v>2</v>
      </c>
      <c r="R2078" s="87">
        <v>30</v>
      </c>
      <c r="S2078" s="87" t="s">
        <v>1</v>
      </c>
      <c r="T2078" s="87">
        <v>33</v>
      </c>
      <c r="U2078" s="87" t="s">
        <v>1</v>
      </c>
      <c r="V2078" s="87">
        <f>VLOOKUP(B2078,'[1]Config_Svol-Sarea-DM'!$I$2:$M$190,4,FALSE)</f>
        <v>1200</v>
      </c>
      <c r="W2078" s="87">
        <f>VLOOKUP(B2078,'[1]Config_Svol-Sarea-DM'!$I$2:$M$190,5,FALSE)</f>
        <v>1.1018548387096776E-2</v>
      </c>
      <c r="X2078" s="90"/>
      <c r="Y2078" s="87" t="s">
        <v>1447</v>
      </c>
      <c r="Z2078" s="87">
        <f>VLOOKUP(B2078,'[1]Config_Svol-Sarea-DM'!$I$2:$M$190,2,FALSE)</f>
        <v>1.1761984922783832E-3</v>
      </c>
      <c r="AA2078" s="87">
        <f>VLOOKUP(B2078,'[1]Config_Svol-Sarea-DM'!$I$2:$M$190,3,FALSE)</f>
        <v>5.0097343189635553E-4</v>
      </c>
      <c r="AB2078" s="90"/>
      <c r="AC2078" s="87" t="s">
        <v>1448</v>
      </c>
      <c r="AD2078" s="87">
        <v>1.7049999999999999E-2</v>
      </c>
    </row>
    <row r="2079" spans="1:30">
      <c r="A2079" s="86" t="s">
        <v>506</v>
      </c>
      <c r="B2079" s="86" t="s">
        <v>1413</v>
      </c>
      <c r="C2079" s="88">
        <v>45195</v>
      </c>
      <c r="D2079" s="87" t="s">
        <v>378</v>
      </c>
      <c r="E2079" s="91">
        <v>3</v>
      </c>
      <c r="F2079" s="88" t="s">
        <v>47</v>
      </c>
      <c r="G2079" s="87" t="s">
        <v>9</v>
      </c>
      <c r="H2079" s="87" t="s">
        <v>426</v>
      </c>
      <c r="I2079" s="87" t="s">
        <v>377</v>
      </c>
      <c r="J2079" s="87" t="s">
        <v>7</v>
      </c>
      <c r="K2079" s="87" t="s">
        <v>505</v>
      </c>
      <c r="L2079" s="89">
        <v>0</v>
      </c>
      <c r="M2079" s="87" t="s">
        <v>1446</v>
      </c>
      <c r="N2079" s="87" t="s">
        <v>504</v>
      </c>
      <c r="O2079" s="93">
        <v>1.1000000000000001</v>
      </c>
      <c r="Q2079" s="87" t="s">
        <v>2</v>
      </c>
      <c r="R2079" s="87">
        <v>30</v>
      </c>
      <c r="S2079" s="87" t="s">
        <v>1</v>
      </c>
      <c r="T2079" s="87">
        <v>33</v>
      </c>
      <c r="U2079" s="87" t="s">
        <v>1</v>
      </c>
      <c r="V2079" s="87">
        <f>VLOOKUP(B2079,'[1]Config_Svol-Sarea-DM'!$I$2:$M$190,4,FALSE)</f>
        <v>1150</v>
      </c>
      <c r="W2079" s="87">
        <f>VLOOKUP(B2079,'[1]Config_Svol-Sarea-DM'!$I$2:$M$190,5,FALSE)</f>
        <v>1.307741935483871E-2</v>
      </c>
      <c r="X2079" s="90"/>
      <c r="Y2079" s="87" t="s">
        <v>1447</v>
      </c>
      <c r="Z2079" s="87">
        <f>VLOOKUP(B2079,'[1]Config_Svol-Sarea-DM'!$I$2:$M$190,2,FALSE)</f>
        <v>1.195954612728155E-3</v>
      </c>
      <c r="AA2079" s="87">
        <f>VLOOKUP(B2079,'[1]Config_Svol-Sarea-DM'!$I$2:$M$190,3,FALSE)</f>
        <v>4.7486433152440702E-4</v>
      </c>
      <c r="AB2079" s="90"/>
      <c r="AC2079" s="87" t="s">
        <v>1448</v>
      </c>
      <c r="AD2079" s="87">
        <v>1.7049999999999999E-2</v>
      </c>
    </row>
    <row r="2080" spans="1:30">
      <c r="A2080" s="86" t="s">
        <v>506</v>
      </c>
      <c r="B2080" s="86" t="s">
        <v>1429</v>
      </c>
      <c r="C2080" s="88">
        <v>45195</v>
      </c>
      <c r="D2080" s="87" t="s">
        <v>378</v>
      </c>
      <c r="E2080" s="91">
        <v>3</v>
      </c>
      <c r="F2080" s="88" t="s">
        <v>47</v>
      </c>
      <c r="G2080" s="87" t="s">
        <v>9</v>
      </c>
      <c r="H2080" s="87" t="s">
        <v>376</v>
      </c>
      <c r="I2080" s="87" t="s">
        <v>377</v>
      </c>
      <c r="J2080" s="87" t="s">
        <v>7</v>
      </c>
      <c r="K2080" s="87" t="s">
        <v>505</v>
      </c>
      <c r="L2080" s="89">
        <v>0</v>
      </c>
      <c r="M2080" s="87" t="s">
        <v>1446</v>
      </c>
      <c r="N2080" s="87" t="s">
        <v>504</v>
      </c>
      <c r="O2080" s="93">
        <v>1.1000000000000001</v>
      </c>
      <c r="Q2080" s="87" t="s">
        <v>2</v>
      </c>
      <c r="R2080" s="87">
        <v>30</v>
      </c>
      <c r="S2080" s="87" t="s">
        <v>1</v>
      </c>
      <c r="T2080" s="87">
        <v>33</v>
      </c>
      <c r="U2080" s="87" t="s">
        <v>1</v>
      </c>
      <c r="V2080" s="87">
        <f>VLOOKUP(B2080,'[1]Config_Svol-Sarea-DM'!$I$2:$M$190,4,FALSE)</f>
        <v>450</v>
      </c>
      <c r="W2080" s="87">
        <f>VLOOKUP(B2080,'[1]Config_Svol-Sarea-DM'!$I$2:$M$190,5,FALSE)</f>
        <v>5.5649999999999996E-3</v>
      </c>
      <c r="X2080" s="90"/>
      <c r="Y2080" s="87" t="s">
        <v>1447</v>
      </c>
      <c r="Z2080" s="87">
        <f>VLOOKUP(B2080,'[1]Config_Svol-Sarea-DM'!$I$2:$M$190,2,FALSE)</f>
        <v>2.4420485175201982E-3</v>
      </c>
      <c r="AA2080" s="87">
        <f>VLOOKUP(B2080,'[1]Config_Svol-Sarea-DM'!$I$2:$M$190,3,FALSE)</f>
        <v>1.7789757412398758E-3</v>
      </c>
      <c r="AB2080" s="90"/>
      <c r="AC2080" s="87" t="s">
        <v>1448</v>
      </c>
      <c r="AD2080" s="87">
        <v>1.7049999999999999E-2</v>
      </c>
    </row>
    <row r="2081" spans="1:31">
      <c r="A2081" s="86" t="s">
        <v>744</v>
      </c>
      <c r="B2081" s="86" t="s">
        <v>1450</v>
      </c>
      <c r="C2081" s="88">
        <v>45180</v>
      </c>
      <c r="D2081" s="87" t="s">
        <v>758</v>
      </c>
      <c r="E2081" s="87">
        <v>2</v>
      </c>
      <c r="F2081" s="87" t="s">
        <v>10</v>
      </c>
      <c r="G2081" s="87" t="s">
        <v>23</v>
      </c>
      <c r="H2081" s="87" t="s">
        <v>8</v>
      </c>
      <c r="I2081" s="87" t="s">
        <v>8</v>
      </c>
      <c r="J2081" s="87" t="s">
        <v>7</v>
      </c>
      <c r="K2081" s="87" t="s">
        <v>505</v>
      </c>
      <c r="L2081" s="89">
        <v>0</v>
      </c>
      <c r="M2081" s="87" t="s">
        <v>1446</v>
      </c>
      <c r="N2081" s="89">
        <v>0.03</v>
      </c>
      <c r="O2081" s="87">
        <v>1.1000000000000001</v>
      </c>
      <c r="Q2081" s="87" t="s">
        <v>2</v>
      </c>
      <c r="R2081" s="87">
        <v>30</v>
      </c>
      <c r="S2081" s="87" t="s">
        <v>1</v>
      </c>
      <c r="T2081" s="87">
        <v>33</v>
      </c>
      <c r="U2081" s="87" t="s">
        <v>1</v>
      </c>
      <c r="V2081" s="87"/>
      <c r="W2081" s="87"/>
      <c r="X2081" s="87"/>
      <c r="Y2081" s="87"/>
      <c r="AA2081" s="87"/>
      <c r="AB2081" s="87"/>
      <c r="AC2081" s="87"/>
      <c r="AD2081" s="87"/>
    </row>
    <row r="2082" spans="1:31">
      <c r="A2082" s="86" t="s">
        <v>742</v>
      </c>
      <c r="B2082" s="86" t="s">
        <v>1451</v>
      </c>
      <c r="C2082" s="88">
        <v>45180</v>
      </c>
      <c r="D2082" s="87" t="s">
        <v>758</v>
      </c>
      <c r="E2082" s="87">
        <v>2</v>
      </c>
      <c r="F2082" s="87" t="s">
        <v>10</v>
      </c>
      <c r="G2082" s="87" t="s">
        <v>23</v>
      </c>
      <c r="H2082" s="87" t="s">
        <v>8</v>
      </c>
      <c r="I2082" s="87" t="s">
        <v>8</v>
      </c>
      <c r="J2082" s="87" t="s">
        <v>81</v>
      </c>
      <c r="K2082" s="87" t="s">
        <v>505</v>
      </c>
      <c r="L2082" s="89">
        <v>0</v>
      </c>
      <c r="M2082" s="87" t="s">
        <v>1446</v>
      </c>
      <c r="N2082" s="89">
        <v>0.02</v>
      </c>
      <c r="O2082" s="87">
        <v>1.1000000000000001</v>
      </c>
      <c r="P2082" s="91">
        <v>0</v>
      </c>
      <c r="Q2082" s="87" t="s">
        <v>2</v>
      </c>
      <c r="R2082" s="87">
        <v>30</v>
      </c>
      <c r="S2082" s="87" t="s">
        <v>1</v>
      </c>
      <c r="T2082" s="87">
        <v>33</v>
      </c>
      <c r="U2082" s="87" t="s">
        <v>1</v>
      </c>
      <c r="V2082" s="87"/>
      <c r="W2082" s="87"/>
      <c r="X2082" s="87"/>
      <c r="Y2082" s="87"/>
      <c r="AA2082" s="87"/>
      <c r="AB2082" s="87"/>
      <c r="AC2082" s="87"/>
      <c r="AD2082" s="87"/>
    </row>
    <row r="2083" spans="1:31">
      <c r="A2083" s="86" t="s">
        <v>743</v>
      </c>
      <c r="B2083" s="86" t="s">
        <v>1452</v>
      </c>
      <c r="C2083" s="88">
        <v>45180</v>
      </c>
      <c r="D2083" s="87" t="s">
        <v>758</v>
      </c>
      <c r="E2083" s="87">
        <v>2</v>
      </c>
      <c r="F2083" s="87" t="s">
        <v>10</v>
      </c>
      <c r="G2083" s="87" t="s">
        <v>23</v>
      </c>
      <c r="H2083" s="87" t="s">
        <v>8</v>
      </c>
      <c r="I2083" s="87" t="s">
        <v>8</v>
      </c>
      <c r="J2083" s="87" t="s">
        <v>76</v>
      </c>
      <c r="K2083" s="87" t="s">
        <v>505</v>
      </c>
      <c r="L2083" s="89">
        <v>0</v>
      </c>
      <c r="M2083" s="87" t="s">
        <v>1446</v>
      </c>
      <c r="N2083" s="89">
        <v>0.03</v>
      </c>
      <c r="O2083" s="87">
        <v>1.1000000000000001</v>
      </c>
      <c r="Q2083" s="87" t="s">
        <v>2</v>
      </c>
      <c r="R2083" s="87">
        <v>30</v>
      </c>
      <c r="S2083" s="87" t="s">
        <v>1</v>
      </c>
      <c r="T2083" s="87">
        <v>33</v>
      </c>
      <c r="U2083" s="87" t="s">
        <v>1</v>
      </c>
      <c r="V2083" s="87"/>
      <c r="W2083" s="87"/>
      <c r="X2083" s="87"/>
      <c r="Y2083" s="87"/>
      <c r="AA2083" s="87"/>
      <c r="AB2083" s="87"/>
      <c r="AC2083" s="87"/>
      <c r="AD2083" s="87"/>
    </row>
    <row r="2084" spans="1:31">
      <c r="A2084" s="86" t="s">
        <v>741</v>
      </c>
      <c r="B2084" s="86" t="s">
        <v>1360</v>
      </c>
      <c r="C2084" s="88">
        <v>45181</v>
      </c>
      <c r="D2084" s="87" t="s">
        <v>758</v>
      </c>
      <c r="E2084" s="87">
        <v>2</v>
      </c>
      <c r="F2084" s="87" t="s">
        <v>47</v>
      </c>
      <c r="G2084" s="87" t="s">
        <v>9</v>
      </c>
      <c r="H2084" s="87" t="s">
        <v>8</v>
      </c>
      <c r="I2084" s="87" t="s">
        <v>8</v>
      </c>
      <c r="J2084" s="87" t="s">
        <v>7</v>
      </c>
      <c r="K2084" s="87" t="s">
        <v>505</v>
      </c>
      <c r="L2084" s="89">
        <v>0</v>
      </c>
      <c r="M2084" s="87" t="s">
        <v>1446</v>
      </c>
      <c r="N2084" s="89">
        <v>0.04</v>
      </c>
      <c r="O2084" s="87">
        <v>1.1000000000000001</v>
      </c>
      <c r="Q2084" s="87" t="s">
        <v>2</v>
      </c>
      <c r="R2084" s="87">
        <v>30</v>
      </c>
      <c r="S2084" s="87" t="s">
        <v>1</v>
      </c>
      <c r="T2084" s="87">
        <v>33</v>
      </c>
      <c r="U2084" s="87" t="s">
        <v>1</v>
      </c>
      <c r="V2084" s="87">
        <f>VLOOKUP(B2084,'[1]Config_Svol-Sarea-DM'!$I$2:$M$190,4,FALSE)</f>
        <v>1400</v>
      </c>
      <c r="W2084" s="87">
        <f>VLOOKUP(B2084,'[1]Config_Svol-Sarea-DM'!$I$2:$M$190,5,FALSE)</f>
        <v>2.9260000000000001E-2</v>
      </c>
      <c r="X2084" s="89"/>
      <c r="Y2084" s="87" t="s">
        <v>1447</v>
      </c>
      <c r="Z2084" s="87">
        <f>VLOOKUP(B2084,'[1]Config_Svol-Sarea-DM'!$I$2:$M$190,2,FALSE)</f>
        <v>3.7000000000000002E-3</v>
      </c>
      <c r="AA2084" s="87">
        <f>VLOOKUP(B2084,'[1]Config_Svol-Sarea-DM'!$I$2:$M$190,3,FALSE)</f>
        <v>1E-3</v>
      </c>
      <c r="AB2084" s="90"/>
      <c r="AC2084" s="87" t="s">
        <v>1448</v>
      </c>
      <c r="AD2084" s="87">
        <f>VLOOKUP(B2084,'[1]Wet|Dry-qPCR'!$E$1:$L$167,8,FALSE)</f>
        <v>1.2146433448208586E-2</v>
      </c>
    </row>
    <row r="2085" spans="1:31">
      <c r="A2085" s="86" t="s">
        <v>739</v>
      </c>
      <c r="B2085" s="86" t="s">
        <v>1358</v>
      </c>
      <c r="C2085" s="88">
        <v>45181</v>
      </c>
      <c r="D2085" s="87" t="s">
        <v>758</v>
      </c>
      <c r="E2085" s="87">
        <v>2</v>
      </c>
      <c r="F2085" s="87" t="s">
        <v>47</v>
      </c>
      <c r="G2085" s="87" t="s">
        <v>9</v>
      </c>
      <c r="H2085" s="87" t="s">
        <v>8</v>
      </c>
      <c r="I2085" s="87" t="s">
        <v>8</v>
      </c>
      <c r="J2085" s="87" t="s">
        <v>81</v>
      </c>
      <c r="K2085" s="87" t="s">
        <v>505</v>
      </c>
      <c r="L2085" s="89">
        <v>0</v>
      </c>
      <c r="M2085" s="87" t="s">
        <v>1446</v>
      </c>
      <c r="N2085" s="87" t="s">
        <v>504</v>
      </c>
      <c r="O2085" s="87">
        <v>1.1000000000000001</v>
      </c>
      <c r="P2085" s="91">
        <v>0</v>
      </c>
      <c r="Q2085" s="87" t="s">
        <v>2</v>
      </c>
      <c r="R2085" s="87">
        <v>30</v>
      </c>
      <c r="S2085" s="87" t="s">
        <v>1</v>
      </c>
      <c r="T2085" s="87">
        <v>33</v>
      </c>
      <c r="U2085" s="87" t="s">
        <v>1</v>
      </c>
      <c r="V2085" s="87">
        <f>VLOOKUP(B2085,'[1]Config_Svol-Sarea-DM'!$I$2:$M$190,4,FALSE)</f>
        <v>1400</v>
      </c>
      <c r="W2085" s="87">
        <f>VLOOKUP(B2085,'[1]Config_Svol-Sarea-DM'!$I$2:$M$190,5,FALSE)</f>
        <v>2.9260000000000001E-2</v>
      </c>
      <c r="X2085" s="89"/>
      <c r="Y2085" s="87" t="s">
        <v>1447</v>
      </c>
      <c r="Z2085" s="87">
        <f>VLOOKUP(B2085,'[1]Config_Svol-Sarea-DM'!$I$2:$M$190,2,FALSE)</f>
        <v>4.5999999999999999E-3</v>
      </c>
      <c r="AA2085" s="87">
        <f>VLOOKUP(B2085,'[1]Config_Svol-Sarea-DM'!$I$2:$M$190,3,FALSE)</f>
        <v>1.1000000000000001E-3</v>
      </c>
      <c r="AB2085" s="90"/>
      <c r="AC2085" s="87" t="s">
        <v>1448</v>
      </c>
      <c r="AD2085" s="87">
        <f>VLOOKUP(B2085,'[1]Wet|Dry-qPCR'!$E$1:$L$167,8,FALSE)</f>
        <v>1.3237863241554059E-2</v>
      </c>
    </row>
    <row r="2086" spans="1:31">
      <c r="A2086" s="86" t="s">
        <v>740</v>
      </c>
      <c r="B2086" s="86" t="s">
        <v>1453</v>
      </c>
      <c r="C2086" s="88">
        <v>45181</v>
      </c>
      <c r="D2086" s="87" t="s">
        <v>758</v>
      </c>
      <c r="E2086" s="87">
        <v>2</v>
      </c>
      <c r="F2086" s="87" t="s">
        <v>47</v>
      </c>
      <c r="G2086" s="87" t="s">
        <v>9</v>
      </c>
      <c r="H2086" s="87" t="s">
        <v>8</v>
      </c>
      <c r="I2086" s="87" t="s">
        <v>8</v>
      </c>
      <c r="J2086" s="87" t="s">
        <v>76</v>
      </c>
      <c r="K2086" s="87" t="s">
        <v>505</v>
      </c>
      <c r="L2086" s="89">
        <v>0</v>
      </c>
      <c r="M2086" s="87" t="s">
        <v>1446</v>
      </c>
      <c r="N2086" s="89">
        <v>0.03</v>
      </c>
      <c r="O2086" s="87">
        <v>1.1000000000000001</v>
      </c>
      <c r="Q2086" s="87" t="s">
        <v>2</v>
      </c>
      <c r="R2086" s="87">
        <v>30</v>
      </c>
      <c r="S2086" s="87" t="s">
        <v>1</v>
      </c>
      <c r="T2086" s="87">
        <v>33</v>
      </c>
      <c r="U2086" s="87" t="s">
        <v>1</v>
      </c>
      <c r="V2086" s="87">
        <f>VLOOKUP(B2086,'[1]Config_Svol-Sarea-DM'!$I$2:$M$190,4,FALSE)</f>
        <v>1400</v>
      </c>
      <c r="W2086" s="87">
        <f>VLOOKUP(B2086,'[1]Config_Svol-Sarea-DM'!$I$2:$M$190,5,FALSE)</f>
        <v>2.9260000000000001E-2</v>
      </c>
      <c r="X2086" s="89"/>
      <c r="Y2086" s="87" t="s">
        <v>1447</v>
      </c>
      <c r="Z2086" s="87">
        <f>VLOOKUP(B2086,'[1]Config_Svol-Sarea-DM'!$I$2:$M$190,2,FALSE)</f>
        <v>0</v>
      </c>
      <c r="AA2086" s="87">
        <f>VLOOKUP(B2086,'[1]Config_Svol-Sarea-DM'!$I$2:$M$190,3,FALSE)</f>
        <v>0</v>
      </c>
      <c r="AB2086" s="90"/>
      <c r="AC2086" s="87" t="s">
        <v>1448</v>
      </c>
      <c r="AD2086" s="87" t="s">
        <v>8</v>
      </c>
    </row>
    <row r="2087" spans="1:31">
      <c r="A2087" s="86" t="s">
        <v>738</v>
      </c>
      <c r="B2087" s="86" t="s">
        <v>1454</v>
      </c>
      <c r="C2087" s="88">
        <v>45182</v>
      </c>
      <c r="D2087" s="87" t="s">
        <v>758</v>
      </c>
      <c r="E2087" s="87">
        <v>2</v>
      </c>
      <c r="F2087" s="87" t="s">
        <v>24</v>
      </c>
      <c r="G2087" s="87" t="s">
        <v>23</v>
      </c>
      <c r="H2087" s="87" t="s">
        <v>19</v>
      </c>
      <c r="I2087" s="87" t="s">
        <v>8</v>
      </c>
      <c r="J2087" s="87" t="s">
        <v>7</v>
      </c>
      <c r="K2087" s="87" t="s">
        <v>505</v>
      </c>
      <c r="L2087" s="89">
        <v>0</v>
      </c>
      <c r="M2087" s="87" t="s">
        <v>1446</v>
      </c>
      <c r="N2087" s="87" t="s">
        <v>504</v>
      </c>
      <c r="O2087" s="87">
        <v>1.1000000000000001</v>
      </c>
      <c r="Q2087" s="87" t="s">
        <v>2</v>
      </c>
      <c r="R2087" s="87">
        <v>30</v>
      </c>
      <c r="S2087" s="87" t="s">
        <v>1</v>
      </c>
      <c r="T2087" s="87">
        <v>33</v>
      </c>
      <c r="U2087" s="87" t="s">
        <v>1</v>
      </c>
      <c r="V2087" s="87"/>
      <c r="W2087" s="87"/>
      <c r="X2087" s="87"/>
      <c r="Y2087" s="87"/>
      <c r="AA2087" s="87"/>
      <c r="AB2087" s="87"/>
      <c r="AC2087" s="87"/>
      <c r="AD2087" s="87"/>
    </row>
    <row r="2088" spans="1:31">
      <c r="A2088" s="86" t="s">
        <v>737</v>
      </c>
      <c r="B2088" s="86" t="s">
        <v>1361</v>
      </c>
      <c r="C2088" s="88">
        <v>45182</v>
      </c>
      <c r="D2088" s="87" t="s">
        <v>758</v>
      </c>
      <c r="E2088" s="87">
        <v>2</v>
      </c>
      <c r="F2088" s="87" t="s">
        <v>20</v>
      </c>
      <c r="G2088" s="87" t="s">
        <v>9</v>
      </c>
      <c r="H2088" s="87" t="s">
        <v>19</v>
      </c>
      <c r="I2088" s="87" t="s">
        <v>8</v>
      </c>
      <c r="J2088" s="87" t="s">
        <v>7</v>
      </c>
      <c r="K2088" s="87" t="s">
        <v>505</v>
      </c>
      <c r="L2088" s="89">
        <v>0</v>
      </c>
      <c r="M2088" s="87" t="s">
        <v>1446</v>
      </c>
      <c r="N2088" s="87" t="s">
        <v>504</v>
      </c>
      <c r="O2088" s="87">
        <v>1.1000000000000001</v>
      </c>
      <c r="Q2088" s="87" t="s">
        <v>2</v>
      </c>
      <c r="R2088" s="87">
        <v>30</v>
      </c>
      <c r="S2088" s="87" t="s">
        <v>1</v>
      </c>
      <c r="T2088" s="87">
        <v>33</v>
      </c>
      <c r="U2088" s="87" t="s">
        <v>1</v>
      </c>
      <c r="V2088" s="87">
        <f>VLOOKUP(B2088,'[1]Config_Svol-Sarea-DM'!$I$2:$M$190,4,FALSE)</f>
        <v>550</v>
      </c>
      <c r="W2088" s="87">
        <f>VLOOKUP(B2088,'[1]Config_Svol-Sarea-DM'!$I$2:$M$190,5,FALSE)</f>
        <v>8.5999999999999993E-2</v>
      </c>
      <c r="X2088" s="89"/>
      <c r="Y2088" s="87" t="s">
        <v>1447</v>
      </c>
      <c r="Z2088" s="87">
        <f>VLOOKUP(B2088,'[1]Config_Svol-Sarea-DM'!$I$2:$M$190,2,FALSE)</f>
        <v>0</v>
      </c>
      <c r="AA2088" s="87">
        <f>VLOOKUP(B2088,'[1]Config_Svol-Sarea-DM'!$I$2:$M$190,3,FALSE)</f>
        <v>0</v>
      </c>
      <c r="AB2088" s="90"/>
      <c r="AC2088" s="87" t="s">
        <v>1448</v>
      </c>
      <c r="AD2088" s="87">
        <f>VLOOKUP(B2088,'[1]Wet|Dry-qPCR'!$E$1:$L$167,8,FALSE)</f>
        <v>4.9384404924760336E-3</v>
      </c>
    </row>
    <row r="2089" spans="1:31">
      <c r="A2089" s="86" t="s">
        <v>736</v>
      </c>
      <c r="B2089" s="86" t="s">
        <v>1357</v>
      </c>
      <c r="C2089" s="88">
        <v>45182</v>
      </c>
      <c r="D2089" s="87" t="s">
        <v>758</v>
      </c>
      <c r="E2089" s="87">
        <v>2</v>
      </c>
      <c r="F2089" s="87" t="s">
        <v>24</v>
      </c>
      <c r="G2089" s="87" t="s">
        <v>23</v>
      </c>
      <c r="H2089" s="87" t="s">
        <v>37</v>
      </c>
      <c r="I2089" s="87" t="s">
        <v>8</v>
      </c>
      <c r="J2089" s="87" t="s">
        <v>7</v>
      </c>
      <c r="K2089" s="87" t="s">
        <v>505</v>
      </c>
      <c r="L2089" s="89">
        <v>0</v>
      </c>
      <c r="M2089" s="87" t="s">
        <v>1446</v>
      </c>
      <c r="N2089" s="87" t="s">
        <v>504</v>
      </c>
      <c r="O2089" s="87">
        <v>1.1000000000000001</v>
      </c>
      <c r="Q2089" s="87" t="s">
        <v>2</v>
      </c>
      <c r="R2089" s="87">
        <v>30</v>
      </c>
      <c r="S2089" s="87" t="s">
        <v>1</v>
      </c>
      <c r="T2089" s="87">
        <v>33</v>
      </c>
      <c r="U2089" s="87" t="s">
        <v>1</v>
      </c>
      <c r="V2089" s="87"/>
      <c r="W2089" s="87"/>
      <c r="X2089" s="87"/>
      <c r="Y2089" s="87"/>
      <c r="AA2089" s="87"/>
      <c r="AB2089" s="87"/>
      <c r="AC2089" s="87"/>
      <c r="AD2089" s="87">
        <f>VLOOKUP(B2089,'[1]Wet|Dry-qPCR'!$E$1:$L$167,8,FALSE)</f>
        <v>4.8990906809738609E-4</v>
      </c>
      <c r="AE2089" s="87" t="s">
        <v>1052</v>
      </c>
    </row>
    <row r="2090" spans="1:31">
      <c r="A2090" s="86" t="s">
        <v>735</v>
      </c>
      <c r="B2090" s="86" t="s">
        <v>1359</v>
      </c>
      <c r="C2090" s="88">
        <v>45182</v>
      </c>
      <c r="D2090" s="87" t="s">
        <v>758</v>
      </c>
      <c r="E2090" s="87">
        <v>2</v>
      </c>
      <c r="F2090" s="87" t="s">
        <v>20</v>
      </c>
      <c r="G2090" s="87" t="s">
        <v>9</v>
      </c>
      <c r="H2090" s="87" t="s">
        <v>37</v>
      </c>
      <c r="I2090" s="87" t="s">
        <v>8</v>
      </c>
      <c r="J2090" s="87" t="s">
        <v>7</v>
      </c>
      <c r="K2090" s="87" t="s">
        <v>505</v>
      </c>
      <c r="L2090" s="89">
        <v>0.65</v>
      </c>
      <c r="M2090" s="87" t="s">
        <v>1446</v>
      </c>
      <c r="N2090" s="87">
        <v>0.65</v>
      </c>
      <c r="O2090" s="87">
        <v>11</v>
      </c>
      <c r="Q2090" s="87" t="s">
        <v>2</v>
      </c>
      <c r="R2090" s="87">
        <v>30</v>
      </c>
      <c r="S2090" s="87" t="s">
        <v>1</v>
      </c>
      <c r="T2090" s="87">
        <v>33</v>
      </c>
      <c r="U2090" s="87" t="s">
        <v>1</v>
      </c>
      <c r="V2090" s="87">
        <f>VLOOKUP(B2090,'[1]Config_Svol-Sarea-DM'!$I$2:$M$190,4,FALSE)</f>
        <v>550</v>
      </c>
      <c r="W2090" s="87">
        <f>VLOOKUP(B2090,'[1]Config_Svol-Sarea-DM'!$I$2:$M$190,5,FALSE)</f>
        <v>1</v>
      </c>
      <c r="X2090" s="89"/>
      <c r="Y2090" s="87" t="s">
        <v>1447</v>
      </c>
      <c r="Z2090" s="87">
        <f>VLOOKUP(B2090,'[1]Config_Svol-Sarea-DM'!$I$2:$M$190,2,FALSE)</f>
        <v>1.2999999999999999E-3</v>
      </c>
      <c r="AA2090" s="87">
        <f>VLOOKUP(B2090,'[1]Config_Svol-Sarea-DM'!$I$2:$M$190,3,FALSE)</f>
        <v>5.1000000000000004E-4</v>
      </c>
      <c r="AB2090" s="90"/>
      <c r="AC2090" s="87" t="s">
        <v>1448</v>
      </c>
      <c r="AD2090" s="87">
        <f>VLOOKUP(B2090,'[1]Wet|Dry-qPCR'!$E$1:$L$167,8,FALSE)</f>
        <v>5.3713292448557416E-2</v>
      </c>
      <c r="AE2090" s="87" t="s">
        <v>1052</v>
      </c>
    </row>
    <row r="2091" spans="1:31">
      <c r="A2091" s="92" t="s">
        <v>630</v>
      </c>
      <c r="B2091" s="86" t="s">
        <v>1482</v>
      </c>
      <c r="C2091" s="88">
        <v>45209</v>
      </c>
      <c r="D2091" s="87" t="s">
        <v>758</v>
      </c>
      <c r="E2091" s="87">
        <v>4</v>
      </c>
      <c r="F2091" s="87" t="s">
        <v>10</v>
      </c>
      <c r="G2091" s="87" t="s">
        <v>23</v>
      </c>
      <c r="H2091" s="87" t="s">
        <v>8</v>
      </c>
      <c r="I2091" s="87" t="s">
        <v>8</v>
      </c>
      <c r="J2091" s="87" t="s">
        <v>7</v>
      </c>
      <c r="K2091" s="87" t="s">
        <v>505</v>
      </c>
      <c r="L2091" s="89">
        <v>0</v>
      </c>
      <c r="M2091" s="87" t="s">
        <v>1446</v>
      </c>
      <c r="N2091" s="87" t="s">
        <v>504</v>
      </c>
      <c r="O2091" s="93">
        <v>1.1000000000000001</v>
      </c>
      <c r="Q2091" s="87" t="s">
        <v>2</v>
      </c>
      <c r="R2091" s="87">
        <v>30</v>
      </c>
      <c r="S2091" s="87" t="s">
        <v>1</v>
      </c>
      <c r="T2091" s="87">
        <v>33</v>
      </c>
      <c r="U2091" s="87" t="s">
        <v>1</v>
      </c>
      <c r="V2091" s="87"/>
      <c r="W2091" s="87"/>
      <c r="X2091" s="87"/>
      <c r="Y2091" s="87"/>
      <c r="AA2091" s="87"/>
      <c r="AB2091" s="87"/>
      <c r="AC2091" s="87"/>
      <c r="AD2091" s="87"/>
      <c r="AE2091" s="87" t="s">
        <v>11</v>
      </c>
    </row>
    <row r="2092" spans="1:31">
      <c r="A2092" s="92" t="s">
        <v>629</v>
      </c>
      <c r="B2092" s="86" t="s">
        <v>1362</v>
      </c>
      <c r="C2092" s="88">
        <v>45209</v>
      </c>
      <c r="D2092" s="87" t="s">
        <v>758</v>
      </c>
      <c r="E2092" s="87">
        <v>4</v>
      </c>
      <c r="F2092" s="87" t="s">
        <v>47</v>
      </c>
      <c r="G2092" s="87" t="s">
        <v>9</v>
      </c>
      <c r="H2092" s="87" t="s">
        <v>8</v>
      </c>
      <c r="I2092" s="87" t="s">
        <v>8</v>
      </c>
      <c r="J2092" s="87" t="s">
        <v>7</v>
      </c>
      <c r="K2092" s="87" t="s">
        <v>505</v>
      </c>
      <c r="L2092" s="89">
        <v>0</v>
      </c>
      <c r="M2092" s="87" t="s">
        <v>1446</v>
      </c>
      <c r="N2092" s="87" t="s">
        <v>504</v>
      </c>
      <c r="O2092" s="93">
        <v>1.1000000000000001</v>
      </c>
      <c r="Q2092" s="87" t="s">
        <v>2</v>
      </c>
      <c r="R2092" s="87">
        <v>30</v>
      </c>
      <c r="S2092" s="87" t="s">
        <v>1</v>
      </c>
      <c r="T2092" s="87">
        <v>33</v>
      </c>
      <c r="U2092" s="87" t="s">
        <v>1</v>
      </c>
      <c r="V2092" s="87">
        <f>VLOOKUP(B2092,'[1]Config_Svol-Sarea-DM'!$I$2:$M$190,4,FALSE)</f>
        <v>700</v>
      </c>
      <c r="W2092" s="87">
        <f>VLOOKUP(B2092,'[1]Config_Svol-Sarea-DM'!$I$2:$M$190,5,FALSE)</f>
        <v>2.9260000000000001E-2</v>
      </c>
      <c r="X2092" s="89"/>
      <c r="Y2092" s="87" t="s">
        <v>1447</v>
      </c>
      <c r="Z2092" s="87">
        <f>VLOOKUP(B2092,'[1]Config_Svol-Sarea-DM'!$I$2:$M$190,2,FALSE)</f>
        <v>7.6E-3</v>
      </c>
      <c r="AA2092" s="87">
        <f>VLOOKUP(B2092,'[1]Config_Svol-Sarea-DM'!$I$2:$M$190,3,FALSE)</f>
        <v>1E-3</v>
      </c>
      <c r="AB2092" s="90"/>
      <c r="AC2092" s="87" t="s">
        <v>1448</v>
      </c>
      <c r="AD2092" s="87">
        <f>VLOOKUP(B2092,'[1]Wet|Dry-qPCR'!$E$1:$L$167,8,FALSE)</f>
        <v>2.2145270065745671E-2</v>
      </c>
      <c r="AE2092" s="87" t="s">
        <v>11</v>
      </c>
    </row>
    <row r="2093" spans="1:31">
      <c r="A2093" s="92" t="s">
        <v>628</v>
      </c>
      <c r="B2093" s="86" t="s">
        <v>1373</v>
      </c>
      <c r="C2093" s="88">
        <v>45210</v>
      </c>
      <c r="D2093" s="87" t="s">
        <v>758</v>
      </c>
      <c r="E2093" s="87">
        <v>4</v>
      </c>
      <c r="F2093" s="87" t="s">
        <v>20</v>
      </c>
      <c r="G2093" s="87" t="s">
        <v>9</v>
      </c>
      <c r="H2093" s="87" t="s">
        <v>19</v>
      </c>
      <c r="I2093" s="87" t="s">
        <v>8</v>
      </c>
      <c r="J2093" s="87" t="s">
        <v>7</v>
      </c>
      <c r="K2093" s="87" t="s">
        <v>505</v>
      </c>
      <c r="L2093" s="89">
        <v>0</v>
      </c>
      <c r="M2093" s="87" t="s">
        <v>1446</v>
      </c>
      <c r="N2093" s="87" t="s">
        <v>504</v>
      </c>
      <c r="O2093" s="93">
        <v>1.1000000000000001</v>
      </c>
      <c r="Q2093" s="87" t="s">
        <v>2</v>
      </c>
      <c r="R2093" s="87">
        <v>30</v>
      </c>
      <c r="S2093" s="87" t="s">
        <v>1</v>
      </c>
      <c r="T2093" s="87">
        <v>33</v>
      </c>
      <c r="U2093" s="87" t="s">
        <v>1</v>
      </c>
      <c r="V2093" s="87">
        <f>VLOOKUP(B2093,'[1]Config_Svol-Sarea-DM'!$I$2:$M$190,4,FALSE)</f>
        <v>550</v>
      </c>
      <c r="W2093" s="87">
        <f>VLOOKUP(B2093,'[1]Config_Svol-Sarea-DM'!$I$2:$M$190,5,FALSE)</f>
        <v>8.5999999999999993E-2</v>
      </c>
      <c r="X2093" s="89"/>
      <c r="Y2093" s="87" t="s">
        <v>1447</v>
      </c>
      <c r="Z2093" s="87">
        <f>VLOOKUP(B2093,'[1]Config_Svol-Sarea-DM'!$I$2:$M$190,2,FALSE)</f>
        <v>7.1000000000000005E-5</v>
      </c>
      <c r="AA2093" s="87">
        <f>VLOOKUP(B2093,'[1]Config_Svol-Sarea-DM'!$I$2:$M$190,3,FALSE)</f>
        <v>0</v>
      </c>
      <c r="AB2093" s="90"/>
      <c r="AC2093" s="87" t="s">
        <v>1448</v>
      </c>
      <c r="AD2093" s="87">
        <f>VLOOKUP(B2093,'[1]Wet|Dry-qPCR'!$E$1:$L$167,8,FALSE)</f>
        <v>7.1505629166551208E-3</v>
      </c>
      <c r="AE2093" s="87" t="s">
        <v>11</v>
      </c>
    </row>
    <row r="2094" spans="1:31">
      <c r="A2094" s="92" t="s">
        <v>627</v>
      </c>
      <c r="B2094" s="86" t="s">
        <v>1375</v>
      </c>
      <c r="C2094" s="88">
        <v>45210</v>
      </c>
      <c r="D2094" s="87" t="s">
        <v>758</v>
      </c>
      <c r="E2094" s="87">
        <v>4</v>
      </c>
      <c r="F2094" s="87" t="s">
        <v>20</v>
      </c>
      <c r="G2094" s="87" t="s">
        <v>9</v>
      </c>
      <c r="H2094" s="87" t="s">
        <v>37</v>
      </c>
      <c r="I2094" s="87" t="s">
        <v>8</v>
      </c>
      <c r="J2094" s="87" t="s">
        <v>7</v>
      </c>
      <c r="K2094" s="87" t="s">
        <v>505</v>
      </c>
      <c r="L2094" s="89">
        <v>0</v>
      </c>
      <c r="M2094" s="87" t="s">
        <v>1446</v>
      </c>
      <c r="N2094" s="87" t="s">
        <v>504</v>
      </c>
      <c r="O2094" s="93">
        <v>1.1000000000000001</v>
      </c>
      <c r="Q2094" s="87" t="s">
        <v>2</v>
      </c>
      <c r="R2094" s="87">
        <v>30</v>
      </c>
      <c r="S2094" s="87" t="s">
        <v>1</v>
      </c>
      <c r="T2094" s="87">
        <v>33</v>
      </c>
      <c r="U2094" s="87" t="s">
        <v>1</v>
      </c>
      <c r="V2094" s="87">
        <f>VLOOKUP(B2094,'[1]Config_Svol-Sarea-DM'!$I$2:$M$190,4,FALSE)</f>
        <v>550</v>
      </c>
      <c r="W2094" s="87">
        <f>VLOOKUP(B2094,'[1]Config_Svol-Sarea-DM'!$I$2:$M$190,5,FALSE)</f>
        <v>1</v>
      </c>
      <c r="X2094" s="89"/>
      <c r="Y2094" s="87" t="s">
        <v>1447</v>
      </c>
      <c r="Z2094" s="87">
        <f>VLOOKUP(B2094,'[1]Config_Svol-Sarea-DM'!$I$2:$M$190,2,FALSE)</f>
        <v>2.4000000000000001E-4</v>
      </c>
      <c r="AA2094" s="87">
        <f>VLOOKUP(B2094,'[1]Config_Svol-Sarea-DM'!$I$2:$M$190,3,FALSE)</f>
        <v>2.3E-5</v>
      </c>
      <c r="AB2094" s="90"/>
      <c r="AC2094" s="87" t="s">
        <v>1448</v>
      </c>
      <c r="AD2094" s="87">
        <f>VLOOKUP(B2094,'[1]Wet|Dry-qPCR'!$E$1:$L$167,8,FALSE)</f>
        <v>1.8036326686142502E-2</v>
      </c>
      <c r="AE2094" s="87" t="s">
        <v>11</v>
      </c>
    </row>
    <row r="2095" spans="1:31">
      <c r="A2095" s="92" t="s">
        <v>626</v>
      </c>
      <c r="B2095" s="86" t="s">
        <v>1372</v>
      </c>
      <c r="C2095" s="88">
        <v>45210</v>
      </c>
      <c r="D2095" s="87" t="s">
        <v>758</v>
      </c>
      <c r="E2095" s="87">
        <v>4</v>
      </c>
      <c r="F2095" s="87" t="s">
        <v>24</v>
      </c>
      <c r="G2095" s="87" t="s">
        <v>23</v>
      </c>
      <c r="H2095" s="87" t="s">
        <v>19</v>
      </c>
      <c r="I2095" s="87" t="s">
        <v>8</v>
      </c>
      <c r="J2095" s="87" t="s">
        <v>7</v>
      </c>
      <c r="K2095" s="87" t="s">
        <v>505</v>
      </c>
      <c r="L2095" s="89">
        <v>0</v>
      </c>
      <c r="M2095" s="87" t="s">
        <v>1446</v>
      </c>
      <c r="N2095" s="87" t="s">
        <v>504</v>
      </c>
      <c r="O2095" s="93">
        <v>1.1000000000000001</v>
      </c>
      <c r="Q2095" s="87" t="s">
        <v>2</v>
      </c>
      <c r="R2095" s="87">
        <v>30</v>
      </c>
      <c r="S2095" s="87" t="s">
        <v>1</v>
      </c>
      <c r="T2095" s="87">
        <v>33</v>
      </c>
      <c r="U2095" s="87" t="s">
        <v>1</v>
      </c>
      <c r="V2095" s="87"/>
      <c r="W2095" s="87"/>
      <c r="X2095" s="87"/>
      <c r="Y2095" s="87"/>
      <c r="AA2095" s="87"/>
      <c r="AB2095" s="87"/>
      <c r="AC2095" s="87"/>
      <c r="AD2095" s="87">
        <f>VLOOKUP(B2095,'[1]Wet|Dry-qPCR'!$E$1:$L$167,8,FALSE)</f>
        <v>1.2740544127405216E-3</v>
      </c>
      <c r="AE2095" s="87" t="s">
        <v>11</v>
      </c>
    </row>
    <row r="2096" spans="1:31">
      <c r="A2096" s="92" t="s">
        <v>625</v>
      </c>
      <c r="B2096" s="86" t="s">
        <v>1374</v>
      </c>
      <c r="C2096" s="88">
        <v>45210</v>
      </c>
      <c r="D2096" s="87" t="s">
        <v>758</v>
      </c>
      <c r="E2096" s="87">
        <v>4</v>
      </c>
      <c r="F2096" s="87" t="s">
        <v>24</v>
      </c>
      <c r="G2096" s="87" t="s">
        <v>23</v>
      </c>
      <c r="H2096" s="87" t="s">
        <v>37</v>
      </c>
      <c r="I2096" s="87" t="s">
        <v>8</v>
      </c>
      <c r="J2096" s="87" t="s">
        <v>7</v>
      </c>
      <c r="K2096" s="87" t="s">
        <v>505</v>
      </c>
      <c r="L2096" s="89">
        <v>0</v>
      </c>
      <c r="M2096" s="87" t="s">
        <v>1446</v>
      </c>
      <c r="N2096" s="87" t="s">
        <v>504</v>
      </c>
      <c r="O2096" s="93">
        <v>1.1000000000000001</v>
      </c>
      <c r="Q2096" s="87" t="s">
        <v>2</v>
      </c>
      <c r="R2096" s="87">
        <v>30</v>
      </c>
      <c r="S2096" s="87" t="s">
        <v>1</v>
      </c>
      <c r="T2096" s="87">
        <v>33</v>
      </c>
      <c r="U2096" s="87" t="s">
        <v>1</v>
      </c>
      <c r="V2096" s="87"/>
      <c r="W2096" s="87"/>
      <c r="X2096" s="87"/>
      <c r="Y2096" s="87"/>
      <c r="AA2096" s="87"/>
      <c r="AB2096" s="87"/>
      <c r="AC2096" s="87"/>
      <c r="AD2096" s="87">
        <f>VLOOKUP(B2096,'[1]Wet|Dry-qPCR'!$E$1:$L$167,8,FALSE)</f>
        <v>9.6176844543474742E-3</v>
      </c>
      <c r="AE2096" s="87" t="s">
        <v>11</v>
      </c>
    </row>
    <row r="2097" spans="1:31">
      <c r="A2097" s="92" t="s">
        <v>624</v>
      </c>
      <c r="B2097" s="86" t="s">
        <v>1363</v>
      </c>
      <c r="C2097" s="88">
        <v>45210</v>
      </c>
      <c r="D2097" s="87" t="s">
        <v>758</v>
      </c>
      <c r="E2097" s="87">
        <v>4</v>
      </c>
      <c r="F2097" s="87" t="s">
        <v>47</v>
      </c>
      <c r="G2097" s="87" t="s">
        <v>9</v>
      </c>
      <c r="H2097" s="87" t="s">
        <v>8</v>
      </c>
      <c r="I2097" s="87" t="s">
        <v>71</v>
      </c>
      <c r="J2097" s="87" t="s">
        <v>7</v>
      </c>
      <c r="K2097" s="87" t="s">
        <v>505</v>
      </c>
      <c r="L2097" s="89">
        <v>0</v>
      </c>
      <c r="M2097" s="87" t="s">
        <v>1446</v>
      </c>
      <c r="N2097" s="87" t="s">
        <v>504</v>
      </c>
      <c r="O2097" s="93">
        <v>1.1000000000000001</v>
      </c>
      <c r="Q2097" s="87" t="s">
        <v>2</v>
      </c>
      <c r="R2097" s="87">
        <v>30</v>
      </c>
      <c r="S2097" s="87" t="s">
        <v>1</v>
      </c>
      <c r="T2097" s="87">
        <v>33</v>
      </c>
      <c r="U2097" s="87" t="s">
        <v>1</v>
      </c>
      <c r="V2097" s="87">
        <f>VLOOKUP(B2097,'[1]Config_Svol-Sarea-DM'!$I$2:$M$190,4,FALSE)</f>
        <v>650</v>
      </c>
      <c r="W2097" s="87">
        <f>VLOOKUP(B2097,'[1]Config_Svol-Sarea-DM'!$I$2:$M$190,5,FALSE)</f>
        <v>1.4630000000000001E-2</v>
      </c>
      <c r="X2097" s="89"/>
      <c r="Y2097" s="87" t="s">
        <v>1447</v>
      </c>
      <c r="Z2097" s="87">
        <f>VLOOKUP(B2097,'[1]Config_Svol-Sarea-DM'!$I$2:$M$190,2,FALSE)</f>
        <v>5.3E-3</v>
      </c>
      <c r="AA2097" s="87">
        <f>VLOOKUP(B2097,'[1]Config_Svol-Sarea-DM'!$I$2:$M$190,3,FALSE)</f>
        <v>7.6999999999999996E-4</v>
      </c>
      <c r="AB2097" s="90"/>
      <c r="AC2097" s="87" t="s">
        <v>1448</v>
      </c>
      <c r="AD2097" s="87">
        <f>VLOOKUP(B2097,'[1]Wet|Dry-qPCR'!$E$1:$L$167,8,FALSE)</f>
        <v>1.1619386580131895E-2</v>
      </c>
      <c r="AE2097" s="87" t="s">
        <v>11</v>
      </c>
    </row>
    <row r="2098" spans="1:31">
      <c r="A2098" s="92" t="s">
        <v>623</v>
      </c>
      <c r="B2098" s="86" t="s">
        <v>1364</v>
      </c>
      <c r="C2098" s="88">
        <v>45210</v>
      </c>
      <c r="D2098" s="87" t="s">
        <v>758</v>
      </c>
      <c r="E2098" s="87">
        <v>4</v>
      </c>
      <c r="F2098" s="87" t="s">
        <v>47</v>
      </c>
      <c r="G2098" s="87" t="s">
        <v>9</v>
      </c>
      <c r="H2098" s="87" t="s">
        <v>8</v>
      </c>
      <c r="I2098" s="87" t="s">
        <v>68</v>
      </c>
      <c r="J2098" s="87" t="s">
        <v>7</v>
      </c>
      <c r="K2098" s="87" t="s">
        <v>505</v>
      </c>
      <c r="L2098" s="89">
        <v>0</v>
      </c>
      <c r="M2098" s="87" t="s">
        <v>1446</v>
      </c>
      <c r="N2098" s="87" t="s">
        <v>504</v>
      </c>
      <c r="O2098" s="93">
        <v>1.1000000000000001</v>
      </c>
      <c r="Q2098" s="87" t="s">
        <v>2</v>
      </c>
      <c r="R2098" s="87">
        <v>30</v>
      </c>
      <c r="S2098" s="87" t="s">
        <v>1</v>
      </c>
      <c r="T2098" s="87">
        <v>33</v>
      </c>
      <c r="U2098" s="87" t="s">
        <v>1</v>
      </c>
      <c r="V2098" s="87">
        <f>VLOOKUP(B2098,'[1]Config_Svol-Sarea-DM'!$I$2:$M$190,4,FALSE)</f>
        <v>650</v>
      </c>
      <c r="W2098" s="87">
        <f>VLOOKUP(B2098,'[1]Config_Svol-Sarea-DM'!$I$2:$M$190,5,FALSE)</f>
        <v>1.4630000000000001E-2</v>
      </c>
      <c r="X2098" s="89"/>
      <c r="Y2098" s="87" t="s">
        <v>1447</v>
      </c>
      <c r="Z2098" s="87">
        <f>VLOOKUP(B2098,'[1]Config_Svol-Sarea-DM'!$I$2:$M$190,2,FALSE)</f>
        <v>5.3E-3</v>
      </c>
      <c r="AA2098" s="87">
        <f>VLOOKUP(B2098,'[1]Config_Svol-Sarea-DM'!$I$2:$M$190,3,FALSE)</f>
        <v>8.0000000000000004E-4</v>
      </c>
      <c r="AB2098" s="90"/>
      <c r="AC2098" s="87" t="s">
        <v>1448</v>
      </c>
      <c r="AD2098" s="87">
        <f>VLOOKUP(B2098,'[1]Wet|Dry-qPCR'!$E$1:$L$167,8,FALSE)</f>
        <v>1.3716116762840158E-2</v>
      </c>
      <c r="AE2098" s="87" t="s">
        <v>11</v>
      </c>
    </row>
    <row r="2099" spans="1:31">
      <c r="A2099" s="92" t="s">
        <v>622</v>
      </c>
      <c r="B2099" s="86" t="s">
        <v>1365</v>
      </c>
      <c r="C2099" s="88">
        <v>45210</v>
      </c>
      <c r="D2099" s="87" t="s">
        <v>758</v>
      </c>
      <c r="E2099" s="87">
        <v>4</v>
      </c>
      <c r="F2099" s="87" t="s">
        <v>47</v>
      </c>
      <c r="G2099" s="87" t="s">
        <v>9</v>
      </c>
      <c r="H2099" s="87" t="s">
        <v>8</v>
      </c>
      <c r="I2099" s="87" t="s">
        <v>65</v>
      </c>
      <c r="J2099" s="87" t="s">
        <v>7</v>
      </c>
      <c r="K2099" s="87" t="s">
        <v>505</v>
      </c>
      <c r="L2099" s="89">
        <v>0</v>
      </c>
      <c r="M2099" s="87" t="s">
        <v>1446</v>
      </c>
      <c r="N2099" s="87" t="s">
        <v>504</v>
      </c>
      <c r="O2099" s="93">
        <v>1.1000000000000001</v>
      </c>
      <c r="Q2099" s="87" t="s">
        <v>2</v>
      </c>
      <c r="R2099" s="87">
        <v>30</v>
      </c>
      <c r="S2099" s="87" t="s">
        <v>1</v>
      </c>
      <c r="T2099" s="87">
        <v>33</v>
      </c>
      <c r="U2099" s="87" t="s">
        <v>1</v>
      </c>
      <c r="V2099" s="87">
        <f>VLOOKUP(B2099,'[1]Config_Svol-Sarea-DM'!$I$2:$M$190,4,FALSE)</f>
        <v>650</v>
      </c>
      <c r="W2099" s="87">
        <f>VLOOKUP(B2099,'[1]Config_Svol-Sarea-DM'!$I$2:$M$190,5,FALSE)</f>
        <v>1.4630000000000001E-2</v>
      </c>
      <c r="X2099" s="89"/>
      <c r="Y2099" s="87" t="s">
        <v>1447</v>
      </c>
      <c r="Z2099" s="87">
        <f>VLOOKUP(B2099,'[1]Config_Svol-Sarea-DM'!$I$2:$M$190,2,FALSE)</f>
        <v>4.4999999999999997E-3</v>
      </c>
      <c r="AA2099" s="87">
        <f>VLOOKUP(B2099,'[1]Config_Svol-Sarea-DM'!$I$2:$M$190,3,FALSE)</f>
        <v>6.8000000000000005E-4</v>
      </c>
      <c r="AB2099" s="90"/>
      <c r="AC2099" s="87" t="s">
        <v>1448</v>
      </c>
      <c r="AD2099" s="87">
        <f>VLOOKUP(B2099,'[1]Wet|Dry-qPCR'!$E$1:$L$167,8,FALSE)</f>
        <v>1.2538644234213915E-2</v>
      </c>
      <c r="AE2099" s="87" t="s">
        <v>11</v>
      </c>
    </row>
    <row r="2100" spans="1:31">
      <c r="A2100" s="92" t="s">
        <v>621</v>
      </c>
      <c r="B2100" s="86" t="s">
        <v>1366</v>
      </c>
      <c r="C2100" s="88">
        <v>45210</v>
      </c>
      <c r="D2100" s="87" t="s">
        <v>758</v>
      </c>
      <c r="E2100" s="87">
        <v>4</v>
      </c>
      <c r="F2100" s="87" t="s">
        <v>47</v>
      </c>
      <c r="G2100" s="87" t="s">
        <v>9</v>
      </c>
      <c r="H2100" s="87" t="s">
        <v>8</v>
      </c>
      <c r="I2100" s="87" t="s">
        <v>62</v>
      </c>
      <c r="J2100" s="87" t="s">
        <v>7</v>
      </c>
      <c r="K2100" s="87" t="s">
        <v>505</v>
      </c>
      <c r="L2100" s="89">
        <v>0</v>
      </c>
      <c r="M2100" s="87" t="s">
        <v>1446</v>
      </c>
      <c r="N2100" s="87" t="s">
        <v>504</v>
      </c>
      <c r="O2100" s="93">
        <v>1.1000000000000001</v>
      </c>
      <c r="Q2100" s="87" t="s">
        <v>2</v>
      </c>
      <c r="R2100" s="87">
        <v>30</v>
      </c>
      <c r="S2100" s="87" t="s">
        <v>1</v>
      </c>
      <c r="T2100" s="87">
        <v>33</v>
      </c>
      <c r="U2100" s="87" t="s">
        <v>1</v>
      </c>
      <c r="V2100" s="87">
        <f>VLOOKUP(B2100,'[1]Config_Svol-Sarea-DM'!$I$2:$M$190,4,FALSE)</f>
        <v>650</v>
      </c>
      <c r="W2100" s="87">
        <f>VLOOKUP(B2100,'[1]Config_Svol-Sarea-DM'!$I$2:$M$190,5,FALSE)</f>
        <v>1.4630000000000001E-2</v>
      </c>
      <c r="X2100" s="89"/>
      <c r="Y2100" s="87" t="s">
        <v>1447</v>
      </c>
      <c r="Z2100" s="87">
        <f>VLOOKUP(B2100,'[1]Config_Svol-Sarea-DM'!$I$2:$M$190,2,FALSE)</f>
        <v>4.4000000000000003E-3</v>
      </c>
      <c r="AA2100" s="87">
        <f>VLOOKUP(B2100,'[1]Config_Svol-Sarea-DM'!$I$2:$M$190,3,FALSE)</f>
        <v>6.8999999999999997E-4</v>
      </c>
      <c r="AB2100" s="90"/>
      <c r="AC2100" s="87" t="s">
        <v>1448</v>
      </c>
      <c r="AD2100" s="87">
        <f>VLOOKUP(B2100,'[1]Wet|Dry-qPCR'!$E$1:$L$167,8,FALSE)</f>
        <v>1.8393847705496739E-2</v>
      </c>
      <c r="AE2100" s="87" t="s">
        <v>11</v>
      </c>
    </row>
    <row r="2101" spans="1:31">
      <c r="A2101" s="92" t="s">
        <v>620</v>
      </c>
      <c r="B2101" s="86" t="s">
        <v>1367</v>
      </c>
      <c r="C2101" s="88">
        <v>45210</v>
      </c>
      <c r="D2101" s="87" t="s">
        <v>758</v>
      </c>
      <c r="E2101" s="87">
        <v>4</v>
      </c>
      <c r="F2101" s="87" t="s">
        <v>47</v>
      </c>
      <c r="G2101" s="87" t="s">
        <v>9</v>
      </c>
      <c r="H2101" s="87" t="s">
        <v>8</v>
      </c>
      <c r="I2101" s="87" t="s">
        <v>59</v>
      </c>
      <c r="J2101" s="87" t="s">
        <v>7</v>
      </c>
      <c r="K2101" s="87" t="s">
        <v>505</v>
      </c>
      <c r="L2101" s="89">
        <v>0</v>
      </c>
      <c r="M2101" s="87" t="s">
        <v>1446</v>
      </c>
      <c r="N2101" s="87" t="s">
        <v>504</v>
      </c>
      <c r="O2101" s="93">
        <v>1.1000000000000001</v>
      </c>
      <c r="Q2101" s="87" t="s">
        <v>2</v>
      </c>
      <c r="R2101" s="87">
        <v>30</v>
      </c>
      <c r="S2101" s="87" t="s">
        <v>1</v>
      </c>
      <c r="T2101" s="87">
        <v>33</v>
      </c>
      <c r="U2101" s="87" t="s">
        <v>1</v>
      </c>
      <c r="V2101" s="87">
        <f>VLOOKUP(B2101,'[1]Config_Svol-Sarea-DM'!$I$2:$M$190,4,FALSE)</f>
        <v>650</v>
      </c>
      <c r="W2101" s="87">
        <f>VLOOKUP(B2101,'[1]Config_Svol-Sarea-DM'!$I$2:$M$190,5,FALSE)</f>
        <v>1.4630000000000001E-2</v>
      </c>
      <c r="X2101" s="89"/>
      <c r="Y2101" s="87" t="s">
        <v>1447</v>
      </c>
      <c r="Z2101" s="87">
        <f>VLOOKUP(B2101,'[1]Config_Svol-Sarea-DM'!$I$2:$M$190,2,FALSE)</f>
        <v>4.7999999999999996E-3</v>
      </c>
      <c r="AA2101" s="87">
        <f>VLOOKUP(B2101,'[1]Config_Svol-Sarea-DM'!$I$2:$M$190,3,FALSE)</f>
        <v>6.6E-4</v>
      </c>
      <c r="AB2101" s="90"/>
      <c r="AC2101" s="87" t="s">
        <v>1448</v>
      </c>
      <c r="AD2101" s="87">
        <f>VLOOKUP(B2101,'[1]Wet|Dry-qPCR'!$E$1:$L$167,8,FALSE)</f>
        <v>1.6593523591887628E-2</v>
      </c>
      <c r="AE2101" s="87" t="s">
        <v>11</v>
      </c>
    </row>
    <row r="2102" spans="1:31">
      <c r="A2102" s="92" t="s">
        <v>619</v>
      </c>
      <c r="B2102" s="86" t="s">
        <v>1368</v>
      </c>
      <c r="C2102" s="88">
        <v>45210</v>
      </c>
      <c r="D2102" s="87" t="s">
        <v>758</v>
      </c>
      <c r="E2102" s="87">
        <v>4</v>
      </c>
      <c r="F2102" s="87" t="s">
        <v>47</v>
      </c>
      <c r="G2102" s="87" t="s">
        <v>9</v>
      </c>
      <c r="H2102" s="87" t="s">
        <v>8</v>
      </c>
      <c r="I2102" s="87" t="s">
        <v>56</v>
      </c>
      <c r="J2102" s="87" t="s">
        <v>7</v>
      </c>
      <c r="K2102" s="87" t="s">
        <v>505</v>
      </c>
      <c r="L2102" s="89">
        <v>0</v>
      </c>
      <c r="M2102" s="87" t="s">
        <v>1446</v>
      </c>
      <c r="N2102" s="87" t="s">
        <v>504</v>
      </c>
      <c r="O2102" s="93">
        <v>1.1000000000000001</v>
      </c>
      <c r="Q2102" s="87" t="s">
        <v>2</v>
      </c>
      <c r="R2102" s="87">
        <v>30</v>
      </c>
      <c r="S2102" s="87" t="s">
        <v>1</v>
      </c>
      <c r="T2102" s="87">
        <v>33</v>
      </c>
      <c r="U2102" s="87" t="s">
        <v>1</v>
      </c>
      <c r="V2102" s="87">
        <f>VLOOKUP(B2102,'[1]Config_Svol-Sarea-DM'!$I$2:$M$190,4,FALSE)</f>
        <v>650</v>
      </c>
      <c r="W2102" s="87">
        <f>VLOOKUP(B2102,'[1]Config_Svol-Sarea-DM'!$I$2:$M$190,5,FALSE)</f>
        <v>1.4630000000000001E-2</v>
      </c>
      <c r="X2102" s="89"/>
      <c r="Y2102" s="87" t="s">
        <v>1447</v>
      </c>
      <c r="Z2102" s="87">
        <f>VLOOKUP(B2102,'[1]Config_Svol-Sarea-DM'!$I$2:$M$190,2,FALSE)</f>
        <v>6.6E-3</v>
      </c>
      <c r="AA2102" s="87">
        <f>VLOOKUP(B2102,'[1]Config_Svol-Sarea-DM'!$I$2:$M$190,3,FALSE)</f>
        <v>1.1000000000000001E-3</v>
      </c>
      <c r="AB2102" s="90"/>
      <c r="AC2102" s="87" t="s">
        <v>1448</v>
      </c>
      <c r="AD2102" s="87">
        <f>VLOOKUP(B2102,'[1]Wet|Dry-qPCR'!$E$1:$L$167,8,FALSE)</f>
        <v>1.5812949453178838E-2</v>
      </c>
      <c r="AE2102" s="87" t="s">
        <v>11</v>
      </c>
    </row>
    <row r="2103" spans="1:31">
      <c r="A2103" s="92" t="s">
        <v>618</v>
      </c>
      <c r="B2103" s="86" t="s">
        <v>1369</v>
      </c>
      <c r="C2103" s="88">
        <v>45210</v>
      </c>
      <c r="D2103" s="87" t="s">
        <v>758</v>
      </c>
      <c r="E2103" s="87">
        <v>4</v>
      </c>
      <c r="F2103" s="87" t="s">
        <v>47</v>
      </c>
      <c r="G2103" s="87" t="s">
        <v>9</v>
      </c>
      <c r="H2103" s="87" t="s">
        <v>8</v>
      </c>
      <c r="I2103" s="87" t="s">
        <v>53</v>
      </c>
      <c r="J2103" s="87" t="s">
        <v>7</v>
      </c>
      <c r="K2103" s="87" t="s">
        <v>505</v>
      </c>
      <c r="L2103" s="89">
        <v>0</v>
      </c>
      <c r="M2103" s="87" t="s">
        <v>1446</v>
      </c>
      <c r="N2103" s="87" t="s">
        <v>504</v>
      </c>
      <c r="O2103" s="93">
        <v>1.1000000000000001</v>
      </c>
      <c r="Q2103" s="87" t="s">
        <v>2</v>
      </c>
      <c r="R2103" s="87">
        <v>30</v>
      </c>
      <c r="S2103" s="87" t="s">
        <v>1</v>
      </c>
      <c r="T2103" s="87">
        <v>33</v>
      </c>
      <c r="U2103" s="87" t="s">
        <v>1</v>
      </c>
      <c r="V2103" s="87">
        <f>VLOOKUP(B2103,'[1]Config_Svol-Sarea-DM'!$I$2:$M$190,4,FALSE)</f>
        <v>650</v>
      </c>
      <c r="W2103" s="87">
        <f>VLOOKUP(B2103,'[1]Config_Svol-Sarea-DM'!$I$2:$M$190,5,FALSE)</f>
        <v>1.4630000000000001E-2</v>
      </c>
      <c r="X2103" s="89"/>
      <c r="Y2103" s="87" t="s">
        <v>1447</v>
      </c>
      <c r="Z2103" s="87">
        <f>VLOOKUP(B2103,'[1]Config_Svol-Sarea-DM'!$I$2:$M$190,2,FALSE)</f>
        <v>3.5999999999999999E-3</v>
      </c>
      <c r="AA2103" s="87">
        <f>VLOOKUP(B2103,'[1]Config_Svol-Sarea-DM'!$I$2:$M$190,3,FALSE)</f>
        <v>4.6999999999999999E-4</v>
      </c>
      <c r="AB2103" s="90"/>
      <c r="AC2103" s="87" t="s">
        <v>1448</v>
      </c>
      <c r="AD2103" s="87">
        <f>VLOOKUP(B2103,'[1]Wet|Dry-qPCR'!$E$1:$L$167,8,FALSE)</f>
        <v>1.3572584997301674E-2</v>
      </c>
      <c r="AE2103" s="87" t="s">
        <v>11</v>
      </c>
    </row>
    <row r="2104" spans="1:31">
      <c r="A2104" s="92" t="s">
        <v>617</v>
      </c>
      <c r="B2104" s="86" t="s">
        <v>1370</v>
      </c>
      <c r="C2104" s="88">
        <v>45210</v>
      </c>
      <c r="D2104" s="87" t="s">
        <v>758</v>
      </c>
      <c r="E2104" s="87">
        <v>4</v>
      </c>
      <c r="F2104" s="87" t="s">
        <v>47</v>
      </c>
      <c r="G2104" s="87" t="s">
        <v>9</v>
      </c>
      <c r="H2104" s="87" t="s">
        <v>8</v>
      </c>
      <c r="I2104" s="87" t="s">
        <v>50</v>
      </c>
      <c r="J2104" s="87" t="s">
        <v>7</v>
      </c>
      <c r="K2104" s="87" t="s">
        <v>505</v>
      </c>
      <c r="L2104" s="89">
        <v>0</v>
      </c>
      <c r="M2104" s="87" t="s">
        <v>1446</v>
      </c>
      <c r="N2104" s="87" t="s">
        <v>504</v>
      </c>
      <c r="O2104" s="93">
        <v>1.1000000000000001</v>
      </c>
      <c r="Q2104" s="87" t="s">
        <v>2</v>
      </c>
      <c r="R2104" s="87">
        <v>30</v>
      </c>
      <c r="S2104" s="87" t="s">
        <v>1</v>
      </c>
      <c r="T2104" s="87">
        <v>33</v>
      </c>
      <c r="U2104" s="87" t="s">
        <v>1</v>
      </c>
      <c r="V2104" s="87">
        <f>VLOOKUP(B2104,'[1]Config_Svol-Sarea-DM'!$I$2:$M$190,4,FALSE)</f>
        <v>650</v>
      </c>
      <c r="W2104" s="87">
        <f>VLOOKUP(B2104,'[1]Config_Svol-Sarea-DM'!$I$2:$M$190,5,FALSE)</f>
        <v>1.4630000000000001E-2</v>
      </c>
      <c r="X2104" s="89"/>
      <c r="Y2104" s="87" t="s">
        <v>1447</v>
      </c>
      <c r="Z2104" s="87">
        <f>VLOOKUP(B2104,'[1]Config_Svol-Sarea-DM'!$I$2:$M$190,2,FALSE)</f>
        <v>4.4999999999999997E-3</v>
      </c>
      <c r="AA2104" s="87">
        <f>VLOOKUP(B2104,'[1]Config_Svol-Sarea-DM'!$I$2:$M$190,3,FALSE)</f>
        <v>7.3999999999999999E-4</v>
      </c>
      <c r="AB2104" s="90"/>
      <c r="AC2104" s="87" t="s">
        <v>1448</v>
      </c>
      <c r="AD2104" s="87">
        <f>VLOOKUP(B2104,'[1]Wet|Dry-qPCR'!$E$1:$L$167,8,FALSE)</f>
        <v>2.3458490746170967E-2</v>
      </c>
      <c r="AE2104" s="87" t="s">
        <v>11</v>
      </c>
    </row>
    <row r="2105" spans="1:31">
      <c r="A2105" s="92" t="s">
        <v>616</v>
      </c>
      <c r="B2105" s="86" t="s">
        <v>1371</v>
      </c>
      <c r="C2105" s="88">
        <v>45210</v>
      </c>
      <c r="D2105" s="87" t="s">
        <v>758</v>
      </c>
      <c r="E2105" s="87">
        <v>4</v>
      </c>
      <c r="F2105" s="87" t="s">
        <v>47</v>
      </c>
      <c r="G2105" s="87" t="s">
        <v>9</v>
      </c>
      <c r="H2105" s="87" t="s">
        <v>8</v>
      </c>
      <c r="I2105" s="87" t="s">
        <v>46</v>
      </c>
      <c r="J2105" s="87" t="s">
        <v>7</v>
      </c>
      <c r="K2105" s="87" t="s">
        <v>505</v>
      </c>
      <c r="L2105" s="89">
        <v>0</v>
      </c>
      <c r="M2105" s="87" t="s">
        <v>1446</v>
      </c>
      <c r="N2105" s="87" t="s">
        <v>504</v>
      </c>
      <c r="O2105" s="93">
        <v>1.1000000000000001</v>
      </c>
      <c r="Q2105" s="87" t="s">
        <v>2</v>
      </c>
      <c r="R2105" s="87">
        <v>30</v>
      </c>
      <c r="S2105" s="87" t="s">
        <v>1</v>
      </c>
      <c r="T2105" s="87">
        <v>33</v>
      </c>
      <c r="U2105" s="87" t="s">
        <v>1</v>
      </c>
      <c r="V2105" s="87">
        <f>VLOOKUP(B2105,'[1]Config_Svol-Sarea-DM'!$I$2:$M$190,4,FALSE)</f>
        <v>650</v>
      </c>
      <c r="W2105" s="87">
        <f>VLOOKUP(B2105,'[1]Config_Svol-Sarea-DM'!$I$2:$M$190,5,FALSE)</f>
        <v>1.4629999999999999E-2</v>
      </c>
      <c r="X2105" s="89"/>
      <c r="Y2105" s="87" t="s">
        <v>1447</v>
      </c>
      <c r="Z2105" s="87">
        <f>VLOOKUP(B2105,'[1]Config_Svol-Sarea-DM'!$I$2:$M$190,2,FALSE)</f>
        <v>3.3E-3</v>
      </c>
      <c r="AA2105" s="87">
        <f>VLOOKUP(B2105,'[1]Config_Svol-Sarea-DM'!$I$2:$M$190,3,FALSE)</f>
        <v>4.4999999999999999E-4</v>
      </c>
      <c r="AB2105" s="90"/>
      <c r="AC2105" s="87" t="s">
        <v>1448</v>
      </c>
      <c r="AD2105" s="87">
        <f>VLOOKUP(B2105,'[1]Wet|Dry-qPCR'!$E$1:$L$167,8,FALSE)</f>
        <v>1.6907885837954842E-2</v>
      </c>
      <c r="AE2105" s="87" t="s">
        <v>11</v>
      </c>
    </row>
    <row r="2106" spans="1:31">
      <c r="A2106" s="92" t="s">
        <v>615</v>
      </c>
      <c r="B2106" s="86" t="s">
        <v>1377</v>
      </c>
      <c r="C2106" s="88">
        <v>45211</v>
      </c>
      <c r="D2106" s="87" t="s">
        <v>758</v>
      </c>
      <c r="E2106" s="87">
        <v>4</v>
      </c>
      <c r="F2106" s="87" t="s">
        <v>20</v>
      </c>
      <c r="G2106" s="87" t="s">
        <v>9</v>
      </c>
      <c r="H2106" s="87" t="s">
        <v>19</v>
      </c>
      <c r="I2106" s="87" t="s">
        <v>32</v>
      </c>
      <c r="J2106" s="87" t="s">
        <v>7</v>
      </c>
      <c r="K2106" s="87" t="s">
        <v>505</v>
      </c>
      <c r="L2106" s="89">
        <v>0</v>
      </c>
      <c r="M2106" s="87" t="s">
        <v>1446</v>
      </c>
      <c r="N2106" s="87" t="s">
        <v>504</v>
      </c>
      <c r="O2106" s="93">
        <v>1.1000000000000001</v>
      </c>
      <c r="Q2106" s="87" t="s">
        <v>2</v>
      </c>
      <c r="R2106" s="87">
        <v>30</v>
      </c>
      <c r="S2106" s="87" t="s">
        <v>1</v>
      </c>
      <c r="T2106" s="87">
        <v>33</v>
      </c>
      <c r="U2106" s="87" t="s">
        <v>1</v>
      </c>
      <c r="V2106" s="87">
        <f>VLOOKUP(B2106,'[1]Config_Svol-Sarea-DM'!$I$2:$M$190,4,FALSE)</f>
        <v>550</v>
      </c>
      <c r="W2106" s="87">
        <f>VLOOKUP(B2106,'[1]Config_Svol-Sarea-DM'!$I$2:$M$190,5,FALSE)</f>
        <v>8.5999999999999993E-2</v>
      </c>
      <c r="X2106" s="89"/>
      <c r="Y2106" s="87" t="s">
        <v>1447</v>
      </c>
      <c r="Z2106" s="87">
        <f>VLOOKUP(B2106,'[1]Config_Svol-Sarea-DM'!$I$2:$M$190,2,FALSE)</f>
        <v>7.6999999999999996E-4</v>
      </c>
      <c r="AA2106" s="87">
        <f>VLOOKUP(B2106,'[1]Config_Svol-Sarea-DM'!$I$2:$M$190,3,FALSE)</f>
        <v>1.1E-4</v>
      </c>
      <c r="AB2106" s="90"/>
      <c r="AC2106" s="87" t="s">
        <v>1448</v>
      </c>
      <c r="AD2106" s="87">
        <f>VLOOKUP(B2106,'[1]Wet|Dry-qPCR'!$E$1:$L$167,8,FALSE)</f>
        <v>7.1796593535724098E-3</v>
      </c>
      <c r="AE2106" s="87" t="s">
        <v>11</v>
      </c>
    </row>
    <row r="2107" spans="1:31">
      <c r="A2107" s="92" t="s">
        <v>614</v>
      </c>
      <c r="B2107" s="86" t="s">
        <v>1379</v>
      </c>
      <c r="C2107" s="88">
        <v>45211</v>
      </c>
      <c r="D2107" s="87" t="s">
        <v>758</v>
      </c>
      <c r="E2107" s="87">
        <v>4</v>
      </c>
      <c r="F2107" s="87" t="s">
        <v>20</v>
      </c>
      <c r="G2107" s="87" t="s">
        <v>9</v>
      </c>
      <c r="H2107" s="87" t="s">
        <v>19</v>
      </c>
      <c r="I2107" s="87" t="s">
        <v>27</v>
      </c>
      <c r="J2107" s="87" t="s">
        <v>7</v>
      </c>
      <c r="K2107" s="87" t="s">
        <v>505</v>
      </c>
      <c r="L2107" s="89">
        <v>0</v>
      </c>
      <c r="M2107" s="87" t="s">
        <v>1446</v>
      </c>
      <c r="N2107" s="87" t="s">
        <v>504</v>
      </c>
      <c r="O2107" s="93">
        <v>1.1000000000000001</v>
      </c>
      <c r="Q2107" s="87" t="s">
        <v>2</v>
      </c>
      <c r="R2107" s="87">
        <v>30</v>
      </c>
      <c r="S2107" s="87" t="s">
        <v>1</v>
      </c>
      <c r="T2107" s="87">
        <v>33</v>
      </c>
      <c r="U2107" s="87" t="s">
        <v>1</v>
      </c>
      <c r="V2107" s="87">
        <f>VLOOKUP(B2107,'[1]Config_Svol-Sarea-DM'!$I$2:$M$190,4,FALSE)</f>
        <v>550</v>
      </c>
      <c r="W2107" s="87">
        <f>VLOOKUP(B2107,'[1]Config_Svol-Sarea-DM'!$I$2:$M$190,5,FALSE)</f>
        <v>8.5999999999999993E-2</v>
      </c>
      <c r="X2107" s="89"/>
      <c r="Y2107" s="87" t="s">
        <v>1447</v>
      </c>
      <c r="Z2107" s="87">
        <f>VLOOKUP(B2107,'[1]Config_Svol-Sarea-DM'!$I$2:$M$190,2,FALSE)</f>
        <v>3.8000000000000002E-4</v>
      </c>
      <c r="AA2107" s="87">
        <f>VLOOKUP(B2107,'[1]Config_Svol-Sarea-DM'!$I$2:$M$190,3,FALSE)</f>
        <v>7.1000000000000005E-5</v>
      </c>
      <c r="AB2107" s="90"/>
      <c r="AC2107" s="87" t="s">
        <v>1448</v>
      </c>
      <c r="AD2107" s="87">
        <f>VLOOKUP(B2107,'[1]Wet|Dry-qPCR'!$E$1:$L$167,8,FALSE)</f>
        <v>6.4024469270846686E-3</v>
      </c>
      <c r="AE2107" s="87" t="s">
        <v>11</v>
      </c>
    </row>
    <row r="2108" spans="1:31">
      <c r="A2108" s="92" t="s">
        <v>613</v>
      </c>
      <c r="B2108" s="86" t="s">
        <v>1381</v>
      </c>
      <c r="C2108" s="88">
        <v>45211</v>
      </c>
      <c r="D2108" s="87" t="s">
        <v>758</v>
      </c>
      <c r="E2108" s="87">
        <v>4</v>
      </c>
      <c r="F2108" s="87" t="s">
        <v>20</v>
      </c>
      <c r="G2108" s="87" t="s">
        <v>9</v>
      </c>
      <c r="H2108" s="87" t="s">
        <v>19</v>
      </c>
      <c r="I2108" s="87" t="s">
        <v>18</v>
      </c>
      <c r="J2108" s="87" t="s">
        <v>7</v>
      </c>
      <c r="K2108" s="87" t="s">
        <v>505</v>
      </c>
      <c r="L2108" s="89">
        <v>0</v>
      </c>
      <c r="M2108" s="87" t="s">
        <v>1446</v>
      </c>
      <c r="N2108" s="87" t="s">
        <v>504</v>
      </c>
      <c r="O2108" s="93">
        <v>1.1000000000000001</v>
      </c>
      <c r="Q2108" s="87" t="s">
        <v>2</v>
      </c>
      <c r="R2108" s="87">
        <v>30</v>
      </c>
      <c r="S2108" s="87" t="s">
        <v>1</v>
      </c>
      <c r="T2108" s="87">
        <v>33</v>
      </c>
      <c r="U2108" s="87" t="s">
        <v>1</v>
      </c>
      <c r="V2108" s="87">
        <f>VLOOKUP(B2108,'[1]Config_Svol-Sarea-DM'!$I$2:$M$190,4,FALSE)</f>
        <v>550</v>
      </c>
      <c r="W2108" s="87">
        <f>VLOOKUP(B2108,'[1]Config_Svol-Sarea-DM'!$I$2:$M$190,5,FALSE)</f>
        <v>8.5999999999999993E-2</v>
      </c>
      <c r="X2108" s="89"/>
      <c r="Y2108" s="87" t="s">
        <v>1447</v>
      </c>
      <c r="Z2108" s="87">
        <f>VLOOKUP(B2108,'[1]Config_Svol-Sarea-DM'!$I$2:$M$190,2,FALSE)</f>
        <v>9.1E-4</v>
      </c>
      <c r="AA2108" s="87">
        <f>VLOOKUP(B2108,'[1]Config_Svol-Sarea-DM'!$I$2:$M$190,3,FALSE)</f>
        <v>1.1E-4</v>
      </c>
      <c r="AB2108" s="90"/>
      <c r="AC2108" s="87" t="s">
        <v>1448</v>
      </c>
      <c r="AD2108" s="87">
        <f>VLOOKUP(B2108,'[1]Wet|Dry-qPCR'!$E$1:$L$167,8,FALSE)</f>
        <v>2.3505284745227992E-2</v>
      </c>
      <c r="AE2108" s="87" t="s">
        <v>11</v>
      </c>
    </row>
    <row r="2109" spans="1:31">
      <c r="A2109" s="92" t="s">
        <v>612</v>
      </c>
      <c r="B2109" s="86" t="s">
        <v>1376</v>
      </c>
      <c r="C2109" s="88">
        <v>45211</v>
      </c>
      <c r="D2109" s="87" t="s">
        <v>758</v>
      </c>
      <c r="E2109" s="87">
        <v>4</v>
      </c>
      <c r="F2109" s="87" t="s">
        <v>24</v>
      </c>
      <c r="G2109" s="87" t="s">
        <v>23</v>
      </c>
      <c r="H2109" s="87" t="s">
        <v>19</v>
      </c>
      <c r="I2109" s="87" t="s">
        <v>32</v>
      </c>
      <c r="J2109" s="87" t="s">
        <v>7</v>
      </c>
      <c r="K2109" s="87" t="s">
        <v>505</v>
      </c>
      <c r="L2109" s="89">
        <v>0</v>
      </c>
      <c r="M2109" s="87" t="s">
        <v>1446</v>
      </c>
      <c r="N2109" s="87" t="s">
        <v>504</v>
      </c>
      <c r="O2109" s="93">
        <v>1.1000000000000001</v>
      </c>
      <c r="Q2109" s="87" t="s">
        <v>2</v>
      </c>
      <c r="R2109" s="87">
        <v>30</v>
      </c>
      <c r="S2109" s="87" t="s">
        <v>1</v>
      </c>
      <c r="T2109" s="87">
        <v>33</v>
      </c>
      <c r="U2109" s="87" t="s">
        <v>1</v>
      </c>
      <c r="V2109" s="87"/>
      <c r="W2109" s="87"/>
      <c r="X2109" s="87"/>
      <c r="Y2109" s="87"/>
      <c r="AA2109" s="87"/>
      <c r="AB2109" s="87"/>
      <c r="AC2109" s="87"/>
      <c r="AD2109" s="87">
        <f>VLOOKUP(B2109,'[1]Wet|Dry-qPCR'!$E$1:$L$167,8,FALSE)</f>
        <v>4.2753367300610457E-3</v>
      </c>
      <c r="AE2109" s="87" t="s">
        <v>11</v>
      </c>
    </row>
    <row r="2110" spans="1:31">
      <c r="A2110" s="92" t="s">
        <v>611</v>
      </c>
      <c r="B2110" s="86" t="s">
        <v>1378</v>
      </c>
      <c r="C2110" s="88">
        <v>45211</v>
      </c>
      <c r="D2110" s="87" t="s">
        <v>758</v>
      </c>
      <c r="E2110" s="87">
        <v>4</v>
      </c>
      <c r="F2110" s="87" t="s">
        <v>24</v>
      </c>
      <c r="G2110" s="87" t="s">
        <v>23</v>
      </c>
      <c r="H2110" s="87" t="s">
        <v>19</v>
      </c>
      <c r="I2110" s="87" t="s">
        <v>27</v>
      </c>
      <c r="J2110" s="87" t="s">
        <v>7</v>
      </c>
      <c r="K2110" s="87" t="s">
        <v>505</v>
      </c>
      <c r="L2110" s="89">
        <v>0</v>
      </c>
      <c r="M2110" s="87" t="s">
        <v>1446</v>
      </c>
      <c r="N2110" s="87" t="s">
        <v>504</v>
      </c>
      <c r="O2110" s="93">
        <v>1.1000000000000001</v>
      </c>
      <c r="Q2110" s="87" t="s">
        <v>2</v>
      </c>
      <c r="R2110" s="87">
        <v>30</v>
      </c>
      <c r="S2110" s="87" t="s">
        <v>1</v>
      </c>
      <c r="T2110" s="87">
        <v>33</v>
      </c>
      <c r="U2110" s="87" t="s">
        <v>1</v>
      </c>
      <c r="V2110" s="87"/>
      <c r="W2110" s="87"/>
      <c r="X2110" s="87"/>
      <c r="Y2110" s="87"/>
      <c r="AA2110" s="87"/>
      <c r="AB2110" s="87"/>
      <c r="AC2110" s="87"/>
      <c r="AD2110" s="87">
        <f>VLOOKUP(B2110,'[1]Wet|Dry-qPCR'!$E$1:$L$167,8,FALSE)</f>
        <v>4.4493582137853293E-4</v>
      </c>
      <c r="AE2110" s="87" t="s">
        <v>11</v>
      </c>
    </row>
    <row r="2111" spans="1:31">
      <c r="A2111" s="92" t="s">
        <v>610</v>
      </c>
      <c r="B2111" s="86" t="s">
        <v>1380</v>
      </c>
      <c r="C2111" s="88">
        <v>45211</v>
      </c>
      <c r="D2111" s="87" t="s">
        <v>758</v>
      </c>
      <c r="E2111" s="87">
        <v>4</v>
      </c>
      <c r="F2111" s="87" t="s">
        <v>24</v>
      </c>
      <c r="G2111" s="87" t="s">
        <v>23</v>
      </c>
      <c r="H2111" s="87" t="s">
        <v>19</v>
      </c>
      <c r="I2111" s="87" t="s">
        <v>18</v>
      </c>
      <c r="J2111" s="87" t="s">
        <v>7</v>
      </c>
      <c r="K2111" s="87" t="s">
        <v>505</v>
      </c>
      <c r="L2111" s="89">
        <v>0</v>
      </c>
      <c r="M2111" s="87" t="s">
        <v>1446</v>
      </c>
      <c r="N2111" s="87" t="s">
        <v>504</v>
      </c>
      <c r="O2111" s="93">
        <v>1.1000000000000001</v>
      </c>
      <c r="Q2111" s="87" t="s">
        <v>2</v>
      </c>
      <c r="R2111" s="87">
        <v>30</v>
      </c>
      <c r="S2111" s="87" t="s">
        <v>1</v>
      </c>
      <c r="T2111" s="87">
        <v>33</v>
      </c>
      <c r="U2111" s="87" t="s">
        <v>1</v>
      </c>
      <c r="V2111" s="87"/>
      <c r="W2111" s="87"/>
      <c r="X2111" s="87"/>
      <c r="Y2111" s="87"/>
      <c r="AA2111" s="87"/>
      <c r="AB2111" s="87"/>
      <c r="AC2111" s="87"/>
      <c r="AD2111" s="87">
        <f>VLOOKUP(B2111,'[1]Wet|Dry-qPCR'!$E$1:$L$167,8,FALSE)</f>
        <v>1.4943061781831943E-3</v>
      </c>
      <c r="AE2111" s="87" t="s">
        <v>11</v>
      </c>
    </row>
    <row r="2112" spans="1:31">
      <c r="A2112" s="86" t="s">
        <v>750</v>
      </c>
      <c r="B2112" s="86" t="s">
        <v>1445</v>
      </c>
      <c r="C2112" s="88">
        <v>45175</v>
      </c>
      <c r="D2112" s="87" t="s">
        <v>797</v>
      </c>
      <c r="E2112" s="87">
        <v>2</v>
      </c>
      <c r="F2112" s="87" t="s">
        <v>10</v>
      </c>
      <c r="G2112" s="87" t="s">
        <v>23</v>
      </c>
      <c r="H2112" s="87" t="s">
        <v>8</v>
      </c>
      <c r="I2112" s="87" t="s">
        <v>8</v>
      </c>
      <c r="J2112" s="87" t="s">
        <v>7</v>
      </c>
      <c r="K2112" s="87" t="s">
        <v>505</v>
      </c>
      <c r="L2112" s="89">
        <v>0.03</v>
      </c>
      <c r="M2112" s="87" t="s">
        <v>1446</v>
      </c>
      <c r="N2112" s="89">
        <v>0.03</v>
      </c>
      <c r="O2112" s="87">
        <v>1.1000000000000001</v>
      </c>
      <c r="Q2112" s="87" t="s">
        <v>2</v>
      </c>
      <c r="R2112" s="87">
        <v>30</v>
      </c>
      <c r="S2112" s="87" t="s">
        <v>1</v>
      </c>
      <c r="T2112" s="87">
        <v>33</v>
      </c>
      <c r="U2112" s="87" t="s">
        <v>1</v>
      </c>
      <c r="V2112" s="87"/>
      <c r="W2112" s="87"/>
      <c r="X2112" s="87"/>
      <c r="Y2112" s="87"/>
      <c r="AA2112" s="87"/>
      <c r="AB2112" s="87"/>
      <c r="AC2112" s="87"/>
      <c r="AD2112" s="87"/>
    </row>
    <row r="2113" spans="1:30">
      <c r="A2113" s="86" t="s">
        <v>749</v>
      </c>
      <c r="B2113" s="86" t="s">
        <v>1243</v>
      </c>
      <c r="C2113" s="88">
        <v>45175</v>
      </c>
      <c r="D2113" s="87" t="s">
        <v>797</v>
      </c>
      <c r="E2113" s="87">
        <v>2</v>
      </c>
      <c r="F2113" s="87" t="s">
        <v>47</v>
      </c>
      <c r="G2113" s="87" t="s">
        <v>9</v>
      </c>
      <c r="H2113" s="87" t="s">
        <v>8</v>
      </c>
      <c r="I2113" s="87" t="s">
        <v>8</v>
      </c>
      <c r="J2113" s="87" t="s">
        <v>7</v>
      </c>
      <c r="K2113" s="87" t="s">
        <v>505</v>
      </c>
      <c r="L2113" s="89">
        <v>0.12</v>
      </c>
      <c r="M2113" s="87" t="s">
        <v>1446</v>
      </c>
      <c r="N2113" s="89">
        <v>0.12</v>
      </c>
      <c r="O2113" s="87">
        <v>1.1000000000000001</v>
      </c>
      <c r="Q2113" s="87" t="s">
        <v>2</v>
      </c>
      <c r="R2113" s="87">
        <v>30</v>
      </c>
      <c r="S2113" s="87" t="s">
        <v>1</v>
      </c>
      <c r="T2113" s="87">
        <v>33</v>
      </c>
      <c r="U2113" s="87" t="s">
        <v>1</v>
      </c>
      <c r="V2113" s="87">
        <f>VLOOKUP(B2113,'[1]Config_Svol-Sarea-DM'!$I$2:$M$190,4,FALSE)</f>
        <v>700</v>
      </c>
      <c r="W2113" s="87">
        <f>VLOOKUP(B2113,'[1]Config_Svol-Sarea-DM'!$I$2:$M$190,5,FALSE)</f>
        <v>1.426E-2</v>
      </c>
      <c r="X2113" s="89"/>
      <c r="Y2113" s="87" t="s">
        <v>1447</v>
      </c>
      <c r="Z2113" s="87">
        <f>VLOOKUP(B2113,'[1]Config_Svol-Sarea-DM'!$I$2:$M$190,2,FALSE)</f>
        <v>1.4E-2</v>
      </c>
      <c r="AA2113" s="87">
        <f>VLOOKUP(B2113,'[1]Config_Svol-Sarea-DM'!$I$2:$M$190,3,FALSE)</f>
        <v>2.5000000000000001E-3</v>
      </c>
      <c r="AB2113" s="90"/>
      <c r="AC2113" s="87" t="s">
        <v>1448</v>
      </c>
      <c r="AD2113" s="87">
        <f>VLOOKUP(B2113,'[1]Wet|Dry-qPCR'!$E$1:$L$167,8,FALSE)</f>
        <v>2.7376823922004852E-2</v>
      </c>
    </row>
    <row r="2114" spans="1:30">
      <c r="A2114" s="86" t="s">
        <v>748</v>
      </c>
      <c r="B2114" s="86" t="s">
        <v>1449</v>
      </c>
      <c r="C2114" s="88">
        <v>45175</v>
      </c>
      <c r="D2114" s="87" t="s">
        <v>797</v>
      </c>
      <c r="E2114" s="87">
        <v>2</v>
      </c>
      <c r="F2114" s="87" t="s">
        <v>24</v>
      </c>
      <c r="G2114" s="87" t="s">
        <v>23</v>
      </c>
      <c r="H2114" s="87" t="s">
        <v>764</v>
      </c>
      <c r="I2114" s="87" t="s">
        <v>8</v>
      </c>
      <c r="J2114" s="87" t="s">
        <v>7</v>
      </c>
      <c r="K2114" s="87" t="s">
        <v>505</v>
      </c>
      <c r="L2114" s="89">
        <v>0.03</v>
      </c>
      <c r="M2114" s="87" t="s">
        <v>1446</v>
      </c>
      <c r="N2114" s="89">
        <v>0.03</v>
      </c>
      <c r="O2114" s="87">
        <v>1.1000000000000001</v>
      </c>
      <c r="Q2114" s="87" t="s">
        <v>2</v>
      </c>
      <c r="R2114" s="87">
        <v>30</v>
      </c>
      <c r="S2114" s="87" t="s">
        <v>1</v>
      </c>
      <c r="T2114" s="87">
        <v>33</v>
      </c>
      <c r="U2114" s="87" t="s">
        <v>1</v>
      </c>
      <c r="V2114" s="87"/>
      <c r="W2114" s="87"/>
      <c r="X2114" s="87"/>
      <c r="Y2114" s="87"/>
      <c r="AA2114" s="87"/>
      <c r="AB2114" s="87"/>
      <c r="AC2114" s="87"/>
      <c r="AD2114" s="87"/>
    </row>
    <row r="2115" spans="1:30">
      <c r="A2115" s="86" t="s">
        <v>747</v>
      </c>
      <c r="B2115" s="86" t="s">
        <v>1242</v>
      </c>
      <c r="C2115" s="88">
        <v>45175</v>
      </c>
      <c r="D2115" s="87" t="s">
        <v>797</v>
      </c>
      <c r="E2115" s="87">
        <v>2</v>
      </c>
      <c r="F2115" s="87" t="s">
        <v>20</v>
      </c>
      <c r="G2115" s="87" t="s">
        <v>9</v>
      </c>
      <c r="H2115" s="87" t="s">
        <v>764</v>
      </c>
      <c r="I2115" s="87" t="s">
        <v>8</v>
      </c>
      <c r="J2115" s="87" t="s">
        <v>7</v>
      </c>
      <c r="K2115" s="87" t="s">
        <v>505</v>
      </c>
      <c r="L2115" s="89">
        <v>0.46</v>
      </c>
      <c r="M2115" s="87" t="s">
        <v>1446</v>
      </c>
      <c r="N2115" s="89">
        <v>0.46</v>
      </c>
      <c r="O2115" s="87">
        <v>11</v>
      </c>
      <c r="Q2115" s="87" t="s">
        <v>2</v>
      </c>
      <c r="R2115" s="87">
        <v>30</v>
      </c>
      <c r="S2115" s="87" t="s">
        <v>1</v>
      </c>
      <c r="T2115" s="87">
        <v>33</v>
      </c>
      <c r="U2115" s="87" t="s">
        <v>1</v>
      </c>
      <c r="V2115" s="87">
        <f>VLOOKUP(B2115,'[1]Config_Svol-Sarea-DM'!$I$2:$M$190,4,FALSE)</f>
        <v>550</v>
      </c>
      <c r="W2115" s="87">
        <f>VLOOKUP(B2115,'[1]Config_Svol-Sarea-DM'!$I$2:$M$190,5,FALSE)</f>
        <v>9.2899999999999996E-2</v>
      </c>
      <c r="X2115" s="89"/>
      <c r="Y2115" s="87" t="s">
        <v>1447</v>
      </c>
      <c r="Z2115" s="87">
        <f>VLOOKUP(B2115,'[1]Config_Svol-Sarea-DM'!$I$2:$M$190,2,FALSE)</f>
        <v>7.1000000000000004E-3</v>
      </c>
      <c r="AA2115" s="87">
        <f>VLOOKUP(B2115,'[1]Config_Svol-Sarea-DM'!$I$2:$M$190,3,FALSE)</f>
        <v>1.1000000000000001E-3</v>
      </c>
      <c r="AB2115" s="90"/>
      <c r="AC2115" s="87" t="s">
        <v>1448</v>
      </c>
      <c r="AD2115" s="87">
        <f>VLOOKUP(B2115,'[1]Wet|Dry-qPCR'!$E$1:$L$167,8,FALSE)</f>
        <v>1.7553964040667114E-2</v>
      </c>
    </row>
    <row r="2116" spans="1:30">
      <c r="A2116" s="86" t="s">
        <v>746</v>
      </c>
      <c r="B2116" s="86" t="s">
        <v>1245</v>
      </c>
      <c r="C2116" s="88">
        <v>45175</v>
      </c>
      <c r="D2116" s="87" t="s">
        <v>797</v>
      </c>
      <c r="E2116" s="87">
        <v>2</v>
      </c>
      <c r="F2116" s="87" t="s">
        <v>24</v>
      </c>
      <c r="G2116" s="87" t="s">
        <v>23</v>
      </c>
      <c r="H2116" s="87" t="s">
        <v>37</v>
      </c>
      <c r="I2116" s="87" t="s">
        <v>8</v>
      </c>
      <c r="J2116" s="87" t="s">
        <v>7</v>
      </c>
      <c r="K2116" s="87" t="s">
        <v>505</v>
      </c>
      <c r="L2116" s="89">
        <v>0.03</v>
      </c>
      <c r="M2116" s="87" t="s">
        <v>1446</v>
      </c>
      <c r="N2116" s="87">
        <v>0.02</v>
      </c>
      <c r="O2116" s="87">
        <v>1.1000000000000001</v>
      </c>
      <c r="Q2116" s="87" t="s">
        <v>2</v>
      </c>
      <c r="R2116" s="87">
        <v>30</v>
      </c>
      <c r="S2116" s="87" t="s">
        <v>1</v>
      </c>
      <c r="T2116" s="87">
        <v>33</v>
      </c>
      <c r="U2116" s="87" t="s">
        <v>1</v>
      </c>
      <c r="V2116" s="87"/>
      <c r="W2116" s="87"/>
      <c r="X2116" s="87"/>
      <c r="Y2116" s="87"/>
      <c r="AA2116" s="87"/>
      <c r="AB2116" s="87"/>
      <c r="AC2116" s="87"/>
      <c r="AD2116" s="87">
        <f>VLOOKUP(B2116,'[1]Wet|Dry-qPCR'!$E$1:$L$167,8,FALSE)</f>
        <v>3.0714276402414361E-2</v>
      </c>
    </row>
    <row r="2117" spans="1:30">
      <c r="A2117" s="86" t="s">
        <v>745</v>
      </c>
      <c r="B2117" s="86" t="s">
        <v>1244</v>
      </c>
      <c r="C2117" s="88">
        <v>45175</v>
      </c>
      <c r="D2117" s="87" t="s">
        <v>797</v>
      </c>
      <c r="E2117" s="87">
        <v>2</v>
      </c>
      <c r="F2117" s="87" t="s">
        <v>20</v>
      </c>
      <c r="G2117" s="87" t="s">
        <v>9</v>
      </c>
      <c r="H2117" s="87" t="s">
        <v>37</v>
      </c>
      <c r="I2117" s="87" t="s">
        <v>8</v>
      </c>
      <c r="J2117" s="87" t="s">
        <v>7</v>
      </c>
      <c r="K2117" s="87" t="s">
        <v>505</v>
      </c>
      <c r="L2117" s="89">
        <v>0.09</v>
      </c>
      <c r="M2117" s="87" t="s">
        <v>1446</v>
      </c>
      <c r="N2117" s="89">
        <v>0.09</v>
      </c>
      <c r="O2117" s="87">
        <v>1.1000000000000001</v>
      </c>
      <c r="Q2117" s="87" t="s">
        <v>2</v>
      </c>
      <c r="R2117" s="87">
        <v>30</v>
      </c>
      <c r="S2117" s="87" t="s">
        <v>1</v>
      </c>
      <c r="T2117" s="87">
        <v>33</v>
      </c>
      <c r="U2117" s="87" t="s">
        <v>1</v>
      </c>
      <c r="V2117" s="87">
        <f>VLOOKUP(B2117,'[1]Config_Svol-Sarea-DM'!$I$2:$M$190,4,FALSE)</f>
        <v>550</v>
      </c>
      <c r="W2117" s="87">
        <f>VLOOKUP(B2117,'[1]Config_Svol-Sarea-DM'!$I$2:$M$190,5,FALSE)</f>
        <v>1</v>
      </c>
      <c r="X2117" s="89"/>
      <c r="Y2117" s="87" t="s">
        <v>1447</v>
      </c>
      <c r="Z2117" s="87">
        <f>VLOOKUP(B2117,'[1]Config_Svol-Sarea-DM'!$I$2:$M$190,2,FALSE)</f>
        <v>1.9000000000000001E-4</v>
      </c>
      <c r="AA2117" s="87">
        <f>VLOOKUP(B2117,'[1]Config_Svol-Sarea-DM'!$I$2:$M$190,3,FALSE)</f>
        <v>2.5000000000000001E-5</v>
      </c>
      <c r="AB2117" s="90"/>
      <c r="AC2117" s="87" t="s">
        <v>1448</v>
      </c>
      <c r="AD2117" s="87">
        <f>VLOOKUP(B2117,'[1]Wet|Dry-qPCR'!$E$1:$L$167,8,FALSE)</f>
        <v>7.1790423753315472E-2</v>
      </c>
    </row>
    <row r="2118" spans="1:30">
      <c r="A2118" s="92" t="s">
        <v>609</v>
      </c>
      <c r="B2118" s="86" t="s">
        <v>1257</v>
      </c>
      <c r="C2118" s="88">
        <v>45216</v>
      </c>
      <c r="D2118" s="87" t="s">
        <v>797</v>
      </c>
      <c r="E2118" s="87">
        <v>4</v>
      </c>
      <c r="F2118" s="87" t="s">
        <v>20</v>
      </c>
      <c r="G2118" s="87" t="s">
        <v>9</v>
      </c>
      <c r="H2118" s="87" t="s">
        <v>764</v>
      </c>
      <c r="I2118" s="87" t="s">
        <v>8</v>
      </c>
      <c r="J2118" s="87" t="s">
        <v>7</v>
      </c>
      <c r="K2118" s="87" t="s">
        <v>505</v>
      </c>
      <c r="L2118" s="94">
        <v>0.04</v>
      </c>
      <c r="M2118" s="87" t="s">
        <v>1446</v>
      </c>
      <c r="N2118" s="93">
        <v>0.04</v>
      </c>
      <c r="O2118" s="93">
        <v>1.1000000000000001</v>
      </c>
      <c r="P2118" s="93"/>
      <c r="Q2118" s="87" t="s">
        <v>2</v>
      </c>
      <c r="R2118" s="87">
        <v>30</v>
      </c>
      <c r="S2118" s="87" t="s">
        <v>1</v>
      </c>
      <c r="T2118" s="87">
        <v>33</v>
      </c>
      <c r="U2118" s="87" t="s">
        <v>1</v>
      </c>
      <c r="V2118" s="87">
        <f>VLOOKUP(B2118,'[1]Config_Svol-Sarea-DM'!$I$2:$M$190,4,FALSE)</f>
        <v>1100</v>
      </c>
      <c r="W2118" s="87">
        <f>VLOOKUP(B2118,'[1]Config_Svol-Sarea-DM'!$I$2:$M$190,5,FALSE)</f>
        <v>9.2899999999999996E-2</v>
      </c>
      <c r="X2118" s="89"/>
      <c r="Y2118" s="87" t="s">
        <v>1447</v>
      </c>
      <c r="Z2118" s="87">
        <f>VLOOKUP(B2118,'[1]Config_Svol-Sarea-DM'!$I$2:$M$190,2,FALSE)</f>
        <v>1.4E-3</v>
      </c>
      <c r="AA2118" s="87">
        <f>VLOOKUP(B2118,'[1]Config_Svol-Sarea-DM'!$I$2:$M$190,3,FALSE)</f>
        <v>1.9000000000000001E-4</v>
      </c>
      <c r="AB2118" s="90"/>
      <c r="AC2118" s="87" t="s">
        <v>1448</v>
      </c>
      <c r="AD2118" s="87">
        <f>VLOOKUP(B2118,'[1]Wet|Dry-qPCR'!$E$1:$L$167,8,FALSE)</f>
        <v>3.4559738453656001E-2</v>
      </c>
    </row>
    <row r="2119" spans="1:30">
      <c r="A2119" s="92" t="s">
        <v>608</v>
      </c>
      <c r="B2119" s="86" t="s">
        <v>1255</v>
      </c>
      <c r="C2119" s="88">
        <v>45216</v>
      </c>
      <c r="D2119" s="87" t="s">
        <v>797</v>
      </c>
      <c r="E2119" s="87">
        <v>4</v>
      </c>
      <c r="F2119" s="87" t="s">
        <v>20</v>
      </c>
      <c r="G2119" s="87" t="s">
        <v>9</v>
      </c>
      <c r="H2119" s="87" t="s">
        <v>37</v>
      </c>
      <c r="I2119" s="87" t="s">
        <v>8</v>
      </c>
      <c r="J2119" s="87" t="s">
        <v>7</v>
      </c>
      <c r="K2119" s="87" t="s">
        <v>505</v>
      </c>
      <c r="L2119" s="94">
        <v>0.04</v>
      </c>
      <c r="M2119" s="87" t="s">
        <v>1446</v>
      </c>
      <c r="N2119" s="93">
        <v>0.04</v>
      </c>
      <c r="O2119" s="93">
        <v>1.1000000000000001</v>
      </c>
      <c r="P2119" s="93"/>
      <c r="Q2119" s="87" t="s">
        <v>2</v>
      </c>
      <c r="R2119" s="87">
        <v>30</v>
      </c>
      <c r="S2119" s="87" t="s">
        <v>1</v>
      </c>
      <c r="T2119" s="87">
        <v>33</v>
      </c>
      <c r="U2119" s="87" t="s">
        <v>1</v>
      </c>
      <c r="V2119" s="87">
        <f>VLOOKUP(B2119,'[1]Config_Svol-Sarea-DM'!$I$2:$M$190,4,FALSE)</f>
        <v>600</v>
      </c>
      <c r="W2119" s="87">
        <f>VLOOKUP(B2119,'[1]Config_Svol-Sarea-DM'!$I$2:$M$190,5,FALSE)</f>
        <v>1</v>
      </c>
      <c r="X2119" s="89"/>
      <c r="Y2119" s="87" t="s">
        <v>1447</v>
      </c>
      <c r="Z2119" s="87">
        <f>VLOOKUP(B2119,'[1]Config_Svol-Sarea-DM'!$I$2:$M$190,2,FALSE)</f>
        <v>1.9000000000000001E-4</v>
      </c>
      <c r="AA2119" s="87">
        <f>VLOOKUP(B2119,'[1]Config_Svol-Sarea-DM'!$I$2:$M$190,3,FALSE)</f>
        <v>2.4000000000000001E-5</v>
      </c>
      <c r="AB2119" s="90"/>
      <c r="AC2119" s="87" t="s">
        <v>1448</v>
      </c>
      <c r="AD2119" s="87">
        <f>VLOOKUP(B2119,'[1]Wet|Dry-qPCR'!$E$1:$L$167,8,FALSE)</f>
        <v>7.414288127005568E-2</v>
      </c>
    </row>
    <row r="2120" spans="1:30">
      <c r="A2120" s="92" t="s">
        <v>607</v>
      </c>
      <c r="B2120" s="86" t="s">
        <v>1260</v>
      </c>
      <c r="C2120" s="88">
        <v>45216</v>
      </c>
      <c r="D2120" s="87" t="s">
        <v>797</v>
      </c>
      <c r="E2120" s="87">
        <v>4</v>
      </c>
      <c r="F2120" s="87" t="s">
        <v>24</v>
      </c>
      <c r="G2120" s="87" t="s">
        <v>23</v>
      </c>
      <c r="H2120" s="87" t="s">
        <v>764</v>
      </c>
      <c r="I2120" s="87" t="s">
        <v>8</v>
      </c>
      <c r="J2120" s="87" t="s">
        <v>7</v>
      </c>
      <c r="K2120" s="87" t="s">
        <v>505</v>
      </c>
      <c r="L2120" s="89">
        <v>0</v>
      </c>
      <c r="M2120" s="87" t="s">
        <v>1446</v>
      </c>
      <c r="N2120" s="87" t="s">
        <v>504</v>
      </c>
      <c r="O2120" s="93">
        <v>1.1000000000000001</v>
      </c>
      <c r="Q2120" s="87" t="s">
        <v>2</v>
      </c>
      <c r="R2120" s="87">
        <v>30</v>
      </c>
      <c r="S2120" s="87" t="s">
        <v>1</v>
      </c>
      <c r="T2120" s="87">
        <v>33</v>
      </c>
      <c r="U2120" s="87" t="s">
        <v>1</v>
      </c>
      <c r="V2120" s="87"/>
      <c r="W2120" s="87"/>
      <c r="X2120" s="87"/>
      <c r="Y2120" s="87"/>
      <c r="AA2120" s="87"/>
      <c r="AB2120" s="87"/>
      <c r="AC2120" s="87"/>
      <c r="AD2120" s="87">
        <f>VLOOKUP(B2120,'[1]Wet|Dry-qPCR'!$E$1:$L$167,8,FALSE)</f>
        <v>1.4434172776538088E-2</v>
      </c>
    </row>
    <row r="2121" spans="1:30">
      <c r="A2121" s="92" t="s">
        <v>606</v>
      </c>
      <c r="B2121" s="86" t="s">
        <v>1259</v>
      </c>
      <c r="C2121" s="88">
        <v>45216</v>
      </c>
      <c r="D2121" s="87" t="s">
        <v>797</v>
      </c>
      <c r="E2121" s="87">
        <v>4</v>
      </c>
      <c r="F2121" s="87" t="s">
        <v>24</v>
      </c>
      <c r="G2121" s="87" t="s">
        <v>23</v>
      </c>
      <c r="H2121" s="87" t="s">
        <v>37</v>
      </c>
      <c r="I2121" s="87" t="s">
        <v>8</v>
      </c>
      <c r="J2121" s="87" t="s">
        <v>7</v>
      </c>
      <c r="K2121" s="87" t="s">
        <v>505</v>
      </c>
      <c r="L2121" s="89">
        <v>0</v>
      </c>
      <c r="M2121" s="87" t="s">
        <v>1446</v>
      </c>
      <c r="N2121" s="87" t="s">
        <v>504</v>
      </c>
      <c r="O2121" s="93">
        <v>1.1000000000000001</v>
      </c>
      <c r="Q2121" s="87" t="s">
        <v>2</v>
      </c>
      <c r="R2121" s="87">
        <v>30</v>
      </c>
      <c r="S2121" s="87" t="s">
        <v>1</v>
      </c>
      <c r="T2121" s="87">
        <v>33</v>
      </c>
      <c r="U2121" s="87" t="s">
        <v>1</v>
      </c>
      <c r="V2121" s="87"/>
      <c r="W2121" s="87"/>
      <c r="X2121" s="87"/>
      <c r="Y2121" s="87"/>
      <c r="AA2121" s="87"/>
      <c r="AB2121" s="87"/>
      <c r="AC2121" s="87"/>
      <c r="AD2121" s="87">
        <f>VLOOKUP(B2121,'[1]Wet|Dry-qPCR'!$E$1:$L$167,8,FALSE)</f>
        <v>4.5449876746097087E-3</v>
      </c>
    </row>
    <row r="2122" spans="1:30">
      <c r="A2122" s="92" t="s">
        <v>605</v>
      </c>
      <c r="B2122" s="86" t="s">
        <v>1483</v>
      </c>
      <c r="C2122" s="88">
        <v>45216</v>
      </c>
      <c r="D2122" s="87" t="s">
        <v>797</v>
      </c>
      <c r="E2122" s="87">
        <v>4</v>
      </c>
      <c r="F2122" s="87" t="s">
        <v>10</v>
      </c>
      <c r="G2122" s="87" t="s">
        <v>23</v>
      </c>
      <c r="H2122" s="87" t="s">
        <v>8</v>
      </c>
      <c r="I2122" s="87" t="s">
        <v>8</v>
      </c>
      <c r="J2122" s="87" t="s">
        <v>76</v>
      </c>
      <c r="K2122" s="87" t="s">
        <v>505</v>
      </c>
      <c r="L2122" s="89">
        <v>0</v>
      </c>
      <c r="M2122" s="87" t="s">
        <v>1446</v>
      </c>
      <c r="N2122" s="87" t="s">
        <v>504</v>
      </c>
      <c r="O2122" s="93">
        <v>1.1000000000000001</v>
      </c>
      <c r="Q2122" s="87" t="s">
        <v>2</v>
      </c>
      <c r="R2122" s="87">
        <v>30</v>
      </c>
      <c r="S2122" s="87" t="s">
        <v>1</v>
      </c>
      <c r="T2122" s="87">
        <v>33</v>
      </c>
      <c r="U2122" s="87" t="s">
        <v>1</v>
      </c>
      <c r="V2122" s="87"/>
      <c r="W2122" s="87"/>
      <c r="X2122" s="87"/>
      <c r="Y2122" s="87"/>
      <c r="AA2122" s="87"/>
      <c r="AB2122" s="87"/>
      <c r="AC2122" s="87"/>
      <c r="AD2122" s="87"/>
    </row>
    <row r="2123" spans="1:30">
      <c r="A2123" s="92" t="s">
        <v>603</v>
      </c>
      <c r="B2123" s="86" t="s">
        <v>1484</v>
      </c>
      <c r="C2123" s="88">
        <v>45216</v>
      </c>
      <c r="D2123" s="87" t="s">
        <v>797</v>
      </c>
      <c r="E2123" s="87">
        <v>4</v>
      </c>
      <c r="F2123" s="87" t="s">
        <v>10</v>
      </c>
      <c r="G2123" s="87" t="s">
        <v>23</v>
      </c>
      <c r="H2123" s="87" t="s">
        <v>8</v>
      </c>
      <c r="I2123" s="87" t="s">
        <v>8</v>
      </c>
      <c r="J2123" s="87" t="s">
        <v>7</v>
      </c>
      <c r="K2123" s="87" t="s">
        <v>505</v>
      </c>
      <c r="L2123" s="89">
        <v>0</v>
      </c>
      <c r="M2123" s="87" t="s">
        <v>1446</v>
      </c>
      <c r="N2123" s="87" t="s">
        <v>504</v>
      </c>
      <c r="O2123" s="93">
        <v>1.1000000000000001</v>
      </c>
      <c r="Q2123" s="87" t="s">
        <v>2</v>
      </c>
      <c r="R2123" s="87">
        <v>30</v>
      </c>
      <c r="S2123" s="87" t="s">
        <v>1</v>
      </c>
      <c r="T2123" s="87">
        <v>33</v>
      </c>
      <c r="U2123" s="87" t="s">
        <v>1</v>
      </c>
      <c r="V2123" s="87"/>
      <c r="W2123" s="87"/>
      <c r="X2123" s="87"/>
      <c r="Y2123" s="87"/>
      <c r="AA2123" s="87"/>
      <c r="AB2123" s="87"/>
      <c r="AC2123" s="87"/>
      <c r="AD2123" s="87"/>
    </row>
    <row r="2124" spans="1:30">
      <c r="A2124" s="92" t="s">
        <v>604</v>
      </c>
      <c r="B2124" s="86" t="s">
        <v>1485</v>
      </c>
      <c r="C2124" s="88">
        <v>45216</v>
      </c>
      <c r="D2124" s="87" t="s">
        <v>797</v>
      </c>
      <c r="E2124" s="87">
        <v>4</v>
      </c>
      <c r="F2124" s="87" t="s">
        <v>10</v>
      </c>
      <c r="G2124" s="87" t="s">
        <v>23</v>
      </c>
      <c r="H2124" s="87" t="s">
        <v>8</v>
      </c>
      <c r="I2124" s="87" t="s">
        <v>8</v>
      </c>
      <c r="J2124" s="87" t="s">
        <v>81</v>
      </c>
      <c r="K2124" s="87" t="s">
        <v>505</v>
      </c>
      <c r="L2124" s="89">
        <v>0</v>
      </c>
      <c r="M2124" s="87" t="s">
        <v>1446</v>
      </c>
      <c r="N2124" s="87" t="s">
        <v>504</v>
      </c>
      <c r="O2124" s="93">
        <v>1.1000000000000001</v>
      </c>
      <c r="P2124" s="91">
        <v>0</v>
      </c>
      <c r="Q2124" s="87" t="s">
        <v>2</v>
      </c>
      <c r="R2124" s="87">
        <v>30</v>
      </c>
      <c r="S2124" s="87" t="s">
        <v>1</v>
      </c>
      <c r="T2124" s="87">
        <v>33</v>
      </c>
      <c r="U2124" s="87" t="s">
        <v>1</v>
      </c>
      <c r="V2124" s="87"/>
      <c r="W2124" s="87"/>
      <c r="X2124" s="87"/>
      <c r="Y2124" s="87"/>
      <c r="AA2124" s="87"/>
      <c r="AB2124" s="87"/>
      <c r="AC2124" s="87"/>
      <c r="AD2124" s="87"/>
    </row>
    <row r="2125" spans="1:30">
      <c r="A2125" s="92" t="s">
        <v>601</v>
      </c>
      <c r="B2125" s="86" t="s">
        <v>1258</v>
      </c>
      <c r="C2125" s="88">
        <v>45216</v>
      </c>
      <c r="D2125" s="87" t="s">
        <v>797</v>
      </c>
      <c r="E2125" s="87">
        <v>4</v>
      </c>
      <c r="F2125" s="87" t="s">
        <v>47</v>
      </c>
      <c r="G2125" s="87" t="s">
        <v>9</v>
      </c>
      <c r="H2125" s="87" t="s">
        <v>8</v>
      </c>
      <c r="I2125" s="87" t="s">
        <v>8</v>
      </c>
      <c r="J2125" s="87" t="s">
        <v>7</v>
      </c>
      <c r="K2125" s="87" t="s">
        <v>505</v>
      </c>
      <c r="L2125" s="94">
        <v>0.03</v>
      </c>
      <c r="M2125" s="87" t="s">
        <v>1446</v>
      </c>
      <c r="N2125" s="93">
        <v>0.03</v>
      </c>
      <c r="O2125" s="93">
        <v>1.1000000000000001</v>
      </c>
      <c r="P2125" s="93"/>
      <c r="Q2125" s="87" t="s">
        <v>2</v>
      </c>
      <c r="R2125" s="87">
        <v>30</v>
      </c>
      <c r="S2125" s="87" t="s">
        <v>1</v>
      </c>
      <c r="T2125" s="87">
        <v>33</v>
      </c>
      <c r="U2125" s="87" t="s">
        <v>1</v>
      </c>
      <c r="V2125" s="87">
        <f>VLOOKUP(B2125,'[1]Config_Svol-Sarea-DM'!$I$2:$M$190,4,FALSE)</f>
        <v>1200</v>
      </c>
      <c r="W2125" s="87">
        <f>VLOOKUP(B2125,'[1]Config_Svol-Sarea-DM'!$I$2:$M$190,5,FALSE)</f>
        <v>1.4630000000000001E-2</v>
      </c>
      <c r="X2125" s="89"/>
      <c r="Y2125" s="87" t="s">
        <v>1447</v>
      </c>
      <c r="Z2125" s="87">
        <f>VLOOKUP(B2125,'[1]Config_Svol-Sarea-DM'!$I$2:$M$190,2,FALSE)</f>
        <v>1.2E-2</v>
      </c>
      <c r="AA2125" s="87">
        <f>VLOOKUP(B2125,'[1]Config_Svol-Sarea-DM'!$I$2:$M$190,3,FALSE)</f>
        <v>1.8E-3</v>
      </c>
      <c r="AB2125" s="90"/>
      <c r="AC2125" s="87" t="s">
        <v>1448</v>
      </c>
      <c r="AD2125" s="87">
        <f>VLOOKUP(B2125,'[1]Wet|Dry-qPCR'!$E$1:$L$167,8,FALSE)</f>
        <v>3.9600696275978474E-2</v>
      </c>
    </row>
    <row r="2126" spans="1:30">
      <c r="A2126" s="92" t="s">
        <v>602</v>
      </c>
      <c r="B2126" s="86" t="s">
        <v>1256</v>
      </c>
      <c r="C2126" s="88">
        <v>45216</v>
      </c>
      <c r="D2126" s="87" t="s">
        <v>797</v>
      </c>
      <c r="E2126" s="87">
        <v>4</v>
      </c>
      <c r="F2126" s="87" t="s">
        <v>47</v>
      </c>
      <c r="G2126" s="87" t="s">
        <v>9</v>
      </c>
      <c r="H2126" s="87" t="s">
        <v>8</v>
      </c>
      <c r="I2126" s="87" t="s">
        <v>8</v>
      </c>
      <c r="J2126" s="87" t="s">
        <v>81</v>
      </c>
      <c r="K2126" s="87" t="s">
        <v>505</v>
      </c>
      <c r="L2126" s="94">
        <v>0.04</v>
      </c>
      <c r="M2126" s="87" t="s">
        <v>1446</v>
      </c>
      <c r="N2126" s="93">
        <v>0.04</v>
      </c>
      <c r="O2126" s="93">
        <v>1.1000000000000001</v>
      </c>
      <c r="P2126" s="91">
        <f>IF(J2126="DUP",(ABS(L2126-L2124)/AVERAGE(L2126,L2124)*100),"")</f>
        <v>200</v>
      </c>
      <c r="Q2126" s="87" t="s">
        <v>2</v>
      </c>
      <c r="R2126" s="87">
        <v>30</v>
      </c>
      <c r="S2126" s="87" t="s">
        <v>1</v>
      </c>
      <c r="T2126" s="87">
        <v>33</v>
      </c>
      <c r="U2126" s="87" t="s">
        <v>1</v>
      </c>
      <c r="V2126" s="87">
        <f>VLOOKUP(B2126,'[1]Config_Svol-Sarea-DM'!$I$2:$M$190,4,FALSE)</f>
        <v>1200</v>
      </c>
      <c r="W2126" s="87">
        <f>VLOOKUP(B2126,'[1]Config_Svol-Sarea-DM'!$I$2:$M$190,5,FALSE)</f>
        <v>1.4630000000000001E-2</v>
      </c>
      <c r="X2126" s="89"/>
      <c r="Y2126" s="87" t="s">
        <v>1447</v>
      </c>
      <c r="Z2126" s="87">
        <f>VLOOKUP(B2126,'[1]Config_Svol-Sarea-DM'!$I$2:$M$190,2,FALSE)</f>
        <v>1.4999999999999999E-2</v>
      </c>
      <c r="AA2126" s="87">
        <f>VLOOKUP(B2126,'[1]Config_Svol-Sarea-DM'!$I$2:$M$190,3,FALSE)</f>
        <v>2.0999999999999999E-3</v>
      </c>
      <c r="AB2126" s="90"/>
      <c r="AC2126" s="87" t="s">
        <v>1448</v>
      </c>
      <c r="AD2126" s="87">
        <f>VLOOKUP(B2126,'[1]Wet|Dry-qPCR'!$E$1:$L$167,8,FALSE)</f>
        <v>1.6515343373656309E-2</v>
      </c>
    </row>
    <row r="2127" spans="1:30">
      <c r="A2127" s="92" t="s">
        <v>600</v>
      </c>
      <c r="B2127" s="86" t="s">
        <v>1246</v>
      </c>
      <c r="C2127" s="88">
        <v>45216</v>
      </c>
      <c r="D2127" s="87" t="s">
        <v>797</v>
      </c>
      <c r="E2127" s="87">
        <v>4</v>
      </c>
      <c r="F2127" s="87" t="s">
        <v>47</v>
      </c>
      <c r="G2127" s="87" t="s">
        <v>9</v>
      </c>
      <c r="H2127" s="87" t="s">
        <v>8</v>
      </c>
      <c r="I2127" s="87" t="s">
        <v>71</v>
      </c>
      <c r="J2127" s="87" t="s">
        <v>7</v>
      </c>
      <c r="K2127" s="87" t="s">
        <v>505</v>
      </c>
      <c r="L2127" s="94">
        <v>0.05</v>
      </c>
      <c r="M2127" s="87" t="s">
        <v>1446</v>
      </c>
      <c r="N2127" s="93">
        <v>0.05</v>
      </c>
      <c r="O2127" s="93">
        <v>1.1000000000000001</v>
      </c>
      <c r="P2127" s="93"/>
      <c r="Q2127" s="87" t="s">
        <v>2</v>
      </c>
      <c r="R2127" s="87">
        <v>30</v>
      </c>
      <c r="S2127" s="87" t="s">
        <v>1</v>
      </c>
      <c r="T2127" s="87">
        <v>33</v>
      </c>
      <c r="U2127" s="87" t="s">
        <v>1</v>
      </c>
      <c r="V2127" s="87">
        <f>VLOOKUP(B2127,'[1]Config_Svol-Sarea-DM'!$I$2:$M$190,4,FALSE)</f>
        <v>600</v>
      </c>
      <c r="W2127" s="87">
        <f>VLOOKUP(B2127,'[1]Config_Svol-Sarea-DM'!$I$2:$M$190,5,FALSE)</f>
        <v>7.3099999999999997E-3</v>
      </c>
      <c r="X2127" s="89"/>
      <c r="Y2127" s="87" t="s">
        <v>1447</v>
      </c>
      <c r="Z2127" s="87">
        <f>VLOOKUP(B2127,'[1]Config_Svol-Sarea-DM'!$I$2:$M$190,2,FALSE)</f>
        <v>6.3E-3</v>
      </c>
      <c r="AA2127" s="87">
        <f>VLOOKUP(B2127,'[1]Config_Svol-Sarea-DM'!$I$2:$M$190,3,FALSE)</f>
        <v>8.4999999999999995E-4</v>
      </c>
      <c r="AB2127" s="90"/>
      <c r="AC2127" s="87" t="s">
        <v>1448</v>
      </c>
      <c r="AD2127" s="87">
        <f>VLOOKUP(B2127,'[1]Wet|Dry-qPCR'!$E$1:$L$167,8,FALSE)</f>
        <v>3.7885874649204822E-2</v>
      </c>
    </row>
    <row r="2128" spans="1:30">
      <c r="A2128" s="92" t="s">
        <v>599</v>
      </c>
      <c r="B2128" s="86" t="s">
        <v>1247</v>
      </c>
      <c r="C2128" s="88">
        <v>45216</v>
      </c>
      <c r="D2128" s="87" t="s">
        <v>797</v>
      </c>
      <c r="E2128" s="87">
        <v>4</v>
      </c>
      <c r="F2128" s="87" t="s">
        <v>47</v>
      </c>
      <c r="G2128" s="87" t="s">
        <v>9</v>
      </c>
      <c r="H2128" s="87" t="s">
        <v>8</v>
      </c>
      <c r="I2128" s="87" t="s">
        <v>68</v>
      </c>
      <c r="J2128" s="87" t="s">
        <v>7</v>
      </c>
      <c r="K2128" s="87" t="s">
        <v>505</v>
      </c>
      <c r="L2128" s="94">
        <v>7.0000000000000007E-2</v>
      </c>
      <c r="M2128" s="87" t="s">
        <v>1446</v>
      </c>
      <c r="N2128" s="93">
        <v>7.0000000000000007E-2</v>
      </c>
      <c r="O2128" s="93">
        <v>1.1000000000000001</v>
      </c>
      <c r="P2128" s="93"/>
      <c r="Q2128" s="87" t="s">
        <v>2</v>
      </c>
      <c r="R2128" s="87">
        <v>30</v>
      </c>
      <c r="S2128" s="87" t="s">
        <v>1</v>
      </c>
      <c r="T2128" s="87">
        <v>33</v>
      </c>
      <c r="U2128" s="87" t="s">
        <v>1</v>
      </c>
      <c r="V2128" s="87">
        <f>VLOOKUP(B2128,'[1]Config_Svol-Sarea-DM'!$I$2:$M$190,4,FALSE)</f>
        <v>600</v>
      </c>
      <c r="W2128" s="87">
        <f>VLOOKUP(B2128,'[1]Config_Svol-Sarea-DM'!$I$2:$M$190,5,FALSE)</f>
        <v>7.3099999999999997E-3</v>
      </c>
      <c r="X2128" s="89"/>
      <c r="Y2128" s="87" t="s">
        <v>1447</v>
      </c>
      <c r="Z2128" s="87">
        <f>VLOOKUP(B2128,'[1]Config_Svol-Sarea-DM'!$I$2:$M$190,2,FALSE)</f>
        <v>1.7000000000000001E-2</v>
      </c>
      <c r="AA2128" s="87">
        <f>VLOOKUP(B2128,'[1]Config_Svol-Sarea-DM'!$I$2:$M$190,3,FALSE)</f>
        <v>2.5000000000000001E-3</v>
      </c>
      <c r="AB2128" s="90"/>
      <c r="AC2128" s="87" t="s">
        <v>1448</v>
      </c>
      <c r="AD2128" s="87">
        <f>VLOOKUP(B2128,'[1]Wet|Dry-qPCR'!$E$1:$L$167,8,FALSE)</f>
        <v>3.2877887538952613E-2</v>
      </c>
    </row>
    <row r="2129" spans="1:30">
      <c r="A2129" s="92" t="s">
        <v>598</v>
      </c>
      <c r="B2129" s="86" t="s">
        <v>1248</v>
      </c>
      <c r="C2129" s="88">
        <v>45216</v>
      </c>
      <c r="D2129" s="87" t="s">
        <v>797</v>
      </c>
      <c r="E2129" s="87">
        <v>4</v>
      </c>
      <c r="F2129" s="87" t="s">
        <v>47</v>
      </c>
      <c r="G2129" s="87" t="s">
        <v>9</v>
      </c>
      <c r="H2129" s="87" t="s">
        <v>8</v>
      </c>
      <c r="I2129" s="87" t="s">
        <v>65</v>
      </c>
      <c r="J2129" s="87" t="s">
        <v>7</v>
      </c>
      <c r="K2129" s="87" t="s">
        <v>505</v>
      </c>
      <c r="L2129" s="94">
        <v>0.04</v>
      </c>
      <c r="M2129" s="87" t="s">
        <v>1446</v>
      </c>
      <c r="N2129" s="93">
        <v>0.04</v>
      </c>
      <c r="O2129" s="93">
        <v>1.1000000000000001</v>
      </c>
      <c r="P2129" s="93"/>
      <c r="Q2129" s="87" t="s">
        <v>2</v>
      </c>
      <c r="R2129" s="87">
        <v>30</v>
      </c>
      <c r="S2129" s="87" t="s">
        <v>1</v>
      </c>
      <c r="T2129" s="87">
        <v>33</v>
      </c>
      <c r="U2129" s="87" t="s">
        <v>1</v>
      </c>
      <c r="V2129" s="87">
        <f>VLOOKUP(B2129,'[1]Config_Svol-Sarea-DM'!$I$2:$M$190,4,FALSE)</f>
        <v>600</v>
      </c>
      <c r="W2129" s="87">
        <f>VLOOKUP(B2129,'[1]Config_Svol-Sarea-DM'!$I$2:$M$190,5,FALSE)</f>
        <v>7.3099999999999997E-3</v>
      </c>
      <c r="X2129" s="89"/>
      <c r="Y2129" s="87" t="s">
        <v>1447</v>
      </c>
      <c r="Z2129" s="87">
        <f>VLOOKUP(B2129,'[1]Config_Svol-Sarea-DM'!$I$2:$M$190,2,FALSE)</f>
        <v>1.7000000000000001E-2</v>
      </c>
      <c r="AA2129" s="87">
        <f>VLOOKUP(B2129,'[1]Config_Svol-Sarea-DM'!$I$2:$M$190,3,FALSE)</f>
        <v>2.5999999999999999E-3</v>
      </c>
      <c r="AB2129" s="90"/>
      <c r="AC2129" s="87" t="s">
        <v>1448</v>
      </c>
      <c r="AD2129" s="87">
        <f>VLOOKUP(B2129,'[1]Wet|Dry-qPCR'!$E$1:$L$167,8,FALSE)</f>
        <v>5.120327700972864E-2</v>
      </c>
    </row>
    <row r="2130" spans="1:30">
      <c r="A2130" s="92" t="s">
        <v>597</v>
      </c>
      <c r="B2130" s="86" t="s">
        <v>1249</v>
      </c>
      <c r="C2130" s="88">
        <v>45216</v>
      </c>
      <c r="D2130" s="87" t="s">
        <v>797</v>
      </c>
      <c r="E2130" s="87">
        <v>4</v>
      </c>
      <c r="F2130" s="87" t="s">
        <v>47</v>
      </c>
      <c r="G2130" s="87" t="s">
        <v>9</v>
      </c>
      <c r="H2130" s="87" t="s">
        <v>8</v>
      </c>
      <c r="I2130" s="87" t="s">
        <v>62</v>
      </c>
      <c r="J2130" s="87" t="s">
        <v>7</v>
      </c>
      <c r="K2130" s="87" t="s">
        <v>505</v>
      </c>
      <c r="L2130" s="94">
        <v>0.03</v>
      </c>
      <c r="M2130" s="87" t="s">
        <v>1446</v>
      </c>
      <c r="N2130" s="93">
        <v>0.03</v>
      </c>
      <c r="O2130" s="93">
        <v>1.1000000000000001</v>
      </c>
      <c r="P2130" s="93"/>
      <c r="Q2130" s="87" t="s">
        <v>2</v>
      </c>
      <c r="R2130" s="87">
        <v>30</v>
      </c>
      <c r="S2130" s="87" t="s">
        <v>1</v>
      </c>
      <c r="T2130" s="87">
        <v>33</v>
      </c>
      <c r="U2130" s="87" t="s">
        <v>1</v>
      </c>
      <c r="V2130" s="87">
        <f>VLOOKUP(B2130,'[1]Config_Svol-Sarea-DM'!$I$2:$M$190,4,FALSE)</f>
        <v>600</v>
      </c>
      <c r="W2130" s="87">
        <f>VLOOKUP(B2130,'[1]Config_Svol-Sarea-DM'!$I$2:$M$190,5,FALSE)</f>
        <v>7.3099999999999997E-3</v>
      </c>
      <c r="X2130" s="89"/>
      <c r="Y2130" s="87" t="s">
        <v>1447</v>
      </c>
      <c r="Z2130" s="87">
        <f>VLOOKUP(B2130,'[1]Config_Svol-Sarea-DM'!$I$2:$M$190,2,FALSE)</f>
        <v>1.0999999999999999E-2</v>
      </c>
      <c r="AA2130" s="87">
        <f>VLOOKUP(B2130,'[1]Config_Svol-Sarea-DM'!$I$2:$M$190,3,FALSE)</f>
        <v>1.4E-3</v>
      </c>
      <c r="AB2130" s="90"/>
      <c r="AC2130" s="87" t="s">
        <v>1448</v>
      </c>
      <c r="AD2130" s="87">
        <f>VLOOKUP(B2130,'[1]Wet|Dry-qPCR'!$E$1:$L$167,8,FALSE)</f>
        <v>6.3079160094637182E-2</v>
      </c>
    </row>
    <row r="2131" spans="1:30">
      <c r="A2131" s="92" t="s">
        <v>596</v>
      </c>
      <c r="B2131" s="86" t="s">
        <v>1250</v>
      </c>
      <c r="C2131" s="88">
        <v>45216</v>
      </c>
      <c r="D2131" s="87" t="s">
        <v>797</v>
      </c>
      <c r="E2131" s="87">
        <v>4</v>
      </c>
      <c r="F2131" s="87" t="s">
        <v>47</v>
      </c>
      <c r="G2131" s="87" t="s">
        <v>9</v>
      </c>
      <c r="H2131" s="87" t="s">
        <v>8</v>
      </c>
      <c r="I2131" s="87" t="s">
        <v>59</v>
      </c>
      <c r="J2131" s="87" t="s">
        <v>7</v>
      </c>
      <c r="K2131" s="87" t="s">
        <v>505</v>
      </c>
      <c r="L2131" s="94">
        <v>0.04</v>
      </c>
      <c r="M2131" s="87" t="s">
        <v>1446</v>
      </c>
      <c r="N2131" s="93">
        <v>0.04</v>
      </c>
      <c r="O2131" s="93">
        <v>1.1000000000000001</v>
      </c>
      <c r="P2131" s="93"/>
      <c r="Q2131" s="87" t="s">
        <v>2</v>
      </c>
      <c r="R2131" s="87">
        <v>30</v>
      </c>
      <c r="S2131" s="87" t="s">
        <v>1</v>
      </c>
      <c r="T2131" s="87">
        <v>33</v>
      </c>
      <c r="U2131" s="87" t="s">
        <v>1</v>
      </c>
      <c r="V2131" s="87">
        <f>VLOOKUP(B2131,'[1]Config_Svol-Sarea-DM'!$I$2:$M$190,4,FALSE)</f>
        <v>600</v>
      </c>
      <c r="W2131" s="87">
        <f>VLOOKUP(B2131,'[1]Config_Svol-Sarea-DM'!$I$2:$M$190,5,FALSE)</f>
        <v>7.3099999999999997E-3</v>
      </c>
      <c r="X2131" s="89"/>
      <c r="Y2131" s="87" t="s">
        <v>1447</v>
      </c>
      <c r="Z2131" s="87">
        <f>VLOOKUP(B2131,'[1]Config_Svol-Sarea-DM'!$I$2:$M$190,2,FALSE)</f>
        <v>1.0999999999999999E-2</v>
      </c>
      <c r="AA2131" s="87">
        <f>VLOOKUP(B2131,'[1]Config_Svol-Sarea-DM'!$I$2:$M$190,3,FALSE)</f>
        <v>1.6999999999999999E-3</v>
      </c>
      <c r="AB2131" s="90"/>
      <c r="AC2131" s="87" t="s">
        <v>1448</v>
      </c>
      <c r="AD2131" s="87">
        <f>VLOOKUP(B2131,'[1]Wet|Dry-qPCR'!$E$1:$L$167,8,FALSE)</f>
        <v>4.2087278608133161E-2</v>
      </c>
    </row>
    <row r="2132" spans="1:30">
      <c r="A2132" s="92" t="s">
        <v>595</v>
      </c>
      <c r="B2132" s="86" t="s">
        <v>1251</v>
      </c>
      <c r="C2132" s="88">
        <v>45216</v>
      </c>
      <c r="D2132" s="87" t="s">
        <v>797</v>
      </c>
      <c r="E2132" s="87">
        <v>4</v>
      </c>
      <c r="F2132" s="87" t="s">
        <v>47</v>
      </c>
      <c r="G2132" s="87" t="s">
        <v>9</v>
      </c>
      <c r="H2132" s="87" t="s">
        <v>8</v>
      </c>
      <c r="I2132" s="87" t="s">
        <v>56</v>
      </c>
      <c r="J2132" s="87" t="s">
        <v>7</v>
      </c>
      <c r="K2132" s="87" t="s">
        <v>505</v>
      </c>
      <c r="L2132" s="89">
        <v>0</v>
      </c>
      <c r="M2132" s="87" t="s">
        <v>1446</v>
      </c>
      <c r="N2132" s="87" t="s">
        <v>504</v>
      </c>
      <c r="O2132" s="93">
        <v>1.1000000000000001</v>
      </c>
      <c r="Q2132" s="87" t="s">
        <v>2</v>
      </c>
      <c r="R2132" s="87">
        <v>30</v>
      </c>
      <c r="S2132" s="87" t="s">
        <v>1</v>
      </c>
      <c r="T2132" s="87">
        <v>33</v>
      </c>
      <c r="U2132" s="87" t="s">
        <v>1</v>
      </c>
      <c r="V2132" s="87">
        <f>VLOOKUP(B2132,'[1]Config_Svol-Sarea-DM'!$I$2:$M$190,4,FALSE)</f>
        <v>600</v>
      </c>
      <c r="W2132" s="87">
        <f>VLOOKUP(B2132,'[1]Config_Svol-Sarea-DM'!$I$2:$M$190,5,FALSE)</f>
        <v>7.3099999999999997E-3</v>
      </c>
      <c r="X2132" s="89"/>
      <c r="Y2132" s="87" t="s">
        <v>1447</v>
      </c>
      <c r="Z2132" s="87">
        <f>VLOOKUP(B2132,'[1]Config_Svol-Sarea-DM'!$I$2:$M$190,2,FALSE)</f>
        <v>1.0999999999999999E-2</v>
      </c>
      <c r="AA2132" s="87">
        <f>VLOOKUP(B2132,'[1]Config_Svol-Sarea-DM'!$I$2:$M$190,3,FALSE)</f>
        <v>1.6000000000000001E-3</v>
      </c>
      <c r="AB2132" s="90"/>
      <c r="AC2132" s="87" t="s">
        <v>1448</v>
      </c>
      <c r="AD2132" s="87">
        <f>VLOOKUP(B2132,'[1]Wet|Dry-qPCR'!$E$1:$L$167,8,FALSE)</f>
        <v>4.3841924146123423E-2</v>
      </c>
    </row>
    <row r="2133" spans="1:30">
      <c r="A2133" s="92" t="s">
        <v>594</v>
      </c>
      <c r="B2133" s="86" t="s">
        <v>1252</v>
      </c>
      <c r="C2133" s="88">
        <v>45216</v>
      </c>
      <c r="D2133" s="87" t="s">
        <v>797</v>
      </c>
      <c r="E2133" s="87">
        <v>4</v>
      </c>
      <c r="F2133" s="87" t="s">
        <v>47</v>
      </c>
      <c r="G2133" s="87" t="s">
        <v>9</v>
      </c>
      <c r="H2133" s="87" t="s">
        <v>8</v>
      </c>
      <c r="I2133" s="87" t="s">
        <v>53</v>
      </c>
      <c r="J2133" s="87" t="s">
        <v>7</v>
      </c>
      <c r="K2133" s="87" t="s">
        <v>505</v>
      </c>
      <c r="L2133" s="89">
        <v>0</v>
      </c>
      <c r="M2133" s="87" t="s">
        <v>1446</v>
      </c>
      <c r="N2133" s="87" t="s">
        <v>504</v>
      </c>
      <c r="O2133" s="93">
        <v>1.1000000000000001</v>
      </c>
      <c r="Q2133" s="87" t="s">
        <v>2</v>
      </c>
      <c r="R2133" s="87">
        <v>30</v>
      </c>
      <c r="S2133" s="87" t="s">
        <v>1</v>
      </c>
      <c r="T2133" s="87">
        <v>33</v>
      </c>
      <c r="U2133" s="87" t="s">
        <v>1</v>
      </c>
      <c r="V2133" s="87">
        <f>VLOOKUP(B2133,'[1]Config_Svol-Sarea-DM'!$I$2:$M$190,4,FALSE)</f>
        <v>600</v>
      </c>
      <c r="W2133" s="87">
        <f>VLOOKUP(B2133,'[1]Config_Svol-Sarea-DM'!$I$2:$M$190,5,FALSE)</f>
        <v>7.3099999999999997E-3</v>
      </c>
      <c r="X2133" s="89"/>
      <c r="Y2133" s="87" t="s">
        <v>1447</v>
      </c>
      <c r="Z2133" s="87">
        <f>VLOOKUP(B2133,'[1]Config_Svol-Sarea-DM'!$I$2:$M$190,2,FALSE)</f>
        <v>1.2999999999999999E-2</v>
      </c>
      <c r="AA2133" s="87">
        <f>VLOOKUP(B2133,'[1]Config_Svol-Sarea-DM'!$I$2:$M$190,3,FALSE)</f>
        <v>2E-3</v>
      </c>
      <c r="AB2133" s="90"/>
      <c r="AC2133" s="87" t="s">
        <v>1448</v>
      </c>
      <c r="AD2133" s="87">
        <f>VLOOKUP(B2133,'[1]Wet|Dry-qPCR'!$E$1:$L$167,8,FALSE)</f>
        <v>4.3904539927036891E-2</v>
      </c>
    </row>
    <row r="2134" spans="1:30">
      <c r="A2134" s="92" t="s">
        <v>593</v>
      </c>
      <c r="B2134" s="86" t="s">
        <v>1253</v>
      </c>
      <c r="C2134" s="88">
        <v>45216</v>
      </c>
      <c r="D2134" s="87" t="s">
        <v>797</v>
      </c>
      <c r="E2134" s="87">
        <v>4</v>
      </c>
      <c r="F2134" s="87" t="s">
        <v>47</v>
      </c>
      <c r="G2134" s="87" t="s">
        <v>9</v>
      </c>
      <c r="H2134" s="87" t="s">
        <v>8</v>
      </c>
      <c r="I2134" s="87" t="s">
        <v>50</v>
      </c>
      <c r="J2134" s="87" t="s">
        <v>7</v>
      </c>
      <c r="K2134" s="87" t="s">
        <v>505</v>
      </c>
      <c r="L2134" s="89">
        <v>0</v>
      </c>
      <c r="M2134" s="87" t="s">
        <v>1446</v>
      </c>
      <c r="N2134" s="87" t="s">
        <v>504</v>
      </c>
      <c r="O2134" s="93">
        <v>1.1000000000000001</v>
      </c>
      <c r="Q2134" s="87" t="s">
        <v>2</v>
      </c>
      <c r="R2134" s="87">
        <v>30</v>
      </c>
      <c r="S2134" s="87" t="s">
        <v>1</v>
      </c>
      <c r="T2134" s="87">
        <v>33</v>
      </c>
      <c r="U2134" s="87" t="s">
        <v>1</v>
      </c>
      <c r="V2134" s="87">
        <f>VLOOKUP(B2134,'[1]Config_Svol-Sarea-DM'!$I$2:$M$190,4,FALSE)</f>
        <v>600</v>
      </c>
      <c r="W2134" s="87">
        <f>VLOOKUP(B2134,'[1]Config_Svol-Sarea-DM'!$I$2:$M$190,5,FALSE)</f>
        <v>7.3099999999999997E-3</v>
      </c>
      <c r="X2134" s="89"/>
      <c r="Y2134" s="87" t="s">
        <v>1447</v>
      </c>
      <c r="Z2134" s="87">
        <f>VLOOKUP(B2134,'[1]Config_Svol-Sarea-DM'!$I$2:$M$190,2,FALSE)</f>
        <v>2.5000000000000001E-2</v>
      </c>
      <c r="AA2134" s="87">
        <f>VLOOKUP(B2134,'[1]Config_Svol-Sarea-DM'!$I$2:$M$190,3,FALSE)</f>
        <v>3.3999999999999998E-3</v>
      </c>
      <c r="AB2134" s="90"/>
      <c r="AC2134" s="87" t="s">
        <v>1448</v>
      </c>
      <c r="AD2134" s="87">
        <f>VLOOKUP(B2134,'[1]Wet|Dry-qPCR'!$E$1:$L$167,8,FALSE)</f>
        <v>4.1146420752338653E-2</v>
      </c>
    </row>
    <row r="2135" spans="1:30">
      <c r="A2135" s="92" t="s">
        <v>592</v>
      </c>
      <c r="B2135" s="86" t="s">
        <v>1254</v>
      </c>
      <c r="C2135" s="88">
        <v>45216</v>
      </c>
      <c r="D2135" s="87" t="s">
        <v>797</v>
      </c>
      <c r="E2135" s="87">
        <v>4</v>
      </c>
      <c r="F2135" s="87" t="s">
        <v>47</v>
      </c>
      <c r="G2135" s="87" t="s">
        <v>9</v>
      </c>
      <c r="H2135" s="87" t="s">
        <v>8</v>
      </c>
      <c r="I2135" s="87" t="s">
        <v>46</v>
      </c>
      <c r="J2135" s="87" t="s">
        <v>7</v>
      </c>
      <c r="K2135" s="87" t="s">
        <v>505</v>
      </c>
      <c r="L2135" s="94">
        <v>0.05</v>
      </c>
      <c r="M2135" s="87" t="s">
        <v>1446</v>
      </c>
      <c r="N2135" s="93">
        <v>0.05</v>
      </c>
      <c r="O2135" s="93">
        <v>1.1000000000000001</v>
      </c>
      <c r="P2135" s="93"/>
      <c r="Q2135" s="87" t="s">
        <v>2</v>
      </c>
      <c r="R2135" s="87">
        <v>30</v>
      </c>
      <c r="S2135" s="87" t="s">
        <v>1</v>
      </c>
      <c r="T2135" s="87">
        <v>33</v>
      </c>
      <c r="U2135" s="87" t="s">
        <v>1</v>
      </c>
      <c r="V2135" s="87">
        <f>VLOOKUP(B2135,'[1]Config_Svol-Sarea-DM'!$I$2:$M$190,4,FALSE)</f>
        <v>600</v>
      </c>
      <c r="W2135" s="87">
        <f>VLOOKUP(B2135,'[1]Config_Svol-Sarea-DM'!$I$2:$M$190,5,FALSE)</f>
        <v>9.7466666666666674E-3</v>
      </c>
      <c r="X2135" s="89"/>
      <c r="Y2135" s="87" t="s">
        <v>1447</v>
      </c>
      <c r="Z2135" s="87">
        <f>VLOOKUP(B2135,'[1]Config_Svol-Sarea-DM'!$I$2:$M$190,2,FALSE)</f>
        <v>1.7999999999999999E-2</v>
      </c>
      <c r="AA2135" s="87">
        <f>VLOOKUP(B2135,'[1]Config_Svol-Sarea-DM'!$I$2:$M$190,3,FALSE)</f>
        <v>2.3E-3</v>
      </c>
      <c r="AB2135" s="90"/>
      <c r="AC2135" s="87" t="s">
        <v>1448</v>
      </c>
      <c r="AD2135" s="87">
        <f>VLOOKUP(B2135,'[1]Wet|Dry-qPCR'!$E$1:$L$167,8,FALSE)</f>
        <v>1.3639219841553418E-2</v>
      </c>
    </row>
    <row r="2136" spans="1:30">
      <c r="A2136" s="92" t="s">
        <v>591</v>
      </c>
      <c r="B2136" s="86" t="s">
        <v>1261</v>
      </c>
      <c r="C2136" s="88">
        <v>45217</v>
      </c>
      <c r="D2136" s="87" t="s">
        <v>797</v>
      </c>
      <c r="E2136" s="87">
        <v>4</v>
      </c>
      <c r="F2136" s="87" t="s">
        <v>20</v>
      </c>
      <c r="G2136" s="87" t="s">
        <v>9</v>
      </c>
      <c r="H2136" s="87" t="s">
        <v>764</v>
      </c>
      <c r="I2136" s="87" t="s">
        <v>18</v>
      </c>
      <c r="J2136" s="87" t="s">
        <v>7</v>
      </c>
      <c r="K2136" s="87" t="s">
        <v>505</v>
      </c>
      <c r="L2136" s="94">
        <v>0.02</v>
      </c>
      <c r="M2136" s="87" t="s">
        <v>1446</v>
      </c>
      <c r="N2136" s="93">
        <v>0.02</v>
      </c>
      <c r="O2136" s="93">
        <v>1.1000000000000001</v>
      </c>
      <c r="P2136" s="93"/>
      <c r="Q2136" s="87" t="s">
        <v>2</v>
      </c>
      <c r="R2136" s="87">
        <v>30</v>
      </c>
      <c r="S2136" s="87" t="s">
        <v>1</v>
      </c>
      <c r="T2136" s="87">
        <v>33</v>
      </c>
      <c r="U2136" s="87" t="s">
        <v>1</v>
      </c>
      <c r="V2136" s="87">
        <f>VLOOKUP(B2136,'[1]Config_Svol-Sarea-DM'!$I$2:$M$190,4,FALSE)</f>
        <v>500</v>
      </c>
      <c r="W2136" s="87">
        <f>VLOOKUP(B2136,'[1]Config_Svol-Sarea-DM'!$I$2:$M$190,5,FALSE)</f>
        <v>9.2899999999999996E-2</v>
      </c>
      <c r="X2136" s="89"/>
      <c r="Y2136" s="87" t="s">
        <v>1447</v>
      </c>
      <c r="Z2136" s="87">
        <f>VLOOKUP(B2136,'[1]Config_Svol-Sarea-DM'!$I$2:$M$190,2,FALSE)</f>
        <v>1.2849999999999999E-3</v>
      </c>
      <c r="AA2136" s="87">
        <f>VLOOKUP(B2136,'[1]Config_Svol-Sarea-DM'!$I$2:$M$190,3,FALSE)</f>
        <v>1.9999999999999998E-4</v>
      </c>
      <c r="AB2136" s="90"/>
      <c r="AC2136" s="87" t="s">
        <v>1448</v>
      </c>
      <c r="AD2136" s="87">
        <f>VLOOKUP(B2136,'[1]Wet|Dry-qPCR'!$E$1:$L$167,8,FALSE)</f>
        <v>1.348272172216277E-2</v>
      </c>
    </row>
    <row r="2137" spans="1:30">
      <c r="A2137" s="92" t="s">
        <v>590</v>
      </c>
      <c r="B2137" s="86" t="s">
        <v>1263</v>
      </c>
      <c r="C2137" s="88">
        <v>45217</v>
      </c>
      <c r="D2137" s="87" t="s">
        <v>797</v>
      </c>
      <c r="E2137" s="87">
        <v>4</v>
      </c>
      <c r="F2137" s="87" t="s">
        <v>24</v>
      </c>
      <c r="G2137" s="87" t="s">
        <v>23</v>
      </c>
      <c r="H2137" s="87" t="s">
        <v>764</v>
      </c>
      <c r="I2137" s="87" t="s">
        <v>27</v>
      </c>
      <c r="J2137" s="87" t="s">
        <v>7</v>
      </c>
      <c r="K2137" s="87" t="s">
        <v>505</v>
      </c>
      <c r="L2137" s="89">
        <v>0</v>
      </c>
      <c r="M2137" s="87" t="s">
        <v>1446</v>
      </c>
      <c r="N2137" s="87" t="s">
        <v>504</v>
      </c>
      <c r="O2137" s="93">
        <v>1.1000000000000001</v>
      </c>
      <c r="Q2137" s="87" t="s">
        <v>2</v>
      </c>
      <c r="R2137" s="87">
        <v>30</v>
      </c>
      <c r="S2137" s="87" t="s">
        <v>1</v>
      </c>
      <c r="T2137" s="87">
        <v>33</v>
      </c>
      <c r="U2137" s="87" t="s">
        <v>1</v>
      </c>
      <c r="V2137" s="87"/>
      <c r="W2137" s="87"/>
      <c r="X2137" s="87"/>
      <c r="Y2137" s="87"/>
      <c r="AA2137" s="87"/>
      <c r="AB2137" s="87"/>
      <c r="AC2137" s="87"/>
      <c r="AD2137" s="87">
        <f>VLOOKUP(B2137,'[1]Wet|Dry-qPCR'!$E$1:$L$167,8,FALSE)</f>
        <v>5.1317578836630544E-4</v>
      </c>
    </row>
    <row r="2138" spans="1:30">
      <c r="A2138" s="92" t="s">
        <v>589</v>
      </c>
      <c r="B2138" s="86" t="s">
        <v>1262</v>
      </c>
      <c r="C2138" s="88">
        <v>45217</v>
      </c>
      <c r="D2138" s="87" t="s">
        <v>797</v>
      </c>
      <c r="E2138" s="87">
        <v>4</v>
      </c>
      <c r="F2138" s="87" t="s">
        <v>24</v>
      </c>
      <c r="G2138" s="87" t="s">
        <v>23</v>
      </c>
      <c r="H2138" s="87" t="s">
        <v>764</v>
      </c>
      <c r="I2138" s="87" t="s">
        <v>18</v>
      </c>
      <c r="J2138" s="87" t="s">
        <v>7</v>
      </c>
      <c r="K2138" s="87" t="s">
        <v>505</v>
      </c>
      <c r="L2138" s="89">
        <v>0</v>
      </c>
      <c r="M2138" s="87" t="s">
        <v>1446</v>
      </c>
      <c r="N2138" s="87" t="s">
        <v>504</v>
      </c>
      <c r="O2138" s="93">
        <v>1.1000000000000001</v>
      </c>
      <c r="Q2138" s="87" t="s">
        <v>2</v>
      </c>
      <c r="R2138" s="87">
        <v>30</v>
      </c>
      <c r="S2138" s="87" t="s">
        <v>1</v>
      </c>
      <c r="T2138" s="87">
        <v>33</v>
      </c>
      <c r="U2138" s="87" t="s">
        <v>1</v>
      </c>
      <c r="V2138" s="87"/>
      <c r="W2138" s="87"/>
      <c r="X2138" s="87"/>
      <c r="Y2138" s="87"/>
      <c r="AA2138" s="87"/>
      <c r="AB2138" s="87"/>
      <c r="AC2138" s="87"/>
      <c r="AD2138" s="87">
        <f>VLOOKUP(B2138,'[1]Wet|Dry-qPCR'!$E$1:$L$167,8,FALSE)</f>
        <v>3.3760482085163318E-3</v>
      </c>
    </row>
    <row r="2139" spans="1:30">
      <c r="A2139" s="92" t="s">
        <v>588</v>
      </c>
      <c r="B2139" s="86" t="s">
        <v>1264</v>
      </c>
      <c r="C2139" s="88">
        <v>45217</v>
      </c>
      <c r="D2139" s="87" t="s">
        <v>797</v>
      </c>
      <c r="E2139" s="87">
        <v>4</v>
      </c>
      <c r="F2139" s="87" t="s">
        <v>47</v>
      </c>
      <c r="G2139" s="87" t="s">
        <v>9</v>
      </c>
      <c r="H2139" s="87" t="s">
        <v>8</v>
      </c>
      <c r="I2139" s="87" t="s">
        <v>119</v>
      </c>
      <c r="J2139" s="87" t="s">
        <v>7</v>
      </c>
      <c r="K2139" s="87" t="s">
        <v>505</v>
      </c>
      <c r="L2139" s="94">
        <v>0.2</v>
      </c>
      <c r="M2139" s="87" t="s">
        <v>1446</v>
      </c>
      <c r="N2139" s="93">
        <v>0.2</v>
      </c>
      <c r="O2139" s="93">
        <v>1.1000000000000001</v>
      </c>
      <c r="P2139" s="93"/>
      <c r="Q2139" s="87" t="s">
        <v>2</v>
      </c>
      <c r="R2139" s="87">
        <v>30</v>
      </c>
      <c r="S2139" s="87" t="s">
        <v>1</v>
      </c>
      <c r="T2139" s="87">
        <v>33</v>
      </c>
      <c r="U2139" s="87" t="s">
        <v>1</v>
      </c>
      <c r="V2139" s="87">
        <f>VLOOKUP(B2139,'[1]Config_Svol-Sarea-DM'!$I$2:$M$190,4,FALSE)</f>
        <v>500</v>
      </c>
      <c r="W2139" s="87">
        <f>VLOOKUP(B2139,'[1]Config_Svol-Sarea-DM'!$I$2:$M$190,5,FALSE)</f>
        <v>1.426E-2</v>
      </c>
      <c r="X2139" s="89"/>
      <c r="Y2139" s="87" t="s">
        <v>1447</v>
      </c>
      <c r="Z2139" s="87" t="e">
        <f>VLOOKUP(B2139,'[1]Config_Svol-Sarea-DM'!$I$2:$M$190,2,FALSE)</f>
        <v>#REF!</v>
      </c>
      <c r="AA2139" s="87" t="e">
        <f>VLOOKUP(B2139,'[1]Config_Svol-Sarea-DM'!$I$2:$M$190,3,FALSE)</f>
        <v>#REF!</v>
      </c>
      <c r="AB2139" s="90"/>
      <c r="AC2139" s="87" t="s">
        <v>1448</v>
      </c>
      <c r="AD2139" s="87">
        <f>VLOOKUP(B2139,'[1]Wet|Dry-qPCR'!$E$1:$L$167,8,FALSE)</f>
        <v>3.0551761461742634E-2</v>
      </c>
    </row>
    <row r="2140" spans="1:30">
      <c r="A2140" s="86" t="s">
        <v>725</v>
      </c>
      <c r="B2140" s="86" t="s">
        <v>1460</v>
      </c>
      <c r="C2140" s="88">
        <v>45187</v>
      </c>
      <c r="D2140" s="87" t="s">
        <v>260</v>
      </c>
      <c r="E2140" s="87">
        <v>2</v>
      </c>
      <c r="F2140" s="87" t="s">
        <v>10</v>
      </c>
      <c r="G2140" s="87" t="s">
        <v>23</v>
      </c>
      <c r="H2140" s="87" t="s">
        <v>8</v>
      </c>
      <c r="I2140" s="87" t="s">
        <v>8</v>
      </c>
      <c r="J2140" s="87" t="s">
        <v>7</v>
      </c>
      <c r="K2140" s="87" t="s">
        <v>505</v>
      </c>
      <c r="L2140" s="89">
        <v>0</v>
      </c>
      <c r="M2140" s="87" t="s">
        <v>1446</v>
      </c>
      <c r="N2140" s="87" t="s">
        <v>504</v>
      </c>
      <c r="O2140" s="87">
        <v>1.1000000000000001</v>
      </c>
      <c r="Q2140" s="87" t="s">
        <v>2</v>
      </c>
      <c r="R2140" s="87">
        <v>30</v>
      </c>
      <c r="S2140" s="87" t="s">
        <v>1</v>
      </c>
      <c r="T2140" s="87">
        <v>33</v>
      </c>
      <c r="U2140" s="87" t="s">
        <v>1</v>
      </c>
      <c r="V2140" s="87"/>
      <c r="W2140" s="87"/>
      <c r="X2140" s="87"/>
      <c r="Y2140" s="87"/>
      <c r="AA2140" s="87"/>
      <c r="AB2140" s="87"/>
      <c r="AC2140" s="87"/>
      <c r="AD2140" s="87"/>
    </row>
    <row r="2141" spans="1:30">
      <c r="A2141" s="86" t="s">
        <v>719</v>
      </c>
      <c r="B2141" s="86" t="s">
        <v>1461</v>
      </c>
      <c r="C2141" s="88">
        <v>45187</v>
      </c>
      <c r="D2141" s="87" t="s">
        <v>260</v>
      </c>
      <c r="E2141" s="87">
        <v>2</v>
      </c>
      <c r="F2141" s="87" t="s">
        <v>10</v>
      </c>
      <c r="G2141" s="87" t="s">
        <v>23</v>
      </c>
      <c r="H2141" s="87" t="s">
        <v>8</v>
      </c>
      <c r="I2141" s="87" t="s">
        <v>8</v>
      </c>
      <c r="J2141" s="87" t="s">
        <v>81</v>
      </c>
      <c r="K2141" s="87" t="s">
        <v>505</v>
      </c>
      <c r="L2141" s="89">
        <v>0</v>
      </c>
      <c r="M2141" s="87" t="s">
        <v>1446</v>
      </c>
      <c r="N2141" s="87" t="s">
        <v>504</v>
      </c>
      <c r="O2141" s="87">
        <v>1.1000000000000001</v>
      </c>
      <c r="P2141" s="91">
        <v>0</v>
      </c>
      <c r="Q2141" s="87" t="s">
        <v>2</v>
      </c>
      <c r="R2141" s="87">
        <v>30</v>
      </c>
      <c r="S2141" s="87" t="s">
        <v>1</v>
      </c>
      <c r="T2141" s="87">
        <v>33</v>
      </c>
      <c r="U2141" s="87" t="s">
        <v>1</v>
      </c>
      <c r="V2141" s="87"/>
      <c r="W2141" s="87"/>
      <c r="X2141" s="87"/>
      <c r="Y2141" s="87"/>
      <c r="AA2141" s="87"/>
      <c r="AB2141" s="87"/>
      <c r="AC2141" s="87"/>
      <c r="AD2141" s="87"/>
    </row>
    <row r="2142" spans="1:30">
      <c r="A2142" s="86" t="s">
        <v>724</v>
      </c>
      <c r="B2142" s="86" t="s">
        <v>1216</v>
      </c>
      <c r="C2142" s="88">
        <v>45187</v>
      </c>
      <c r="D2142" s="87" t="s">
        <v>260</v>
      </c>
      <c r="E2142" s="87">
        <v>2</v>
      </c>
      <c r="F2142" s="87" t="s">
        <v>47</v>
      </c>
      <c r="G2142" s="87" t="s">
        <v>9</v>
      </c>
      <c r="H2142" s="87" t="s">
        <v>8</v>
      </c>
      <c r="I2142" s="87" t="s">
        <v>8</v>
      </c>
      <c r="J2142" s="87" t="s">
        <v>7</v>
      </c>
      <c r="K2142" s="87" t="s">
        <v>505</v>
      </c>
      <c r="L2142" s="89">
        <v>0</v>
      </c>
      <c r="M2142" s="87" t="s">
        <v>1446</v>
      </c>
      <c r="N2142" s="87" t="s">
        <v>504</v>
      </c>
      <c r="O2142" s="87">
        <v>1.1000000000000001</v>
      </c>
      <c r="Q2142" s="87" t="s">
        <v>2</v>
      </c>
      <c r="R2142" s="87">
        <v>30</v>
      </c>
      <c r="S2142" s="87" t="s">
        <v>1</v>
      </c>
      <c r="T2142" s="87">
        <v>33</v>
      </c>
      <c r="U2142" s="87" t="s">
        <v>1</v>
      </c>
      <c r="V2142" s="87">
        <f>VLOOKUP(B2142,'[1]Config_Svol-Sarea-DM'!$I$2:$M$190,4,FALSE)</f>
        <v>2000</v>
      </c>
      <c r="W2142" s="87">
        <f>VLOOKUP(B2142,'[1]Config_Svol-Sarea-DM'!$I$2:$M$190,5,FALSE)</f>
        <v>1.4630000000000001E-2</v>
      </c>
      <c r="X2142" s="89"/>
      <c r="Y2142" s="87" t="s">
        <v>1447</v>
      </c>
      <c r="Z2142" s="87">
        <f>VLOOKUP(B2142,'[1]Config_Svol-Sarea-DM'!$I$2:$M$190,2,FALSE)</f>
        <v>0.19</v>
      </c>
      <c r="AA2142" s="87">
        <f>VLOOKUP(B2142,'[1]Config_Svol-Sarea-DM'!$I$2:$M$190,3,FALSE)</f>
        <v>4.1000000000000002E-2</v>
      </c>
      <c r="AB2142" s="90"/>
      <c r="AC2142" s="87" t="s">
        <v>1448</v>
      </c>
      <c r="AD2142" s="87">
        <f>VLOOKUP(B2142,'[1]Wet|Dry-qPCR'!$E$1:$L$167,8,FALSE)</f>
        <v>4.7880431188413479E-3</v>
      </c>
    </row>
    <row r="2143" spans="1:30">
      <c r="A2143" s="86" t="s">
        <v>718</v>
      </c>
      <c r="B2143" s="86" t="s">
        <v>1220</v>
      </c>
      <c r="C2143" s="88">
        <v>45187</v>
      </c>
      <c r="D2143" s="87" t="s">
        <v>260</v>
      </c>
      <c r="E2143" s="87">
        <v>2</v>
      </c>
      <c r="F2143" s="87" t="s">
        <v>47</v>
      </c>
      <c r="G2143" s="87" t="s">
        <v>9</v>
      </c>
      <c r="H2143" s="87" t="s">
        <v>8</v>
      </c>
      <c r="I2143" s="87" t="s">
        <v>8</v>
      </c>
      <c r="J2143" s="87" t="s">
        <v>81</v>
      </c>
      <c r="K2143" s="87" t="s">
        <v>505</v>
      </c>
      <c r="L2143" s="89">
        <v>0</v>
      </c>
      <c r="M2143" s="87" t="s">
        <v>1446</v>
      </c>
      <c r="N2143" s="87" t="s">
        <v>504</v>
      </c>
      <c r="O2143" s="87">
        <v>1.1000000000000001</v>
      </c>
      <c r="P2143" s="91">
        <v>0</v>
      </c>
      <c r="Q2143" s="87" t="s">
        <v>2</v>
      </c>
      <c r="R2143" s="87">
        <v>30</v>
      </c>
      <c r="S2143" s="87" t="s">
        <v>1</v>
      </c>
      <c r="T2143" s="87">
        <v>33</v>
      </c>
      <c r="U2143" s="87" t="s">
        <v>1</v>
      </c>
      <c r="V2143" s="87">
        <f>VLOOKUP(B2143,'[1]Config_Svol-Sarea-DM'!$I$2:$M$190,4,FALSE)</f>
        <v>2000</v>
      </c>
      <c r="W2143" s="87">
        <f>VLOOKUP(B2143,'[1]Config_Svol-Sarea-DM'!$I$2:$M$190,5,FALSE)</f>
        <v>1.4630000000000001E-2</v>
      </c>
      <c r="X2143" s="89"/>
      <c r="Y2143" s="87" t="s">
        <v>1447</v>
      </c>
      <c r="Z2143" s="87">
        <f>VLOOKUP(B2143,'[1]Config_Svol-Sarea-DM'!$I$2:$M$190,2,FALSE)</f>
        <v>3.9E-2</v>
      </c>
      <c r="AA2143" s="87">
        <f>VLOOKUP(B2143,'[1]Config_Svol-Sarea-DM'!$I$2:$M$190,3,FALSE)</f>
        <v>1.2E-2</v>
      </c>
      <c r="AB2143" s="90"/>
      <c r="AC2143" s="87" t="s">
        <v>1448</v>
      </c>
      <c r="AD2143" s="87">
        <f>VLOOKUP(B2143,'[1]Wet|Dry-qPCR'!$E$1:$L$167,8,FALSE)</f>
        <v>2.4642430709041025E-3</v>
      </c>
    </row>
    <row r="2144" spans="1:30">
      <c r="A2144" s="86" t="s">
        <v>723</v>
      </c>
      <c r="B2144" s="86" t="s">
        <v>1241</v>
      </c>
      <c r="C2144" s="88">
        <v>45187</v>
      </c>
      <c r="D2144" s="87" t="s">
        <v>260</v>
      </c>
      <c r="E2144" s="87">
        <v>2</v>
      </c>
      <c r="F2144" s="87" t="s">
        <v>24</v>
      </c>
      <c r="G2144" s="87" t="s">
        <v>23</v>
      </c>
      <c r="H2144" s="87" t="s">
        <v>19</v>
      </c>
      <c r="I2144" s="87" t="s">
        <v>8</v>
      </c>
      <c r="J2144" s="87" t="s">
        <v>7</v>
      </c>
      <c r="K2144" s="87" t="s">
        <v>505</v>
      </c>
      <c r="L2144" s="89">
        <v>0</v>
      </c>
      <c r="M2144" s="87" t="s">
        <v>1446</v>
      </c>
      <c r="N2144" s="87" t="s">
        <v>504</v>
      </c>
      <c r="O2144" s="87">
        <v>1.1000000000000001</v>
      </c>
      <c r="Q2144" s="87" t="s">
        <v>2</v>
      </c>
      <c r="R2144" s="87">
        <v>30</v>
      </c>
      <c r="S2144" s="87" t="s">
        <v>1</v>
      </c>
      <c r="T2144" s="87">
        <v>33</v>
      </c>
      <c r="U2144" s="87" t="s">
        <v>1</v>
      </c>
      <c r="V2144" s="87"/>
      <c r="W2144" s="87"/>
      <c r="X2144" s="87"/>
      <c r="Y2144" s="87"/>
      <c r="AA2144" s="87"/>
      <c r="AB2144" s="87"/>
      <c r="AC2144" s="87"/>
      <c r="AD2144" s="87">
        <f>VLOOKUP(B2144,'[1]Wet|Dry-qPCR'!$E$1:$L$167,8,FALSE)</f>
        <v>4.4651250235006886E-4</v>
      </c>
    </row>
    <row r="2145" spans="1:30">
      <c r="A2145" s="86" t="s">
        <v>722</v>
      </c>
      <c r="B2145" s="86" t="s">
        <v>1217</v>
      </c>
      <c r="C2145" s="88">
        <v>45187</v>
      </c>
      <c r="D2145" s="87" t="s">
        <v>260</v>
      </c>
      <c r="E2145" s="87">
        <v>2</v>
      </c>
      <c r="F2145" s="87" t="s">
        <v>20</v>
      </c>
      <c r="G2145" s="87" t="s">
        <v>9</v>
      </c>
      <c r="H2145" s="87" t="s">
        <v>19</v>
      </c>
      <c r="I2145" s="87" t="s">
        <v>8</v>
      </c>
      <c r="J2145" s="87" t="s">
        <v>7</v>
      </c>
      <c r="K2145" s="87" t="s">
        <v>505</v>
      </c>
      <c r="L2145" s="89">
        <v>0</v>
      </c>
      <c r="M2145" s="87" t="s">
        <v>1446</v>
      </c>
      <c r="N2145" s="87" t="s">
        <v>504</v>
      </c>
      <c r="O2145" s="87">
        <v>1.1000000000000001</v>
      </c>
      <c r="Q2145" s="87" t="s">
        <v>2</v>
      </c>
      <c r="R2145" s="87">
        <v>30</v>
      </c>
      <c r="S2145" s="87" t="s">
        <v>1</v>
      </c>
      <c r="T2145" s="87">
        <v>33</v>
      </c>
      <c r="U2145" s="87" t="s">
        <v>1</v>
      </c>
      <c r="V2145" s="87">
        <f>VLOOKUP(B2145,'[1]Config_Svol-Sarea-DM'!$I$2:$M$190,4,FALSE)</f>
        <v>800</v>
      </c>
      <c r="W2145" s="87">
        <f>VLOOKUP(B2145,'[1]Config_Svol-Sarea-DM'!$I$2:$M$190,5,FALSE)</f>
        <v>8.5999999999999993E-2</v>
      </c>
      <c r="X2145" s="89"/>
      <c r="Y2145" s="87" t="s">
        <v>1447</v>
      </c>
      <c r="Z2145" s="87">
        <f>VLOOKUP(B2145,'[1]Config_Svol-Sarea-DM'!$I$2:$M$190,2,FALSE)</f>
        <v>2.5000000000000001E-2</v>
      </c>
      <c r="AA2145" s="87">
        <f>VLOOKUP(B2145,'[1]Config_Svol-Sarea-DM'!$I$2:$M$190,3,FALSE)</f>
        <v>5.4000000000000003E-3</v>
      </c>
      <c r="AB2145" s="90"/>
      <c r="AC2145" s="87" t="s">
        <v>1448</v>
      </c>
      <c r="AD2145" s="87">
        <f>VLOOKUP(B2145,'[1]Wet|Dry-qPCR'!$E$1:$L$167,8,FALSE)</f>
        <v>1.3461757665564761E-2</v>
      </c>
    </row>
    <row r="2146" spans="1:30">
      <c r="A2146" s="86" t="s">
        <v>721</v>
      </c>
      <c r="B2146" s="86" t="s">
        <v>1462</v>
      </c>
      <c r="C2146" s="88">
        <v>45187</v>
      </c>
      <c r="D2146" s="87" t="s">
        <v>260</v>
      </c>
      <c r="E2146" s="87">
        <v>2</v>
      </c>
      <c r="F2146" s="87" t="s">
        <v>24</v>
      </c>
      <c r="G2146" s="87" t="s">
        <v>23</v>
      </c>
      <c r="H2146" s="87" t="s">
        <v>37</v>
      </c>
      <c r="I2146" s="87" t="s">
        <v>8</v>
      </c>
      <c r="J2146" s="87" t="s">
        <v>7</v>
      </c>
      <c r="K2146" s="87" t="s">
        <v>505</v>
      </c>
      <c r="L2146" s="89">
        <v>0</v>
      </c>
      <c r="M2146" s="87" t="s">
        <v>1446</v>
      </c>
      <c r="N2146" s="87" t="s">
        <v>504</v>
      </c>
      <c r="O2146" s="87">
        <v>1.1000000000000001</v>
      </c>
      <c r="Q2146" s="87" t="s">
        <v>2</v>
      </c>
      <c r="R2146" s="87">
        <v>30</v>
      </c>
      <c r="S2146" s="87" t="s">
        <v>1</v>
      </c>
      <c r="T2146" s="87">
        <v>33</v>
      </c>
      <c r="U2146" s="87" t="s">
        <v>1</v>
      </c>
      <c r="V2146" s="87"/>
      <c r="W2146" s="87"/>
      <c r="X2146" s="87"/>
      <c r="Y2146" s="87"/>
      <c r="AA2146" s="87"/>
      <c r="AB2146" s="87"/>
      <c r="AC2146" s="87"/>
      <c r="AD2146" s="87"/>
    </row>
    <row r="2147" spans="1:30">
      <c r="A2147" s="86" t="s">
        <v>720</v>
      </c>
      <c r="B2147" s="86" t="s">
        <v>1218</v>
      </c>
      <c r="C2147" s="88">
        <v>45187</v>
      </c>
      <c r="D2147" s="87" t="s">
        <v>260</v>
      </c>
      <c r="E2147" s="87">
        <v>2</v>
      </c>
      <c r="F2147" s="87" t="s">
        <v>20</v>
      </c>
      <c r="G2147" s="87" t="s">
        <v>9</v>
      </c>
      <c r="H2147" s="87" t="s">
        <v>37</v>
      </c>
      <c r="I2147" s="87" t="s">
        <v>8</v>
      </c>
      <c r="J2147" s="87" t="s">
        <v>7</v>
      </c>
      <c r="K2147" s="87" t="s">
        <v>505</v>
      </c>
      <c r="L2147" s="89">
        <v>0</v>
      </c>
      <c r="M2147" s="87" t="s">
        <v>1446</v>
      </c>
      <c r="N2147" s="87" t="s">
        <v>504</v>
      </c>
      <c r="O2147" s="87">
        <v>1.1000000000000001</v>
      </c>
      <c r="Q2147" s="87" t="s">
        <v>2</v>
      </c>
      <c r="R2147" s="87">
        <v>30</v>
      </c>
      <c r="S2147" s="87" t="s">
        <v>1</v>
      </c>
      <c r="T2147" s="87">
        <v>33</v>
      </c>
      <c r="U2147" s="87" t="s">
        <v>1</v>
      </c>
      <c r="V2147" s="87">
        <f>VLOOKUP(B2147,'[1]Config_Svol-Sarea-DM'!$I$2:$M$190,4,FALSE)</f>
        <v>800</v>
      </c>
      <c r="W2147" s="87">
        <f>VLOOKUP(B2147,'[1]Config_Svol-Sarea-DM'!$I$2:$M$190,5,FALSE)</f>
        <v>1</v>
      </c>
      <c r="X2147" s="89"/>
      <c r="Y2147" s="87" t="s">
        <v>1447</v>
      </c>
      <c r="Z2147" s="87">
        <f>VLOOKUP(B2147,'[1]Config_Svol-Sarea-DM'!$I$2:$M$190,2,FALSE)</f>
        <v>1.6999999999999999E-3</v>
      </c>
      <c r="AA2147" s="87">
        <f>VLOOKUP(B2147,'[1]Config_Svol-Sarea-DM'!$I$2:$M$190,3,FALSE)</f>
        <v>3.2000000000000003E-4</v>
      </c>
      <c r="AB2147" s="90"/>
      <c r="AC2147" s="87" t="s">
        <v>1448</v>
      </c>
      <c r="AD2147" s="87">
        <f>VLOOKUP(B2147,'[1]Wet|Dry-qPCR'!$E$1:$L$167,8,FALSE)</f>
        <v>2.896868547411632E-2</v>
      </c>
    </row>
    <row r="2148" spans="1:30">
      <c r="A2148" s="86" t="s">
        <v>717</v>
      </c>
      <c r="B2148" s="86" t="s">
        <v>1463</v>
      </c>
      <c r="C2148" s="88">
        <v>45187</v>
      </c>
      <c r="D2148" s="87" t="s">
        <v>260</v>
      </c>
      <c r="E2148" s="87">
        <v>2</v>
      </c>
      <c r="F2148" s="87" t="s">
        <v>10</v>
      </c>
      <c r="G2148" s="87" t="s">
        <v>23</v>
      </c>
      <c r="H2148" s="87" t="s">
        <v>8</v>
      </c>
      <c r="I2148" s="87" t="s">
        <v>8</v>
      </c>
      <c r="J2148" s="87" t="s">
        <v>76</v>
      </c>
      <c r="K2148" s="87" t="s">
        <v>505</v>
      </c>
      <c r="L2148" s="89">
        <v>0</v>
      </c>
      <c r="M2148" s="87" t="s">
        <v>1446</v>
      </c>
      <c r="N2148" s="87" t="s">
        <v>504</v>
      </c>
      <c r="O2148" s="87">
        <v>1.1000000000000001</v>
      </c>
      <c r="Q2148" s="87" t="s">
        <v>2</v>
      </c>
      <c r="R2148" s="87">
        <v>30</v>
      </c>
      <c r="S2148" s="87" t="s">
        <v>1</v>
      </c>
      <c r="T2148" s="87">
        <v>33</v>
      </c>
      <c r="U2148" s="87" t="s">
        <v>1</v>
      </c>
      <c r="V2148" s="87"/>
      <c r="W2148" s="87"/>
      <c r="X2148" s="87"/>
      <c r="Y2148" s="87"/>
      <c r="AA2148" s="87"/>
      <c r="AB2148" s="87"/>
      <c r="AC2148" s="87"/>
      <c r="AD2148" s="87"/>
    </row>
    <row r="2149" spans="1:30">
      <c r="A2149" s="86" t="s">
        <v>716</v>
      </c>
      <c r="B2149" s="86" t="s">
        <v>1219</v>
      </c>
      <c r="C2149" s="88">
        <v>45187</v>
      </c>
      <c r="D2149" s="87" t="s">
        <v>260</v>
      </c>
      <c r="E2149" s="87">
        <v>2</v>
      </c>
      <c r="F2149" s="87" t="s">
        <v>47</v>
      </c>
      <c r="G2149" s="87" t="s">
        <v>9</v>
      </c>
      <c r="H2149" s="87" t="s">
        <v>8</v>
      </c>
      <c r="I2149" s="87" t="s">
        <v>119</v>
      </c>
      <c r="J2149" s="87" t="s">
        <v>7</v>
      </c>
      <c r="K2149" s="87" t="s">
        <v>505</v>
      </c>
      <c r="L2149" s="89">
        <v>0</v>
      </c>
      <c r="M2149" s="87" t="s">
        <v>1446</v>
      </c>
      <c r="N2149" s="87" t="s">
        <v>504</v>
      </c>
      <c r="O2149" s="87">
        <v>1.1000000000000001</v>
      </c>
      <c r="Q2149" s="87" t="s">
        <v>2</v>
      </c>
      <c r="R2149" s="87">
        <v>30</v>
      </c>
      <c r="S2149" s="87" t="s">
        <v>1</v>
      </c>
      <c r="T2149" s="87">
        <v>33</v>
      </c>
      <c r="U2149" s="87" t="s">
        <v>1</v>
      </c>
      <c r="V2149" s="87">
        <f>VLOOKUP(B2149,'[1]Config_Svol-Sarea-DM'!$I$2:$M$190,4,FALSE)</f>
        <v>1200</v>
      </c>
      <c r="W2149" s="87">
        <f>VLOOKUP(B2149,'[1]Config_Svol-Sarea-DM'!$I$2:$M$190,5,FALSE)</f>
        <v>1.426E-2</v>
      </c>
      <c r="X2149" s="89"/>
      <c r="Y2149" s="87" t="s">
        <v>1447</v>
      </c>
      <c r="Z2149" s="87">
        <f>VLOOKUP(B2149,'[1]Config_Svol-Sarea-DM'!$I$2:$M$190,2,FALSE)</f>
        <v>0.13</v>
      </c>
      <c r="AA2149" s="87">
        <f>VLOOKUP(B2149,'[1]Config_Svol-Sarea-DM'!$I$2:$M$190,3,FALSE)</f>
        <v>3.5000000000000003E-2</v>
      </c>
      <c r="AB2149" s="90"/>
      <c r="AC2149" s="87" t="s">
        <v>1448</v>
      </c>
      <c r="AD2149" s="87">
        <f>VLOOKUP(B2149,'[1]Wet|Dry-qPCR'!$E$1:$L$167,8,FALSE)</f>
        <v>4.2552392868313992E-2</v>
      </c>
    </row>
    <row r="2150" spans="1:30">
      <c r="A2150" s="86" t="s">
        <v>675</v>
      </c>
      <c r="B2150" s="86" t="s">
        <v>1477</v>
      </c>
      <c r="C2150" s="88">
        <v>45202</v>
      </c>
      <c r="D2150" s="87" t="s">
        <v>260</v>
      </c>
      <c r="E2150" s="87">
        <v>4</v>
      </c>
      <c r="F2150" s="87" t="s">
        <v>10</v>
      </c>
      <c r="G2150" s="87" t="s">
        <v>23</v>
      </c>
      <c r="H2150" s="87" t="s">
        <v>8</v>
      </c>
      <c r="I2150" s="87" t="s">
        <v>8</v>
      </c>
      <c r="J2150" s="87" t="s">
        <v>7</v>
      </c>
      <c r="K2150" s="87" t="s">
        <v>505</v>
      </c>
      <c r="L2150" s="89">
        <v>0</v>
      </c>
      <c r="M2150" s="87" t="s">
        <v>1446</v>
      </c>
      <c r="N2150" s="87" t="s">
        <v>504</v>
      </c>
      <c r="O2150" s="87">
        <v>1.1000000000000001</v>
      </c>
      <c r="Q2150" s="87" t="s">
        <v>2</v>
      </c>
      <c r="R2150" s="87">
        <v>30</v>
      </c>
      <c r="S2150" s="87" t="s">
        <v>1</v>
      </c>
      <c r="T2150" s="87">
        <v>33</v>
      </c>
      <c r="U2150" s="87" t="s">
        <v>1</v>
      </c>
      <c r="V2150" s="87"/>
      <c r="W2150" s="87"/>
      <c r="X2150" s="87"/>
      <c r="Y2150" s="87"/>
      <c r="AA2150" s="87"/>
      <c r="AB2150" s="87"/>
      <c r="AC2150" s="87"/>
      <c r="AD2150" s="87"/>
    </row>
    <row r="2151" spans="1:30">
      <c r="A2151" s="86" t="s">
        <v>674</v>
      </c>
      <c r="B2151" s="86" t="s">
        <v>1221</v>
      </c>
      <c r="C2151" s="88">
        <v>45202</v>
      </c>
      <c r="D2151" s="87" t="s">
        <v>260</v>
      </c>
      <c r="E2151" s="87">
        <v>4</v>
      </c>
      <c r="F2151" s="87" t="s">
        <v>47</v>
      </c>
      <c r="G2151" s="87" t="s">
        <v>9</v>
      </c>
      <c r="H2151" s="87" t="s">
        <v>8</v>
      </c>
      <c r="I2151" s="87" t="s">
        <v>8</v>
      </c>
      <c r="J2151" s="87" t="s">
        <v>7</v>
      </c>
      <c r="K2151" s="87" t="s">
        <v>505</v>
      </c>
      <c r="L2151" s="89">
        <v>0</v>
      </c>
      <c r="M2151" s="87" t="s">
        <v>1446</v>
      </c>
      <c r="N2151" s="87" t="s">
        <v>504</v>
      </c>
      <c r="O2151" s="87">
        <v>1.1000000000000001</v>
      </c>
      <c r="Q2151" s="87" t="s">
        <v>2</v>
      </c>
      <c r="R2151" s="87">
        <v>30</v>
      </c>
      <c r="S2151" s="87" t="s">
        <v>1</v>
      </c>
      <c r="T2151" s="87">
        <v>33</v>
      </c>
      <c r="U2151" s="87" t="s">
        <v>1</v>
      </c>
      <c r="V2151" s="87">
        <f>VLOOKUP(B2151,'[1]Config_Svol-Sarea-DM'!$I$2:$M$190,4,FALSE)</f>
        <v>500</v>
      </c>
      <c r="W2151" s="87">
        <f>VLOOKUP(B2151,'[1]Config_Svol-Sarea-DM'!$I$2:$M$190,5,FALSE)</f>
        <v>1.4630000000000001E-2</v>
      </c>
      <c r="X2151" s="89"/>
      <c r="Y2151" s="87" t="s">
        <v>1447</v>
      </c>
      <c r="Z2151" s="87">
        <f>VLOOKUP(B2151,'[1]Config_Svol-Sarea-DM'!$I$2:$M$190,2,FALSE)</f>
        <v>0.26</v>
      </c>
      <c r="AA2151" s="87">
        <f>VLOOKUP(B2151,'[1]Config_Svol-Sarea-DM'!$I$2:$M$190,3,FALSE)</f>
        <v>2.7E-2</v>
      </c>
      <c r="AB2151" s="90"/>
      <c r="AC2151" s="87" t="s">
        <v>1448</v>
      </c>
      <c r="AD2151" s="87">
        <f>VLOOKUP(B2151,'[1]Wet|Dry-qPCR'!$E$1:$L$167,8,FALSE)</f>
        <v>2.04022444990858E-2</v>
      </c>
    </row>
    <row r="2152" spans="1:30">
      <c r="A2152" s="86" t="s">
        <v>673</v>
      </c>
      <c r="B2152" s="86" t="s">
        <v>1478</v>
      </c>
      <c r="C2152" s="88">
        <v>45202</v>
      </c>
      <c r="D2152" s="87" t="s">
        <v>260</v>
      </c>
      <c r="E2152" s="87">
        <v>4</v>
      </c>
      <c r="F2152" s="87" t="s">
        <v>24</v>
      </c>
      <c r="G2152" s="87" t="s">
        <v>23</v>
      </c>
      <c r="H2152" s="87" t="s">
        <v>19</v>
      </c>
      <c r="I2152" s="87" t="s">
        <v>8</v>
      </c>
      <c r="J2152" s="87" t="s">
        <v>7</v>
      </c>
      <c r="K2152" s="87" t="s">
        <v>505</v>
      </c>
      <c r="L2152" s="89">
        <v>0</v>
      </c>
      <c r="M2152" s="87" t="s">
        <v>1446</v>
      </c>
      <c r="N2152" s="87" t="s">
        <v>504</v>
      </c>
      <c r="O2152" s="87">
        <v>1.1000000000000001</v>
      </c>
      <c r="Q2152" s="87" t="s">
        <v>2</v>
      </c>
      <c r="R2152" s="87">
        <v>30</v>
      </c>
      <c r="S2152" s="87" t="s">
        <v>1</v>
      </c>
      <c r="T2152" s="87">
        <v>33</v>
      </c>
      <c r="U2152" s="87" t="s">
        <v>1</v>
      </c>
      <c r="V2152" s="87"/>
      <c r="W2152" s="87"/>
      <c r="X2152" s="87"/>
      <c r="Y2152" s="87"/>
      <c r="AA2152" s="87"/>
      <c r="AB2152" s="87"/>
      <c r="AC2152" s="87"/>
      <c r="AD2152" s="87"/>
    </row>
    <row r="2153" spans="1:30">
      <c r="A2153" s="86" t="s">
        <v>672</v>
      </c>
      <c r="B2153" s="86" t="s">
        <v>1223</v>
      </c>
      <c r="C2153" s="88">
        <v>45202</v>
      </c>
      <c r="D2153" s="87" t="s">
        <v>260</v>
      </c>
      <c r="E2153" s="87">
        <v>4</v>
      </c>
      <c r="F2153" s="87" t="s">
        <v>20</v>
      </c>
      <c r="G2153" s="87" t="s">
        <v>9</v>
      </c>
      <c r="H2153" s="87" t="s">
        <v>19</v>
      </c>
      <c r="I2153" s="87" t="s">
        <v>8</v>
      </c>
      <c r="J2153" s="87" t="s">
        <v>7</v>
      </c>
      <c r="K2153" s="87" t="s">
        <v>505</v>
      </c>
      <c r="L2153" s="89">
        <v>0</v>
      </c>
      <c r="M2153" s="87" t="s">
        <v>1446</v>
      </c>
      <c r="N2153" s="87" t="s">
        <v>504</v>
      </c>
      <c r="O2153" s="87">
        <v>1.1000000000000001</v>
      </c>
      <c r="Q2153" s="87" t="s">
        <v>2</v>
      </c>
      <c r="R2153" s="87">
        <v>30</v>
      </c>
      <c r="S2153" s="87" t="s">
        <v>1</v>
      </c>
      <c r="T2153" s="87">
        <v>33</v>
      </c>
      <c r="U2153" s="87" t="s">
        <v>1</v>
      </c>
      <c r="V2153" s="87">
        <f>VLOOKUP(B2153,'[1]Config_Svol-Sarea-DM'!$I$2:$M$190,4,FALSE)</f>
        <v>800</v>
      </c>
      <c r="W2153" s="87">
        <f>VLOOKUP(B2153,'[1]Config_Svol-Sarea-DM'!$I$2:$M$190,5,FALSE)</f>
        <v>8.5999999999999993E-2</v>
      </c>
      <c r="X2153" s="89"/>
      <c r="Y2153" s="87" t="s">
        <v>1447</v>
      </c>
      <c r="Z2153" s="87">
        <f>VLOOKUP(B2153,'[1]Config_Svol-Sarea-DM'!$I$2:$M$190,2,FALSE)</f>
        <v>7.1000000000000004E-3</v>
      </c>
      <c r="AA2153" s="87">
        <f>VLOOKUP(B2153,'[1]Config_Svol-Sarea-DM'!$I$2:$M$190,3,FALSE)</f>
        <v>1E-3</v>
      </c>
      <c r="AB2153" s="90"/>
      <c r="AC2153" s="87" t="s">
        <v>1448</v>
      </c>
      <c r="AD2153" s="87">
        <f>VLOOKUP(B2153,'[1]Wet|Dry-qPCR'!$E$1:$L$167,8,FALSE)</f>
        <v>4.7035245506167014E-2</v>
      </c>
    </row>
    <row r="2154" spans="1:30">
      <c r="A2154" s="86" t="s">
        <v>671</v>
      </c>
      <c r="B2154" s="86" t="s">
        <v>1224</v>
      </c>
      <c r="C2154" s="88">
        <v>45202</v>
      </c>
      <c r="D2154" s="87" t="s">
        <v>260</v>
      </c>
      <c r="E2154" s="87">
        <v>4</v>
      </c>
      <c r="F2154" s="87" t="s">
        <v>24</v>
      </c>
      <c r="G2154" s="87" t="s">
        <v>23</v>
      </c>
      <c r="H2154" s="87" t="s">
        <v>37</v>
      </c>
      <c r="I2154" s="87" t="s">
        <v>8</v>
      </c>
      <c r="J2154" s="87" t="s">
        <v>7</v>
      </c>
      <c r="K2154" s="87" t="s">
        <v>505</v>
      </c>
      <c r="L2154" s="89">
        <v>0</v>
      </c>
      <c r="M2154" s="87" t="s">
        <v>1446</v>
      </c>
      <c r="N2154" s="87" t="s">
        <v>504</v>
      </c>
      <c r="O2154" s="87">
        <v>1.1000000000000001</v>
      </c>
      <c r="Q2154" s="87" t="s">
        <v>2</v>
      </c>
      <c r="R2154" s="87">
        <v>30</v>
      </c>
      <c r="S2154" s="87" t="s">
        <v>1</v>
      </c>
      <c r="T2154" s="87">
        <v>33</v>
      </c>
      <c r="U2154" s="87" t="s">
        <v>1</v>
      </c>
      <c r="V2154" s="87"/>
      <c r="W2154" s="87"/>
      <c r="X2154" s="87"/>
      <c r="Y2154" s="87"/>
      <c r="AA2154" s="87"/>
      <c r="AB2154" s="87"/>
      <c r="AC2154" s="87"/>
      <c r="AD2154" s="87">
        <f>VLOOKUP(B2154,'[1]Wet|Dry-qPCR'!$E$1:$L$167,8,FALSE)</f>
        <v>8.0778365865714148E-4</v>
      </c>
    </row>
    <row r="2155" spans="1:30">
      <c r="A2155" s="86" t="s">
        <v>670</v>
      </c>
      <c r="B2155" s="86" t="s">
        <v>1225</v>
      </c>
      <c r="C2155" s="88">
        <v>45202</v>
      </c>
      <c r="D2155" s="87" t="s">
        <v>260</v>
      </c>
      <c r="E2155" s="87">
        <v>4</v>
      </c>
      <c r="F2155" s="87" t="s">
        <v>20</v>
      </c>
      <c r="G2155" s="87" t="s">
        <v>9</v>
      </c>
      <c r="H2155" s="87" t="s">
        <v>37</v>
      </c>
      <c r="I2155" s="87" t="s">
        <v>8</v>
      </c>
      <c r="J2155" s="87" t="s">
        <v>7</v>
      </c>
      <c r="K2155" s="87" t="s">
        <v>505</v>
      </c>
      <c r="L2155" s="89">
        <v>0</v>
      </c>
      <c r="M2155" s="87" t="s">
        <v>1446</v>
      </c>
      <c r="N2155" s="87" t="s">
        <v>504</v>
      </c>
      <c r="O2155" s="87">
        <v>1.1000000000000001</v>
      </c>
      <c r="Q2155" s="87" t="s">
        <v>2</v>
      </c>
      <c r="R2155" s="87">
        <v>30</v>
      </c>
      <c r="S2155" s="87" t="s">
        <v>1</v>
      </c>
      <c r="T2155" s="87">
        <v>33</v>
      </c>
      <c r="U2155" s="87" t="s">
        <v>1</v>
      </c>
      <c r="V2155" s="87">
        <f>VLOOKUP(B2155,'[1]Config_Svol-Sarea-DM'!$I$2:$M$190,4,FALSE)</f>
        <v>1250</v>
      </c>
      <c r="W2155" s="87">
        <f>VLOOKUP(B2155,'[1]Config_Svol-Sarea-DM'!$I$2:$M$190,5,FALSE)</f>
        <v>1</v>
      </c>
      <c r="X2155" s="89"/>
      <c r="Y2155" s="87" t="s">
        <v>1447</v>
      </c>
      <c r="Z2155" s="87">
        <f>VLOOKUP(B2155,'[1]Config_Svol-Sarea-DM'!$I$2:$M$190,2,FALSE)</f>
        <v>1.8E-3</v>
      </c>
      <c r="AA2155" s="87">
        <f>VLOOKUP(B2155,'[1]Config_Svol-Sarea-DM'!$I$2:$M$190,3,FALSE)</f>
        <v>4.6000000000000001E-4</v>
      </c>
      <c r="AB2155" s="90"/>
      <c r="AC2155" s="87" t="s">
        <v>1448</v>
      </c>
      <c r="AD2155" s="87">
        <f>VLOOKUP(B2155,'[1]Wet|Dry-qPCR'!$E$1:$L$167,8,FALSE)</f>
        <v>3.5497166409067527E-2</v>
      </c>
    </row>
    <row r="2156" spans="1:30">
      <c r="A2156" s="86" t="s">
        <v>669</v>
      </c>
      <c r="B2156" s="86" t="s">
        <v>1226</v>
      </c>
      <c r="C2156" s="88">
        <v>45202</v>
      </c>
      <c r="D2156" s="87" t="s">
        <v>260</v>
      </c>
      <c r="E2156" s="87">
        <v>4</v>
      </c>
      <c r="F2156" s="87" t="s">
        <v>47</v>
      </c>
      <c r="G2156" s="87" t="s">
        <v>9</v>
      </c>
      <c r="H2156" s="87" t="s">
        <v>8</v>
      </c>
      <c r="I2156" s="87" t="s">
        <v>71</v>
      </c>
      <c r="J2156" s="87" t="s">
        <v>7</v>
      </c>
      <c r="K2156" s="87" t="s">
        <v>505</v>
      </c>
      <c r="L2156" s="89">
        <v>0</v>
      </c>
      <c r="M2156" s="87" t="s">
        <v>1446</v>
      </c>
      <c r="N2156" s="87" t="s">
        <v>504</v>
      </c>
      <c r="O2156" s="87">
        <v>1.1000000000000001</v>
      </c>
      <c r="Q2156" s="87" t="s">
        <v>2</v>
      </c>
      <c r="R2156" s="87">
        <v>30</v>
      </c>
      <c r="S2156" s="87" t="s">
        <v>1</v>
      </c>
      <c r="T2156" s="87">
        <v>33</v>
      </c>
      <c r="U2156" s="87" t="s">
        <v>1</v>
      </c>
      <c r="V2156" s="87">
        <f>VLOOKUP(B2156,'[1]Config_Svol-Sarea-DM'!$I$2:$M$190,4,FALSE)</f>
        <v>800</v>
      </c>
      <c r="W2156" s="87">
        <f>VLOOKUP(B2156,'[1]Config_Svol-Sarea-DM'!$I$2:$M$190,5,FALSE)</f>
        <v>7.3099999999999997E-3</v>
      </c>
      <c r="X2156" s="89"/>
      <c r="Y2156" s="87" t="s">
        <v>1447</v>
      </c>
      <c r="Z2156" s="87">
        <f>VLOOKUP(B2156,'[1]Config_Svol-Sarea-DM'!$I$2:$M$190,2,FALSE)</f>
        <v>0.21</v>
      </c>
      <c r="AA2156" s="87">
        <f>VLOOKUP(B2156,'[1]Config_Svol-Sarea-DM'!$I$2:$M$190,3,FALSE)</f>
        <v>2.3E-2</v>
      </c>
      <c r="AB2156" s="90"/>
      <c r="AC2156" s="87" t="s">
        <v>1448</v>
      </c>
      <c r="AD2156" s="87">
        <f>VLOOKUP(B2156,'[1]Wet|Dry-qPCR'!$E$1:$L$167,8,FALSE)</f>
        <v>9.9314476640359802E-3</v>
      </c>
    </row>
    <row r="2157" spans="1:30">
      <c r="A2157" s="86" t="s">
        <v>668</v>
      </c>
      <c r="B2157" s="86" t="s">
        <v>1227</v>
      </c>
      <c r="C2157" s="88">
        <v>45202</v>
      </c>
      <c r="D2157" s="87" t="s">
        <v>260</v>
      </c>
      <c r="E2157" s="87">
        <v>4</v>
      </c>
      <c r="F2157" s="87" t="s">
        <v>47</v>
      </c>
      <c r="G2157" s="87" t="s">
        <v>9</v>
      </c>
      <c r="H2157" s="87" t="s">
        <v>8</v>
      </c>
      <c r="I2157" s="87" t="s">
        <v>68</v>
      </c>
      <c r="J2157" s="87" t="s">
        <v>7</v>
      </c>
      <c r="K2157" s="87" t="s">
        <v>505</v>
      </c>
      <c r="L2157" s="89">
        <v>0</v>
      </c>
      <c r="M2157" s="87" t="s">
        <v>1446</v>
      </c>
      <c r="N2157" s="87" t="s">
        <v>504</v>
      </c>
      <c r="O2157" s="87">
        <v>1.1000000000000001</v>
      </c>
      <c r="Q2157" s="87" t="s">
        <v>2</v>
      </c>
      <c r="R2157" s="87">
        <v>30</v>
      </c>
      <c r="S2157" s="87" t="s">
        <v>1</v>
      </c>
      <c r="T2157" s="87">
        <v>33</v>
      </c>
      <c r="U2157" s="87" t="s">
        <v>1</v>
      </c>
      <c r="V2157" s="87">
        <f>VLOOKUP(B2157,'[1]Config_Svol-Sarea-DM'!$I$2:$M$190,4,FALSE)</f>
        <v>800</v>
      </c>
      <c r="W2157" s="87">
        <f>VLOOKUP(B2157,'[1]Config_Svol-Sarea-DM'!$I$2:$M$190,5,FALSE)</f>
        <v>7.3099999999999997E-3</v>
      </c>
      <c r="X2157" s="89"/>
      <c r="Y2157" s="87" t="s">
        <v>1447</v>
      </c>
      <c r="Z2157" s="87">
        <f>VLOOKUP(B2157,'[1]Config_Svol-Sarea-DM'!$I$2:$M$190,2,FALSE)</f>
        <v>0.12</v>
      </c>
      <c r="AA2157" s="87">
        <f>VLOOKUP(B2157,'[1]Config_Svol-Sarea-DM'!$I$2:$M$190,3,FALSE)</f>
        <v>9.9000000000000008E-3</v>
      </c>
      <c r="AB2157" s="90"/>
      <c r="AC2157" s="87" t="s">
        <v>1448</v>
      </c>
      <c r="AD2157" s="87">
        <f>VLOOKUP(B2157,'[1]Wet|Dry-qPCR'!$E$1:$L$167,8,FALSE)</f>
        <v>5.2586474569955903E-2</v>
      </c>
    </row>
    <row r="2158" spans="1:30">
      <c r="A2158" s="86" t="s">
        <v>667</v>
      </c>
      <c r="B2158" s="86" t="s">
        <v>1228</v>
      </c>
      <c r="C2158" s="88">
        <v>45202</v>
      </c>
      <c r="D2158" s="87" t="s">
        <v>260</v>
      </c>
      <c r="E2158" s="87">
        <v>4</v>
      </c>
      <c r="F2158" s="87" t="s">
        <v>47</v>
      </c>
      <c r="G2158" s="87" t="s">
        <v>9</v>
      </c>
      <c r="H2158" s="87" t="s">
        <v>8</v>
      </c>
      <c r="I2158" s="87" t="s">
        <v>65</v>
      </c>
      <c r="J2158" s="87" t="s">
        <v>7</v>
      </c>
      <c r="K2158" s="87" t="s">
        <v>505</v>
      </c>
      <c r="L2158" s="89">
        <v>0</v>
      </c>
      <c r="M2158" s="87" t="s">
        <v>1446</v>
      </c>
      <c r="N2158" s="87" t="s">
        <v>504</v>
      </c>
      <c r="O2158" s="87">
        <v>1.1000000000000001</v>
      </c>
      <c r="Q2158" s="87" t="s">
        <v>2</v>
      </c>
      <c r="R2158" s="87">
        <v>30</v>
      </c>
      <c r="S2158" s="87" t="s">
        <v>1</v>
      </c>
      <c r="T2158" s="87">
        <v>33</v>
      </c>
      <c r="U2158" s="87" t="s">
        <v>1</v>
      </c>
      <c r="V2158" s="87">
        <f>VLOOKUP(B2158,'[1]Config_Svol-Sarea-DM'!$I$2:$M$190,4,FALSE)</f>
        <v>800</v>
      </c>
      <c r="W2158" s="87">
        <f>VLOOKUP(B2158,'[1]Config_Svol-Sarea-DM'!$I$2:$M$190,5,FALSE)</f>
        <v>7.3099999999999997E-3</v>
      </c>
      <c r="X2158" s="89"/>
      <c r="Y2158" s="87" t="s">
        <v>1447</v>
      </c>
      <c r="Z2158" s="87">
        <f>VLOOKUP(B2158,'[1]Config_Svol-Sarea-DM'!$I$2:$M$190,2,FALSE)</f>
        <v>0.14000000000000001</v>
      </c>
      <c r="AA2158" s="87">
        <f>VLOOKUP(B2158,'[1]Config_Svol-Sarea-DM'!$I$2:$M$190,3,FALSE)</f>
        <v>8.3999999999999995E-3</v>
      </c>
      <c r="AB2158" s="90"/>
      <c r="AC2158" s="87" t="s">
        <v>1448</v>
      </c>
      <c r="AD2158" s="87">
        <f>VLOOKUP(B2158,'[1]Wet|Dry-qPCR'!$E$1:$L$167,8,FALSE)</f>
        <v>1.1010217164307381E-2</v>
      </c>
    </row>
    <row r="2159" spans="1:30">
      <c r="A2159" s="86" t="s">
        <v>666</v>
      </c>
      <c r="B2159" s="86" t="s">
        <v>1229</v>
      </c>
      <c r="C2159" s="88">
        <v>45202</v>
      </c>
      <c r="D2159" s="87" t="s">
        <v>260</v>
      </c>
      <c r="E2159" s="87">
        <v>4</v>
      </c>
      <c r="F2159" s="87" t="s">
        <v>47</v>
      </c>
      <c r="G2159" s="87" t="s">
        <v>9</v>
      </c>
      <c r="H2159" s="87" t="s">
        <v>8</v>
      </c>
      <c r="I2159" s="87" t="s">
        <v>62</v>
      </c>
      <c r="J2159" s="87" t="s">
        <v>7</v>
      </c>
      <c r="K2159" s="87" t="s">
        <v>505</v>
      </c>
      <c r="L2159" s="89">
        <v>0</v>
      </c>
      <c r="M2159" s="87" t="s">
        <v>1446</v>
      </c>
      <c r="N2159" s="87" t="s">
        <v>504</v>
      </c>
      <c r="O2159" s="87">
        <v>1.1000000000000001</v>
      </c>
      <c r="Q2159" s="87" t="s">
        <v>2</v>
      </c>
      <c r="R2159" s="87">
        <v>30</v>
      </c>
      <c r="S2159" s="87" t="s">
        <v>1</v>
      </c>
      <c r="T2159" s="87">
        <v>33</v>
      </c>
      <c r="U2159" s="87" t="s">
        <v>1</v>
      </c>
      <c r="V2159" s="87">
        <f>VLOOKUP(B2159,'[1]Config_Svol-Sarea-DM'!$I$2:$M$190,4,FALSE)</f>
        <v>800</v>
      </c>
      <c r="W2159" s="87">
        <f>VLOOKUP(B2159,'[1]Config_Svol-Sarea-DM'!$I$2:$M$190,5,FALSE)</f>
        <v>7.3099999999999997E-3</v>
      </c>
      <c r="X2159" s="89"/>
      <c r="Y2159" s="87" t="s">
        <v>1447</v>
      </c>
      <c r="Z2159" s="87">
        <f>VLOOKUP(B2159,'[1]Config_Svol-Sarea-DM'!$I$2:$M$190,2,FALSE)</f>
        <v>0.26</v>
      </c>
      <c r="AA2159" s="87">
        <f>VLOOKUP(B2159,'[1]Config_Svol-Sarea-DM'!$I$2:$M$190,3,FALSE)</f>
        <v>3.5000000000000003E-2</v>
      </c>
      <c r="AB2159" s="90"/>
      <c r="AC2159" s="87" t="s">
        <v>1448</v>
      </c>
      <c r="AD2159" s="87">
        <f>VLOOKUP(B2159,'[1]Wet|Dry-qPCR'!$E$1:$L$167,8,FALSE)</f>
        <v>0.16323791964712886</v>
      </c>
    </row>
    <row r="2160" spans="1:30">
      <c r="A2160" s="86" t="s">
        <v>665</v>
      </c>
      <c r="B2160" s="86" t="s">
        <v>1230</v>
      </c>
      <c r="C2160" s="88">
        <v>45202</v>
      </c>
      <c r="D2160" s="87" t="s">
        <v>260</v>
      </c>
      <c r="E2160" s="87">
        <v>4</v>
      </c>
      <c r="F2160" s="87" t="s">
        <v>47</v>
      </c>
      <c r="G2160" s="87" t="s">
        <v>9</v>
      </c>
      <c r="H2160" s="87" t="s">
        <v>8</v>
      </c>
      <c r="I2160" s="87" t="s">
        <v>59</v>
      </c>
      <c r="J2160" s="87" t="s">
        <v>7</v>
      </c>
      <c r="K2160" s="87" t="s">
        <v>505</v>
      </c>
      <c r="L2160" s="89">
        <v>0</v>
      </c>
      <c r="M2160" s="87" t="s">
        <v>1446</v>
      </c>
      <c r="N2160" s="87" t="s">
        <v>504</v>
      </c>
      <c r="O2160" s="87">
        <v>1.1000000000000001</v>
      </c>
      <c r="Q2160" s="87" t="s">
        <v>2</v>
      </c>
      <c r="R2160" s="87">
        <v>30</v>
      </c>
      <c r="S2160" s="87" t="s">
        <v>1</v>
      </c>
      <c r="T2160" s="87">
        <v>33</v>
      </c>
      <c r="U2160" s="87" t="s">
        <v>1</v>
      </c>
      <c r="V2160" s="87">
        <f>VLOOKUP(B2160,'[1]Config_Svol-Sarea-DM'!$I$2:$M$190,4,FALSE)</f>
        <v>800</v>
      </c>
      <c r="W2160" s="87">
        <f>VLOOKUP(B2160,'[1]Config_Svol-Sarea-DM'!$I$2:$M$190,5,FALSE)</f>
        <v>7.3099999999999997E-3</v>
      </c>
      <c r="X2160" s="89"/>
      <c r="Y2160" s="87" t="s">
        <v>1447</v>
      </c>
      <c r="Z2160" s="87">
        <f>VLOOKUP(B2160,'[1]Config_Svol-Sarea-DM'!$I$2:$M$190,2,FALSE)</f>
        <v>4.7E-2</v>
      </c>
      <c r="AA2160" s="87">
        <f>VLOOKUP(B2160,'[1]Config_Svol-Sarea-DM'!$I$2:$M$190,3,FALSE)</f>
        <v>8.9999999999999993E-3</v>
      </c>
      <c r="AB2160" s="90"/>
      <c r="AC2160" s="87" t="s">
        <v>1448</v>
      </c>
      <c r="AD2160" s="87">
        <f>VLOOKUP(B2160,'[1]Wet|Dry-qPCR'!$E$1:$L$167,8,FALSE)</f>
        <v>2.3117297450279153E-2</v>
      </c>
    </row>
    <row r="2161" spans="1:30">
      <c r="A2161" s="86" t="s">
        <v>664</v>
      </c>
      <c r="B2161" s="86" t="s">
        <v>1231</v>
      </c>
      <c r="C2161" s="88">
        <v>45202</v>
      </c>
      <c r="D2161" s="87" t="s">
        <v>260</v>
      </c>
      <c r="E2161" s="87">
        <v>4</v>
      </c>
      <c r="F2161" s="87" t="s">
        <v>47</v>
      </c>
      <c r="G2161" s="87" t="s">
        <v>9</v>
      </c>
      <c r="H2161" s="87" t="s">
        <v>8</v>
      </c>
      <c r="I2161" s="87" t="s">
        <v>56</v>
      </c>
      <c r="J2161" s="87" t="s">
        <v>7</v>
      </c>
      <c r="K2161" s="87" t="s">
        <v>505</v>
      </c>
      <c r="L2161" s="89">
        <v>0</v>
      </c>
      <c r="M2161" s="87" t="s">
        <v>1446</v>
      </c>
      <c r="N2161" s="87" t="s">
        <v>504</v>
      </c>
      <c r="O2161" s="87">
        <v>1.1000000000000001</v>
      </c>
      <c r="Q2161" s="87" t="s">
        <v>2</v>
      </c>
      <c r="R2161" s="87">
        <v>30</v>
      </c>
      <c r="S2161" s="87" t="s">
        <v>1</v>
      </c>
      <c r="T2161" s="87">
        <v>33</v>
      </c>
      <c r="U2161" s="87" t="s">
        <v>1</v>
      </c>
      <c r="V2161" s="87">
        <f>VLOOKUP(B2161,'[1]Config_Svol-Sarea-DM'!$I$2:$M$190,4,FALSE)</f>
        <v>800</v>
      </c>
      <c r="W2161" s="87">
        <f>VLOOKUP(B2161,'[1]Config_Svol-Sarea-DM'!$I$2:$M$190,5,FALSE)</f>
        <v>7.3099999999999997E-3</v>
      </c>
      <c r="X2161" s="89"/>
      <c r="Y2161" s="87" t="s">
        <v>1447</v>
      </c>
      <c r="Z2161" s="87">
        <f>VLOOKUP(B2161,'[1]Config_Svol-Sarea-DM'!$I$2:$M$190,2,FALSE)</f>
        <v>0.16</v>
      </c>
      <c r="AA2161" s="87">
        <f>VLOOKUP(B2161,'[1]Config_Svol-Sarea-DM'!$I$2:$M$190,3,FALSE)</f>
        <v>9.4999999999999998E-3</v>
      </c>
      <c r="AB2161" s="90"/>
      <c r="AC2161" s="87" t="s">
        <v>1448</v>
      </c>
      <c r="AD2161" s="87">
        <f>VLOOKUP(B2161,'[1]Wet|Dry-qPCR'!$E$1:$L$167,8,FALSE)</f>
        <v>1.9449154719695768E-2</v>
      </c>
    </row>
    <row r="2162" spans="1:30">
      <c r="A2162" s="86" t="s">
        <v>663</v>
      </c>
      <c r="B2162" s="86" t="s">
        <v>1232</v>
      </c>
      <c r="C2162" s="88">
        <v>45202</v>
      </c>
      <c r="D2162" s="87" t="s">
        <v>260</v>
      </c>
      <c r="E2162" s="87">
        <v>4</v>
      </c>
      <c r="F2162" s="87" t="s">
        <v>47</v>
      </c>
      <c r="G2162" s="87" t="s">
        <v>9</v>
      </c>
      <c r="H2162" s="87" t="s">
        <v>8</v>
      </c>
      <c r="I2162" s="87" t="s">
        <v>53</v>
      </c>
      <c r="J2162" s="87" t="s">
        <v>7</v>
      </c>
      <c r="K2162" s="87" t="s">
        <v>505</v>
      </c>
      <c r="L2162" s="89">
        <v>0</v>
      </c>
      <c r="M2162" s="87" t="s">
        <v>1446</v>
      </c>
      <c r="N2162" s="87" t="s">
        <v>504</v>
      </c>
      <c r="O2162" s="87">
        <v>1.1000000000000001</v>
      </c>
      <c r="Q2162" s="87" t="s">
        <v>2</v>
      </c>
      <c r="R2162" s="87">
        <v>30</v>
      </c>
      <c r="S2162" s="87" t="s">
        <v>1</v>
      </c>
      <c r="T2162" s="87">
        <v>33</v>
      </c>
      <c r="U2162" s="87" t="s">
        <v>1</v>
      </c>
      <c r="V2162" s="87">
        <f>VLOOKUP(B2162,'[1]Config_Svol-Sarea-DM'!$I$2:$M$190,4,FALSE)</f>
        <v>800</v>
      </c>
      <c r="W2162" s="87">
        <f>VLOOKUP(B2162,'[1]Config_Svol-Sarea-DM'!$I$2:$M$190,5,FALSE)</f>
        <v>7.3099999999999997E-3</v>
      </c>
      <c r="X2162" s="89"/>
      <c r="Y2162" s="87" t="s">
        <v>1447</v>
      </c>
      <c r="Z2162" s="87">
        <f>VLOOKUP(B2162,'[1]Config_Svol-Sarea-DM'!$I$2:$M$190,2,FALSE)</f>
        <v>4.3999999999999997E-2</v>
      </c>
      <c r="AA2162" s="87">
        <f>VLOOKUP(B2162,'[1]Config_Svol-Sarea-DM'!$I$2:$M$190,3,FALSE)</f>
        <v>3.2000000000000002E-3</v>
      </c>
      <c r="AB2162" s="90"/>
      <c r="AC2162" s="87" t="s">
        <v>1448</v>
      </c>
      <c r="AD2162" s="87">
        <f>VLOOKUP(B2162,'[1]Wet|Dry-qPCR'!$E$1:$L$167,8,FALSE)</f>
        <v>1.5725862703072899E-2</v>
      </c>
    </row>
    <row r="2163" spans="1:30">
      <c r="A2163" s="86" t="s">
        <v>662</v>
      </c>
      <c r="B2163" s="86" t="s">
        <v>1233</v>
      </c>
      <c r="C2163" s="88">
        <v>45202</v>
      </c>
      <c r="D2163" s="87" t="s">
        <v>260</v>
      </c>
      <c r="E2163" s="87">
        <v>4</v>
      </c>
      <c r="F2163" s="87" t="s">
        <v>47</v>
      </c>
      <c r="G2163" s="87" t="s">
        <v>9</v>
      </c>
      <c r="H2163" s="87" t="s">
        <v>8</v>
      </c>
      <c r="I2163" s="87" t="s">
        <v>50</v>
      </c>
      <c r="J2163" s="87" t="s">
        <v>7</v>
      </c>
      <c r="K2163" s="87" t="s">
        <v>505</v>
      </c>
      <c r="L2163" s="89">
        <v>0</v>
      </c>
      <c r="M2163" s="87" t="s">
        <v>1446</v>
      </c>
      <c r="N2163" s="87" t="s">
        <v>504</v>
      </c>
      <c r="O2163" s="87">
        <v>1.1000000000000001</v>
      </c>
      <c r="Q2163" s="87" t="s">
        <v>2</v>
      </c>
      <c r="R2163" s="87">
        <v>30</v>
      </c>
      <c r="S2163" s="87" t="s">
        <v>1</v>
      </c>
      <c r="T2163" s="87">
        <v>33</v>
      </c>
      <c r="U2163" s="87" t="s">
        <v>1</v>
      </c>
      <c r="V2163" s="87">
        <f>VLOOKUP(B2163,'[1]Config_Svol-Sarea-DM'!$I$2:$M$190,4,FALSE)</f>
        <v>1600</v>
      </c>
      <c r="W2163" s="87">
        <f>VLOOKUP(B2163,'[1]Config_Svol-Sarea-DM'!$I$2:$M$190,5,FALSE)</f>
        <v>7.3099999999999997E-3</v>
      </c>
      <c r="X2163" s="89"/>
      <c r="Y2163" s="87" t="s">
        <v>1447</v>
      </c>
      <c r="Z2163" s="87">
        <f>VLOOKUP(B2163,'[1]Config_Svol-Sarea-DM'!$I$2:$M$190,2,FALSE)</f>
        <v>4.4999999999999998E-2</v>
      </c>
      <c r="AA2163" s="87">
        <f>VLOOKUP(B2163,'[1]Config_Svol-Sarea-DM'!$I$2:$M$190,3,FALSE)</f>
        <v>1.0999999999999999E-2</v>
      </c>
      <c r="AB2163" s="90"/>
      <c r="AC2163" s="87" t="s">
        <v>1448</v>
      </c>
      <c r="AD2163" s="87">
        <f>VLOOKUP(B2163,'[1]Wet|Dry-qPCR'!$E$1:$L$167,8,FALSE)</f>
        <v>3.3974740783060051E-2</v>
      </c>
    </row>
    <row r="2164" spans="1:30">
      <c r="A2164" s="86" t="s">
        <v>661</v>
      </c>
      <c r="B2164" s="86" t="s">
        <v>1234</v>
      </c>
      <c r="C2164" s="88">
        <v>45202</v>
      </c>
      <c r="D2164" s="87" t="s">
        <v>260</v>
      </c>
      <c r="E2164" s="87">
        <v>4</v>
      </c>
      <c r="F2164" s="87" t="s">
        <v>47</v>
      </c>
      <c r="G2164" s="87" t="s">
        <v>9</v>
      </c>
      <c r="H2164" s="87" t="s">
        <v>8</v>
      </c>
      <c r="I2164" s="87" t="s">
        <v>46</v>
      </c>
      <c r="J2164" s="87" t="s">
        <v>7</v>
      </c>
      <c r="K2164" s="87" t="s">
        <v>505</v>
      </c>
      <c r="L2164" s="89">
        <v>0</v>
      </c>
      <c r="M2164" s="87" t="s">
        <v>1446</v>
      </c>
      <c r="N2164" s="87" t="s">
        <v>504</v>
      </c>
      <c r="O2164" s="87">
        <v>1.1000000000000001</v>
      </c>
      <c r="Q2164" s="87" t="s">
        <v>2</v>
      </c>
      <c r="R2164" s="87">
        <v>30</v>
      </c>
      <c r="S2164" s="87" t="s">
        <v>1</v>
      </c>
      <c r="T2164" s="87">
        <v>33</v>
      </c>
      <c r="U2164" s="87" t="s">
        <v>1</v>
      </c>
      <c r="V2164" s="87">
        <f>VLOOKUP(B2164,'[1]Config_Svol-Sarea-DM'!$I$2:$M$190,4,FALSE)</f>
        <v>1200</v>
      </c>
      <c r="W2164" s="87">
        <f>VLOOKUP(B2164,'[1]Config_Svol-Sarea-DM'!$I$2:$M$190,5,FALSE)</f>
        <v>6.8531249999999998E-3</v>
      </c>
      <c r="X2164" s="89"/>
      <c r="Y2164" s="87" t="s">
        <v>1447</v>
      </c>
      <c r="Z2164" s="87">
        <f>VLOOKUP(B2164,'[1]Config_Svol-Sarea-DM'!$I$2:$M$190,2,FALSE)</f>
        <v>0.15</v>
      </c>
      <c r="AA2164" s="87">
        <f>VLOOKUP(B2164,'[1]Config_Svol-Sarea-DM'!$I$2:$M$190,3,FALSE)</f>
        <v>2.5999999999999999E-2</v>
      </c>
      <c r="AB2164" s="90"/>
      <c r="AC2164" s="87" t="s">
        <v>1448</v>
      </c>
      <c r="AD2164" s="87">
        <f>VLOOKUP(B2164,'[1]Wet|Dry-qPCR'!$E$1:$L$167,8,FALSE)</f>
        <v>2.5347389218910252E-3</v>
      </c>
    </row>
    <row r="2165" spans="1:30">
      <c r="A2165" s="86" t="s">
        <v>660</v>
      </c>
      <c r="B2165" s="86" t="s">
        <v>1235</v>
      </c>
      <c r="C2165" s="88">
        <v>45202</v>
      </c>
      <c r="D2165" s="87" t="s">
        <v>260</v>
      </c>
      <c r="E2165" s="87">
        <v>4</v>
      </c>
      <c r="F2165" s="87" t="s">
        <v>24</v>
      </c>
      <c r="G2165" s="87" t="s">
        <v>23</v>
      </c>
      <c r="H2165" s="87" t="s">
        <v>19</v>
      </c>
      <c r="I2165" s="87" t="s">
        <v>32</v>
      </c>
      <c r="J2165" s="87" t="s">
        <v>7</v>
      </c>
      <c r="K2165" s="87" t="s">
        <v>505</v>
      </c>
      <c r="L2165" s="89">
        <v>0</v>
      </c>
      <c r="M2165" s="87" t="s">
        <v>1446</v>
      </c>
      <c r="N2165" s="87" t="s">
        <v>504</v>
      </c>
      <c r="O2165" s="87">
        <v>1.1000000000000001</v>
      </c>
      <c r="Q2165" s="87" t="s">
        <v>2</v>
      </c>
      <c r="R2165" s="87">
        <v>30</v>
      </c>
      <c r="S2165" s="87" t="s">
        <v>1</v>
      </c>
      <c r="T2165" s="87">
        <v>33</v>
      </c>
      <c r="U2165" s="87" t="s">
        <v>1</v>
      </c>
      <c r="V2165" s="87"/>
      <c r="W2165" s="87"/>
      <c r="X2165" s="87"/>
      <c r="Y2165" s="87"/>
      <c r="AA2165" s="87"/>
      <c r="AB2165" s="87"/>
      <c r="AC2165" s="87"/>
      <c r="AD2165" s="87">
        <f>VLOOKUP(B2165,'[1]Wet|Dry-qPCR'!$E$1:$L$167,8,FALSE)</f>
        <v>2.0120724346076478E-3</v>
      </c>
    </row>
    <row r="2166" spans="1:30">
      <c r="A2166" s="86" t="s">
        <v>659</v>
      </c>
      <c r="B2166" s="86" t="s">
        <v>1236</v>
      </c>
      <c r="C2166" s="88">
        <v>45202</v>
      </c>
      <c r="D2166" s="87" t="s">
        <v>260</v>
      </c>
      <c r="E2166" s="87">
        <v>4</v>
      </c>
      <c r="F2166" s="87" t="s">
        <v>20</v>
      </c>
      <c r="G2166" s="87" t="s">
        <v>9</v>
      </c>
      <c r="H2166" s="87" t="s">
        <v>19</v>
      </c>
      <c r="I2166" s="87" t="s">
        <v>32</v>
      </c>
      <c r="J2166" s="87" t="s">
        <v>7</v>
      </c>
      <c r="K2166" s="87" t="s">
        <v>505</v>
      </c>
      <c r="L2166" s="89">
        <v>0.02</v>
      </c>
      <c r="M2166" s="87" t="s">
        <v>1446</v>
      </c>
      <c r="N2166" s="87">
        <v>0.02</v>
      </c>
      <c r="O2166" s="87">
        <v>1.1000000000000001</v>
      </c>
      <c r="Q2166" s="87" t="s">
        <v>2</v>
      </c>
      <c r="R2166" s="87">
        <v>30</v>
      </c>
      <c r="S2166" s="87" t="s">
        <v>1</v>
      </c>
      <c r="T2166" s="87">
        <v>33</v>
      </c>
      <c r="U2166" s="87" t="s">
        <v>1</v>
      </c>
      <c r="V2166" s="87">
        <f>VLOOKUP(B2166,'[1]Config_Svol-Sarea-DM'!$I$2:$M$190,4,FALSE)</f>
        <v>900</v>
      </c>
      <c r="W2166" s="87">
        <f>VLOOKUP(B2166,'[1]Config_Svol-Sarea-DM'!$I$2:$M$190,5,FALSE)</f>
        <v>8.5999999999999993E-2</v>
      </c>
      <c r="X2166" s="89"/>
      <c r="Y2166" s="87" t="s">
        <v>1447</v>
      </c>
      <c r="Z2166" s="87">
        <f>VLOOKUP(B2166,'[1]Config_Svol-Sarea-DM'!$I$2:$M$190,2,FALSE)</f>
        <v>0.11</v>
      </c>
      <c r="AA2166" s="87">
        <f>VLOOKUP(B2166,'[1]Config_Svol-Sarea-DM'!$I$2:$M$190,3,FALSE)</f>
        <v>2.1000000000000001E-2</v>
      </c>
      <c r="AB2166" s="90"/>
      <c r="AC2166" s="87" t="s">
        <v>1448</v>
      </c>
      <c r="AD2166" s="87">
        <f>VLOOKUP(B2166,'[1]Wet|Dry-qPCR'!$E$1:$L$167,8,FALSE)</f>
        <v>4.1705847968078864E-2</v>
      </c>
    </row>
    <row r="2167" spans="1:30">
      <c r="A2167" s="86" t="s">
        <v>658</v>
      </c>
      <c r="B2167" s="86" t="s">
        <v>1237</v>
      </c>
      <c r="C2167" s="88">
        <v>45202</v>
      </c>
      <c r="D2167" s="87" t="s">
        <v>260</v>
      </c>
      <c r="E2167" s="87">
        <v>4</v>
      </c>
      <c r="F2167" s="87" t="s">
        <v>24</v>
      </c>
      <c r="G2167" s="87" t="s">
        <v>23</v>
      </c>
      <c r="H2167" s="87" t="s">
        <v>19</v>
      </c>
      <c r="I2167" s="87" t="s">
        <v>27</v>
      </c>
      <c r="J2167" s="87" t="s">
        <v>7</v>
      </c>
      <c r="K2167" s="87" t="s">
        <v>505</v>
      </c>
      <c r="L2167" s="89">
        <v>0</v>
      </c>
      <c r="M2167" s="87" t="s">
        <v>1446</v>
      </c>
      <c r="N2167" s="87" t="s">
        <v>504</v>
      </c>
      <c r="O2167" s="87">
        <v>1.1000000000000001</v>
      </c>
      <c r="Q2167" s="87" t="s">
        <v>2</v>
      </c>
      <c r="R2167" s="87">
        <v>30</v>
      </c>
      <c r="S2167" s="87" t="s">
        <v>1</v>
      </c>
      <c r="T2167" s="87">
        <v>33</v>
      </c>
      <c r="U2167" s="87" t="s">
        <v>1</v>
      </c>
      <c r="V2167" s="87"/>
      <c r="W2167" s="87"/>
      <c r="X2167" s="87"/>
      <c r="Y2167" s="87"/>
      <c r="AA2167" s="87"/>
      <c r="AB2167" s="87"/>
      <c r="AC2167" s="87"/>
      <c r="AD2167" s="87">
        <f>VLOOKUP(B2167,'[1]Wet|Dry-qPCR'!$E$1:$L$167,8,FALSE)</f>
        <v>4.1841534696773877E-4</v>
      </c>
    </row>
    <row r="2168" spans="1:30">
      <c r="A2168" s="86" t="s">
        <v>657</v>
      </c>
      <c r="B2168" s="86" t="s">
        <v>1238</v>
      </c>
      <c r="C2168" s="88">
        <v>45202</v>
      </c>
      <c r="D2168" s="87" t="s">
        <v>260</v>
      </c>
      <c r="E2168" s="87">
        <v>4</v>
      </c>
      <c r="F2168" s="87" t="s">
        <v>20</v>
      </c>
      <c r="G2168" s="87" t="s">
        <v>9</v>
      </c>
      <c r="H2168" s="87" t="s">
        <v>19</v>
      </c>
      <c r="I2168" s="87" t="s">
        <v>27</v>
      </c>
      <c r="J2168" s="87" t="s">
        <v>7</v>
      </c>
      <c r="K2168" s="87" t="s">
        <v>505</v>
      </c>
      <c r="L2168" s="89">
        <v>0</v>
      </c>
      <c r="M2168" s="87" t="s">
        <v>1446</v>
      </c>
      <c r="N2168" s="87" t="s">
        <v>504</v>
      </c>
      <c r="O2168" s="87">
        <v>1.1000000000000001</v>
      </c>
      <c r="Q2168" s="87" t="s">
        <v>2</v>
      </c>
      <c r="R2168" s="87">
        <v>30</v>
      </c>
      <c r="S2168" s="87" t="s">
        <v>1</v>
      </c>
      <c r="T2168" s="87">
        <v>33</v>
      </c>
      <c r="U2168" s="87" t="s">
        <v>1</v>
      </c>
      <c r="V2168" s="87">
        <f>VLOOKUP(B2168,'[1]Config_Svol-Sarea-DM'!$I$2:$M$190,4,FALSE)</f>
        <v>900</v>
      </c>
      <c r="W2168" s="87">
        <f>VLOOKUP(B2168,'[1]Config_Svol-Sarea-DM'!$I$2:$M$190,5,FALSE)</f>
        <v>8.5999999999999993E-2</v>
      </c>
      <c r="X2168" s="89"/>
      <c r="Y2168" s="87" t="s">
        <v>1447</v>
      </c>
      <c r="Z2168" s="87">
        <f>VLOOKUP(B2168,'[1]Config_Svol-Sarea-DM'!$I$2:$M$190,2,FALSE)</f>
        <v>5.2999999999999999E-2</v>
      </c>
      <c r="AA2168" s="87">
        <f>VLOOKUP(B2168,'[1]Config_Svol-Sarea-DM'!$I$2:$M$190,3,FALSE)</f>
        <v>2.8E-3</v>
      </c>
      <c r="AB2168" s="90"/>
      <c r="AC2168" s="87" t="s">
        <v>1448</v>
      </c>
      <c r="AD2168" s="87">
        <f>VLOOKUP(B2168,'[1]Wet|Dry-qPCR'!$E$1:$L$167,8,FALSE)</f>
        <v>5.0158200681856852E-3</v>
      </c>
    </row>
    <row r="2169" spans="1:30">
      <c r="A2169" s="86" t="s">
        <v>656</v>
      </c>
      <c r="B2169" s="86" t="s">
        <v>1239</v>
      </c>
      <c r="C2169" s="88">
        <v>45202</v>
      </c>
      <c r="D2169" s="87" t="s">
        <v>260</v>
      </c>
      <c r="E2169" s="87">
        <v>4</v>
      </c>
      <c r="F2169" s="87" t="s">
        <v>24</v>
      </c>
      <c r="G2169" s="87" t="s">
        <v>23</v>
      </c>
      <c r="H2169" s="87" t="s">
        <v>19</v>
      </c>
      <c r="I2169" s="87" t="s">
        <v>18</v>
      </c>
      <c r="J2169" s="87" t="s">
        <v>7</v>
      </c>
      <c r="K2169" s="87" t="s">
        <v>505</v>
      </c>
      <c r="L2169" s="89">
        <v>0</v>
      </c>
      <c r="M2169" s="87" t="s">
        <v>1446</v>
      </c>
      <c r="N2169" s="87" t="s">
        <v>504</v>
      </c>
      <c r="O2169" s="87">
        <v>1.1000000000000001</v>
      </c>
      <c r="Q2169" s="87" t="s">
        <v>2</v>
      </c>
      <c r="R2169" s="87">
        <v>30</v>
      </c>
      <c r="S2169" s="87" t="s">
        <v>1</v>
      </c>
      <c r="T2169" s="87">
        <v>33</v>
      </c>
      <c r="U2169" s="87" t="s">
        <v>1</v>
      </c>
      <c r="V2169" s="87"/>
      <c r="W2169" s="87"/>
      <c r="X2169" s="87"/>
      <c r="Y2169" s="87"/>
      <c r="AA2169" s="87"/>
      <c r="AB2169" s="87"/>
      <c r="AC2169" s="87"/>
      <c r="AD2169" s="87">
        <f>VLOOKUP(B2169,'[1]Wet|Dry-qPCR'!$E$1:$L$167,8,FALSE)</f>
        <v>2.7427798512135344E-3</v>
      </c>
    </row>
    <row r="2170" spans="1:30">
      <c r="A2170" s="86" t="s">
        <v>655</v>
      </c>
      <c r="B2170" s="86" t="s">
        <v>1240</v>
      </c>
      <c r="C2170" s="88">
        <v>45202</v>
      </c>
      <c r="D2170" s="87" t="s">
        <v>260</v>
      </c>
      <c r="E2170" s="87">
        <v>4</v>
      </c>
      <c r="F2170" s="87" t="s">
        <v>20</v>
      </c>
      <c r="G2170" s="87" t="s">
        <v>9</v>
      </c>
      <c r="H2170" s="87" t="s">
        <v>19</v>
      </c>
      <c r="I2170" s="87" t="s">
        <v>18</v>
      </c>
      <c r="J2170" s="87" t="s">
        <v>7</v>
      </c>
      <c r="K2170" s="87" t="s">
        <v>505</v>
      </c>
      <c r="L2170" s="89">
        <v>0</v>
      </c>
      <c r="M2170" s="87" t="s">
        <v>1446</v>
      </c>
      <c r="N2170" s="87" t="s">
        <v>504</v>
      </c>
      <c r="O2170" s="87">
        <v>1.1000000000000001</v>
      </c>
      <c r="Q2170" s="87" t="s">
        <v>2</v>
      </c>
      <c r="R2170" s="87">
        <v>30</v>
      </c>
      <c r="S2170" s="87" t="s">
        <v>1</v>
      </c>
      <c r="T2170" s="87">
        <v>33</v>
      </c>
      <c r="U2170" s="87" t="s">
        <v>1</v>
      </c>
      <c r="V2170" s="87">
        <f>VLOOKUP(B2170,'[1]Config_Svol-Sarea-DM'!$I$2:$M$190,4,FALSE)</f>
        <v>800</v>
      </c>
      <c r="W2170" s="87">
        <f>VLOOKUP(B2170,'[1]Config_Svol-Sarea-DM'!$I$2:$M$190,5,FALSE)</f>
        <v>8.5999999999999993E-2</v>
      </c>
      <c r="X2170" s="89"/>
      <c r="Y2170" s="87" t="s">
        <v>1447</v>
      </c>
      <c r="Z2170" s="87">
        <f>VLOOKUP(B2170,'[1]Config_Svol-Sarea-DM'!$I$2:$M$190,2,FALSE)</f>
        <v>0.03</v>
      </c>
      <c r="AA2170" s="87">
        <f>VLOOKUP(B2170,'[1]Config_Svol-Sarea-DM'!$I$2:$M$190,3,FALSE)</f>
        <v>5.5999999999999999E-3</v>
      </c>
      <c r="AB2170" s="90"/>
      <c r="AC2170" s="87" t="s">
        <v>1448</v>
      </c>
      <c r="AD2170" s="87">
        <f>VLOOKUP(B2170,'[1]Wet|Dry-qPCR'!$E$1:$L$167,8,FALSE)</f>
        <v>1.4968975892333277E-2</v>
      </c>
    </row>
    <row r="2171" spans="1:30">
      <c r="A2171" s="86" t="s">
        <v>715</v>
      </c>
      <c r="B2171" s="86" t="s">
        <v>1464</v>
      </c>
      <c r="C2171" s="88">
        <v>45188</v>
      </c>
      <c r="D2171" s="87" t="s">
        <v>828</v>
      </c>
      <c r="E2171" s="87">
        <v>2</v>
      </c>
      <c r="F2171" s="87" t="s">
        <v>10</v>
      </c>
      <c r="G2171" s="87" t="s">
        <v>23</v>
      </c>
      <c r="H2171" s="87" t="s">
        <v>8</v>
      </c>
      <c r="I2171" s="87" t="s">
        <v>8</v>
      </c>
      <c r="J2171" s="87" t="s">
        <v>7</v>
      </c>
      <c r="K2171" s="87" t="s">
        <v>505</v>
      </c>
      <c r="L2171" s="89">
        <v>0</v>
      </c>
      <c r="M2171" s="87" t="s">
        <v>1446</v>
      </c>
      <c r="N2171" s="87" t="s">
        <v>504</v>
      </c>
      <c r="O2171" s="87">
        <v>1.1000000000000001</v>
      </c>
      <c r="Q2171" s="87" t="s">
        <v>2</v>
      </c>
      <c r="R2171" s="87">
        <v>30</v>
      </c>
      <c r="S2171" s="87" t="s">
        <v>1</v>
      </c>
      <c r="T2171" s="87">
        <v>33</v>
      </c>
      <c r="U2171" s="87" t="s">
        <v>1</v>
      </c>
      <c r="V2171" s="87"/>
      <c r="W2171" s="87"/>
      <c r="X2171" s="87"/>
      <c r="Y2171" s="87"/>
      <c r="AA2171" s="87"/>
      <c r="AB2171" s="87"/>
      <c r="AC2171" s="87"/>
      <c r="AD2171" s="87"/>
    </row>
    <row r="2172" spans="1:30">
      <c r="A2172" s="86" t="s">
        <v>709</v>
      </c>
      <c r="B2172" s="86" t="s">
        <v>1465</v>
      </c>
      <c r="C2172" s="88">
        <v>45188</v>
      </c>
      <c r="D2172" s="87" t="s">
        <v>828</v>
      </c>
      <c r="E2172" s="87">
        <v>2</v>
      </c>
      <c r="F2172" s="87" t="s">
        <v>10</v>
      </c>
      <c r="G2172" s="87" t="s">
        <v>23</v>
      </c>
      <c r="H2172" s="87" t="s">
        <v>8</v>
      </c>
      <c r="I2172" s="87" t="s">
        <v>8</v>
      </c>
      <c r="J2172" s="87" t="s">
        <v>81</v>
      </c>
      <c r="K2172" s="87" t="s">
        <v>505</v>
      </c>
      <c r="L2172" s="89">
        <v>0</v>
      </c>
      <c r="M2172" s="87" t="s">
        <v>1446</v>
      </c>
      <c r="N2172" s="87" t="s">
        <v>504</v>
      </c>
      <c r="O2172" s="87">
        <v>1.1000000000000001</v>
      </c>
      <c r="P2172" s="91">
        <v>0</v>
      </c>
      <c r="Q2172" s="87" t="s">
        <v>2</v>
      </c>
      <c r="R2172" s="87">
        <v>30</v>
      </c>
      <c r="S2172" s="87" t="s">
        <v>1</v>
      </c>
      <c r="T2172" s="87">
        <v>33</v>
      </c>
      <c r="U2172" s="87" t="s">
        <v>1</v>
      </c>
      <c r="V2172" s="87"/>
      <c r="W2172" s="87"/>
      <c r="X2172" s="87"/>
      <c r="Y2172" s="87"/>
      <c r="AA2172" s="87"/>
      <c r="AB2172" s="87"/>
      <c r="AC2172" s="87"/>
      <c r="AD2172" s="87"/>
    </row>
    <row r="2173" spans="1:30">
      <c r="A2173" s="86" t="s">
        <v>714</v>
      </c>
      <c r="B2173" s="86" t="s">
        <v>1266</v>
      </c>
      <c r="C2173" s="88">
        <v>45188</v>
      </c>
      <c r="D2173" s="87" t="s">
        <v>828</v>
      </c>
      <c r="E2173" s="87">
        <v>2</v>
      </c>
      <c r="F2173" s="87" t="s">
        <v>47</v>
      </c>
      <c r="G2173" s="87" t="s">
        <v>9</v>
      </c>
      <c r="H2173" s="87" t="s">
        <v>8</v>
      </c>
      <c r="I2173" s="87" t="s">
        <v>8</v>
      </c>
      <c r="J2173" s="87" t="s">
        <v>7</v>
      </c>
      <c r="K2173" s="87" t="s">
        <v>505</v>
      </c>
      <c r="L2173" s="89">
        <v>0</v>
      </c>
      <c r="M2173" s="87" t="s">
        <v>1446</v>
      </c>
      <c r="N2173" s="87" t="s">
        <v>504</v>
      </c>
      <c r="O2173" s="87">
        <v>1.1000000000000001</v>
      </c>
      <c r="Q2173" s="87" t="s">
        <v>2</v>
      </c>
      <c r="R2173" s="87">
        <v>30</v>
      </c>
      <c r="S2173" s="87" t="s">
        <v>1</v>
      </c>
      <c r="T2173" s="87">
        <v>33</v>
      </c>
      <c r="U2173" s="87" t="s">
        <v>1</v>
      </c>
      <c r="V2173" s="87">
        <f>VLOOKUP(B2173,'[1]Config_Svol-Sarea-DM'!$I$2:$M$190,4,FALSE)</f>
        <v>1300</v>
      </c>
      <c r="W2173" s="87">
        <f>VLOOKUP(B2173,'[1]Config_Svol-Sarea-DM'!$I$2:$M$190,5,FALSE)</f>
        <v>1.4630000000000001E-2</v>
      </c>
      <c r="X2173" s="89"/>
      <c r="Y2173" s="87" t="s">
        <v>1447</v>
      </c>
      <c r="Z2173" s="87">
        <f>VLOOKUP(B2173,'[1]Config_Svol-Sarea-DM'!$I$2:$M$190,2,FALSE)</f>
        <v>4.3E-3</v>
      </c>
      <c r="AA2173" s="87">
        <f>VLOOKUP(B2173,'[1]Config_Svol-Sarea-DM'!$I$2:$M$190,3,FALSE)</f>
        <v>5.2999999999999998E-4</v>
      </c>
      <c r="AB2173" s="90"/>
      <c r="AC2173" s="87" t="s">
        <v>1448</v>
      </c>
      <c r="AD2173" s="87">
        <f>VLOOKUP(B2173,'[1]Wet|Dry-qPCR'!$E$1:$L$167,8,FALSE)</f>
        <v>3.0886850152905196E-2</v>
      </c>
    </row>
    <row r="2174" spans="1:30">
      <c r="A2174" s="86" t="s">
        <v>708</v>
      </c>
      <c r="B2174" s="86" t="s">
        <v>1268</v>
      </c>
      <c r="C2174" s="88">
        <v>45188</v>
      </c>
      <c r="D2174" s="87" t="s">
        <v>828</v>
      </c>
      <c r="E2174" s="87">
        <v>2</v>
      </c>
      <c r="F2174" s="87" t="s">
        <v>47</v>
      </c>
      <c r="G2174" s="87" t="s">
        <v>9</v>
      </c>
      <c r="H2174" s="87" t="s">
        <v>8</v>
      </c>
      <c r="I2174" s="87" t="s">
        <v>8</v>
      </c>
      <c r="J2174" s="87" t="s">
        <v>81</v>
      </c>
      <c r="K2174" s="87" t="s">
        <v>505</v>
      </c>
      <c r="L2174" s="89">
        <v>0</v>
      </c>
      <c r="M2174" s="87" t="s">
        <v>1446</v>
      </c>
      <c r="N2174" s="87" t="s">
        <v>504</v>
      </c>
      <c r="O2174" s="87">
        <v>1.1000000000000001</v>
      </c>
      <c r="P2174" s="91">
        <v>0</v>
      </c>
      <c r="Q2174" s="87" t="s">
        <v>2</v>
      </c>
      <c r="R2174" s="87">
        <v>30</v>
      </c>
      <c r="S2174" s="87" t="s">
        <v>1</v>
      </c>
      <c r="T2174" s="87">
        <v>33</v>
      </c>
      <c r="U2174" s="87" t="s">
        <v>1</v>
      </c>
      <c r="V2174" s="87">
        <f>VLOOKUP(B2174,'[1]Config_Svol-Sarea-DM'!$I$2:$M$190,4,FALSE)</f>
        <v>1300</v>
      </c>
      <c r="W2174" s="87">
        <f>VLOOKUP(B2174,'[1]Config_Svol-Sarea-DM'!$I$2:$M$190,5,FALSE)</f>
        <v>1.4630000000000001E-2</v>
      </c>
      <c r="X2174" s="89"/>
      <c r="Y2174" s="87" t="s">
        <v>1447</v>
      </c>
      <c r="Z2174" s="87">
        <f>VLOOKUP(B2174,'[1]Config_Svol-Sarea-DM'!$I$2:$M$190,2,FALSE)</f>
        <v>0.01</v>
      </c>
      <c r="AA2174" s="87">
        <f>VLOOKUP(B2174,'[1]Config_Svol-Sarea-DM'!$I$2:$M$190,3,FALSE)</f>
        <v>1.4E-3</v>
      </c>
      <c r="AB2174" s="90"/>
      <c r="AC2174" s="87" t="s">
        <v>1448</v>
      </c>
      <c r="AD2174" s="87">
        <f>VLOOKUP(B2174,'[1]Wet|Dry-qPCR'!$E$1:$L$167,8,FALSE)</f>
        <v>1.6628371024307569E-2</v>
      </c>
    </row>
    <row r="2175" spans="1:30">
      <c r="A2175" s="86" t="s">
        <v>713</v>
      </c>
      <c r="B2175" s="86" t="s">
        <v>1270</v>
      </c>
      <c r="C2175" s="88">
        <v>45188</v>
      </c>
      <c r="D2175" s="87" t="s">
        <v>828</v>
      </c>
      <c r="E2175" s="87">
        <v>2</v>
      </c>
      <c r="F2175" s="87" t="s">
        <v>24</v>
      </c>
      <c r="G2175" s="87" t="s">
        <v>23</v>
      </c>
      <c r="H2175" s="87" t="s">
        <v>19</v>
      </c>
      <c r="I2175" s="87" t="s">
        <v>8</v>
      </c>
      <c r="J2175" s="87" t="s">
        <v>7</v>
      </c>
      <c r="K2175" s="87" t="s">
        <v>505</v>
      </c>
      <c r="L2175" s="89">
        <v>0</v>
      </c>
      <c r="M2175" s="87" t="s">
        <v>1446</v>
      </c>
      <c r="N2175" s="87" t="s">
        <v>504</v>
      </c>
      <c r="O2175" s="87">
        <v>1.1000000000000001</v>
      </c>
      <c r="Q2175" s="87" t="s">
        <v>2</v>
      </c>
      <c r="R2175" s="87">
        <v>30</v>
      </c>
      <c r="S2175" s="87" t="s">
        <v>1</v>
      </c>
      <c r="T2175" s="87">
        <v>33</v>
      </c>
      <c r="U2175" s="87" t="s">
        <v>1</v>
      </c>
      <c r="V2175" s="87"/>
      <c r="W2175" s="87"/>
      <c r="X2175" s="87"/>
      <c r="Y2175" s="87"/>
      <c r="AA2175" s="87"/>
      <c r="AB2175" s="87"/>
      <c r="AC2175" s="87"/>
      <c r="AD2175" s="87">
        <f>VLOOKUP(B2175,'[1]Wet|Dry-qPCR'!$E$1:$L$167,8,FALSE)</f>
        <v>2.14E-3</v>
      </c>
    </row>
    <row r="2176" spans="1:30">
      <c r="A2176" s="86" t="s">
        <v>712</v>
      </c>
      <c r="B2176" s="86" t="s">
        <v>1267</v>
      </c>
      <c r="C2176" s="88">
        <v>45188</v>
      </c>
      <c r="D2176" s="87" t="s">
        <v>828</v>
      </c>
      <c r="E2176" s="87">
        <v>2</v>
      </c>
      <c r="F2176" s="87" t="s">
        <v>20</v>
      </c>
      <c r="G2176" s="87" t="s">
        <v>9</v>
      </c>
      <c r="H2176" s="87" t="s">
        <v>19</v>
      </c>
      <c r="I2176" s="87" t="s">
        <v>8</v>
      </c>
      <c r="J2176" s="87" t="s">
        <v>7</v>
      </c>
      <c r="K2176" s="87" t="s">
        <v>505</v>
      </c>
      <c r="L2176" s="89">
        <v>0</v>
      </c>
      <c r="M2176" s="87" t="s">
        <v>1446</v>
      </c>
      <c r="N2176" s="87" t="s">
        <v>504</v>
      </c>
      <c r="O2176" s="87">
        <v>1.1000000000000001</v>
      </c>
      <c r="Q2176" s="87" t="s">
        <v>2</v>
      </c>
      <c r="R2176" s="87">
        <v>30</v>
      </c>
      <c r="S2176" s="87" t="s">
        <v>1</v>
      </c>
      <c r="T2176" s="87">
        <v>33</v>
      </c>
      <c r="U2176" s="87" t="s">
        <v>1</v>
      </c>
      <c r="V2176" s="87">
        <f>VLOOKUP(B2176,'[1]Config_Svol-Sarea-DM'!$I$2:$M$190,4,FALSE)</f>
        <v>500</v>
      </c>
      <c r="W2176" s="87">
        <f>VLOOKUP(B2176,'[1]Config_Svol-Sarea-DM'!$I$2:$M$190,5,FALSE)</f>
        <v>8.5999999999999993E-2</v>
      </c>
      <c r="X2176" s="89"/>
      <c r="Y2176" s="87" t="s">
        <v>1447</v>
      </c>
      <c r="Z2176" s="87">
        <f>VLOOKUP(B2176,'[1]Config_Svol-Sarea-DM'!$I$2:$M$190,2,FALSE)</f>
        <v>2.7999999999999998E-4</v>
      </c>
      <c r="AA2176" s="87">
        <f>VLOOKUP(B2176,'[1]Config_Svol-Sarea-DM'!$I$2:$M$190,3,FALSE)</f>
        <v>4.3999999999999999E-5</v>
      </c>
      <c r="AB2176" s="90"/>
      <c r="AC2176" s="87" t="s">
        <v>1448</v>
      </c>
      <c r="AD2176" s="87">
        <f>VLOOKUP(B2176,'[1]Wet|Dry-qPCR'!$E$1:$L$167,8,FALSE)</f>
        <v>1.1937604744102106E-2</v>
      </c>
    </row>
    <row r="2177" spans="1:30">
      <c r="A2177" s="86" t="s">
        <v>711</v>
      </c>
      <c r="B2177" s="86" t="s">
        <v>1269</v>
      </c>
      <c r="C2177" s="88">
        <v>45188</v>
      </c>
      <c r="D2177" s="87" t="s">
        <v>828</v>
      </c>
      <c r="E2177" s="87">
        <v>2</v>
      </c>
      <c r="F2177" s="87" t="s">
        <v>24</v>
      </c>
      <c r="G2177" s="87" t="s">
        <v>23</v>
      </c>
      <c r="H2177" s="87" t="s">
        <v>37</v>
      </c>
      <c r="I2177" s="87" t="s">
        <v>8</v>
      </c>
      <c r="J2177" s="87" t="s">
        <v>7</v>
      </c>
      <c r="K2177" s="87" t="s">
        <v>505</v>
      </c>
      <c r="L2177" s="89">
        <v>0</v>
      </c>
      <c r="M2177" s="87" t="s">
        <v>1446</v>
      </c>
      <c r="N2177" s="87" t="s">
        <v>504</v>
      </c>
      <c r="O2177" s="87">
        <v>1.1000000000000001</v>
      </c>
      <c r="Q2177" s="87" t="s">
        <v>2</v>
      </c>
      <c r="R2177" s="87">
        <v>30</v>
      </c>
      <c r="S2177" s="87" t="s">
        <v>1</v>
      </c>
      <c r="T2177" s="87">
        <v>33</v>
      </c>
      <c r="U2177" s="87" t="s">
        <v>1</v>
      </c>
      <c r="V2177" s="87"/>
      <c r="W2177" s="87"/>
      <c r="X2177" s="87"/>
      <c r="Y2177" s="87"/>
      <c r="AA2177" s="87"/>
      <c r="AB2177" s="87"/>
      <c r="AC2177" s="87"/>
      <c r="AD2177" s="87">
        <f>VLOOKUP(B2177,'[1]Wet|Dry-qPCR'!$E$1:$L$167,8,FALSE)</f>
        <v>3.0385909252523036E-2</v>
      </c>
    </row>
    <row r="2178" spans="1:30">
      <c r="A2178" s="86" t="s">
        <v>710</v>
      </c>
      <c r="B2178" s="86" t="s">
        <v>1265</v>
      </c>
      <c r="C2178" s="88">
        <v>45188</v>
      </c>
      <c r="D2178" s="87" t="s">
        <v>828</v>
      </c>
      <c r="E2178" s="87">
        <v>2</v>
      </c>
      <c r="F2178" s="87" t="s">
        <v>20</v>
      </c>
      <c r="G2178" s="87" t="s">
        <v>9</v>
      </c>
      <c r="H2178" s="87" t="s">
        <v>37</v>
      </c>
      <c r="I2178" s="87" t="s">
        <v>8</v>
      </c>
      <c r="J2178" s="87" t="s">
        <v>7</v>
      </c>
      <c r="K2178" s="87" t="s">
        <v>505</v>
      </c>
      <c r="L2178" s="89">
        <v>0</v>
      </c>
      <c r="M2178" s="87" t="s">
        <v>1446</v>
      </c>
      <c r="N2178" s="87" t="s">
        <v>504</v>
      </c>
      <c r="O2178" s="87">
        <v>1.1000000000000001</v>
      </c>
      <c r="Q2178" s="87" t="s">
        <v>2</v>
      </c>
      <c r="R2178" s="87">
        <v>30</v>
      </c>
      <c r="S2178" s="87" t="s">
        <v>1</v>
      </c>
      <c r="T2178" s="87">
        <v>33</v>
      </c>
      <c r="U2178" s="87" t="s">
        <v>1</v>
      </c>
      <c r="V2178" s="87">
        <f>VLOOKUP(B2178,'[1]Config_Svol-Sarea-DM'!$I$2:$M$190,4,FALSE)</f>
        <v>500</v>
      </c>
      <c r="W2178" s="87">
        <f>VLOOKUP(B2178,'[1]Config_Svol-Sarea-DM'!$I$2:$M$190,5,FALSE)</f>
        <v>1</v>
      </c>
      <c r="X2178" s="89"/>
      <c r="Y2178" s="87" t="s">
        <v>1447</v>
      </c>
      <c r="Z2178" s="87">
        <f>VLOOKUP(B2178,'[1]Config_Svol-Sarea-DM'!$I$2:$M$190,2,FALSE)</f>
        <v>3.3000000000000003E-5</v>
      </c>
      <c r="AA2178" s="87">
        <f>VLOOKUP(B2178,'[1]Config_Svol-Sarea-DM'!$I$2:$M$190,3,FALSE)</f>
        <v>3.4000000000000001E-6</v>
      </c>
      <c r="AB2178" s="90"/>
      <c r="AC2178" s="87" t="s">
        <v>1448</v>
      </c>
      <c r="AD2178" s="87">
        <f>VLOOKUP(B2178,'[1]Wet|Dry-qPCR'!$E$1:$L$167,8,FALSE)</f>
        <v>2.9469169417604413E-2</v>
      </c>
    </row>
    <row r="2179" spans="1:30">
      <c r="A2179" s="86" t="s">
        <v>707</v>
      </c>
      <c r="B2179" s="86" t="s">
        <v>1466</v>
      </c>
      <c r="C2179" s="88">
        <v>45188</v>
      </c>
      <c r="D2179" s="87" t="s">
        <v>828</v>
      </c>
      <c r="E2179" s="87">
        <v>2</v>
      </c>
      <c r="F2179" s="87" t="s">
        <v>10</v>
      </c>
      <c r="G2179" s="87" t="s">
        <v>23</v>
      </c>
      <c r="H2179" s="87" t="s">
        <v>8</v>
      </c>
      <c r="I2179" s="87" t="s">
        <v>8</v>
      </c>
      <c r="J2179" s="87" t="s">
        <v>76</v>
      </c>
      <c r="K2179" s="87" t="s">
        <v>505</v>
      </c>
      <c r="L2179" s="89">
        <v>0</v>
      </c>
      <c r="M2179" s="87" t="s">
        <v>1446</v>
      </c>
      <c r="N2179" s="87" t="s">
        <v>504</v>
      </c>
      <c r="O2179" s="87">
        <v>1.1000000000000001</v>
      </c>
      <c r="Q2179" s="87" t="s">
        <v>2</v>
      </c>
      <c r="R2179" s="87">
        <v>30</v>
      </c>
      <c r="S2179" s="87" t="s">
        <v>1</v>
      </c>
      <c r="T2179" s="87">
        <v>33</v>
      </c>
      <c r="U2179" s="87" t="s">
        <v>1</v>
      </c>
      <c r="V2179" s="87"/>
      <c r="W2179" s="87"/>
      <c r="X2179" s="87"/>
      <c r="Y2179" s="87"/>
      <c r="AA2179" s="87"/>
      <c r="AB2179" s="87"/>
      <c r="AC2179" s="87"/>
      <c r="AD2179" s="87"/>
    </row>
    <row r="2180" spans="1:30">
      <c r="A2180" s="92" t="s">
        <v>565</v>
      </c>
      <c r="B2180" s="86" t="s">
        <v>1489</v>
      </c>
      <c r="C2180" s="88">
        <v>45223</v>
      </c>
      <c r="D2180" s="87" t="s">
        <v>828</v>
      </c>
      <c r="E2180" s="87">
        <v>4</v>
      </c>
      <c r="F2180" s="87" t="s">
        <v>10</v>
      </c>
      <c r="G2180" s="87" t="s">
        <v>23</v>
      </c>
      <c r="H2180" s="87" t="s">
        <v>8</v>
      </c>
      <c r="I2180" s="87" t="s">
        <v>8</v>
      </c>
      <c r="J2180" s="87" t="s">
        <v>7</v>
      </c>
      <c r="K2180" s="87" t="s">
        <v>505</v>
      </c>
      <c r="L2180" s="89">
        <v>0</v>
      </c>
      <c r="M2180" s="87" t="s">
        <v>1446</v>
      </c>
      <c r="N2180" s="87" t="s">
        <v>504</v>
      </c>
      <c r="O2180" s="93">
        <v>1.1000000000000001</v>
      </c>
      <c r="Q2180" s="87" t="s">
        <v>2</v>
      </c>
      <c r="R2180" s="87">
        <v>30</v>
      </c>
      <c r="S2180" s="87" t="s">
        <v>1</v>
      </c>
      <c r="T2180" s="87">
        <v>33</v>
      </c>
      <c r="U2180" s="87" t="s">
        <v>1</v>
      </c>
      <c r="V2180" s="87"/>
      <c r="W2180" s="87"/>
      <c r="X2180" s="87"/>
      <c r="Y2180" s="87"/>
      <c r="AA2180" s="87"/>
      <c r="AB2180" s="87"/>
      <c r="AC2180" s="87"/>
      <c r="AD2180" s="87"/>
    </row>
    <row r="2181" spans="1:30">
      <c r="A2181" s="92" t="s">
        <v>564</v>
      </c>
      <c r="B2181" s="86" t="s">
        <v>1271</v>
      </c>
      <c r="C2181" s="88">
        <v>45223</v>
      </c>
      <c r="D2181" s="87" t="s">
        <v>828</v>
      </c>
      <c r="E2181" s="87">
        <v>4</v>
      </c>
      <c r="F2181" s="87" t="s">
        <v>47</v>
      </c>
      <c r="G2181" s="87" t="s">
        <v>9</v>
      </c>
      <c r="H2181" s="87" t="s">
        <v>8</v>
      </c>
      <c r="I2181" s="87" t="s">
        <v>8</v>
      </c>
      <c r="J2181" s="87" t="s">
        <v>7</v>
      </c>
      <c r="K2181" s="87" t="s">
        <v>505</v>
      </c>
      <c r="L2181" s="94">
        <v>0.02</v>
      </c>
      <c r="M2181" s="87" t="s">
        <v>1446</v>
      </c>
      <c r="N2181" s="93">
        <v>0.02</v>
      </c>
      <c r="O2181" s="93">
        <v>1.1000000000000001</v>
      </c>
      <c r="P2181" s="93"/>
      <c r="Q2181" s="87" t="s">
        <v>2</v>
      </c>
      <c r="R2181" s="87">
        <v>30</v>
      </c>
      <c r="S2181" s="87" t="s">
        <v>1</v>
      </c>
      <c r="T2181" s="87">
        <v>33</v>
      </c>
      <c r="U2181" s="87" t="s">
        <v>1</v>
      </c>
      <c r="V2181" s="87">
        <f>VLOOKUP(B2181,'[1]Config_Svol-Sarea-DM'!$I$2:$M$190,4,FALSE)</f>
        <v>1000</v>
      </c>
      <c r="W2181" s="87">
        <f>VLOOKUP(B2181,'[1]Config_Svol-Sarea-DM'!$I$2:$M$190,5,FALSE)</f>
        <v>1.4630000000000001E-2</v>
      </c>
      <c r="X2181" s="89"/>
      <c r="Y2181" s="87" t="s">
        <v>1447</v>
      </c>
      <c r="Z2181" s="87">
        <f>VLOOKUP(B2181,'[1]Config_Svol-Sarea-DM'!$I$2:$M$190,2,FALSE)</f>
        <v>1.7999999999999999E-2</v>
      </c>
      <c r="AA2181" s="87">
        <f>VLOOKUP(B2181,'[1]Config_Svol-Sarea-DM'!$I$2:$M$190,3,FALSE)</f>
        <v>2.7000000000000001E-3</v>
      </c>
      <c r="AB2181" s="90"/>
      <c r="AC2181" s="87" t="s">
        <v>1448</v>
      </c>
      <c r="AD2181" s="87">
        <f>VLOOKUP(B2181,'[1]Wet|Dry-qPCR'!$E$1:$L$167,8,FALSE)</f>
        <v>2.6527588110526752E-2</v>
      </c>
    </row>
    <row r="2182" spans="1:30">
      <c r="A2182" s="92" t="s">
        <v>563</v>
      </c>
      <c r="B2182" s="86" t="s">
        <v>1281</v>
      </c>
      <c r="C2182" s="88">
        <v>45223</v>
      </c>
      <c r="D2182" s="87" t="s">
        <v>828</v>
      </c>
      <c r="E2182" s="87">
        <v>4</v>
      </c>
      <c r="F2182" s="87" t="s">
        <v>47</v>
      </c>
      <c r="G2182" s="87" t="s">
        <v>9</v>
      </c>
      <c r="H2182" s="87" t="s">
        <v>8</v>
      </c>
      <c r="I2182" s="87" t="s">
        <v>119</v>
      </c>
      <c r="J2182" s="87" t="s">
        <v>7</v>
      </c>
      <c r="K2182" s="87" t="s">
        <v>505</v>
      </c>
      <c r="L2182" s="89">
        <v>0</v>
      </c>
      <c r="M2182" s="87" t="s">
        <v>1446</v>
      </c>
      <c r="N2182" s="87" t="s">
        <v>504</v>
      </c>
      <c r="O2182" s="93">
        <v>1.1000000000000001</v>
      </c>
      <c r="Q2182" s="87" t="s">
        <v>2</v>
      </c>
      <c r="R2182" s="87">
        <v>30</v>
      </c>
      <c r="S2182" s="87" t="s">
        <v>1</v>
      </c>
      <c r="T2182" s="87">
        <v>33</v>
      </c>
      <c r="U2182" s="87" t="s">
        <v>1</v>
      </c>
      <c r="V2182" s="87">
        <f>VLOOKUP(B2182,'[1]Config_Svol-Sarea-DM'!$I$2:$M$190,4,FALSE)</f>
        <v>600</v>
      </c>
      <c r="W2182" s="87">
        <f>VLOOKUP(B2182,'[1]Config_Svol-Sarea-DM'!$I$2:$M$190,5,FALSE)</f>
        <v>1.426E-2</v>
      </c>
      <c r="X2182" s="89"/>
      <c r="Y2182" s="87" t="s">
        <v>1447</v>
      </c>
      <c r="Z2182" s="87">
        <f>VLOOKUP(B2182,'[1]Config_Svol-Sarea-DM'!$I$2:$M$190,2,FALSE)</f>
        <v>4.8000000000000001E-2</v>
      </c>
      <c r="AA2182" s="87">
        <f>VLOOKUP(B2182,'[1]Config_Svol-Sarea-DM'!$I$2:$M$190,3,FALSE)</f>
        <v>4.4000000000000003E-3</v>
      </c>
      <c r="AB2182" s="90"/>
      <c r="AC2182" s="87" t="s">
        <v>1448</v>
      </c>
      <c r="AD2182" s="87">
        <f>VLOOKUP(B2182,'[1]Wet|Dry-qPCR'!$E$1:$L$167,8,FALSE)</f>
        <v>4.1416283728054559E-2</v>
      </c>
    </row>
    <row r="2183" spans="1:30">
      <c r="A2183" s="92" t="s">
        <v>562</v>
      </c>
      <c r="B2183" s="86" t="s">
        <v>1272</v>
      </c>
      <c r="C2183" s="88">
        <v>45223</v>
      </c>
      <c r="D2183" s="87" t="s">
        <v>828</v>
      </c>
      <c r="E2183" s="87">
        <v>4</v>
      </c>
      <c r="F2183" s="87" t="s">
        <v>47</v>
      </c>
      <c r="G2183" s="87" t="s">
        <v>9</v>
      </c>
      <c r="H2183" s="87" t="s">
        <v>8</v>
      </c>
      <c r="I2183" s="87" t="s">
        <v>71</v>
      </c>
      <c r="J2183" s="87" t="s">
        <v>7</v>
      </c>
      <c r="K2183" s="87" t="s">
        <v>505</v>
      </c>
      <c r="L2183" s="89">
        <v>0</v>
      </c>
      <c r="M2183" s="87" t="s">
        <v>1446</v>
      </c>
      <c r="N2183" s="87" t="s">
        <v>504</v>
      </c>
      <c r="O2183" s="93">
        <v>1.1000000000000001</v>
      </c>
      <c r="Q2183" s="87" t="s">
        <v>2</v>
      </c>
      <c r="R2183" s="87">
        <v>30</v>
      </c>
      <c r="S2183" s="87" t="s">
        <v>1</v>
      </c>
      <c r="T2183" s="87">
        <v>33</v>
      </c>
      <c r="U2183" s="87" t="s">
        <v>1</v>
      </c>
      <c r="V2183" s="87">
        <f>VLOOKUP(B2183,'[1]Config_Svol-Sarea-DM'!$I$2:$M$190,4,FALSE)</f>
        <v>650</v>
      </c>
      <c r="W2183" s="87">
        <f>VLOOKUP(B2183,'[1]Config_Svol-Sarea-DM'!$I$2:$M$190,5,FALSE)</f>
        <v>7.3099999999999997E-3</v>
      </c>
      <c r="X2183" s="89"/>
      <c r="Y2183" s="87" t="s">
        <v>1447</v>
      </c>
      <c r="Z2183" s="87">
        <f>VLOOKUP(B2183,'[1]Config_Svol-Sarea-DM'!$I$2:$M$190,2,FALSE)</f>
        <v>1.9E-2</v>
      </c>
      <c r="AA2183" s="87">
        <f>VLOOKUP(B2183,'[1]Config_Svol-Sarea-DM'!$I$2:$M$190,3,FALSE)</f>
        <v>5.7000000000000002E-3</v>
      </c>
      <c r="AB2183" s="90"/>
      <c r="AC2183" s="87" t="s">
        <v>1448</v>
      </c>
      <c r="AD2183" s="87">
        <f>VLOOKUP(B2183,'[1]Wet|Dry-qPCR'!$E$1:$L$167,8,FALSE)</f>
        <v>2.1254587099475312E-2</v>
      </c>
    </row>
    <row r="2184" spans="1:30">
      <c r="A2184" s="92" t="s">
        <v>561</v>
      </c>
      <c r="B2184" s="86" t="s">
        <v>1273</v>
      </c>
      <c r="C2184" s="88">
        <v>45223</v>
      </c>
      <c r="D2184" s="87" t="s">
        <v>828</v>
      </c>
      <c r="E2184" s="87">
        <v>4</v>
      </c>
      <c r="F2184" s="87" t="s">
        <v>47</v>
      </c>
      <c r="G2184" s="87" t="s">
        <v>9</v>
      </c>
      <c r="H2184" s="87" t="s">
        <v>8</v>
      </c>
      <c r="I2184" s="87" t="s">
        <v>68</v>
      </c>
      <c r="J2184" s="87" t="s">
        <v>7</v>
      </c>
      <c r="K2184" s="87" t="s">
        <v>505</v>
      </c>
      <c r="L2184" s="89">
        <v>0</v>
      </c>
      <c r="M2184" s="87" t="s">
        <v>1446</v>
      </c>
      <c r="N2184" s="87" t="s">
        <v>504</v>
      </c>
      <c r="O2184" s="93">
        <v>1.1000000000000001</v>
      </c>
      <c r="Q2184" s="87" t="s">
        <v>2</v>
      </c>
      <c r="R2184" s="87">
        <v>30</v>
      </c>
      <c r="S2184" s="87" t="s">
        <v>1</v>
      </c>
      <c r="T2184" s="87">
        <v>33</v>
      </c>
      <c r="U2184" s="87" t="s">
        <v>1</v>
      </c>
      <c r="V2184" s="87">
        <f>VLOOKUP(B2184,'[1]Config_Svol-Sarea-DM'!$I$2:$M$190,4,FALSE)</f>
        <v>650</v>
      </c>
      <c r="W2184" s="87">
        <f>VLOOKUP(B2184,'[1]Config_Svol-Sarea-DM'!$I$2:$M$190,5,FALSE)</f>
        <v>7.3099999999999997E-3</v>
      </c>
      <c r="X2184" s="89"/>
      <c r="Y2184" s="87" t="s">
        <v>1447</v>
      </c>
      <c r="Z2184" s="87">
        <f>VLOOKUP(B2184,'[1]Config_Svol-Sarea-DM'!$I$2:$M$190,2,FALSE)</f>
        <v>1.4999999999999999E-2</v>
      </c>
      <c r="AA2184" s="87">
        <f>VLOOKUP(B2184,'[1]Config_Svol-Sarea-DM'!$I$2:$M$190,3,FALSE)</f>
        <v>2.5000000000000001E-3</v>
      </c>
      <c r="AB2184" s="90"/>
      <c r="AC2184" s="87" t="s">
        <v>1448</v>
      </c>
      <c r="AD2184" s="87">
        <f>VLOOKUP(B2184,'[1]Wet|Dry-qPCR'!$E$1:$L$167,8,FALSE)</f>
        <v>3.6737251625368769E-2</v>
      </c>
    </row>
    <row r="2185" spans="1:30">
      <c r="A2185" s="92" t="s">
        <v>560</v>
      </c>
      <c r="B2185" s="86" t="s">
        <v>1274</v>
      </c>
      <c r="C2185" s="88">
        <v>45223</v>
      </c>
      <c r="D2185" s="87" t="s">
        <v>828</v>
      </c>
      <c r="E2185" s="87">
        <v>4</v>
      </c>
      <c r="F2185" s="87" t="s">
        <v>47</v>
      </c>
      <c r="G2185" s="87" t="s">
        <v>9</v>
      </c>
      <c r="H2185" s="87" t="s">
        <v>8</v>
      </c>
      <c r="I2185" s="87" t="s">
        <v>65</v>
      </c>
      <c r="J2185" s="87" t="s">
        <v>7</v>
      </c>
      <c r="K2185" s="87" t="s">
        <v>505</v>
      </c>
      <c r="L2185" s="89">
        <v>0</v>
      </c>
      <c r="M2185" s="87" t="s">
        <v>1446</v>
      </c>
      <c r="N2185" s="87" t="s">
        <v>504</v>
      </c>
      <c r="O2185" s="93">
        <v>1.1000000000000001</v>
      </c>
      <c r="Q2185" s="87" t="s">
        <v>2</v>
      </c>
      <c r="R2185" s="87">
        <v>30</v>
      </c>
      <c r="S2185" s="87" t="s">
        <v>1</v>
      </c>
      <c r="T2185" s="87">
        <v>33</v>
      </c>
      <c r="U2185" s="87" t="s">
        <v>1</v>
      </c>
      <c r="V2185" s="87">
        <f>VLOOKUP(B2185,'[1]Config_Svol-Sarea-DM'!$I$2:$M$190,4,FALSE)</f>
        <v>650</v>
      </c>
      <c r="W2185" s="87">
        <f>VLOOKUP(B2185,'[1]Config_Svol-Sarea-DM'!$I$2:$M$190,5,FALSE)</f>
        <v>7.3099999999999997E-3</v>
      </c>
      <c r="X2185" s="89"/>
      <c r="Y2185" s="87" t="s">
        <v>1447</v>
      </c>
      <c r="Z2185" s="87">
        <f>VLOOKUP(B2185,'[1]Config_Svol-Sarea-DM'!$I$2:$M$190,2,FALSE)</f>
        <v>0.02</v>
      </c>
      <c r="AA2185" s="87">
        <f>VLOOKUP(B2185,'[1]Config_Svol-Sarea-DM'!$I$2:$M$190,3,FALSE)</f>
        <v>3.3E-3</v>
      </c>
      <c r="AB2185" s="90"/>
      <c r="AC2185" s="87" t="s">
        <v>1448</v>
      </c>
      <c r="AD2185" s="87">
        <f>VLOOKUP(B2185,'[1]Wet|Dry-qPCR'!$E$1:$L$167,8,FALSE)</f>
        <v>7.6393754378941026E-2</v>
      </c>
    </row>
    <row r="2186" spans="1:30">
      <c r="A2186" s="92" t="s">
        <v>559</v>
      </c>
      <c r="B2186" s="86" t="s">
        <v>1276</v>
      </c>
      <c r="C2186" s="88">
        <v>45223</v>
      </c>
      <c r="D2186" s="87" t="s">
        <v>828</v>
      </c>
      <c r="E2186" s="87">
        <v>4</v>
      </c>
      <c r="F2186" s="87" t="s">
        <v>47</v>
      </c>
      <c r="G2186" s="87" t="s">
        <v>9</v>
      </c>
      <c r="H2186" s="87" t="s">
        <v>8</v>
      </c>
      <c r="I2186" s="87" t="s">
        <v>62</v>
      </c>
      <c r="J2186" s="87" t="s">
        <v>7</v>
      </c>
      <c r="K2186" s="87" t="s">
        <v>505</v>
      </c>
      <c r="L2186" s="89">
        <v>0</v>
      </c>
      <c r="M2186" s="87" t="s">
        <v>1446</v>
      </c>
      <c r="N2186" s="87" t="s">
        <v>504</v>
      </c>
      <c r="O2186" s="93">
        <v>1.1000000000000001</v>
      </c>
      <c r="Q2186" s="87" t="s">
        <v>2</v>
      </c>
      <c r="R2186" s="87">
        <v>30</v>
      </c>
      <c r="S2186" s="87" t="s">
        <v>1</v>
      </c>
      <c r="T2186" s="87">
        <v>33</v>
      </c>
      <c r="U2186" s="87" t="s">
        <v>1</v>
      </c>
      <c r="V2186" s="87">
        <f>VLOOKUP(B2186,'[1]Config_Svol-Sarea-DM'!$I$2:$M$190,4,FALSE)</f>
        <v>650</v>
      </c>
      <c r="W2186" s="87">
        <f>VLOOKUP(B2186,'[1]Config_Svol-Sarea-DM'!$I$2:$M$190,5,FALSE)</f>
        <v>7.3099999999999997E-3</v>
      </c>
      <c r="X2186" s="89"/>
      <c r="Y2186" s="87" t="s">
        <v>1447</v>
      </c>
      <c r="Z2186" s="87">
        <f>VLOOKUP(B2186,'[1]Config_Svol-Sarea-DM'!$I$2:$M$190,2,FALSE)</f>
        <v>1.6E-2</v>
      </c>
      <c r="AA2186" s="87">
        <f>VLOOKUP(B2186,'[1]Config_Svol-Sarea-DM'!$I$2:$M$190,3,FALSE)</f>
        <v>3.5000000000000001E-3</v>
      </c>
      <c r="AB2186" s="90"/>
      <c r="AC2186" s="87" t="s">
        <v>1448</v>
      </c>
      <c r="AD2186" s="87">
        <f>VLOOKUP(B2186,'[1]Wet|Dry-qPCR'!$E$1:$L$167,8,FALSE)</f>
        <v>3.4952674193180475E-2</v>
      </c>
    </row>
    <row r="2187" spans="1:30">
      <c r="A2187" s="92" t="s">
        <v>558</v>
      </c>
      <c r="B2187" s="86" t="s">
        <v>1275</v>
      </c>
      <c r="C2187" s="88">
        <v>45223</v>
      </c>
      <c r="D2187" s="87" t="s">
        <v>828</v>
      </c>
      <c r="E2187" s="87">
        <v>4</v>
      </c>
      <c r="F2187" s="87" t="s">
        <v>47</v>
      </c>
      <c r="G2187" s="87" t="s">
        <v>9</v>
      </c>
      <c r="H2187" s="87" t="s">
        <v>8</v>
      </c>
      <c r="I2187" s="87" t="s">
        <v>59</v>
      </c>
      <c r="J2187" s="87" t="s">
        <v>7</v>
      </c>
      <c r="K2187" s="87" t="s">
        <v>505</v>
      </c>
      <c r="L2187" s="89">
        <v>0</v>
      </c>
      <c r="M2187" s="87" t="s">
        <v>1446</v>
      </c>
      <c r="N2187" s="87" t="s">
        <v>504</v>
      </c>
      <c r="O2187" s="93">
        <v>1.1000000000000001</v>
      </c>
      <c r="Q2187" s="87" t="s">
        <v>2</v>
      </c>
      <c r="R2187" s="87">
        <v>30</v>
      </c>
      <c r="S2187" s="87" t="s">
        <v>1</v>
      </c>
      <c r="T2187" s="87">
        <v>33</v>
      </c>
      <c r="U2187" s="87" t="s">
        <v>1</v>
      </c>
      <c r="V2187" s="87">
        <f>VLOOKUP(B2187,'[1]Config_Svol-Sarea-DM'!$I$2:$M$190,4,FALSE)</f>
        <v>650</v>
      </c>
      <c r="W2187" s="87">
        <f>VLOOKUP(B2187,'[1]Config_Svol-Sarea-DM'!$I$2:$M$190,5,FALSE)</f>
        <v>7.3099999999999997E-3</v>
      </c>
      <c r="X2187" s="89"/>
      <c r="Y2187" s="87" t="s">
        <v>1447</v>
      </c>
      <c r="Z2187" s="87">
        <f>VLOOKUP(B2187,'[1]Config_Svol-Sarea-DM'!$I$2:$M$190,2,FALSE)</f>
        <v>0.02</v>
      </c>
      <c r="AA2187" s="87">
        <f>VLOOKUP(B2187,'[1]Config_Svol-Sarea-DM'!$I$2:$M$190,3,FALSE)</f>
        <v>3.3E-3</v>
      </c>
      <c r="AB2187" s="90"/>
      <c r="AC2187" s="87" t="s">
        <v>1448</v>
      </c>
      <c r="AD2187" s="87">
        <f>VLOOKUP(B2187,'[1]Wet|Dry-qPCR'!$E$1:$L$167,8,FALSE)</f>
        <v>4.7674189415590762E-2</v>
      </c>
    </row>
    <row r="2188" spans="1:30">
      <c r="A2188" s="92" t="s">
        <v>557</v>
      </c>
      <c r="B2188" s="86" t="s">
        <v>1277</v>
      </c>
      <c r="C2188" s="88">
        <v>45223</v>
      </c>
      <c r="D2188" s="87" t="s">
        <v>828</v>
      </c>
      <c r="E2188" s="87">
        <v>4</v>
      </c>
      <c r="F2188" s="87" t="s">
        <v>47</v>
      </c>
      <c r="G2188" s="87" t="s">
        <v>9</v>
      </c>
      <c r="H2188" s="87" t="s">
        <v>8</v>
      </c>
      <c r="I2188" s="87" t="s">
        <v>56</v>
      </c>
      <c r="J2188" s="87" t="s">
        <v>7</v>
      </c>
      <c r="K2188" s="87" t="s">
        <v>505</v>
      </c>
      <c r="L2188" s="89">
        <v>0</v>
      </c>
      <c r="M2188" s="87" t="s">
        <v>1446</v>
      </c>
      <c r="N2188" s="87" t="s">
        <v>504</v>
      </c>
      <c r="O2188" s="93">
        <v>1.1000000000000001</v>
      </c>
      <c r="Q2188" s="87" t="s">
        <v>2</v>
      </c>
      <c r="R2188" s="87">
        <v>30</v>
      </c>
      <c r="S2188" s="87" t="s">
        <v>1</v>
      </c>
      <c r="T2188" s="87">
        <v>33</v>
      </c>
      <c r="U2188" s="87" t="s">
        <v>1</v>
      </c>
      <c r="V2188" s="87">
        <f>VLOOKUP(B2188,'[1]Config_Svol-Sarea-DM'!$I$2:$M$190,4,FALSE)</f>
        <v>650</v>
      </c>
      <c r="W2188" s="87">
        <f>VLOOKUP(B2188,'[1]Config_Svol-Sarea-DM'!$I$2:$M$190,5,FALSE)</f>
        <v>7.3099999999999997E-3</v>
      </c>
      <c r="X2188" s="89"/>
      <c r="Y2188" s="87" t="s">
        <v>1447</v>
      </c>
      <c r="Z2188" s="87">
        <f>VLOOKUP(B2188,'[1]Config_Svol-Sarea-DM'!$I$2:$M$190,2,FALSE)</f>
        <v>0.03</v>
      </c>
      <c r="AA2188" s="87">
        <f>VLOOKUP(B2188,'[1]Config_Svol-Sarea-DM'!$I$2:$M$190,3,FALSE)</f>
        <v>4.0000000000000001E-3</v>
      </c>
      <c r="AB2188" s="90"/>
      <c r="AC2188" s="87" t="s">
        <v>1448</v>
      </c>
      <c r="AD2188" s="87">
        <f>VLOOKUP(B2188,'[1]Wet|Dry-qPCR'!$E$1:$L$167,8,FALSE)</f>
        <v>9.8156103682965651E-2</v>
      </c>
    </row>
    <row r="2189" spans="1:30">
      <c r="A2189" s="92" t="s">
        <v>556</v>
      </c>
      <c r="B2189" s="86" t="s">
        <v>1278</v>
      </c>
      <c r="C2189" s="88">
        <v>45223</v>
      </c>
      <c r="D2189" s="87" t="s">
        <v>828</v>
      </c>
      <c r="E2189" s="87">
        <v>4</v>
      </c>
      <c r="F2189" s="87" t="s">
        <v>47</v>
      </c>
      <c r="G2189" s="87" t="s">
        <v>9</v>
      </c>
      <c r="H2189" s="87" t="s">
        <v>8</v>
      </c>
      <c r="I2189" s="87" t="s">
        <v>53</v>
      </c>
      <c r="J2189" s="87" t="s">
        <v>7</v>
      </c>
      <c r="K2189" s="87" t="s">
        <v>505</v>
      </c>
      <c r="L2189" s="89">
        <v>0</v>
      </c>
      <c r="M2189" s="87" t="s">
        <v>1446</v>
      </c>
      <c r="N2189" s="87" t="s">
        <v>504</v>
      </c>
      <c r="O2189" s="93">
        <v>1.1000000000000001</v>
      </c>
      <c r="Q2189" s="87" t="s">
        <v>2</v>
      </c>
      <c r="R2189" s="87">
        <v>30</v>
      </c>
      <c r="S2189" s="87" t="s">
        <v>1</v>
      </c>
      <c r="T2189" s="87">
        <v>33</v>
      </c>
      <c r="U2189" s="87" t="s">
        <v>1</v>
      </c>
      <c r="V2189" s="87">
        <f>VLOOKUP(B2189,'[1]Config_Svol-Sarea-DM'!$I$2:$M$190,4,FALSE)</f>
        <v>650</v>
      </c>
      <c r="W2189" s="87">
        <f>VLOOKUP(B2189,'[1]Config_Svol-Sarea-DM'!$I$2:$M$190,5,FALSE)</f>
        <v>7.3099999999999997E-3</v>
      </c>
      <c r="X2189" s="89"/>
      <c r="Y2189" s="87" t="s">
        <v>1447</v>
      </c>
      <c r="Z2189" s="87">
        <f>VLOOKUP(B2189,'[1]Config_Svol-Sarea-DM'!$I$2:$M$190,2,FALSE)</f>
        <v>2.1000000000000001E-2</v>
      </c>
      <c r="AA2189" s="87">
        <f>VLOOKUP(B2189,'[1]Config_Svol-Sarea-DM'!$I$2:$M$190,3,FALSE)</f>
        <v>3.0999999999999999E-3</v>
      </c>
      <c r="AB2189" s="90"/>
      <c r="AC2189" s="87" t="s">
        <v>1448</v>
      </c>
      <c r="AD2189" s="87">
        <f>VLOOKUP(B2189,'[1]Wet|Dry-qPCR'!$E$1:$L$167,8,FALSE)</f>
        <v>4.3070832602540632E-2</v>
      </c>
    </row>
    <row r="2190" spans="1:30">
      <c r="A2190" s="92" t="s">
        <v>555</v>
      </c>
      <c r="B2190" s="86" t="s">
        <v>1279</v>
      </c>
      <c r="C2190" s="88">
        <v>45223</v>
      </c>
      <c r="D2190" s="87" t="s">
        <v>828</v>
      </c>
      <c r="E2190" s="87">
        <v>4</v>
      </c>
      <c r="F2190" s="87" t="s">
        <v>47</v>
      </c>
      <c r="G2190" s="87" t="s">
        <v>9</v>
      </c>
      <c r="H2190" s="87" t="s">
        <v>8</v>
      </c>
      <c r="I2190" s="87" t="s">
        <v>50</v>
      </c>
      <c r="J2190" s="87" t="s">
        <v>7</v>
      </c>
      <c r="K2190" s="87" t="s">
        <v>505</v>
      </c>
      <c r="L2190" s="89">
        <v>0</v>
      </c>
      <c r="M2190" s="87" t="s">
        <v>1446</v>
      </c>
      <c r="N2190" s="87" t="s">
        <v>504</v>
      </c>
      <c r="O2190" s="93">
        <v>1.1000000000000001</v>
      </c>
      <c r="Q2190" s="87" t="s">
        <v>2</v>
      </c>
      <c r="R2190" s="87">
        <v>30</v>
      </c>
      <c r="S2190" s="87" t="s">
        <v>1</v>
      </c>
      <c r="T2190" s="87">
        <v>33</v>
      </c>
      <c r="U2190" s="87" t="s">
        <v>1</v>
      </c>
      <c r="V2190" s="87">
        <f>VLOOKUP(B2190,'[1]Config_Svol-Sarea-DM'!$I$2:$M$190,4,FALSE)</f>
        <v>650</v>
      </c>
      <c r="W2190" s="87">
        <f>VLOOKUP(B2190,'[1]Config_Svol-Sarea-DM'!$I$2:$M$190,5,FALSE)</f>
        <v>7.3099999999999997E-3</v>
      </c>
      <c r="X2190" s="89"/>
      <c r="Y2190" s="87" t="s">
        <v>1447</v>
      </c>
      <c r="Z2190" s="87">
        <f>VLOOKUP(B2190,'[1]Config_Svol-Sarea-DM'!$I$2:$M$190,2,FALSE)</f>
        <v>2.4E-2</v>
      </c>
      <c r="AA2190" s="87">
        <f>VLOOKUP(B2190,'[1]Config_Svol-Sarea-DM'!$I$2:$M$190,3,FALSE)</f>
        <v>3.0000000000000001E-3</v>
      </c>
      <c r="AB2190" s="90"/>
      <c r="AC2190" s="87" t="s">
        <v>1448</v>
      </c>
      <c r="AD2190" s="87">
        <f>VLOOKUP(B2190,'[1]Wet|Dry-qPCR'!$E$1:$L$167,8,FALSE)</f>
        <v>7.7602340722777233E-2</v>
      </c>
    </row>
    <row r="2191" spans="1:30">
      <c r="A2191" s="92" t="s">
        <v>554</v>
      </c>
      <c r="B2191" s="86" t="s">
        <v>1280</v>
      </c>
      <c r="C2191" s="88">
        <v>45223</v>
      </c>
      <c r="D2191" s="87" t="s">
        <v>828</v>
      </c>
      <c r="E2191" s="87">
        <v>4</v>
      </c>
      <c r="F2191" s="87" t="s">
        <v>47</v>
      </c>
      <c r="G2191" s="87" t="s">
        <v>9</v>
      </c>
      <c r="H2191" s="87" t="s">
        <v>8</v>
      </c>
      <c r="I2191" s="87" t="s">
        <v>46</v>
      </c>
      <c r="J2191" s="87" t="s">
        <v>7</v>
      </c>
      <c r="K2191" s="87" t="s">
        <v>505</v>
      </c>
      <c r="L2191" s="89">
        <v>0</v>
      </c>
      <c r="M2191" s="87" t="s">
        <v>1446</v>
      </c>
      <c r="N2191" s="87" t="s">
        <v>504</v>
      </c>
      <c r="O2191" s="93">
        <v>1.1000000000000001</v>
      </c>
      <c r="Q2191" s="87" t="s">
        <v>2</v>
      </c>
      <c r="R2191" s="87">
        <v>30</v>
      </c>
      <c r="S2191" s="87" t="s">
        <v>1</v>
      </c>
      <c r="T2191" s="87">
        <v>33</v>
      </c>
      <c r="U2191" s="87" t="s">
        <v>1</v>
      </c>
      <c r="V2191" s="87">
        <f>VLOOKUP(B2191,'[1]Config_Svol-Sarea-DM'!$I$2:$M$190,4,FALSE)</f>
        <v>650</v>
      </c>
      <c r="W2191" s="87">
        <f>VLOOKUP(B2191,'[1]Config_Svol-Sarea-DM'!$I$2:$M$190,5,FALSE)</f>
        <v>7.3100000000000005E-3</v>
      </c>
      <c r="X2191" s="89"/>
      <c r="Y2191" s="87" t="s">
        <v>1447</v>
      </c>
      <c r="Z2191" s="87">
        <f>VLOOKUP(B2191,'[1]Config_Svol-Sarea-DM'!$I$2:$M$190,2,FALSE)</f>
        <v>1.7999999999999999E-2</v>
      </c>
      <c r="AA2191" s="87">
        <f>VLOOKUP(B2191,'[1]Config_Svol-Sarea-DM'!$I$2:$M$190,3,FALSE)</f>
        <v>2.8E-3</v>
      </c>
      <c r="AB2191" s="90"/>
      <c r="AC2191" s="87" t="s">
        <v>1448</v>
      </c>
      <c r="AD2191" s="87">
        <f>VLOOKUP(B2191,'[1]Wet|Dry-qPCR'!$E$1:$L$167,8,FALSE)</f>
        <v>5.2460527273168245E-2</v>
      </c>
    </row>
    <row r="2192" spans="1:30">
      <c r="A2192" s="86" t="s">
        <v>654</v>
      </c>
      <c r="B2192" s="86" t="s">
        <v>1479</v>
      </c>
      <c r="C2192" s="88">
        <v>45203</v>
      </c>
      <c r="D2192" s="87" t="s">
        <v>167</v>
      </c>
      <c r="E2192" s="87">
        <v>2</v>
      </c>
      <c r="F2192" s="87" t="s">
        <v>10</v>
      </c>
      <c r="G2192" s="87" t="s">
        <v>23</v>
      </c>
      <c r="H2192" s="87" t="s">
        <v>8</v>
      </c>
      <c r="I2192" s="87" t="s">
        <v>8</v>
      </c>
      <c r="J2192" s="87" t="s">
        <v>7</v>
      </c>
      <c r="K2192" s="87" t="s">
        <v>505</v>
      </c>
      <c r="L2192" s="89">
        <v>0</v>
      </c>
      <c r="M2192" s="87" t="s">
        <v>1446</v>
      </c>
      <c r="N2192" s="87" t="s">
        <v>504</v>
      </c>
      <c r="O2192" s="87">
        <v>1.1000000000000001</v>
      </c>
      <c r="Q2192" s="87" t="s">
        <v>2</v>
      </c>
      <c r="R2192" s="87">
        <v>30</v>
      </c>
      <c r="S2192" s="87" t="s">
        <v>1</v>
      </c>
      <c r="T2192" s="87">
        <v>33</v>
      </c>
      <c r="U2192" s="87" t="s">
        <v>1</v>
      </c>
      <c r="V2192" s="87"/>
      <c r="W2192" s="87"/>
      <c r="X2192" s="87"/>
      <c r="Y2192" s="87"/>
      <c r="AA2192" s="87"/>
      <c r="AB2192" s="87"/>
      <c r="AC2192" s="87"/>
      <c r="AD2192" s="87"/>
    </row>
    <row r="2193" spans="1:30">
      <c r="A2193" s="86" t="s">
        <v>653</v>
      </c>
      <c r="B2193" s="86" t="s">
        <v>1480</v>
      </c>
      <c r="C2193" s="88">
        <v>45203</v>
      </c>
      <c r="D2193" s="87" t="s">
        <v>167</v>
      </c>
      <c r="E2193" s="87">
        <v>2</v>
      </c>
      <c r="F2193" s="87" t="s">
        <v>10</v>
      </c>
      <c r="G2193" s="87" t="s">
        <v>23</v>
      </c>
      <c r="H2193" s="87" t="s">
        <v>8</v>
      </c>
      <c r="I2193" s="87" t="s">
        <v>8</v>
      </c>
      <c r="J2193" s="87" t="s">
        <v>81</v>
      </c>
      <c r="K2193" s="87" t="s">
        <v>505</v>
      </c>
      <c r="L2193" s="89">
        <v>0</v>
      </c>
      <c r="M2193" s="87" t="s">
        <v>1446</v>
      </c>
      <c r="N2193" s="87" t="s">
        <v>504</v>
      </c>
      <c r="O2193" s="87">
        <v>1.1000000000000001</v>
      </c>
      <c r="P2193" s="91">
        <v>0</v>
      </c>
      <c r="Q2193" s="87" t="s">
        <v>2</v>
      </c>
      <c r="R2193" s="87">
        <v>30</v>
      </c>
      <c r="S2193" s="87" t="s">
        <v>1</v>
      </c>
      <c r="T2193" s="87">
        <v>33</v>
      </c>
      <c r="U2193" s="87" t="s">
        <v>1</v>
      </c>
      <c r="V2193" s="87"/>
      <c r="W2193" s="87"/>
      <c r="X2193" s="87"/>
      <c r="Y2193" s="87"/>
      <c r="AA2193" s="87"/>
      <c r="AB2193" s="87"/>
      <c r="AC2193" s="87"/>
      <c r="AD2193" s="87"/>
    </row>
    <row r="2194" spans="1:30">
      <c r="A2194" s="86" t="s">
        <v>652</v>
      </c>
      <c r="B2194" s="86" t="s">
        <v>1481</v>
      </c>
      <c r="C2194" s="88">
        <v>45203</v>
      </c>
      <c r="D2194" s="87" t="s">
        <v>167</v>
      </c>
      <c r="E2194" s="87">
        <v>2</v>
      </c>
      <c r="F2194" s="87" t="s">
        <v>10</v>
      </c>
      <c r="G2194" s="87" t="s">
        <v>23</v>
      </c>
      <c r="H2194" s="87" t="s">
        <v>8</v>
      </c>
      <c r="I2194" s="87" t="s">
        <v>8</v>
      </c>
      <c r="J2194" s="87" t="s">
        <v>76</v>
      </c>
      <c r="K2194" s="87" t="s">
        <v>505</v>
      </c>
      <c r="L2194" s="89">
        <v>0</v>
      </c>
      <c r="M2194" s="87" t="s">
        <v>1446</v>
      </c>
      <c r="N2194" s="87" t="s">
        <v>504</v>
      </c>
      <c r="O2194" s="87">
        <v>1.1000000000000001</v>
      </c>
      <c r="Q2194" s="87" t="s">
        <v>2</v>
      </c>
      <c r="R2194" s="87">
        <v>30</v>
      </c>
      <c r="S2194" s="87" t="s">
        <v>1</v>
      </c>
      <c r="T2194" s="87">
        <v>33</v>
      </c>
      <c r="U2194" s="87" t="s">
        <v>1</v>
      </c>
      <c r="V2194" s="87"/>
      <c r="W2194" s="87"/>
      <c r="X2194" s="87"/>
      <c r="Y2194" s="87"/>
      <c r="AA2194" s="87"/>
      <c r="AB2194" s="87"/>
      <c r="AC2194" s="87"/>
      <c r="AD2194" s="87"/>
    </row>
    <row r="2195" spans="1:30">
      <c r="A2195" s="86" t="s">
        <v>651</v>
      </c>
      <c r="B2195" s="86" t="s">
        <v>1282</v>
      </c>
      <c r="C2195" s="88">
        <v>45203</v>
      </c>
      <c r="D2195" s="87" t="s">
        <v>167</v>
      </c>
      <c r="E2195" s="87">
        <v>2</v>
      </c>
      <c r="F2195" s="87" t="s">
        <v>47</v>
      </c>
      <c r="G2195" s="87" t="s">
        <v>9</v>
      </c>
      <c r="H2195" s="87" t="s">
        <v>8</v>
      </c>
      <c r="I2195" s="87" t="s">
        <v>8</v>
      </c>
      <c r="J2195" s="87" t="s">
        <v>7</v>
      </c>
      <c r="K2195" s="87" t="s">
        <v>505</v>
      </c>
      <c r="L2195" s="89">
        <v>0</v>
      </c>
      <c r="M2195" s="87" t="s">
        <v>1446</v>
      </c>
      <c r="N2195" s="87" t="s">
        <v>504</v>
      </c>
      <c r="O2195" s="87">
        <v>1.1000000000000001</v>
      </c>
      <c r="Q2195" s="87" t="s">
        <v>2</v>
      </c>
      <c r="R2195" s="87">
        <v>30</v>
      </c>
      <c r="S2195" s="87" t="s">
        <v>1</v>
      </c>
      <c r="T2195" s="87">
        <v>33</v>
      </c>
      <c r="U2195" s="87" t="s">
        <v>1</v>
      </c>
      <c r="V2195" s="87">
        <f>VLOOKUP(B2195,'[1]Config_Svol-Sarea-DM'!$I$2:$M$190,4,FALSE)</f>
        <v>1200</v>
      </c>
      <c r="W2195" s="87">
        <f>VLOOKUP(B2195,'[1]Config_Svol-Sarea-DM'!$I$2:$M$190,5,FALSE)</f>
        <v>1.4630000000000001E-2</v>
      </c>
      <c r="X2195" s="89"/>
      <c r="Y2195" s="87" t="s">
        <v>1447</v>
      </c>
      <c r="Z2195" s="87">
        <f>VLOOKUP(B2195,'[1]Config_Svol-Sarea-DM'!$I$2:$M$190,2,FALSE)</f>
        <v>0.2</v>
      </c>
      <c r="AA2195" s="87">
        <f>VLOOKUP(B2195,'[1]Config_Svol-Sarea-DM'!$I$2:$M$190,3,FALSE)</f>
        <v>6.5000000000000002E-2</v>
      </c>
      <c r="AB2195" s="90"/>
      <c r="AC2195" s="87" t="s">
        <v>1448</v>
      </c>
      <c r="AD2195" s="87">
        <f>VLOOKUP(B2195,'[1]Wet|Dry-qPCR'!$E$1:$L$167,8,FALSE)</f>
        <v>1.5223104079844986E-2</v>
      </c>
    </row>
    <row r="2196" spans="1:30">
      <c r="A2196" s="86" t="s">
        <v>650</v>
      </c>
      <c r="B2196" s="86" t="s">
        <v>1283</v>
      </c>
      <c r="C2196" s="88">
        <v>45203</v>
      </c>
      <c r="D2196" s="87" t="s">
        <v>167</v>
      </c>
      <c r="E2196" s="87">
        <v>2</v>
      </c>
      <c r="F2196" s="87" t="s">
        <v>47</v>
      </c>
      <c r="G2196" s="87" t="s">
        <v>9</v>
      </c>
      <c r="H2196" s="87" t="s">
        <v>8</v>
      </c>
      <c r="I2196" s="87" t="s">
        <v>8</v>
      </c>
      <c r="J2196" s="87" t="s">
        <v>81</v>
      </c>
      <c r="K2196" s="87" t="s">
        <v>505</v>
      </c>
      <c r="L2196" s="89">
        <v>0</v>
      </c>
      <c r="M2196" s="87" t="s">
        <v>1446</v>
      </c>
      <c r="N2196" s="87" t="s">
        <v>504</v>
      </c>
      <c r="O2196" s="87">
        <v>1.1000000000000001</v>
      </c>
      <c r="P2196" s="91">
        <v>0</v>
      </c>
      <c r="Q2196" s="87" t="s">
        <v>2</v>
      </c>
      <c r="R2196" s="87">
        <v>30</v>
      </c>
      <c r="S2196" s="87" t="s">
        <v>1</v>
      </c>
      <c r="T2196" s="87">
        <v>33</v>
      </c>
      <c r="U2196" s="87" t="s">
        <v>1</v>
      </c>
      <c r="V2196" s="87">
        <f>VLOOKUP(B2196,'[1]Config_Svol-Sarea-DM'!$I$2:$M$190,4,FALSE)</f>
        <v>1200</v>
      </c>
      <c r="W2196" s="87">
        <f>VLOOKUP(B2196,'[1]Config_Svol-Sarea-DM'!$I$2:$M$190,5,FALSE)</f>
        <v>1.4630000000000001E-2</v>
      </c>
      <c r="X2196" s="89"/>
      <c r="Y2196" s="87" t="s">
        <v>1447</v>
      </c>
      <c r="Z2196" s="87">
        <f>VLOOKUP(B2196,'[1]Config_Svol-Sarea-DM'!$I$2:$M$190,2,FALSE)</f>
        <v>0.1</v>
      </c>
      <c r="AA2196" s="87">
        <f>VLOOKUP(B2196,'[1]Config_Svol-Sarea-DM'!$I$2:$M$190,3,FALSE)</f>
        <v>3.5999999999999997E-2</v>
      </c>
      <c r="AB2196" s="90"/>
      <c r="AC2196" s="87" t="s">
        <v>1448</v>
      </c>
      <c r="AD2196" s="87">
        <f>VLOOKUP(B2196,'[1]Wet|Dry-qPCR'!$E$1:$L$167,8,FALSE)</f>
        <v>1.6237865725341135E-2</v>
      </c>
    </row>
    <row r="2197" spans="1:30">
      <c r="A2197" s="86" t="s">
        <v>649</v>
      </c>
      <c r="B2197" s="86" t="s">
        <v>1284</v>
      </c>
      <c r="C2197" s="88">
        <v>45203</v>
      </c>
      <c r="D2197" s="87" t="s">
        <v>167</v>
      </c>
      <c r="E2197" s="87">
        <v>2</v>
      </c>
      <c r="F2197" s="87" t="s">
        <v>24</v>
      </c>
      <c r="G2197" s="87" t="s">
        <v>23</v>
      </c>
      <c r="H2197" s="87" t="s">
        <v>764</v>
      </c>
      <c r="I2197" s="87" t="s">
        <v>8</v>
      </c>
      <c r="J2197" s="87" t="s">
        <v>7</v>
      </c>
      <c r="K2197" s="87" t="s">
        <v>505</v>
      </c>
      <c r="L2197" s="89">
        <v>0</v>
      </c>
      <c r="M2197" s="87" t="s">
        <v>1446</v>
      </c>
      <c r="N2197" s="87" t="s">
        <v>504</v>
      </c>
      <c r="O2197" s="87">
        <v>1.1000000000000001</v>
      </c>
      <c r="Q2197" s="87" t="s">
        <v>2</v>
      </c>
      <c r="R2197" s="87">
        <v>30</v>
      </c>
      <c r="S2197" s="87" t="s">
        <v>1</v>
      </c>
      <c r="T2197" s="87">
        <v>33</v>
      </c>
      <c r="U2197" s="87" t="s">
        <v>1</v>
      </c>
      <c r="V2197" s="87"/>
      <c r="W2197" s="87"/>
      <c r="X2197" s="87"/>
      <c r="Y2197" s="87"/>
      <c r="AA2197" s="87"/>
      <c r="AB2197" s="87"/>
      <c r="AC2197" s="87"/>
      <c r="AD2197" s="87">
        <f>VLOOKUP(B2197,'[1]Wet|Dry-qPCR'!$E$1:$L$167,8,FALSE)</f>
        <v>1.7962668888136587E-3</v>
      </c>
    </row>
    <row r="2198" spans="1:30">
      <c r="A2198" s="86" t="s">
        <v>648</v>
      </c>
      <c r="B2198" s="86" t="s">
        <v>1285</v>
      </c>
      <c r="C2198" s="88">
        <v>45203</v>
      </c>
      <c r="D2198" s="87" t="s">
        <v>167</v>
      </c>
      <c r="E2198" s="87">
        <v>2</v>
      </c>
      <c r="F2198" s="87" t="s">
        <v>20</v>
      </c>
      <c r="G2198" s="87" t="s">
        <v>9</v>
      </c>
      <c r="H2198" s="87" t="s">
        <v>764</v>
      </c>
      <c r="I2198" s="87" t="s">
        <v>8</v>
      </c>
      <c r="J2198" s="87" t="s">
        <v>7</v>
      </c>
      <c r="K2198" s="87" t="s">
        <v>505</v>
      </c>
      <c r="L2198" s="89">
        <v>0.03</v>
      </c>
      <c r="M2198" s="87" t="s">
        <v>1446</v>
      </c>
      <c r="N2198" s="87">
        <v>0.03</v>
      </c>
      <c r="O2198" s="87">
        <v>1.1000000000000001</v>
      </c>
      <c r="Q2198" s="87" t="s">
        <v>2</v>
      </c>
      <c r="R2198" s="87">
        <v>30</v>
      </c>
      <c r="S2198" s="87" t="s">
        <v>1</v>
      </c>
      <c r="T2198" s="87">
        <v>33</v>
      </c>
      <c r="U2198" s="87" t="s">
        <v>1</v>
      </c>
      <c r="V2198" s="87">
        <f>VLOOKUP(B2198,'[1]Config_Svol-Sarea-DM'!$I$2:$M$190,4,FALSE)</f>
        <v>700</v>
      </c>
      <c r="W2198" s="87">
        <f>VLOOKUP(B2198,'[1]Config_Svol-Sarea-DM'!$I$2:$M$190,5,FALSE)</f>
        <v>9.2899999999999996E-2</v>
      </c>
      <c r="X2198" s="89"/>
      <c r="Y2198" s="87" t="s">
        <v>1447</v>
      </c>
      <c r="Z2198" s="87">
        <f>VLOOKUP(B2198,'[1]Config_Svol-Sarea-DM'!$I$2:$M$190,2,FALSE)</f>
        <v>1.7000000000000001E-2</v>
      </c>
      <c r="AA2198" s="87">
        <f>VLOOKUP(B2198,'[1]Config_Svol-Sarea-DM'!$I$2:$M$190,3,FALSE)</f>
        <v>6.4999999999999997E-3</v>
      </c>
      <c r="AB2198" s="90"/>
      <c r="AC2198" s="87" t="s">
        <v>1448</v>
      </c>
      <c r="AD2198" s="87">
        <f>VLOOKUP(B2198,'[1]Wet|Dry-qPCR'!$E$1:$L$167,8,FALSE)</f>
        <v>3.4722312228630627E-2</v>
      </c>
    </row>
    <row r="2199" spans="1:30">
      <c r="A2199" s="86" t="s">
        <v>647</v>
      </c>
      <c r="B2199" s="86" t="s">
        <v>1286</v>
      </c>
      <c r="C2199" s="88">
        <v>45203</v>
      </c>
      <c r="D2199" s="87" t="s">
        <v>167</v>
      </c>
      <c r="E2199" s="87">
        <v>2</v>
      </c>
      <c r="F2199" s="87" t="s">
        <v>24</v>
      </c>
      <c r="G2199" s="87" t="s">
        <v>23</v>
      </c>
      <c r="H2199" s="87" t="s">
        <v>37</v>
      </c>
      <c r="I2199" s="87" t="s">
        <v>8</v>
      </c>
      <c r="J2199" s="87" t="s">
        <v>7</v>
      </c>
      <c r="K2199" s="87" t="s">
        <v>505</v>
      </c>
      <c r="L2199" s="89">
        <v>0</v>
      </c>
      <c r="M2199" s="87" t="s">
        <v>1446</v>
      </c>
      <c r="N2199" s="87" t="s">
        <v>504</v>
      </c>
      <c r="O2199" s="87">
        <v>1.1000000000000001</v>
      </c>
      <c r="Q2199" s="87" t="s">
        <v>2</v>
      </c>
      <c r="R2199" s="87">
        <v>30</v>
      </c>
      <c r="S2199" s="87" t="s">
        <v>1</v>
      </c>
      <c r="T2199" s="87">
        <v>33</v>
      </c>
      <c r="U2199" s="87" t="s">
        <v>1</v>
      </c>
      <c r="V2199" s="87"/>
      <c r="W2199" s="87"/>
      <c r="X2199" s="87"/>
      <c r="Y2199" s="87"/>
      <c r="AA2199" s="87"/>
      <c r="AB2199" s="87"/>
      <c r="AC2199" s="87"/>
      <c r="AD2199" s="87">
        <f>VLOOKUP(B2199,'[1]Wet|Dry-qPCR'!$E$1:$L$167,8,FALSE)</f>
        <v>1.0391959008766979E-2</v>
      </c>
    </row>
    <row r="2200" spans="1:30">
      <c r="A2200" s="86" t="s">
        <v>646</v>
      </c>
      <c r="B2200" s="86" t="s">
        <v>1287</v>
      </c>
      <c r="C2200" s="88">
        <v>45203</v>
      </c>
      <c r="D2200" s="87" t="s">
        <v>167</v>
      </c>
      <c r="E2200" s="87">
        <v>2</v>
      </c>
      <c r="F2200" s="87" t="s">
        <v>20</v>
      </c>
      <c r="G2200" s="87" t="s">
        <v>9</v>
      </c>
      <c r="H2200" s="87" t="s">
        <v>37</v>
      </c>
      <c r="I2200" s="87" t="s">
        <v>8</v>
      </c>
      <c r="J2200" s="87" t="s">
        <v>7</v>
      </c>
      <c r="K2200" s="87" t="s">
        <v>505</v>
      </c>
      <c r="L2200" s="89">
        <v>0</v>
      </c>
      <c r="M2200" s="87" t="s">
        <v>1446</v>
      </c>
      <c r="N2200" s="87" t="s">
        <v>504</v>
      </c>
      <c r="O2200" s="87">
        <v>1.1000000000000001</v>
      </c>
      <c r="Q2200" s="87" t="s">
        <v>2</v>
      </c>
      <c r="R2200" s="87">
        <v>30</v>
      </c>
      <c r="S2200" s="87" t="s">
        <v>1</v>
      </c>
      <c r="T2200" s="87">
        <v>33</v>
      </c>
      <c r="U2200" s="87" t="s">
        <v>1</v>
      </c>
      <c r="V2200" s="87">
        <f>VLOOKUP(B2200,'[1]Config_Svol-Sarea-DM'!$I$2:$M$190,4,FALSE)</f>
        <v>500</v>
      </c>
      <c r="W2200" s="87">
        <f>VLOOKUP(B2200,'[1]Config_Svol-Sarea-DM'!$I$2:$M$190,5,FALSE)</f>
        <v>1</v>
      </c>
      <c r="X2200" s="89"/>
      <c r="Y2200" s="87" t="s">
        <v>1447</v>
      </c>
      <c r="Z2200" s="87">
        <f>VLOOKUP(B2200,'[1]Config_Svol-Sarea-DM'!$I$2:$M$190,2,FALSE)</f>
        <v>1.9E-3</v>
      </c>
      <c r="AA2200" s="87">
        <f>VLOOKUP(B2200,'[1]Config_Svol-Sarea-DM'!$I$2:$M$190,3,FALSE)</f>
        <v>3.3E-4</v>
      </c>
      <c r="AB2200" s="90"/>
      <c r="AC2200" s="87" t="s">
        <v>1448</v>
      </c>
      <c r="AD2200" s="87">
        <f>VLOOKUP(B2200,'[1]Wet|Dry-qPCR'!$E$1:$L$167,8,FALSE)</f>
        <v>1.3277688432860603E-2</v>
      </c>
    </row>
    <row r="2201" spans="1:30">
      <c r="A2201" s="86" t="s">
        <v>645</v>
      </c>
      <c r="B2201" s="86" t="s">
        <v>1288</v>
      </c>
      <c r="C2201" s="88">
        <v>45204</v>
      </c>
      <c r="D2201" s="87" t="s">
        <v>167</v>
      </c>
      <c r="E2201" s="87">
        <v>2</v>
      </c>
      <c r="F2201" s="87" t="s">
        <v>47</v>
      </c>
      <c r="G2201" s="87" t="s">
        <v>9</v>
      </c>
      <c r="H2201" s="87" t="s">
        <v>8</v>
      </c>
      <c r="I2201" s="87" t="s">
        <v>71</v>
      </c>
      <c r="J2201" s="87" t="s">
        <v>7</v>
      </c>
      <c r="K2201" s="87" t="s">
        <v>505</v>
      </c>
      <c r="L2201" s="89">
        <v>0</v>
      </c>
      <c r="M2201" s="87" t="s">
        <v>1446</v>
      </c>
      <c r="N2201" s="87" t="s">
        <v>504</v>
      </c>
      <c r="O2201" s="87">
        <v>1.1000000000000001</v>
      </c>
      <c r="Q2201" s="87" t="s">
        <v>2</v>
      </c>
      <c r="R2201" s="87">
        <v>30</v>
      </c>
      <c r="S2201" s="87" t="s">
        <v>1</v>
      </c>
      <c r="T2201" s="87">
        <v>33</v>
      </c>
      <c r="U2201" s="87" t="s">
        <v>1</v>
      </c>
      <c r="V2201" s="87">
        <f>VLOOKUP(B2201,'[1]Config_Svol-Sarea-DM'!$I$2:$M$190,4,FALSE)</f>
        <v>570</v>
      </c>
      <c r="W2201" s="87">
        <f>VLOOKUP(B2201,'[1]Config_Svol-Sarea-DM'!$I$2:$M$190,5,FALSE)</f>
        <v>7.3099999999999997E-3</v>
      </c>
      <c r="X2201" s="89"/>
      <c r="Y2201" s="87" t="s">
        <v>1447</v>
      </c>
      <c r="Z2201" s="87">
        <f>VLOOKUP(B2201,'[1]Config_Svol-Sarea-DM'!$I$2:$M$190,2,FALSE)</f>
        <v>5.7000000000000002E-2</v>
      </c>
      <c r="AA2201" s="87">
        <f>VLOOKUP(B2201,'[1]Config_Svol-Sarea-DM'!$I$2:$M$190,3,FALSE)</f>
        <v>1.4E-2</v>
      </c>
      <c r="AB2201" s="90"/>
      <c r="AC2201" s="87" t="s">
        <v>1448</v>
      </c>
      <c r="AD2201" s="87">
        <f>VLOOKUP(B2201,'[1]Wet|Dry-qPCR'!$E$1:$L$167,8,FALSE)</f>
        <v>1.586841724060738E-2</v>
      </c>
    </row>
    <row r="2202" spans="1:30">
      <c r="A2202" s="86" t="s">
        <v>644</v>
      </c>
      <c r="B2202" s="86" t="s">
        <v>1289</v>
      </c>
      <c r="C2202" s="88">
        <v>45204</v>
      </c>
      <c r="D2202" s="87" t="s">
        <v>167</v>
      </c>
      <c r="E2202" s="87">
        <v>2</v>
      </c>
      <c r="F2202" s="87" t="s">
        <v>47</v>
      </c>
      <c r="G2202" s="87" t="s">
        <v>9</v>
      </c>
      <c r="H2202" s="87" t="s">
        <v>8</v>
      </c>
      <c r="I2202" s="87" t="s">
        <v>68</v>
      </c>
      <c r="J2202" s="87" t="s">
        <v>7</v>
      </c>
      <c r="K2202" s="87" t="s">
        <v>505</v>
      </c>
      <c r="L2202" s="89">
        <v>0</v>
      </c>
      <c r="M2202" s="87" t="s">
        <v>1446</v>
      </c>
      <c r="N2202" s="87" t="s">
        <v>504</v>
      </c>
      <c r="O2202" s="87">
        <v>1.1000000000000001</v>
      </c>
      <c r="Q2202" s="87" t="s">
        <v>2</v>
      </c>
      <c r="R2202" s="87">
        <v>30</v>
      </c>
      <c r="S2202" s="87" t="s">
        <v>1</v>
      </c>
      <c r="T2202" s="87">
        <v>33</v>
      </c>
      <c r="U2202" s="87" t="s">
        <v>1</v>
      </c>
      <c r="V2202" s="87">
        <f>VLOOKUP(B2202,'[1]Config_Svol-Sarea-DM'!$I$2:$M$190,4,FALSE)</f>
        <v>600</v>
      </c>
      <c r="W2202" s="87">
        <f>VLOOKUP(B2202,'[1]Config_Svol-Sarea-DM'!$I$2:$M$190,5,FALSE)</f>
        <v>7.3099999999999997E-3</v>
      </c>
      <c r="X2202" s="89"/>
      <c r="Y2202" s="87" t="s">
        <v>1447</v>
      </c>
      <c r="Z2202" s="87">
        <f>VLOOKUP(B2202,'[1]Config_Svol-Sarea-DM'!$I$2:$M$190,2,FALSE)</f>
        <v>1.6E-2</v>
      </c>
      <c r="AA2202" s="87">
        <f>VLOOKUP(B2202,'[1]Config_Svol-Sarea-DM'!$I$2:$M$190,3,FALSE)</f>
        <v>4.8999999999999998E-3</v>
      </c>
      <c r="AB2202" s="90"/>
      <c r="AC2202" s="87" t="s">
        <v>1448</v>
      </c>
      <c r="AD2202" s="87">
        <f>VLOOKUP(B2202,'[1]Wet|Dry-qPCR'!$E$1:$L$167,8,FALSE)</f>
        <v>1.7718186628124525E-2</v>
      </c>
    </row>
    <row r="2203" spans="1:30">
      <c r="A2203" s="86" t="s">
        <v>643</v>
      </c>
      <c r="B2203" s="86" t="s">
        <v>1290</v>
      </c>
      <c r="C2203" s="88">
        <v>45204</v>
      </c>
      <c r="D2203" s="87" t="s">
        <v>167</v>
      </c>
      <c r="E2203" s="87">
        <v>2</v>
      </c>
      <c r="F2203" s="87" t="s">
        <v>47</v>
      </c>
      <c r="G2203" s="87" t="s">
        <v>9</v>
      </c>
      <c r="H2203" s="87" t="s">
        <v>8</v>
      </c>
      <c r="I2203" s="87" t="s">
        <v>65</v>
      </c>
      <c r="J2203" s="87" t="s">
        <v>7</v>
      </c>
      <c r="K2203" s="87" t="s">
        <v>505</v>
      </c>
      <c r="L2203" s="89">
        <v>0</v>
      </c>
      <c r="M2203" s="87" t="s">
        <v>1446</v>
      </c>
      <c r="N2203" s="87" t="s">
        <v>504</v>
      </c>
      <c r="O2203" s="87">
        <v>1.1000000000000001</v>
      </c>
      <c r="Q2203" s="87" t="s">
        <v>2</v>
      </c>
      <c r="R2203" s="87">
        <v>30</v>
      </c>
      <c r="S2203" s="87" t="s">
        <v>1</v>
      </c>
      <c r="T2203" s="87">
        <v>33</v>
      </c>
      <c r="U2203" s="87" t="s">
        <v>1</v>
      </c>
      <c r="V2203" s="87">
        <f>VLOOKUP(B2203,'[1]Config_Svol-Sarea-DM'!$I$2:$M$190,4,FALSE)</f>
        <v>700</v>
      </c>
      <c r="W2203" s="87">
        <f>VLOOKUP(B2203,'[1]Config_Svol-Sarea-DM'!$I$2:$M$190,5,FALSE)</f>
        <v>7.3099999999999997E-3</v>
      </c>
      <c r="X2203" s="89"/>
      <c r="Y2203" s="87" t="s">
        <v>1447</v>
      </c>
      <c r="Z2203" s="87">
        <f>VLOOKUP(B2203,'[1]Config_Svol-Sarea-DM'!$I$2:$M$190,2,FALSE)</f>
        <v>2.5000000000000001E-2</v>
      </c>
      <c r="AA2203" s="87">
        <f>VLOOKUP(B2203,'[1]Config_Svol-Sarea-DM'!$I$2:$M$190,3,FALSE)</f>
        <v>5.1999999999999998E-3</v>
      </c>
      <c r="AB2203" s="90"/>
      <c r="AC2203" s="87" t="s">
        <v>1448</v>
      </c>
      <c r="AD2203" s="87">
        <f>VLOOKUP(B2203,'[1]Wet|Dry-qPCR'!$E$1:$L$167,8,FALSE)</f>
        <v>1.000218276132148E-2</v>
      </c>
    </row>
    <row r="2204" spans="1:30">
      <c r="A2204" s="86" t="s">
        <v>642</v>
      </c>
      <c r="B2204" s="86" t="s">
        <v>1291</v>
      </c>
      <c r="C2204" s="88">
        <v>45204</v>
      </c>
      <c r="D2204" s="87" t="s">
        <v>167</v>
      </c>
      <c r="E2204" s="87">
        <v>2</v>
      </c>
      <c r="F2204" s="87" t="s">
        <v>47</v>
      </c>
      <c r="G2204" s="87" t="s">
        <v>9</v>
      </c>
      <c r="H2204" s="87" t="s">
        <v>8</v>
      </c>
      <c r="I2204" s="87" t="s">
        <v>62</v>
      </c>
      <c r="J2204" s="87" t="s">
        <v>7</v>
      </c>
      <c r="K2204" s="87" t="s">
        <v>505</v>
      </c>
      <c r="L2204" s="89">
        <v>0</v>
      </c>
      <c r="M2204" s="87" t="s">
        <v>1446</v>
      </c>
      <c r="N2204" s="87" t="s">
        <v>504</v>
      </c>
      <c r="O2204" s="87">
        <v>1.1000000000000001</v>
      </c>
      <c r="Q2204" s="87" t="s">
        <v>2</v>
      </c>
      <c r="R2204" s="87">
        <v>30</v>
      </c>
      <c r="S2204" s="87" t="s">
        <v>1</v>
      </c>
      <c r="T2204" s="87">
        <v>33</v>
      </c>
      <c r="U2204" s="87" t="s">
        <v>1</v>
      </c>
      <c r="V2204" s="87">
        <f>VLOOKUP(B2204,'[1]Config_Svol-Sarea-DM'!$I$2:$M$190,4,FALSE)</f>
        <v>585</v>
      </c>
      <c r="W2204" s="87">
        <f>VLOOKUP(B2204,'[1]Config_Svol-Sarea-DM'!$I$2:$M$190,5,FALSE)</f>
        <v>7.3099999999999997E-3</v>
      </c>
      <c r="X2204" s="89"/>
      <c r="Y2204" s="87" t="s">
        <v>1447</v>
      </c>
      <c r="Z2204" s="87">
        <f>VLOOKUP(B2204,'[1]Config_Svol-Sarea-DM'!$I$2:$M$190,2,FALSE)</f>
        <v>3.1E-2</v>
      </c>
      <c r="AA2204" s="87">
        <f>VLOOKUP(B2204,'[1]Config_Svol-Sarea-DM'!$I$2:$M$190,3,FALSE)</f>
        <v>6.8999999999999999E-3</v>
      </c>
      <c r="AB2204" s="90"/>
      <c r="AC2204" s="87" t="s">
        <v>1448</v>
      </c>
      <c r="AD2204" s="87">
        <f>VLOOKUP(B2204,'[1]Wet|Dry-qPCR'!$E$1:$L$167,8,FALSE)</f>
        <v>2.3963277055940261E-2</v>
      </c>
    </row>
    <row r="2205" spans="1:30">
      <c r="A2205" s="86" t="s">
        <v>641</v>
      </c>
      <c r="B2205" s="86" t="s">
        <v>1292</v>
      </c>
      <c r="C2205" s="88">
        <v>45204</v>
      </c>
      <c r="D2205" s="87" t="s">
        <v>167</v>
      </c>
      <c r="E2205" s="87">
        <v>2</v>
      </c>
      <c r="F2205" s="87" t="s">
        <v>47</v>
      </c>
      <c r="G2205" s="87" t="s">
        <v>9</v>
      </c>
      <c r="H2205" s="87" t="s">
        <v>8</v>
      </c>
      <c r="I2205" s="87" t="s">
        <v>59</v>
      </c>
      <c r="J2205" s="87" t="s">
        <v>7</v>
      </c>
      <c r="K2205" s="87" t="s">
        <v>505</v>
      </c>
      <c r="L2205" s="89">
        <v>0</v>
      </c>
      <c r="M2205" s="87" t="s">
        <v>1446</v>
      </c>
      <c r="N2205" s="87" t="s">
        <v>504</v>
      </c>
      <c r="O2205" s="87">
        <v>1.1000000000000001</v>
      </c>
      <c r="Q2205" s="87" t="s">
        <v>2</v>
      </c>
      <c r="R2205" s="87">
        <v>30</v>
      </c>
      <c r="S2205" s="87" t="s">
        <v>1</v>
      </c>
      <c r="T2205" s="87">
        <v>33</v>
      </c>
      <c r="U2205" s="87" t="s">
        <v>1</v>
      </c>
      <c r="V2205" s="87">
        <f>VLOOKUP(B2205,'[1]Config_Svol-Sarea-DM'!$I$2:$M$190,4,FALSE)</f>
        <v>680</v>
      </c>
      <c r="W2205" s="87">
        <f>VLOOKUP(B2205,'[1]Config_Svol-Sarea-DM'!$I$2:$M$190,5,FALSE)</f>
        <v>7.3099999999999997E-3</v>
      </c>
      <c r="X2205" s="89"/>
      <c r="Y2205" s="87" t="s">
        <v>1447</v>
      </c>
      <c r="Z2205" s="87">
        <f>VLOOKUP(B2205,'[1]Config_Svol-Sarea-DM'!$I$2:$M$190,2,FALSE)</f>
        <v>8.8999999999999999E-3</v>
      </c>
      <c r="AA2205" s="87">
        <f>VLOOKUP(B2205,'[1]Config_Svol-Sarea-DM'!$I$2:$M$190,3,FALSE)</f>
        <v>2.5000000000000001E-3</v>
      </c>
      <c r="AB2205" s="90"/>
      <c r="AC2205" s="87" t="s">
        <v>1448</v>
      </c>
      <c r="AD2205" s="87">
        <f>VLOOKUP(B2205,'[1]Wet|Dry-qPCR'!$E$1:$L$167,8,FALSE)</f>
        <v>1.7031662269129316E-2</v>
      </c>
    </row>
    <row r="2206" spans="1:30">
      <c r="A2206" s="86" t="s">
        <v>640</v>
      </c>
      <c r="B2206" s="86" t="s">
        <v>1293</v>
      </c>
      <c r="C2206" s="88">
        <v>45204</v>
      </c>
      <c r="D2206" s="87" t="s">
        <v>167</v>
      </c>
      <c r="E2206" s="87">
        <v>2</v>
      </c>
      <c r="F2206" s="87" t="s">
        <v>47</v>
      </c>
      <c r="G2206" s="87" t="s">
        <v>9</v>
      </c>
      <c r="H2206" s="87" t="s">
        <v>8</v>
      </c>
      <c r="I2206" s="87" t="s">
        <v>56</v>
      </c>
      <c r="J2206" s="87" t="s">
        <v>7</v>
      </c>
      <c r="K2206" s="87" t="s">
        <v>505</v>
      </c>
      <c r="L2206" s="89">
        <v>0</v>
      </c>
      <c r="M2206" s="87" t="s">
        <v>1446</v>
      </c>
      <c r="N2206" s="87" t="s">
        <v>504</v>
      </c>
      <c r="O2206" s="87">
        <v>1.1000000000000001</v>
      </c>
      <c r="Q2206" s="87" t="s">
        <v>2</v>
      </c>
      <c r="R2206" s="87">
        <v>30</v>
      </c>
      <c r="S2206" s="87" t="s">
        <v>1</v>
      </c>
      <c r="T2206" s="87">
        <v>33</v>
      </c>
      <c r="U2206" s="87" t="s">
        <v>1</v>
      </c>
      <c r="V2206" s="87">
        <f>VLOOKUP(B2206,'[1]Config_Svol-Sarea-DM'!$I$2:$M$190,4,FALSE)</f>
        <v>500</v>
      </c>
      <c r="W2206" s="87">
        <f>VLOOKUP(B2206,'[1]Config_Svol-Sarea-DM'!$I$2:$M$190,5,FALSE)</f>
        <v>7.3099999999999997E-3</v>
      </c>
      <c r="X2206" s="89"/>
      <c r="Y2206" s="87" t="s">
        <v>1447</v>
      </c>
      <c r="Z2206" s="87">
        <f>VLOOKUP(B2206,'[1]Config_Svol-Sarea-DM'!$I$2:$M$190,2,FALSE)</f>
        <v>3.1E-2</v>
      </c>
      <c r="AA2206" s="87">
        <f>VLOOKUP(B2206,'[1]Config_Svol-Sarea-DM'!$I$2:$M$190,3,FALSE)</f>
        <v>1.4E-2</v>
      </c>
      <c r="AB2206" s="90"/>
      <c r="AC2206" s="87" t="s">
        <v>1448</v>
      </c>
      <c r="AD2206" s="87">
        <f>VLOOKUP(B2206,'[1]Wet|Dry-qPCR'!$E$1:$L$167,8,FALSE)</f>
        <v>2.4844720496894394E-2</v>
      </c>
    </row>
    <row r="2207" spans="1:30">
      <c r="A2207" s="86" t="s">
        <v>639</v>
      </c>
      <c r="B2207" s="86" t="s">
        <v>1294</v>
      </c>
      <c r="C2207" s="88">
        <v>45204</v>
      </c>
      <c r="D2207" s="87" t="s">
        <v>167</v>
      </c>
      <c r="E2207" s="87">
        <v>2</v>
      </c>
      <c r="F2207" s="87" t="s">
        <v>47</v>
      </c>
      <c r="G2207" s="87" t="s">
        <v>9</v>
      </c>
      <c r="H2207" s="87" t="s">
        <v>8</v>
      </c>
      <c r="I2207" s="87" t="s">
        <v>53</v>
      </c>
      <c r="J2207" s="87" t="s">
        <v>7</v>
      </c>
      <c r="K2207" s="87" t="s">
        <v>505</v>
      </c>
      <c r="L2207" s="89">
        <v>0</v>
      </c>
      <c r="M2207" s="87" t="s">
        <v>1446</v>
      </c>
      <c r="N2207" s="87" t="s">
        <v>504</v>
      </c>
      <c r="O2207" s="87">
        <v>1.1000000000000001</v>
      </c>
      <c r="Q2207" s="87" t="s">
        <v>2</v>
      </c>
      <c r="R2207" s="87">
        <v>30</v>
      </c>
      <c r="S2207" s="87" t="s">
        <v>1</v>
      </c>
      <c r="T2207" s="87">
        <v>33</v>
      </c>
      <c r="U2207" s="87" t="s">
        <v>1</v>
      </c>
      <c r="V2207" s="87">
        <f>VLOOKUP(B2207,'[1]Config_Svol-Sarea-DM'!$I$2:$M$190,4,FALSE)</f>
        <v>680</v>
      </c>
      <c r="W2207" s="87">
        <f>VLOOKUP(B2207,'[1]Config_Svol-Sarea-DM'!$I$2:$M$190,5,FALSE)</f>
        <v>7.3099999999999997E-3</v>
      </c>
      <c r="X2207" s="89"/>
      <c r="Y2207" s="87" t="s">
        <v>1447</v>
      </c>
      <c r="Z2207" s="87">
        <f>VLOOKUP(B2207,'[1]Config_Svol-Sarea-DM'!$I$2:$M$190,2,FALSE)</f>
        <v>7.2999999999999995E-2</v>
      </c>
      <c r="AA2207" s="87">
        <f>VLOOKUP(B2207,'[1]Config_Svol-Sarea-DM'!$I$2:$M$190,3,FALSE)</f>
        <v>2.1999999999999999E-2</v>
      </c>
      <c r="AB2207" s="90"/>
      <c r="AC2207" s="87" t="s">
        <v>1448</v>
      </c>
      <c r="AD2207" s="87">
        <f>VLOOKUP(B2207,'[1]Wet|Dry-qPCR'!$E$1:$L$167,8,FALSE)</f>
        <v>2.3536534604760267E-2</v>
      </c>
    </row>
    <row r="2208" spans="1:30">
      <c r="A2208" s="86" t="s">
        <v>638</v>
      </c>
      <c r="B2208" s="86" t="s">
        <v>1295</v>
      </c>
      <c r="C2208" s="88">
        <v>45204</v>
      </c>
      <c r="D2208" s="87" t="s">
        <v>167</v>
      </c>
      <c r="E2208" s="87">
        <v>2</v>
      </c>
      <c r="F2208" s="87" t="s">
        <v>47</v>
      </c>
      <c r="G2208" s="87" t="s">
        <v>9</v>
      </c>
      <c r="H2208" s="87" t="s">
        <v>8</v>
      </c>
      <c r="I2208" s="87" t="s">
        <v>50</v>
      </c>
      <c r="J2208" s="87" t="s">
        <v>7</v>
      </c>
      <c r="K2208" s="87" t="s">
        <v>505</v>
      </c>
      <c r="L2208" s="89">
        <v>0.03</v>
      </c>
      <c r="M2208" s="87" t="s">
        <v>1446</v>
      </c>
      <c r="N2208" s="87">
        <v>0.03</v>
      </c>
      <c r="O2208" s="87">
        <v>1.1000000000000001</v>
      </c>
      <c r="Q2208" s="87" t="s">
        <v>2</v>
      </c>
      <c r="R2208" s="87">
        <v>30</v>
      </c>
      <c r="S2208" s="87" t="s">
        <v>1</v>
      </c>
      <c r="T2208" s="87">
        <v>33</v>
      </c>
      <c r="U2208" s="87" t="s">
        <v>1</v>
      </c>
      <c r="V2208" s="87">
        <f>VLOOKUP(B2208,'[1]Config_Svol-Sarea-DM'!$I$2:$M$190,4,FALSE)</f>
        <v>700</v>
      </c>
      <c r="W2208" s="87">
        <f>VLOOKUP(B2208,'[1]Config_Svol-Sarea-DM'!$I$2:$M$190,5,FALSE)</f>
        <v>7.3099999999999997E-3</v>
      </c>
      <c r="X2208" s="89"/>
      <c r="Y2208" s="87" t="s">
        <v>1447</v>
      </c>
      <c r="Z2208" s="87">
        <f>VLOOKUP(B2208,'[1]Config_Svol-Sarea-DM'!$I$2:$M$190,2,FALSE)</f>
        <v>0.23</v>
      </c>
      <c r="AA2208" s="87">
        <f>VLOOKUP(B2208,'[1]Config_Svol-Sarea-DM'!$I$2:$M$190,3,FALSE)</f>
        <v>7.0000000000000007E-2</v>
      </c>
      <c r="AB2208" s="90"/>
      <c r="AC2208" s="87" t="s">
        <v>1448</v>
      </c>
      <c r="AD2208" s="87">
        <f>VLOOKUP(B2208,'[1]Wet|Dry-qPCR'!$E$1:$L$167,8,FALSE)</f>
        <v>4.9423164499316934E-2</v>
      </c>
    </row>
    <row r="2209" spans="1:30">
      <c r="A2209" s="86" t="s">
        <v>637</v>
      </c>
      <c r="B2209" s="86" t="s">
        <v>1296</v>
      </c>
      <c r="C2209" s="88">
        <v>45204</v>
      </c>
      <c r="D2209" s="87" t="s">
        <v>167</v>
      </c>
      <c r="E2209" s="87">
        <v>2</v>
      </c>
      <c r="F2209" s="87" t="s">
        <v>47</v>
      </c>
      <c r="G2209" s="87" t="s">
        <v>9</v>
      </c>
      <c r="H2209" s="87" t="s">
        <v>8</v>
      </c>
      <c r="I2209" s="87" t="s">
        <v>46</v>
      </c>
      <c r="J2209" s="87" t="s">
        <v>7</v>
      </c>
      <c r="K2209" s="87" t="s">
        <v>505</v>
      </c>
      <c r="L2209" s="89">
        <v>0</v>
      </c>
      <c r="M2209" s="87" t="s">
        <v>1446</v>
      </c>
      <c r="N2209" s="87" t="s">
        <v>504</v>
      </c>
      <c r="O2209" s="87">
        <v>1.1000000000000001</v>
      </c>
      <c r="Q2209" s="87" t="s">
        <v>2</v>
      </c>
      <c r="R2209" s="87">
        <v>30</v>
      </c>
      <c r="S2209" s="87" t="s">
        <v>1</v>
      </c>
      <c r="T2209" s="87">
        <v>33</v>
      </c>
      <c r="U2209" s="87" t="s">
        <v>1</v>
      </c>
      <c r="V2209" s="87">
        <f>VLOOKUP(B2209,'[1]Config_Svol-Sarea-DM'!$I$2:$M$190,4,FALSE)</f>
        <v>600</v>
      </c>
      <c r="W2209" s="87">
        <f>VLOOKUP(B2209,'[1]Config_Svol-Sarea-DM'!$I$2:$M$190,5,FALSE)</f>
        <v>7.0882001638712154E-3</v>
      </c>
      <c r="X2209" s="89"/>
      <c r="Y2209" s="87" t="s">
        <v>1447</v>
      </c>
      <c r="Z2209" s="87">
        <f>VLOOKUP(B2209,'[1]Config_Svol-Sarea-DM'!$I$2:$M$190,2,FALSE)</f>
        <v>7.9000000000000001E-2</v>
      </c>
      <c r="AA2209" s="87">
        <f>VLOOKUP(B2209,'[1]Config_Svol-Sarea-DM'!$I$2:$M$190,3,FALSE)</f>
        <v>2.7E-2</v>
      </c>
      <c r="AB2209" s="90"/>
      <c r="AC2209" s="87" t="s">
        <v>1448</v>
      </c>
      <c r="AD2209" s="87">
        <f>VLOOKUP(B2209,'[1]Wet|Dry-qPCR'!$E$1:$L$167,8,FALSE)</f>
        <v>1.8472705353442757E-2</v>
      </c>
    </row>
    <row r="2210" spans="1:30">
      <c r="A2210" s="86" t="s">
        <v>636</v>
      </c>
      <c r="B2210" s="86" t="s">
        <v>1297</v>
      </c>
      <c r="C2210" s="88">
        <v>45205</v>
      </c>
      <c r="D2210" s="87" t="s">
        <v>167</v>
      </c>
      <c r="E2210" s="87">
        <v>2</v>
      </c>
      <c r="F2210" s="87" t="s">
        <v>24</v>
      </c>
      <c r="G2210" s="87" t="s">
        <v>23</v>
      </c>
      <c r="H2210" s="87" t="s">
        <v>764</v>
      </c>
      <c r="I2210" s="87" t="s">
        <v>32</v>
      </c>
      <c r="J2210" s="87" t="s">
        <v>7</v>
      </c>
      <c r="K2210" s="87" t="s">
        <v>505</v>
      </c>
      <c r="L2210" s="89">
        <v>0</v>
      </c>
      <c r="M2210" s="87" t="s">
        <v>1446</v>
      </c>
      <c r="N2210" s="87" t="s">
        <v>504</v>
      </c>
      <c r="O2210" s="87">
        <v>1.1000000000000001</v>
      </c>
      <c r="Q2210" s="87" t="s">
        <v>2</v>
      </c>
      <c r="R2210" s="87">
        <v>30</v>
      </c>
      <c r="S2210" s="87" t="s">
        <v>1</v>
      </c>
      <c r="T2210" s="87">
        <v>33</v>
      </c>
      <c r="U2210" s="87" t="s">
        <v>1</v>
      </c>
      <c r="V2210" s="87"/>
      <c r="W2210" s="87"/>
      <c r="X2210" s="87"/>
      <c r="Y2210" s="87"/>
      <c r="AA2210" s="87"/>
      <c r="AB2210" s="87"/>
      <c r="AC2210" s="87"/>
      <c r="AD2210" s="87">
        <f>VLOOKUP(B2210,'[1]Wet|Dry-qPCR'!$E$1:$L$167,8,FALSE)</f>
        <v>2.14E-3</v>
      </c>
    </row>
    <row r="2211" spans="1:30">
      <c r="A2211" s="86" t="s">
        <v>635</v>
      </c>
      <c r="B2211" s="86" t="s">
        <v>1298</v>
      </c>
      <c r="C2211" s="88">
        <v>45205</v>
      </c>
      <c r="D2211" s="87" t="s">
        <v>167</v>
      </c>
      <c r="E2211" s="87">
        <v>2</v>
      </c>
      <c r="F2211" s="87" t="s">
        <v>20</v>
      </c>
      <c r="G2211" s="87" t="s">
        <v>9</v>
      </c>
      <c r="H2211" s="87" t="s">
        <v>764</v>
      </c>
      <c r="I2211" s="87" t="s">
        <v>32</v>
      </c>
      <c r="J2211" s="87" t="s">
        <v>7</v>
      </c>
      <c r="K2211" s="87" t="s">
        <v>505</v>
      </c>
      <c r="L2211" s="89">
        <v>0</v>
      </c>
      <c r="M2211" s="87" t="s">
        <v>1446</v>
      </c>
      <c r="N2211" s="87" t="s">
        <v>504</v>
      </c>
      <c r="O2211" s="87">
        <v>1.1000000000000001</v>
      </c>
      <c r="Q2211" s="87" t="s">
        <v>2</v>
      </c>
      <c r="R2211" s="87">
        <v>30</v>
      </c>
      <c r="S2211" s="87" t="s">
        <v>1</v>
      </c>
      <c r="T2211" s="87">
        <v>33</v>
      </c>
      <c r="U2211" s="87" t="s">
        <v>1</v>
      </c>
      <c r="V2211" s="87">
        <f>VLOOKUP(B2211,'[1]Config_Svol-Sarea-DM'!$I$2:$M$190,4,FALSE)</f>
        <v>600</v>
      </c>
      <c r="W2211" s="87">
        <f>VLOOKUP(B2211,'[1]Config_Svol-Sarea-DM'!$I$2:$M$190,5,FALSE)</f>
        <v>9.2899999999999996E-2</v>
      </c>
      <c r="X2211" s="89"/>
      <c r="Y2211" s="87" t="s">
        <v>1447</v>
      </c>
      <c r="Z2211" s="87">
        <f>VLOOKUP(B2211,'[1]Config_Svol-Sarea-DM'!$I$2:$M$190,2,FALSE)</f>
        <v>2.3999999999999998E-3</v>
      </c>
      <c r="AA2211" s="87">
        <f>VLOOKUP(B2211,'[1]Config_Svol-Sarea-DM'!$I$2:$M$190,3,FALSE)</f>
        <v>6.9999999999999999E-4</v>
      </c>
      <c r="AB2211" s="90"/>
      <c r="AC2211" s="87" t="s">
        <v>1448</v>
      </c>
      <c r="AD2211" s="87">
        <f>VLOOKUP(B2211,'[1]Wet|Dry-qPCR'!$E$1:$L$167,8,FALSE)</f>
        <v>5.4577144195000135E-2</v>
      </c>
    </row>
    <row r="2212" spans="1:30">
      <c r="A2212" s="86" t="s">
        <v>634</v>
      </c>
      <c r="B2212" s="86" t="s">
        <v>1299</v>
      </c>
      <c r="C2212" s="88">
        <v>45205</v>
      </c>
      <c r="D2212" s="87" t="s">
        <v>167</v>
      </c>
      <c r="E2212" s="87">
        <v>2</v>
      </c>
      <c r="F2212" s="87" t="s">
        <v>24</v>
      </c>
      <c r="G2212" s="87" t="s">
        <v>23</v>
      </c>
      <c r="H2212" s="87" t="s">
        <v>764</v>
      </c>
      <c r="I2212" s="87" t="s">
        <v>27</v>
      </c>
      <c r="J2212" s="87" t="s">
        <v>7</v>
      </c>
      <c r="K2212" s="87" t="s">
        <v>505</v>
      </c>
      <c r="L2212" s="89">
        <v>0</v>
      </c>
      <c r="M2212" s="87" t="s">
        <v>1446</v>
      </c>
      <c r="N2212" s="87" t="s">
        <v>504</v>
      </c>
      <c r="O2212" s="87">
        <v>1.1000000000000001</v>
      </c>
      <c r="Q2212" s="87" t="s">
        <v>2</v>
      </c>
      <c r="R2212" s="87">
        <v>30</v>
      </c>
      <c r="S2212" s="87" t="s">
        <v>1</v>
      </c>
      <c r="T2212" s="87">
        <v>33</v>
      </c>
      <c r="U2212" s="87" t="s">
        <v>1</v>
      </c>
      <c r="V2212" s="87"/>
      <c r="W2212" s="87"/>
      <c r="X2212" s="87"/>
      <c r="Y2212" s="87"/>
      <c r="AA2212" s="87"/>
      <c r="AB2212" s="87"/>
      <c r="AC2212" s="87"/>
      <c r="AD2212" s="87">
        <f>VLOOKUP(B2212,'[1]Wet|Dry-qPCR'!$E$1:$L$167,8,FALSE)</f>
        <v>1.8309667114669737E-3</v>
      </c>
    </row>
    <row r="2213" spans="1:30">
      <c r="A2213" s="86" t="s">
        <v>633</v>
      </c>
      <c r="B2213" s="86" t="s">
        <v>1300</v>
      </c>
      <c r="C2213" s="88">
        <v>45205</v>
      </c>
      <c r="D2213" s="87" t="s">
        <v>167</v>
      </c>
      <c r="E2213" s="87">
        <v>2</v>
      </c>
      <c r="F2213" s="87" t="s">
        <v>20</v>
      </c>
      <c r="G2213" s="87" t="s">
        <v>9</v>
      </c>
      <c r="H2213" s="87" t="s">
        <v>764</v>
      </c>
      <c r="I2213" s="87" t="s">
        <v>27</v>
      </c>
      <c r="J2213" s="87" t="s">
        <v>7</v>
      </c>
      <c r="K2213" s="87" t="s">
        <v>505</v>
      </c>
      <c r="L2213" s="89">
        <v>0</v>
      </c>
      <c r="M2213" s="87" t="s">
        <v>1446</v>
      </c>
      <c r="N2213" s="87" t="s">
        <v>504</v>
      </c>
      <c r="O2213" s="87">
        <v>1.1000000000000001</v>
      </c>
      <c r="Q2213" s="87" t="s">
        <v>2</v>
      </c>
      <c r="R2213" s="87">
        <v>30</v>
      </c>
      <c r="S2213" s="87" t="s">
        <v>1</v>
      </c>
      <c r="T2213" s="87">
        <v>33</v>
      </c>
      <c r="U2213" s="87" t="s">
        <v>1</v>
      </c>
      <c r="V2213" s="87">
        <f>VLOOKUP(B2213,'[1]Config_Svol-Sarea-DM'!$I$2:$M$190,4,FALSE)</f>
        <v>800</v>
      </c>
      <c r="W2213" s="87">
        <f>VLOOKUP(B2213,'[1]Config_Svol-Sarea-DM'!$I$2:$M$190,5,FALSE)</f>
        <v>9.2899999999999996E-2</v>
      </c>
      <c r="X2213" s="89"/>
      <c r="Y2213" s="87" t="s">
        <v>1447</v>
      </c>
      <c r="Z2213" s="87">
        <f>VLOOKUP(B2213,'[1]Config_Svol-Sarea-DM'!$I$2:$M$190,2,FALSE)</f>
        <v>6.0999999999999997E-4</v>
      </c>
      <c r="AA2213" s="87">
        <f>VLOOKUP(B2213,'[1]Config_Svol-Sarea-DM'!$I$2:$M$190,3,FALSE)</f>
        <v>2.0000000000000001E-4</v>
      </c>
      <c r="AB2213" s="90"/>
      <c r="AC2213" s="87" t="s">
        <v>1448</v>
      </c>
      <c r="AD2213" s="87">
        <f>VLOOKUP(B2213,'[1]Wet|Dry-qPCR'!$E$1:$L$167,8,FALSE)</f>
        <v>4.3826858810942164E-2</v>
      </c>
    </row>
    <row r="2214" spans="1:30">
      <c r="A2214" s="86" t="s">
        <v>632</v>
      </c>
      <c r="B2214" s="86" t="s">
        <v>1301</v>
      </c>
      <c r="C2214" s="88">
        <v>45205</v>
      </c>
      <c r="D2214" s="87" t="s">
        <v>167</v>
      </c>
      <c r="E2214" s="87">
        <v>2</v>
      </c>
      <c r="F2214" s="87" t="s">
        <v>24</v>
      </c>
      <c r="G2214" s="87" t="s">
        <v>23</v>
      </c>
      <c r="H2214" s="87" t="s">
        <v>764</v>
      </c>
      <c r="I2214" s="87" t="s">
        <v>18</v>
      </c>
      <c r="J2214" s="87" t="s">
        <v>7</v>
      </c>
      <c r="K2214" s="87" t="s">
        <v>505</v>
      </c>
      <c r="L2214" s="89">
        <v>0</v>
      </c>
      <c r="M2214" s="87" t="s">
        <v>1446</v>
      </c>
      <c r="N2214" s="87" t="s">
        <v>504</v>
      </c>
      <c r="O2214" s="87">
        <v>1.1000000000000001</v>
      </c>
      <c r="Q2214" s="87" t="s">
        <v>2</v>
      </c>
      <c r="R2214" s="87">
        <v>30</v>
      </c>
      <c r="S2214" s="87" t="s">
        <v>1</v>
      </c>
      <c r="T2214" s="87">
        <v>33</v>
      </c>
      <c r="U2214" s="87" t="s">
        <v>1</v>
      </c>
      <c r="V2214" s="87"/>
      <c r="W2214" s="87"/>
      <c r="X2214" s="87"/>
      <c r="Y2214" s="87"/>
      <c r="AA2214" s="87"/>
      <c r="AB2214" s="87"/>
      <c r="AC2214" s="87"/>
      <c r="AD2214" s="87">
        <f>VLOOKUP(B2214,'[1]Wet|Dry-qPCR'!$E$1:$L$167,8,FALSE)</f>
        <v>2.7966941319588134E-3</v>
      </c>
    </row>
    <row r="2215" spans="1:30">
      <c r="A2215" s="86" t="s">
        <v>631</v>
      </c>
      <c r="B2215" s="86" t="s">
        <v>1302</v>
      </c>
      <c r="C2215" s="88">
        <v>45205</v>
      </c>
      <c r="D2215" s="87" t="s">
        <v>167</v>
      </c>
      <c r="E2215" s="87">
        <v>2</v>
      </c>
      <c r="F2215" s="87" t="s">
        <v>20</v>
      </c>
      <c r="G2215" s="87" t="s">
        <v>9</v>
      </c>
      <c r="H2215" s="87" t="s">
        <v>764</v>
      </c>
      <c r="I2215" s="87" t="s">
        <v>18</v>
      </c>
      <c r="J2215" s="87" t="s">
        <v>7</v>
      </c>
      <c r="K2215" s="87" t="s">
        <v>505</v>
      </c>
      <c r="L2215" s="89">
        <v>0</v>
      </c>
      <c r="M2215" s="87" t="s">
        <v>1446</v>
      </c>
      <c r="N2215" s="87" t="s">
        <v>504</v>
      </c>
      <c r="O2215" s="87">
        <v>1.1000000000000001</v>
      </c>
      <c r="Q2215" s="87" t="s">
        <v>2</v>
      </c>
      <c r="R2215" s="87">
        <v>30</v>
      </c>
      <c r="S2215" s="87" t="s">
        <v>1</v>
      </c>
      <c r="T2215" s="87">
        <v>33</v>
      </c>
      <c r="U2215" s="87" t="s">
        <v>1</v>
      </c>
      <c r="V2215" s="87">
        <f>VLOOKUP(B2215,'[1]Config_Svol-Sarea-DM'!$I$2:$M$190,4,FALSE)</f>
        <v>800</v>
      </c>
      <c r="W2215" s="87">
        <f>VLOOKUP(B2215,'[1]Config_Svol-Sarea-DM'!$I$2:$M$190,5,FALSE)</f>
        <v>9.2899999999999996E-2</v>
      </c>
      <c r="X2215" s="89"/>
      <c r="Y2215" s="87" t="s">
        <v>1447</v>
      </c>
      <c r="Z2215" s="87">
        <f>VLOOKUP(B2215,'[1]Config_Svol-Sarea-DM'!$I$2:$M$190,2,FALSE)</f>
        <v>1.9E-3</v>
      </c>
      <c r="AA2215" s="87">
        <f>VLOOKUP(B2215,'[1]Config_Svol-Sarea-DM'!$I$2:$M$190,3,FALSE)</f>
        <v>5.9999999999999995E-4</v>
      </c>
      <c r="AB2215" s="90"/>
      <c r="AC2215" s="87" t="s">
        <v>1448</v>
      </c>
      <c r="AD2215" s="87">
        <f>VLOOKUP(B2215,'[1]Wet|Dry-qPCR'!$E$1:$L$167,8,FALSE)</f>
        <v>6.5786546020915174E-2</v>
      </c>
    </row>
    <row r="2216" spans="1:30">
      <c r="A2216" s="92" t="s">
        <v>553</v>
      </c>
      <c r="B2216" s="86" t="s">
        <v>1305</v>
      </c>
      <c r="C2216" s="88">
        <v>45225</v>
      </c>
      <c r="D2216" s="87" t="s">
        <v>167</v>
      </c>
      <c r="E2216" s="87">
        <v>4</v>
      </c>
      <c r="F2216" s="87" t="s">
        <v>20</v>
      </c>
      <c r="G2216" s="87" t="s">
        <v>9</v>
      </c>
      <c r="H2216" s="87" t="s">
        <v>764</v>
      </c>
      <c r="I2216" s="87" t="s">
        <v>8</v>
      </c>
      <c r="J2216" s="87" t="s">
        <v>7</v>
      </c>
      <c r="K2216" s="87" t="s">
        <v>505</v>
      </c>
      <c r="L2216" s="89">
        <v>0</v>
      </c>
      <c r="M2216" s="87" t="s">
        <v>1446</v>
      </c>
      <c r="N2216" s="87" t="s">
        <v>504</v>
      </c>
      <c r="O2216" s="93">
        <v>1.1000000000000001</v>
      </c>
      <c r="Q2216" s="87" t="s">
        <v>2</v>
      </c>
      <c r="R2216" s="87">
        <v>30</v>
      </c>
      <c r="S2216" s="87" t="s">
        <v>1</v>
      </c>
      <c r="T2216" s="87">
        <v>33</v>
      </c>
      <c r="U2216" s="87" t="s">
        <v>1</v>
      </c>
      <c r="V2216" s="87">
        <f>VLOOKUP(B2216,'[1]Config_Svol-Sarea-DM'!$I$2:$M$190,4,FALSE)</f>
        <v>600</v>
      </c>
      <c r="W2216" s="87">
        <f>VLOOKUP(B2216,'[1]Config_Svol-Sarea-DM'!$I$2:$M$190,5,FALSE)</f>
        <v>9.2899999999999996E-2</v>
      </c>
      <c r="X2216" s="89"/>
      <c r="Y2216" s="87" t="s">
        <v>1447</v>
      </c>
      <c r="Z2216" s="87">
        <f>VLOOKUP(B2216,'[1]Config_Svol-Sarea-DM'!$I$2:$M$190,2,FALSE)</f>
        <v>1.4999999999999999E-2</v>
      </c>
      <c r="AA2216" s="87">
        <f>VLOOKUP(B2216,'[1]Config_Svol-Sarea-DM'!$I$2:$M$190,3,FALSE)</f>
        <v>4.4000000000000003E-3</v>
      </c>
      <c r="AB2216" s="90"/>
      <c r="AC2216" s="87" t="s">
        <v>1448</v>
      </c>
      <c r="AD2216" s="87">
        <f>VLOOKUP(B2216,'[1]Wet|Dry-qPCR'!$E$1:$L$167,8,FALSE)</f>
        <v>8.6010721935396037E-2</v>
      </c>
    </row>
    <row r="2217" spans="1:30">
      <c r="A2217" s="92" t="s">
        <v>552</v>
      </c>
      <c r="B2217" s="86" t="s">
        <v>1307</v>
      </c>
      <c r="C2217" s="88">
        <v>45225</v>
      </c>
      <c r="D2217" s="87" t="s">
        <v>167</v>
      </c>
      <c r="E2217" s="87">
        <v>4</v>
      </c>
      <c r="F2217" s="87" t="s">
        <v>20</v>
      </c>
      <c r="G2217" s="87" t="s">
        <v>9</v>
      </c>
      <c r="H2217" s="87" t="s">
        <v>37</v>
      </c>
      <c r="I2217" s="87" t="s">
        <v>8</v>
      </c>
      <c r="J2217" s="87" t="s">
        <v>7</v>
      </c>
      <c r="K2217" s="87" t="s">
        <v>505</v>
      </c>
      <c r="L2217" s="89">
        <v>0</v>
      </c>
      <c r="M2217" s="87" t="s">
        <v>1446</v>
      </c>
      <c r="N2217" s="87" t="s">
        <v>504</v>
      </c>
      <c r="O2217" s="93">
        <v>1.1000000000000001</v>
      </c>
      <c r="Q2217" s="87" t="s">
        <v>2</v>
      </c>
      <c r="R2217" s="87">
        <v>30</v>
      </c>
      <c r="S2217" s="87" t="s">
        <v>1</v>
      </c>
      <c r="T2217" s="87">
        <v>33</v>
      </c>
      <c r="U2217" s="87" t="s">
        <v>1</v>
      </c>
      <c r="V2217" s="87">
        <f>VLOOKUP(B2217,'[1]Config_Svol-Sarea-DM'!$I$2:$M$190,4,FALSE)</f>
        <v>550</v>
      </c>
      <c r="W2217" s="87">
        <f>VLOOKUP(B2217,'[1]Config_Svol-Sarea-DM'!$I$2:$M$190,5,FALSE)</f>
        <v>1</v>
      </c>
      <c r="X2217" s="89"/>
      <c r="Y2217" s="87" t="s">
        <v>1447</v>
      </c>
      <c r="Z2217" s="87">
        <f>VLOOKUP(B2217,'[1]Config_Svol-Sarea-DM'!$I$2:$M$190,2,FALSE)</f>
        <v>5.8E-4</v>
      </c>
      <c r="AA2217" s="87">
        <f>VLOOKUP(B2217,'[1]Config_Svol-Sarea-DM'!$I$2:$M$190,3,FALSE)</f>
        <v>1.7000000000000001E-4</v>
      </c>
      <c r="AB2217" s="90"/>
      <c r="AC2217" s="87" t="s">
        <v>1448</v>
      </c>
      <c r="AD2217" s="87">
        <f>VLOOKUP(B2217,'[1]Wet|Dry-qPCR'!$E$1:$L$167,8,FALSE)</f>
        <v>3.7534852898885876E-2</v>
      </c>
    </row>
    <row r="2218" spans="1:30">
      <c r="A2218" s="92" t="s">
        <v>551</v>
      </c>
      <c r="B2218" s="86" t="s">
        <v>1304</v>
      </c>
      <c r="C2218" s="88">
        <v>45225</v>
      </c>
      <c r="D2218" s="87" t="s">
        <v>167</v>
      </c>
      <c r="E2218" s="87">
        <v>4</v>
      </c>
      <c r="F2218" s="87" t="s">
        <v>24</v>
      </c>
      <c r="G2218" s="87" t="s">
        <v>23</v>
      </c>
      <c r="H2218" s="87" t="s">
        <v>764</v>
      </c>
      <c r="I2218" s="87" t="s">
        <v>8</v>
      </c>
      <c r="J2218" s="87" t="s">
        <v>7</v>
      </c>
      <c r="K2218" s="87" t="s">
        <v>505</v>
      </c>
      <c r="L2218" s="89">
        <v>0</v>
      </c>
      <c r="M2218" s="87" t="s">
        <v>1446</v>
      </c>
      <c r="N2218" s="87" t="s">
        <v>504</v>
      </c>
      <c r="O2218" s="93">
        <v>1.1000000000000001</v>
      </c>
      <c r="Q2218" s="87" t="s">
        <v>2</v>
      </c>
      <c r="R2218" s="87">
        <v>30</v>
      </c>
      <c r="S2218" s="87" t="s">
        <v>1</v>
      </c>
      <c r="T2218" s="87">
        <v>33</v>
      </c>
      <c r="U2218" s="87" t="s">
        <v>1</v>
      </c>
      <c r="V2218" s="87"/>
      <c r="W2218" s="87"/>
      <c r="X2218" s="87"/>
      <c r="Y2218" s="87"/>
      <c r="AA2218" s="87"/>
      <c r="AB2218" s="87"/>
      <c r="AC2218" s="87"/>
      <c r="AD2218" s="87">
        <f>VLOOKUP(B2218,'[1]Wet|Dry-qPCR'!$E$1:$L$167,8,FALSE)</f>
        <v>1.6055625790138701E-3</v>
      </c>
    </row>
    <row r="2219" spans="1:30">
      <c r="A2219" s="92" t="s">
        <v>550</v>
      </c>
      <c r="B2219" s="86" t="s">
        <v>1306</v>
      </c>
      <c r="C2219" s="88">
        <v>45225</v>
      </c>
      <c r="D2219" s="87" t="s">
        <v>167</v>
      </c>
      <c r="E2219" s="87">
        <v>4</v>
      </c>
      <c r="F2219" s="87" t="s">
        <v>24</v>
      </c>
      <c r="G2219" s="87" t="s">
        <v>23</v>
      </c>
      <c r="H2219" s="87" t="s">
        <v>37</v>
      </c>
      <c r="I2219" s="87" t="s">
        <v>8</v>
      </c>
      <c r="J2219" s="87" t="s">
        <v>7</v>
      </c>
      <c r="K2219" s="87" t="s">
        <v>505</v>
      </c>
      <c r="L2219" s="89">
        <v>0</v>
      </c>
      <c r="M2219" s="87" t="s">
        <v>1446</v>
      </c>
      <c r="N2219" s="87" t="s">
        <v>504</v>
      </c>
      <c r="O2219" s="93">
        <v>1.1000000000000001</v>
      </c>
      <c r="Q2219" s="87" t="s">
        <v>2</v>
      </c>
      <c r="R2219" s="87">
        <v>30</v>
      </c>
      <c r="S2219" s="87" t="s">
        <v>1</v>
      </c>
      <c r="T2219" s="87">
        <v>33</v>
      </c>
      <c r="U2219" s="87" t="s">
        <v>1</v>
      </c>
      <c r="V2219" s="87"/>
      <c r="W2219" s="87"/>
      <c r="X2219" s="87"/>
      <c r="Y2219" s="87"/>
      <c r="AA2219" s="87"/>
      <c r="AB2219" s="87"/>
      <c r="AC2219" s="87"/>
      <c r="AD2219" s="87">
        <f>VLOOKUP(B2219,'[1]Wet|Dry-qPCR'!$E$1:$L$167,8,FALSE)</f>
        <v>1.126630733974319E-2</v>
      </c>
    </row>
    <row r="2220" spans="1:30">
      <c r="A2220" s="92" t="s">
        <v>549</v>
      </c>
      <c r="B2220" s="86" t="s">
        <v>1490</v>
      </c>
      <c r="C2220" s="88">
        <v>45225</v>
      </c>
      <c r="D2220" s="87" t="s">
        <v>167</v>
      </c>
      <c r="E2220" s="87">
        <v>4</v>
      </c>
      <c r="F2220" s="87" t="s">
        <v>10</v>
      </c>
      <c r="G2220" s="87" t="s">
        <v>23</v>
      </c>
      <c r="H2220" s="87" t="s">
        <v>8</v>
      </c>
      <c r="I2220" s="87" t="s">
        <v>8</v>
      </c>
      <c r="J2220" s="87" t="s">
        <v>7</v>
      </c>
      <c r="K2220" s="87" t="s">
        <v>505</v>
      </c>
      <c r="L2220" s="89">
        <v>0</v>
      </c>
      <c r="M2220" s="87" t="s">
        <v>1446</v>
      </c>
      <c r="N2220" s="87" t="s">
        <v>504</v>
      </c>
      <c r="O2220" s="93">
        <v>1.1000000000000001</v>
      </c>
      <c r="Q2220" s="87" t="s">
        <v>2</v>
      </c>
      <c r="R2220" s="87">
        <v>30</v>
      </c>
      <c r="S2220" s="87" t="s">
        <v>1</v>
      </c>
      <c r="T2220" s="87">
        <v>33</v>
      </c>
      <c r="U2220" s="87" t="s">
        <v>1</v>
      </c>
      <c r="V2220" s="87"/>
      <c r="W2220" s="87"/>
      <c r="X2220" s="87"/>
      <c r="Y2220" s="87"/>
      <c r="AA2220" s="87"/>
      <c r="AB2220" s="87"/>
      <c r="AC2220" s="87"/>
      <c r="AD2220" s="87"/>
    </row>
    <row r="2221" spans="1:30">
      <c r="A2221" s="92" t="s">
        <v>548</v>
      </c>
      <c r="B2221" s="86" t="s">
        <v>1303</v>
      </c>
      <c r="C2221" s="88">
        <v>45225</v>
      </c>
      <c r="D2221" s="87" t="s">
        <v>167</v>
      </c>
      <c r="E2221" s="87">
        <v>4</v>
      </c>
      <c r="F2221" s="87" t="s">
        <v>47</v>
      </c>
      <c r="G2221" s="87" t="s">
        <v>9</v>
      </c>
      <c r="H2221" s="87" t="s">
        <v>8</v>
      </c>
      <c r="I2221" s="87" t="s">
        <v>8</v>
      </c>
      <c r="J2221" s="87" t="s">
        <v>7</v>
      </c>
      <c r="K2221" s="87" t="s">
        <v>505</v>
      </c>
      <c r="L2221" s="89">
        <v>0</v>
      </c>
      <c r="M2221" s="87" t="s">
        <v>1446</v>
      </c>
      <c r="N2221" s="87" t="s">
        <v>504</v>
      </c>
      <c r="O2221" s="93">
        <v>1.1000000000000001</v>
      </c>
      <c r="Q2221" s="87" t="s">
        <v>2</v>
      </c>
      <c r="R2221" s="87">
        <v>30</v>
      </c>
      <c r="S2221" s="87" t="s">
        <v>1</v>
      </c>
      <c r="T2221" s="87">
        <v>33</v>
      </c>
      <c r="U2221" s="87" t="s">
        <v>1</v>
      </c>
      <c r="V2221" s="87">
        <f>VLOOKUP(B2221,'[1]Config_Svol-Sarea-DM'!$I$2:$M$190,4,FALSE)</f>
        <v>1200</v>
      </c>
      <c r="W2221" s="87">
        <f>VLOOKUP(B2221,'[1]Config_Svol-Sarea-DM'!$I$2:$M$190,5,FALSE)</f>
        <v>1.4630000000000001E-2</v>
      </c>
      <c r="X2221" s="89"/>
      <c r="Y2221" s="87" t="s">
        <v>1447</v>
      </c>
      <c r="Z2221" s="87">
        <f>VLOOKUP(B2221,'[1]Config_Svol-Sarea-DM'!$I$2:$M$190,2,FALSE)</f>
        <v>4.8999999999999998E-3</v>
      </c>
      <c r="AA2221" s="87">
        <f>VLOOKUP(B2221,'[1]Config_Svol-Sarea-DM'!$I$2:$M$190,3,FALSE)</f>
        <v>1.5E-3</v>
      </c>
      <c r="AB2221" s="90"/>
      <c r="AC2221" s="87" t="s">
        <v>1448</v>
      </c>
      <c r="AD2221" s="87">
        <f>VLOOKUP(B2221,'[1]Wet|Dry-qPCR'!$E$1:$L$167,8,FALSE)</f>
        <v>3.8901330522987707E-2</v>
      </c>
    </row>
    <row r="2222" spans="1:30">
      <c r="A2222" s="92" t="s">
        <v>547</v>
      </c>
      <c r="B2222" s="86" t="s">
        <v>1491</v>
      </c>
      <c r="C2222" s="88">
        <v>45225</v>
      </c>
      <c r="D2222" s="87" t="s">
        <v>167</v>
      </c>
      <c r="E2222" s="87">
        <v>4</v>
      </c>
      <c r="F2222" s="87" t="s">
        <v>1492</v>
      </c>
      <c r="G2222" s="87" t="s">
        <v>9</v>
      </c>
      <c r="H2222" s="87" t="s">
        <v>1492</v>
      </c>
      <c r="I2222" s="87" t="s">
        <v>1492</v>
      </c>
      <c r="J2222" s="87" t="s">
        <v>7</v>
      </c>
      <c r="K2222" s="87" t="s">
        <v>505</v>
      </c>
      <c r="L2222" s="94">
        <v>7.0000000000000007E-2</v>
      </c>
      <c r="M2222" s="87" t="s">
        <v>1446</v>
      </c>
      <c r="N2222" s="93">
        <v>7.0000000000000007E-2</v>
      </c>
      <c r="O2222" s="93">
        <v>1.1000000000000001</v>
      </c>
      <c r="P2222" s="93"/>
      <c r="Q2222" s="87" t="s">
        <v>2</v>
      </c>
      <c r="R2222" s="87">
        <v>30</v>
      </c>
      <c r="S2222" s="87" t="s">
        <v>1</v>
      </c>
      <c r="T2222" s="87">
        <v>33</v>
      </c>
      <c r="U2222" s="87" t="s">
        <v>1</v>
      </c>
      <c r="V2222" s="87" t="e">
        <f>VLOOKUP(B2222,'[1]Config_Svol-Sarea-DM'!$I$2:$M$190,4,FALSE)</f>
        <v>#N/A</v>
      </c>
      <c r="W2222" s="87" t="e">
        <f>VLOOKUP(B2222,'[1]Config_Svol-Sarea-DM'!$I$2:$M$190,5,FALSE)</f>
        <v>#N/A</v>
      </c>
      <c r="X2222" s="89"/>
      <c r="Y2222" s="87" t="s">
        <v>1447</v>
      </c>
      <c r="Z2222" s="87" t="e">
        <f>VLOOKUP(B2222,'[1]Config_Svol-Sarea-DM'!$I$2:$M$190,2,FALSE)</f>
        <v>#N/A</v>
      </c>
      <c r="AA2222" s="87" t="e">
        <f>VLOOKUP(B2222,'[1]Config_Svol-Sarea-DM'!$I$2:$M$190,3,FALSE)</f>
        <v>#N/A</v>
      </c>
      <c r="AB2222" s="90"/>
      <c r="AC2222" s="87" t="s">
        <v>1448</v>
      </c>
      <c r="AD2222" s="87"/>
    </row>
    <row r="2223" spans="1:30">
      <c r="A2223" s="92" t="s">
        <v>546</v>
      </c>
      <c r="B2223" s="86" t="s">
        <v>1491</v>
      </c>
      <c r="C2223" s="88">
        <v>45225</v>
      </c>
      <c r="D2223" s="87" t="s">
        <v>167</v>
      </c>
      <c r="E2223" s="87">
        <v>4</v>
      </c>
      <c r="F2223" s="87" t="s">
        <v>1492</v>
      </c>
      <c r="G2223" s="87" t="s">
        <v>9</v>
      </c>
      <c r="H2223" s="87" t="s">
        <v>1492</v>
      </c>
      <c r="I2223" s="87" t="s">
        <v>1492</v>
      </c>
      <c r="J2223" s="87" t="s">
        <v>7</v>
      </c>
      <c r="K2223" s="87" t="s">
        <v>505</v>
      </c>
      <c r="L2223" s="94">
        <v>0.16</v>
      </c>
      <c r="M2223" s="87" t="s">
        <v>1446</v>
      </c>
      <c r="N2223" s="93">
        <v>0.16</v>
      </c>
      <c r="O2223" s="93">
        <v>1.1000000000000001</v>
      </c>
      <c r="P2223" s="93"/>
      <c r="Q2223" s="87" t="s">
        <v>2</v>
      </c>
      <c r="R2223" s="87">
        <v>30</v>
      </c>
      <c r="S2223" s="87" t="s">
        <v>1</v>
      </c>
      <c r="T2223" s="87">
        <v>33</v>
      </c>
      <c r="U2223" s="87" t="s">
        <v>1</v>
      </c>
      <c r="V2223" s="87" t="e">
        <f>VLOOKUP(B2223,'[1]Config_Svol-Sarea-DM'!$I$2:$M$190,4,FALSE)</f>
        <v>#N/A</v>
      </c>
      <c r="W2223" s="87" t="e">
        <f>VLOOKUP(B2223,'[1]Config_Svol-Sarea-DM'!$I$2:$M$190,5,FALSE)</f>
        <v>#N/A</v>
      </c>
      <c r="X2223" s="89"/>
      <c r="Y2223" s="87" t="s">
        <v>1447</v>
      </c>
      <c r="Z2223" s="87" t="e">
        <f>VLOOKUP(B2223,'[1]Config_Svol-Sarea-DM'!$I$2:$M$190,2,FALSE)</f>
        <v>#N/A</v>
      </c>
      <c r="AA2223" s="87" t="e">
        <f>VLOOKUP(B2223,'[1]Config_Svol-Sarea-DM'!$I$2:$M$190,3,FALSE)</f>
        <v>#N/A</v>
      </c>
      <c r="AB2223" s="90"/>
      <c r="AC2223" s="87" t="s">
        <v>1448</v>
      </c>
      <c r="AD2223" s="87"/>
    </row>
    <row r="2224" spans="1:30">
      <c r="A2224" s="92" t="s">
        <v>545</v>
      </c>
      <c r="B2224" s="86" t="s">
        <v>1308</v>
      </c>
      <c r="C2224" s="88">
        <v>45225</v>
      </c>
      <c r="D2224" s="87" t="s">
        <v>167</v>
      </c>
      <c r="E2224" s="87">
        <v>4</v>
      </c>
      <c r="F2224" s="87" t="s">
        <v>47</v>
      </c>
      <c r="G2224" s="87" t="s">
        <v>9</v>
      </c>
      <c r="H2224" s="87" t="s">
        <v>8</v>
      </c>
      <c r="I2224" s="87" t="s">
        <v>119</v>
      </c>
      <c r="J2224" s="87" t="s">
        <v>7</v>
      </c>
      <c r="K2224" s="87" t="s">
        <v>505</v>
      </c>
      <c r="L2224" s="89">
        <v>0</v>
      </c>
      <c r="M2224" s="87" t="s">
        <v>1446</v>
      </c>
      <c r="N2224" s="87" t="s">
        <v>504</v>
      </c>
      <c r="O2224" s="93">
        <v>1.1000000000000001</v>
      </c>
      <c r="Q2224" s="87" t="s">
        <v>2</v>
      </c>
      <c r="R2224" s="87">
        <v>30</v>
      </c>
      <c r="S2224" s="87" t="s">
        <v>1</v>
      </c>
      <c r="T2224" s="87">
        <v>33</v>
      </c>
      <c r="U2224" s="87" t="s">
        <v>1</v>
      </c>
      <c r="V2224" s="87">
        <f>VLOOKUP(B2224,'[1]Config_Svol-Sarea-DM'!$I$2:$M$190,4,FALSE)</f>
        <v>495</v>
      </c>
      <c r="W2224" s="87">
        <f>VLOOKUP(B2224,'[1]Config_Svol-Sarea-DM'!$I$2:$M$190,5,FALSE)</f>
        <v>1.426E-2</v>
      </c>
      <c r="X2224" s="89"/>
      <c r="Y2224" s="87" t="s">
        <v>1447</v>
      </c>
      <c r="Z2224" s="87">
        <f>VLOOKUP(B2224,'[1]Config_Svol-Sarea-DM'!$I$2:$M$190,2,FALSE)</f>
        <v>1.8E-3</v>
      </c>
      <c r="AA2224" s="87">
        <f>VLOOKUP(B2224,'[1]Config_Svol-Sarea-DM'!$I$2:$M$190,3,FALSE)</f>
        <v>2.5000000000000001E-4</v>
      </c>
      <c r="AB2224" s="90"/>
      <c r="AC2224" s="87" t="s">
        <v>1448</v>
      </c>
      <c r="AD2224" s="87">
        <f>VLOOKUP(B2224,'[1]Wet|Dry-qPCR'!$E$1:$L$167,8,FALSE)</f>
        <v>0.10984643668216727</v>
      </c>
    </row>
    <row r="2225" spans="1:30">
      <c r="A2225" s="86" t="s">
        <v>734</v>
      </c>
      <c r="B2225" s="86" t="s">
        <v>1455</v>
      </c>
      <c r="C2225" s="88">
        <v>45181</v>
      </c>
      <c r="D2225" s="87" t="s">
        <v>146</v>
      </c>
      <c r="E2225" s="87">
        <v>2</v>
      </c>
      <c r="F2225" s="87" t="s">
        <v>10</v>
      </c>
      <c r="G2225" s="87" t="s">
        <v>23</v>
      </c>
      <c r="H2225" s="87" t="s">
        <v>8</v>
      </c>
      <c r="I2225" s="87" t="s">
        <v>8</v>
      </c>
      <c r="J2225" s="87" t="s">
        <v>7</v>
      </c>
      <c r="K2225" s="87" t="s">
        <v>505</v>
      </c>
      <c r="L2225" s="89">
        <v>0</v>
      </c>
      <c r="M2225" s="87" t="s">
        <v>1446</v>
      </c>
      <c r="N2225" s="87" t="s">
        <v>504</v>
      </c>
      <c r="O2225" s="87">
        <v>1.1000000000000001</v>
      </c>
      <c r="Q2225" s="87" t="s">
        <v>2</v>
      </c>
      <c r="R2225" s="87">
        <v>30</v>
      </c>
      <c r="S2225" s="87" t="s">
        <v>1</v>
      </c>
      <c r="T2225" s="87">
        <v>33</v>
      </c>
      <c r="U2225" s="87" t="s">
        <v>1</v>
      </c>
      <c r="V2225" s="87"/>
      <c r="W2225" s="87"/>
      <c r="X2225" s="87"/>
      <c r="Y2225" s="87"/>
      <c r="AA2225" s="87"/>
      <c r="AB2225" s="87"/>
      <c r="AC2225" s="87"/>
      <c r="AD2225" s="87"/>
    </row>
    <row r="2226" spans="1:30">
      <c r="A2226" s="86" t="s">
        <v>733</v>
      </c>
      <c r="B2226" s="86" t="s">
        <v>1311</v>
      </c>
      <c r="C2226" s="88">
        <v>45181</v>
      </c>
      <c r="D2226" s="87" t="s">
        <v>146</v>
      </c>
      <c r="E2226" s="87">
        <v>2</v>
      </c>
      <c r="F2226" s="87" t="s">
        <v>47</v>
      </c>
      <c r="G2226" s="87" t="s">
        <v>9</v>
      </c>
      <c r="H2226" s="87" t="s">
        <v>8</v>
      </c>
      <c r="I2226" s="87" t="s">
        <v>8</v>
      </c>
      <c r="J2226" s="87" t="s">
        <v>7</v>
      </c>
      <c r="K2226" s="87" t="s">
        <v>505</v>
      </c>
      <c r="L2226" s="89">
        <v>0.03</v>
      </c>
      <c r="M2226" s="87" t="s">
        <v>1446</v>
      </c>
      <c r="N2226" s="87">
        <v>0.03</v>
      </c>
      <c r="O2226" s="87">
        <v>1.1000000000000001</v>
      </c>
      <c r="Q2226" s="87" t="s">
        <v>2</v>
      </c>
      <c r="R2226" s="87">
        <v>30</v>
      </c>
      <c r="S2226" s="87" t="s">
        <v>1</v>
      </c>
      <c r="T2226" s="87">
        <v>33</v>
      </c>
      <c r="U2226" s="87" t="s">
        <v>1</v>
      </c>
      <c r="V2226" s="87">
        <f>VLOOKUP(B2226,'[1]Config_Svol-Sarea-DM'!$I$2:$M$190,4,FALSE)</f>
        <v>1500</v>
      </c>
      <c r="W2226" s="87">
        <f>VLOOKUP(B2226,'[1]Config_Svol-Sarea-DM'!$I$2:$M$190,5,FALSE)</f>
        <v>1.4630000000000001E-2</v>
      </c>
      <c r="X2226" s="89"/>
      <c r="Y2226" s="87" t="s">
        <v>1447</v>
      </c>
      <c r="Z2226" s="87">
        <f>VLOOKUP(B2226,'[1]Config_Svol-Sarea-DM'!$I$2:$M$190,2,FALSE)</f>
        <v>2E-3</v>
      </c>
      <c r="AA2226" s="87">
        <f>VLOOKUP(B2226,'[1]Config_Svol-Sarea-DM'!$I$2:$M$190,3,FALSE)</f>
        <v>0</v>
      </c>
      <c r="AB2226" s="90"/>
      <c r="AC2226" s="87" t="s">
        <v>1448</v>
      </c>
      <c r="AD2226" s="87">
        <f>VLOOKUP(B2226,'[1]Wet|Dry-qPCR'!$E$1:$L$167,8,FALSE)</f>
        <v>4.7708544166546281E-3</v>
      </c>
    </row>
    <row r="2227" spans="1:30">
      <c r="A2227" s="86" t="s">
        <v>726</v>
      </c>
      <c r="B2227" s="86" t="s">
        <v>1310</v>
      </c>
      <c r="C2227" s="88">
        <v>45181</v>
      </c>
      <c r="D2227" s="87" t="s">
        <v>146</v>
      </c>
      <c r="E2227" s="87">
        <v>2</v>
      </c>
      <c r="F2227" s="87" t="s">
        <v>47</v>
      </c>
      <c r="G2227" s="87" t="s">
        <v>9</v>
      </c>
      <c r="H2227" s="87" t="s">
        <v>8</v>
      </c>
      <c r="I2227" s="87" t="s">
        <v>8</v>
      </c>
      <c r="J2227" s="87" t="s">
        <v>81</v>
      </c>
      <c r="K2227" s="87" t="s">
        <v>505</v>
      </c>
      <c r="L2227" s="89">
        <v>0.03</v>
      </c>
      <c r="M2227" s="87" t="s">
        <v>1446</v>
      </c>
      <c r="N2227" s="87">
        <v>0.03</v>
      </c>
      <c r="O2227" s="87">
        <v>1.1000000000000001</v>
      </c>
      <c r="P2227" s="91">
        <f>IF(J2227="DUP",(ABS(L2227-L2225)/AVERAGE(L2227,L2225)*100),"")</f>
        <v>200</v>
      </c>
      <c r="Q2227" s="87" t="s">
        <v>2</v>
      </c>
      <c r="R2227" s="87">
        <v>30</v>
      </c>
      <c r="S2227" s="87" t="s">
        <v>1</v>
      </c>
      <c r="T2227" s="87">
        <v>33</v>
      </c>
      <c r="U2227" s="87" t="s">
        <v>1</v>
      </c>
      <c r="V2227" s="87">
        <f>VLOOKUP(B2227,'[1]Config_Svol-Sarea-DM'!$I$2:$M$190,4,FALSE)</f>
        <v>1500</v>
      </c>
      <c r="W2227" s="87">
        <f>VLOOKUP(B2227,'[1]Config_Svol-Sarea-DM'!$I$2:$M$190,5,FALSE)</f>
        <v>1.4630000000000001E-2</v>
      </c>
      <c r="X2227" s="89"/>
      <c r="Y2227" s="87" t="s">
        <v>1447</v>
      </c>
      <c r="Z2227" s="87">
        <f>VLOOKUP(B2227,'[1]Config_Svol-Sarea-DM'!$I$2:$M$190,2,FALSE)</f>
        <v>2.0999999999999999E-3</v>
      </c>
      <c r="AA2227" s="87">
        <f>VLOOKUP(B2227,'[1]Config_Svol-Sarea-DM'!$I$2:$M$190,3,FALSE)</f>
        <v>0</v>
      </c>
      <c r="AB2227" s="90"/>
      <c r="AC2227" s="87" t="s">
        <v>1448</v>
      </c>
      <c r="AD2227" s="87">
        <f>VLOOKUP(B2227,'[1]Wet|Dry-qPCR'!$E$1:$L$167,8,FALSE)</f>
        <v>2.7345752862758415E-3</v>
      </c>
    </row>
    <row r="2228" spans="1:30">
      <c r="A2228" s="86" t="s">
        <v>732</v>
      </c>
      <c r="B2228" s="86" t="s">
        <v>1456</v>
      </c>
      <c r="C2228" s="88">
        <v>45181</v>
      </c>
      <c r="D2228" s="87" t="s">
        <v>146</v>
      </c>
      <c r="E2228" s="87">
        <v>2</v>
      </c>
      <c r="F2228" s="87" t="s">
        <v>24</v>
      </c>
      <c r="G2228" s="87" t="s">
        <v>23</v>
      </c>
      <c r="H2228" s="87" t="s">
        <v>764</v>
      </c>
      <c r="I2228" s="87" t="s">
        <v>8</v>
      </c>
      <c r="J2228" s="87" t="s">
        <v>7</v>
      </c>
      <c r="K2228" s="87" t="s">
        <v>505</v>
      </c>
      <c r="L2228" s="89">
        <v>0</v>
      </c>
      <c r="M2228" s="87" t="s">
        <v>1446</v>
      </c>
      <c r="N2228" s="87" t="s">
        <v>504</v>
      </c>
      <c r="O2228" s="87">
        <v>1.1000000000000001</v>
      </c>
      <c r="Q2228" s="87" t="s">
        <v>2</v>
      </c>
      <c r="R2228" s="87">
        <v>30</v>
      </c>
      <c r="S2228" s="87" t="s">
        <v>1</v>
      </c>
      <c r="T2228" s="87">
        <v>33</v>
      </c>
      <c r="U2228" s="87" t="s">
        <v>1</v>
      </c>
      <c r="V2228" s="87"/>
      <c r="W2228" s="87"/>
      <c r="X2228" s="87"/>
      <c r="Y2228" s="87"/>
      <c r="AA2228" s="87"/>
      <c r="AB2228" s="87"/>
      <c r="AC2228" s="87"/>
      <c r="AD2228" s="87"/>
    </row>
    <row r="2229" spans="1:30">
      <c r="A2229" s="86" t="s">
        <v>731</v>
      </c>
      <c r="B2229" s="86" t="s">
        <v>1313</v>
      </c>
      <c r="C2229" s="88">
        <v>45181</v>
      </c>
      <c r="D2229" s="87" t="s">
        <v>146</v>
      </c>
      <c r="E2229" s="87">
        <v>2</v>
      </c>
      <c r="F2229" s="87" t="s">
        <v>20</v>
      </c>
      <c r="G2229" s="87" t="s">
        <v>9</v>
      </c>
      <c r="H2229" s="87" t="s">
        <v>764</v>
      </c>
      <c r="I2229" s="87" t="s">
        <v>8</v>
      </c>
      <c r="J2229" s="87" t="s">
        <v>7</v>
      </c>
      <c r="K2229" s="87" t="s">
        <v>505</v>
      </c>
      <c r="L2229" s="89">
        <v>0</v>
      </c>
      <c r="M2229" s="87" t="s">
        <v>1446</v>
      </c>
      <c r="N2229" s="87" t="s">
        <v>504</v>
      </c>
      <c r="O2229" s="87">
        <v>1.1000000000000001</v>
      </c>
      <c r="Q2229" s="87" t="s">
        <v>2</v>
      </c>
      <c r="R2229" s="87">
        <v>30</v>
      </c>
      <c r="S2229" s="87" t="s">
        <v>1</v>
      </c>
      <c r="T2229" s="87">
        <v>33</v>
      </c>
      <c r="U2229" s="87" t="s">
        <v>1</v>
      </c>
      <c r="V2229" s="87">
        <f>VLOOKUP(B2229,'[1]Config_Svol-Sarea-DM'!$I$2:$M$190,4,FALSE)</f>
        <v>700</v>
      </c>
      <c r="W2229" s="87">
        <f>VLOOKUP(B2229,'[1]Config_Svol-Sarea-DM'!$I$2:$M$190,5,FALSE)</f>
        <v>9.2899999999999996E-2</v>
      </c>
      <c r="X2229" s="89"/>
      <c r="Y2229" s="87" t="s">
        <v>1447</v>
      </c>
      <c r="Z2229" s="87">
        <f>VLOOKUP(B2229,'[1]Config_Svol-Sarea-DM'!$I$2:$M$190,2,FALSE)</f>
        <v>2.2000000000000001E-3</v>
      </c>
      <c r="AA2229" s="87">
        <f>VLOOKUP(B2229,'[1]Config_Svol-Sarea-DM'!$I$2:$M$190,3,FALSE)</f>
        <v>5.2999999999999998E-4</v>
      </c>
      <c r="AB2229" s="90"/>
      <c r="AC2229" s="87" t="s">
        <v>1448</v>
      </c>
      <c r="AD2229" s="87">
        <f>VLOOKUP(B2229,'[1]Wet|Dry-qPCR'!$E$1:$L$167,8,FALSE)</f>
        <v>1.3441811107180733E-2</v>
      </c>
    </row>
    <row r="2230" spans="1:30">
      <c r="A2230" s="86" t="s">
        <v>730</v>
      </c>
      <c r="B2230" s="86" t="s">
        <v>1457</v>
      </c>
      <c r="C2230" s="88">
        <v>45181</v>
      </c>
      <c r="D2230" s="87" t="s">
        <v>146</v>
      </c>
      <c r="E2230" s="87">
        <v>2</v>
      </c>
      <c r="F2230" s="87" t="s">
        <v>24</v>
      </c>
      <c r="G2230" s="87" t="s">
        <v>23</v>
      </c>
      <c r="H2230" s="87" t="s">
        <v>37</v>
      </c>
      <c r="I2230" s="87" t="s">
        <v>8</v>
      </c>
      <c r="J2230" s="87" t="s">
        <v>7</v>
      </c>
      <c r="K2230" s="87" t="s">
        <v>505</v>
      </c>
      <c r="L2230" s="89">
        <v>0</v>
      </c>
      <c r="M2230" s="87" t="s">
        <v>1446</v>
      </c>
      <c r="N2230" s="87" t="s">
        <v>504</v>
      </c>
      <c r="O2230" s="87">
        <v>1.1000000000000001</v>
      </c>
      <c r="Q2230" s="87" t="s">
        <v>2</v>
      </c>
      <c r="R2230" s="87">
        <v>30</v>
      </c>
      <c r="S2230" s="87" t="s">
        <v>1</v>
      </c>
      <c r="T2230" s="87">
        <v>33</v>
      </c>
      <c r="U2230" s="87" t="s">
        <v>1</v>
      </c>
      <c r="V2230" s="87"/>
      <c r="W2230" s="87"/>
      <c r="X2230" s="87"/>
      <c r="Y2230" s="87"/>
      <c r="AA2230" s="87"/>
      <c r="AB2230" s="87"/>
      <c r="AC2230" s="87"/>
      <c r="AD2230" s="87"/>
    </row>
    <row r="2231" spans="1:30">
      <c r="A2231" s="86" t="s">
        <v>729</v>
      </c>
      <c r="B2231" s="86" t="s">
        <v>1309</v>
      </c>
      <c r="C2231" s="88">
        <v>45181</v>
      </c>
      <c r="D2231" s="87" t="s">
        <v>146</v>
      </c>
      <c r="E2231" s="87">
        <v>2</v>
      </c>
      <c r="F2231" s="87" t="s">
        <v>20</v>
      </c>
      <c r="G2231" s="87" t="s">
        <v>9</v>
      </c>
      <c r="H2231" s="87" t="s">
        <v>37</v>
      </c>
      <c r="I2231" s="87" t="s">
        <v>8</v>
      </c>
      <c r="J2231" s="87" t="s">
        <v>7</v>
      </c>
      <c r="K2231" s="87" t="s">
        <v>505</v>
      </c>
      <c r="L2231" s="89">
        <v>0</v>
      </c>
      <c r="M2231" s="87" t="s">
        <v>1446</v>
      </c>
      <c r="N2231" s="87" t="s">
        <v>504</v>
      </c>
      <c r="O2231" s="87">
        <v>1.1000000000000001</v>
      </c>
      <c r="Q2231" s="87" t="s">
        <v>2</v>
      </c>
      <c r="R2231" s="87">
        <v>30</v>
      </c>
      <c r="S2231" s="87" t="s">
        <v>1</v>
      </c>
      <c r="T2231" s="87">
        <v>33</v>
      </c>
      <c r="U2231" s="87" t="s">
        <v>1</v>
      </c>
      <c r="V2231" s="87">
        <f>VLOOKUP(B2231,'[1]Config_Svol-Sarea-DM'!$I$2:$M$190,4,FALSE)</f>
        <v>550</v>
      </c>
      <c r="W2231" s="87">
        <f>VLOOKUP(B2231,'[1]Config_Svol-Sarea-DM'!$I$2:$M$190,5,FALSE)</f>
        <v>1</v>
      </c>
      <c r="X2231" s="89"/>
      <c r="Y2231" s="87" t="s">
        <v>1447</v>
      </c>
      <c r="Z2231" s="87">
        <f>VLOOKUP(B2231,'[1]Config_Svol-Sarea-DM'!$I$2:$M$190,2,FALSE)</f>
        <v>4.6E-6</v>
      </c>
      <c r="AA2231" s="87">
        <f>VLOOKUP(B2231,'[1]Config_Svol-Sarea-DM'!$I$2:$M$190,3,FALSE)</f>
        <v>0</v>
      </c>
      <c r="AB2231" s="90"/>
      <c r="AC2231" s="87" t="s">
        <v>1448</v>
      </c>
      <c r="AD2231" s="87">
        <f>VLOOKUP(B2231,'[1]Wet|Dry-qPCR'!$E$1:$L$167,8,FALSE)</f>
        <v>1.0603817374254898E-3</v>
      </c>
    </row>
    <row r="2232" spans="1:30">
      <c r="A2232" s="86" t="s">
        <v>728</v>
      </c>
      <c r="B2232" s="86" t="s">
        <v>1458</v>
      </c>
      <c r="C2232" s="88">
        <v>45181</v>
      </c>
      <c r="D2232" s="87" t="s">
        <v>146</v>
      </c>
      <c r="E2232" s="87">
        <v>2</v>
      </c>
      <c r="F2232" s="87" t="s">
        <v>10</v>
      </c>
      <c r="G2232" s="87" t="s">
        <v>23</v>
      </c>
      <c r="H2232" s="87" t="s">
        <v>8</v>
      </c>
      <c r="I2232" s="87" t="s">
        <v>8</v>
      </c>
      <c r="J2232" s="87" t="s">
        <v>81</v>
      </c>
      <c r="K2232" s="87" t="s">
        <v>505</v>
      </c>
      <c r="L2232" s="89">
        <v>0</v>
      </c>
      <c r="M2232" s="87" t="s">
        <v>1446</v>
      </c>
      <c r="N2232" s="87" t="s">
        <v>504</v>
      </c>
      <c r="O2232" s="87">
        <v>1.1000000000000001</v>
      </c>
      <c r="P2232" s="91">
        <v>0</v>
      </c>
      <c r="Q2232" s="87" t="s">
        <v>2</v>
      </c>
      <c r="R2232" s="87">
        <v>30</v>
      </c>
      <c r="S2232" s="87" t="s">
        <v>1</v>
      </c>
      <c r="T2232" s="87">
        <v>33</v>
      </c>
      <c r="U2232" s="87" t="s">
        <v>1</v>
      </c>
      <c r="V2232" s="87"/>
      <c r="W2232" s="87"/>
      <c r="X2232" s="87"/>
      <c r="Y2232" s="87"/>
      <c r="AA2232" s="87"/>
      <c r="AB2232" s="87"/>
      <c r="AC2232" s="87"/>
      <c r="AD2232" s="87"/>
    </row>
    <row r="2233" spans="1:30">
      <c r="A2233" s="86" t="s">
        <v>727</v>
      </c>
      <c r="B2233" s="86" t="s">
        <v>1459</v>
      </c>
      <c r="C2233" s="88">
        <v>45181</v>
      </c>
      <c r="D2233" s="87" t="s">
        <v>146</v>
      </c>
      <c r="E2233" s="87">
        <v>2</v>
      </c>
      <c r="F2233" s="87" t="s">
        <v>10</v>
      </c>
      <c r="G2233" s="87" t="s">
        <v>23</v>
      </c>
      <c r="H2233" s="87" t="s">
        <v>8</v>
      </c>
      <c r="I2233" s="87" t="s">
        <v>8</v>
      </c>
      <c r="J2233" s="87" t="s">
        <v>76</v>
      </c>
      <c r="K2233" s="87" t="s">
        <v>505</v>
      </c>
      <c r="L2233" s="89">
        <v>0</v>
      </c>
      <c r="M2233" s="87" t="s">
        <v>1446</v>
      </c>
      <c r="N2233" s="87" t="s">
        <v>504</v>
      </c>
      <c r="O2233" s="87">
        <v>1.1000000000000001</v>
      </c>
      <c r="Q2233" s="87" t="s">
        <v>2</v>
      </c>
      <c r="R2233" s="87">
        <v>30</v>
      </c>
      <c r="S2233" s="87" t="s">
        <v>1</v>
      </c>
      <c r="T2233" s="87">
        <v>33</v>
      </c>
      <c r="U2233" s="87" t="s">
        <v>1</v>
      </c>
      <c r="V2233" s="87"/>
      <c r="W2233" s="87"/>
      <c r="X2233" s="87"/>
      <c r="Y2233" s="87"/>
      <c r="AA2233" s="87"/>
      <c r="AB2233" s="87"/>
      <c r="AC2233" s="87"/>
      <c r="AD2233" s="87"/>
    </row>
    <row r="2234" spans="1:30">
      <c r="A2234" s="86" t="s">
        <v>696</v>
      </c>
      <c r="B2234" s="86" t="s">
        <v>1470</v>
      </c>
      <c r="C2234" s="88">
        <v>45195</v>
      </c>
      <c r="D2234" s="87" t="s">
        <v>146</v>
      </c>
      <c r="E2234" s="87">
        <v>4</v>
      </c>
      <c r="F2234" s="87" t="s">
        <v>10</v>
      </c>
      <c r="G2234" s="87" t="s">
        <v>23</v>
      </c>
      <c r="H2234" s="87" t="s">
        <v>8</v>
      </c>
      <c r="I2234" s="87" t="s">
        <v>8</v>
      </c>
      <c r="J2234" s="87" t="s">
        <v>7</v>
      </c>
      <c r="K2234" s="87" t="s">
        <v>505</v>
      </c>
      <c r="L2234" s="89">
        <v>0</v>
      </c>
      <c r="M2234" s="87" t="s">
        <v>1446</v>
      </c>
      <c r="N2234" s="87" t="s">
        <v>504</v>
      </c>
      <c r="O2234" s="87">
        <v>1.1000000000000001</v>
      </c>
      <c r="Q2234" s="87" t="s">
        <v>2</v>
      </c>
      <c r="R2234" s="87">
        <v>30</v>
      </c>
      <c r="S2234" s="87" t="s">
        <v>1</v>
      </c>
      <c r="T2234" s="87">
        <v>33</v>
      </c>
      <c r="U2234" s="87" t="s">
        <v>1</v>
      </c>
      <c r="V2234" s="87"/>
      <c r="W2234" s="87"/>
      <c r="X2234" s="87"/>
      <c r="Y2234" s="87"/>
      <c r="AA2234" s="87"/>
      <c r="AB2234" s="87"/>
      <c r="AC2234" s="87"/>
      <c r="AD2234" s="87"/>
    </row>
    <row r="2235" spans="1:30">
      <c r="A2235" s="86" t="s">
        <v>695</v>
      </c>
      <c r="B2235" s="86" t="s">
        <v>1317</v>
      </c>
      <c r="C2235" s="88">
        <v>45195</v>
      </c>
      <c r="D2235" s="87" t="s">
        <v>146</v>
      </c>
      <c r="E2235" s="87">
        <v>4</v>
      </c>
      <c r="F2235" s="87" t="s">
        <v>47</v>
      </c>
      <c r="G2235" s="87" t="s">
        <v>9</v>
      </c>
      <c r="H2235" s="87" t="s">
        <v>8</v>
      </c>
      <c r="I2235" s="87" t="s">
        <v>8</v>
      </c>
      <c r="J2235" s="87" t="s">
        <v>7</v>
      </c>
      <c r="K2235" s="87" t="s">
        <v>505</v>
      </c>
      <c r="L2235" s="89">
        <v>0</v>
      </c>
      <c r="M2235" s="87" t="s">
        <v>1446</v>
      </c>
      <c r="N2235" s="87" t="s">
        <v>504</v>
      </c>
      <c r="O2235" s="87">
        <v>1.1000000000000001</v>
      </c>
      <c r="Q2235" s="87" t="s">
        <v>2</v>
      </c>
      <c r="R2235" s="87">
        <v>30</v>
      </c>
      <c r="S2235" s="87" t="s">
        <v>1</v>
      </c>
      <c r="T2235" s="87">
        <v>33</v>
      </c>
      <c r="U2235" s="87" t="s">
        <v>1</v>
      </c>
      <c r="V2235" s="87">
        <f>VLOOKUP(B2235,'[1]Config_Svol-Sarea-DM'!$I$2:$M$190,4,FALSE)</f>
        <v>700</v>
      </c>
      <c r="W2235" s="87">
        <f>VLOOKUP(B2235,'[1]Config_Svol-Sarea-DM'!$I$2:$M$190,5,FALSE)</f>
        <v>1.4630000000000001E-2</v>
      </c>
      <c r="X2235" s="89"/>
      <c r="Y2235" s="87" t="s">
        <v>1447</v>
      </c>
      <c r="Z2235" s="87">
        <f>VLOOKUP(B2235,'[1]Config_Svol-Sarea-DM'!$I$2:$M$190,2,FALSE)</f>
        <v>3.0000000000000001E-3</v>
      </c>
      <c r="AA2235" s="87">
        <f>VLOOKUP(B2235,'[1]Config_Svol-Sarea-DM'!$I$2:$M$190,3,FALSE)</f>
        <v>6.9999999999999999E-4</v>
      </c>
      <c r="AB2235" s="90"/>
      <c r="AC2235" s="87" t="s">
        <v>1448</v>
      </c>
      <c r="AD2235" s="87">
        <f>VLOOKUP(B2235,'[1]Wet|Dry-qPCR'!$E$1:$L$167,8,FALSE)</f>
        <v>6.0871512132322511E-3</v>
      </c>
    </row>
    <row r="2236" spans="1:30">
      <c r="A2236" s="86" t="s">
        <v>694</v>
      </c>
      <c r="B2236" s="86" t="s">
        <v>1471</v>
      </c>
      <c r="C2236" s="88">
        <v>45195</v>
      </c>
      <c r="D2236" s="87" t="s">
        <v>146</v>
      </c>
      <c r="E2236" s="87">
        <v>4</v>
      </c>
      <c r="F2236" s="87" t="s">
        <v>24</v>
      </c>
      <c r="G2236" s="87" t="s">
        <v>23</v>
      </c>
      <c r="H2236" s="87" t="s">
        <v>764</v>
      </c>
      <c r="I2236" s="87" t="s">
        <v>8</v>
      </c>
      <c r="J2236" s="87" t="s">
        <v>7</v>
      </c>
      <c r="K2236" s="87" t="s">
        <v>505</v>
      </c>
      <c r="L2236" s="89">
        <v>0</v>
      </c>
      <c r="M2236" s="87" t="s">
        <v>1446</v>
      </c>
      <c r="N2236" s="87" t="s">
        <v>504</v>
      </c>
      <c r="O2236" s="87">
        <v>1.1000000000000001</v>
      </c>
      <c r="Q2236" s="87" t="s">
        <v>2</v>
      </c>
      <c r="R2236" s="87">
        <v>30</v>
      </c>
      <c r="S2236" s="87" t="s">
        <v>1</v>
      </c>
      <c r="T2236" s="87">
        <v>33</v>
      </c>
      <c r="U2236" s="87" t="s">
        <v>1</v>
      </c>
      <c r="V2236" s="87"/>
      <c r="W2236" s="87"/>
      <c r="X2236" s="87"/>
      <c r="Y2236" s="87"/>
      <c r="AA2236" s="87"/>
      <c r="AB2236" s="87"/>
      <c r="AC2236" s="87"/>
      <c r="AD2236" s="87"/>
    </row>
    <row r="2237" spans="1:30">
      <c r="A2237" s="86" t="s">
        <v>693</v>
      </c>
      <c r="B2237" s="86" t="s">
        <v>1315</v>
      </c>
      <c r="C2237" s="88">
        <v>45195</v>
      </c>
      <c r="D2237" s="87" t="s">
        <v>146</v>
      </c>
      <c r="E2237" s="87">
        <v>4</v>
      </c>
      <c r="F2237" s="87" t="s">
        <v>20</v>
      </c>
      <c r="G2237" s="87" t="s">
        <v>9</v>
      </c>
      <c r="H2237" s="87" t="s">
        <v>764</v>
      </c>
      <c r="I2237" s="87" t="s">
        <v>8</v>
      </c>
      <c r="J2237" s="87" t="s">
        <v>7</v>
      </c>
      <c r="K2237" s="87" t="s">
        <v>505</v>
      </c>
      <c r="L2237" s="89">
        <v>0</v>
      </c>
      <c r="M2237" s="87" t="s">
        <v>1446</v>
      </c>
      <c r="N2237" s="87" t="s">
        <v>504</v>
      </c>
      <c r="O2237" s="87">
        <v>1.1000000000000001</v>
      </c>
      <c r="Q2237" s="87" t="s">
        <v>2</v>
      </c>
      <c r="R2237" s="87">
        <v>30</v>
      </c>
      <c r="S2237" s="87" t="s">
        <v>1</v>
      </c>
      <c r="T2237" s="87">
        <v>33</v>
      </c>
      <c r="U2237" s="87" t="s">
        <v>1</v>
      </c>
      <c r="V2237" s="87">
        <f>VLOOKUP(B2237,'[1]Config_Svol-Sarea-DM'!$I$2:$M$190,4,FALSE)</f>
        <v>600</v>
      </c>
      <c r="W2237" s="87">
        <f>VLOOKUP(B2237,'[1]Config_Svol-Sarea-DM'!$I$2:$M$190,5,FALSE)</f>
        <v>9.2899999999999996E-2</v>
      </c>
      <c r="X2237" s="89"/>
      <c r="Y2237" s="87" t="s">
        <v>1447</v>
      </c>
      <c r="Z2237" s="87">
        <f>VLOOKUP(B2237,'[1]Config_Svol-Sarea-DM'!$I$2:$M$190,2,FALSE)</f>
        <v>4.2999999999999999E-4</v>
      </c>
      <c r="AA2237" s="87">
        <f>VLOOKUP(B2237,'[1]Config_Svol-Sarea-DM'!$I$2:$M$190,3,FALSE)</f>
        <v>9.7E-5</v>
      </c>
      <c r="AB2237" s="90"/>
      <c r="AC2237" s="87" t="s">
        <v>1448</v>
      </c>
      <c r="AD2237" s="87">
        <f>VLOOKUP(B2237,'[1]Wet|Dry-qPCR'!$E$1:$L$167,8,FALSE)</f>
        <v>2.3707794914548008E-3</v>
      </c>
    </row>
    <row r="2238" spans="1:30">
      <c r="A2238" s="86" t="s">
        <v>692</v>
      </c>
      <c r="B2238" s="86" t="s">
        <v>1472</v>
      </c>
      <c r="C2238" s="88">
        <v>45195</v>
      </c>
      <c r="D2238" s="87" t="s">
        <v>146</v>
      </c>
      <c r="E2238" s="87">
        <v>4</v>
      </c>
      <c r="F2238" s="87" t="s">
        <v>24</v>
      </c>
      <c r="G2238" s="87" t="s">
        <v>23</v>
      </c>
      <c r="H2238" s="87" t="s">
        <v>37</v>
      </c>
      <c r="I2238" s="87" t="s">
        <v>8</v>
      </c>
      <c r="J2238" s="87" t="s">
        <v>7</v>
      </c>
      <c r="K2238" s="87" t="s">
        <v>505</v>
      </c>
      <c r="L2238" s="89">
        <v>0</v>
      </c>
      <c r="M2238" s="87" t="s">
        <v>1446</v>
      </c>
      <c r="N2238" s="87" t="s">
        <v>504</v>
      </c>
      <c r="O2238" s="87">
        <v>1.1000000000000001</v>
      </c>
      <c r="Q2238" s="87" t="s">
        <v>2</v>
      </c>
      <c r="R2238" s="87">
        <v>30</v>
      </c>
      <c r="S2238" s="87" t="s">
        <v>1</v>
      </c>
      <c r="T2238" s="87">
        <v>33</v>
      </c>
      <c r="U2238" s="87" t="s">
        <v>1</v>
      </c>
      <c r="V2238" s="87"/>
      <c r="W2238" s="87"/>
      <c r="X2238" s="87"/>
      <c r="Y2238" s="87"/>
      <c r="AA2238" s="87"/>
      <c r="AB2238" s="87"/>
      <c r="AC2238" s="87"/>
      <c r="AD2238" s="87"/>
    </row>
    <row r="2239" spans="1:30">
      <c r="A2239" s="86" t="s">
        <v>691</v>
      </c>
      <c r="B2239" s="86" t="s">
        <v>1316</v>
      </c>
      <c r="C2239" s="88">
        <v>45195</v>
      </c>
      <c r="D2239" s="87" t="s">
        <v>146</v>
      </c>
      <c r="E2239" s="87">
        <v>4</v>
      </c>
      <c r="F2239" s="87" t="s">
        <v>20</v>
      </c>
      <c r="G2239" s="87" t="s">
        <v>9</v>
      </c>
      <c r="H2239" s="87" t="s">
        <v>37</v>
      </c>
      <c r="I2239" s="87" t="s">
        <v>8</v>
      </c>
      <c r="J2239" s="87" t="s">
        <v>7</v>
      </c>
      <c r="K2239" s="87" t="s">
        <v>505</v>
      </c>
      <c r="L2239" s="89">
        <v>0</v>
      </c>
      <c r="M2239" s="87" t="s">
        <v>1446</v>
      </c>
      <c r="N2239" s="87" t="s">
        <v>504</v>
      </c>
      <c r="O2239" s="87">
        <v>1.1000000000000001</v>
      </c>
      <c r="Q2239" s="87" t="s">
        <v>2</v>
      </c>
      <c r="R2239" s="87">
        <v>30</v>
      </c>
      <c r="S2239" s="87" t="s">
        <v>1</v>
      </c>
      <c r="T2239" s="87">
        <v>33</v>
      </c>
      <c r="U2239" s="87" t="s">
        <v>1</v>
      </c>
      <c r="V2239" s="87">
        <f>VLOOKUP(B2239,'[1]Config_Svol-Sarea-DM'!$I$2:$M$190,4,FALSE)</f>
        <v>550</v>
      </c>
      <c r="W2239" s="87">
        <f>VLOOKUP(B2239,'[1]Config_Svol-Sarea-DM'!$I$2:$M$190,5,FALSE)</f>
        <v>1</v>
      </c>
      <c r="X2239" s="89"/>
      <c r="Y2239" s="87" t="s">
        <v>1447</v>
      </c>
      <c r="Z2239" s="87">
        <f>VLOOKUP(B2239,'[1]Config_Svol-Sarea-DM'!$I$2:$M$190,2,FALSE)</f>
        <v>4.6000000000000001E-4</v>
      </c>
      <c r="AA2239" s="87">
        <f>VLOOKUP(B2239,'[1]Config_Svol-Sarea-DM'!$I$2:$M$190,3,FALSE)</f>
        <v>1E-4</v>
      </c>
      <c r="AB2239" s="90"/>
      <c r="AC2239" s="87" t="s">
        <v>1448</v>
      </c>
      <c r="AD2239" s="87">
        <f>VLOOKUP(B2239,'[1]Wet|Dry-qPCR'!$E$1:$L$167,8,FALSE)</f>
        <v>2.0563899740373211E-2</v>
      </c>
    </row>
    <row r="2240" spans="1:30">
      <c r="A2240" s="86" t="s">
        <v>690</v>
      </c>
      <c r="B2240" s="86" t="s">
        <v>1322</v>
      </c>
      <c r="C2240" s="88">
        <v>45195</v>
      </c>
      <c r="D2240" s="87" t="s">
        <v>146</v>
      </c>
      <c r="E2240" s="87">
        <v>4</v>
      </c>
      <c r="F2240" s="87" t="s">
        <v>47</v>
      </c>
      <c r="G2240" s="87" t="s">
        <v>9</v>
      </c>
      <c r="H2240" s="87" t="s">
        <v>8</v>
      </c>
      <c r="I2240" s="87" t="s">
        <v>71</v>
      </c>
      <c r="J2240" s="87" t="s">
        <v>7</v>
      </c>
      <c r="K2240" s="87" t="s">
        <v>505</v>
      </c>
      <c r="L2240" s="89">
        <v>0</v>
      </c>
      <c r="M2240" s="87" t="s">
        <v>1446</v>
      </c>
      <c r="N2240" s="87" t="s">
        <v>504</v>
      </c>
      <c r="O2240" s="87">
        <v>1.1000000000000001</v>
      </c>
      <c r="Q2240" s="87" t="s">
        <v>2</v>
      </c>
      <c r="R2240" s="87">
        <v>30</v>
      </c>
      <c r="S2240" s="87" t="s">
        <v>1</v>
      </c>
      <c r="T2240" s="87">
        <v>33</v>
      </c>
      <c r="U2240" s="87" t="s">
        <v>1</v>
      </c>
      <c r="V2240" s="87">
        <f>VLOOKUP(B2240,'[1]Config_Svol-Sarea-DM'!$I$2:$M$190,4,FALSE)</f>
        <v>700</v>
      </c>
      <c r="W2240" s="87">
        <f>VLOOKUP(B2240,'[1]Config_Svol-Sarea-DM'!$I$2:$M$190,5,FALSE)</f>
        <v>7.3099999999999997E-3</v>
      </c>
      <c r="X2240" s="89"/>
      <c r="Y2240" s="87" t="s">
        <v>1447</v>
      </c>
      <c r="Z2240" s="87">
        <f>VLOOKUP(B2240,'[1]Config_Svol-Sarea-DM'!$I$2:$M$190,2,FALSE)</f>
        <v>3.7000000000000002E-3</v>
      </c>
      <c r="AA2240" s="87">
        <f>VLOOKUP(B2240,'[1]Config_Svol-Sarea-DM'!$I$2:$M$190,3,FALSE)</f>
        <v>7.7999999999999999E-4</v>
      </c>
      <c r="AB2240" s="90"/>
      <c r="AC2240" s="87" t="s">
        <v>1448</v>
      </c>
      <c r="AD2240" s="87">
        <f>VLOOKUP(B2240,'[1]Wet|Dry-qPCR'!$E$1:$L$167,8,FALSE)</f>
        <v>7.0962140942890583E-3</v>
      </c>
    </row>
    <row r="2241" spans="1:31">
      <c r="A2241" s="86" t="s">
        <v>689</v>
      </c>
      <c r="B2241" s="86" t="s">
        <v>1323</v>
      </c>
      <c r="C2241" s="88">
        <v>45195</v>
      </c>
      <c r="D2241" s="87" t="s">
        <v>146</v>
      </c>
      <c r="E2241" s="87">
        <v>4</v>
      </c>
      <c r="F2241" s="87" t="s">
        <v>47</v>
      </c>
      <c r="G2241" s="87" t="s">
        <v>9</v>
      </c>
      <c r="H2241" s="87" t="s">
        <v>8</v>
      </c>
      <c r="I2241" s="87" t="s">
        <v>68</v>
      </c>
      <c r="J2241" s="87" t="s">
        <v>7</v>
      </c>
      <c r="K2241" s="87" t="s">
        <v>505</v>
      </c>
      <c r="L2241" s="89">
        <v>0</v>
      </c>
      <c r="M2241" s="87" t="s">
        <v>1446</v>
      </c>
      <c r="N2241" s="87" t="s">
        <v>504</v>
      </c>
      <c r="O2241" s="87">
        <v>1.1000000000000001</v>
      </c>
      <c r="Q2241" s="87" t="s">
        <v>2</v>
      </c>
      <c r="R2241" s="87">
        <v>30</v>
      </c>
      <c r="S2241" s="87" t="s">
        <v>1</v>
      </c>
      <c r="T2241" s="87">
        <v>33</v>
      </c>
      <c r="U2241" s="87" t="s">
        <v>1</v>
      </c>
      <c r="V2241" s="87">
        <f>VLOOKUP(B2241,'[1]Config_Svol-Sarea-DM'!$I$2:$M$190,4,FALSE)</f>
        <v>700</v>
      </c>
      <c r="W2241" s="87">
        <f>VLOOKUP(B2241,'[1]Config_Svol-Sarea-DM'!$I$2:$M$190,5,FALSE)</f>
        <v>7.3099999999999997E-3</v>
      </c>
      <c r="X2241" s="89"/>
      <c r="Y2241" s="87" t="s">
        <v>1447</v>
      </c>
      <c r="Z2241" s="87">
        <f>VLOOKUP(B2241,'[1]Config_Svol-Sarea-DM'!$I$2:$M$190,2,FALSE)</f>
        <v>4.4000000000000003E-3</v>
      </c>
      <c r="AA2241" s="87">
        <f>VLOOKUP(B2241,'[1]Config_Svol-Sarea-DM'!$I$2:$M$190,3,FALSE)</f>
        <v>8.0999999999999996E-4</v>
      </c>
      <c r="AB2241" s="90"/>
      <c r="AC2241" s="87" t="s">
        <v>1448</v>
      </c>
      <c r="AD2241" s="87">
        <f>VLOOKUP(B2241,'[1]Wet|Dry-qPCR'!$E$1:$L$167,8,FALSE)</f>
        <v>6.8011728006640163E-3</v>
      </c>
    </row>
    <row r="2242" spans="1:31">
      <c r="A2242" s="86" t="s">
        <v>688</v>
      </c>
      <c r="B2242" s="86" t="s">
        <v>1324</v>
      </c>
      <c r="C2242" s="88">
        <v>45195</v>
      </c>
      <c r="D2242" s="87" t="s">
        <v>146</v>
      </c>
      <c r="E2242" s="87">
        <v>4</v>
      </c>
      <c r="F2242" s="87" t="s">
        <v>47</v>
      </c>
      <c r="G2242" s="87" t="s">
        <v>9</v>
      </c>
      <c r="H2242" s="87" t="s">
        <v>8</v>
      </c>
      <c r="I2242" s="87" t="s">
        <v>65</v>
      </c>
      <c r="J2242" s="87" t="s">
        <v>7</v>
      </c>
      <c r="K2242" s="87" t="s">
        <v>505</v>
      </c>
      <c r="L2242" s="89">
        <v>0.03</v>
      </c>
      <c r="M2242" s="87" t="s">
        <v>1446</v>
      </c>
      <c r="N2242" s="87">
        <v>0.03</v>
      </c>
      <c r="O2242" s="87">
        <v>1.1000000000000001</v>
      </c>
      <c r="Q2242" s="87" t="s">
        <v>2</v>
      </c>
      <c r="R2242" s="87">
        <v>30</v>
      </c>
      <c r="S2242" s="87" t="s">
        <v>1</v>
      </c>
      <c r="T2242" s="87">
        <v>33</v>
      </c>
      <c r="U2242" s="87" t="s">
        <v>1</v>
      </c>
      <c r="V2242" s="87">
        <f>VLOOKUP(B2242,'[1]Config_Svol-Sarea-DM'!$I$2:$M$190,4,FALSE)</f>
        <v>700</v>
      </c>
      <c r="W2242" s="87">
        <f>VLOOKUP(B2242,'[1]Config_Svol-Sarea-DM'!$I$2:$M$190,5,FALSE)</f>
        <v>7.3099999999999997E-3</v>
      </c>
      <c r="X2242" s="89"/>
      <c r="Y2242" s="87" t="s">
        <v>1447</v>
      </c>
      <c r="Z2242" s="87">
        <f>VLOOKUP(B2242,'[1]Config_Svol-Sarea-DM'!$I$2:$M$190,2,FALSE)</f>
        <v>2E-3</v>
      </c>
      <c r="AA2242" s="87">
        <f>VLOOKUP(B2242,'[1]Config_Svol-Sarea-DM'!$I$2:$M$190,3,FALSE)</f>
        <v>4.4999999999999999E-4</v>
      </c>
      <c r="AB2242" s="90"/>
      <c r="AC2242" s="87" t="s">
        <v>1448</v>
      </c>
      <c r="AD2242" s="87">
        <f>VLOOKUP(B2242,'[1]Wet|Dry-qPCR'!$E$1:$L$167,8,FALSE)</f>
        <v>7.5200220587316562E-4</v>
      </c>
    </row>
    <row r="2243" spans="1:31">
      <c r="A2243" s="86" t="s">
        <v>687</v>
      </c>
      <c r="B2243" s="86" t="s">
        <v>1325</v>
      </c>
      <c r="C2243" s="88">
        <v>45195</v>
      </c>
      <c r="D2243" s="87" t="s">
        <v>146</v>
      </c>
      <c r="E2243" s="87">
        <v>4</v>
      </c>
      <c r="F2243" s="87" t="s">
        <v>47</v>
      </c>
      <c r="G2243" s="87" t="s">
        <v>9</v>
      </c>
      <c r="H2243" s="87" t="s">
        <v>8</v>
      </c>
      <c r="I2243" s="87" t="s">
        <v>62</v>
      </c>
      <c r="J2243" s="87" t="s">
        <v>7</v>
      </c>
      <c r="K2243" s="87" t="s">
        <v>505</v>
      </c>
      <c r="L2243" s="89">
        <v>0</v>
      </c>
      <c r="M2243" s="87" t="s">
        <v>1446</v>
      </c>
      <c r="N2243" s="87" t="s">
        <v>504</v>
      </c>
      <c r="O2243" s="87">
        <v>1.1000000000000001</v>
      </c>
      <c r="Q2243" s="87" t="s">
        <v>2</v>
      </c>
      <c r="R2243" s="87">
        <v>30</v>
      </c>
      <c r="S2243" s="87" t="s">
        <v>1</v>
      </c>
      <c r="T2243" s="87">
        <v>33</v>
      </c>
      <c r="U2243" s="87" t="s">
        <v>1</v>
      </c>
      <c r="V2243" s="87">
        <f>VLOOKUP(B2243,'[1]Config_Svol-Sarea-DM'!$I$2:$M$190,4,FALSE)</f>
        <v>700</v>
      </c>
      <c r="W2243" s="87">
        <f>VLOOKUP(B2243,'[1]Config_Svol-Sarea-DM'!$I$2:$M$190,5,FALSE)</f>
        <v>7.3099999999999997E-3</v>
      </c>
      <c r="X2243" s="89"/>
      <c r="Y2243" s="87" t="s">
        <v>1447</v>
      </c>
      <c r="Z2243" s="87">
        <f>VLOOKUP(B2243,'[1]Config_Svol-Sarea-DM'!$I$2:$M$190,2,FALSE)</f>
        <v>9.5E-4</v>
      </c>
      <c r="AA2243" s="87">
        <f>VLOOKUP(B2243,'[1]Config_Svol-Sarea-DM'!$I$2:$M$190,3,FALSE)</f>
        <v>0</v>
      </c>
      <c r="AB2243" s="90"/>
      <c r="AC2243" s="87" t="s">
        <v>1448</v>
      </c>
      <c r="AD2243" s="87">
        <f>VLOOKUP(B2243,'[1]Wet|Dry-qPCR'!$E$1:$L$167,8,FALSE)</f>
        <v>5.7002386974953575E-4</v>
      </c>
    </row>
    <row r="2244" spans="1:31">
      <c r="A2244" s="86" t="s">
        <v>686</v>
      </c>
      <c r="B2244" s="86" t="s">
        <v>1326</v>
      </c>
      <c r="C2244" s="88">
        <v>45195</v>
      </c>
      <c r="D2244" s="87" t="s">
        <v>146</v>
      </c>
      <c r="E2244" s="87">
        <v>4</v>
      </c>
      <c r="F2244" s="87" t="s">
        <v>47</v>
      </c>
      <c r="G2244" s="87" t="s">
        <v>9</v>
      </c>
      <c r="H2244" s="87" t="s">
        <v>8</v>
      </c>
      <c r="I2244" s="87" t="s">
        <v>59</v>
      </c>
      <c r="J2244" s="87" t="s">
        <v>7</v>
      </c>
      <c r="K2244" s="87" t="s">
        <v>505</v>
      </c>
      <c r="L2244" s="89">
        <v>0</v>
      </c>
      <c r="M2244" s="87" t="s">
        <v>1446</v>
      </c>
      <c r="N2244" s="87" t="s">
        <v>504</v>
      </c>
      <c r="O2244" s="87">
        <v>1.1000000000000001</v>
      </c>
      <c r="Q2244" s="87" t="s">
        <v>2</v>
      </c>
      <c r="R2244" s="87">
        <v>30</v>
      </c>
      <c r="S2244" s="87" t="s">
        <v>1</v>
      </c>
      <c r="T2244" s="87">
        <v>33</v>
      </c>
      <c r="U2244" s="87" t="s">
        <v>1</v>
      </c>
      <c r="V2244" s="87">
        <f>VLOOKUP(B2244,'[1]Config_Svol-Sarea-DM'!$I$2:$M$190,4,FALSE)</f>
        <v>700</v>
      </c>
      <c r="W2244" s="87">
        <f>VLOOKUP(B2244,'[1]Config_Svol-Sarea-DM'!$I$2:$M$190,5,FALSE)</f>
        <v>7.3099999999999997E-3</v>
      </c>
      <c r="X2244" s="89"/>
      <c r="Y2244" s="87" t="s">
        <v>1447</v>
      </c>
      <c r="Z2244" s="87">
        <f>VLOOKUP(B2244,'[1]Config_Svol-Sarea-DM'!$I$2:$M$190,2,FALSE)</f>
        <v>2.7000000000000001E-3</v>
      </c>
      <c r="AA2244" s="87">
        <f>VLOOKUP(B2244,'[1]Config_Svol-Sarea-DM'!$I$2:$M$190,3,FALSE)</f>
        <v>4.0000000000000002E-4</v>
      </c>
      <c r="AB2244" s="90"/>
      <c r="AC2244" s="87" t="s">
        <v>1448</v>
      </c>
      <c r="AD2244" s="87">
        <f>VLOOKUP(B2244,'[1]Wet|Dry-qPCR'!$E$1:$L$167,8,FALSE)</f>
        <v>4.2284079982248075E-3</v>
      </c>
    </row>
    <row r="2245" spans="1:31">
      <c r="A2245" s="86" t="s">
        <v>685</v>
      </c>
      <c r="B2245" s="86" t="s">
        <v>1327</v>
      </c>
      <c r="C2245" s="88">
        <v>45195</v>
      </c>
      <c r="D2245" s="87" t="s">
        <v>146</v>
      </c>
      <c r="E2245" s="87">
        <v>4</v>
      </c>
      <c r="F2245" s="87" t="s">
        <v>47</v>
      </c>
      <c r="G2245" s="87" t="s">
        <v>9</v>
      </c>
      <c r="H2245" s="87" t="s">
        <v>8</v>
      </c>
      <c r="I2245" s="87" t="s">
        <v>56</v>
      </c>
      <c r="J2245" s="87" t="s">
        <v>7</v>
      </c>
      <c r="K2245" s="87" t="s">
        <v>505</v>
      </c>
      <c r="L2245" s="89">
        <v>0.02</v>
      </c>
      <c r="M2245" s="87" t="s">
        <v>1440</v>
      </c>
      <c r="N2245" s="87">
        <v>0.02</v>
      </c>
      <c r="O2245" s="87">
        <v>1.1000000000000001</v>
      </c>
      <c r="Q2245" s="87" t="s">
        <v>2</v>
      </c>
      <c r="R2245" s="87">
        <v>30</v>
      </c>
      <c r="S2245" s="87" t="s">
        <v>1</v>
      </c>
      <c r="T2245" s="87">
        <v>33</v>
      </c>
      <c r="U2245" s="87" t="s">
        <v>1</v>
      </c>
      <c r="V2245" s="87">
        <f>VLOOKUP(B2245,'[1]Config_Svol-Sarea-DM'!$I$2:$M$190,4,FALSE)</f>
        <v>700</v>
      </c>
      <c r="W2245" s="87">
        <f>VLOOKUP(B2245,'[1]Config_Svol-Sarea-DM'!$I$2:$M$190,5,FALSE)</f>
        <v>7.3099999999999997E-3</v>
      </c>
      <c r="X2245" s="89"/>
      <c r="Y2245" s="87" t="s">
        <v>1473</v>
      </c>
      <c r="Z2245" s="87">
        <f>VLOOKUP(B2245,'[1]Config_Svol-Sarea-DM'!$I$2:$M$190,2,FALSE)</f>
        <v>6.9999999999999999E-4</v>
      </c>
      <c r="AA2245" s="87">
        <f>VLOOKUP(B2245,'[1]Config_Svol-Sarea-DM'!$I$2:$M$190,3,FALSE)</f>
        <v>0</v>
      </c>
      <c r="AB2245" s="90"/>
      <c r="AC2245" s="87" t="s">
        <v>768</v>
      </c>
      <c r="AD2245" s="87">
        <f>VLOOKUP(B2245,'[1]Wet|Dry-qPCR'!$E$1:$L$167,8,FALSE)</f>
        <v>2.0388283533062761E-3</v>
      </c>
    </row>
    <row r="2246" spans="1:31">
      <c r="A2246" s="86" t="s">
        <v>684</v>
      </c>
      <c r="B2246" s="86" t="s">
        <v>1328</v>
      </c>
      <c r="C2246" s="88">
        <v>45195</v>
      </c>
      <c r="D2246" s="87" t="s">
        <v>146</v>
      </c>
      <c r="E2246" s="87">
        <v>4</v>
      </c>
      <c r="F2246" s="87" t="s">
        <v>47</v>
      </c>
      <c r="G2246" s="87" t="s">
        <v>9</v>
      </c>
      <c r="H2246" s="87" t="s">
        <v>8</v>
      </c>
      <c r="I2246" s="87" t="s">
        <v>53</v>
      </c>
      <c r="J2246" s="87" t="s">
        <v>7</v>
      </c>
      <c r="K2246" s="87" t="s">
        <v>505</v>
      </c>
      <c r="L2246" s="89">
        <v>7.0000000000000007E-2</v>
      </c>
      <c r="M2246" s="87" t="s">
        <v>1446</v>
      </c>
      <c r="N2246" s="87">
        <v>7.0000000000000007E-2</v>
      </c>
      <c r="O2246" s="87">
        <v>1.1000000000000001</v>
      </c>
      <c r="Q2246" s="87" t="s">
        <v>2</v>
      </c>
      <c r="R2246" s="87">
        <v>30</v>
      </c>
      <c r="S2246" s="87" t="s">
        <v>1</v>
      </c>
      <c r="T2246" s="87">
        <v>33</v>
      </c>
      <c r="U2246" s="87" t="s">
        <v>1</v>
      </c>
      <c r="V2246" s="87">
        <f>VLOOKUP(B2246,'[1]Config_Svol-Sarea-DM'!$I$2:$M$190,4,FALSE)</f>
        <v>700</v>
      </c>
      <c r="W2246" s="87">
        <f>VLOOKUP(B2246,'[1]Config_Svol-Sarea-DM'!$I$2:$M$190,5,FALSE)</f>
        <v>7.3099999999999997E-3</v>
      </c>
      <c r="X2246" s="89"/>
      <c r="Y2246" s="87" t="s">
        <v>1447</v>
      </c>
      <c r="Z2246" s="87">
        <f>VLOOKUP(B2246,'[1]Config_Svol-Sarea-DM'!$I$2:$M$190,2,FALSE)</f>
        <v>3.0999999999999999E-3</v>
      </c>
      <c r="AA2246" s="87">
        <f>VLOOKUP(B2246,'[1]Config_Svol-Sarea-DM'!$I$2:$M$190,3,FALSE)</f>
        <v>7.7999999999999999E-4</v>
      </c>
      <c r="AB2246" s="90"/>
      <c r="AC2246" s="87" t="s">
        <v>1448</v>
      </c>
      <c r="AD2246" s="87">
        <f>VLOOKUP(B2246,'[1]Wet|Dry-qPCR'!$E$1:$L$167,8,FALSE)</f>
        <v>6.6902112347571466E-3</v>
      </c>
    </row>
    <row r="2247" spans="1:31">
      <c r="A2247" s="86" t="s">
        <v>683</v>
      </c>
      <c r="B2247" s="86" t="s">
        <v>1329</v>
      </c>
      <c r="C2247" s="88">
        <v>45195</v>
      </c>
      <c r="D2247" s="87" t="s">
        <v>146</v>
      </c>
      <c r="E2247" s="87">
        <v>4</v>
      </c>
      <c r="F2247" s="87" t="s">
        <v>47</v>
      </c>
      <c r="G2247" s="87" t="s">
        <v>9</v>
      </c>
      <c r="H2247" s="87" t="s">
        <v>8</v>
      </c>
      <c r="I2247" s="87" t="s">
        <v>50</v>
      </c>
      <c r="J2247" s="87" t="s">
        <v>7</v>
      </c>
      <c r="K2247" s="87" t="s">
        <v>505</v>
      </c>
      <c r="L2247" s="89">
        <v>0</v>
      </c>
      <c r="M2247" s="87" t="s">
        <v>1446</v>
      </c>
      <c r="N2247" s="87" t="s">
        <v>504</v>
      </c>
      <c r="O2247" s="87">
        <v>1.1000000000000001</v>
      </c>
      <c r="Q2247" s="87" t="s">
        <v>2</v>
      </c>
      <c r="R2247" s="87">
        <v>30</v>
      </c>
      <c r="S2247" s="87" t="s">
        <v>1</v>
      </c>
      <c r="T2247" s="87">
        <v>33</v>
      </c>
      <c r="U2247" s="87" t="s">
        <v>1</v>
      </c>
      <c r="V2247" s="87">
        <f>VLOOKUP(B2247,'[1]Config_Svol-Sarea-DM'!$I$2:$M$190,4,FALSE)</f>
        <v>700</v>
      </c>
      <c r="W2247" s="87">
        <f>VLOOKUP(B2247,'[1]Config_Svol-Sarea-DM'!$I$2:$M$190,5,FALSE)</f>
        <v>7.3099999999999997E-3</v>
      </c>
      <c r="X2247" s="89"/>
      <c r="Y2247" s="87" t="s">
        <v>1447</v>
      </c>
      <c r="Z2247" s="87">
        <f>VLOOKUP(B2247,'[1]Config_Svol-Sarea-DM'!$I$2:$M$190,2,FALSE)</f>
        <v>1.2999999999999999E-3</v>
      </c>
      <c r="AA2247" s="87">
        <f>VLOOKUP(B2247,'[1]Config_Svol-Sarea-DM'!$I$2:$M$190,3,FALSE)</f>
        <v>3.8000000000000002E-4</v>
      </c>
      <c r="AB2247" s="90"/>
      <c r="AC2247" s="87" t="s">
        <v>1448</v>
      </c>
      <c r="AD2247" s="87">
        <f>VLOOKUP(B2247,'[1]Wet|Dry-qPCR'!$E$1:$L$167,8,FALSE)</f>
        <v>2.7061546048887646E-3</v>
      </c>
    </row>
    <row r="2248" spans="1:31">
      <c r="A2248" s="86" t="s">
        <v>682</v>
      </c>
      <c r="B2248" s="86" t="s">
        <v>1330</v>
      </c>
      <c r="C2248" s="88">
        <v>45195</v>
      </c>
      <c r="D2248" s="87" t="s">
        <v>146</v>
      </c>
      <c r="E2248" s="87">
        <v>4</v>
      </c>
      <c r="F2248" s="87" t="s">
        <v>47</v>
      </c>
      <c r="G2248" s="87" t="s">
        <v>9</v>
      </c>
      <c r="H2248" s="87" t="s">
        <v>8</v>
      </c>
      <c r="I2248" s="87" t="s">
        <v>46</v>
      </c>
      <c r="J2248" s="87" t="s">
        <v>7</v>
      </c>
      <c r="K2248" s="87" t="s">
        <v>505</v>
      </c>
      <c r="L2248" s="89">
        <v>0</v>
      </c>
      <c r="M2248" s="87" t="s">
        <v>1446</v>
      </c>
      <c r="N2248" s="87" t="s">
        <v>504</v>
      </c>
      <c r="O2248" s="87">
        <v>1.1000000000000001</v>
      </c>
      <c r="Q2248" s="87" t="s">
        <v>2</v>
      </c>
      <c r="R2248" s="87">
        <v>30</v>
      </c>
      <c r="S2248" s="87" t="s">
        <v>1</v>
      </c>
      <c r="T2248" s="87">
        <v>33</v>
      </c>
      <c r="U2248" s="87" t="s">
        <v>1</v>
      </c>
      <c r="V2248" s="87">
        <f>VLOOKUP(B2248,'[1]Config_Svol-Sarea-DM'!$I$2:$M$190,4,FALSE)</f>
        <v>800</v>
      </c>
      <c r="W2248" s="87">
        <f>VLOOKUP(B2248,'[1]Config_Svol-Sarea-DM'!$I$2:$M$190,5,FALSE)</f>
        <v>8.3542857142857134E-3</v>
      </c>
      <c r="X2248" s="89"/>
      <c r="Y2248" s="87" t="s">
        <v>1447</v>
      </c>
      <c r="Z2248" s="87">
        <f>VLOOKUP(B2248,'[1]Config_Svol-Sarea-DM'!$I$2:$M$190,2,FALSE)</f>
        <v>1.4E-3</v>
      </c>
      <c r="AA2248" s="87">
        <f>VLOOKUP(B2248,'[1]Config_Svol-Sarea-DM'!$I$2:$M$190,3,FALSE)</f>
        <v>0</v>
      </c>
      <c r="AB2248" s="90"/>
      <c r="AC2248" s="87" t="s">
        <v>1448</v>
      </c>
      <c r="AD2248" s="87">
        <f>VLOOKUP(B2248,'[1]Wet|Dry-qPCR'!$E$1:$L$167,8,FALSE)</f>
        <v>2.1593378030737229E-3</v>
      </c>
    </row>
    <row r="2249" spans="1:31">
      <c r="A2249" s="86" t="s">
        <v>681</v>
      </c>
      <c r="B2249" s="86" t="s">
        <v>1474</v>
      </c>
      <c r="C2249" s="88">
        <v>45195</v>
      </c>
      <c r="D2249" s="87" t="s">
        <v>146</v>
      </c>
      <c r="E2249" s="87">
        <v>4</v>
      </c>
      <c r="F2249" s="87" t="s">
        <v>24</v>
      </c>
      <c r="G2249" s="87" t="s">
        <v>23</v>
      </c>
      <c r="H2249" s="87" t="s">
        <v>19</v>
      </c>
      <c r="I2249" s="87" t="s">
        <v>32</v>
      </c>
      <c r="J2249" s="87" t="s">
        <v>7</v>
      </c>
      <c r="K2249" s="87" t="s">
        <v>505</v>
      </c>
      <c r="L2249" s="89">
        <v>0</v>
      </c>
      <c r="M2249" s="87" t="s">
        <v>1446</v>
      </c>
      <c r="N2249" s="87" t="s">
        <v>504</v>
      </c>
      <c r="O2249" s="87">
        <v>1.1000000000000001</v>
      </c>
      <c r="Q2249" s="87" t="s">
        <v>2</v>
      </c>
      <c r="R2249" s="87">
        <v>30</v>
      </c>
      <c r="S2249" s="87" t="s">
        <v>1</v>
      </c>
      <c r="T2249" s="87">
        <v>33</v>
      </c>
      <c r="U2249" s="87" t="s">
        <v>1</v>
      </c>
      <c r="V2249" s="87"/>
      <c r="W2249" s="87"/>
      <c r="X2249" s="87"/>
      <c r="Y2249" s="87"/>
      <c r="AA2249" s="87"/>
      <c r="AB2249" s="87"/>
      <c r="AC2249" s="87"/>
      <c r="AD2249" s="87"/>
    </row>
    <row r="2250" spans="1:31">
      <c r="A2250" s="86" t="s">
        <v>680</v>
      </c>
      <c r="B2250" s="86" t="s">
        <v>1331</v>
      </c>
      <c r="C2250" s="88">
        <v>45195</v>
      </c>
      <c r="D2250" s="87" t="s">
        <v>146</v>
      </c>
      <c r="E2250" s="87">
        <v>4</v>
      </c>
      <c r="F2250" s="87" t="s">
        <v>20</v>
      </c>
      <c r="G2250" s="87" t="s">
        <v>9</v>
      </c>
      <c r="H2250" s="87" t="s">
        <v>19</v>
      </c>
      <c r="I2250" s="87" t="s">
        <v>32</v>
      </c>
      <c r="J2250" s="87" t="s">
        <v>7</v>
      </c>
      <c r="K2250" s="87" t="s">
        <v>505</v>
      </c>
      <c r="L2250" s="89">
        <v>0</v>
      </c>
      <c r="M2250" s="87" t="s">
        <v>1446</v>
      </c>
      <c r="N2250" s="87" t="s">
        <v>504</v>
      </c>
      <c r="O2250" s="87">
        <v>1.1000000000000001</v>
      </c>
      <c r="Q2250" s="87" t="s">
        <v>2</v>
      </c>
      <c r="R2250" s="87">
        <v>30</v>
      </c>
      <c r="S2250" s="87" t="s">
        <v>1</v>
      </c>
      <c r="T2250" s="87">
        <v>33</v>
      </c>
      <c r="U2250" s="87" t="s">
        <v>1</v>
      </c>
      <c r="V2250" s="87">
        <f>VLOOKUP(B2250,'[1]Config_Svol-Sarea-DM'!$I$2:$M$190,4,FALSE)</f>
        <v>550</v>
      </c>
      <c r="W2250" s="87">
        <f>VLOOKUP(B2250,'[1]Config_Svol-Sarea-DM'!$I$2:$M$190,5,FALSE)</f>
        <v>8.5999999999999993E-2</v>
      </c>
      <c r="X2250" s="89"/>
      <c r="Y2250" s="87" t="s">
        <v>1447</v>
      </c>
      <c r="Z2250" s="87">
        <f>VLOOKUP(B2250,'[1]Config_Svol-Sarea-DM'!$I$2:$M$190,2,FALSE)</f>
        <v>8.3999999999999995E-3</v>
      </c>
      <c r="AA2250" s="87">
        <f>VLOOKUP(B2250,'[1]Config_Svol-Sarea-DM'!$I$2:$M$190,3,FALSE)</f>
        <v>2.3E-3</v>
      </c>
      <c r="AB2250" s="90"/>
      <c r="AC2250" s="87" t="s">
        <v>1448</v>
      </c>
      <c r="AD2250" s="87">
        <f>VLOOKUP(B2250,'[1]Wet|Dry-qPCR'!$E$1:$L$167,8,FALSE)</f>
        <v>5.7440944416186586E-2</v>
      </c>
    </row>
    <row r="2251" spans="1:31">
      <c r="A2251" s="86" t="s">
        <v>679</v>
      </c>
      <c r="B2251" s="86" t="s">
        <v>1475</v>
      </c>
      <c r="C2251" s="88">
        <v>45195</v>
      </c>
      <c r="D2251" s="87" t="s">
        <v>146</v>
      </c>
      <c r="E2251" s="87">
        <v>4</v>
      </c>
      <c r="F2251" s="87" t="s">
        <v>24</v>
      </c>
      <c r="G2251" s="87" t="s">
        <v>23</v>
      </c>
      <c r="H2251" s="87" t="s">
        <v>764</v>
      </c>
      <c r="I2251" s="87" t="s">
        <v>27</v>
      </c>
      <c r="J2251" s="87" t="s">
        <v>7</v>
      </c>
      <c r="K2251" s="87" t="s">
        <v>505</v>
      </c>
      <c r="L2251" s="89">
        <v>0</v>
      </c>
      <c r="M2251" s="87" t="s">
        <v>1446</v>
      </c>
      <c r="N2251" s="87" t="s">
        <v>504</v>
      </c>
      <c r="O2251" s="87">
        <v>1.1000000000000001</v>
      </c>
      <c r="Q2251" s="87" t="s">
        <v>2</v>
      </c>
      <c r="R2251" s="87">
        <v>30</v>
      </c>
      <c r="S2251" s="87" t="s">
        <v>1</v>
      </c>
      <c r="T2251" s="87">
        <v>33</v>
      </c>
      <c r="U2251" s="87" t="s">
        <v>1</v>
      </c>
      <c r="V2251" s="87"/>
      <c r="W2251" s="87"/>
      <c r="X2251" s="87"/>
      <c r="Y2251" s="87"/>
      <c r="AA2251" s="87"/>
      <c r="AB2251" s="87"/>
      <c r="AC2251" s="87"/>
      <c r="AD2251" s="87"/>
    </row>
    <row r="2252" spans="1:31">
      <c r="A2252" s="86" t="s">
        <v>678</v>
      </c>
      <c r="B2252" s="86" t="s">
        <v>1318</v>
      </c>
      <c r="C2252" s="88">
        <v>45195</v>
      </c>
      <c r="D2252" s="87" t="s">
        <v>146</v>
      </c>
      <c r="E2252" s="87">
        <v>4</v>
      </c>
      <c r="F2252" s="87" t="s">
        <v>20</v>
      </c>
      <c r="G2252" s="87" t="s">
        <v>9</v>
      </c>
      <c r="H2252" s="87" t="s">
        <v>764</v>
      </c>
      <c r="I2252" s="87" t="s">
        <v>27</v>
      </c>
      <c r="J2252" s="87" t="s">
        <v>7</v>
      </c>
      <c r="K2252" s="87" t="s">
        <v>505</v>
      </c>
      <c r="L2252" s="89">
        <v>0.04</v>
      </c>
      <c r="M2252" s="87" t="s">
        <v>1446</v>
      </c>
      <c r="N2252" s="87">
        <v>0.04</v>
      </c>
      <c r="O2252" s="87">
        <v>1.1000000000000001</v>
      </c>
      <c r="Q2252" s="87" t="s">
        <v>2</v>
      </c>
      <c r="R2252" s="87">
        <v>30</v>
      </c>
      <c r="S2252" s="87" t="s">
        <v>1</v>
      </c>
      <c r="T2252" s="87">
        <v>33</v>
      </c>
      <c r="U2252" s="87" t="s">
        <v>1</v>
      </c>
      <c r="V2252" s="87">
        <f>VLOOKUP(B2252,'[1]Config_Svol-Sarea-DM'!$I$2:$M$190,4,FALSE)</f>
        <v>550</v>
      </c>
      <c r="W2252" s="87">
        <f>VLOOKUP(B2252,'[1]Config_Svol-Sarea-DM'!$I$2:$M$190,5,FALSE)</f>
        <v>9.2899999999999996E-2</v>
      </c>
      <c r="X2252" s="89"/>
      <c r="Y2252" s="87" t="s">
        <v>1447</v>
      </c>
      <c r="Z2252" s="87">
        <f>VLOOKUP(B2252,'[1]Config_Svol-Sarea-DM'!$I$2:$M$190,2,FALSE)</f>
        <v>3.1E-4</v>
      </c>
      <c r="AA2252" s="87">
        <f>VLOOKUP(B2252,'[1]Config_Svol-Sarea-DM'!$I$2:$M$190,3,FALSE)</f>
        <v>7.4999999999999993E-5</v>
      </c>
      <c r="AB2252" s="90"/>
      <c r="AC2252" s="87" t="s">
        <v>1448</v>
      </c>
      <c r="AD2252" s="87">
        <f>VLOOKUP(B2252,'[1]Wet|Dry-qPCR'!$E$1:$L$167,8,FALSE)</f>
        <v>4.3724737524467759E-3</v>
      </c>
    </row>
    <row r="2253" spans="1:31">
      <c r="A2253" s="86" t="s">
        <v>677</v>
      </c>
      <c r="B2253" s="86" t="s">
        <v>1476</v>
      </c>
      <c r="C2253" s="88">
        <v>45195</v>
      </c>
      <c r="D2253" s="87" t="s">
        <v>146</v>
      </c>
      <c r="E2253" s="87">
        <v>4</v>
      </c>
      <c r="F2253" s="87" t="s">
        <v>24</v>
      </c>
      <c r="G2253" s="87" t="s">
        <v>23</v>
      </c>
      <c r="H2253" s="87" t="s">
        <v>764</v>
      </c>
      <c r="I2253" s="87" t="s">
        <v>18</v>
      </c>
      <c r="J2253" s="87" t="s">
        <v>7</v>
      </c>
      <c r="K2253" s="87" t="s">
        <v>505</v>
      </c>
      <c r="L2253" s="89">
        <v>0</v>
      </c>
      <c r="M2253" s="87" t="s">
        <v>1446</v>
      </c>
      <c r="N2253" s="87" t="s">
        <v>504</v>
      </c>
      <c r="O2253" s="87">
        <v>1.1000000000000001</v>
      </c>
      <c r="Q2253" s="87" t="s">
        <v>2</v>
      </c>
      <c r="R2253" s="87">
        <v>30</v>
      </c>
      <c r="S2253" s="87" t="s">
        <v>1</v>
      </c>
      <c r="T2253" s="87">
        <v>33</v>
      </c>
      <c r="U2253" s="87" t="s">
        <v>1</v>
      </c>
      <c r="V2253" s="87"/>
      <c r="W2253" s="87"/>
      <c r="X2253" s="87"/>
      <c r="Y2253" s="87"/>
      <c r="AA2253" s="87"/>
      <c r="AB2253" s="87"/>
      <c r="AC2253" s="87"/>
      <c r="AD2253" s="87"/>
    </row>
    <row r="2254" spans="1:31">
      <c r="A2254" s="86" t="s">
        <v>676</v>
      </c>
      <c r="B2254" s="86" t="s">
        <v>1319</v>
      </c>
      <c r="C2254" s="88">
        <v>45195</v>
      </c>
      <c r="D2254" s="87" t="s">
        <v>146</v>
      </c>
      <c r="E2254" s="87">
        <v>4</v>
      </c>
      <c r="F2254" s="87" t="s">
        <v>20</v>
      </c>
      <c r="G2254" s="87" t="s">
        <v>9</v>
      </c>
      <c r="H2254" s="87" t="s">
        <v>764</v>
      </c>
      <c r="I2254" s="87" t="s">
        <v>18</v>
      </c>
      <c r="J2254" s="87" t="s">
        <v>7</v>
      </c>
      <c r="K2254" s="87" t="s">
        <v>505</v>
      </c>
      <c r="L2254" s="89">
        <v>0</v>
      </c>
      <c r="M2254" s="87" t="s">
        <v>1446</v>
      </c>
      <c r="N2254" s="87" t="s">
        <v>504</v>
      </c>
      <c r="O2254" s="87">
        <v>1.1000000000000001</v>
      </c>
      <c r="Q2254" s="87" t="s">
        <v>2</v>
      </c>
      <c r="R2254" s="87">
        <v>30</v>
      </c>
      <c r="S2254" s="87" t="s">
        <v>1</v>
      </c>
      <c r="T2254" s="87">
        <v>33</v>
      </c>
      <c r="U2254" s="87" t="s">
        <v>1</v>
      </c>
      <c r="V2254" s="87">
        <f>VLOOKUP(B2254,'[1]Config_Svol-Sarea-DM'!$I$2:$M$190,4,FALSE)</f>
        <v>650</v>
      </c>
      <c r="W2254" s="87">
        <f>VLOOKUP(B2254,'[1]Config_Svol-Sarea-DM'!$I$2:$M$190,5,FALSE)</f>
        <v>9.2899999999999996E-2</v>
      </c>
      <c r="X2254" s="89"/>
      <c r="Y2254" s="87" t="s">
        <v>1447</v>
      </c>
      <c r="Z2254" s="87">
        <f>VLOOKUP(B2254,'[1]Config_Svol-Sarea-DM'!$I$2:$M$190,2,FALSE)</f>
        <v>5.5999999999999995E-4</v>
      </c>
      <c r="AA2254" s="87">
        <f>VLOOKUP(B2254,'[1]Config_Svol-Sarea-DM'!$I$2:$M$190,3,FALSE)</f>
        <v>2.1000000000000001E-4</v>
      </c>
      <c r="AB2254" s="90"/>
      <c r="AC2254" s="87" t="s">
        <v>1448</v>
      </c>
      <c r="AD2254" s="87">
        <f>VLOOKUP(B2254,'[1]Wet|Dry-qPCR'!$E$1:$L$167,8,FALSE)</f>
        <v>3.6861074705111887E-3</v>
      </c>
    </row>
    <row r="2255" spans="1:31">
      <c r="A2255" s="86" t="s">
        <v>706</v>
      </c>
      <c r="B2255" s="86" t="s">
        <v>1467</v>
      </c>
      <c r="C2255" s="88">
        <v>45188</v>
      </c>
      <c r="D2255" s="87" t="s">
        <v>96</v>
      </c>
      <c r="E2255" s="87">
        <v>2</v>
      </c>
      <c r="F2255" s="87" t="s">
        <v>10</v>
      </c>
      <c r="G2255" s="87" t="s">
        <v>23</v>
      </c>
      <c r="H2255" s="87" t="s">
        <v>8</v>
      </c>
      <c r="I2255" s="87" t="s">
        <v>8</v>
      </c>
      <c r="J2255" s="87" t="s">
        <v>7</v>
      </c>
      <c r="K2255" s="87" t="s">
        <v>505</v>
      </c>
      <c r="L2255" s="89">
        <v>0</v>
      </c>
      <c r="M2255" s="87" t="s">
        <v>1446</v>
      </c>
      <c r="N2255" s="87" t="s">
        <v>504</v>
      </c>
      <c r="O2255" s="87">
        <v>1.1000000000000001</v>
      </c>
      <c r="Q2255" s="87" t="s">
        <v>2</v>
      </c>
      <c r="R2255" s="87">
        <v>30</v>
      </c>
      <c r="S2255" s="87" t="s">
        <v>1</v>
      </c>
      <c r="T2255" s="87">
        <v>33</v>
      </c>
      <c r="U2255" s="87" t="s">
        <v>1</v>
      </c>
      <c r="V2255" s="87"/>
      <c r="W2255" s="87"/>
      <c r="X2255" s="87"/>
      <c r="Y2255" s="87"/>
      <c r="AA2255" s="87"/>
      <c r="AB2255" s="87"/>
      <c r="AC2255" s="87"/>
      <c r="AD2255" s="87"/>
      <c r="AE2255" s="87" t="s">
        <v>697</v>
      </c>
    </row>
    <row r="2256" spans="1:31">
      <c r="A2256" s="86" t="s">
        <v>700</v>
      </c>
      <c r="B2256" s="86" t="s">
        <v>1468</v>
      </c>
      <c r="C2256" s="88">
        <v>45188</v>
      </c>
      <c r="D2256" s="87" t="s">
        <v>96</v>
      </c>
      <c r="E2256" s="87">
        <v>2</v>
      </c>
      <c r="F2256" s="87" t="s">
        <v>10</v>
      </c>
      <c r="G2256" s="87" t="s">
        <v>23</v>
      </c>
      <c r="H2256" s="87" t="s">
        <v>8</v>
      </c>
      <c r="I2256" s="87" t="s">
        <v>8</v>
      </c>
      <c r="J2256" s="87" t="s">
        <v>81</v>
      </c>
      <c r="K2256" s="87" t="s">
        <v>505</v>
      </c>
      <c r="L2256" s="89">
        <v>0</v>
      </c>
      <c r="M2256" s="87" t="s">
        <v>1446</v>
      </c>
      <c r="N2256" s="87" t="s">
        <v>504</v>
      </c>
      <c r="O2256" s="87">
        <v>1.1000000000000001</v>
      </c>
      <c r="P2256" s="91">
        <v>0</v>
      </c>
      <c r="Q2256" s="87" t="s">
        <v>2</v>
      </c>
      <c r="R2256" s="87">
        <v>30</v>
      </c>
      <c r="S2256" s="87" t="s">
        <v>1</v>
      </c>
      <c r="T2256" s="87">
        <v>33</v>
      </c>
      <c r="U2256" s="87" t="s">
        <v>1</v>
      </c>
      <c r="V2256" s="87"/>
      <c r="W2256" s="87"/>
      <c r="X2256" s="87"/>
      <c r="Y2256" s="87"/>
      <c r="AA2256" s="87"/>
      <c r="AB2256" s="87"/>
      <c r="AC2256" s="87"/>
      <c r="AD2256" s="87"/>
      <c r="AE2256" s="87" t="s">
        <v>697</v>
      </c>
    </row>
    <row r="2257" spans="1:31">
      <c r="A2257" s="86" t="s">
        <v>705</v>
      </c>
      <c r="B2257" s="86" t="s">
        <v>1332</v>
      </c>
      <c r="C2257" s="88">
        <v>45188</v>
      </c>
      <c r="D2257" s="87" t="s">
        <v>96</v>
      </c>
      <c r="E2257" s="87">
        <v>2</v>
      </c>
      <c r="F2257" s="87" t="s">
        <v>47</v>
      </c>
      <c r="G2257" s="87" t="s">
        <v>9</v>
      </c>
      <c r="H2257" s="87" t="s">
        <v>8</v>
      </c>
      <c r="I2257" s="87" t="s">
        <v>8</v>
      </c>
      <c r="J2257" s="87" t="s">
        <v>7</v>
      </c>
      <c r="K2257" s="87" t="s">
        <v>505</v>
      </c>
      <c r="L2257" s="89">
        <v>0</v>
      </c>
      <c r="M2257" s="87" t="s">
        <v>1446</v>
      </c>
      <c r="N2257" s="87" t="s">
        <v>504</v>
      </c>
      <c r="O2257" s="87">
        <v>1.1000000000000001</v>
      </c>
      <c r="Q2257" s="87" t="s">
        <v>2</v>
      </c>
      <c r="R2257" s="87">
        <v>30</v>
      </c>
      <c r="S2257" s="87" t="s">
        <v>1</v>
      </c>
      <c r="T2257" s="87">
        <v>33</v>
      </c>
      <c r="U2257" s="87" t="s">
        <v>1</v>
      </c>
      <c r="V2257" s="87">
        <f>VLOOKUP(B2257,'[1]Config_Svol-Sarea-DM'!$I$2:$M$190,4,FALSE)</f>
        <v>1200</v>
      </c>
      <c r="W2257" s="87">
        <f>VLOOKUP(B2257,'[1]Config_Svol-Sarea-DM'!$I$2:$M$190,5,FALSE)</f>
        <v>1.4630000000000001E-2</v>
      </c>
      <c r="X2257" s="89"/>
      <c r="Y2257" s="87" t="s">
        <v>1447</v>
      </c>
      <c r="Z2257" s="87">
        <f>VLOOKUP(B2257,'[1]Config_Svol-Sarea-DM'!$I$2:$M$190,2,FALSE)</f>
        <v>1.4E-2</v>
      </c>
      <c r="AA2257" s="87">
        <f>VLOOKUP(B2257,'[1]Config_Svol-Sarea-DM'!$I$2:$M$190,3,FALSE)</f>
        <v>5.3E-3</v>
      </c>
      <c r="AB2257" s="90"/>
      <c r="AC2257" s="87" t="s">
        <v>1448</v>
      </c>
      <c r="AD2257" s="87">
        <f>VLOOKUP(B2257,'[1]Wet|Dry-qPCR'!$E$1:$L$167,8,FALSE)</f>
        <v>2.0707805249670995E-2</v>
      </c>
      <c r="AE2257" s="87" t="s">
        <v>697</v>
      </c>
    </row>
    <row r="2258" spans="1:31">
      <c r="A2258" s="86" t="s">
        <v>699</v>
      </c>
      <c r="B2258" s="86" t="s">
        <v>1334</v>
      </c>
      <c r="C2258" s="88">
        <v>45188</v>
      </c>
      <c r="D2258" s="87" t="s">
        <v>96</v>
      </c>
      <c r="E2258" s="87">
        <v>2</v>
      </c>
      <c r="F2258" s="87" t="s">
        <v>47</v>
      </c>
      <c r="G2258" s="87" t="s">
        <v>9</v>
      </c>
      <c r="H2258" s="87" t="s">
        <v>8</v>
      </c>
      <c r="I2258" s="87" t="s">
        <v>8</v>
      </c>
      <c r="J2258" s="87" t="s">
        <v>81</v>
      </c>
      <c r="K2258" s="87" t="s">
        <v>505</v>
      </c>
      <c r="L2258" s="89">
        <v>0</v>
      </c>
      <c r="M2258" s="87" t="s">
        <v>1446</v>
      </c>
      <c r="N2258" s="87" t="s">
        <v>504</v>
      </c>
      <c r="O2258" s="87">
        <v>1.1000000000000001</v>
      </c>
      <c r="P2258" s="91">
        <v>0</v>
      </c>
      <c r="Q2258" s="87" t="s">
        <v>2</v>
      </c>
      <c r="R2258" s="87">
        <v>30</v>
      </c>
      <c r="S2258" s="87" t="s">
        <v>1</v>
      </c>
      <c r="T2258" s="87">
        <v>33</v>
      </c>
      <c r="U2258" s="87" t="s">
        <v>1</v>
      </c>
      <c r="V2258" s="87">
        <f>VLOOKUP(B2258,'[1]Config_Svol-Sarea-DM'!$I$2:$M$190,4,FALSE)</f>
        <v>1200</v>
      </c>
      <c r="W2258" s="87">
        <f>VLOOKUP(B2258,'[1]Config_Svol-Sarea-DM'!$I$2:$M$190,5,FALSE)</f>
        <v>1.4630000000000001E-2</v>
      </c>
      <c r="X2258" s="89"/>
      <c r="Y2258" s="87" t="s">
        <v>1447</v>
      </c>
      <c r="Z2258" s="87">
        <f>VLOOKUP(B2258,'[1]Config_Svol-Sarea-DM'!$I$2:$M$190,2,FALSE)</f>
        <v>1.2E-2</v>
      </c>
      <c r="AA2258" s="87">
        <f>VLOOKUP(B2258,'[1]Config_Svol-Sarea-DM'!$I$2:$M$190,3,FALSE)</f>
        <v>4.4999999999999997E-3</v>
      </c>
      <c r="AB2258" s="90"/>
      <c r="AC2258" s="87" t="s">
        <v>1448</v>
      </c>
      <c r="AD2258" s="87">
        <f>VLOOKUP(B2258,'[1]Wet|Dry-qPCR'!$E$1:$L$167,8,FALSE)</f>
        <v>2.494063315884076E-2</v>
      </c>
      <c r="AE2258" s="87" t="s">
        <v>697</v>
      </c>
    </row>
    <row r="2259" spans="1:31">
      <c r="A2259" s="86" t="s">
        <v>704</v>
      </c>
      <c r="B2259" s="86" t="s">
        <v>1336</v>
      </c>
      <c r="C2259" s="88">
        <v>45188</v>
      </c>
      <c r="D2259" s="87" t="s">
        <v>96</v>
      </c>
      <c r="E2259" s="87">
        <v>2</v>
      </c>
      <c r="F2259" s="87" t="s">
        <v>24</v>
      </c>
      <c r="G2259" s="87" t="s">
        <v>23</v>
      </c>
      <c r="H2259" s="87" t="s">
        <v>19</v>
      </c>
      <c r="I2259" s="87" t="s">
        <v>8</v>
      </c>
      <c r="J2259" s="87" t="s">
        <v>7</v>
      </c>
      <c r="K2259" s="87" t="s">
        <v>505</v>
      </c>
      <c r="L2259" s="89">
        <v>0</v>
      </c>
      <c r="M2259" s="87" t="s">
        <v>1446</v>
      </c>
      <c r="N2259" s="87" t="s">
        <v>504</v>
      </c>
      <c r="O2259" s="87">
        <v>1.1000000000000001</v>
      </c>
      <c r="Q2259" s="87" t="s">
        <v>2</v>
      </c>
      <c r="R2259" s="87">
        <v>30</v>
      </c>
      <c r="S2259" s="87" t="s">
        <v>1</v>
      </c>
      <c r="T2259" s="87">
        <v>33</v>
      </c>
      <c r="U2259" s="87" t="s">
        <v>1</v>
      </c>
      <c r="V2259" s="87"/>
      <c r="W2259" s="87"/>
      <c r="X2259" s="87"/>
      <c r="Y2259" s="87"/>
      <c r="AA2259" s="87"/>
      <c r="AB2259" s="87"/>
      <c r="AC2259" s="87"/>
      <c r="AD2259" s="87">
        <f>VLOOKUP(B2259,'[1]Wet|Dry-qPCR'!$E$1:$L$167,8,FALSE)</f>
        <v>7.2441141572469946E-4</v>
      </c>
      <c r="AE2259" s="87" t="s">
        <v>697</v>
      </c>
    </row>
    <row r="2260" spans="1:31">
      <c r="A2260" s="86" t="s">
        <v>703</v>
      </c>
      <c r="B2260" s="86" t="s">
        <v>1333</v>
      </c>
      <c r="C2260" s="88">
        <v>45188</v>
      </c>
      <c r="D2260" s="87" t="s">
        <v>96</v>
      </c>
      <c r="E2260" s="87">
        <v>2</v>
      </c>
      <c r="F2260" s="87" t="s">
        <v>20</v>
      </c>
      <c r="G2260" s="87" t="s">
        <v>9</v>
      </c>
      <c r="H2260" s="87" t="s">
        <v>19</v>
      </c>
      <c r="I2260" s="87" t="s">
        <v>8</v>
      </c>
      <c r="J2260" s="87" t="s">
        <v>7</v>
      </c>
      <c r="K2260" s="87" t="s">
        <v>505</v>
      </c>
      <c r="L2260" s="89">
        <v>0.03</v>
      </c>
      <c r="M2260" s="87" t="s">
        <v>1446</v>
      </c>
      <c r="N2260" s="87">
        <v>0.03</v>
      </c>
      <c r="O2260" s="87">
        <v>1.1000000000000001</v>
      </c>
      <c r="Q2260" s="87" t="s">
        <v>2</v>
      </c>
      <c r="R2260" s="87">
        <v>30</v>
      </c>
      <c r="S2260" s="87" t="s">
        <v>1</v>
      </c>
      <c r="T2260" s="87">
        <v>33</v>
      </c>
      <c r="U2260" s="87" t="s">
        <v>1</v>
      </c>
      <c r="V2260" s="87">
        <f>VLOOKUP(B2260,'[1]Config_Svol-Sarea-DM'!$I$2:$M$190,4,FALSE)</f>
        <v>550</v>
      </c>
      <c r="W2260" s="87">
        <f>VLOOKUP(B2260,'[1]Config_Svol-Sarea-DM'!$I$2:$M$190,5,FALSE)</f>
        <v>8.5999999999999993E-2</v>
      </c>
      <c r="X2260" s="89"/>
      <c r="Y2260" s="87" t="s">
        <v>1447</v>
      </c>
      <c r="Z2260" s="87">
        <f>VLOOKUP(B2260,'[1]Config_Svol-Sarea-DM'!$I$2:$M$190,2,FALSE)</f>
        <v>1.0999999999999999E-2</v>
      </c>
      <c r="AA2260" s="87">
        <f>VLOOKUP(B2260,'[1]Config_Svol-Sarea-DM'!$I$2:$M$190,3,FALSE)</f>
        <v>3.0000000000000001E-3</v>
      </c>
      <c r="AB2260" s="90"/>
      <c r="AC2260" s="87" t="s">
        <v>1448</v>
      </c>
      <c r="AD2260" s="87">
        <f>VLOOKUP(B2260,'[1]Wet|Dry-qPCR'!$E$1:$L$167,8,FALSE)</f>
        <v>4.2340012928248225E-2</v>
      </c>
      <c r="AE2260" s="87" t="s">
        <v>697</v>
      </c>
    </row>
    <row r="2261" spans="1:31">
      <c r="A2261" s="86" t="s">
        <v>702</v>
      </c>
      <c r="B2261" s="86" t="s">
        <v>1337</v>
      </c>
      <c r="C2261" s="88">
        <v>45188</v>
      </c>
      <c r="D2261" s="87" t="s">
        <v>96</v>
      </c>
      <c r="E2261" s="87">
        <v>2</v>
      </c>
      <c r="F2261" s="87" t="s">
        <v>24</v>
      </c>
      <c r="G2261" s="87" t="s">
        <v>23</v>
      </c>
      <c r="H2261" s="87" t="s">
        <v>37</v>
      </c>
      <c r="I2261" s="87" t="s">
        <v>8</v>
      </c>
      <c r="J2261" s="87" t="s">
        <v>7</v>
      </c>
      <c r="K2261" s="87" t="s">
        <v>505</v>
      </c>
      <c r="L2261" s="89">
        <v>0</v>
      </c>
      <c r="M2261" s="87" t="s">
        <v>1446</v>
      </c>
      <c r="N2261" s="87" t="s">
        <v>504</v>
      </c>
      <c r="O2261" s="87">
        <v>1.1000000000000001</v>
      </c>
      <c r="Q2261" s="87" t="s">
        <v>2</v>
      </c>
      <c r="R2261" s="87">
        <v>30</v>
      </c>
      <c r="S2261" s="87" t="s">
        <v>1</v>
      </c>
      <c r="T2261" s="87">
        <v>33</v>
      </c>
      <c r="U2261" s="87" t="s">
        <v>1</v>
      </c>
      <c r="V2261" s="87"/>
      <c r="W2261" s="87"/>
      <c r="X2261" s="87"/>
      <c r="Y2261" s="87"/>
      <c r="AA2261" s="87"/>
      <c r="AB2261" s="87"/>
      <c r="AC2261" s="87"/>
      <c r="AD2261" s="87">
        <f>VLOOKUP(B2261,'[1]Wet|Dry-qPCR'!$E$1:$L$167,8,FALSE)</f>
        <v>5.7911898377207096E-4</v>
      </c>
      <c r="AE2261" s="87" t="s">
        <v>697</v>
      </c>
    </row>
    <row r="2262" spans="1:31">
      <c r="A2262" s="86" t="s">
        <v>701</v>
      </c>
      <c r="B2262" s="86" t="s">
        <v>1335</v>
      </c>
      <c r="C2262" s="88">
        <v>45188</v>
      </c>
      <c r="D2262" s="87" t="s">
        <v>96</v>
      </c>
      <c r="E2262" s="87">
        <v>2</v>
      </c>
      <c r="F2262" s="87" t="s">
        <v>20</v>
      </c>
      <c r="G2262" s="87" t="s">
        <v>9</v>
      </c>
      <c r="H2262" s="87" t="s">
        <v>37</v>
      </c>
      <c r="I2262" s="87" t="s">
        <v>8</v>
      </c>
      <c r="J2262" s="87" t="s">
        <v>7</v>
      </c>
      <c r="K2262" s="87" t="s">
        <v>505</v>
      </c>
      <c r="L2262" s="89">
        <v>0</v>
      </c>
      <c r="M2262" s="87" t="s">
        <v>1446</v>
      </c>
      <c r="N2262" s="87" t="s">
        <v>504</v>
      </c>
      <c r="O2262" s="87">
        <v>1.1000000000000001</v>
      </c>
      <c r="Q2262" s="87" t="s">
        <v>2</v>
      </c>
      <c r="R2262" s="87">
        <v>30</v>
      </c>
      <c r="S2262" s="87" t="s">
        <v>1</v>
      </c>
      <c r="T2262" s="87">
        <v>33</v>
      </c>
      <c r="U2262" s="87" t="s">
        <v>1</v>
      </c>
      <c r="V2262" s="87">
        <f>VLOOKUP(B2262,'[1]Config_Svol-Sarea-DM'!$I$2:$M$190,4,FALSE)</f>
        <v>600</v>
      </c>
      <c r="W2262" s="87">
        <f>VLOOKUP(B2262,'[1]Config_Svol-Sarea-DM'!$I$2:$M$190,5,FALSE)</f>
        <v>1</v>
      </c>
      <c r="X2262" s="89"/>
      <c r="Y2262" s="87" t="s">
        <v>1447</v>
      </c>
      <c r="Z2262" s="87">
        <f>VLOOKUP(B2262,'[1]Config_Svol-Sarea-DM'!$I$2:$M$190,2,FALSE)</f>
        <v>3.2000000000000003E-4</v>
      </c>
      <c r="AA2262" s="87">
        <f>VLOOKUP(B2262,'[1]Config_Svol-Sarea-DM'!$I$2:$M$190,3,FALSE)</f>
        <v>1E-4</v>
      </c>
      <c r="AB2262" s="90"/>
      <c r="AC2262" s="87" t="s">
        <v>1448</v>
      </c>
      <c r="AD2262" s="87">
        <f>VLOOKUP(B2262,'[1]Wet|Dry-qPCR'!$E$1:$L$167,8,FALSE)</f>
        <v>5.7879620379620363E-2</v>
      </c>
      <c r="AE2262" s="87" t="s">
        <v>697</v>
      </c>
    </row>
    <row r="2263" spans="1:31">
      <c r="A2263" s="86" t="s">
        <v>698</v>
      </c>
      <c r="B2263" s="86" t="s">
        <v>1469</v>
      </c>
      <c r="C2263" s="88">
        <v>45188</v>
      </c>
      <c r="D2263" s="87" t="s">
        <v>96</v>
      </c>
      <c r="E2263" s="87">
        <v>2</v>
      </c>
      <c r="F2263" s="87" t="s">
        <v>10</v>
      </c>
      <c r="G2263" s="87" t="s">
        <v>23</v>
      </c>
      <c r="H2263" s="87" t="s">
        <v>8</v>
      </c>
      <c r="I2263" s="87" t="s">
        <v>8</v>
      </c>
      <c r="J2263" s="87" t="s">
        <v>76</v>
      </c>
      <c r="K2263" s="87" t="s">
        <v>505</v>
      </c>
      <c r="L2263" s="89">
        <v>0</v>
      </c>
      <c r="M2263" s="87" t="s">
        <v>1446</v>
      </c>
      <c r="N2263" s="87" t="s">
        <v>504</v>
      </c>
      <c r="O2263" s="87">
        <v>1.1000000000000001</v>
      </c>
      <c r="Q2263" s="87" t="s">
        <v>2</v>
      </c>
      <c r="R2263" s="87">
        <v>30</v>
      </c>
      <c r="S2263" s="87" t="s">
        <v>1</v>
      </c>
      <c r="T2263" s="87">
        <v>33</v>
      </c>
      <c r="U2263" s="87" t="s">
        <v>1</v>
      </c>
      <c r="V2263" s="87"/>
      <c r="W2263" s="87"/>
      <c r="X2263" s="87"/>
      <c r="Y2263" s="87"/>
      <c r="AA2263" s="87"/>
      <c r="AB2263" s="87"/>
      <c r="AC2263" s="87"/>
      <c r="AD2263" s="87"/>
      <c r="AE2263" s="87" t="s">
        <v>697</v>
      </c>
    </row>
    <row r="2264" spans="1:31">
      <c r="A2264" s="92" t="s">
        <v>587</v>
      </c>
      <c r="B2264" s="86" t="s">
        <v>1347</v>
      </c>
      <c r="C2264" s="88">
        <v>45216</v>
      </c>
      <c r="D2264" s="87" t="s">
        <v>96</v>
      </c>
      <c r="E2264" s="87">
        <v>4</v>
      </c>
      <c r="F2264" s="87" t="s">
        <v>20</v>
      </c>
      <c r="G2264" s="87" t="s">
        <v>9</v>
      </c>
      <c r="H2264" s="87" t="s">
        <v>19</v>
      </c>
      <c r="I2264" s="87" t="s">
        <v>8</v>
      </c>
      <c r="J2264" s="87" t="s">
        <v>7</v>
      </c>
      <c r="K2264" s="87" t="s">
        <v>505</v>
      </c>
      <c r="L2264" s="89">
        <v>0</v>
      </c>
      <c r="M2264" s="87" t="s">
        <v>1446</v>
      </c>
      <c r="N2264" s="87" t="s">
        <v>504</v>
      </c>
      <c r="O2264" s="93">
        <v>1.1000000000000001</v>
      </c>
      <c r="Q2264" s="87" t="s">
        <v>2</v>
      </c>
      <c r="R2264" s="87">
        <v>30</v>
      </c>
      <c r="S2264" s="87" t="s">
        <v>1</v>
      </c>
      <c r="T2264" s="87">
        <v>33</v>
      </c>
      <c r="U2264" s="87" t="s">
        <v>1</v>
      </c>
      <c r="V2264" s="87">
        <f>VLOOKUP(B2264,'[1]Config_Svol-Sarea-DM'!$I$2:$M$190,4,FALSE)</f>
        <v>550</v>
      </c>
      <c r="W2264" s="87">
        <f>VLOOKUP(B2264,'[1]Config_Svol-Sarea-DM'!$I$2:$M$190,5,FALSE)</f>
        <v>8.5999999999999993E-2</v>
      </c>
      <c r="X2264" s="89"/>
      <c r="Y2264" s="87" t="s">
        <v>1447</v>
      </c>
      <c r="Z2264" s="87">
        <f>VLOOKUP(B2264,'[1]Config_Svol-Sarea-DM'!$I$2:$M$190,2,FALSE)</f>
        <v>8.8000000000000004E-6</v>
      </c>
      <c r="AA2264" s="87">
        <f>VLOOKUP(B2264,'[1]Config_Svol-Sarea-DM'!$I$2:$M$190,3,FALSE)</f>
        <v>3.8999999999999999E-6</v>
      </c>
      <c r="AB2264" s="90"/>
      <c r="AC2264" s="87" t="s">
        <v>1448</v>
      </c>
      <c r="AD2264" s="87">
        <f>VLOOKUP(B2264,'[1]Wet|Dry-qPCR'!$E$1:$L$167,8,FALSE)</f>
        <v>4.0644433365694954E-2</v>
      </c>
    </row>
    <row r="2265" spans="1:31">
      <c r="A2265" s="92" t="s">
        <v>586</v>
      </c>
      <c r="B2265" s="86" t="s">
        <v>1351</v>
      </c>
      <c r="C2265" s="88">
        <v>45216</v>
      </c>
      <c r="D2265" s="87" t="s">
        <v>96</v>
      </c>
      <c r="E2265" s="87">
        <v>4</v>
      </c>
      <c r="F2265" s="87" t="s">
        <v>20</v>
      </c>
      <c r="G2265" s="87" t="s">
        <v>9</v>
      </c>
      <c r="H2265" s="87" t="s">
        <v>37</v>
      </c>
      <c r="I2265" s="87" t="s">
        <v>8</v>
      </c>
      <c r="J2265" s="87" t="s">
        <v>7</v>
      </c>
      <c r="K2265" s="87" t="s">
        <v>505</v>
      </c>
      <c r="L2265" s="89">
        <v>0</v>
      </c>
      <c r="M2265" s="87" t="s">
        <v>1446</v>
      </c>
      <c r="N2265" s="87" t="s">
        <v>504</v>
      </c>
      <c r="O2265" s="93">
        <v>1.1000000000000001</v>
      </c>
      <c r="Q2265" s="87" t="s">
        <v>2</v>
      </c>
      <c r="R2265" s="87">
        <v>30</v>
      </c>
      <c r="S2265" s="87" t="s">
        <v>1</v>
      </c>
      <c r="T2265" s="87">
        <v>33</v>
      </c>
      <c r="U2265" s="87" t="s">
        <v>1</v>
      </c>
      <c r="V2265" s="87">
        <f>VLOOKUP(B2265,'[1]Config_Svol-Sarea-DM'!$I$2:$M$190,4,FALSE)</f>
        <v>550</v>
      </c>
      <c r="W2265" s="87">
        <f>VLOOKUP(B2265,'[1]Config_Svol-Sarea-DM'!$I$2:$M$190,5,FALSE)</f>
        <v>1</v>
      </c>
      <c r="X2265" s="89"/>
      <c r="Y2265" s="87" t="s">
        <v>1447</v>
      </c>
      <c r="Z2265" s="87">
        <f>VLOOKUP(B2265,'[1]Config_Svol-Sarea-DM'!$I$2:$M$190,2,FALSE)</f>
        <v>2.0000000000000001E-4</v>
      </c>
      <c r="AA2265" s="87">
        <f>VLOOKUP(B2265,'[1]Config_Svol-Sarea-DM'!$I$2:$M$190,3,FALSE)</f>
        <v>9.3999999999999994E-5</v>
      </c>
      <c r="AB2265" s="90"/>
      <c r="AC2265" s="87" t="s">
        <v>1448</v>
      </c>
      <c r="AD2265" s="87">
        <f>VLOOKUP(B2265,'[1]Wet|Dry-qPCR'!$E$1:$L$167,8,FALSE)</f>
        <v>1.4248041878222541E-2</v>
      </c>
    </row>
    <row r="2266" spans="1:31">
      <c r="A2266" s="92" t="s">
        <v>585</v>
      </c>
      <c r="B2266" s="86" t="s">
        <v>1353</v>
      </c>
      <c r="C2266" s="88">
        <v>45216</v>
      </c>
      <c r="D2266" s="87" t="s">
        <v>96</v>
      </c>
      <c r="E2266" s="87">
        <v>4</v>
      </c>
      <c r="F2266" s="87" t="s">
        <v>20</v>
      </c>
      <c r="G2266" s="87" t="s">
        <v>9</v>
      </c>
      <c r="H2266" s="87" t="s">
        <v>19</v>
      </c>
      <c r="I2266" s="87" t="s">
        <v>32</v>
      </c>
      <c r="J2266" s="87" t="s">
        <v>7</v>
      </c>
      <c r="K2266" s="87" t="s">
        <v>505</v>
      </c>
      <c r="L2266" s="94">
        <v>0.03</v>
      </c>
      <c r="M2266" s="87" t="s">
        <v>1446</v>
      </c>
      <c r="N2266" s="93">
        <v>0.03</v>
      </c>
      <c r="O2266" s="93">
        <v>1.1000000000000001</v>
      </c>
      <c r="P2266" s="93"/>
      <c r="Q2266" s="87" t="s">
        <v>2</v>
      </c>
      <c r="R2266" s="87">
        <v>30</v>
      </c>
      <c r="S2266" s="87" t="s">
        <v>1</v>
      </c>
      <c r="T2266" s="87">
        <v>33</v>
      </c>
      <c r="U2266" s="87" t="s">
        <v>1</v>
      </c>
      <c r="V2266" s="87">
        <f>VLOOKUP(B2266,'[1]Config_Svol-Sarea-DM'!$I$2:$M$190,4,FALSE)</f>
        <v>550</v>
      </c>
      <c r="W2266" s="87">
        <f>VLOOKUP(B2266,'[1]Config_Svol-Sarea-DM'!$I$2:$M$190,5,FALSE)</f>
        <v>8.5999999999999993E-2</v>
      </c>
      <c r="X2266" s="89"/>
      <c r="Y2266" s="87" t="s">
        <v>1447</v>
      </c>
      <c r="Z2266" s="87">
        <f>VLOOKUP(B2266,'[1]Config_Svol-Sarea-DM'!$I$2:$M$190,2,FALSE)</f>
        <v>2.7000000000000001E-3</v>
      </c>
      <c r="AA2266" s="87">
        <f>VLOOKUP(B2266,'[1]Config_Svol-Sarea-DM'!$I$2:$M$190,3,FALSE)</f>
        <v>1.6000000000000001E-3</v>
      </c>
      <c r="AB2266" s="90"/>
      <c r="AC2266" s="87" t="s">
        <v>1448</v>
      </c>
      <c r="AD2266" s="87">
        <f>VLOOKUP(B2266,'[1]Wet|Dry-qPCR'!$E$1:$L$167,8,FALSE)</f>
        <v>6.398508012525328E-2</v>
      </c>
    </row>
    <row r="2267" spans="1:31">
      <c r="A2267" s="92" t="s">
        <v>584</v>
      </c>
      <c r="B2267" s="86" t="s">
        <v>1350</v>
      </c>
      <c r="C2267" s="88">
        <v>45216</v>
      </c>
      <c r="D2267" s="87" t="s">
        <v>96</v>
      </c>
      <c r="E2267" s="87">
        <v>4</v>
      </c>
      <c r="F2267" s="87" t="s">
        <v>20</v>
      </c>
      <c r="G2267" s="87" t="s">
        <v>9</v>
      </c>
      <c r="H2267" s="87" t="s">
        <v>19</v>
      </c>
      <c r="I2267" s="87" t="s">
        <v>27</v>
      </c>
      <c r="J2267" s="87" t="s">
        <v>7</v>
      </c>
      <c r="K2267" s="87" t="s">
        <v>505</v>
      </c>
      <c r="L2267" s="89">
        <v>0</v>
      </c>
      <c r="M2267" s="87" t="s">
        <v>1446</v>
      </c>
      <c r="N2267" s="87" t="s">
        <v>504</v>
      </c>
      <c r="O2267" s="93">
        <v>1.1000000000000001</v>
      </c>
      <c r="Q2267" s="87" t="s">
        <v>2</v>
      </c>
      <c r="R2267" s="87">
        <v>30</v>
      </c>
      <c r="S2267" s="87" t="s">
        <v>1</v>
      </c>
      <c r="T2267" s="87">
        <v>33</v>
      </c>
      <c r="U2267" s="87" t="s">
        <v>1</v>
      </c>
      <c r="V2267" s="87">
        <f>VLOOKUP(B2267,'[1]Config_Svol-Sarea-DM'!$I$2:$M$190,4,FALSE)</f>
        <v>550</v>
      </c>
      <c r="W2267" s="87">
        <f>VLOOKUP(B2267,'[1]Config_Svol-Sarea-DM'!$I$2:$M$190,5,FALSE)</f>
        <v>8.5999999999999993E-2</v>
      </c>
      <c r="X2267" s="89"/>
      <c r="Y2267" s="87" t="s">
        <v>1447</v>
      </c>
      <c r="Z2267" s="87">
        <f>VLOOKUP(B2267,'[1]Config_Svol-Sarea-DM'!$I$2:$M$190,2,FALSE)</f>
        <v>4.6000000000000001E-4</v>
      </c>
      <c r="AA2267" s="87">
        <f>VLOOKUP(B2267,'[1]Config_Svol-Sarea-DM'!$I$2:$M$190,3,FALSE)</f>
        <v>2.7E-4</v>
      </c>
      <c r="AB2267" s="90"/>
      <c r="AC2267" s="87" t="s">
        <v>1448</v>
      </c>
      <c r="AD2267" s="87">
        <f>VLOOKUP(B2267,'[1]Wet|Dry-qPCR'!$E$1:$L$167,8,FALSE)</f>
        <v>2.9378819977110556E-2</v>
      </c>
    </row>
    <row r="2268" spans="1:31">
      <c r="A2268" s="92" t="s">
        <v>583</v>
      </c>
      <c r="B2268" s="86" t="s">
        <v>1352</v>
      </c>
      <c r="C2268" s="88">
        <v>45216</v>
      </c>
      <c r="D2268" s="87" t="s">
        <v>96</v>
      </c>
      <c r="E2268" s="87">
        <v>4</v>
      </c>
      <c r="F2268" s="87" t="s">
        <v>20</v>
      </c>
      <c r="G2268" s="87" t="s">
        <v>9</v>
      </c>
      <c r="H2268" s="87" t="s">
        <v>19</v>
      </c>
      <c r="I2268" s="87" t="s">
        <v>18</v>
      </c>
      <c r="J2268" s="87" t="s">
        <v>7</v>
      </c>
      <c r="K2268" s="87" t="s">
        <v>505</v>
      </c>
      <c r="L2268" s="89">
        <v>0</v>
      </c>
      <c r="M2268" s="87" t="s">
        <v>1446</v>
      </c>
      <c r="N2268" s="87" t="s">
        <v>504</v>
      </c>
      <c r="O2268" s="93">
        <v>1.1000000000000001</v>
      </c>
      <c r="Q2268" s="87" t="s">
        <v>2</v>
      </c>
      <c r="R2268" s="87">
        <v>30</v>
      </c>
      <c r="S2268" s="87" t="s">
        <v>1</v>
      </c>
      <c r="T2268" s="87">
        <v>33</v>
      </c>
      <c r="U2268" s="87" t="s">
        <v>1</v>
      </c>
      <c r="V2268" s="87">
        <f>VLOOKUP(B2268,'[1]Config_Svol-Sarea-DM'!$I$2:$M$190,4,FALSE)</f>
        <v>550</v>
      </c>
      <c r="W2268" s="87">
        <f>VLOOKUP(B2268,'[1]Config_Svol-Sarea-DM'!$I$2:$M$190,5,FALSE)</f>
        <v>8.5999999999999993E-2</v>
      </c>
      <c r="X2268" s="89"/>
      <c r="Y2268" s="87" t="s">
        <v>1447</v>
      </c>
      <c r="Z2268" s="87">
        <f>VLOOKUP(B2268,'[1]Config_Svol-Sarea-DM'!$I$2:$M$190,2,FALSE)</f>
        <v>3.5000000000000001E-3</v>
      </c>
      <c r="AA2268" s="87">
        <f>VLOOKUP(B2268,'[1]Config_Svol-Sarea-DM'!$I$2:$M$190,3,FALSE)</f>
        <v>2E-3</v>
      </c>
      <c r="AB2268" s="90"/>
      <c r="AC2268" s="87" t="s">
        <v>1448</v>
      </c>
      <c r="AD2268" s="87">
        <f>VLOOKUP(B2268,'[1]Wet|Dry-qPCR'!$E$1:$L$167,8,FALSE)</f>
        <v>4.9181203037623293E-2</v>
      </c>
    </row>
    <row r="2269" spans="1:31">
      <c r="A2269" s="92" t="s">
        <v>582</v>
      </c>
      <c r="B2269" s="86" t="s">
        <v>1356</v>
      </c>
      <c r="C2269" s="88">
        <v>45216</v>
      </c>
      <c r="D2269" s="87" t="s">
        <v>96</v>
      </c>
      <c r="E2269" s="87">
        <v>4</v>
      </c>
      <c r="F2269" s="87" t="s">
        <v>24</v>
      </c>
      <c r="G2269" s="87" t="s">
        <v>23</v>
      </c>
      <c r="H2269" s="87" t="s">
        <v>19</v>
      </c>
      <c r="I2269" s="87" t="s">
        <v>8</v>
      </c>
      <c r="J2269" s="87" t="s">
        <v>7</v>
      </c>
      <c r="K2269" s="87" t="s">
        <v>505</v>
      </c>
      <c r="L2269" s="89">
        <v>0</v>
      </c>
      <c r="M2269" s="87" t="s">
        <v>1446</v>
      </c>
      <c r="N2269" s="87" t="s">
        <v>504</v>
      </c>
      <c r="O2269" s="93">
        <v>1.1000000000000001</v>
      </c>
      <c r="Q2269" s="87" t="s">
        <v>2</v>
      </c>
      <c r="R2269" s="87">
        <v>30</v>
      </c>
      <c r="S2269" s="87" t="s">
        <v>1</v>
      </c>
      <c r="T2269" s="87">
        <v>33</v>
      </c>
      <c r="U2269" s="87" t="s">
        <v>1</v>
      </c>
      <c r="V2269" s="87"/>
      <c r="W2269" s="87"/>
      <c r="X2269" s="87"/>
      <c r="Y2269" s="87"/>
      <c r="AA2269" s="87"/>
      <c r="AB2269" s="87"/>
      <c r="AC2269" s="87"/>
      <c r="AD2269" s="87">
        <f>VLOOKUP(B2269,'[1]Wet|Dry-qPCR'!$E$1:$L$167,8,FALSE)</f>
        <v>2.14E-3</v>
      </c>
    </row>
    <row r="2270" spans="1:31">
      <c r="A2270" s="92" t="s">
        <v>581</v>
      </c>
      <c r="B2270" s="86" t="s">
        <v>1354</v>
      </c>
      <c r="C2270" s="88">
        <v>45216</v>
      </c>
      <c r="D2270" s="87" t="s">
        <v>96</v>
      </c>
      <c r="E2270" s="87">
        <v>4</v>
      </c>
      <c r="F2270" s="87" t="s">
        <v>24</v>
      </c>
      <c r="G2270" s="87" t="s">
        <v>23</v>
      </c>
      <c r="H2270" s="87" t="s">
        <v>37</v>
      </c>
      <c r="I2270" s="87" t="s">
        <v>8</v>
      </c>
      <c r="J2270" s="87" t="s">
        <v>7</v>
      </c>
      <c r="K2270" s="87" t="s">
        <v>505</v>
      </c>
      <c r="L2270" s="89">
        <v>0</v>
      </c>
      <c r="M2270" s="87" t="s">
        <v>1446</v>
      </c>
      <c r="N2270" s="87" t="s">
        <v>504</v>
      </c>
      <c r="O2270" s="93">
        <v>1.1000000000000001</v>
      </c>
      <c r="Q2270" s="87" t="s">
        <v>2</v>
      </c>
      <c r="R2270" s="87">
        <v>30</v>
      </c>
      <c r="S2270" s="87" t="s">
        <v>1</v>
      </c>
      <c r="T2270" s="87">
        <v>33</v>
      </c>
      <c r="U2270" s="87" t="s">
        <v>1</v>
      </c>
      <c r="V2270" s="87"/>
      <c r="W2270" s="87"/>
      <c r="X2270" s="87"/>
      <c r="Y2270" s="87"/>
      <c r="AA2270" s="87"/>
      <c r="AB2270" s="87"/>
      <c r="AC2270" s="87"/>
      <c r="AD2270" s="87">
        <f>VLOOKUP(B2270,'[1]Wet|Dry-qPCR'!$E$1:$L$167,8,FALSE)</f>
        <v>2.14E-3</v>
      </c>
    </row>
    <row r="2271" spans="1:31">
      <c r="A2271" s="92" t="s">
        <v>580</v>
      </c>
      <c r="B2271" s="86" t="s">
        <v>1355</v>
      </c>
      <c r="C2271" s="88">
        <v>45216</v>
      </c>
      <c r="D2271" s="87" t="s">
        <v>96</v>
      </c>
      <c r="E2271" s="87">
        <v>4</v>
      </c>
      <c r="F2271" s="87" t="s">
        <v>24</v>
      </c>
      <c r="G2271" s="87" t="s">
        <v>23</v>
      </c>
      <c r="H2271" s="87" t="s">
        <v>19</v>
      </c>
      <c r="I2271" s="87" t="s">
        <v>32</v>
      </c>
      <c r="J2271" s="87" t="s">
        <v>7</v>
      </c>
      <c r="K2271" s="87" t="s">
        <v>505</v>
      </c>
      <c r="L2271" s="89">
        <v>0</v>
      </c>
      <c r="M2271" s="87" t="s">
        <v>1446</v>
      </c>
      <c r="N2271" s="87" t="s">
        <v>504</v>
      </c>
      <c r="O2271" s="93">
        <v>1.1000000000000001</v>
      </c>
      <c r="Q2271" s="87" t="s">
        <v>2</v>
      </c>
      <c r="R2271" s="87">
        <v>30</v>
      </c>
      <c r="S2271" s="87" t="s">
        <v>1</v>
      </c>
      <c r="T2271" s="87">
        <v>33</v>
      </c>
      <c r="U2271" s="87" t="s">
        <v>1</v>
      </c>
      <c r="V2271" s="87"/>
      <c r="W2271" s="87"/>
      <c r="X2271" s="87"/>
      <c r="Y2271" s="87"/>
      <c r="AA2271" s="87"/>
      <c r="AB2271" s="87"/>
      <c r="AC2271" s="87"/>
      <c r="AD2271" s="87">
        <f>VLOOKUP(B2271,'[1]Wet|Dry-qPCR'!$E$1:$L$167,8,FALSE)</f>
        <v>2.14E-3</v>
      </c>
    </row>
    <row r="2272" spans="1:31">
      <c r="A2272" s="92" t="s">
        <v>579</v>
      </c>
      <c r="B2272" s="86" t="s">
        <v>1486</v>
      </c>
      <c r="C2272" s="88">
        <v>45216</v>
      </c>
      <c r="D2272" s="87" t="s">
        <v>96</v>
      </c>
      <c r="E2272" s="87">
        <v>4</v>
      </c>
      <c r="F2272" s="87" t="s">
        <v>24</v>
      </c>
      <c r="G2272" s="87" t="s">
        <v>23</v>
      </c>
      <c r="H2272" s="87" t="s">
        <v>19</v>
      </c>
      <c r="I2272" s="87" t="s">
        <v>27</v>
      </c>
      <c r="J2272" s="87" t="s">
        <v>7</v>
      </c>
      <c r="K2272" s="87" t="s">
        <v>505</v>
      </c>
      <c r="L2272" s="89">
        <v>0</v>
      </c>
      <c r="M2272" s="87" t="s">
        <v>1446</v>
      </c>
      <c r="N2272" s="87" t="s">
        <v>504</v>
      </c>
      <c r="O2272" s="93">
        <v>1.1000000000000001</v>
      </c>
      <c r="Q2272" s="87" t="s">
        <v>2</v>
      </c>
      <c r="R2272" s="87">
        <v>30</v>
      </c>
      <c r="S2272" s="87" t="s">
        <v>1</v>
      </c>
      <c r="T2272" s="87">
        <v>33</v>
      </c>
      <c r="U2272" s="87" t="s">
        <v>1</v>
      </c>
      <c r="V2272" s="87"/>
      <c r="W2272" s="87"/>
      <c r="X2272" s="87"/>
      <c r="Y2272" s="87"/>
      <c r="AA2272" s="87"/>
      <c r="AB2272" s="87"/>
      <c r="AC2272" s="87"/>
      <c r="AD2272" s="87"/>
    </row>
    <row r="2273" spans="1:30">
      <c r="A2273" s="92" t="s">
        <v>578</v>
      </c>
      <c r="B2273" s="86" t="s">
        <v>1487</v>
      </c>
      <c r="C2273" s="88">
        <v>45216</v>
      </c>
      <c r="D2273" s="87" t="s">
        <v>96</v>
      </c>
      <c r="E2273" s="87">
        <v>4</v>
      </c>
      <c r="F2273" s="87" t="s">
        <v>24</v>
      </c>
      <c r="G2273" s="87" t="s">
        <v>23</v>
      </c>
      <c r="H2273" s="87" t="s">
        <v>19</v>
      </c>
      <c r="I2273" s="87" t="s">
        <v>18</v>
      </c>
      <c r="J2273" s="87" t="s">
        <v>7</v>
      </c>
      <c r="K2273" s="87" t="s">
        <v>505</v>
      </c>
      <c r="L2273" s="89">
        <v>0</v>
      </c>
      <c r="M2273" s="87" t="s">
        <v>1446</v>
      </c>
      <c r="N2273" s="87" t="s">
        <v>504</v>
      </c>
      <c r="O2273" s="93">
        <v>1.1000000000000001</v>
      </c>
      <c r="Q2273" s="87" t="s">
        <v>2</v>
      </c>
      <c r="R2273" s="87">
        <v>30</v>
      </c>
      <c r="S2273" s="87" t="s">
        <v>1</v>
      </c>
      <c r="T2273" s="87">
        <v>33</v>
      </c>
      <c r="U2273" s="87" t="s">
        <v>1</v>
      </c>
      <c r="V2273" s="87"/>
      <c r="W2273" s="87"/>
      <c r="X2273" s="87"/>
      <c r="Y2273" s="87"/>
      <c r="AA2273" s="87"/>
      <c r="AB2273" s="87"/>
      <c r="AC2273" s="87"/>
      <c r="AD2273" s="87"/>
    </row>
    <row r="2274" spans="1:30">
      <c r="A2274" s="92" t="s">
        <v>577</v>
      </c>
      <c r="B2274" s="86" t="s">
        <v>1488</v>
      </c>
      <c r="C2274" s="88">
        <v>45216</v>
      </c>
      <c r="D2274" s="87" t="s">
        <v>96</v>
      </c>
      <c r="E2274" s="87">
        <v>4</v>
      </c>
      <c r="F2274" s="87" t="s">
        <v>10</v>
      </c>
      <c r="G2274" s="87" t="s">
        <v>23</v>
      </c>
      <c r="H2274" s="87" t="s">
        <v>8</v>
      </c>
      <c r="I2274" s="87" t="s">
        <v>8</v>
      </c>
      <c r="J2274" s="87" t="s">
        <v>7</v>
      </c>
      <c r="K2274" s="87" t="s">
        <v>505</v>
      </c>
      <c r="L2274" s="89">
        <v>0</v>
      </c>
      <c r="M2274" s="87" t="s">
        <v>1446</v>
      </c>
      <c r="N2274" s="87" t="s">
        <v>504</v>
      </c>
      <c r="O2274" s="93">
        <v>1.1000000000000001</v>
      </c>
      <c r="Q2274" s="87" t="s">
        <v>2</v>
      </c>
      <c r="R2274" s="87">
        <v>30</v>
      </c>
      <c r="S2274" s="87" t="s">
        <v>1</v>
      </c>
      <c r="T2274" s="87">
        <v>33</v>
      </c>
      <c r="U2274" s="87" t="s">
        <v>1</v>
      </c>
      <c r="V2274" s="87"/>
      <c r="W2274" s="87"/>
      <c r="X2274" s="87"/>
      <c r="Y2274" s="87"/>
      <c r="AA2274" s="87"/>
      <c r="AB2274" s="87"/>
      <c r="AC2274" s="87"/>
      <c r="AD2274" s="87"/>
    </row>
    <row r="2275" spans="1:30">
      <c r="A2275" s="92" t="s">
        <v>576</v>
      </c>
      <c r="B2275" s="86" t="s">
        <v>1349</v>
      </c>
      <c r="C2275" s="88">
        <v>45216</v>
      </c>
      <c r="D2275" s="87" t="s">
        <v>96</v>
      </c>
      <c r="E2275" s="87">
        <v>4</v>
      </c>
      <c r="F2275" s="87" t="s">
        <v>47</v>
      </c>
      <c r="G2275" s="87" t="s">
        <v>9</v>
      </c>
      <c r="H2275" s="87" t="s">
        <v>8</v>
      </c>
      <c r="I2275" s="87" t="s">
        <v>8</v>
      </c>
      <c r="J2275" s="87" t="s">
        <v>7</v>
      </c>
      <c r="K2275" s="87" t="s">
        <v>505</v>
      </c>
      <c r="L2275" s="89">
        <v>0</v>
      </c>
      <c r="M2275" s="87" t="s">
        <v>1446</v>
      </c>
      <c r="N2275" s="87" t="s">
        <v>504</v>
      </c>
      <c r="O2275" s="93">
        <v>1.1000000000000001</v>
      </c>
      <c r="Q2275" s="87" t="s">
        <v>2</v>
      </c>
      <c r="R2275" s="87">
        <v>30</v>
      </c>
      <c r="S2275" s="87" t="s">
        <v>1</v>
      </c>
      <c r="T2275" s="87">
        <v>33</v>
      </c>
      <c r="U2275" s="87" t="s">
        <v>1</v>
      </c>
      <c r="V2275" s="87">
        <f>VLOOKUP(B2275,'[1]Config_Svol-Sarea-DM'!$I$2:$M$190,4,FALSE)</f>
        <v>700</v>
      </c>
      <c r="W2275" s="87">
        <f>VLOOKUP(B2275,'[1]Config_Svol-Sarea-DM'!$I$2:$M$190,5,FALSE)</f>
        <v>1.4630000000000001E-2</v>
      </c>
      <c r="X2275" s="89"/>
      <c r="Y2275" s="87" t="s">
        <v>1447</v>
      </c>
      <c r="Z2275" s="87">
        <f>VLOOKUP(B2275,'[1]Config_Svol-Sarea-DM'!$I$2:$M$190,2,FALSE)</f>
        <v>4.3E-3</v>
      </c>
      <c r="AA2275" s="87">
        <f>VLOOKUP(B2275,'[1]Config_Svol-Sarea-DM'!$I$2:$M$190,3,FALSE)</f>
        <v>2E-3</v>
      </c>
      <c r="AB2275" s="90"/>
      <c r="AC2275" s="87" t="s">
        <v>1448</v>
      </c>
      <c r="AD2275" s="87">
        <f>VLOOKUP(B2275,'[1]Wet|Dry-qPCR'!$E$1:$L$167,8,FALSE)</f>
        <v>1.6119724541222655E-2</v>
      </c>
    </row>
    <row r="2276" spans="1:30">
      <c r="A2276" s="92" t="s">
        <v>575</v>
      </c>
      <c r="B2276" s="86" t="s">
        <v>1348</v>
      </c>
      <c r="C2276" s="88">
        <v>45216</v>
      </c>
      <c r="D2276" s="87" t="s">
        <v>96</v>
      </c>
      <c r="E2276" s="87">
        <v>4</v>
      </c>
      <c r="F2276" s="87" t="s">
        <v>47</v>
      </c>
      <c r="G2276" s="87" t="s">
        <v>9</v>
      </c>
      <c r="H2276" s="87" t="s">
        <v>8</v>
      </c>
      <c r="I2276" s="87" t="s">
        <v>119</v>
      </c>
      <c r="J2276" s="87" t="s">
        <v>7</v>
      </c>
      <c r="K2276" s="87" t="s">
        <v>505</v>
      </c>
      <c r="L2276" s="89">
        <v>0</v>
      </c>
      <c r="M2276" s="87" t="s">
        <v>1446</v>
      </c>
      <c r="N2276" s="87" t="s">
        <v>504</v>
      </c>
      <c r="O2276" s="93">
        <v>1.1000000000000001</v>
      </c>
      <c r="Q2276" s="87" t="s">
        <v>2</v>
      </c>
      <c r="R2276" s="87">
        <v>30</v>
      </c>
      <c r="S2276" s="87" t="s">
        <v>1</v>
      </c>
      <c r="T2276" s="87">
        <v>33</v>
      </c>
      <c r="U2276" s="87" t="s">
        <v>1</v>
      </c>
      <c r="V2276" s="87">
        <f>VLOOKUP(B2276,'[1]Config_Svol-Sarea-DM'!$I$2:$M$190,4,FALSE)</f>
        <v>700</v>
      </c>
      <c r="W2276" s="87">
        <f>VLOOKUP(B2276,'[1]Config_Svol-Sarea-DM'!$I$2:$M$190,5,FALSE)</f>
        <v>1.426E-2</v>
      </c>
      <c r="X2276" s="89"/>
      <c r="Y2276" s="87" t="s">
        <v>1447</v>
      </c>
      <c r="Z2276" s="87">
        <f>VLOOKUP(B2276,'[1]Config_Svol-Sarea-DM'!$I$2:$M$190,2,FALSE)</f>
        <v>1.6999999999999999E-3</v>
      </c>
      <c r="AA2276" s="87">
        <f>VLOOKUP(B2276,'[1]Config_Svol-Sarea-DM'!$I$2:$M$190,3,FALSE)</f>
        <v>7.2999999999999996E-4</v>
      </c>
      <c r="AB2276" s="90"/>
      <c r="AC2276" s="87" t="s">
        <v>1448</v>
      </c>
      <c r="AD2276" s="87">
        <f>VLOOKUP(B2276,'[1]Wet|Dry-qPCR'!$E$1:$L$167,8,FALSE)</f>
        <v>1.2266011782686518E-2</v>
      </c>
    </row>
    <row r="2277" spans="1:30">
      <c r="A2277" s="92" t="s">
        <v>574</v>
      </c>
      <c r="B2277" s="86" t="s">
        <v>1338</v>
      </c>
      <c r="C2277" s="88">
        <v>45216</v>
      </c>
      <c r="D2277" s="87" t="s">
        <v>96</v>
      </c>
      <c r="E2277" s="87">
        <v>4</v>
      </c>
      <c r="F2277" s="87" t="s">
        <v>47</v>
      </c>
      <c r="G2277" s="87" t="s">
        <v>9</v>
      </c>
      <c r="H2277" s="87" t="s">
        <v>8</v>
      </c>
      <c r="I2277" s="87" t="s">
        <v>71</v>
      </c>
      <c r="J2277" s="87" t="s">
        <v>7</v>
      </c>
      <c r="K2277" s="87" t="s">
        <v>505</v>
      </c>
      <c r="L2277" s="89">
        <v>0</v>
      </c>
      <c r="M2277" s="87" t="s">
        <v>1446</v>
      </c>
      <c r="N2277" s="87" t="s">
        <v>504</v>
      </c>
      <c r="O2277" s="93">
        <v>1.1000000000000001</v>
      </c>
      <c r="Q2277" s="87" t="s">
        <v>2</v>
      </c>
      <c r="R2277" s="87">
        <v>30</v>
      </c>
      <c r="S2277" s="87" t="s">
        <v>1</v>
      </c>
      <c r="T2277" s="87">
        <v>33</v>
      </c>
      <c r="U2277" s="87" t="s">
        <v>1</v>
      </c>
      <c r="V2277" s="87">
        <f>VLOOKUP(B2277,'[1]Config_Svol-Sarea-DM'!$I$2:$M$190,4,FALSE)</f>
        <v>700</v>
      </c>
      <c r="W2277" s="87">
        <f>VLOOKUP(B2277,'[1]Config_Svol-Sarea-DM'!$I$2:$M$190,5,FALSE)</f>
        <v>7.3099999999999997E-3</v>
      </c>
      <c r="X2277" s="89"/>
      <c r="Y2277" s="87" t="s">
        <v>1447</v>
      </c>
      <c r="Z2277" s="87">
        <f>VLOOKUP(B2277,'[1]Config_Svol-Sarea-DM'!$I$2:$M$190,2,FALSE)</f>
        <v>6.1000000000000004E-3</v>
      </c>
      <c r="AA2277" s="87">
        <f>VLOOKUP(B2277,'[1]Config_Svol-Sarea-DM'!$I$2:$M$190,3,FALSE)</f>
        <v>3.8E-3</v>
      </c>
      <c r="AB2277" s="90"/>
      <c r="AC2277" s="87" t="s">
        <v>1448</v>
      </c>
      <c r="AD2277" s="87">
        <f>VLOOKUP(B2277,'[1]Wet|Dry-qPCR'!$E$1:$L$167,8,FALSE)</f>
        <v>9.1797791274138146E-3</v>
      </c>
    </row>
    <row r="2278" spans="1:30">
      <c r="A2278" s="92" t="s">
        <v>573</v>
      </c>
      <c r="B2278" s="86" t="s">
        <v>1339</v>
      </c>
      <c r="C2278" s="88">
        <v>45216</v>
      </c>
      <c r="D2278" s="87" t="s">
        <v>96</v>
      </c>
      <c r="E2278" s="87">
        <v>4</v>
      </c>
      <c r="F2278" s="87" t="s">
        <v>47</v>
      </c>
      <c r="G2278" s="87" t="s">
        <v>9</v>
      </c>
      <c r="H2278" s="87" t="s">
        <v>8</v>
      </c>
      <c r="I2278" s="87" t="s">
        <v>68</v>
      </c>
      <c r="J2278" s="87" t="s">
        <v>7</v>
      </c>
      <c r="K2278" s="87" t="s">
        <v>505</v>
      </c>
      <c r="L2278" s="89">
        <v>0</v>
      </c>
      <c r="M2278" s="87" t="s">
        <v>1446</v>
      </c>
      <c r="N2278" s="87" t="s">
        <v>504</v>
      </c>
      <c r="O2278" s="93">
        <v>1.1000000000000001</v>
      </c>
      <c r="Q2278" s="87" t="s">
        <v>2</v>
      </c>
      <c r="R2278" s="87">
        <v>30</v>
      </c>
      <c r="S2278" s="87" t="s">
        <v>1</v>
      </c>
      <c r="T2278" s="87">
        <v>33</v>
      </c>
      <c r="U2278" s="87" t="s">
        <v>1</v>
      </c>
      <c r="V2278" s="87">
        <f>VLOOKUP(B2278,'[1]Config_Svol-Sarea-DM'!$I$2:$M$190,4,FALSE)</f>
        <v>700</v>
      </c>
      <c r="W2278" s="87">
        <f>VLOOKUP(B2278,'[1]Config_Svol-Sarea-DM'!$I$2:$M$190,5,FALSE)</f>
        <v>7.3099999999999997E-3</v>
      </c>
      <c r="X2278" s="89"/>
      <c r="Y2278" s="87" t="s">
        <v>1447</v>
      </c>
      <c r="Z2278" s="87">
        <f>VLOOKUP(B2278,'[1]Config_Svol-Sarea-DM'!$I$2:$M$190,2,FALSE)</f>
        <v>1.0999999999999999E-2</v>
      </c>
      <c r="AA2278" s="87">
        <f>VLOOKUP(B2278,'[1]Config_Svol-Sarea-DM'!$I$2:$M$190,3,FALSE)</f>
        <v>6.7999999999999996E-3</v>
      </c>
      <c r="AB2278" s="90"/>
      <c r="AC2278" s="87" t="s">
        <v>1448</v>
      </c>
      <c r="AD2278" s="87">
        <f>VLOOKUP(B2278,'[1]Wet|Dry-qPCR'!$E$1:$L$167,8,FALSE)</f>
        <v>1.5642325360367502E-2</v>
      </c>
    </row>
    <row r="2279" spans="1:30">
      <c r="A2279" s="92" t="s">
        <v>572</v>
      </c>
      <c r="B2279" s="86" t="s">
        <v>1340</v>
      </c>
      <c r="C2279" s="88">
        <v>45216</v>
      </c>
      <c r="D2279" s="87" t="s">
        <v>96</v>
      </c>
      <c r="E2279" s="87">
        <v>4</v>
      </c>
      <c r="F2279" s="87" t="s">
        <v>47</v>
      </c>
      <c r="G2279" s="87" t="s">
        <v>9</v>
      </c>
      <c r="H2279" s="87" t="s">
        <v>8</v>
      </c>
      <c r="I2279" s="87" t="s">
        <v>65</v>
      </c>
      <c r="J2279" s="87" t="s">
        <v>7</v>
      </c>
      <c r="K2279" s="87" t="s">
        <v>505</v>
      </c>
      <c r="L2279" s="89">
        <v>0</v>
      </c>
      <c r="M2279" s="87" t="s">
        <v>1446</v>
      </c>
      <c r="N2279" s="87" t="s">
        <v>504</v>
      </c>
      <c r="O2279" s="93">
        <v>1.1000000000000001</v>
      </c>
      <c r="Q2279" s="87" t="s">
        <v>2</v>
      </c>
      <c r="R2279" s="87">
        <v>30</v>
      </c>
      <c r="S2279" s="87" t="s">
        <v>1</v>
      </c>
      <c r="T2279" s="87">
        <v>33</v>
      </c>
      <c r="U2279" s="87" t="s">
        <v>1</v>
      </c>
      <c r="V2279" s="87">
        <f>VLOOKUP(B2279,'[1]Config_Svol-Sarea-DM'!$I$2:$M$190,4,FALSE)</f>
        <v>700</v>
      </c>
      <c r="W2279" s="87">
        <f>VLOOKUP(B2279,'[1]Config_Svol-Sarea-DM'!$I$2:$M$190,5,FALSE)</f>
        <v>7.3099999999999997E-3</v>
      </c>
      <c r="X2279" s="89"/>
      <c r="Y2279" s="87" t="s">
        <v>1447</v>
      </c>
      <c r="Z2279" s="87">
        <f>VLOOKUP(B2279,'[1]Config_Svol-Sarea-DM'!$I$2:$M$190,2,FALSE)</f>
        <v>5.3E-3</v>
      </c>
      <c r="AA2279" s="87">
        <f>VLOOKUP(B2279,'[1]Config_Svol-Sarea-DM'!$I$2:$M$190,3,FALSE)</f>
        <v>3.5000000000000001E-3</v>
      </c>
      <c r="AB2279" s="90"/>
      <c r="AC2279" s="87" t="s">
        <v>1448</v>
      </c>
      <c r="AD2279" s="87">
        <f>VLOOKUP(B2279,'[1]Wet|Dry-qPCR'!$E$1:$L$167,8,FALSE)</f>
        <v>1.2955475881709777E-2</v>
      </c>
    </row>
    <row r="2280" spans="1:30">
      <c r="A2280" s="92" t="s">
        <v>571</v>
      </c>
      <c r="B2280" s="86" t="s">
        <v>1341</v>
      </c>
      <c r="C2280" s="88">
        <v>45216</v>
      </c>
      <c r="D2280" s="87" t="s">
        <v>96</v>
      </c>
      <c r="E2280" s="87">
        <v>4</v>
      </c>
      <c r="F2280" s="87" t="s">
        <v>47</v>
      </c>
      <c r="G2280" s="87" t="s">
        <v>9</v>
      </c>
      <c r="H2280" s="87" t="s">
        <v>8</v>
      </c>
      <c r="I2280" s="87" t="s">
        <v>62</v>
      </c>
      <c r="J2280" s="87" t="s">
        <v>7</v>
      </c>
      <c r="K2280" s="87" t="s">
        <v>505</v>
      </c>
      <c r="L2280" s="89">
        <v>0</v>
      </c>
      <c r="M2280" s="87" t="s">
        <v>1446</v>
      </c>
      <c r="N2280" s="87" t="s">
        <v>504</v>
      </c>
      <c r="O2280" s="93">
        <v>1.1000000000000001</v>
      </c>
      <c r="Q2280" s="87" t="s">
        <v>2</v>
      </c>
      <c r="R2280" s="87">
        <v>30</v>
      </c>
      <c r="S2280" s="87" t="s">
        <v>1</v>
      </c>
      <c r="T2280" s="87">
        <v>33</v>
      </c>
      <c r="U2280" s="87" t="s">
        <v>1</v>
      </c>
      <c r="V2280" s="87">
        <f>VLOOKUP(B2280,'[1]Config_Svol-Sarea-DM'!$I$2:$M$190,4,FALSE)</f>
        <v>700</v>
      </c>
      <c r="W2280" s="87">
        <f>VLOOKUP(B2280,'[1]Config_Svol-Sarea-DM'!$I$2:$M$190,5,FALSE)</f>
        <v>7.3099999999999997E-3</v>
      </c>
      <c r="X2280" s="89"/>
      <c r="Y2280" s="87" t="s">
        <v>1447</v>
      </c>
      <c r="Z2280" s="87">
        <f>VLOOKUP(B2280,'[1]Config_Svol-Sarea-DM'!$I$2:$M$190,2,FALSE)</f>
        <v>7.4000000000000003E-3</v>
      </c>
      <c r="AA2280" s="87">
        <f>VLOOKUP(B2280,'[1]Config_Svol-Sarea-DM'!$I$2:$M$190,3,FALSE)</f>
        <v>4.4000000000000003E-3</v>
      </c>
      <c r="AB2280" s="90"/>
      <c r="AC2280" s="87" t="s">
        <v>1448</v>
      </c>
      <c r="AD2280" s="87">
        <f>VLOOKUP(B2280,'[1]Wet|Dry-qPCR'!$E$1:$L$167,8,FALSE)</f>
        <v>1.5344502800683672E-2</v>
      </c>
    </row>
    <row r="2281" spans="1:30">
      <c r="A2281" s="92" t="s">
        <v>570</v>
      </c>
      <c r="B2281" s="86" t="s">
        <v>1342</v>
      </c>
      <c r="C2281" s="88">
        <v>45216</v>
      </c>
      <c r="D2281" s="87" t="s">
        <v>96</v>
      </c>
      <c r="E2281" s="87">
        <v>4</v>
      </c>
      <c r="F2281" s="87" t="s">
        <v>47</v>
      </c>
      <c r="G2281" s="87" t="s">
        <v>9</v>
      </c>
      <c r="H2281" s="87" t="s">
        <v>8</v>
      </c>
      <c r="I2281" s="87" t="s">
        <v>59</v>
      </c>
      <c r="J2281" s="87" t="s">
        <v>7</v>
      </c>
      <c r="K2281" s="87" t="s">
        <v>505</v>
      </c>
      <c r="L2281" s="89">
        <v>0</v>
      </c>
      <c r="M2281" s="87" t="s">
        <v>1446</v>
      </c>
      <c r="N2281" s="87" t="s">
        <v>504</v>
      </c>
      <c r="O2281" s="93">
        <v>1.1000000000000001</v>
      </c>
      <c r="Q2281" s="87" t="s">
        <v>2</v>
      </c>
      <c r="R2281" s="87">
        <v>30</v>
      </c>
      <c r="S2281" s="87" t="s">
        <v>1</v>
      </c>
      <c r="T2281" s="87">
        <v>33</v>
      </c>
      <c r="U2281" s="87" t="s">
        <v>1</v>
      </c>
      <c r="V2281" s="87">
        <f>VLOOKUP(B2281,'[1]Config_Svol-Sarea-DM'!$I$2:$M$190,4,FALSE)</f>
        <v>700</v>
      </c>
      <c r="W2281" s="87">
        <f>VLOOKUP(B2281,'[1]Config_Svol-Sarea-DM'!$I$2:$M$190,5,FALSE)</f>
        <v>7.3099999999999997E-3</v>
      </c>
      <c r="X2281" s="89"/>
      <c r="Y2281" s="87" t="s">
        <v>1447</v>
      </c>
      <c r="Z2281" s="87">
        <f>VLOOKUP(B2281,'[1]Config_Svol-Sarea-DM'!$I$2:$M$190,2,FALSE)</f>
        <v>6.1000000000000004E-3</v>
      </c>
      <c r="AA2281" s="87">
        <f>VLOOKUP(B2281,'[1]Config_Svol-Sarea-DM'!$I$2:$M$190,3,FALSE)</f>
        <v>3.2000000000000002E-3</v>
      </c>
      <c r="AB2281" s="90"/>
      <c r="AC2281" s="87" t="s">
        <v>1448</v>
      </c>
      <c r="AD2281" s="87">
        <f>VLOOKUP(B2281,'[1]Wet|Dry-qPCR'!$E$1:$L$167,8,FALSE)</f>
        <v>1.4894502374308531E-2</v>
      </c>
    </row>
    <row r="2282" spans="1:30">
      <c r="A2282" s="92" t="s">
        <v>569</v>
      </c>
      <c r="B2282" s="86" t="s">
        <v>1343</v>
      </c>
      <c r="C2282" s="88">
        <v>45216</v>
      </c>
      <c r="D2282" s="87" t="s">
        <v>96</v>
      </c>
      <c r="E2282" s="87">
        <v>4</v>
      </c>
      <c r="F2282" s="87" t="s">
        <v>47</v>
      </c>
      <c r="G2282" s="87" t="s">
        <v>9</v>
      </c>
      <c r="H2282" s="87" t="s">
        <v>8</v>
      </c>
      <c r="I2282" s="87" t="s">
        <v>56</v>
      </c>
      <c r="J2282" s="87" t="s">
        <v>7</v>
      </c>
      <c r="K2282" s="87" t="s">
        <v>505</v>
      </c>
      <c r="L2282" s="89">
        <v>0</v>
      </c>
      <c r="M2282" s="87" t="s">
        <v>1446</v>
      </c>
      <c r="N2282" s="87" t="s">
        <v>504</v>
      </c>
      <c r="O2282" s="93">
        <v>1.1000000000000001</v>
      </c>
      <c r="Q2282" s="87" t="s">
        <v>2</v>
      </c>
      <c r="R2282" s="87">
        <v>30</v>
      </c>
      <c r="S2282" s="87" t="s">
        <v>1</v>
      </c>
      <c r="T2282" s="87">
        <v>33</v>
      </c>
      <c r="U2282" s="87" t="s">
        <v>1</v>
      </c>
      <c r="V2282" s="87">
        <f>VLOOKUP(B2282,'[1]Config_Svol-Sarea-DM'!$I$2:$M$190,4,FALSE)</f>
        <v>700</v>
      </c>
      <c r="W2282" s="87">
        <f>VLOOKUP(B2282,'[1]Config_Svol-Sarea-DM'!$I$2:$M$190,5,FALSE)</f>
        <v>7.3099999999999997E-3</v>
      </c>
      <c r="X2282" s="89"/>
      <c r="Y2282" s="87" t="s">
        <v>1447</v>
      </c>
      <c r="Z2282" s="87">
        <f>VLOOKUP(B2282,'[1]Config_Svol-Sarea-DM'!$I$2:$M$190,2,FALSE)</f>
        <v>1.2E-2</v>
      </c>
      <c r="AA2282" s="87">
        <f>VLOOKUP(B2282,'[1]Config_Svol-Sarea-DM'!$I$2:$M$190,3,FALSE)</f>
        <v>7.4999999999999997E-3</v>
      </c>
      <c r="AB2282" s="90"/>
      <c r="AC2282" s="87" t="s">
        <v>1448</v>
      </c>
      <c r="AD2282" s="87">
        <f>VLOOKUP(B2282,'[1]Wet|Dry-qPCR'!$E$1:$L$167,8,FALSE)</f>
        <v>2.425421370793988E-2</v>
      </c>
    </row>
    <row r="2283" spans="1:30">
      <c r="A2283" s="92" t="s">
        <v>568</v>
      </c>
      <c r="B2283" s="86" t="s">
        <v>1344</v>
      </c>
      <c r="C2283" s="88">
        <v>45216</v>
      </c>
      <c r="D2283" s="87" t="s">
        <v>96</v>
      </c>
      <c r="E2283" s="87">
        <v>4</v>
      </c>
      <c r="F2283" s="87" t="s">
        <v>47</v>
      </c>
      <c r="G2283" s="87" t="s">
        <v>9</v>
      </c>
      <c r="H2283" s="87" t="s">
        <v>8</v>
      </c>
      <c r="I2283" s="87" t="s">
        <v>53</v>
      </c>
      <c r="J2283" s="87" t="s">
        <v>7</v>
      </c>
      <c r="K2283" s="87" t="s">
        <v>505</v>
      </c>
      <c r="L2283" s="89">
        <v>0</v>
      </c>
      <c r="M2283" s="87" t="s">
        <v>1446</v>
      </c>
      <c r="N2283" s="87" t="s">
        <v>504</v>
      </c>
      <c r="O2283" s="93">
        <v>1.1000000000000001</v>
      </c>
      <c r="Q2283" s="87" t="s">
        <v>2</v>
      </c>
      <c r="R2283" s="87">
        <v>30</v>
      </c>
      <c r="S2283" s="87" t="s">
        <v>1</v>
      </c>
      <c r="T2283" s="87">
        <v>33</v>
      </c>
      <c r="U2283" s="87" t="s">
        <v>1</v>
      </c>
      <c r="V2283" s="87">
        <f>VLOOKUP(B2283,'[1]Config_Svol-Sarea-DM'!$I$2:$M$190,4,FALSE)</f>
        <v>700</v>
      </c>
      <c r="W2283" s="87">
        <f>VLOOKUP(B2283,'[1]Config_Svol-Sarea-DM'!$I$2:$M$190,5,FALSE)</f>
        <v>7.3099999999999997E-3</v>
      </c>
      <c r="X2283" s="89"/>
      <c r="Y2283" s="87" t="s">
        <v>1447</v>
      </c>
      <c r="Z2283" s="87">
        <f>VLOOKUP(B2283,'[1]Config_Svol-Sarea-DM'!$I$2:$M$190,2,FALSE)</f>
        <v>4.3E-3</v>
      </c>
      <c r="AA2283" s="87">
        <f>VLOOKUP(B2283,'[1]Config_Svol-Sarea-DM'!$I$2:$M$190,3,FALSE)</f>
        <v>1.2999999999999999E-3</v>
      </c>
      <c r="AB2283" s="90"/>
      <c r="AC2283" s="87" t="s">
        <v>1448</v>
      </c>
      <c r="AD2283" s="87">
        <f>VLOOKUP(B2283,'[1]Wet|Dry-qPCR'!$E$1:$L$167,8,FALSE)</f>
        <v>1.2507398924260745E-2</v>
      </c>
    </row>
    <row r="2284" spans="1:30">
      <c r="A2284" s="92" t="s">
        <v>567</v>
      </c>
      <c r="B2284" s="86" t="s">
        <v>1345</v>
      </c>
      <c r="C2284" s="88">
        <v>45216</v>
      </c>
      <c r="D2284" s="87" t="s">
        <v>96</v>
      </c>
      <c r="E2284" s="87">
        <v>4</v>
      </c>
      <c r="F2284" s="87" t="s">
        <v>47</v>
      </c>
      <c r="G2284" s="87" t="s">
        <v>9</v>
      </c>
      <c r="H2284" s="87" t="s">
        <v>8</v>
      </c>
      <c r="I2284" s="87" t="s">
        <v>50</v>
      </c>
      <c r="J2284" s="87" t="s">
        <v>7</v>
      </c>
      <c r="K2284" s="87" t="s">
        <v>505</v>
      </c>
      <c r="L2284" s="89">
        <v>0</v>
      </c>
      <c r="M2284" s="87" t="s">
        <v>1446</v>
      </c>
      <c r="N2284" s="87" t="s">
        <v>504</v>
      </c>
      <c r="O2284" s="93">
        <v>1.1000000000000001</v>
      </c>
      <c r="Q2284" s="87" t="s">
        <v>2</v>
      </c>
      <c r="R2284" s="87">
        <v>30</v>
      </c>
      <c r="S2284" s="87" t="s">
        <v>1</v>
      </c>
      <c r="T2284" s="87">
        <v>33</v>
      </c>
      <c r="U2284" s="87" t="s">
        <v>1</v>
      </c>
      <c r="V2284" s="87">
        <f>VLOOKUP(B2284,'[1]Config_Svol-Sarea-DM'!$I$2:$M$190,4,FALSE)</f>
        <v>700</v>
      </c>
      <c r="W2284" s="87">
        <f>VLOOKUP(B2284,'[1]Config_Svol-Sarea-DM'!$I$2:$M$190,5,FALSE)</f>
        <v>7.3099999999999997E-3</v>
      </c>
      <c r="X2284" s="89"/>
      <c r="Y2284" s="87" t="s">
        <v>1447</v>
      </c>
      <c r="Z2284" s="87">
        <f>VLOOKUP(B2284,'[1]Config_Svol-Sarea-DM'!$I$2:$M$190,2,FALSE)</f>
        <v>5.1999999999999998E-3</v>
      </c>
      <c r="AA2284" s="87">
        <f>VLOOKUP(B2284,'[1]Config_Svol-Sarea-DM'!$I$2:$M$190,3,FALSE)</f>
        <v>1.5E-3</v>
      </c>
      <c r="AB2284" s="90"/>
      <c r="AC2284" s="87" t="s">
        <v>1448</v>
      </c>
      <c r="AD2284" s="87">
        <f>VLOOKUP(B2284,'[1]Wet|Dry-qPCR'!$E$1:$L$167,8,FALSE)</f>
        <v>5.2439008281928816E-3</v>
      </c>
    </row>
    <row r="2285" spans="1:30">
      <c r="A2285" s="92" t="s">
        <v>566</v>
      </c>
      <c r="B2285" s="86" t="s">
        <v>1346</v>
      </c>
      <c r="C2285" s="88">
        <v>45216</v>
      </c>
      <c r="D2285" s="87" t="s">
        <v>96</v>
      </c>
      <c r="E2285" s="87">
        <v>4</v>
      </c>
      <c r="F2285" s="87" t="s">
        <v>47</v>
      </c>
      <c r="G2285" s="87" t="s">
        <v>9</v>
      </c>
      <c r="H2285" s="87" t="s">
        <v>8</v>
      </c>
      <c r="I2285" s="87" t="s">
        <v>46</v>
      </c>
      <c r="J2285" s="87" t="s">
        <v>7</v>
      </c>
      <c r="K2285" s="87" t="s">
        <v>505</v>
      </c>
      <c r="L2285" s="89">
        <v>0</v>
      </c>
      <c r="M2285" s="87" t="s">
        <v>1446</v>
      </c>
      <c r="N2285" s="87" t="s">
        <v>504</v>
      </c>
      <c r="O2285" s="93">
        <v>1.1000000000000001</v>
      </c>
      <c r="Q2285" s="87" t="s">
        <v>2</v>
      </c>
      <c r="R2285" s="87">
        <v>30</v>
      </c>
      <c r="S2285" s="87" t="s">
        <v>1</v>
      </c>
      <c r="T2285" s="87">
        <v>33</v>
      </c>
      <c r="U2285" s="87" t="s">
        <v>1</v>
      </c>
      <c r="V2285" s="87">
        <f>VLOOKUP(B2285,'[1]Config_Svol-Sarea-DM'!$I$2:$M$190,4,FALSE)</f>
        <v>700</v>
      </c>
      <c r="W2285" s="87">
        <f>VLOOKUP(B2285,'[1]Config_Svol-Sarea-DM'!$I$2:$M$190,5,FALSE)</f>
        <v>7.3100000000000005E-3</v>
      </c>
      <c r="X2285" s="89"/>
      <c r="Y2285" s="87" t="s">
        <v>1447</v>
      </c>
      <c r="Z2285" s="87">
        <f>VLOOKUP(B2285,'[1]Config_Svol-Sarea-DM'!$I$2:$M$190,2,FALSE)</f>
        <v>6.1000000000000004E-3</v>
      </c>
      <c r="AA2285" s="87">
        <f>VLOOKUP(B2285,'[1]Config_Svol-Sarea-DM'!$I$2:$M$190,3,FALSE)</f>
        <v>3.3999999999999998E-3</v>
      </c>
      <c r="AB2285" s="90"/>
      <c r="AC2285" s="87" t="s">
        <v>1448</v>
      </c>
      <c r="AD2285" s="87">
        <f>VLOOKUP(B2285,'[1]Wet|Dry-qPCR'!$E$1:$L$167,8,FALSE)</f>
        <v>1.6666901081590465E-2</v>
      </c>
    </row>
    <row r="2286" spans="1:30">
      <c r="C2286" s="120"/>
      <c r="D2286" s="71"/>
      <c r="E2286" s="71"/>
      <c r="F2286" s="71"/>
      <c r="G2286" s="71"/>
      <c r="H2286" s="71"/>
      <c r="I2286" s="71"/>
      <c r="J2286" s="71"/>
      <c r="K2286" s="71"/>
      <c r="L2286" s="71"/>
      <c r="M2286" s="71"/>
      <c r="N2286" s="71"/>
      <c r="W2286" s="87"/>
      <c r="X2286" s="89"/>
      <c r="Y2286" s="87"/>
      <c r="AA2286" s="87"/>
      <c r="AB2286" s="90"/>
      <c r="AC2286" s="87"/>
      <c r="AD2286" s="87"/>
    </row>
    <row r="2287" spans="1:30">
      <c r="C2287" s="120"/>
      <c r="D2287" s="71"/>
      <c r="E2287" s="71"/>
      <c r="F2287" s="71"/>
      <c r="G2287" s="71"/>
      <c r="H2287" s="71"/>
      <c r="I2287" s="71"/>
      <c r="J2287" s="71"/>
      <c r="K2287" s="71"/>
      <c r="L2287" s="71"/>
      <c r="M2287" s="71"/>
      <c r="N2287" s="71"/>
      <c r="W2287" s="87"/>
      <c r="X2287" s="89"/>
      <c r="Y2287" s="87"/>
      <c r="AA2287" s="87"/>
      <c r="AB2287" s="90"/>
      <c r="AC2287" s="87"/>
      <c r="AD2287" s="87"/>
    </row>
    <row r="2288" spans="1:30">
      <c r="C2288" s="120"/>
      <c r="D2288" s="71"/>
      <c r="E2288" s="71"/>
      <c r="F2288" s="71"/>
      <c r="G2288" s="71"/>
      <c r="H2288" s="71"/>
      <c r="I2288" s="71"/>
      <c r="J2288" s="71"/>
      <c r="K2288" s="71"/>
      <c r="L2288" s="71"/>
      <c r="M2288" s="71"/>
      <c r="N2288" s="71"/>
      <c r="W2288" s="87"/>
      <c r="X2288" s="89"/>
      <c r="Y2288" s="87"/>
      <c r="AA2288" s="87"/>
      <c r="AB2288" s="90"/>
      <c r="AC2288" s="87"/>
      <c r="AD2288" s="87"/>
    </row>
    <row r="2289" spans="3:30">
      <c r="C2289" s="120"/>
      <c r="D2289" s="71"/>
      <c r="E2289" s="71"/>
      <c r="F2289" s="71"/>
      <c r="G2289" s="71"/>
      <c r="H2289" s="71"/>
      <c r="I2289" s="71"/>
      <c r="J2289" s="71"/>
      <c r="K2289" s="71"/>
      <c r="L2289" s="71"/>
      <c r="M2289" s="71"/>
      <c r="N2289" s="71"/>
      <c r="W2289" s="87"/>
      <c r="X2289" s="89"/>
      <c r="Y2289" s="87"/>
      <c r="AA2289" s="87"/>
      <c r="AB2289" s="90"/>
      <c r="AC2289" s="87"/>
      <c r="AD2289" s="87"/>
    </row>
    <row r="2290" spans="3:30">
      <c r="C2290" s="120"/>
      <c r="D2290" s="71"/>
      <c r="E2290" s="71"/>
      <c r="F2290" s="71"/>
      <c r="G2290" s="71"/>
      <c r="H2290" s="71"/>
      <c r="I2290" s="71"/>
      <c r="J2290" s="71"/>
      <c r="K2290" s="71"/>
      <c r="L2290" s="71"/>
      <c r="M2290" s="71"/>
      <c r="N2290" s="71"/>
      <c r="W2290" s="87"/>
      <c r="X2290" s="89"/>
      <c r="Y2290" s="87"/>
      <c r="AA2290" s="87"/>
      <c r="AB2290" s="90"/>
      <c r="AC2290" s="87"/>
      <c r="AD2290" s="87"/>
    </row>
    <row r="2291" spans="3:30">
      <c r="C2291" s="120"/>
      <c r="D2291" s="71"/>
      <c r="E2291" s="71"/>
      <c r="F2291" s="71"/>
      <c r="G2291" s="71"/>
      <c r="H2291" s="71"/>
      <c r="I2291" s="71"/>
      <c r="J2291" s="71"/>
      <c r="K2291" s="71"/>
      <c r="L2291" s="71"/>
      <c r="M2291" s="71"/>
      <c r="N2291" s="71"/>
      <c r="W2291" s="87"/>
      <c r="X2291" s="89"/>
      <c r="Y2291" s="87"/>
      <c r="AA2291" s="87"/>
      <c r="AB2291" s="90"/>
      <c r="AC2291" s="87"/>
      <c r="AD2291" s="87"/>
    </row>
    <row r="2292" spans="3:30">
      <c r="C2292" s="120"/>
      <c r="D2292" s="71"/>
      <c r="E2292" s="71"/>
      <c r="F2292" s="71"/>
      <c r="G2292" s="71"/>
      <c r="H2292" s="71"/>
      <c r="I2292" s="71"/>
      <c r="J2292" s="71"/>
      <c r="K2292" s="71"/>
      <c r="L2292" s="71"/>
      <c r="M2292" s="71"/>
      <c r="N2292" s="71"/>
      <c r="W2292" s="87"/>
      <c r="X2292" s="89"/>
      <c r="Y2292" s="87"/>
      <c r="AA2292" s="87"/>
      <c r="AB2292" s="90"/>
      <c r="AC2292" s="87"/>
      <c r="AD2292" s="87"/>
    </row>
    <row r="2293" spans="3:30">
      <c r="C2293" s="120"/>
      <c r="D2293" s="71"/>
      <c r="E2293" s="71"/>
      <c r="F2293" s="71"/>
      <c r="G2293" s="71"/>
      <c r="H2293" s="71"/>
      <c r="I2293" s="71"/>
      <c r="J2293" s="71"/>
      <c r="K2293" s="71"/>
      <c r="L2293" s="71"/>
      <c r="M2293" s="71"/>
      <c r="N2293" s="71"/>
      <c r="W2293" s="87"/>
      <c r="X2293" s="89"/>
      <c r="Y2293" s="87"/>
      <c r="AA2293" s="87"/>
      <c r="AB2293" s="90"/>
      <c r="AC2293" s="87"/>
      <c r="AD2293" s="87"/>
    </row>
    <row r="2294" spans="3:30">
      <c r="C2294" s="120"/>
      <c r="D2294" s="71"/>
      <c r="E2294" s="71"/>
      <c r="F2294" s="71"/>
      <c r="G2294" s="71"/>
      <c r="H2294" s="71"/>
      <c r="I2294" s="71"/>
      <c r="J2294" s="71"/>
      <c r="K2294" s="71"/>
      <c r="L2294" s="71"/>
      <c r="M2294" s="71"/>
      <c r="N2294" s="71"/>
      <c r="W2294" s="87"/>
      <c r="X2294" s="89"/>
      <c r="Y2294" s="87"/>
      <c r="AA2294" s="87"/>
      <c r="AB2294" s="90"/>
      <c r="AC2294" s="87"/>
      <c r="AD2294" s="87"/>
    </row>
    <row r="2295" spans="3:30">
      <c r="C2295" s="120"/>
      <c r="D2295" s="71"/>
      <c r="E2295" s="71"/>
      <c r="F2295" s="71"/>
      <c r="G2295" s="71"/>
      <c r="H2295" s="71"/>
      <c r="I2295" s="71"/>
      <c r="J2295" s="71"/>
      <c r="K2295" s="71"/>
      <c r="L2295" s="71"/>
      <c r="M2295" s="71"/>
      <c r="N2295" s="71"/>
      <c r="W2295" s="87"/>
      <c r="X2295" s="89"/>
      <c r="Y2295" s="87"/>
      <c r="AA2295" s="87"/>
      <c r="AB2295" s="90"/>
      <c r="AC2295" s="87"/>
      <c r="AD2295" s="87"/>
    </row>
    <row r="2296" spans="3:30">
      <c r="C2296" s="120"/>
      <c r="D2296" s="71"/>
      <c r="E2296" s="71"/>
      <c r="F2296" s="71"/>
      <c r="G2296" s="71"/>
      <c r="H2296" s="71"/>
      <c r="I2296" s="71"/>
      <c r="J2296" s="71"/>
      <c r="K2296" s="71"/>
      <c r="L2296" s="71"/>
      <c r="M2296" s="71"/>
      <c r="N2296" s="71"/>
      <c r="W2296" s="87"/>
      <c r="X2296" s="89"/>
      <c r="Y2296" s="87"/>
      <c r="AA2296" s="87"/>
      <c r="AB2296" s="90"/>
      <c r="AC2296" s="87"/>
      <c r="AD2296" s="87"/>
    </row>
    <row r="2297" spans="3:30">
      <c r="C2297" s="120"/>
      <c r="D2297" s="71"/>
      <c r="E2297" s="71"/>
      <c r="F2297" s="71"/>
      <c r="G2297" s="71"/>
      <c r="H2297" s="71"/>
      <c r="I2297" s="71"/>
      <c r="J2297" s="71"/>
      <c r="K2297" s="71"/>
      <c r="L2297" s="71"/>
      <c r="M2297" s="71"/>
      <c r="N2297" s="71"/>
      <c r="W2297" s="87"/>
      <c r="X2297" s="89"/>
      <c r="Y2297" s="87"/>
      <c r="AA2297" s="87"/>
      <c r="AB2297" s="90"/>
      <c r="AC2297" s="87"/>
      <c r="AD2297" s="87"/>
    </row>
    <row r="2298" spans="3:30">
      <c r="C2298" s="120"/>
      <c r="D2298" s="71"/>
      <c r="E2298" s="71"/>
      <c r="F2298" s="71"/>
      <c r="G2298" s="71"/>
      <c r="H2298" s="71"/>
      <c r="I2298" s="71"/>
      <c r="J2298" s="71"/>
      <c r="K2298" s="71"/>
      <c r="L2298" s="71"/>
      <c r="M2298" s="71"/>
      <c r="N2298" s="71"/>
      <c r="W2298" s="87"/>
      <c r="X2298" s="89"/>
      <c r="Y2298" s="87"/>
      <c r="AA2298" s="87"/>
      <c r="AB2298" s="90"/>
      <c r="AC2298" s="87"/>
      <c r="AD2298" s="87"/>
    </row>
    <row r="2299" spans="3:30">
      <c r="C2299" s="120"/>
      <c r="D2299" s="71"/>
      <c r="E2299" s="71"/>
      <c r="F2299" s="71"/>
      <c r="G2299" s="71"/>
      <c r="H2299" s="71"/>
      <c r="I2299" s="71"/>
      <c r="J2299" s="71"/>
      <c r="K2299" s="71"/>
      <c r="L2299" s="71"/>
      <c r="M2299" s="71"/>
      <c r="N2299" s="71"/>
      <c r="P2299" s="91"/>
      <c r="W2299" s="87"/>
      <c r="X2299" s="89"/>
      <c r="Y2299" s="87"/>
      <c r="AA2299" s="87"/>
      <c r="AB2299" s="90"/>
      <c r="AC2299" s="87"/>
      <c r="AD2299" s="87"/>
    </row>
    <row r="2300" spans="3:30">
      <c r="C2300" s="120"/>
      <c r="D2300" s="71"/>
      <c r="E2300" s="71"/>
      <c r="F2300" s="71"/>
      <c r="G2300" s="71"/>
      <c r="H2300" s="71"/>
      <c r="I2300" s="71"/>
      <c r="J2300" s="71"/>
      <c r="K2300" s="71"/>
      <c r="L2300" s="71"/>
      <c r="M2300" s="71"/>
      <c r="N2300" s="71"/>
      <c r="P2300" s="91"/>
      <c r="W2300" s="87"/>
      <c r="X2300" s="89"/>
      <c r="Y2300" s="87"/>
      <c r="AA2300" s="87"/>
      <c r="AB2300" s="90"/>
      <c r="AC2300" s="87"/>
      <c r="AD2300" s="87"/>
    </row>
    <row r="2301" spans="3:30">
      <c r="C2301" s="120"/>
      <c r="D2301" s="71"/>
      <c r="E2301" s="71"/>
      <c r="F2301" s="71"/>
      <c r="G2301" s="71"/>
      <c r="H2301" s="71"/>
      <c r="I2301" s="71"/>
      <c r="J2301" s="71"/>
      <c r="K2301" s="71"/>
      <c r="L2301" s="71"/>
      <c r="M2301" s="71"/>
      <c r="N2301" s="71"/>
      <c r="P2301" s="91"/>
      <c r="W2301" s="87"/>
      <c r="X2301" s="89"/>
      <c r="Y2301" s="87"/>
      <c r="AA2301" s="87"/>
      <c r="AB2301" s="90"/>
      <c r="AC2301" s="87"/>
      <c r="AD2301" s="87"/>
    </row>
    <row r="2302" spans="3:30">
      <c r="C2302" s="120"/>
      <c r="D2302" s="71"/>
      <c r="E2302" s="71"/>
      <c r="F2302" s="71"/>
      <c r="G2302" s="71"/>
      <c r="H2302" s="71"/>
      <c r="I2302" s="71"/>
      <c r="J2302" s="71"/>
      <c r="K2302" s="71"/>
      <c r="L2302" s="71"/>
      <c r="M2302" s="71"/>
      <c r="N2302" s="71"/>
      <c r="P2302" s="91"/>
      <c r="W2302" s="87"/>
      <c r="X2302" s="89"/>
      <c r="Y2302" s="87"/>
      <c r="AA2302" s="87"/>
      <c r="AB2302" s="90"/>
      <c r="AC2302" s="87"/>
      <c r="AD2302" s="87"/>
    </row>
    <row r="2303" spans="3:30">
      <c r="C2303" s="120"/>
      <c r="D2303" s="71"/>
      <c r="E2303" s="71"/>
      <c r="F2303" s="71"/>
      <c r="G2303" s="71"/>
      <c r="H2303" s="71"/>
      <c r="I2303" s="71"/>
      <c r="J2303" s="71"/>
      <c r="K2303" s="71"/>
      <c r="L2303" s="71"/>
      <c r="M2303" s="71"/>
      <c r="N2303" s="71"/>
      <c r="P2303" s="91"/>
      <c r="W2303" s="87"/>
      <c r="X2303" s="89"/>
      <c r="Y2303" s="87"/>
      <c r="AA2303" s="87"/>
      <c r="AB2303" s="90"/>
      <c r="AC2303" s="87"/>
      <c r="AD2303" s="87"/>
    </row>
    <row r="2304" spans="3:30">
      <c r="C2304" s="120"/>
      <c r="D2304" s="71"/>
      <c r="E2304" s="71"/>
      <c r="F2304" s="71"/>
      <c r="G2304" s="71"/>
      <c r="H2304" s="71"/>
      <c r="I2304" s="71"/>
      <c r="J2304" s="71"/>
      <c r="K2304" s="71"/>
      <c r="L2304" s="71"/>
      <c r="M2304" s="71"/>
      <c r="N2304" s="71"/>
      <c r="P2304" s="91"/>
      <c r="W2304" s="87"/>
      <c r="X2304" s="89"/>
      <c r="Y2304" s="87"/>
      <c r="AA2304" s="87"/>
      <c r="AB2304" s="90"/>
      <c r="AC2304" s="87"/>
      <c r="AD2304" s="87"/>
    </row>
    <row r="2305" spans="3:30">
      <c r="C2305" s="120"/>
      <c r="D2305" s="71"/>
      <c r="E2305" s="71"/>
      <c r="F2305" s="71"/>
      <c r="G2305" s="71"/>
      <c r="H2305" s="71"/>
      <c r="I2305" s="71"/>
      <c r="J2305" s="71"/>
      <c r="K2305" s="71"/>
      <c r="L2305" s="71"/>
      <c r="M2305" s="71"/>
      <c r="N2305" s="71"/>
      <c r="P2305" s="91"/>
      <c r="W2305" s="87"/>
      <c r="X2305" s="89"/>
      <c r="Y2305" s="87"/>
      <c r="AA2305" s="87"/>
      <c r="AB2305" s="90"/>
      <c r="AC2305" s="87"/>
      <c r="AD2305" s="87"/>
    </row>
    <row r="2306" spans="3:30">
      <c r="C2306" s="120"/>
      <c r="D2306" s="71"/>
      <c r="E2306" s="71"/>
      <c r="F2306" s="71"/>
      <c r="G2306" s="71"/>
      <c r="H2306" s="71"/>
      <c r="I2306" s="71"/>
      <c r="J2306" s="71"/>
      <c r="K2306" s="71"/>
      <c r="L2306" s="71"/>
      <c r="M2306" s="71"/>
      <c r="N2306" s="71"/>
      <c r="W2306" s="87"/>
      <c r="X2306" s="89"/>
      <c r="Y2306" s="87"/>
      <c r="AA2306" s="87"/>
      <c r="AB2306" s="90"/>
      <c r="AC2306" s="87"/>
      <c r="AD2306" s="87"/>
    </row>
    <row r="2307" spans="3:30">
      <c r="C2307" s="120"/>
      <c r="D2307" s="71"/>
      <c r="E2307" s="71"/>
      <c r="F2307" s="71"/>
      <c r="G2307" s="71"/>
      <c r="H2307" s="71"/>
      <c r="I2307" s="71"/>
      <c r="J2307" s="71"/>
      <c r="K2307" s="71"/>
      <c r="L2307" s="71"/>
      <c r="M2307" s="71"/>
      <c r="N2307" s="71"/>
      <c r="W2307" s="87"/>
      <c r="X2307" s="89"/>
      <c r="Y2307" s="87"/>
      <c r="AA2307" s="87"/>
      <c r="AB2307" s="90"/>
      <c r="AC2307" s="87"/>
      <c r="AD2307" s="87"/>
    </row>
    <row r="2308" spans="3:30">
      <c r="C2308" s="120"/>
      <c r="D2308" s="71"/>
      <c r="E2308" s="71"/>
      <c r="F2308" s="71"/>
      <c r="G2308" s="71"/>
      <c r="H2308" s="71"/>
      <c r="I2308" s="71"/>
      <c r="J2308" s="71"/>
      <c r="K2308" s="71"/>
      <c r="L2308" s="71"/>
      <c r="M2308" s="71"/>
      <c r="N2308" s="71"/>
      <c r="W2308" s="87"/>
      <c r="X2308" s="89"/>
      <c r="Y2308" s="87"/>
      <c r="AA2308" s="87"/>
      <c r="AB2308" s="90"/>
      <c r="AC2308" s="87"/>
      <c r="AD2308" s="87"/>
    </row>
    <row r="2309" spans="3:30">
      <c r="C2309" s="120"/>
      <c r="D2309" s="71"/>
      <c r="E2309" s="71"/>
      <c r="F2309" s="71"/>
      <c r="G2309" s="71"/>
      <c r="H2309" s="71"/>
      <c r="I2309" s="71"/>
      <c r="J2309" s="71"/>
      <c r="K2309" s="71"/>
      <c r="L2309" s="71"/>
      <c r="M2309" s="71"/>
      <c r="N2309" s="71"/>
      <c r="W2309" s="87"/>
      <c r="X2309" s="89"/>
      <c r="Y2309" s="87"/>
      <c r="AA2309" s="87"/>
      <c r="AB2309" s="90"/>
      <c r="AC2309" s="87"/>
      <c r="AD2309" s="87"/>
    </row>
    <row r="2310" spans="3:30">
      <c r="C2310" s="120"/>
      <c r="D2310" s="71"/>
      <c r="E2310" s="71"/>
      <c r="F2310" s="71"/>
      <c r="G2310" s="71"/>
      <c r="H2310" s="71"/>
      <c r="I2310" s="71"/>
      <c r="J2310" s="71"/>
      <c r="K2310" s="71"/>
      <c r="L2310" s="71"/>
      <c r="M2310" s="71"/>
      <c r="N2310" s="71"/>
      <c r="W2310" s="87"/>
      <c r="X2310" s="89"/>
      <c r="Y2310" s="87"/>
      <c r="AA2310" s="87"/>
      <c r="AB2310" s="90"/>
      <c r="AC2310" s="87"/>
      <c r="AD2310" s="87"/>
    </row>
    <row r="2311" spans="3:30">
      <c r="C2311" s="120"/>
      <c r="D2311" s="71"/>
      <c r="E2311" s="71"/>
      <c r="F2311" s="71"/>
      <c r="G2311" s="71"/>
      <c r="H2311" s="71"/>
      <c r="I2311" s="71"/>
      <c r="J2311" s="71"/>
      <c r="K2311" s="71"/>
      <c r="L2311" s="71"/>
      <c r="M2311" s="71"/>
      <c r="N2311" s="71"/>
      <c r="W2311" s="87"/>
      <c r="X2311" s="89"/>
      <c r="Y2311" s="87"/>
      <c r="AA2311" s="87"/>
      <c r="AB2311" s="90"/>
      <c r="AC2311" s="87"/>
      <c r="AD2311" s="87"/>
    </row>
    <row r="2312" spans="3:30">
      <c r="C2312" s="120"/>
      <c r="D2312" s="71"/>
      <c r="E2312" s="71"/>
      <c r="F2312" s="71"/>
      <c r="G2312" s="71"/>
      <c r="H2312" s="71"/>
      <c r="I2312" s="71"/>
      <c r="J2312" s="71"/>
      <c r="K2312" s="71"/>
      <c r="L2312" s="71"/>
      <c r="M2312" s="71"/>
      <c r="N2312" s="71"/>
      <c r="W2312" s="87"/>
      <c r="X2312" s="89"/>
      <c r="Y2312" s="87"/>
      <c r="AA2312" s="87"/>
      <c r="AB2312" s="90"/>
      <c r="AC2312" s="87"/>
      <c r="AD2312" s="87"/>
    </row>
    <row r="2313" spans="3:30">
      <c r="C2313" s="120"/>
      <c r="D2313" s="71"/>
      <c r="E2313" s="71"/>
      <c r="F2313" s="71"/>
      <c r="G2313" s="71"/>
      <c r="H2313" s="71"/>
      <c r="I2313" s="71"/>
      <c r="J2313" s="71"/>
      <c r="K2313" s="71"/>
      <c r="L2313" s="71"/>
      <c r="M2313" s="71"/>
      <c r="N2313" s="71"/>
      <c r="W2313" s="87"/>
      <c r="X2313" s="89"/>
      <c r="Y2313" s="87"/>
      <c r="AA2313" s="87"/>
      <c r="AB2313" s="90"/>
      <c r="AC2313" s="87"/>
      <c r="AD2313" s="87"/>
    </row>
    <row r="2314" spans="3:30">
      <c r="C2314" s="120"/>
      <c r="D2314" s="71"/>
      <c r="E2314" s="71"/>
      <c r="F2314" s="71"/>
      <c r="G2314" s="71"/>
      <c r="H2314" s="71"/>
      <c r="I2314" s="71"/>
      <c r="J2314" s="71"/>
      <c r="K2314" s="71"/>
      <c r="L2314" s="71"/>
      <c r="M2314" s="71"/>
      <c r="N2314" s="71"/>
      <c r="W2314" s="87"/>
      <c r="X2314" s="89"/>
      <c r="Y2314" s="87"/>
      <c r="AA2314" s="87"/>
      <c r="AB2314" s="90"/>
      <c r="AC2314" s="87"/>
      <c r="AD2314" s="87"/>
    </row>
    <row r="2315" spans="3:30">
      <c r="C2315" s="120"/>
      <c r="D2315" s="71"/>
      <c r="E2315" s="71"/>
      <c r="F2315" s="71"/>
      <c r="G2315" s="71"/>
      <c r="H2315" s="71"/>
      <c r="I2315" s="71"/>
      <c r="J2315" s="71"/>
      <c r="K2315" s="71"/>
      <c r="L2315" s="71"/>
      <c r="M2315" s="71"/>
      <c r="N2315" s="71"/>
      <c r="W2315" s="87"/>
      <c r="X2315" s="89"/>
      <c r="Y2315" s="87"/>
      <c r="AA2315" s="87"/>
      <c r="AB2315" s="90"/>
      <c r="AC2315" s="87"/>
      <c r="AD2315" s="87"/>
    </row>
    <row r="2316" spans="3:30">
      <c r="C2316" s="120"/>
      <c r="D2316" s="71"/>
      <c r="E2316" s="71"/>
      <c r="F2316" s="71"/>
      <c r="G2316" s="71"/>
      <c r="H2316" s="71"/>
      <c r="I2316" s="71"/>
      <c r="J2316" s="71"/>
      <c r="K2316" s="71"/>
      <c r="L2316" s="71"/>
      <c r="M2316" s="71"/>
      <c r="N2316" s="71"/>
      <c r="W2316" s="87"/>
      <c r="X2316" s="89"/>
      <c r="Y2316" s="87"/>
      <c r="AA2316" s="87"/>
      <c r="AB2316" s="90"/>
      <c r="AC2316" s="87"/>
      <c r="AD2316" s="87"/>
    </row>
    <row r="2317" spans="3:30">
      <c r="C2317" s="120"/>
      <c r="D2317" s="71"/>
      <c r="E2317" s="71"/>
      <c r="F2317" s="71"/>
      <c r="G2317" s="71"/>
      <c r="H2317" s="71"/>
      <c r="I2317" s="71"/>
      <c r="J2317" s="71"/>
      <c r="K2317" s="71"/>
      <c r="L2317" s="71"/>
      <c r="M2317" s="71"/>
      <c r="N2317" s="71"/>
      <c r="W2317" s="87"/>
      <c r="X2317" s="89"/>
      <c r="Y2317" s="87"/>
      <c r="AA2317" s="87"/>
      <c r="AB2317" s="90"/>
      <c r="AC2317" s="87"/>
      <c r="AD2317" s="87"/>
    </row>
    <row r="2318" spans="3:30">
      <c r="C2318" s="120"/>
      <c r="D2318" s="71"/>
      <c r="E2318" s="71"/>
      <c r="F2318" s="71"/>
      <c r="G2318" s="71"/>
      <c r="H2318" s="71"/>
      <c r="I2318" s="71"/>
      <c r="J2318" s="71"/>
      <c r="K2318" s="71"/>
      <c r="L2318" s="71"/>
      <c r="M2318" s="71"/>
      <c r="N2318" s="71"/>
      <c r="W2318" s="87"/>
      <c r="X2318" s="89"/>
      <c r="Y2318" s="87"/>
      <c r="AA2318" s="87"/>
      <c r="AB2318" s="90"/>
      <c r="AC2318" s="87"/>
      <c r="AD2318" s="87"/>
    </row>
    <row r="2319" spans="3:30">
      <c r="C2319" s="120"/>
      <c r="D2319" s="71"/>
      <c r="E2319" s="71"/>
      <c r="F2319" s="71"/>
      <c r="G2319" s="71"/>
      <c r="H2319" s="71"/>
      <c r="I2319" s="71"/>
      <c r="J2319" s="71"/>
      <c r="K2319" s="71"/>
      <c r="L2319" s="71"/>
      <c r="M2319" s="71"/>
      <c r="N2319" s="71"/>
      <c r="W2319" s="87"/>
      <c r="X2319" s="89"/>
      <c r="Y2319" s="87"/>
      <c r="AA2319" s="87"/>
      <c r="AB2319" s="90"/>
      <c r="AC2319" s="87"/>
      <c r="AD2319" s="87"/>
    </row>
    <row r="2320" spans="3:30">
      <c r="C2320" s="120"/>
      <c r="D2320" s="71"/>
      <c r="E2320" s="71"/>
      <c r="F2320" s="71"/>
      <c r="G2320" s="71"/>
      <c r="H2320" s="71"/>
      <c r="I2320" s="71"/>
      <c r="J2320" s="71"/>
      <c r="K2320" s="71"/>
      <c r="L2320" s="71"/>
      <c r="M2320" s="71"/>
      <c r="N2320" s="71"/>
      <c r="P2320" s="91"/>
      <c r="W2320" s="87"/>
      <c r="X2320" s="89"/>
      <c r="Y2320" s="87"/>
      <c r="AA2320" s="87"/>
      <c r="AB2320" s="90"/>
      <c r="AC2320" s="87"/>
      <c r="AD2320" s="87"/>
    </row>
    <row r="2321" spans="3:30">
      <c r="C2321" s="120"/>
      <c r="D2321" s="71"/>
      <c r="E2321" s="71"/>
      <c r="F2321" s="71"/>
      <c r="G2321" s="71"/>
      <c r="H2321" s="71"/>
      <c r="I2321" s="71"/>
      <c r="J2321" s="71"/>
      <c r="K2321" s="71"/>
      <c r="L2321" s="71"/>
      <c r="M2321" s="71"/>
      <c r="N2321" s="71"/>
      <c r="P2321" s="91"/>
      <c r="W2321" s="87"/>
      <c r="X2321" s="89"/>
      <c r="Y2321" s="87"/>
      <c r="AA2321" s="87"/>
      <c r="AB2321" s="90"/>
      <c r="AC2321" s="87"/>
      <c r="AD2321" s="87"/>
    </row>
    <row r="2322" spans="3:30">
      <c r="C2322" s="120"/>
      <c r="D2322" s="71"/>
      <c r="E2322" s="71"/>
      <c r="F2322" s="71"/>
      <c r="G2322" s="71"/>
      <c r="H2322" s="71"/>
      <c r="I2322" s="71"/>
      <c r="J2322" s="71"/>
      <c r="K2322" s="71"/>
      <c r="L2322" s="71"/>
      <c r="M2322" s="71"/>
      <c r="N2322" s="71"/>
      <c r="P2322" s="91"/>
      <c r="W2322" s="87"/>
      <c r="X2322" s="89"/>
      <c r="Y2322" s="87"/>
      <c r="AA2322" s="87"/>
      <c r="AB2322" s="90"/>
      <c r="AC2322" s="87"/>
      <c r="AD2322" s="87"/>
    </row>
    <row r="2323" spans="3:30">
      <c r="C2323" s="120"/>
      <c r="D2323" s="71"/>
      <c r="E2323" s="71"/>
      <c r="F2323" s="71"/>
      <c r="G2323" s="71"/>
      <c r="H2323" s="71"/>
      <c r="I2323" s="71"/>
      <c r="J2323" s="71"/>
      <c r="K2323" s="71"/>
      <c r="L2323" s="71"/>
      <c r="M2323" s="71"/>
      <c r="N2323" s="71"/>
      <c r="P2323" s="91"/>
      <c r="W2323" s="87"/>
      <c r="X2323" s="89"/>
      <c r="Y2323" s="87"/>
      <c r="AA2323" s="87"/>
      <c r="AB2323" s="90"/>
      <c r="AC2323" s="87"/>
      <c r="AD2323" s="87"/>
    </row>
    <row r="2324" spans="3:30">
      <c r="C2324" s="120"/>
      <c r="D2324" s="71"/>
      <c r="E2324" s="71"/>
      <c r="F2324" s="71"/>
      <c r="G2324" s="71"/>
      <c r="H2324" s="71"/>
      <c r="I2324" s="71"/>
      <c r="J2324" s="71"/>
      <c r="K2324" s="71"/>
      <c r="L2324" s="71"/>
      <c r="M2324" s="71"/>
      <c r="N2324" s="71"/>
      <c r="P2324" s="91"/>
      <c r="W2324" s="87"/>
      <c r="X2324" s="89"/>
      <c r="Y2324" s="87"/>
      <c r="AA2324" s="87"/>
      <c r="AB2324" s="90"/>
      <c r="AC2324" s="87"/>
      <c r="AD2324" s="87"/>
    </row>
    <row r="2325" spans="3:30">
      <c r="C2325" s="120"/>
      <c r="D2325" s="71"/>
      <c r="E2325" s="71"/>
      <c r="F2325" s="71"/>
      <c r="G2325" s="71"/>
      <c r="H2325" s="71"/>
      <c r="I2325" s="71"/>
      <c r="J2325" s="71"/>
      <c r="K2325" s="71"/>
      <c r="L2325" s="71"/>
      <c r="M2325" s="71"/>
      <c r="N2325" s="71"/>
      <c r="P2325" s="91"/>
      <c r="W2325" s="87"/>
      <c r="X2325" s="89"/>
      <c r="Y2325" s="87"/>
      <c r="AA2325" s="87"/>
      <c r="AB2325" s="90"/>
      <c r="AC2325" s="87"/>
      <c r="AD2325" s="87"/>
    </row>
    <row r="2326" spans="3:30">
      <c r="C2326" s="120"/>
      <c r="D2326" s="71"/>
      <c r="E2326" s="71"/>
      <c r="F2326" s="71"/>
      <c r="G2326" s="71"/>
      <c r="H2326" s="71"/>
      <c r="I2326" s="71"/>
      <c r="J2326" s="71"/>
      <c r="K2326" s="71"/>
      <c r="L2326" s="71"/>
      <c r="M2326" s="71"/>
      <c r="N2326" s="71"/>
      <c r="P2326" s="91"/>
      <c r="W2326" s="87"/>
      <c r="X2326" s="89"/>
      <c r="Y2326" s="87"/>
      <c r="AA2326" s="87"/>
      <c r="AB2326" s="90"/>
      <c r="AC2326" s="87"/>
      <c r="AD2326" s="87"/>
    </row>
    <row r="2327" spans="3:30">
      <c r="C2327" s="120"/>
      <c r="D2327" s="71"/>
      <c r="E2327" s="71"/>
      <c r="F2327" s="71"/>
      <c r="G2327" s="71"/>
      <c r="H2327" s="71"/>
      <c r="I2327" s="71"/>
      <c r="J2327" s="71"/>
      <c r="K2327" s="71"/>
      <c r="L2327" s="71"/>
      <c r="M2327" s="71"/>
      <c r="N2327" s="71"/>
      <c r="W2327" s="87"/>
      <c r="X2327" s="89"/>
      <c r="Y2327" s="87"/>
      <c r="AA2327" s="87"/>
      <c r="AB2327" s="90"/>
      <c r="AC2327" s="87"/>
      <c r="AD2327" s="87"/>
    </row>
    <row r="2328" spans="3:30">
      <c r="C2328" s="120"/>
      <c r="D2328" s="71"/>
      <c r="E2328" s="71"/>
      <c r="F2328" s="71"/>
      <c r="G2328" s="71"/>
      <c r="H2328" s="71"/>
      <c r="I2328" s="71"/>
      <c r="J2328" s="71"/>
      <c r="K2328" s="71"/>
      <c r="L2328" s="71"/>
      <c r="M2328" s="71"/>
      <c r="N2328" s="71"/>
      <c r="W2328" s="87"/>
      <c r="X2328" s="89"/>
      <c r="Y2328" s="87"/>
      <c r="AA2328" s="87"/>
      <c r="AB2328" s="90"/>
      <c r="AC2328" s="87"/>
      <c r="AD2328" s="87"/>
    </row>
    <row r="2329" spans="3:30">
      <c r="C2329" s="120"/>
      <c r="D2329" s="71"/>
      <c r="E2329" s="71"/>
      <c r="F2329" s="71"/>
      <c r="G2329" s="71"/>
      <c r="H2329" s="71"/>
      <c r="I2329" s="71"/>
      <c r="J2329" s="71"/>
      <c r="K2329" s="71"/>
      <c r="L2329" s="71"/>
      <c r="M2329" s="71"/>
      <c r="N2329" s="71"/>
      <c r="W2329" s="87"/>
      <c r="X2329" s="89"/>
      <c r="Y2329" s="87"/>
      <c r="AA2329" s="87"/>
      <c r="AB2329" s="90"/>
      <c r="AC2329" s="87"/>
      <c r="AD2329" s="87"/>
    </row>
    <row r="2330" spans="3:30">
      <c r="C2330" s="120"/>
      <c r="D2330" s="71"/>
      <c r="E2330" s="71"/>
      <c r="F2330" s="71"/>
      <c r="G2330" s="71"/>
      <c r="H2330" s="71"/>
      <c r="I2330" s="71"/>
      <c r="J2330" s="71"/>
      <c r="K2330" s="71"/>
      <c r="L2330" s="71"/>
      <c r="M2330" s="71"/>
      <c r="N2330" s="71"/>
      <c r="W2330" s="87"/>
      <c r="X2330" s="89"/>
      <c r="Y2330" s="87"/>
      <c r="AA2330" s="87"/>
      <c r="AB2330" s="90"/>
      <c r="AC2330" s="87"/>
      <c r="AD2330" s="87"/>
    </row>
    <row r="2331" spans="3:30">
      <c r="C2331" s="120"/>
      <c r="D2331" s="71"/>
      <c r="E2331" s="71"/>
      <c r="F2331" s="71"/>
      <c r="G2331" s="71"/>
      <c r="H2331" s="71"/>
      <c r="I2331" s="71"/>
      <c r="J2331" s="71"/>
      <c r="K2331" s="71"/>
      <c r="L2331" s="71"/>
      <c r="M2331" s="71"/>
      <c r="N2331" s="71"/>
      <c r="W2331" s="87"/>
      <c r="X2331" s="89"/>
      <c r="Y2331" s="87"/>
      <c r="AA2331" s="87"/>
      <c r="AB2331" s="90"/>
      <c r="AC2331" s="87"/>
      <c r="AD2331" s="87"/>
    </row>
    <row r="2332" spans="3:30">
      <c r="C2332" s="120"/>
      <c r="D2332" s="71"/>
      <c r="E2332" s="71"/>
      <c r="F2332" s="71"/>
      <c r="G2332" s="71"/>
      <c r="H2332" s="71"/>
      <c r="I2332" s="71"/>
      <c r="J2332" s="71"/>
      <c r="K2332" s="71"/>
      <c r="L2332" s="71"/>
      <c r="M2332" s="71"/>
      <c r="N2332" s="71"/>
      <c r="W2332" s="87"/>
      <c r="X2332" s="89"/>
      <c r="Y2332" s="87"/>
      <c r="AA2332" s="87"/>
      <c r="AB2332" s="90"/>
      <c r="AC2332" s="87"/>
      <c r="AD2332" s="87"/>
    </row>
    <row r="2333" spans="3:30">
      <c r="C2333" s="120"/>
      <c r="D2333" s="71"/>
      <c r="E2333" s="71"/>
      <c r="F2333" s="71"/>
      <c r="G2333" s="71"/>
      <c r="H2333" s="71"/>
      <c r="I2333" s="71"/>
      <c r="J2333" s="71"/>
      <c r="K2333" s="71"/>
      <c r="L2333" s="71"/>
      <c r="M2333" s="71"/>
      <c r="N2333" s="71"/>
      <c r="W2333" s="87"/>
      <c r="X2333" s="89"/>
      <c r="Y2333" s="87"/>
      <c r="AA2333" s="87"/>
      <c r="AB2333" s="90"/>
      <c r="AC2333" s="87"/>
      <c r="AD2333" s="87"/>
    </row>
    <row r="2334" spans="3:30">
      <c r="C2334" s="120"/>
      <c r="D2334" s="71"/>
      <c r="E2334" s="71"/>
      <c r="F2334" s="71"/>
      <c r="G2334" s="71"/>
      <c r="H2334" s="71"/>
      <c r="I2334" s="71"/>
      <c r="J2334" s="71"/>
      <c r="K2334" s="71"/>
      <c r="L2334" s="71"/>
      <c r="M2334" s="71"/>
      <c r="N2334" s="71"/>
      <c r="W2334" s="87"/>
      <c r="X2334" s="89"/>
      <c r="Y2334" s="87"/>
      <c r="AA2334" s="87"/>
      <c r="AB2334" s="90"/>
      <c r="AC2334" s="87"/>
      <c r="AD2334" s="87"/>
    </row>
    <row r="2335" spans="3:30">
      <c r="C2335" s="120"/>
      <c r="D2335" s="71"/>
      <c r="E2335" s="71"/>
      <c r="F2335" s="71"/>
      <c r="G2335" s="71"/>
      <c r="H2335" s="71"/>
      <c r="I2335" s="71"/>
      <c r="J2335" s="71"/>
      <c r="K2335" s="71"/>
      <c r="L2335" s="71"/>
      <c r="M2335" s="71"/>
      <c r="N2335" s="71"/>
      <c r="W2335" s="87"/>
      <c r="X2335" s="89"/>
      <c r="Y2335" s="87"/>
      <c r="AA2335" s="87"/>
      <c r="AB2335" s="90"/>
      <c r="AC2335" s="87"/>
      <c r="AD2335" s="87"/>
    </row>
    <row r="2336" spans="3:30">
      <c r="C2336" s="120"/>
      <c r="D2336" s="71"/>
      <c r="E2336" s="71"/>
      <c r="F2336" s="71"/>
      <c r="G2336" s="71"/>
      <c r="H2336" s="71"/>
      <c r="I2336" s="71"/>
      <c r="J2336" s="71"/>
      <c r="K2336" s="71"/>
      <c r="L2336" s="71"/>
      <c r="M2336" s="71"/>
      <c r="N2336" s="71"/>
      <c r="W2336" s="87"/>
      <c r="X2336" s="89"/>
      <c r="Y2336" s="87"/>
      <c r="AA2336" s="87"/>
      <c r="AB2336" s="90"/>
      <c r="AC2336" s="87"/>
      <c r="AD2336" s="87"/>
    </row>
    <row r="2337" spans="3:30">
      <c r="C2337" s="120"/>
      <c r="D2337" s="71"/>
      <c r="E2337" s="71"/>
      <c r="F2337" s="71"/>
      <c r="G2337" s="71"/>
      <c r="H2337" s="71"/>
      <c r="I2337" s="71"/>
      <c r="J2337" s="71"/>
      <c r="K2337" s="71"/>
      <c r="L2337" s="71"/>
      <c r="M2337" s="71"/>
      <c r="N2337" s="71"/>
      <c r="W2337" s="87"/>
      <c r="X2337" s="89"/>
      <c r="Y2337" s="87"/>
      <c r="AA2337" s="87"/>
      <c r="AB2337" s="90"/>
      <c r="AC2337" s="87"/>
      <c r="AD2337" s="87"/>
    </row>
    <row r="2338" spans="3:30">
      <c r="C2338" s="120"/>
      <c r="D2338" s="71"/>
      <c r="E2338" s="71"/>
      <c r="F2338" s="71"/>
      <c r="G2338" s="71"/>
      <c r="H2338" s="71"/>
      <c r="I2338" s="71"/>
      <c r="J2338" s="71"/>
      <c r="K2338" s="71"/>
      <c r="L2338" s="71"/>
      <c r="M2338" s="71"/>
      <c r="N2338" s="71"/>
      <c r="W2338" s="87"/>
      <c r="X2338" s="89"/>
      <c r="Y2338" s="87"/>
      <c r="AA2338" s="87"/>
      <c r="AB2338" s="90"/>
      <c r="AC2338" s="87"/>
      <c r="AD2338" s="87"/>
    </row>
    <row r="2339" spans="3:30">
      <c r="C2339" s="120"/>
      <c r="D2339" s="71"/>
      <c r="E2339" s="71"/>
      <c r="F2339" s="71"/>
      <c r="G2339" s="71"/>
      <c r="H2339" s="71"/>
      <c r="I2339" s="71"/>
      <c r="J2339" s="71"/>
      <c r="K2339" s="71"/>
      <c r="L2339" s="71"/>
      <c r="M2339" s="71"/>
      <c r="N2339" s="71"/>
      <c r="W2339" s="87"/>
      <c r="X2339" s="89"/>
      <c r="Y2339" s="87"/>
      <c r="AA2339" s="87"/>
      <c r="AB2339" s="90"/>
      <c r="AC2339" s="87"/>
      <c r="AD2339" s="87"/>
    </row>
    <row r="2340" spans="3:30">
      <c r="C2340" s="120"/>
      <c r="D2340" s="71"/>
      <c r="E2340" s="71"/>
      <c r="F2340" s="71"/>
      <c r="G2340" s="71"/>
      <c r="H2340" s="71"/>
      <c r="I2340" s="71"/>
      <c r="J2340" s="71"/>
      <c r="K2340" s="71"/>
      <c r="L2340" s="71"/>
      <c r="M2340" s="71"/>
      <c r="N2340" s="71"/>
      <c r="W2340" s="87"/>
      <c r="X2340" s="89"/>
      <c r="Y2340" s="87"/>
      <c r="AA2340" s="87"/>
      <c r="AB2340" s="90"/>
      <c r="AC2340" s="87"/>
      <c r="AD2340" s="87"/>
    </row>
    <row r="2341" spans="3:30">
      <c r="C2341" s="120"/>
      <c r="D2341" s="71"/>
      <c r="E2341" s="71"/>
      <c r="F2341" s="71"/>
      <c r="G2341" s="71"/>
      <c r="H2341" s="71"/>
      <c r="I2341" s="71"/>
      <c r="J2341" s="71"/>
      <c r="K2341" s="71"/>
      <c r="L2341" s="71"/>
      <c r="M2341" s="71"/>
      <c r="N2341" s="71"/>
      <c r="P2341" s="91"/>
      <c r="W2341" s="87"/>
      <c r="X2341" s="89"/>
      <c r="Y2341" s="87"/>
      <c r="AA2341" s="87"/>
      <c r="AB2341" s="90"/>
      <c r="AC2341" s="87"/>
      <c r="AD2341" s="87"/>
    </row>
    <row r="2342" spans="3:30">
      <c r="C2342" s="120"/>
      <c r="D2342" s="71"/>
      <c r="E2342" s="71"/>
      <c r="F2342" s="71"/>
      <c r="G2342" s="71"/>
      <c r="H2342" s="71"/>
      <c r="I2342" s="71"/>
      <c r="J2342" s="71"/>
      <c r="K2342" s="71"/>
      <c r="L2342" s="71"/>
      <c r="M2342" s="71"/>
      <c r="N2342" s="71"/>
      <c r="P2342" s="91"/>
      <c r="W2342" s="87"/>
      <c r="X2342" s="89"/>
      <c r="Y2342" s="87"/>
      <c r="AA2342" s="87"/>
      <c r="AB2342" s="90"/>
      <c r="AC2342" s="87"/>
      <c r="AD2342" s="87"/>
    </row>
    <row r="2343" spans="3:30">
      <c r="C2343" s="120"/>
      <c r="D2343" s="71"/>
      <c r="E2343" s="71"/>
      <c r="F2343" s="71"/>
      <c r="G2343" s="71"/>
      <c r="H2343" s="71"/>
      <c r="I2343" s="71"/>
      <c r="J2343" s="71"/>
      <c r="K2343" s="71"/>
      <c r="L2343" s="71"/>
      <c r="M2343" s="71"/>
      <c r="N2343" s="71"/>
      <c r="P2343" s="91"/>
      <c r="W2343" s="87"/>
      <c r="X2343" s="89"/>
      <c r="Y2343" s="87"/>
      <c r="AA2343" s="87"/>
      <c r="AB2343" s="90"/>
      <c r="AC2343" s="87"/>
      <c r="AD2343" s="87"/>
    </row>
    <row r="2344" spans="3:30">
      <c r="C2344" s="120"/>
      <c r="D2344" s="71"/>
      <c r="E2344" s="71"/>
      <c r="F2344" s="71"/>
      <c r="G2344" s="71"/>
      <c r="H2344" s="71"/>
      <c r="I2344" s="71"/>
      <c r="J2344" s="71"/>
      <c r="K2344" s="71"/>
      <c r="L2344" s="71"/>
      <c r="M2344" s="71"/>
      <c r="N2344" s="71"/>
      <c r="P2344" s="91"/>
      <c r="W2344" s="87"/>
      <c r="X2344" s="89"/>
      <c r="Y2344" s="87"/>
      <c r="AA2344" s="87"/>
      <c r="AB2344" s="90"/>
      <c r="AC2344" s="87"/>
      <c r="AD2344" s="87"/>
    </row>
    <row r="2345" spans="3:30">
      <c r="C2345" s="120"/>
      <c r="D2345" s="71"/>
      <c r="E2345" s="71"/>
      <c r="F2345" s="71"/>
      <c r="G2345" s="71"/>
      <c r="H2345" s="71"/>
      <c r="I2345" s="71"/>
      <c r="J2345" s="71"/>
      <c r="K2345" s="71"/>
      <c r="L2345" s="71"/>
      <c r="M2345" s="71"/>
      <c r="N2345" s="71"/>
      <c r="P2345" s="91"/>
      <c r="W2345" s="87"/>
      <c r="X2345" s="89"/>
      <c r="Y2345" s="87"/>
      <c r="AA2345" s="87"/>
      <c r="AB2345" s="90"/>
      <c r="AC2345" s="87"/>
      <c r="AD2345" s="87"/>
    </row>
    <row r="2346" spans="3:30">
      <c r="C2346" s="120"/>
      <c r="D2346" s="71"/>
      <c r="E2346" s="71"/>
      <c r="F2346" s="71"/>
      <c r="G2346" s="71"/>
      <c r="H2346" s="71"/>
      <c r="I2346" s="71"/>
      <c r="J2346" s="71"/>
      <c r="K2346" s="71"/>
      <c r="L2346" s="71"/>
      <c r="M2346" s="71"/>
      <c r="N2346" s="71"/>
      <c r="P2346" s="91"/>
      <c r="W2346" s="87"/>
      <c r="X2346" s="89"/>
      <c r="Y2346" s="87"/>
      <c r="AA2346" s="87"/>
      <c r="AB2346" s="90"/>
      <c r="AC2346" s="87"/>
      <c r="AD2346" s="87"/>
    </row>
    <row r="2347" spans="3:30">
      <c r="C2347" s="120"/>
      <c r="D2347" s="71"/>
      <c r="E2347" s="71"/>
      <c r="F2347" s="71"/>
      <c r="G2347" s="71"/>
      <c r="H2347" s="71"/>
      <c r="I2347" s="71"/>
      <c r="J2347" s="71"/>
      <c r="K2347" s="71"/>
      <c r="L2347" s="71"/>
      <c r="M2347" s="71"/>
      <c r="N2347" s="71"/>
      <c r="P2347" s="91"/>
      <c r="W2347" s="87"/>
      <c r="X2347" s="89"/>
      <c r="Y2347" s="87"/>
      <c r="AA2347" s="87"/>
      <c r="AB2347" s="90"/>
      <c r="AC2347" s="87"/>
      <c r="AD2347" s="87"/>
    </row>
    <row r="2348" spans="3:30">
      <c r="C2348" s="120"/>
      <c r="D2348" s="71"/>
      <c r="E2348" s="71"/>
      <c r="F2348" s="71"/>
      <c r="G2348" s="71"/>
      <c r="H2348" s="71"/>
      <c r="I2348" s="71"/>
      <c r="J2348" s="71"/>
      <c r="K2348" s="71"/>
      <c r="L2348" s="71"/>
      <c r="M2348" s="71"/>
      <c r="N2348" s="71"/>
      <c r="W2348" s="87"/>
      <c r="X2348" s="89"/>
      <c r="Y2348" s="87"/>
      <c r="AA2348" s="87"/>
      <c r="AB2348" s="90"/>
      <c r="AC2348" s="87"/>
      <c r="AD2348" s="87"/>
    </row>
    <row r="2349" spans="3:30">
      <c r="C2349" s="120"/>
      <c r="D2349" s="71"/>
      <c r="E2349" s="71"/>
      <c r="F2349" s="71"/>
      <c r="G2349" s="71"/>
      <c r="H2349" s="71"/>
      <c r="I2349" s="71"/>
      <c r="J2349" s="71"/>
      <c r="K2349" s="71"/>
      <c r="L2349" s="71"/>
      <c r="M2349" s="71"/>
      <c r="N2349" s="71"/>
      <c r="W2349" s="87"/>
      <c r="X2349" s="89"/>
      <c r="Y2349" s="87"/>
      <c r="AA2349" s="87"/>
      <c r="AB2349" s="90"/>
      <c r="AC2349" s="87"/>
      <c r="AD2349" s="87"/>
    </row>
    <row r="2350" spans="3:30">
      <c r="C2350" s="120"/>
      <c r="D2350" s="71"/>
      <c r="E2350" s="71"/>
      <c r="F2350" s="71"/>
      <c r="G2350" s="71"/>
      <c r="H2350" s="71"/>
      <c r="I2350" s="71"/>
      <c r="J2350" s="71"/>
      <c r="K2350" s="71"/>
      <c r="L2350" s="71"/>
      <c r="M2350" s="71"/>
      <c r="N2350" s="71"/>
      <c r="W2350" s="87"/>
      <c r="X2350" s="89"/>
      <c r="Y2350" s="87"/>
      <c r="AA2350" s="87"/>
      <c r="AB2350" s="90"/>
      <c r="AC2350" s="87"/>
      <c r="AD2350" s="87"/>
    </row>
    <row r="2351" spans="3:30">
      <c r="C2351" s="120"/>
      <c r="D2351" s="71"/>
      <c r="E2351" s="71"/>
      <c r="F2351" s="71"/>
      <c r="G2351" s="71"/>
      <c r="H2351" s="71"/>
      <c r="I2351" s="71"/>
      <c r="J2351" s="71"/>
      <c r="K2351" s="71"/>
      <c r="L2351" s="71"/>
      <c r="M2351" s="71"/>
      <c r="N2351" s="71"/>
      <c r="W2351" s="87"/>
      <c r="X2351" s="89"/>
      <c r="Y2351" s="87"/>
      <c r="AA2351" s="87"/>
      <c r="AB2351" s="90"/>
      <c r="AC2351" s="87"/>
      <c r="AD2351" s="87"/>
    </row>
    <row r="2352" spans="3:30">
      <c r="C2352" s="120"/>
      <c r="D2352" s="71"/>
      <c r="E2352" s="71"/>
      <c r="F2352" s="71"/>
      <c r="G2352" s="71"/>
      <c r="H2352" s="71"/>
      <c r="I2352" s="71"/>
      <c r="J2352" s="71"/>
      <c r="K2352" s="71"/>
      <c r="L2352" s="71"/>
      <c r="M2352" s="71"/>
      <c r="N2352" s="71"/>
      <c r="W2352" s="87"/>
      <c r="X2352" s="89"/>
      <c r="Y2352" s="87"/>
      <c r="AA2352" s="87"/>
      <c r="AB2352" s="90"/>
      <c r="AC2352" s="87"/>
      <c r="AD2352" s="87"/>
    </row>
    <row r="2353" spans="3:30">
      <c r="C2353" s="120"/>
      <c r="D2353" s="71"/>
      <c r="E2353" s="71"/>
      <c r="F2353" s="71"/>
      <c r="G2353" s="71"/>
      <c r="H2353" s="71"/>
      <c r="I2353" s="71"/>
      <c r="J2353" s="71"/>
      <c r="K2353" s="71"/>
      <c r="L2353" s="71"/>
      <c r="M2353" s="71"/>
      <c r="N2353" s="71"/>
      <c r="W2353" s="87"/>
      <c r="X2353" s="89"/>
      <c r="Y2353" s="87"/>
      <c r="AA2353" s="87"/>
      <c r="AB2353" s="90"/>
      <c r="AC2353" s="87"/>
      <c r="AD2353" s="87"/>
    </row>
    <row r="2354" spans="3:30">
      <c r="C2354" s="120"/>
      <c r="D2354" s="71"/>
      <c r="E2354" s="71"/>
      <c r="F2354" s="71"/>
      <c r="G2354" s="71"/>
      <c r="H2354" s="71"/>
      <c r="I2354" s="71"/>
      <c r="J2354" s="71"/>
      <c r="K2354" s="71"/>
      <c r="L2354" s="71"/>
      <c r="M2354" s="71"/>
      <c r="N2354" s="71"/>
      <c r="W2354" s="87"/>
      <c r="X2354" s="89"/>
      <c r="Y2354" s="87"/>
      <c r="AA2354" s="87"/>
      <c r="AB2354" s="90"/>
      <c r="AC2354" s="87"/>
      <c r="AD2354" s="87"/>
    </row>
    <row r="2355" spans="3:30">
      <c r="C2355" s="120"/>
      <c r="D2355" s="71"/>
      <c r="E2355" s="71"/>
      <c r="F2355" s="71"/>
      <c r="G2355" s="71"/>
      <c r="H2355" s="71"/>
      <c r="I2355" s="71"/>
      <c r="J2355" s="71"/>
      <c r="K2355" s="71"/>
      <c r="L2355" s="71"/>
      <c r="M2355" s="71"/>
      <c r="N2355" s="71"/>
      <c r="W2355" s="87"/>
      <c r="X2355" s="89"/>
      <c r="Y2355" s="87"/>
      <c r="AA2355" s="87"/>
      <c r="AB2355" s="90"/>
      <c r="AC2355" s="87"/>
      <c r="AD2355" s="87"/>
    </row>
    <row r="2356" spans="3:30">
      <c r="C2356" s="120"/>
      <c r="D2356" s="71"/>
      <c r="E2356" s="71"/>
      <c r="F2356" s="71"/>
      <c r="G2356" s="71"/>
      <c r="H2356" s="71"/>
      <c r="I2356" s="71"/>
      <c r="J2356" s="71"/>
      <c r="K2356" s="71"/>
      <c r="L2356" s="71"/>
      <c r="M2356" s="71"/>
      <c r="N2356" s="71"/>
      <c r="W2356" s="87"/>
      <c r="X2356" s="89"/>
      <c r="Y2356" s="87"/>
      <c r="AA2356" s="87"/>
      <c r="AB2356" s="90"/>
      <c r="AC2356" s="87"/>
      <c r="AD2356" s="87"/>
    </row>
    <row r="2357" spans="3:30">
      <c r="C2357" s="120"/>
      <c r="D2357" s="71"/>
      <c r="E2357" s="71"/>
      <c r="F2357" s="71"/>
      <c r="G2357" s="71"/>
      <c r="H2357" s="71"/>
      <c r="I2357" s="71"/>
      <c r="J2357" s="71"/>
      <c r="K2357" s="71"/>
      <c r="L2357" s="71"/>
      <c r="M2357" s="71"/>
      <c r="N2357" s="71"/>
      <c r="W2357" s="87"/>
      <c r="X2357" s="89"/>
      <c r="Y2357" s="87"/>
      <c r="AA2357" s="87"/>
      <c r="AB2357" s="90"/>
      <c r="AC2357" s="87"/>
      <c r="AD2357" s="87"/>
    </row>
    <row r="2358" spans="3:30">
      <c r="C2358" s="120"/>
      <c r="D2358" s="71"/>
      <c r="E2358" s="71"/>
      <c r="F2358" s="71"/>
      <c r="G2358" s="71"/>
      <c r="H2358" s="71"/>
      <c r="I2358" s="71"/>
      <c r="J2358" s="71"/>
      <c r="K2358" s="71"/>
      <c r="L2358" s="71"/>
      <c r="M2358" s="71"/>
      <c r="N2358" s="71"/>
      <c r="W2358" s="87"/>
      <c r="X2358" s="89"/>
      <c r="Y2358" s="87"/>
      <c r="AA2358" s="87"/>
      <c r="AB2358" s="90"/>
      <c r="AC2358" s="87"/>
      <c r="AD2358" s="87"/>
    </row>
    <row r="2359" spans="3:30">
      <c r="C2359" s="120"/>
      <c r="D2359" s="71"/>
      <c r="E2359" s="71"/>
      <c r="F2359" s="71"/>
      <c r="G2359" s="71"/>
      <c r="H2359" s="71"/>
      <c r="I2359" s="71"/>
      <c r="J2359" s="71"/>
      <c r="K2359" s="71"/>
      <c r="L2359" s="71"/>
      <c r="M2359" s="71"/>
      <c r="N2359" s="71"/>
      <c r="W2359" s="87"/>
      <c r="X2359" s="89"/>
      <c r="Y2359" s="87"/>
      <c r="AA2359" s="87"/>
      <c r="AB2359" s="90"/>
      <c r="AC2359" s="87"/>
      <c r="AD2359" s="87"/>
    </row>
    <row r="2360" spans="3:30">
      <c r="C2360" s="120"/>
      <c r="D2360" s="71"/>
      <c r="E2360" s="71"/>
      <c r="F2360" s="71"/>
      <c r="G2360" s="71"/>
      <c r="H2360" s="71"/>
      <c r="I2360" s="71"/>
      <c r="J2360" s="71"/>
      <c r="K2360" s="71"/>
      <c r="L2360" s="71"/>
      <c r="M2360" s="71"/>
      <c r="N2360" s="71"/>
      <c r="W2360" s="87"/>
      <c r="X2360" s="89"/>
      <c r="Y2360" s="87"/>
      <c r="AA2360" s="87"/>
      <c r="AB2360" s="90"/>
      <c r="AC2360" s="87"/>
      <c r="AD2360" s="87"/>
    </row>
    <row r="2361" spans="3:30">
      <c r="C2361" s="120"/>
      <c r="D2361" s="71"/>
      <c r="E2361" s="71"/>
      <c r="F2361" s="71"/>
      <c r="G2361" s="71"/>
      <c r="H2361" s="71"/>
      <c r="I2361" s="71"/>
      <c r="J2361" s="71"/>
      <c r="K2361" s="71"/>
      <c r="L2361" s="71"/>
      <c r="M2361" s="71"/>
      <c r="N2361" s="71"/>
      <c r="W2361" s="87"/>
      <c r="X2361" s="89"/>
      <c r="Y2361" s="87"/>
      <c r="AA2361" s="87"/>
      <c r="AB2361" s="90"/>
      <c r="AC2361" s="87"/>
      <c r="AD2361" s="87"/>
    </row>
    <row r="2362" spans="3:30">
      <c r="C2362" s="120"/>
      <c r="D2362" s="71"/>
      <c r="E2362" s="71"/>
      <c r="F2362" s="71"/>
      <c r="G2362" s="71"/>
      <c r="H2362" s="71"/>
      <c r="I2362" s="71"/>
      <c r="J2362" s="71"/>
      <c r="K2362" s="71"/>
      <c r="L2362" s="71"/>
      <c r="M2362" s="71"/>
      <c r="N2362" s="71"/>
      <c r="P2362" s="91"/>
      <c r="W2362" s="87"/>
      <c r="X2362" s="89"/>
      <c r="Y2362" s="87"/>
      <c r="AA2362" s="87"/>
      <c r="AB2362" s="90"/>
      <c r="AC2362" s="87"/>
      <c r="AD2362" s="87"/>
    </row>
    <row r="2363" spans="3:30">
      <c r="C2363" s="120"/>
      <c r="D2363" s="71"/>
      <c r="E2363" s="71"/>
      <c r="F2363" s="71"/>
      <c r="G2363" s="71"/>
      <c r="H2363" s="71"/>
      <c r="I2363" s="71"/>
      <c r="J2363" s="71"/>
      <c r="K2363" s="71"/>
      <c r="L2363" s="71"/>
      <c r="M2363" s="71"/>
      <c r="N2363" s="71"/>
      <c r="P2363" s="91"/>
      <c r="W2363" s="87"/>
      <c r="X2363" s="89"/>
      <c r="Y2363" s="87"/>
      <c r="AA2363" s="87"/>
      <c r="AB2363" s="90"/>
      <c r="AC2363" s="87"/>
      <c r="AD2363" s="87"/>
    </row>
    <row r="2364" spans="3:30">
      <c r="C2364" s="120"/>
      <c r="D2364" s="71"/>
      <c r="E2364" s="71"/>
      <c r="F2364" s="71"/>
      <c r="G2364" s="71"/>
      <c r="H2364" s="71"/>
      <c r="I2364" s="71"/>
      <c r="J2364" s="71"/>
      <c r="K2364" s="71"/>
      <c r="L2364" s="71"/>
      <c r="M2364" s="71"/>
      <c r="N2364" s="71"/>
      <c r="P2364" s="91"/>
      <c r="W2364" s="87"/>
      <c r="X2364" s="89"/>
      <c r="Y2364" s="87"/>
      <c r="AA2364" s="87"/>
      <c r="AB2364" s="90"/>
      <c r="AC2364" s="87"/>
      <c r="AD2364" s="87"/>
    </row>
    <row r="2365" spans="3:30">
      <c r="C2365" s="120"/>
      <c r="D2365" s="71"/>
      <c r="E2365" s="71"/>
      <c r="F2365" s="71"/>
      <c r="G2365" s="71"/>
      <c r="H2365" s="71"/>
      <c r="I2365" s="71"/>
      <c r="J2365" s="71"/>
      <c r="K2365" s="71"/>
      <c r="L2365" s="71"/>
      <c r="M2365" s="71"/>
      <c r="N2365" s="71"/>
      <c r="P2365" s="91"/>
      <c r="W2365" s="87"/>
      <c r="X2365" s="89"/>
      <c r="Y2365" s="87"/>
      <c r="AA2365" s="87"/>
      <c r="AB2365" s="90"/>
      <c r="AC2365" s="87"/>
      <c r="AD2365" s="87"/>
    </row>
    <row r="2366" spans="3:30">
      <c r="C2366" s="120"/>
      <c r="D2366" s="71"/>
      <c r="E2366" s="71"/>
      <c r="F2366" s="71"/>
      <c r="G2366" s="71"/>
      <c r="H2366" s="71"/>
      <c r="I2366" s="71"/>
      <c r="J2366" s="71"/>
      <c r="K2366" s="71"/>
      <c r="L2366" s="71"/>
      <c r="M2366" s="71"/>
      <c r="N2366" s="71"/>
      <c r="P2366" s="91"/>
      <c r="W2366" s="87"/>
      <c r="X2366" s="89"/>
      <c r="Y2366" s="87"/>
      <c r="AA2366" s="87"/>
      <c r="AB2366" s="90"/>
      <c r="AC2366" s="87"/>
      <c r="AD2366" s="87"/>
    </row>
    <row r="2367" spans="3:30">
      <c r="C2367" s="120"/>
      <c r="D2367" s="71"/>
      <c r="E2367" s="71"/>
      <c r="F2367" s="71"/>
      <c r="G2367" s="71"/>
      <c r="H2367" s="71"/>
      <c r="I2367" s="71"/>
      <c r="J2367" s="71"/>
      <c r="K2367" s="71"/>
      <c r="L2367" s="71"/>
      <c r="M2367" s="71"/>
      <c r="N2367" s="71"/>
      <c r="P2367" s="91"/>
      <c r="W2367" s="87"/>
      <c r="X2367" s="89"/>
      <c r="Y2367" s="87"/>
      <c r="AA2367" s="87"/>
      <c r="AB2367" s="90"/>
      <c r="AC2367" s="87"/>
      <c r="AD2367" s="87"/>
    </row>
    <row r="2368" spans="3:30">
      <c r="C2368" s="120"/>
      <c r="D2368" s="71"/>
      <c r="E2368" s="71"/>
      <c r="F2368" s="71"/>
      <c r="G2368" s="71"/>
      <c r="H2368" s="71"/>
      <c r="I2368" s="71"/>
      <c r="J2368" s="71"/>
      <c r="K2368" s="71"/>
      <c r="L2368" s="71"/>
      <c r="M2368" s="71"/>
      <c r="N2368" s="71"/>
      <c r="P2368" s="91"/>
      <c r="W2368" s="87"/>
      <c r="X2368" s="89"/>
      <c r="Y2368" s="87"/>
      <c r="AA2368" s="87"/>
      <c r="AB2368" s="90"/>
      <c r="AC2368" s="87"/>
      <c r="AD2368" s="87"/>
    </row>
    <row r="2369" spans="3:30">
      <c r="C2369" s="120"/>
      <c r="D2369" s="71"/>
      <c r="E2369" s="71"/>
      <c r="F2369" s="71"/>
      <c r="G2369" s="71"/>
      <c r="H2369" s="71"/>
      <c r="I2369" s="71"/>
      <c r="J2369" s="71"/>
      <c r="K2369" s="71"/>
      <c r="L2369" s="71"/>
      <c r="M2369" s="71"/>
      <c r="N2369" s="71"/>
      <c r="W2369" s="87"/>
      <c r="X2369" s="89"/>
      <c r="Y2369" s="87"/>
      <c r="AA2369" s="87"/>
      <c r="AB2369" s="90"/>
      <c r="AC2369" s="87"/>
      <c r="AD2369" s="87"/>
    </row>
    <row r="2370" spans="3:30">
      <c r="C2370" s="120"/>
      <c r="D2370" s="71"/>
      <c r="E2370" s="71"/>
      <c r="F2370" s="71"/>
      <c r="G2370" s="71"/>
      <c r="H2370" s="71"/>
      <c r="I2370" s="71"/>
      <c r="J2370" s="71"/>
      <c r="K2370" s="71"/>
      <c r="L2370" s="71"/>
      <c r="M2370" s="71"/>
      <c r="N2370" s="71"/>
      <c r="W2370" s="87"/>
      <c r="X2370" s="89"/>
      <c r="Y2370" s="87"/>
      <c r="AA2370" s="87"/>
      <c r="AB2370" s="90"/>
      <c r="AC2370" s="87"/>
      <c r="AD2370" s="87"/>
    </row>
    <row r="2371" spans="3:30">
      <c r="C2371" s="120"/>
      <c r="D2371" s="71"/>
      <c r="E2371" s="71"/>
      <c r="F2371" s="71"/>
      <c r="G2371" s="71"/>
      <c r="H2371" s="71"/>
      <c r="I2371" s="71"/>
      <c r="J2371" s="71"/>
      <c r="K2371" s="71"/>
      <c r="L2371" s="71"/>
      <c r="M2371" s="71"/>
      <c r="N2371" s="71"/>
      <c r="W2371" s="87"/>
      <c r="X2371" s="89"/>
      <c r="Y2371" s="87"/>
      <c r="AA2371" s="87"/>
      <c r="AB2371" s="90"/>
      <c r="AC2371" s="87"/>
      <c r="AD2371" s="87"/>
    </row>
    <row r="2372" spans="3:30">
      <c r="C2372" s="120"/>
      <c r="D2372" s="71"/>
      <c r="E2372" s="71"/>
      <c r="F2372" s="71"/>
      <c r="G2372" s="71"/>
      <c r="H2372" s="71"/>
      <c r="I2372" s="71"/>
      <c r="J2372" s="71"/>
      <c r="K2372" s="71"/>
      <c r="L2372" s="71"/>
      <c r="M2372" s="71"/>
      <c r="N2372" s="71"/>
      <c r="W2372" s="87"/>
      <c r="X2372" s="89"/>
      <c r="Y2372" s="87"/>
      <c r="AA2372" s="87"/>
      <c r="AB2372" s="90"/>
      <c r="AC2372" s="87"/>
      <c r="AD2372" s="87"/>
    </row>
    <row r="2373" spans="3:30">
      <c r="C2373" s="120"/>
      <c r="D2373" s="71"/>
      <c r="E2373" s="71"/>
      <c r="F2373" s="71"/>
      <c r="G2373" s="71"/>
      <c r="H2373" s="71"/>
      <c r="I2373" s="71"/>
      <c r="J2373" s="71"/>
      <c r="K2373" s="71"/>
      <c r="L2373" s="71"/>
      <c r="M2373" s="71"/>
      <c r="N2373" s="71"/>
      <c r="W2373" s="87"/>
      <c r="X2373" s="89"/>
      <c r="Y2373" s="87"/>
      <c r="AA2373" s="87"/>
      <c r="AB2373" s="90"/>
      <c r="AC2373" s="87"/>
      <c r="AD2373" s="87"/>
    </row>
    <row r="2374" spans="3:30">
      <c r="C2374" s="120"/>
      <c r="D2374" s="71"/>
      <c r="E2374" s="71"/>
      <c r="F2374" s="71"/>
      <c r="G2374" s="71"/>
      <c r="H2374" s="71"/>
      <c r="I2374" s="71"/>
      <c r="J2374" s="71"/>
      <c r="K2374" s="71"/>
      <c r="L2374" s="71"/>
      <c r="M2374" s="71"/>
      <c r="N2374" s="71"/>
      <c r="W2374" s="87"/>
      <c r="X2374" s="89"/>
      <c r="Y2374" s="87"/>
      <c r="AA2374" s="87"/>
      <c r="AB2374" s="90"/>
      <c r="AC2374" s="87"/>
      <c r="AD2374" s="87"/>
    </row>
    <row r="2375" spans="3:30">
      <c r="C2375" s="120"/>
      <c r="D2375" s="71"/>
      <c r="E2375" s="71"/>
      <c r="F2375" s="71"/>
      <c r="G2375" s="71"/>
      <c r="H2375" s="71"/>
      <c r="I2375" s="71"/>
      <c r="J2375" s="71"/>
      <c r="K2375" s="71"/>
      <c r="L2375" s="71"/>
      <c r="M2375" s="71"/>
      <c r="N2375" s="71"/>
      <c r="W2375" s="87"/>
      <c r="X2375" s="89"/>
      <c r="Y2375" s="87"/>
      <c r="AA2375" s="87"/>
      <c r="AB2375" s="90"/>
      <c r="AC2375" s="87"/>
      <c r="AD2375" s="87"/>
    </row>
    <row r="2376" spans="3:30">
      <c r="C2376" s="120"/>
      <c r="D2376" s="71"/>
      <c r="E2376" s="71"/>
      <c r="F2376" s="71"/>
      <c r="G2376" s="71"/>
      <c r="H2376" s="71"/>
      <c r="I2376" s="71"/>
      <c r="J2376" s="71"/>
      <c r="K2376" s="71"/>
      <c r="L2376" s="71"/>
      <c r="M2376" s="71"/>
      <c r="N2376" s="71"/>
      <c r="W2376" s="87"/>
      <c r="X2376" s="89"/>
      <c r="Y2376" s="87"/>
      <c r="AA2376" s="87"/>
      <c r="AB2376" s="90"/>
      <c r="AC2376" s="87"/>
      <c r="AD2376" s="87"/>
    </row>
    <row r="2377" spans="3:30">
      <c r="C2377" s="120"/>
      <c r="D2377" s="71"/>
      <c r="E2377" s="71"/>
      <c r="F2377" s="71"/>
      <c r="G2377" s="71"/>
      <c r="H2377" s="71"/>
      <c r="I2377" s="71"/>
      <c r="J2377" s="71"/>
      <c r="K2377" s="71"/>
      <c r="L2377" s="71"/>
      <c r="M2377" s="71"/>
      <c r="N2377" s="71"/>
      <c r="W2377" s="87"/>
      <c r="X2377" s="89"/>
      <c r="Y2377" s="87"/>
      <c r="AA2377" s="87"/>
      <c r="AB2377" s="90"/>
      <c r="AC2377" s="87"/>
      <c r="AD2377" s="87"/>
    </row>
    <row r="2378" spans="3:30">
      <c r="C2378" s="120"/>
      <c r="D2378" s="71"/>
      <c r="E2378" s="71"/>
      <c r="F2378" s="71"/>
      <c r="G2378" s="71"/>
      <c r="H2378" s="71"/>
      <c r="I2378" s="71"/>
      <c r="J2378" s="71"/>
      <c r="K2378" s="71"/>
      <c r="L2378" s="71"/>
      <c r="M2378" s="71"/>
      <c r="N2378" s="71"/>
      <c r="W2378" s="87"/>
      <c r="X2378" s="89"/>
      <c r="Y2378" s="87"/>
      <c r="AA2378" s="87"/>
      <c r="AB2378" s="90"/>
      <c r="AC2378" s="87"/>
      <c r="AD2378" s="87"/>
    </row>
    <row r="2379" spans="3:30">
      <c r="C2379" s="120"/>
      <c r="D2379" s="71"/>
      <c r="E2379" s="71"/>
      <c r="F2379" s="71"/>
      <c r="G2379" s="71"/>
      <c r="H2379" s="71"/>
      <c r="I2379" s="71"/>
      <c r="J2379" s="71"/>
      <c r="K2379" s="71"/>
      <c r="L2379" s="71"/>
      <c r="M2379" s="71"/>
      <c r="N2379" s="71"/>
      <c r="W2379" s="87"/>
      <c r="X2379" s="89"/>
      <c r="Y2379" s="87"/>
      <c r="AA2379" s="87"/>
      <c r="AB2379" s="90"/>
      <c r="AC2379" s="87"/>
      <c r="AD2379" s="87"/>
    </row>
    <row r="2380" spans="3:30">
      <c r="C2380" s="120"/>
      <c r="D2380" s="71"/>
      <c r="E2380" s="71"/>
      <c r="F2380" s="71"/>
      <c r="G2380" s="71"/>
      <c r="H2380" s="71"/>
      <c r="I2380" s="71"/>
      <c r="J2380" s="71"/>
      <c r="K2380" s="71"/>
      <c r="L2380" s="71"/>
      <c r="M2380" s="71"/>
      <c r="N2380" s="71"/>
      <c r="W2380" s="87"/>
      <c r="X2380" s="89"/>
      <c r="Y2380" s="87"/>
      <c r="AA2380" s="87"/>
      <c r="AB2380" s="90"/>
      <c r="AC2380" s="87"/>
      <c r="AD2380" s="87"/>
    </row>
    <row r="2381" spans="3:30">
      <c r="C2381" s="120"/>
      <c r="D2381" s="71"/>
      <c r="E2381" s="71"/>
      <c r="F2381" s="71"/>
      <c r="G2381" s="71"/>
      <c r="H2381" s="71"/>
      <c r="I2381" s="71"/>
      <c r="J2381" s="71"/>
      <c r="K2381" s="71"/>
      <c r="L2381" s="71"/>
      <c r="M2381" s="71"/>
      <c r="N2381" s="71"/>
      <c r="W2381" s="87"/>
      <c r="X2381" s="89"/>
      <c r="Y2381" s="87"/>
      <c r="AA2381" s="87"/>
      <c r="AB2381" s="90"/>
      <c r="AC2381" s="87"/>
      <c r="AD2381" s="87"/>
    </row>
    <row r="2382" spans="3:30">
      <c r="C2382" s="120"/>
      <c r="D2382" s="71"/>
      <c r="E2382" s="71"/>
      <c r="F2382" s="71"/>
      <c r="G2382" s="71"/>
      <c r="H2382" s="71"/>
      <c r="I2382" s="71"/>
      <c r="J2382" s="71"/>
      <c r="K2382" s="71"/>
      <c r="L2382" s="71"/>
      <c r="M2382" s="71"/>
      <c r="N2382" s="71"/>
      <c r="W2382" s="87"/>
      <c r="X2382" s="89"/>
      <c r="Y2382" s="87"/>
      <c r="AA2382" s="87"/>
      <c r="AB2382" s="90"/>
      <c r="AC2382" s="87"/>
      <c r="AD2382" s="87"/>
    </row>
    <row r="2383" spans="3:30">
      <c r="C2383" s="120"/>
      <c r="D2383" s="71"/>
      <c r="E2383" s="71"/>
      <c r="F2383" s="71"/>
      <c r="G2383" s="71"/>
      <c r="H2383" s="71"/>
      <c r="I2383" s="71"/>
      <c r="J2383" s="71"/>
      <c r="K2383" s="71"/>
      <c r="L2383" s="71"/>
      <c r="M2383" s="71"/>
      <c r="N2383" s="71"/>
      <c r="P2383" s="91"/>
      <c r="W2383" s="87"/>
      <c r="X2383" s="89"/>
      <c r="Y2383" s="87"/>
      <c r="AA2383" s="87"/>
      <c r="AB2383" s="90"/>
      <c r="AC2383" s="87"/>
      <c r="AD2383" s="87"/>
    </row>
    <row r="2384" spans="3:30">
      <c r="C2384" s="120"/>
      <c r="D2384" s="71"/>
      <c r="E2384" s="71"/>
      <c r="F2384" s="71"/>
      <c r="G2384" s="71"/>
      <c r="H2384" s="71"/>
      <c r="I2384" s="71"/>
      <c r="J2384" s="71"/>
      <c r="K2384" s="71"/>
      <c r="L2384" s="71"/>
      <c r="M2384" s="71"/>
      <c r="N2384" s="71"/>
      <c r="P2384" s="91"/>
      <c r="W2384" s="87"/>
      <c r="X2384" s="89"/>
      <c r="Y2384" s="87"/>
      <c r="AA2384" s="87"/>
      <c r="AB2384" s="90"/>
      <c r="AC2384" s="87"/>
      <c r="AD2384" s="87"/>
    </row>
    <row r="2385" spans="3:30">
      <c r="C2385" s="120"/>
      <c r="D2385" s="71"/>
      <c r="E2385" s="71"/>
      <c r="F2385" s="71"/>
      <c r="G2385" s="71"/>
      <c r="H2385" s="71"/>
      <c r="I2385" s="71"/>
      <c r="J2385" s="71"/>
      <c r="K2385" s="71"/>
      <c r="L2385" s="71"/>
      <c r="M2385" s="71"/>
      <c r="N2385" s="71"/>
      <c r="P2385" s="91"/>
      <c r="W2385" s="87"/>
      <c r="X2385" s="89"/>
      <c r="Y2385" s="87"/>
      <c r="AA2385" s="87"/>
      <c r="AB2385" s="90"/>
      <c r="AC2385" s="87"/>
      <c r="AD2385" s="87"/>
    </row>
    <row r="2386" spans="3:30">
      <c r="C2386" s="120"/>
      <c r="D2386" s="71"/>
      <c r="E2386" s="71"/>
      <c r="F2386" s="71"/>
      <c r="G2386" s="71"/>
      <c r="H2386" s="71"/>
      <c r="I2386" s="71"/>
      <c r="J2386" s="71"/>
      <c r="K2386" s="71"/>
      <c r="L2386" s="71"/>
      <c r="M2386" s="71"/>
      <c r="N2386" s="71"/>
      <c r="P2386" s="91"/>
      <c r="W2386" s="87"/>
      <c r="X2386" s="89"/>
      <c r="Y2386" s="87"/>
      <c r="AA2386" s="87"/>
      <c r="AB2386" s="90"/>
      <c r="AC2386" s="87"/>
      <c r="AD2386" s="87"/>
    </row>
    <row r="2387" spans="3:30">
      <c r="C2387" s="120"/>
      <c r="D2387" s="71"/>
      <c r="E2387" s="71"/>
      <c r="F2387" s="71"/>
      <c r="G2387" s="71"/>
      <c r="H2387" s="71"/>
      <c r="I2387" s="71"/>
      <c r="J2387" s="71"/>
      <c r="K2387" s="71"/>
      <c r="L2387" s="71"/>
      <c r="M2387" s="71"/>
      <c r="N2387" s="71"/>
      <c r="P2387" s="91"/>
      <c r="W2387" s="87"/>
      <c r="X2387" s="89"/>
      <c r="Y2387" s="87"/>
      <c r="AA2387" s="87"/>
      <c r="AB2387" s="90"/>
      <c r="AC2387" s="87"/>
      <c r="AD2387" s="87"/>
    </row>
    <row r="2388" spans="3:30">
      <c r="C2388" s="120"/>
      <c r="D2388" s="71"/>
      <c r="E2388" s="71"/>
      <c r="F2388" s="71"/>
      <c r="G2388" s="71"/>
      <c r="H2388" s="71"/>
      <c r="I2388" s="71"/>
      <c r="J2388" s="71"/>
      <c r="K2388" s="71"/>
      <c r="L2388" s="71"/>
      <c r="M2388" s="71"/>
      <c r="N2388" s="71"/>
      <c r="P2388" s="91"/>
      <c r="W2388" s="87"/>
      <c r="X2388" s="89"/>
      <c r="Y2388" s="87"/>
      <c r="AA2388" s="87"/>
      <c r="AB2388" s="90"/>
      <c r="AC2388" s="87"/>
      <c r="AD2388" s="87"/>
    </row>
    <row r="2389" spans="3:30">
      <c r="C2389" s="120"/>
      <c r="D2389" s="71"/>
      <c r="E2389" s="71"/>
      <c r="F2389" s="71"/>
      <c r="G2389" s="71"/>
      <c r="H2389" s="71"/>
      <c r="I2389" s="71"/>
      <c r="J2389" s="71"/>
      <c r="K2389" s="71"/>
      <c r="L2389" s="71"/>
      <c r="M2389" s="71"/>
      <c r="N2389" s="71"/>
      <c r="P2389" s="91"/>
      <c r="W2389" s="87"/>
      <c r="X2389" s="89"/>
      <c r="Y2389" s="87"/>
      <c r="AA2389" s="87"/>
      <c r="AB2389" s="90"/>
      <c r="AC2389" s="87"/>
      <c r="AD2389" s="87"/>
    </row>
    <row r="2390" spans="3:30">
      <c r="C2390" s="120"/>
      <c r="D2390" s="71"/>
      <c r="E2390" s="71"/>
      <c r="F2390" s="71"/>
      <c r="G2390" s="71"/>
      <c r="H2390" s="71"/>
      <c r="I2390" s="71"/>
      <c r="J2390" s="71"/>
      <c r="K2390" s="71"/>
      <c r="L2390" s="71"/>
      <c r="M2390" s="71"/>
      <c r="N2390" s="71"/>
      <c r="W2390" s="87"/>
      <c r="X2390" s="89"/>
      <c r="Y2390" s="87"/>
      <c r="AA2390" s="87"/>
      <c r="AB2390" s="90"/>
      <c r="AC2390" s="87"/>
      <c r="AD2390" s="87"/>
    </row>
    <row r="2391" spans="3:30">
      <c r="C2391" s="120"/>
      <c r="D2391" s="71"/>
      <c r="E2391" s="71"/>
      <c r="F2391" s="71"/>
      <c r="G2391" s="71"/>
      <c r="H2391" s="71"/>
      <c r="I2391" s="71"/>
      <c r="J2391" s="71"/>
      <c r="K2391" s="71"/>
      <c r="L2391" s="71"/>
      <c r="M2391" s="71"/>
      <c r="N2391" s="71"/>
      <c r="W2391" s="87"/>
      <c r="X2391" s="89"/>
      <c r="Y2391" s="87"/>
      <c r="AA2391" s="87"/>
      <c r="AB2391" s="90"/>
      <c r="AC2391" s="87"/>
      <c r="AD2391" s="87"/>
    </row>
    <row r="2392" spans="3:30">
      <c r="C2392" s="120"/>
      <c r="D2392" s="71"/>
      <c r="E2392" s="71"/>
      <c r="F2392" s="71"/>
      <c r="G2392" s="71"/>
      <c r="H2392" s="71"/>
      <c r="I2392" s="71"/>
      <c r="J2392" s="71"/>
      <c r="K2392" s="71"/>
      <c r="L2392" s="71"/>
      <c r="M2392" s="71"/>
      <c r="N2392" s="71"/>
      <c r="W2392" s="87"/>
      <c r="X2392" s="89"/>
      <c r="Y2392" s="87"/>
      <c r="AA2392" s="87"/>
      <c r="AB2392" s="90"/>
      <c r="AC2392" s="87"/>
      <c r="AD2392" s="87"/>
    </row>
    <row r="2393" spans="3:30">
      <c r="C2393" s="120"/>
      <c r="D2393" s="71"/>
      <c r="E2393" s="71"/>
      <c r="F2393" s="71"/>
      <c r="G2393" s="71"/>
      <c r="H2393" s="71"/>
      <c r="I2393" s="71"/>
      <c r="J2393" s="71"/>
      <c r="K2393" s="71"/>
      <c r="L2393" s="71"/>
      <c r="M2393" s="71"/>
      <c r="N2393" s="71"/>
      <c r="W2393" s="87"/>
      <c r="X2393" s="89"/>
      <c r="Y2393" s="87"/>
      <c r="AA2393" s="87"/>
      <c r="AB2393" s="90"/>
      <c r="AC2393" s="87"/>
      <c r="AD2393" s="87"/>
    </row>
    <row r="2394" spans="3:30">
      <c r="C2394" s="120"/>
      <c r="D2394" s="71"/>
      <c r="E2394" s="71"/>
      <c r="F2394" s="71"/>
      <c r="G2394" s="71"/>
      <c r="H2394" s="71"/>
      <c r="I2394" s="71"/>
      <c r="J2394" s="71"/>
      <c r="K2394" s="71"/>
      <c r="L2394" s="71"/>
      <c r="M2394" s="71"/>
      <c r="N2394" s="71"/>
      <c r="W2394" s="87"/>
      <c r="X2394" s="89"/>
      <c r="Y2394" s="87"/>
      <c r="AA2394" s="87"/>
      <c r="AB2394" s="90"/>
      <c r="AC2394" s="87"/>
      <c r="AD2394" s="87"/>
    </row>
    <row r="2395" spans="3:30">
      <c r="C2395" s="120"/>
      <c r="D2395" s="71"/>
      <c r="E2395" s="71"/>
      <c r="F2395" s="71"/>
      <c r="G2395" s="71"/>
      <c r="H2395" s="71"/>
      <c r="I2395" s="71"/>
      <c r="J2395" s="71"/>
      <c r="K2395" s="71"/>
      <c r="L2395" s="71"/>
      <c r="M2395" s="71"/>
      <c r="N2395" s="71"/>
      <c r="W2395" s="87"/>
      <c r="X2395" s="89"/>
      <c r="Y2395" s="87"/>
      <c r="AA2395" s="87"/>
      <c r="AB2395" s="90"/>
      <c r="AC2395" s="87"/>
      <c r="AD2395" s="87"/>
    </row>
    <row r="2396" spans="3:30">
      <c r="C2396" s="120"/>
      <c r="D2396" s="71"/>
      <c r="E2396" s="71"/>
      <c r="F2396" s="71"/>
      <c r="G2396" s="71"/>
      <c r="H2396" s="71"/>
      <c r="I2396" s="71"/>
      <c r="J2396" s="71"/>
      <c r="K2396" s="71"/>
      <c r="L2396" s="71"/>
      <c r="M2396" s="71"/>
      <c r="N2396" s="71"/>
      <c r="W2396" s="87"/>
      <c r="X2396" s="89"/>
      <c r="Y2396" s="87"/>
      <c r="AA2396" s="87"/>
      <c r="AB2396" s="90"/>
      <c r="AC2396" s="87"/>
      <c r="AD2396" s="87"/>
    </row>
    <row r="2397" spans="3:30">
      <c r="C2397" s="120"/>
      <c r="D2397" s="71"/>
      <c r="E2397" s="71"/>
      <c r="F2397" s="71"/>
      <c r="G2397" s="71"/>
      <c r="H2397" s="71"/>
      <c r="I2397" s="71"/>
      <c r="J2397" s="71"/>
      <c r="K2397" s="71"/>
      <c r="L2397" s="71"/>
      <c r="M2397" s="71"/>
      <c r="N2397" s="71"/>
      <c r="W2397" s="87"/>
      <c r="X2397" s="89"/>
      <c r="Y2397" s="87"/>
      <c r="AA2397" s="87"/>
      <c r="AB2397" s="90"/>
      <c r="AC2397" s="87"/>
      <c r="AD2397" s="87"/>
    </row>
    <row r="2398" spans="3:30">
      <c r="C2398" s="120"/>
      <c r="D2398" s="71"/>
      <c r="E2398" s="71"/>
      <c r="F2398" s="71"/>
      <c r="G2398" s="71"/>
      <c r="H2398" s="71"/>
      <c r="I2398" s="71"/>
      <c r="J2398" s="71"/>
      <c r="K2398" s="71"/>
      <c r="L2398" s="71"/>
      <c r="M2398" s="71"/>
      <c r="N2398" s="71"/>
      <c r="W2398" s="87"/>
      <c r="X2398" s="89"/>
      <c r="Y2398" s="87"/>
      <c r="AA2398" s="87"/>
      <c r="AB2398" s="90"/>
      <c r="AC2398" s="87"/>
      <c r="AD2398" s="87"/>
    </row>
    <row r="2399" spans="3:30">
      <c r="C2399" s="120"/>
      <c r="D2399" s="71"/>
      <c r="E2399" s="71"/>
      <c r="F2399" s="71"/>
      <c r="G2399" s="71"/>
      <c r="H2399" s="71"/>
      <c r="I2399" s="71"/>
      <c r="J2399" s="71"/>
      <c r="K2399" s="71"/>
      <c r="L2399" s="71"/>
      <c r="M2399" s="71"/>
      <c r="N2399" s="71"/>
      <c r="W2399" s="87"/>
      <c r="X2399" s="89"/>
      <c r="Y2399" s="87"/>
      <c r="AA2399" s="87"/>
      <c r="AB2399" s="90"/>
      <c r="AC2399" s="87"/>
      <c r="AD2399" s="87"/>
    </row>
    <row r="2400" spans="3:30">
      <c r="C2400" s="120"/>
      <c r="D2400" s="71"/>
      <c r="E2400" s="71"/>
      <c r="F2400" s="71"/>
      <c r="G2400" s="71"/>
      <c r="H2400" s="71"/>
      <c r="I2400" s="71"/>
      <c r="J2400" s="71"/>
      <c r="K2400" s="71"/>
      <c r="L2400" s="71"/>
      <c r="M2400" s="71"/>
      <c r="N2400" s="71"/>
      <c r="W2400" s="87"/>
      <c r="X2400" s="89"/>
      <c r="Y2400" s="87"/>
      <c r="AA2400" s="87"/>
      <c r="AB2400" s="90"/>
      <c r="AC2400" s="87"/>
      <c r="AD2400" s="87"/>
    </row>
    <row r="2401" spans="3:30">
      <c r="C2401" s="120"/>
      <c r="D2401" s="71"/>
      <c r="E2401" s="71"/>
      <c r="F2401" s="71"/>
      <c r="G2401" s="71"/>
      <c r="H2401" s="71"/>
      <c r="I2401" s="71"/>
      <c r="J2401" s="71"/>
      <c r="K2401" s="71"/>
      <c r="L2401" s="71"/>
      <c r="M2401" s="71"/>
      <c r="N2401" s="71"/>
      <c r="W2401" s="87"/>
      <c r="X2401" s="89"/>
      <c r="Y2401" s="87"/>
      <c r="AA2401" s="87"/>
      <c r="AB2401" s="90"/>
      <c r="AC2401" s="87"/>
      <c r="AD2401" s="87"/>
    </row>
    <row r="2402" spans="3:30">
      <c r="C2402" s="120"/>
      <c r="D2402" s="71"/>
      <c r="E2402" s="71"/>
      <c r="F2402" s="71"/>
      <c r="G2402" s="71"/>
      <c r="H2402" s="71"/>
      <c r="I2402" s="71"/>
      <c r="J2402" s="71"/>
      <c r="K2402" s="71"/>
      <c r="L2402" s="71"/>
      <c r="M2402" s="71"/>
      <c r="N2402" s="71"/>
      <c r="W2402" s="87"/>
      <c r="X2402" s="89"/>
      <c r="Y2402" s="87"/>
      <c r="AA2402" s="87"/>
      <c r="AB2402" s="90"/>
      <c r="AC2402" s="87"/>
      <c r="AD2402" s="87"/>
    </row>
    <row r="2403" spans="3:30">
      <c r="C2403" s="120"/>
      <c r="D2403" s="71"/>
      <c r="E2403" s="71"/>
      <c r="F2403" s="71"/>
      <c r="G2403" s="71"/>
      <c r="H2403" s="71"/>
      <c r="I2403" s="71"/>
      <c r="J2403" s="71"/>
      <c r="K2403" s="71"/>
      <c r="L2403" s="71"/>
      <c r="M2403" s="71"/>
      <c r="N2403" s="71"/>
      <c r="W2403" s="87"/>
      <c r="X2403" s="89"/>
      <c r="Y2403" s="87"/>
      <c r="AA2403" s="87"/>
      <c r="AB2403" s="90"/>
      <c r="AC2403" s="87"/>
      <c r="AD2403" s="87"/>
    </row>
    <row r="2404" spans="3:30">
      <c r="C2404" s="120"/>
      <c r="D2404" s="71"/>
      <c r="E2404" s="71"/>
      <c r="F2404" s="71"/>
      <c r="G2404" s="71"/>
      <c r="H2404" s="71"/>
      <c r="I2404" s="71"/>
      <c r="J2404" s="71"/>
      <c r="K2404" s="71"/>
      <c r="L2404" s="71"/>
      <c r="M2404" s="71"/>
      <c r="N2404" s="71"/>
      <c r="W2404" s="87"/>
      <c r="X2404" s="89"/>
      <c r="Y2404" s="87"/>
      <c r="AA2404" s="87"/>
      <c r="AB2404" s="90"/>
      <c r="AC2404" s="87"/>
      <c r="AD2404" s="87"/>
    </row>
    <row r="2405" spans="3:30">
      <c r="C2405" s="120"/>
      <c r="D2405" s="71"/>
      <c r="E2405" s="71"/>
      <c r="F2405" s="71"/>
      <c r="G2405" s="71"/>
      <c r="H2405" s="71"/>
      <c r="I2405" s="71"/>
      <c r="J2405" s="71"/>
      <c r="K2405" s="71"/>
      <c r="L2405" s="71"/>
      <c r="M2405" s="71"/>
      <c r="N2405" s="71"/>
      <c r="W2405" s="87"/>
      <c r="X2405" s="89"/>
      <c r="Y2405" s="87"/>
      <c r="AA2405" s="87"/>
      <c r="AB2405" s="90"/>
      <c r="AC2405" s="87"/>
      <c r="AD2405" s="87"/>
    </row>
    <row r="2406" spans="3:30">
      <c r="C2406" s="120"/>
      <c r="D2406" s="71"/>
      <c r="E2406" s="71"/>
      <c r="F2406" s="71"/>
      <c r="G2406" s="71"/>
      <c r="H2406" s="71"/>
      <c r="I2406" s="71"/>
      <c r="J2406" s="71"/>
      <c r="K2406" s="71"/>
      <c r="L2406" s="71"/>
      <c r="M2406" s="71"/>
      <c r="N2406" s="71"/>
      <c r="W2406" s="87"/>
      <c r="X2406" s="89"/>
      <c r="Y2406" s="87"/>
      <c r="AA2406" s="87"/>
      <c r="AB2406" s="90"/>
      <c r="AC2406" s="87"/>
      <c r="AD2406" s="87"/>
    </row>
    <row r="2407" spans="3:30">
      <c r="C2407" s="120"/>
      <c r="D2407" s="71"/>
      <c r="E2407" s="71"/>
      <c r="F2407" s="71"/>
      <c r="G2407" s="71"/>
      <c r="H2407" s="71"/>
      <c r="I2407" s="71"/>
      <c r="J2407" s="71"/>
      <c r="K2407" s="71"/>
      <c r="L2407" s="71"/>
      <c r="M2407" s="71"/>
      <c r="N2407" s="71"/>
      <c r="W2407" s="87"/>
      <c r="X2407" s="89"/>
      <c r="Y2407" s="87"/>
      <c r="AA2407" s="87"/>
      <c r="AB2407" s="90"/>
      <c r="AC2407" s="87"/>
      <c r="AD2407" s="87"/>
    </row>
    <row r="2408" spans="3:30">
      <c r="C2408" s="120"/>
      <c r="D2408" s="71"/>
      <c r="E2408" s="71"/>
      <c r="F2408" s="71"/>
      <c r="G2408" s="71"/>
      <c r="H2408" s="71"/>
      <c r="I2408" s="71"/>
      <c r="J2408" s="71"/>
      <c r="K2408" s="71"/>
      <c r="L2408" s="71"/>
      <c r="M2408" s="71"/>
      <c r="N2408" s="71"/>
      <c r="W2408" s="87"/>
      <c r="X2408" s="89"/>
      <c r="Y2408" s="87"/>
      <c r="AA2408" s="87"/>
      <c r="AB2408" s="90"/>
      <c r="AC2408" s="87"/>
      <c r="AD2408" s="87"/>
    </row>
    <row r="2409" spans="3:30">
      <c r="C2409" s="120"/>
      <c r="D2409" s="71"/>
      <c r="E2409" s="71"/>
      <c r="F2409" s="71"/>
      <c r="G2409" s="71"/>
      <c r="H2409" s="71"/>
      <c r="I2409" s="71"/>
      <c r="J2409" s="71"/>
      <c r="K2409" s="71"/>
      <c r="L2409" s="71"/>
      <c r="M2409" s="71"/>
      <c r="N2409" s="71"/>
      <c r="W2409" s="87"/>
      <c r="X2409" s="89"/>
      <c r="Y2409" s="87"/>
      <c r="AA2409" s="87"/>
      <c r="AB2409" s="90"/>
      <c r="AC2409" s="87"/>
      <c r="AD2409" s="87"/>
    </row>
    <row r="2410" spans="3:30">
      <c r="C2410" s="120"/>
      <c r="D2410" s="71"/>
      <c r="E2410" s="71"/>
      <c r="F2410" s="71"/>
      <c r="G2410" s="71"/>
      <c r="H2410" s="71"/>
      <c r="I2410" s="71"/>
      <c r="J2410" s="71"/>
      <c r="K2410" s="71"/>
      <c r="L2410" s="71"/>
      <c r="M2410" s="71"/>
      <c r="N2410" s="71"/>
      <c r="W2410" s="87"/>
      <c r="X2410" s="89"/>
      <c r="Y2410" s="87"/>
      <c r="AA2410" s="87"/>
      <c r="AB2410" s="90"/>
      <c r="AC2410" s="87"/>
      <c r="AD2410" s="87"/>
    </row>
    <row r="2411" spans="3:30">
      <c r="C2411" s="120"/>
      <c r="D2411" s="71"/>
      <c r="E2411" s="71"/>
      <c r="F2411" s="71"/>
      <c r="G2411" s="71"/>
      <c r="H2411" s="71"/>
      <c r="I2411" s="71"/>
      <c r="J2411" s="71"/>
      <c r="K2411" s="71"/>
      <c r="L2411" s="71"/>
      <c r="M2411" s="71"/>
      <c r="N2411" s="71"/>
      <c r="W2411" s="87"/>
      <c r="X2411" s="89"/>
      <c r="Y2411" s="87"/>
      <c r="AA2411" s="87"/>
      <c r="AB2411" s="90"/>
      <c r="AC2411" s="87"/>
      <c r="AD2411" s="87"/>
    </row>
    <row r="2412" spans="3:30">
      <c r="C2412" s="120"/>
      <c r="D2412" s="71"/>
      <c r="E2412" s="71"/>
      <c r="F2412" s="71"/>
      <c r="G2412" s="71"/>
      <c r="H2412" s="71"/>
      <c r="I2412" s="71"/>
      <c r="J2412" s="71"/>
      <c r="K2412" s="71"/>
      <c r="L2412" s="71"/>
      <c r="M2412" s="71"/>
      <c r="N2412" s="71"/>
      <c r="W2412" s="87"/>
      <c r="X2412" s="89"/>
      <c r="Y2412" s="87"/>
      <c r="AA2412" s="87"/>
      <c r="AB2412" s="90"/>
      <c r="AC2412" s="87"/>
      <c r="AD2412" s="87"/>
    </row>
    <row r="2413" spans="3:30">
      <c r="C2413" s="120"/>
      <c r="D2413" s="71"/>
      <c r="E2413" s="71"/>
      <c r="F2413" s="71"/>
      <c r="G2413" s="71"/>
      <c r="H2413" s="71"/>
      <c r="I2413" s="71"/>
      <c r="J2413" s="71"/>
      <c r="K2413" s="71"/>
      <c r="L2413" s="71"/>
      <c r="M2413" s="71"/>
      <c r="N2413" s="71"/>
      <c r="W2413" s="87"/>
      <c r="X2413" s="89"/>
      <c r="Y2413" s="87"/>
      <c r="AA2413" s="87"/>
      <c r="AB2413" s="90"/>
      <c r="AC2413" s="87"/>
      <c r="AD2413" s="87"/>
    </row>
    <row r="2414" spans="3:30">
      <c r="C2414" s="120"/>
      <c r="D2414" s="71"/>
      <c r="E2414" s="71"/>
      <c r="F2414" s="71"/>
      <c r="G2414" s="71"/>
      <c r="H2414" s="71"/>
      <c r="I2414" s="71"/>
      <c r="J2414" s="71"/>
      <c r="K2414" s="71"/>
      <c r="L2414" s="71"/>
      <c r="M2414" s="71"/>
      <c r="N2414" s="71"/>
      <c r="W2414" s="87"/>
      <c r="X2414" s="89"/>
      <c r="Y2414" s="87"/>
      <c r="AA2414" s="87"/>
      <c r="AB2414" s="90"/>
      <c r="AC2414" s="87"/>
      <c r="AD2414" s="87"/>
    </row>
    <row r="2415" spans="3:30">
      <c r="C2415" s="120"/>
      <c r="D2415" s="71"/>
      <c r="E2415" s="71"/>
      <c r="F2415" s="71"/>
      <c r="G2415" s="71"/>
      <c r="H2415" s="71"/>
      <c r="I2415" s="71"/>
      <c r="J2415" s="71"/>
      <c r="K2415" s="71"/>
      <c r="L2415" s="71"/>
      <c r="M2415" s="71"/>
      <c r="N2415" s="71"/>
      <c r="W2415" s="87"/>
      <c r="X2415" s="89"/>
      <c r="Y2415" s="87"/>
      <c r="AA2415" s="87"/>
      <c r="AB2415" s="90"/>
      <c r="AC2415" s="87"/>
      <c r="AD2415" s="87"/>
    </row>
    <row r="2416" spans="3:30">
      <c r="C2416" s="120"/>
      <c r="D2416" s="71"/>
      <c r="E2416" s="71"/>
      <c r="F2416" s="71"/>
      <c r="G2416" s="71"/>
      <c r="H2416" s="71"/>
      <c r="I2416" s="71"/>
      <c r="J2416" s="71"/>
      <c r="K2416" s="71"/>
      <c r="L2416" s="71"/>
      <c r="M2416" s="71"/>
      <c r="N2416" s="71"/>
      <c r="W2416" s="87"/>
      <c r="X2416" s="89"/>
      <c r="Y2416" s="87"/>
      <c r="AA2416" s="87"/>
      <c r="AB2416" s="90"/>
      <c r="AC2416" s="87"/>
      <c r="AD2416" s="87"/>
    </row>
    <row r="2417" spans="3:30">
      <c r="C2417" s="120"/>
      <c r="D2417" s="71"/>
      <c r="E2417" s="71"/>
      <c r="F2417" s="71"/>
      <c r="G2417" s="71"/>
      <c r="H2417" s="71"/>
      <c r="I2417" s="71"/>
      <c r="J2417" s="71"/>
      <c r="K2417" s="71"/>
      <c r="L2417" s="71"/>
      <c r="M2417" s="71"/>
      <c r="N2417" s="71"/>
      <c r="W2417" s="87"/>
      <c r="X2417" s="89"/>
      <c r="Y2417" s="87"/>
      <c r="AA2417" s="87"/>
      <c r="AB2417" s="90"/>
      <c r="AC2417" s="87"/>
      <c r="AD2417" s="87"/>
    </row>
    <row r="2418" spans="3:30">
      <c r="C2418" s="120"/>
      <c r="D2418" s="71"/>
      <c r="E2418" s="71"/>
      <c r="F2418" s="71"/>
      <c r="G2418" s="71"/>
      <c r="H2418" s="71"/>
      <c r="I2418" s="71"/>
      <c r="J2418" s="71"/>
      <c r="K2418" s="71"/>
      <c r="L2418" s="71"/>
      <c r="M2418" s="71"/>
      <c r="N2418" s="71"/>
      <c r="P2418" s="91"/>
      <c r="W2418" s="87"/>
      <c r="X2418" s="89"/>
      <c r="Y2418" s="87"/>
      <c r="AA2418" s="87"/>
      <c r="AB2418" s="90"/>
      <c r="AC2418" s="87"/>
      <c r="AD2418" s="87"/>
    </row>
    <row r="2419" spans="3:30">
      <c r="C2419" s="120"/>
      <c r="D2419" s="71"/>
      <c r="E2419" s="71"/>
      <c r="F2419" s="71"/>
      <c r="G2419" s="71"/>
      <c r="H2419" s="71"/>
      <c r="I2419" s="71"/>
      <c r="J2419" s="71"/>
      <c r="K2419" s="71"/>
      <c r="L2419" s="71"/>
      <c r="M2419" s="71"/>
      <c r="N2419" s="71"/>
      <c r="P2419" s="91"/>
      <c r="W2419" s="87"/>
      <c r="X2419" s="89"/>
      <c r="Y2419" s="87"/>
      <c r="AA2419" s="87"/>
      <c r="AB2419" s="90"/>
      <c r="AC2419" s="87"/>
      <c r="AD2419" s="87"/>
    </row>
    <row r="2420" spans="3:30">
      <c r="C2420" s="120"/>
      <c r="D2420" s="71"/>
      <c r="E2420" s="71"/>
      <c r="F2420" s="71"/>
      <c r="G2420" s="71"/>
      <c r="H2420" s="71"/>
      <c r="I2420" s="71"/>
      <c r="J2420" s="71"/>
      <c r="K2420" s="71"/>
      <c r="L2420" s="71"/>
      <c r="M2420" s="71"/>
      <c r="N2420" s="71"/>
      <c r="P2420" s="91"/>
      <c r="W2420" s="87"/>
      <c r="X2420" s="89"/>
      <c r="Y2420" s="87"/>
      <c r="AA2420" s="87"/>
      <c r="AB2420" s="90"/>
      <c r="AC2420" s="87"/>
      <c r="AD2420" s="87"/>
    </row>
    <row r="2421" spans="3:30">
      <c r="C2421" s="120"/>
      <c r="D2421" s="71"/>
      <c r="E2421" s="71"/>
      <c r="F2421" s="71"/>
      <c r="G2421" s="71"/>
      <c r="H2421" s="71"/>
      <c r="I2421" s="71"/>
      <c r="J2421" s="71"/>
      <c r="K2421" s="71"/>
      <c r="L2421" s="71"/>
      <c r="M2421" s="71"/>
      <c r="N2421" s="71"/>
      <c r="P2421" s="91"/>
      <c r="W2421" s="87"/>
      <c r="X2421" s="89"/>
      <c r="Y2421" s="87"/>
      <c r="AA2421" s="87"/>
      <c r="AB2421" s="90"/>
      <c r="AC2421" s="87"/>
      <c r="AD2421" s="87"/>
    </row>
    <row r="2422" spans="3:30">
      <c r="C2422" s="120"/>
      <c r="D2422" s="71"/>
      <c r="E2422" s="71"/>
      <c r="F2422" s="71"/>
      <c r="G2422" s="71"/>
      <c r="H2422" s="71"/>
      <c r="I2422" s="71"/>
      <c r="J2422" s="71"/>
      <c r="K2422" s="71"/>
      <c r="L2422" s="71"/>
      <c r="M2422" s="71"/>
      <c r="N2422" s="71"/>
      <c r="P2422" s="91"/>
      <c r="W2422" s="87"/>
      <c r="X2422" s="89"/>
      <c r="Y2422" s="87"/>
      <c r="AA2422" s="87"/>
      <c r="AB2422" s="90"/>
      <c r="AC2422" s="87"/>
      <c r="AD2422" s="87"/>
    </row>
    <row r="2423" spans="3:30">
      <c r="C2423" s="120"/>
      <c r="D2423" s="71"/>
      <c r="E2423" s="71"/>
      <c r="F2423" s="71"/>
      <c r="G2423" s="71"/>
      <c r="H2423" s="71"/>
      <c r="I2423" s="71"/>
      <c r="J2423" s="71"/>
      <c r="K2423" s="71"/>
      <c r="L2423" s="71"/>
      <c r="M2423" s="71"/>
      <c r="N2423" s="71"/>
      <c r="P2423" s="91"/>
      <c r="W2423" s="87"/>
      <c r="X2423" s="89"/>
      <c r="Y2423" s="87"/>
      <c r="AA2423" s="87"/>
      <c r="AB2423" s="90"/>
      <c r="AC2423" s="87"/>
      <c r="AD2423" s="87"/>
    </row>
    <row r="2424" spans="3:30">
      <c r="C2424" s="120"/>
      <c r="D2424" s="71"/>
      <c r="E2424" s="71"/>
      <c r="F2424" s="71"/>
      <c r="G2424" s="71"/>
      <c r="H2424" s="71"/>
      <c r="I2424" s="71"/>
      <c r="J2424" s="71"/>
      <c r="K2424" s="71"/>
      <c r="L2424" s="71"/>
      <c r="M2424" s="71"/>
      <c r="N2424" s="71"/>
      <c r="P2424" s="91"/>
      <c r="W2424" s="87"/>
      <c r="X2424" s="89"/>
      <c r="Y2424" s="87"/>
      <c r="AA2424" s="87"/>
      <c r="AB2424" s="90"/>
      <c r="AC2424" s="87"/>
      <c r="AD2424" s="87"/>
    </row>
    <row r="2425" spans="3:30">
      <c r="C2425" s="120"/>
      <c r="D2425" s="71"/>
      <c r="E2425" s="71"/>
      <c r="F2425" s="71"/>
      <c r="G2425" s="71"/>
      <c r="H2425" s="71"/>
      <c r="I2425" s="71"/>
      <c r="J2425" s="71"/>
      <c r="K2425" s="71"/>
      <c r="L2425" s="71"/>
      <c r="M2425" s="71"/>
      <c r="N2425" s="71"/>
      <c r="W2425" s="87"/>
      <c r="X2425" s="89"/>
      <c r="Y2425" s="87"/>
      <c r="AA2425" s="87"/>
      <c r="AB2425" s="90"/>
      <c r="AC2425" s="87"/>
      <c r="AD2425" s="87"/>
    </row>
    <row r="2426" spans="3:30">
      <c r="C2426" s="120"/>
      <c r="D2426" s="71"/>
      <c r="E2426" s="71"/>
      <c r="F2426" s="71"/>
      <c r="G2426" s="71"/>
      <c r="H2426" s="71"/>
      <c r="I2426" s="71"/>
      <c r="J2426" s="71"/>
      <c r="K2426" s="71"/>
      <c r="L2426" s="71"/>
      <c r="M2426" s="71"/>
      <c r="N2426" s="71"/>
      <c r="W2426" s="87"/>
      <c r="X2426" s="89"/>
      <c r="Y2426" s="87"/>
      <c r="AA2426" s="87"/>
      <c r="AB2426" s="90"/>
      <c r="AC2426" s="87"/>
      <c r="AD2426" s="87"/>
    </row>
    <row r="2427" spans="3:30">
      <c r="C2427" s="120"/>
      <c r="D2427" s="71"/>
      <c r="E2427" s="71"/>
      <c r="F2427" s="71"/>
      <c r="G2427" s="71"/>
      <c r="H2427" s="71"/>
      <c r="I2427" s="71"/>
      <c r="J2427" s="71"/>
      <c r="K2427" s="71"/>
      <c r="L2427" s="71"/>
      <c r="M2427" s="71"/>
      <c r="N2427" s="71"/>
      <c r="W2427" s="87"/>
      <c r="X2427" s="89"/>
      <c r="Y2427" s="87"/>
      <c r="AA2427" s="87"/>
      <c r="AB2427" s="90"/>
      <c r="AC2427" s="87"/>
      <c r="AD2427" s="87"/>
    </row>
    <row r="2428" spans="3:30">
      <c r="C2428" s="120"/>
      <c r="D2428" s="71"/>
      <c r="E2428" s="71"/>
      <c r="F2428" s="71"/>
      <c r="G2428" s="71"/>
      <c r="H2428" s="71"/>
      <c r="I2428" s="71"/>
      <c r="J2428" s="71"/>
      <c r="K2428" s="71"/>
      <c r="L2428" s="71"/>
      <c r="M2428" s="71"/>
      <c r="N2428" s="71"/>
      <c r="W2428" s="87"/>
      <c r="X2428" s="89"/>
      <c r="Y2428" s="87"/>
      <c r="AA2428" s="87"/>
      <c r="AB2428" s="90"/>
      <c r="AC2428" s="87"/>
      <c r="AD2428" s="87"/>
    </row>
    <row r="2429" spans="3:30">
      <c r="C2429" s="120"/>
      <c r="D2429" s="71"/>
      <c r="E2429" s="71"/>
      <c r="F2429" s="71"/>
      <c r="G2429" s="71"/>
      <c r="H2429" s="71"/>
      <c r="I2429" s="71"/>
      <c r="J2429" s="71"/>
      <c r="K2429" s="71"/>
      <c r="L2429" s="71"/>
      <c r="M2429" s="71"/>
      <c r="N2429" s="71"/>
      <c r="W2429" s="87"/>
      <c r="X2429" s="89"/>
      <c r="Y2429" s="87"/>
      <c r="AA2429" s="87"/>
      <c r="AB2429" s="90"/>
      <c r="AC2429" s="87"/>
      <c r="AD2429" s="87"/>
    </row>
    <row r="2430" spans="3:30">
      <c r="C2430" s="120"/>
      <c r="D2430" s="71"/>
      <c r="E2430" s="71"/>
      <c r="F2430" s="71"/>
      <c r="G2430" s="71"/>
      <c r="H2430" s="71"/>
      <c r="I2430" s="71"/>
      <c r="J2430" s="71"/>
      <c r="K2430" s="71"/>
      <c r="L2430" s="71"/>
      <c r="M2430" s="71"/>
      <c r="N2430" s="71"/>
      <c r="W2430" s="87"/>
      <c r="X2430" s="89"/>
      <c r="Y2430" s="87"/>
      <c r="AA2430" s="87"/>
      <c r="AB2430" s="90"/>
      <c r="AC2430" s="87"/>
      <c r="AD2430" s="87"/>
    </row>
    <row r="2431" spans="3:30">
      <c r="C2431" s="120"/>
      <c r="D2431" s="71"/>
      <c r="E2431" s="71"/>
      <c r="F2431" s="71"/>
      <c r="G2431" s="71"/>
      <c r="H2431" s="71"/>
      <c r="I2431" s="71"/>
      <c r="J2431" s="71"/>
      <c r="K2431" s="71"/>
      <c r="L2431" s="71"/>
      <c r="M2431" s="71"/>
      <c r="N2431" s="71"/>
      <c r="W2431" s="87"/>
      <c r="X2431" s="89"/>
      <c r="Y2431" s="87"/>
      <c r="AA2431" s="87"/>
      <c r="AB2431" s="90"/>
      <c r="AC2431" s="87"/>
      <c r="AD2431" s="87"/>
    </row>
    <row r="2432" spans="3:30">
      <c r="C2432" s="120"/>
      <c r="D2432" s="71"/>
      <c r="E2432" s="71"/>
      <c r="F2432" s="71"/>
      <c r="G2432" s="71"/>
      <c r="H2432" s="71"/>
      <c r="I2432" s="71"/>
      <c r="J2432" s="71"/>
      <c r="K2432" s="71"/>
      <c r="L2432" s="71"/>
      <c r="M2432" s="71"/>
      <c r="N2432" s="71"/>
      <c r="W2432" s="87"/>
      <c r="X2432" s="89"/>
      <c r="Y2432" s="87"/>
      <c r="AA2432" s="87"/>
      <c r="AB2432" s="90"/>
      <c r="AC2432" s="87"/>
      <c r="AD2432" s="87"/>
    </row>
    <row r="2433" spans="3:30">
      <c r="C2433" s="120"/>
      <c r="D2433" s="71"/>
      <c r="E2433" s="71"/>
      <c r="F2433" s="71"/>
      <c r="G2433" s="71"/>
      <c r="H2433" s="71"/>
      <c r="I2433" s="71"/>
      <c r="J2433" s="71"/>
      <c r="K2433" s="71"/>
      <c r="L2433" s="71"/>
      <c r="M2433" s="71"/>
      <c r="N2433" s="71"/>
      <c r="W2433" s="87"/>
      <c r="X2433" s="89"/>
      <c r="Y2433" s="87"/>
      <c r="AA2433" s="87"/>
      <c r="AB2433" s="90"/>
      <c r="AC2433" s="87"/>
      <c r="AD2433" s="87"/>
    </row>
    <row r="2434" spans="3:30">
      <c r="C2434" s="120"/>
      <c r="D2434" s="71"/>
      <c r="E2434" s="71"/>
      <c r="F2434" s="71"/>
      <c r="G2434" s="71"/>
      <c r="H2434" s="71"/>
      <c r="I2434" s="71"/>
      <c r="J2434" s="71"/>
      <c r="K2434" s="71"/>
      <c r="L2434" s="71"/>
      <c r="M2434" s="71"/>
      <c r="N2434" s="71"/>
      <c r="W2434" s="87"/>
      <c r="X2434" s="89"/>
      <c r="Y2434" s="87"/>
      <c r="AA2434" s="87"/>
      <c r="AB2434" s="90"/>
      <c r="AC2434" s="87"/>
      <c r="AD2434" s="87"/>
    </row>
    <row r="2435" spans="3:30">
      <c r="C2435" s="120"/>
      <c r="D2435" s="71"/>
      <c r="E2435" s="71"/>
      <c r="F2435" s="71"/>
      <c r="G2435" s="71"/>
      <c r="H2435" s="71"/>
      <c r="I2435" s="71"/>
      <c r="J2435" s="71"/>
      <c r="K2435" s="71"/>
      <c r="L2435" s="71"/>
      <c r="M2435" s="71"/>
      <c r="N2435" s="71"/>
      <c r="W2435" s="87"/>
      <c r="X2435" s="89"/>
      <c r="Y2435" s="87"/>
      <c r="AA2435" s="87"/>
      <c r="AB2435" s="90"/>
      <c r="AC2435" s="87"/>
      <c r="AD2435" s="87"/>
    </row>
    <row r="2436" spans="3:30">
      <c r="C2436" s="120"/>
      <c r="D2436" s="71"/>
      <c r="E2436" s="71"/>
      <c r="F2436" s="71"/>
      <c r="G2436" s="71"/>
      <c r="H2436" s="71"/>
      <c r="I2436" s="71"/>
      <c r="J2436" s="71"/>
      <c r="K2436" s="71"/>
      <c r="L2436" s="71"/>
      <c r="M2436" s="71"/>
      <c r="N2436" s="71"/>
      <c r="W2436" s="87"/>
      <c r="X2436" s="89"/>
      <c r="Y2436" s="87"/>
      <c r="AA2436" s="87"/>
      <c r="AB2436" s="90"/>
      <c r="AC2436" s="87"/>
      <c r="AD2436" s="87"/>
    </row>
    <row r="2437" spans="3:30">
      <c r="C2437" s="120"/>
      <c r="D2437" s="71"/>
      <c r="E2437" s="71"/>
      <c r="F2437" s="71"/>
      <c r="G2437" s="71"/>
      <c r="H2437" s="71"/>
      <c r="I2437" s="71"/>
      <c r="J2437" s="71"/>
      <c r="K2437" s="71"/>
      <c r="L2437" s="71"/>
      <c r="M2437" s="71"/>
      <c r="N2437" s="71"/>
      <c r="W2437" s="87"/>
      <c r="X2437" s="89"/>
      <c r="Y2437" s="87"/>
      <c r="AA2437" s="87"/>
      <c r="AB2437" s="90"/>
      <c r="AC2437" s="87"/>
      <c r="AD2437" s="87"/>
    </row>
    <row r="2438" spans="3:30">
      <c r="C2438" s="120"/>
      <c r="D2438" s="71"/>
      <c r="E2438" s="71"/>
      <c r="F2438" s="71"/>
      <c r="G2438" s="71"/>
      <c r="H2438" s="71"/>
      <c r="I2438" s="71"/>
      <c r="J2438" s="71"/>
      <c r="K2438" s="71"/>
      <c r="L2438" s="71"/>
      <c r="M2438" s="71"/>
      <c r="N2438" s="71"/>
      <c r="W2438" s="87"/>
      <c r="X2438" s="89"/>
      <c r="Y2438" s="87"/>
      <c r="AA2438" s="87"/>
      <c r="AB2438" s="90"/>
      <c r="AC2438" s="87"/>
      <c r="AD2438" s="87"/>
    </row>
    <row r="2439" spans="3:30">
      <c r="C2439" s="120"/>
      <c r="D2439" s="71"/>
      <c r="E2439" s="71"/>
      <c r="F2439" s="71"/>
      <c r="G2439" s="71"/>
      <c r="H2439" s="71"/>
      <c r="I2439" s="71"/>
      <c r="J2439" s="71"/>
      <c r="K2439" s="71"/>
      <c r="L2439" s="71"/>
      <c r="M2439" s="71"/>
      <c r="N2439" s="71"/>
      <c r="W2439" s="87"/>
      <c r="X2439" s="89"/>
      <c r="Y2439" s="87"/>
      <c r="AA2439" s="87"/>
      <c r="AB2439" s="90"/>
      <c r="AC2439" s="87"/>
      <c r="AD2439" s="87"/>
    </row>
    <row r="2440" spans="3:30">
      <c r="C2440" s="120"/>
      <c r="D2440" s="71"/>
      <c r="E2440" s="71"/>
      <c r="F2440" s="71"/>
      <c r="G2440" s="71"/>
      <c r="H2440" s="71"/>
      <c r="I2440" s="71"/>
      <c r="J2440" s="71"/>
      <c r="K2440" s="71"/>
      <c r="L2440" s="71"/>
      <c r="M2440" s="71"/>
      <c r="N2440" s="71"/>
      <c r="W2440" s="87"/>
      <c r="X2440" s="89"/>
      <c r="Y2440" s="87"/>
      <c r="AA2440" s="87"/>
      <c r="AB2440" s="90"/>
      <c r="AC2440" s="87"/>
      <c r="AD2440" s="87"/>
    </row>
    <row r="2441" spans="3:30">
      <c r="C2441" s="120"/>
      <c r="D2441" s="71"/>
      <c r="E2441" s="71"/>
      <c r="F2441" s="71"/>
      <c r="G2441" s="71"/>
      <c r="H2441" s="71"/>
      <c r="I2441" s="71"/>
      <c r="J2441" s="71"/>
      <c r="K2441" s="71"/>
      <c r="L2441" s="71"/>
      <c r="M2441" s="71"/>
      <c r="N2441" s="71"/>
      <c r="W2441" s="87"/>
      <c r="X2441" s="89"/>
      <c r="Y2441" s="87"/>
      <c r="AA2441" s="87"/>
      <c r="AB2441" s="90"/>
      <c r="AC2441" s="87"/>
      <c r="AD2441" s="87"/>
    </row>
    <row r="2442" spans="3:30">
      <c r="C2442" s="120"/>
      <c r="D2442" s="71"/>
      <c r="E2442" s="71"/>
      <c r="F2442" s="71"/>
      <c r="G2442" s="71"/>
      <c r="H2442" s="71"/>
      <c r="I2442" s="71"/>
      <c r="J2442" s="71"/>
      <c r="K2442" s="71"/>
      <c r="L2442" s="71"/>
      <c r="M2442" s="71"/>
      <c r="N2442" s="71"/>
      <c r="W2442" s="87"/>
      <c r="X2442" s="89"/>
      <c r="Y2442" s="87"/>
      <c r="AA2442" s="87"/>
      <c r="AB2442" s="90"/>
      <c r="AC2442" s="87"/>
      <c r="AD2442" s="87"/>
    </row>
    <row r="2443" spans="3:30">
      <c r="C2443" s="120"/>
      <c r="D2443" s="71"/>
      <c r="E2443" s="71"/>
      <c r="F2443" s="71"/>
      <c r="G2443" s="71"/>
      <c r="H2443" s="71"/>
      <c r="I2443" s="71"/>
      <c r="J2443" s="71"/>
      <c r="K2443" s="71"/>
      <c r="L2443" s="71"/>
      <c r="M2443" s="71"/>
      <c r="N2443" s="71"/>
      <c r="W2443" s="87"/>
      <c r="X2443" s="89"/>
      <c r="Y2443" s="87"/>
      <c r="AA2443" s="87"/>
      <c r="AB2443" s="90"/>
      <c r="AC2443" s="87"/>
      <c r="AD2443" s="87"/>
    </row>
    <row r="2444" spans="3:30">
      <c r="C2444" s="120"/>
      <c r="D2444" s="71"/>
      <c r="E2444" s="71"/>
      <c r="F2444" s="71"/>
      <c r="G2444" s="71"/>
      <c r="H2444" s="71"/>
      <c r="I2444" s="71"/>
      <c r="J2444" s="71"/>
      <c r="K2444" s="71"/>
      <c r="L2444" s="71"/>
      <c r="M2444" s="71"/>
      <c r="N2444" s="71"/>
      <c r="W2444" s="87"/>
      <c r="X2444" s="89"/>
      <c r="Y2444" s="87"/>
      <c r="AA2444" s="87"/>
      <c r="AB2444" s="90"/>
      <c r="AC2444" s="87"/>
      <c r="AD2444" s="87"/>
    </row>
    <row r="2445" spans="3:30">
      <c r="C2445" s="120"/>
      <c r="D2445" s="71"/>
      <c r="E2445" s="71"/>
      <c r="F2445" s="71"/>
      <c r="G2445" s="71"/>
      <c r="H2445" s="71"/>
      <c r="I2445" s="71"/>
      <c r="J2445" s="71"/>
      <c r="K2445" s="71"/>
      <c r="L2445" s="71"/>
      <c r="M2445" s="71"/>
      <c r="N2445" s="71"/>
      <c r="W2445" s="87"/>
      <c r="X2445" s="89"/>
      <c r="Y2445" s="87"/>
      <c r="AA2445" s="87"/>
      <c r="AB2445" s="90"/>
      <c r="AC2445" s="87"/>
      <c r="AD2445" s="87"/>
    </row>
    <row r="2446" spans="3:30">
      <c r="C2446" s="120"/>
      <c r="D2446" s="71"/>
      <c r="E2446" s="71"/>
      <c r="F2446" s="71"/>
      <c r="G2446" s="71"/>
      <c r="H2446" s="71"/>
      <c r="I2446" s="71"/>
      <c r="J2446" s="71"/>
      <c r="K2446" s="71"/>
      <c r="L2446" s="71"/>
      <c r="M2446" s="71"/>
      <c r="N2446" s="71"/>
      <c r="W2446" s="87"/>
      <c r="X2446" s="89"/>
      <c r="Y2446" s="87"/>
      <c r="AA2446" s="87"/>
      <c r="AB2446" s="90"/>
      <c r="AC2446" s="87"/>
      <c r="AD2446" s="87"/>
    </row>
    <row r="2447" spans="3:30">
      <c r="C2447" s="120"/>
      <c r="D2447" s="71"/>
      <c r="E2447" s="71"/>
      <c r="F2447" s="71"/>
      <c r="G2447" s="71"/>
      <c r="H2447" s="71"/>
      <c r="I2447" s="71"/>
      <c r="J2447" s="71"/>
      <c r="K2447" s="71"/>
      <c r="L2447" s="71"/>
      <c r="M2447" s="71"/>
      <c r="N2447" s="71"/>
      <c r="W2447" s="87"/>
      <c r="X2447" s="89"/>
      <c r="Y2447" s="87"/>
      <c r="AA2447" s="87"/>
      <c r="AB2447" s="90"/>
      <c r="AC2447" s="87"/>
      <c r="AD2447" s="87"/>
    </row>
    <row r="2448" spans="3:30">
      <c r="C2448" s="120"/>
      <c r="D2448" s="71"/>
      <c r="E2448" s="71"/>
      <c r="F2448" s="71"/>
      <c r="G2448" s="71"/>
      <c r="H2448" s="71"/>
      <c r="I2448" s="71"/>
      <c r="J2448" s="71"/>
      <c r="K2448" s="71"/>
      <c r="L2448" s="71"/>
      <c r="M2448" s="71"/>
      <c r="N2448" s="71"/>
      <c r="W2448" s="87"/>
      <c r="X2448" s="89"/>
      <c r="Y2448" s="87"/>
      <c r="AA2448" s="87"/>
      <c r="AB2448" s="90"/>
      <c r="AC2448" s="87"/>
      <c r="AD2448" s="87"/>
    </row>
    <row r="2449" spans="3:30">
      <c r="C2449" s="120"/>
      <c r="D2449" s="71"/>
      <c r="E2449" s="71"/>
      <c r="F2449" s="71"/>
      <c r="G2449" s="71"/>
      <c r="H2449" s="71"/>
      <c r="I2449" s="71"/>
      <c r="J2449" s="71"/>
      <c r="K2449" s="71"/>
      <c r="L2449" s="71"/>
      <c r="M2449" s="71"/>
      <c r="N2449" s="71"/>
      <c r="W2449" s="87"/>
      <c r="X2449" s="89"/>
      <c r="Y2449" s="87"/>
      <c r="AA2449" s="87"/>
      <c r="AB2449" s="90"/>
      <c r="AC2449" s="87"/>
      <c r="AD2449" s="87"/>
    </row>
    <row r="2450" spans="3:30">
      <c r="C2450" s="120"/>
      <c r="D2450" s="71"/>
      <c r="E2450" s="71"/>
      <c r="F2450" s="71"/>
      <c r="G2450" s="71"/>
      <c r="H2450" s="71"/>
      <c r="I2450" s="71"/>
      <c r="J2450" s="71"/>
      <c r="K2450" s="71"/>
      <c r="L2450" s="71"/>
      <c r="M2450" s="71"/>
      <c r="N2450" s="71"/>
      <c r="W2450" s="87"/>
      <c r="X2450" s="89"/>
      <c r="Y2450" s="87"/>
      <c r="AA2450" s="87"/>
      <c r="AB2450" s="90"/>
      <c r="AC2450" s="87"/>
      <c r="AD2450" s="87"/>
    </row>
    <row r="2451" spans="3:30">
      <c r="C2451" s="120"/>
      <c r="D2451" s="71"/>
      <c r="E2451" s="71"/>
      <c r="F2451" s="71"/>
      <c r="G2451" s="71"/>
      <c r="H2451" s="71"/>
      <c r="I2451" s="71"/>
      <c r="J2451" s="71"/>
      <c r="K2451" s="71"/>
      <c r="L2451" s="71"/>
      <c r="M2451" s="71"/>
      <c r="N2451" s="71"/>
      <c r="W2451" s="87"/>
      <c r="X2451" s="89"/>
      <c r="Y2451" s="87"/>
      <c r="AA2451" s="87"/>
      <c r="AB2451" s="90"/>
      <c r="AC2451" s="87"/>
      <c r="AD2451" s="87"/>
    </row>
    <row r="2452" spans="3:30">
      <c r="C2452" s="120"/>
      <c r="D2452" s="71"/>
      <c r="E2452" s="71"/>
      <c r="F2452" s="71"/>
      <c r="G2452" s="71"/>
      <c r="H2452" s="71"/>
      <c r="I2452" s="71"/>
      <c r="J2452" s="71"/>
      <c r="K2452" s="71"/>
      <c r="L2452" s="71"/>
      <c r="M2452" s="71"/>
      <c r="N2452" s="71"/>
      <c r="W2452" s="87"/>
      <c r="X2452" s="89"/>
      <c r="Y2452" s="87"/>
      <c r="AA2452" s="87"/>
      <c r="AB2452" s="90"/>
      <c r="AC2452" s="87"/>
      <c r="AD2452" s="87"/>
    </row>
    <row r="2453" spans="3:30">
      <c r="C2453" s="120"/>
      <c r="D2453" s="71"/>
      <c r="E2453" s="71"/>
      <c r="F2453" s="71"/>
      <c r="G2453" s="71"/>
      <c r="H2453" s="71"/>
      <c r="I2453" s="71"/>
      <c r="J2453" s="71"/>
      <c r="K2453" s="71"/>
      <c r="L2453" s="71"/>
      <c r="M2453" s="71"/>
      <c r="N2453" s="71"/>
      <c r="W2453" s="87"/>
      <c r="X2453" s="89"/>
      <c r="Y2453" s="87"/>
      <c r="AA2453" s="87"/>
      <c r="AB2453" s="90"/>
      <c r="AC2453" s="87"/>
      <c r="AD2453" s="87"/>
    </row>
    <row r="2454" spans="3:30">
      <c r="C2454" s="120"/>
      <c r="D2454" s="71"/>
      <c r="E2454" s="71"/>
      <c r="F2454" s="71"/>
      <c r="G2454" s="71"/>
      <c r="H2454" s="71"/>
      <c r="I2454" s="71"/>
      <c r="J2454" s="71"/>
      <c r="K2454" s="71"/>
      <c r="L2454" s="71"/>
      <c r="M2454" s="71"/>
      <c r="N2454" s="71"/>
      <c r="W2454" s="87"/>
      <c r="X2454" s="89"/>
      <c r="Y2454" s="87"/>
      <c r="AA2454" s="87"/>
      <c r="AB2454" s="90"/>
      <c r="AC2454" s="87"/>
      <c r="AD2454" s="87"/>
    </row>
    <row r="2455" spans="3:30">
      <c r="C2455" s="120"/>
      <c r="D2455" s="71"/>
      <c r="E2455" s="71"/>
      <c r="F2455" s="71"/>
      <c r="G2455" s="71"/>
      <c r="H2455" s="71"/>
      <c r="I2455" s="71"/>
      <c r="J2455" s="71"/>
      <c r="K2455" s="71"/>
      <c r="L2455" s="71"/>
      <c r="M2455" s="71"/>
      <c r="N2455" s="71"/>
      <c r="W2455" s="87"/>
      <c r="X2455" s="89"/>
      <c r="Y2455" s="87"/>
      <c r="AA2455" s="87"/>
      <c r="AB2455" s="90"/>
      <c r="AC2455" s="87"/>
      <c r="AD2455" s="87"/>
    </row>
    <row r="2456" spans="3:30">
      <c r="C2456" s="120"/>
      <c r="D2456" s="71"/>
      <c r="E2456" s="71"/>
      <c r="F2456" s="71"/>
      <c r="G2456" s="71"/>
      <c r="H2456" s="71"/>
      <c r="I2456" s="71"/>
      <c r="J2456" s="71"/>
      <c r="K2456" s="71"/>
      <c r="L2456" s="71"/>
      <c r="M2456" s="71"/>
      <c r="N2456" s="71"/>
      <c r="W2456" s="87"/>
      <c r="X2456" s="89"/>
      <c r="Y2456" s="87"/>
      <c r="AA2456" s="87"/>
      <c r="AB2456" s="90"/>
      <c r="AC2456" s="87"/>
      <c r="AD2456" s="87"/>
    </row>
    <row r="2457" spans="3:30">
      <c r="C2457" s="120"/>
      <c r="D2457" s="71"/>
      <c r="E2457" s="71"/>
      <c r="F2457" s="71"/>
      <c r="G2457" s="71"/>
      <c r="H2457" s="71"/>
      <c r="I2457" s="71"/>
      <c r="J2457" s="71"/>
      <c r="K2457" s="71"/>
      <c r="L2457" s="71"/>
      <c r="M2457" s="71"/>
      <c r="N2457" s="71"/>
      <c r="W2457" s="87"/>
      <c r="X2457" s="89"/>
      <c r="Y2457" s="87"/>
      <c r="AA2457" s="87"/>
      <c r="AB2457" s="90"/>
      <c r="AC2457" s="87"/>
      <c r="AD2457" s="87"/>
    </row>
    <row r="2458" spans="3:30">
      <c r="C2458" s="120"/>
      <c r="D2458" s="71"/>
      <c r="E2458" s="71"/>
      <c r="F2458" s="71"/>
      <c r="G2458" s="71"/>
      <c r="H2458" s="71"/>
      <c r="I2458" s="71"/>
      <c r="J2458" s="71"/>
      <c r="K2458" s="71"/>
      <c r="L2458" s="71"/>
      <c r="M2458" s="71"/>
      <c r="N2458" s="71"/>
      <c r="W2458" s="87"/>
      <c r="X2458" s="89"/>
      <c r="Y2458" s="87"/>
      <c r="AA2458" s="87"/>
      <c r="AB2458" s="90"/>
      <c r="AC2458" s="87"/>
      <c r="AD2458" s="87"/>
    </row>
    <row r="2459" spans="3:30">
      <c r="C2459" s="120"/>
      <c r="D2459" s="71"/>
      <c r="E2459" s="71"/>
      <c r="F2459" s="71"/>
      <c r="G2459" s="71"/>
      <c r="H2459" s="71"/>
      <c r="I2459" s="71"/>
      <c r="J2459" s="71"/>
      <c r="K2459" s="71"/>
      <c r="L2459" s="71"/>
      <c r="M2459" s="71"/>
      <c r="N2459" s="71"/>
      <c r="W2459" s="87"/>
      <c r="X2459" s="89"/>
      <c r="Y2459" s="87"/>
      <c r="AA2459" s="87"/>
      <c r="AB2459" s="90"/>
      <c r="AC2459" s="87"/>
      <c r="AD2459" s="87"/>
    </row>
    <row r="2460" spans="3:30">
      <c r="C2460" s="120"/>
      <c r="D2460" s="71"/>
      <c r="E2460" s="71"/>
      <c r="F2460" s="71"/>
      <c r="G2460" s="71"/>
      <c r="H2460" s="71"/>
      <c r="I2460" s="71"/>
      <c r="J2460" s="71"/>
      <c r="K2460" s="71"/>
      <c r="L2460" s="71"/>
      <c r="M2460" s="71"/>
      <c r="N2460" s="71"/>
      <c r="W2460" s="87"/>
      <c r="X2460" s="89"/>
      <c r="Y2460" s="87"/>
      <c r="AA2460" s="87"/>
      <c r="AB2460" s="90"/>
      <c r="AC2460" s="87"/>
      <c r="AD2460" s="87"/>
    </row>
    <row r="2461" spans="3:30">
      <c r="C2461" s="120"/>
      <c r="D2461" s="71"/>
      <c r="E2461" s="71"/>
      <c r="F2461" s="71"/>
      <c r="G2461" s="71"/>
      <c r="H2461" s="71"/>
      <c r="I2461" s="71"/>
      <c r="J2461" s="71"/>
      <c r="K2461" s="71"/>
      <c r="L2461" s="71"/>
      <c r="M2461" s="71"/>
      <c r="N2461" s="71"/>
      <c r="W2461" s="87"/>
      <c r="X2461" s="89"/>
      <c r="Y2461" s="87"/>
      <c r="AA2461" s="87"/>
      <c r="AB2461" s="90"/>
      <c r="AC2461" s="87"/>
      <c r="AD2461" s="87"/>
    </row>
    <row r="2462" spans="3:30">
      <c r="C2462" s="120"/>
      <c r="D2462" s="71"/>
      <c r="E2462" s="71"/>
      <c r="F2462" s="71"/>
      <c r="G2462" s="71"/>
      <c r="H2462" s="71"/>
      <c r="I2462" s="71"/>
      <c r="J2462" s="71"/>
      <c r="K2462" s="71"/>
      <c r="L2462" s="71"/>
      <c r="M2462" s="71"/>
      <c r="N2462" s="71"/>
      <c r="W2462" s="87"/>
      <c r="X2462" s="89"/>
      <c r="Y2462" s="87"/>
      <c r="AA2462" s="87"/>
      <c r="AB2462" s="90"/>
      <c r="AC2462" s="87"/>
      <c r="AD2462" s="87"/>
    </row>
    <row r="2463" spans="3:30">
      <c r="C2463" s="120"/>
      <c r="D2463" s="71"/>
      <c r="E2463" s="71"/>
      <c r="F2463" s="71"/>
      <c r="G2463" s="71"/>
      <c r="H2463" s="71"/>
      <c r="I2463" s="71"/>
      <c r="J2463" s="71"/>
      <c r="K2463" s="71"/>
      <c r="L2463" s="71"/>
      <c r="M2463" s="71"/>
      <c r="N2463" s="71"/>
      <c r="W2463" s="87"/>
      <c r="X2463" s="89"/>
      <c r="Y2463" s="87"/>
      <c r="AA2463" s="87"/>
      <c r="AB2463" s="90"/>
      <c r="AC2463" s="87"/>
      <c r="AD2463" s="87"/>
    </row>
    <row r="2464" spans="3:30">
      <c r="C2464" s="120"/>
      <c r="D2464" s="71"/>
      <c r="E2464" s="71"/>
      <c r="F2464" s="71"/>
      <c r="G2464" s="71"/>
      <c r="H2464" s="71"/>
      <c r="I2464" s="71"/>
      <c r="J2464" s="71"/>
      <c r="K2464" s="71"/>
      <c r="L2464" s="71"/>
      <c r="M2464" s="71"/>
      <c r="N2464" s="71"/>
      <c r="W2464" s="87"/>
      <c r="X2464" s="89"/>
      <c r="Y2464" s="87"/>
      <c r="AA2464" s="87"/>
      <c r="AB2464" s="90"/>
      <c r="AC2464" s="87"/>
      <c r="AD2464" s="87"/>
    </row>
    <row r="2465" spans="3:30">
      <c r="C2465" s="120"/>
      <c r="D2465" s="71"/>
      <c r="E2465" s="71"/>
      <c r="F2465" s="71"/>
      <c r="G2465" s="71"/>
      <c r="H2465" s="71"/>
      <c r="I2465" s="71"/>
      <c r="J2465" s="71"/>
      <c r="K2465" s="71"/>
      <c r="L2465" s="71"/>
      <c r="M2465" s="71"/>
      <c r="N2465" s="71"/>
      <c r="W2465" s="87"/>
      <c r="X2465" s="89"/>
      <c r="Y2465" s="87"/>
      <c r="AA2465" s="87"/>
      <c r="AB2465" s="90"/>
      <c r="AC2465" s="87"/>
      <c r="AD2465" s="87"/>
    </row>
    <row r="2466" spans="3:30">
      <c r="C2466" s="120"/>
      <c r="D2466" s="71"/>
      <c r="E2466" s="71"/>
      <c r="F2466" s="71"/>
      <c r="G2466" s="71"/>
      <c r="H2466" s="71"/>
      <c r="I2466" s="71"/>
      <c r="J2466" s="71"/>
      <c r="K2466" s="71"/>
      <c r="L2466" s="71"/>
      <c r="M2466" s="71"/>
      <c r="N2466" s="71"/>
      <c r="W2466" s="87"/>
      <c r="X2466" s="89"/>
      <c r="Y2466" s="87"/>
      <c r="AA2466" s="87"/>
      <c r="AB2466" s="90"/>
      <c r="AC2466" s="87"/>
      <c r="AD2466" s="87"/>
    </row>
    <row r="2467" spans="3:30">
      <c r="C2467" s="120"/>
      <c r="D2467" s="71"/>
      <c r="E2467" s="71"/>
      <c r="F2467" s="71"/>
      <c r="G2467" s="71"/>
      <c r="H2467" s="71"/>
      <c r="I2467" s="71"/>
      <c r="J2467" s="71"/>
      <c r="K2467" s="71"/>
      <c r="L2467" s="71"/>
      <c r="M2467" s="71"/>
      <c r="N2467" s="71"/>
      <c r="W2467" s="87"/>
      <c r="X2467" s="89"/>
      <c r="Y2467" s="87"/>
      <c r="AA2467" s="87"/>
      <c r="AB2467" s="90"/>
      <c r="AC2467" s="87"/>
      <c r="AD2467" s="87"/>
    </row>
    <row r="2468" spans="3:30">
      <c r="C2468" s="120"/>
      <c r="D2468" s="71"/>
      <c r="E2468" s="71"/>
      <c r="F2468" s="71"/>
      <c r="G2468" s="71"/>
      <c r="H2468" s="71"/>
      <c r="I2468" s="71"/>
      <c r="J2468" s="71"/>
      <c r="K2468" s="71"/>
      <c r="L2468" s="71"/>
      <c r="M2468" s="71"/>
      <c r="N2468" s="71"/>
      <c r="W2468" s="87"/>
      <c r="X2468" s="89"/>
      <c r="Y2468" s="87"/>
      <c r="AA2468" s="87"/>
      <c r="AB2468" s="90"/>
      <c r="AC2468" s="87"/>
      <c r="AD2468" s="87"/>
    </row>
    <row r="2469" spans="3:30">
      <c r="C2469" s="120"/>
      <c r="D2469" s="71"/>
      <c r="E2469" s="71"/>
      <c r="F2469" s="71"/>
      <c r="G2469" s="71"/>
      <c r="H2469" s="71"/>
      <c r="I2469" s="71"/>
      <c r="J2469" s="71"/>
      <c r="K2469" s="71"/>
      <c r="L2469" s="71"/>
      <c r="M2469" s="71"/>
      <c r="N2469" s="71"/>
      <c r="W2469" s="87"/>
      <c r="X2469" s="89"/>
      <c r="Y2469" s="87"/>
      <c r="AA2469" s="87"/>
      <c r="AB2469" s="90"/>
      <c r="AC2469" s="87"/>
      <c r="AD2469" s="87"/>
    </row>
    <row r="2470" spans="3:30">
      <c r="C2470" s="120"/>
      <c r="D2470" s="71"/>
      <c r="E2470" s="71"/>
      <c r="F2470" s="71"/>
      <c r="G2470" s="71"/>
      <c r="H2470" s="71"/>
      <c r="I2470" s="71"/>
      <c r="J2470" s="71"/>
      <c r="K2470" s="71"/>
      <c r="L2470" s="71"/>
      <c r="M2470" s="71"/>
      <c r="N2470" s="71"/>
      <c r="W2470" s="87"/>
      <c r="X2470" s="89"/>
      <c r="Y2470" s="87"/>
      <c r="AA2470" s="87"/>
      <c r="AB2470" s="90"/>
      <c r="AC2470" s="87"/>
      <c r="AD2470" s="87"/>
    </row>
    <row r="2471" spans="3:30">
      <c r="C2471" s="120"/>
      <c r="D2471" s="71"/>
      <c r="E2471" s="71"/>
      <c r="F2471" s="71"/>
      <c r="G2471" s="71"/>
      <c r="H2471" s="71"/>
      <c r="I2471" s="71"/>
      <c r="J2471" s="71"/>
      <c r="K2471" s="71"/>
      <c r="L2471" s="71"/>
      <c r="M2471" s="71"/>
      <c r="N2471" s="71"/>
      <c r="W2471" s="87"/>
      <c r="X2471" s="89"/>
      <c r="Y2471" s="87"/>
      <c r="AA2471" s="87"/>
      <c r="AB2471" s="90"/>
      <c r="AC2471" s="87"/>
      <c r="AD2471" s="87"/>
    </row>
    <row r="2472" spans="3:30">
      <c r="C2472" s="120"/>
      <c r="D2472" s="71"/>
      <c r="E2472" s="71"/>
      <c r="F2472" s="71"/>
      <c r="G2472" s="71"/>
      <c r="H2472" s="71"/>
      <c r="I2472" s="71"/>
      <c r="J2472" s="71"/>
      <c r="K2472" s="71"/>
      <c r="L2472" s="71"/>
      <c r="M2472" s="71"/>
      <c r="N2472" s="71"/>
      <c r="W2472" s="87"/>
      <c r="X2472" s="89"/>
      <c r="Y2472" s="87"/>
      <c r="AA2472" s="87"/>
      <c r="AB2472" s="90"/>
      <c r="AC2472" s="87"/>
      <c r="AD2472" s="87"/>
    </row>
    <row r="2473" spans="3:30">
      <c r="C2473" s="120"/>
      <c r="D2473" s="71"/>
      <c r="E2473" s="71"/>
      <c r="F2473" s="71"/>
      <c r="G2473" s="71"/>
      <c r="H2473" s="71"/>
      <c r="I2473" s="71"/>
      <c r="J2473" s="71"/>
      <c r="K2473" s="71"/>
      <c r="L2473" s="71"/>
      <c r="M2473" s="71"/>
      <c r="N2473" s="71"/>
      <c r="W2473" s="87"/>
      <c r="X2473" s="89"/>
      <c r="Y2473" s="87"/>
      <c r="AA2473" s="87"/>
      <c r="AB2473" s="90"/>
      <c r="AC2473" s="87"/>
      <c r="AD2473" s="87"/>
    </row>
    <row r="2474" spans="3:30">
      <c r="C2474" s="120"/>
      <c r="D2474" s="71"/>
      <c r="E2474" s="71"/>
      <c r="F2474" s="71"/>
      <c r="G2474" s="71"/>
      <c r="H2474" s="71"/>
      <c r="I2474" s="71"/>
      <c r="J2474" s="71"/>
      <c r="K2474" s="71"/>
      <c r="L2474" s="71"/>
      <c r="M2474" s="71"/>
      <c r="N2474" s="71"/>
      <c r="P2474" s="91"/>
      <c r="W2474" s="87"/>
      <c r="X2474" s="89"/>
      <c r="Y2474" s="87"/>
      <c r="AA2474" s="87"/>
      <c r="AB2474" s="90"/>
      <c r="AC2474" s="87"/>
      <c r="AD2474" s="87"/>
    </row>
    <row r="2475" spans="3:30">
      <c r="C2475" s="120"/>
      <c r="D2475" s="71"/>
      <c r="E2475" s="71"/>
      <c r="F2475" s="71"/>
      <c r="G2475" s="71"/>
      <c r="H2475" s="71"/>
      <c r="I2475" s="71"/>
      <c r="J2475" s="71"/>
      <c r="K2475" s="71"/>
      <c r="L2475" s="71"/>
      <c r="M2475" s="71"/>
      <c r="N2475" s="71"/>
      <c r="P2475" s="91"/>
      <c r="W2475" s="87"/>
      <c r="X2475" s="89"/>
      <c r="Y2475" s="87"/>
      <c r="AA2475" s="87"/>
      <c r="AB2475" s="90"/>
      <c r="AC2475" s="87"/>
      <c r="AD2475" s="87"/>
    </row>
    <row r="2476" spans="3:30">
      <c r="C2476" s="120"/>
      <c r="D2476" s="71"/>
      <c r="E2476" s="71"/>
      <c r="F2476" s="71"/>
      <c r="G2476" s="71"/>
      <c r="H2476" s="71"/>
      <c r="I2476" s="71"/>
      <c r="J2476" s="71"/>
      <c r="K2476" s="71"/>
      <c r="L2476" s="71"/>
      <c r="M2476" s="71"/>
      <c r="N2476" s="71"/>
      <c r="P2476" s="91"/>
      <c r="W2476" s="87"/>
      <c r="X2476" s="89"/>
      <c r="Y2476" s="87"/>
      <c r="AA2476" s="87"/>
      <c r="AB2476" s="90"/>
      <c r="AC2476" s="87"/>
      <c r="AD2476" s="87"/>
    </row>
    <row r="2477" spans="3:30">
      <c r="C2477" s="120"/>
      <c r="D2477" s="71"/>
      <c r="E2477" s="71"/>
      <c r="F2477" s="71"/>
      <c r="G2477" s="71"/>
      <c r="H2477" s="71"/>
      <c r="I2477" s="71"/>
      <c r="J2477" s="71"/>
      <c r="K2477" s="71"/>
      <c r="L2477" s="71"/>
      <c r="M2477" s="71"/>
      <c r="N2477" s="71"/>
      <c r="P2477" s="91"/>
      <c r="W2477" s="87"/>
      <c r="X2477" s="89"/>
      <c r="Y2477" s="87"/>
      <c r="AA2477" s="87"/>
      <c r="AB2477" s="90"/>
      <c r="AC2477" s="87"/>
      <c r="AD2477" s="87"/>
    </row>
    <row r="2478" spans="3:30">
      <c r="C2478" s="120"/>
      <c r="D2478" s="71"/>
      <c r="E2478" s="71"/>
      <c r="F2478" s="71"/>
      <c r="G2478" s="71"/>
      <c r="H2478" s="71"/>
      <c r="I2478" s="71"/>
      <c r="J2478" s="71"/>
      <c r="K2478" s="71"/>
      <c r="L2478" s="71"/>
      <c r="M2478" s="71"/>
      <c r="N2478" s="71"/>
      <c r="P2478" s="91"/>
      <c r="W2478" s="87"/>
      <c r="X2478" s="89"/>
      <c r="Y2478" s="87"/>
      <c r="AA2478" s="87"/>
      <c r="AB2478" s="90"/>
      <c r="AC2478" s="87"/>
      <c r="AD2478" s="87"/>
    </row>
    <row r="2479" spans="3:30">
      <c r="C2479" s="120"/>
      <c r="D2479" s="71"/>
      <c r="E2479" s="71"/>
      <c r="F2479" s="71"/>
      <c r="G2479" s="71"/>
      <c r="H2479" s="71"/>
      <c r="I2479" s="71"/>
      <c r="J2479" s="71"/>
      <c r="K2479" s="71"/>
      <c r="L2479" s="71"/>
      <c r="M2479" s="71"/>
      <c r="N2479" s="71"/>
      <c r="P2479" s="91"/>
      <c r="W2479" s="87"/>
      <c r="X2479" s="89"/>
      <c r="Y2479" s="87"/>
      <c r="AA2479" s="87"/>
      <c r="AB2479" s="90"/>
      <c r="AC2479" s="87"/>
      <c r="AD2479" s="87"/>
    </row>
    <row r="2480" spans="3:30">
      <c r="C2480" s="120"/>
      <c r="D2480" s="71"/>
      <c r="E2480" s="71"/>
      <c r="F2480" s="71"/>
      <c r="G2480" s="71"/>
      <c r="H2480" s="71"/>
      <c r="I2480" s="71"/>
      <c r="J2480" s="71"/>
      <c r="K2480" s="71"/>
      <c r="L2480" s="71"/>
      <c r="M2480" s="71"/>
      <c r="N2480" s="71"/>
      <c r="P2480" s="91"/>
      <c r="W2480" s="87"/>
      <c r="X2480" s="89"/>
      <c r="Y2480" s="87"/>
      <c r="AA2480" s="87"/>
      <c r="AB2480" s="90"/>
      <c r="AC2480" s="87"/>
      <c r="AD2480" s="87"/>
    </row>
    <row r="2481" spans="3:30">
      <c r="C2481" s="120"/>
      <c r="D2481" s="71"/>
      <c r="E2481" s="71"/>
      <c r="F2481" s="71"/>
      <c r="G2481" s="71"/>
      <c r="H2481" s="71"/>
      <c r="I2481" s="71"/>
      <c r="J2481" s="71"/>
      <c r="K2481" s="71"/>
      <c r="L2481" s="71"/>
      <c r="M2481" s="71"/>
      <c r="N2481" s="71"/>
      <c r="W2481" s="87"/>
      <c r="X2481" s="89"/>
      <c r="Y2481" s="87"/>
      <c r="AA2481" s="87"/>
      <c r="AB2481" s="90"/>
      <c r="AC2481" s="87"/>
      <c r="AD2481" s="87"/>
    </row>
    <row r="2482" spans="3:30">
      <c r="C2482" s="120"/>
      <c r="D2482" s="71"/>
      <c r="E2482" s="71"/>
      <c r="F2482" s="71"/>
      <c r="G2482" s="71"/>
      <c r="H2482" s="71"/>
      <c r="I2482" s="71"/>
      <c r="J2482" s="71"/>
      <c r="K2482" s="71"/>
      <c r="L2482" s="71"/>
      <c r="M2482" s="71"/>
      <c r="N2482" s="71"/>
      <c r="W2482" s="87"/>
      <c r="X2482" s="89"/>
      <c r="Y2482" s="87"/>
      <c r="AA2482" s="87"/>
      <c r="AB2482" s="90"/>
      <c r="AC2482" s="87"/>
      <c r="AD2482" s="87"/>
    </row>
    <row r="2483" spans="3:30">
      <c r="C2483" s="120"/>
      <c r="D2483" s="71"/>
      <c r="E2483" s="71"/>
      <c r="F2483" s="71"/>
      <c r="G2483" s="71"/>
      <c r="H2483" s="71"/>
      <c r="I2483" s="71"/>
      <c r="J2483" s="71"/>
      <c r="K2483" s="71"/>
      <c r="L2483" s="71"/>
      <c r="M2483" s="71"/>
      <c r="N2483" s="71"/>
      <c r="W2483" s="87"/>
      <c r="X2483" s="89"/>
      <c r="Y2483" s="87"/>
      <c r="AA2483" s="87"/>
      <c r="AB2483" s="90"/>
      <c r="AC2483" s="87"/>
      <c r="AD2483" s="87"/>
    </row>
    <row r="2484" spans="3:30">
      <c r="C2484" s="120"/>
      <c r="D2484" s="71"/>
      <c r="E2484" s="71"/>
      <c r="F2484" s="71"/>
      <c r="G2484" s="71"/>
      <c r="H2484" s="71"/>
      <c r="I2484" s="71"/>
      <c r="J2484" s="71"/>
      <c r="K2484" s="71"/>
      <c r="L2484" s="71"/>
      <c r="M2484" s="71"/>
      <c r="N2484" s="71"/>
      <c r="W2484" s="87"/>
      <c r="X2484" s="89"/>
      <c r="Y2484" s="87"/>
      <c r="AA2484" s="87"/>
      <c r="AB2484" s="90"/>
      <c r="AC2484" s="87"/>
      <c r="AD2484" s="87"/>
    </row>
    <row r="2485" spans="3:30">
      <c r="C2485" s="120"/>
      <c r="D2485" s="71"/>
      <c r="E2485" s="71"/>
      <c r="F2485" s="71"/>
      <c r="G2485" s="71"/>
      <c r="H2485" s="71"/>
      <c r="I2485" s="71"/>
      <c r="J2485" s="71"/>
      <c r="K2485" s="71"/>
      <c r="L2485" s="71"/>
      <c r="M2485" s="71"/>
      <c r="N2485" s="71"/>
      <c r="W2485" s="87"/>
      <c r="X2485" s="89"/>
      <c r="Y2485" s="87"/>
      <c r="AA2485" s="87"/>
      <c r="AB2485" s="90"/>
      <c r="AC2485" s="87"/>
      <c r="AD2485" s="87"/>
    </row>
    <row r="2486" spans="3:30">
      <c r="C2486" s="120"/>
      <c r="D2486" s="71"/>
      <c r="E2486" s="71"/>
      <c r="F2486" s="71"/>
      <c r="G2486" s="71"/>
      <c r="H2486" s="71"/>
      <c r="I2486" s="71"/>
      <c r="J2486" s="71"/>
      <c r="K2486" s="71"/>
      <c r="L2486" s="71"/>
      <c r="M2486" s="71"/>
      <c r="N2486" s="71"/>
      <c r="W2486" s="87"/>
      <c r="X2486" s="89"/>
      <c r="Y2486" s="87"/>
      <c r="AA2486" s="87"/>
      <c r="AB2486" s="90"/>
      <c r="AC2486" s="87"/>
      <c r="AD2486" s="87"/>
    </row>
    <row r="2487" spans="3:30">
      <c r="C2487" s="120"/>
      <c r="D2487" s="71"/>
      <c r="E2487" s="71"/>
      <c r="F2487" s="71"/>
      <c r="G2487" s="71"/>
      <c r="H2487" s="71"/>
      <c r="I2487" s="71"/>
      <c r="J2487" s="71"/>
      <c r="K2487" s="71"/>
      <c r="L2487" s="71"/>
      <c r="M2487" s="71"/>
      <c r="N2487" s="71"/>
      <c r="W2487" s="87"/>
      <c r="X2487" s="89"/>
      <c r="Y2487" s="87"/>
      <c r="AA2487" s="87"/>
      <c r="AB2487" s="90"/>
      <c r="AC2487" s="87"/>
      <c r="AD2487" s="87"/>
    </row>
    <row r="2488" spans="3:30">
      <c r="C2488" s="120"/>
      <c r="D2488" s="71"/>
      <c r="E2488" s="71"/>
      <c r="F2488" s="71"/>
      <c r="G2488" s="71"/>
      <c r="H2488" s="71"/>
      <c r="I2488" s="71"/>
      <c r="J2488" s="71"/>
      <c r="K2488" s="71"/>
      <c r="L2488" s="71"/>
      <c r="M2488" s="71"/>
      <c r="N2488" s="71"/>
      <c r="W2488" s="87"/>
      <c r="X2488" s="89"/>
      <c r="Y2488" s="87"/>
      <c r="AA2488" s="87"/>
      <c r="AB2488" s="90"/>
      <c r="AC2488" s="87"/>
      <c r="AD2488" s="87"/>
    </row>
    <row r="2489" spans="3:30">
      <c r="C2489" s="120"/>
      <c r="D2489" s="71"/>
      <c r="E2489" s="71"/>
      <c r="F2489" s="71"/>
      <c r="G2489" s="71"/>
      <c r="H2489" s="71"/>
      <c r="I2489" s="71"/>
      <c r="J2489" s="71"/>
      <c r="K2489" s="71"/>
      <c r="L2489" s="71"/>
      <c r="M2489" s="71"/>
      <c r="N2489" s="71"/>
      <c r="W2489" s="87"/>
      <c r="X2489" s="89"/>
      <c r="Y2489" s="87"/>
      <c r="AA2489" s="87"/>
      <c r="AB2489" s="90"/>
      <c r="AC2489" s="87"/>
      <c r="AD2489" s="87"/>
    </row>
    <row r="2490" spans="3:30">
      <c r="C2490" s="120"/>
      <c r="D2490" s="71"/>
      <c r="E2490" s="71"/>
      <c r="F2490" s="71"/>
      <c r="G2490" s="71"/>
      <c r="H2490" s="71"/>
      <c r="I2490" s="71"/>
      <c r="J2490" s="71"/>
      <c r="K2490" s="71"/>
      <c r="L2490" s="71"/>
      <c r="M2490" s="71"/>
      <c r="N2490" s="71"/>
      <c r="W2490" s="87"/>
      <c r="X2490" s="89"/>
      <c r="Y2490" s="87"/>
      <c r="AA2490" s="87"/>
      <c r="AB2490" s="90"/>
      <c r="AC2490" s="87"/>
      <c r="AD2490" s="87"/>
    </row>
    <row r="2491" spans="3:30">
      <c r="C2491" s="120"/>
      <c r="D2491" s="71"/>
      <c r="E2491" s="71"/>
      <c r="F2491" s="71"/>
      <c r="G2491" s="71"/>
      <c r="H2491" s="71"/>
      <c r="I2491" s="71"/>
      <c r="J2491" s="71"/>
      <c r="K2491" s="71"/>
      <c r="L2491" s="71"/>
      <c r="M2491" s="71"/>
      <c r="N2491" s="71"/>
      <c r="W2491" s="87"/>
      <c r="X2491" s="89"/>
      <c r="Y2491" s="87"/>
      <c r="AA2491" s="87"/>
      <c r="AB2491" s="90"/>
      <c r="AC2491" s="87"/>
      <c r="AD2491" s="87"/>
    </row>
    <row r="2492" spans="3:30">
      <c r="C2492" s="120"/>
      <c r="D2492" s="71"/>
      <c r="E2492" s="71"/>
      <c r="F2492" s="71"/>
      <c r="G2492" s="71"/>
      <c r="H2492" s="71"/>
      <c r="I2492" s="71"/>
      <c r="J2492" s="71"/>
      <c r="K2492" s="71"/>
      <c r="L2492" s="71"/>
      <c r="M2492" s="71"/>
      <c r="N2492" s="71"/>
      <c r="W2492" s="87"/>
      <c r="X2492" s="89"/>
      <c r="Y2492" s="87"/>
      <c r="AA2492" s="87"/>
      <c r="AB2492" s="90"/>
      <c r="AC2492" s="87"/>
      <c r="AD2492" s="87"/>
    </row>
    <row r="2493" spans="3:30">
      <c r="C2493" s="120"/>
      <c r="D2493" s="71"/>
      <c r="E2493" s="71"/>
      <c r="F2493" s="71"/>
      <c r="G2493" s="71"/>
      <c r="H2493" s="71"/>
      <c r="I2493" s="71"/>
      <c r="J2493" s="71"/>
      <c r="K2493" s="71"/>
      <c r="L2493" s="71"/>
      <c r="M2493" s="71"/>
      <c r="N2493" s="71"/>
      <c r="W2493" s="87"/>
      <c r="X2493" s="89"/>
      <c r="Y2493" s="87"/>
      <c r="AA2493" s="87"/>
      <c r="AB2493" s="90"/>
      <c r="AC2493" s="87"/>
      <c r="AD2493" s="87"/>
    </row>
    <row r="2494" spans="3:30">
      <c r="C2494" s="120"/>
      <c r="D2494" s="71"/>
      <c r="E2494" s="71"/>
      <c r="F2494" s="71"/>
      <c r="G2494" s="71"/>
      <c r="H2494" s="71"/>
      <c r="I2494" s="71"/>
      <c r="J2494" s="71"/>
      <c r="K2494" s="71"/>
      <c r="L2494" s="71"/>
      <c r="M2494" s="71"/>
      <c r="N2494" s="71"/>
      <c r="W2494" s="87"/>
      <c r="X2494" s="89"/>
      <c r="Y2494" s="87"/>
      <c r="AA2494" s="87"/>
      <c r="AB2494" s="90"/>
      <c r="AC2494" s="87"/>
      <c r="AD2494" s="87"/>
    </row>
    <row r="2495" spans="3:30">
      <c r="C2495" s="120"/>
      <c r="D2495" s="71"/>
      <c r="E2495" s="71"/>
      <c r="F2495" s="71"/>
      <c r="G2495" s="71"/>
      <c r="H2495" s="71"/>
      <c r="I2495" s="71"/>
      <c r="J2495" s="71"/>
      <c r="K2495" s="71"/>
      <c r="L2495" s="71"/>
      <c r="M2495" s="71"/>
      <c r="N2495" s="71"/>
      <c r="W2495" s="87"/>
      <c r="X2495" s="89"/>
      <c r="Y2495" s="87"/>
      <c r="AA2495" s="87"/>
      <c r="AB2495" s="90"/>
      <c r="AC2495" s="87"/>
      <c r="AD2495" s="87"/>
    </row>
    <row r="2496" spans="3:30">
      <c r="C2496" s="120"/>
      <c r="D2496" s="71"/>
      <c r="E2496" s="71"/>
      <c r="F2496" s="71"/>
      <c r="G2496" s="71"/>
      <c r="H2496" s="71"/>
      <c r="I2496" s="71"/>
      <c r="J2496" s="71"/>
      <c r="K2496" s="71"/>
      <c r="L2496" s="71"/>
      <c r="M2496" s="71"/>
      <c r="N2496" s="71"/>
      <c r="W2496" s="87"/>
      <c r="X2496" s="89"/>
      <c r="Y2496" s="87"/>
      <c r="AA2496" s="87"/>
      <c r="AB2496" s="90"/>
      <c r="AC2496" s="87"/>
      <c r="AD2496" s="87"/>
    </row>
    <row r="2497" spans="3:30">
      <c r="C2497" s="120"/>
      <c r="D2497" s="71"/>
      <c r="E2497" s="71"/>
      <c r="F2497" s="71"/>
      <c r="G2497" s="71"/>
      <c r="H2497" s="71"/>
      <c r="I2497" s="71"/>
      <c r="J2497" s="71"/>
      <c r="K2497" s="71"/>
      <c r="L2497" s="71"/>
      <c r="M2497" s="71"/>
      <c r="N2497" s="71"/>
      <c r="W2497" s="87"/>
      <c r="X2497" s="89"/>
      <c r="Y2497" s="87"/>
      <c r="AA2497" s="87"/>
      <c r="AB2497" s="90"/>
      <c r="AC2497" s="87"/>
      <c r="AD2497" s="87"/>
    </row>
    <row r="2498" spans="3:30">
      <c r="C2498" s="120"/>
      <c r="D2498" s="71"/>
      <c r="E2498" s="71"/>
      <c r="F2498" s="71"/>
      <c r="G2498" s="71"/>
      <c r="H2498" s="71"/>
      <c r="I2498" s="71"/>
      <c r="J2498" s="71"/>
      <c r="K2498" s="71"/>
      <c r="L2498" s="71"/>
      <c r="M2498" s="71"/>
      <c r="N2498" s="71"/>
      <c r="W2498" s="87"/>
      <c r="X2498" s="89"/>
      <c r="Y2498" s="87"/>
      <c r="AA2498" s="87"/>
      <c r="AB2498" s="90"/>
      <c r="AC2498" s="87"/>
      <c r="AD2498" s="87"/>
    </row>
    <row r="2499" spans="3:30">
      <c r="C2499" s="120"/>
      <c r="D2499" s="71"/>
      <c r="E2499" s="71"/>
      <c r="F2499" s="71"/>
      <c r="G2499" s="71"/>
      <c r="H2499" s="71"/>
      <c r="I2499" s="71"/>
      <c r="J2499" s="71"/>
      <c r="K2499" s="71"/>
      <c r="L2499" s="71"/>
      <c r="M2499" s="71"/>
      <c r="N2499" s="71"/>
      <c r="W2499" s="87"/>
      <c r="X2499" s="89"/>
      <c r="Y2499" s="87"/>
      <c r="AA2499" s="87"/>
      <c r="AB2499" s="90"/>
      <c r="AC2499" s="87"/>
      <c r="AD2499" s="87"/>
    </row>
    <row r="2500" spans="3:30">
      <c r="C2500" s="120"/>
      <c r="D2500" s="71"/>
      <c r="E2500" s="71"/>
      <c r="F2500" s="71"/>
      <c r="G2500" s="71"/>
      <c r="H2500" s="71"/>
      <c r="I2500" s="71"/>
      <c r="J2500" s="71"/>
      <c r="K2500" s="71"/>
      <c r="L2500" s="71"/>
      <c r="M2500" s="71"/>
      <c r="N2500" s="71"/>
      <c r="W2500" s="87"/>
      <c r="X2500" s="89"/>
      <c r="Y2500" s="87"/>
      <c r="AA2500" s="87"/>
      <c r="AB2500" s="90"/>
      <c r="AC2500" s="87"/>
      <c r="AD2500" s="87"/>
    </row>
    <row r="2501" spans="3:30">
      <c r="C2501" s="120"/>
      <c r="D2501" s="71"/>
      <c r="E2501" s="71"/>
      <c r="F2501" s="71"/>
      <c r="G2501" s="71"/>
      <c r="H2501" s="71"/>
      <c r="I2501" s="71"/>
      <c r="J2501" s="71"/>
      <c r="K2501" s="71"/>
      <c r="L2501" s="71"/>
      <c r="M2501" s="71"/>
      <c r="N2501" s="71"/>
      <c r="W2501" s="87"/>
      <c r="X2501" s="89"/>
      <c r="Y2501" s="87"/>
      <c r="AA2501" s="87"/>
      <c r="AB2501" s="90"/>
      <c r="AC2501" s="87"/>
      <c r="AD2501" s="87"/>
    </row>
    <row r="2502" spans="3:30">
      <c r="C2502" s="120"/>
      <c r="D2502" s="71"/>
      <c r="E2502" s="71"/>
      <c r="F2502" s="71"/>
      <c r="G2502" s="71"/>
      <c r="H2502" s="71"/>
      <c r="I2502" s="71"/>
      <c r="J2502" s="71"/>
      <c r="K2502" s="71"/>
      <c r="L2502" s="71"/>
      <c r="M2502" s="71"/>
      <c r="N2502" s="71"/>
      <c r="W2502" s="87"/>
      <c r="X2502" s="89"/>
      <c r="Y2502" s="87"/>
      <c r="AA2502" s="87"/>
      <c r="AB2502" s="90"/>
      <c r="AC2502" s="87"/>
      <c r="AD2502" s="87"/>
    </row>
    <row r="2503" spans="3:30">
      <c r="C2503" s="120"/>
      <c r="D2503" s="71"/>
      <c r="E2503" s="71"/>
      <c r="F2503" s="71"/>
      <c r="G2503" s="71"/>
      <c r="H2503" s="71"/>
      <c r="I2503" s="71"/>
      <c r="J2503" s="71"/>
      <c r="K2503" s="71"/>
      <c r="L2503" s="71"/>
      <c r="M2503" s="71"/>
      <c r="N2503" s="71"/>
      <c r="W2503" s="87"/>
      <c r="X2503" s="89"/>
      <c r="Y2503" s="87"/>
      <c r="AA2503" s="87"/>
      <c r="AB2503" s="90"/>
      <c r="AC2503" s="87"/>
      <c r="AD2503" s="87"/>
    </row>
    <row r="2504" spans="3:30">
      <c r="C2504" s="120"/>
      <c r="D2504" s="71"/>
      <c r="E2504" s="71"/>
      <c r="F2504" s="71"/>
      <c r="G2504" s="71"/>
      <c r="H2504" s="71"/>
      <c r="I2504" s="71"/>
      <c r="J2504" s="71"/>
      <c r="K2504" s="71"/>
      <c r="L2504" s="71"/>
      <c r="M2504" s="71"/>
      <c r="N2504" s="71"/>
      <c r="W2504" s="87"/>
      <c r="X2504" s="89"/>
      <c r="Y2504" s="87"/>
      <c r="AA2504" s="87"/>
      <c r="AB2504" s="90"/>
      <c r="AC2504" s="87"/>
      <c r="AD2504" s="87"/>
    </row>
    <row r="2505" spans="3:30">
      <c r="C2505" s="120"/>
      <c r="D2505" s="71"/>
      <c r="E2505" s="71"/>
      <c r="F2505" s="71"/>
      <c r="G2505" s="71"/>
      <c r="H2505" s="71"/>
      <c r="I2505" s="71"/>
      <c r="J2505" s="71"/>
      <c r="K2505" s="71"/>
      <c r="L2505" s="71"/>
      <c r="M2505" s="71"/>
      <c r="N2505" s="71"/>
      <c r="W2505" s="87"/>
      <c r="X2505" s="89"/>
      <c r="Y2505" s="87"/>
      <c r="AA2505" s="87"/>
      <c r="AB2505" s="90"/>
      <c r="AC2505" s="87"/>
      <c r="AD2505" s="87"/>
    </row>
    <row r="2506" spans="3:30">
      <c r="C2506" s="120"/>
      <c r="D2506" s="71"/>
      <c r="E2506" s="71"/>
      <c r="F2506" s="71"/>
      <c r="G2506" s="71"/>
      <c r="H2506" s="71"/>
      <c r="I2506" s="71"/>
      <c r="J2506" s="71"/>
      <c r="K2506" s="71"/>
      <c r="L2506" s="71"/>
      <c r="M2506" s="71"/>
      <c r="N2506" s="71"/>
      <c r="W2506" s="87"/>
      <c r="X2506" s="89"/>
      <c r="Y2506" s="87"/>
      <c r="AA2506" s="87"/>
      <c r="AB2506" s="90"/>
      <c r="AC2506" s="87"/>
      <c r="AD2506" s="87"/>
    </row>
    <row r="2507" spans="3:30">
      <c r="C2507" s="120"/>
      <c r="D2507" s="71"/>
      <c r="E2507" s="71"/>
      <c r="F2507" s="71"/>
      <c r="G2507" s="71"/>
      <c r="H2507" s="71"/>
      <c r="I2507" s="71"/>
      <c r="J2507" s="71"/>
      <c r="K2507" s="71"/>
      <c r="L2507" s="71"/>
      <c r="M2507" s="71"/>
      <c r="N2507" s="71"/>
      <c r="W2507" s="87"/>
      <c r="X2507" s="89"/>
      <c r="Y2507" s="87"/>
      <c r="AA2507" s="87"/>
      <c r="AB2507" s="90"/>
      <c r="AC2507" s="87"/>
      <c r="AD2507" s="87"/>
    </row>
    <row r="2508" spans="3:30">
      <c r="C2508" s="120"/>
      <c r="D2508" s="71"/>
      <c r="E2508" s="71"/>
      <c r="F2508" s="71"/>
      <c r="G2508" s="71"/>
      <c r="H2508" s="71"/>
      <c r="I2508" s="71"/>
      <c r="J2508" s="71"/>
      <c r="K2508" s="71"/>
      <c r="L2508" s="71"/>
      <c r="M2508" s="71"/>
      <c r="N2508" s="71"/>
      <c r="W2508" s="87"/>
      <c r="X2508" s="89"/>
      <c r="Y2508" s="87"/>
      <c r="AA2508" s="87"/>
      <c r="AB2508" s="90"/>
      <c r="AC2508" s="87"/>
      <c r="AD2508" s="87"/>
    </row>
    <row r="2509" spans="3:30">
      <c r="C2509" s="120"/>
      <c r="D2509" s="71"/>
      <c r="E2509" s="71"/>
      <c r="F2509" s="71"/>
      <c r="G2509" s="71"/>
      <c r="H2509" s="71"/>
      <c r="I2509" s="71"/>
      <c r="J2509" s="71"/>
      <c r="K2509" s="71"/>
      <c r="L2509" s="71"/>
      <c r="M2509" s="71"/>
      <c r="N2509" s="71"/>
      <c r="P2509" s="91"/>
      <c r="W2509" s="87"/>
      <c r="X2509" s="89"/>
      <c r="Y2509" s="87"/>
      <c r="AA2509" s="87"/>
      <c r="AB2509" s="90"/>
      <c r="AC2509" s="87"/>
      <c r="AD2509" s="87"/>
    </row>
    <row r="2510" spans="3:30">
      <c r="C2510" s="120"/>
      <c r="D2510" s="71"/>
      <c r="E2510" s="71"/>
      <c r="F2510" s="71"/>
      <c r="G2510" s="71"/>
      <c r="H2510" s="71"/>
      <c r="I2510" s="71"/>
      <c r="J2510" s="71"/>
      <c r="K2510" s="71"/>
      <c r="L2510" s="71"/>
      <c r="M2510" s="71"/>
      <c r="N2510" s="71"/>
      <c r="P2510" s="91"/>
      <c r="W2510" s="87"/>
      <c r="X2510" s="89"/>
      <c r="Y2510" s="87"/>
      <c r="AA2510" s="87"/>
      <c r="AB2510" s="90"/>
      <c r="AC2510" s="87"/>
      <c r="AD2510" s="87"/>
    </row>
    <row r="2511" spans="3:30">
      <c r="C2511" s="120"/>
      <c r="D2511" s="71"/>
      <c r="E2511" s="71"/>
      <c r="F2511" s="71"/>
      <c r="G2511" s="71"/>
      <c r="H2511" s="71"/>
      <c r="I2511" s="71"/>
      <c r="J2511" s="71"/>
      <c r="K2511" s="71"/>
      <c r="L2511" s="71"/>
      <c r="M2511" s="71"/>
      <c r="N2511" s="71"/>
      <c r="P2511" s="91"/>
      <c r="W2511" s="87"/>
      <c r="X2511" s="89"/>
      <c r="Y2511" s="87"/>
      <c r="AA2511" s="87"/>
      <c r="AB2511" s="90"/>
      <c r="AC2511" s="87"/>
      <c r="AD2511" s="87"/>
    </row>
    <row r="2512" spans="3:30">
      <c r="C2512" s="120"/>
      <c r="D2512" s="71"/>
      <c r="E2512" s="71"/>
      <c r="F2512" s="71"/>
      <c r="G2512" s="71"/>
      <c r="H2512" s="71"/>
      <c r="I2512" s="71"/>
      <c r="J2512" s="71"/>
      <c r="K2512" s="71"/>
      <c r="L2512" s="71"/>
      <c r="M2512" s="71"/>
      <c r="N2512" s="71"/>
      <c r="P2512" s="91"/>
      <c r="W2512" s="87"/>
      <c r="X2512" s="89"/>
      <c r="Y2512" s="87"/>
      <c r="AA2512" s="87"/>
      <c r="AB2512" s="90"/>
      <c r="AC2512" s="87"/>
      <c r="AD2512" s="87"/>
    </row>
    <row r="2513" spans="3:30">
      <c r="C2513" s="120"/>
      <c r="D2513" s="71"/>
      <c r="E2513" s="71"/>
      <c r="F2513" s="71"/>
      <c r="G2513" s="71"/>
      <c r="H2513" s="71"/>
      <c r="I2513" s="71"/>
      <c r="J2513" s="71"/>
      <c r="K2513" s="71"/>
      <c r="L2513" s="71"/>
      <c r="M2513" s="71"/>
      <c r="N2513" s="71"/>
      <c r="P2513" s="91"/>
      <c r="W2513" s="87"/>
      <c r="X2513" s="89"/>
      <c r="Y2513" s="87"/>
      <c r="AA2513" s="87"/>
      <c r="AB2513" s="90"/>
      <c r="AC2513" s="87"/>
      <c r="AD2513" s="87"/>
    </row>
    <row r="2514" spans="3:30">
      <c r="C2514" s="120"/>
      <c r="D2514" s="71"/>
      <c r="E2514" s="71"/>
      <c r="F2514" s="71"/>
      <c r="G2514" s="71"/>
      <c r="H2514" s="71"/>
      <c r="I2514" s="71"/>
      <c r="J2514" s="71"/>
      <c r="K2514" s="71"/>
      <c r="L2514" s="71"/>
      <c r="M2514" s="71"/>
      <c r="N2514" s="71"/>
      <c r="P2514" s="91"/>
      <c r="W2514" s="87"/>
      <c r="X2514" s="89"/>
      <c r="Y2514" s="87"/>
      <c r="AA2514" s="87"/>
      <c r="AB2514" s="90"/>
      <c r="AC2514" s="87"/>
      <c r="AD2514" s="87"/>
    </row>
    <row r="2515" spans="3:30">
      <c r="C2515" s="120"/>
      <c r="D2515" s="71"/>
      <c r="E2515" s="71"/>
      <c r="F2515" s="71"/>
      <c r="G2515" s="71"/>
      <c r="H2515" s="71"/>
      <c r="I2515" s="71"/>
      <c r="J2515" s="71"/>
      <c r="K2515" s="71"/>
      <c r="L2515" s="71"/>
      <c r="M2515" s="71"/>
      <c r="N2515" s="71"/>
      <c r="P2515" s="91"/>
      <c r="W2515" s="87"/>
      <c r="X2515" s="89"/>
      <c r="Y2515" s="87"/>
      <c r="AA2515" s="87"/>
      <c r="AB2515" s="90"/>
      <c r="AC2515" s="87"/>
      <c r="AD2515" s="87"/>
    </row>
    <row r="2516" spans="3:30">
      <c r="C2516" s="120"/>
      <c r="D2516" s="71"/>
      <c r="E2516" s="71"/>
      <c r="F2516" s="71"/>
      <c r="G2516" s="71"/>
      <c r="H2516" s="71"/>
      <c r="I2516" s="71"/>
      <c r="J2516" s="71"/>
      <c r="K2516" s="71"/>
      <c r="L2516" s="71"/>
      <c r="M2516" s="71"/>
      <c r="N2516" s="71"/>
      <c r="W2516" s="87"/>
      <c r="X2516" s="89"/>
      <c r="Y2516" s="87"/>
      <c r="AA2516" s="87"/>
      <c r="AB2516" s="90"/>
      <c r="AC2516" s="87"/>
      <c r="AD2516" s="87"/>
    </row>
    <row r="2517" spans="3:30">
      <c r="C2517" s="120"/>
      <c r="D2517" s="71"/>
      <c r="E2517" s="71"/>
      <c r="F2517" s="71"/>
      <c r="G2517" s="71"/>
      <c r="H2517" s="71"/>
      <c r="I2517" s="71"/>
      <c r="J2517" s="71"/>
      <c r="K2517" s="71"/>
      <c r="L2517" s="71"/>
      <c r="M2517" s="71"/>
      <c r="N2517" s="71"/>
      <c r="W2517" s="87"/>
      <c r="X2517" s="89"/>
      <c r="Y2517" s="87"/>
      <c r="AA2517" s="87"/>
      <c r="AB2517" s="90"/>
      <c r="AC2517" s="87"/>
      <c r="AD2517" s="87"/>
    </row>
    <row r="2518" spans="3:30">
      <c r="C2518" s="120"/>
      <c r="D2518" s="71"/>
      <c r="E2518" s="71"/>
      <c r="F2518" s="71"/>
      <c r="G2518" s="71"/>
      <c r="H2518" s="71"/>
      <c r="I2518" s="71"/>
      <c r="J2518" s="71"/>
      <c r="K2518" s="71"/>
      <c r="L2518" s="71"/>
      <c r="M2518" s="71"/>
      <c r="N2518" s="71"/>
      <c r="W2518" s="87"/>
      <c r="X2518" s="89"/>
      <c r="Y2518" s="87"/>
      <c r="AA2518" s="87"/>
      <c r="AB2518" s="90"/>
      <c r="AC2518" s="87"/>
      <c r="AD2518" s="87"/>
    </row>
    <row r="2519" spans="3:30">
      <c r="C2519" s="120"/>
      <c r="D2519" s="71"/>
      <c r="E2519" s="71"/>
      <c r="F2519" s="71"/>
      <c r="G2519" s="71"/>
      <c r="H2519" s="71"/>
      <c r="I2519" s="71"/>
      <c r="J2519" s="71"/>
      <c r="K2519" s="71"/>
      <c r="L2519" s="71"/>
      <c r="M2519" s="71"/>
      <c r="N2519" s="71"/>
      <c r="W2519" s="87"/>
      <c r="X2519" s="89"/>
      <c r="Y2519" s="87"/>
      <c r="AA2519" s="87"/>
      <c r="AB2519" s="90"/>
      <c r="AC2519" s="87"/>
      <c r="AD2519" s="87"/>
    </row>
    <row r="2520" spans="3:30">
      <c r="C2520" s="120"/>
      <c r="D2520" s="71"/>
      <c r="E2520" s="71"/>
      <c r="F2520" s="71"/>
      <c r="G2520" s="71"/>
      <c r="H2520" s="71"/>
      <c r="I2520" s="71"/>
      <c r="J2520" s="71"/>
      <c r="K2520" s="71"/>
      <c r="L2520" s="71"/>
      <c r="M2520" s="71"/>
      <c r="N2520" s="71"/>
      <c r="W2520" s="87"/>
      <c r="X2520" s="89"/>
      <c r="Y2520" s="87"/>
      <c r="AA2520" s="87"/>
      <c r="AB2520" s="90"/>
      <c r="AC2520" s="87"/>
      <c r="AD2520" s="87"/>
    </row>
    <row r="2521" spans="3:30">
      <c r="C2521" s="120"/>
      <c r="D2521" s="71"/>
      <c r="E2521" s="71"/>
      <c r="F2521" s="71"/>
      <c r="G2521" s="71"/>
      <c r="H2521" s="71"/>
      <c r="I2521" s="71"/>
      <c r="J2521" s="71"/>
      <c r="K2521" s="71"/>
      <c r="L2521" s="71"/>
      <c r="M2521" s="71"/>
      <c r="N2521" s="71"/>
      <c r="W2521" s="87"/>
      <c r="X2521" s="89"/>
      <c r="Y2521" s="87"/>
      <c r="AA2521" s="87"/>
      <c r="AB2521" s="90"/>
      <c r="AC2521" s="87"/>
      <c r="AD2521" s="87"/>
    </row>
    <row r="2522" spans="3:30">
      <c r="C2522" s="120"/>
      <c r="D2522" s="71"/>
      <c r="E2522" s="71"/>
      <c r="F2522" s="71"/>
      <c r="G2522" s="71"/>
      <c r="H2522" s="71"/>
      <c r="I2522" s="71"/>
      <c r="J2522" s="71"/>
      <c r="K2522" s="71"/>
      <c r="L2522" s="71"/>
      <c r="M2522" s="71"/>
      <c r="N2522" s="71"/>
      <c r="W2522" s="87"/>
      <c r="X2522" s="89"/>
      <c r="Y2522" s="87"/>
      <c r="AA2522" s="87"/>
      <c r="AB2522" s="90"/>
      <c r="AC2522" s="87"/>
      <c r="AD2522" s="87"/>
    </row>
    <row r="2523" spans="3:30">
      <c r="C2523" s="120"/>
      <c r="D2523" s="71"/>
      <c r="E2523" s="71"/>
      <c r="F2523" s="71"/>
      <c r="G2523" s="71"/>
      <c r="H2523" s="71"/>
      <c r="I2523" s="71"/>
      <c r="J2523" s="71"/>
      <c r="K2523" s="71"/>
      <c r="L2523" s="71"/>
      <c r="M2523" s="71"/>
      <c r="N2523" s="71"/>
      <c r="W2523" s="87"/>
      <c r="X2523" s="89"/>
      <c r="Y2523" s="87"/>
      <c r="AA2523" s="87"/>
      <c r="AB2523" s="90"/>
      <c r="AC2523" s="87"/>
      <c r="AD2523" s="87"/>
    </row>
    <row r="2524" spans="3:30">
      <c r="C2524" s="120"/>
      <c r="D2524" s="71"/>
      <c r="E2524" s="71"/>
      <c r="F2524" s="71"/>
      <c r="G2524" s="71"/>
      <c r="H2524" s="71"/>
      <c r="I2524" s="71"/>
      <c r="J2524" s="71"/>
      <c r="K2524" s="71"/>
      <c r="L2524" s="71"/>
      <c r="M2524" s="71"/>
      <c r="N2524" s="71"/>
      <c r="W2524" s="87"/>
      <c r="X2524" s="89"/>
      <c r="Y2524" s="87"/>
      <c r="AA2524" s="87"/>
      <c r="AB2524" s="90"/>
      <c r="AC2524" s="87"/>
      <c r="AD2524" s="87"/>
    </row>
    <row r="2525" spans="3:30">
      <c r="C2525" s="120"/>
      <c r="D2525" s="71"/>
      <c r="E2525" s="71"/>
      <c r="F2525" s="71"/>
      <c r="G2525" s="71"/>
      <c r="H2525" s="71"/>
      <c r="I2525" s="71"/>
      <c r="J2525" s="71"/>
      <c r="K2525" s="71"/>
      <c r="L2525" s="71"/>
      <c r="M2525" s="71"/>
      <c r="N2525" s="71"/>
      <c r="W2525" s="87"/>
      <c r="X2525" s="89"/>
      <c r="Y2525" s="87"/>
      <c r="AA2525" s="87"/>
      <c r="AB2525" s="90"/>
      <c r="AC2525" s="87"/>
      <c r="AD2525" s="87"/>
    </row>
    <row r="2526" spans="3:30">
      <c r="C2526" s="120"/>
      <c r="D2526" s="71"/>
      <c r="E2526" s="71"/>
      <c r="F2526" s="71"/>
      <c r="G2526" s="71"/>
      <c r="H2526" s="71"/>
      <c r="I2526" s="71"/>
      <c r="J2526" s="71"/>
      <c r="K2526" s="71"/>
      <c r="L2526" s="71"/>
      <c r="M2526" s="71"/>
      <c r="N2526" s="71"/>
      <c r="W2526" s="87"/>
      <c r="X2526" s="89"/>
      <c r="Y2526" s="87"/>
      <c r="AA2526" s="87"/>
      <c r="AB2526" s="90"/>
      <c r="AC2526" s="87"/>
      <c r="AD2526" s="87"/>
    </row>
    <row r="2527" spans="3:30">
      <c r="C2527" s="120"/>
      <c r="D2527" s="71"/>
      <c r="E2527" s="71"/>
      <c r="F2527" s="71"/>
      <c r="G2527" s="71"/>
      <c r="H2527" s="71"/>
      <c r="I2527" s="71"/>
      <c r="J2527" s="71"/>
      <c r="K2527" s="71"/>
      <c r="L2527" s="71"/>
      <c r="M2527" s="71"/>
      <c r="N2527" s="71"/>
      <c r="W2527" s="87"/>
      <c r="X2527" s="89"/>
      <c r="Y2527" s="87"/>
      <c r="AA2527" s="87"/>
      <c r="AB2527" s="90"/>
      <c r="AC2527" s="87"/>
      <c r="AD2527" s="87"/>
    </row>
    <row r="2528" spans="3:30">
      <c r="C2528" s="120"/>
      <c r="D2528" s="71"/>
      <c r="E2528" s="71"/>
      <c r="F2528" s="71"/>
      <c r="G2528" s="71"/>
      <c r="H2528" s="71"/>
      <c r="I2528" s="71"/>
      <c r="J2528" s="71"/>
      <c r="K2528" s="71"/>
      <c r="L2528" s="71"/>
      <c r="M2528" s="71"/>
      <c r="N2528" s="71"/>
      <c r="W2528" s="87"/>
      <c r="X2528" s="89"/>
      <c r="Y2528" s="87"/>
      <c r="AA2528" s="87"/>
      <c r="AB2528" s="90"/>
      <c r="AC2528" s="87"/>
      <c r="AD2528" s="87"/>
    </row>
    <row r="2529" spans="3:30">
      <c r="C2529" s="120"/>
      <c r="D2529" s="71"/>
      <c r="E2529" s="71"/>
      <c r="F2529" s="71"/>
      <c r="G2529" s="71"/>
      <c r="H2529" s="71"/>
      <c r="I2529" s="71"/>
      <c r="J2529" s="71"/>
      <c r="K2529" s="71"/>
      <c r="L2529" s="71"/>
      <c r="M2529" s="71"/>
      <c r="N2529" s="71"/>
      <c r="W2529" s="87"/>
      <c r="X2529" s="89"/>
      <c r="Y2529" s="87"/>
      <c r="AA2529" s="87"/>
      <c r="AB2529" s="90"/>
      <c r="AC2529" s="87"/>
      <c r="AD2529" s="87"/>
    </row>
    <row r="2530" spans="3:30">
      <c r="C2530" s="120"/>
      <c r="D2530" s="71"/>
      <c r="E2530" s="71"/>
      <c r="F2530" s="71"/>
      <c r="G2530" s="71"/>
      <c r="H2530" s="71"/>
      <c r="I2530" s="71"/>
      <c r="J2530" s="71"/>
      <c r="K2530" s="71"/>
      <c r="L2530" s="71"/>
      <c r="M2530" s="71"/>
      <c r="N2530" s="71"/>
      <c r="W2530" s="87"/>
      <c r="X2530" s="89"/>
      <c r="Y2530" s="87"/>
      <c r="AA2530" s="87"/>
      <c r="AB2530" s="90"/>
      <c r="AC2530" s="87"/>
      <c r="AD2530" s="87"/>
    </row>
    <row r="2531" spans="3:30">
      <c r="C2531" s="120"/>
      <c r="D2531" s="71"/>
      <c r="E2531" s="71"/>
      <c r="F2531" s="71"/>
      <c r="G2531" s="71"/>
      <c r="H2531" s="71"/>
      <c r="I2531" s="71"/>
      <c r="J2531" s="71"/>
      <c r="K2531" s="71"/>
      <c r="L2531" s="71"/>
      <c r="M2531" s="71"/>
      <c r="N2531" s="71"/>
      <c r="W2531" s="87"/>
      <c r="X2531" s="89"/>
      <c r="Y2531" s="87"/>
      <c r="AA2531" s="87"/>
      <c r="AB2531" s="90"/>
      <c r="AC2531" s="87"/>
      <c r="AD2531" s="87"/>
    </row>
    <row r="2532" spans="3:30">
      <c r="C2532" s="120"/>
      <c r="D2532" s="71"/>
      <c r="E2532" s="71"/>
      <c r="F2532" s="71"/>
      <c r="G2532" s="71"/>
      <c r="H2532" s="71"/>
      <c r="I2532" s="71"/>
      <c r="J2532" s="71"/>
      <c r="K2532" s="71"/>
      <c r="L2532" s="71"/>
      <c r="M2532" s="71"/>
      <c r="N2532" s="71"/>
      <c r="W2532" s="87"/>
      <c r="X2532" s="89"/>
      <c r="Y2532" s="87"/>
      <c r="AA2532" s="87"/>
      <c r="AB2532" s="90"/>
      <c r="AC2532" s="87"/>
      <c r="AD2532" s="87"/>
    </row>
    <row r="2533" spans="3:30">
      <c r="C2533" s="120"/>
      <c r="D2533" s="71"/>
      <c r="E2533" s="71"/>
      <c r="F2533" s="71"/>
      <c r="G2533" s="71"/>
      <c r="H2533" s="71"/>
      <c r="I2533" s="71"/>
      <c r="J2533" s="71"/>
      <c r="K2533" s="71"/>
      <c r="L2533" s="71"/>
      <c r="M2533" s="71"/>
      <c r="N2533" s="71"/>
      <c r="W2533" s="87"/>
      <c r="X2533" s="89"/>
      <c r="Y2533" s="87"/>
      <c r="AA2533" s="87"/>
      <c r="AB2533" s="90"/>
      <c r="AC2533" s="87"/>
      <c r="AD2533" s="87"/>
    </row>
    <row r="2534" spans="3:30">
      <c r="C2534" s="120"/>
      <c r="D2534" s="71"/>
      <c r="E2534" s="71"/>
      <c r="F2534" s="71"/>
      <c r="G2534" s="71"/>
      <c r="H2534" s="71"/>
      <c r="I2534" s="71"/>
      <c r="J2534" s="71"/>
      <c r="K2534" s="71"/>
      <c r="L2534" s="71"/>
      <c r="M2534" s="71"/>
      <c r="N2534" s="71"/>
      <c r="W2534" s="87"/>
      <c r="X2534" s="89"/>
      <c r="Y2534" s="87"/>
      <c r="AA2534" s="87"/>
      <c r="AB2534" s="90"/>
      <c r="AC2534" s="87"/>
      <c r="AD2534" s="87"/>
    </row>
    <row r="2535" spans="3:30">
      <c r="C2535" s="120"/>
      <c r="D2535" s="71"/>
      <c r="E2535" s="71"/>
      <c r="F2535" s="71"/>
      <c r="G2535" s="71"/>
      <c r="H2535" s="71"/>
      <c r="I2535" s="71"/>
      <c r="J2535" s="71"/>
      <c r="K2535" s="71"/>
      <c r="L2535" s="71"/>
      <c r="M2535" s="71"/>
      <c r="N2535" s="71"/>
      <c r="W2535" s="87"/>
      <c r="X2535" s="89"/>
      <c r="Y2535" s="87"/>
      <c r="AA2535" s="87"/>
      <c r="AB2535" s="90"/>
      <c r="AC2535" s="87"/>
      <c r="AD2535" s="87"/>
    </row>
    <row r="2536" spans="3:30">
      <c r="C2536" s="120"/>
      <c r="D2536" s="71"/>
      <c r="E2536" s="71"/>
      <c r="F2536" s="71"/>
      <c r="G2536" s="71"/>
      <c r="H2536" s="71"/>
      <c r="I2536" s="71"/>
      <c r="J2536" s="71"/>
      <c r="K2536" s="71"/>
      <c r="L2536" s="71"/>
      <c r="M2536" s="71"/>
      <c r="N2536" s="71"/>
      <c r="W2536" s="87"/>
      <c r="X2536" s="89"/>
      <c r="Y2536" s="87"/>
      <c r="AA2536" s="87"/>
      <c r="AB2536" s="90"/>
      <c r="AC2536" s="87"/>
      <c r="AD2536" s="87"/>
    </row>
    <row r="2537" spans="3:30">
      <c r="C2537" s="120"/>
      <c r="D2537" s="71"/>
      <c r="E2537" s="71"/>
      <c r="F2537" s="71"/>
      <c r="G2537" s="71"/>
      <c r="H2537" s="71"/>
      <c r="I2537" s="71"/>
      <c r="J2537" s="71"/>
      <c r="K2537" s="71"/>
      <c r="L2537" s="71"/>
      <c r="M2537" s="71"/>
      <c r="N2537" s="71"/>
      <c r="W2537" s="87"/>
      <c r="X2537" s="89"/>
      <c r="Y2537" s="87"/>
      <c r="AA2537" s="87"/>
      <c r="AB2537" s="90"/>
      <c r="AC2537" s="87"/>
      <c r="AD2537" s="87"/>
    </row>
    <row r="2538" spans="3:30">
      <c r="C2538" s="120"/>
      <c r="D2538" s="71"/>
      <c r="E2538" s="71"/>
      <c r="F2538" s="71"/>
      <c r="G2538" s="71"/>
      <c r="H2538" s="71"/>
      <c r="I2538" s="71"/>
      <c r="J2538" s="71"/>
      <c r="K2538" s="71"/>
      <c r="L2538" s="71"/>
      <c r="M2538" s="71"/>
      <c r="N2538" s="71"/>
      <c r="W2538" s="87"/>
      <c r="X2538" s="89"/>
      <c r="Y2538" s="87"/>
      <c r="AA2538" s="87"/>
      <c r="AB2538" s="90"/>
      <c r="AC2538" s="87"/>
      <c r="AD2538" s="87"/>
    </row>
    <row r="2539" spans="3:30">
      <c r="C2539" s="120"/>
      <c r="D2539" s="71"/>
      <c r="E2539" s="71"/>
      <c r="F2539" s="71"/>
      <c r="G2539" s="71"/>
      <c r="H2539" s="71"/>
      <c r="I2539" s="71"/>
      <c r="J2539" s="71"/>
      <c r="K2539" s="71"/>
      <c r="L2539" s="71"/>
      <c r="M2539" s="71"/>
      <c r="N2539" s="71"/>
      <c r="W2539" s="87"/>
      <c r="X2539" s="89"/>
      <c r="Y2539" s="87"/>
      <c r="AA2539" s="87"/>
      <c r="AB2539" s="90"/>
      <c r="AC2539" s="87"/>
      <c r="AD2539" s="87"/>
    </row>
    <row r="2540" spans="3:30">
      <c r="C2540" s="120"/>
      <c r="D2540" s="71"/>
      <c r="E2540" s="71"/>
      <c r="F2540" s="71"/>
      <c r="G2540" s="71"/>
      <c r="H2540" s="71"/>
      <c r="I2540" s="71"/>
      <c r="J2540" s="71"/>
      <c r="K2540" s="71"/>
      <c r="L2540" s="71"/>
      <c r="M2540" s="71"/>
      <c r="N2540" s="71"/>
      <c r="W2540" s="87"/>
      <c r="X2540" s="89"/>
      <c r="Y2540" s="87"/>
      <c r="AA2540" s="87"/>
      <c r="AB2540" s="90"/>
      <c r="AC2540" s="87"/>
      <c r="AD2540" s="87"/>
    </row>
    <row r="2541" spans="3:30">
      <c r="C2541" s="120"/>
      <c r="D2541" s="71"/>
      <c r="E2541" s="71"/>
      <c r="F2541" s="71"/>
      <c r="G2541" s="71"/>
      <c r="H2541" s="71"/>
      <c r="I2541" s="71"/>
      <c r="J2541" s="71"/>
      <c r="K2541" s="71"/>
      <c r="L2541" s="71"/>
      <c r="M2541" s="71"/>
      <c r="N2541" s="71"/>
      <c r="W2541" s="87"/>
      <c r="X2541" s="89"/>
      <c r="Y2541" s="87"/>
      <c r="AA2541" s="87"/>
      <c r="AB2541" s="90"/>
      <c r="AC2541" s="87"/>
      <c r="AD2541" s="87"/>
    </row>
    <row r="2542" spans="3:30">
      <c r="C2542" s="120"/>
      <c r="D2542" s="71"/>
      <c r="E2542" s="71"/>
      <c r="F2542" s="71"/>
      <c r="G2542" s="71"/>
      <c r="H2542" s="71"/>
      <c r="I2542" s="71"/>
      <c r="J2542" s="71"/>
      <c r="K2542" s="71"/>
      <c r="L2542" s="71"/>
      <c r="M2542" s="71"/>
      <c r="N2542" s="71"/>
      <c r="W2542" s="87"/>
      <c r="X2542" s="89"/>
      <c r="Y2542" s="87"/>
      <c r="AA2542" s="87"/>
      <c r="AB2542" s="90"/>
      <c r="AC2542" s="87"/>
      <c r="AD2542" s="87"/>
    </row>
    <row r="2543" spans="3:30">
      <c r="C2543" s="120"/>
      <c r="D2543" s="71"/>
      <c r="E2543" s="71"/>
      <c r="F2543" s="71"/>
      <c r="G2543" s="71"/>
      <c r="H2543" s="71"/>
      <c r="I2543" s="71"/>
      <c r="J2543" s="71"/>
      <c r="K2543" s="71"/>
      <c r="L2543" s="71"/>
      <c r="M2543" s="71"/>
      <c r="N2543" s="71"/>
      <c r="W2543" s="87"/>
      <c r="X2543" s="89"/>
      <c r="Y2543" s="87"/>
      <c r="AA2543" s="87"/>
      <c r="AB2543" s="90"/>
      <c r="AC2543" s="87"/>
      <c r="AD2543" s="87"/>
    </row>
    <row r="2544" spans="3:30">
      <c r="C2544" s="120"/>
      <c r="D2544" s="71"/>
      <c r="E2544" s="71"/>
      <c r="F2544" s="71"/>
      <c r="G2544" s="71"/>
      <c r="H2544" s="71"/>
      <c r="I2544" s="71"/>
      <c r="J2544" s="71"/>
      <c r="K2544" s="71"/>
      <c r="L2544" s="71"/>
      <c r="M2544" s="71"/>
      <c r="N2544" s="71"/>
      <c r="W2544" s="87"/>
      <c r="X2544" s="89"/>
      <c r="Y2544" s="87"/>
      <c r="AA2544" s="87"/>
      <c r="AB2544" s="90"/>
      <c r="AC2544" s="87"/>
      <c r="AD2544" s="87"/>
    </row>
    <row r="2545" spans="3:30">
      <c r="C2545" s="120"/>
      <c r="D2545" s="71"/>
      <c r="E2545" s="71"/>
      <c r="F2545" s="71"/>
      <c r="G2545" s="71"/>
      <c r="H2545" s="71"/>
      <c r="I2545" s="71"/>
      <c r="J2545" s="71"/>
      <c r="K2545" s="71"/>
      <c r="L2545" s="71"/>
      <c r="M2545" s="71"/>
      <c r="N2545" s="71"/>
      <c r="W2545" s="87"/>
      <c r="X2545" s="89"/>
      <c r="Y2545" s="87"/>
      <c r="AA2545" s="87"/>
      <c r="AB2545" s="90"/>
      <c r="AC2545" s="87"/>
      <c r="AD2545" s="87"/>
    </row>
    <row r="2546" spans="3:30">
      <c r="C2546" s="120"/>
      <c r="D2546" s="71"/>
      <c r="E2546" s="71"/>
      <c r="F2546" s="71"/>
      <c r="G2546" s="71"/>
      <c r="H2546" s="71"/>
      <c r="I2546" s="71"/>
      <c r="J2546" s="71"/>
      <c r="K2546" s="71"/>
      <c r="L2546" s="71"/>
      <c r="M2546" s="71"/>
      <c r="N2546" s="71"/>
      <c r="W2546" s="87"/>
      <c r="X2546" s="89"/>
      <c r="Y2546" s="87"/>
      <c r="AA2546" s="87"/>
      <c r="AB2546" s="90"/>
      <c r="AC2546" s="87"/>
      <c r="AD2546" s="87"/>
    </row>
    <row r="2547" spans="3:30">
      <c r="C2547" s="120"/>
      <c r="D2547" s="71"/>
      <c r="E2547" s="71"/>
      <c r="F2547" s="71"/>
      <c r="G2547" s="71"/>
      <c r="H2547" s="71"/>
      <c r="I2547" s="71"/>
      <c r="J2547" s="71"/>
      <c r="K2547" s="71"/>
      <c r="L2547" s="71"/>
      <c r="M2547" s="71"/>
      <c r="N2547" s="71"/>
      <c r="W2547" s="87"/>
      <c r="X2547" s="89"/>
      <c r="Y2547" s="87"/>
      <c r="AA2547" s="87"/>
      <c r="AB2547" s="90"/>
      <c r="AC2547" s="87"/>
      <c r="AD2547" s="87"/>
    </row>
    <row r="2548" spans="3:30">
      <c r="C2548" s="120"/>
      <c r="D2548" s="71"/>
      <c r="E2548" s="71"/>
      <c r="F2548" s="71"/>
      <c r="G2548" s="71"/>
      <c r="H2548" s="71"/>
      <c r="I2548" s="71"/>
      <c r="J2548" s="71"/>
      <c r="K2548" s="71"/>
      <c r="L2548" s="71"/>
      <c r="M2548" s="71"/>
      <c r="N2548" s="71"/>
      <c r="W2548" s="87"/>
      <c r="X2548" s="89"/>
      <c r="Y2548" s="87"/>
      <c r="AA2548" s="87"/>
      <c r="AB2548" s="90"/>
      <c r="AC2548" s="87"/>
      <c r="AD2548" s="87"/>
    </row>
    <row r="2549" spans="3:30">
      <c r="C2549" s="120"/>
      <c r="D2549" s="71"/>
      <c r="E2549" s="71"/>
      <c r="F2549" s="71"/>
      <c r="G2549" s="71"/>
      <c r="H2549" s="71"/>
      <c r="I2549" s="71"/>
      <c r="J2549" s="71"/>
      <c r="K2549" s="71"/>
      <c r="L2549" s="71"/>
      <c r="M2549" s="71"/>
      <c r="N2549" s="71"/>
      <c r="W2549" s="87"/>
      <c r="X2549" s="89"/>
      <c r="Y2549" s="87"/>
      <c r="AA2549" s="87"/>
      <c r="AB2549" s="90"/>
      <c r="AC2549" s="87"/>
      <c r="AD2549" s="87"/>
    </row>
    <row r="2550" spans="3:30">
      <c r="C2550" s="120"/>
      <c r="D2550" s="71"/>
      <c r="E2550" s="71"/>
      <c r="F2550" s="71"/>
      <c r="G2550" s="71"/>
      <c r="H2550" s="71"/>
      <c r="I2550" s="71"/>
      <c r="J2550" s="71"/>
      <c r="K2550" s="71"/>
      <c r="L2550" s="71"/>
      <c r="M2550" s="71"/>
      <c r="N2550" s="71"/>
      <c r="W2550" s="87"/>
      <c r="X2550" s="89"/>
      <c r="Y2550" s="87"/>
      <c r="AA2550" s="87"/>
      <c r="AB2550" s="90"/>
      <c r="AC2550" s="87"/>
      <c r="AD2550" s="87"/>
    </row>
    <row r="2551" spans="3:30">
      <c r="C2551" s="120"/>
      <c r="D2551" s="71"/>
      <c r="E2551" s="71"/>
      <c r="F2551" s="71"/>
      <c r="G2551" s="71"/>
      <c r="H2551" s="71"/>
      <c r="I2551" s="71"/>
      <c r="J2551" s="71"/>
      <c r="K2551" s="71"/>
      <c r="L2551" s="71"/>
      <c r="M2551" s="71"/>
      <c r="N2551" s="71"/>
      <c r="P2551" s="91"/>
      <c r="W2551" s="87"/>
      <c r="X2551" s="89"/>
      <c r="Y2551" s="87"/>
      <c r="AA2551" s="87"/>
      <c r="AB2551" s="90"/>
      <c r="AC2551" s="87"/>
      <c r="AD2551" s="87"/>
    </row>
    <row r="2552" spans="3:30">
      <c r="C2552" s="120"/>
      <c r="D2552" s="71"/>
      <c r="E2552" s="71"/>
      <c r="F2552" s="71"/>
      <c r="G2552" s="71"/>
      <c r="H2552" s="71"/>
      <c r="I2552" s="71"/>
      <c r="J2552" s="71"/>
      <c r="K2552" s="71"/>
      <c r="L2552" s="71"/>
      <c r="M2552" s="71"/>
      <c r="N2552" s="71"/>
      <c r="P2552" s="91"/>
      <c r="W2552" s="87"/>
      <c r="X2552" s="89"/>
      <c r="Y2552" s="87"/>
      <c r="AA2552" s="87"/>
      <c r="AB2552" s="90"/>
      <c r="AC2552" s="87"/>
      <c r="AD2552" s="87"/>
    </row>
    <row r="2553" spans="3:30">
      <c r="C2553" s="120"/>
      <c r="D2553" s="71"/>
      <c r="E2553" s="71"/>
      <c r="F2553" s="71"/>
      <c r="G2553" s="71"/>
      <c r="H2553" s="71"/>
      <c r="I2553" s="71"/>
      <c r="J2553" s="71"/>
      <c r="K2553" s="71"/>
      <c r="L2553" s="71"/>
      <c r="M2553" s="71"/>
      <c r="N2553" s="71"/>
      <c r="P2553" s="91"/>
      <c r="W2553" s="87"/>
      <c r="X2553" s="89"/>
      <c r="Y2553" s="87"/>
      <c r="AA2553" s="87"/>
      <c r="AB2553" s="90"/>
      <c r="AC2553" s="87"/>
      <c r="AD2553" s="87"/>
    </row>
    <row r="2554" spans="3:30">
      <c r="C2554" s="120"/>
      <c r="D2554" s="71"/>
      <c r="E2554" s="71"/>
      <c r="F2554" s="71"/>
      <c r="G2554" s="71"/>
      <c r="H2554" s="71"/>
      <c r="I2554" s="71"/>
      <c r="J2554" s="71"/>
      <c r="K2554" s="71"/>
      <c r="L2554" s="71"/>
      <c r="M2554" s="71"/>
      <c r="N2554" s="71"/>
      <c r="P2554" s="91"/>
      <c r="W2554" s="87"/>
      <c r="X2554" s="89"/>
      <c r="Y2554" s="87"/>
      <c r="AA2554" s="87"/>
      <c r="AB2554" s="90"/>
      <c r="AC2554" s="87"/>
      <c r="AD2554" s="87"/>
    </row>
    <row r="2555" spans="3:30">
      <c r="C2555" s="120"/>
      <c r="D2555" s="71"/>
      <c r="E2555" s="71"/>
      <c r="F2555" s="71"/>
      <c r="G2555" s="71"/>
      <c r="H2555" s="71"/>
      <c r="I2555" s="71"/>
      <c r="J2555" s="71"/>
      <c r="K2555" s="71"/>
      <c r="L2555" s="71"/>
      <c r="M2555" s="71"/>
      <c r="N2555" s="71"/>
      <c r="P2555" s="91"/>
      <c r="W2555" s="87"/>
      <c r="X2555" s="89"/>
      <c r="Y2555" s="87"/>
      <c r="AA2555" s="87"/>
      <c r="AB2555" s="90"/>
      <c r="AC2555" s="87"/>
      <c r="AD2555" s="87"/>
    </row>
    <row r="2556" spans="3:30">
      <c r="C2556" s="120"/>
      <c r="D2556" s="71"/>
      <c r="E2556" s="71"/>
      <c r="F2556" s="71"/>
      <c r="G2556" s="71"/>
      <c r="H2556" s="71"/>
      <c r="I2556" s="71"/>
      <c r="J2556" s="71"/>
      <c r="K2556" s="71"/>
      <c r="L2556" s="71"/>
      <c r="M2556" s="71"/>
      <c r="N2556" s="71"/>
      <c r="P2556" s="91"/>
      <c r="W2556" s="87"/>
      <c r="X2556" s="89"/>
      <c r="Y2556" s="87"/>
      <c r="AA2556" s="87"/>
      <c r="AB2556" s="90"/>
      <c r="AC2556" s="87"/>
      <c r="AD2556" s="87"/>
    </row>
    <row r="2557" spans="3:30">
      <c r="C2557" s="120"/>
      <c r="D2557" s="71"/>
      <c r="E2557" s="71"/>
      <c r="F2557" s="71"/>
      <c r="G2557" s="71"/>
      <c r="H2557" s="71"/>
      <c r="I2557" s="71"/>
      <c r="J2557" s="71"/>
      <c r="K2557" s="71"/>
      <c r="L2557" s="71"/>
      <c r="M2557" s="71"/>
      <c r="N2557" s="71"/>
      <c r="P2557" s="91"/>
      <c r="W2557" s="87"/>
      <c r="X2557" s="89"/>
      <c r="Y2557" s="87"/>
      <c r="AA2557" s="87"/>
      <c r="AB2557" s="90"/>
      <c r="AC2557" s="87"/>
      <c r="AD2557" s="87"/>
    </row>
    <row r="2558" spans="3:30">
      <c r="C2558" s="120"/>
      <c r="D2558" s="71"/>
      <c r="E2558" s="71"/>
      <c r="F2558" s="71"/>
      <c r="G2558" s="71"/>
      <c r="H2558" s="71"/>
      <c r="I2558" s="71"/>
      <c r="J2558" s="71"/>
      <c r="K2558" s="71"/>
      <c r="L2558" s="71"/>
      <c r="M2558" s="71"/>
      <c r="N2558" s="71"/>
      <c r="W2558" s="87"/>
      <c r="X2558" s="89"/>
      <c r="Y2558" s="87"/>
      <c r="AA2558" s="87"/>
      <c r="AB2558" s="90"/>
      <c r="AC2558" s="87"/>
      <c r="AD2558" s="87"/>
    </row>
    <row r="2559" spans="3:30">
      <c r="C2559" s="120"/>
      <c r="D2559" s="71"/>
      <c r="E2559" s="71"/>
      <c r="F2559" s="71"/>
      <c r="G2559" s="71"/>
      <c r="H2559" s="71"/>
      <c r="I2559" s="71"/>
      <c r="J2559" s="71"/>
      <c r="K2559" s="71"/>
      <c r="L2559" s="71"/>
      <c r="M2559" s="71"/>
      <c r="N2559" s="71"/>
      <c r="W2559" s="87"/>
      <c r="X2559" s="89"/>
      <c r="Y2559" s="87"/>
      <c r="AA2559" s="87"/>
      <c r="AB2559" s="90"/>
      <c r="AC2559" s="87"/>
      <c r="AD2559" s="87"/>
    </row>
    <row r="2560" spans="3:30">
      <c r="C2560" s="120"/>
      <c r="D2560" s="71"/>
      <c r="E2560" s="71"/>
      <c r="F2560" s="71"/>
      <c r="G2560" s="71"/>
      <c r="H2560" s="71"/>
      <c r="I2560" s="71"/>
      <c r="J2560" s="71"/>
      <c r="K2560" s="71"/>
      <c r="L2560" s="71"/>
      <c r="M2560" s="71"/>
      <c r="N2560" s="71"/>
      <c r="W2560" s="87"/>
      <c r="X2560" s="89"/>
      <c r="Y2560" s="87"/>
      <c r="AA2560" s="87"/>
      <c r="AB2560" s="90"/>
      <c r="AC2560" s="87"/>
      <c r="AD2560" s="87"/>
    </row>
    <row r="2561" spans="3:30">
      <c r="C2561" s="120"/>
      <c r="D2561" s="71"/>
      <c r="E2561" s="71"/>
      <c r="F2561" s="71"/>
      <c r="G2561" s="71"/>
      <c r="H2561" s="71"/>
      <c r="I2561" s="71"/>
      <c r="J2561" s="71"/>
      <c r="K2561" s="71"/>
      <c r="L2561" s="71"/>
      <c r="M2561" s="71"/>
      <c r="N2561" s="71"/>
      <c r="W2561" s="87"/>
      <c r="X2561" s="89"/>
      <c r="Y2561" s="87"/>
      <c r="AA2561" s="87"/>
      <c r="AB2561" s="90"/>
      <c r="AC2561" s="87"/>
      <c r="AD2561" s="87"/>
    </row>
    <row r="2562" spans="3:30">
      <c r="C2562" s="120"/>
      <c r="D2562" s="71"/>
      <c r="E2562" s="71"/>
      <c r="F2562" s="71"/>
      <c r="G2562" s="71"/>
      <c r="H2562" s="71"/>
      <c r="I2562" s="71"/>
      <c r="J2562" s="71"/>
      <c r="K2562" s="71"/>
      <c r="L2562" s="71"/>
      <c r="M2562" s="71"/>
      <c r="N2562" s="71"/>
      <c r="W2562" s="87"/>
      <c r="X2562" s="89"/>
      <c r="Y2562" s="87"/>
      <c r="AA2562" s="87"/>
      <c r="AB2562" s="90"/>
      <c r="AC2562" s="87"/>
      <c r="AD2562" s="87"/>
    </row>
    <row r="2563" spans="3:30">
      <c r="C2563" s="120"/>
      <c r="D2563" s="71"/>
      <c r="E2563" s="71"/>
      <c r="F2563" s="71"/>
      <c r="G2563" s="71"/>
      <c r="H2563" s="71"/>
      <c r="I2563" s="71"/>
      <c r="J2563" s="71"/>
      <c r="K2563" s="71"/>
      <c r="L2563" s="71"/>
      <c r="M2563" s="71"/>
      <c r="N2563" s="71"/>
      <c r="W2563" s="87"/>
      <c r="X2563" s="89"/>
      <c r="Y2563" s="87"/>
      <c r="AA2563" s="87"/>
      <c r="AB2563" s="90"/>
      <c r="AC2563" s="87"/>
      <c r="AD2563" s="87"/>
    </row>
    <row r="2564" spans="3:30">
      <c r="C2564" s="120"/>
      <c r="D2564" s="71"/>
      <c r="E2564" s="71"/>
      <c r="F2564" s="71"/>
      <c r="G2564" s="71"/>
      <c r="H2564" s="71"/>
      <c r="I2564" s="71"/>
      <c r="J2564" s="71"/>
      <c r="K2564" s="71"/>
      <c r="L2564" s="71"/>
      <c r="M2564" s="71"/>
      <c r="N2564" s="71"/>
      <c r="W2564" s="87"/>
      <c r="X2564" s="89"/>
      <c r="Y2564" s="87"/>
      <c r="AA2564" s="87"/>
      <c r="AB2564" s="90"/>
      <c r="AC2564" s="87"/>
      <c r="AD2564" s="87"/>
    </row>
    <row r="2565" spans="3:30">
      <c r="C2565" s="120"/>
      <c r="D2565" s="71"/>
      <c r="E2565" s="71"/>
      <c r="F2565" s="71"/>
      <c r="G2565" s="71"/>
      <c r="H2565" s="71"/>
      <c r="I2565" s="71"/>
      <c r="J2565" s="71"/>
      <c r="K2565" s="71"/>
      <c r="L2565" s="71"/>
      <c r="M2565" s="71"/>
      <c r="N2565" s="71"/>
      <c r="W2565" s="87"/>
      <c r="X2565" s="89"/>
      <c r="Y2565" s="87"/>
      <c r="AA2565" s="87"/>
      <c r="AB2565" s="90"/>
      <c r="AC2565" s="87"/>
      <c r="AD2565" s="87"/>
    </row>
    <row r="2566" spans="3:30">
      <c r="C2566" s="120"/>
      <c r="D2566" s="71"/>
      <c r="E2566" s="71"/>
      <c r="F2566" s="71"/>
      <c r="G2566" s="71"/>
      <c r="H2566" s="71"/>
      <c r="I2566" s="71"/>
      <c r="J2566" s="71"/>
      <c r="K2566" s="71"/>
      <c r="L2566" s="71"/>
      <c r="M2566" s="71"/>
      <c r="N2566" s="71"/>
      <c r="W2566" s="87"/>
      <c r="X2566" s="89"/>
      <c r="Y2566" s="87"/>
      <c r="AA2566" s="87"/>
      <c r="AB2566" s="90"/>
      <c r="AC2566" s="87"/>
      <c r="AD2566" s="87"/>
    </row>
    <row r="2567" spans="3:30">
      <c r="C2567" s="120"/>
      <c r="D2567" s="71"/>
      <c r="E2567" s="71"/>
      <c r="F2567" s="71"/>
      <c r="G2567" s="71"/>
      <c r="H2567" s="71"/>
      <c r="I2567" s="71"/>
      <c r="J2567" s="71"/>
      <c r="K2567" s="71"/>
      <c r="L2567" s="71"/>
      <c r="M2567" s="71"/>
      <c r="N2567" s="71"/>
      <c r="W2567" s="87"/>
      <c r="X2567" s="89"/>
      <c r="Y2567" s="87"/>
      <c r="AA2567" s="87"/>
      <c r="AB2567" s="90"/>
      <c r="AC2567" s="87"/>
      <c r="AD2567" s="87"/>
    </row>
    <row r="2568" spans="3:30">
      <c r="C2568" s="120"/>
      <c r="D2568" s="71"/>
      <c r="E2568" s="71"/>
      <c r="F2568" s="71"/>
      <c r="G2568" s="71"/>
      <c r="H2568" s="71"/>
      <c r="I2568" s="71"/>
      <c r="J2568" s="71"/>
      <c r="K2568" s="71"/>
      <c r="L2568" s="71"/>
      <c r="M2568" s="71"/>
      <c r="N2568" s="71"/>
      <c r="W2568" s="87"/>
      <c r="X2568" s="89"/>
      <c r="Y2568" s="87"/>
      <c r="AA2568" s="87"/>
      <c r="AB2568" s="90"/>
      <c r="AC2568" s="87"/>
      <c r="AD2568" s="87"/>
    </row>
    <row r="2569" spans="3:30">
      <c r="C2569" s="120"/>
      <c r="D2569" s="71"/>
      <c r="E2569" s="71"/>
      <c r="F2569" s="71"/>
      <c r="G2569" s="71"/>
      <c r="H2569" s="71"/>
      <c r="I2569" s="71"/>
      <c r="J2569" s="71"/>
      <c r="K2569" s="71"/>
      <c r="L2569" s="71"/>
      <c r="M2569" s="71"/>
      <c r="N2569" s="71"/>
      <c r="W2569" s="87"/>
      <c r="X2569" s="89"/>
      <c r="Y2569" s="87"/>
      <c r="AA2569" s="87"/>
      <c r="AB2569" s="90"/>
      <c r="AC2569" s="87"/>
      <c r="AD2569" s="87"/>
    </row>
    <row r="2570" spans="3:30">
      <c r="C2570" s="120"/>
      <c r="D2570" s="71"/>
      <c r="E2570" s="71"/>
      <c r="F2570" s="71"/>
      <c r="G2570" s="71"/>
      <c r="H2570" s="71"/>
      <c r="I2570" s="71"/>
      <c r="J2570" s="71"/>
      <c r="K2570" s="71"/>
      <c r="L2570" s="71"/>
      <c r="M2570" s="71"/>
      <c r="N2570" s="71"/>
      <c r="W2570" s="87"/>
      <c r="X2570" s="89"/>
      <c r="Y2570" s="87"/>
      <c r="AA2570" s="87"/>
      <c r="AB2570" s="90"/>
      <c r="AC2570" s="87"/>
      <c r="AD2570" s="87"/>
    </row>
    <row r="2571" spans="3:30">
      <c r="C2571" s="120"/>
      <c r="D2571" s="71"/>
      <c r="E2571" s="71"/>
      <c r="F2571" s="71"/>
      <c r="G2571" s="71"/>
      <c r="H2571" s="71"/>
      <c r="I2571" s="71"/>
      <c r="J2571" s="71"/>
      <c r="K2571" s="71"/>
      <c r="L2571" s="71"/>
      <c r="M2571" s="71"/>
      <c r="N2571" s="71"/>
      <c r="W2571" s="87"/>
      <c r="X2571" s="89"/>
      <c r="Y2571" s="87"/>
      <c r="AA2571" s="87"/>
      <c r="AB2571" s="90"/>
      <c r="AC2571" s="87"/>
      <c r="AD2571" s="87"/>
    </row>
    <row r="2572" spans="3:30">
      <c r="C2572" s="120"/>
      <c r="D2572" s="71"/>
      <c r="E2572" s="71"/>
      <c r="F2572" s="71"/>
      <c r="G2572" s="71"/>
      <c r="H2572" s="71"/>
      <c r="I2572" s="71"/>
      <c r="J2572" s="71"/>
      <c r="K2572" s="71"/>
      <c r="L2572" s="71"/>
      <c r="M2572" s="71"/>
      <c r="N2572" s="71"/>
      <c r="W2572" s="87"/>
      <c r="X2572" s="89"/>
      <c r="Y2572" s="87"/>
      <c r="AA2572" s="87"/>
      <c r="AB2572" s="90"/>
      <c r="AC2572" s="87"/>
      <c r="AD2572" s="87"/>
    </row>
    <row r="2573" spans="3:30">
      <c r="C2573" s="120"/>
      <c r="D2573" s="71"/>
      <c r="E2573" s="71"/>
      <c r="F2573" s="71"/>
      <c r="G2573" s="71"/>
      <c r="H2573" s="71"/>
      <c r="I2573" s="71"/>
      <c r="J2573" s="71"/>
      <c r="K2573" s="71"/>
      <c r="L2573" s="71"/>
      <c r="M2573" s="71"/>
      <c r="N2573" s="71"/>
      <c r="W2573" s="87"/>
      <c r="X2573" s="89"/>
      <c r="Y2573" s="87"/>
      <c r="AA2573" s="87"/>
      <c r="AB2573" s="90"/>
      <c r="AC2573" s="87"/>
      <c r="AD2573" s="87"/>
    </row>
    <row r="2574" spans="3:30">
      <c r="C2574" s="120"/>
      <c r="D2574" s="71"/>
      <c r="E2574" s="71"/>
      <c r="F2574" s="71"/>
      <c r="G2574" s="71"/>
      <c r="H2574" s="71"/>
      <c r="I2574" s="71"/>
      <c r="J2574" s="71"/>
      <c r="K2574" s="71"/>
      <c r="L2574" s="71"/>
      <c r="M2574" s="71"/>
      <c r="N2574" s="71"/>
      <c r="W2574" s="87"/>
      <c r="X2574" s="89"/>
      <c r="Y2574" s="87"/>
      <c r="AA2574" s="87"/>
      <c r="AB2574" s="90"/>
      <c r="AC2574" s="87"/>
      <c r="AD2574" s="87"/>
    </row>
    <row r="2575" spans="3:30">
      <c r="C2575" s="120"/>
      <c r="D2575" s="71"/>
      <c r="E2575" s="71"/>
      <c r="F2575" s="71"/>
      <c r="G2575" s="71"/>
      <c r="H2575" s="71"/>
      <c r="I2575" s="71"/>
      <c r="J2575" s="71"/>
      <c r="K2575" s="71"/>
      <c r="L2575" s="71"/>
      <c r="M2575" s="71"/>
      <c r="N2575" s="71"/>
      <c r="W2575" s="87"/>
      <c r="X2575" s="89"/>
      <c r="Y2575" s="87"/>
      <c r="AA2575" s="87"/>
      <c r="AB2575" s="90"/>
      <c r="AC2575" s="87"/>
      <c r="AD2575" s="87"/>
    </row>
    <row r="2576" spans="3:30">
      <c r="C2576" s="120"/>
      <c r="D2576" s="71"/>
      <c r="E2576" s="71"/>
      <c r="F2576" s="71"/>
      <c r="G2576" s="71"/>
      <c r="H2576" s="71"/>
      <c r="I2576" s="71"/>
      <c r="J2576" s="71"/>
      <c r="K2576" s="71"/>
      <c r="L2576" s="71"/>
      <c r="M2576" s="71"/>
      <c r="N2576" s="71"/>
      <c r="W2576" s="87"/>
      <c r="X2576" s="89"/>
      <c r="Y2576" s="87"/>
      <c r="AA2576" s="87"/>
      <c r="AB2576" s="90"/>
      <c r="AC2576" s="87"/>
      <c r="AD2576" s="87"/>
    </row>
    <row r="2577" spans="3:30">
      <c r="C2577" s="120"/>
      <c r="D2577" s="71"/>
      <c r="E2577" s="71"/>
      <c r="F2577" s="71"/>
      <c r="G2577" s="71"/>
      <c r="H2577" s="71"/>
      <c r="I2577" s="71"/>
      <c r="J2577" s="71"/>
      <c r="K2577" s="71"/>
      <c r="L2577" s="71"/>
      <c r="M2577" s="71"/>
      <c r="N2577" s="71"/>
      <c r="W2577" s="87"/>
      <c r="X2577" s="89"/>
      <c r="Y2577" s="87"/>
      <c r="AA2577" s="87"/>
      <c r="AB2577" s="90"/>
      <c r="AC2577" s="87"/>
      <c r="AD2577" s="87"/>
    </row>
    <row r="2578" spans="3:30">
      <c r="C2578" s="120"/>
      <c r="D2578" s="71"/>
      <c r="E2578" s="71"/>
      <c r="F2578" s="71"/>
      <c r="G2578" s="71"/>
      <c r="H2578" s="71"/>
      <c r="I2578" s="71"/>
      <c r="J2578" s="71"/>
      <c r="K2578" s="71"/>
      <c r="L2578" s="71"/>
      <c r="M2578" s="71"/>
      <c r="N2578" s="71"/>
      <c r="W2578" s="87"/>
      <c r="X2578" s="89"/>
      <c r="Y2578" s="87"/>
      <c r="AA2578" s="87"/>
      <c r="AB2578" s="90"/>
      <c r="AC2578" s="87"/>
      <c r="AD2578" s="87"/>
    </row>
    <row r="2579" spans="3:30">
      <c r="C2579" s="120"/>
      <c r="D2579" s="71"/>
      <c r="E2579" s="71"/>
      <c r="F2579" s="71"/>
      <c r="G2579" s="71"/>
      <c r="H2579" s="71"/>
      <c r="I2579" s="71"/>
      <c r="J2579" s="71"/>
      <c r="K2579" s="71"/>
      <c r="L2579" s="71"/>
      <c r="M2579" s="71"/>
      <c r="N2579" s="71"/>
      <c r="P2579" s="91"/>
      <c r="W2579" s="87"/>
      <c r="X2579" s="89"/>
      <c r="Y2579" s="87"/>
      <c r="AA2579" s="87"/>
      <c r="AB2579" s="90"/>
      <c r="AC2579" s="87"/>
      <c r="AD2579" s="87"/>
    </row>
    <row r="2580" spans="3:30">
      <c r="C2580" s="120"/>
      <c r="D2580" s="71"/>
      <c r="E2580" s="71"/>
      <c r="F2580" s="71"/>
      <c r="G2580" s="71"/>
      <c r="H2580" s="71"/>
      <c r="I2580" s="71"/>
      <c r="J2580" s="71"/>
      <c r="K2580" s="71"/>
      <c r="L2580" s="71"/>
      <c r="M2580" s="71"/>
      <c r="N2580" s="71"/>
      <c r="P2580" s="91"/>
      <c r="W2580" s="87"/>
      <c r="X2580" s="89"/>
      <c r="Y2580" s="87"/>
      <c r="AA2580" s="87"/>
      <c r="AB2580" s="90"/>
      <c r="AC2580" s="87"/>
      <c r="AD2580" s="87"/>
    </row>
    <row r="2581" spans="3:30">
      <c r="C2581" s="120"/>
      <c r="D2581" s="71"/>
      <c r="E2581" s="71"/>
      <c r="F2581" s="71"/>
      <c r="G2581" s="71"/>
      <c r="H2581" s="71"/>
      <c r="I2581" s="71"/>
      <c r="J2581" s="71"/>
      <c r="K2581" s="71"/>
      <c r="L2581" s="71"/>
      <c r="M2581" s="71"/>
      <c r="N2581" s="71"/>
      <c r="P2581" s="91"/>
      <c r="W2581" s="87"/>
      <c r="X2581" s="89"/>
      <c r="Y2581" s="87"/>
      <c r="AA2581" s="87"/>
      <c r="AB2581" s="90"/>
      <c r="AC2581" s="87"/>
      <c r="AD2581" s="87"/>
    </row>
    <row r="2582" spans="3:30">
      <c r="C2582" s="120"/>
      <c r="D2582" s="71"/>
      <c r="E2582" s="71"/>
      <c r="F2582" s="71"/>
      <c r="G2582" s="71"/>
      <c r="H2582" s="71"/>
      <c r="I2582" s="71"/>
      <c r="J2582" s="71"/>
      <c r="K2582" s="71"/>
      <c r="L2582" s="71"/>
      <c r="M2582" s="71"/>
      <c r="N2582" s="71"/>
      <c r="P2582" s="91"/>
      <c r="W2582" s="87"/>
      <c r="X2582" s="89"/>
      <c r="Y2582" s="87"/>
      <c r="AA2582" s="87"/>
      <c r="AB2582" s="90"/>
      <c r="AC2582" s="87"/>
      <c r="AD2582" s="87"/>
    </row>
    <row r="2583" spans="3:30">
      <c r="C2583" s="120"/>
      <c r="D2583" s="71"/>
      <c r="E2583" s="71"/>
      <c r="F2583" s="71"/>
      <c r="G2583" s="71"/>
      <c r="H2583" s="71"/>
      <c r="I2583" s="71"/>
      <c r="J2583" s="71"/>
      <c r="K2583" s="71"/>
      <c r="L2583" s="71"/>
      <c r="M2583" s="71"/>
      <c r="N2583" s="71"/>
      <c r="P2583" s="91"/>
      <c r="W2583" s="87"/>
      <c r="X2583" s="89"/>
      <c r="Y2583" s="87"/>
      <c r="AA2583" s="87"/>
      <c r="AB2583" s="90"/>
      <c r="AC2583" s="87"/>
      <c r="AD2583" s="87"/>
    </row>
    <row r="2584" spans="3:30">
      <c r="C2584" s="120"/>
      <c r="D2584" s="71"/>
      <c r="E2584" s="71"/>
      <c r="F2584" s="71"/>
      <c r="G2584" s="71"/>
      <c r="H2584" s="71"/>
      <c r="I2584" s="71"/>
      <c r="J2584" s="71"/>
      <c r="K2584" s="71"/>
      <c r="L2584" s="71"/>
      <c r="M2584" s="71"/>
      <c r="N2584" s="71"/>
      <c r="P2584" s="91"/>
      <c r="W2584" s="87"/>
      <c r="X2584" s="89"/>
      <c r="Y2584" s="87"/>
      <c r="AA2584" s="87"/>
      <c r="AB2584" s="90"/>
      <c r="AC2584" s="87"/>
      <c r="AD2584" s="87"/>
    </row>
    <row r="2585" spans="3:30">
      <c r="C2585" s="120"/>
      <c r="D2585" s="71"/>
      <c r="E2585" s="71"/>
      <c r="F2585" s="71"/>
      <c r="G2585" s="71"/>
      <c r="H2585" s="71"/>
      <c r="I2585" s="71"/>
      <c r="J2585" s="71"/>
      <c r="K2585" s="71"/>
      <c r="L2585" s="71"/>
      <c r="M2585" s="71"/>
      <c r="N2585" s="71"/>
      <c r="P2585" s="91"/>
      <c r="W2585" s="87"/>
      <c r="X2585" s="89"/>
      <c r="Y2585" s="87"/>
      <c r="AA2585" s="87"/>
      <c r="AB2585" s="90"/>
      <c r="AC2585" s="87"/>
      <c r="AD2585" s="87"/>
    </row>
    <row r="2586" spans="3:30">
      <c r="C2586" s="120"/>
      <c r="D2586" s="71"/>
      <c r="E2586" s="71"/>
      <c r="F2586" s="71"/>
      <c r="G2586" s="71"/>
      <c r="H2586" s="71"/>
      <c r="I2586" s="71"/>
      <c r="J2586" s="71"/>
      <c r="K2586" s="71"/>
      <c r="L2586" s="71"/>
      <c r="M2586" s="71"/>
      <c r="N2586" s="71"/>
      <c r="W2586" s="87"/>
      <c r="X2586" s="89"/>
      <c r="Y2586" s="87"/>
      <c r="AA2586" s="87"/>
      <c r="AB2586" s="90"/>
      <c r="AC2586" s="87"/>
      <c r="AD2586" s="87"/>
    </row>
    <row r="2587" spans="3:30">
      <c r="C2587" s="120"/>
      <c r="D2587" s="71"/>
      <c r="E2587" s="71"/>
      <c r="F2587" s="71"/>
      <c r="G2587" s="71"/>
      <c r="H2587" s="71"/>
      <c r="I2587" s="71"/>
      <c r="J2587" s="71"/>
      <c r="K2587" s="71"/>
      <c r="L2587" s="71"/>
      <c r="M2587" s="71"/>
      <c r="N2587" s="71"/>
      <c r="W2587" s="87"/>
      <c r="X2587" s="89"/>
      <c r="Y2587" s="87"/>
      <c r="AA2587" s="87"/>
      <c r="AB2587" s="90"/>
      <c r="AC2587" s="87"/>
      <c r="AD2587" s="87"/>
    </row>
    <row r="2588" spans="3:30">
      <c r="C2588" s="120"/>
      <c r="D2588" s="71"/>
      <c r="E2588" s="71"/>
      <c r="F2588" s="71"/>
      <c r="G2588" s="71"/>
      <c r="H2588" s="71"/>
      <c r="I2588" s="71"/>
      <c r="J2588" s="71"/>
      <c r="K2588" s="71"/>
      <c r="L2588" s="71"/>
      <c r="M2588" s="71"/>
      <c r="N2588" s="71"/>
      <c r="W2588" s="87"/>
      <c r="X2588" s="89"/>
      <c r="Y2588" s="87"/>
      <c r="AA2588" s="87"/>
      <c r="AB2588" s="90"/>
      <c r="AC2588" s="87"/>
      <c r="AD2588" s="87"/>
    </row>
    <row r="2589" spans="3:30">
      <c r="C2589" s="120"/>
      <c r="D2589" s="71"/>
      <c r="E2589" s="71"/>
      <c r="F2589" s="71"/>
      <c r="G2589" s="71"/>
      <c r="H2589" s="71"/>
      <c r="I2589" s="71"/>
      <c r="J2589" s="71"/>
      <c r="K2589" s="71"/>
      <c r="L2589" s="71"/>
      <c r="M2589" s="71"/>
      <c r="N2589" s="71"/>
      <c r="W2589" s="87"/>
      <c r="X2589" s="89"/>
      <c r="Y2589" s="87"/>
      <c r="AA2589" s="87"/>
      <c r="AB2589" s="90"/>
      <c r="AC2589" s="87"/>
      <c r="AD2589" s="87"/>
    </row>
    <row r="2590" spans="3:30">
      <c r="C2590" s="120"/>
      <c r="D2590" s="71"/>
      <c r="E2590" s="71"/>
      <c r="F2590" s="71"/>
      <c r="G2590" s="71"/>
      <c r="H2590" s="71"/>
      <c r="I2590" s="71"/>
      <c r="J2590" s="71"/>
      <c r="K2590" s="71"/>
      <c r="L2590" s="71"/>
      <c r="M2590" s="71"/>
      <c r="N2590" s="71"/>
      <c r="W2590" s="87"/>
      <c r="X2590" s="89"/>
      <c r="Y2590" s="87"/>
      <c r="AA2590" s="87"/>
      <c r="AB2590" s="90"/>
      <c r="AC2590" s="87"/>
      <c r="AD2590" s="87"/>
    </row>
    <row r="2591" spans="3:30">
      <c r="C2591" s="120"/>
      <c r="D2591" s="71"/>
      <c r="E2591" s="71"/>
      <c r="F2591" s="71"/>
      <c r="G2591" s="71"/>
      <c r="H2591" s="71"/>
      <c r="I2591" s="71"/>
      <c r="J2591" s="71"/>
      <c r="K2591" s="71"/>
      <c r="L2591" s="71"/>
      <c r="M2591" s="71"/>
      <c r="N2591" s="71"/>
      <c r="W2591" s="87"/>
      <c r="X2591" s="89"/>
      <c r="Y2591" s="87"/>
      <c r="AA2591" s="87"/>
      <c r="AB2591" s="90"/>
      <c r="AC2591" s="87"/>
      <c r="AD2591" s="87"/>
    </row>
    <row r="2592" spans="3:30">
      <c r="C2592" s="120"/>
      <c r="D2592" s="71"/>
      <c r="E2592" s="71"/>
      <c r="F2592" s="71"/>
      <c r="G2592" s="71"/>
      <c r="H2592" s="71"/>
      <c r="I2592" s="71"/>
      <c r="J2592" s="71"/>
      <c r="K2592" s="71"/>
      <c r="L2592" s="71"/>
      <c r="M2592" s="71"/>
      <c r="N2592" s="71"/>
      <c r="W2592" s="87"/>
      <c r="X2592" s="89"/>
      <c r="Y2592" s="87"/>
      <c r="AA2592" s="87"/>
      <c r="AB2592" s="90"/>
      <c r="AC2592" s="87"/>
      <c r="AD2592" s="87"/>
    </row>
    <row r="2593" spans="3:30">
      <c r="C2593" s="120"/>
      <c r="D2593" s="71"/>
      <c r="E2593" s="71"/>
      <c r="F2593" s="71"/>
      <c r="G2593" s="71"/>
      <c r="H2593" s="71"/>
      <c r="I2593" s="71"/>
      <c r="J2593" s="71"/>
      <c r="K2593" s="71"/>
      <c r="L2593" s="71"/>
      <c r="M2593" s="71"/>
      <c r="N2593" s="71"/>
      <c r="W2593" s="87"/>
      <c r="X2593" s="89"/>
      <c r="Y2593" s="87"/>
      <c r="AA2593" s="87"/>
      <c r="AB2593" s="90"/>
      <c r="AC2593" s="87"/>
      <c r="AD2593" s="87"/>
    </row>
    <row r="2594" spans="3:30">
      <c r="C2594" s="120"/>
      <c r="D2594" s="71"/>
      <c r="E2594" s="71"/>
      <c r="F2594" s="71"/>
      <c r="G2594" s="71"/>
      <c r="H2594" s="71"/>
      <c r="I2594" s="71"/>
      <c r="J2594" s="71"/>
      <c r="K2594" s="71"/>
      <c r="L2594" s="71"/>
      <c r="M2594" s="71"/>
      <c r="N2594" s="71"/>
      <c r="W2594" s="87"/>
      <c r="X2594" s="89"/>
      <c r="Y2594" s="87"/>
      <c r="AA2594" s="87"/>
      <c r="AB2594" s="90"/>
      <c r="AC2594" s="87"/>
      <c r="AD2594" s="87"/>
    </row>
    <row r="2595" spans="3:30">
      <c r="C2595" s="120"/>
      <c r="D2595" s="71"/>
      <c r="E2595" s="71"/>
      <c r="F2595" s="71"/>
      <c r="G2595" s="71"/>
      <c r="H2595" s="71"/>
      <c r="I2595" s="71"/>
      <c r="J2595" s="71"/>
      <c r="K2595" s="71"/>
      <c r="L2595" s="71"/>
      <c r="M2595" s="71"/>
      <c r="N2595" s="71"/>
      <c r="W2595" s="87"/>
      <c r="X2595" s="89"/>
      <c r="Y2595" s="87"/>
      <c r="AA2595" s="87"/>
      <c r="AB2595" s="90"/>
      <c r="AC2595" s="87"/>
      <c r="AD2595" s="87"/>
    </row>
    <row r="2596" spans="3:30">
      <c r="C2596" s="120"/>
      <c r="D2596" s="71"/>
      <c r="E2596" s="71"/>
      <c r="F2596" s="71"/>
      <c r="G2596" s="71"/>
      <c r="H2596" s="71"/>
      <c r="I2596" s="71"/>
      <c r="J2596" s="71"/>
      <c r="K2596" s="71"/>
      <c r="L2596" s="71"/>
      <c r="M2596" s="71"/>
      <c r="N2596" s="71"/>
      <c r="W2596" s="87"/>
      <c r="X2596" s="89"/>
      <c r="Y2596" s="87"/>
      <c r="AA2596" s="87"/>
      <c r="AB2596" s="90"/>
      <c r="AC2596" s="87"/>
      <c r="AD2596" s="87"/>
    </row>
    <row r="2597" spans="3:30">
      <c r="C2597" s="120"/>
      <c r="D2597" s="71"/>
      <c r="E2597" s="71"/>
      <c r="F2597" s="71"/>
      <c r="G2597" s="71"/>
      <c r="H2597" s="71"/>
      <c r="I2597" s="71"/>
      <c r="J2597" s="71"/>
      <c r="K2597" s="71"/>
      <c r="L2597" s="71"/>
      <c r="M2597" s="71"/>
      <c r="N2597" s="71"/>
      <c r="W2597" s="87"/>
      <c r="X2597" s="89"/>
      <c r="Y2597" s="87"/>
      <c r="AA2597" s="87"/>
      <c r="AB2597" s="90"/>
      <c r="AC2597" s="87"/>
      <c r="AD2597" s="87"/>
    </row>
    <row r="2598" spans="3:30">
      <c r="C2598" s="120"/>
      <c r="D2598" s="71"/>
      <c r="E2598" s="71"/>
      <c r="F2598" s="71"/>
      <c r="G2598" s="71"/>
      <c r="H2598" s="71"/>
      <c r="I2598" s="71"/>
      <c r="J2598" s="71"/>
      <c r="K2598" s="71"/>
      <c r="L2598" s="71"/>
      <c r="M2598" s="71"/>
      <c r="N2598" s="71"/>
      <c r="W2598" s="87"/>
      <c r="X2598" s="89"/>
      <c r="Y2598" s="87"/>
      <c r="AA2598" s="87"/>
      <c r="AB2598" s="90"/>
      <c r="AC2598" s="87"/>
      <c r="AD2598" s="87"/>
    </row>
    <row r="2599" spans="3:30">
      <c r="C2599" s="120"/>
      <c r="D2599" s="71"/>
      <c r="E2599" s="71"/>
      <c r="F2599" s="71"/>
      <c r="G2599" s="71"/>
      <c r="H2599" s="71"/>
      <c r="I2599" s="71"/>
      <c r="J2599" s="71"/>
      <c r="K2599" s="71"/>
      <c r="L2599" s="71"/>
      <c r="M2599" s="71"/>
      <c r="N2599" s="71"/>
      <c r="W2599" s="87"/>
      <c r="X2599" s="89"/>
      <c r="Y2599" s="87"/>
      <c r="AA2599" s="87"/>
      <c r="AB2599" s="90"/>
      <c r="AC2599" s="87"/>
      <c r="AD2599" s="87"/>
    </row>
    <row r="2600" spans="3:30">
      <c r="C2600" s="120"/>
      <c r="D2600" s="71"/>
      <c r="E2600" s="71"/>
      <c r="F2600" s="71"/>
      <c r="G2600" s="71"/>
      <c r="H2600" s="71"/>
      <c r="I2600" s="71"/>
      <c r="J2600" s="71"/>
      <c r="K2600" s="71"/>
      <c r="L2600" s="71"/>
      <c r="M2600" s="71"/>
      <c r="N2600" s="71"/>
      <c r="W2600" s="87"/>
      <c r="X2600" s="89"/>
      <c r="Y2600" s="87"/>
      <c r="AA2600" s="87"/>
      <c r="AB2600" s="90"/>
      <c r="AC2600" s="87"/>
      <c r="AD2600" s="87"/>
    </row>
    <row r="2601" spans="3:30">
      <c r="C2601" s="120"/>
      <c r="D2601" s="71"/>
      <c r="E2601" s="71"/>
      <c r="F2601" s="71"/>
      <c r="G2601" s="71"/>
      <c r="H2601" s="71"/>
      <c r="I2601" s="71"/>
      <c r="J2601" s="71"/>
      <c r="K2601" s="71"/>
      <c r="L2601" s="71"/>
      <c r="M2601" s="71"/>
      <c r="N2601" s="71"/>
      <c r="W2601" s="87"/>
      <c r="X2601" s="89"/>
      <c r="Y2601" s="87"/>
      <c r="AA2601" s="87"/>
      <c r="AB2601" s="90"/>
      <c r="AC2601" s="87"/>
      <c r="AD2601" s="87"/>
    </row>
    <row r="2602" spans="3:30">
      <c r="C2602" s="120"/>
      <c r="D2602" s="71"/>
      <c r="E2602" s="71"/>
      <c r="F2602" s="71"/>
      <c r="G2602" s="71"/>
      <c r="H2602" s="71"/>
      <c r="I2602" s="71"/>
      <c r="J2602" s="71"/>
      <c r="K2602" s="71"/>
      <c r="L2602" s="71"/>
      <c r="M2602" s="71"/>
      <c r="N2602" s="71"/>
      <c r="W2602" s="87"/>
      <c r="X2602" s="89"/>
      <c r="Y2602" s="87"/>
      <c r="AA2602" s="87"/>
      <c r="AB2602" s="90"/>
      <c r="AC2602" s="87"/>
      <c r="AD2602" s="87"/>
    </row>
    <row r="2603" spans="3:30">
      <c r="C2603" s="120"/>
      <c r="D2603" s="71"/>
      <c r="E2603" s="71"/>
      <c r="F2603" s="71"/>
      <c r="G2603" s="71"/>
      <c r="H2603" s="71"/>
      <c r="I2603" s="71"/>
      <c r="J2603" s="71"/>
      <c r="K2603" s="71"/>
      <c r="L2603" s="71"/>
      <c r="M2603" s="71"/>
      <c r="N2603" s="71"/>
      <c r="W2603" s="87"/>
      <c r="X2603" s="89"/>
      <c r="Y2603" s="87"/>
      <c r="AA2603" s="87"/>
      <c r="AB2603" s="90"/>
      <c r="AC2603" s="87"/>
      <c r="AD2603" s="87"/>
    </row>
    <row r="2604" spans="3:30">
      <c r="C2604" s="120"/>
      <c r="D2604" s="71"/>
      <c r="E2604" s="71"/>
      <c r="F2604" s="71"/>
      <c r="G2604" s="71"/>
      <c r="H2604" s="71"/>
      <c r="I2604" s="71"/>
      <c r="J2604" s="71"/>
      <c r="K2604" s="71"/>
      <c r="L2604" s="71"/>
      <c r="M2604" s="71"/>
      <c r="N2604" s="71"/>
      <c r="W2604" s="87"/>
      <c r="X2604" s="89"/>
      <c r="Y2604" s="87"/>
      <c r="AA2604" s="87"/>
      <c r="AB2604" s="90"/>
      <c r="AC2604" s="87"/>
      <c r="AD2604" s="87"/>
    </row>
    <row r="2605" spans="3:30">
      <c r="C2605" s="120"/>
      <c r="D2605" s="71"/>
      <c r="E2605" s="71"/>
      <c r="F2605" s="71"/>
      <c r="G2605" s="71"/>
      <c r="H2605" s="71"/>
      <c r="I2605" s="71"/>
      <c r="J2605" s="71"/>
      <c r="K2605" s="71"/>
      <c r="L2605" s="71"/>
      <c r="M2605" s="71"/>
      <c r="N2605" s="71"/>
      <c r="W2605" s="87"/>
      <c r="X2605" s="89"/>
      <c r="Y2605" s="87"/>
      <c r="AA2605" s="87"/>
      <c r="AB2605" s="90"/>
      <c r="AC2605" s="87"/>
      <c r="AD2605" s="87"/>
    </row>
    <row r="2606" spans="3:30">
      <c r="C2606" s="120"/>
      <c r="D2606" s="71"/>
      <c r="E2606" s="71"/>
      <c r="F2606" s="71"/>
      <c r="G2606" s="71"/>
      <c r="H2606" s="71"/>
      <c r="I2606" s="71"/>
      <c r="J2606" s="71"/>
      <c r="K2606" s="71"/>
      <c r="L2606" s="71"/>
      <c r="M2606" s="71"/>
      <c r="N2606" s="71"/>
      <c r="W2606" s="87"/>
      <c r="X2606" s="89"/>
      <c r="Y2606" s="87"/>
      <c r="AA2606" s="87"/>
      <c r="AB2606" s="90"/>
      <c r="AC2606" s="87"/>
      <c r="AD2606" s="87"/>
    </row>
    <row r="2607" spans="3:30">
      <c r="C2607" s="120"/>
      <c r="D2607" s="71"/>
      <c r="E2607" s="71"/>
      <c r="F2607" s="71"/>
      <c r="G2607" s="71"/>
      <c r="H2607" s="71"/>
      <c r="I2607" s="71"/>
      <c r="J2607" s="71"/>
      <c r="K2607" s="71"/>
      <c r="L2607" s="71"/>
      <c r="M2607" s="71"/>
      <c r="N2607" s="71"/>
      <c r="W2607" s="87"/>
      <c r="X2607" s="89"/>
      <c r="Y2607" s="87"/>
      <c r="AA2607" s="87"/>
      <c r="AB2607" s="90"/>
      <c r="AC2607" s="87"/>
      <c r="AD2607" s="87"/>
    </row>
    <row r="2608" spans="3:30">
      <c r="C2608" s="120"/>
      <c r="D2608" s="71"/>
      <c r="E2608" s="71"/>
      <c r="F2608" s="71"/>
      <c r="G2608" s="71"/>
      <c r="H2608" s="71"/>
      <c r="I2608" s="71"/>
      <c r="J2608" s="71"/>
      <c r="K2608" s="71"/>
      <c r="L2608" s="71"/>
      <c r="M2608" s="71"/>
      <c r="N2608" s="71"/>
      <c r="W2608" s="87"/>
      <c r="X2608" s="89"/>
      <c r="Y2608" s="87"/>
      <c r="AA2608" s="87"/>
      <c r="AB2608" s="90"/>
      <c r="AC2608" s="87"/>
      <c r="AD2608" s="87"/>
    </row>
    <row r="2609" spans="3:30">
      <c r="C2609" s="120"/>
      <c r="D2609" s="71"/>
      <c r="E2609" s="71"/>
      <c r="F2609" s="71"/>
      <c r="G2609" s="71"/>
      <c r="H2609" s="71"/>
      <c r="I2609" s="71"/>
      <c r="J2609" s="71"/>
      <c r="K2609" s="71"/>
      <c r="L2609" s="71"/>
      <c r="M2609" s="71"/>
      <c r="N2609" s="71"/>
      <c r="W2609" s="87"/>
      <c r="X2609" s="89"/>
      <c r="Y2609" s="87"/>
      <c r="AA2609" s="87"/>
      <c r="AB2609" s="90"/>
      <c r="AC2609" s="87"/>
      <c r="AD2609" s="87"/>
    </row>
    <row r="2610" spans="3:30">
      <c r="C2610" s="120"/>
      <c r="D2610" s="71"/>
      <c r="E2610" s="71"/>
      <c r="F2610" s="71"/>
      <c r="G2610" s="71"/>
      <c r="H2610" s="71"/>
      <c r="I2610" s="71"/>
      <c r="J2610" s="71"/>
      <c r="K2610" s="71"/>
      <c r="L2610" s="71"/>
      <c r="M2610" s="71"/>
      <c r="N2610" s="71"/>
      <c r="W2610" s="87"/>
      <c r="X2610" s="89"/>
      <c r="Y2610" s="87"/>
      <c r="AA2610" s="87"/>
      <c r="AB2610" s="90"/>
      <c r="AC2610" s="87"/>
      <c r="AD2610" s="87"/>
    </row>
    <row r="2611" spans="3:30">
      <c r="C2611" s="120"/>
      <c r="D2611" s="71"/>
      <c r="E2611" s="71"/>
      <c r="F2611" s="71"/>
      <c r="G2611" s="71"/>
      <c r="H2611" s="71"/>
      <c r="I2611" s="71"/>
      <c r="J2611" s="71"/>
      <c r="K2611" s="71"/>
      <c r="L2611" s="71"/>
      <c r="M2611" s="71"/>
      <c r="N2611" s="71"/>
      <c r="W2611" s="87"/>
      <c r="X2611" s="89"/>
      <c r="Y2611" s="87"/>
      <c r="AA2611" s="87"/>
      <c r="AB2611" s="90"/>
      <c r="AC2611" s="87"/>
      <c r="AD2611" s="87"/>
    </row>
    <row r="2612" spans="3:30">
      <c r="C2612" s="120"/>
      <c r="D2612" s="71"/>
      <c r="E2612" s="71"/>
      <c r="F2612" s="71"/>
      <c r="G2612" s="71"/>
      <c r="H2612" s="71"/>
      <c r="I2612" s="71"/>
      <c r="J2612" s="71"/>
      <c r="K2612" s="71"/>
      <c r="L2612" s="71"/>
      <c r="M2612" s="71"/>
      <c r="N2612" s="71"/>
      <c r="W2612" s="87"/>
      <c r="X2612" s="89"/>
      <c r="Y2612" s="87"/>
      <c r="AA2612" s="87"/>
      <c r="AB2612" s="90"/>
      <c r="AC2612" s="87"/>
      <c r="AD2612" s="87"/>
    </row>
    <row r="2613" spans="3:30">
      <c r="C2613" s="120"/>
      <c r="D2613" s="71"/>
      <c r="E2613" s="71"/>
      <c r="F2613" s="71"/>
      <c r="G2613" s="71"/>
      <c r="H2613" s="71"/>
      <c r="I2613" s="71"/>
      <c r="J2613" s="71"/>
      <c r="K2613" s="71"/>
      <c r="L2613" s="71"/>
      <c r="M2613" s="71"/>
      <c r="N2613" s="71"/>
      <c r="W2613" s="87"/>
      <c r="X2613" s="89"/>
      <c r="Y2613" s="87"/>
      <c r="AA2613" s="87"/>
      <c r="AB2613" s="90"/>
      <c r="AC2613" s="87"/>
      <c r="AD2613" s="87"/>
    </row>
    <row r="2614" spans="3:30">
      <c r="C2614" s="120"/>
      <c r="D2614" s="71"/>
      <c r="E2614" s="71"/>
      <c r="F2614" s="71"/>
      <c r="G2614" s="71"/>
      <c r="H2614" s="71"/>
      <c r="I2614" s="71"/>
      <c r="J2614" s="71"/>
      <c r="K2614" s="71"/>
      <c r="L2614" s="71"/>
      <c r="M2614" s="71"/>
      <c r="N2614" s="71"/>
      <c r="P2614" s="91"/>
      <c r="W2614" s="87"/>
      <c r="X2614" s="89"/>
      <c r="Y2614" s="87"/>
      <c r="AA2614" s="87"/>
      <c r="AB2614" s="90"/>
      <c r="AC2614" s="87"/>
      <c r="AD2614" s="87"/>
    </row>
    <row r="2615" spans="3:30">
      <c r="C2615" s="120"/>
      <c r="D2615" s="71"/>
      <c r="E2615" s="71"/>
      <c r="F2615" s="71"/>
      <c r="G2615" s="71"/>
      <c r="H2615" s="71"/>
      <c r="I2615" s="71"/>
      <c r="J2615" s="71"/>
      <c r="K2615" s="71"/>
      <c r="L2615" s="71"/>
      <c r="M2615" s="71"/>
      <c r="N2615" s="71"/>
      <c r="P2615" s="91"/>
      <c r="W2615" s="87"/>
      <c r="X2615" s="89"/>
      <c r="Y2615" s="87"/>
      <c r="AA2615" s="87"/>
      <c r="AB2615" s="90"/>
      <c r="AC2615" s="87"/>
      <c r="AD2615" s="87"/>
    </row>
    <row r="2616" spans="3:30">
      <c r="C2616" s="120"/>
      <c r="D2616" s="71"/>
      <c r="E2616" s="71"/>
      <c r="F2616" s="71"/>
      <c r="G2616" s="71"/>
      <c r="H2616" s="71"/>
      <c r="I2616" s="71"/>
      <c r="J2616" s="71"/>
      <c r="K2616" s="71"/>
      <c r="L2616" s="71"/>
      <c r="M2616" s="71"/>
      <c r="N2616" s="71"/>
      <c r="P2616" s="91"/>
      <c r="W2616" s="87"/>
      <c r="X2616" s="89"/>
      <c r="Y2616" s="87"/>
      <c r="AA2616" s="87"/>
      <c r="AB2616" s="90"/>
      <c r="AC2616" s="87"/>
      <c r="AD2616" s="87"/>
    </row>
    <row r="2617" spans="3:30">
      <c r="C2617" s="120"/>
      <c r="D2617" s="71"/>
      <c r="E2617" s="71"/>
      <c r="F2617" s="71"/>
      <c r="G2617" s="71"/>
      <c r="H2617" s="71"/>
      <c r="I2617" s="71"/>
      <c r="J2617" s="71"/>
      <c r="K2617" s="71"/>
      <c r="L2617" s="71"/>
      <c r="M2617" s="71"/>
      <c r="N2617" s="71"/>
      <c r="P2617" s="91"/>
      <c r="W2617" s="87"/>
      <c r="X2617" s="89"/>
      <c r="Y2617" s="87"/>
      <c r="AA2617" s="87"/>
      <c r="AB2617" s="90"/>
      <c r="AC2617" s="87"/>
      <c r="AD2617" s="87"/>
    </row>
    <row r="2618" spans="3:30">
      <c r="C2618" s="120"/>
      <c r="D2618" s="71"/>
      <c r="E2618" s="71"/>
      <c r="F2618" s="71"/>
      <c r="G2618" s="71"/>
      <c r="H2618" s="71"/>
      <c r="I2618" s="71"/>
      <c r="J2618" s="71"/>
      <c r="K2618" s="71"/>
      <c r="L2618" s="71"/>
      <c r="M2618" s="71"/>
      <c r="N2618" s="71"/>
      <c r="P2618" s="91"/>
      <c r="W2618" s="87"/>
      <c r="X2618" s="89"/>
      <c r="Y2618" s="87"/>
      <c r="AA2618" s="87"/>
      <c r="AB2618" s="90"/>
      <c r="AC2618" s="87"/>
      <c r="AD2618" s="87"/>
    </row>
    <row r="2619" spans="3:30">
      <c r="C2619" s="120"/>
      <c r="D2619" s="71"/>
      <c r="E2619" s="71"/>
      <c r="F2619" s="71"/>
      <c r="G2619" s="71"/>
      <c r="H2619" s="71"/>
      <c r="I2619" s="71"/>
      <c r="J2619" s="71"/>
      <c r="K2619" s="71"/>
      <c r="L2619" s="71"/>
      <c r="M2619" s="71"/>
      <c r="N2619" s="71"/>
      <c r="P2619" s="91"/>
      <c r="W2619" s="87"/>
      <c r="X2619" s="89"/>
      <c r="Y2619" s="87"/>
      <c r="AA2619" s="87"/>
      <c r="AB2619" s="90"/>
      <c r="AC2619" s="87"/>
      <c r="AD2619" s="87"/>
    </row>
    <row r="2620" spans="3:30">
      <c r="C2620" s="120"/>
      <c r="D2620" s="71"/>
      <c r="E2620" s="71"/>
      <c r="F2620" s="71"/>
      <c r="G2620" s="71"/>
      <c r="H2620" s="71"/>
      <c r="I2620" s="71"/>
      <c r="J2620" s="71"/>
      <c r="K2620" s="71"/>
      <c r="L2620" s="71"/>
      <c r="M2620" s="71"/>
      <c r="N2620" s="71"/>
      <c r="P2620" s="91"/>
      <c r="W2620" s="87"/>
      <c r="X2620" s="89"/>
      <c r="Y2620" s="87"/>
      <c r="AA2620" s="87"/>
      <c r="AB2620" s="90"/>
      <c r="AC2620" s="87"/>
      <c r="AD2620" s="87"/>
    </row>
    <row r="2621" spans="3:30">
      <c r="C2621" s="120"/>
      <c r="D2621" s="71"/>
      <c r="E2621" s="71"/>
      <c r="F2621" s="71"/>
      <c r="G2621" s="71"/>
      <c r="H2621" s="71"/>
      <c r="I2621" s="71"/>
      <c r="J2621" s="71"/>
      <c r="K2621" s="71"/>
      <c r="L2621" s="71"/>
      <c r="M2621" s="71"/>
      <c r="N2621" s="71"/>
      <c r="W2621" s="87"/>
      <c r="X2621" s="89"/>
      <c r="Y2621" s="87"/>
      <c r="AA2621" s="87"/>
      <c r="AB2621" s="90"/>
      <c r="AC2621" s="87"/>
      <c r="AD2621" s="87"/>
    </row>
    <row r="2622" spans="3:30">
      <c r="C2622" s="120"/>
      <c r="D2622" s="71"/>
      <c r="E2622" s="71"/>
      <c r="F2622" s="71"/>
      <c r="G2622" s="71"/>
      <c r="H2622" s="71"/>
      <c r="I2622" s="71"/>
      <c r="J2622" s="71"/>
      <c r="K2622" s="71"/>
      <c r="L2622" s="71"/>
      <c r="M2622" s="71"/>
      <c r="N2622" s="71"/>
      <c r="W2622" s="87"/>
      <c r="X2622" s="89"/>
      <c r="Y2622" s="87"/>
      <c r="AA2622" s="87"/>
      <c r="AB2622" s="90"/>
      <c r="AC2622" s="87"/>
      <c r="AD2622" s="87"/>
    </row>
    <row r="2623" spans="3:30">
      <c r="C2623" s="120"/>
      <c r="D2623" s="71"/>
      <c r="E2623" s="71"/>
      <c r="F2623" s="71"/>
      <c r="G2623" s="71"/>
      <c r="H2623" s="71"/>
      <c r="I2623" s="71"/>
      <c r="J2623" s="71"/>
      <c r="K2623" s="71"/>
      <c r="L2623" s="71"/>
      <c r="M2623" s="71"/>
      <c r="N2623" s="71"/>
      <c r="W2623" s="87"/>
      <c r="X2623" s="89"/>
      <c r="Y2623" s="87"/>
      <c r="AA2623" s="87"/>
      <c r="AB2623" s="90"/>
      <c r="AC2623" s="87"/>
      <c r="AD2623" s="87"/>
    </row>
    <row r="2624" spans="3:30">
      <c r="C2624" s="120"/>
      <c r="D2624" s="71"/>
      <c r="E2624" s="71"/>
      <c r="F2624" s="71"/>
      <c r="G2624" s="71"/>
      <c r="H2624" s="71"/>
      <c r="I2624" s="71"/>
      <c r="J2624" s="71"/>
      <c r="K2624" s="71"/>
      <c r="L2624" s="71"/>
      <c r="M2624" s="71"/>
      <c r="N2624" s="71"/>
      <c r="W2624" s="87"/>
      <c r="X2624" s="89"/>
      <c r="Y2624" s="87"/>
      <c r="AA2624" s="87"/>
      <c r="AB2624" s="90"/>
      <c r="AC2624" s="87"/>
      <c r="AD2624" s="87"/>
    </row>
    <row r="2625" spans="3:30">
      <c r="C2625" s="120"/>
      <c r="D2625" s="71"/>
      <c r="E2625" s="71"/>
      <c r="F2625" s="71"/>
      <c r="G2625" s="71"/>
      <c r="H2625" s="71"/>
      <c r="I2625" s="71"/>
      <c r="J2625" s="71"/>
      <c r="K2625" s="71"/>
      <c r="L2625" s="71"/>
      <c r="M2625" s="71"/>
      <c r="N2625" s="71"/>
      <c r="W2625" s="87"/>
      <c r="X2625" s="89"/>
      <c r="Y2625" s="87"/>
      <c r="AA2625" s="87"/>
      <c r="AB2625" s="90"/>
      <c r="AC2625" s="87"/>
      <c r="AD2625" s="87"/>
    </row>
    <row r="2626" spans="3:30">
      <c r="C2626" s="120"/>
      <c r="D2626" s="71"/>
      <c r="E2626" s="71"/>
      <c r="F2626" s="71"/>
      <c r="G2626" s="71"/>
      <c r="H2626" s="71"/>
      <c r="I2626" s="71"/>
      <c r="J2626" s="71"/>
      <c r="K2626" s="71"/>
      <c r="L2626" s="71"/>
      <c r="M2626" s="71"/>
      <c r="N2626" s="71"/>
      <c r="W2626" s="87"/>
      <c r="X2626" s="89"/>
      <c r="Y2626" s="87"/>
      <c r="AA2626" s="87"/>
      <c r="AB2626" s="90"/>
      <c r="AC2626" s="87"/>
      <c r="AD2626" s="87"/>
    </row>
    <row r="2627" spans="3:30">
      <c r="C2627" s="120"/>
      <c r="D2627" s="71"/>
      <c r="E2627" s="71"/>
      <c r="F2627" s="71"/>
      <c r="G2627" s="71"/>
      <c r="H2627" s="71"/>
      <c r="I2627" s="71"/>
      <c r="J2627" s="71"/>
      <c r="K2627" s="71"/>
      <c r="L2627" s="71"/>
      <c r="M2627" s="71"/>
      <c r="N2627" s="71"/>
      <c r="W2627" s="87"/>
      <c r="X2627" s="89"/>
      <c r="Y2627" s="87"/>
      <c r="AA2627" s="87"/>
      <c r="AB2627" s="90"/>
      <c r="AC2627" s="87"/>
      <c r="AD2627" s="87"/>
    </row>
    <row r="2628" spans="3:30">
      <c r="C2628" s="120"/>
      <c r="D2628" s="71"/>
      <c r="E2628" s="71"/>
      <c r="F2628" s="71"/>
      <c r="G2628" s="71"/>
      <c r="H2628" s="71"/>
      <c r="I2628" s="71"/>
      <c r="J2628" s="71"/>
      <c r="K2628" s="71"/>
      <c r="L2628" s="71"/>
      <c r="M2628" s="71"/>
      <c r="N2628" s="71"/>
      <c r="W2628" s="87"/>
      <c r="X2628" s="89"/>
      <c r="Y2628" s="87"/>
      <c r="AA2628" s="87"/>
      <c r="AB2628" s="90"/>
      <c r="AC2628" s="87"/>
      <c r="AD2628" s="87"/>
    </row>
    <row r="2629" spans="3:30">
      <c r="C2629" s="120"/>
      <c r="D2629" s="71"/>
      <c r="E2629" s="71"/>
      <c r="F2629" s="71"/>
      <c r="G2629" s="71"/>
      <c r="H2629" s="71"/>
      <c r="I2629" s="71"/>
      <c r="J2629" s="71"/>
      <c r="K2629" s="71"/>
      <c r="L2629" s="71"/>
      <c r="M2629" s="71"/>
      <c r="N2629" s="71"/>
      <c r="W2629" s="87"/>
      <c r="X2629" s="89"/>
      <c r="Y2629" s="87"/>
      <c r="AA2629" s="87"/>
      <c r="AB2629" s="90"/>
      <c r="AC2629" s="87"/>
      <c r="AD2629" s="87"/>
    </row>
    <row r="2630" spans="3:30">
      <c r="C2630" s="120"/>
      <c r="D2630" s="71"/>
      <c r="E2630" s="71"/>
      <c r="F2630" s="71"/>
      <c r="G2630" s="71"/>
      <c r="H2630" s="71"/>
      <c r="I2630" s="71"/>
      <c r="J2630" s="71"/>
      <c r="K2630" s="71"/>
      <c r="L2630" s="71"/>
      <c r="M2630" s="71"/>
      <c r="N2630" s="71"/>
      <c r="W2630" s="87"/>
      <c r="X2630" s="89"/>
      <c r="Y2630" s="87"/>
      <c r="AA2630" s="87"/>
      <c r="AB2630" s="90"/>
      <c r="AC2630" s="87"/>
      <c r="AD2630" s="87"/>
    </row>
    <row r="2631" spans="3:30">
      <c r="C2631" s="120"/>
      <c r="D2631" s="71"/>
      <c r="E2631" s="71"/>
      <c r="F2631" s="71"/>
      <c r="G2631" s="71"/>
      <c r="H2631" s="71"/>
      <c r="I2631" s="71"/>
      <c r="J2631" s="71"/>
      <c r="K2631" s="71"/>
      <c r="L2631" s="71"/>
      <c r="M2631" s="71"/>
      <c r="N2631" s="71"/>
      <c r="W2631" s="87"/>
      <c r="X2631" s="89"/>
      <c r="Y2631" s="87"/>
      <c r="AA2631" s="87"/>
      <c r="AB2631" s="90"/>
      <c r="AC2631" s="87"/>
      <c r="AD2631" s="87"/>
    </row>
    <row r="2632" spans="3:30">
      <c r="C2632" s="120"/>
      <c r="D2632" s="71"/>
      <c r="E2632" s="71"/>
      <c r="F2632" s="71"/>
      <c r="G2632" s="71"/>
      <c r="H2632" s="71"/>
      <c r="I2632" s="71"/>
      <c r="J2632" s="71"/>
      <c r="K2632" s="71"/>
      <c r="L2632" s="71"/>
      <c r="M2632" s="71"/>
      <c r="N2632" s="71"/>
      <c r="W2632" s="87"/>
      <c r="X2632" s="89"/>
      <c r="Y2632" s="87"/>
      <c r="AA2632" s="87"/>
      <c r="AB2632" s="90"/>
      <c r="AC2632" s="87"/>
      <c r="AD2632" s="87"/>
    </row>
    <row r="2633" spans="3:30">
      <c r="C2633" s="120"/>
      <c r="D2633" s="71"/>
      <c r="E2633" s="71"/>
      <c r="F2633" s="71"/>
      <c r="G2633" s="71"/>
      <c r="H2633" s="71"/>
      <c r="I2633" s="71"/>
      <c r="J2633" s="71"/>
      <c r="K2633" s="71"/>
      <c r="L2633" s="71"/>
      <c r="M2633" s="71"/>
      <c r="N2633" s="71"/>
      <c r="W2633" s="87"/>
      <c r="X2633" s="89"/>
      <c r="Y2633" s="87"/>
      <c r="AA2633" s="87"/>
      <c r="AB2633" s="90"/>
      <c r="AC2633" s="87"/>
      <c r="AD2633" s="87"/>
    </row>
    <row r="2634" spans="3:30">
      <c r="C2634" s="120"/>
      <c r="D2634" s="71"/>
      <c r="E2634" s="71"/>
      <c r="F2634" s="71"/>
      <c r="G2634" s="71"/>
      <c r="H2634" s="71"/>
      <c r="I2634" s="71"/>
      <c r="J2634" s="71"/>
      <c r="K2634" s="71"/>
      <c r="L2634" s="71"/>
      <c r="M2634" s="71"/>
      <c r="N2634" s="71"/>
      <c r="W2634" s="87"/>
      <c r="X2634" s="89"/>
      <c r="Y2634" s="87"/>
      <c r="AA2634" s="87"/>
      <c r="AB2634" s="90"/>
      <c r="AC2634" s="87"/>
      <c r="AD2634" s="87"/>
    </row>
    <row r="2635" spans="3:30">
      <c r="C2635" s="120"/>
      <c r="D2635" s="71"/>
      <c r="E2635" s="71"/>
      <c r="F2635" s="71"/>
      <c r="G2635" s="71"/>
      <c r="H2635" s="71"/>
      <c r="I2635" s="71"/>
      <c r="J2635" s="71"/>
      <c r="K2635" s="71"/>
      <c r="L2635" s="71"/>
      <c r="M2635" s="71"/>
      <c r="N2635" s="71"/>
      <c r="W2635" s="87"/>
      <c r="X2635" s="89"/>
      <c r="Y2635" s="87"/>
      <c r="AA2635" s="87"/>
      <c r="AB2635" s="90"/>
      <c r="AC2635" s="87"/>
      <c r="AD2635" s="87"/>
    </row>
    <row r="2636" spans="3:30">
      <c r="C2636" s="120"/>
      <c r="D2636" s="71"/>
      <c r="E2636" s="71"/>
      <c r="F2636" s="71"/>
      <c r="G2636" s="71"/>
      <c r="H2636" s="71"/>
      <c r="I2636" s="71"/>
      <c r="J2636" s="71"/>
      <c r="K2636" s="71"/>
      <c r="L2636" s="71"/>
      <c r="M2636" s="71"/>
      <c r="N2636" s="71"/>
      <c r="W2636" s="87"/>
      <c r="X2636" s="89"/>
      <c r="Y2636" s="87"/>
      <c r="AA2636" s="87"/>
      <c r="AB2636" s="90"/>
      <c r="AC2636" s="87"/>
      <c r="AD2636" s="87"/>
    </row>
    <row r="2637" spans="3:30">
      <c r="C2637" s="120"/>
      <c r="D2637" s="71"/>
      <c r="E2637" s="71"/>
      <c r="F2637" s="71"/>
      <c r="G2637" s="71"/>
      <c r="H2637" s="71"/>
      <c r="I2637" s="71"/>
      <c r="J2637" s="71"/>
      <c r="K2637" s="71"/>
      <c r="L2637" s="71"/>
      <c r="M2637" s="71"/>
      <c r="N2637" s="71"/>
      <c r="W2637" s="87"/>
      <c r="X2637" s="89"/>
      <c r="Y2637" s="87"/>
      <c r="AA2637" s="87"/>
      <c r="AB2637" s="90"/>
      <c r="AC2637" s="87"/>
      <c r="AD2637" s="87"/>
    </row>
    <row r="2638" spans="3:30">
      <c r="C2638" s="120"/>
      <c r="D2638" s="71"/>
      <c r="E2638" s="71"/>
      <c r="F2638" s="71"/>
      <c r="G2638" s="71"/>
      <c r="H2638" s="71"/>
      <c r="I2638" s="71"/>
      <c r="J2638" s="71"/>
      <c r="K2638" s="71"/>
      <c r="L2638" s="71"/>
      <c r="M2638" s="71"/>
      <c r="N2638" s="71"/>
      <c r="W2638" s="87"/>
      <c r="X2638" s="89"/>
      <c r="Y2638" s="87"/>
      <c r="AA2638" s="87"/>
      <c r="AB2638" s="90"/>
      <c r="AC2638" s="87"/>
      <c r="AD2638" s="87"/>
    </row>
    <row r="2639" spans="3:30">
      <c r="C2639" s="120"/>
      <c r="D2639" s="71"/>
      <c r="E2639" s="71"/>
      <c r="F2639" s="71"/>
      <c r="G2639" s="71"/>
      <c r="H2639" s="71"/>
      <c r="I2639" s="71"/>
      <c r="J2639" s="71"/>
      <c r="K2639" s="71"/>
      <c r="L2639" s="71"/>
      <c r="M2639" s="71"/>
      <c r="N2639" s="71"/>
      <c r="W2639" s="87"/>
      <c r="X2639" s="89"/>
      <c r="Y2639" s="87"/>
      <c r="AA2639" s="87"/>
      <c r="AB2639" s="90"/>
      <c r="AC2639" s="87"/>
      <c r="AD2639" s="87"/>
    </row>
    <row r="2640" spans="3:30">
      <c r="C2640" s="120"/>
      <c r="D2640" s="71"/>
      <c r="E2640" s="71"/>
      <c r="F2640" s="71"/>
      <c r="G2640" s="71"/>
      <c r="H2640" s="71"/>
      <c r="I2640" s="71"/>
      <c r="J2640" s="71"/>
      <c r="K2640" s="71"/>
      <c r="L2640" s="71"/>
      <c r="M2640" s="71"/>
      <c r="N2640" s="71"/>
      <c r="W2640" s="87"/>
      <c r="X2640" s="89"/>
      <c r="Y2640" s="87"/>
      <c r="AA2640" s="87"/>
      <c r="AB2640" s="90"/>
      <c r="AC2640" s="87"/>
      <c r="AD2640" s="87"/>
    </row>
    <row r="2641" spans="3:30">
      <c r="C2641" s="120"/>
      <c r="D2641" s="71"/>
      <c r="E2641" s="71"/>
      <c r="F2641" s="71"/>
      <c r="G2641" s="71"/>
      <c r="H2641" s="71"/>
      <c r="I2641" s="71"/>
      <c r="J2641" s="71"/>
      <c r="K2641" s="71"/>
      <c r="L2641" s="71"/>
      <c r="M2641" s="71"/>
      <c r="N2641" s="71"/>
      <c r="W2641" s="87"/>
      <c r="X2641" s="89"/>
      <c r="Y2641" s="87"/>
      <c r="AA2641" s="87"/>
      <c r="AB2641" s="90"/>
      <c r="AC2641" s="87"/>
      <c r="AD2641" s="87"/>
    </row>
    <row r="2642" spans="3:30">
      <c r="C2642" s="120"/>
      <c r="D2642" s="71"/>
      <c r="E2642" s="71"/>
      <c r="F2642" s="71"/>
      <c r="G2642" s="71"/>
      <c r="H2642" s="71"/>
      <c r="I2642" s="71"/>
      <c r="J2642" s="71"/>
      <c r="K2642" s="71"/>
      <c r="L2642" s="71"/>
      <c r="M2642" s="71"/>
      <c r="N2642" s="71"/>
      <c r="W2642" s="87"/>
      <c r="X2642" s="89"/>
      <c r="Y2642" s="87"/>
      <c r="AA2642" s="87"/>
      <c r="AB2642" s="90"/>
      <c r="AC2642" s="87"/>
      <c r="AD2642" s="87"/>
    </row>
    <row r="2643" spans="3:30">
      <c r="C2643" s="120"/>
      <c r="D2643" s="71"/>
      <c r="E2643" s="71"/>
      <c r="F2643" s="71"/>
      <c r="G2643" s="71"/>
      <c r="H2643" s="71"/>
      <c r="I2643" s="71"/>
      <c r="J2643" s="71"/>
      <c r="K2643" s="71"/>
      <c r="L2643" s="71"/>
      <c r="M2643" s="71"/>
      <c r="N2643" s="71"/>
      <c r="W2643" s="87"/>
      <c r="X2643" s="89"/>
      <c r="Y2643" s="87"/>
      <c r="AA2643" s="87"/>
      <c r="AB2643" s="90"/>
      <c r="AC2643" s="87"/>
      <c r="AD2643" s="87"/>
    </row>
    <row r="2644" spans="3:30">
      <c r="C2644" s="120"/>
      <c r="D2644" s="71"/>
      <c r="E2644" s="71"/>
      <c r="F2644" s="71"/>
      <c r="G2644" s="71"/>
      <c r="H2644" s="71"/>
      <c r="I2644" s="71"/>
      <c r="J2644" s="71"/>
      <c r="K2644" s="71"/>
      <c r="L2644" s="71"/>
      <c r="M2644" s="71"/>
      <c r="N2644" s="71"/>
      <c r="W2644" s="87"/>
      <c r="X2644" s="89"/>
      <c r="Y2644" s="87"/>
      <c r="AA2644" s="87"/>
      <c r="AB2644" s="90"/>
      <c r="AC2644" s="87"/>
      <c r="AD2644" s="87"/>
    </row>
    <row r="2645" spans="3:30">
      <c r="C2645" s="120"/>
      <c r="D2645" s="71"/>
      <c r="E2645" s="71"/>
      <c r="F2645" s="71"/>
      <c r="G2645" s="71"/>
      <c r="H2645" s="71"/>
      <c r="I2645" s="71"/>
      <c r="J2645" s="71"/>
      <c r="K2645" s="71"/>
      <c r="L2645" s="71"/>
      <c r="M2645" s="71"/>
      <c r="N2645" s="71"/>
      <c r="W2645" s="87"/>
      <c r="X2645" s="89"/>
      <c r="Y2645" s="87"/>
      <c r="AA2645" s="87"/>
      <c r="AB2645" s="90"/>
      <c r="AC2645" s="87"/>
      <c r="AD2645" s="87"/>
    </row>
    <row r="2646" spans="3:30">
      <c r="C2646" s="120"/>
      <c r="D2646" s="71"/>
      <c r="E2646" s="71"/>
      <c r="F2646" s="71"/>
      <c r="G2646" s="71"/>
      <c r="H2646" s="71"/>
      <c r="I2646" s="71"/>
      <c r="J2646" s="71"/>
      <c r="K2646" s="71"/>
      <c r="L2646" s="71"/>
      <c r="M2646" s="71"/>
      <c r="N2646" s="71"/>
      <c r="W2646" s="87"/>
      <c r="X2646" s="89"/>
      <c r="Y2646" s="87"/>
      <c r="AA2646" s="87"/>
      <c r="AB2646" s="90"/>
      <c r="AC2646" s="87"/>
      <c r="AD2646" s="87"/>
    </row>
    <row r="2647" spans="3:30">
      <c r="C2647" s="120"/>
      <c r="D2647" s="71"/>
      <c r="E2647" s="71"/>
      <c r="F2647" s="71"/>
      <c r="G2647" s="71"/>
      <c r="H2647" s="71"/>
      <c r="I2647" s="71"/>
      <c r="J2647" s="71"/>
      <c r="K2647" s="71"/>
      <c r="L2647" s="71"/>
      <c r="M2647" s="71"/>
      <c r="N2647" s="71"/>
      <c r="W2647" s="87"/>
      <c r="X2647" s="89"/>
      <c r="Y2647" s="87"/>
      <c r="AA2647" s="87"/>
      <c r="AB2647" s="90"/>
      <c r="AC2647" s="87"/>
      <c r="AD2647" s="87"/>
    </row>
    <row r="2648" spans="3:30">
      <c r="C2648" s="120"/>
      <c r="D2648" s="71"/>
      <c r="E2648" s="71"/>
      <c r="F2648" s="71"/>
      <c r="G2648" s="71"/>
      <c r="H2648" s="71"/>
      <c r="I2648" s="71"/>
      <c r="J2648" s="71"/>
      <c r="K2648" s="71"/>
      <c r="L2648" s="71"/>
      <c r="M2648" s="71"/>
      <c r="N2648" s="71"/>
      <c r="W2648" s="87"/>
      <c r="X2648" s="89"/>
      <c r="Y2648" s="87"/>
      <c r="AA2648" s="87"/>
      <c r="AB2648" s="90"/>
      <c r="AC2648" s="87"/>
      <c r="AD2648" s="87"/>
    </row>
    <row r="2649" spans="3:30">
      <c r="C2649" s="120"/>
      <c r="D2649" s="71"/>
      <c r="E2649" s="71"/>
      <c r="F2649" s="71"/>
      <c r="G2649" s="71"/>
      <c r="H2649" s="71"/>
      <c r="I2649" s="71"/>
      <c r="J2649" s="71"/>
      <c r="K2649" s="71"/>
      <c r="L2649" s="71"/>
      <c r="M2649" s="71"/>
      <c r="N2649" s="71"/>
      <c r="W2649" s="87"/>
      <c r="X2649" s="89"/>
      <c r="Y2649" s="87"/>
      <c r="AA2649" s="87"/>
      <c r="AB2649" s="90"/>
      <c r="AC2649" s="87"/>
      <c r="AD2649" s="87"/>
    </row>
    <row r="2650" spans="3:30">
      <c r="C2650" s="120"/>
      <c r="D2650" s="71"/>
      <c r="E2650" s="71"/>
      <c r="F2650" s="71"/>
      <c r="G2650" s="71"/>
      <c r="H2650" s="71"/>
      <c r="I2650" s="71"/>
      <c r="J2650" s="71"/>
      <c r="K2650" s="71"/>
      <c r="L2650" s="71"/>
      <c r="M2650" s="71"/>
      <c r="N2650" s="71"/>
      <c r="W2650" s="87"/>
      <c r="X2650" s="89"/>
      <c r="Y2650" s="87"/>
      <c r="AA2650" s="87"/>
      <c r="AB2650" s="90"/>
      <c r="AC2650" s="87"/>
      <c r="AD2650" s="87"/>
    </row>
    <row r="2651" spans="3:30">
      <c r="C2651" s="120"/>
      <c r="D2651" s="71"/>
      <c r="E2651" s="71"/>
      <c r="F2651" s="71"/>
      <c r="G2651" s="71"/>
      <c r="H2651" s="71"/>
      <c r="I2651" s="71"/>
      <c r="J2651" s="71"/>
      <c r="K2651" s="71"/>
      <c r="L2651" s="71"/>
      <c r="M2651" s="71"/>
      <c r="N2651" s="71"/>
      <c r="W2651" s="87"/>
      <c r="X2651" s="89"/>
      <c r="Y2651" s="87"/>
      <c r="AA2651" s="87"/>
      <c r="AB2651" s="90"/>
      <c r="AC2651" s="87"/>
      <c r="AD2651" s="87"/>
    </row>
    <row r="2652" spans="3:30">
      <c r="C2652" s="120"/>
      <c r="D2652" s="71"/>
      <c r="E2652" s="71"/>
      <c r="F2652" s="71"/>
      <c r="G2652" s="71"/>
      <c r="H2652" s="71"/>
      <c r="I2652" s="71"/>
      <c r="J2652" s="71"/>
      <c r="K2652" s="71"/>
      <c r="L2652" s="71"/>
      <c r="M2652" s="71"/>
      <c r="N2652" s="71"/>
      <c r="W2652" s="87"/>
      <c r="X2652" s="89"/>
      <c r="Y2652" s="87"/>
      <c r="AA2652" s="87"/>
      <c r="AB2652" s="90"/>
      <c r="AC2652" s="87"/>
      <c r="AD2652" s="87"/>
    </row>
    <row r="2653" spans="3:30">
      <c r="C2653" s="120"/>
      <c r="D2653" s="71"/>
      <c r="E2653" s="71"/>
      <c r="F2653" s="71"/>
      <c r="G2653" s="71"/>
      <c r="H2653" s="71"/>
      <c r="I2653" s="71"/>
      <c r="J2653" s="71"/>
      <c r="K2653" s="71"/>
      <c r="L2653" s="71"/>
      <c r="M2653" s="71"/>
      <c r="N2653" s="71"/>
      <c r="W2653" s="87"/>
      <c r="X2653" s="89"/>
      <c r="Y2653" s="87"/>
      <c r="AA2653" s="87"/>
      <c r="AB2653" s="90"/>
      <c r="AC2653" s="87"/>
      <c r="AD2653" s="87"/>
    </row>
    <row r="2654" spans="3:30">
      <c r="C2654" s="120"/>
      <c r="D2654" s="71"/>
      <c r="E2654" s="71"/>
      <c r="F2654" s="71"/>
      <c r="G2654" s="71"/>
      <c r="H2654" s="71"/>
      <c r="I2654" s="71"/>
      <c r="J2654" s="71"/>
      <c r="K2654" s="71"/>
      <c r="L2654" s="71"/>
      <c r="M2654" s="71"/>
      <c r="N2654" s="71"/>
      <c r="W2654" s="87"/>
      <c r="X2654" s="89"/>
      <c r="Y2654" s="87"/>
      <c r="AA2654" s="87"/>
      <c r="AB2654" s="90"/>
      <c r="AC2654" s="87"/>
      <c r="AD2654" s="87"/>
    </row>
    <row r="2655" spans="3:30">
      <c r="C2655" s="120"/>
      <c r="D2655" s="71"/>
      <c r="E2655" s="71"/>
      <c r="F2655" s="71"/>
      <c r="G2655" s="71"/>
      <c r="H2655" s="71"/>
      <c r="I2655" s="71"/>
      <c r="J2655" s="71"/>
      <c r="K2655" s="71"/>
      <c r="L2655" s="71"/>
      <c r="M2655" s="71"/>
      <c r="N2655" s="71"/>
      <c r="W2655" s="87"/>
      <c r="X2655" s="89"/>
      <c r="Y2655" s="87"/>
      <c r="AA2655" s="87"/>
      <c r="AB2655" s="90"/>
      <c r="AC2655" s="87"/>
      <c r="AD2655" s="87"/>
    </row>
    <row r="2656" spans="3:30">
      <c r="C2656" s="120"/>
      <c r="D2656" s="71"/>
      <c r="E2656" s="71"/>
      <c r="F2656" s="71"/>
      <c r="G2656" s="71"/>
      <c r="H2656" s="71"/>
      <c r="I2656" s="71"/>
      <c r="J2656" s="71"/>
      <c r="K2656" s="71"/>
      <c r="L2656" s="71"/>
      <c r="M2656" s="71"/>
      <c r="N2656" s="71"/>
      <c r="W2656" s="87"/>
      <c r="X2656" s="89"/>
      <c r="Y2656" s="87"/>
      <c r="AA2656" s="87"/>
      <c r="AB2656" s="90"/>
      <c r="AC2656" s="87"/>
      <c r="AD2656" s="87"/>
    </row>
    <row r="2657" spans="3:30">
      <c r="C2657" s="120"/>
      <c r="D2657" s="71"/>
      <c r="E2657" s="71"/>
      <c r="F2657" s="71"/>
      <c r="G2657" s="71"/>
      <c r="H2657" s="71"/>
      <c r="I2657" s="71"/>
      <c r="J2657" s="71"/>
      <c r="K2657" s="71"/>
      <c r="L2657" s="71"/>
      <c r="M2657" s="71"/>
      <c r="N2657" s="71"/>
      <c r="W2657" s="87"/>
      <c r="X2657" s="89"/>
      <c r="Y2657" s="87"/>
      <c r="AA2657" s="87"/>
      <c r="AB2657" s="90"/>
      <c r="AC2657" s="87"/>
      <c r="AD2657" s="87"/>
    </row>
    <row r="2658" spans="3:30">
      <c r="C2658" s="120"/>
      <c r="D2658" s="71"/>
      <c r="E2658" s="71"/>
      <c r="F2658" s="71"/>
      <c r="G2658" s="71"/>
      <c r="H2658" s="71"/>
      <c r="I2658" s="71"/>
      <c r="J2658" s="71"/>
      <c r="K2658" s="71"/>
      <c r="L2658" s="71"/>
      <c r="M2658" s="71"/>
      <c r="N2658" s="71"/>
      <c r="W2658" s="87"/>
      <c r="X2658" s="89"/>
      <c r="Y2658" s="87"/>
      <c r="AA2658" s="87"/>
      <c r="AB2658" s="90"/>
      <c r="AC2658" s="87"/>
      <c r="AD2658" s="87"/>
    </row>
    <row r="2659" spans="3:30">
      <c r="C2659" s="120"/>
      <c r="D2659" s="71"/>
      <c r="E2659" s="71"/>
      <c r="F2659" s="71"/>
      <c r="G2659" s="71"/>
      <c r="H2659" s="71"/>
      <c r="I2659" s="71"/>
      <c r="J2659" s="71"/>
      <c r="K2659" s="71"/>
      <c r="L2659" s="71"/>
      <c r="M2659" s="71"/>
      <c r="N2659" s="71"/>
      <c r="W2659" s="87"/>
      <c r="X2659" s="89"/>
      <c r="Y2659" s="87"/>
      <c r="AA2659" s="87"/>
      <c r="AB2659" s="90"/>
      <c r="AC2659" s="87"/>
      <c r="AD2659" s="87"/>
    </row>
    <row r="2660" spans="3:30">
      <c r="C2660" s="120"/>
      <c r="D2660" s="71"/>
      <c r="E2660" s="71"/>
      <c r="F2660" s="71"/>
      <c r="G2660" s="71"/>
      <c r="H2660" s="71"/>
      <c r="I2660" s="71"/>
      <c r="J2660" s="71"/>
      <c r="K2660" s="71"/>
      <c r="L2660" s="71"/>
      <c r="M2660" s="71"/>
      <c r="N2660" s="71"/>
      <c r="W2660" s="87"/>
      <c r="X2660" s="89"/>
      <c r="Y2660" s="87"/>
      <c r="AA2660" s="87"/>
      <c r="AB2660" s="90"/>
      <c r="AC2660" s="87"/>
      <c r="AD2660" s="87"/>
    </row>
    <row r="2661" spans="3:30">
      <c r="C2661" s="120"/>
      <c r="D2661" s="71"/>
      <c r="E2661" s="71"/>
      <c r="F2661" s="71"/>
      <c r="G2661" s="71"/>
      <c r="H2661" s="71"/>
      <c r="I2661" s="71"/>
      <c r="J2661" s="71"/>
      <c r="K2661" s="71"/>
      <c r="L2661" s="71"/>
      <c r="M2661" s="71"/>
      <c r="N2661" s="71"/>
      <c r="W2661" s="87"/>
      <c r="X2661" s="89"/>
      <c r="Y2661" s="87"/>
      <c r="AA2661" s="87"/>
      <c r="AB2661" s="90"/>
      <c r="AC2661" s="87"/>
      <c r="AD2661" s="87"/>
    </row>
    <row r="2662" spans="3:30">
      <c r="C2662" s="120"/>
      <c r="D2662" s="71"/>
      <c r="E2662" s="71"/>
      <c r="F2662" s="71"/>
      <c r="G2662" s="71"/>
      <c r="H2662" s="71"/>
      <c r="I2662" s="71"/>
      <c r="J2662" s="71"/>
      <c r="K2662" s="71"/>
      <c r="L2662" s="71"/>
      <c r="M2662" s="71"/>
      <c r="N2662" s="71"/>
      <c r="W2662" s="87"/>
      <c r="X2662" s="89"/>
      <c r="Y2662" s="87"/>
      <c r="AA2662" s="87"/>
      <c r="AB2662" s="90"/>
      <c r="AC2662" s="87"/>
      <c r="AD2662" s="87"/>
    </row>
    <row r="2663" spans="3:30">
      <c r="C2663" s="120"/>
      <c r="D2663" s="71"/>
      <c r="E2663" s="71"/>
      <c r="F2663" s="71"/>
      <c r="G2663" s="71"/>
      <c r="H2663" s="71"/>
      <c r="I2663" s="71"/>
      <c r="J2663" s="71"/>
      <c r="K2663" s="71"/>
      <c r="L2663" s="71"/>
      <c r="M2663" s="71"/>
      <c r="N2663" s="71"/>
      <c r="W2663" s="87"/>
      <c r="X2663" s="89"/>
      <c r="Y2663" s="87"/>
      <c r="AA2663" s="87"/>
      <c r="AB2663" s="90"/>
      <c r="AC2663" s="87"/>
      <c r="AD2663" s="87"/>
    </row>
    <row r="2664" spans="3:30">
      <c r="C2664" s="120"/>
      <c r="D2664" s="71"/>
      <c r="E2664" s="71"/>
      <c r="F2664" s="71"/>
      <c r="G2664" s="71"/>
      <c r="H2664" s="71"/>
      <c r="I2664" s="71"/>
      <c r="J2664" s="71"/>
      <c r="K2664" s="71"/>
      <c r="L2664" s="71"/>
      <c r="M2664" s="71"/>
      <c r="N2664" s="71"/>
      <c r="W2664" s="87"/>
      <c r="X2664" s="89"/>
      <c r="Y2664" s="87"/>
      <c r="AA2664" s="87"/>
      <c r="AB2664" s="90"/>
      <c r="AC2664" s="87"/>
      <c r="AD2664" s="87"/>
    </row>
    <row r="2665" spans="3:30">
      <c r="C2665" s="120"/>
      <c r="D2665" s="71"/>
      <c r="E2665" s="71"/>
      <c r="F2665" s="71"/>
      <c r="G2665" s="71"/>
      <c r="H2665" s="71"/>
      <c r="I2665" s="71"/>
      <c r="J2665" s="71"/>
      <c r="K2665" s="71"/>
      <c r="L2665" s="71"/>
      <c r="M2665" s="71"/>
      <c r="N2665" s="71"/>
      <c r="W2665" s="87"/>
      <c r="X2665" s="89"/>
      <c r="Y2665" s="87"/>
      <c r="AA2665" s="87"/>
      <c r="AB2665" s="90"/>
      <c r="AC2665" s="87"/>
      <c r="AD2665" s="87"/>
    </row>
    <row r="2666" spans="3:30">
      <c r="C2666" s="120"/>
      <c r="D2666" s="71"/>
      <c r="E2666" s="71"/>
      <c r="F2666" s="71"/>
      <c r="G2666" s="71"/>
      <c r="H2666" s="71"/>
      <c r="I2666" s="71"/>
      <c r="J2666" s="71"/>
      <c r="K2666" s="71"/>
      <c r="L2666" s="71"/>
      <c r="M2666" s="71"/>
      <c r="N2666" s="71"/>
      <c r="W2666" s="87"/>
      <c r="X2666" s="89"/>
      <c r="Y2666" s="87"/>
      <c r="AA2666" s="87"/>
      <c r="AB2666" s="90"/>
      <c r="AC2666" s="87"/>
      <c r="AD2666" s="87"/>
    </row>
    <row r="2667" spans="3:30">
      <c r="C2667" s="120"/>
      <c r="D2667" s="71"/>
      <c r="E2667" s="71"/>
      <c r="F2667" s="71"/>
      <c r="G2667" s="71"/>
      <c r="H2667" s="71"/>
      <c r="I2667" s="71"/>
      <c r="J2667" s="71"/>
      <c r="K2667" s="71"/>
      <c r="L2667" s="71"/>
      <c r="M2667" s="71"/>
      <c r="N2667" s="71"/>
      <c r="W2667" s="87"/>
      <c r="X2667" s="89"/>
      <c r="Y2667" s="87"/>
      <c r="AA2667" s="87"/>
      <c r="AB2667" s="90"/>
      <c r="AC2667" s="87"/>
      <c r="AD2667" s="87"/>
    </row>
    <row r="2668" spans="3:30">
      <c r="C2668" s="120"/>
      <c r="D2668" s="71"/>
      <c r="E2668" s="71"/>
      <c r="F2668" s="71"/>
      <c r="G2668" s="71"/>
      <c r="H2668" s="71"/>
      <c r="I2668" s="71"/>
      <c r="J2668" s="71"/>
      <c r="K2668" s="71"/>
      <c r="L2668" s="71"/>
      <c r="M2668" s="71"/>
      <c r="N2668" s="71"/>
      <c r="W2668" s="87"/>
      <c r="X2668" s="89"/>
      <c r="Y2668" s="87"/>
      <c r="AA2668" s="87"/>
      <c r="AB2668" s="90"/>
      <c r="AC2668" s="87"/>
      <c r="AD2668" s="87"/>
    </row>
    <row r="2669" spans="3:30">
      <c r="C2669" s="120"/>
      <c r="D2669" s="71"/>
      <c r="E2669" s="71"/>
      <c r="F2669" s="71"/>
      <c r="G2669" s="71"/>
      <c r="H2669" s="71"/>
      <c r="I2669" s="71"/>
      <c r="J2669" s="71"/>
      <c r="K2669" s="71"/>
      <c r="L2669" s="71"/>
      <c r="M2669" s="71"/>
      <c r="N2669" s="71"/>
      <c r="W2669" s="87"/>
      <c r="X2669" s="89"/>
      <c r="Y2669" s="87"/>
      <c r="AA2669" s="87"/>
      <c r="AB2669" s="90"/>
      <c r="AC2669" s="87"/>
      <c r="AD2669" s="87"/>
    </row>
    <row r="2670" spans="3:30">
      <c r="C2670" s="120"/>
      <c r="D2670" s="71"/>
      <c r="E2670" s="71"/>
      <c r="F2670" s="71"/>
      <c r="G2670" s="71"/>
      <c r="H2670" s="71"/>
      <c r="I2670" s="71"/>
      <c r="J2670" s="71"/>
      <c r="K2670" s="71"/>
      <c r="L2670" s="71"/>
      <c r="M2670" s="71"/>
      <c r="N2670" s="71"/>
      <c r="W2670" s="87"/>
      <c r="X2670" s="89"/>
      <c r="Y2670" s="87"/>
      <c r="AA2670" s="87"/>
      <c r="AB2670" s="90"/>
      <c r="AC2670" s="87"/>
      <c r="AD2670" s="87"/>
    </row>
    <row r="2671" spans="3:30">
      <c r="C2671" s="120"/>
      <c r="D2671" s="71"/>
      <c r="E2671" s="71"/>
      <c r="F2671" s="71"/>
      <c r="G2671" s="71"/>
      <c r="H2671" s="71"/>
      <c r="I2671" s="71"/>
      <c r="J2671" s="71"/>
      <c r="K2671" s="71"/>
      <c r="L2671" s="71"/>
      <c r="M2671" s="71"/>
      <c r="N2671" s="71"/>
      <c r="W2671" s="87"/>
      <c r="X2671" s="89"/>
      <c r="Y2671" s="87"/>
      <c r="AA2671" s="87"/>
      <c r="AB2671" s="90"/>
      <c r="AC2671" s="87"/>
      <c r="AD2671" s="87"/>
    </row>
    <row r="2672" spans="3:30">
      <c r="C2672" s="120"/>
      <c r="D2672" s="71"/>
      <c r="E2672" s="71"/>
      <c r="F2672" s="71"/>
      <c r="G2672" s="71"/>
      <c r="H2672" s="71"/>
      <c r="I2672" s="71"/>
      <c r="J2672" s="71"/>
      <c r="K2672" s="71"/>
      <c r="L2672" s="71"/>
      <c r="M2672" s="71"/>
      <c r="N2672" s="71"/>
      <c r="W2672" s="87"/>
      <c r="X2672" s="89"/>
      <c r="Y2672" s="87"/>
      <c r="AA2672" s="87"/>
      <c r="AB2672" s="90"/>
      <c r="AC2672" s="87"/>
      <c r="AD2672" s="87"/>
    </row>
    <row r="2673" spans="3:30">
      <c r="C2673" s="120"/>
      <c r="D2673" s="71"/>
      <c r="E2673" s="71"/>
      <c r="F2673" s="71"/>
      <c r="G2673" s="71"/>
      <c r="H2673" s="71"/>
      <c r="I2673" s="71"/>
      <c r="J2673" s="71"/>
      <c r="K2673" s="71"/>
      <c r="L2673" s="71"/>
      <c r="M2673" s="71"/>
      <c r="N2673" s="71"/>
      <c r="W2673" s="87"/>
      <c r="X2673" s="89"/>
      <c r="Y2673" s="87"/>
      <c r="AA2673" s="87"/>
      <c r="AB2673" s="90"/>
      <c r="AC2673" s="87"/>
      <c r="AD2673" s="87"/>
    </row>
    <row r="2674" spans="3:30">
      <c r="C2674" s="120"/>
      <c r="D2674" s="71"/>
      <c r="E2674" s="71"/>
      <c r="F2674" s="71"/>
      <c r="G2674" s="71"/>
      <c r="H2674" s="71"/>
      <c r="I2674" s="71"/>
      <c r="J2674" s="71"/>
      <c r="K2674" s="71"/>
      <c r="L2674" s="71"/>
      <c r="M2674" s="71"/>
      <c r="N2674" s="71"/>
      <c r="W2674" s="87"/>
      <c r="X2674" s="89"/>
      <c r="Y2674" s="87"/>
      <c r="AA2674" s="87"/>
      <c r="AB2674" s="90"/>
      <c r="AC2674" s="87"/>
      <c r="AD2674" s="87"/>
    </row>
    <row r="2675" spans="3:30">
      <c r="C2675" s="120"/>
      <c r="D2675" s="71"/>
      <c r="E2675" s="71"/>
      <c r="F2675" s="71"/>
      <c r="G2675" s="71"/>
      <c r="H2675" s="71"/>
      <c r="I2675" s="71"/>
      <c r="J2675" s="71"/>
      <c r="K2675" s="71"/>
      <c r="L2675" s="71"/>
      <c r="M2675" s="71"/>
      <c r="N2675" s="71"/>
      <c r="W2675" s="87"/>
      <c r="X2675" s="89"/>
      <c r="Y2675" s="87"/>
      <c r="AA2675" s="87"/>
      <c r="AB2675" s="90"/>
      <c r="AC2675" s="87"/>
      <c r="AD2675" s="87"/>
    </row>
    <row r="2676" spans="3:30">
      <c r="C2676" s="120"/>
      <c r="D2676" s="71"/>
      <c r="E2676" s="71"/>
      <c r="F2676" s="71"/>
      <c r="G2676" s="71"/>
      <c r="H2676" s="71"/>
      <c r="I2676" s="71"/>
      <c r="J2676" s="71"/>
      <c r="K2676" s="71"/>
      <c r="L2676" s="71"/>
      <c r="M2676" s="71"/>
      <c r="N2676" s="71"/>
      <c r="W2676" s="87"/>
      <c r="X2676" s="89"/>
      <c r="Y2676" s="87"/>
      <c r="AA2676" s="87"/>
      <c r="AB2676" s="90"/>
      <c r="AC2676" s="87"/>
      <c r="AD2676" s="87"/>
    </row>
    <row r="2677" spans="3:30">
      <c r="C2677" s="120"/>
      <c r="D2677" s="71"/>
      <c r="E2677" s="71"/>
      <c r="F2677" s="71"/>
      <c r="G2677" s="71"/>
      <c r="H2677" s="71"/>
      <c r="I2677" s="71"/>
      <c r="J2677" s="71"/>
      <c r="K2677" s="71"/>
      <c r="L2677" s="71"/>
      <c r="M2677" s="71"/>
      <c r="N2677" s="71"/>
      <c r="W2677" s="87"/>
      <c r="X2677" s="89"/>
      <c r="Y2677" s="87"/>
      <c r="AA2677" s="87"/>
      <c r="AB2677" s="90"/>
      <c r="AC2677" s="87"/>
      <c r="AD2677" s="87"/>
    </row>
    <row r="2678" spans="3:30">
      <c r="C2678" s="120"/>
      <c r="D2678" s="71"/>
      <c r="E2678" s="71"/>
      <c r="F2678" s="71"/>
      <c r="G2678" s="71"/>
      <c r="H2678" s="71"/>
      <c r="I2678" s="71"/>
      <c r="J2678" s="71"/>
      <c r="K2678" s="71"/>
      <c r="L2678" s="71"/>
      <c r="M2678" s="71"/>
      <c r="N2678" s="71"/>
      <c r="W2678" s="87"/>
      <c r="X2678" s="89"/>
      <c r="Y2678" s="87"/>
      <c r="AA2678" s="87"/>
      <c r="AB2678" s="90"/>
      <c r="AC2678" s="87"/>
      <c r="AD2678" s="87"/>
    </row>
    <row r="2679" spans="3:30">
      <c r="C2679" s="120"/>
      <c r="D2679" s="71"/>
      <c r="E2679" s="71"/>
      <c r="F2679" s="71"/>
      <c r="G2679" s="71"/>
      <c r="H2679" s="71"/>
      <c r="I2679" s="71"/>
      <c r="J2679" s="71"/>
      <c r="K2679" s="71"/>
      <c r="L2679" s="71"/>
      <c r="M2679" s="71"/>
      <c r="N2679" s="71"/>
      <c r="W2679" s="87"/>
      <c r="X2679" s="89"/>
      <c r="Y2679" s="87"/>
      <c r="AA2679" s="87"/>
      <c r="AB2679" s="90"/>
      <c r="AC2679" s="87"/>
      <c r="AD2679" s="87"/>
    </row>
    <row r="2680" spans="3:30">
      <c r="C2680" s="120"/>
      <c r="D2680" s="71"/>
      <c r="E2680" s="71"/>
      <c r="F2680" s="71"/>
      <c r="G2680" s="71"/>
      <c r="H2680" s="71"/>
      <c r="I2680" s="71"/>
      <c r="J2680" s="71"/>
      <c r="K2680" s="71"/>
      <c r="L2680" s="71"/>
      <c r="M2680" s="71"/>
      <c r="N2680" s="71"/>
      <c r="W2680" s="87"/>
      <c r="X2680" s="89"/>
      <c r="Y2680" s="87"/>
      <c r="AA2680" s="87"/>
      <c r="AB2680" s="90"/>
      <c r="AC2680" s="87"/>
      <c r="AD2680" s="87"/>
    </row>
    <row r="2681" spans="3:30">
      <c r="C2681" s="120"/>
      <c r="D2681" s="71"/>
      <c r="E2681" s="71"/>
      <c r="F2681" s="71"/>
      <c r="G2681" s="71"/>
      <c r="H2681" s="71"/>
      <c r="I2681" s="71"/>
      <c r="J2681" s="71"/>
      <c r="K2681" s="71"/>
      <c r="L2681" s="71"/>
      <c r="M2681" s="71"/>
      <c r="N2681" s="71"/>
      <c r="W2681" s="87"/>
      <c r="X2681" s="89"/>
      <c r="Y2681" s="87"/>
      <c r="AA2681" s="87"/>
      <c r="AB2681" s="90"/>
      <c r="AC2681" s="87"/>
      <c r="AD2681" s="87"/>
    </row>
    <row r="2682" spans="3:30">
      <c r="C2682" s="120"/>
      <c r="D2682" s="71"/>
      <c r="E2682" s="71"/>
      <c r="F2682" s="71"/>
      <c r="G2682" s="71"/>
      <c r="H2682" s="71"/>
      <c r="I2682" s="71"/>
      <c r="J2682" s="71"/>
      <c r="K2682" s="71"/>
      <c r="L2682" s="71"/>
      <c r="M2682" s="71"/>
      <c r="N2682" s="71"/>
      <c r="W2682" s="87"/>
      <c r="X2682" s="89"/>
      <c r="Y2682" s="87"/>
      <c r="AA2682" s="87"/>
      <c r="AB2682" s="90"/>
      <c r="AC2682" s="87"/>
      <c r="AD2682" s="87"/>
    </row>
    <row r="2683" spans="3:30">
      <c r="C2683" s="120"/>
      <c r="D2683" s="71"/>
      <c r="E2683" s="71"/>
      <c r="F2683" s="71"/>
      <c r="G2683" s="71"/>
      <c r="H2683" s="71"/>
      <c r="I2683" s="71"/>
      <c r="J2683" s="71"/>
      <c r="K2683" s="71"/>
      <c r="L2683" s="71"/>
      <c r="M2683" s="71"/>
      <c r="N2683" s="71"/>
      <c r="W2683" s="87"/>
      <c r="X2683" s="89"/>
      <c r="Y2683" s="87"/>
      <c r="AA2683" s="87"/>
      <c r="AB2683" s="90"/>
      <c r="AC2683" s="87"/>
      <c r="AD2683" s="87"/>
    </row>
    <row r="2684" spans="3:30">
      <c r="C2684" s="120"/>
      <c r="D2684" s="71"/>
      <c r="E2684" s="71"/>
      <c r="F2684" s="71"/>
      <c r="G2684" s="71"/>
      <c r="H2684" s="71"/>
      <c r="I2684" s="71"/>
      <c r="J2684" s="71"/>
      <c r="K2684" s="71"/>
      <c r="L2684" s="71"/>
      <c r="M2684" s="71"/>
      <c r="N2684" s="71"/>
      <c r="W2684" s="87"/>
      <c r="X2684" s="89"/>
      <c r="Y2684" s="87"/>
      <c r="AA2684" s="87"/>
      <c r="AB2684" s="90"/>
      <c r="AC2684" s="87"/>
      <c r="AD2684" s="87"/>
    </row>
    <row r="2685" spans="3:30">
      <c r="C2685" s="120"/>
      <c r="D2685" s="71"/>
      <c r="E2685" s="71"/>
      <c r="F2685" s="71"/>
      <c r="G2685" s="71"/>
      <c r="H2685" s="71"/>
      <c r="I2685" s="71"/>
      <c r="J2685" s="71"/>
      <c r="K2685" s="71"/>
      <c r="L2685" s="71"/>
      <c r="M2685" s="71"/>
      <c r="N2685" s="71"/>
      <c r="W2685" s="87"/>
      <c r="X2685" s="89"/>
      <c r="Y2685" s="87"/>
      <c r="AA2685" s="87"/>
      <c r="AB2685" s="90"/>
      <c r="AC2685" s="87"/>
      <c r="AD2685" s="87"/>
    </row>
    <row r="2686" spans="3:30">
      <c r="C2686" s="120"/>
      <c r="D2686" s="71"/>
      <c r="E2686" s="71"/>
      <c r="F2686" s="71"/>
      <c r="G2686" s="71"/>
      <c r="H2686" s="71"/>
      <c r="I2686" s="71"/>
      <c r="J2686" s="71"/>
      <c r="K2686" s="71"/>
      <c r="L2686" s="71"/>
      <c r="M2686" s="71"/>
      <c r="N2686" s="71"/>
      <c r="W2686" s="87"/>
      <c r="X2686" s="89"/>
      <c r="Y2686" s="87"/>
      <c r="AA2686" s="87"/>
      <c r="AB2686" s="90"/>
      <c r="AC2686" s="87"/>
      <c r="AD2686" s="87"/>
    </row>
    <row r="2687" spans="3:30">
      <c r="C2687" s="120"/>
      <c r="D2687" s="71"/>
      <c r="E2687" s="71"/>
      <c r="F2687" s="71"/>
      <c r="G2687" s="71"/>
      <c r="H2687" s="71"/>
      <c r="I2687" s="71"/>
      <c r="J2687" s="71"/>
      <c r="K2687" s="71"/>
      <c r="L2687" s="71"/>
      <c r="M2687" s="71"/>
      <c r="N2687" s="71"/>
      <c r="W2687" s="87"/>
      <c r="X2687" s="89"/>
      <c r="Y2687" s="87"/>
      <c r="AA2687" s="87"/>
      <c r="AB2687" s="90"/>
      <c r="AC2687" s="87"/>
      <c r="AD2687" s="87"/>
    </row>
    <row r="2688" spans="3:30">
      <c r="C2688" s="120"/>
      <c r="D2688" s="71"/>
      <c r="E2688" s="71"/>
      <c r="F2688" s="71"/>
      <c r="G2688" s="71"/>
      <c r="H2688" s="71"/>
      <c r="I2688" s="71"/>
      <c r="J2688" s="71"/>
      <c r="K2688" s="71"/>
      <c r="L2688" s="71"/>
      <c r="M2688" s="71"/>
      <c r="N2688" s="71"/>
      <c r="W2688" s="87"/>
      <c r="X2688" s="89"/>
      <c r="Y2688" s="87"/>
      <c r="AA2688" s="87"/>
      <c r="AB2688" s="90"/>
      <c r="AC2688" s="87"/>
      <c r="AD2688" s="87"/>
    </row>
    <row r="2689" spans="3:30">
      <c r="C2689" s="120"/>
      <c r="D2689" s="71"/>
      <c r="E2689" s="71"/>
      <c r="F2689" s="71"/>
      <c r="G2689" s="71"/>
      <c r="H2689" s="71"/>
      <c r="I2689" s="71"/>
      <c r="J2689" s="71"/>
      <c r="K2689" s="71"/>
      <c r="L2689" s="71"/>
      <c r="M2689" s="71"/>
      <c r="N2689" s="71"/>
      <c r="W2689" s="87"/>
      <c r="X2689" s="89"/>
      <c r="Y2689" s="87"/>
      <c r="AA2689" s="87"/>
      <c r="AB2689" s="90"/>
      <c r="AC2689" s="87"/>
      <c r="AD2689" s="87"/>
    </row>
    <row r="2690" spans="3:30">
      <c r="C2690" s="120"/>
      <c r="D2690" s="71"/>
      <c r="E2690" s="71"/>
      <c r="F2690" s="71"/>
      <c r="G2690" s="71"/>
      <c r="H2690" s="71"/>
      <c r="I2690" s="71"/>
      <c r="J2690" s="71"/>
      <c r="K2690" s="71"/>
      <c r="L2690" s="71"/>
      <c r="M2690" s="71"/>
      <c r="N2690" s="71"/>
      <c r="W2690" s="87"/>
      <c r="X2690" s="89"/>
      <c r="Y2690" s="87"/>
      <c r="AA2690" s="87"/>
      <c r="AB2690" s="90"/>
      <c r="AC2690" s="87"/>
      <c r="AD2690" s="87"/>
    </row>
    <row r="2691" spans="3:30">
      <c r="C2691" s="120"/>
      <c r="D2691" s="71"/>
      <c r="E2691" s="71"/>
      <c r="F2691" s="71"/>
      <c r="G2691" s="71"/>
      <c r="H2691" s="71"/>
      <c r="I2691" s="71"/>
      <c r="J2691" s="71"/>
      <c r="K2691" s="71"/>
      <c r="L2691" s="71"/>
      <c r="M2691" s="71"/>
      <c r="N2691" s="71"/>
      <c r="W2691" s="87"/>
      <c r="X2691" s="89"/>
      <c r="Y2691" s="87"/>
      <c r="AA2691" s="87"/>
      <c r="AB2691" s="90"/>
      <c r="AC2691" s="87"/>
      <c r="AD2691" s="87"/>
    </row>
    <row r="2692" spans="3:30">
      <c r="C2692" s="120"/>
      <c r="D2692" s="71"/>
      <c r="E2692" s="71"/>
      <c r="F2692" s="71"/>
      <c r="G2692" s="71"/>
      <c r="H2692" s="71"/>
      <c r="I2692" s="71"/>
      <c r="J2692" s="71"/>
      <c r="K2692" s="71"/>
      <c r="L2692" s="71"/>
      <c r="M2692" s="71"/>
      <c r="N2692" s="71"/>
      <c r="W2692" s="87"/>
      <c r="X2692" s="89"/>
      <c r="Y2692" s="87"/>
      <c r="AA2692" s="87"/>
      <c r="AB2692" s="90"/>
      <c r="AC2692" s="87"/>
      <c r="AD2692" s="87"/>
    </row>
    <row r="2693" spans="3:30">
      <c r="C2693" s="120"/>
      <c r="D2693" s="71"/>
      <c r="E2693" s="71"/>
      <c r="F2693" s="71"/>
      <c r="G2693" s="71"/>
      <c r="H2693" s="71"/>
      <c r="I2693" s="71"/>
      <c r="J2693" s="71"/>
      <c r="K2693" s="71"/>
      <c r="L2693" s="71"/>
      <c r="M2693" s="71"/>
      <c r="N2693" s="71"/>
      <c r="W2693" s="87"/>
      <c r="X2693" s="89"/>
      <c r="Y2693" s="87"/>
      <c r="AA2693" s="87"/>
      <c r="AB2693" s="90"/>
      <c r="AC2693" s="87"/>
      <c r="AD2693" s="87"/>
    </row>
    <row r="2694" spans="3:30">
      <c r="C2694" s="120"/>
      <c r="D2694" s="71"/>
      <c r="E2694" s="71"/>
      <c r="F2694" s="71"/>
      <c r="G2694" s="71"/>
      <c r="H2694" s="71"/>
      <c r="I2694" s="71"/>
      <c r="J2694" s="71"/>
      <c r="K2694" s="71"/>
      <c r="L2694" s="71"/>
      <c r="M2694" s="71"/>
      <c r="N2694" s="71"/>
      <c r="W2694" s="87"/>
      <c r="X2694" s="89"/>
      <c r="Y2694" s="87"/>
      <c r="AA2694" s="87"/>
      <c r="AB2694" s="90"/>
      <c r="AC2694" s="87"/>
      <c r="AD2694" s="87"/>
    </row>
    <row r="2695" spans="3:30">
      <c r="C2695" s="120"/>
      <c r="D2695" s="71"/>
      <c r="E2695" s="71"/>
      <c r="F2695" s="71"/>
      <c r="G2695" s="71"/>
      <c r="H2695" s="71"/>
      <c r="I2695" s="71"/>
      <c r="J2695" s="71"/>
      <c r="K2695" s="71"/>
      <c r="L2695" s="71"/>
      <c r="M2695" s="71"/>
      <c r="N2695" s="71"/>
      <c r="W2695" s="87"/>
      <c r="X2695" s="89"/>
      <c r="Y2695" s="87"/>
      <c r="AA2695" s="87"/>
      <c r="AB2695" s="90"/>
      <c r="AC2695" s="87"/>
      <c r="AD2695" s="87"/>
    </row>
    <row r="2696" spans="3:30">
      <c r="C2696" s="120"/>
      <c r="D2696" s="71"/>
      <c r="E2696" s="71"/>
      <c r="F2696" s="71"/>
      <c r="G2696" s="71"/>
      <c r="H2696" s="71"/>
      <c r="I2696" s="71"/>
      <c r="J2696" s="71"/>
      <c r="K2696" s="71"/>
      <c r="L2696" s="71"/>
      <c r="M2696" s="71"/>
      <c r="N2696" s="71"/>
      <c r="W2696" s="87"/>
      <c r="X2696" s="89"/>
      <c r="Y2696" s="87"/>
      <c r="AA2696" s="87"/>
      <c r="AB2696" s="90"/>
      <c r="AC2696" s="87"/>
      <c r="AD2696" s="87"/>
    </row>
    <row r="2697" spans="3:30">
      <c r="C2697" s="120"/>
      <c r="D2697" s="71"/>
      <c r="E2697" s="71"/>
      <c r="F2697" s="71"/>
      <c r="G2697" s="71"/>
      <c r="H2697" s="71"/>
      <c r="I2697" s="71"/>
      <c r="J2697" s="71"/>
      <c r="K2697" s="71"/>
      <c r="L2697" s="71"/>
      <c r="M2697" s="71"/>
      <c r="N2697" s="71"/>
      <c r="W2697" s="87"/>
      <c r="X2697" s="89"/>
      <c r="Y2697" s="87"/>
      <c r="AA2697" s="87"/>
      <c r="AB2697" s="90"/>
      <c r="AC2697" s="87"/>
      <c r="AD2697" s="87"/>
    </row>
    <row r="2698" spans="3:30">
      <c r="C2698" s="120"/>
      <c r="D2698" s="71"/>
      <c r="E2698" s="71"/>
      <c r="F2698" s="71"/>
      <c r="G2698" s="71"/>
      <c r="H2698" s="71"/>
      <c r="I2698" s="71"/>
      <c r="J2698" s="71"/>
      <c r="K2698" s="71"/>
      <c r="L2698" s="71"/>
      <c r="M2698" s="71"/>
      <c r="N2698" s="71"/>
      <c r="W2698" s="87"/>
      <c r="X2698" s="89"/>
      <c r="Y2698" s="87"/>
      <c r="AA2698" s="87"/>
      <c r="AB2698" s="90"/>
      <c r="AC2698" s="87"/>
      <c r="AD2698" s="87"/>
    </row>
    <row r="2699" spans="3:30">
      <c r="C2699" s="120"/>
      <c r="D2699" s="71"/>
      <c r="E2699" s="71"/>
      <c r="F2699" s="71"/>
      <c r="G2699" s="71"/>
      <c r="H2699" s="71"/>
      <c r="I2699" s="71"/>
      <c r="J2699" s="71"/>
      <c r="K2699" s="71"/>
      <c r="L2699" s="71"/>
      <c r="M2699" s="71"/>
      <c r="N2699" s="71"/>
      <c r="W2699" s="87"/>
      <c r="X2699" s="89"/>
      <c r="Y2699" s="87"/>
      <c r="AA2699" s="87"/>
      <c r="AB2699" s="90"/>
      <c r="AC2699" s="87"/>
      <c r="AD2699" s="87"/>
    </row>
    <row r="2700" spans="3:30">
      <c r="C2700" s="120"/>
      <c r="D2700" s="71"/>
      <c r="E2700" s="71"/>
      <c r="F2700" s="71"/>
      <c r="G2700" s="71"/>
      <c r="H2700" s="71"/>
      <c r="I2700" s="71"/>
      <c r="J2700" s="71"/>
      <c r="K2700" s="71"/>
      <c r="L2700" s="71"/>
      <c r="M2700" s="71"/>
      <c r="N2700" s="71"/>
      <c r="W2700" s="87"/>
      <c r="X2700" s="89"/>
      <c r="Y2700" s="87"/>
      <c r="AA2700" s="87"/>
      <c r="AB2700" s="90"/>
      <c r="AC2700" s="87"/>
      <c r="AD2700" s="87"/>
    </row>
    <row r="2701" spans="3:30">
      <c r="C2701" s="120"/>
      <c r="D2701" s="71"/>
      <c r="E2701" s="71"/>
      <c r="F2701" s="71"/>
      <c r="G2701" s="71"/>
      <c r="H2701" s="71"/>
      <c r="I2701" s="71"/>
      <c r="J2701" s="71"/>
      <c r="K2701" s="71"/>
      <c r="L2701" s="71"/>
      <c r="M2701" s="71"/>
      <c r="N2701" s="71"/>
      <c r="W2701" s="87"/>
      <c r="X2701" s="89"/>
      <c r="Y2701" s="87"/>
      <c r="AA2701" s="87"/>
      <c r="AB2701" s="90"/>
      <c r="AC2701" s="87"/>
      <c r="AD2701" s="87"/>
    </row>
    <row r="2702" spans="3:30">
      <c r="C2702" s="120"/>
      <c r="D2702" s="71"/>
      <c r="E2702" s="71"/>
      <c r="F2702" s="71"/>
      <c r="G2702" s="71"/>
      <c r="H2702" s="71"/>
      <c r="I2702" s="71"/>
      <c r="J2702" s="71"/>
      <c r="K2702" s="71"/>
      <c r="L2702" s="71"/>
      <c r="M2702" s="71"/>
      <c r="N2702" s="71"/>
      <c r="W2702" s="87"/>
      <c r="X2702" s="89"/>
      <c r="Y2702" s="87"/>
      <c r="AA2702" s="87"/>
      <c r="AB2702" s="90"/>
      <c r="AC2702" s="87"/>
      <c r="AD2702" s="87"/>
    </row>
    <row r="2703" spans="3:30">
      <c r="C2703" s="120"/>
      <c r="D2703" s="71"/>
      <c r="E2703" s="71"/>
      <c r="F2703" s="71"/>
      <c r="G2703" s="71"/>
      <c r="H2703" s="71"/>
      <c r="I2703" s="71"/>
      <c r="J2703" s="71"/>
      <c r="K2703" s="71"/>
      <c r="L2703" s="71"/>
      <c r="M2703" s="71"/>
      <c r="N2703" s="71"/>
      <c r="W2703" s="87"/>
      <c r="X2703" s="89"/>
      <c r="Y2703" s="87"/>
      <c r="AA2703" s="87"/>
      <c r="AB2703" s="90"/>
      <c r="AC2703" s="87"/>
      <c r="AD2703" s="87"/>
    </row>
    <row r="2704" spans="3:30">
      <c r="C2704" s="120"/>
      <c r="D2704" s="71"/>
      <c r="E2704" s="71"/>
      <c r="F2704" s="71"/>
      <c r="G2704" s="71"/>
      <c r="H2704" s="71"/>
      <c r="I2704" s="71"/>
      <c r="J2704" s="71"/>
      <c r="K2704" s="71"/>
      <c r="L2704" s="71"/>
      <c r="M2704" s="71"/>
      <c r="N2704" s="71"/>
      <c r="W2704" s="87"/>
      <c r="X2704" s="89"/>
      <c r="Y2704" s="87"/>
      <c r="AA2704" s="87"/>
      <c r="AB2704" s="90"/>
      <c r="AC2704" s="87"/>
      <c r="AD2704" s="87"/>
    </row>
    <row r="2705" spans="3:30">
      <c r="C2705" s="120"/>
      <c r="D2705" s="71"/>
      <c r="E2705" s="71"/>
      <c r="F2705" s="71"/>
      <c r="G2705" s="71"/>
      <c r="H2705" s="71"/>
      <c r="I2705" s="71"/>
      <c r="J2705" s="71"/>
      <c r="K2705" s="71"/>
      <c r="L2705" s="71"/>
      <c r="M2705" s="71"/>
      <c r="N2705" s="71"/>
      <c r="W2705" s="87"/>
      <c r="X2705" s="89"/>
      <c r="Y2705" s="87"/>
      <c r="AA2705" s="87"/>
      <c r="AB2705" s="90"/>
      <c r="AC2705" s="87"/>
      <c r="AD2705" s="87"/>
    </row>
    <row r="2706" spans="3:30">
      <c r="C2706" s="120"/>
      <c r="D2706" s="71"/>
      <c r="E2706" s="71"/>
      <c r="F2706" s="71"/>
      <c r="G2706" s="71"/>
      <c r="H2706" s="71"/>
      <c r="I2706" s="71"/>
      <c r="J2706" s="71"/>
      <c r="K2706" s="71"/>
      <c r="L2706" s="71"/>
      <c r="M2706" s="71"/>
      <c r="N2706" s="71"/>
      <c r="W2706" s="87"/>
      <c r="X2706" s="89"/>
      <c r="Y2706" s="87"/>
      <c r="AA2706" s="87"/>
      <c r="AB2706" s="90"/>
      <c r="AC2706" s="87"/>
      <c r="AD2706" s="87"/>
    </row>
    <row r="2707" spans="3:30">
      <c r="C2707" s="120"/>
      <c r="D2707" s="71"/>
      <c r="E2707" s="71"/>
      <c r="F2707" s="71"/>
      <c r="G2707" s="71"/>
      <c r="H2707" s="71"/>
      <c r="I2707" s="71"/>
      <c r="J2707" s="71"/>
      <c r="K2707" s="71"/>
      <c r="L2707" s="71"/>
      <c r="M2707" s="71"/>
      <c r="N2707" s="71"/>
      <c r="W2707" s="87"/>
      <c r="X2707" s="89"/>
      <c r="Y2707" s="87"/>
      <c r="AA2707" s="87"/>
      <c r="AB2707" s="90"/>
      <c r="AC2707" s="87"/>
      <c r="AD2707" s="87"/>
    </row>
    <row r="2708" spans="3:30">
      <c r="C2708" s="120"/>
      <c r="D2708" s="71"/>
      <c r="E2708" s="71"/>
      <c r="F2708" s="71"/>
      <c r="G2708" s="71"/>
      <c r="H2708" s="71"/>
      <c r="I2708" s="71"/>
      <c r="J2708" s="71"/>
      <c r="K2708" s="71"/>
      <c r="L2708" s="71"/>
      <c r="M2708" s="71"/>
      <c r="N2708" s="71"/>
      <c r="W2708" s="87"/>
      <c r="X2708" s="89"/>
      <c r="Y2708" s="87"/>
      <c r="AA2708" s="87"/>
      <c r="AB2708" s="90"/>
      <c r="AC2708" s="87"/>
      <c r="AD2708" s="87"/>
    </row>
    <row r="2709" spans="3:30">
      <c r="C2709" s="120"/>
      <c r="D2709" s="71"/>
      <c r="E2709" s="71"/>
      <c r="F2709" s="71"/>
      <c r="G2709" s="71"/>
      <c r="H2709" s="71"/>
      <c r="I2709" s="71"/>
      <c r="J2709" s="71"/>
      <c r="K2709" s="71"/>
      <c r="L2709" s="71"/>
      <c r="M2709" s="71"/>
      <c r="N2709" s="71"/>
      <c r="W2709" s="87"/>
      <c r="X2709" s="89"/>
      <c r="Y2709" s="87"/>
      <c r="AA2709" s="87"/>
      <c r="AB2709" s="90"/>
      <c r="AC2709" s="87"/>
      <c r="AD2709" s="87"/>
    </row>
    <row r="2710" spans="3:30">
      <c r="C2710" s="120"/>
      <c r="D2710" s="71"/>
      <c r="E2710" s="71"/>
      <c r="F2710" s="71"/>
      <c r="G2710" s="71"/>
      <c r="H2710" s="71"/>
      <c r="I2710" s="71"/>
      <c r="J2710" s="71"/>
      <c r="K2710" s="71"/>
      <c r="L2710" s="71"/>
      <c r="M2710" s="71"/>
      <c r="N2710" s="71"/>
      <c r="W2710" s="87"/>
      <c r="X2710" s="89"/>
      <c r="Y2710" s="87"/>
      <c r="AA2710" s="87"/>
      <c r="AB2710" s="90"/>
      <c r="AC2710" s="87"/>
      <c r="AD2710" s="87"/>
    </row>
    <row r="2711" spans="3:30">
      <c r="C2711" s="120"/>
      <c r="D2711" s="71"/>
      <c r="E2711" s="71"/>
      <c r="F2711" s="71"/>
      <c r="G2711" s="71"/>
      <c r="H2711" s="71"/>
      <c r="I2711" s="71"/>
      <c r="J2711" s="71"/>
      <c r="K2711" s="71"/>
      <c r="L2711" s="71"/>
      <c r="M2711" s="71"/>
      <c r="N2711" s="71"/>
      <c r="W2711" s="87"/>
      <c r="X2711" s="89"/>
      <c r="Y2711" s="87"/>
      <c r="AA2711" s="87"/>
      <c r="AB2711" s="90"/>
      <c r="AC2711" s="87"/>
      <c r="AD2711" s="87"/>
    </row>
    <row r="2712" spans="3:30">
      <c r="C2712" s="120"/>
      <c r="D2712" s="71"/>
      <c r="E2712" s="71"/>
      <c r="F2712" s="71"/>
      <c r="G2712" s="71"/>
      <c r="H2712" s="71"/>
      <c r="I2712" s="71"/>
      <c r="J2712" s="71"/>
      <c r="K2712" s="71"/>
      <c r="L2712" s="71"/>
      <c r="M2712" s="71"/>
      <c r="N2712" s="71"/>
      <c r="O2712" s="71"/>
      <c r="W2712" s="87"/>
      <c r="X2712" s="89"/>
      <c r="Y2712" s="87"/>
      <c r="AA2712" s="87"/>
      <c r="AB2712" s="90"/>
      <c r="AC2712" s="87"/>
      <c r="AD2712" s="87"/>
    </row>
    <row r="2713" spans="3:30">
      <c r="C2713" s="120"/>
      <c r="D2713" s="71"/>
      <c r="E2713" s="71"/>
      <c r="F2713" s="71"/>
      <c r="G2713" s="71"/>
      <c r="H2713" s="71"/>
      <c r="I2713" s="71"/>
      <c r="J2713" s="71"/>
      <c r="K2713" s="71"/>
      <c r="L2713" s="71"/>
      <c r="M2713" s="71"/>
      <c r="N2713" s="71"/>
      <c r="O2713" s="71"/>
      <c r="W2713" s="87"/>
      <c r="X2713" s="89"/>
      <c r="Y2713" s="87"/>
      <c r="AA2713" s="87"/>
      <c r="AB2713" s="90"/>
      <c r="AC2713" s="87"/>
      <c r="AD2713" s="87"/>
    </row>
    <row r="2714" spans="3:30">
      <c r="C2714" s="120"/>
      <c r="D2714" s="71"/>
      <c r="E2714" s="71"/>
      <c r="F2714" s="71"/>
      <c r="G2714" s="71"/>
      <c r="H2714" s="71"/>
      <c r="I2714" s="71"/>
      <c r="J2714" s="71"/>
      <c r="K2714" s="71"/>
      <c r="L2714" s="71"/>
      <c r="M2714" s="71"/>
      <c r="N2714" s="71"/>
      <c r="O2714" s="71"/>
      <c r="W2714" s="87"/>
      <c r="X2714" s="89"/>
      <c r="Y2714" s="87"/>
      <c r="AA2714" s="87"/>
      <c r="AB2714" s="90"/>
      <c r="AC2714" s="87"/>
      <c r="AD2714" s="87"/>
    </row>
    <row r="2715" spans="3:30">
      <c r="C2715" s="120"/>
      <c r="D2715" s="71"/>
      <c r="E2715" s="71"/>
      <c r="F2715" s="71"/>
      <c r="G2715" s="71"/>
      <c r="H2715" s="71"/>
      <c r="I2715" s="71"/>
      <c r="J2715" s="71"/>
      <c r="K2715" s="71"/>
      <c r="L2715" s="71"/>
      <c r="M2715" s="71"/>
      <c r="N2715" s="71"/>
      <c r="O2715" s="71"/>
      <c r="W2715" s="87"/>
      <c r="X2715" s="89"/>
      <c r="Y2715" s="87"/>
      <c r="AA2715" s="87"/>
      <c r="AB2715" s="90"/>
      <c r="AC2715" s="87"/>
      <c r="AD2715" s="87"/>
    </row>
    <row r="2716" spans="3:30">
      <c r="C2716" s="120"/>
      <c r="D2716" s="71"/>
      <c r="E2716" s="71"/>
      <c r="F2716" s="71"/>
      <c r="G2716" s="71"/>
      <c r="H2716" s="71"/>
      <c r="I2716" s="71"/>
      <c r="J2716" s="71"/>
      <c r="K2716" s="71"/>
      <c r="L2716" s="71"/>
      <c r="M2716" s="71"/>
      <c r="N2716" s="71"/>
      <c r="O2716" s="71"/>
      <c r="W2716" s="87"/>
      <c r="X2716" s="89"/>
      <c r="Y2716" s="87"/>
      <c r="AA2716" s="87"/>
      <c r="AB2716" s="90"/>
      <c r="AC2716" s="87"/>
      <c r="AD2716" s="87"/>
    </row>
    <row r="2717" spans="3:30">
      <c r="C2717" s="120"/>
      <c r="D2717" s="71"/>
      <c r="E2717" s="71"/>
      <c r="F2717" s="71"/>
      <c r="G2717" s="71"/>
      <c r="H2717" s="71"/>
      <c r="I2717" s="71"/>
      <c r="J2717" s="71"/>
      <c r="K2717" s="71"/>
      <c r="L2717" s="71"/>
      <c r="M2717" s="71"/>
      <c r="N2717" s="71"/>
      <c r="O2717" s="71"/>
      <c r="W2717" s="87"/>
      <c r="X2717" s="89"/>
      <c r="Y2717" s="87"/>
      <c r="AA2717" s="87"/>
      <c r="AB2717" s="90"/>
      <c r="AC2717" s="87"/>
      <c r="AD2717" s="87"/>
    </row>
    <row r="2718" spans="3:30">
      <c r="C2718" s="120"/>
      <c r="D2718" s="71"/>
      <c r="E2718" s="71"/>
      <c r="F2718" s="71"/>
      <c r="G2718" s="71"/>
      <c r="H2718" s="71"/>
      <c r="I2718" s="71"/>
      <c r="J2718" s="71"/>
      <c r="K2718" s="71"/>
      <c r="L2718" s="71"/>
      <c r="M2718" s="71"/>
      <c r="N2718" s="71"/>
      <c r="O2718" s="71"/>
      <c r="W2718" s="87"/>
      <c r="X2718" s="89"/>
      <c r="Y2718" s="87"/>
      <c r="AA2718" s="87"/>
      <c r="AB2718" s="90"/>
      <c r="AC2718" s="87"/>
      <c r="AD2718" s="87"/>
    </row>
    <row r="2719" spans="3:30">
      <c r="C2719" s="120"/>
      <c r="D2719" s="71"/>
      <c r="E2719" s="71"/>
      <c r="F2719" s="71"/>
      <c r="G2719" s="71"/>
      <c r="H2719" s="71"/>
      <c r="I2719" s="71"/>
      <c r="J2719" s="71"/>
      <c r="K2719" s="71"/>
      <c r="L2719" s="71"/>
      <c r="M2719" s="71"/>
      <c r="N2719" s="71"/>
      <c r="W2719" s="87"/>
      <c r="X2719" s="89"/>
      <c r="Y2719" s="87"/>
      <c r="AA2719" s="87"/>
      <c r="AB2719" s="90"/>
      <c r="AC2719" s="87"/>
      <c r="AD2719" s="87"/>
    </row>
    <row r="2720" spans="3:30">
      <c r="C2720" s="120"/>
      <c r="D2720" s="71"/>
      <c r="E2720" s="71"/>
      <c r="F2720" s="71"/>
      <c r="G2720" s="71"/>
      <c r="H2720" s="71"/>
      <c r="I2720" s="71"/>
      <c r="J2720" s="71"/>
      <c r="K2720" s="71"/>
      <c r="L2720" s="71"/>
      <c r="M2720" s="71"/>
      <c r="N2720" s="71"/>
      <c r="W2720" s="87"/>
      <c r="X2720" s="89"/>
      <c r="Y2720" s="87"/>
      <c r="AA2720" s="87"/>
      <c r="AB2720" s="90"/>
      <c r="AC2720" s="87"/>
      <c r="AD2720" s="87"/>
    </row>
    <row r="2721" spans="3:30">
      <c r="C2721" s="120"/>
      <c r="D2721" s="71"/>
      <c r="E2721" s="71"/>
      <c r="F2721" s="71"/>
      <c r="G2721" s="71"/>
      <c r="H2721" s="71"/>
      <c r="I2721" s="71"/>
      <c r="J2721" s="71"/>
      <c r="K2721" s="71"/>
      <c r="L2721" s="71"/>
      <c r="M2721" s="71"/>
      <c r="N2721" s="71"/>
      <c r="W2721" s="87"/>
      <c r="X2721" s="89"/>
      <c r="Y2721" s="87"/>
      <c r="AA2721" s="87"/>
      <c r="AB2721" s="90"/>
      <c r="AC2721" s="87"/>
      <c r="AD2721" s="87"/>
    </row>
    <row r="2722" spans="3:30">
      <c r="C2722" s="120"/>
      <c r="D2722" s="71"/>
      <c r="E2722" s="71"/>
      <c r="F2722" s="71"/>
      <c r="G2722" s="71"/>
      <c r="H2722" s="71"/>
      <c r="I2722" s="71"/>
      <c r="J2722" s="71"/>
      <c r="K2722" s="71"/>
      <c r="L2722" s="71"/>
      <c r="M2722" s="71"/>
      <c r="N2722" s="71"/>
      <c r="W2722" s="87"/>
      <c r="X2722" s="89"/>
      <c r="Y2722" s="87"/>
      <c r="AA2722" s="87"/>
      <c r="AB2722" s="90"/>
      <c r="AC2722" s="87"/>
      <c r="AD2722" s="87"/>
    </row>
    <row r="2723" spans="3:30">
      <c r="C2723" s="120"/>
      <c r="D2723" s="71"/>
      <c r="E2723" s="71"/>
      <c r="F2723" s="71"/>
      <c r="G2723" s="71"/>
      <c r="H2723" s="71"/>
      <c r="I2723" s="71"/>
      <c r="J2723" s="71"/>
      <c r="K2723" s="71"/>
      <c r="L2723" s="71"/>
      <c r="M2723" s="71"/>
      <c r="N2723" s="71"/>
      <c r="W2723" s="87"/>
      <c r="X2723" s="89"/>
      <c r="Y2723" s="87"/>
      <c r="AA2723" s="87"/>
      <c r="AB2723" s="90"/>
      <c r="AC2723" s="87"/>
      <c r="AD2723" s="87"/>
    </row>
    <row r="2724" spans="3:30">
      <c r="C2724" s="120"/>
      <c r="D2724" s="71"/>
      <c r="E2724" s="71"/>
      <c r="F2724" s="71"/>
      <c r="G2724" s="71"/>
      <c r="H2724" s="71"/>
      <c r="I2724" s="71"/>
      <c r="J2724" s="71"/>
      <c r="K2724" s="71"/>
      <c r="L2724" s="71"/>
      <c r="M2724" s="71"/>
      <c r="N2724" s="71"/>
      <c r="W2724" s="87"/>
      <c r="X2724" s="89"/>
      <c r="Y2724" s="87"/>
      <c r="AA2724" s="87"/>
      <c r="AB2724" s="90"/>
      <c r="AC2724" s="87"/>
      <c r="AD2724" s="87"/>
    </row>
    <row r="2725" spans="3:30">
      <c r="C2725" s="120"/>
      <c r="D2725" s="71"/>
      <c r="E2725" s="71"/>
      <c r="F2725" s="71"/>
      <c r="G2725" s="71"/>
      <c r="H2725" s="71"/>
      <c r="I2725" s="71"/>
      <c r="J2725" s="71"/>
      <c r="K2725" s="71"/>
      <c r="L2725" s="71"/>
      <c r="M2725" s="71"/>
      <c r="N2725" s="71"/>
      <c r="W2725" s="87"/>
      <c r="X2725" s="89"/>
      <c r="Y2725" s="87"/>
      <c r="AA2725" s="87"/>
      <c r="AB2725" s="90"/>
      <c r="AC2725" s="87"/>
      <c r="AD2725" s="87"/>
    </row>
    <row r="2726" spans="3:30">
      <c r="C2726" s="120"/>
      <c r="D2726" s="71"/>
      <c r="E2726" s="71"/>
      <c r="F2726" s="71"/>
      <c r="G2726" s="71"/>
      <c r="H2726" s="71"/>
      <c r="I2726" s="71"/>
      <c r="J2726" s="71"/>
      <c r="K2726" s="71"/>
      <c r="L2726" s="71"/>
      <c r="M2726" s="71"/>
      <c r="N2726" s="71"/>
      <c r="W2726" s="87"/>
      <c r="X2726" s="89"/>
      <c r="Y2726" s="87"/>
      <c r="AA2726" s="87"/>
      <c r="AB2726" s="90"/>
      <c r="AC2726" s="87"/>
      <c r="AD2726" s="87"/>
    </row>
    <row r="2727" spans="3:30">
      <c r="C2727" s="120"/>
      <c r="D2727" s="71"/>
      <c r="E2727" s="71"/>
      <c r="F2727" s="71"/>
      <c r="G2727" s="71"/>
      <c r="H2727" s="71"/>
      <c r="I2727" s="71"/>
      <c r="J2727" s="71"/>
      <c r="K2727" s="71"/>
      <c r="L2727" s="71"/>
      <c r="M2727" s="71"/>
      <c r="N2727" s="71"/>
      <c r="W2727" s="87"/>
      <c r="X2727" s="89"/>
      <c r="Y2727" s="87"/>
      <c r="AA2727" s="87"/>
      <c r="AB2727" s="90"/>
      <c r="AC2727" s="87"/>
      <c r="AD2727" s="87"/>
    </row>
    <row r="2728" spans="3:30">
      <c r="C2728" s="120"/>
      <c r="D2728" s="71"/>
      <c r="E2728" s="71"/>
      <c r="F2728" s="71"/>
      <c r="G2728" s="71"/>
      <c r="H2728" s="71"/>
      <c r="I2728" s="71"/>
      <c r="J2728" s="71"/>
      <c r="K2728" s="71"/>
      <c r="L2728" s="71"/>
      <c r="M2728" s="71"/>
      <c r="N2728" s="71"/>
      <c r="W2728" s="87"/>
      <c r="X2728" s="89"/>
      <c r="Y2728" s="87"/>
      <c r="AA2728" s="87"/>
      <c r="AB2728" s="90"/>
      <c r="AC2728" s="87"/>
      <c r="AD2728" s="87"/>
    </row>
    <row r="2729" spans="3:30">
      <c r="C2729" s="120"/>
      <c r="D2729" s="71"/>
      <c r="E2729" s="71"/>
      <c r="F2729" s="71"/>
      <c r="G2729" s="71"/>
      <c r="H2729" s="71"/>
      <c r="I2729" s="71"/>
      <c r="J2729" s="71"/>
      <c r="K2729" s="71"/>
      <c r="L2729" s="71"/>
      <c r="M2729" s="71"/>
      <c r="N2729" s="71"/>
      <c r="W2729" s="87"/>
      <c r="X2729" s="89"/>
      <c r="Y2729" s="87"/>
      <c r="AA2729" s="87"/>
      <c r="AB2729" s="90"/>
      <c r="AC2729" s="87"/>
      <c r="AD2729" s="87"/>
    </row>
    <row r="2730" spans="3:30">
      <c r="C2730" s="120"/>
      <c r="D2730" s="71"/>
      <c r="E2730" s="71"/>
      <c r="F2730" s="71"/>
      <c r="G2730" s="71"/>
      <c r="H2730" s="71"/>
      <c r="I2730" s="71"/>
      <c r="J2730" s="71"/>
      <c r="K2730" s="71"/>
      <c r="L2730" s="71"/>
      <c r="M2730" s="71"/>
      <c r="N2730" s="71"/>
      <c r="W2730" s="87"/>
      <c r="X2730" s="89"/>
      <c r="Y2730" s="87"/>
      <c r="AA2730" s="87"/>
      <c r="AB2730" s="90"/>
      <c r="AC2730" s="87"/>
      <c r="AD2730" s="87"/>
    </row>
    <row r="2731" spans="3:30">
      <c r="C2731" s="120"/>
      <c r="D2731" s="71"/>
      <c r="E2731" s="71"/>
      <c r="F2731" s="71"/>
      <c r="G2731" s="71"/>
      <c r="H2731" s="71"/>
      <c r="I2731" s="71"/>
      <c r="J2731" s="71"/>
      <c r="K2731" s="71"/>
      <c r="L2731" s="71"/>
      <c r="M2731" s="71"/>
      <c r="N2731" s="71"/>
      <c r="W2731" s="87"/>
      <c r="X2731" s="89"/>
      <c r="Y2731" s="87"/>
      <c r="AA2731" s="87"/>
      <c r="AB2731" s="90"/>
      <c r="AC2731" s="87"/>
      <c r="AD2731" s="87"/>
    </row>
    <row r="2732" spans="3:30">
      <c r="C2732" s="120"/>
      <c r="D2732" s="71"/>
      <c r="E2732" s="71"/>
      <c r="F2732" s="71"/>
      <c r="G2732" s="71"/>
      <c r="H2732" s="71"/>
      <c r="I2732" s="71"/>
      <c r="J2732" s="71"/>
      <c r="K2732" s="71"/>
      <c r="L2732" s="71"/>
      <c r="M2732" s="71"/>
      <c r="N2732" s="71"/>
      <c r="W2732" s="87"/>
      <c r="X2732" s="89"/>
      <c r="Y2732" s="87"/>
      <c r="AA2732" s="87"/>
      <c r="AB2732" s="90"/>
      <c r="AC2732" s="87"/>
      <c r="AD2732" s="87"/>
    </row>
    <row r="2733" spans="3:30">
      <c r="C2733" s="120"/>
      <c r="D2733" s="71"/>
      <c r="E2733" s="71"/>
      <c r="F2733" s="71"/>
      <c r="G2733" s="71"/>
      <c r="H2733" s="71"/>
      <c r="I2733" s="71"/>
      <c r="J2733" s="71"/>
      <c r="K2733" s="71"/>
      <c r="L2733" s="71"/>
      <c r="M2733" s="71"/>
      <c r="N2733" s="71"/>
      <c r="W2733" s="87"/>
      <c r="X2733" s="89"/>
      <c r="Y2733" s="87"/>
      <c r="AA2733" s="87"/>
      <c r="AB2733" s="90"/>
      <c r="AC2733" s="87"/>
      <c r="AD2733" s="87"/>
    </row>
    <row r="2734" spans="3:30">
      <c r="C2734" s="120"/>
      <c r="D2734" s="71"/>
      <c r="E2734" s="71"/>
      <c r="F2734" s="71"/>
      <c r="G2734" s="71"/>
      <c r="H2734" s="71"/>
      <c r="I2734" s="71"/>
      <c r="J2734" s="71"/>
      <c r="K2734" s="71"/>
      <c r="L2734" s="71"/>
      <c r="M2734" s="71"/>
      <c r="N2734" s="71"/>
      <c r="W2734" s="87"/>
      <c r="X2734" s="89"/>
      <c r="Y2734" s="87"/>
      <c r="AA2734" s="87"/>
      <c r="AB2734" s="90"/>
      <c r="AC2734" s="87"/>
      <c r="AD2734" s="87"/>
    </row>
    <row r="2735" spans="3:30">
      <c r="C2735" s="120"/>
      <c r="D2735" s="71"/>
      <c r="E2735" s="71"/>
      <c r="F2735" s="71"/>
      <c r="G2735" s="71"/>
      <c r="H2735" s="71"/>
      <c r="I2735" s="71"/>
      <c r="J2735" s="71"/>
      <c r="K2735" s="71"/>
      <c r="L2735" s="71"/>
      <c r="M2735" s="71"/>
      <c r="N2735" s="71"/>
      <c r="W2735" s="87"/>
      <c r="X2735" s="89"/>
      <c r="Y2735" s="87"/>
      <c r="AA2735" s="87"/>
      <c r="AB2735" s="90"/>
      <c r="AC2735" s="87"/>
      <c r="AD2735" s="87"/>
    </row>
    <row r="2736" spans="3:30">
      <c r="C2736" s="120"/>
      <c r="D2736" s="71"/>
      <c r="E2736" s="71"/>
      <c r="F2736" s="71"/>
      <c r="G2736" s="71"/>
      <c r="H2736" s="71"/>
      <c r="I2736" s="71"/>
      <c r="J2736" s="71"/>
      <c r="K2736" s="71"/>
      <c r="L2736" s="71"/>
      <c r="M2736" s="71"/>
      <c r="N2736" s="71"/>
      <c r="W2736" s="87"/>
      <c r="X2736" s="89"/>
      <c r="Y2736" s="87"/>
      <c r="AA2736" s="87"/>
      <c r="AB2736" s="90"/>
      <c r="AC2736" s="87"/>
      <c r="AD2736" s="87"/>
    </row>
    <row r="2737" spans="3:30">
      <c r="C2737" s="120"/>
      <c r="D2737" s="71"/>
      <c r="E2737" s="71"/>
      <c r="F2737" s="71"/>
      <c r="G2737" s="71"/>
      <c r="H2737" s="71"/>
      <c r="I2737" s="71"/>
      <c r="J2737" s="71"/>
      <c r="K2737" s="71"/>
      <c r="L2737" s="71"/>
      <c r="M2737" s="71"/>
      <c r="N2737" s="71"/>
      <c r="W2737" s="87"/>
      <c r="X2737" s="89"/>
      <c r="Y2737" s="87"/>
      <c r="AA2737" s="87"/>
      <c r="AB2737" s="90"/>
      <c r="AC2737" s="87"/>
      <c r="AD2737" s="87"/>
    </row>
    <row r="2738" spans="3:30">
      <c r="C2738" s="120"/>
      <c r="D2738" s="71"/>
      <c r="E2738" s="71"/>
      <c r="F2738" s="71"/>
      <c r="G2738" s="71"/>
      <c r="H2738" s="71"/>
      <c r="I2738" s="71"/>
      <c r="J2738" s="71"/>
      <c r="K2738" s="71"/>
      <c r="L2738" s="71"/>
      <c r="M2738" s="71"/>
      <c r="N2738" s="71"/>
      <c r="W2738" s="87"/>
      <c r="X2738" s="89"/>
      <c r="Y2738" s="87"/>
      <c r="AA2738" s="87"/>
      <c r="AB2738" s="90"/>
      <c r="AC2738" s="87"/>
      <c r="AD2738" s="87"/>
    </row>
    <row r="2739" spans="3:30">
      <c r="C2739" s="120"/>
      <c r="D2739" s="71"/>
      <c r="E2739" s="71"/>
      <c r="F2739" s="71"/>
      <c r="G2739" s="71"/>
      <c r="H2739" s="71"/>
      <c r="I2739" s="71"/>
      <c r="J2739" s="71"/>
      <c r="K2739" s="71"/>
      <c r="L2739" s="71"/>
      <c r="M2739" s="71"/>
      <c r="N2739" s="71"/>
      <c r="W2739" s="87"/>
      <c r="X2739" s="89"/>
      <c r="Y2739" s="87"/>
      <c r="AA2739" s="87"/>
      <c r="AB2739" s="90"/>
      <c r="AC2739" s="87"/>
      <c r="AD2739" s="87"/>
    </row>
    <row r="2740" spans="3:30">
      <c r="C2740" s="120"/>
      <c r="D2740" s="71"/>
      <c r="E2740" s="71"/>
      <c r="F2740" s="71"/>
      <c r="G2740" s="71"/>
      <c r="H2740" s="71"/>
      <c r="I2740" s="71"/>
      <c r="J2740" s="71"/>
      <c r="K2740" s="71"/>
      <c r="L2740" s="71"/>
      <c r="M2740" s="71"/>
      <c r="N2740" s="71"/>
      <c r="W2740" s="87"/>
      <c r="X2740" s="89"/>
      <c r="Y2740" s="87"/>
      <c r="AA2740" s="87"/>
      <c r="AB2740" s="90"/>
      <c r="AC2740" s="87"/>
      <c r="AD2740" s="87"/>
    </row>
    <row r="2741" spans="3:30">
      <c r="C2741" s="120"/>
      <c r="D2741" s="71"/>
      <c r="E2741" s="71"/>
      <c r="F2741" s="71"/>
      <c r="G2741" s="71"/>
      <c r="H2741" s="71"/>
      <c r="I2741" s="71"/>
      <c r="J2741" s="71"/>
      <c r="K2741" s="71"/>
      <c r="L2741" s="71"/>
      <c r="M2741" s="71"/>
      <c r="N2741" s="71"/>
      <c r="W2741" s="87"/>
      <c r="X2741" s="89"/>
      <c r="Y2741" s="87"/>
      <c r="AA2741" s="87"/>
      <c r="AB2741" s="90"/>
      <c r="AC2741" s="87"/>
      <c r="AD2741" s="87"/>
    </row>
    <row r="2742" spans="3:30">
      <c r="C2742" s="120"/>
      <c r="D2742" s="71"/>
      <c r="E2742" s="71"/>
      <c r="F2742" s="71"/>
      <c r="G2742" s="71"/>
      <c r="H2742" s="71"/>
      <c r="I2742" s="71"/>
      <c r="J2742" s="71"/>
      <c r="K2742" s="71"/>
      <c r="L2742" s="71"/>
      <c r="M2742" s="71"/>
      <c r="N2742" s="71"/>
      <c r="W2742" s="87"/>
      <c r="X2742" s="89"/>
      <c r="Y2742" s="87"/>
      <c r="AA2742" s="87"/>
      <c r="AB2742" s="90"/>
      <c r="AC2742" s="87"/>
      <c r="AD2742" s="87"/>
    </row>
    <row r="2743" spans="3:30">
      <c r="C2743" s="120"/>
      <c r="D2743" s="71"/>
      <c r="E2743" s="71"/>
      <c r="F2743" s="71"/>
      <c r="G2743" s="71"/>
      <c r="H2743" s="71"/>
      <c r="I2743" s="71"/>
      <c r="J2743" s="71"/>
      <c r="K2743" s="71"/>
      <c r="L2743" s="71"/>
      <c r="M2743" s="71"/>
      <c r="N2743" s="71"/>
      <c r="W2743" s="87"/>
      <c r="X2743" s="89"/>
      <c r="Y2743" s="87"/>
      <c r="AA2743" s="87"/>
      <c r="AB2743" s="90"/>
      <c r="AC2743" s="87"/>
      <c r="AD2743" s="87"/>
    </row>
    <row r="2744" spans="3:30">
      <c r="C2744" s="120"/>
      <c r="D2744" s="71"/>
      <c r="E2744" s="71"/>
      <c r="F2744" s="71"/>
      <c r="G2744" s="71"/>
      <c r="H2744" s="71"/>
      <c r="I2744" s="71"/>
      <c r="J2744" s="71"/>
      <c r="K2744" s="71"/>
      <c r="L2744" s="71"/>
      <c r="M2744" s="71"/>
      <c r="N2744" s="71"/>
      <c r="W2744" s="87"/>
      <c r="X2744" s="89"/>
      <c r="Y2744" s="87"/>
      <c r="AA2744" s="87"/>
      <c r="AB2744" s="90"/>
      <c r="AC2744" s="87"/>
      <c r="AD2744" s="87"/>
    </row>
    <row r="2745" spans="3:30">
      <c r="C2745" s="120"/>
      <c r="D2745" s="71"/>
      <c r="E2745" s="71"/>
      <c r="F2745" s="71"/>
      <c r="G2745" s="71"/>
      <c r="H2745" s="71"/>
      <c r="I2745" s="71"/>
      <c r="J2745" s="71"/>
      <c r="K2745" s="71"/>
      <c r="L2745" s="71"/>
      <c r="M2745" s="71"/>
      <c r="N2745" s="71"/>
      <c r="W2745" s="87"/>
      <c r="X2745" s="89"/>
      <c r="Y2745" s="87"/>
      <c r="AA2745" s="87"/>
      <c r="AB2745" s="90"/>
      <c r="AC2745" s="87"/>
      <c r="AD2745" s="87"/>
    </row>
    <row r="2746" spans="3:30">
      <c r="C2746" s="120"/>
      <c r="D2746" s="71"/>
      <c r="E2746" s="71"/>
      <c r="F2746" s="71"/>
      <c r="G2746" s="71"/>
      <c r="H2746" s="71"/>
      <c r="I2746" s="71"/>
      <c r="J2746" s="71"/>
      <c r="K2746" s="71"/>
      <c r="L2746" s="71"/>
      <c r="M2746" s="71"/>
      <c r="N2746" s="71"/>
      <c r="W2746" s="87"/>
      <c r="X2746" s="89"/>
      <c r="Y2746" s="87"/>
      <c r="AA2746" s="87"/>
      <c r="AB2746" s="90"/>
      <c r="AC2746" s="87"/>
      <c r="AD2746" s="87"/>
    </row>
    <row r="2747" spans="3:30">
      <c r="C2747" s="120"/>
      <c r="D2747" s="71"/>
      <c r="E2747" s="71"/>
      <c r="F2747" s="71"/>
      <c r="G2747" s="71"/>
      <c r="H2747" s="71"/>
      <c r="I2747" s="71"/>
      <c r="J2747" s="71"/>
      <c r="K2747" s="71"/>
      <c r="L2747" s="71"/>
      <c r="M2747" s="71"/>
      <c r="N2747" s="71"/>
      <c r="W2747" s="87"/>
      <c r="X2747" s="89"/>
      <c r="Y2747" s="87"/>
      <c r="AA2747" s="87"/>
      <c r="AB2747" s="90"/>
      <c r="AC2747" s="87"/>
      <c r="AD2747" s="87"/>
    </row>
    <row r="2748" spans="3:30">
      <c r="C2748" s="120"/>
      <c r="D2748" s="71"/>
      <c r="E2748" s="71"/>
      <c r="F2748" s="71"/>
      <c r="G2748" s="71"/>
      <c r="H2748" s="71"/>
      <c r="I2748" s="71"/>
      <c r="J2748" s="71"/>
      <c r="K2748" s="71"/>
      <c r="L2748" s="71"/>
      <c r="M2748" s="71"/>
      <c r="N2748" s="71"/>
      <c r="W2748" s="87"/>
      <c r="X2748" s="89"/>
      <c r="Y2748" s="87"/>
      <c r="AA2748" s="87"/>
      <c r="AB2748" s="90"/>
      <c r="AC2748" s="87"/>
      <c r="AD2748" s="87"/>
    </row>
    <row r="2749" spans="3:30">
      <c r="C2749" s="120"/>
      <c r="D2749" s="71"/>
      <c r="E2749" s="71"/>
      <c r="F2749" s="71"/>
      <c r="G2749" s="71"/>
      <c r="H2749" s="71"/>
      <c r="I2749" s="71"/>
      <c r="J2749" s="71"/>
      <c r="K2749" s="71"/>
      <c r="L2749" s="71"/>
      <c r="M2749" s="71"/>
      <c r="N2749" s="71"/>
      <c r="W2749" s="87"/>
      <c r="X2749" s="89"/>
      <c r="Y2749" s="87"/>
      <c r="AA2749" s="87"/>
      <c r="AB2749" s="90"/>
      <c r="AC2749" s="87"/>
      <c r="AD2749" s="87"/>
    </row>
    <row r="2750" spans="3:30">
      <c r="C2750" s="120"/>
      <c r="D2750" s="71"/>
      <c r="E2750" s="71"/>
      <c r="F2750" s="71"/>
      <c r="G2750" s="71"/>
      <c r="H2750" s="71"/>
      <c r="I2750" s="71"/>
      <c r="J2750" s="71"/>
      <c r="K2750" s="71"/>
      <c r="L2750" s="71"/>
      <c r="M2750" s="71"/>
      <c r="N2750" s="71"/>
      <c r="W2750" s="87"/>
      <c r="X2750" s="89"/>
      <c r="Y2750" s="87"/>
      <c r="AA2750" s="87"/>
      <c r="AB2750" s="90"/>
      <c r="AC2750" s="87"/>
      <c r="AD2750" s="87"/>
    </row>
    <row r="2751" spans="3:30">
      <c r="C2751" s="120"/>
      <c r="D2751" s="71"/>
      <c r="E2751" s="71"/>
      <c r="F2751" s="71"/>
      <c r="G2751" s="71"/>
      <c r="H2751" s="71"/>
      <c r="I2751" s="71"/>
      <c r="J2751" s="71"/>
      <c r="K2751" s="71"/>
      <c r="L2751" s="71"/>
      <c r="M2751" s="71"/>
      <c r="N2751" s="71"/>
      <c r="W2751" s="87"/>
      <c r="X2751" s="89"/>
      <c r="Y2751" s="87"/>
      <c r="AA2751" s="87"/>
      <c r="AB2751" s="90"/>
      <c r="AC2751" s="87"/>
      <c r="AD2751" s="87"/>
    </row>
    <row r="2752" spans="3:30">
      <c r="C2752" s="120"/>
      <c r="D2752" s="71"/>
      <c r="E2752" s="71"/>
      <c r="F2752" s="71"/>
      <c r="G2752" s="71"/>
      <c r="H2752" s="71"/>
      <c r="I2752" s="71"/>
      <c r="J2752" s="71"/>
      <c r="K2752" s="71"/>
      <c r="L2752" s="71"/>
      <c r="M2752" s="71"/>
      <c r="N2752" s="71"/>
      <c r="W2752" s="87"/>
      <c r="X2752" s="89"/>
      <c r="Y2752" s="87"/>
      <c r="AA2752" s="87"/>
      <c r="AB2752" s="90"/>
      <c r="AC2752" s="87"/>
      <c r="AD2752" s="87"/>
    </row>
    <row r="2753" spans="3:30">
      <c r="C2753" s="120"/>
      <c r="D2753" s="71"/>
      <c r="E2753" s="71"/>
      <c r="F2753" s="71"/>
      <c r="G2753" s="71"/>
      <c r="H2753" s="71"/>
      <c r="I2753" s="71"/>
      <c r="J2753" s="71"/>
      <c r="K2753" s="71"/>
      <c r="L2753" s="71"/>
      <c r="M2753" s="71"/>
      <c r="N2753" s="71"/>
      <c r="W2753" s="87"/>
      <c r="X2753" s="89"/>
      <c r="Y2753" s="87"/>
      <c r="AA2753" s="87"/>
      <c r="AB2753" s="90"/>
      <c r="AC2753" s="87"/>
      <c r="AD2753" s="87"/>
    </row>
    <row r="2754" spans="3:30">
      <c r="C2754" s="120"/>
      <c r="D2754" s="71"/>
      <c r="E2754" s="71"/>
      <c r="F2754" s="71"/>
      <c r="G2754" s="71"/>
      <c r="H2754" s="71"/>
      <c r="I2754" s="71"/>
      <c r="J2754" s="71"/>
      <c r="K2754" s="71"/>
      <c r="L2754" s="71"/>
      <c r="M2754" s="71"/>
      <c r="N2754" s="71"/>
      <c r="W2754" s="87"/>
      <c r="X2754" s="89"/>
      <c r="Y2754" s="87"/>
      <c r="AA2754" s="87"/>
      <c r="AB2754" s="90"/>
      <c r="AC2754" s="87"/>
      <c r="AD2754" s="87"/>
    </row>
    <row r="2755" spans="3:30">
      <c r="C2755" s="120"/>
      <c r="D2755" s="71"/>
      <c r="E2755" s="71"/>
      <c r="F2755" s="71"/>
      <c r="G2755" s="71"/>
      <c r="H2755" s="71"/>
      <c r="I2755" s="71"/>
      <c r="J2755" s="71"/>
      <c r="K2755" s="71"/>
      <c r="L2755" s="71"/>
      <c r="M2755" s="71"/>
      <c r="N2755" s="71"/>
      <c r="W2755" s="87"/>
      <c r="X2755" s="89"/>
      <c r="Y2755" s="87"/>
      <c r="AA2755" s="87"/>
      <c r="AB2755" s="90"/>
      <c r="AC2755" s="87"/>
      <c r="AD2755" s="87"/>
    </row>
    <row r="2756" spans="3:30">
      <c r="C2756" s="120"/>
      <c r="D2756" s="71"/>
      <c r="E2756" s="71"/>
      <c r="F2756" s="71"/>
      <c r="G2756" s="71"/>
      <c r="H2756" s="71"/>
      <c r="I2756" s="71"/>
      <c r="J2756" s="71"/>
      <c r="K2756" s="71"/>
      <c r="L2756" s="71"/>
      <c r="M2756" s="71"/>
      <c r="N2756" s="71"/>
      <c r="W2756" s="87"/>
      <c r="X2756" s="89"/>
      <c r="Y2756" s="87"/>
      <c r="AA2756" s="87"/>
      <c r="AB2756" s="90"/>
      <c r="AC2756" s="87"/>
      <c r="AD2756" s="87"/>
    </row>
    <row r="2757" spans="3:30">
      <c r="C2757" s="120"/>
      <c r="D2757" s="71"/>
      <c r="E2757" s="71"/>
      <c r="F2757" s="71"/>
      <c r="G2757" s="71"/>
      <c r="H2757" s="71"/>
      <c r="I2757" s="71"/>
      <c r="J2757" s="71"/>
      <c r="K2757" s="71"/>
      <c r="L2757" s="71"/>
      <c r="M2757" s="71"/>
      <c r="N2757" s="71"/>
      <c r="W2757" s="87"/>
      <c r="X2757" s="89"/>
      <c r="Y2757" s="87"/>
      <c r="AA2757" s="87"/>
      <c r="AB2757" s="90"/>
      <c r="AC2757" s="87"/>
      <c r="AD2757" s="87"/>
    </row>
    <row r="2758" spans="3:30">
      <c r="C2758" s="120"/>
      <c r="D2758" s="71"/>
      <c r="E2758" s="71"/>
      <c r="F2758" s="71"/>
      <c r="G2758" s="71"/>
      <c r="H2758" s="71"/>
      <c r="I2758" s="71"/>
      <c r="J2758" s="71"/>
      <c r="K2758" s="71"/>
      <c r="L2758" s="71"/>
      <c r="M2758" s="71"/>
      <c r="N2758" s="71"/>
      <c r="W2758" s="87"/>
      <c r="X2758" s="89"/>
      <c r="Y2758" s="87"/>
      <c r="AA2758" s="87"/>
      <c r="AB2758" s="90"/>
      <c r="AC2758" s="87"/>
      <c r="AD2758" s="87"/>
    </row>
    <row r="2759" spans="3:30">
      <c r="C2759" s="120"/>
      <c r="D2759" s="71"/>
      <c r="E2759" s="71"/>
      <c r="F2759" s="71"/>
      <c r="G2759" s="71"/>
      <c r="H2759" s="71"/>
      <c r="I2759" s="71"/>
      <c r="J2759" s="71"/>
      <c r="K2759" s="71"/>
      <c r="L2759" s="71"/>
      <c r="M2759" s="71"/>
      <c r="N2759" s="71"/>
      <c r="W2759" s="87"/>
      <c r="X2759" s="89"/>
      <c r="Y2759" s="87"/>
      <c r="AA2759" s="87"/>
      <c r="AB2759" s="90"/>
      <c r="AC2759" s="87"/>
      <c r="AD2759" s="87"/>
    </row>
    <row r="2760" spans="3:30">
      <c r="C2760" s="120"/>
      <c r="D2760" s="71"/>
      <c r="E2760" s="71"/>
      <c r="F2760" s="71"/>
      <c r="G2760" s="71"/>
      <c r="H2760" s="71"/>
      <c r="I2760" s="71"/>
      <c r="J2760" s="71"/>
      <c r="K2760" s="71"/>
      <c r="L2760" s="71"/>
      <c r="M2760" s="71"/>
      <c r="N2760" s="71"/>
      <c r="W2760" s="87"/>
      <c r="X2760" s="89"/>
      <c r="Y2760" s="87"/>
      <c r="AA2760" s="87"/>
      <c r="AB2760" s="90"/>
      <c r="AC2760" s="87"/>
      <c r="AD2760" s="87"/>
    </row>
    <row r="2761" spans="3:30">
      <c r="C2761" s="120"/>
      <c r="D2761" s="71"/>
      <c r="E2761" s="71"/>
      <c r="F2761" s="71"/>
      <c r="G2761" s="71"/>
      <c r="H2761" s="71"/>
      <c r="I2761" s="71"/>
      <c r="J2761" s="71"/>
      <c r="K2761" s="71"/>
      <c r="L2761" s="71"/>
      <c r="M2761" s="71"/>
      <c r="N2761" s="71"/>
      <c r="W2761" s="87"/>
      <c r="X2761" s="89"/>
      <c r="Y2761" s="87"/>
      <c r="AA2761" s="87"/>
      <c r="AB2761" s="90"/>
      <c r="AC2761" s="87"/>
      <c r="AD2761" s="87"/>
    </row>
    <row r="2762" spans="3:30">
      <c r="C2762" s="120"/>
      <c r="D2762" s="71"/>
      <c r="E2762" s="71"/>
      <c r="F2762" s="71"/>
      <c r="G2762" s="71"/>
      <c r="H2762" s="71"/>
      <c r="I2762" s="71"/>
      <c r="J2762" s="71"/>
      <c r="K2762" s="71"/>
      <c r="L2762" s="71"/>
      <c r="M2762" s="71"/>
      <c r="N2762" s="71"/>
      <c r="W2762" s="87"/>
      <c r="X2762" s="89"/>
      <c r="Y2762" s="87"/>
      <c r="AA2762" s="87"/>
      <c r="AB2762" s="90"/>
      <c r="AC2762" s="87"/>
      <c r="AD2762" s="87"/>
    </row>
    <row r="2763" spans="3:30">
      <c r="C2763" s="120"/>
      <c r="D2763" s="71"/>
      <c r="E2763" s="71"/>
      <c r="F2763" s="71"/>
      <c r="G2763" s="71"/>
      <c r="H2763" s="71"/>
      <c r="I2763" s="71"/>
      <c r="J2763" s="71"/>
      <c r="K2763" s="71"/>
      <c r="L2763" s="71"/>
      <c r="M2763" s="71"/>
      <c r="N2763" s="71"/>
      <c r="W2763" s="87"/>
      <c r="X2763" s="89"/>
      <c r="Y2763" s="87"/>
      <c r="AA2763" s="87"/>
      <c r="AB2763" s="90"/>
      <c r="AC2763" s="87"/>
      <c r="AD2763" s="87"/>
    </row>
    <row r="2764" spans="3:30">
      <c r="C2764" s="120"/>
      <c r="D2764" s="71"/>
      <c r="E2764" s="71"/>
      <c r="F2764" s="71"/>
      <c r="G2764" s="71"/>
      <c r="H2764" s="71"/>
      <c r="I2764" s="71"/>
      <c r="J2764" s="71"/>
      <c r="K2764" s="71"/>
      <c r="L2764" s="71"/>
      <c r="M2764" s="71"/>
      <c r="N2764" s="71"/>
      <c r="W2764" s="87"/>
      <c r="X2764" s="89"/>
      <c r="Y2764" s="87"/>
      <c r="AA2764" s="87"/>
      <c r="AB2764" s="90"/>
      <c r="AC2764" s="87"/>
      <c r="AD2764" s="87"/>
    </row>
    <row r="2765" spans="3:30">
      <c r="C2765" s="120"/>
      <c r="D2765" s="71"/>
      <c r="E2765" s="71"/>
      <c r="F2765" s="71"/>
      <c r="G2765" s="71"/>
      <c r="H2765" s="71"/>
      <c r="I2765" s="71"/>
      <c r="J2765" s="71"/>
      <c r="K2765" s="71"/>
      <c r="L2765" s="71"/>
      <c r="M2765" s="71"/>
      <c r="N2765" s="71"/>
      <c r="W2765" s="87"/>
      <c r="X2765" s="89"/>
      <c r="Y2765" s="87"/>
      <c r="AA2765" s="87"/>
      <c r="AB2765" s="90"/>
      <c r="AC2765" s="87"/>
      <c r="AD2765" s="87"/>
    </row>
    <row r="2766" spans="3:30">
      <c r="C2766" s="120"/>
      <c r="D2766" s="71"/>
      <c r="E2766" s="71"/>
      <c r="F2766" s="71"/>
      <c r="G2766" s="71"/>
      <c r="H2766" s="71"/>
      <c r="I2766" s="71"/>
      <c r="J2766" s="71"/>
      <c r="K2766" s="71"/>
      <c r="L2766" s="71"/>
      <c r="M2766" s="71"/>
      <c r="N2766" s="71"/>
      <c r="W2766" s="87"/>
      <c r="X2766" s="89"/>
      <c r="Y2766" s="87"/>
      <c r="AA2766" s="87"/>
      <c r="AB2766" s="90"/>
      <c r="AC2766" s="87"/>
      <c r="AD2766" s="87"/>
    </row>
    <row r="2767" spans="3:30">
      <c r="C2767" s="120"/>
      <c r="D2767" s="71"/>
      <c r="E2767" s="71"/>
      <c r="F2767" s="71"/>
      <c r="G2767" s="71"/>
      <c r="H2767" s="71"/>
      <c r="I2767" s="71"/>
      <c r="J2767" s="71"/>
      <c r="K2767" s="71"/>
      <c r="L2767" s="71"/>
      <c r="M2767" s="71"/>
      <c r="N2767" s="71"/>
      <c r="W2767" s="87"/>
      <c r="X2767" s="89"/>
      <c r="Y2767" s="87"/>
      <c r="AA2767" s="87"/>
      <c r="AB2767" s="90"/>
      <c r="AC2767" s="87"/>
      <c r="AD2767" s="87"/>
    </row>
    <row r="2768" spans="3:30">
      <c r="C2768" s="120"/>
      <c r="D2768" s="71"/>
      <c r="E2768" s="71"/>
      <c r="F2768" s="71"/>
      <c r="G2768" s="71"/>
      <c r="H2768" s="71"/>
      <c r="I2768" s="71"/>
      <c r="J2768" s="71"/>
      <c r="K2768" s="71"/>
      <c r="L2768" s="71"/>
      <c r="M2768" s="71"/>
      <c r="N2768" s="71"/>
      <c r="W2768" s="87"/>
      <c r="X2768" s="89"/>
      <c r="Y2768" s="87"/>
      <c r="AA2768" s="87"/>
      <c r="AB2768" s="90"/>
      <c r="AC2768" s="87"/>
      <c r="AD2768" s="87"/>
    </row>
    <row r="2769" spans="3:30">
      <c r="C2769" s="120"/>
      <c r="D2769" s="71"/>
      <c r="E2769" s="71"/>
      <c r="F2769" s="71"/>
      <c r="G2769" s="71"/>
      <c r="H2769" s="71"/>
      <c r="I2769" s="71"/>
      <c r="J2769" s="71"/>
      <c r="K2769" s="71"/>
      <c r="L2769" s="71"/>
      <c r="M2769" s="71"/>
      <c r="N2769" s="71"/>
      <c r="W2769" s="87"/>
      <c r="X2769" s="89"/>
      <c r="Y2769" s="87"/>
      <c r="AA2769" s="87"/>
      <c r="AB2769" s="90"/>
      <c r="AC2769" s="87"/>
      <c r="AD2769" s="87"/>
    </row>
    <row r="2770" spans="3:30">
      <c r="C2770" s="120"/>
      <c r="D2770" s="71"/>
      <c r="E2770" s="71"/>
      <c r="F2770" s="71"/>
      <c r="G2770" s="71"/>
      <c r="H2770" s="71"/>
      <c r="I2770" s="71"/>
      <c r="J2770" s="71"/>
      <c r="K2770" s="71"/>
      <c r="L2770" s="71"/>
      <c r="M2770" s="71"/>
      <c r="N2770" s="71"/>
      <c r="W2770" s="87"/>
      <c r="X2770" s="89"/>
      <c r="Y2770" s="87"/>
      <c r="AA2770" s="87"/>
      <c r="AB2770" s="90"/>
      <c r="AC2770" s="87"/>
      <c r="AD2770" s="87"/>
    </row>
    <row r="2771" spans="3:30">
      <c r="C2771" s="120"/>
      <c r="D2771" s="71"/>
      <c r="E2771" s="71"/>
      <c r="F2771" s="71"/>
      <c r="G2771" s="71"/>
      <c r="H2771" s="71"/>
      <c r="I2771" s="71"/>
      <c r="J2771" s="71"/>
      <c r="K2771" s="71"/>
      <c r="L2771" s="71"/>
      <c r="M2771" s="71"/>
      <c r="N2771" s="71"/>
      <c r="W2771" s="87"/>
      <c r="X2771" s="89"/>
      <c r="Y2771" s="87"/>
      <c r="AA2771" s="87"/>
      <c r="AB2771" s="90"/>
      <c r="AC2771" s="87"/>
      <c r="AD2771" s="87"/>
    </row>
    <row r="2772" spans="3:30">
      <c r="C2772" s="120"/>
      <c r="D2772" s="71"/>
      <c r="E2772" s="71"/>
      <c r="F2772" s="71"/>
      <c r="G2772" s="71"/>
      <c r="H2772" s="71"/>
      <c r="I2772" s="71"/>
      <c r="J2772" s="71"/>
      <c r="K2772" s="71"/>
      <c r="L2772" s="71"/>
      <c r="M2772" s="71"/>
      <c r="N2772" s="71"/>
      <c r="W2772" s="87"/>
      <c r="X2772" s="89"/>
      <c r="Y2772" s="87"/>
      <c r="AA2772" s="87"/>
      <c r="AB2772" s="90"/>
      <c r="AC2772" s="87"/>
      <c r="AD2772" s="87"/>
    </row>
    <row r="2773" spans="3:30">
      <c r="C2773" s="120"/>
      <c r="D2773" s="71"/>
      <c r="E2773" s="71"/>
      <c r="F2773" s="71"/>
      <c r="G2773" s="71"/>
      <c r="H2773" s="71"/>
      <c r="I2773" s="71"/>
      <c r="J2773" s="71"/>
      <c r="K2773" s="71"/>
      <c r="L2773" s="71"/>
      <c r="M2773" s="71"/>
      <c r="N2773" s="71"/>
      <c r="W2773" s="87"/>
      <c r="X2773" s="89"/>
      <c r="Y2773" s="87"/>
      <c r="AA2773" s="87"/>
      <c r="AB2773" s="90"/>
      <c r="AC2773" s="87"/>
      <c r="AD2773" s="87"/>
    </row>
    <row r="2774" spans="3:30">
      <c r="C2774" s="120"/>
      <c r="D2774" s="71"/>
      <c r="E2774" s="71"/>
      <c r="F2774" s="71"/>
      <c r="G2774" s="71"/>
      <c r="H2774" s="71"/>
      <c r="I2774" s="71"/>
      <c r="J2774" s="71"/>
      <c r="K2774" s="71"/>
      <c r="L2774" s="71"/>
      <c r="M2774" s="71"/>
      <c r="N2774" s="71"/>
      <c r="W2774" s="87"/>
      <c r="X2774" s="89"/>
      <c r="Y2774" s="87"/>
      <c r="AA2774" s="87"/>
      <c r="AB2774" s="90"/>
      <c r="AC2774" s="87"/>
      <c r="AD2774" s="87"/>
    </row>
    <row r="2775" spans="3:30">
      <c r="C2775" s="120"/>
      <c r="D2775" s="71"/>
      <c r="E2775" s="71"/>
      <c r="F2775" s="71"/>
      <c r="G2775" s="71"/>
      <c r="H2775" s="71"/>
      <c r="I2775" s="71"/>
      <c r="J2775" s="71"/>
      <c r="K2775" s="71"/>
      <c r="L2775" s="71"/>
      <c r="M2775" s="71"/>
      <c r="N2775" s="71"/>
      <c r="W2775" s="87"/>
      <c r="X2775" s="89"/>
      <c r="Y2775" s="87"/>
      <c r="AA2775" s="87"/>
      <c r="AB2775" s="90"/>
      <c r="AC2775" s="87"/>
      <c r="AD2775" s="87"/>
    </row>
    <row r="2776" spans="3:30">
      <c r="C2776" s="120"/>
      <c r="D2776" s="71"/>
      <c r="E2776" s="71"/>
      <c r="F2776" s="71"/>
      <c r="G2776" s="71"/>
      <c r="H2776" s="71"/>
      <c r="I2776" s="71"/>
      <c r="J2776" s="71"/>
      <c r="K2776" s="71"/>
      <c r="L2776" s="71"/>
      <c r="M2776" s="71"/>
      <c r="N2776" s="71"/>
      <c r="W2776" s="87"/>
      <c r="X2776" s="89"/>
      <c r="Y2776" s="87"/>
      <c r="AA2776" s="87"/>
      <c r="AB2776" s="90"/>
      <c r="AC2776" s="87"/>
      <c r="AD2776" s="87"/>
    </row>
    <row r="2777" spans="3:30">
      <c r="C2777" s="120"/>
      <c r="D2777" s="71"/>
      <c r="E2777" s="71"/>
      <c r="F2777" s="71"/>
      <c r="G2777" s="71"/>
      <c r="H2777" s="71"/>
      <c r="I2777" s="71"/>
      <c r="J2777" s="71"/>
      <c r="K2777" s="71"/>
      <c r="L2777" s="71"/>
      <c r="M2777" s="71"/>
      <c r="N2777" s="71"/>
      <c r="W2777" s="87"/>
      <c r="X2777" s="89"/>
      <c r="Y2777" s="87"/>
      <c r="AA2777" s="87"/>
      <c r="AB2777" s="90"/>
      <c r="AC2777" s="87"/>
      <c r="AD2777" s="87"/>
    </row>
    <row r="2778" spans="3:30">
      <c r="C2778" s="120"/>
      <c r="D2778" s="71"/>
      <c r="E2778" s="71"/>
      <c r="F2778" s="71"/>
      <c r="G2778" s="71"/>
      <c r="H2778" s="71"/>
      <c r="I2778" s="71"/>
      <c r="J2778" s="71"/>
      <c r="K2778" s="71"/>
      <c r="L2778" s="71"/>
      <c r="M2778" s="71"/>
      <c r="N2778" s="71"/>
      <c r="W2778" s="87"/>
      <c r="X2778" s="89"/>
      <c r="Y2778" s="87"/>
      <c r="AA2778" s="87"/>
      <c r="AB2778" s="90"/>
      <c r="AC2778" s="87"/>
      <c r="AD2778" s="87"/>
    </row>
    <row r="2779" spans="3:30">
      <c r="C2779" s="120"/>
      <c r="D2779" s="71"/>
      <c r="E2779" s="71"/>
      <c r="F2779" s="71"/>
      <c r="G2779" s="71"/>
      <c r="H2779" s="71"/>
      <c r="I2779" s="71"/>
      <c r="J2779" s="71"/>
      <c r="K2779" s="71"/>
      <c r="L2779" s="71"/>
      <c r="M2779" s="71"/>
      <c r="N2779" s="71"/>
      <c r="W2779" s="87"/>
      <c r="X2779" s="89"/>
      <c r="Y2779" s="87"/>
      <c r="AA2779" s="87"/>
      <c r="AB2779" s="90"/>
      <c r="AC2779" s="87"/>
      <c r="AD2779" s="87"/>
    </row>
    <row r="2780" spans="3:30">
      <c r="C2780" s="120"/>
      <c r="D2780" s="71"/>
      <c r="E2780" s="71"/>
      <c r="F2780" s="71"/>
      <c r="G2780" s="71"/>
      <c r="H2780" s="71"/>
      <c r="I2780" s="71"/>
      <c r="J2780" s="71"/>
      <c r="K2780" s="71"/>
      <c r="L2780" s="71"/>
      <c r="M2780" s="71"/>
      <c r="N2780" s="71"/>
      <c r="W2780" s="87"/>
      <c r="X2780" s="89"/>
      <c r="Y2780" s="87"/>
      <c r="AA2780" s="87"/>
      <c r="AB2780" s="90"/>
      <c r="AC2780" s="87"/>
      <c r="AD2780" s="87"/>
    </row>
    <row r="2781" spans="3:30">
      <c r="C2781" s="120"/>
      <c r="D2781" s="71"/>
      <c r="E2781" s="71"/>
      <c r="F2781" s="71"/>
      <c r="G2781" s="71"/>
      <c r="H2781" s="71"/>
      <c r="I2781" s="71"/>
      <c r="J2781" s="71"/>
      <c r="K2781" s="71"/>
      <c r="L2781" s="71"/>
      <c r="M2781" s="71"/>
      <c r="N2781" s="71"/>
      <c r="W2781" s="87"/>
      <c r="X2781" s="89"/>
      <c r="Y2781" s="87"/>
      <c r="AA2781" s="87"/>
      <c r="AB2781" s="90"/>
      <c r="AC2781" s="87"/>
      <c r="AD2781" s="87"/>
    </row>
    <row r="2782" spans="3:30">
      <c r="C2782" s="120"/>
      <c r="D2782" s="71"/>
      <c r="E2782" s="71"/>
      <c r="F2782" s="71"/>
      <c r="G2782" s="71"/>
      <c r="H2782" s="71"/>
      <c r="I2782" s="71"/>
      <c r="J2782" s="71"/>
      <c r="K2782" s="71"/>
      <c r="L2782" s="71"/>
      <c r="M2782" s="71"/>
      <c r="N2782" s="71"/>
      <c r="W2782" s="87"/>
      <c r="X2782" s="89"/>
      <c r="Y2782" s="87"/>
      <c r="AA2782" s="87"/>
      <c r="AB2782" s="90"/>
      <c r="AC2782" s="87"/>
      <c r="AD2782" s="87"/>
    </row>
    <row r="2783" spans="3:30">
      <c r="C2783" s="120"/>
      <c r="D2783" s="71"/>
      <c r="E2783" s="71"/>
      <c r="F2783" s="71"/>
      <c r="G2783" s="71"/>
      <c r="H2783" s="71"/>
      <c r="I2783" s="71"/>
      <c r="J2783" s="71"/>
      <c r="K2783" s="71"/>
      <c r="L2783" s="71"/>
      <c r="M2783" s="71"/>
      <c r="N2783" s="71"/>
      <c r="W2783" s="87"/>
      <c r="X2783" s="89"/>
      <c r="Y2783" s="87"/>
      <c r="AA2783" s="87"/>
      <c r="AB2783" s="90"/>
      <c r="AC2783" s="87"/>
      <c r="AD2783" s="87"/>
    </row>
    <row r="2784" spans="3:30">
      <c r="C2784" s="120"/>
      <c r="D2784" s="71"/>
      <c r="E2784" s="71"/>
      <c r="F2784" s="71"/>
      <c r="G2784" s="71"/>
      <c r="H2784" s="71"/>
      <c r="I2784" s="71"/>
      <c r="J2784" s="71"/>
      <c r="K2784" s="71"/>
      <c r="L2784" s="71"/>
      <c r="M2784" s="71"/>
      <c r="N2784" s="71"/>
      <c r="W2784" s="87"/>
      <c r="X2784" s="89"/>
      <c r="Y2784" s="87"/>
      <c r="AA2784" s="87"/>
      <c r="AB2784" s="90"/>
      <c r="AC2784" s="87"/>
      <c r="AD2784" s="87"/>
    </row>
    <row r="2785" spans="3:30">
      <c r="C2785" s="120"/>
      <c r="D2785" s="71"/>
      <c r="E2785" s="71"/>
      <c r="F2785" s="71"/>
      <c r="G2785" s="71"/>
      <c r="H2785" s="71"/>
      <c r="I2785" s="71"/>
      <c r="J2785" s="71"/>
      <c r="K2785" s="71"/>
      <c r="L2785" s="71"/>
      <c r="M2785" s="71"/>
      <c r="N2785" s="71"/>
      <c r="W2785" s="87"/>
      <c r="X2785" s="89"/>
      <c r="Y2785" s="87"/>
      <c r="AA2785" s="87"/>
      <c r="AB2785" s="90"/>
      <c r="AC2785" s="87"/>
      <c r="AD2785" s="87"/>
    </row>
    <row r="2786" spans="3:30">
      <c r="C2786" s="120"/>
      <c r="D2786" s="71"/>
      <c r="E2786" s="71"/>
      <c r="F2786" s="71"/>
      <c r="G2786" s="71"/>
      <c r="H2786" s="71"/>
      <c r="I2786" s="71"/>
      <c r="J2786" s="71"/>
      <c r="K2786" s="71"/>
      <c r="L2786" s="71"/>
      <c r="M2786" s="71"/>
      <c r="N2786" s="71"/>
      <c r="W2786" s="87"/>
      <c r="X2786" s="89"/>
      <c r="Y2786" s="87"/>
      <c r="AA2786" s="87"/>
      <c r="AB2786" s="90"/>
      <c r="AC2786" s="87"/>
      <c r="AD2786" s="87"/>
    </row>
    <row r="2787" spans="3:30">
      <c r="C2787" s="120"/>
      <c r="D2787" s="71"/>
      <c r="E2787" s="71"/>
      <c r="F2787" s="71"/>
      <c r="G2787" s="71"/>
      <c r="H2787" s="71"/>
      <c r="I2787" s="71"/>
      <c r="J2787" s="71"/>
      <c r="K2787" s="71"/>
      <c r="L2787" s="71"/>
      <c r="M2787" s="71"/>
      <c r="N2787" s="71"/>
      <c r="W2787" s="87"/>
      <c r="X2787" s="89"/>
      <c r="Y2787" s="87"/>
      <c r="AA2787" s="87"/>
      <c r="AB2787" s="90"/>
      <c r="AC2787" s="87"/>
      <c r="AD2787" s="87"/>
    </row>
    <row r="2788" spans="3:30">
      <c r="C2788" s="120"/>
      <c r="D2788" s="71"/>
      <c r="E2788" s="71"/>
      <c r="F2788" s="71"/>
      <c r="G2788" s="71"/>
      <c r="H2788" s="71"/>
      <c r="I2788" s="71"/>
      <c r="J2788" s="71"/>
      <c r="K2788" s="71"/>
      <c r="L2788" s="71"/>
      <c r="M2788" s="71"/>
      <c r="N2788" s="71"/>
      <c r="W2788" s="87"/>
      <c r="X2788" s="89"/>
      <c r="Y2788" s="87"/>
      <c r="AA2788" s="87"/>
      <c r="AB2788" s="90"/>
      <c r="AC2788" s="87"/>
      <c r="AD2788" s="87"/>
    </row>
    <row r="2789" spans="3:30">
      <c r="C2789" s="120"/>
      <c r="D2789" s="71"/>
      <c r="E2789" s="71"/>
      <c r="F2789" s="71"/>
      <c r="G2789" s="71"/>
      <c r="H2789" s="71"/>
      <c r="I2789" s="71"/>
      <c r="J2789" s="71"/>
      <c r="K2789" s="71"/>
      <c r="L2789" s="71"/>
      <c r="M2789" s="71"/>
      <c r="N2789" s="71"/>
      <c r="W2789" s="87"/>
      <c r="X2789" s="89"/>
      <c r="Y2789" s="87"/>
      <c r="AA2789" s="87"/>
      <c r="AB2789" s="90"/>
      <c r="AC2789" s="87"/>
      <c r="AD2789" s="87"/>
    </row>
    <row r="2790" spans="3:30">
      <c r="C2790" s="120"/>
      <c r="D2790" s="71"/>
      <c r="E2790" s="71"/>
      <c r="F2790" s="71"/>
      <c r="G2790" s="71"/>
      <c r="H2790" s="71"/>
      <c r="I2790" s="71"/>
      <c r="J2790" s="71"/>
      <c r="K2790" s="71"/>
      <c r="L2790" s="71"/>
      <c r="M2790" s="71"/>
      <c r="N2790" s="71"/>
      <c r="W2790" s="87"/>
      <c r="X2790" s="89"/>
      <c r="Y2790" s="87"/>
      <c r="AA2790" s="87"/>
      <c r="AB2790" s="90"/>
      <c r="AC2790" s="87"/>
      <c r="AD2790" s="87"/>
    </row>
    <row r="2791" spans="3:30">
      <c r="C2791" s="120"/>
      <c r="D2791" s="71"/>
      <c r="E2791" s="71"/>
      <c r="F2791" s="71"/>
      <c r="G2791" s="71"/>
      <c r="H2791" s="71"/>
      <c r="I2791" s="71"/>
      <c r="J2791" s="71"/>
      <c r="K2791" s="71"/>
      <c r="L2791" s="71"/>
      <c r="M2791" s="71"/>
      <c r="N2791" s="71"/>
      <c r="W2791" s="87"/>
      <c r="X2791" s="89"/>
      <c r="Y2791" s="87"/>
      <c r="AA2791" s="87"/>
      <c r="AB2791" s="90"/>
      <c r="AC2791" s="87"/>
      <c r="AD2791" s="87"/>
    </row>
    <row r="2792" spans="3:30">
      <c r="C2792" s="120"/>
      <c r="D2792" s="71"/>
      <c r="E2792" s="71"/>
      <c r="F2792" s="71"/>
      <c r="G2792" s="71"/>
      <c r="H2792" s="71"/>
      <c r="I2792" s="71"/>
      <c r="J2792" s="71"/>
      <c r="K2792" s="71"/>
      <c r="L2792" s="71"/>
      <c r="M2792" s="71"/>
      <c r="N2792" s="71"/>
      <c r="W2792" s="87"/>
      <c r="X2792" s="89"/>
      <c r="Y2792" s="87"/>
      <c r="AA2792" s="87"/>
      <c r="AB2792" s="90"/>
      <c r="AC2792" s="87"/>
      <c r="AD2792" s="87"/>
    </row>
    <row r="2793" spans="3:30">
      <c r="C2793" s="120"/>
      <c r="D2793" s="71"/>
      <c r="E2793" s="71"/>
      <c r="F2793" s="71"/>
      <c r="G2793" s="71"/>
      <c r="H2793" s="71"/>
      <c r="I2793" s="71"/>
      <c r="J2793" s="71"/>
      <c r="K2793" s="71"/>
      <c r="L2793" s="71"/>
      <c r="M2793" s="71"/>
      <c r="N2793" s="71"/>
      <c r="W2793" s="87"/>
      <c r="X2793" s="89"/>
      <c r="Y2793" s="87"/>
      <c r="AA2793" s="87"/>
      <c r="AB2793" s="90"/>
      <c r="AC2793" s="87"/>
      <c r="AD2793" s="87"/>
    </row>
    <row r="2794" spans="3:30">
      <c r="C2794" s="120"/>
      <c r="D2794" s="71"/>
      <c r="E2794" s="71"/>
      <c r="F2794" s="71"/>
      <c r="G2794" s="71"/>
      <c r="H2794" s="71"/>
      <c r="I2794" s="71"/>
      <c r="J2794" s="71"/>
      <c r="K2794" s="71"/>
      <c r="L2794" s="71"/>
      <c r="M2794" s="71"/>
      <c r="N2794" s="71"/>
      <c r="W2794" s="87"/>
      <c r="X2794" s="89"/>
      <c r="Y2794" s="87"/>
      <c r="AA2794" s="87"/>
      <c r="AB2794" s="90"/>
      <c r="AC2794" s="87"/>
      <c r="AD2794" s="87"/>
    </row>
    <row r="2795" spans="3:30">
      <c r="C2795" s="120"/>
      <c r="D2795" s="71"/>
      <c r="E2795" s="71"/>
      <c r="F2795" s="71"/>
      <c r="G2795" s="71"/>
      <c r="H2795" s="71"/>
      <c r="I2795" s="71"/>
      <c r="J2795" s="71"/>
      <c r="K2795" s="71"/>
      <c r="L2795" s="71"/>
      <c r="M2795" s="71"/>
      <c r="N2795" s="71"/>
      <c r="W2795" s="87"/>
      <c r="X2795" s="89"/>
      <c r="Y2795" s="87"/>
      <c r="AA2795" s="87"/>
      <c r="AB2795" s="90"/>
      <c r="AC2795" s="87"/>
      <c r="AD2795" s="87"/>
    </row>
    <row r="2796" spans="3:30">
      <c r="C2796" s="120"/>
      <c r="D2796" s="71"/>
      <c r="E2796" s="71"/>
      <c r="F2796" s="71"/>
      <c r="G2796" s="71"/>
      <c r="H2796" s="71"/>
      <c r="I2796" s="71"/>
      <c r="J2796" s="71"/>
      <c r="K2796" s="71"/>
      <c r="L2796" s="71"/>
      <c r="M2796" s="71"/>
      <c r="N2796" s="71"/>
      <c r="W2796" s="87"/>
      <c r="X2796" s="89"/>
      <c r="Y2796" s="87"/>
      <c r="AA2796" s="87"/>
      <c r="AB2796" s="90"/>
      <c r="AC2796" s="87"/>
      <c r="AD2796" s="87"/>
    </row>
    <row r="2797" spans="3:30">
      <c r="C2797" s="120"/>
      <c r="D2797" s="71"/>
      <c r="E2797" s="71"/>
      <c r="F2797" s="71"/>
      <c r="G2797" s="71"/>
      <c r="H2797" s="71"/>
      <c r="I2797" s="71"/>
      <c r="J2797" s="71"/>
      <c r="K2797" s="71"/>
      <c r="L2797" s="71"/>
      <c r="M2797" s="71"/>
      <c r="N2797" s="71"/>
      <c r="W2797" s="87"/>
      <c r="X2797" s="89"/>
      <c r="Y2797" s="87"/>
      <c r="AA2797" s="87"/>
      <c r="AB2797" s="90"/>
      <c r="AC2797" s="87"/>
      <c r="AD2797" s="87"/>
    </row>
    <row r="2798" spans="3:30">
      <c r="C2798" s="120"/>
      <c r="D2798" s="71"/>
      <c r="E2798" s="71"/>
      <c r="F2798" s="71"/>
      <c r="G2798" s="71"/>
      <c r="H2798" s="71"/>
      <c r="I2798" s="71"/>
      <c r="J2798" s="71"/>
      <c r="K2798" s="71"/>
      <c r="L2798" s="71"/>
      <c r="M2798" s="71"/>
      <c r="N2798" s="71"/>
      <c r="W2798" s="87"/>
      <c r="X2798" s="89"/>
      <c r="Y2798" s="87"/>
      <c r="AA2798" s="87"/>
      <c r="AB2798" s="90"/>
      <c r="AC2798" s="87"/>
      <c r="AD2798" s="87"/>
    </row>
    <row r="2799" spans="3:30">
      <c r="C2799" s="120"/>
      <c r="D2799" s="71"/>
      <c r="E2799" s="71"/>
      <c r="F2799" s="71"/>
      <c r="G2799" s="71"/>
      <c r="H2799" s="71"/>
      <c r="I2799" s="71"/>
      <c r="J2799" s="71"/>
      <c r="K2799" s="71"/>
      <c r="L2799" s="71"/>
      <c r="M2799" s="71"/>
      <c r="N2799" s="71"/>
      <c r="W2799" s="87"/>
      <c r="X2799" s="89"/>
      <c r="Y2799" s="87"/>
      <c r="AA2799" s="87"/>
      <c r="AB2799" s="90"/>
      <c r="AC2799" s="87"/>
      <c r="AD2799" s="87"/>
    </row>
    <row r="2800" spans="3:30">
      <c r="C2800" s="120"/>
      <c r="D2800" s="71"/>
      <c r="E2800" s="71"/>
      <c r="F2800" s="71"/>
      <c r="G2800" s="71"/>
      <c r="H2800" s="71"/>
      <c r="I2800" s="71"/>
      <c r="J2800" s="71"/>
      <c r="K2800" s="71"/>
      <c r="L2800" s="71"/>
      <c r="M2800" s="71"/>
      <c r="N2800" s="71"/>
      <c r="W2800" s="87"/>
      <c r="X2800" s="89"/>
      <c r="Y2800" s="87"/>
      <c r="AA2800" s="87"/>
      <c r="AB2800" s="90"/>
      <c r="AC2800" s="87"/>
      <c r="AD2800" s="87"/>
    </row>
    <row r="2801" spans="3:30">
      <c r="C2801" s="120"/>
      <c r="D2801" s="71"/>
      <c r="E2801" s="71"/>
      <c r="F2801" s="71"/>
      <c r="G2801" s="71"/>
      <c r="H2801" s="71"/>
      <c r="I2801" s="71"/>
      <c r="J2801" s="71"/>
      <c r="K2801" s="71"/>
      <c r="L2801" s="71"/>
      <c r="M2801" s="71"/>
      <c r="N2801" s="71"/>
      <c r="W2801" s="87"/>
      <c r="X2801" s="89"/>
      <c r="Y2801" s="87"/>
      <c r="AA2801" s="87"/>
      <c r="AB2801" s="90"/>
      <c r="AC2801" s="87"/>
      <c r="AD2801" s="87"/>
    </row>
    <row r="2802" spans="3:30">
      <c r="C2802" s="120"/>
      <c r="D2802" s="71"/>
      <c r="E2802" s="71"/>
      <c r="F2802" s="71"/>
      <c r="G2802" s="71"/>
      <c r="H2802" s="71"/>
      <c r="I2802" s="71"/>
      <c r="J2802" s="71"/>
      <c r="K2802" s="71"/>
      <c r="L2802" s="71"/>
      <c r="M2802" s="71"/>
      <c r="N2802" s="71"/>
      <c r="W2802" s="87"/>
      <c r="X2802" s="89"/>
      <c r="Y2802" s="87"/>
      <c r="AA2802" s="87"/>
      <c r="AB2802" s="90"/>
      <c r="AC2802" s="87"/>
      <c r="AD2802" s="87"/>
    </row>
    <row r="2803" spans="3:30">
      <c r="C2803" s="120"/>
      <c r="D2803" s="71"/>
      <c r="E2803" s="71"/>
      <c r="F2803" s="71"/>
      <c r="G2803" s="71"/>
      <c r="H2803" s="71"/>
      <c r="I2803" s="71"/>
      <c r="J2803" s="71"/>
      <c r="K2803" s="71"/>
      <c r="L2803" s="71"/>
      <c r="M2803" s="71"/>
      <c r="N2803" s="71"/>
      <c r="W2803" s="87"/>
      <c r="X2803" s="89"/>
      <c r="Y2803" s="87"/>
      <c r="AA2803" s="87"/>
      <c r="AB2803" s="90"/>
      <c r="AC2803" s="87"/>
      <c r="AD2803" s="87"/>
    </row>
    <row r="2804" spans="3:30">
      <c r="C2804" s="120"/>
      <c r="D2804" s="71"/>
      <c r="E2804" s="71"/>
      <c r="F2804" s="71"/>
      <c r="G2804" s="71"/>
      <c r="H2804" s="71"/>
      <c r="I2804" s="71"/>
      <c r="J2804" s="71"/>
      <c r="K2804" s="71"/>
      <c r="L2804" s="71"/>
      <c r="M2804" s="71"/>
      <c r="N2804" s="71"/>
      <c r="W2804" s="87"/>
      <c r="X2804" s="89"/>
      <c r="Y2804" s="87"/>
      <c r="AA2804" s="87"/>
      <c r="AB2804" s="90"/>
      <c r="AC2804" s="87"/>
      <c r="AD2804" s="87"/>
    </row>
    <row r="2805" spans="3:30">
      <c r="C2805" s="120"/>
      <c r="D2805" s="71"/>
      <c r="E2805" s="71"/>
      <c r="F2805" s="71"/>
      <c r="G2805" s="71"/>
      <c r="H2805" s="71"/>
      <c r="I2805" s="71"/>
      <c r="J2805" s="71"/>
      <c r="K2805" s="71"/>
      <c r="L2805" s="71"/>
      <c r="M2805" s="71"/>
      <c r="N2805" s="71"/>
      <c r="W2805" s="87"/>
      <c r="X2805" s="89"/>
      <c r="Y2805" s="87"/>
      <c r="AA2805" s="87"/>
      <c r="AB2805" s="90"/>
      <c r="AC2805" s="87"/>
      <c r="AD2805" s="87"/>
    </row>
    <row r="2806" spans="3:30">
      <c r="C2806" s="120"/>
      <c r="D2806" s="71"/>
      <c r="E2806" s="71"/>
      <c r="F2806" s="71"/>
      <c r="G2806" s="71"/>
      <c r="H2806" s="71"/>
      <c r="I2806" s="71"/>
      <c r="J2806" s="71"/>
      <c r="K2806" s="71"/>
      <c r="L2806" s="71"/>
      <c r="M2806" s="71"/>
      <c r="N2806" s="71"/>
      <c r="W2806" s="87"/>
      <c r="X2806" s="89"/>
      <c r="Y2806" s="87"/>
      <c r="AA2806" s="87"/>
      <c r="AB2806" s="90"/>
      <c r="AC2806" s="87"/>
      <c r="AD2806" s="87"/>
    </row>
    <row r="2807" spans="3:30">
      <c r="C2807" s="120"/>
      <c r="D2807" s="71"/>
      <c r="E2807" s="71"/>
      <c r="F2807" s="71"/>
      <c r="G2807" s="71"/>
      <c r="H2807" s="71"/>
      <c r="I2807" s="71"/>
      <c r="J2807" s="71"/>
      <c r="K2807" s="71"/>
      <c r="L2807" s="71"/>
      <c r="M2807" s="71"/>
      <c r="N2807" s="71"/>
      <c r="W2807" s="87"/>
      <c r="X2807" s="89"/>
      <c r="Y2807" s="87"/>
      <c r="AA2807" s="87"/>
      <c r="AB2807" s="90"/>
      <c r="AC2807" s="87"/>
      <c r="AD2807" s="87"/>
    </row>
    <row r="2808" spans="3:30">
      <c r="C2808" s="120"/>
      <c r="D2808" s="71"/>
      <c r="E2808" s="71"/>
      <c r="F2808" s="71"/>
      <c r="G2808" s="71"/>
      <c r="H2808" s="71"/>
      <c r="I2808" s="71"/>
      <c r="J2808" s="71"/>
      <c r="K2808" s="71"/>
      <c r="L2808" s="71"/>
      <c r="M2808" s="71"/>
      <c r="N2808" s="71"/>
      <c r="W2808" s="87"/>
      <c r="X2808" s="89"/>
      <c r="Y2808" s="87"/>
      <c r="AA2808" s="87"/>
      <c r="AB2808" s="90"/>
      <c r="AC2808" s="87"/>
      <c r="AD2808" s="87"/>
    </row>
    <row r="2809" spans="3:30">
      <c r="C2809" s="120"/>
      <c r="D2809" s="71"/>
      <c r="E2809" s="71"/>
      <c r="F2809" s="71"/>
      <c r="G2809" s="71"/>
      <c r="H2809" s="71"/>
      <c r="I2809" s="71"/>
      <c r="J2809" s="71"/>
      <c r="K2809" s="71"/>
      <c r="L2809" s="71"/>
      <c r="M2809" s="71"/>
      <c r="N2809" s="71"/>
      <c r="W2809" s="87"/>
      <c r="X2809" s="89"/>
      <c r="Y2809" s="87"/>
      <c r="AA2809" s="87"/>
      <c r="AB2809" s="90"/>
      <c r="AC2809" s="87"/>
      <c r="AD2809" s="87"/>
    </row>
    <row r="2810" spans="3:30">
      <c r="C2810" s="120"/>
      <c r="D2810" s="71"/>
      <c r="E2810" s="71"/>
      <c r="F2810" s="71"/>
      <c r="G2810" s="71"/>
      <c r="H2810" s="71"/>
      <c r="I2810" s="71"/>
      <c r="J2810" s="71"/>
      <c r="K2810" s="71"/>
      <c r="L2810" s="71"/>
      <c r="M2810" s="71"/>
      <c r="N2810" s="71"/>
      <c r="W2810" s="87"/>
      <c r="X2810" s="89"/>
      <c r="Y2810" s="87"/>
      <c r="AA2810" s="87"/>
      <c r="AB2810" s="90"/>
      <c r="AC2810" s="87"/>
      <c r="AD2810" s="87"/>
    </row>
    <row r="2811" spans="3:30">
      <c r="C2811" s="120"/>
      <c r="D2811" s="71"/>
      <c r="E2811" s="71"/>
      <c r="F2811" s="71"/>
      <c r="G2811" s="71"/>
      <c r="H2811" s="71"/>
      <c r="I2811" s="71"/>
      <c r="J2811" s="71"/>
      <c r="K2811" s="71"/>
      <c r="L2811" s="71"/>
      <c r="M2811" s="71"/>
      <c r="N2811" s="71"/>
      <c r="W2811" s="87"/>
      <c r="X2811" s="89"/>
      <c r="Y2811" s="87"/>
      <c r="AA2811" s="87"/>
      <c r="AB2811" s="90"/>
      <c r="AC2811" s="87"/>
      <c r="AD2811" s="87"/>
    </row>
    <row r="2812" spans="3:30">
      <c r="C2812" s="120"/>
      <c r="D2812" s="71"/>
      <c r="E2812" s="71"/>
      <c r="F2812" s="71"/>
      <c r="G2812" s="71"/>
      <c r="H2812" s="71"/>
      <c r="I2812" s="71"/>
      <c r="J2812" s="71"/>
      <c r="K2812" s="71"/>
      <c r="L2812" s="71"/>
      <c r="M2812" s="71"/>
      <c r="N2812" s="71"/>
      <c r="W2812" s="87"/>
      <c r="X2812" s="89"/>
      <c r="Y2812" s="87"/>
      <c r="AA2812" s="87"/>
      <c r="AB2812" s="90"/>
      <c r="AC2812" s="87"/>
      <c r="AD2812" s="87"/>
    </row>
    <row r="2813" spans="3:30">
      <c r="C2813" s="120"/>
      <c r="D2813" s="71"/>
      <c r="E2813" s="71"/>
      <c r="F2813" s="71"/>
      <c r="G2813" s="71"/>
      <c r="H2813" s="71"/>
      <c r="I2813" s="71"/>
      <c r="J2813" s="71"/>
      <c r="K2813" s="71"/>
      <c r="L2813" s="71"/>
      <c r="M2813" s="71"/>
      <c r="N2813" s="71"/>
      <c r="W2813" s="87"/>
      <c r="X2813" s="89"/>
      <c r="Y2813" s="87"/>
      <c r="AA2813" s="87"/>
      <c r="AB2813" s="90"/>
      <c r="AC2813" s="87"/>
      <c r="AD2813" s="87"/>
    </row>
    <row r="2814" spans="3:30">
      <c r="C2814" s="120"/>
      <c r="D2814" s="71"/>
      <c r="E2814" s="71"/>
      <c r="F2814" s="71"/>
      <c r="G2814" s="71"/>
      <c r="H2814" s="71"/>
      <c r="I2814" s="71"/>
      <c r="J2814" s="71"/>
      <c r="K2814" s="71"/>
      <c r="L2814" s="71"/>
      <c r="M2814" s="71"/>
      <c r="N2814" s="71"/>
      <c r="W2814" s="87"/>
      <c r="X2814" s="89"/>
      <c r="Y2814" s="87"/>
      <c r="AA2814" s="87"/>
      <c r="AB2814" s="90"/>
      <c r="AC2814" s="87"/>
      <c r="AD2814" s="87"/>
    </row>
    <row r="2815" spans="3:30">
      <c r="C2815" s="120"/>
      <c r="D2815" s="71"/>
      <c r="E2815" s="71"/>
      <c r="F2815" s="71"/>
      <c r="G2815" s="71"/>
      <c r="H2815" s="71"/>
      <c r="I2815" s="71"/>
      <c r="J2815" s="71"/>
      <c r="K2815" s="71"/>
      <c r="L2815" s="71"/>
      <c r="M2815" s="71"/>
      <c r="N2815" s="71"/>
      <c r="W2815" s="87"/>
      <c r="X2815" s="89"/>
      <c r="Y2815" s="87"/>
      <c r="AA2815" s="87"/>
      <c r="AB2815" s="90"/>
      <c r="AC2815" s="87"/>
      <c r="AD2815" s="87"/>
    </row>
    <row r="2816" spans="3:30">
      <c r="C2816" s="120"/>
      <c r="D2816" s="71"/>
      <c r="E2816" s="71"/>
      <c r="F2816" s="71"/>
      <c r="G2816" s="71"/>
      <c r="H2816" s="71"/>
      <c r="I2816" s="71"/>
      <c r="J2816" s="71"/>
      <c r="K2816" s="71"/>
      <c r="L2816" s="71"/>
      <c r="M2816" s="71"/>
      <c r="N2816" s="71"/>
      <c r="W2816" s="87"/>
      <c r="X2816" s="89"/>
      <c r="Y2816" s="87"/>
      <c r="AA2816" s="87"/>
      <c r="AB2816" s="90"/>
      <c r="AC2816" s="87"/>
      <c r="AD2816" s="87"/>
    </row>
    <row r="2817" spans="3:30">
      <c r="C2817" s="120"/>
      <c r="D2817" s="71"/>
      <c r="E2817" s="71"/>
      <c r="F2817" s="71"/>
      <c r="G2817" s="71"/>
      <c r="H2817" s="71"/>
      <c r="I2817" s="71"/>
      <c r="J2817" s="71"/>
      <c r="K2817" s="71"/>
      <c r="L2817" s="71"/>
      <c r="M2817" s="71"/>
      <c r="N2817" s="71"/>
      <c r="W2817" s="87"/>
      <c r="X2817" s="89"/>
      <c r="Y2817" s="87"/>
      <c r="AA2817" s="87"/>
      <c r="AB2817" s="90"/>
      <c r="AC2817" s="87"/>
      <c r="AD2817" s="87"/>
    </row>
    <row r="2818" spans="3:30">
      <c r="C2818" s="120"/>
      <c r="D2818" s="71"/>
      <c r="E2818" s="71"/>
      <c r="F2818" s="71"/>
      <c r="G2818" s="71"/>
      <c r="H2818" s="71"/>
      <c r="I2818" s="71"/>
      <c r="J2818" s="71"/>
      <c r="K2818" s="71"/>
      <c r="L2818" s="71"/>
      <c r="M2818" s="71"/>
      <c r="N2818" s="71"/>
      <c r="W2818" s="87"/>
      <c r="X2818" s="89"/>
      <c r="Y2818" s="87"/>
      <c r="AA2818" s="87"/>
      <c r="AB2818" s="90"/>
      <c r="AC2818" s="87"/>
      <c r="AD2818" s="87"/>
    </row>
    <row r="2819" spans="3:30">
      <c r="C2819" s="120"/>
      <c r="D2819" s="71"/>
      <c r="E2819" s="71"/>
      <c r="F2819" s="71"/>
      <c r="G2819" s="71"/>
      <c r="H2819" s="71"/>
      <c r="I2819" s="71"/>
      <c r="J2819" s="71"/>
      <c r="K2819" s="71"/>
      <c r="L2819" s="71"/>
      <c r="M2819" s="71"/>
      <c r="N2819" s="71"/>
      <c r="W2819" s="87"/>
      <c r="X2819" s="89"/>
      <c r="Y2819" s="87"/>
      <c r="AA2819" s="87"/>
      <c r="AB2819" s="90"/>
      <c r="AC2819" s="87"/>
      <c r="AD2819" s="87"/>
    </row>
    <row r="2820" spans="3:30">
      <c r="C2820" s="120"/>
      <c r="D2820" s="71"/>
      <c r="E2820" s="71"/>
      <c r="F2820" s="71"/>
      <c r="G2820" s="71"/>
      <c r="H2820" s="71"/>
      <c r="I2820" s="71"/>
      <c r="J2820" s="71"/>
      <c r="K2820" s="71"/>
      <c r="L2820" s="71"/>
      <c r="M2820" s="71"/>
      <c r="N2820" s="71"/>
      <c r="W2820" s="87"/>
      <c r="X2820" s="89"/>
      <c r="Y2820" s="87"/>
      <c r="AA2820" s="87"/>
      <c r="AB2820" s="90"/>
      <c r="AC2820" s="87"/>
      <c r="AD2820" s="87"/>
    </row>
    <row r="2821" spans="3:30">
      <c r="C2821" s="120"/>
      <c r="D2821" s="71"/>
      <c r="E2821" s="71"/>
      <c r="F2821" s="71"/>
      <c r="G2821" s="71"/>
      <c r="H2821" s="71"/>
      <c r="I2821" s="71"/>
      <c r="J2821" s="71"/>
      <c r="K2821" s="71"/>
      <c r="L2821" s="71"/>
      <c r="M2821" s="71"/>
      <c r="N2821" s="71"/>
      <c r="W2821" s="87"/>
      <c r="X2821" s="89"/>
      <c r="Y2821" s="87"/>
      <c r="AA2821" s="87"/>
      <c r="AB2821" s="90"/>
      <c r="AC2821" s="87"/>
      <c r="AD2821" s="87"/>
    </row>
    <row r="2822" spans="3:30">
      <c r="C2822" s="120"/>
      <c r="D2822" s="71"/>
      <c r="E2822" s="71"/>
      <c r="F2822" s="71"/>
      <c r="G2822" s="71"/>
      <c r="H2822" s="71"/>
      <c r="I2822" s="71"/>
      <c r="J2822" s="71"/>
      <c r="K2822" s="71"/>
      <c r="L2822" s="71"/>
      <c r="M2822" s="71"/>
      <c r="N2822" s="71"/>
      <c r="W2822" s="87"/>
      <c r="X2822" s="89"/>
      <c r="Y2822" s="87"/>
      <c r="AA2822" s="87"/>
      <c r="AB2822" s="90"/>
      <c r="AC2822" s="87"/>
      <c r="AD2822" s="87"/>
    </row>
    <row r="2823" spans="3:30">
      <c r="C2823" s="120"/>
      <c r="D2823" s="71"/>
      <c r="E2823" s="71"/>
      <c r="F2823" s="71"/>
      <c r="G2823" s="71"/>
      <c r="H2823" s="71"/>
      <c r="I2823" s="71"/>
      <c r="J2823" s="71"/>
      <c r="K2823" s="71"/>
      <c r="L2823" s="71"/>
      <c r="M2823" s="71"/>
      <c r="N2823" s="71"/>
      <c r="W2823" s="87"/>
      <c r="X2823" s="89"/>
      <c r="Y2823" s="87"/>
      <c r="AA2823" s="87"/>
      <c r="AB2823" s="90"/>
      <c r="AC2823" s="87"/>
      <c r="AD2823" s="87"/>
    </row>
    <row r="2824" spans="3:30">
      <c r="C2824" s="120"/>
      <c r="D2824" s="71"/>
      <c r="E2824" s="71"/>
      <c r="F2824" s="71"/>
      <c r="G2824" s="71"/>
      <c r="H2824" s="71"/>
      <c r="I2824" s="71"/>
      <c r="J2824" s="71"/>
      <c r="K2824" s="71"/>
      <c r="L2824" s="71"/>
      <c r="M2824" s="71"/>
      <c r="N2824" s="71"/>
      <c r="W2824" s="87"/>
      <c r="X2824" s="89"/>
      <c r="Y2824" s="87"/>
      <c r="AA2824" s="87"/>
      <c r="AB2824" s="90"/>
      <c r="AC2824" s="87"/>
      <c r="AD2824" s="87"/>
    </row>
    <row r="2825" spans="3:30">
      <c r="C2825" s="120"/>
      <c r="D2825" s="71"/>
      <c r="E2825" s="71"/>
      <c r="F2825" s="71"/>
      <c r="G2825" s="71"/>
      <c r="H2825" s="71"/>
      <c r="I2825" s="71"/>
      <c r="J2825" s="71"/>
      <c r="K2825" s="71"/>
      <c r="L2825" s="71"/>
      <c r="M2825" s="71"/>
      <c r="N2825" s="71"/>
      <c r="W2825" s="87"/>
      <c r="X2825" s="89"/>
      <c r="Y2825" s="87"/>
      <c r="AA2825" s="87"/>
      <c r="AB2825" s="90"/>
      <c r="AC2825" s="87"/>
      <c r="AD2825" s="87"/>
    </row>
    <row r="2826" spans="3:30">
      <c r="C2826" s="120"/>
      <c r="D2826" s="71"/>
      <c r="E2826" s="71"/>
      <c r="F2826" s="71"/>
      <c r="G2826" s="71"/>
      <c r="H2826" s="71"/>
      <c r="I2826" s="71"/>
      <c r="J2826" s="71"/>
      <c r="K2826" s="71"/>
      <c r="L2826" s="71"/>
      <c r="M2826" s="71"/>
      <c r="N2826" s="71"/>
      <c r="W2826" s="87"/>
      <c r="X2826" s="89"/>
      <c r="Y2826" s="87"/>
      <c r="AA2826" s="87"/>
      <c r="AB2826" s="90"/>
      <c r="AC2826" s="87"/>
      <c r="AD2826" s="87"/>
    </row>
    <row r="2827" spans="3:30">
      <c r="C2827" s="120"/>
      <c r="D2827" s="71"/>
      <c r="E2827" s="71"/>
      <c r="F2827" s="71"/>
      <c r="G2827" s="71"/>
      <c r="H2827" s="71"/>
      <c r="I2827" s="71"/>
      <c r="J2827" s="71"/>
      <c r="K2827" s="71"/>
      <c r="L2827" s="71"/>
      <c r="M2827" s="71"/>
      <c r="N2827" s="71"/>
      <c r="W2827" s="87"/>
      <c r="X2827" s="89"/>
      <c r="Y2827" s="87"/>
      <c r="AA2827" s="87"/>
      <c r="AB2827" s="90"/>
      <c r="AC2827" s="87"/>
      <c r="AD2827" s="87"/>
    </row>
    <row r="2828" spans="3:30">
      <c r="C2828" s="120"/>
      <c r="D2828" s="71"/>
      <c r="E2828" s="71"/>
      <c r="F2828" s="71"/>
      <c r="G2828" s="71"/>
      <c r="H2828" s="71"/>
      <c r="I2828" s="71"/>
      <c r="J2828" s="71"/>
      <c r="K2828" s="71"/>
      <c r="L2828" s="71"/>
      <c r="M2828" s="71"/>
      <c r="N2828" s="71"/>
      <c r="W2828" s="87"/>
      <c r="X2828" s="89"/>
      <c r="Y2828" s="87"/>
      <c r="AA2828" s="87"/>
      <c r="AB2828" s="90"/>
      <c r="AC2828" s="87"/>
      <c r="AD2828" s="87"/>
    </row>
    <row r="2829" spans="3:30">
      <c r="C2829" s="120"/>
      <c r="D2829" s="71"/>
      <c r="E2829" s="71"/>
      <c r="F2829" s="71"/>
      <c r="G2829" s="71"/>
      <c r="H2829" s="71"/>
      <c r="I2829" s="71"/>
      <c r="J2829" s="71"/>
      <c r="K2829" s="71"/>
      <c r="L2829" s="71"/>
      <c r="M2829" s="71"/>
      <c r="N2829" s="71"/>
      <c r="W2829" s="87"/>
      <c r="X2829" s="89"/>
      <c r="Y2829" s="87"/>
      <c r="AA2829" s="87"/>
      <c r="AB2829" s="90"/>
      <c r="AC2829" s="87"/>
      <c r="AD2829" s="87"/>
    </row>
    <row r="2830" spans="3:30">
      <c r="C2830" s="120"/>
      <c r="D2830" s="71"/>
      <c r="E2830" s="71"/>
      <c r="F2830" s="71"/>
      <c r="G2830" s="71"/>
      <c r="H2830" s="71"/>
      <c r="I2830" s="71"/>
      <c r="J2830" s="71"/>
      <c r="K2830" s="71"/>
      <c r="L2830" s="71"/>
      <c r="M2830" s="71"/>
      <c r="N2830" s="71"/>
      <c r="W2830" s="87"/>
      <c r="X2830" s="89"/>
      <c r="Y2830" s="87"/>
      <c r="AA2830" s="87"/>
      <c r="AB2830" s="90"/>
      <c r="AC2830" s="87"/>
      <c r="AD2830" s="87"/>
    </row>
    <row r="2831" spans="3:30">
      <c r="C2831" s="120"/>
      <c r="D2831" s="71"/>
      <c r="E2831" s="71"/>
      <c r="F2831" s="71"/>
      <c r="G2831" s="71"/>
      <c r="H2831" s="71"/>
      <c r="I2831" s="71"/>
      <c r="J2831" s="71"/>
      <c r="K2831" s="71"/>
      <c r="L2831" s="71"/>
      <c r="M2831" s="71"/>
      <c r="N2831" s="71"/>
      <c r="W2831" s="87"/>
      <c r="X2831" s="89"/>
      <c r="Y2831" s="87"/>
      <c r="AA2831" s="87"/>
      <c r="AB2831" s="90"/>
      <c r="AC2831" s="87"/>
      <c r="AD2831" s="87"/>
    </row>
    <row r="2832" spans="3:30">
      <c r="C2832" s="120"/>
      <c r="D2832" s="71"/>
      <c r="E2832" s="71"/>
      <c r="F2832" s="71"/>
      <c r="G2832" s="71"/>
      <c r="H2832" s="71"/>
      <c r="I2832" s="71"/>
      <c r="J2832" s="71"/>
      <c r="K2832" s="71"/>
      <c r="L2832" s="71"/>
      <c r="M2832" s="71"/>
      <c r="N2832" s="71"/>
      <c r="W2832" s="87"/>
      <c r="X2832" s="89"/>
      <c r="Y2832" s="87"/>
      <c r="AA2832" s="87"/>
      <c r="AB2832" s="90"/>
      <c r="AC2832" s="87"/>
      <c r="AD2832" s="87"/>
    </row>
    <row r="2833" spans="3:30">
      <c r="C2833" s="120"/>
      <c r="D2833" s="71"/>
      <c r="E2833" s="71"/>
      <c r="F2833" s="71"/>
      <c r="G2833" s="71"/>
      <c r="H2833" s="71"/>
      <c r="I2833" s="71"/>
      <c r="J2833" s="71"/>
      <c r="K2833" s="71"/>
      <c r="L2833" s="71"/>
      <c r="M2833" s="71"/>
      <c r="N2833" s="71"/>
      <c r="W2833" s="87"/>
      <c r="X2833" s="89"/>
      <c r="Y2833" s="87"/>
      <c r="AA2833" s="87"/>
      <c r="AB2833" s="90"/>
      <c r="AC2833" s="87"/>
      <c r="AD2833" s="87"/>
    </row>
    <row r="2834" spans="3:30">
      <c r="C2834" s="120"/>
      <c r="D2834" s="71"/>
      <c r="E2834" s="71"/>
      <c r="F2834" s="71"/>
      <c r="G2834" s="71"/>
      <c r="H2834" s="71"/>
      <c r="I2834" s="71"/>
      <c r="J2834" s="71"/>
      <c r="K2834" s="71"/>
      <c r="L2834" s="71"/>
      <c r="M2834" s="71"/>
      <c r="N2834" s="71"/>
      <c r="W2834" s="87"/>
      <c r="X2834" s="89"/>
      <c r="Y2834" s="87"/>
      <c r="AA2834" s="87"/>
      <c r="AB2834" s="90"/>
      <c r="AC2834" s="87"/>
      <c r="AD2834" s="87"/>
    </row>
    <row r="2835" spans="3:30">
      <c r="C2835" s="120"/>
      <c r="D2835" s="71"/>
      <c r="E2835" s="71"/>
      <c r="F2835" s="71"/>
      <c r="G2835" s="71"/>
      <c r="H2835" s="71"/>
      <c r="I2835" s="71"/>
      <c r="J2835" s="71"/>
      <c r="K2835" s="71"/>
      <c r="L2835" s="71"/>
      <c r="M2835" s="71"/>
      <c r="N2835" s="71"/>
      <c r="W2835" s="87"/>
      <c r="X2835" s="89"/>
      <c r="Y2835" s="87"/>
      <c r="AA2835" s="87"/>
      <c r="AB2835" s="90"/>
      <c r="AC2835" s="87"/>
      <c r="AD2835" s="87"/>
    </row>
    <row r="2836" spans="3:30">
      <c r="C2836" s="120"/>
      <c r="D2836" s="71"/>
      <c r="E2836" s="71"/>
      <c r="F2836" s="71"/>
      <c r="G2836" s="71"/>
      <c r="H2836" s="71"/>
      <c r="I2836" s="71"/>
      <c r="J2836" s="71"/>
      <c r="K2836" s="71"/>
      <c r="L2836" s="71"/>
      <c r="M2836" s="71"/>
      <c r="N2836" s="71"/>
      <c r="W2836" s="87"/>
      <c r="X2836" s="89"/>
      <c r="Y2836" s="87"/>
      <c r="AA2836" s="87"/>
      <c r="AB2836" s="90"/>
      <c r="AC2836" s="87"/>
      <c r="AD2836" s="87"/>
    </row>
    <row r="2837" spans="3:30">
      <c r="C2837" s="120"/>
      <c r="D2837" s="71"/>
      <c r="E2837" s="71"/>
      <c r="F2837" s="71"/>
      <c r="G2837" s="71"/>
      <c r="H2837" s="71"/>
      <c r="I2837" s="71"/>
      <c r="J2837" s="71"/>
      <c r="K2837" s="71"/>
      <c r="L2837" s="71"/>
      <c r="M2837" s="71"/>
      <c r="N2837" s="71"/>
      <c r="W2837" s="87"/>
      <c r="X2837" s="89"/>
      <c r="Y2837" s="87"/>
      <c r="AA2837" s="87"/>
      <c r="AB2837" s="90"/>
      <c r="AC2837" s="87"/>
      <c r="AD2837" s="87"/>
    </row>
    <row r="2838" spans="3:30">
      <c r="C2838" s="120"/>
      <c r="D2838" s="71"/>
      <c r="E2838" s="71"/>
      <c r="F2838" s="71"/>
      <c r="G2838" s="71"/>
      <c r="H2838" s="71"/>
      <c r="I2838" s="71"/>
      <c r="J2838" s="71"/>
      <c r="K2838" s="71"/>
      <c r="L2838" s="71"/>
      <c r="M2838" s="71"/>
      <c r="N2838" s="71"/>
      <c r="W2838" s="87"/>
      <c r="X2838" s="89"/>
      <c r="Y2838" s="87"/>
      <c r="AA2838" s="87"/>
      <c r="AB2838" s="90"/>
      <c r="AC2838" s="87"/>
      <c r="AD2838" s="87"/>
    </row>
    <row r="2839" spans="3:30">
      <c r="C2839" s="120"/>
      <c r="D2839" s="71"/>
      <c r="E2839" s="71"/>
      <c r="F2839" s="71"/>
      <c r="G2839" s="71"/>
      <c r="H2839" s="71"/>
      <c r="I2839" s="71"/>
      <c r="J2839" s="71"/>
      <c r="K2839" s="71"/>
      <c r="L2839" s="71"/>
      <c r="M2839" s="71"/>
      <c r="N2839" s="71"/>
      <c r="W2839" s="87"/>
      <c r="X2839" s="89"/>
      <c r="Y2839" s="87"/>
      <c r="AA2839" s="87"/>
      <c r="AB2839" s="90"/>
      <c r="AC2839" s="87"/>
      <c r="AD2839" s="87"/>
    </row>
    <row r="2840" spans="3:30">
      <c r="C2840" s="120"/>
      <c r="D2840" s="71"/>
      <c r="E2840" s="71"/>
      <c r="F2840" s="71"/>
      <c r="G2840" s="71"/>
      <c r="H2840" s="71"/>
      <c r="I2840" s="71"/>
      <c r="J2840" s="71"/>
      <c r="K2840" s="71"/>
      <c r="L2840" s="71"/>
      <c r="M2840" s="71"/>
      <c r="N2840" s="71"/>
      <c r="W2840" s="87"/>
      <c r="X2840" s="89"/>
      <c r="Y2840" s="87"/>
      <c r="AA2840" s="87"/>
      <c r="AB2840" s="90"/>
      <c r="AC2840" s="87"/>
      <c r="AD2840" s="87"/>
    </row>
    <row r="2841" spans="3:30">
      <c r="C2841" s="120"/>
      <c r="D2841" s="71"/>
      <c r="E2841" s="71"/>
      <c r="F2841" s="71"/>
      <c r="G2841" s="71"/>
      <c r="H2841" s="71"/>
      <c r="I2841" s="71"/>
      <c r="J2841" s="71"/>
      <c r="K2841" s="71"/>
      <c r="L2841" s="71"/>
      <c r="M2841" s="71"/>
      <c r="N2841" s="71"/>
      <c r="W2841" s="87"/>
      <c r="X2841" s="89"/>
      <c r="Y2841" s="87"/>
      <c r="AA2841" s="87"/>
      <c r="AB2841" s="90"/>
      <c r="AC2841" s="87"/>
      <c r="AD2841" s="87"/>
    </row>
    <row r="2842" spans="3:30">
      <c r="C2842" s="120"/>
      <c r="D2842" s="71"/>
      <c r="E2842" s="71"/>
      <c r="F2842" s="71"/>
      <c r="G2842" s="71"/>
      <c r="H2842" s="71"/>
      <c r="I2842" s="71"/>
      <c r="J2842" s="71"/>
      <c r="K2842" s="71"/>
      <c r="L2842" s="71"/>
      <c r="M2842" s="71"/>
      <c r="N2842" s="71"/>
      <c r="W2842" s="87"/>
      <c r="X2842" s="89"/>
      <c r="Y2842" s="87"/>
      <c r="AA2842" s="87"/>
      <c r="AB2842" s="90"/>
      <c r="AC2842" s="87"/>
      <c r="AD2842" s="87"/>
    </row>
    <row r="2843" spans="3:30">
      <c r="C2843" s="120"/>
      <c r="D2843" s="71"/>
      <c r="E2843" s="71"/>
      <c r="F2843" s="71"/>
      <c r="G2843" s="71"/>
      <c r="H2843" s="71"/>
      <c r="I2843" s="71"/>
      <c r="J2843" s="71"/>
      <c r="K2843" s="71"/>
      <c r="L2843" s="71"/>
      <c r="M2843" s="71"/>
      <c r="N2843" s="71"/>
      <c r="W2843" s="87"/>
      <c r="X2843" s="89"/>
      <c r="Y2843" s="87"/>
      <c r="AA2843" s="87"/>
      <c r="AB2843" s="90"/>
      <c r="AC2843" s="87"/>
      <c r="AD2843" s="87"/>
    </row>
    <row r="2844" spans="3:30">
      <c r="C2844" s="120"/>
      <c r="D2844" s="71"/>
      <c r="E2844" s="71"/>
      <c r="F2844" s="71"/>
      <c r="G2844" s="71"/>
      <c r="H2844" s="71"/>
      <c r="I2844" s="71"/>
      <c r="J2844" s="71"/>
      <c r="K2844" s="71"/>
      <c r="L2844" s="71"/>
      <c r="M2844" s="71"/>
      <c r="N2844" s="71"/>
      <c r="W2844" s="87"/>
      <c r="X2844" s="89"/>
      <c r="Y2844" s="87"/>
      <c r="AA2844" s="87"/>
      <c r="AB2844" s="90"/>
      <c r="AC2844" s="87"/>
      <c r="AD2844" s="87"/>
    </row>
    <row r="2845" spans="3:30">
      <c r="C2845" s="120"/>
      <c r="D2845" s="71"/>
      <c r="E2845" s="71"/>
      <c r="F2845" s="71"/>
      <c r="G2845" s="71"/>
      <c r="H2845" s="71"/>
      <c r="I2845" s="71"/>
      <c r="J2845" s="71"/>
      <c r="K2845" s="71"/>
      <c r="L2845" s="71"/>
      <c r="M2845" s="71"/>
      <c r="N2845" s="71"/>
      <c r="W2845" s="87"/>
      <c r="X2845" s="89"/>
      <c r="Y2845" s="87"/>
      <c r="AA2845" s="87"/>
      <c r="AB2845" s="90"/>
      <c r="AC2845" s="87"/>
      <c r="AD2845" s="87"/>
    </row>
    <row r="2846" spans="3:30">
      <c r="C2846" s="120"/>
      <c r="D2846" s="71"/>
      <c r="E2846" s="71"/>
      <c r="F2846" s="71"/>
      <c r="G2846" s="71"/>
      <c r="H2846" s="71"/>
      <c r="I2846" s="71"/>
      <c r="J2846" s="71"/>
      <c r="K2846" s="71"/>
      <c r="L2846" s="71"/>
      <c r="M2846" s="71"/>
      <c r="N2846" s="71"/>
      <c r="W2846" s="87"/>
      <c r="X2846" s="89"/>
      <c r="Y2846" s="87"/>
      <c r="AA2846" s="87"/>
      <c r="AB2846" s="90"/>
      <c r="AC2846" s="87"/>
      <c r="AD2846" s="87"/>
    </row>
    <row r="2847" spans="3:30">
      <c r="C2847" s="120"/>
      <c r="D2847" s="71"/>
      <c r="E2847" s="71"/>
      <c r="F2847" s="71"/>
      <c r="G2847" s="71"/>
      <c r="H2847" s="71"/>
      <c r="I2847" s="71"/>
      <c r="J2847" s="71"/>
      <c r="K2847" s="71"/>
      <c r="L2847" s="71"/>
      <c r="M2847" s="71"/>
      <c r="N2847" s="71"/>
      <c r="W2847" s="87"/>
      <c r="X2847" s="89"/>
      <c r="Y2847" s="87"/>
      <c r="AA2847" s="87"/>
      <c r="AB2847" s="90"/>
      <c r="AC2847" s="87"/>
      <c r="AD2847" s="87"/>
    </row>
    <row r="2848" spans="3:30">
      <c r="C2848" s="120"/>
      <c r="D2848" s="71"/>
      <c r="E2848" s="71"/>
      <c r="F2848" s="71"/>
      <c r="G2848" s="71"/>
      <c r="H2848" s="71"/>
      <c r="I2848" s="71"/>
      <c r="J2848" s="71"/>
      <c r="K2848" s="71"/>
      <c r="L2848" s="71"/>
      <c r="M2848" s="71"/>
      <c r="N2848" s="71"/>
      <c r="W2848" s="87"/>
      <c r="X2848" s="89"/>
      <c r="Y2848" s="87"/>
      <c r="AA2848" s="87"/>
      <c r="AB2848" s="90"/>
      <c r="AC2848" s="87"/>
      <c r="AD2848" s="87"/>
    </row>
    <row r="2849" spans="3:30">
      <c r="C2849" s="120"/>
      <c r="D2849" s="71"/>
      <c r="E2849" s="71"/>
      <c r="F2849" s="71"/>
      <c r="G2849" s="71"/>
      <c r="H2849" s="71"/>
      <c r="I2849" s="71"/>
      <c r="J2849" s="71"/>
      <c r="K2849" s="71"/>
      <c r="L2849" s="71"/>
      <c r="M2849" s="71"/>
      <c r="N2849" s="71"/>
      <c r="W2849" s="87"/>
      <c r="X2849" s="89"/>
      <c r="Y2849" s="87"/>
      <c r="AA2849" s="87"/>
      <c r="AB2849" s="90"/>
      <c r="AC2849" s="87"/>
      <c r="AD2849" s="87"/>
    </row>
    <row r="2850" spans="3:30">
      <c r="C2850" s="120"/>
      <c r="D2850" s="71"/>
      <c r="E2850" s="71"/>
      <c r="F2850" s="71"/>
      <c r="G2850" s="71"/>
      <c r="H2850" s="71"/>
      <c r="I2850" s="71"/>
      <c r="J2850" s="71"/>
      <c r="K2850" s="71"/>
      <c r="L2850" s="71"/>
      <c r="M2850" s="71"/>
      <c r="N2850" s="71"/>
      <c r="W2850" s="87"/>
      <c r="X2850" s="89"/>
      <c r="Y2850" s="87"/>
      <c r="AA2850" s="87"/>
      <c r="AB2850" s="90"/>
      <c r="AC2850" s="87"/>
      <c r="AD2850" s="87"/>
    </row>
    <row r="2851" spans="3:30">
      <c r="C2851" s="120"/>
      <c r="D2851" s="71"/>
      <c r="E2851" s="71"/>
      <c r="F2851" s="71"/>
      <c r="G2851" s="71"/>
      <c r="H2851" s="71"/>
      <c r="I2851" s="71"/>
      <c r="J2851" s="71"/>
      <c r="K2851" s="71"/>
      <c r="L2851" s="71"/>
      <c r="M2851" s="71"/>
      <c r="N2851" s="71"/>
      <c r="W2851" s="87"/>
      <c r="X2851" s="89"/>
      <c r="Y2851" s="87"/>
      <c r="AA2851" s="87"/>
      <c r="AB2851" s="90"/>
      <c r="AC2851" s="87"/>
      <c r="AD2851" s="87"/>
    </row>
    <row r="2852" spans="3:30">
      <c r="C2852" s="120"/>
      <c r="D2852" s="71"/>
      <c r="E2852" s="71"/>
      <c r="F2852" s="71"/>
      <c r="G2852" s="71"/>
      <c r="H2852" s="71"/>
      <c r="I2852" s="71"/>
      <c r="J2852" s="71"/>
      <c r="K2852" s="71"/>
      <c r="L2852" s="71"/>
      <c r="M2852" s="71"/>
      <c r="N2852" s="71"/>
      <c r="W2852" s="87"/>
      <c r="X2852" s="89"/>
      <c r="Y2852" s="87"/>
      <c r="AA2852" s="87"/>
      <c r="AB2852" s="90"/>
      <c r="AC2852" s="87"/>
      <c r="AD2852" s="87"/>
    </row>
    <row r="2853" spans="3:30">
      <c r="C2853" s="120"/>
      <c r="D2853" s="71"/>
      <c r="E2853" s="71"/>
      <c r="F2853" s="71"/>
      <c r="G2853" s="71"/>
      <c r="H2853" s="71"/>
      <c r="I2853" s="71"/>
      <c r="J2853" s="71"/>
      <c r="K2853" s="71"/>
      <c r="L2853" s="71"/>
      <c r="M2853" s="71"/>
      <c r="N2853" s="71"/>
      <c r="W2853" s="87"/>
      <c r="X2853" s="89"/>
      <c r="Y2853" s="87"/>
      <c r="AA2853" s="87"/>
      <c r="AB2853" s="90"/>
      <c r="AC2853" s="87"/>
      <c r="AD2853" s="87"/>
    </row>
    <row r="2854" spans="3:30">
      <c r="C2854" s="120"/>
      <c r="D2854" s="71"/>
      <c r="E2854" s="71"/>
      <c r="F2854" s="71"/>
      <c r="G2854" s="71"/>
      <c r="H2854" s="71"/>
      <c r="I2854" s="71"/>
      <c r="J2854" s="71"/>
      <c r="K2854" s="71"/>
      <c r="L2854" s="71"/>
      <c r="M2854" s="71"/>
      <c r="N2854" s="71"/>
      <c r="W2854" s="87"/>
      <c r="X2854" s="89"/>
      <c r="Y2854" s="87"/>
      <c r="AA2854" s="87"/>
      <c r="AB2854" s="90"/>
      <c r="AC2854" s="87"/>
      <c r="AD2854" s="87"/>
    </row>
    <row r="2855" spans="3:30">
      <c r="C2855" s="120"/>
      <c r="D2855" s="71"/>
      <c r="E2855" s="71"/>
      <c r="F2855" s="71"/>
      <c r="G2855" s="71"/>
      <c r="H2855" s="71"/>
      <c r="I2855" s="71"/>
      <c r="J2855" s="71"/>
      <c r="K2855" s="71"/>
      <c r="L2855" s="71"/>
      <c r="M2855" s="71"/>
      <c r="N2855" s="71"/>
      <c r="W2855" s="87"/>
      <c r="X2855" s="89"/>
      <c r="Y2855" s="87"/>
      <c r="AA2855" s="87"/>
      <c r="AB2855" s="90"/>
      <c r="AC2855" s="87"/>
      <c r="AD2855" s="87"/>
    </row>
    <row r="2856" spans="3:30">
      <c r="C2856" s="120"/>
      <c r="D2856" s="71"/>
      <c r="E2856" s="71"/>
      <c r="F2856" s="71"/>
      <c r="G2856" s="71"/>
      <c r="H2856" s="71"/>
      <c r="I2856" s="71"/>
      <c r="J2856" s="71"/>
      <c r="K2856" s="71"/>
      <c r="L2856" s="71"/>
      <c r="M2856" s="71"/>
      <c r="N2856" s="71"/>
      <c r="W2856" s="87"/>
      <c r="X2856" s="89"/>
      <c r="Y2856" s="87"/>
      <c r="AA2856" s="87"/>
      <c r="AB2856" s="90"/>
      <c r="AC2856" s="87"/>
      <c r="AD2856" s="87"/>
    </row>
    <row r="2857" spans="3:30">
      <c r="C2857" s="120"/>
      <c r="D2857" s="71"/>
      <c r="E2857" s="71"/>
      <c r="F2857" s="71"/>
      <c r="G2857" s="71"/>
      <c r="H2857" s="71"/>
      <c r="I2857" s="71"/>
      <c r="J2857" s="71"/>
      <c r="K2857" s="71"/>
      <c r="L2857" s="71"/>
      <c r="M2857" s="71"/>
      <c r="N2857" s="71"/>
      <c r="W2857" s="87"/>
      <c r="X2857" s="89"/>
      <c r="Y2857" s="87"/>
      <c r="AA2857" s="87"/>
      <c r="AB2857" s="90"/>
      <c r="AC2857" s="87"/>
      <c r="AD2857" s="87"/>
    </row>
    <row r="2858" spans="3:30">
      <c r="C2858" s="120"/>
      <c r="D2858" s="71"/>
      <c r="E2858" s="71"/>
      <c r="F2858" s="71"/>
      <c r="G2858" s="71"/>
      <c r="H2858" s="71"/>
      <c r="I2858" s="71"/>
      <c r="J2858" s="71"/>
      <c r="K2858" s="71"/>
      <c r="L2858" s="71"/>
      <c r="M2858" s="71"/>
      <c r="N2858" s="71"/>
      <c r="W2858" s="87"/>
      <c r="X2858" s="89"/>
      <c r="Y2858" s="87"/>
      <c r="AA2858" s="87"/>
      <c r="AB2858" s="90"/>
      <c r="AC2858" s="87"/>
      <c r="AD2858" s="87"/>
    </row>
    <row r="2859" spans="3:30">
      <c r="C2859" s="120"/>
      <c r="D2859" s="71"/>
      <c r="E2859" s="71"/>
      <c r="F2859" s="71"/>
      <c r="G2859" s="71"/>
      <c r="H2859" s="71"/>
      <c r="I2859" s="71"/>
      <c r="J2859" s="71"/>
      <c r="K2859" s="71"/>
      <c r="L2859" s="71"/>
      <c r="M2859" s="71"/>
      <c r="N2859" s="71"/>
      <c r="W2859" s="87"/>
      <c r="X2859" s="89"/>
      <c r="Y2859" s="87"/>
      <c r="AA2859" s="87"/>
      <c r="AB2859" s="90"/>
      <c r="AC2859" s="87"/>
      <c r="AD2859" s="87"/>
    </row>
    <row r="2860" spans="3:30">
      <c r="C2860" s="120"/>
      <c r="D2860" s="71"/>
      <c r="E2860" s="71"/>
      <c r="F2860" s="71"/>
      <c r="G2860" s="71"/>
      <c r="H2860" s="71"/>
      <c r="I2860" s="71"/>
      <c r="J2860" s="71"/>
      <c r="K2860" s="71"/>
      <c r="L2860" s="71"/>
      <c r="M2860" s="71"/>
      <c r="N2860" s="71"/>
      <c r="W2860" s="87"/>
      <c r="X2860" s="89"/>
      <c r="Y2860" s="87"/>
      <c r="AA2860" s="87"/>
      <c r="AB2860" s="90"/>
      <c r="AC2860" s="87"/>
      <c r="AD2860" s="87"/>
    </row>
    <row r="2861" spans="3:30">
      <c r="C2861" s="120"/>
      <c r="D2861" s="71"/>
      <c r="E2861" s="71"/>
      <c r="F2861" s="71"/>
      <c r="G2861" s="71"/>
      <c r="H2861" s="71"/>
      <c r="I2861" s="71"/>
      <c r="J2861" s="71"/>
      <c r="K2861" s="71"/>
      <c r="L2861" s="71"/>
      <c r="M2861" s="71"/>
      <c r="N2861" s="71"/>
      <c r="W2861" s="87"/>
      <c r="X2861" s="89"/>
      <c r="Y2861" s="87"/>
      <c r="AA2861" s="87"/>
      <c r="AB2861" s="90"/>
      <c r="AC2861" s="87"/>
      <c r="AD2861" s="87"/>
    </row>
    <row r="2862" spans="3:30">
      <c r="C2862" s="120"/>
      <c r="D2862" s="71"/>
      <c r="E2862" s="71"/>
      <c r="F2862" s="71"/>
      <c r="G2862" s="71"/>
      <c r="H2862" s="71"/>
      <c r="I2862" s="71"/>
      <c r="J2862" s="71"/>
      <c r="K2862" s="71"/>
      <c r="L2862" s="71"/>
      <c r="M2862" s="71"/>
      <c r="N2862" s="71"/>
      <c r="W2862" s="87"/>
      <c r="X2862" s="89"/>
      <c r="Y2862" s="87"/>
      <c r="AA2862" s="87"/>
      <c r="AB2862" s="90"/>
      <c r="AC2862" s="87"/>
      <c r="AD2862" s="87"/>
    </row>
    <row r="2863" spans="3:30">
      <c r="C2863" s="120"/>
      <c r="D2863" s="71"/>
      <c r="E2863" s="71"/>
      <c r="F2863" s="71"/>
      <c r="G2863" s="71"/>
      <c r="H2863" s="71"/>
      <c r="I2863" s="71"/>
      <c r="J2863" s="71"/>
      <c r="K2863" s="71"/>
      <c r="L2863" s="71"/>
      <c r="M2863" s="71"/>
      <c r="N2863" s="71"/>
      <c r="W2863" s="87"/>
      <c r="X2863" s="89"/>
      <c r="Y2863" s="87"/>
      <c r="AA2863" s="87"/>
      <c r="AB2863" s="90"/>
      <c r="AC2863" s="87"/>
      <c r="AD2863" s="87"/>
    </row>
    <row r="2864" spans="3:30">
      <c r="C2864" s="120"/>
      <c r="D2864" s="71"/>
      <c r="E2864" s="71"/>
      <c r="F2864" s="71"/>
      <c r="G2864" s="71"/>
      <c r="H2864" s="71"/>
      <c r="I2864" s="71"/>
      <c r="J2864" s="71"/>
      <c r="K2864" s="71"/>
      <c r="L2864" s="71"/>
      <c r="M2864" s="71"/>
      <c r="N2864" s="71"/>
      <c r="W2864" s="87"/>
      <c r="X2864" s="89"/>
      <c r="Y2864" s="87"/>
      <c r="AA2864" s="87"/>
      <c r="AB2864" s="90"/>
      <c r="AC2864" s="87"/>
      <c r="AD2864" s="87"/>
    </row>
    <row r="2865" spans="3:30">
      <c r="C2865" s="120"/>
      <c r="D2865" s="71"/>
      <c r="E2865" s="71"/>
      <c r="F2865" s="71"/>
      <c r="G2865" s="71"/>
      <c r="H2865" s="71"/>
      <c r="I2865" s="71"/>
      <c r="J2865" s="71"/>
      <c r="K2865" s="71"/>
      <c r="L2865" s="71"/>
      <c r="M2865" s="71"/>
      <c r="N2865" s="71"/>
      <c r="W2865" s="87"/>
      <c r="X2865" s="89"/>
      <c r="Y2865" s="87"/>
      <c r="AA2865" s="87"/>
      <c r="AB2865" s="90"/>
      <c r="AC2865" s="87"/>
      <c r="AD2865" s="87"/>
    </row>
    <row r="2866" spans="3:30">
      <c r="C2866" s="120"/>
      <c r="D2866" s="71"/>
      <c r="E2866" s="71"/>
      <c r="F2866" s="71"/>
      <c r="G2866" s="71"/>
      <c r="H2866" s="71"/>
      <c r="I2866" s="71"/>
      <c r="J2866" s="71"/>
      <c r="K2866" s="71"/>
      <c r="L2866" s="71"/>
      <c r="M2866" s="71"/>
      <c r="N2866" s="71"/>
      <c r="W2866" s="87"/>
      <c r="X2866" s="89"/>
      <c r="Y2866" s="87"/>
      <c r="AA2866" s="87"/>
      <c r="AB2866" s="90"/>
      <c r="AC2866" s="87"/>
      <c r="AD2866" s="87"/>
    </row>
    <row r="2867" spans="3:30">
      <c r="C2867" s="120"/>
      <c r="D2867" s="71"/>
      <c r="E2867" s="71"/>
      <c r="F2867" s="71"/>
      <c r="G2867" s="71"/>
      <c r="H2867" s="71"/>
      <c r="I2867" s="71"/>
      <c r="J2867" s="71"/>
      <c r="K2867" s="71"/>
      <c r="L2867" s="71"/>
      <c r="M2867" s="71"/>
      <c r="N2867" s="71"/>
      <c r="W2867" s="87"/>
      <c r="X2867" s="89"/>
      <c r="Y2867" s="87"/>
      <c r="AA2867" s="87"/>
      <c r="AB2867" s="90"/>
      <c r="AC2867" s="87"/>
      <c r="AD2867" s="87"/>
    </row>
    <row r="2868" spans="3:30">
      <c r="C2868" s="120"/>
      <c r="D2868" s="71"/>
      <c r="E2868" s="71"/>
      <c r="F2868" s="71"/>
      <c r="G2868" s="71"/>
      <c r="H2868" s="71"/>
      <c r="I2868" s="71"/>
      <c r="J2868" s="71"/>
      <c r="K2868" s="71"/>
      <c r="L2868" s="71"/>
      <c r="M2868" s="71"/>
      <c r="N2868" s="71"/>
      <c r="W2868" s="87"/>
      <c r="X2868" s="89"/>
      <c r="Y2868" s="87"/>
      <c r="AA2868" s="87"/>
      <c r="AB2868" s="90"/>
      <c r="AC2868" s="87"/>
      <c r="AD2868" s="87"/>
    </row>
    <row r="2869" spans="3:30">
      <c r="C2869" s="120"/>
      <c r="D2869" s="71"/>
      <c r="E2869" s="71"/>
      <c r="F2869" s="71"/>
      <c r="G2869" s="71"/>
      <c r="H2869" s="71"/>
      <c r="I2869" s="71"/>
      <c r="J2869" s="71"/>
      <c r="K2869" s="71"/>
      <c r="L2869" s="71"/>
      <c r="M2869" s="71"/>
      <c r="N2869" s="71"/>
      <c r="W2869" s="87"/>
      <c r="X2869" s="89"/>
      <c r="Y2869" s="87"/>
      <c r="AA2869" s="87"/>
      <c r="AB2869" s="90"/>
      <c r="AC2869" s="87"/>
      <c r="AD2869" s="87"/>
    </row>
    <row r="2870" spans="3:30">
      <c r="C2870" s="120"/>
      <c r="D2870" s="71"/>
      <c r="E2870" s="71"/>
      <c r="F2870" s="71"/>
      <c r="G2870" s="71"/>
      <c r="H2870" s="71"/>
      <c r="I2870" s="71"/>
      <c r="J2870" s="71"/>
      <c r="K2870" s="71"/>
      <c r="L2870" s="71"/>
      <c r="M2870" s="71"/>
      <c r="N2870" s="71"/>
      <c r="W2870" s="87"/>
      <c r="X2870" s="89"/>
      <c r="Y2870" s="87"/>
      <c r="AA2870" s="87"/>
      <c r="AB2870" s="90"/>
      <c r="AC2870" s="87"/>
      <c r="AD2870" s="87"/>
    </row>
    <row r="2871" spans="3:30">
      <c r="C2871" s="120"/>
      <c r="D2871" s="71"/>
      <c r="E2871" s="71"/>
      <c r="F2871" s="71"/>
      <c r="G2871" s="71"/>
      <c r="H2871" s="71"/>
      <c r="I2871" s="71"/>
      <c r="J2871" s="71"/>
      <c r="K2871" s="71"/>
      <c r="L2871" s="71"/>
      <c r="M2871" s="71"/>
      <c r="N2871" s="71"/>
      <c r="W2871" s="87"/>
      <c r="X2871" s="89"/>
      <c r="Y2871" s="87"/>
      <c r="AA2871" s="87"/>
      <c r="AB2871" s="90"/>
      <c r="AC2871" s="87"/>
      <c r="AD2871" s="87"/>
    </row>
    <row r="2872" spans="3:30">
      <c r="C2872" s="120"/>
      <c r="D2872" s="71"/>
      <c r="E2872" s="71"/>
      <c r="F2872" s="71"/>
      <c r="G2872" s="71"/>
      <c r="H2872" s="71"/>
      <c r="I2872" s="71"/>
      <c r="J2872" s="71"/>
      <c r="K2872" s="71"/>
      <c r="L2872" s="71"/>
      <c r="M2872" s="71"/>
      <c r="N2872" s="71"/>
      <c r="W2872" s="87"/>
      <c r="X2872" s="89"/>
      <c r="Y2872" s="87"/>
      <c r="AA2872" s="87"/>
      <c r="AB2872" s="90"/>
      <c r="AC2872" s="87"/>
      <c r="AD2872" s="87"/>
    </row>
    <row r="2873" spans="3:30">
      <c r="C2873" s="120"/>
      <c r="D2873" s="71"/>
      <c r="E2873" s="71"/>
      <c r="F2873" s="71"/>
      <c r="G2873" s="71"/>
      <c r="H2873" s="71"/>
      <c r="I2873" s="71"/>
      <c r="J2873" s="71"/>
      <c r="K2873" s="71"/>
      <c r="L2873" s="71"/>
      <c r="M2873" s="71"/>
      <c r="N2873" s="71"/>
      <c r="W2873" s="87"/>
      <c r="X2873" s="89"/>
      <c r="Y2873" s="87"/>
      <c r="AA2873" s="87"/>
      <c r="AB2873" s="90"/>
      <c r="AC2873" s="87"/>
      <c r="AD2873" s="87"/>
    </row>
    <row r="2874" spans="3:30">
      <c r="C2874" s="120"/>
      <c r="D2874" s="71"/>
      <c r="E2874" s="71"/>
      <c r="F2874" s="71"/>
      <c r="G2874" s="71"/>
      <c r="H2874" s="71"/>
      <c r="I2874" s="71"/>
      <c r="J2874" s="71"/>
      <c r="K2874" s="71"/>
      <c r="L2874" s="71"/>
      <c r="M2874" s="71"/>
      <c r="N2874" s="71"/>
      <c r="W2874" s="87"/>
      <c r="X2874" s="89"/>
      <c r="Y2874" s="87"/>
      <c r="AA2874" s="87"/>
      <c r="AB2874" s="90"/>
      <c r="AC2874" s="87"/>
      <c r="AD2874" s="87"/>
    </row>
    <row r="2875" spans="3:30">
      <c r="C2875" s="120"/>
      <c r="D2875" s="71"/>
      <c r="E2875" s="71"/>
      <c r="F2875" s="71"/>
      <c r="G2875" s="71"/>
      <c r="H2875" s="71"/>
      <c r="I2875" s="71"/>
      <c r="J2875" s="71"/>
      <c r="K2875" s="71"/>
      <c r="L2875" s="71"/>
      <c r="M2875" s="71"/>
      <c r="N2875" s="71"/>
      <c r="W2875" s="87"/>
      <c r="X2875" s="89"/>
      <c r="Y2875" s="87"/>
      <c r="AA2875" s="87"/>
      <c r="AB2875" s="90"/>
      <c r="AC2875" s="87"/>
      <c r="AD2875" s="87"/>
    </row>
    <row r="2876" spans="3:30">
      <c r="C2876" s="120"/>
      <c r="D2876" s="71"/>
      <c r="E2876" s="71"/>
      <c r="F2876" s="71"/>
      <c r="G2876" s="71"/>
      <c r="H2876" s="71"/>
      <c r="I2876" s="71"/>
      <c r="J2876" s="71"/>
      <c r="K2876" s="71"/>
      <c r="L2876" s="71"/>
      <c r="M2876" s="71"/>
      <c r="N2876" s="71"/>
      <c r="W2876" s="87"/>
      <c r="X2876" s="89"/>
      <c r="Y2876" s="87"/>
      <c r="AA2876" s="87"/>
      <c r="AB2876" s="90"/>
      <c r="AC2876" s="87"/>
      <c r="AD2876" s="87"/>
    </row>
    <row r="2877" spans="3:30">
      <c r="C2877" s="120"/>
      <c r="D2877" s="71"/>
      <c r="E2877" s="71"/>
      <c r="F2877" s="71"/>
      <c r="G2877" s="71"/>
      <c r="H2877" s="71"/>
      <c r="I2877" s="71"/>
      <c r="J2877" s="71"/>
      <c r="K2877" s="71"/>
      <c r="L2877" s="71"/>
      <c r="M2877" s="71"/>
      <c r="N2877" s="71"/>
      <c r="W2877" s="87"/>
      <c r="X2877" s="89"/>
      <c r="Y2877" s="87"/>
      <c r="AA2877" s="87"/>
      <c r="AB2877" s="90"/>
      <c r="AC2877" s="87"/>
      <c r="AD2877" s="87"/>
    </row>
    <row r="2878" spans="3:30">
      <c r="C2878" s="120"/>
      <c r="D2878" s="71"/>
      <c r="E2878" s="71"/>
      <c r="F2878" s="71"/>
      <c r="G2878" s="71"/>
      <c r="H2878" s="71"/>
      <c r="I2878" s="71"/>
      <c r="J2878" s="71"/>
      <c r="K2878" s="71"/>
      <c r="L2878" s="71"/>
      <c r="M2878" s="71"/>
      <c r="N2878" s="71"/>
      <c r="W2878" s="87"/>
      <c r="X2878" s="89"/>
      <c r="Y2878" s="87"/>
      <c r="AA2878" s="87"/>
      <c r="AB2878" s="90"/>
      <c r="AC2878" s="87"/>
      <c r="AD2878" s="87"/>
    </row>
    <row r="2879" spans="3:30">
      <c r="C2879" s="120"/>
      <c r="D2879" s="71"/>
      <c r="E2879" s="71"/>
      <c r="F2879" s="71"/>
      <c r="G2879" s="71"/>
      <c r="H2879" s="71"/>
      <c r="I2879" s="71"/>
      <c r="J2879" s="71"/>
      <c r="K2879" s="71"/>
      <c r="L2879" s="71"/>
      <c r="M2879" s="71"/>
      <c r="N2879" s="71"/>
      <c r="W2879" s="87"/>
      <c r="X2879" s="89"/>
      <c r="Y2879" s="87"/>
      <c r="AA2879" s="87"/>
      <c r="AB2879" s="90"/>
      <c r="AC2879" s="87"/>
      <c r="AD2879" s="87"/>
    </row>
    <row r="2880" spans="3:30">
      <c r="C2880" s="120"/>
      <c r="D2880" s="71"/>
      <c r="E2880" s="71"/>
      <c r="F2880" s="71"/>
      <c r="G2880" s="71"/>
      <c r="H2880" s="71"/>
      <c r="I2880" s="71"/>
      <c r="J2880" s="71"/>
      <c r="K2880" s="71"/>
      <c r="L2880" s="71"/>
      <c r="M2880" s="71"/>
      <c r="N2880" s="71"/>
      <c r="W2880" s="87"/>
      <c r="X2880" s="89"/>
      <c r="Y2880" s="87"/>
      <c r="AA2880" s="87"/>
      <c r="AB2880" s="90"/>
      <c r="AC2880" s="87"/>
      <c r="AD2880" s="87"/>
    </row>
    <row r="2881" spans="3:30">
      <c r="C2881" s="120"/>
      <c r="D2881" s="71"/>
      <c r="E2881" s="71"/>
      <c r="F2881" s="71"/>
      <c r="G2881" s="71"/>
      <c r="H2881" s="71"/>
      <c r="I2881" s="71"/>
      <c r="J2881" s="71"/>
      <c r="K2881" s="71"/>
      <c r="L2881" s="71"/>
      <c r="M2881" s="71"/>
      <c r="N2881" s="71"/>
      <c r="W2881" s="87"/>
      <c r="X2881" s="89"/>
      <c r="Y2881" s="87"/>
      <c r="AA2881" s="87"/>
      <c r="AB2881" s="90"/>
      <c r="AC2881" s="87"/>
      <c r="AD2881" s="87"/>
    </row>
    <row r="2882" spans="3:30">
      <c r="C2882" s="120"/>
      <c r="D2882" s="71"/>
      <c r="E2882" s="71"/>
      <c r="F2882" s="71"/>
      <c r="G2882" s="71"/>
      <c r="H2882" s="71"/>
      <c r="I2882" s="71"/>
      <c r="J2882" s="71"/>
      <c r="K2882" s="71"/>
      <c r="L2882" s="71"/>
      <c r="M2882" s="71"/>
      <c r="N2882" s="71"/>
      <c r="W2882" s="87"/>
      <c r="X2882" s="89"/>
      <c r="Y2882" s="87"/>
      <c r="AA2882" s="87"/>
      <c r="AB2882" s="90"/>
      <c r="AC2882" s="87"/>
      <c r="AD2882" s="87"/>
    </row>
    <row r="2883" spans="3:30">
      <c r="C2883" s="120"/>
      <c r="D2883" s="71"/>
      <c r="E2883" s="71"/>
      <c r="F2883" s="71"/>
      <c r="G2883" s="71"/>
      <c r="H2883" s="71"/>
      <c r="I2883" s="71"/>
      <c r="J2883" s="71"/>
      <c r="K2883" s="71"/>
      <c r="L2883" s="71"/>
      <c r="M2883" s="71"/>
      <c r="N2883" s="71"/>
      <c r="W2883" s="87"/>
      <c r="X2883" s="89"/>
      <c r="Y2883" s="87"/>
      <c r="AA2883" s="87"/>
      <c r="AB2883" s="90"/>
      <c r="AC2883" s="87"/>
      <c r="AD2883" s="87"/>
    </row>
    <row r="2884" spans="3:30">
      <c r="C2884" s="120"/>
      <c r="D2884" s="71"/>
      <c r="E2884" s="71"/>
      <c r="F2884" s="71"/>
      <c r="G2884" s="71"/>
      <c r="H2884" s="71"/>
      <c r="I2884" s="71"/>
      <c r="J2884" s="71"/>
      <c r="K2884" s="71"/>
      <c r="L2884" s="71"/>
      <c r="M2884" s="71"/>
      <c r="N2884" s="71"/>
      <c r="W2884" s="87"/>
      <c r="X2884" s="89"/>
      <c r="Y2884" s="87"/>
      <c r="AA2884" s="87"/>
      <c r="AB2884" s="90"/>
      <c r="AC2884" s="87"/>
      <c r="AD2884" s="87"/>
    </row>
    <row r="2885" spans="3:30">
      <c r="C2885" s="120"/>
      <c r="D2885" s="71"/>
      <c r="E2885" s="71"/>
      <c r="F2885" s="71"/>
      <c r="G2885" s="71"/>
      <c r="H2885" s="71"/>
      <c r="I2885" s="71"/>
      <c r="J2885" s="71"/>
      <c r="K2885" s="71"/>
      <c r="L2885" s="71"/>
      <c r="M2885" s="71"/>
      <c r="N2885" s="71"/>
      <c r="W2885" s="87"/>
      <c r="X2885" s="89"/>
      <c r="Y2885" s="87"/>
      <c r="AA2885" s="87"/>
      <c r="AB2885" s="90"/>
      <c r="AC2885" s="87"/>
      <c r="AD2885" s="87"/>
    </row>
    <row r="2886" spans="3:30">
      <c r="C2886" s="120"/>
      <c r="D2886" s="71"/>
      <c r="E2886" s="71"/>
      <c r="F2886" s="71"/>
      <c r="G2886" s="71"/>
      <c r="H2886" s="71"/>
      <c r="I2886" s="71"/>
      <c r="J2886" s="71"/>
      <c r="K2886" s="71"/>
      <c r="L2886" s="71"/>
      <c r="M2886" s="71"/>
      <c r="N2886" s="71"/>
      <c r="W2886" s="87"/>
      <c r="X2886" s="89"/>
      <c r="Y2886" s="87"/>
      <c r="AA2886" s="87"/>
      <c r="AB2886" s="90"/>
      <c r="AC2886" s="87"/>
      <c r="AD2886" s="87"/>
    </row>
    <row r="2887" spans="3:30">
      <c r="C2887" s="120"/>
      <c r="D2887" s="71"/>
      <c r="E2887" s="71"/>
      <c r="F2887" s="71"/>
      <c r="G2887" s="71"/>
      <c r="H2887" s="71"/>
      <c r="I2887" s="71"/>
      <c r="J2887" s="71"/>
      <c r="K2887" s="71"/>
      <c r="L2887" s="71"/>
      <c r="M2887" s="71"/>
      <c r="N2887" s="71"/>
      <c r="W2887" s="87"/>
      <c r="X2887" s="89"/>
      <c r="Y2887" s="87"/>
      <c r="AA2887" s="87"/>
      <c r="AB2887" s="90"/>
      <c r="AC2887" s="87"/>
      <c r="AD2887" s="87"/>
    </row>
    <row r="2888" spans="3:30">
      <c r="C2888" s="120"/>
      <c r="D2888" s="71"/>
      <c r="E2888" s="71"/>
      <c r="F2888" s="71"/>
      <c r="G2888" s="71"/>
      <c r="H2888" s="71"/>
      <c r="I2888" s="71"/>
      <c r="J2888" s="71"/>
      <c r="K2888" s="71"/>
      <c r="L2888" s="71"/>
      <c r="M2888" s="71"/>
      <c r="N2888" s="71"/>
      <c r="W2888" s="87"/>
      <c r="X2888" s="89"/>
      <c r="Y2888" s="87"/>
      <c r="AA2888" s="87"/>
      <c r="AB2888" s="90"/>
      <c r="AC2888" s="87"/>
      <c r="AD2888" s="87"/>
    </row>
    <row r="2889" spans="3:30">
      <c r="C2889" s="120"/>
      <c r="D2889" s="71"/>
      <c r="E2889" s="71"/>
      <c r="F2889" s="71"/>
      <c r="G2889" s="71"/>
      <c r="H2889" s="71"/>
      <c r="I2889" s="71"/>
      <c r="J2889" s="71"/>
      <c r="K2889" s="71"/>
      <c r="L2889" s="71"/>
      <c r="M2889" s="71"/>
      <c r="N2889" s="71"/>
      <c r="W2889" s="87"/>
      <c r="X2889" s="89"/>
      <c r="Y2889" s="87"/>
      <c r="AA2889" s="87"/>
      <c r="AB2889" s="90"/>
      <c r="AC2889" s="87"/>
      <c r="AD2889" s="87"/>
    </row>
    <row r="2890" spans="3:30">
      <c r="C2890" s="120"/>
      <c r="D2890" s="71"/>
      <c r="E2890" s="71"/>
      <c r="F2890" s="71"/>
      <c r="G2890" s="71"/>
      <c r="H2890" s="71"/>
      <c r="I2890" s="71"/>
      <c r="J2890" s="71"/>
      <c r="K2890" s="71"/>
      <c r="L2890" s="71"/>
      <c r="M2890" s="71"/>
      <c r="N2890" s="71"/>
      <c r="W2890" s="87"/>
      <c r="X2890" s="89"/>
      <c r="Y2890" s="87"/>
      <c r="AA2890" s="87"/>
      <c r="AB2890" s="90"/>
      <c r="AC2890" s="87"/>
      <c r="AD2890" s="87"/>
    </row>
    <row r="2891" spans="3:30">
      <c r="C2891" s="120"/>
      <c r="D2891" s="71"/>
      <c r="E2891" s="71"/>
      <c r="F2891" s="71"/>
      <c r="G2891" s="71"/>
      <c r="H2891" s="71"/>
      <c r="I2891" s="71"/>
      <c r="J2891" s="71"/>
      <c r="K2891" s="71"/>
      <c r="L2891" s="71"/>
      <c r="M2891" s="71"/>
      <c r="N2891" s="71"/>
      <c r="W2891" s="87"/>
      <c r="X2891" s="89"/>
      <c r="Y2891" s="87"/>
      <c r="AA2891" s="87"/>
      <c r="AB2891" s="90"/>
      <c r="AC2891" s="87"/>
      <c r="AD2891" s="87"/>
    </row>
    <row r="2892" spans="3:30">
      <c r="C2892" s="120"/>
      <c r="D2892" s="71"/>
      <c r="E2892" s="71"/>
      <c r="F2892" s="71"/>
      <c r="G2892" s="71"/>
      <c r="H2892" s="71"/>
      <c r="I2892" s="71"/>
      <c r="J2892" s="71"/>
      <c r="K2892" s="71"/>
      <c r="L2892" s="71"/>
      <c r="M2892" s="71"/>
      <c r="N2892" s="71"/>
      <c r="W2892" s="87"/>
      <c r="X2892" s="89"/>
      <c r="Y2892" s="87"/>
      <c r="AA2892" s="87"/>
      <c r="AB2892" s="90"/>
      <c r="AC2892" s="87"/>
      <c r="AD2892" s="87"/>
    </row>
    <row r="2893" spans="3:30">
      <c r="C2893" s="120"/>
      <c r="D2893" s="71"/>
      <c r="E2893" s="71"/>
      <c r="F2893" s="71"/>
      <c r="G2893" s="71"/>
      <c r="H2893" s="71"/>
      <c r="I2893" s="71"/>
      <c r="J2893" s="71"/>
      <c r="K2893" s="71"/>
      <c r="L2893" s="71"/>
      <c r="M2893" s="71"/>
      <c r="N2893" s="71"/>
      <c r="W2893" s="87"/>
      <c r="X2893" s="89"/>
      <c r="Y2893" s="87"/>
      <c r="AA2893" s="87"/>
      <c r="AB2893" s="90"/>
      <c r="AC2893" s="87"/>
      <c r="AD2893" s="87"/>
    </row>
    <row r="2894" spans="3:30">
      <c r="C2894" s="120"/>
      <c r="D2894" s="71"/>
      <c r="E2894" s="71"/>
      <c r="F2894" s="71"/>
      <c r="G2894" s="71"/>
      <c r="H2894" s="71"/>
      <c r="I2894" s="71"/>
      <c r="J2894" s="71"/>
      <c r="K2894" s="71"/>
      <c r="L2894" s="71"/>
      <c r="M2894" s="71"/>
      <c r="N2894" s="71"/>
      <c r="W2894" s="87"/>
      <c r="X2894" s="89"/>
      <c r="Y2894" s="87"/>
      <c r="AA2894" s="87"/>
      <c r="AB2894" s="90"/>
      <c r="AC2894" s="87"/>
      <c r="AD2894" s="87"/>
    </row>
    <row r="2895" spans="3:30">
      <c r="C2895" s="120"/>
      <c r="D2895" s="71"/>
      <c r="E2895" s="71"/>
      <c r="F2895" s="71"/>
      <c r="G2895" s="71"/>
      <c r="H2895" s="71"/>
      <c r="I2895" s="71"/>
      <c r="J2895" s="71"/>
      <c r="K2895" s="71"/>
      <c r="L2895" s="71"/>
      <c r="M2895" s="71"/>
      <c r="N2895" s="71"/>
      <c r="W2895" s="87"/>
      <c r="X2895" s="89"/>
      <c r="Y2895" s="87"/>
      <c r="AA2895" s="87"/>
      <c r="AB2895" s="90"/>
      <c r="AC2895" s="87"/>
      <c r="AD2895" s="87"/>
    </row>
    <row r="2896" spans="3:30">
      <c r="C2896" s="120"/>
      <c r="D2896" s="71"/>
      <c r="E2896" s="71"/>
      <c r="F2896" s="71"/>
      <c r="G2896" s="71"/>
      <c r="H2896" s="71"/>
      <c r="I2896" s="71"/>
      <c r="J2896" s="71"/>
      <c r="K2896" s="71"/>
      <c r="L2896" s="71"/>
      <c r="M2896" s="71"/>
      <c r="N2896" s="71"/>
      <c r="W2896" s="87"/>
      <c r="X2896" s="89"/>
      <c r="Y2896" s="87"/>
      <c r="AA2896" s="87"/>
      <c r="AB2896" s="90"/>
      <c r="AC2896" s="87"/>
      <c r="AD2896" s="87"/>
    </row>
    <row r="2897" spans="3:30">
      <c r="C2897" s="120"/>
      <c r="D2897" s="71"/>
      <c r="E2897" s="71"/>
      <c r="F2897" s="71"/>
      <c r="G2897" s="71"/>
      <c r="H2897" s="71"/>
      <c r="I2897" s="71"/>
      <c r="J2897" s="71"/>
      <c r="K2897" s="71"/>
      <c r="L2897" s="71"/>
      <c r="M2897" s="71"/>
      <c r="N2897" s="71"/>
      <c r="W2897" s="87"/>
      <c r="X2897" s="89"/>
      <c r="Y2897" s="87"/>
      <c r="AA2897" s="87"/>
      <c r="AB2897" s="90"/>
      <c r="AC2897" s="87"/>
      <c r="AD2897" s="87"/>
    </row>
    <row r="2898" spans="3:30">
      <c r="C2898" s="120"/>
      <c r="D2898" s="71"/>
      <c r="E2898" s="71"/>
      <c r="F2898" s="71"/>
      <c r="G2898" s="71"/>
      <c r="H2898" s="71"/>
      <c r="I2898" s="71"/>
      <c r="J2898" s="71"/>
      <c r="K2898" s="71"/>
      <c r="L2898" s="71"/>
      <c r="M2898" s="71"/>
      <c r="N2898" s="71"/>
      <c r="W2898" s="87"/>
      <c r="X2898" s="89"/>
      <c r="Y2898" s="87"/>
      <c r="AA2898" s="87"/>
      <c r="AB2898" s="90"/>
      <c r="AC2898" s="87"/>
      <c r="AD2898" s="87"/>
    </row>
    <row r="2899" spans="3:30">
      <c r="C2899" s="120"/>
      <c r="D2899" s="71"/>
      <c r="E2899" s="71"/>
      <c r="F2899" s="71"/>
      <c r="G2899" s="71"/>
      <c r="H2899" s="71"/>
      <c r="I2899" s="71"/>
      <c r="J2899" s="71"/>
      <c r="K2899" s="71"/>
      <c r="L2899" s="71"/>
      <c r="M2899" s="71"/>
      <c r="N2899" s="71"/>
      <c r="W2899" s="87"/>
      <c r="X2899" s="89"/>
      <c r="Y2899" s="87"/>
      <c r="AA2899" s="87"/>
      <c r="AB2899" s="90"/>
      <c r="AC2899" s="87"/>
      <c r="AD2899" s="87"/>
    </row>
    <row r="2900" spans="3:30">
      <c r="C2900" s="120"/>
      <c r="D2900" s="71"/>
      <c r="E2900" s="71"/>
      <c r="F2900" s="71"/>
      <c r="G2900" s="71"/>
      <c r="H2900" s="71"/>
      <c r="I2900" s="71"/>
      <c r="J2900" s="71"/>
      <c r="K2900" s="71"/>
      <c r="L2900" s="71"/>
      <c r="M2900" s="71"/>
      <c r="N2900" s="71"/>
      <c r="W2900" s="87"/>
      <c r="X2900" s="89"/>
      <c r="Y2900" s="87"/>
      <c r="AA2900" s="87"/>
      <c r="AB2900" s="90"/>
      <c r="AC2900" s="87"/>
      <c r="AD2900" s="87"/>
    </row>
    <row r="2901" spans="3:30">
      <c r="C2901" s="120"/>
      <c r="D2901" s="71"/>
      <c r="E2901" s="71"/>
      <c r="F2901" s="71"/>
      <c r="G2901" s="71"/>
      <c r="H2901" s="71"/>
      <c r="I2901" s="71"/>
      <c r="J2901" s="71"/>
      <c r="K2901" s="71"/>
      <c r="L2901" s="71"/>
      <c r="M2901" s="71"/>
      <c r="N2901" s="71"/>
      <c r="P2901" s="91"/>
      <c r="W2901" s="87"/>
      <c r="X2901" s="89"/>
      <c r="Y2901" s="87"/>
      <c r="AA2901" s="87"/>
      <c r="AB2901" s="90"/>
      <c r="AC2901" s="87"/>
      <c r="AD2901" s="87"/>
    </row>
    <row r="2902" spans="3:30">
      <c r="C2902" s="120"/>
      <c r="D2902" s="71"/>
      <c r="E2902" s="71"/>
      <c r="F2902" s="71"/>
      <c r="G2902" s="71"/>
      <c r="H2902" s="71"/>
      <c r="I2902" s="71"/>
      <c r="J2902" s="71"/>
      <c r="K2902" s="71"/>
      <c r="L2902" s="71"/>
      <c r="M2902" s="71"/>
      <c r="N2902" s="71"/>
      <c r="P2902" s="91"/>
      <c r="W2902" s="87"/>
      <c r="X2902" s="89"/>
      <c r="Y2902" s="87"/>
      <c r="AA2902" s="87"/>
      <c r="AB2902" s="90"/>
      <c r="AC2902" s="87"/>
      <c r="AD2902" s="87"/>
    </row>
    <row r="2903" spans="3:30">
      <c r="C2903" s="120"/>
      <c r="D2903" s="71"/>
      <c r="E2903" s="71"/>
      <c r="F2903" s="71"/>
      <c r="G2903" s="71"/>
      <c r="H2903" s="71"/>
      <c r="I2903" s="71"/>
      <c r="J2903" s="71"/>
      <c r="K2903" s="71"/>
      <c r="L2903" s="71"/>
      <c r="M2903" s="71"/>
      <c r="N2903" s="71"/>
      <c r="P2903" s="91"/>
      <c r="W2903" s="87"/>
      <c r="X2903" s="89"/>
      <c r="Y2903" s="87"/>
      <c r="AA2903" s="87"/>
      <c r="AB2903" s="90"/>
      <c r="AC2903" s="87"/>
      <c r="AD2903" s="87"/>
    </row>
    <row r="2904" spans="3:30">
      <c r="C2904" s="120"/>
      <c r="D2904" s="71"/>
      <c r="E2904" s="71"/>
      <c r="F2904" s="71"/>
      <c r="G2904" s="71"/>
      <c r="H2904" s="71"/>
      <c r="I2904" s="71"/>
      <c r="J2904" s="71"/>
      <c r="K2904" s="71"/>
      <c r="L2904" s="71"/>
      <c r="M2904" s="71"/>
      <c r="N2904" s="71"/>
      <c r="P2904" s="91"/>
      <c r="W2904" s="87"/>
      <c r="X2904" s="89"/>
      <c r="Y2904" s="87"/>
      <c r="AA2904" s="87"/>
      <c r="AB2904" s="90"/>
      <c r="AC2904" s="87"/>
      <c r="AD2904" s="87"/>
    </row>
    <row r="2905" spans="3:30">
      <c r="C2905" s="120"/>
      <c r="D2905" s="71"/>
      <c r="E2905" s="71"/>
      <c r="F2905" s="71"/>
      <c r="G2905" s="71"/>
      <c r="H2905" s="71"/>
      <c r="I2905" s="71"/>
      <c r="J2905" s="71"/>
      <c r="K2905" s="71"/>
      <c r="L2905" s="71"/>
      <c r="M2905" s="71"/>
      <c r="N2905" s="71"/>
      <c r="P2905" s="91"/>
      <c r="W2905" s="87"/>
      <c r="X2905" s="89"/>
      <c r="Y2905" s="87"/>
      <c r="AA2905" s="87"/>
      <c r="AB2905" s="90"/>
      <c r="AC2905" s="87"/>
      <c r="AD2905" s="87"/>
    </row>
    <row r="2906" spans="3:30">
      <c r="C2906" s="120"/>
      <c r="D2906" s="71"/>
      <c r="E2906" s="71"/>
      <c r="F2906" s="71"/>
      <c r="G2906" s="71"/>
      <c r="H2906" s="71"/>
      <c r="I2906" s="71"/>
      <c r="J2906" s="71"/>
      <c r="K2906" s="71"/>
      <c r="L2906" s="71"/>
      <c r="M2906" s="71"/>
      <c r="N2906" s="71"/>
      <c r="P2906" s="91"/>
      <c r="W2906" s="87"/>
      <c r="X2906" s="89"/>
      <c r="Y2906" s="87"/>
      <c r="AA2906" s="87"/>
      <c r="AB2906" s="90"/>
      <c r="AC2906" s="87"/>
      <c r="AD2906" s="87"/>
    </row>
    <row r="2907" spans="3:30">
      <c r="C2907" s="120"/>
      <c r="D2907" s="71"/>
      <c r="E2907" s="71"/>
      <c r="F2907" s="71"/>
      <c r="G2907" s="71"/>
      <c r="H2907" s="71"/>
      <c r="I2907" s="71"/>
      <c r="J2907" s="71"/>
      <c r="K2907" s="71"/>
      <c r="L2907" s="71"/>
      <c r="M2907" s="71"/>
      <c r="N2907" s="71"/>
      <c r="P2907" s="91"/>
      <c r="W2907" s="87"/>
      <c r="X2907" s="89"/>
      <c r="Y2907" s="87"/>
      <c r="AA2907" s="87"/>
      <c r="AB2907" s="90"/>
      <c r="AC2907" s="87"/>
      <c r="AD2907" s="87"/>
    </row>
    <row r="2908" spans="3:30">
      <c r="C2908" s="120"/>
      <c r="D2908" s="71"/>
      <c r="E2908" s="71"/>
      <c r="F2908" s="71"/>
      <c r="G2908" s="71"/>
      <c r="H2908" s="71"/>
      <c r="I2908" s="71"/>
      <c r="J2908" s="71"/>
      <c r="K2908" s="71"/>
      <c r="L2908" s="71"/>
      <c r="M2908" s="71"/>
      <c r="N2908" s="71"/>
      <c r="W2908" s="87"/>
      <c r="X2908" s="89"/>
      <c r="Y2908" s="87"/>
      <c r="AA2908" s="87"/>
      <c r="AB2908" s="90"/>
      <c r="AC2908" s="87"/>
      <c r="AD2908" s="87"/>
    </row>
    <row r="2909" spans="3:30">
      <c r="C2909" s="120"/>
      <c r="D2909" s="71"/>
      <c r="E2909" s="71"/>
      <c r="F2909" s="71"/>
      <c r="G2909" s="71"/>
      <c r="H2909" s="71"/>
      <c r="I2909" s="71"/>
      <c r="J2909" s="71"/>
      <c r="K2909" s="71"/>
      <c r="L2909" s="71"/>
      <c r="M2909" s="71"/>
      <c r="N2909" s="71"/>
      <c r="W2909" s="87"/>
      <c r="X2909" s="89"/>
      <c r="Y2909" s="87"/>
      <c r="AA2909" s="87"/>
      <c r="AB2909" s="90"/>
      <c r="AC2909" s="87"/>
      <c r="AD2909" s="87"/>
    </row>
    <row r="2910" spans="3:30">
      <c r="C2910" s="120"/>
      <c r="D2910" s="71"/>
      <c r="E2910" s="71"/>
      <c r="F2910" s="71"/>
      <c r="G2910" s="71"/>
      <c r="H2910" s="71"/>
      <c r="I2910" s="71"/>
      <c r="J2910" s="71"/>
      <c r="K2910" s="71"/>
      <c r="L2910" s="71"/>
      <c r="M2910" s="71"/>
      <c r="N2910" s="71"/>
      <c r="W2910" s="87"/>
      <c r="X2910" s="89"/>
      <c r="Y2910" s="87"/>
      <c r="AA2910" s="87"/>
      <c r="AB2910" s="90"/>
      <c r="AC2910" s="87"/>
      <c r="AD2910" s="87"/>
    </row>
    <row r="2911" spans="3:30">
      <c r="C2911" s="120"/>
      <c r="D2911" s="71"/>
      <c r="E2911" s="71"/>
      <c r="F2911" s="71"/>
      <c r="G2911" s="71"/>
      <c r="H2911" s="71"/>
      <c r="I2911" s="71"/>
      <c r="J2911" s="71"/>
      <c r="K2911" s="71"/>
      <c r="L2911" s="71"/>
      <c r="M2911" s="71"/>
      <c r="N2911" s="71"/>
      <c r="W2911" s="87"/>
      <c r="X2911" s="89"/>
      <c r="Y2911" s="87"/>
      <c r="AA2911" s="87"/>
      <c r="AB2911" s="90"/>
      <c r="AC2911" s="87"/>
      <c r="AD2911" s="87"/>
    </row>
    <row r="2912" spans="3:30">
      <c r="C2912" s="120"/>
      <c r="D2912" s="71"/>
      <c r="E2912" s="71"/>
      <c r="F2912" s="71"/>
      <c r="G2912" s="71"/>
      <c r="H2912" s="71"/>
      <c r="I2912" s="71"/>
      <c r="J2912" s="71"/>
      <c r="K2912" s="71"/>
      <c r="L2912" s="71"/>
      <c r="M2912" s="71"/>
      <c r="N2912" s="71"/>
      <c r="W2912" s="87"/>
      <c r="X2912" s="89"/>
      <c r="Y2912" s="87"/>
      <c r="AA2912" s="87"/>
      <c r="AB2912" s="90"/>
      <c r="AC2912" s="87"/>
      <c r="AD2912" s="87"/>
    </row>
    <row r="2913" spans="3:30">
      <c r="C2913" s="120"/>
      <c r="D2913" s="71"/>
      <c r="E2913" s="71"/>
      <c r="F2913" s="71"/>
      <c r="G2913" s="71"/>
      <c r="H2913" s="71"/>
      <c r="I2913" s="71"/>
      <c r="J2913" s="71"/>
      <c r="K2913" s="71"/>
      <c r="L2913" s="71"/>
      <c r="M2913" s="71"/>
      <c r="N2913" s="71"/>
      <c r="W2913" s="87"/>
      <c r="X2913" s="89"/>
      <c r="Y2913" s="87"/>
      <c r="AA2913" s="87"/>
      <c r="AB2913" s="90"/>
      <c r="AC2913" s="87"/>
      <c r="AD2913" s="87"/>
    </row>
    <row r="2914" spans="3:30">
      <c r="C2914" s="120"/>
      <c r="D2914" s="71"/>
      <c r="E2914" s="71"/>
      <c r="F2914" s="71"/>
      <c r="G2914" s="71"/>
      <c r="H2914" s="71"/>
      <c r="I2914" s="71"/>
      <c r="J2914" s="71"/>
      <c r="K2914" s="71"/>
      <c r="L2914" s="71"/>
      <c r="M2914" s="71"/>
      <c r="N2914" s="71"/>
      <c r="W2914" s="87"/>
      <c r="X2914" s="89"/>
      <c r="Y2914" s="87"/>
      <c r="AA2914" s="87"/>
      <c r="AB2914" s="90"/>
      <c r="AC2914" s="87"/>
      <c r="AD2914" s="87"/>
    </row>
    <row r="2915" spans="3:30">
      <c r="C2915" s="120"/>
      <c r="D2915" s="71"/>
      <c r="E2915" s="71"/>
      <c r="F2915" s="71"/>
      <c r="G2915" s="71"/>
      <c r="H2915" s="71"/>
      <c r="I2915" s="71"/>
      <c r="J2915" s="71"/>
      <c r="K2915" s="71"/>
      <c r="L2915" s="71"/>
      <c r="M2915" s="71"/>
      <c r="N2915" s="71"/>
      <c r="P2915" s="91"/>
      <c r="W2915" s="87"/>
      <c r="X2915" s="89"/>
      <c r="Y2915" s="87"/>
      <c r="AA2915" s="87"/>
      <c r="AB2915" s="90"/>
      <c r="AC2915" s="87"/>
      <c r="AD2915" s="87"/>
    </row>
    <row r="2916" spans="3:30">
      <c r="C2916" s="120"/>
      <c r="D2916" s="71"/>
      <c r="E2916" s="71"/>
      <c r="F2916" s="71"/>
      <c r="G2916" s="71"/>
      <c r="H2916" s="71"/>
      <c r="I2916" s="71"/>
      <c r="J2916" s="71"/>
      <c r="K2916" s="71"/>
      <c r="L2916" s="71"/>
      <c r="M2916" s="71"/>
      <c r="N2916" s="71"/>
      <c r="P2916" s="91"/>
      <c r="W2916" s="87"/>
      <c r="X2916" s="89"/>
      <c r="Y2916" s="87"/>
      <c r="AA2916" s="87"/>
      <c r="AB2916" s="90"/>
      <c r="AC2916" s="87"/>
      <c r="AD2916" s="87"/>
    </row>
    <row r="2917" spans="3:30">
      <c r="C2917" s="120"/>
      <c r="D2917" s="71"/>
      <c r="E2917" s="71"/>
      <c r="F2917" s="71"/>
      <c r="G2917" s="71"/>
      <c r="H2917" s="71"/>
      <c r="I2917" s="71"/>
      <c r="J2917" s="71"/>
      <c r="K2917" s="71"/>
      <c r="L2917" s="71"/>
      <c r="M2917" s="71"/>
      <c r="N2917" s="71"/>
      <c r="P2917" s="91"/>
      <c r="W2917" s="87"/>
      <c r="X2917" s="89"/>
      <c r="Y2917" s="87"/>
      <c r="AA2917" s="87"/>
      <c r="AB2917" s="90"/>
      <c r="AC2917" s="87"/>
      <c r="AD2917" s="87"/>
    </row>
    <row r="2918" spans="3:30">
      <c r="C2918" s="120"/>
      <c r="D2918" s="71"/>
      <c r="E2918" s="71"/>
      <c r="F2918" s="71"/>
      <c r="G2918" s="71"/>
      <c r="H2918" s="71"/>
      <c r="I2918" s="71"/>
      <c r="J2918" s="71"/>
      <c r="K2918" s="71"/>
      <c r="L2918" s="71"/>
      <c r="M2918" s="71"/>
      <c r="N2918" s="71"/>
      <c r="P2918" s="91"/>
      <c r="W2918" s="87"/>
      <c r="X2918" s="89"/>
      <c r="Y2918" s="87"/>
      <c r="AA2918" s="87"/>
      <c r="AB2918" s="90"/>
      <c r="AC2918" s="87"/>
      <c r="AD2918" s="87"/>
    </row>
    <row r="2919" spans="3:30">
      <c r="C2919" s="120"/>
      <c r="D2919" s="71"/>
      <c r="E2919" s="71"/>
      <c r="F2919" s="71"/>
      <c r="G2919" s="71"/>
      <c r="H2919" s="71"/>
      <c r="I2919" s="71"/>
      <c r="J2919" s="71"/>
      <c r="K2919" s="71"/>
      <c r="L2919" s="71"/>
      <c r="M2919" s="71"/>
      <c r="N2919" s="71"/>
      <c r="P2919" s="91"/>
      <c r="W2919" s="87"/>
      <c r="X2919" s="89"/>
      <c r="Y2919" s="87"/>
      <c r="AA2919" s="87"/>
      <c r="AB2919" s="90"/>
      <c r="AC2919" s="87"/>
      <c r="AD2919" s="87"/>
    </row>
    <row r="2920" spans="3:30">
      <c r="C2920" s="120"/>
      <c r="D2920" s="71"/>
      <c r="E2920" s="71"/>
      <c r="F2920" s="71"/>
      <c r="G2920" s="71"/>
      <c r="H2920" s="71"/>
      <c r="I2920" s="71"/>
      <c r="J2920" s="71"/>
      <c r="K2920" s="71"/>
      <c r="L2920" s="71"/>
      <c r="M2920" s="71"/>
      <c r="N2920" s="71"/>
      <c r="P2920" s="91"/>
      <c r="W2920" s="87"/>
      <c r="X2920" s="89"/>
      <c r="Y2920" s="87"/>
      <c r="AA2920" s="87"/>
      <c r="AB2920" s="90"/>
      <c r="AC2920" s="87"/>
      <c r="AD2920" s="87"/>
    </row>
    <row r="2921" spans="3:30">
      <c r="C2921" s="120"/>
      <c r="D2921" s="71"/>
      <c r="E2921" s="71"/>
      <c r="F2921" s="71"/>
      <c r="G2921" s="71"/>
      <c r="H2921" s="71"/>
      <c r="I2921" s="71"/>
      <c r="J2921" s="71"/>
      <c r="K2921" s="71"/>
      <c r="L2921" s="71"/>
      <c r="M2921" s="71"/>
      <c r="N2921" s="71"/>
      <c r="P2921" s="91"/>
      <c r="W2921" s="87"/>
      <c r="X2921" s="89"/>
      <c r="Y2921" s="87"/>
      <c r="AA2921" s="87"/>
      <c r="AB2921" s="90"/>
      <c r="AC2921" s="87"/>
      <c r="AD2921" s="87"/>
    </row>
    <row r="2922" spans="3:30">
      <c r="C2922" s="120"/>
      <c r="D2922" s="71"/>
      <c r="E2922" s="71"/>
      <c r="F2922" s="71"/>
      <c r="G2922" s="71"/>
      <c r="H2922" s="71"/>
      <c r="I2922" s="71"/>
      <c r="J2922" s="71"/>
      <c r="K2922" s="71"/>
      <c r="L2922" s="71"/>
      <c r="M2922" s="71"/>
      <c r="N2922" s="71"/>
      <c r="W2922" s="87"/>
      <c r="X2922" s="89"/>
      <c r="Y2922" s="87"/>
      <c r="AA2922" s="87"/>
      <c r="AB2922" s="90"/>
      <c r="AC2922" s="87"/>
      <c r="AD2922" s="87"/>
    </row>
    <row r="2923" spans="3:30">
      <c r="C2923" s="120"/>
      <c r="D2923" s="71"/>
      <c r="E2923" s="71"/>
      <c r="F2923" s="71"/>
      <c r="G2923" s="71"/>
      <c r="H2923" s="71"/>
      <c r="I2923" s="71"/>
      <c r="J2923" s="71"/>
      <c r="K2923" s="71"/>
      <c r="L2923" s="71"/>
      <c r="M2923" s="71"/>
      <c r="N2923" s="71"/>
      <c r="W2923" s="87"/>
      <c r="X2923" s="89"/>
      <c r="Y2923" s="87"/>
      <c r="AA2923" s="87"/>
      <c r="AB2923" s="90"/>
      <c r="AC2923" s="87"/>
      <c r="AD2923" s="87"/>
    </row>
    <row r="2924" spans="3:30">
      <c r="C2924" s="120"/>
      <c r="D2924" s="71"/>
      <c r="E2924" s="71"/>
      <c r="F2924" s="71"/>
      <c r="G2924" s="71"/>
      <c r="H2924" s="71"/>
      <c r="I2924" s="71"/>
      <c r="J2924" s="71"/>
      <c r="K2924" s="71"/>
      <c r="L2924" s="71"/>
      <c r="M2924" s="71"/>
      <c r="N2924" s="71"/>
      <c r="W2924" s="87"/>
      <c r="X2924" s="89"/>
      <c r="Y2924" s="87"/>
      <c r="AA2924" s="87"/>
      <c r="AB2924" s="90"/>
      <c r="AC2924" s="87"/>
      <c r="AD2924" s="87"/>
    </row>
    <row r="2925" spans="3:30">
      <c r="C2925" s="120"/>
      <c r="D2925" s="71"/>
      <c r="E2925" s="71"/>
      <c r="F2925" s="71"/>
      <c r="G2925" s="71"/>
      <c r="H2925" s="71"/>
      <c r="I2925" s="71"/>
      <c r="J2925" s="71"/>
      <c r="K2925" s="71"/>
      <c r="L2925" s="71"/>
      <c r="M2925" s="71"/>
      <c r="N2925" s="71"/>
      <c r="W2925" s="87"/>
      <c r="X2925" s="89"/>
      <c r="Y2925" s="87"/>
      <c r="AA2925" s="87"/>
      <c r="AB2925" s="90"/>
      <c r="AC2925" s="87"/>
      <c r="AD2925" s="87"/>
    </row>
    <row r="2926" spans="3:30">
      <c r="C2926" s="120"/>
      <c r="D2926" s="71"/>
      <c r="E2926" s="71"/>
      <c r="F2926" s="71"/>
      <c r="G2926" s="71"/>
      <c r="H2926" s="71"/>
      <c r="I2926" s="71"/>
      <c r="J2926" s="71"/>
      <c r="K2926" s="71"/>
      <c r="L2926" s="71"/>
      <c r="M2926" s="71"/>
      <c r="N2926" s="71"/>
      <c r="W2926" s="87"/>
      <c r="X2926" s="89"/>
      <c r="Y2926" s="87"/>
      <c r="AA2926" s="87"/>
      <c r="AB2926" s="90"/>
      <c r="AC2926" s="87"/>
      <c r="AD2926" s="87"/>
    </row>
    <row r="2927" spans="3:30">
      <c r="C2927" s="120"/>
      <c r="D2927" s="71"/>
      <c r="E2927" s="71"/>
      <c r="F2927" s="71"/>
      <c r="G2927" s="71"/>
      <c r="H2927" s="71"/>
      <c r="I2927" s="71"/>
      <c r="J2927" s="71"/>
      <c r="K2927" s="71"/>
      <c r="L2927" s="71"/>
      <c r="M2927" s="71"/>
      <c r="N2927" s="71"/>
      <c r="W2927" s="87"/>
      <c r="X2927" s="89"/>
      <c r="Y2927" s="87"/>
      <c r="AA2927" s="87"/>
      <c r="AB2927" s="90"/>
      <c r="AC2927" s="87"/>
      <c r="AD2927" s="87"/>
    </row>
    <row r="2928" spans="3:30">
      <c r="C2928" s="120"/>
      <c r="D2928" s="71"/>
      <c r="E2928" s="71"/>
      <c r="F2928" s="71"/>
      <c r="G2928" s="71"/>
      <c r="H2928" s="71"/>
      <c r="I2928" s="71"/>
      <c r="J2928" s="71"/>
      <c r="K2928" s="71"/>
      <c r="L2928" s="71"/>
      <c r="M2928" s="71"/>
      <c r="N2928" s="71"/>
      <c r="W2928" s="87"/>
      <c r="X2928" s="89"/>
      <c r="Y2928" s="87"/>
      <c r="AA2928" s="87"/>
      <c r="AB2928" s="90"/>
      <c r="AC2928" s="87"/>
      <c r="AD2928" s="87"/>
    </row>
    <row r="2929" spans="3:30">
      <c r="C2929" s="120"/>
      <c r="D2929" s="71"/>
      <c r="E2929" s="71"/>
      <c r="F2929" s="71"/>
      <c r="G2929" s="71"/>
      <c r="H2929" s="71"/>
      <c r="I2929" s="71"/>
      <c r="J2929" s="71"/>
      <c r="K2929" s="71"/>
      <c r="L2929" s="71"/>
      <c r="M2929" s="71"/>
      <c r="N2929" s="71"/>
      <c r="P2929" s="91"/>
      <c r="W2929" s="87"/>
      <c r="X2929" s="89"/>
      <c r="Y2929" s="87"/>
      <c r="AA2929" s="87"/>
      <c r="AB2929" s="90"/>
      <c r="AC2929" s="87"/>
      <c r="AD2929" s="87"/>
    </row>
    <row r="2930" spans="3:30">
      <c r="C2930" s="120"/>
      <c r="D2930" s="71"/>
      <c r="E2930" s="71"/>
      <c r="F2930" s="71"/>
      <c r="G2930" s="71"/>
      <c r="H2930" s="71"/>
      <c r="I2930" s="71"/>
      <c r="J2930" s="71"/>
      <c r="K2930" s="71"/>
      <c r="L2930" s="71"/>
      <c r="M2930" s="71"/>
      <c r="N2930" s="71"/>
      <c r="P2930" s="91"/>
      <c r="W2930" s="87"/>
      <c r="X2930" s="89"/>
      <c r="Y2930" s="87"/>
      <c r="AA2930" s="87"/>
      <c r="AB2930" s="90"/>
      <c r="AC2930" s="87"/>
      <c r="AD2930" s="87"/>
    </row>
    <row r="2931" spans="3:30">
      <c r="C2931" s="120"/>
      <c r="D2931" s="71"/>
      <c r="E2931" s="71"/>
      <c r="F2931" s="71"/>
      <c r="G2931" s="71"/>
      <c r="H2931" s="71"/>
      <c r="I2931" s="71"/>
      <c r="J2931" s="71"/>
      <c r="K2931" s="71"/>
      <c r="L2931" s="71"/>
      <c r="M2931" s="71"/>
      <c r="N2931" s="71"/>
      <c r="P2931" s="91"/>
      <c r="W2931" s="87"/>
      <c r="X2931" s="89"/>
      <c r="Y2931" s="87"/>
      <c r="AA2931" s="87"/>
      <c r="AB2931" s="90"/>
      <c r="AC2931" s="87"/>
      <c r="AD2931" s="87"/>
    </row>
    <row r="2932" spans="3:30">
      <c r="C2932" s="120"/>
      <c r="D2932" s="71"/>
      <c r="E2932" s="71"/>
      <c r="F2932" s="71"/>
      <c r="G2932" s="71"/>
      <c r="H2932" s="71"/>
      <c r="I2932" s="71"/>
      <c r="J2932" s="71"/>
      <c r="K2932" s="71"/>
      <c r="L2932" s="71"/>
      <c r="M2932" s="71"/>
      <c r="N2932" s="71"/>
      <c r="P2932" s="91"/>
      <c r="W2932" s="87"/>
      <c r="X2932" s="89"/>
      <c r="Y2932" s="87"/>
      <c r="AA2932" s="87"/>
      <c r="AB2932" s="90"/>
      <c r="AC2932" s="87"/>
      <c r="AD2932" s="87"/>
    </row>
    <row r="2933" spans="3:30">
      <c r="C2933" s="120"/>
      <c r="D2933" s="71"/>
      <c r="E2933" s="71"/>
      <c r="F2933" s="71"/>
      <c r="G2933" s="71"/>
      <c r="H2933" s="71"/>
      <c r="I2933" s="71"/>
      <c r="J2933" s="71"/>
      <c r="K2933" s="71"/>
      <c r="L2933" s="71"/>
      <c r="M2933" s="71"/>
      <c r="N2933" s="71"/>
      <c r="P2933" s="91"/>
      <c r="W2933" s="87"/>
      <c r="X2933" s="89"/>
      <c r="Y2933" s="87"/>
      <c r="AA2933" s="87"/>
      <c r="AB2933" s="90"/>
      <c r="AC2933" s="87"/>
      <c r="AD2933" s="87"/>
    </row>
    <row r="2934" spans="3:30">
      <c r="C2934" s="120"/>
      <c r="D2934" s="71"/>
      <c r="E2934" s="71"/>
      <c r="F2934" s="71"/>
      <c r="G2934" s="71"/>
      <c r="H2934" s="71"/>
      <c r="I2934" s="71"/>
      <c r="J2934" s="71"/>
      <c r="K2934" s="71"/>
      <c r="L2934" s="71"/>
      <c r="M2934" s="71"/>
      <c r="N2934" s="71"/>
      <c r="P2934" s="91"/>
      <c r="W2934" s="87"/>
      <c r="X2934" s="89"/>
      <c r="Y2934" s="87"/>
      <c r="AA2934" s="87"/>
      <c r="AB2934" s="90"/>
      <c r="AC2934" s="87"/>
      <c r="AD2934" s="87"/>
    </row>
    <row r="2935" spans="3:30">
      <c r="C2935" s="120"/>
      <c r="D2935" s="71"/>
      <c r="E2935" s="71"/>
      <c r="F2935" s="71"/>
      <c r="G2935" s="71"/>
      <c r="H2935" s="71"/>
      <c r="I2935" s="71"/>
      <c r="J2935" s="71"/>
      <c r="K2935" s="71"/>
      <c r="L2935" s="71"/>
      <c r="M2935" s="71"/>
      <c r="N2935" s="71"/>
      <c r="P2935" s="91"/>
      <c r="W2935" s="87"/>
      <c r="X2935" s="89"/>
      <c r="Y2935" s="87"/>
      <c r="AA2935" s="87"/>
      <c r="AB2935" s="90"/>
      <c r="AC2935" s="87"/>
      <c r="AD2935" s="87"/>
    </row>
    <row r="2936" spans="3:30">
      <c r="C2936" s="120"/>
      <c r="D2936" s="71"/>
      <c r="E2936" s="71"/>
      <c r="F2936" s="71"/>
      <c r="G2936" s="71"/>
      <c r="H2936" s="71"/>
      <c r="I2936" s="71"/>
      <c r="J2936" s="71"/>
      <c r="K2936" s="71"/>
      <c r="L2936" s="71"/>
      <c r="M2936" s="71"/>
      <c r="N2936" s="71"/>
      <c r="W2936" s="87"/>
      <c r="X2936" s="89"/>
      <c r="Y2936" s="87"/>
      <c r="AA2936" s="87"/>
      <c r="AB2936" s="90"/>
      <c r="AC2936" s="87"/>
      <c r="AD2936" s="87"/>
    </row>
    <row r="2937" spans="3:30">
      <c r="C2937" s="120"/>
      <c r="D2937" s="71"/>
      <c r="E2937" s="71"/>
      <c r="F2937" s="71"/>
      <c r="G2937" s="71"/>
      <c r="H2937" s="71"/>
      <c r="I2937" s="71"/>
      <c r="J2937" s="71"/>
      <c r="K2937" s="71"/>
      <c r="L2937" s="71"/>
      <c r="M2937" s="71"/>
      <c r="N2937" s="71"/>
      <c r="W2937" s="87"/>
      <c r="X2937" s="89"/>
      <c r="Y2937" s="87"/>
      <c r="AA2937" s="87"/>
      <c r="AB2937" s="90"/>
      <c r="AC2937" s="87"/>
      <c r="AD2937" s="87"/>
    </row>
    <row r="2938" spans="3:30">
      <c r="C2938" s="120"/>
      <c r="D2938" s="71"/>
      <c r="E2938" s="71"/>
      <c r="F2938" s="71"/>
      <c r="G2938" s="71"/>
      <c r="H2938" s="71"/>
      <c r="I2938" s="71"/>
      <c r="J2938" s="71"/>
      <c r="K2938" s="71"/>
      <c r="L2938" s="71"/>
      <c r="M2938" s="71"/>
      <c r="N2938" s="71"/>
      <c r="W2938" s="87"/>
      <c r="X2938" s="89"/>
      <c r="Y2938" s="87"/>
      <c r="AA2938" s="87"/>
      <c r="AB2938" s="90"/>
      <c r="AC2938" s="87"/>
      <c r="AD2938" s="87"/>
    </row>
    <row r="2939" spans="3:30">
      <c r="C2939" s="120"/>
      <c r="D2939" s="71"/>
      <c r="E2939" s="71"/>
      <c r="F2939" s="71"/>
      <c r="G2939" s="71"/>
      <c r="H2939" s="71"/>
      <c r="I2939" s="71"/>
      <c r="J2939" s="71"/>
      <c r="K2939" s="71"/>
      <c r="L2939" s="71"/>
      <c r="M2939" s="71"/>
      <c r="N2939" s="71"/>
      <c r="W2939" s="87"/>
      <c r="X2939" s="89"/>
      <c r="Y2939" s="87"/>
      <c r="AA2939" s="87"/>
      <c r="AB2939" s="90"/>
      <c r="AC2939" s="87"/>
      <c r="AD2939" s="87"/>
    </row>
    <row r="2940" spans="3:30">
      <c r="C2940" s="120"/>
      <c r="D2940" s="71"/>
      <c r="E2940" s="71"/>
      <c r="F2940" s="71"/>
      <c r="G2940" s="71"/>
      <c r="H2940" s="71"/>
      <c r="I2940" s="71"/>
      <c r="J2940" s="71"/>
      <c r="K2940" s="71"/>
      <c r="L2940" s="71"/>
      <c r="M2940" s="71"/>
      <c r="N2940" s="71"/>
      <c r="W2940" s="87"/>
      <c r="X2940" s="89"/>
      <c r="Y2940" s="87"/>
      <c r="AA2940" s="87"/>
      <c r="AB2940" s="90"/>
      <c r="AC2940" s="87"/>
      <c r="AD2940" s="87"/>
    </row>
    <row r="2941" spans="3:30">
      <c r="C2941" s="120"/>
      <c r="D2941" s="71"/>
      <c r="E2941" s="71"/>
      <c r="F2941" s="71"/>
      <c r="G2941" s="71"/>
      <c r="H2941" s="71"/>
      <c r="I2941" s="71"/>
      <c r="J2941" s="71"/>
      <c r="K2941" s="71"/>
      <c r="L2941" s="71"/>
      <c r="M2941" s="71"/>
      <c r="N2941" s="71"/>
      <c r="W2941" s="87"/>
      <c r="X2941" s="89"/>
      <c r="Y2941" s="87"/>
      <c r="AA2941" s="87"/>
      <c r="AB2941" s="90"/>
      <c r="AC2941" s="87"/>
      <c r="AD2941" s="87"/>
    </row>
    <row r="2942" spans="3:30">
      <c r="C2942" s="120"/>
      <c r="D2942" s="71"/>
      <c r="E2942" s="71"/>
      <c r="F2942" s="71"/>
      <c r="G2942" s="71"/>
      <c r="H2942" s="71"/>
      <c r="I2942" s="71"/>
      <c r="J2942" s="71"/>
      <c r="K2942" s="71"/>
      <c r="L2942" s="71"/>
      <c r="M2942" s="71"/>
      <c r="N2942" s="71"/>
      <c r="W2942" s="87"/>
      <c r="X2942" s="89"/>
      <c r="Y2942" s="87"/>
      <c r="AA2942" s="87"/>
      <c r="AB2942" s="90"/>
      <c r="AC2942" s="87"/>
      <c r="AD2942" s="87"/>
    </row>
    <row r="2943" spans="3:30">
      <c r="C2943" s="120"/>
      <c r="D2943" s="71"/>
      <c r="E2943" s="71"/>
      <c r="F2943" s="71"/>
      <c r="G2943" s="71"/>
      <c r="H2943" s="71"/>
      <c r="I2943" s="71"/>
      <c r="J2943" s="71"/>
      <c r="K2943" s="71"/>
      <c r="L2943" s="71"/>
      <c r="M2943" s="71"/>
      <c r="N2943" s="71"/>
      <c r="P2943" s="91"/>
      <c r="W2943" s="87"/>
      <c r="X2943" s="89"/>
      <c r="Y2943" s="87"/>
      <c r="AA2943" s="87"/>
      <c r="AB2943" s="90"/>
      <c r="AC2943" s="87"/>
      <c r="AD2943" s="87"/>
    </row>
    <row r="2944" spans="3:30">
      <c r="C2944" s="120"/>
      <c r="D2944" s="71"/>
      <c r="E2944" s="71"/>
      <c r="F2944" s="71"/>
      <c r="G2944" s="71"/>
      <c r="H2944" s="71"/>
      <c r="I2944" s="71"/>
      <c r="J2944" s="71"/>
      <c r="K2944" s="71"/>
      <c r="L2944" s="71"/>
      <c r="M2944" s="71"/>
      <c r="N2944" s="71"/>
      <c r="P2944" s="91"/>
      <c r="W2944" s="87"/>
      <c r="X2944" s="89"/>
      <c r="Y2944" s="87"/>
      <c r="AA2944" s="87"/>
      <c r="AB2944" s="90"/>
      <c r="AC2944" s="87"/>
      <c r="AD2944" s="87"/>
    </row>
    <row r="2945" spans="3:30">
      <c r="C2945" s="120"/>
      <c r="D2945" s="71"/>
      <c r="E2945" s="71"/>
      <c r="F2945" s="71"/>
      <c r="G2945" s="71"/>
      <c r="H2945" s="71"/>
      <c r="I2945" s="71"/>
      <c r="J2945" s="71"/>
      <c r="K2945" s="71"/>
      <c r="L2945" s="71"/>
      <c r="M2945" s="71"/>
      <c r="N2945" s="71"/>
      <c r="P2945" s="91"/>
      <c r="W2945" s="87"/>
      <c r="X2945" s="89"/>
      <c r="Y2945" s="87"/>
      <c r="AA2945" s="87"/>
      <c r="AB2945" s="90"/>
      <c r="AC2945" s="87"/>
      <c r="AD2945" s="87"/>
    </row>
    <row r="2946" spans="3:30">
      <c r="C2946" s="120"/>
      <c r="D2946" s="71"/>
      <c r="E2946" s="71"/>
      <c r="F2946" s="71"/>
      <c r="G2946" s="71"/>
      <c r="H2946" s="71"/>
      <c r="I2946" s="71"/>
      <c r="J2946" s="71"/>
      <c r="K2946" s="71"/>
      <c r="L2946" s="71"/>
      <c r="M2946" s="71"/>
      <c r="N2946" s="71"/>
      <c r="P2946" s="91"/>
      <c r="W2946" s="87"/>
      <c r="X2946" s="89"/>
      <c r="Y2946" s="87"/>
      <c r="AA2946" s="87"/>
      <c r="AB2946" s="90"/>
      <c r="AC2946" s="87"/>
      <c r="AD2946" s="87"/>
    </row>
    <row r="2947" spans="3:30">
      <c r="C2947" s="120"/>
      <c r="D2947" s="71"/>
      <c r="E2947" s="71"/>
      <c r="F2947" s="71"/>
      <c r="G2947" s="71"/>
      <c r="H2947" s="71"/>
      <c r="I2947" s="71"/>
      <c r="J2947" s="71"/>
      <c r="K2947" s="71"/>
      <c r="L2947" s="71"/>
      <c r="M2947" s="71"/>
      <c r="N2947" s="71"/>
      <c r="P2947" s="91"/>
      <c r="W2947" s="87"/>
      <c r="X2947" s="89"/>
      <c r="Y2947" s="87"/>
      <c r="AA2947" s="87"/>
      <c r="AB2947" s="90"/>
      <c r="AC2947" s="87"/>
      <c r="AD2947" s="87"/>
    </row>
    <row r="2948" spans="3:30">
      <c r="C2948" s="120"/>
      <c r="D2948" s="71"/>
      <c r="E2948" s="71"/>
      <c r="F2948" s="71"/>
      <c r="G2948" s="71"/>
      <c r="H2948" s="71"/>
      <c r="I2948" s="71"/>
      <c r="J2948" s="71"/>
      <c r="K2948" s="71"/>
      <c r="L2948" s="71"/>
      <c r="M2948" s="71"/>
      <c r="N2948" s="71"/>
      <c r="P2948" s="91"/>
      <c r="W2948" s="87"/>
      <c r="X2948" s="89"/>
      <c r="Y2948" s="87"/>
      <c r="AA2948" s="87"/>
      <c r="AB2948" s="90"/>
      <c r="AC2948" s="87"/>
      <c r="AD2948" s="87"/>
    </row>
    <row r="2949" spans="3:30">
      <c r="C2949" s="120"/>
      <c r="D2949" s="71"/>
      <c r="E2949" s="71"/>
      <c r="F2949" s="71"/>
      <c r="G2949" s="71"/>
      <c r="H2949" s="71"/>
      <c r="I2949" s="71"/>
      <c r="J2949" s="71"/>
      <c r="K2949" s="71"/>
      <c r="L2949" s="71"/>
      <c r="M2949" s="71"/>
      <c r="N2949" s="71"/>
      <c r="P2949" s="91"/>
      <c r="W2949" s="87"/>
      <c r="X2949" s="89"/>
      <c r="Y2949" s="87"/>
      <c r="AA2949" s="87"/>
      <c r="AB2949" s="90"/>
      <c r="AC2949" s="87"/>
      <c r="AD2949" s="87"/>
    </row>
    <row r="2950" spans="3:30">
      <c r="C2950" s="120"/>
      <c r="D2950" s="71"/>
      <c r="E2950" s="71"/>
      <c r="F2950" s="71"/>
      <c r="G2950" s="71"/>
      <c r="H2950" s="71"/>
      <c r="I2950" s="71"/>
      <c r="J2950" s="71"/>
      <c r="K2950" s="71"/>
      <c r="L2950" s="71"/>
      <c r="M2950" s="71"/>
      <c r="N2950" s="71"/>
      <c r="W2950" s="87"/>
      <c r="X2950" s="89"/>
      <c r="Y2950" s="87"/>
      <c r="AA2950" s="87"/>
      <c r="AB2950" s="90"/>
      <c r="AC2950" s="87"/>
      <c r="AD2950" s="87"/>
    </row>
    <row r="2951" spans="3:30">
      <c r="C2951" s="120"/>
      <c r="D2951" s="71"/>
      <c r="E2951" s="71"/>
      <c r="F2951" s="71"/>
      <c r="G2951" s="71"/>
      <c r="H2951" s="71"/>
      <c r="I2951" s="71"/>
      <c r="J2951" s="71"/>
      <c r="K2951" s="71"/>
      <c r="L2951" s="71"/>
      <c r="M2951" s="71"/>
      <c r="N2951" s="71"/>
      <c r="W2951" s="87"/>
      <c r="X2951" s="89"/>
      <c r="Y2951" s="87"/>
      <c r="AA2951" s="87"/>
      <c r="AB2951" s="90"/>
      <c r="AC2951" s="87"/>
      <c r="AD2951" s="87"/>
    </row>
    <row r="2952" spans="3:30">
      <c r="C2952" s="120"/>
      <c r="D2952" s="71"/>
      <c r="E2952" s="71"/>
      <c r="F2952" s="71"/>
      <c r="G2952" s="71"/>
      <c r="H2952" s="71"/>
      <c r="I2952" s="71"/>
      <c r="J2952" s="71"/>
      <c r="K2952" s="71"/>
      <c r="L2952" s="71"/>
      <c r="M2952" s="71"/>
      <c r="N2952" s="71"/>
      <c r="W2952" s="87"/>
      <c r="X2952" s="89"/>
      <c r="Y2952" s="87"/>
      <c r="AA2952" s="87"/>
      <c r="AB2952" s="90"/>
      <c r="AC2952" s="87"/>
      <c r="AD2952" s="87"/>
    </row>
    <row r="2953" spans="3:30">
      <c r="C2953" s="120"/>
      <c r="D2953" s="71"/>
      <c r="E2953" s="71"/>
      <c r="F2953" s="71"/>
      <c r="G2953" s="71"/>
      <c r="H2953" s="71"/>
      <c r="I2953" s="71"/>
      <c r="J2953" s="71"/>
      <c r="K2953" s="71"/>
      <c r="L2953" s="71"/>
      <c r="M2953" s="71"/>
      <c r="N2953" s="71"/>
      <c r="W2953" s="87"/>
      <c r="X2953" s="89"/>
      <c r="Y2953" s="87"/>
      <c r="AA2953" s="87"/>
      <c r="AB2953" s="90"/>
      <c r="AC2953" s="87"/>
      <c r="AD2953" s="87"/>
    </row>
    <row r="2954" spans="3:30">
      <c r="C2954" s="120"/>
      <c r="D2954" s="71"/>
      <c r="E2954" s="71"/>
      <c r="F2954" s="71"/>
      <c r="G2954" s="71"/>
      <c r="H2954" s="71"/>
      <c r="I2954" s="71"/>
      <c r="J2954" s="71"/>
      <c r="K2954" s="71"/>
      <c r="L2954" s="71"/>
      <c r="M2954" s="71"/>
      <c r="N2954" s="71"/>
      <c r="W2954" s="87"/>
      <c r="X2954" s="89"/>
      <c r="Y2954" s="87"/>
      <c r="AA2954" s="87"/>
      <c r="AB2954" s="90"/>
      <c r="AC2954" s="87"/>
      <c r="AD2954" s="87"/>
    </row>
    <row r="2955" spans="3:30">
      <c r="C2955" s="120"/>
      <c r="D2955" s="71"/>
      <c r="E2955" s="71"/>
      <c r="F2955" s="71"/>
      <c r="G2955" s="71"/>
      <c r="H2955" s="71"/>
      <c r="I2955" s="71"/>
      <c r="J2955" s="71"/>
      <c r="K2955" s="71"/>
      <c r="L2955" s="71"/>
      <c r="M2955" s="71"/>
      <c r="N2955" s="71"/>
      <c r="W2955" s="87"/>
      <c r="X2955" s="89"/>
      <c r="Y2955" s="87"/>
      <c r="AA2955" s="87"/>
      <c r="AB2955" s="90"/>
      <c r="AC2955" s="87"/>
      <c r="AD2955" s="87"/>
    </row>
    <row r="2956" spans="3:30">
      <c r="C2956" s="120"/>
      <c r="D2956" s="71"/>
      <c r="E2956" s="71"/>
      <c r="F2956" s="71"/>
      <c r="G2956" s="71"/>
      <c r="H2956" s="71"/>
      <c r="I2956" s="71"/>
      <c r="J2956" s="71"/>
      <c r="K2956" s="71"/>
      <c r="L2956" s="71"/>
      <c r="M2956" s="71"/>
      <c r="N2956" s="71"/>
      <c r="W2956" s="87"/>
      <c r="X2956" s="89"/>
      <c r="Y2956" s="87"/>
      <c r="AA2956" s="87"/>
      <c r="AB2956" s="90"/>
      <c r="AC2956" s="87"/>
      <c r="AD2956" s="87"/>
    </row>
    <row r="2957" spans="3:30">
      <c r="C2957" s="120"/>
      <c r="D2957" s="71"/>
      <c r="E2957" s="71"/>
      <c r="F2957" s="71"/>
      <c r="G2957" s="71"/>
      <c r="H2957" s="71"/>
      <c r="I2957" s="71"/>
      <c r="J2957" s="71"/>
      <c r="K2957" s="71"/>
      <c r="L2957" s="71"/>
      <c r="M2957" s="71"/>
      <c r="N2957" s="71"/>
      <c r="P2957" s="91"/>
      <c r="W2957" s="87"/>
      <c r="X2957" s="89"/>
      <c r="Y2957" s="87"/>
      <c r="AA2957" s="87"/>
      <c r="AB2957" s="90"/>
      <c r="AC2957" s="87"/>
      <c r="AD2957" s="87"/>
    </row>
    <row r="2958" spans="3:30">
      <c r="C2958" s="120"/>
      <c r="D2958" s="71"/>
      <c r="E2958" s="71"/>
      <c r="F2958" s="71"/>
      <c r="G2958" s="71"/>
      <c r="H2958" s="71"/>
      <c r="I2958" s="71"/>
      <c r="J2958" s="71"/>
      <c r="K2958" s="71"/>
      <c r="L2958" s="71"/>
      <c r="M2958" s="71"/>
      <c r="N2958" s="71"/>
      <c r="P2958" s="91"/>
      <c r="W2958" s="87"/>
      <c r="X2958" s="89"/>
      <c r="Y2958" s="87"/>
      <c r="AA2958" s="87"/>
      <c r="AB2958" s="90"/>
      <c r="AC2958" s="87"/>
      <c r="AD2958" s="87"/>
    </row>
    <row r="2959" spans="3:30">
      <c r="C2959" s="120"/>
      <c r="D2959" s="71"/>
      <c r="E2959" s="71"/>
      <c r="F2959" s="71"/>
      <c r="G2959" s="71"/>
      <c r="H2959" s="71"/>
      <c r="I2959" s="71"/>
      <c r="J2959" s="71"/>
      <c r="K2959" s="71"/>
      <c r="L2959" s="71"/>
      <c r="M2959" s="71"/>
      <c r="N2959" s="71"/>
      <c r="P2959" s="91"/>
      <c r="W2959" s="87"/>
      <c r="X2959" s="89"/>
      <c r="Y2959" s="87"/>
      <c r="AA2959" s="87"/>
      <c r="AB2959" s="90"/>
      <c r="AC2959" s="87"/>
      <c r="AD2959" s="87"/>
    </row>
    <row r="2960" spans="3:30">
      <c r="C2960" s="120"/>
      <c r="D2960" s="71"/>
      <c r="E2960" s="71"/>
      <c r="F2960" s="71"/>
      <c r="G2960" s="71"/>
      <c r="H2960" s="71"/>
      <c r="I2960" s="71"/>
      <c r="J2960" s="71"/>
      <c r="K2960" s="71"/>
      <c r="L2960" s="71"/>
      <c r="M2960" s="71"/>
      <c r="N2960" s="71"/>
      <c r="P2960" s="91"/>
      <c r="W2960" s="87"/>
      <c r="X2960" s="89"/>
      <c r="Y2960" s="87"/>
      <c r="AA2960" s="87"/>
      <c r="AB2960" s="90"/>
      <c r="AC2960" s="87"/>
      <c r="AD2960" s="87"/>
    </row>
    <row r="2961" spans="3:30">
      <c r="C2961" s="120"/>
      <c r="D2961" s="71"/>
      <c r="E2961" s="71"/>
      <c r="F2961" s="71"/>
      <c r="G2961" s="71"/>
      <c r="H2961" s="71"/>
      <c r="I2961" s="71"/>
      <c r="J2961" s="71"/>
      <c r="K2961" s="71"/>
      <c r="L2961" s="71"/>
      <c r="M2961" s="71"/>
      <c r="N2961" s="71"/>
      <c r="P2961" s="91"/>
      <c r="W2961" s="87"/>
      <c r="X2961" s="89"/>
      <c r="Y2961" s="87"/>
      <c r="AA2961" s="87"/>
      <c r="AB2961" s="90"/>
      <c r="AC2961" s="87"/>
      <c r="AD2961" s="87"/>
    </row>
    <row r="2962" spans="3:30">
      <c r="C2962" s="120"/>
      <c r="D2962" s="71"/>
      <c r="E2962" s="71"/>
      <c r="F2962" s="71"/>
      <c r="G2962" s="71"/>
      <c r="H2962" s="71"/>
      <c r="I2962" s="71"/>
      <c r="J2962" s="71"/>
      <c r="K2962" s="71"/>
      <c r="L2962" s="71"/>
      <c r="M2962" s="71"/>
      <c r="N2962" s="71"/>
      <c r="P2962" s="91"/>
      <c r="W2962" s="87"/>
      <c r="X2962" s="89"/>
      <c r="Y2962" s="87"/>
      <c r="AA2962" s="87"/>
      <c r="AB2962" s="90"/>
      <c r="AC2962" s="87"/>
      <c r="AD2962" s="87"/>
    </row>
    <row r="2963" spans="3:30">
      <c r="C2963" s="120"/>
      <c r="D2963" s="71"/>
      <c r="E2963" s="71"/>
      <c r="F2963" s="71"/>
      <c r="G2963" s="71"/>
      <c r="H2963" s="71"/>
      <c r="I2963" s="71"/>
      <c r="J2963" s="71"/>
      <c r="K2963" s="71"/>
      <c r="L2963" s="71"/>
      <c r="M2963" s="71"/>
      <c r="N2963" s="71"/>
      <c r="P2963" s="91"/>
      <c r="W2963" s="87"/>
      <c r="X2963" s="89"/>
      <c r="Y2963" s="87"/>
      <c r="AA2963" s="87"/>
      <c r="AB2963" s="90"/>
      <c r="AC2963" s="87"/>
      <c r="AD2963" s="87"/>
    </row>
    <row r="2964" spans="3:30">
      <c r="C2964" s="120"/>
      <c r="D2964" s="71"/>
      <c r="E2964" s="71"/>
      <c r="F2964" s="71"/>
      <c r="G2964" s="71"/>
      <c r="H2964" s="71"/>
      <c r="I2964" s="71"/>
      <c r="J2964" s="71"/>
      <c r="K2964" s="71"/>
      <c r="L2964" s="71"/>
      <c r="M2964" s="71"/>
      <c r="N2964" s="71"/>
      <c r="W2964" s="87"/>
      <c r="X2964" s="89"/>
      <c r="Y2964" s="87"/>
      <c r="AA2964" s="87"/>
      <c r="AB2964" s="90"/>
      <c r="AC2964" s="87"/>
      <c r="AD2964" s="87"/>
    </row>
    <row r="2965" spans="3:30">
      <c r="C2965" s="120"/>
      <c r="D2965" s="71"/>
      <c r="E2965" s="71"/>
      <c r="F2965" s="71"/>
      <c r="G2965" s="71"/>
      <c r="H2965" s="71"/>
      <c r="I2965" s="71"/>
      <c r="J2965" s="71"/>
      <c r="K2965" s="71"/>
      <c r="L2965" s="71"/>
      <c r="M2965" s="71"/>
      <c r="N2965" s="71"/>
      <c r="W2965" s="87"/>
      <c r="X2965" s="89"/>
      <c r="Y2965" s="87"/>
      <c r="AA2965" s="87"/>
      <c r="AB2965" s="90"/>
      <c r="AC2965" s="87"/>
      <c r="AD2965" s="87"/>
    </row>
    <row r="2966" spans="3:30">
      <c r="C2966" s="120"/>
      <c r="D2966" s="71"/>
      <c r="E2966" s="71"/>
      <c r="F2966" s="71"/>
      <c r="G2966" s="71"/>
      <c r="H2966" s="71"/>
      <c r="I2966" s="71"/>
      <c r="J2966" s="71"/>
      <c r="K2966" s="71"/>
      <c r="L2966" s="71"/>
      <c r="M2966" s="71"/>
      <c r="N2966" s="71"/>
      <c r="W2966" s="87"/>
      <c r="X2966" s="89"/>
      <c r="Y2966" s="87"/>
      <c r="AA2966" s="87"/>
      <c r="AB2966" s="90"/>
      <c r="AC2966" s="87"/>
      <c r="AD2966" s="87"/>
    </row>
    <row r="2967" spans="3:30">
      <c r="C2967" s="120"/>
      <c r="D2967" s="71"/>
      <c r="E2967" s="71"/>
      <c r="F2967" s="71"/>
      <c r="G2967" s="71"/>
      <c r="H2967" s="71"/>
      <c r="I2967" s="71"/>
      <c r="J2967" s="71"/>
      <c r="K2967" s="71"/>
      <c r="L2967" s="71"/>
      <c r="M2967" s="71"/>
      <c r="N2967" s="71"/>
      <c r="W2967" s="87"/>
      <c r="X2967" s="89"/>
      <c r="Y2967" s="87"/>
      <c r="AA2967" s="87"/>
      <c r="AB2967" s="90"/>
      <c r="AC2967" s="87"/>
      <c r="AD2967" s="87"/>
    </row>
    <row r="2968" spans="3:30">
      <c r="C2968" s="120"/>
      <c r="D2968" s="71"/>
      <c r="E2968" s="71"/>
      <c r="F2968" s="71"/>
      <c r="G2968" s="71"/>
      <c r="H2968" s="71"/>
      <c r="I2968" s="71"/>
      <c r="J2968" s="71"/>
      <c r="K2968" s="71"/>
      <c r="L2968" s="71"/>
      <c r="M2968" s="71"/>
      <c r="N2968" s="71"/>
      <c r="W2968" s="87"/>
      <c r="X2968" s="89"/>
      <c r="Y2968" s="87"/>
      <c r="AA2968" s="87"/>
      <c r="AB2968" s="90"/>
      <c r="AC2968" s="87"/>
      <c r="AD2968" s="87"/>
    </row>
    <row r="2969" spans="3:30">
      <c r="C2969" s="120"/>
      <c r="D2969" s="71"/>
      <c r="E2969" s="71"/>
      <c r="F2969" s="71"/>
      <c r="G2969" s="71"/>
      <c r="H2969" s="71"/>
      <c r="I2969" s="71"/>
      <c r="J2969" s="71"/>
      <c r="K2969" s="71"/>
      <c r="L2969" s="71"/>
      <c r="M2969" s="71"/>
      <c r="N2969" s="71"/>
      <c r="W2969" s="87"/>
      <c r="X2969" s="89"/>
      <c r="Y2969" s="87"/>
      <c r="AA2969" s="87"/>
      <c r="AB2969" s="90"/>
      <c r="AC2969" s="87"/>
      <c r="AD2969" s="87"/>
    </row>
    <row r="2970" spans="3:30">
      <c r="C2970" s="120"/>
      <c r="D2970" s="71"/>
      <c r="E2970" s="71"/>
      <c r="F2970" s="71"/>
      <c r="G2970" s="71"/>
      <c r="H2970" s="71"/>
      <c r="I2970" s="71"/>
      <c r="J2970" s="71"/>
      <c r="K2970" s="71"/>
      <c r="L2970" s="71"/>
      <c r="M2970" s="71"/>
      <c r="N2970" s="71"/>
      <c r="W2970" s="87"/>
      <c r="X2970" s="89"/>
      <c r="Y2970" s="87"/>
      <c r="AA2970" s="87"/>
      <c r="AB2970" s="90"/>
      <c r="AC2970" s="87"/>
      <c r="AD2970" s="87"/>
    </row>
    <row r="2971" spans="3:30">
      <c r="C2971" s="120"/>
      <c r="D2971" s="71"/>
      <c r="E2971" s="71"/>
      <c r="F2971" s="71"/>
      <c r="G2971" s="71"/>
      <c r="H2971" s="71"/>
      <c r="I2971" s="71"/>
      <c r="J2971" s="71"/>
      <c r="K2971" s="71"/>
      <c r="L2971" s="71"/>
      <c r="M2971" s="71"/>
      <c r="N2971" s="71"/>
      <c r="P2971" s="91"/>
      <c r="W2971" s="87"/>
      <c r="X2971" s="89"/>
      <c r="Y2971" s="87"/>
      <c r="AA2971" s="87"/>
      <c r="AB2971" s="90"/>
      <c r="AC2971" s="87"/>
      <c r="AD2971" s="87"/>
    </row>
    <row r="2972" spans="3:30">
      <c r="C2972" s="120"/>
      <c r="D2972" s="71"/>
      <c r="E2972" s="71"/>
      <c r="F2972" s="71"/>
      <c r="G2972" s="71"/>
      <c r="H2972" s="71"/>
      <c r="I2972" s="71"/>
      <c r="J2972" s="71"/>
      <c r="K2972" s="71"/>
      <c r="L2972" s="71"/>
      <c r="M2972" s="71"/>
      <c r="N2972" s="71"/>
      <c r="P2972" s="91"/>
      <c r="W2972" s="87"/>
      <c r="X2972" s="89"/>
      <c r="Y2972" s="87"/>
      <c r="AA2972" s="87"/>
      <c r="AB2972" s="90"/>
      <c r="AC2972" s="87"/>
      <c r="AD2972" s="87"/>
    </row>
    <row r="2973" spans="3:30">
      <c r="C2973" s="120"/>
      <c r="D2973" s="71"/>
      <c r="E2973" s="71"/>
      <c r="F2973" s="71"/>
      <c r="G2973" s="71"/>
      <c r="H2973" s="71"/>
      <c r="I2973" s="71"/>
      <c r="J2973" s="71"/>
      <c r="K2973" s="71"/>
      <c r="L2973" s="71"/>
      <c r="M2973" s="71"/>
      <c r="N2973" s="71"/>
      <c r="P2973" s="91"/>
      <c r="W2973" s="87"/>
      <c r="X2973" s="89"/>
      <c r="Y2973" s="87"/>
      <c r="AA2973" s="87"/>
      <c r="AB2973" s="90"/>
      <c r="AC2973" s="87"/>
      <c r="AD2973" s="87"/>
    </row>
    <row r="2974" spans="3:30">
      <c r="C2974" s="120"/>
      <c r="D2974" s="71"/>
      <c r="E2974" s="71"/>
      <c r="F2974" s="71"/>
      <c r="G2974" s="71"/>
      <c r="H2974" s="71"/>
      <c r="I2974" s="71"/>
      <c r="J2974" s="71"/>
      <c r="K2974" s="71"/>
      <c r="L2974" s="71"/>
      <c r="M2974" s="71"/>
      <c r="N2974" s="71"/>
      <c r="P2974" s="91"/>
      <c r="W2974" s="87"/>
      <c r="X2974" s="89"/>
      <c r="Y2974" s="87"/>
      <c r="AA2974" s="87"/>
      <c r="AB2974" s="90"/>
      <c r="AC2974" s="87"/>
      <c r="AD2974" s="87"/>
    </row>
    <row r="2975" spans="3:30">
      <c r="C2975" s="120"/>
      <c r="D2975" s="71"/>
      <c r="E2975" s="71"/>
      <c r="F2975" s="71"/>
      <c r="G2975" s="71"/>
      <c r="H2975" s="71"/>
      <c r="I2975" s="71"/>
      <c r="J2975" s="71"/>
      <c r="K2975" s="71"/>
      <c r="L2975" s="71"/>
      <c r="M2975" s="71"/>
      <c r="N2975" s="71"/>
      <c r="P2975" s="91"/>
      <c r="W2975" s="87"/>
      <c r="X2975" s="89"/>
      <c r="Y2975" s="87"/>
      <c r="AA2975" s="87"/>
      <c r="AB2975" s="90"/>
      <c r="AC2975" s="87"/>
      <c r="AD2975" s="87"/>
    </row>
    <row r="2976" spans="3:30">
      <c r="C2976" s="120"/>
      <c r="D2976" s="71"/>
      <c r="E2976" s="71"/>
      <c r="F2976" s="71"/>
      <c r="G2976" s="71"/>
      <c r="H2976" s="71"/>
      <c r="I2976" s="71"/>
      <c r="J2976" s="71"/>
      <c r="K2976" s="71"/>
      <c r="L2976" s="71"/>
      <c r="M2976" s="71"/>
      <c r="N2976" s="71"/>
      <c r="P2976" s="91"/>
      <c r="W2976" s="87"/>
      <c r="X2976" s="89"/>
      <c r="Y2976" s="87"/>
      <c r="AA2976" s="87"/>
      <c r="AB2976" s="90"/>
      <c r="AC2976" s="87"/>
      <c r="AD2976" s="87"/>
    </row>
    <row r="2977" spans="3:30">
      <c r="C2977" s="120"/>
      <c r="D2977" s="71"/>
      <c r="E2977" s="71"/>
      <c r="F2977" s="71"/>
      <c r="G2977" s="71"/>
      <c r="H2977" s="71"/>
      <c r="I2977" s="71"/>
      <c r="J2977" s="71"/>
      <c r="K2977" s="71"/>
      <c r="L2977" s="71"/>
      <c r="M2977" s="71"/>
      <c r="N2977" s="71"/>
      <c r="P2977" s="91"/>
      <c r="W2977" s="87"/>
      <c r="X2977" s="89"/>
      <c r="Y2977" s="87"/>
      <c r="AA2977" s="87"/>
      <c r="AB2977" s="90"/>
      <c r="AC2977" s="87"/>
      <c r="AD2977" s="87"/>
    </row>
    <row r="2978" spans="3:30">
      <c r="C2978" s="120"/>
      <c r="D2978" s="71"/>
      <c r="E2978" s="71"/>
      <c r="F2978" s="71"/>
      <c r="G2978" s="71"/>
      <c r="H2978" s="71"/>
      <c r="I2978" s="71"/>
      <c r="J2978" s="71"/>
      <c r="K2978" s="71"/>
      <c r="L2978" s="71"/>
      <c r="M2978" s="71"/>
      <c r="N2978" s="71"/>
      <c r="W2978" s="87"/>
      <c r="X2978" s="89"/>
      <c r="Y2978" s="87"/>
      <c r="AA2978" s="87"/>
      <c r="AB2978" s="90"/>
      <c r="AC2978" s="87"/>
      <c r="AD2978" s="87"/>
    </row>
    <row r="2979" spans="3:30">
      <c r="C2979" s="120"/>
      <c r="D2979" s="71"/>
      <c r="E2979" s="71"/>
      <c r="F2979" s="71"/>
      <c r="G2979" s="71"/>
      <c r="H2979" s="71"/>
      <c r="I2979" s="71"/>
      <c r="J2979" s="71"/>
      <c r="K2979" s="71"/>
      <c r="L2979" s="71"/>
      <c r="M2979" s="71"/>
      <c r="N2979" s="71"/>
      <c r="W2979" s="87"/>
      <c r="X2979" s="89"/>
      <c r="Y2979" s="87"/>
      <c r="AA2979" s="87"/>
      <c r="AB2979" s="90"/>
      <c r="AC2979" s="87"/>
      <c r="AD2979" s="87"/>
    </row>
    <row r="2980" spans="3:30">
      <c r="C2980" s="120"/>
      <c r="D2980" s="71"/>
      <c r="E2980" s="71"/>
      <c r="F2980" s="71"/>
      <c r="G2980" s="71"/>
      <c r="H2980" s="71"/>
      <c r="I2980" s="71"/>
      <c r="J2980" s="71"/>
      <c r="K2980" s="71"/>
      <c r="L2980" s="71"/>
      <c r="M2980" s="71"/>
      <c r="N2980" s="71"/>
      <c r="W2980" s="87"/>
      <c r="X2980" s="89"/>
      <c r="Y2980" s="87"/>
      <c r="AA2980" s="87"/>
      <c r="AB2980" s="90"/>
      <c r="AC2980" s="87"/>
      <c r="AD2980" s="87"/>
    </row>
    <row r="2981" spans="3:30">
      <c r="C2981" s="120"/>
      <c r="D2981" s="71"/>
      <c r="E2981" s="71"/>
      <c r="F2981" s="71"/>
      <c r="G2981" s="71"/>
      <c r="H2981" s="71"/>
      <c r="I2981" s="71"/>
      <c r="J2981" s="71"/>
      <c r="K2981" s="71"/>
      <c r="L2981" s="71"/>
      <c r="M2981" s="71"/>
      <c r="N2981" s="71"/>
      <c r="W2981" s="87"/>
      <c r="X2981" s="89"/>
      <c r="Y2981" s="87"/>
      <c r="AA2981" s="87"/>
      <c r="AB2981" s="90"/>
      <c r="AC2981" s="87"/>
      <c r="AD2981" s="87"/>
    </row>
    <row r="2982" spans="3:30">
      <c r="C2982" s="120"/>
      <c r="D2982" s="71"/>
      <c r="E2982" s="71"/>
      <c r="F2982" s="71"/>
      <c r="G2982" s="71"/>
      <c r="H2982" s="71"/>
      <c r="I2982" s="71"/>
      <c r="J2982" s="71"/>
      <c r="K2982" s="71"/>
      <c r="L2982" s="71"/>
      <c r="M2982" s="71"/>
      <c r="N2982" s="71"/>
      <c r="W2982" s="87"/>
      <c r="X2982" s="89"/>
      <c r="Y2982" s="87"/>
      <c r="AA2982" s="87"/>
      <c r="AB2982" s="90"/>
      <c r="AC2982" s="87"/>
      <c r="AD2982" s="87"/>
    </row>
    <row r="2983" spans="3:30">
      <c r="C2983" s="120"/>
      <c r="D2983" s="71"/>
      <c r="E2983" s="71"/>
      <c r="F2983" s="71"/>
      <c r="G2983" s="71"/>
      <c r="H2983" s="71"/>
      <c r="I2983" s="71"/>
      <c r="J2983" s="71"/>
      <c r="K2983" s="71"/>
      <c r="L2983" s="71"/>
      <c r="M2983" s="71"/>
      <c r="N2983" s="71"/>
      <c r="W2983" s="87"/>
      <c r="X2983" s="89"/>
      <c r="Y2983" s="87"/>
      <c r="AA2983" s="87"/>
      <c r="AB2983" s="90"/>
      <c r="AC2983" s="87"/>
      <c r="AD2983" s="87"/>
    </row>
    <row r="2984" spans="3:30">
      <c r="C2984" s="120"/>
      <c r="D2984" s="71"/>
      <c r="E2984" s="71"/>
      <c r="F2984" s="71"/>
      <c r="G2984" s="71"/>
      <c r="H2984" s="71"/>
      <c r="I2984" s="71"/>
      <c r="J2984" s="71"/>
      <c r="K2984" s="71"/>
      <c r="L2984" s="71"/>
      <c r="M2984" s="71"/>
      <c r="N2984" s="71"/>
      <c r="W2984" s="87"/>
      <c r="X2984" s="89"/>
      <c r="Y2984" s="87"/>
      <c r="AA2984" s="87"/>
      <c r="AB2984" s="90"/>
      <c r="AC2984" s="87"/>
      <c r="AD2984" s="87"/>
    </row>
    <row r="2985" spans="3:30">
      <c r="C2985" s="120"/>
      <c r="D2985" s="71"/>
      <c r="E2985" s="71"/>
      <c r="F2985" s="71"/>
      <c r="G2985" s="71"/>
      <c r="H2985" s="71"/>
      <c r="I2985" s="71"/>
      <c r="J2985" s="71"/>
      <c r="K2985" s="71"/>
      <c r="L2985" s="71"/>
      <c r="M2985" s="71"/>
      <c r="N2985" s="71"/>
      <c r="P2985" s="91"/>
      <c r="W2985" s="87"/>
      <c r="X2985" s="89"/>
      <c r="Y2985" s="87"/>
      <c r="AA2985" s="87"/>
      <c r="AB2985" s="90"/>
      <c r="AC2985" s="87"/>
      <c r="AD2985" s="87"/>
    </row>
    <row r="2986" spans="3:30">
      <c r="C2986" s="120"/>
      <c r="D2986" s="71"/>
      <c r="E2986" s="71"/>
      <c r="F2986" s="71"/>
      <c r="G2986" s="71"/>
      <c r="H2986" s="71"/>
      <c r="I2986" s="71"/>
      <c r="J2986" s="71"/>
      <c r="K2986" s="71"/>
      <c r="L2986" s="71"/>
      <c r="M2986" s="71"/>
      <c r="N2986" s="71"/>
      <c r="P2986" s="91"/>
      <c r="W2986" s="87"/>
      <c r="X2986" s="89"/>
      <c r="Y2986" s="87"/>
      <c r="AA2986" s="87"/>
      <c r="AB2986" s="90"/>
      <c r="AC2986" s="87"/>
      <c r="AD2986" s="87"/>
    </row>
    <row r="2987" spans="3:30">
      <c r="C2987" s="120"/>
      <c r="D2987" s="71"/>
      <c r="E2987" s="71"/>
      <c r="F2987" s="71"/>
      <c r="G2987" s="71"/>
      <c r="H2987" s="71"/>
      <c r="I2987" s="71"/>
      <c r="J2987" s="71"/>
      <c r="K2987" s="71"/>
      <c r="L2987" s="71"/>
      <c r="M2987" s="71"/>
      <c r="N2987" s="71"/>
      <c r="P2987" s="91"/>
      <c r="W2987" s="87"/>
      <c r="X2987" s="89"/>
      <c r="Y2987" s="87"/>
      <c r="AA2987" s="87"/>
      <c r="AB2987" s="90"/>
      <c r="AC2987" s="87"/>
      <c r="AD2987" s="87"/>
    </row>
    <row r="2988" spans="3:30">
      <c r="C2988" s="120"/>
      <c r="D2988" s="71"/>
      <c r="E2988" s="71"/>
      <c r="F2988" s="71"/>
      <c r="G2988" s="71"/>
      <c r="H2988" s="71"/>
      <c r="I2988" s="71"/>
      <c r="J2988" s="71"/>
      <c r="K2988" s="71"/>
      <c r="L2988" s="71"/>
      <c r="M2988" s="71"/>
      <c r="N2988" s="71"/>
      <c r="P2988" s="91"/>
      <c r="W2988" s="87"/>
      <c r="X2988" s="89"/>
      <c r="Y2988" s="87"/>
      <c r="AA2988" s="87"/>
      <c r="AB2988" s="90"/>
      <c r="AC2988" s="87"/>
      <c r="AD2988" s="87"/>
    </row>
    <row r="2989" spans="3:30">
      <c r="C2989" s="120"/>
      <c r="D2989" s="71"/>
      <c r="E2989" s="71"/>
      <c r="F2989" s="71"/>
      <c r="G2989" s="71"/>
      <c r="H2989" s="71"/>
      <c r="I2989" s="71"/>
      <c r="J2989" s="71"/>
      <c r="K2989" s="71"/>
      <c r="L2989" s="71"/>
      <c r="M2989" s="71"/>
      <c r="N2989" s="71"/>
      <c r="P2989" s="91"/>
      <c r="W2989" s="87"/>
      <c r="X2989" s="89"/>
      <c r="Y2989" s="87"/>
      <c r="AA2989" s="87"/>
      <c r="AB2989" s="90"/>
      <c r="AC2989" s="87"/>
      <c r="AD2989" s="87"/>
    </row>
    <row r="2990" spans="3:30">
      <c r="C2990" s="120"/>
      <c r="D2990" s="71"/>
      <c r="E2990" s="71"/>
      <c r="F2990" s="71"/>
      <c r="G2990" s="71"/>
      <c r="H2990" s="71"/>
      <c r="I2990" s="71"/>
      <c r="J2990" s="71"/>
      <c r="K2990" s="71"/>
      <c r="L2990" s="71"/>
      <c r="M2990" s="71"/>
      <c r="N2990" s="71"/>
      <c r="P2990" s="91"/>
      <c r="W2990" s="87"/>
      <c r="X2990" s="89"/>
      <c r="Y2990" s="87"/>
      <c r="AA2990" s="87"/>
      <c r="AB2990" s="90"/>
      <c r="AC2990" s="87"/>
      <c r="AD2990" s="87"/>
    </row>
    <row r="2991" spans="3:30">
      <c r="C2991" s="120"/>
      <c r="D2991" s="71"/>
      <c r="E2991" s="71"/>
      <c r="F2991" s="71"/>
      <c r="G2991" s="71"/>
      <c r="H2991" s="71"/>
      <c r="I2991" s="71"/>
      <c r="J2991" s="71"/>
      <c r="K2991" s="71"/>
      <c r="L2991" s="71"/>
      <c r="M2991" s="71"/>
      <c r="N2991" s="71"/>
      <c r="P2991" s="91"/>
      <c r="W2991" s="87"/>
      <c r="X2991" s="89"/>
      <c r="Y2991" s="87"/>
      <c r="AA2991" s="87"/>
      <c r="AB2991" s="90"/>
      <c r="AC2991" s="87"/>
      <c r="AD2991" s="87"/>
    </row>
    <row r="2992" spans="3:30">
      <c r="C2992" s="120"/>
      <c r="D2992" s="71"/>
      <c r="E2992" s="71"/>
      <c r="F2992" s="71"/>
      <c r="G2992" s="71"/>
      <c r="H2992" s="71"/>
      <c r="I2992" s="71"/>
      <c r="J2992" s="71"/>
      <c r="K2992" s="71"/>
      <c r="L2992" s="71"/>
      <c r="M2992" s="71"/>
      <c r="N2992" s="71"/>
      <c r="W2992" s="87"/>
      <c r="X2992" s="89"/>
      <c r="Y2992" s="87"/>
      <c r="AA2992" s="87"/>
      <c r="AB2992" s="90"/>
      <c r="AC2992" s="87"/>
      <c r="AD2992" s="87"/>
    </row>
    <row r="2993" spans="3:30">
      <c r="C2993" s="120"/>
      <c r="D2993" s="71"/>
      <c r="E2993" s="71"/>
      <c r="F2993" s="71"/>
      <c r="G2993" s="71"/>
      <c r="H2993" s="71"/>
      <c r="I2993" s="71"/>
      <c r="J2993" s="71"/>
      <c r="K2993" s="71"/>
      <c r="L2993" s="71"/>
      <c r="M2993" s="71"/>
      <c r="N2993" s="71"/>
      <c r="W2993" s="87"/>
      <c r="X2993" s="89"/>
      <c r="Y2993" s="87"/>
      <c r="AA2993" s="87"/>
      <c r="AB2993" s="90"/>
      <c r="AC2993" s="87"/>
      <c r="AD2993" s="87"/>
    </row>
    <row r="2994" spans="3:30">
      <c r="C2994" s="120"/>
      <c r="D2994" s="71"/>
      <c r="E2994" s="71"/>
      <c r="F2994" s="71"/>
      <c r="G2994" s="71"/>
      <c r="H2994" s="71"/>
      <c r="I2994" s="71"/>
      <c r="J2994" s="71"/>
      <c r="K2994" s="71"/>
      <c r="L2994" s="71"/>
      <c r="M2994" s="71"/>
      <c r="N2994" s="71"/>
      <c r="W2994" s="87"/>
      <c r="X2994" s="89"/>
      <c r="Y2994" s="87"/>
      <c r="AA2994" s="87"/>
      <c r="AB2994" s="90"/>
      <c r="AC2994" s="87"/>
      <c r="AD2994" s="87"/>
    </row>
    <row r="2995" spans="3:30">
      <c r="C2995" s="120"/>
      <c r="D2995" s="71"/>
      <c r="E2995" s="71"/>
      <c r="F2995" s="71"/>
      <c r="G2995" s="71"/>
      <c r="H2995" s="71"/>
      <c r="I2995" s="71"/>
      <c r="J2995" s="71"/>
      <c r="K2995" s="71"/>
      <c r="L2995" s="71"/>
      <c r="M2995" s="71"/>
      <c r="N2995" s="71"/>
      <c r="W2995" s="87"/>
      <c r="X2995" s="89"/>
      <c r="Y2995" s="87"/>
      <c r="AA2995" s="87"/>
      <c r="AB2995" s="90"/>
      <c r="AC2995" s="87"/>
      <c r="AD2995" s="87"/>
    </row>
    <row r="2996" spans="3:30">
      <c r="C2996" s="120"/>
      <c r="D2996" s="71"/>
      <c r="E2996" s="71"/>
      <c r="F2996" s="71"/>
      <c r="G2996" s="71"/>
      <c r="H2996" s="71"/>
      <c r="I2996" s="71"/>
      <c r="J2996" s="71"/>
      <c r="K2996" s="71"/>
      <c r="L2996" s="71"/>
      <c r="M2996" s="71"/>
      <c r="N2996" s="71"/>
      <c r="W2996" s="87"/>
      <c r="X2996" s="89"/>
      <c r="Y2996" s="87"/>
      <c r="AA2996" s="87"/>
      <c r="AB2996" s="90"/>
      <c r="AC2996" s="87"/>
      <c r="AD2996" s="87"/>
    </row>
    <row r="2997" spans="3:30">
      <c r="C2997" s="120"/>
      <c r="D2997" s="71"/>
      <c r="E2997" s="71"/>
      <c r="F2997" s="71"/>
      <c r="G2997" s="71"/>
      <c r="H2997" s="71"/>
      <c r="I2997" s="71"/>
      <c r="J2997" s="71"/>
      <c r="K2997" s="71"/>
      <c r="L2997" s="71"/>
      <c r="M2997" s="71"/>
      <c r="N2997" s="71"/>
      <c r="W2997" s="87"/>
      <c r="X2997" s="89"/>
      <c r="Y2997" s="87"/>
      <c r="AA2997" s="87"/>
      <c r="AB2997" s="90"/>
      <c r="AC2997" s="87"/>
      <c r="AD2997" s="87"/>
    </row>
    <row r="2998" spans="3:30">
      <c r="C2998" s="120"/>
      <c r="D2998" s="71"/>
      <c r="E2998" s="71"/>
      <c r="F2998" s="71"/>
      <c r="G2998" s="71"/>
      <c r="H2998" s="71"/>
      <c r="I2998" s="71"/>
      <c r="J2998" s="71"/>
      <c r="K2998" s="71"/>
      <c r="L2998" s="71"/>
      <c r="M2998" s="71"/>
      <c r="N2998" s="71"/>
      <c r="W2998" s="87"/>
      <c r="X2998" s="89"/>
      <c r="Y2998" s="87"/>
      <c r="AA2998" s="87"/>
      <c r="AB2998" s="90"/>
      <c r="AC2998" s="87"/>
      <c r="AD2998" s="87"/>
    </row>
    <row r="2999" spans="3:30">
      <c r="C2999" s="120"/>
      <c r="D2999" s="71"/>
      <c r="E2999" s="71"/>
      <c r="F2999" s="71"/>
      <c r="G2999" s="71"/>
      <c r="H2999" s="71"/>
      <c r="I2999" s="71"/>
      <c r="J2999" s="71"/>
      <c r="K2999" s="71"/>
      <c r="L2999" s="71"/>
      <c r="M2999" s="71"/>
      <c r="N2999" s="71"/>
      <c r="P2999" s="91"/>
      <c r="W2999" s="87"/>
      <c r="X2999" s="89"/>
      <c r="Y2999" s="87"/>
      <c r="AA2999" s="87"/>
      <c r="AB2999" s="90"/>
      <c r="AC2999" s="87"/>
      <c r="AD2999" s="87"/>
    </row>
    <row r="3000" spans="3:30">
      <c r="C3000" s="120"/>
      <c r="D3000" s="71"/>
      <c r="E3000" s="71"/>
      <c r="F3000" s="71"/>
      <c r="G3000" s="71"/>
      <c r="H3000" s="71"/>
      <c r="I3000" s="71"/>
      <c r="J3000" s="71"/>
      <c r="K3000" s="71"/>
      <c r="L3000" s="71"/>
      <c r="M3000" s="71"/>
      <c r="N3000" s="71"/>
      <c r="P3000" s="91"/>
      <c r="W3000" s="87"/>
      <c r="X3000" s="89"/>
      <c r="Y3000" s="87"/>
      <c r="AA3000" s="87"/>
      <c r="AB3000" s="90"/>
      <c r="AC3000" s="87"/>
      <c r="AD3000" s="87"/>
    </row>
    <row r="3001" spans="3:30">
      <c r="C3001" s="120"/>
      <c r="D3001" s="71"/>
      <c r="E3001" s="71"/>
      <c r="F3001" s="71"/>
      <c r="G3001" s="71"/>
      <c r="H3001" s="71"/>
      <c r="I3001" s="71"/>
      <c r="J3001" s="71"/>
      <c r="K3001" s="71"/>
      <c r="L3001" s="71"/>
      <c r="M3001" s="71"/>
      <c r="N3001" s="71"/>
      <c r="P3001" s="91"/>
      <c r="W3001" s="87"/>
      <c r="X3001" s="89"/>
      <c r="Y3001" s="87"/>
      <c r="AA3001" s="87"/>
      <c r="AB3001" s="90"/>
      <c r="AC3001" s="87"/>
      <c r="AD3001" s="87"/>
    </row>
    <row r="3002" spans="3:30">
      <c r="C3002" s="120"/>
      <c r="D3002" s="71"/>
      <c r="E3002" s="71"/>
      <c r="F3002" s="71"/>
      <c r="G3002" s="71"/>
      <c r="H3002" s="71"/>
      <c r="I3002" s="71"/>
      <c r="J3002" s="71"/>
      <c r="K3002" s="71"/>
      <c r="L3002" s="71"/>
      <c r="M3002" s="71"/>
      <c r="N3002" s="71"/>
      <c r="P3002" s="91"/>
      <c r="W3002" s="87"/>
      <c r="X3002" s="89"/>
      <c r="Y3002" s="87"/>
      <c r="AA3002" s="87"/>
      <c r="AB3002" s="90"/>
      <c r="AC3002" s="87"/>
      <c r="AD3002" s="87"/>
    </row>
    <row r="3003" spans="3:30">
      <c r="C3003" s="120"/>
      <c r="D3003" s="71"/>
      <c r="E3003" s="71"/>
      <c r="F3003" s="71"/>
      <c r="G3003" s="71"/>
      <c r="H3003" s="71"/>
      <c r="I3003" s="71"/>
      <c r="J3003" s="71"/>
      <c r="K3003" s="71"/>
      <c r="L3003" s="71"/>
      <c r="M3003" s="71"/>
      <c r="N3003" s="71"/>
      <c r="P3003" s="91"/>
      <c r="W3003" s="87"/>
      <c r="X3003" s="89"/>
      <c r="Y3003" s="87"/>
      <c r="AA3003" s="87"/>
      <c r="AB3003" s="90"/>
      <c r="AC3003" s="87"/>
      <c r="AD3003" s="87"/>
    </row>
    <row r="3004" spans="3:30">
      <c r="C3004" s="120"/>
      <c r="D3004" s="71"/>
      <c r="E3004" s="71"/>
      <c r="F3004" s="71"/>
      <c r="G3004" s="71"/>
      <c r="H3004" s="71"/>
      <c r="I3004" s="71"/>
      <c r="J3004" s="71"/>
      <c r="K3004" s="71"/>
      <c r="L3004" s="71"/>
      <c r="M3004" s="71"/>
      <c r="N3004" s="71"/>
      <c r="P3004" s="91"/>
      <c r="W3004" s="87"/>
      <c r="X3004" s="89"/>
      <c r="Y3004" s="87"/>
      <c r="AA3004" s="87"/>
      <c r="AB3004" s="90"/>
      <c r="AC3004" s="87"/>
      <c r="AD3004" s="87"/>
    </row>
    <row r="3005" spans="3:30">
      <c r="C3005" s="120"/>
      <c r="D3005" s="71"/>
      <c r="E3005" s="71"/>
      <c r="F3005" s="71"/>
      <c r="G3005" s="71"/>
      <c r="H3005" s="71"/>
      <c r="I3005" s="71"/>
      <c r="J3005" s="71"/>
      <c r="K3005" s="71"/>
      <c r="L3005" s="71"/>
      <c r="M3005" s="71"/>
      <c r="N3005" s="71"/>
      <c r="P3005" s="91"/>
      <c r="W3005" s="87"/>
      <c r="X3005" s="89"/>
      <c r="Y3005" s="87"/>
      <c r="AA3005" s="87"/>
      <c r="AB3005" s="90"/>
      <c r="AC3005" s="87"/>
      <c r="AD3005" s="87"/>
    </row>
    <row r="3006" spans="3:30">
      <c r="C3006" s="120"/>
      <c r="D3006" s="71"/>
      <c r="E3006" s="71"/>
      <c r="F3006" s="71"/>
      <c r="G3006" s="71"/>
      <c r="H3006" s="71"/>
      <c r="I3006" s="71"/>
      <c r="J3006" s="71"/>
      <c r="K3006" s="71"/>
      <c r="L3006" s="71"/>
      <c r="M3006" s="71"/>
      <c r="N3006" s="71"/>
      <c r="W3006" s="87"/>
      <c r="X3006" s="89"/>
      <c r="Y3006" s="87"/>
      <c r="AA3006" s="87"/>
      <c r="AB3006" s="90"/>
      <c r="AC3006" s="87"/>
      <c r="AD3006" s="87"/>
    </row>
    <row r="3007" spans="3:30">
      <c r="C3007" s="120"/>
      <c r="D3007" s="71"/>
      <c r="E3007" s="71"/>
      <c r="F3007" s="71"/>
      <c r="G3007" s="71"/>
      <c r="H3007" s="71"/>
      <c r="I3007" s="71"/>
      <c r="J3007" s="71"/>
      <c r="K3007" s="71"/>
      <c r="L3007" s="71"/>
      <c r="M3007" s="71"/>
      <c r="N3007" s="71"/>
      <c r="W3007" s="87"/>
      <c r="X3007" s="89"/>
      <c r="Y3007" s="87"/>
      <c r="AA3007" s="87"/>
      <c r="AB3007" s="90"/>
      <c r="AC3007" s="87"/>
      <c r="AD3007" s="87"/>
    </row>
    <row r="3008" spans="3:30">
      <c r="C3008" s="120"/>
      <c r="D3008" s="71"/>
      <c r="E3008" s="71"/>
      <c r="F3008" s="71"/>
      <c r="G3008" s="71"/>
      <c r="H3008" s="71"/>
      <c r="I3008" s="71"/>
      <c r="J3008" s="71"/>
      <c r="K3008" s="71"/>
      <c r="L3008" s="71"/>
      <c r="M3008" s="71"/>
      <c r="N3008" s="71"/>
      <c r="W3008" s="87"/>
      <c r="X3008" s="89"/>
      <c r="Y3008" s="87"/>
      <c r="AA3008" s="87"/>
      <c r="AB3008" s="90"/>
      <c r="AC3008" s="87"/>
      <c r="AD3008" s="87"/>
    </row>
    <row r="3009" spans="3:30">
      <c r="C3009" s="120"/>
      <c r="D3009" s="71"/>
      <c r="E3009" s="71"/>
      <c r="F3009" s="71"/>
      <c r="G3009" s="71"/>
      <c r="H3009" s="71"/>
      <c r="I3009" s="71"/>
      <c r="J3009" s="71"/>
      <c r="K3009" s="71"/>
      <c r="L3009" s="71"/>
      <c r="M3009" s="71"/>
      <c r="N3009" s="71"/>
      <c r="W3009" s="87"/>
      <c r="X3009" s="89"/>
      <c r="Y3009" s="87"/>
      <c r="AA3009" s="87"/>
      <c r="AB3009" s="90"/>
      <c r="AC3009" s="87"/>
      <c r="AD3009" s="87"/>
    </row>
    <row r="3010" spans="3:30">
      <c r="C3010" s="120"/>
      <c r="D3010" s="71"/>
      <c r="E3010" s="71"/>
      <c r="F3010" s="71"/>
      <c r="G3010" s="71"/>
      <c r="H3010" s="71"/>
      <c r="I3010" s="71"/>
      <c r="J3010" s="71"/>
      <c r="K3010" s="71"/>
      <c r="L3010" s="71"/>
      <c r="M3010" s="71"/>
      <c r="N3010" s="71"/>
      <c r="W3010" s="87"/>
      <c r="X3010" s="89"/>
      <c r="Y3010" s="87"/>
      <c r="AA3010" s="87"/>
      <c r="AB3010" s="90"/>
      <c r="AC3010" s="87"/>
      <c r="AD3010" s="87"/>
    </row>
    <row r="3011" spans="3:30">
      <c r="C3011" s="120"/>
      <c r="D3011" s="71"/>
      <c r="E3011" s="71"/>
      <c r="F3011" s="71"/>
      <c r="G3011" s="71"/>
      <c r="H3011" s="71"/>
      <c r="I3011" s="71"/>
      <c r="J3011" s="71"/>
      <c r="K3011" s="71"/>
      <c r="L3011" s="71"/>
      <c r="M3011" s="71"/>
      <c r="N3011" s="71"/>
      <c r="W3011" s="87"/>
      <c r="X3011" s="89"/>
      <c r="Y3011" s="87"/>
      <c r="AA3011" s="87"/>
      <c r="AB3011" s="90"/>
      <c r="AC3011" s="87"/>
      <c r="AD3011" s="87"/>
    </row>
    <row r="3012" spans="3:30">
      <c r="C3012" s="120"/>
      <c r="D3012" s="71"/>
      <c r="E3012" s="71"/>
      <c r="F3012" s="71"/>
      <c r="G3012" s="71"/>
      <c r="H3012" s="71"/>
      <c r="I3012" s="71"/>
      <c r="J3012" s="71"/>
      <c r="K3012" s="71"/>
      <c r="L3012" s="71"/>
      <c r="M3012" s="71"/>
      <c r="N3012" s="71"/>
      <c r="W3012" s="87"/>
      <c r="X3012" s="89"/>
      <c r="Y3012" s="87"/>
      <c r="AA3012" s="87"/>
      <c r="AB3012" s="90"/>
      <c r="AC3012" s="87"/>
      <c r="AD3012" s="87"/>
    </row>
    <row r="3013" spans="3:30">
      <c r="C3013" s="120"/>
      <c r="D3013" s="71"/>
      <c r="E3013" s="71"/>
      <c r="F3013" s="71"/>
      <c r="G3013" s="71"/>
      <c r="H3013" s="71"/>
      <c r="I3013" s="71"/>
      <c r="J3013" s="71"/>
      <c r="K3013" s="71"/>
      <c r="L3013" s="71"/>
      <c r="M3013" s="71"/>
      <c r="N3013" s="71"/>
      <c r="P3013" s="91"/>
      <c r="W3013" s="87"/>
      <c r="X3013" s="89"/>
      <c r="Y3013" s="87"/>
      <c r="AA3013" s="87"/>
      <c r="AB3013" s="90"/>
      <c r="AC3013" s="87"/>
      <c r="AD3013" s="87"/>
    </row>
    <row r="3014" spans="3:30">
      <c r="C3014" s="120"/>
      <c r="D3014" s="71"/>
      <c r="E3014" s="71"/>
      <c r="F3014" s="71"/>
      <c r="G3014" s="71"/>
      <c r="H3014" s="71"/>
      <c r="I3014" s="71"/>
      <c r="J3014" s="71"/>
      <c r="K3014" s="71"/>
      <c r="L3014" s="71"/>
      <c r="M3014" s="71"/>
      <c r="N3014" s="71"/>
      <c r="P3014" s="91"/>
      <c r="W3014" s="87"/>
      <c r="X3014" s="89"/>
      <c r="Y3014" s="87"/>
      <c r="AA3014" s="87"/>
      <c r="AB3014" s="90"/>
      <c r="AC3014" s="87"/>
      <c r="AD3014" s="87"/>
    </row>
    <row r="3015" spans="3:30">
      <c r="C3015" s="120"/>
      <c r="D3015" s="71"/>
      <c r="E3015" s="71"/>
      <c r="F3015" s="71"/>
      <c r="G3015" s="71"/>
      <c r="H3015" s="71"/>
      <c r="I3015" s="71"/>
      <c r="J3015" s="71"/>
      <c r="K3015" s="71"/>
      <c r="L3015" s="71"/>
      <c r="M3015" s="71"/>
      <c r="N3015" s="71"/>
      <c r="P3015" s="91"/>
      <c r="W3015" s="87"/>
      <c r="X3015" s="89"/>
      <c r="Y3015" s="87"/>
      <c r="AA3015" s="87"/>
      <c r="AB3015" s="90"/>
      <c r="AC3015" s="87"/>
      <c r="AD3015" s="87"/>
    </row>
    <row r="3016" spans="3:30">
      <c r="C3016" s="120"/>
      <c r="D3016" s="71"/>
      <c r="E3016" s="71"/>
      <c r="F3016" s="71"/>
      <c r="G3016" s="71"/>
      <c r="H3016" s="71"/>
      <c r="I3016" s="71"/>
      <c r="J3016" s="71"/>
      <c r="K3016" s="71"/>
      <c r="L3016" s="71"/>
      <c r="M3016" s="71"/>
      <c r="N3016" s="71"/>
      <c r="P3016" s="91"/>
      <c r="W3016" s="87"/>
      <c r="X3016" s="89"/>
      <c r="Y3016" s="87"/>
      <c r="AA3016" s="87"/>
      <c r="AB3016" s="90"/>
      <c r="AC3016" s="87"/>
      <c r="AD3016" s="87"/>
    </row>
    <row r="3017" spans="3:30">
      <c r="C3017" s="120"/>
      <c r="D3017" s="71"/>
      <c r="E3017" s="71"/>
      <c r="F3017" s="71"/>
      <c r="G3017" s="71"/>
      <c r="H3017" s="71"/>
      <c r="I3017" s="71"/>
      <c r="J3017" s="71"/>
      <c r="K3017" s="71"/>
      <c r="L3017" s="71"/>
      <c r="M3017" s="71"/>
      <c r="N3017" s="71"/>
      <c r="P3017" s="91"/>
      <c r="W3017" s="87"/>
      <c r="X3017" s="89"/>
      <c r="Y3017" s="87"/>
      <c r="AA3017" s="87"/>
      <c r="AB3017" s="90"/>
      <c r="AC3017" s="87"/>
      <c r="AD3017" s="87"/>
    </row>
    <row r="3018" spans="3:30">
      <c r="C3018" s="120"/>
      <c r="D3018" s="71"/>
      <c r="E3018" s="71"/>
      <c r="F3018" s="71"/>
      <c r="G3018" s="71"/>
      <c r="H3018" s="71"/>
      <c r="I3018" s="71"/>
      <c r="J3018" s="71"/>
      <c r="K3018" s="71"/>
      <c r="L3018" s="71"/>
      <c r="M3018" s="71"/>
      <c r="N3018" s="71"/>
      <c r="P3018" s="91"/>
      <c r="W3018" s="87"/>
      <c r="X3018" s="89"/>
      <c r="Y3018" s="87"/>
      <c r="AA3018" s="87"/>
      <c r="AB3018" s="90"/>
      <c r="AC3018" s="87"/>
      <c r="AD3018" s="87"/>
    </row>
    <row r="3019" spans="3:30">
      <c r="C3019" s="120"/>
      <c r="D3019" s="71"/>
      <c r="E3019" s="71"/>
      <c r="F3019" s="71"/>
      <c r="G3019" s="71"/>
      <c r="H3019" s="71"/>
      <c r="I3019" s="71"/>
      <c r="J3019" s="71"/>
      <c r="K3019" s="71"/>
      <c r="L3019" s="71"/>
      <c r="M3019" s="71"/>
      <c r="N3019" s="71"/>
      <c r="P3019" s="91"/>
      <c r="W3019" s="87"/>
      <c r="X3019" s="89"/>
      <c r="Y3019" s="87"/>
      <c r="AA3019" s="87"/>
      <c r="AB3019" s="90"/>
      <c r="AC3019" s="87"/>
      <c r="AD3019" s="87"/>
    </row>
    <row r="3020" spans="3:30">
      <c r="C3020" s="120"/>
      <c r="D3020" s="71"/>
      <c r="E3020" s="71"/>
      <c r="F3020" s="71"/>
      <c r="G3020" s="71"/>
      <c r="H3020" s="71"/>
      <c r="I3020" s="71"/>
      <c r="J3020" s="71"/>
      <c r="K3020" s="71"/>
      <c r="L3020" s="71"/>
      <c r="M3020" s="71"/>
      <c r="N3020" s="71"/>
      <c r="W3020" s="87"/>
      <c r="X3020" s="89"/>
      <c r="Y3020" s="87"/>
      <c r="AA3020" s="87"/>
      <c r="AB3020" s="90"/>
      <c r="AC3020" s="87"/>
      <c r="AD3020" s="87"/>
    </row>
    <row r="3021" spans="3:30">
      <c r="C3021" s="120"/>
      <c r="D3021" s="71"/>
      <c r="E3021" s="71"/>
      <c r="F3021" s="71"/>
      <c r="G3021" s="71"/>
      <c r="H3021" s="71"/>
      <c r="I3021" s="71"/>
      <c r="J3021" s="71"/>
      <c r="K3021" s="71"/>
      <c r="L3021" s="71"/>
      <c r="M3021" s="71"/>
      <c r="N3021" s="71"/>
      <c r="W3021" s="87"/>
      <c r="X3021" s="89"/>
      <c r="Y3021" s="87"/>
      <c r="AA3021" s="87"/>
      <c r="AB3021" s="90"/>
      <c r="AC3021" s="87"/>
      <c r="AD3021" s="87"/>
    </row>
    <row r="3022" spans="3:30">
      <c r="C3022" s="120"/>
      <c r="D3022" s="71"/>
      <c r="E3022" s="71"/>
      <c r="F3022" s="71"/>
      <c r="G3022" s="71"/>
      <c r="H3022" s="71"/>
      <c r="I3022" s="71"/>
      <c r="J3022" s="71"/>
      <c r="K3022" s="71"/>
      <c r="L3022" s="71"/>
      <c r="M3022" s="71"/>
      <c r="N3022" s="71"/>
      <c r="W3022" s="87"/>
      <c r="X3022" s="89"/>
      <c r="Y3022" s="87"/>
      <c r="AA3022" s="87"/>
      <c r="AB3022" s="90"/>
      <c r="AC3022" s="87"/>
      <c r="AD3022" s="87"/>
    </row>
    <row r="3023" spans="3:30">
      <c r="C3023" s="120"/>
      <c r="D3023" s="71"/>
      <c r="E3023" s="71"/>
      <c r="F3023" s="71"/>
      <c r="G3023" s="71"/>
      <c r="H3023" s="71"/>
      <c r="I3023" s="71"/>
      <c r="J3023" s="71"/>
      <c r="K3023" s="71"/>
      <c r="L3023" s="71"/>
      <c r="M3023" s="71"/>
      <c r="N3023" s="71"/>
      <c r="W3023" s="87"/>
      <c r="X3023" s="89"/>
      <c r="Y3023" s="87"/>
      <c r="AA3023" s="87"/>
      <c r="AB3023" s="90"/>
      <c r="AC3023" s="87"/>
      <c r="AD3023" s="87"/>
    </row>
    <row r="3024" spans="3:30">
      <c r="C3024" s="120"/>
      <c r="D3024" s="71"/>
      <c r="E3024" s="71"/>
      <c r="F3024" s="71"/>
      <c r="G3024" s="71"/>
      <c r="H3024" s="71"/>
      <c r="I3024" s="71"/>
      <c r="J3024" s="71"/>
      <c r="K3024" s="71"/>
      <c r="L3024" s="71"/>
      <c r="M3024" s="71"/>
      <c r="N3024" s="71"/>
      <c r="W3024" s="87"/>
      <c r="X3024" s="89"/>
      <c r="Y3024" s="87"/>
      <c r="AA3024" s="87"/>
      <c r="AB3024" s="90"/>
      <c r="AC3024" s="87"/>
      <c r="AD3024" s="87"/>
    </row>
    <row r="3025" spans="3:30">
      <c r="C3025" s="120"/>
      <c r="D3025" s="71"/>
      <c r="E3025" s="71"/>
      <c r="F3025" s="71"/>
      <c r="G3025" s="71"/>
      <c r="H3025" s="71"/>
      <c r="I3025" s="71"/>
      <c r="J3025" s="71"/>
      <c r="K3025" s="71"/>
      <c r="L3025" s="71"/>
      <c r="M3025" s="71"/>
      <c r="N3025" s="71"/>
      <c r="W3025" s="87"/>
      <c r="X3025" s="89"/>
      <c r="Y3025" s="87"/>
      <c r="AA3025" s="87"/>
      <c r="AB3025" s="90"/>
      <c r="AC3025" s="87"/>
      <c r="AD3025" s="87"/>
    </row>
    <row r="3026" spans="3:30">
      <c r="C3026" s="120"/>
      <c r="D3026" s="71"/>
      <c r="E3026" s="71"/>
      <c r="F3026" s="71"/>
      <c r="G3026" s="71"/>
      <c r="H3026" s="71"/>
      <c r="I3026" s="71"/>
      <c r="J3026" s="71"/>
      <c r="K3026" s="71"/>
      <c r="L3026" s="71"/>
      <c r="M3026" s="71"/>
      <c r="N3026" s="71"/>
      <c r="W3026" s="87"/>
      <c r="X3026" s="89"/>
      <c r="Y3026" s="87"/>
      <c r="AA3026" s="87"/>
      <c r="AB3026" s="90"/>
      <c r="AC3026" s="87"/>
      <c r="AD3026" s="87"/>
    </row>
    <row r="3027" spans="3:30">
      <c r="C3027" s="120"/>
      <c r="D3027" s="71"/>
      <c r="E3027" s="71"/>
      <c r="F3027" s="71"/>
      <c r="G3027" s="71"/>
      <c r="H3027" s="71"/>
      <c r="I3027" s="71"/>
      <c r="J3027" s="71"/>
      <c r="K3027" s="71"/>
      <c r="L3027" s="71"/>
      <c r="M3027" s="71"/>
      <c r="N3027" s="71"/>
      <c r="W3027" s="87"/>
      <c r="X3027" s="89"/>
      <c r="Y3027" s="87"/>
      <c r="AA3027" s="87"/>
      <c r="AB3027" s="90"/>
      <c r="AC3027" s="87"/>
      <c r="AD3027" s="87"/>
    </row>
    <row r="3028" spans="3:30">
      <c r="C3028" s="120"/>
      <c r="D3028" s="71"/>
      <c r="E3028" s="71"/>
      <c r="F3028" s="71"/>
      <c r="G3028" s="71"/>
      <c r="H3028" s="71"/>
      <c r="I3028" s="71"/>
      <c r="J3028" s="71"/>
      <c r="K3028" s="71"/>
      <c r="L3028" s="71"/>
      <c r="M3028" s="71"/>
      <c r="N3028" s="71"/>
      <c r="W3028" s="87"/>
      <c r="X3028" s="89"/>
      <c r="Y3028" s="87"/>
      <c r="AA3028" s="87"/>
      <c r="AB3028" s="90"/>
      <c r="AC3028" s="87"/>
      <c r="AD3028" s="87"/>
    </row>
    <row r="3029" spans="3:30">
      <c r="C3029" s="120"/>
      <c r="D3029" s="71"/>
      <c r="E3029" s="71"/>
      <c r="F3029" s="71"/>
      <c r="G3029" s="71"/>
      <c r="H3029" s="71"/>
      <c r="I3029" s="71"/>
      <c r="J3029" s="71"/>
      <c r="K3029" s="71"/>
      <c r="L3029" s="71"/>
      <c r="M3029" s="71"/>
      <c r="N3029" s="71"/>
      <c r="W3029" s="87"/>
      <c r="X3029" s="89"/>
      <c r="Y3029" s="87"/>
      <c r="AA3029" s="87"/>
      <c r="AB3029" s="90"/>
      <c r="AC3029" s="87"/>
      <c r="AD3029" s="87"/>
    </row>
    <row r="3030" spans="3:30">
      <c r="C3030" s="120"/>
      <c r="D3030" s="71"/>
      <c r="E3030" s="71"/>
      <c r="F3030" s="71"/>
      <c r="G3030" s="71"/>
      <c r="H3030" s="71"/>
      <c r="I3030" s="71"/>
      <c r="J3030" s="71"/>
      <c r="K3030" s="71"/>
      <c r="L3030" s="71"/>
      <c r="M3030" s="71"/>
      <c r="N3030" s="71"/>
      <c r="W3030" s="87"/>
      <c r="X3030" s="89"/>
      <c r="Y3030" s="87"/>
      <c r="AA3030" s="87"/>
      <c r="AB3030" s="90"/>
      <c r="AC3030" s="87"/>
      <c r="AD3030" s="87"/>
    </row>
    <row r="3031" spans="3:30">
      <c r="C3031" s="120"/>
      <c r="D3031" s="71"/>
      <c r="E3031" s="71"/>
      <c r="F3031" s="71"/>
      <c r="G3031" s="71"/>
      <c r="H3031" s="71"/>
      <c r="I3031" s="71"/>
      <c r="J3031" s="71"/>
      <c r="K3031" s="71"/>
      <c r="L3031" s="71"/>
      <c r="M3031" s="71"/>
      <c r="N3031" s="71"/>
      <c r="W3031" s="87"/>
      <c r="X3031" s="89"/>
      <c r="Y3031" s="87"/>
      <c r="AA3031" s="87"/>
      <c r="AB3031" s="90"/>
      <c r="AC3031" s="87"/>
      <c r="AD3031" s="87"/>
    </row>
    <row r="3032" spans="3:30">
      <c r="C3032" s="120"/>
      <c r="D3032" s="71"/>
      <c r="E3032" s="71"/>
      <c r="F3032" s="71"/>
      <c r="G3032" s="71"/>
      <c r="H3032" s="71"/>
      <c r="I3032" s="71"/>
      <c r="J3032" s="71"/>
      <c r="K3032" s="71"/>
      <c r="L3032" s="71"/>
      <c r="M3032" s="71"/>
      <c r="N3032" s="71"/>
      <c r="W3032" s="87"/>
      <c r="X3032" s="89"/>
      <c r="Y3032" s="87"/>
      <c r="AA3032" s="87"/>
      <c r="AB3032" s="90"/>
      <c r="AC3032" s="87"/>
      <c r="AD3032" s="87"/>
    </row>
    <row r="3033" spans="3:30">
      <c r="C3033" s="120"/>
      <c r="D3033" s="71"/>
      <c r="E3033" s="71"/>
      <c r="F3033" s="71"/>
      <c r="G3033" s="71"/>
      <c r="H3033" s="71"/>
      <c r="I3033" s="71"/>
      <c r="J3033" s="71"/>
      <c r="K3033" s="71"/>
      <c r="L3033" s="71"/>
      <c r="M3033" s="71"/>
      <c r="N3033" s="71"/>
      <c r="W3033" s="87"/>
      <c r="X3033" s="89"/>
      <c r="Y3033" s="87"/>
      <c r="AA3033" s="87"/>
      <c r="AB3033" s="90"/>
      <c r="AC3033" s="87"/>
      <c r="AD3033" s="87"/>
    </row>
    <row r="3034" spans="3:30">
      <c r="C3034" s="120"/>
      <c r="D3034" s="71"/>
      <c r="E3034" s="71"/>
      <c r="F3034" s="71"/>
      <c r="G3034" s="71"/>
      <c r="H3034" s="71"/>
      <c r="I3034" s="71"/>
      <c r="J3034" s="71"/>
      <c r="K3034" s="71"/>
      <c r="L3034" s="71"/>
      <c r="M3034" s="71"/>
      <c r="N3034" s="71"/>
      <c r="W3034" s="87"/>
      <c r="X3034" s="89"/>
      <c r="Y3034" s="87"/>
      <c r="AA3034" s="87"/>
      <c r="AB3034" s="90"/>
      <c r="AC3034" s="87"/>
      <c r="AD3034" s="87"/>
    </row>
    <row r="3035" spans="3:30">
      <c r="C3035" s="120"/>
      <c r="D3035" s="71"/>
      <c r="E3035" s="71"/>
      <c r="F3035" s="71"/>
      <c r="G3035" s="71"/>
      <c r="H3035" s="71"/>
      <c r="I3035" s="71"/>
      <c r="J3035" s="71"/>
      <c r="K3035" s="71"/>
      <c r="L3035" s="71"/>
      <c r="M3035" s="71"/>
      <c r="N3035" s="71"/>
      <c r="W3035" s="87"/>
      <c r="X3035" s="89"/>
      <c r="Y3035" s="87"/>
      <c r="AA3035" s="87"/>
      <c r="AB3035" s="90"/>
      <c r="AC3035" s="87"/>
      <c r="AD3035" s="87"/>
    </row>
    <row r="3036" spans="3:30">
      <c r="C3036" s="120"/>
      <c r="D3036" s="71"/>
      <c r="E3036" s="71"/>
      <c r="F3036" s="71"/>
      <c r="G3036" s="71"/>
      <c r="H3036" s="71"/>
      <c r="I3036" s="71"/>
      <c r="J3036" s="71"/>
      <c r="K3036" s="71"/>
      <c r="L3036" s="71"/>
      <c r="M3036" s="71"/>
      <c r="N3036" s="71"/>
      <c r="W3036" s="87"/>
      <c r="X3036" s="89"/>
      <c r="Y3036" s="87"/>
      <c r="AA3036" s="87"/>
      <c r="AB3036" s="90"/>
      <c r="AC3036" s="87"/>
      <c r="AD3036" s="87"/>
    </row>
    <row r="3037" spans="3:30">
      <c r="C3037" s="120"/>
      <c r="D3037" s="71"/>
      <c r="E3037" s="71"/>
      <c r="F3037" s="71"/>
      <c r="G3037" s="71"/>
      <c r="H3037" s="71"/>
      <c r="I3037" s="71"/>
      <c r="J3037" s="71"/>
      <c r="K3037" s="71"/>
      <c r="L3037" s="71"/>
      <c r="M3037" s="71"/>
      <c r="N3037" s="71"/>
      <c r="W3037" s="87"/>
      <c r="X3037" s="89"/>
      <c r="Y3037" s="87"/>
      <c r="AA3037" s="87"/>
      <c r="AB3037" s="90"/>
      <c r="AC3037" s="87"/>
      <c r="AD3037" s="87"/>
    </row>
    <row r="3038" spans="3:30">
      <c r="C3038" s="120"/>
      <c r="D3038" s="71"/>
      <c r="E3038" s="71"/>
      <c r="F3038" s="71"/>
      <c r="G3038" s="71"/>
      <c r="H3038" s="71"/>
      <c r="I3038" s="71"/>
      <c r="J3038" s="71"/>
      <c r="K3038" s="71"/>
      <c r="L3038" s="71"/>
      <c r="M3038" s="71"/>
      <c r="N3038" s="71"/>
      <c r="W3038" s="87"/>
      <c r="X3038" s="89"/>
      <c r="Y3038" s="87"/>
      <c r="AA3038" s="87"/>
      <c r="AB3038" s="90"/>
      <c r="AC3038" s="87"/>
      <c r="AD3038" s="87"/>
    </row>
    <row r="3039" spans="3:30">
      <c r="C3039" s="120"/>
      <c r="D3039" s="71"/>
      <c r="E3039" s="71"/>
      <c r="F3039" s="71"/>
      <c r="G3039" s="71"/>
      <c r="H3039" s="71"/>
      <c r="I3039" s="71"/>
      <c r="J3039" s="71"/>
      <c r="K3039" s="71"/>
      <c r="L3039" s="71"/>
      <c r="M3039" s="71"/>
      <c r="N3039" s="71"/>
      <c r="W3039" s="87"/>
      <c r="X3039" s="89"/>
      <c r="Y3039" s="87"/>
      <c r="AA3039" s="87"/>
      <c r="AB3039" s="90"/>
      <c r="AC3039" s="87"/>
      <c r="AD3039" s="87"/>
    </row>
    <row r="3040" spans="3:30">
      <c r="C3040" s="120"/>
      <c r="D3040" s="71"/>
      <c r="E3040" s="71"/>
      <c r="F3040" s="71"/>
      <c r="G3040" s="71"/>
      <c r="H3040" s="71"/>
      <c r="I3040" s="71"/>
      <c r="J3040" s="71"/>
      <c r="K3040" s="71"/>
      <c r="L3040" s="71"/>
      <c r="M3040" s="71"/>
      <c r="N3040" s="71"/>
      <c r="W3040" s="87"/>
      <c r="X3040" s="89"/>
      <c r="Y3040" s="87"/>
      <c r="AA3040" s="87"/>
      <c r="AB3040" s="90"/>
      <c r="AC3040" s="87"/>
      <c r="AD3040" s="87"/>
    </row>
    <row r="3041" spans="3:30">
      <c r="C3041" s="120"/>
      <c r="D3041" s="71"/>
      <c r="E3041" s="71"/>
      <c r="F3041" s="71"/>
      <c r="G3041" s="71"/>
      <c r="H3041" s="71"/>
      <c r="I3041" s="71"/>
      <c r="J3041" s="71"/>
      <c r="K3041" s="71"/>
      <c r="L3041" s="71"/>
      <c r="M3041" s="71"/>
      <c r="N3041" s="71"/>
      <c r="W3041" s="87"/>
      <c r="X3041" s="89"/>
      <c r="Y3041" s="87"/>
      <c r="AA3041" s="87"/>
      <c r="AB3041" s="90"/>
      <c r="AC3041" s="87"/>
      <c r="AD3041" s="87"/>
    </row>
    <row r="3042" spans="3:30">
      <c r="C3042" s="120"/>
      <c r="D3042" s="71"/>
      <c r="E3042" s="71"/>
      <c r="F3042" s="71"/>
      <c r="G3042" s="71"/>
      <c r="H3042" s="71"/>
      <c r="I3042" s="71"/>
      <c r="J3042" s="71"/>
      <c r="K3042" s="71"/>
      <c r="L3042" s="71"/>
      <c r="M3042" s="71"/>
      <c r="N3042" s="71"/>
      <c r="W3042" s="87"/>
      <c r="X3042" s="89"/>
      <c r="Y3042" s="87"/>
      <c r="AA3042" s="87"/>
      <c r="AB3042" s="90"/>
      <c r="AC3042" s="87"/>
      <c r="AD3042" s="87"/>
    </row>
    <row r="3043" spans="3:30">
      <c r="C3043" s="120"/>
      <c r="D3043" s="71"/>
      <c r="E3043" s="71"/>
      <c r="F3043" s="71"/>
      <c r="G3043" s="71"/>
      <c r="H3043" s="71"/>
      <c r="I3043" s="71"/>
      <c r="J3043" s="71"/>
      <c r="K3043" s="71"/>
      <c r="L3043" s="71"/>
      <c r="M3043" s="71"/>
      <c r="N3043" s="71"/>
      <c r="W3043" s="87"/>
      <c r="X3043" s="89"/>
      <c r="Y3043" s="87"/>
      <c r="AA3043" s="87"/>
      <c r="AB3043" s="90"/>
      <c r="AC3043" s="87"/>
      <c r="AD3043" s="87"/>
    </row>
    <row r="3044" spans="3:30">
      <c r="C3044" s="120"/>
      <c r="D3044" s="71"/>
      <c r="E3044" s="71"/>
      <c r="F3044" s="71"/>
      <c r="G3044" s="71"/>
      <c r="H3044" s="71"/>
      <c r="I3044" s="71"/>
      <c r="J3044" s="71"/>
      <c r="K3044" s="71"/>
      <c r="L3044" s="71"/>
      <c r="M3044" s="71"/>
      <c r="N3044" s="71"/>
      <c r="W3044" s="87"/>
      <c r="X3044" s="89"/>
      <c r="Y3044" s="87"/>
      <c r="AA3044" s="87"/>
      <c r="AB3044" s="90"/>
      <c r="AC3044" s="87"/>
      <c r="AD3044" s="87"/>
    </row>
    <row r="3045" spans="3:30">
      <c r="C3045" s="120"/>
      <c r="D3045" s="71"/>
      <c r="E3045" s="71"/>
      <c r="F3045" s="71"/>
      <c r="G3045" s="71"/>
      <c r="H3045" s="71"/>
      <c r="I3045" s="71"/>
      <c r="J3045" s="71"/>
      <c r="K3045" s="71"/>
      <c r="L3045" s="71"/>
      <c r="M3045" s="71"/>
      <c r="N3045" s="71"/>
      <c r="W3045" s="87"/>
      <c r="X3045" s="89"/>
      <c r="Y3045" s="87"/>
      <c r="AA3045" s="87"/>
      <c r="AB3045" s="90"/>
      <c r="AC3045" s="87"/>
      <c r="AD3045" s="87"/>
    </row>
    <row r="3046" spans="3:30">
      <c r="C3046" s="120"/>
      <c r="D3046" s="71"/>
      <c r="E3046" s="71"/>
      <c r="F3046" s="71"/>
      <c r="G3046" s="71"/>
      <c r="H3046" s="71"/>
      <c r="I3046" s="71"/>
      <c r="J3046" s="71"/>
      <c r="K3046" s="71"/>
      <c r="L3046" s="71"/>
      <c r="M3046" s="71"/>
      <c r="N3046" s="71"/>
      <c r="W3046" s="87"/>
      <c r="X3046" s="89"/>
      <c r="Y3046" s="87"/>
      <c r="AA3046" s="87"/>
      <c r="AB3046" s="90"/>
      <c r="AC3046" s="87"/>
      <c r="AD3046" s="87"/>
    </row>
    <row r="3047" spans="3:30">
      <c r="C3047" s="120"/>
      <c r="D3047" s="71"/>
      <c r="E3047" s="71"/>
      <c r="F3047" s="71"/>
      <c r="G3047" s="71"/>
      <c r="H3047" s="71"/>
      <c r="I3047" s="71"/>
      <c r="J3047" s="71"/>
      <c r="K3047" s="71"/>
      <c r="L3047" s="71"/>
      <c r="M3047" s="71"/>
      <c r="N3047" s="71"/>
      <c r="W3047" s="87"/>
      <c r="X3047" s="89"/>
      <c r="Y3047" s="87"/>
      <c r="AA3047" s="87"/>
      <c r="AB3047" s="90"/>
      <c r="AC3047" s="87"/>
      <c r="AD3047" s="87"/>
    </row>
    <row r="3048" spans="3:30">
      <c r="C3048" s="120"/>
      <c r="D3048" s="71"/>
      <c r="E3048" s="71"/>
      <c r="F3048" s="71"/>
      <c r="G3048" s="71"/>
      <c r="H3048" s="71"/>
      <c r="I3048" s="71"/>
      <c r="J3048" s="71"/>
      <c r="K3048" s="71"/>
      <c r="L3048" s="71"/>
      <c r="M3048" s="71"/>
      <c r="N3048" s="71"/>
      <c r="W3048" s="87"/>
      <c r="X3048" s="89"/>
      <c r="Y3048" s="87"/>
      <c r="AA3048" s="87"/>
      <c r="AB3048" s="90"/>
      <c r="AC3048" s="87"/>
      <c r="AD3048" s="87"/>
    </row>
    <row r="3049" spans="3:30">
      <c r="C3049" s="120"/>
      <c r="D3049" s="71"/>
      <c r="E3049" s="71"/>
      <c r="F3049" s="71"/>
      <c r="G3049" s="71"/>
      <c r="H3049" s="71"/>
      <c r="I3049" s="71"/>
      <c r="J3049" s="71"/>
      <c r="K3049" s="71"/>
      <c r="L3049" s="71"/>
      <c r="M3049" s="71"/>
      <c r="N3049" s="71"/>
      <c r="W3049" s="87"/>
      <c r="X3049" s="89"/>
      <c r="Y3049" s="87"/>
      <c r="AA3049" s="87"/>
      <c r="AB3049" s="90"/>
      <c r="AC3049" s="87"/>
      <c r="AD3049" s="87"/>
    </row>
    <row r="3050" spans="3:30">
      <c r="C3050" s="120"/>
      <c r="D3050" s="71"/>
      <c r="E3050" s="71"/>
      <c r="F3050" s="71"/>
      <c r="G3050" s="71"/>
      <c r="H3050" s="71"/>
      <c r="I3050" s="71"/>
      <c r="J3050" s="71"/>
      <c r="K3050" s="71"/>
      <c r="L3050" s="71"/>
      <c r="M3050" s="71"/>
      <c r="N3050" s="71"/>
      <c r="W3050" s="87"/>
      <c r="X3050" s="89"/>
      <c r="Y3050" s="87"/>
      <c r="AA3050" s="87"/>
      <c r="AB3050" s="90"/>
      <c r="AC3050" s="87"/>
      <c r="AD3050" s="87"/>
    </row>
    <row r="3051" spans="3:30">
      <c r="C3051" s="120"/>
      <c r="D3051" s="71"/>
      <c r="E3051" s="71"/>
      <c r="F3051" s="71"/>
      <c r="G3051" s="71"/>
      <c r="H3051" s="71"/>
      <c r="I3051" s="71"/>
      <c r="J3051" s="71"/>
      <c r="K3051" s="71"/>
      <c r="L3051" s="71"/>
      <c r="M3051" s="71"/>
      <c r="N3051" s="71"/>
      <c r="W3051" s="87"/>
      <c r="X3051" s="89"/>
      <c r="Y3051" s="87"/>
      <c r="AA3051" s="87"/>
      <c r="AB3051" s="90"/>
      <c r="AC3051" s="87"/>
      <c r="AD3051" s="87"/>
    </row>
    <row r="3052" spans="3:30">
      <c r="C3052" s="120"/>
      <c r="D3052" s="71"/>
      <c r="E3052" s="71"/>
      <c r="F3052" s="71"/>
      <c r="G3052" s="71"/>
      <c r="H3052" s="71"/>
      <c r="I3052" s="71"/>
      <c r="J3052" s="71"/>
      <c r="K3052" s="71"/>
      <c r="L3052" s="71"/>
      <c r="M3052" s="71"/>
      <c r="N3052" s="71"/>
      <c r="W3052" s="87"/>
      <c r="X3052" s="89"/>
      <c r="Y3052" s="87"/>
      <c r="AA3052" s="87"/>
      <c r="AB3052" s="90"/>
      <c r="AC3052" s="87"/>
      <c r="AD3052" s="87"/>
    </row>
    <row r="3053" spans="3:30">
      <c r="C3053" s="120"/>
      <c r="D3053" s="71"/>
      <c r="E3053" s="71"/>
      <c r="F3053" s="71"/>
      <c r="G3053" s="71"/>
      <c r="H3053" s="71"/>
      <c r="I3053" s="71"/>
      <c r="J3053" s="71"/>
      <c r="K3053" s="71"/>
      <c r="L3053" s="71"/>
      <c r="M3053" s="71"/>
      <c r="N3053" s="71"/>
      <c r="W3053" s="87"/>
      <c r="X3053" s="89"/>
      <c r="Y3053" s="87"/>
      <c r="AA3053" s="87"/>
      <c r="AB3053" s="90"/>
      <c r="AC3053" s="87"/>
      <c r="AD3053" s="87"/>
    </row>
    <row r="3054" spans="3:30">
      <c r="C3054" s="120"/>
      <c r="D3054" s="71"/>
      <c r="E3054" s="71"/>
      <c r="F3054" s="71"/>
      <c r="G3054" s="71"/>
      <c r="H3054" s="71"/>
      <c r="I3054" s="71"/>
      <c r="J3054" s="71"/>
      <c r="K3054" s="71"/>
      <c r="L3054" s="71"/>
      <c r="M3054" s="71"/>
      <c r="N3054" s="71"/>
      <c r="W3054" s="87"/>
      <c r="X3054" s="89"/>
      <c r="Y3054" s="87"/>
      <c r="AA3054" s="87"/>
      <c r="AB3054" s="90"/>
      <c r="AC3054" s="87"/>
      <c r="AD3054" s="87"/>
    </row>
    <row r="3055" spans="3:30">
      <c r="C3055" s="120"/>
      <c r="D3055" s="71"/>
      <c r="E3055" s="71"/>
      <c r="F3055" s="71"/>
      <c r="G3055" s="71"/>
      <c r="H3055" s="71"/>
      <c r="I3055" s="71"/>
      <c r="J3055" s="71"/>
      <c r="K3055" s="71"/>
      <c r="L3055" s="71"/>
      <c r="M3055" s="71"/>
      <c r="N3055" s="71"/>
      <c r="W3055" s="87"/>
      <c r="X3055" s="89"/>
      <c r="Y3055" s="87"/>
      <c r="AA3055" s="87"/>
      <c r="AB3055" s="90"/>
      <c r="AC3055" s="87"/>
      <c r="AD3055" s="87"/>
    </row>
    <row r="3056" spans="3:30">
      <c r="C3056" s="120"/>
      <c r="D3056" s="71"/>
      <c r="E3056" s="71"/>
      <c r="F3056" s="71"/>
      <c r="G3056" s="71"/>
      <c r="H3056" s="71"/>
      <c r="I3056" s="71"/>
      <c r="J3056" s="71"/>
      <c r="K3056" s="71"/>
      <c r="L3056" s="71"/>
      <c r="M3056" s="71"/>
      <c r="N3056" s="71"/>
      <c r="W3056" s="87"/>
      <c r="X3056" s="89"/>
      <c r="Y3056" s="87"/>
      <c r="AA3056" s="87"/>
      <c r="AB3056" s="90"/>
      <c r="AC3056" s="87"/>
      <c r="AD3056" s="87"/>
    </row>
    <row r="3057" spans="3:30">
      <c r="C3057" s="120"/>
      <c r="D3057" s="71"/>
      <c r="E3057" s="71"/>
      <c r="F3057" s="71"/>
      <c r="G3057" s="71"/>
      <c r="H3057" s="71"/>
      <c r="I3057" s="71"/>
      <c r="J3057" s="71"/>
      <c r="K3057" s="71"/>
      <c r="L3057" s="71"/>
      <c r="M3057" s="71"/>
      <c r="N3057" s="71"/>
      <c r="W3057" s="87"/>
      <c r="X3057" s="89"/>
      <c r="Y3057" s="87"/>
      <c r="AA3057" s="87"/>
      <c r="AB3057" s="90"/>
      <c r="AC3057" s="87"/>
      <c r="AD3057" s="87"/>
    </row>
    <row r="3058" spans="3:30">
      <c r="C3058" s="120"/>
      <c r="D3058" s="71"/>
      <c r="E3058" s="71"/>
      <c r="F3058" s="71"/>
      <c r="G3058" s="71"/>
      <c r="H3058" s="71"/>
      <c r="I3058" s="71"/>
      <c r="J3058" s="71"/>
      <c r="K3058" s="71"/>
      <c r="L3058" s="71"/>
      <c r="M3058" s="71"/>
      <c r="N3058" s="71"/>
      <c r="W3058" s="87"/>
      <c r="X3058" s="89"/>
      <c r="Y3058" s="87"/>
      <c r="AA3058" s="87"/>
      <c r="AB3058" s="90"/>
      <c r="AC3058" s="87"/>
      <c r="AD3058" s="87"/>
    </row>
    <row r="3059" spans="3:30">
      <c r="C3059" s="120"/>
      <c r="D3059" s="71"/>
      <c r="E3059" s="71"/>
      <c r="F3059" s="71"/>
      <c r="G3059" s="71"/>
      <c r="H3059" s="71"/>
      <c r="I3059" s="71"/>
      <c r="J3059" s="71"/>
      <c r="K3059" s="71"/>
      <c r="L3059" s="71"/>
      <c r="M3059" s="71"/>
      <c r="N3059" s="71"/>
      <c r="W3059" s="87"/>
      <c r="X3059" s="89"/>
      <c r="Y3059" s="87"/>
      <c r="AA3059" s="87"/>
      <c r="AB3059" s="90"/>
      <c r="AC3059" s="87"/>
      <c r="AD3059" s="87"/>
    </row>
    <row r="3060" spans="3:30">
      <c r="C3060" s="120"/>
      <c r="D3060" s="71"/>
      <c r="E3060" s="71"/>
      <c r="F3060" s="71"/>
      <c r="G3060" s="71"/>
      <c r="H3060" s="71"/>
      <c r="I3060" s="71"/>
      <c r="J3060" s="71"/>
      <c r="K3060" s="71"/>
      <c r="L3060" s="71"/>
      <c r="M3060" s="71"/>
      <c r="N3060" s="71"/>
      <c r="W3060" s="87"/>
      <c r="X3060" s="89"/>
      <c r="Y3060" s="87"/>
      <c r="AA3060" s="87"/>
      <c r="AB3060" s="90"/>
      <c r="AC3060" s="87"/>
      <c r="AD3060" s="87"/>
    </row>
    <row r="3061" spans="3:30">
      <c r="C3061" s="120"/>
      <c r="D3061" s="71"/>
      <c r="E3061" s="71"/>
      <c r="F3061" s="71"/>
      <c r="G3061" s="71"/>
      <c r="H3061" s="71"/>
      <c r="I3061" s="71"/>
      <c r="J3061" s="71"/>
      <c r="K3061" s="71"/>
      <c r="L3061" s="71"/>
      <c r="M3061" s="71"/>
      <c r="N3061" s="71"/>
      <c r="W3061" s="87"/>
      <c r="X3061" s="89"/>
      <c r="Y3061" s="87"/>
      <c r="AA3061" s="87"/>
      <c r="AB3061" s="90"/>
      <c r="AC3061" s="87"/>
      <c r="AD3061" s="87"/>
    </row>
    <row r="3062" spans="3:30">
      <c r="C3062" s="120"/>
      <c r="D3062" s="71"/>
      <c r="E3062" s="71"/>
      <c r="F3062" s="71"/>
      <c r="G3062" s="71"/>
      <c r="H3062" s="71"/>
      <c r="I3062" s="71"/>
      <c r="J3062" s="71"/>
      <c r="K3062" s="71"/>
      <c r="L3062" s="71"/>
      <c r="M3062" s="71"/>
      <c r="N3062" s="71"/>
      <c r="W3062" s="87"/>
      <c r="X3062" s="89"/>
      <c r="Y3062" s="87"/>
      <c r="AA3062" s="87"/>
      <c r="AB3062" s="90"/>
      <c r="AC3062" s="87"/>
      <c r="AD3062" s="87"/>
    </row>
    <row r="3063" spans="3:30">
      <c r="C3063" s="120"/>
      <c r="D3063" s="71"/>
      <c r="E3063" s="71"/>
      <c r="F3063" s="71"/>
      <c r="G3063" s="71"/>
      <c r="H3063" s="71"/>
      <c r="I3063" s="71"/>
      <c r="J3063" s="71"/>
      <c r="K3063" s="71"/>
      <c r="L3063" s="71"/>
      <c r="M3063" s="71"/>
      <c r="N3063" s="71"/>
      <c r="W3063" s="87"/>
      <c r="X3063" s="89"/>
      <c r="Y3063" s="87"/>
      <c r="AA3063" s="87"/>
      <c r="AB3063" s="90"/>
      <c r="AC3063" s="87"/>
      <c r="AD3063" s="87"/>
    </row>
    <row r="3064" spans="3:30">
      <c r="C3064" s="120"/>
      <c r="D3064" s="71"/>
      <c r="E3064" s="71"/>
      <c r="F3064" s="71"/>
      <c r="G3064" s="71"/>
      <c r="H3064" s="71"/>
      <c r="I3064" s="71"/>
      <c r="J3064" s="71"/>
      <c r="K3064" s="71"/>
      <c r="L3064" s="71"/>
      <c r="M3064" s="71"/>
      <c r="N3064" s="71"/>
      <c r="W3064" s="87"/>
      <c r="X3064" s="89"/>
      <c r="Y3064" s="87"/>
      <c r="AA3064" s="87"/>
      <c r="AB3064" s="90"/>
      <c r="AC3064" s="87"/>
      <c r="AD3064" s="87"/>
    </row>
    <row r="3065" spans="3:30">
      <c r="C3065" s="120"/>
      <c r="D3065" s="71"/>
      <c r="E3065" s="71"/>
      <c r="F3065" s="71"/>
      <c r="G3065" s="71"/>
      <c r="H3065" s="71"/>
      <c r="I3065" s="71"/>
      <c r="J3065" s="71"/>
      <c r="K3065" s="71"/>
      <c r="L3065" s="71"/>
      <c r="M3065" s="71"/>
      <c r="N3065" s="71"/>
      <c r="W3065" s="87"/>
      <c r="X3065" s="89"/>
      <c r="Y3065" s="87"/>
      <c r="AA3065" s="87"/>
      <c r="AB3065" s="90"/>
      <c r="AC3065" s="87"/>
      <c r="AD3065" s="87"/>
    </row>
    <row r="3066" spans="3:30">
      <c r="C3066" s="120"/>
      <c r="D3066" s="71"/>
      <c r="E3066" s="71"/>
      <c r="F3066" s="71"/>
      <c r="G3066" s="71"/>
      <c r="H3066" s="71"/>
      <c r="I3066" s="71"/>
      <c r="J3066" s="71"/>
      <c r="K3066" s="71"/>
      <c r="L3066" s="71"/>
      <c r="M3066" s="71"/>
      <c r="N3066" s="71"/>
      <c r="W3066" s="87"/>
      <c r="X3066" s="89"/>
      <c r="Y3066" s="87"/>
      <c r="AA3066" s="87"/>
      <c r="AB3066" s="90"/>
      <c r="AC3066" s="87"/>
      <c r="AD3066" s="87"/>
    </row>
    <row r="3067" spans="3:30">
      <c r="C3067" s="120"/>
      <c r="D3067" s="71"/>
      <c r="E3067" s="71"/>
      <c r="F3067" s="71"/>
      <c r="G3067" s="71"/>
      <c r="H3067" s="71"/>
      <c r="I3067" s="71"/>
      <c r="J3067" s="71"/>
      <c r="K3067" s="71"/>
      <c r="L3067" s="71"/>
      <c r="M3067" s="71"/>
      <c r="N3067" s="71"/>
      <c r="W3067" s="87"/>
      <c r="X3067" s="89"/>
      <c r="Y3067" s="87"/>
      <c r="AA3067" s="87"/>
      <c r="AB3067" s="90"/>
      <c r="AC3067" s="87"/>
      <c r="AD3067" s="87"/>
    </row>
    <row r="3068" spans="3:30">
      <c r="C3068" s="120"/>
      <c r="D3068" s="71"/>
      <c r="E3068" s="71"/>
      <c r="F3068" s="71"/>
      <c r="G3068" s="71"/>
      <c r="H3068" s="71"/>
      <c r="I3068" s="71"/>
      <c r="J3068" s="71"/>
      <c r="K3068" s="71"/>
      <c r="L3068" s="71"/>
      <c r="M3068" s="71"/>
      <c r="N3068" s="71"/>
      <c r="W3068" s="87"/>
      <c r="X3068" s="89"/>
      <c r="Y3068" s="87"/>
      <c r="AA3068" s="87"/>
      <c r="AB3068" s="90"/>
      <c r="AC3068" s="87"/>
      <c r="AD3068" s="87"/>
    </row>
    <row r="3069" spans="3:30">
      <c r="C3069" s="120"/>
      <c r="D3069" s="71"/>
      <c r="E3069" s="71"/>
      <c r="F3069" s="71"/>
      <c r="G3069" s="71"/>
      <c r="H3069" s="71"/>
      <c r="I3069" s="71"/>
      <c r="J3069" s="71"/>
      <c r="K3069" s="71"/>
      <c r="L3069" s="71"/>
      <c r="M3069" s="71"/>
      <c r="N3069" s="71"/>
      <c r="W3069" s="87"/>
      <c r="X3069" s="89"/>
      <c r="Y3069" s="87"/>
      <c r="AA3069" s="87"/>
      <c r="AB3069" s="90"/>
      <c r="AC3069" s="87"/>
      <c r="AD3069" s="87"/>
    </row>
    <row r="3070" spans="3:30">
      <c r="C3070" s="120"/>
      <c r="D3070" s="71"/>
      <c r="E3070" s="71"/>
      <c r="F3070" s="71"/>
      <c r="G3070" s="71"/>
      <c r="H3070" s="71"/>
      <c r="I3070" s="71"/>
      <c r="J3070" s="71"/>
      <c r="K3070" s="71"/>
      <c r="L3070" s="71"/>
      <c r="M3070" s="71"/>
      <c r="N3070" s="71"/>
      <c r="W3070" s="87"/>
      <c r="X3070" s="89"/>
      <c r="Y3070" s="87"/>
      <c r="AA3070" s="87"/>
      <c r="AB3070" s="90"/>
      <c r="AC3070" s="87"/>
      <c r="AD3070" s="87"/>
    </row>
    <row r="3071" spans="3:30">
      <c r="C3071" s="120"/>
      <c r="D3071" s="71"/>
      <c r="E3071" s="71"/>
      <c r="F3071" s="71"/>
      <c r="G3071" s="71"/>
      <c r="H3071" s="71"/>
      <c r="I3071" s="71"/>
      <c r="J3071" s="71"/>
      <c r="K3071" s="71"/>
      <c r="L3071" s="71"/>
      <c r="M3071" s="71"/>
      <c r="N3071" s="71"/>
      <c r="W3071" s="87"/>
      <c r="X3071" s="89"/>
      <c r="Y3071" s="87"/>
      <c r="AA3071" s="87"/>
      <c r="AB3071" s="90"/>
      <c r="AC3071" s="87"/>
      <c r="AD3071" s="87"/>
    </row>
    <row r="3072" spans="3:30">
      <c r="C3072" s="120"/>
      <c r="D3072" s="71"/>
      <c r="E3072" s="71"/>
      <c r="F3072" s="71"/>
      <c r="G3072" s="71"/>
      <c r="H3072" s="71"/>
      <c r="I3072" s="71"/>
      <c r="J3072" s="71"/>
      <c r="K3072" s="71"/>
      <c r="L3072" s="71"/>
      <c r="M3072" s="71"/>
      <c r="N3072" s="71"/>
      <c r="W3072" s="87"/>
      <c r="X3072" s="89"/>
      <c r="Y3072" s="87"/>
      <c r="AA3072" s="87"/>
      <c r="AB3072" s="90"/>
      <c r="AC3072" s="87"/>
      <c r="AD3072" s="87"/>
    </row>
    <row r="3073" spans="3:30">
      <c r="C3073" s="120"/>
      <c r="D3073" s="71"/>
      <c r="E3073" s="71"/>
      <c r="F3073" s="71"/>
      <c r="G3073" s="71"/>
      <c r="H3073" s="71"/>
      <c r="I3073" s="71"/>
      <c r="J3073" s="71"/>
      <c r="K3073" s="71"/>
      <c r="L3073" s="71"/>
      <c r="M3073" s="71"/>
      <c r="N3073" s="71"/>
      <c r="W3073" s="87"/>
      <c r="X3073" s="89"/>
      <c r="Y3073" s="87"/>
      <c r="AA3073" s="87"/>
      <c r="AB3073" s="90"/>
      <c r="AC3073" s="87"/>
      <c r="AD3073" s="87"/>
    </row>
    <row r="3074" spans="3:30">
      <c r="C3074" s="120"/>
      <c r="D3074" s="71"/>
      <c r="E3074" s="71"/>
      <c r="F3074" s="71"/>
      <c r="G3074" s="71"/>
      <c r="H3074" s="71"/>
      <c r="I3074" s="71"/>
      <c r="J3074" s="71"/>
      <c r="K3074" s="71"/>
      <c r="L3074" s="71"/>
      <c r="M3074" s="71"/>
      <c r="N3074" s="71"/>
      <c r="W3074" s="87"/>
      <c r="X3074" s="89"/>
      <c r="Y3074" s="87"/>
      <c r="AA3074" s="87"/>
      <c r="AB3074" s="90"/>
      <c r="AC3074" s="87"/>
      <c r="AD3074" s="87"/>
    </row>
    <row r="3075" spans="3:30">
      <c r="C3075" s="120"/>
      <c r="D3075" s="71"/>
      <c r="E3075" s="71"/>
      <c r="F3075" s="71"/>
      <c r="G3075" s="71"/>
      <c r="H3075" s="71"/>
      <c r="I3075" s="71"/>
      <c r="J3075" s="71"/>
      <c r="K3075" s="71"/>
      <c r="L3075" s="71"/>
      <c r="M3075" s="71"/>
      <c r="N3075" s="71"/>
      <c r="W3075" s="87"/>
      <c r="X3075" s="89"/>
      <c r="Y3075" s="87"/>
      <c r="AA3075" s="87"/>
      <c r="AB3075" s="90"/>
      <c r="AC3075" s="87"/>
      <c r="AD3075" s="87"/>
    </row>
    <row r="3076" spans="3:30">
      <c r="C3076" s="120"/>
      <c r="D3076" s="71"/>
      <c r="E3076" s="71"/>
      <c r="F3076" s="71"/>
      <c r="G3076" s="71"/>
      <c r="H3076" s="71"/>
      <c r="I3076" s="71"/>
      <c r="J3076" s="71"/>
      <c r="K3076" s="71"/>
      <c r="L3076" s="71"/>
      <c r="M3076" s="71"/>
      <c r="N3076" s="71"/>
      <c r="W3076" s="87"/>
      <c r="X3076" s="89"/>
      <c r="Y3076" s="87"/>
      <c r="AA3076" s="87"/>
      <c r="AB3076" s="90"/>
      <c r="AC3076" s="87"/>
      <c r="AD3076" s="87"/>
    </row>
    <row r="3077" spans="3:30">
      <c r="C3077" s="120"/>
      <c r="D3077" s="71"/>
      <c r="E3077" s="71"/>
      <c r="F3077" s="71"/>
      <c r="G3077" s="71"/>
      <c r="H3077" s="71"/>
      <c r="I3077" s="71"/>
      <c r="J3077" s="71"/>
      <c r="K3077" s="71"/>
      <c r="L3077" s="71"/>
      <c r="M3077" s="71"/>
      <c r="N3077" s="71"/>
      <c r="W3077" s="87"/>
      <c r="X3077" s="89"/>
      <c r="Y3077" s="87"/>
      <c r="AA3077" s="87"/>
      <c r="AB3077" s="90"/>
      <c r="AC3077" s="87"/>
      <c r="AD3077" s="87"/>
    </row>
    <row r="3078" spans="3:30">
      <c r="C3078" s="120"/>
      <c r="D3078" s="71"/>
      <c r="E3078" s="71"/>
      <c r="F3078" s="71"/>
      <c r="G3078" s="71"/>
      <c r="H3078" s="71"/>
      <c r="I3078" s="71"/>
      <c r="J3078" s="71"/>
      <c r="K3078" s="71"/>
      <c r="L3078" s="71"/>
      <c r="M3078" s="71"/>
      <c r="N3078" s="71"/>
      <c r="W3078" s="87"/>
      <c r="X3078" s="89"/>
      <c r="Y3078" s="87"/>
      <c r="AA3078" s="87"/>
      <c r="AB3078" s="90"/>
      <c r="AC3078" s="87"/>
      <c r="AD3078" s="87"/>
    </row>
    <row r="3079" spans="3:30">
      <c r="C3079" s="120"/>
      <c r="D3079" s="71"/>
      <c r="E3079" s="71"/>
      <c r="F3079" s="71"/>
      <c r="G3079" s="71"/>
      <c r="H3079" s="71"/>
      <c r="I3079" s="71"/>
      <c r="J3079" s="71"/>
      <c r="K3079" s="71"/>
      <c r="L3079" s="71"/>
      <c r="M3079" s="71"/>
      <c r="N3079" s="71"/>
      <c r="W3079" s="87"/>
      <c r="X3079" s="89"/>
      <c r="Y3079" s="87"/>
      <c r="AA3079" s="87"/>
      <c r="AB3079" s="90"/>
      <c r="AC3079" s="87"/>
      <c r="AD3079" s="87"/>
    </row>
    <row r="3080" spans="3:30">
      <c r="C3080" s="120"/>
      <c r="D3080" s="71"/>
      <c r="E3080" s="71"/>
      <c r="F3080" s="71"/>
      <c r="G3080" s="71"/>
      <c r="H3080" s="71"/>
      <c r="I3080" s="71"/>
      <c r="J3080" s="71"/>
      <c r="K3080" s="71"/>
      <c r="L3080" s="71"/>
      <c r="M3080" s="71"/>
      <c r="N3080" s="71"/>
      <c r="W3080" s="87"/>
      <c r="X3080" s="89"/>
      <c r="Y3080" s="87"/>
      <c r="AA3080" s="87"/>
      <c r="AB3080" s="90"/>
      <c r="AC3080" s="87"/>
      <c r="AD3080" s="87"/>
    </row>
    <row r="3081" spans="3:30">
      <c r="C3081" s="120"/>
      <c r="D3081" s="71"/>
      <c r="E3081" s="71"/>
      <c r="F3081" s="71"/>
      <c r="G3081" s="71"/>
      <c r="H3081" s="71"/>
      <c r="I3081" s="71"/>
      <c r="J3081" s="71"/>
      <c r="K3081" s="71"/>
      <c r="L3081" s="71"/>
      <c r="M3081" s="71"/>
      <c r="N3081" s="71"/>
      <c r="W3081" s="87"/>
      <c r="X3081" s="89"/>
      <c r="Y3081" s="87"/>
      <c r="AA3081" s="87"/>
      <c r="AB3081" s="90"/>
      <c r="AC3081" s="87"/>
      <c r="AD3081" s="87"/>
    </row>
    <row r="3082" spans="3:30">
      <c r="C3082" s="120"/>
      <c r="D3082" s="71"/>
      <c r="E3082" s="71"/>
      <c r="F3082" s="71"/>
      <c r="G3082" s="71"/>
      <c r="H3082" s="71"/>
      <c r="I3082" s="71"/>
      <c r="J3082" s="71"/>
      <c r="K3082" s="71"/>
      <c r="L3082" s="71"/>
      <c r="M3082" s="71"/>
      <c r="N3082" s="71"/>
      <c r="W3082" s="87"/>
      <c r="X3082" s="89"/>
      <c r="Y3082" s="87"/>
      <c r="AA3082" s="87"/>
      <c r="AB3082" s="90"/>
      <c r="AC3082" s="87"/>
      <c r="AD3082" s="87"/>
    </row>
    <row r="3083" spans="3:30">
      <c r="C3083" s="120"/>
      <c r="D3083" s="71"/>
      <c r="E3083" s="71"/>
      <c r="F3083" s="71"/>
      <c r="G3083" s="71"/>
      <c r="H3083" s="71"/>
      <c r="I3083" s="71"/>
      <c r="J3083" s="71"/>
      <c r="K3083" s="71"/>
      <c r="L3083" s="71"/>
      <c r="M3083" s="71"/>
      <c r="N3083" s="71"/>
      <c r="W3083" s="87"/>
      <c r="X3083" s="89"/>
      <c r="Y3083" s="87"/>
      <c r="AA3083" s="87"/>
      <c r="AB3083" s="90"/>
      <c r="AC3083" s="87"/>
      <c r="AD3083" s="87"/>
    </row>
    <row r="3084" spans="3:30">
      <c r="C3084" s="120"/>
      <c r="D3084" s="71"/>
      <c r="E3084" s="71"/>
      <c r="F3084" s="71"/>
      <c r="G3084" s="71"/>
      <c r="H3084" s="71"/>
      <c r="I3084" s="71"/>
      <c r="J3084" s="71"/>
      <c r="K3084" s="71"/>
      <c r="L3084" s="71"/>
      <c r="M3084" s="71"/>
      <c r="N3084" s="71"/>
      <c r="W3084" s="87"/>
      <c r="X3084" s="89"/>
      <c r="Y3084" s="87"/>
      <c r="AA3084" s="87"/>
      <c r="AB3084" s="90"/>
      <c r="AC3084" s="87"/>
      <c r="AD3084" s="87"/>
    </row>
    <row r="3085" spans="3:30">
      <c r="C3085" s="120"/>
      <c r="D3085" s="71"/>
      <c r="E3085" s="71"/>
      <c r="F3085" s="71"/>
      <c r="G3085" s="71"/>
      <c r="H3085" s="71"/>
      <c r="I3085" s="71"/>
      <c r="J3085" s="71"/>
      <c r="K3085" s="71"/>
      <c r="L3085" s="71"/>
      <c r="M3085" s="71"/>
      <c r="N3085" s="71"/>
      <c r="W3085" s="87"/>
      <c r="X3085" s="89"/>
      <c r="Y3085" s="87"/>
      <c r="AA3085" s="87"/>
      <c r="AB3085" s="90"/>
      <c r="AC3085" s="87"/>
      <c r="AD3085" s="87"/>
    </row>
    <row r="3086" spans="3:30">
      <c r="C3086" s="120"/>
      <c r="D3086" s="71"/>
      <c r="E3086" s="71"/>
      <c r="F3086" s="71"/>
      <c r="G3086" s="71"/>
      <c r="H3086" s="71"/>
      <c r="I3086" s="71"/>
      <c r="J3086" s="71"/>
      <c r="K3086" s="71"/>
      <c r="L3086" s="71"/>
      <c r="M3086" s="71"/>
      <c r="N3086" s="71"/>
      <c r="W3086" s="87"/>
      <c r="X3086" s="89"/>
      <c r="Y3086" s="87"/>
      <c r="AA3086" s="87"/>
      <c r="AB3086" s="90"/>
      <c r="AC3086" s="87"/>
      <c r="AD3086" s="87"/>
    </row>
    <row r="3087" spans="3:30">
      <c r="C3087" s="120"/>
      <c r="D3087" s="71"/>
      <c r="E3087" s="71"/>
      <c r="F3087" s="71"/>
      <c r="G3087" s="71"/>
      <c r="H3087" s="71"/>
      <c r="I3087" s="71"/>
      <c r="J3087" s="71"/>
      <c r="K3087" s="71"/>
      <c r="L3087" s="71"/>
      <c r="M3087" s="71"/>
      <c r="N3087" s="71"/>
      <c r="W3087" s="87"/>
      <c r="X3087" s="89"/>
      <c r="Y3087" s="87"/>
      <c r="AA3087" s="87"/>
      <c r="AB3087" s="90"/>
      <c r="AC3087" s="87"/>
      <c r="AD3087" s="87"/>
    </row>
    <row r="3088" spans="3:30">
      <c r="C3088" s="120"/>
      <c r="D3088" s="71"/>
      <c r="E3088" s="71"/>
      <c r="F3088" s="71"/>
      <c r="G3088" s="71"/>
      <c r="H3088" s="71"/>
      <c r="I3088" s="71"/>
      <c r="J3088" s="71"/>
      <c r="K3088" s="71"/>
      <c r="L3088" s="71"/>
      <c r="M3088" s="71"/>
      <c r="N3088" s="71"/>
      <c r="W3088" s="87"/>
      <c r="X3088" s="89"/>
      <c r="Y3088" s="87"/>
      <c r="AA3088" s="87"/>
      <c r="AB3088" s="90"/>
      <c r="AC3088" s="87"/>
      <c r="AD3088" s="87"/>
    </row>
    <row r="3089" spans="3:30">
      <c r="C3089" s="120"/>
      <c r="D3089" s="71"/>
      <c r="E3089" s="71"/>
      <c r="F3089" s="71"/>
      <c r="G3089" s="71"/>
      <c r="H3089" s="71"/>
      <c r="I3089" s="71"/>
      <c r="J3089" s="71"/>
      <c r="K3089" s="71"/>
      <c r="L3089" s="71"/>
      <c r="M3089" s="71"/>
      <c r="N3089" s="71"/>
      <c r="W3089" s="87"/>
      <c r="X3089" s="89"/>
      <c r="Y3089" s="87"/>
      <c r="AA3089" s="87"/>
      <c r="AB3089" s="90"/>
      <c r="AC3089" s="87"/>
      <c r="AD3089" s="87"/>
    </row>
    <row r="3090" spans="3:30">
      <c r="C3090" s="120"/>
      <c r="D3090" s="71"/>
      <c r="E3090" s="71"/>
      <c r="F3090" s="71"/>
      <c r="G3090" s="71"/>
      <c r="H3090" s="71"/>
      <c r="I3090" s="71"/>
      <c r="J3090" s="71"/>
      <c r="K3090" s="71"/>
      <c r="L3090" s="71"/>
      <c r="M3090" s="71"/>
      <c r="N3090" s="71"/>
      <c r="W3090" s="87"/>
      <c r="X3090" s="89"/>
      <c r="Y3090" s="87"/>
      <c r="AA3090" s="87"/>
      <c r="AB3090" s="90"/>
      <c r="AC3090" s="87"/>
      <c r="AD3090" s="87"/>
    </row>
    <row r="3091" spans="3:30">
      <c r="C3091" s="120"/>
      <c r="D3091" s="71"/>
      <c r="E3091" s="71"/>
      <c r="F3091" s="71"/>
      <c r="G3091" s="71"/>
      <c r="H3091" s="71"/>
      <c r="I3091" s="71"/>
      <c r="J3091" s="71"/>
      <c r="K3091" s="71"/>
      <c r="L3091" s="71"/>
      <c r="M3091" s="71"/>
      <c r="N3091" s="71"/>
      <c r="W3091" s="87"/>
      <c r="X3091" s="89"/>
      <c r="Y3091" s="87"/>
      <c r="AA3091" s="87"/>
      <c r="AB3091" s="90"/>
      <c r="AC3091" s="87"/>
      <c r="AD3091" s="87"/>
    </row>
    <row r="3092" spans="3:30">
      <c r="C3092" s="120"/>
      <c r="D3092" s="71"/>
      <c r="E3092" s="71"/>
      <c r="F3092" s="71"/>
      <c r="G3092" s="71"/>
      <c r="H3092" s="71"/>
      <c r="I3092" s="71"/>
      <c r="J3092" s="71"/>
      <c r="K3092" s="71"/>
      <c r="L3092" s="71"/>
      <c r="M3092" s="71"/>
      <c r="N3092" s="71"/>
      <c r="W3092" s="87"/>
      <c r="X3092" s="89"/>
      <c r="Y3092" s="87"/>
      <c r="AA3092" s="87"/>
      <c r="AB3092" s="90"/>
      <c r="AC3092" s="87"/>
      <c r="AD3092" s="87"/>
    </row>
    <row r="3093" spans="3:30">
      <c r="C3093" s="120"/>
      <c r="D3093" s="71"/>
      <c r="E3093" s="71"/>
      <c r="F3093" s="71"/>
      <c r="G3093" s="71"/>
      <c r="H3093" s="71"/>
      <c r="I3093" s="71"/>
      <c r="J3093" s="71"/>
      <c r="K3093" s="71"/>
      <c r="L3093" s="71"/>
      <c r="M3093" s="71"/>
      <c r="N3093" s="71"/>
      <c r="W3093" s="87"/>
      <c r="X3093" s="89"/>
      <c r="Y3093" s="87"/>
      <c r="AA3093" s="87"/>
      <c r="AB3093" s="90"/>
      <c r="AC3093" s="87"/>
      <c r="AD3093" s="87"/>
    </row>
    <row r="3094" spans="3:30">
      <c r="C3094" s="120"/>
      <c r="D3094" s="71"/>
      <c r="E3094" s="71"/>
      <c r="F3094" s="71"/>
      <c r="G3094" s="71"/>
      <c r="H3094" s="71"/>
      <c r="I3094" s="71"/>
      <c r="J3094" s="71"/>
      <c r="K3094" s="71"/>
      <c r="L3094" s="71"/>
      <c r="M3094" s="71"/>
      <c r="N3094" s="71"/>
      <c r="W3094" s="87"/>
      <c r="X3094" s="89"/>
      <c r="Y3094" s="87"/>
      <c r="AA3094" s="87"/>
      <c r="AB3094" s="90"/>
      <c r="AC3094" s="87"/>
      <c r="AD3094" s="87"/>
    </row>
    <row r="3095" spans="3:30">
      <c r="C3095" s="120"/>
      <c r="D3095" s="71"/>
      <c r="E3095" s="71"/>
      <c r="F3095" s="71"/>
      <c r="G3095" s="71"/>
      <c r="H3095" s="71"/>
      <c r="I3095" s="71"/>
      <c r="J3095" s="71"/>
      <c r="K3095" s="71"/>
      <c r="L3095" s="71"/>
      <c r="M3095" s="71"/>
      <c r="N3095" s="71"/>
      <c r="W3095" s="87"/>
      <c r="X3095" s="89"/>
      <c r="Y3095" s="87"/>
      <c r="AA3095" s="87"/>
      <c r="AB3095" s="90"/>
      <c r="AC3095" s="87"/>
      <c r="AD3095" s="87"/>
    </row>
    <row r="3096" spans="3:30">
      <c r="C3096" s="120"/>
      <c r="D3096" s="71"/>
      <c r="E3096" s="71"/>
      <c r="F3096" s="71"/>
      <c r="G3096" s="71"/>
      <c r="H3096" s="71"/>
      <c r="I3096" s="71"/>
      <c r="J3096" s="71"/>
      <c r="K3096" s="71"/>
      <c r="L3096" s="71"/>
      <c r="M3096" s="71"/>
      <c r="N3096" s="71"/>
      <c r="W3096" s="87"/>
      <c r="X3096" s="89"/>
      <c r="Y3096" s="87"/>
      <c r="AA3096" s="87"/>
      <c r="AB3096" s="90"/>
      <c r="AC3096" s="87"/>
      <c r="AD3096" s="87"/>
    </row>
    <row r="3097" spans="3:30">
      <c r="C3097" s="120"/>
      <c r="D3097" s="71"/>
      <c r="E3097" s="71"/>
      <c r="F3097" s="71"/>
      <c r="G3097" s="71"/>
      <c r="H3097" s="71"/>
      <c r="I3097" s="71"/>
      <c r="J3097" s="71"/>
      <c r="K3097" s="71"/>
      <c r="L3097" s="71"/>
      <c r="M3097" s="71"/>
      <c r="N3097" s="71"/>
      <c r="W3097" s="87"/>
      <c r="X3097" s="89"/>
      <c r="Y3097" s="87"/>
      <c r="AA3097" s="87"/>
      <c r="AB3097" s="90"/>
      <c r="AC3097" s="87"/>
      <c r="AD3097" s="87"/>
    </row>
    <row r="3098" spans="3:30">
      <c r="C3098" s="120"/>
      <c r="D3098" s="71"/>
      <c r="E3098" s="71"/>
      <c r="F3098" s="71"/>
      <c r="G3098" s="71"/>
      <c r="H3098" s="71"/>
      <c r="I3098" s="71"/>
      <c r="J3098" s="71"/>
      <c r="K3098" s="71"/>
      <c r="L3098" s="71"/>
      <c r="M3098" s="71"/>
      <c r="N3098" s="71"/>
      <c r="W3098" s="87"/>
      <c r="X3098" s="89"/>
      <c r="Y3098" s="87"/>
      <c r="AA3098" s="87"/>
      <c r="AB3098" s="90"/>
      <c r="AC3098" s="87"/>
      <c r="AD3098" s="87"/>
    </row>
    <row r="3099" spans="3:30">
      <c r="C3099" s="120"/>
      <c r="D3099" s="71"/>
      <c r="E3099" s="71"/>
      <c r="F3099" s="71"/>
      <c r="G3099" s="71"/>
      <c r="H3099" s="71"/>
      <c r="I3099" s="71"/>
      <c r="J3099" s="71"/>
      <c r="K3099" s="71"/>
      <c r="L3099" s="71"/>
      <c r="M3099" s="71"/>
      <c r="N3099" s="71"/>
      <c r="W3099" s="87"/>
      <c r="X3099" s="89"/>
      <c r="Y3099" s="87"/>
      <c r="AA3099" s="87"/>
      <c r="AB3099" s="90"/>
      <c r="AC3099" s="87"/>
      <c r="AD3099" s="87"/>
    </row>
    <row r="3100" spans="3:30">
      <c r="C3100" s="120"/>
      <c r="D3100" s="71"/>
      <c r="E3100" s="71"/>
      <c r="F3100" s="71"/>
      <c r="G3100" s="71"/>
      <c r="H3100" s="71"/>
      <c r="I3100" s="71"/>
      <c r="J3100" s="71"/>
      <c r="K3100" s="71"/>
      <c r="L3100" s="71"/>
      <c r="M3100" s="71"/>
      <c r="N3100" s="71"/>
      <c r="W3100" s="87"/>
      <c r="X3100" s="89"/>
      <c r="Y3100" s="87"/>
      <c r="AA3100" s="87"/>
      <c r="AB3100" s="90"/>
      <c r="AC3100" s="87"/>
      <c r="AD3100" s="87"/>
    </row>
    <row r="3101" spans="3:30">
      <c r="C3101" s="120"/>
      <c r="D3101" s="71"/>
      <c r="E3101" s="71"/>
      <c r="F3101" s="71"/>
      <c r="G3101" s="71"/>
      <c r="H3101" s="71"/>
      <c r="I3101" s="71"/>
      <c r="J3101" s="71"/>
      <c r="K3101" s="71"/>
      <c r="L3101" s="71"/>
      <c r="M3101" s="71"/>
      <c r="N3101" s="71"/>
      <c r="W3101" s="87"/>
      <c r="X3101" s="89"/>
      <c r="Y3101" s="87"/>
      <c r="AA3101" s="87"/>
      <c r="AB3101" s="90"/>
      <c r="AC3101" s="87"/>
      <c r="AD3101" s="87"/>
    </row>
    <row r="3102" spans="3:30">
      <c r="C3102" s="120"/>
      <c r="D3102" s="71"/>
      <c r="E3102" s="71"/>
      <c r="F3102" s="71"/>
      <c r="G3102" s="71"/>
      <c r="H3102" s="71"/>
      <c r="I3102" s="71"/>
      <c r="J3102" s="71"/>
      <c r="K3102" s="71"/>
      <c r="L3102" s="71"/>
      <c r="M3102" s="71"/>
      <c r="N3102" s="71"/>
      <c r="W3102" s="87"/>
      <c r="X3102" s="89"/>
      <c r="Y3102" s="87"/>
      <c r="AA3102" s="87"/>
      <c r="AB3102" s="90"/>
      <c r="AC3102" s="87"/>
      <c r="AD3102" s="87"/>
    </row>
    <row r="3103" spans="3:30">
      <c r="C3103" s="120"/>
      <c r="D3103" s="71"/>
      <c r="E3103" s="71"/>
      <c r="F3103" s="71"/>
      <c r="G3103" s="71"/>
      <c r="H3103" s="71"/>
      <c r="I3103" s="71"/>
      <c r="J3103" s="71"/>
      <c r="K3103" s="71"/>
      <c r="L3103" s="71"/>
      <c r="M3103" s="71"/>
      <c r="N3103" s="71"/>
      <c r="W3103" s="87"/>
      <c r="X3103" s="89"/>
      <c r="Y3103" s="87"/>
      <c r="AA3103" s="87"/>
      <c r="AB3103" s="90"/>
      <c r="AC3103" s="87"/>
      <c r="AD3103" s="87"/>
    </row>
    <row r="3104" spans="3:30">
      <c r="C3104" s="120"/>
      <c r="D3104" s="71"/>
      <c r="E3104" s="71"/>
      <c r="F3104" s="71"/>
      <c r="G3104" s="71"/>
      <c r="H3104" s="71"/>
      <c r="I3104" s="71"/>
      <c r="J3104" s="71"/>
      <c r="K3104" s="71"/>
      <c r="L3104" s="71"/>
      <c r="M3104" s="71"/>
      <c r="N3104" s="71"/>
      <c r="W3104" s="87"/>
      <c r="X3104" s="89"/>
      <c r="Y3104" s="87"/>
      <c r="AA3104" s="87"/>
      <c r="AB3104" s="90"/>
      <c r="AC3104" s="87"/>
      <c r="AD3104" s="87"/>
    </row>
    <row r="3105" spans="3:30">
      <c r="C3105" s="120"/>
      <c r="D3105" s="71"/>
      <c r="E3105" s="71"/>
      <c r="F3105" s="71"/>
      <c r="G3105" s="71"/>
      <c r="H3105" s="71"/>
      <c r="I3105" s="71"/>
      <c r="J3105" s="71"/>
      <c r="K3105" s="71"/>
      <c r="L3105" s="71"/>
      <c r="M3105" s="71"/>
      <c r="N3105" s="71"/>
      <c r="W3105" s="87"/>
      <c r="X3105" s="89"/>
      <c r="Y3105" s="87"/>
      <c r="AA3105" s="87"/>
      <c r="AB3105" s="90"/>
      <c r="AC3105" s="87"/>
      <c r="AD3105" s="87"/>
    </row>
    <row r="3106" spans="3:30">
      <c r="C3106" s="120"/>
      <c r="D3106" s="71"/>
      <c r="E3106" s="71"/>
      <c r="F3106" s="71"/>
      <c r="G3106" s="71"/>
      <c r="H3106" s="71"/>
      <c r="I3106" s="71"/>
      <c r="J3106" s="71"/>
      <c r="K3106" s="71"/>
      <c r="L3106" s="71"/>
      <c r="M3106" s="71"/>
      <c r="N3106" s="71"/>
      <c r="W3106" s="87"/>
      <c r="X3106" s="89"/>
      <c r="Y3106" s="87"/>
      <c r="AA3106" s="87"/>
      <c r="AB3106" s="90"/>
      <c r="AC3106" s="87"/>
      <c r="AD3106" s="87"/>
    </row>
    <row r="3107" spans="3:30">
      <c r="C3107" s="120"/>
      <c r="D3107" s="71"/>
      <c r="E3107" s="71"/>
      <c r="F3107" s="71"/>
      <c r="G3107" s="71"/>
      <c r="H3107" s="71"/>
      <c r="I3107" s="71"/>
      <c r="J3107" s="71"/>
      <c r="K3107" s="71"/>
      <c r="L3107" s="71"/>
      <c r="M3107" s="71"/>
      <c r="N3107" s="71"/>
      <c r="W3107" s="87"/>
      <c r="X3107" s="89"/>
      <c r="Y3107" s="87"/>
      <c r="AA3107" s="87"/>
      <c r="AB3107" s="90"/>
      <c r="AC3107" s="87"/>
      <c r="AD3107" s="87"/>
    </row>
    <row r="3108" spans="3:30">
      <c r="C3108" s="120"/>
      <c r="D3108" s="71"/>
      <c r="E3108" s="71"/>
      <c r="F3108" s="71"/>
      <c r="G3108" s="71"/>
      <c r="H3108" s="71"/>
      <c r="I3108" s="71"/>
      <c r="J3108" s="71"/>
      <c r="K3108" s="71"/>
      <c r="L3108" s="71"/>
      <c r="M3108" s="71"/>
      <c r="N3108" s="71"/>
      <c r="W3108" s="87"/>
      <c r="X3108" s="89"/>
      <c r="Y3108" s="87"/>
      <c r="AA3108" s="87"/>
      <c r="AB3108" s="90"/>
      <c r="AC3108" s="87"/>
      <c r="AD3108" s="87"/>
    </row>
    <row r="3109" spans="3:30">
      <c r="C3109" s="120"/>
      <c r="D3109" s="71"/>
      <c r="E3109" s="71"/>
      <c r="F3109" s="71"/>
      <c r="G3109" s="71"/>
      <c r="H3109" s="71"/>
      <c r="I3109" s="71"/>
      <c r="J3109" s="71"/>
      <c r="K3109" s="71"/>
      <c r="L3109" s="71"/>
      <c r="M3109" s="71"/>
      <c r="N3109" s="71"/>
      <c r="W3109" s="87"/>
      <c r="X3109" s="89"/>
      <c r="Y3109" s="87"/>
      <c r="AA3109" s="87"/>
      <c r="AB3109" s="90"/>
      <c r="AC3109" s="87"/>
      <c r="AD3109" s="87"/>
    </row>
    <row r="3110" spans="3:30">
      <c r="C3110" s="120"/>
      <c r="D3110" s="71"/>
      <c r="E3110" s="71"/>
      <c r="F3110" s="71"/>
      <c r="G3110" s="71"/>
      <c r="H3110" s="71"/>
      <c r="I3110" s="71"/>
      <c r="J3110" s="71"/>
      <c r="K3110" s="71"/>
      <c r="L3110" s="71"/>
      <c r="M3110" s="71"/>
      <c r="N3110" s="71"/>
      <c r="W3110" s="87"/>
      <c r="X3110" s="89"/>
      <c r="Y3110" s="87"/>
      <c r="AA3110" s="87"/>
      <c r="AB3110" s="90"/>
      <c r="AC3110" s="87"/>
      <c r="AD3110" s="87"/>
    </row>
    <row r="3111" spans="3:30">
      <c r="C3111" s="120"/>
      <c r="D3111" s="71"/>
      <c r="E3111" s="71"/>
      <c r="F3111" s="71"/>
      <c r="G3111" s="71"/>
      <c r="H3111" s="71"/>
      <c r="I3111" s="71"/>
      <c r="J3111" s="71"/>
      <c r="K3111" s="71"/>
      <c r="L3111" s="71"/>
      <c r="M3111" s="71"/>
      <c r="N3111" s="71"/>
      <c r="W3111" s="87"/>
      <c r="X3111" s="89"/>
      <c r="Y3111" s="87"/>
      <c r="AA3111" s="87"/>
      <c r="AB3111" s="90"/>
      <c r="AC3111" s="87"/>
      <c r="AD3111" s="87"/>
    </row>
    <row r="3112" spans="3:30">
      <c r="C3112" s="120"/>
      <c r="D3112" s="71"/>
      <c r="E3112" s="71"/>
      <c r="F3112" s="71"/>
      <c r="G3112" s="71"/>
      <c r="H3112" s="71"/>
      <c r="I3112" s="71"/>
      <c r="J3112" s="71"/>
      <c r="K3112" s="71"/>
      <c r="L3112" s="71"/>
      <c r="M3112" s="71"/>
      <c r="N3112" s="71"/>
      <c r="W3112" s="87"/>
      <c r="X3112" s="89"/>
      <c r="Y3112" s="87"/>
      <c r="AA3112" s="87"/>
      <c r="AB3112" s="90"/>
      <c r="AC3112" s="87"/>
      <c r="AD3112" s="87"/>
    </row>
    <row r="3113" spans="3:30">
      <c r="C3113" s="120"/>
      <c r="D3113" s="71"/>
      <c r="E3113" s="71"/>
      <c r="F3113" s="71"/>
      <c r="G3113" s="71"/>
      <c r="H3113" s="71"/>
      <c r="I3113" s="71"/>
      <c r="J3113" s="71"/>
      <c r="K3113" s="71"/>
      <c r="L3113" s="71"/>
      <c r="M3113" s="71"/>
      <c r="N3113" s="71"/>
      <c r="W3113" s="87"/>
      <c r="X3113" s="89"/>
      <c r="Y3113" s="87"/>
      <c r="AA3113" s="87"/>
      <c r="AB3113" s="90"/>
      <c r="AC3113" s="87"/>
      <c r="AD3113" s="87"/>
    </row>
    <row r="3114" spans="3:30">
      <c r="C3114" s="120"/>
      <c r="D3114" s="71"/>
      <c r="E3114" s="71"/>
      <c r="F3114" s="71"/>
      <c r="G3114" s="71"/>
      <c r="H3114" s="71"/>
      <c r="I3114" s="71"/>
      <c r="J3114" s="71"/>
      <c r="K3114" s="71"/>
      <c r="L3114" s="71"/>
      <c r="M3114" s="71"/>
      <c r="N3114" s="71"/>
      <c r="W3114" s="87"/>
      <c r="X3114" s="89"/>
      <c r="Y3114" s="87"/>
      <c r="AA3114" s="87"/>
      <c r="AB3114" s="90"/>
      <c r="AC3114" s="87"/>
      <c r="AD3114" s="87"/>
    </row>
    <row r="3115" spans="3:30">
      <c r="C3115" s="120"/>
      <c r="D3115" s="71"/>
      <c r="E3115" s="71"/>
      <c r="F3115" s="71"/>
      <c r="G3115" s="71"/>
      <c r="H3115" s="71"/>
      <c r="I3115" s="71"/>
      <c r="J3115" s="71"/>
      <c r="K3115" s="71"/>
      <c r="L3115" s="71"/>
      <c r="M3115" s="71"/>
      <c r="N3115" s="71"/>
      <c r="W3115" s="87"/>
      <c r="X3115" s="89"/>
      <c r="Y3115" s="87"/>
      <c r="AA3115" s="87"/>
      <c r="AB3115" s="90"/>
      <c r="AC3115" s="87"/>
      <c r="AD3115" s="87"/>
    </row>
    <row r="3116" spans="3:30">
      <c r="C3116" s="120"/>
      <c r="D3116" s="71"/>
      <c r="E3116" s="71"/>
      <c r="F3116" s="71"/>
      <c r="G3116" s="71"/>
      <c r="H3116" s="71"/>
      <c r="I3116" s="71"/>
      <c r="J3116" s="71"/>
      <c r="K3116" s="71"/>
      <c r="L3116" s="71"/>
      <c r="M3116" s="71"/>
      <c r="N3116" s="71"/>
      <c r="W3116" s="87"/>
      <c r="X3116" s="89"/>
      <c r="Y3116" s="87"/>
      <c r="AA3116" s="87"/>
      <c r="AB3116" s="90"/>
      <c r="AC3116" s="87"/>
      <c r="AD3116" s="87"/>
    </row>
    <row r="3117" spans="3:30">
      <c r="C3117" s="120"/>
      <c r="D3117" s="71"/>
      <c r="E3117" s="71"/>
      <c r="F3117" s="71"/>
      <c r="G3117" s="71"/>
      <c r="H3117" s="71"/>
      <c r="I3117" s="71"/>
      <c r="J3117" s="71"/>
      <c r="K3117" s="71"/>
      <c r="L3117" s="71"/>
      <c r="M3117" s="71"/>
      <c r="N3117" s="71"/>
      <c r="W3117" s="87"/>
      <c r="X3117" s="89"/>
      <c r="Y3117" s="87"/>
      <c r="AA3117" s="87"/>
      <c r="AB3117" s="90"/>
      <c r="AC3117" s="87"/>
      <c r="AD3117" s="87"/>
    </row>
    <row r="3118" spans="3:30">
      <c r="C3118" s="120"/>
      <c r="D3118" s="71"/>
      <c r="E3118" s="71"/>
      <c r="F3118" s="71"/>
      <c r="G3118" s="71"/>
      <c r="H3118" s="71"/>
      <c r="I3118" s="71"/>
      <c r="J3118" s="71"/>
      <c r="K3118" s="71"/>
      <c r="L3118" s="71"/>
      <c r="M3118" s="71"/>
      <c r="N3118" s="71"/>
      <c r="W3118" s="87"/>
      <c r="X3118" s="89"/>
      <c r="Y3118" s="87"/>
      <c r="AA3118" s="87"/>
      <c r="AB3118" s="90"/>
      <c r="AC3118" s="87"/>
      <c r="AD3118" s="87"/>
    </row>
    <row r="3119" spans="3:30">
      <c r="C3119" s="120"/>
      <c r="D3119" s="71"/>
      <c r="E3119" s="71"/>
      <c r="F3119" s="71"/>
      <c r="G3119" s="71"/>
      <c r="H3119" s="71"/>
      <c r="I3119" s="71"/>
      <c r="J3119" s="71"/>
      <c r="K3119" s="71"/>
      <c r="L3119" s="71"/>
      <c r="M3119" s="71"/>
      <c r="N3119" s="71"/>
      <c r="W3119" s="87"/>
      <c r="X3119" s="89"/>
      <c r="Y3119" s="87"/>
      <c r="AA3119" s="87"/>
      <c r="AB3119" s="90"/>
      <c r="AC3119" s="87"/>
      <c r="AD3119" s="87"/>
    </row>
    <row r="3120" spans="3:30">
      <c r="C3120" s="120"/>
      <c r="D3120" s="71"/>
      <c r="E3120" s="71"/>
      <c r="F3120" s="71"/>
      <c r="G3120" s="71"/>
      <c r="H3120" s="71"/>
      <c r="I3120" s="71"/>
      <c r="J3120" s="71"/>
      <c r="K3120" s="71"/>
      <c r="L3120" s="71"/>
      <c r="M3120" s="71"/>
      <c r="N3120" s="71"/>
      <c r="W3120" s="87"/>
      <c r="X3120" s="89"/>
      <c r="Y3120" s="87"/>
      <c r="AA3120" s="87"/>
      <c r="AB3120" s="90"/>
      <c r="AC3120" s="87"/>
      <c r="AD3120" s="87"/>
    </row>
    <row r="3121" spans="3:30">
      <c r="C3121" s="120"/>
      <c r="D3121" s="71"/>
      <c r="E3121" s="71"/>
      <c r="F3121" s="71"/>
      <c r="G3121" s="71"/>
      <c r="H3121" s="71"/>
      <c r="I3121" s="71"/>
      <c r="J3121" s="71"/>
      <c r="K3121" s="71"/>
      <c r="L3121" s="71"/>
      <c r="M3121" s="71"/>
      <c r="N3121" s="71"/>
      <c r="W3121" s="87"/>
      <c r="X3121" s="89"/>
      <c r="Y3121" s="87"/>
      <c r="AA3121" s="87"/>
      <c r="AB3121" s="90"/>
      <c r="AC3121" s="87"/>
      <c r="AD3121" s="87"/>
    </row>
    <row r="3122" spans="3:30">
      <c r="C3122" s="120"/>
      <c r="D3122" s="71"/>
      <c r="E3122" s="71"/>
      <c r="F3122" s="71"/>
      <c r="G3122" s="71"/>
      <c r="H3122" s="71"/>
      <c r="I3122" s="71"/>
      <c r="J3122" s="71"/>
      <c r="K3122" s="71"/>
      <c r="L3122" s="71"/>
      <c r="M3122" s="71"/>
      <c r="N3122" s="71"/>
      <c r="W3122" s="87"/>
      <c r="X3122" s="89"/>
      <c r="Y3122" s="87"/>
      <c r="AA3122" s="87"/>
      <c r="AB3122" s="90"/>
      <c r="AC3122" s="87"/>
      <c r="AD3122" s="87"/>
    </row>
    <row r="3123" spans="3:30">
      <c r="C3123" s="120"/>
      <c r="D3123" s="71"/>
      <c r="E3123" s="71"/>
      <c r="F3123" s="71"/>
      <c r="G3123" s="71"/>
      <c r="H3123" s="71"/>
      <c r="I3123" s="71"/>
      <c r="J3123" s="71"/>
      <c r="K3123" s="71"/>
      <c r="L3123" s="71"/>
      <c r="M3123" s="71"/>
      <c r="N3123" s="71"/>
      <c r="W3123" s="87"/>
      <c r="X3123" s="89"/>
      <c r="Y3123" s="87"/>
      <c r="AA3123" s="87"/>
      <c r="AB3123" s="90"/>
      <c r="AC3123" s="87"/>
      <c r="AD3123" s="87"/>
    </row>
    <row r="3124" spans="3:30">
      <c r="C3124" s="120"/>
      <c r="D3124" s="71"/>
      <c r="E3124" s="71"/>
      <c r="F3124" s="71"/>
      <c r="G3124" s="71"/>
      <c r="H3124" s="71"/>
      <c r="I3124" s="71"/>
      <c r="J3124" s="71"/>
      <c r="K3124" s="71"/>
      <c r="L3124" s="71"/>
      <c r="M3124" s="71"/>
      <c r="N3124" s="71"/>
      <c r="W3124" s="87"/>
      <c r="X3124" s="89"/>
      <c r="Y3124" s="87"/>
      <c r="AA3124" s="87"/>
      <c r="AB3124" s="90"/>
      <c r="AC3124" s="87"/>
      <c r="AD3124" s="87"/>
    </row>
    <row r="3125" spans="3:30">
      <c r="C3125" s="120"/>
      <c r="D3125" s="71"/>
      <c r="E3125" s="71"/>
      <c r="F3125" s="71"/>
      <c r="G3125" s="71"/>
      <c r="H3125" s="71"/>
      <c r="I3125" s="71"/>
      <c r="J3125" s="71"/>
      <c r="K3125" s="71"/>
      <c r="L3125" s="71"/>
      <c r="M3125" s="71"/>
      <c r="N3125" s="71"/>
      <c r="W3125" s="87"/>
      <c r="X3125" s="89"/>
      <c r="Y3125" s="87"/>
      <c r="AA3125" s="87"/>
      <c r="AB3125" s="90"/>
      <c r="AC3125" s="87"/>
      <c r="AD3125" s="87"/>
    </row>
    <row r="3126" spans="3:30">
      <c r="C3126" s="120"/>
      <c r="D3126" s="71"/>
      <c r="E3126" s="71"/>
      <c r="F3126" s="71"/>
      <c r="G3126" s="71"/>
      <c r="H3126" s="71"/>
      <c r="I3126" s="71"/>
      <c r="J3126" s="71"/>
      <c r="K3126" s="71"/>
      <c r="L3126" s="71"/>
      <c r="M3126" s="71"/>
      <c r="N3126" s="71"/>
      <c r="W3126" s="87"/>
      <c r="X3126" s="89"/>
      <c r="Y3126" s="87"/>
      <c r="AA3126" s="87"/>
      <c r="AB3126" s="90"/>
      <c r="AC3126" s="87"/>
      <c r="AD3126" s="87"/>
    </row>
    <row r="3127" spans="3:30">
      <c r="C3127" s="120"/>
      <c r="D3127" s="71"/>
      <c r="E3127" s="71"/>
      <c r="F3127" s="71"/>
      <c r="G3127" s="71"/>
      <c r="H3127" s="71"/>
      <c r="I3127" s="71"/>
      <c r="J3127" s="71"/>
      <c r="K3127" s="71"/>
      <c r="L3127" s="71"/>
      <c r="M3127" s="71"/>
      <c r="N3127" s="71"/>
      <c r="W3127" s="87"/>
      <c r="X3127" s="89"/>
      <c r="Y3127" s="87"/>
      <c r="AA3127" s="87"/>
      <c r="AB3127" s="90"/>
      <c r="AC3127" s="87"/>
      <c r="AD3127" s="87"/>
    </row>
    <row r="3128" spans="3:30">
      <c r="C3128" s="120"/>
      <c r="D3128" s="71"/>
      <c r="E3128" s="71"/>
      <c r="F3128" s="71"/>
      <c r="G3128" s="71"/>
      <c r="H3128" s="71"/>
      <c r="I3128" s="71"/>
      <c r="J3128" s="71"/>
      <c r="K3128" s="71"/>
      <c r="L3128" s="71"/>
      <c r="M3128" s="71"/>
      <c r="N3128" s="71"/>
      <c r="W3128" s="87"/>
      <c r="X3128" s="89"/>
      <c r="Y3128" s="87"/>
      <c r="AA3128" s="87"/>
      <c r="AB3128" s="90"/>
      <c r="AC3128" s="87"/>
      <c r="AD3128" s="87"/>
    </row>
    <row r="3129" spans="3:30">
      <c r="C3129" s="120"/>
      <c r="D3129" s="71"/>
      <c r="E3129" s="71"/>
      <c r="F3129" s="71"/>
      <c r="G3129" s="71"/>
      <c r="H3129" s="71"/>
      <c r="I3129" s="71"/>
      <c r="J3129" s="71"/>
      <c r="K3129" s="71"/>
      <c r="L3129" s="71"/>
      <c r="M3129" s="71"/>
      <c r="N3129" s="71"/>
      <c r="W3129" s="87"/>
      <c r="X3129" s="89"/>
      <c r="Y3129" s="87"/>
      <c r="AA3129" s="87"/>
      <c r="AB3129" s="90"/>
      <c r="AC3129" s="87"/>
      <c r="AD3129" s="87"/>
    </row>
    <row r="3130" spans="3:30">
      <c r="C3130" s="120"/>
      <c r="D3130" s="71"/>
      <c r="E3130" s="71"/>
      <c r="F3130" s="71"/>
      <c r="G3130" s="71"/>
      <c r="H3130" s="71"/>
      <c r="I3130" s="71"/>
      <c r="J3130" s="71"/>
      <c r="K3130" s="71"/>
      <c r="L3130" s="71"/>
      <c r="M3130" s="71"/>
      <c r="N3130" s="71"/>
      <c r="W3130" s="87"/>
      <c r="X3130" s="89"/>
      <c r="Y3130" s="87"/>
      <c r="AA3130" s="87"/>
      <c r="AB3130" s="90"/>
      <c r="AC3130" s="87"/>
      <c r="AD3130" s="87"/>
    </row>
    <row r="3131" spans="3:30">
      <c r="C3131" s="120"/>
      <c r="D3131" s="71"/>
      <c r="E3131" s="71"/>
      <c r="F3131" s="71"/>
      <c r="G3131" s="71"/>
      <c r="H3131" s="71"/>
      <c r="I3131" s="71"/>
      <c r="J3131" s="71"/>
      <c r="K3131" s="71"/>
      <c r="L3131" s="71"/>
      <c r="M3131" s="71"/>
      <c r="N3131" s="71"/>
      <c r="W3131" s="87"/>
      <c r="X3131" s="89"/>
      <c r="Y3131" s="87"/>
      <c r="AA3131" s="87"/>
      <c r="AB3131" s="90"/>
      <c r="AC3131" s="87"/>
      <c r="AD3131" s="87"/>
    </row>
    <row r="3132" spans="3:30">
      <c r="C3132" s="120"/>
      <c r="D3132" s="71"/>
      <c r="E3132" s="71"/>
      <c r="F3132" s="71"/>
      <c r="G3132" s="71"/>
      <c r="H3132" s="71"/>
      <c r="I3132" s="71"/>
      <c r="J3132" s="71"/>
      <c r="K3132" s="71"/>
      <c r="L3132" s="71"/>
      <c r="M3132" s="71"/>
      <c r="N3132" s="71"/>
      <c r="W3132" s="87"/>
      <c r="X3132" s="89"/>
      <c r="Y3132" s="87"/>
      <c r="AA3132" s="87"/>
      <c r="AB3132" s="90"/>
      <c r="AC3132" s="87"/>
      <c r="AD3132" s="87"/>
    </row>
    <row r="3133" spans="3:30">
      <c r="C3133" s="120"/>
      <c r="D3133" s="71"/>
      <c r="E3133" s="71"/>
      <c r="F3133" s="71"/>
      <c r="G3133" s="71"/>
      <c r="H3133" s="71"/>
      <c r="I3133" s="71"/>
      <c r="J3133" s="71"/>
      <c r="K3133" s="71"/>
      <c r="L3133" s="71"/>
      <c r="M3133" s="71"/>
      <c r="N3133" s="71"/>
      <c r="W3133" s="87"/>
      <c r="X3133" s="89"/>
      <c r="Y3133" s="87"/>
      <c r="AA3133" s="87"/>
      <c r="AB3133" s="90"/>
      <c r="AC3133" s="87"/>
      <c r="AD3133" s="87"/>
    </row>
    <row r="3134" spans="3:30">
      <c r="C3134" s="120"/>
      <c r="D3134" s="71"/>
      <c r="E3134" s="71"/>
      <c r="F3134" s="71"/>
      <c r="G3134" s="71"/>
      <c r="H3134" s="71"/>
      <c r="I3134" s="71"/>
      <c r="J3134" s="71"/>
      <c r="K3134" s="71"/>
      <c r="L3134" s="71"/>
      <c r="M3134" s="71"/>
      <c r="N3134" s="71"/>
      <c r="W3134" s="87"/>
      <c r="X3134" s="89"/>
      <c r="Y3134" s="87"/>
      <c r="AA3134" s="87"/>
      <c r="AB3134" s="90"/>
      <c r="AC3134" s="87"/>
      <c r="AD3134" s="87"/>
    </row>
    <row r="3135" spans="3:30">
      <c r="C3135" s="120"/>
      <c r="D3135" s="71"/>
      <c r="E3135" s="71"/>
      <c r="F3135" s="71"/>
      <c r="G3135" s="71"/>
      <c r="H3135" s="71"/>
      <c r="I3135" s="71"/>
      <c r="J3135" s="71"/>
      <c r="K3135" s="71"/>
      <c r="L3135" s="71"/>
      <c r="M3135" s="71"/>
      <c r="N3135" s="71"/>
      <c r="W3135" s="87"/>
      <c r="X3135" s="89"/>
      <c r="Y3135" s="87"/>
      <c r="AA3135" s="87"/>
      <c r="AB3135" s="90"/>
      <c r="AC3135" s="87"/>
      <c r="AD3135" s="87"/>
    </row>
    <row r="3136" spans="3:30">
      <c r="C3136" s="120"/>
      <c r="D3136" s="71"/>
      <c r="E3136" s="71"/>
      <c r="F3136" s="71"/>
      <c r="G3136" s="71"/>
      <c r="H3136" s="71"/>
      <c r="I3136" s="71"/>
      <c r="J3136" s="71"/>
      <c r="K3136" s="71"/>
      <c r="L3136" s="71"/>
      <c r="M3136" s="71"/>
      <c r="N3136" s="71"/>
      <c r="W3136" s="87"/>
      <c r="X3136" s="89"/>
      <c r="Y3136" s="87"/>
      <c r="AA3136" s="87"/>
      <c r="AB3136" s="90"/>
      <c r="AC3136" s="87"/>
      <c r="AD3136" s="87"/>
    </row>
    <row r="3137" spans="3:30">
      <c r="C3137" s="120"/>
      <c r="D3137" s="71"/>
      <c r="E3137" s="71"/>
      <c r="F3137" s="71"/>
      <c r="G3137" s="71"/>
      <c r="H3137" s="71"/>
      <c r="I3137" s="71"/>
      <c r="J3137" s="71"/>
      <c r="K3137" s="71"/>
      <c r="L3137" s="71"/>
      <c r="M3137" s="71"/>
      <c r="N3137" s="71"/>
      <c r="W3137" s="87"/>
      <c r="X3137" s="89"/>
      <c r="Y3137" s="87"/>
      <c r="AA3137" s="87"/>
      <c r="AB3137" s="90"/>
      <c r="AC3137" s="87"/>
      <c r="AD3137" s="87"/>
    </row>
    <row r="3138" spans="3:30">
      <c r="C3138" s="120"/>
      <c r="D3138" s="71"/>
      <c r="E3138" s="71"/>
      <c r="F3138" s="71"/>
      <c r="G3138" s="71"/>
      <c r="H3138" s="71"/>
      <c r="I3138" s="71"/>
      <c r="J3138" s="71"/>
      <c r="K3138" s="71"/>
      <c r="L3138" s="71"/>
      <c r="M3138" s="71"/>
      <c r="N3138" s="71"/>
      <c r="W3138" s="87"/>
      <c r="X3138" s="89"/>
      <c r="Y3138" s="87"/>
      <c r="AA3138" s="87"/>
      <c r="AB3138" s="90"/>
      <c r="AC3138" s="87"/>
      <c r="AD3138" s="87"/>
    </row>
    <row r="3139" spans="3:30">
      <c r="C3139" s="120"/>
      <c r="D3139" s="71"/>
      <c r="E3139" s="71"/>
      <c r="F3139" s="71"/>
      <c r="G3139" s="71"/>
      <c r="H3139" s="71"/>
      <c r="I3139" s="71"/>
      <c r="J3139" s="71"/>
      <c r="K3139" s="71"/>
      <c r="L3139" s="71"/>
      <c r="M3139" s="71"/>
      <c r="N3139" s="71"/>
      <c r="W3139" s="87"/>
      <c r="X3139" s="89"/>
      <c r="Y3139" s="87"/>
      <c r="AA3139" s="87"/>
      <c r="AB3139" s="90"/>
      <c r="AC3139" s="87"/>
      <c r="AD3139" s="87"/>
    </row>
    <row r="3140" spans="3:30">
      <c r="C3140" s="120"/>
      <c r="D3140" s="71"/>
      <c r="E3140" s="71"/>
      <c r="F3140" s="71"/>
      <c r="G3140" s="71"/>
      <c r="H3140" s="71"/>
      <c r="I3140" s="71"/>
      <c r="J3140" s="71"/>
      <c r="K3140" s="71"/>
      <c r="L3140" s="71"/>
      <c r="M3140" s="71"/>
      <c r="N3140" s="71"/>
      <c r="W3140" s="87"/>
      <c r="X3140" s="89"/>
      <c r="Y3140" s="87"/>
      <c r="AA3140" s="87"/>
      <c r="AB3140" s="90"/>
      <c r="AC3140" s="87"/>
      <c r="AD3140" s="87"/>
    </row>
    <row r="3141" spans="3:30">
      <c r="C3141" s="120"/>
      <c r="D3141" s="71"/>
      <c r="E3141" s="71"/>
      <c r="F3141" s="71"/>
      <c r="G3141" s="71"/>
      <c r="H3141" s="71"/>
      <c r="I3141" s="71"/>
      <c r="J3141" s="71"/>
      <c r="K3141" s="71"/>
      <c r="L3141" s="71"/>
      <c r="M3141" s="71"/>
      <c r="N3141" s="71"/>
      <c r="W3141" s="87"/>
      <c r="X3141" s="89"/>
      <c r="Y3141" s="87"/>
      <c r="AA3141" s="87"/>
      <c r="AB3141" s="90"/>
      <c r="AC3141" s="87"/>
      <c r="AD3141" s="87"/>
    </row>
    <row r="3142" spans="3:30">
      <c r="C3142" s="120"/>
      <c r="D3142" s="71"/>
      <c r="E3142" s="71"/>
      <c r="F3142" s="71"/>
      <c r="G3142" s="71"/>
      <c r="H3142" s="71"/>
      <c r="I3142" s="71"/>
      <c r="J3142" s="71"/>
      <c r="K3142" s="71"/>
      <c r="L3142" s="71"/>
      <c r="M3142" s="71"/>
      <c r="N3142" s="71"/>
      <c r="W3142" s="87"/>
      <c r="X3142" s="89"/>
      <c r="Y3142" s="87"/>
      <c r="AA3142" s="87"/>
      <c r="AB3142" s="90"/>
      <c r="AC3142" s="87"/>
      <c r="AD3142" s="87"/>
    </row>
    <row r="3143" spans="3:30">
      <c r="C3143" s="120"/>
      <c r="D3143" s="71"/>
      <c r="E3143" s="71"/>
      <c r="F3143" s="71"/>
      <c r="G3143" s="71"/>
      <c r="H3143" s="71"/>
      <c r="I3143" s="71"/>
      <c r="J3143" s="71"/>
      <c r="K3143" s="71"/>
      <c r="L3143" s="71"/>
      <c r="M3143" s="71"/>
      <c r="N3143" s="71"/>
      <c r="W3143" s="87"/>
      <c r="X3143" s="89"/>
      <c r="Y3143" s="87"/>
      <c r="AA3143" s="87"/>
      <c r="AB3143" s="90"/>
      <c r="AC3143" s="87"/>
      <c r="AD3143" s="87"/>
    </row>
    <row r="3144" spans="3:30">
      <c r="C3144" s="120"/>
      <c r="D3144" s="71"/>
      <c r="E3144" s="71"/>
      <c r="F3144" s="71"/>
      <c r="G3144" s="71"/>
      <c r="H3144" s="71"/>
      <c r="I3144" s="71"/>
      <c r="J3144" s="71"/>
      <c r="K3144" s="71"/>
      <c r="L3144" s="71"/>
      <c r="M3144" s="71"/>
      <c r="N3144" s="71"/>
      <c r="W3144" s="87"/>
      <c r="X3144" s="89"/>
      <c r="Y3144" s="87"/>
      <c r="AA3144" s="87"/>
      <c r="AB3144" s="90"/>
      <c r="AC3144" s="87"/>
      <c r="AD3144" s="87"/>
    </row>
    <row r="3145" spans="3:30">
      <c r="C3145" s="120"/>
      <c r="D3145" s="71"/>
      <c r="E3145" s="71"/>
      <c r="F3145" s="71"/>
      <c r="G3145" s="71"/>
      <c r="H3145" s="71"/>
      <c r="I3145" s="71"/>
      <c r="J3145" s="71"/>
      <c r="K3145" s="71"/>
      <c r="L3145" s="71"/>
      <c r="M3145" s="71"/>
      <c r="N3145" s="71"/>
      <c r="W3145" s="87"/>
      <c r="X3145" s="89"/>
      <c r="Y3145" s="87"/>
      <c r="AA3145" s="87"/>
      <c r="AB3145" s="90"/>
      <c r="AC3145" s="87"/>
      <c r="AD3145" s="87"/>
    </row>
    <row r="3146" spans="3:30">
      <c r="C3146" s="120"/>
      <c r="D3146" s="71"/>
      <c r="E3146" s="71"/>
      <c r="F3146" s="71"/>
      <c r="G3146" s="71"/>
      <c r="H3146" s="71"/>
      <c r="I3146" s="71"/>
      <c r="J3146" s="71"/>
      <c r="K3146" s="71"/>
      <c r="L3146" s="71"/>
      <c r="M3146" s="71"/>
      <c r="N3146" s="71"/>
      <c r="W3146" s="87"/>
      <c r="X3146" s="89"/>
      <c r="Y3146" s="87"/>
      <c r="AA3146" s="87"/>
      <c r="AB3146" s="90"/>
      <c r="AC3146" s="87"/>
      <c r="AD3146" s="87"/>
    </row>
    <row r="3147" spans="3:30">
      <c r="C3147" s="120"/>
      <c r="D3147" s="71"/>
      <c r="E3147" s="71"/>
      <c r="F3147" s="71"/>
      <c r="G3147" s="71"/>
      <c r="H3147" s="71"/>
      <c r="I3147" s="71"/>
      <c r="J3147" s="71"/>
      <c r="K3147" s="71"/>
      <c r="L3147" s="71"/>
      <c r="M3147" s="71"/>
      <c r="N3147" s="71"/>
      <c r="W3147" s="87"/>
      <c r="X3147" s="89"/>
      <c r="Y3147" s="87"/>
      <c r="AA3147" s="87"/>
      <c r="AB3147" s="90"/>
      <c r="AC3147" s="87"/>
      <c r="AD3147" s="87"/>
    </row>
    <row r="3148" spans="3:30">
      <c r="C3148" s="120"/>
      <c r="D3148" s="71"/>
      <c r="E3148" s="71"/>
      <c r="F3148" s="71"/>
      <c r="G3148" s="71"/>
      <c r="H3148" s="71"/>
      <c r="I3148" s="71"/>
      <c r="J3148" s="71"/>
      <c r="K3148" s="71"/>
      <c r="L3148" s="71"/>
      <c r="M3148" s="71"/>
      <c r="N3148" s="71"/>
      <c r="W3148" s="87"/>
      <c r="X3148" s="89"/>
      <c r="Y3148" s="87"/>
      <c r="AA3148" s="87"/>
      <c r="AB3148" s="90"/>
      <c r="AC3148" s="87"/>
      <c r="AD3148" s="87"/>
    </row>
    <row r="3149" spans="3:30">
      <c r="C3149" s="120"/>
      <c r="D3149" s="71"/>
      <c r="E3149" s="71"/>
      <c r="F3149" s="71"/>
      <c r="G3149" s="71"/>
      <c r="H3149" s="71"/>
      <c r="I3149" s="71"/>
      <c r="J3149" s="71"/>
      <c r="K3149" s="71"/>
      <c r="L3149" s="71"/>
      <c r="M3149" s="71"/>
      <c r="N3149" s="71"/>
      <c r="W3149" s="87"/>
      <c r="X3149" s="89"/>
      <c r="Y3149" s="87"/>
      <c r="AA3149" s="87"/>
      <c r="AB3149" s="90"/>
      <c r="AC3149" s="87"/>
      <c r="AD3149" s="87"/>
    </row>
    <row r="3150" spans="3:30">
      <c r="C3150" s="120"/>
      <c r="D3150" s="71"/>
      <c r="E3150" s="71"/>
      <c r="F3150" s="71"/>
      <c r="G3150" s="71"/>
      <c r="H3150" s="71"/>
      <c r="I3150" s="71"/>
      <c r="J3150" s="71"/>
      <c r="K3150" s="71"/>
      <c r="L3150" s="71"/>
      <c r="M3150" s="71"/>
      <c r="N3150" s="71"/>
      <c r="W3150" s="87"/>
      <c r="X3150" s="89"/>
      <c r="Y3150" s="87"/>
      <c r="AA3150" s="87"/>
      <c r="AB3150" s="90"/>
      <c r="AC3150" s="87"/>
      <c r="AD3150" s="87"/>
    </row>
    <row r="3151" spans="3:30">
      <c r="C3151" s="120"/>
      <c r="D3151" s="71"/>
      <c r="E3151" s="71"/>
      <c r="F3151" s="71"/>
      <c r="G3151" s="71"/>
      <c r="H3151" s="71"/>
      <c r="I3151" s="71"/>
      <c r="J3151" s="71"/>
      <c r="K3151" s="71"/>
      <c r="L3151" s="71"/>
      <c r="M3151" s="71"/>
      <c r="N3151" s="71"/>
      <c r="W3151" s="87"/>
      <c r="X3151" s="89"/>
      <c r="Y3151" s="87"/>
      <c r="AA3151" s="87"/>
      <c r="AB3151" s="90"/>
      <c r="AC3151" s="87"/>
      <c r="AD3151" s="87"/>
    </row>
    <row r="3152" spans="3:30">
      <c r="C3152" s="120"/>
      <c r="D3152" s="71"/>
      <c r="E3152" s="71"/>
      <c r="F3152" s="71"/>
      <c r="G3152" s="71"/>
      <c r="H3152" s="71"/>
      <c r="I3152" s="71"/>
      <c r="J3152" s="71"/>
      <c r="K3152" s="71"/>
      <c r="L3152" s="71"/>
      <c r="M3152" s="71"/>
      <c r="N3152" s="71"/>
      <c r="W3152" s="87"/>
      <c r="X3152" s="89"/>
      <c r="Y3152" s="87"/>
      <c r="AA3152" s="87"/>
      <c r="AB3152" s="90"/>
      <c r="AC3152" s="87"/>
      <c r="AD3152" s="87"/>
    </row>
    <row r="3153" spans="3:30">
      <c r="C3153" s="120"/>
      <c r="D3153" s="71"/>
      <c r="E3153" s="71"/>
      <c r="F3153" s="71"/>
      <c r="G3153" s="71"/>
      <c r="H3153" s="71"/>
      <c r="I3153" s="71"/>
      <c r="J3153" s="71"/>
      <c r="K3153" s="71"/>
      <c r="L3153" s="71"/>
      <c r="M3153" s="71"/>
      <c r="N3153" s="71"/>
      <c r="W3153" s="87"/>
      <c r="X3153" s="89"/>
      <c r="Y3153" s="87"/>
      <c r="AA3153" s="87"/>
      <c r="AB3153" s="90"/>
      <c r="AC3153" s="87"/>
      <c r="AD3153" s="87"/>
    </row>
    <row r="3154" spans="3:30">
      <c r="C3154" s="120"/>
      <c r="D3154" s="71"/>
      <c r="E3154" s="71"/>
      <c r="F3154" s="71"/>
      <c r="G3154" s="71"/>
      <c r="H3154" s="71"/>
      <c r="I3154" s="71"/>
      <c r="J3154" s="71"/>
      <c r="K3154" s="71"/>
      <c r="L3154" s="71"/>
      <c r="M3154" s="71"/>
      <c r="N3154" s="71"/>
      <c r="W3154" s="87"/>
      <c r="X3154" s="89"/>
      <c r="Y3154" s="87"/>
      <c r="AA3154" s="87"/>
      <c r="AB3154" s="90"/>
      <c r="AC3154" s="87"/>
      <c r="AD3154" s="87"/>
    </row>
    <row r="3155" spans="3:30">
      <c r="C3155" s="120"/>
      <c r="D3155" s="71"/>
      <c r="E3155" s="71"/>
      <c r="F3155" s="71"/>
      <c r="G3155" s="71"/>
      <c r="H3155" s="71"/>
      <c r="I3155" s="71"/>
      <c r="J3155" s="71"/>
      <c r="K3155" s="71"/>
      <c r="L3155" s="71"/>
      <c r="M3155" s="71"/>
      <c r="N3155" s="71"/>
      <c r="W3155" s="87"/>
      <c r="X3155" s="89"/>
      <c r="Y3155" s="87"/>
      <c r="AA3155" s="87"/>
      <c r="AB3155" s="90"/>
      <c r="AC3155" s="87"/>
      <c r="AD3155" s="87"/>
    </row>
    <row r="3156" spans="3:30">
      <c r="C3156" s="120"/>
      <c r="D3156" s="71"/>
      <c r="E3156" s="71"/>
      <c r="F3156" s="71"/>
      <c r="G3156" s="71"/>
      <c r="H3156" s="71"/>
      <c r="I3156" s="71"/>
      <c r="J3156" s="71"/>
      <c r="K3156" s="71"/>
      <c r="L3156" s="71"/>
      <c r="M3156" s="71"/>
      <c r="N3156" s="71"/>
      <c r="W3156" s="87"/>
      <c r="X3156" s="89"/>
      <c r="Y3156" s="87"/>
      <c r="AA3156" s="87"/>
      <c r="AB3156" s="90"/>
      <c r="AC3156" s="87"/>
      <c r="AD3156" s="87"/>
    </row>
    <row r="3157" spans="3:30">
      <c r="C3157" s="120"/>
      <c r="D3157" s="71"/>
      <c r="E3157" s="71"/>
      <c r="F3157" s="71"/>
      <c r="G3157" s="71"/>
      <c r="H3157" s="71"/>
      <c r="I3157" s="71"/>
      <c r="J3157" s="71"/>
      <c r="K3157" s="71"/>
      <c r="L3157" s="71"/>
      <c r="M3157" s="71"/>
      <c r="N3157" s="71"/>
      <c r="W3157" s="87"/>
      <c r="X3157" s="89"/>
      <c r="Y3157" s="87"/>
      <c r="AA3157" s="87"/>
      <c r="AB3157" s="90"/>
      <c r="AC3157" s="87"/>
      <c r="AD3157" s="87"/>
    </row>
    <row r="3158" spans="3:30">
      <c r="C3158" s="120"/>
      <c r="D3158" s="71"/>
      <c r="E3158" s="71"/>
      <c r="F3158" s="71"/>
      <c r="G3158" s="71"/>
      <c r="H3158" s="71"/>
      <c r="I3158" s="71"/>
      <c r="J3158" s="71"/>
      <c r="K3158" s="71"/>
      <c r="L3158" s="71"/>
      <c r="M3158" s="71"/>
      <c r="N3158" s="71"/>
      <c r="W3158" s="87"/>
      <c r="X3158" s="89"/>
      <c r="Y3158" s="87"/>
      <c r="AA3158" s="87"/>
      <c r="AB3158" s="90"/>
      <c r="AC3158" s="87"/>
      <c r="AD3158" s="87"/>
    </row>
    <row r="3159" spans="3:30">
      <c r="C3159" s="120"/>
      <c r="D3159" s="71"/>
      <c r="E3159" s="71"/>
      <c r="F3159" s="71"/>
      <c r="G3159" s="71"/>
      <c r="H3159" s="71"/>
      <c r="I3159" s="71"/>
      <c r="J3159" s="71"/>
      <c r="K3159" s="71"/>
      <c r="L3159" s="71"/>
      <c r="M3159" s="71"/>
      <c r="N3159" s="71"/>
      <c r="W3159" s="87"/>
      <c r="X3159" s="89"/>
      <c r="Y3159" s="87"/>
      <c r="AA3159" s="87"/>
      <c r="AB3159" s="90"/>
      <c r="AC3159" s="87"/>
      <c r="AD3159" s="87"/>
    </row>
    <row r="3160" spans="3:30">
      <c r="C3160" s="120"/>
      <c r="D3160" s="71"/>
      <c r="E3160" s="71"/>
      <c r="F3160" s="71"/>
      <c r="G3160" s="71"/>
      <c r="H3160" s="71"/>
      <c r="I3160" s="71"/>
      <c r="J3160" s="71"/>
      <c r="K3160" s="71"/>
      <c r="L3160" s="71"/>
      <c r="M3160" s="71"/>
      <c r="N3160" s="71"/>
      <c r="W3160" s="87"/>
      <c r="X3160" s="89"/>
      <c r="Y3160" s="87"/>
      <c r="AA3160" s="87"/>
      <c r="AB3160" s="90"/>
      <c r="AC3160" s="87"/>
      <c r="AD3160" s="87"/>
    </row>
    <row r="3161" spans="3:30">
      <c r="C3161" s="120"/>
      <c r="D3161" s="71"/>
      <c r="E3161" s="71"/>
      <c r="F3161" s="71"/>
      <c r="G3161" s="71"/>
      <c r="H3161" s="71"/>
      <c r="I3161" s="71"/>
      <c r="J3161" s="71"/>
      <c r="K3161" s="71"/>
      <c r="L3161" s="71"/>
      <c r="M3161" s="71"/>
      <c r="N3161" s="71"/>
      <c r="W3161" s="87"/>
      <c r="X3161" s="89"/>
      <c r="Y3161" s="87"/>
      <c r="AA3161" s="87"/>
      <c r="AB3161" s="90"/>
      <c r="AC3161" s="87"/>
      <c r="AD3161" s="87"/>
    </row>
    <row r="3162" spans="3:30">
      <c r="C3162" s="120"/>
      <c r="D3162" s="71"/>
      <c r="E3162" s="71"/>
      <c r="F3162" s="71"/>
      <c r="G3162" s="71"/>
      <c r="H3162" s="71"/>
      <c r="I3162" s="71"/>
      <c r="J3162" s="71"/>
      <c r="K3162" s="71"/>
      <c r="L3162" s="71"/>
      <c r="M3162" s="71"/>
      <c r="N3162" s="71"/>
      <c r="W3162" s="87"/>
      <c r="X3162" s="89"/>
      <c r="Y3162" s="87"/>
      <c r="AA3162" s="87"/>
      <c r="AB3162" s="90"/>
      <c r="AC3162" s="87"/>
      <c r="AD3162" s="87"/>
    </row>
    <row r="3163" spans="3:30">
      <c r="C3163" s="120"/>
      <c r="D3163" s="71"/>
      <c r="E3163" s="71"/>
      <c r="F3163" s="71"/>
      <c r="G3163" s="71"/>
      <c r="H3163" s="71"/>
      <c r="I3163" s="71"/>
      <c r="J3163" s="71"/>
      <c r="K3163" s="71"/>
      <c r="L3163" s="71"/>
      <c r="M3163" s="71"/>
      <c r="N3163" s="71"/>
      <c r="W3163" s="87"/>
      <c r="X3163" s="89"/>
      <c r="Y3163" s="87"/>
      <c r="AA3163" s="87"/>
      <c r="AB3163" s="90"/>
      <c r="AC3163" s="87"/>
      <c r="AD3163" s="87"/>
    </row>
    <row r="3164" spans="3:30">
      <c r="C3164" s="120"/>
      <c r="D3164" s="71"/>
      <c r="E3164" s="71"/>
      <c r="F3164" s="71"/>
      <c r="G3164" s="71"/>
      <c r="H3164" s="71"/>
      <c r="I3164" s="71"/>
      <c r="J3164" s="71"/>
      <c r="K3164" s="71"/>
      <c r="L3164" s="71"/>
      <c r="M3164" s="71"/>
      <c r="N3164" s="71"/>
      <c r="W3164" s="87"/>
      <c r="X3164" s="89"/>
      <c r="Y3164" s="87"/>
      <c r="AA3164" s="87"/>
      <c r="AB3164" s="90"/>
      <c r="AC3164" s="87"/>
      <c r="AD3164" s="87"/>
    </row>
    <row r="3165" spans="3:30">
      <c r="C3165" s="120"/>
      <c r="D3165" s="71"/>
      <c r="E3165" s="71"/>
      <c r="F3165" s="71"/>
      <c r="G3165" s="71"/>
      <c r="H3165" s="71"/>
      <c r="I3165" s="71"/>
      <c r="J3165" s="71"/>
      <c r="K3165" s="71"/>
      <c r="L3165" s="71"/>
      <c r="M3165" s="71"/>
      <c r="N3165" s="71"/>
      <c r="W3165" s="87"/>
      <c r="X3165" s="89"/>
      <c r="Y3165" s="87"/>
      <c r="AA3165" s="87"/>
      <c r="AB3165" s="90"/>
      <c r="AC3165" s="87"/>
      <c r="AD3165" s="87"/>
    </row>
    <row r="3166" spans="3:30">
      <c r="C3166" s="120"/>
      <c r="D3166" s="71"/>
      <c r="E3166" s="71"/>
      <c r="F3166" s="71"/>
      <c r="G3166" s="71"/>
      <c r="H3166" s="71"/>
      <c r="I3166" s="71"/>
      <c r="J3166" s="71"/>
      <c r="K3166" s="71"/>
      <c r="L3166" s="71"/>
      <c r="M3166" s="71"/>
      <c r="N3166" s="71"/>
      <c r="W3166" s="87"/>
      <c r="X3166" s="89"/>
      <c r="Y3166" s="87"/>
      <c r="AA3166" s="87"/>
      <c r="AB3166" s="90"/>
      <c r="AC3166" s="87"/>
      <c r="AD3166" s="87"/>
    </row>
    <row r="3167" spans="3:30">
      <c r="C3167" s="120"/>
      <c r="D3167" s="71"/>
      <c r="E3167" s="71"/>
      <c r="F3167" s="71"/>
      <c r="G3167" s="71"/>
      <c r="H3167" s="71"/>
      <c r="I3167" s="71"/>
      <c r="J3167" s="71"/>
      <c r="K3167" s="71"/>
      <c r="L3167" s="71"/>
      <c r="M3167" s="71"/>
      <c r="N3167" s="71"/>
      <c r="W3167" s="87"/>
      <c r="X3167" s="89"/>
      <c r="Y3167" s="87"/>
      <c r="AA3167" s="87"/>
      <c r="AB3167" s="90"/>
      <c r="AC3167" s="87"/>
      <c r="AD3167" s="87"/>
    </row>
    <row r="3168" spans="3:30">
      <c r="C3168" s="120"/>
      <c r="D3168" s="71"/>
      <c r="E3168" s="71"/>
      <c r="F3168" s="71"/>
      <c r="G3168" s="71"/>
      <c r="H3168" s="71"/>
      <c r="I3168" s="71"/>
      <c r="J3168" s="71"/>
      <c r="K3168" s="71"/>
      <c r="L3168" s="71"/>
      <c r="M3168" s="71"/>
      <c r="N3168" s="71"/>
      <c r="W3168" s="87"/>
      <c r="X3168" s="89"/>
      <c r="Y3168" s="87"/>
      <c r="AA3168" s="87"/>
      <c r="AB3168" s="90"/>
      <c r="AC3168" s="87"/>
      <c r="AD3168" s="87"/>
    </row>
    <row r="3169" spans="3:30">
      <c r="C3169" s="120"/>
      <c r="D3169" s="71"/>
      <c r="E3169" s="71"/>
      <c r="F3169" s="71"/>
      <c r="G3169" s="71"/>
      <c r="H3169" s="71"/>
      <c r="I3169" s="71"/>
      <c r="J3169" s="71"/>
      <c r="K3169" s="71"/>
      <c r="L3169" s="71"/>
      <c r="M3169" s="71"/>
      <c r="N3169" s="71"/>
      <c r="W3169" s="87"/>
      <c r="X3169" s="89"/>
      <c r="Y3169" s="87"/>
      <c r="AA3169" s="87"/>
      <c r="AB3169" s="90"/>
      <c r="AC3169" s="87"/>
      <c r="AD3169" s="87"/>
    </row>
    <row r="3170" spans="3:30">
      <c r="C3170" s="120"/>
      <c r="D3170" s="71"/>
      <c r="E3170" s="71"/>
      <c r="F3170" s="71"/>
      <c r="G3170" s="71"/>
      <c r="H3170" s="71"/>
      <c r="I3170" s="71"/>
      <c r="J3170" s="71"/>
      <c r="K3170" s="71"/>
      <c r="L3170" s="71"/>
      <c r="M3170" s="71"/>
      <c r="N3170" s="71"/>
      <c r="W3170" s="87"/>
      <c r="X3170" s="89"/>
      <c r="Y3170" s="87"/>
      <c r="AA3170" s="87"/>
      <c r="AB3170" s="90"/>
      <c r="AC3170" s="87"/>
      <c r="AD3170" s="87"/>
    </row>
    <row r="3171" spans="3:30">
      <c r="C3171" s="120"/>
      <c r="D3171" s="71"/>
      <c r="E3171" s="71"/>
      <c r="F3171" s="71"/>
      <c r="G3171" s="71"/>
      <c r="H3171" s="71"/>
      <c r="I3171" s="71"/>
      <c r="J3171" s="71"/>
      <c r="K3171" s="71"/>
      <c r="L3171" s="71"/>
      <c r="M3171" s="71"/>
      <c r="N3171" s="71"/>
      <c r="W3171" s="87"/>
      <c r="X3171" s="89"/>
      <c r="Y3171" s="87"/>
      <c r="AA3171" s="87"/>
      <c r="AB3171" s="90"/>
      <c r="AC3171" s="87"/>
      <c r="AD3171" s="87"/>
    </row>
    <row r="3172" spans="3:30">
      <c r="C3172" s="120"/>
      <c r="D3172" s="71"/>
      <c r="E3172" s="71"/>
      <c r="F3172" s="71"/>
      <c r="G3172" s="71"/>
      <c r="H3172" s="71"/>
      <c r="I3172" s="71"/>
      <c r="J3172" s="71"/>
      <c r="K3172" s="71"/>
      <c r="L3172" s="71"/>
      <c r="M3172" s="71"/>
      <c r="N3172" s="71"/>
      <c r="W3172" s="87"/>
      <c r="X3172" s="89"/>
      <c r="Y3172" s="87"/>
      <c r="AA3172" s="87"/>
      <c r="AB3172" s="90"/>
      <c r="AC3172" s="87"/>
      <c r="AD3172" s="87"/>
    </row>
    <row r="3173" spans="3:30">
      <c r="C3173" s="120"/>
      <c r="D3173" s="71"/>
      <c r="E3173" s="71"/>
      <c r="F3173" s="71"/>
      <c r="G3173" s="71"/>
      <c r="H3173" s="71"/>
      <c r="I3173" s="71"/>
      <c r="J3173" s="71"/>
      <c r="K3173" s="71"/>
      <c r="L3173" s="71"/>
      <c r="M3173" s="71"/>
      <c r="N3173" s="71"/>
      <c r="W3173" s="87"/>
      <c r="X3173" s="89"/>
      <c r="Y3173" s="87"/>
      <c r="AA3173" s="87"/>
      <c r="AB3173" s="90"/>
      <c r="AC3173" s="87"/>
      <c r="AD3173" s="87"/>
    </row>
    <row r="3174" spans="3:30">
      <c r="C3174" s="120"/>
      <c r="D3174" s="71"/>
      <c r="E3174" s="71"/>
      <c r="F3174" s="71"/>
      <c r="G3174" s="71"/>
      <c r="H3174" s="71"/>
      <c r="I3174" s="71"/>
      <c r="J3174" s="71"/>
      <c r="K3174" s="71"/>
      <c r="L3174" s="71"/>
      <c r="M3174" s="71"/>
      <c r="N3174" s="71"/>
      <c r="W3174" s="87"/>
      <c r="X3174" s="89"/>
      <c r="Y3174" s="87"/>
      <c r="AA3174" s="87"/>
      <c r="AB3174" s="90"/>
      <c r="AC3174" s="87"/>
      <c r="AD3174" s="87"/>
    </row>
    <row r="3175" spans="3:30">
      <c r="C3175" s="120"/>
      <c r="D3175" s="71"/>
      <c r="E3175" s="71"/>
      <c r="F3175" s="71"/>
      <c r="G3175" s="71"/>
      <c r="H3175" s="71"/>
      <c r="I3175" s="71"/>
      <c r="J3175" s="71"/>
      <c r="K3175" s="71"/>
      <c r="L3175" s="71"/>
      <c r="M3175" s="71"/>
      <c r="N3175" s="71"/>
      <c r="W3175" s="87"/>
      <c r="X3175" s="89"/>
      <c r="Y3175" s="87"/>
      <c r="AA3175" s="87"/>
      <c r="AB3175" s="90"/>
      <c r="AC3175" s="87"/>
      <c r="AD3175" s="87"/>
    </row>
    <row r="3176" spans="3:30">
      <c r="C3176" s="120"/>
      <c r="D3176" s="71"/>
      <c r="E3176" s="71"/>
      <c r="F3176" s="71"/>
      <c r="G3176" s="71"/>
      <c r="H3176" s="71"/>
      <c r="I3176" s="71"/>
      <c r="J3176" s="71"/>
      <c r="K3176" s="71"/>
      <c r="L3176" s="71"/>
      <c r="M3176" s="71"/>
      <c r="N3176" s="71"/>
      <c r="W3176" s="87"/>
      <c r="X3176" s="89"/>
      <c r="Y3176" s="87"/>
      <c r="AA3176" s="87"/>
      <c r="AB3176" s="90"/>
      <c r="AC3176" s="87"/>
      <c r="AD3176" s="87"/>
    </row>
    <row r="3177" spans="3:30">
      <c r="C3177" s="120"/>
      <c r="D3177" s="71"/>
      <c r="E3177" s="71"/>
      <c r="F3177" s="71"/>
      <c r="G3177" s="71"/>
      <c r="H3177" s="71"/>
      <c r="I3177" s="71"/>
      <c r="J3177" s="71"/>
      <c r="K3177" s="71"/>
      <c r="L3177" s="71"/>
      <c r="M3177" s="71"/>
      <c r="N3177" s="71"/>
      <c r="W3177" s="87"/>
      <c r="X3177" s="89"/>
      <c r="Y3177" s="87"/>
      <c r="AA3177" s="87"/>
      <c r="AB3177" s="90"/>
      <c r="AC3177" s="87"/>
      <c r="AD3177" s="87"/>
    </row>
    <row r="3178" spans="3:30">
      <c r="C3178" s="120"/>
      <c r="D3178" s="71"/>
      <c r="E3178" s="71"/>
      <c r="F3178" s="71"/>
      <c r="G3178" s="71"/>
      <c r="H3178" s="71"/>
      <c r="I3178" s="71"/>
      <c r="J3178" s="71"/>
      <c r="K3178" s="71"/>
      <c r="L3178" s="71"/>
      <c r="M3178" s="71"/>
      <c r="N3178" s="71"/>
      <c r="W3178" s="87"/>
      <c r="X3178" s="89"/>
      <c r="Y3178" s="87"/>
      <c r="AA3178" s="87"/>
      <c r="AB3178" s="90"/>
      <c r="AC3178" s="87"/>
      <c r="AD3178" s="87"/>
    </row>
    <row r="3179" spans="3:30">
      <c r="C3179" s="120"/>
      <c r="D3179" s="71"/>
      <c r="E3179" s="71"/>
      <c r="F3179" s="71"/>
      <c r="G3179" s="71"/>
      <c r="H3179" s="71"/>
      <c r="I3179" s="71"/>
      <c r="J3179" s="71"/>
      <c r="K3179" s="71"/>
      <c r="L3179" s="71"/>
      <c r="M3179" s="71"/>
      <c r="N3179" s="71"/>
      <c r="W3179" s="87"/>
      <c r="X3179" s="89"/>
      <c r="Y3179" s="87"/>
      <c r="AA3179" s="87"/>
      <c r="AB3179" s="90"/>
      <c r="AC3179" s="87"/>
      <c r="AD3179" s="87"/>
    </row>
    <row r="3180" spans="3:30">
      <c r="C3180" s="120"/>
      <c r="D3180" s="71"/>
      <c r="E3180" s="71"/>
      <c r="F3180" s="71"/>
      <c r="G3180" s="71"/>
      <c r="H3180" s="71"/>
      <c r="I3180" s="71"/>
      <c r="J3180" s="71"/>
      <c r="K3180" s="71"/>
      <c r="L3180" s="71"/>
      <c r="M3180" s="71"/>
      <c r="N3180" s="71"/>
      <c r="W3180" s="87"/>
      <c r="X3180" s="89"/>
      <c r="Y3180" s="87"/>
      <c r="AA3180" s="87"/>
      <c r="AB3180" s="90"/>
      <c r="AC3180" s="87"/>
      <c r="AD3180" s="87"/>
    </row>
    <row r="3181" spans="3:30">
      <c r="C3181" s="120"/>
      <c r="D3181" s="71"/>
      <c r="E3181" s="71"/>
      <c r="F3181" s="71"/>
      <c r="G3181" s="71"/>
      <c r="H3181" s="71"/>
      <c r="I3181" s="71"/>
      <c r="J3181" s="71"/>
      <c r="K3181" s="71"/>
      <c r="L3181" s="71"/>
      <c r="M3181" s="71"/>
      <c r="N3181" s="71"/>
      <c r="W3181" s="87"/>
      <c r="X3181" s="89"/>
      <c r="Y3181" s="87"/>
      <c r="AA3181" s="87"/>
      <c r="AB3181" s="90"/>
      <c r="AC3181" s="87"/>
      <c r="AD3181" s="87"/>
    </row>
    <row r="3182" spans="3:30">
      <c r="C3182" s="120"/>
      <c r="D3182" s="71"/>
      <c r="E3182" s="71"/>
      <c r="F3182" s="71"/>
      <c r="G3182" s="71"/>
      <c r="H3182" s="71"/>
      <c r="I3182" s="71"/>
      <c r="J3182" s="71"/>
      <c r="K3182" s="71"/>
      <c r="L3182" s="71"/>
      <c r="M3182" s="71"/>
      <c r="N3182" s="71"/>
      <c r="W3182" s="87"/>
      <c r="X3182" s="89"/>
      <c r="Y3182" s="87"/>
      <c r="AA3182" s="87"/>
      <c r="AB3182" s="90"/>
      <c r="AC3182" s="87"/>
      <c r="AD3182" s="87"/>
    </row>
    <row r="3183" spans="3:30">
      <c r="C3183" s="120"/>
      <c r="D3183" s="71"/>
      <c r="E3183" s="71"/>
      <c r="F3183" s="71"/>
      <c r="G3183" s="71"/>
      <c r="H3183" s="71"/>
      <c r="I3183" s="71"/>
      <c r="J3183" s="71"/>
      <c r="K3183" s="71"/>
      <c r="L3183" s="71"/>
      <c r="M3183" s="71"/>
      <c r="N3183" s="71"/>
      <c r="W3183" s="87"/>
      <c r="X3183" s="89"/>
      <c r="Y3183" s="87"/>
      <c r="AA3183" s="87"/>
      <c r="AB3183" s="90"/>
      <c r="AC3183" s="87"/>
      <c r="AD3183" s="87"/>
    </row>
    <row r="3184" spans="3:30">
      <c r="C3184" s="120"/>
      <c r="D3184" s="71"/>
      <c r="E3184" s="71"/>
      <c r="F3184" s="71"/>
      <c r="G3184" s="71"/>
      <c r="H3184" s="71"/>
      <c r="I3184" s="71"/>
      <c r="J3184" s="71"/>
      <c r="K3184" s="71"/>
      <c r="L3184" s="71"/>
      <c r="M3184" s="71"/>
      <c r="N3184" s="71"/>
      <c r="W3184" s="87"/>
      <c r="X3184" s="89"/>
      <c r="Y3184" s="87"/>
      <c r="AA3184" s="87"/>
      <c r="AB3184" s="90"/>
      <c r="AC3184" s="87"/>
      <c r="AD3184" s="87"/>
    </row>
    <row r="3185" spans="3:30">
      <c r="C3185" s="120"/>
      <c r="D3185" s="71"/>
      <c r="E3185" s="71"/>
      <c r="F3185" s="71"/>
      <c r="G3185" s="71"/>
      <c r="H3185" s="71"/>
      <c r="I3185" s="71"/>
      <c r="J3185" s="71"/>
      <c r="K3185" s="71"/>
      <c r="L3185" s="71"/>
      <c r="M3185" s="71"/>
      <c r="N3185" s="71"/>
      <c r="W3185" s="87"/>
      <c r="X3185" s="89"/>
      <c r="Y3185" s="87"/>
      <c r="AA3185" s="87"/>
      <c r="AB3185" s="90"/>
      <c r="AC3185" s="87"/>
      <c r="AD3185" s="87"/>
    </row>
    <row r="3186" spans="3:30">
      <c r="C3186" s="120"/>
      <c r="D3186" s="71"/>
      <c r="E3186" s="71"/>
      <c r="F3186" s="71"/>
      <c r="G3186" s="71"/>
      <c r="H3186" s="71"/>
      <c r="I3186" s="71"/>
      <c r="J3186" s="71"/>
      <c r="K3186" s="71"/>
      <c r="L3186" s="71"/>
      <c r="M3186" s="71"/>
      <c r="N3186" s="71"/>
      <c r="W3186" s="87"/>
      <c r="X3186" s="89"/>
      <c r="Y3186" s="87"/>
      <c r="AA3186" s="87"/>
      <c r="AB3186" s="90"/>
      <c r="AC3186" s="87"/>
      <c r="AD3186" s="87"/>
    </row>
    <row r="3187" spans="3:30">
      <c r="C3187" s="120"/>
      <c r="D3187" s="71"/>
      <c r="E3187" s="71"/>
      <c r="F3187" s="71"/>
      <c r="G3187" s="71"/>
      <c r="H3187" s="71"/>
      <c r="I3187" s="71"/>
      <c r="J3187" s="71"/>
      <c r="K3187" s="71"/>
      <c r="L3187" s="71"/>
      <c r="M3187" s="71"/>
      <c r="N3187" s="71"/>
      <c r="W3187" s="87"/>
      <c r="X3187" s="89"/>
      <c r="Y3187" s="87"/>
      <c r="AA3187" s="87"/>
      <c r="AB3187" s="90"/>
      <c r="AC3187" s="87"/>
      <c r="AD3187" s="87"/>
    </row>
    <row r="3188" spans="3:30">
      <c r="C3188" s="120"/>
      <c r="D3188" s="71"/>
      <c r="E3188" s="71"/>
      <c r="F3188" s="71"/>
      <c r="G3188" s="71"/>
      <c r="H3188" s="71"/>
      <c r="I3188" s="71"/>
      <c r="J3188" s="71"/>
      <c r="K3188" s="71"/>
      <c r="L3188" s="71"/>
      <c r="M3188" s="71"/>
      <c r="N3188" s="71"/>
      <c r="W3188" s="87"/>
      <c r="X3188" s="89"/>
      <c r="Y3188" s="87"/>
      <c r="AA3188" s="87"/>
      <c r="AB3188" s="90"/>
      <c r="AC3188" s="87"/>
      <c r="AD3188" s="87"/>
    </row>
    <row r="3189" spans="3:30">
      <c r="C3189" s="120"/>
      <c r="D3189" s="71"/>
      <c r="E3189" s="71"/>
      <c r="F3189" s="71"/>
      <c r="G3189" s="71"/>
      <c r="H3189" s="71"/>
      <c r="I3189" s="71"/>
      <c r="J3189" s="71"/>
      <c r="K3189" s="71"/>
      <c r="L3189" s="71"/>
      <c r="M3189" s="71"/>
      <c r="N3189" s="71"/>
      <c r="W3189" s="87"/>
      <c r="X3189" s="89"/>
      <c r="Y3189" s="87"/>
      <c r="AA3189" s="87"/>
      <c r="AB3189" s="90"/>
      <c r="AC3189" s="87"/>
      <c r="AD3189" s="87"/>
    </row>
    <row r="3190" spans="3:30">
      <c r="C3190" s="120"/>
      <c r="D3190" s="71"/>
      <c r="E3190" s="71"/>
      <c r="F3190" s="71"/>
      <c r="G3190" s="71"/>
      <c r="H3190" s="71"/>
      <c r="I3190" s="71"/>
      <c r="J3190" s="71"/>
      <c r="K3190" s="71"/>
      <c r="L3190" s="71"/>
      <c r="M3190" s="71"/>
      <c r="N3190" s="71"/>
      <c r="W3190" s="87"/>
      <c r="X3190" s="89"/>
      <c r="Y3190" s="87"/>
      <c r="AA3190" s="87"/>
      <c r="AB3190" s="90"/>
      <c r="AC3190" s="87"/>
      <c r="AD3190" s="87"/>
    </row>
    <row r="3191" spans="3:30">
      <c r="C3191" s="120"/>
      <c r="D3191" s="71"/>
      <c r="E3191" s="71"/>
      <c r="F3191" s="71"/>
      <c r="G3191" s="71"/>
      <c r="H3191" s="71"/>
      <c r="I3191" s="71"/>
      <c r="J3191" s="71"/>
      <c r="K3191" s="71"/>
      <c r="L3191" s="71"/>
      <c r="M3191" s="71"/>
      <c r="N3191" s="71"/>
      <c r="W3191" s="87"/>
      <c r="X3191" s="89"/>
      <c r="Y3191" s="87"/>
      <c r="AA3191" s="87"/>
      <c r="AB3191" s="90"/>
      <c r="AC3191" s="87"/>
      <c r="AD3191" s="87"/>
    </row>
    <row r="3192" spans="3:30">
      <c r="C3192" s="120"/>
      <c r="D3192" s="71"/>
      <c r="E3192" s="71"/>
      <c r="F3192" s="71"/>
      <c r="G3192" s="71"/>
      <c r="H3192" s="71"/>
      <c r="I3192" s="71"/>
      <c r="J3192" s="71"/>
      <c r="K3192" s="71"/>
      <c r="L3192" s="71"/>
      <c r="M3192" s="71"/>
      <c r="N3192" s="71"/>
      <c r="W3192" s="87"/>
      <c r="X3192" s="89"/>
      <c r="Y3192" s="87"/>
      <c r="AA3192" s="87"/>
      <c r="AB3192" s="90"/>
      <c r="AC3192" s="87"/>
      <c r="AD3192" s="87"/>
    </row>
    <row r="3193" spans="3:30">
      <c r="C3193" s="120"/>
      <c r="D3193" s="71"/>
      <c r="E3193" s="71"/>
      <c r="F3193" s="71"/>
      <c r="G3193" s="71"/>
      <c r="H3193" s="71"/>
      <c r="I3193" s="71"/>
      <c r="J3193" s="71"/>
      <c r="K3193" s="71"/>
      <c r="L3193" s="71"/>
      <c r="M3193" s="71"/>
      <c r="N3193" s="71"/>
      <c r="W3193" s="87"/>
      <c r="X3193" s="89"/>
      <c r="Y3193" s="87"/>
      <c r="AA3193" s="87"/>
      <c r="AB3193" s="90"/>
      <c r="AC3193" s="87"/>
      <c r="AD3193" s="87"/>
    </row>
    <row r="3194" spans="3:30">
      <c r="C3194" s="120"/>
      <c r="D3194" s="71"/>
      <c r="E3194" s="71"/>
      <c r="F3194" s="71"/>
      <c r="G3194" s="71"/>
      <c r="H3194" s="71"/>
      <c r="I3194" s="71"/>
      <c r="J3194" s="71"/>
      <c r="K3194" s="71"/>
      <c r="L3194" s="71"/>
      <c r="M3194" s="71"/>
      <c r="N3194" s="71"/>
      <c r="W3194" s="87"/>
      <c r="X3194" s="89"/>
      <c r="Y3194" s="87"/>
      <c r="AA3194" s="87"/>
      <c r="AB3194" s="90"/>
      <c r="AC3194" s="87"/>
      <c r="AD3194" s="87"/>
    </row>
    <row r="3195" spans="3:30">
      <c r="C3195" s="120"/>
      <c r="D3195" s="71"/>
      <c r="E3195" s="71"/>
      <c r="F3195" s="71"/>
      <c r="G3195" s="71"/>
      <c r="H3195" s="71"/>
      <c r="I3195" s="71"/>
      <c r="J3195" s="71"/>
      <c r="K3195" s="71"/>
      <c r="L3195" s="71"/>
      <c r="M3195" s="71"/>
      <c r="N3195" s="71"/>
      <c r="W3195" s="87"/>
      <c r="X3195" s="89"/>
      <c r="Y3195" s="87"/>
      <c r="AA3195" s="87"/>
      <c r="AB3195" s="90"/>
      <c r="AC3195" s="87"/>
      <c r="AD3195" s="87"/>
    </row>
    <row r="3196" spans="3:30">
      <c r="C3196" s="120"/>
      <c r="D3196" s="71"/>
      <c r="E3196" s="71"/>
      <c r="F3196" s="71"/>
      <c r="G3196" s="71"/>
      <c r="H3196" s="71"/>
      <c r="I3196" s="71"/>
      <c r="J3196" s="71"/>
      <c r="K3196" s="71"/>
      <c r="L3196" s="71"/>
      <c r="M3196" s="71"/>
      <c r="N3196" s="71"/>
      <c r="W3196" s="87"/>
      <c r="X3196" s="89"/>
      <c r="Y3196" s="87"/>
      <c r="AA3196" s="87"/>
      <c r="AB3196" s="90"/>
      <c r="AC3196" s="87"/>
      <c r="AD3196" s="87"/>
    </row>
    <row r="3197" spans="3:30">
      <c r="C3197" s="120"/>
      <c r="D3197" s="71"/>
      <c r="E3197" s="71"/>
      <c r="F3197" s="71"/>
      <c r="G3197" s="71"/>
      <c r="H3197" s="71"/>
      <c r="I3197" s="71"/>
      <c r="J3197" s="71"/>
      <c r="K3197" s="71"/>
      <c r="L3197" s="71"/>
      <c r="M3197" s="71"/>
      <c r="N3197" s="71"/>
      <c r="W3197" s="87"/>
      <c r="X3197" s="89"/>
      <c r="Y3197" s="87"/>
      <c r="AA3197" s="87"/>
      <c r="AB3197" s="90"/>
      <c r="AC3197" s="87"/>
      <c r="AD3197" s="87"/>
    </row>
    <row r="3198" spans="3:30">
      <c r="C3198" s="120"/>
      <c r="D3198" s="71"/>
      <c r="E3198" s="71"/>
      <c r="F3198" s="71"/>
      <c r="G3198" s="71"/>
      <c r="H3198" s="71"/>
      <c r="I3198" s="71"/>
      <c r="J3198" s="71"/>
      <c r="K3198" s="71"/>
      <c r="L3198" s="71"/>
      <c r="M3198" s="71"/>
      <c r="N3198" s="71"/>
      <c r="W3198" s="87"/>
      <c r="X3198" s="89"/>
      <c r="Y3198" s="87"/>
      <c r="AA3198" s="87"/>
      <c r="AB3198" s="90"/>
      <c r="AC3198" s="87"/>
      <c r="AD3198" s="87"/>
    </row>
    <row r="3199" spans="3:30">
      <c r="C3199" s="120"/>
      <c r="D3199" s="71"/>
      <c r="E3199" s="71"/>
      <c r="F3199" s="71"/>
      <c r="G3199" s="71"/>
      <c r="H3199" s="71"/>
      <c r="I3199" s="71"/>
      <c r="J3199" s="71"/>
      <c r="K3199" s="71"/>
      <c r="L3199" s="71"/>
      <c r="M3199" s="71"/>
      <c r="N3199" s="71"/>
      <c r="W3199" s="87"/>
      <c r="X3199" s="89"/>
      <c r="Y3199" s="87"/>
      <c r="AA3199" s="87"/>
      <c r="AB3199" s="90"/>
      <c r="AC3199" s="87"/>
      <c r="AD3199" s="87"/>
    </row>
    <row r="3200" spans="3:30">
      <c r="C3200" s="120"/>
      <c r="D3200" s="71"/>
      <c r="E3200" s="71"/>
      <c r="F3200" s="71"/>
      <c r="G3200" s="71"/>
      <c r="H3200" s="71"/>
      <c r="I3200" s="71"/>
      <c r="J3200" s="71"/>
      <c r="K3200" s="71"/>
      <c r="L3200" s="71"/>
      <c r="M3200" s="71"/>
      <c r="N3200" s="71"/>
      <c r="W3200" s="87"/>
      <c r="X3200" s="89"/>
      <c r="Y3200" s="87"/>
      <c r="AA3200" s="87"/>
      <c r="AB3200" s="90"/>
      <c r="AC3200" s="87"/>
      <c r="AD3200" s="87"/>
    </row>
    <row r="3201" spans="3:30">
      <c r="C3201" s="120"/>
      <c r="D3201" s="71"/>
      <c r="E3201" s="71"/>
      <c r="F3201" s="71"/>
      <c r="G3201" s="71"/>
      <c r="H3201" s="71"/>
      <c r="I3201" s="71"/>
      <c r="J3201" s="71"/>
      <c r="K3201" s="71"/>
      <c r="L3201" s="71"/>
      <c r="M3201" s="71"/>
      <c r="N3201" s="71"/>
      <c r="W3201" s="87"/>
      <c r="X3201" s="89"/>
      <c r="Y3201" s="87"/>
      <c r="AA3201" s="87"/>
      <c r="AB3201" s="90"/>
      <c r="AC3201" s="87"/>
      <c r="AD3201" s="87"/>
    </row>
    <row r="3202" spans="3:30">
      <c r="C3202" s="120"/>
      <c r="D3202" s="71"/>
      <c r="E3202" s="71"/>
      <c r="F3202" s="71"/>
      <c r="G3202" s="71"/>
      <c r="H3202" s="71"/>
      <c r="I3202" s="71"/>
      <c r="J3202" s="71"/>
      <c r="K3202" s="71"/>
      <c r="L3202" s="71"/>
      <c r="M3202" s="71"/>
      <c r="N3202" s="71"/>
      <c r="W3202" s="87"/>
      <c r="X3202" s="89"/>
      <c r="Y3202" s="87"/>
      <c r="AA3202" s="87"/>
      <c r="AB3202" s="90"/>
      <c r="AC3202" s="87"/>
      <c r="AD3202" s="87"/>
    </row>
    <row r="3203" spans="3:30">
      <c r="C3203" s="120"/>
      <c r="D3203" s="71"/>
      <c r="E3203" s="71"/>
      <c r="F3203" s="71"/>
      <c r="G3203" s="71"/>
      <c r="H3203" s="71"/>
      <c r="I3203" s="71"/>
      <c r="J3203" s="71"/>
      <c r="K3203" s="71"/>
      <c r="L3203" s="71"/>
      <c r="M3203" s="71"/>
      <c r="N3203" s="71"/>
      <c r="W3203" s="87"/>
      <c r="X3203" s="89"/>
      <c r="Y3203" s="87"/>
      <c r="AA3203" s="87"/>
      <c r="AB3203" s="90"/>
      <c r="AC3203" s="87"/>
      <c r="AD3203" s="87"/>
    </row>
    <row r="3204" spans="3:30">
      <c r="C3204" s="120"/>
      <c r="D3204" s="71"/>
      <c r="E3204" s="71"/>
      <c r="F3204" s="71"/>
      <c r="G3204" s="71"/>
      <c r="H3204" s="71"/>
      <c r="I3204" s="71"/>
      <c r="J3204" s="71"/>
      <c r="K3204" s="71"/>
      <c r="L3204" s="71"/>
      <c r="M3204" s="71"/>
      <c r="N3204" s="71"/>
      <c r="W3204" s="87"/>
      <c r="X3204" s="89"/>
      <c r="Y3204" s="87"/>
      <c r="AA3204" s="87"/>
      <c r="AB3204" s="90"/>
      <c r="AC3204" s="87"/>
      <c r="AD3204" s="87"/>
    </row>
    <row r="3205" spans="3:30">
      <c r="C3205" s="120"/>
      <c r="D3205" s="71"/>
      <c r="E3205" s="71"/>
      <c r="F3205" s="71"/>
      <c r="G3205" s="71"/>
      <c r="H3205" s="71"/>
      <c r="I3205" s="71"/>
      <c r="J3205" s="71"/>
      <c r="K3205" s="71"/>
      <c r="L3205" s="71"/>
      <c r="M3205" s="71"/>
      <c r="N3205" s="71"/>
      <c r="W3205" s="87"/>
      <c r="X3205" s="89"/>
      <c r="Y3205" s="87"/>
      <c r="AA3205" s="87"/>
      <c r="AB3205" s="90"/>
      <c r="AC3205" s="87"/>
      <c r="AD3205" s="87"/>
    </row>
    <row r="3206" spans="3:30">
      <c r="C3206" s="120"/>
      <c r="D3206" s="71"/>
      <c r="E3206" s="71"/>
      <c r="F3206" s="71"/>
      <c r="G3206" s="71"/>
      <c r="H3206" s="71"/>
      <c r="I3206" s="71"/>
      <c r="J3206" s="71"/>
      <c r="K3206" s="71"/>
      <c r="L3206" s="71"/>
      <c r="M3206" s="71"/>
      <c r="N3206" s="71"/>
      <c r="W3206" s="87"/>
      <c r="X3206" s="89"/>
      <c r="Y3206" s="87"/>
      <c r="AA3206" s="87"/>
      <c r="AB3206" s="90"/>
      <c r="AC3206" s="87"/>
      <c r="AD3206" s="87"/>
    </row>
    <row r="3207" spans="3:30">
      <c r="C3207" s="120"/>
      <c r="D3207" s="71"/>
      <c r="E3207" s="71"/>
      <c r="F3207" s="71"/>
      <c r="G3207" s="71"/>
      <c r="H3207" s="71"/>
      <c r="I3207" s="71"/>
      <c r="J3207" s="71"/>
      <c r="K3207" s="71"/>
      <c r="L3207" s="71"/>
      <c r="M3207" s="71"/>
      <c r="N3207" s="71"/>
      <c r="W3207" s="87"/>
      <c r="X3207" s="89"/>
      <c r="Y3207" s="87"/>
      <c r="AA3207" s="87"/>
      <c r="AB3207" s="90"/>
      <c r="AC3207" s="87"/>
      <c r="AD3207" s="87"/>
    </row>
    <row r="3208" spans="3:30">
      <c r="C3208" s="120"/>
      <c r="D3208" s="71"/>
      <c r="E3208" s="71"/>
      <c r="F3208" s="71"/>
      <c r="G3208" s="71"/>
      <c r="H3208" s="71"/>
      <c r="I3208" s="71"/>
      <c r="J3208" s="71"/>
      <c r="K3208" s="71"/>
      <c r="L3208" s="71"/>
      <c r="M3208" s="71"/>
      <c r="N3208" s="71"/>
      <c r="W3208" s="87"/>
      <c r="X3208" s="89"/>
      <c r="Y3208" s="87"/>
      <c r="AA3208" s="87"/>
      <c r="AB3208" s="90"/>
      <c r="AC3208" s="87"/>
      <c r="AD3208" s="87"/>
    </row>
    <row r="3209" spans="3:30">
      <c r="C3209" s="120"/>
      <c r="D3209" s="71"/>
      <c r="E3209" s="71"/>
      <c r="F3209" s="71"/>
      <c r="G3209" s="71"/>
      <c r="H3209" s="71"/>
      <c r="I3209" s="71"/>
      <c r="J3209" s="71"/>
      <c r="K3209" s="71"/>
      <c r="L3209" s="71"/>
      <c r="M3209" s="71"/>
      <c r="N3209" s="71"/>
      <c r="W3209" s="87"/>
      <c r="X3209" s="89"/>
      <c r="Y3209" s="87"/>
      <c r="AA3209" s="87"/>
      <c r="AB3209" s="90"/>
      <c r="AC3209" s="87"/>
      <c r="AD3209" s="87"/>
    </row>
    <row r="3210" spans="3:30">
      <c r="C3210" s="120"/>
      <c r="D3210" s="71"/>
      <c r="E3210" s="71"/>
      <c r="F3210" s="71"/>
      <c r="G3210" s="71"/>
      <c r="H3210" s="71"/>
      <c r="I3210" s="71"/>
      <c r="J3210" s="71"/>
      <c r="K3210" s="71"/>
      <c r="L3210" s="71"/>
      <c r="M3210" s="71"/>
      <c r="N3210" s="71"/>
      <c r="W3210" s="87"/>
      <c r="X3210" s="89"/>
      <c r="Y3210" s="87"/>
      <c r="AA3210" s="87"/>
      <c r="AB3210" s="90"/>
      <c r="AC3210" s="87"/>
      <c r="AD3210" s="87"/>
    </row>
    <row r="3211" spans="3:30">
      <c r="C3211" s="120"/>
      <c r="D3211" s="71"/>
      <c r="E3211" s="71"/>
      <c r="F3211" s="71"/>
      <c r="G3211" s="71"/>
      <c r="H3211" s="71"/>
      <c r="I3211" s="71"/>
      <c r="J3211" s="71"/>
      <c r="K3211" s="71"/>
      <c r="L3211" s="71"/>
      <c r="M3211" s="71"/>
      <c r="N3211" s="71"/>
      <c r="W3211" s="87"/>
      <c r="X3211" s="89"/>
      <c r="Y3211" s="87"/>
      <c r="AA3211" s="87"/>
      <c r="AB3211" s="90"/>
      <c r="AC3211" s="87"/>
      <c r="AD3211" s="87"/>
    </row>
    <row r="3212" spans="3:30">
      <c r="C3212" s="120"/>
      <c r="D3212" s="71"/>
      <c r="E3212" s="71"/>
      <c r="F3212" s="71"/>
      <c r="G3212" s="71"/>
      <c r="H3212" s="71"/>
      <c r="I3212" s="71"/>
      <c r="J3212" s="71"/>
      <c r="K3212" s="71"/>
      <c r="L3212" s="71"/>
      <c r="M3212" s="71"/>
      <c r="N3212" s="71"/>
      <c r="W3212" s="87"/>
      <c r="X3212" s="89"/>
      <c r="Y3212" s="87"/>
      <c r="AA3212" s="87"/>
      <c r="AB3212" s="90"/>
      <c r="AC3212" s="87"/>
      <c r="AD3212" s="87"/>
    </row>
    <row r="3213" spans="3:30">
      <c r="C3213" s="120"/>
      <c r="D3213" s="71"/>
      <c r="E3213" s="71"/>
      <c r="F3213" s="71"/>
      <c r="G3213" s="71"/>
      <c r="H3213" s="71"/>
      <c r="I3213" s="71"/>
      <c r="J3213" s="71"/>
      <c r="K3213" s="71"/>
      <c r="L3213" s="71"/>
      <c r="M3213" s="71"/>
      <c r="N3213" s="71"/>
      <c r="W3213" s="87"/>
      <c r="X3213" s="89"/>
      <c r="Y3213" s="87"/>
      <c r="AA3213" s="87"/>
      <c r="AB3213" s="90"/>
      <c r="AC3213" s="87"/>
      <c r="AD3213" s="87"/>
    </row>
    <row r="3214" spans="3:30">
      <c r="C3214" s="120"/>
      <c r="D3214" s="71"/>
      <c r="E3214" s="71"/>
      <c r="F3214" s="71"/>
      <c r="G3214" s="71"/>
      <c r="H3214" s="71"/>
      <c r="I3214" s="71"/>
      <c r="J3214" s="71"/>
      <c r="K3214" s="71"/>
      <c r="L3214" s="71"/>
      <c r="M3214" s="71"/>
      <c r="N3214" s="71"/>
      <c r="W3214" s="87"/>
      <c r="X3214" s="89"/>
      <c r="Y3214" s="87"/>
      <c r="AA3214" s="87"/>
      <c r="AB3214" s="90"/>
      <c r="AC3214" s="87"/>
      <c r="AD3214" s="87"/>
    </row>
    <row r="3215" spans="3:30">
      <c r="C3215" s="120"/>
      <c r="D3215" s="71"/>
      <c r="E3215" s="71"/>
      <c r="F3215" s="71"/>
      <c r="G3215" s="71"/>
      <c r="H3215" s="71"/>
      <c r="I3215" s="71"/>
      <c r="J3215" s="71"/>
      <c r="K3215" s="71"/>
      <c r="L3215" s="71"/>
      <c r="M3215" s="71"/>
      <c r="N3215" s="71"/>
      <c r="W3215" s="87"/>
      <c r="X3215" s="89"/>
      <c r="Y3215" s="87"/>
      <c r="AA3215" s="87"/>
      <c r="AB3215" s="90"/>
      <c r="AC3215" s="87"/>
      <c r="AD3215" s="87"/>
    </row>
    <row r="3216" spans="3:30">
      <c r="C3216" s="120"/>
      <c r="D3216" s="71"/>
      <c r="E3216" s="71"/>
      <c r="F3216" s="71"/>
      <c r="G3216" s="71"/>
      <c r="H3216" s="71"/>
      <c r="I3216" s="71"/>
      <c r="J3216" s="71"/>
      <c r="K3216" s="71"/>
      <c r="L3216" s="71"/>
      <c r="M3216" s="71"/>
      <c r="N3216" s="71"/>
      <c r="W3216" s="87"/>
      <c r="X3216" s="89"/>
      <c r="Y3216" s="87"/>
      <c r="AA3216" s="87"/>
      <c r="AB3216" s="90"/>
      <c r="AC3216" s="87"/>
      <c r="AD3216" s="87"/>
    </row>
    <row r="3217" spans="3:30">
      <c r="C3217" s="120"/>
      <c r="D3217" s="71"/>
      <c r="E3217" s="71"/>
      <c r="F3217" s="71"/>
      <c r="G3217" s="71"/>
      <c r="H3217" s="71"/>
      <c r="I3217" s="71"/>
      <c r="J3217" s="71"/>
      <c r="K3217" s="71"/>
      <c r="L3217" s="71"/>
      <c r="M3217" s="71"/>
      <c r="N3217" s="71"/>
      <c r="W3217" s="87"/>
      <c r="X3217" s="89"/>
      <c r="Y3217" s="87"/>
      <c r="AA3217" s="87"/>
      <c r="AB3217" s="90"/>
      <c r="AC3217" s="87"/>
      <c r="AD3217" s="87"/>
    </row>
    <row r="3218" spans="3:30">
      <c r="C3218" s="120"/>
      <c r="D3218" s="71"/>
      <c r="E3218" s="71"/>
      <c r="F3218" s="71"/>
      <c r="G3218" s="71"/>
      <c r="H3218" s="71"/>
      <c r="I3218" s="71"/>
      <c r="J3218" s="71"/>
      <c r="K3218" s="71"/>
      <c r="L3218" s="71"/>
      <c r="M3218" s="71"/>
      <c r="N3218" s="71"/>
      <c r="W3218" s="87"/>
      <c r="X3218" s="89"/>
      <c r="Y3218" s="87"/>
      <c r="AA3218" s="87"/>
      <c r="AB3218" s="90"/>
      <c r="AC3218" s="87"/>
      <c r="AD3218" s="87"/>
    </row>
    <row r="3219" spans="3:30">
      <c r="C3219" s="120"/>
      <c r="D3219" s="71"/>
      <c r="E3219" s="71"/>
      <c r="F3219" s="71"/>
      <c r="G3219" s="71"/>
      <c r="H3219" s="71"/>
      <c r="I3219" s="71"/>
      <c r="J3219" s="71"/>
      <c r="K3219" s="71"/>
      <c r="L3219" s="71"/>
      <c r="M3219" s="71"/>
      <c r="N3219" s="71"/>
      <c r="W3219" s="87"/>
      <c r="X3219" s="89"/>
      <c r="Y3219" s="87"/>
      <c r="AA3219" s="87"/>
      <c r="AB3219" s="90"/>
      <c r="AC3219" s="87"/>
      <c r="AD3219" s="87"/>
    </row>
    <row r="3220" spans="3:30">
      <c r="C3220" s="120"/>
      <c r="D3220" s="71"/>
      <c r="E3220" s="71"/>
      <c r="F3220" s="71"/>
      <c r="G3220" s="71"/>
      <c r="H3220" s="71"/>
      <c r="I3220" s="71"/>
      <c r="J3220" s="71"/>
      <c r="K3220" s="71"/>
      <c r="L3220" s="71"/>
      <c r="M3220" s="71"/>
      <c r="N3220" s="71"/>
      <c r="W3220" s="87"/>
      <c r="X3220" s="89"/>
      <c r="Y3220" s="87"/>
      <c r="AA3220" s="87"/>
      <c r="AB3220" s="90"/>
      <c r="AC3220" s="87"/>
      <c r="AD3220" s="87"/>
    </row>
    <row r="3221" spans="3:30">
      <c r="C3221" s="120"/>
      <c r="D3221" s="71"/>
      <c r="E3221" s="71"/>
      <c r="F3221" s="71"/>
      <c r="G3221" s="71"/>
      <c r="H3221" s="71"/>
      <c r="I3221" s="71"/>
      <c r="J3221" s="71"/>
      <c r="K3221" s="71"/>
      <c r="L3221" s="71"/>
      <c r="M3221" s="71"/>
      <c r="N3221" s="71"/>
      <c r="W3221" s="87"/>
      <c r="X3221" s="89"/>
      <c r="Y3221" s="87"/>
      <c r="AA3221" s="87"/>
      <c r="AB3221" s="90"/>
      <c r="AC3221" s="87"/>
      <c r="AD3221" s="87"/>
    </row>
    <row r="3222" spans="3:30">
      <c r="C3222" s="120"/>
      <c r="D3222" s="71"/>
      <c r="E3222" s="71"/>
      <c r="F3222" s="71"/>
      <c r="G3222" s="71"/>
      <c r="H3222" s="71"/>
      <c r="I3222" s="71"/>
      <c r="J3222" s="71"/>
      <c r="K3222" s="71"/>
      <c r="L3222" s="71"/>
      <c r="M3222" s="71"/>
      <c r="N3222" s="71"/>
      <c r="W3222" s="87"/>
      <c r="X3222" s="89"/>
      <c r="Y3222" s="87"/>
      <c r="AA3222" s="87"/>
      <c r="AB3222" s="90"/>
      <c r="AC3222" s="87"/>
      <c r="AD3222" s="87"/>
    </row>
    <row r="3223" spans="3:30">
      <c r="C3223" s="120"/>
      <c r="D3223" s="71"/>
      <c r="E3223" s="71"/>
      <c r="F3223" s="71"/>
      <c r="G3223" s="71"/>
      <c r="H3223" s="71"/>
      <c r="I3223" s="71"/>
      <c r="J3223" s="71"/>
      <c r="K3223" s="71"/>
      <c r="L3223" s="71"/>
      <c r="M3223" s="71"/>
      <c r="N3223" s="71"/>
      <c r="W3223" s="87"/>
      <c r="X3223" s="89"/>
      <c r="Y3223" s="87"/>
      <c r="AA3223" s="87"/>
      <c r="AB3223" s="90"/>
      <c r="AC3223" s="87"/>
      <c r="AD3223" s="87"/>
    </row>
    <row r="3224" spans="3:30">
      <c r="C3224" s="120"/>
      <c r="D3224" s="71"/>
      <c r="E3224" s="71"/>
      <c r="F3224" s="71"/>
      <c r="G3224" s="71"/>
      <c r="H3224" s="71"/>
      <c r="I3224" s="71"/>
      <c r="J3224" s="71"/>
      <c r="K3224" s="71"/>
      <c r="L3224" s="71"/>
      <c r="M3224" s="71"/>
      <c r="N3224" s="71"/>
      <c r="W3224" s="87"/>
      <c r="X3224" s="89"/>
      <c r="Y3224" s="87"/>
      <c r="AA3224" s="87"/>
      <c r="AB3224" s="90"/>
      <c r="AC3224" s="87"/>
      <c r="AD3224" s="87"/>
    </row>
    <row r="3225" spans="3:30">
      <c r="C3225" s="120"/>
      <c r="D3225" s="71"/>
      <c r="E3225" s="71"/>
      <c r="F3225" s="71"/>
      <c r="G3225" s="71"/>
      <c r="H3225" s="71"/>
      <c r="I3225" s="71"/>
      <c r="J3225" s="71"/>
      <c r="K3225" s="71"/>
      <c r="L3225" s="71"/>
      <c r="M3225" s="71"/>
      <c r="N3225" s="71"/>
      <c r="W3225" s="87"/>
      <c r="X3225" s="89"/>
      <c r="Y3225" s="87"/>
      <c r="AA3225" s="87"/>
      <c r="AB3225" s="90"/>
      <c r="AC3225" s="87"/>
      <c r="AD3225" s="87"/>
    </row>
    <row r="3226" spans="3:30">
      <c r="C3226" s="120"/>
      <c r="D3226" s="71"/>
      <c r="E3226" s="71"/>
      <c r="F3226" s="71"/>
      <c r="G3226" s="71"/>
      <c r="H3226" s="71"/>
      <c r="I3226" s="71"/>
      <c r="J3226" s="71"/>
      <c r="K3226" s="71"/>
      <c r="L3226" s="71"/>
      <c r="M3226" s="71"/>
      <c r="N3226" s="71"/>
      <c r="W3226" s="87"/>
      <c r="X3226" s="89"/>
      <c r="Y3226" s="87"/>
      <c r="AA3226" s="87"/>
      <c r="AB3226" s="90"/>
      <c r="AC3226" s="87"/>
      <c r="AD3226" s="87"/>
    </row>
    <row r="3227" spans="3:30">
      <c r="C3227" s="120"/>
      <c r="D3227" s="71"/>
      <c r="E3227" s="71"/>
      <c r="F3227" s="71"/>
      <c r="G3227" s="71"/>
      <c r="H3227" s="71"/>
      <c r="I3227" s="71"/>
      <c r="J3227" s="71"/>
      <c r="K3227" s="71"/>
      <c r="L3227" s="71"/>
      <c r="M3227" s="71"/>
      <c r="N3227" s="71"/>
      <c r="W3227" s="87"/>
      <c r="X3227" s="89"/>
      <c r="Y3227" s="87"/>
      <c r="AA3227" s="87"/>
      <c r="AB3227" s="90"/>
      <c r="AC3227" s="87"/>
      <c r="AD3227" s="87"/>
    </row>
    <row r="3228" spans="3:30">
      <c r="C3228" s="120"/>
      <c r="D3228" s="71"/>
      <c r="E3228" s="71"/>
      <c r="F3228" s="71"/>
      <c r="G3228" s="71"/>
      <c r="H3228" s="71"/>
      <c r="I3228" s="71"/>
      <c r="J3228" s="71"/>
      <c r="K3228" s="71"/>
      <c r="L3228" s="71"/>
      <c r="M3228" s="71"/>
      <c r="N3228" s="71"/>
      <c r="W3228" s="87"/>
      <c r="X3228" s="89"/>
      <c r="Y3228" s="87"/>
      <c r="AA3228" s="87"/>
      <c r="AB3228" s="90"/>
      <c r="AC3228" s="87"/>
      <c r="AD3228" s="87"/>
    </row>
    <row r="3229" spans="3:30">
      <c r="C3229" s="120"/>
      <c r="D3229" s="71"/>
      <c r="E3229" s="71"/>
      <c r="F3229" s="71"/>
      <c r="G3229" s="71"/>
      <c r="H3229" s="71"/>
      <c r="I3229" s="71"/>
      <c r="J3229" s="71"/>
      <c r="K3229" s="71"/>
      <c r="L3229" s="71"/>
      <c r="M3229" s="71"/>
      <c r="N3229" s="71"/>
      <c r="W3229" s="87"/>
      <c r="X3229" s="89"/>
      <c r="Y3229" s="87"/>
      <c r="AA3229" s="87"/>
      <c r="AB3229" s="90"/>
      <c r="AC3229" s="87"/>
      <c r="AD3229" s="87"/>
    </row>
    <row r="3230" spans="3:30">
      <c r="C3230" s="120"/>
      <c r="D3230" s="71"/>
      <c r="E3230" s="71"/>
      <c r="F3230" s="71"/>
      <c r="G3230" s="71"/>
      <c r="H3230" s="71"/>
      <c r="I3230" s="71"/>
      <c r="J3230" s="71"/>
      <c r="K3230" s="71"/>
      <c r="L3230" s="71"/>
      <c r="M3230" s="71"/>
      <c r="N3230" s="71"/>
      <c r="W3230" s="87"/>
      <c r="X3230" s="89"/>
      <c r="Y3230" s="87"/>
      <c r="AA3230" s="87"/>
      <c r="AB3230" s="90"/>
      <c r="AC3230" s="87"/>
      <c r="AD3230" s="87"/>
    </row>
    <row r="3231" spans="3:30">
      <c r="C3231" s="120"/>
      <c r="D3231" s="71"/>
      <c r="E3231" s="71"/>
      <c r="F3231" s="71"/>
      <c r="G3231" s="71"/>
      <c r="H3231" s="71"/>
      <c r="I3231" s="71"/>
      <c r="J3231" s="71"/>
      <c r="K3231" s="71"/>
      <c r="L3231" s="71"/>
      <c r="M3231" s="71"/>
      <c r="N3231" s="71"/>
      <c r="W3231" s="87"/>
      <c r="X3231" s="89"/>
      <c r="Y3231" s="87"/>
      <c r="AA3231" s="87"/>
      <c r="AB3231" s="90"/>
      <c r="AC3231" s="87"/>
      <c r="AD3231" s="87"/>
    </row>
    <row r="3232" spans="3:30">
      <c r="C3232" s="120"/>
      <c r="D3232" s="71"/>
      <c r="E3232" s="71"/>
      <c r="F3232" s="71"/>
      <c r="G3232" s="71"/>
      <c r="H3232" s="71"/>
      <c r="I3232" s="71"/>
      <c r="J3232" s="71"/>
      <c r="K3232" s="71"/>
      <c r="L3232" s="71"/>
      <c r="M3232" s="71"/>
      <c r="N3232" s="71"/>
      <c r="W3232" s="87"/>
      <c r="X3232" s="89"/>
      <c r="Y3232" s="87"/>
      <c r="AA3232" s="87"/>
      <c r="AB3232" s="90"/>
      <c r="AC3232" s="87"/>
      <c r="AD3232" s="87"/>
    </row>
    <row r="3233" spans="3:30">
      <c r="C3233" s="120"/>
      <c r="D3233" s="71"/>
      <c r="E3233" s="71"/>
      <c r="F3233" s="71"/>
      <c r="G3233" s="71"/>
      <c r="H3233" s="71"/>
      <c r="I3233" s="71"/>
      <c r="J3233" s="71"/>
      <c r="K3233" s="71"/>
      <c r="L3233" s="71"/>
      <c r="M3233" s="71"/>
      <c r="N3233" s="71"/>
      <c r="W3233" s="87"/>
      <c r="X3233" s="89"/>
      <c r="Y3233" s="87"/>
      <c r="AA3233" s="87"/>
      <c r="AB3233" s="90"/>
      <c r="AC3233" s="87"/>
      <c r="AD3233" s="87"/>
    </row>
    <row r="3234" spans="3:30">
      <c r="C3234" s="120"/>
      <c r="D3234" s="71"/>
      <c r="E3234" s="71"/>
      <c r="F3234" s="71"/>
      <c r="G3234" s="71"/>
      <c r="H3234" s="71"/>
      <c r="I3234" s="71"/>
      <c r="J3234" s="71"/>
      <c r="K3234" s="71"/>
      <c r="L3234" s="71"/>
      <c r="M3234" s="71"/>
      <c r="N3234" s="71"/>
      <c r="W3234" s="87"/>
      <c r="X3234" s="89"/>
      <c r="Y3234" s="87"/>
      <c r="AA3234" s="87"/>
      <c r="AB3234" s="90"/>
      <c r="AC3234" s="87"/>
      <c r="AD3234" s="87"/>
    </row>
    <row r="3235" spans="3:30">
      <c r="C3235" s="120"/>
      <c r="D3235" s="71"/>
      <c r="E3235" s="71"/>
      <c r="F3235" s="71"/>
      <c r="G3235" s="71"/>
      <c r="H3235" s="71"/>
      <c r="I3235" s="71"/>
      <c r="J3235" s="71"/>
      <c r="K3235" s="71"/>
      <c r="L3235" s="71"/>
      <c r="M3235" s="71"/>
      <c r="N3235" s="71"/>
      <c r="W3235" s="87"/>
      <c r="X3235" s="89"/>
      <c r="Y3235" s="87"/>
      <c r="AA3235" s="87"/>
      <c r="AB3235" s="90"/>
      <c r="AC3235" s="87"/>
      <c r="AD3235" s="87"/>
    </row>
    <row r="3236" spans="3:30">
      <c r="C3236" s="120"/>
      <c r="D3236" s="71"/>
      <c r="E3236" s="71"/>
      <c r="F3236" s="71"/>
      <c r="G3236" s="71"/>
      <c r="H3236" s="71"/>
      <c r="I3236" s="71"/>
      <c r="J3236" s="71"/>
      <c r="K3236" s="71"/>
      <c r="L3236" s="71"/>
      <c r="M3236" s="71"/>
      <c r="N3236" s="71"/>
      <c r="W3236" s="87"/>
      <c r="X3236" s="89"/>
      <c r="Y3236" s="87"/>
      <c r="AA3236" s="87"/>
      <c r="AB3236" s="90"/>
      <c r="AC3236" s="87"/>
      <c r="AD3236" s="87"/>
    </row>
    <row r="3237" spans="3:30">
      <c r="C3237" s="120"/>
      <c r="D3237" s="71"/>
      <c r="E3237" s="71"/>
      <c r="F3237" s="71"/>
      <c r="G3237" s="71"/>
      <c r="H3237" s="71"/>
      <c r="I3237" s="71"/>
      <c r="J3237" s="71"/>
      <c r="K3237" s="71"/>
      <c r="L3237" s="71"/>
      <c r="M3237" s="71"/>
      <c r="N3237" s="71"/>
      <c r="P3237" s="91"/>
      <c r="W3237" s="87"/>
      <c r="X3237" s="89"/>
      <c r="Y3237" s="87"/>
      <c r="AA3237" s="87"/>
      <c r="AB3237" s="90"/>
      <c r="AC3237" s="87"/>
      <c r="AD3237" s="87"/>
    </row>
    <row r="3238" spans="3:30">
      <c r="C3238" s="120"/>
      <c r="D3238" s="71"/>
      <c r="E3238" s="71"/>
      <c r="F3238" s="71"/>
      <c r="G3238" s="71"/>
      <c r="H3238" s="71"/>
      <c r="I3238" s="71"/>
      <c r="J3238" s="71"/>
      <c r="K3238" s="71"/>
      <c r="L3238" s="71"/>
      <c r="M3238" s="71"/>
      <c r="N3238" s="71"/>
      <c r="P3238" s="91"/>
      <c r="W3238" s="87"/>
      <c r="X3238" s="89"/>
      <c r="Y3238" s="87"/>
      <c r="AA3238" s="87"/>
      <c r="AB3238" s="90"/>
      <c r="AC3238" s="87"/>
      <c r="AD3238" s="87"/>
    </row>
    <row r="3239" spans="3:30">
      <c r="C3239" s="120"/>
      <c r="D3239" s="71"/>
      <c r="E3239" s="71"/>
      <c r="F3239" s="71"/>
      <c r="G3239" s="71"/>
      <c r="H3239" s="71"/>
      <c r="I3239" s="71"/>
      <c r="J3239" s="71"/>
      <c r="K3239" s="71"/>
      <c r="L3239" s="71"/>
      <c r="M3239" s="71"/>
      <c r="N3239" s="71"/>
      <c r="P3239" s="91"/>
      <c r="W3239" s="87"/>
      <c r="X3239" s="89"/>
      <c r="Y3239" s="87"/>
      <c r="AA3239" s="87"/>
      <c r="AB3239" s="90"/>
      <c r="AC3239" s="87"/>
      <c r="AD3239" s="87"/>
    </row>
    <row r="3240" spans="3:30">
      <c r="C3240" s="120"/>
      <c r="D3240" s="71"/>
      <c r="E3240" s="71"/>
      <c r="F3240" s="71"/>
      <c r="G3240" s="71"/>
      <c r="H3240" s="71"/>
      <c r="I3240" s="71"/>
      <c r="J3240" s="71"/>
      <c r="K3240" s="71"/>
      <c r="L3240" s="71"/>
      <c r="M3240" s="71"/>
      <c r="N3240" s="71"/>
      <c r="P3240" s="91"/>
      <c r="W3240" s="87"/>
      <c r="X3240" s="89"/>
      <c r="Y3240" s="87"/>
      <c r="AA3240" s="87"/>
      <c r="AB3240" s="90"/>
      <c r="AC3240" s="87"/>
      <c r="AD3240" s="87"/>
    </row>
    <row r="3241" spans="3:30">
      <c r="C3241" s="120"/>
      <c r="D3241" s="71"/>
      <c r="E3241" s="71"/>
      <c r="F3241" s="71"/>
      <c r="G3241" s="71"/>
      <c r="H3241" s="71"/>
      <c r="I3241" s="71"/>
      <c r="J3241" s="71"/>
      <c r="K3241" s="71"/>
      <c r="L3241" s="71"/>
      <c r="M3241" s="71"/>
      <c r="N3241" s="71"/>
      <c r="P3241" s="91"/>
      <c r="W3241" s="87"/>
      <c r="X3241" s="89"/>
      <c r="Y3241" s="87"/>
      <c r="AA3241" s="87"/>
      <c r="AB3241" s="90"/>
      <c r="AC3241" s="87"/>
      <c r="AD3241" s="87"/>
    </row>
    <row r="3242" spans="3:30">
      <c r="C3242" s="120"/>
      <c r="D3242" s="71"/>
      <c r="E3242" s="71"/>
      <c r="F3242" s="71"/>
      <c r="G3242" s="71"/>
      <c r="H3242" s="71"/>
      <c r="I3242" s="71"/>
      <c r="J3242" s="71"/>
      <c r="K3242" s="71"/>
      <c r="L3242" s="71"/>
      <c r="M3242" s="71"/>
      <c r="N3242" s="71"/>
      <c r="P3242" s="91"/>
      <c r="W3242" s="87"/>
      <c r="X3242" s="89"/>
      <c r="Y3242" s="87"/>
      <c r="AA3242" s="87"/>
      <c r="AB3242" s="90"/>
      <c r="AC3242" s="87"/>
      <c r="AD3242" s="87"/>
    </row>
    <row r="3243" spans="3:30">
      <c r="C3243" s="120"/>
      <c r="D3243" s="71"/>
      <c r="E3243" s="71"/>
      <c r="F3243" s="71"/>
      <c r="G3243" s="71"/>
      <c r="H3243" s="71"/>
      <c r="I3243" s="71"/>
      <c r="J3243" s="71"/>
      <c r="K3243" s="71"/>
      <c r="L3243" s="71"/>
      <c r="M3243" s="71"/>
      <c r="N3243" s="71"/>
      <c r="P3243" s="91"/>
      <c r="W3243" s="87"/>
      <c r="X3243" s="89"/>
      <c r="Y3243" s="87"/>
      <c r="AA3243" s="87"/>
      <c r="AB3243" s="90"/>
      <c r="AC3243" s="87"/>
      <c r="AD3243" s="87"/>
    </row>
    <row r="3244" spans="3:30">
      <c r="C3244" s="120"/>
      <c r="D3244" s="71"/>
      <c r="E3244" s="71"/>
      <c r="F3244" s="71"/>
      <c r="G3244" s="71"/>
      <c r="H3244" s="71"/>
      <c r="I3244" s="71"/>
      <c r="J3244" s="71"/>
      <c r="K3244" s="71"/>
      <c r="L3244" s="71"/>
      <c r="M3244" s="71"/>
      <c r="N3244" s="71"/>
      <c r="W3244" s="87"/>
      <c r="X3244" s="89"/>
      <c r="Y3244" s="87"/>
      <c r="AA3244" s="87"/>
      <c r="AB3244" s="90"/>
      <c r="AC3244" s="87"/>
      <c r="AD3244" s="87"/>
    </row>
    <row r="3245" spans="3:30">
      <c r="C3245" s="120"/>
      <c r="D3245" s="71"/>
      <c r="E3245" s="71"/>
      <c r="F3245" s="71"/>
      <c r="G3245" s="71"/>
      <c r="H3245" s="71"/>
      <c r="I3245" s="71"/>
      <c r="J3245" s="71"/>
      <c r="K3245" s="71"/>
      <c r="L3245" s="71"/>
      <c r="M3245" s="71"/>
      <c r="N3245" s="71"/>
      <c r="W3245" s="87"/>
      <c r="X3245" s="89"/>
      <c r="Y3245" s="87"/>
      <c r="AA3245" s="87"/>
      <c r="AB3245" s="90"/>
      <c r="AC3245" s="87"/>
      <c r="AD3245" s="87"/>
    </row>
    <row r="3246" spans="3:30">
      <c r="C3246" s="120"/>
      <c r="D3246" s="71"/>
      <c r="E3246" s="71"/>
      <c r="F3246" s="71"/>
      <c r="G3246" s="71"/>
      <c r="H3246" s="71"/>
      <c r="I3246" s="71"/>
      <c r="J3246" s="71"/>
      <c r="K3246" s="71"/>
      <c r="L3246" s="71"/>
      <c r="M3246" s="71"/>
      <c r="N3246" s="71"/>
      <c r="W3246" s="87"/>
      <c r="X3246" s="89"/>
      <c r="Y3246" s="87"/>
      <c r="AA3246" s="87"/>
      <c r="AB3246" s="90"/>
      <c r="AC3246" s="87"/>
      <c r="AD3246" s="87"/>
    </row>
    <row r="3247" spans="3:30">
      <c r="C3247" s="120"/>
      <c r="D3247" s="71"/>
      <c r="E3247" s="71"/>
      <c r="F3247" s="71"/>
      <c r="G3247" s="71"/>
      <c r="H3247" s="71"/>
      <c r="I3247" s="71"/>
      <c r="J3247" s="71"/>
      <c r="K3247" s="71"/>
      <c r="L3247" s="71"/>
      <c r="M3247" s="71"/>
      <c r="N3247" s="71"/>
      <c r="W3247" s="87"/>
      <c r="X3247" s="89"/>
      <c r="Y3247" s="87"/>
      <c r="AA3247" s="87"/>
      <c r="AB3247" s="90"/>
      <c r="AC3247" s="87"/>
      <c r="AD3247" s="87"/>
    </row>
    <row r="3248" spans="3:30">
      <c r="C3248" s="120"/>
      <c r="D3248" s="71"/>
      <c r="E3248" s="71"/>
      <c r="F3248" s="71"/>
      <c r="G3248" s="71"/>
      <c r="H3248" s="71"/>
      <c r="I3248" s="71"/>
      <c r="J3248" s="71"/>
      <c r="K3248" s="71"/>
      <c r="L3248" s="71"/>
      <c r="M3248" s="71"/>
      <c r="N3248" s="71"/>
      <c r="W3248" s="87"/>
      <c r="X3248" s="89"/>
      <c r="Y3248" s="87"/>
      <c r="AA3248" s="87"/>
      <c r="AB3248" s="90"/>
      <c r="AC3248" s="87"/>
      <c r="AD3248" s="87"/>
    </row>
    <row r="3249" spans="3:30">
      <c r="C3249" s="120"/>
      <c r="D3249" s="71"/>
      <c r="E3249" s="71"/>
      <c r="F3249" s="71"/>
      <c r="G3249" s="71"/>
      <c r="H3249" s="71"/>
      <c r="I3249" s="71"/>
      <c r="J3249" s="71"/>
      <c r="K3249" s="71"/>
      <c r="L3249" s="71"/>
      <c r="M3249" s="71"/>
      <c r="N3249" s="71"/>
      <c r="W3249" s="87"/>
      <c r="X3249" s="89"/>
      <c r="Y3249" s="87"/>
      <c r="AA3249" s="87"/>
      <c r="AB3249" s="90"/>
      <c r="AC3249" s="87"/>
      <c r="AD3249" s="87"/>
    </row>
    <row r="3250" spans="3:30">
      <c r="C3250" s="120"/>
      <c r="D3250" s="71"/>
      <c r="E3250" s="71"/>
      <c r="F3250" s="71"/>
      <c r="G3250" s="71"/>
      <c r="H3250" s="71"/>
      <c r="I3250" s="71"/>
      <c r="J3250" s="71"/>
      <c r="K3250" s="71"/>
      <c r="L3250" s="71"/>
      <c r="M3250" s="71"/>
      <c r="N3250" s="71"/>
      <c r="W3250" s="87"/>
      <c r="X3250" s="89"/>
      <c r="Y3250" s="87"/>
      <c r="AA3250" s="87"/>
      <c r="AB3250" s="90"/>
      <c r="AC3250" s="87"/>
      <c r="AD3250" s="87"/>
    </row>
    <row r="3251" spans="3:30">
      <c r="C3251" s="120"/>
      <c r="D3251" s="71"/>
      <c r="E3251" s="71"/>
      <c r="F3251" s="71"/>
      <c r="G3251" s="71"/>
      <c r="H3251" s="71"/>
      <c r="I3251" s="71"/>
      <c r="J3251" s="71"/>
      <c r="K3251" s="71"/>
      <c r="L3251" s="71"/>
      <c r="M3251" s="71"/>
      <c r="N3251" s="71"/>
      <c r="P3251" s="91"/>
      <c r="W3251" s="87"/>
      <c r="X3251" s="89"/>
      <c r="Y3251" s="87"/>
      <c r="AA3251" s="87"/>
      <c r="AB3251" s="90"/>
      <c r="AC3251" s="87"/>
      <c r="AD3251" s="87"/>
    </row>
    <row r="3252" spans="3:30">
      <c r="C3252" s="120"/>
      <c r="D3252" s="71"/>
      <c r="E3252" s="71"/>
      <c r="F3252" s="71"/>
      <c r="G3252" s="71"/>
      <c r="H3252" s="71"/>
      <c r="I3252" s="71"/>
      <c r="J3252" s="71"/>
      <c r="K3252" s="71"/>
      <c r="L3252" s="71"/>
      <c r="M3252" s="71"/>
      <c r="N3252" s="71"/>
      <c r="P3252" s="91"/>
      <c r="W3252" s="87"/>
      <c r="X3252" s="89"/>
      <c r="Y3252" s="87"/>
      <c r="AA3252" s="87"/>
      <c r="AB3252" s="90"/>
      <c r="AC3252" s="87"/>
      <c r="AD3252" s="87"/>
    </row>
    <row r="3253" spans="3:30">
      <c r="C3253" s="120"/>
      <c r="D3253" s="71"/>
      <c r="E3253" s="71"/>
      <c r="F3253" s="71"/>
      <c r="G3253" s="71"/>
      <c r="H3253" s="71"/>
      <c r="I3253" s="71"/>
      <c r="J3253" s="71"/>
      <c r="K3253" s="71"/>
      <c r="L3253" s="71"/>
      <c r="M3253" s="71"/>
      <c r="N3253" s="71"/>
      <c r="P3253" s="91"/>
      <c r="W3253" s="87"/>
      <c r="X3253" s="89"/>
      <c r="Y3253" s="87"/>
      <c r="AA3253" s="87"/>
      <c r="AB3253" s="90"/>
      <c r="AC3253" s="87"/>
      <c r="AD3253" s="87"/>
    </row>
    <row r="3254" spans="3:30">
      <c r="C3254" s="120"/>
      <c r="D3254" s="71"/>
      <c r="E3254" s="71"/>
      <c r="F3254" s="71"/>
      <c r="G3254" s="71"/>
      <c r="H3254" s="71"/>
      <c r="I3254" s="71"/>
      <c r="J3254" s="71"/>
      <c r="K3254" s="71"/>
      <c r="L3254" s="71"/>
      <c r="M3254" s="71"/>
      <c r="N3254" s="71"/>
      <c r="P3254" s="91"/>
      <c r="W3254" s="87"/>
      <c r="X3254" s="89"/>
      <c r="Y3254" s="87"/>
      <c r="AA3254" s="87"/>
      <c r="AB3254" s="90"/>
      <c r="AC3254" s="87"/>
      <c r="AD3254" s="87"/>
    </row>
    <row r="3255" spans="3:30">
      <c r="C3255" s="120"/>
      <c r="D3255" s="71"/>
      <c r="E3255" s="71"/>
      <c r="F3255" s="71"/>
      <c r="G3255" s="71"/>
      <c r="H3255" s="71"/>
      <c r="I3255" s="71"/>
      <c r="J3255" s="71"/>
      <c r="K3255" s="71"/>
      <c r="L3255" s="71"/>
      <c r="M3255" s="71"/>
      <c r="N3255" s="71"/>
      <c r="P3255" s="91"/>
      <c r="W3255" s="87"/>
      <c r="X3255" s="89"/>
      <c r="Y3255" s="87"/>
      <c r="AA3255" s="87"/>
      <c r="AB3255" s="90"/>
      <c r="AC3255" s="87"/>
      <c r="AD3255" s="87"/>
    </row>
    <row r="3256" spans="3:30">
      <c r="C3256" s="120"/>
      <c r="D3256" s="71"/>
      <c r="E3256" s="71"/>
      <c r="F3256" s="71"/>
      <c r="G3256" s="71"/>
      <c r="H3256" s="71"/>
      <c r="I3256" s="71"/>
      <c r="J3256" s="71"/>
      <c r="K3256" s="71"/>
      <c r="L3256" s="71"/>
      <c r="M3256" s="71"/>
      <c r="N3256" s="71"/>
      <c r="P3256" s="91"/>
      <c r="W3256" s="87"/>
      <c r="X3256" s="89"/>
      <c r="Y3256" s="87"/>
      <c r="AA3256" s="87"/>
      <c r="AB3256" s="90"/>
      <c r="AC3256" s="87"/>
      <c r="AD3256" s="87"/>
    </row>
    <row r="3257" spans="3:30">
      <c r="C3257" s="120"/>
      <c r="D3257" s="71"/>
      <c r="E3257" s="71"/>
      <c r="F3257" s="71"/>
      <c r="G3257" s="71"/>
      <c r="H3257" s="71"/>
      <c r="I3257" s="71"/>
      <c r="J3257" s="71"/>
      <c r="K3257" s="71"/>
      <c r="L3257" s="71"/>
      <c r="M3257" s="71"/>
      <c r="N3257" s="71"/>
      <c r="P3257" s="91"/>
      <c r="W3257" s="87"/>
      <c r="X3257" s="89"/>
      <c r="Y3257" s="87"/>
      <c r="AA3257" s="87"/>
      <c r="AB3257" s="90"/>
      <c r="AC3257" s="87"/>
      <c r="AD3257" s="87"/>
    </row>
    <row r="3258" spans="3:30">
      <c r="C3258" s="120"/>
      <c r="D3258" s="71"/>
      <c r="E3258" s="71"/>
      <c r="F3258" s="71"/>
      <c r="G3258" s="71"/>
      <c r="H3258" s="71"/>
      <c r="I3258" s="71"/>
      <c r="J3258" s="71"/>
      <c r="K3258" s="71"/>
      <c r="L3258" s="71"/>
      <c r="M3258" s="71"/>
      <c r="N3258" s="71"/>
      <c r="W3258" s="87"/>
      <c r="X3258" s="89"/>
      <c r="Y3258" s="87"/>
      <c r="AA3258" s="87"/>
      <c r="AB3258" s="90"/>
      <c r="AC3258" s="87"/>
      <c r="AD3258" s="87"/>
    </row>
    <row r="3259" spans="3:30">
      <c r="C3259" s="120"/>
      <c r="D3259" s="71"/>
      <c r="E3259" s="71"/>
      <c r="F3259" s="71"/>
      <c r="G3259" s="71"/>
      <c r="H3259" s="71"/>
      <c r="I3259" s="71"/>
      <c r="J3259" s="71"/>
      <c r="K3259" s="71"/>
      <c r="L3259" s="71"/>
      <c r="M3259" s="71"/>
      <c r="N3259" s="71"/>
      <c r="W3259" s="87"/>
      <c r="X3259" s="89"/>
      <c r="Y3259" s="87"/>
      <c r="AA3259" s="87"/>
      <c r="AB3259" s="90"/>
      <c r="AC3259" s="87"/>
      <c r="AD3259" s="87"/>
    </row>
    <row r="3260" spans="3:30">
      <c r="C3260" s="120"/>
      <c r="D3260" s="71"/>
      <c r="E3260" s="71"/>
      <c r="F3260" s="71"/>
      <c r="G3260" s="71"/>
      <c r="H3260" s="71"/>
      <c r="I3260" s="71"/>
      <c r="J3260" s="71"/>
      <c r="K3260" s="71"/>
      <c r="L3260" s="71"/>
      <c r="M3260" s="71"/>
      <c r="N3260" s="71"/>
      <c r="W3260" s="87"/>
      <c r="X3260" s="89"/>
      <c r="Y3260" s="87"/>
      <c r="AA3260" s="87"/>
      <c r="AB3260" s="90"/>
      <c r="AC3260" s="87"/>
      <c r="AD3260" s="87"/>
    </row>
    <row r="3261" spans="3:30">
      <c r="C3261" s="120"/>
      <c r="D3261" s="71"/>
      <c r="E3261" s="71"/>
      <c r="F3261" s="71"/>
      <c r="G3261" s="71"/>
      <c r="H3261" s="71"/>
      <c r="I3261" s="71"/>
      <c r="J3261" s="71"/>
      <c r="K3261" s="71"/>
      <c r="L3261" s="71"/>
      <c r="M3261" s="71"/>
      <c r="N3261" s="71"/>
      <c r="W3261" s="87"/>
      <c r="X3261" s="89"/>
      <c r="Y3261" s="87"/>
      <c r="AA3261" s="87"/>
      <c r="AB3261" s="90"/>
      <c r="AC3261" s="87"/>
      <c r="AD3261" s="87"/>
    </row>
    <row r="3262" spans="3:30">
      <c r="C3262" s="120"/>
      <c r="D3262" s="71"/>
      <c r="E3262" s="71"/>
      <c r="F3262" s="71"/>
      <c r="G3262" s="71"/>
      <c r="H3262" s="71"/>
      <c r="I3262" s="71"/>
      <c r="J3262" s="71"/>
      <c r="K3262" s="71"/>
      <c r="L3262" s="71"/>
      <c r="M3262" s="71"/>
      <c r="N3262" s="71"/>
      <c r="W3262" s="87"/>
      <c r="X3262" s="89"/>
      <c r="Y3262" s="87"/>
      <c r="AA3262" s="87"/>
      <c r="AB3262" s="90"/>
      <c r="AC3262" s="87"/>
      <c r="AD3262" s="87"/>
    </row>
    <row r="3263" spans="3:30">
      <c r="C3263" s="120"/>
      <c r="D3263" s="71"/>
      <c r="E3263" s="71"/>
      <c r="F3263" s="71"/>
      <c r="G3263" s="71"/>
      <c r="H3263" s="71"/>
      <c r="I3263" s="71"/>
      <c r="J3263" s="71"/>
      <c r="K3263" s="71"/>
      <c r="L3263" s="71"/>
      <c r="M3263" s="71"/>
      <c r="N3263" s="71"/>
      <c r="W3263" s="87"/>
      <c r="X3263" s="89"/>
      <c r="Y3263" s="87"/>
      <c r="AA3263" s="87"/>
      <c r="AB3263" s="90"/>
      <c r="AC3263" s="87"/>
      <c r="AD3263" s="87"/>
    </row>
    <row r="3264" spans="3:30">
      <c r="C3264" s="120"/>
      <c r="D3264" s="71"/>
      <c r="E3264" s="71"/>
      <c r="F3264" s="71"/>
      <c r="G3264" s="71"/>
      <c r="H3264" s="71"/>
      <c r="I3264" s="71"/>
      <c r="J3264" s="71"/>
      <c r="K3264" s="71"/>
      <c r="L3264" s="71"/>
      <c r="M3264" s="71"/>
      <c r="N3264" s="71"/>
      <c r="W3264" s="87"/>
      <c r="X3264" s="89"/>
      <c r="Y3264" s="87"/>
      <c r="AA3264" s="87"/>
      <c r="AB3264" s="90"/>
      <c r="AC3264" s="87"/>
      <c r="AD3264" s="87"/>
    </row>
    <row r="3265" spans="3:30">
      <c r="C3265" s="120"/>
      <c r="D3265" s="71"/>
      <c r="E3265" s="71"/>
      <c r="F3265" s="71"/>
      <c r="G3265" s="71"/>
      <c r="H3265" s="71"/>
      <c r="I3265" s="71"/>
      <c r="J3265" s="71"/>
      <c r="K3265" s="71"/>
      <c r="L3265" s="71"/>
      <c r="M3265" s="71"/>
      <c r="N3265" s="71"/>
      <c r="P3265" s="91"/>
      <c r="W3265" s="87"/>
      <c r="X3265" s="89"/>
      <c r="Y3265" s="87"/>
      <c r="AA3265" s="87"/>
      <c r="AB3265" s="90"/>
      <c r="AC3265" s="87"/>
      <c r="AD3265" s="87"/>
    </row>
    <row r="3266" spans="3:30">
      <c r="C3266" s="120"/>
      <c r="D3266" s="71"/>
      <c r="E3266" s="71"/>
      <c r="F3266" s="71"/>
      <c r="G3266" s="71"/>
      <c r="H3266" s="71"/>
      <c r="I3266" s="71"/>
      <c r="J3266" s="71"/>
      <c r="K3266" s="71"/>
      <c r="L3266" s="71"/>
      <c r="M3266" s="71"/>
      <c r="N3266" s="71"/>
      <c r="P3266" s="91"/>
      <c r="W3266" s="87"/>
      <c r="X3266" s="89"/>
      <c r="Y3266" s="87"/>
      <c r="AA3266" s="87"/>
      <c r="AB3266" s="90"/>
      <c r="AC3266" s="87"/>
      <c r="AD3266" s="87"/>
    </row>
    <row r="3267" spans="3:30">
      <c r="C3267" s="120"/>
      <c r="D3267" s="71"/>
      <c r="E3267" s="71"/>
      <c r="F3267" s="71"/>
      <c r="G3267" s="71"/>
      <c r="H3267" s="71"/>
      <c r="I3267" s="71"/>
      <c r="J3267" s="71"/>
      <c r="K3267" s="71"/>
      <c r="L3267" s="71"/>
      <c r="M3267" s="71"/>
      <c r="N3267" s="71"/>
      <c r="P3267" s="91"/>
      <c r="W3267" s="87"/>
      <c r="X3267" s="89"/>
      <c r="Y3267" s="87"/>
      <c r="AA3267" s="87"/>
      <c r="AB3267" s="90"/>
      <c r="AC3267" s="87"/>
      <c r="AD3267" s="87"/>
    </row>
    <row r="3268" spans="3:30">
      <c r="C3268" s="120"/>
      <c r="D3268" s="71"/>
      <c r="E3268" s="71"/>
      <c r="F3268" s="71"/>
      <c r="G3268" s="71"/>
      <c r="H3268" s="71"/>
      <c r="I3268" s="71"/>
      <c r="J3268" s="71"/>
      <c r="K3268" s="71"/>
      <c r="L3268" s="71"/>
      <c r="M3268" s="71"/>
      <c r="N3268" s="71"/>
      <c r="P3268" s="91"/>
      <c r="W3268" s="87"/>
      <c r="X3268" s="89"/>
      <c r="Y3268" s="87"/>
      <c r="AA3268" s="87"/>
      <c r="AB3268" s="90"/>
      <c r="AC3268" s="87"/>
      <c r="AD3268" s="87"/>
    </row>
    <row r="3269" spans="3:30">
      <c r="C3269" s="120"/>
      <c r="D3269" s="71"/>
      <c r="E3269" s="71"/>
      <c r="F3269" s="71"/>
      <c r="G3269" s="71"/>
      <c r="H3269" s="71"/>
      <c r="I3269" s="71"/>
      <c r="J3269" s="71"/>
      <c r="K3269" s="71"/>
      <c r="L3269" s="71"/>
      <c r="M3269" s="71"/>
      <c r="N3269" s="71"/>
      <c r="P3269" s="91"/>
      <c r="W3269" s="87"/>
      <c r="X3269" s="89"/>
      <c r="Y3269" s="87"/>
      <c r="AA3269" s="87"/>
      <c r="AB3269" s="90"/>
      <c r="AC3269" s="87"/>
      <c r="AD3269" s="87"/>
    </row>
    <row r="3270" spans="3:30">
      <c r="C3270" s="120"/>
      <c r="D3270" s="71"/>
      <c r="E3270" s="71"/>
      <c r="F3270" s="71"/>
      <c r="G3270" s="71"/>
      <c r="H3270" s="71"/>
      <c r="I3270" s="71"/>
      <c r="J3270" s="71"/>
      <c r="K3270" s="71"/>
      <c r="L3270" s="71"/>
      <c r="M3270" s="71"/>
      <c r="N3270" s="71"/>
      <c r="P3270" s="91"/>
      <c r="W3270" s="87"/>
      <c r="X3270" s="89"/>
      <c r="Y3270" s="87"/>
      <c r="AA3270" s="87"/>
      <c r="AB3270" s="90"/>
      <c r="AC3270" s="87"/>
      <c r="AD3270" s="87"/>
    </row>
    <row r="3271" spans="3:30">
      <c r="C3271" s="120"/>
      <c r="D3271" s="71"/>
      <c r="E3271" s="71"/>
      <c r="F3271" s="71"/>
      <c r="G3271" s="71"/>
      <c r="H3271" s="71"/>
      <c r="I3271" s="71"/>
      <c r="J3271" s="71"/>
      <c r="K3271" s="71"/>
      <c r="L3271" s="71"/>
      <c r="M3271" s="71"/>
      <c r="N3271" s="71"/>
      <c r="P3271" s="91"/>
      <c r="W3271" s="87"/>
      <c r="X3271" s="89"/>
      <c r="Y3271" s="87"/>
      <c r="AA3271" s="87"/>
      <c r="AB3271" s="90"/>
      <c r="AC3271" s="87"/>
      <c r="AD3271" s="87"/>
    </row>
    <row r="3272" spans="3:30">
      <c r="C3272" s="120"/>
      <c r="D3272" s="71"/>
      <c r="E3272" s="71"/>
      <c r="F3272" s="71"/>
      <c r="G3272" s="71"/>
      <c r="H3272" s="71"/>
      <c r="I3272" s="71"/>
      <c r="J3272" s="71"/>
      <c r="K3272" s="71"/>
      <c r="L3272" s="71"/>
      <c r="M3272" s="71"/>
      <c r="N3272" s="71"/>
      <c r="W3272" s="87"/>
      <c r="X3272" s="89"/>
      <c r="Y3272" s="87"/>
      <c r="AA3272" s="87"/>
      <c r="AB3272" s="90"/>
      <c r="AC3272" s="87"/>
      <c r="AD3272" s="87"/>
    </row>
    <row r="3273" spans="3:30">
      <c r="C3273" s="120"/>
      <c r="D3273" s="71"/>
      <c r="E3273" s="71"/>
      <c r="F3273" s="71"/>
      <c r="G3273" s="71"/>
      <c r="H3273" s="71"/>
      <c r="I3273" s="71"/>
      <c r="J3273" s="71"/>
      <c r="K3273" s="71"/>
      <c r="L3273" s="71"/>
      <c r="M3273" s="71"/>
      <c r="N3273" s="71"/>
      <c r="W3273" s="87"/>
      <c r="X3273" s="89"/>
      <c r="Y3273" s="87"/>
      <c r="AA3273" s="87"/>
      <c r="AB3273" s="90"/>
      <c r="AC3273" s="87"/>
      <c r="AD3273" s="87"/>
    </row>
    <row r="3274" spans="3:30">
      <c r="C3274" s="120"/>
      <c r="D3274" s="71"/>
      <c r="E3274" s="71"/>
      <c r="F3274" s="71"/>
      <c r="G3274" s="71"/>
      <c r="H3274" s="71"/>
      <c r="I3274" s="71"/>
      <c r="J3274" s="71"/>
      <c r="K3274" s="71"/>
      <c r="L3274" s="71"/>
      <c r="M3274" s="71"/>
      <c r="N3274" s="71"/>
      <c r="W3274" s="87"/>
      <c r="X3274" s="89"/>
      <c r="Y3274" s="87"/>
      <c r="AA3274" s="87"/>
      <c r="AB3274" s="90"/>
      <c r="AC3274" s="87"/>
      <c r="AD3274" s="87"/>
    </row>
    <row r="3275" spans="3:30">
      <c r="C3275" s="120"/>
      <c r="D3275" s="71"/>
      <c r="E3275" s="71"/>
      <c r="F3275" s="71"/>
      <c r="G3275" s="71"/>
      <c r="H3275" s="71"/>
      <c r="I3275" s="71"/>
      <c r="J3275" s="71"/>
      <c r="K3275" s="71"/>
      <c r="L3275" s="71"/>
      <c r="M3275" s="71"/>
      <c r="N3275" s="71"/>
      <c r="W3275" s="87"/>
      <c r="X3275" s="89"/>
      <c r="Y3275" s="87"/>
      <c r="AA3275" s="87"/>
      <c r="AB3275" s="90"/>
      <c r="AC3275" s="87"/>
      <c r="AD3275" s="87"/>
    </row>
    <row r="3276" spans="3:30">
      <c r="C3276" s="120"/>
      <c r="D3276" s="71"/>
      <c r="E3276" s="71"/>
      <c r="F3276" s="71"/>
      <c r="G3276" s="71"/>
      <c r="H3276" s="71"/>
      <c r="I3276" s="71"/>
      <c r="J3276" s="71"/>
      <c r="K3276" s="71"/>
      <c r="L3276" s="71"/>
      <c r="M3276" s="71"/>
      <c r="N3276" s="71"/>
      <c r="W3276" s="87"/>
      <c r="X3276" s="89"/>
      <c r="Y3276" s="87"/>
      <c r="AA3276" s="87"/>
      <c r="AB3276" s="90"/>
      <c r="AC3276" s="87"/>
      <c r="AD3276" s="87"/>
    </row>
    <row r="3277" spans="3:30">
      <c r="C3277" s="120"/>
      <c r="D3277" s="71"/>
      <c r="E3277" s="71"/>
      <c r="F3277" s="71"/>
      <c r="G3277" s="71"/>
      <c r="H3277" s="71"/>
      <c r="I3277" s="71"/>
      <c r="J3277" s="71"/>
      <c r="K3277" s="71"/>
      <c r="L3277" s="71"/>
      <c r="M3277" s="71"/>
      <c r="N3277" s="71"/>
      <c r="W3277" s="87"/>
      <c r="X3277" s="89"/>
      <c r="Y3277" s="87"/>
      <c r="AA3277" s="87"/>
      <c r="AB3277" s="90"/>
      <c r="AC3277" s="87"/>
      <c r="AD3277" s="87"/>
    </row>
    <row r="3278" spans="3:30">
      <c r="C3278" s="120"/>
      <c r="D3278" s="71"/>
      <c r="E3278" s="71"/>
      <c r="F3278" s="71"/>
      <c r="G3278" s="71"/>
      <c r="H3278" s="71"/>
      <c r="I3278" s="71"/>
      <c r="J3278" s="71"/>
      <c r="K3278" s="71"/>
      <c r="L3278" s="71"/>
      <c r="M3278" s="71"/>
      <c r="N3278" s="71"/>
      <c r="W3278" s="87"/>
      <c r="X3278" s="89"/>
      <c r="Y3278" s="87"/>
      <c r="AA3278" s="87"/>
      <c r="AB3278" s="90"/>
      <c r="AC3278" s="87"/>
      <c r="AD3278" s="87"/>
    </row>
    <row r="3279" spans="3:30">
      <c r="C3279" s="120"/>
      <c r="D3279" s="71"/>
      <c r="E3279" s="71"/>
      <c r="F3279" s="71"/>
      <c r="G3279" s="71"/>
      <c r="H3279" s="71"/>
      <c r="I3279" s="71"/>
      <c r="J3279" s="71"/>
      <c r="K3279" s="71"/>
      <c r="L3279" s="71"/>
      <c r="M3279" s="71"/>
      <c r="N3279" s="71"/>
      <c r="P3279" s="91"/>
      <c r="W3279" s="87"/>
      <c r="X3279" s="89"/>
      <c r="Y3279" s="87"/>
      <c r="AA3279" s="87"/>
      <c r="AB3279" s="90"/>
      <c r="AC3279" s="87"/>
      <c r="AD3279" s="87"/>
    </row>
    <row r="3280" spans="3:30">
      <c r="C3280" s="120"/>
      <c r="D3280" s="71"/>
      <c r="E3280" s="71"/>
      <c r="F3280" s="71"/>
      <c r="G3280" s="71"/>
      <c r="H3280" s="71"/>
      <c r="I3280" s="71"/>
      <c r="J3280" s="71"/>
      <c r="K3280" s="71"/>
      <c r="L3280" s="71"/>
      <c r="M3280" s="71"/>
      <c r="N3280" s="71"/>
      <c r="P3280" s="91"/>
      <c r="W3280" s="87"/>
      <c r="X3280" s="89"/>
      <c r="Y3280" s="87"/>
      <c r="AA3280" s="87"/>
      <c r="AB3280" s="90"/>
      <c r="AC3280" s="87"/>
      <c r="AD3280" s="87"/>
    </row>
    <row r="3281" spans="3:30">
      <c r="C3281" s="120"/>
      <c r="D3281" s="71"/>
      <c r="E3281" s="71"/>
      <c r="F3281" s="71"/>
      <c r="G3281" s="71"/>
      <c r="H3281" s="71"/>
      <c r="I3281" s="71"/>
      <c r="J3281" s="71"/>
      <c r="K3281" s="71"/>
      <c r="L3281" s="71"/>
      <c r="M3281" s="71"/>
      <c r="N3281" s="71"/>
      <c r="P3281" s="91"/>
      <c r="W3281" s="87"/>
      <c r="X3281" s="89"/>
      <c r="Y3281" s="87"/>
      <c r="AA3281" s="87"/>
      <c r="AB3281" s="90"/>
      <c r="AC3281" s="87"/>
      <c r="AD3281" s="87"/>
    </row>
    <row r="3282" spans="3:30">
      <c r="C3282" s="120"/>
      <c r="D3282" s="71"/>
      <c r="E3282" s="71"/>
      <c r="F3282" s="71"/>
      <c r="G3282" s="71"/>
      <c r="H3282" s="71"/>
      <c r="I3282" s="71"/>
      <c r="J3282" s="71"/>
      <c r="K3282" s="71"/>
      <c r="L3282" s="71"/>
      <c r="M3282" s="71"/>
      <c r="N3282" s="71"/>
      <c r="P3282" s="91"/>
      <c r="W3282" s="87"/>
      <c r="X3282" s="89"/>
      <c r="Y3282" s="87"/>
      <c r="AA3282" s="87"/>
      <c r="AB3282" s="90"/>
      <c r="AC3282" s="87"/>
      <c r="AD3282" s="87"/>
    </row>
    <row r="3283" spans="3:30">
      <c r="C3283" s="120"/>
      <c r="D3283" s="71"/>
      <c r="E3283" s="71"/>
      <c r="F3283" s="71"/>
      <c r="G3283" s="71"/>
      <c r="H3283" s="71"/>
      <c r="I3283" s="71"/>
      <c r="J3283" s="71"/>
      <c r="K3283" s="71"/>
      <c r="L3283" s="71"/>
      <c r="M3283" s="71"/>
      <c r="N3283" s="71"/>
      <c r="P3283" s="91"/>
      <c r="W3283" s="87"/>
      <c r="X3283" s="89"/>
      <c r="Y3283" s="87"/>
      <c r="AA3283" s="87"/>
      <c r="AB3283" s="90"/>
      <c r="AC3283" s="87"/>
      <c r="AD3283" s="87"/>
    </row>
    <row r="3284" spans="3:30">
      <c r="C3284" s="120"/>
      <c r="D3284" s="71"/>
      <c r="E3284" s="71"/>
      <c r="F3284" s="71"/>
      <c r="G3284" s="71"/>
      <c r="H3284" s="71"/>
      <c r="I3284" s="71"/>
      <c r="J3284" s="71"/>
      <c r="K3284" s="71"/>
      <c r="L3284" s="71"/>
      <c r="M3284" s="71"/>
      <c r="N3284" s="71"/>
      <c r="P3284" s="91"/>
      <c r="W3284" s="87"/>
      <c r="X3284" s="89"/>
      <c r="Y3284" s="87"/>
      <c r="AA3284" s="87"/>
      <c r="AB3284" s="90"/>
      <c r="AC3284" s="87"/>
      <c r="AD3284" s="87"/>
    </row>
    <row r="3285" spans="3:30">
      <c r="C3285" s="120"/>
      <c r="D3285" s="71"/>
      <c r="E3285" s="71"/>
      <c r="F3285" s="71"/>
      <c r="G3285" s="71"/>
      <c r="H3285" s="71"/>
      <c r="I3285" s="71"/>
      <c r="J3285" s="71"/>
      <c r="K3285" s="71"/>
      <c r="L3285" s="71"/>
      <c r="M3285" s="71"/>
      <c r="N3285" s="71"/>
      <c r="P3285" s="91"/>
      <c r="W3285" s="87"/>
      <c r="X3285" s="89"/>
      <c r="Y3285" s="87"/>
      <c r="AA3285" s="87"/>
      <c r="AB3285" s="90"/>
      <c r="AC3285" s="87"/>
      <c r="AD3285" s="87"/>
    </row>
    <row r="3286" spans="3:30">
      <c r="C3286" s="120"/>
      <c r="D3286" s="71"/>
      <c r="E3286" s="71"/>
      <c r="F3286" s="71"/>
      <c r="G3286" s="71"/>
      <c r="H3286" s="71"/>
      <c r="I3286" s="71"/>
      <c r="J3286" s="71"/>
      <c r="K3286" s="71"/>
      <c r="L3286" s="71"/>
      <c r="M3286" s="71"/>
      <c r="N3286" s="71"/>
      <c r="W3286" s="87"/>
      <c r="X3286" s="89"/>
      <c r="Y3286" s="87"/>
      <c r="AA3286" s="87"/>
      <c r="AB3286" s="90"/>
      <c r="AC3286" s="87"/>
      <c r="AD3286" s="87"/>
    </row>
    <row r="3287" spans="3:30">
      <c r="C3287" s="120"/>
      <c r="D3287" s="71"/>
      <c r="E3287" s="71"/>
      <c r="F3287" s="71"/>
      <c r="G3287" s="71"/>
      <c r="H3287" s="71"/>
      <c r="I3287" s="71"/>
      <c r="J3287" s="71"/>
      <c r="K3287" s="71"/>
      <c r="L3287" s="71"/>
      <c r="M3287" s="71"/>
      <c r="N3287" s="71"/>
      <c r="W3287" s="87"/>
      <c r="X3287" s="89"/>
      <c r="Y3287" s="87"/>
      <c r="AA3287" s="87"/>
      <c r="AB3287" s="90"/>
      <c r="AC3287" s="87"/>
      <c r="AD3287" s="87"/>
    </row>
    <row r="3288" spans="3:30">
      <c r="C3288" s="120"/>
      <c r="D3288" s="71"/>
      <c r="E3288" s="71"/>
      <c r="F3288" s="71"/>
      <c r="G3288" s="71"/>
      <c r="H3288" s="71"/>
      <c r="I3288" s="71"/>
      <c r="J3288" s="71"/>
      <c r="K3288" s="71"/>
      <c r="L3288" s="71"/>
      <c r="M3288" s="71"/>
      <c r="N3288" s="71"/>
      <c r="W3288" s="87"/>
      <c r="X3288" s="89"/>
      <c r="Y3288" s="87"/>
      <c r="AA3288" s="87"/>
      <c r="AB3288" s="90"/>
      <c r="AC3288" s="87"/>
      <c r="AD3288" s="87"/>
    </row>
    <row r="3289" spans="3:30">
      <c r="C3289" s="120"/>
      <c r="D3289" s="71"/>
      <c r="E3289" s="71"/>
      <c r="F3289" s="71"/>
      <c r="G3289" s="71"/>
      <c r="H3289" s="71"/>
      <c r="I3289" s="71"/>
      <c r="J3289" s="71"/>
      <c r="K3289" s="71"/>
      <c r="L3289" s="71"/>
      <c r="M3289" s="71"/>
      <c r="N3289" s="71"/>
      <c r="W3289" s="87"/>
      <c r="X3289" s="89"/>
      <c r="Y3289" s="87"/>
      <c r="AA3289" s="87"/>
      <c r="AB3289" s="90"/>
      <c r="AC3289" s="87"/>
      <c r="AD3289" s="87"/>
    </row>
    <row r="3290" spans="3:30">
      <c r="C3290" s="120"/>
      <c r="D3290" s="71"/>
      <c r="E3290" s="71"/>
      <c r="F3290" s="71"/>
      <c r="G3290" s="71"/>
      <c r="H3290" s="71"/>
      <c r="I3290" s="71"/>
      <c r="J3290" s="71"/>
      <c r="K3290" s="71"/>
      <c r="L3290" s="71"/>
      <c r="M3290" s="71"/>
      <c r="N3290" s="71"/>
      <c r="W3290" s="87"/>
      <c r="X3290" s="89"/>
      <c r="Y3290" s="87"/>
      <c r="AA3290" s="87"/>
      <c r="AB3290" s="90"/>
      <c r="AC3290" s="87"/>
      <c r="AD3290" s="87"/>
    </row>
    <row r="3291" spans="3:30">
      <c r="C3291" s="120"/>
      <c r="D3291" s="71"/>
      <c r="E3291" s="71"/>
      <c r="F3291" s="71"/>
      <c r="G3291" s="71"/>
      <c r="H3291" s="71"/>
      <c r="I3291" s="71"/>
      <c r="J3291" s="71"/>
      <c r="K3291" s="71"/>
      <c r="L3291" s="71"/>
      <c r="M3291" s="71"/>
      <c r="N3291" s="71"/>
      <c r="W3291" s="87"/>
      <c r="X3291" s="89"/>
      <c r="Y3291" s="87"/>
      <c r="AA3291" s="87"/>
      <c r="AB3291" s="90"/>
      <c r="AC3291" s="87"/>
      <c r="AD3291" s="87"/>
    </row>
    <row r="3292" spans="3:30">
      <c r="C3292" s="120"/>
      <c r="D3292" s="71"/>
      <c r="E3292" s="71"/>
      <c r="F3292" s="71"/>
      <c r="G3292" s="71"/>
      <c r="H3292" s="71"/>
      <c r="I3292" s="71"/>
      <c r="J3292" s="71"/>
      <c r="K3292" s="71"/>
      <c r="L3292" s="71"/>
      <c r="M3292" s="71"/>
      <c r="N3292" s="71"/>
      <c r="W3292" s="87"/>
      <c r="X3292" s="89"/>
      <c r="Y3292" s="87"/>
      <c r="AA3292" s="87"/>
      <c r="AB3292" s="90"/>
      <c r="AC3292" s="87"/>
      <c r="AD3292" s="87"/>
    </row>
    <row r="3293" spans="3:30">
      <c r="C3293" s="120"/>
      <c r="D3293" s="71"/>
      <c r="E3293" s="71"/>
      <c r="F3293" s="71"/>
      <c r="G3293" s="71"/>
      <c r="H3293" s="71"/>
      <c r="I3293" s="71"/>
      <c r="J3293" s="71"/>
      <c r="K3293" s="71"/>
      <c r="L3293" s="71"/>
      <c r="M3293" s="71"/>
      <c r="N3293" s="71"/>
      <c r="W3293" s="87"/>
      <c r="X3293" s="89"/>
      <c r="Y3293" s="87"/>
      <c r="AA3293" s="87"/>
      <c r="AB3293" s="90"/>
      <c r="AC3293" s="87"/>
      <c r="AD3293" s="87"/>
    </row>
    <row r="3294" spans="3:30">
      <c r="C3294" s="120"/>
      <c r="D3294" s="71"/>
      <c r="E3294" s="71"/>
      <c r="F3294" s="71"/>
      <c r="G3294" s="71"/>
      <c r="H3294" s="71"/>
      <c r="I3294" s="71"/>
      <c r="J3294" s="71"/>
      <c r="K3294" s="71"/>
      <c r="L3294" s="71"/>
      <c r="M3294" s="71"/>
      <c r="N3294" s="71"/>
      <c r="W3294" s="87"/>
      <c r="X3294" s="89"/>
      <c r="Y3294" s="87"/>
      <c r="AA3294" s="87"/>
      <c r="AB3294" s="90"/>
      <c r="AC3294" s="87"/>
      <c r="AD3294" s="87"/>
    </row>
    <row r="3295" spans="3:30">
      <c r="C3295" s="120"/>
      <c r="D3295" s="71"/>
      <c r="E3295" s="71"/>
      <c r="F3295" s="71"/>
      <c r="G3295" s="71"/>
      <c r="H3295" s="71"/>
      <c r="I3295" s="71"/>
      <c r="J3295" s="71"/>
      <c r="K3295" s="71"/>
      <c r="L3295" s="71"/>
      <c r="M3295" s="71"/>
      <c r="N3295" s="71"/>
      <c r="W3295" s="87"/>
      <c r="X3295" s="89"/>
      <c r="Y3295" s="87"/>
      <c r="AA3295" s="87"/>
      <c r="AB3295" s="90"/>
      <c r="AC3295" s="87"/>
      <c r="AD3295" s="87"/>
    </row>
    <row r="3296" spans="3:30">
      <c r="C3296" s="120"/>
      <c r="D3296" s="71"/>
      <c r="E3296" s="71"/>
      <c r="F3296" s="71"/>
      <c r="G3296" s="71"/>
      <c r="H3296" s="71"/>
      <c r="I3296" s="71"/>
      <c r="J3296" s="71"/>
      <c r="K3296" s="71"/>
      <c r="L3296" s="71"/>
      <c r="M3296" s="71"/>
      <c r="N3296" s="71"/>
      <c r="W3296" s="87"/>
      <c r="X3296" s="89"/>
      <c r="Y3296" s="87"/>
      <c r="AA3296" s="87"/>
      <c r="AB3296" s="90"/>
      <c r="AC3296" s="87"/>
      <c r="AD3296" s="87"/>
    </row>
    <row r="3297" spans="3:30">
      <c r="C3297" s="120"/>
      <c r="D3297" s="71"/>
      <c r="E3297" s="71"/>
      <c r="F3297" s="71"/>
      <c r="G3297" s="71"/>
      <c r="H3297" s="71"/>
      <c r="I3297" s="71"/>
      <c r="J3297" s="71"/>
      <c r="K3297" s="71"/>
      <c r="L3297" s="71"/>
      <c r="M3297" s="71"/>
      <c r="N3297" s="71"/>
      <c r="W3297" s="87"/>
      <c r="X3297" s="89"/>
      <c r="Y3297" s="87"/>
      <c r="AA3297" s="87"/>
      <c r="AB3297" s="90"/>
      <c r="AC3297" s="87"/>
      <c r="AD3297" s="87"/>
    </row>
    <row r="3298" spans="3:30">
      <c r="C3298" s="120"/>
      <c r="D3298" s="71"/>
      <c r="E3298" s="71"/>
      <c r="F3298" s="71"/>
      <c r="G3298" s="71"/>
      <c r="H3298" s="71"/>
      <c r="I3298" s="71"/>
      <c r="J3298" s="71"/>
      <c r="K3298" s="71"/>
      <c r="L3298" s="71"/>
      <c r="M3298" s="71"/>
      <c r="N3298" s="71"/>
      <c r="W3298" s="87"/>
      <c r="X3298" s="89"/>
      <c r="Y3298" s="87"/>
      <c r="AA3298" s="87"/>
      <c r="AB3298" s="90"/>
      <c r="AC3298" s="87"/>
      <c r="AD3298" s="87"/>
    </row>
    <row r="3299" spans="3:30">
      <c r="C3299" s="120"/>
      <c r="D3299" s="71"/>
      <c r="E3299" s="71"/>
      <c r="F3299" s="71"/>
      <c r="G3299" s="71"/>
      <c r="H3299" s="71"/>
      <c r="I3299" s="71"/>
      <c r="J3299" s="71"/>
      <c r="K3299" s="71"/>
      <c r="L3299" s="71"/>
      <c r="M3299" s="71"/>
      <c r="N3299" s="71"/>
      <c r="W3299" s="87"/>
      <c r="X3299" s="89"/>
      <c r="Y3299" s="87"/>
      <c r="AA3299" s="87"/>
      <c r="AB3299" s="90"/>
      <c r="AC3299" s="87"/>
      <c r="AD3299" s="87"/>
    </row>
    <row r="3300" spans="3:30">
      <c r="C3300" s="120"/>
      <c r="D3300" s="71"/>
      <c r="E3300" s="71"/>
      <c r="F3300" s="71"/>
      <c r="G3300" s="71"/>
      <c r="H3300" s="71"/>
      <c r="I3300" s="71"/>
      <c r="J3300" s="71"/>
      <c r="K3300" s="71"/>
      <c r="L3300" s="71"/>
      <c r="M3300" s="71"/>
      <c r="N3300" s="71"/>
      <c r="W3300" s="87"/>
      <c r="X3300" s="89"/>
      <c r="Y3300" s="87"/>
      <c r="AA3300" s="87"/>
      <c r="AB3300" s="90"/>
      <c r="AC3300" s="87"/>
      <c r="AD3300" s="87"/>
    </row>
    <row r="3301" spans="3:30">
      <c r="C3301" s="120"/>
      <c r="D3301" s="71"/>
      <c r="E3301" s="71"/>
      <c r="F3301" s="71"/>
      <c r="G3301" s="71"/>
      <c r="H3301" s="71"/>
      <c r="I3301" s="71"/>
      <c r="J3301" s="71"/>
      <c r="K3301" s="71"/>
      <c r="L3301" s="71"/>
      <c r="M3301" s="71"/>
      <c r="N3301" s="71"/>
      <c r="W3301" s="87"/>
      <c r="X3301" s="89"/>
      <c r="Y3301" s="87"/>
      <c r="AA3301" s="87"/>
      <c r="AB3301" s="90"/>
      <c r="AC3301" s="87"/>
      <c r="AD3301" s="87"/>
    </row>
    <row r="3302" spans="3:30">
      <c r="C3302" s="120"/>
      <c r="D3302" s="71"/>
      <c r="E3302" s="71"/>
      <c r="F3302" s="71"/>
      <c r="G3302" s="71"/>
      <c r="H3302" s="71"/>
      <c r="I3302" s="71"/>
      <c r="J3302" s="71"/>
      <c r="K3302" s="71"/>
      <c r="L3302" s="71"/>
      <c r="M3302" s="71"/>
      <c r="N3302" s="71"/>
      <c r="W3302" s="87"/>
      <c r="X3302" s="89"/>
      <c r="Y3302" s="87"/>
      <c r="AA3302" s="87"/>
      <c r="AB3302" s="90"/>
      <c r="AC3302" s="87"/>
      <c r="AD3302" s="87"/>
    </row>
    <row r="3303" spans="3:30">
      <c r="C3303" s="120"/>
      <c r="D3303" s="71"/>
      <c r="E3303" s="71"/>
      <c r="F3303" s="71"/>
      <c r="G3303" s="71"/>
      <c r="H3303" s="71"/>
      <c r="I3303" s="71"/>
      <c r="J3303" s="71"/>
      <c r="K3303" s="71"/>
      <c r="L3303" s="71"/>
      <c r="M3303" s="71"/>
      <c r="N3303" s="71"/>
      <c r="W3303" s="87"/>
      <c r="X3303" s="89"/>
      <c r="Y3303" s="87"/>
      <c r="AA3303" s="87"/>
      <c r="AB3303" s="90"/>
      <c r="AC3303" s="87"/>
      <c r="AD3303" s="87"/>
    </row>
    <row r="3304" spans="3:30">
      <c r="C3304" s="120"/>
      <c r="D3304" s="71"/>
      <c r="E3304" s="71"/>
      <c r="F3304" s="71"/>
      <c r="G3304" s="71"/>
      <c r="H3304" s="71"/>
      <c r="I3304" s="71"/>
      <c r="J3304" s="71"/>
      <c r="K3304" s="71"/>
      <c r="L3304" s="71"/>
      <c r="M3304" s="71"/>
      <c r="N3304" s="71"/>
      <c r="W3304" s="87"/>
      <c r="X3304" s="89"/>
      <c r="Y3304" s="87"/>
      <c r="AA3304" s="87"/>
      <c r="AB3304" s="90"/>
      <c r="AC3304" s="87"/>
      <c r="AD3304" s="87"/>
    </row>
    <row r="3305" spans="3:30">
      <c r="C3305" s="120"/>
      <c r="D3305" s="71"/>
      <c r="E3305" s="71"/>
      <c r="F3305" s="71"/>
      <c r="G3305" s="71"/>
      <c r="H3305" s="71"/>
      <c r="I3305" s="71"/>
      <c r="J3305" s="71"/>
      <c r="K3305" s="71"/>
      <c r="L3305" s="71"/>
      <c r="M3305" s="71"/>
      <c r="N3305" s="71"/>
      <c r="W3305" s="87"/>
      <c r="X3305" s="89"/>
      <c r="Y3305" s="87"/>
      <c r="AA3305" s="87"/>
      <c r="AB3305" s="90"/>
      <c r="AC3305" s="87"/>
      <c r="AD3305" s="87"/>
    </row>
    <row r="3306" spans="3:30">
      <c r="C3306" s="120"/>
      <c r="D3306" s="71"/>
      <c r="E3306" s="71"/>
      <c r="F3306" s="71"/>
      <c r="G3306" s="71"/>
      <c r="H3306" s="71"/>
      <c r="I3306" s="71"/>
      <c r="J3306" s="71"/>
      <c r="K3306" s="71"/>
      <c r="L3306" s="71"/>
      <c r="M3306" s="71"/>
      <c r="N3306" s="71"/>
      <c r="W3306" s="87"/>
      <c r="X3306" s="89"/>
      <c r="Y3306" s="87"/>
      <c r="AA3306" s="87"/>
      <c r="AB3306" s="90"/>
      <c r="AC3306" s="87"/>
      <c r="AD3306" s="87"/>
    </row>
    <row r="3307" spans="3:30">
      <c r="C3307" s="120"/>
      <c r="D3307" s="71"/>
      <c r="E3307" s="71"/>
      <c r="F3307" s="71"/>
      <c r="G3307" s="71"/>
      <c r="H3307" s="71"/>
      <c r="I3307" s="71"/>
      <c r="J3307" s="71"/>
      <c r="K3307" s="71"/>
      <c r="L3307" s="71"/>
      <c r="M3307" s="71"/>
      <c r="N3307" s="71"/>
      <c r="W3307" s="87"/>
      <c r="X3307" s="89"/>
      <c r="Y3307" s="87"/>
      <c r="AA3307" s="87"/>
      <c r="AB3307" s="90"/>
      <c r="AC3307" s="87"/>
      <c r="AD3307" s="87"/>
    </row>
    <row r="3308" spans="3:30">
      <c r="C3308" s="120"/>
      <c r="D3308" s="71"/>
      <c r="E3308" s="71"/>
      <c r="F3308" s="71"/>
      <c r="G3308" s="71"/>
      <c r="H3308" s="71"/>
      <c r="I3308" s="71"/>
      <c r="J3308" s="71"/>
      <c r="K3308" s="71"/>
      <c r="L3308" s="71"/>
      <c r="M3308" s="71"/>
      <c r="N3308" s="71"/>
      <c r="W3308" s="87"/>
      <c r="X3308" s="89"/>
      <c r="Y3308" s="87"/>
      <c r="AA3308" s="87"/>
      <c r="AB3308" s="90"/>
      <c r="AC3308" s="87"/>
      <c r="AD3308" s="87"/>
    </row>
    <row r="3309" spans="3:30">
      <c r="C3309" s="120"/>
      <c r="D3309" s="71"/>
      <c r="E3309" s="71"/>
      <c r="F3309" s="71"/>
      <c r="G3309" s="71"/>
      <c r="H3309" s="71"/>
      <c r="I3309" s="71"/>
      <c r="J3309" s="71"/>
      <c r="K3309" s="71"/>
      <c r="L3309" s="71"/>
      <c r="M3309" s="71"/>
      <c r="N3309" s="71"/>
      <c r="W3309" s="87"/>
      <c r="X3309" s="89"/>
      <c r="Y3309" s="87"/>
      <c r="AA3309" s="87"/>
      <c r="AB3309" s="90"/>
      <c r="AC3309" s="87"/>
      <c r="AD3309" s="87"/>
    </row>
    <row r="3310" spans="3:30">
      <c r="C3310" s="120"/>
      <c r="D3310" s="71"/>
      <c r="E3310" s="71"/>
      <c r="F3310" s="71"/>
      <c r="G3310" s="71"/>
      <c r="H3310" s="71"/>
      <c r="I3310" s="71"/>
      <c r="J3310" s="71"/>
      <c r="K3310" s="71"/>
      <c r="L3310" s="71"/>
      <c r="M3310" s="71"/>
      <c r="N3310" s="71"/>
      <c r="W3310" s="87"/>
      <c r="X3310" s="89"/>
      <c r="Y3310" s="87"/>
      <c r="AA3310" s="87"/>
      <c r="AB3310" s="90"/>
      <c r="AC3310" s="87"/>
      <c r="AD3310" s="87"/>
    </row>
    <row r="3311" spans="3:30">
      <c r="C3311" s="120"/>
      <c r="D3311" s="71"/>
      <c r="E3311" s="71"/>
      <c r="F3311" s="71"/>
      <c r="G3311" s="71"/>
      <c r="H3311" s="71"/>
      <c r="I3311" s="71"/>
      <c r="J3311" s="71"/>
      <c r="K3311" s="71"/>
      <c r="L3311" s="71"/>
      <c r="M3311" s="71"/>
      <c r="N3311" s="71"/>
      <c r="W3311" s="87"/>
      <c r="X3311" s="89"/>
      <c r="Y3311" s="87"/>
      <c r="AA3311" s="87"/>
      <c r="AB3311" s="90"/>
      <c r="AC3311" s="87"/>
      <c r="AD3311" s="87"/>
    </row>
    <row r="3312" spans="3:30">
      <c r="C3312" s="120"/>
      <c r="D3312" s="71"/>
      <c r="E3312" s="71"/>
      <c r="F3312" s="71"/>
      <c r="G3312" s="71"/>
      <c r="H3312" s="71"/>
      <c r="I3312" s="71"/>
      <c r="J3312" s="71"/>
      <c r="K3312" s="71"/>
      <c r="L3312" s="71"/>
      <c r="M3312" s="71"/>
      <c r="N3312" s="71"/>
      <c r="W3312" s="87"/>
      <c r="X3312" s="89"/>
      <c r="Y3312" s="87"/>
      <c r="AA3312" s="87"/>
      <c r="AB3312" s="90"/>
      <c r="AC3312" s="87"/>
      <c r="AD3312" s="87"/>
    </row>
    <row r="3313" spans="3:30">
      <c r="C3313" s="120"/>
      <c r="D3313" s="71"/>
      <c r="E3313" s="71"/>
      <c r="F3313" s="71"/>
      <c r="G3313" s="71"/>
      <c r="H3313" s="71"/>
      <c r="I3313" s="71"/>
      <c r="J3313" s="71"/>
      <c r="K3313" s="71"/>
      <c r="L3313" s="71"/>
      <c r="M3313" s="71"/>
      <c r="N3313" s="71"/>
      <c r="W3313" s="87"/>
      <c r="X3313" s="89"/>
      <c r="Y3313" s="87"/>
      <c r="AA3313" s="87"/>
      <c r="AB3313" s="90"/>
      <c r="AC3313" s="87"/>
      <c r="AD3313" s="87"/>
    </row>
    <row r="3314" spans="3:30">
      <c r="C3314" s="120"/>
      <c r="D3314" s="71"/>
      <c r="E3314" s="71"/>
      <c r="F3314" s="71"/>
      <c r="G3314" s="71"/>
      <c r="H3314" s="71"/>
      <c r="I3314" s="71"/>
      <c r="J3314" s="71"/>
      <c r="K3314" s="71"/>
      <c r="L3314" s="71"/>
      <c r="M3314" s="71"/>
      <c r="N3314" s="71"/>
      <c r="W3314" s="87"/>
      <c r="X3314" s="89"/>
      <c r="Y3314" s="87"/>
      <c r="AA3314" s="87"/>
      <c r="AB3314" s="90"/>
      <c r="AC3314" s="87"/>
      <c r="AD3314" s="87"/>
    </row>
    <row r="3315" spans="3:30">
      <c r="C3315" s="120"/>
      <c r="D3315" s="71"/>
      <c r="E3315" s="71"/>
      <c r="F3315" s="71"/>
      <c r="G3315" s="71"/>
      <c r="H3315" s="71"/>
      <c r="I3315" s="71"/>
      <c r="J3315" s="71"/>
      <c r="K3315" s="71"/>
      <c r="L3315" s="71"/>
      <c r="M3315" s="71"/>
      <c r="N3315" s="71"/>
      <c r="W3315" s="87"/>
      <c r="X3315" s="89"/>
      <c r="Y3315" s="87"/>
      <c r="AA3315" s="87"/>
      <c r="AB3315" s="90"/>
      <c r="AC3315" s="87"/>
      <c r="AD3315" s="87"/>
    </row>
    <row r="3316" spans="3:30">
      <c r="C3316" s="120"/>
      <c r="D3316" s="71"/>
      <c r="E3316" s="71"/>
      <c r="F3316" s="71"/>
      <c r="G3316" s="71"/>
      <c r="H3316" s="71"/>
      <c r="I3316" s="71"/>
      <c r="J3316" s="71"/>
      <c r="K3316" s="71"/>
      <c r="L3316" s="71"/>
      <c r="M3316" s="71"/>
      <c r="N3316" s="71"/>
      <c r="W3316" s="87"/>
      <c r="X3316" s="89"/>
      <c r="Y3316" s="87"/>
      <c r="AA3316" s="87"/>
      <c r="AB3316" s="90"/>
      <c r="AC3316" s="87"/>
      <c r="AD3316" s="87"/>
    </row>
    <row r="3317" spans="3:30">
      <c r="C3317" s="120"/>
      <c r="D3317" s="71"/>
      <c r="E3317" s="71"/>
      <c r="F3317" s="71"/>
      <c r="G3317" s="71"/>
      <c r="H3317" s="71"/>
      <c r="I3317" s="71"/>
      <c r="J3317" s="71"/>
      <c r="K3317" s="71"/>
      <c r="L3317" s="71"/>
      <c r="M3317" s="71"/>
      <c r="N3317" s="71"/>
      <c r="W3317" s="87"/>
      <c r="X3317" s="89"/>
      <c r="Y3317" s="87"/>
      <c r="AA3317" s="87"/>
      <c r="AB3317" s="90"/>
      <c r="AC3317" s="87"/>
      <c r="AD3317" s="87"/>
    </row>
    <row r="3318" spans="3:30">
      <c r="C3318" s="120"/>
      <c r="D3318" s="71"/>
      <c r="E3318" s="71"/>
      <c r="F3318" s="71"/>
      <c r="G3318" s="71"/>
      <c r="H3318" s="71"/>
      <c r="I3318" s="71"/>
      <c r="J3318" s="71"/>
      <c r="K3318" s="71"/>
      <c r="L3318" s="71"/>
      <c r="M3318" s="71"/>
      <c r="N3318" s="71"/>
      <c r="W3318" s="87"/>
      <c r="X3318" s="89"/>
      <c r="Y3318" s="87"/>
      <c r="AA3318" s="87"/>
      <c r="AB3318" s="90"/>
      <c r="AC3318" s="87"/>
      <c r="AD3318" s="87"/>
    </row>
    <row r="3319" spans="3:30">
      <c r="C3319" s="120"/>
      <c r="D3319" s="71"/>
      <c r="E3319" s="71"/>
      <c r="F3319" s="71"/>
      <c r="G3319" s="71"/>
      <c r="H3319" s="71"/>
      <c r="I3319" s="71"/>
      <c r="J3319" s="71"/>
      <c r="K3319" s="71"/>
      <c r="L3319" s="71"/>
      <c r="M3319" s="71"/>
      <c r="N3319" s="71"/>
      <c r="W3319" s="87"/>
      <c r="X3319" s="89"/>
      <c r="Y3319" s="87"/>
      <c r="AA3319" s="87"/>
      <c r="AB3319" s="90"/>
      <c r="AC3319" s="87"/>
      <c r="AD3319" s="87"/>
    </row>
    <row r="3320" spans="3:30">
      <c r="C3320" s="120"/>
      <c r="D3320" s="71"/>
      <c r="E3320" s="71"/>
      <c r="F3320" s="71"/>
      <c r="G3320" s="71"/>
      <c r="H3320" s="71"/>
      <c r="I3320" s="71"/>
      <c r="J3320" s="71"/>
      <c r="K3320" s="71"/>
      <c r="L3320" s="71"/>
      <c r="M3320" s="71"/>
      <c r="N3320" s="71"/>
      <c r="W3320" s="87"/>
      <c r="X3320" s="89"/>
      <c r="Y3320" s="87"/>
      <c r="AA3320" s="87"/>
      <c r="AB3320" s="90"/>
      <c r="AC3320" s="87"/>
      <c r="AD3320" s="87"/>
    </row>
    <row r="3321" spans="3:30">
      <c r="C3321" s="120"/>
      <c r="D3321" s="71"/>
      <c r="E3321" s="71"/>
      <c r="F3321" s="71"/>
      <c r="G3321" s="71"/>
      <c r="H3321" s="71"/>
      <c r="I3321" s="71"/>
      <c r="J3321" s="71"/>
      <c r="K3321" s="71"/>
      <c r="L3321" s="71"/>
      <c r="M3321" s="71"/>
      <c r="N3321" s="71"/>
      <c r="W3321" s="87"/>
      <c r="X3321" s="89"/>
      <c r="Y3321" s="87"/>
      <c r="AA3321" s="87"/>
      <c r="AB3321" s="90"/>
      <c r="AC3321" s="87"/>
      <c r="AD3321" s="87"/>
    </row>
    <row r="3322" spans="3:30">
      <c r="C3322" s="120"/>
      <c r="D3322" s="71"/>
      <c r="E3322" s="71"/>
      <c r="F3322" s="71"/>
      <c r="G3322" s="71"/>
      <c r="H3322" s="71"/>
      <c r="I3322" s="71"/>
      <c r="J3322" s="71"/>
      <c r="K3322" s="71"/>
      <c r="L3322" s="71"/>
      <c r="M3322" s="71"/>
      <c r="N3322" s="71"/>
      <c r="W3322" s="87"/>
      <c r="X3322" s="89"/>
      <c r="Y3322" s="87"/>
      <c r="AA3322" s="87"/>
      <c r="AB3322" s="90"/>
      <c r="AC3322" s="87"/>
      <c r="AD3322" s="87"/>
    </row>
    <row r="3323" spans="3:30">
      <c r="C3323" s="120"/>
      <c r="D3323" s="71"/>
      <c r="E3323" s="71"/>
      <c r="F3323" s="71"/>
      <c r="G3323" s="71"/>
      <c r="H3323" s="71"/>
      <c r="I3323" s="71"/>
      <c r="J3323" s="71"/>
      <c r="K3323" s="71"/>
      <c r="L3323" s="71"/>
      <c r="M3323" s="71"/>
      <c r="N3323" s="71"/>
      <c r="W3323" s="87"/>
      <c r="X3323" s="89"/>
      <c r="Y3323" s="87"/>
      <c r="AA3323" s="87"/>
      <c r="AB3323" s="90"/>
      <c r="AC3323" s="87"/>
      <c r="AD3323" s="87"/>
    </row>
    <row r="3324" spans="3:30">
      <c r="C3324" s="120"/>
      <c r="D3324" s="71"/>
      <c r="E3324" s="71"/>
      <c r="F3324" s="71"/>
      <c r="G3324" s="71"/>
      <c r="H3324" s="71"/>
      <c r="I3324" s="71"/>
      <c r="J3324" s="71"/>
      <c r="K3324" s="71"/>
      <c r="L3324" s="71"/>
      <c r="M3324" s="71"/>
      <c r="N3324" s="71"/>
      <c r="W3324" s="87"/>
      <c r="X3324" s="89"/>
      <c r="Y3324" s="87"/>
      <c r="AA3324" s="87"/>
      <c r="AB3324" s="90"/>
      <c r="AC3324" s="87"/>
      <c r="AD3324" s="87"/>
    </row>
    <row r="3325" spans="3:30">
      <c r="C3325" s="120"/>
      <c r="D3325" s="71"/>
      <c r="E3325" s="71"/>
      <c r="F3325" s="71"/>
      <c r="G3325" s="71"/>
      <c r="H3325" s="71"/>
      <c r="I3325" s="71"/>
      <c r="J3325" s="71"/>
      <c r="K3325" s="71"/>
      <c r="L3325" s="71"/>
      <c r="M3325" s="71"/>
      <c r="N3325" s="71"/>
      <c r="W3325" s="87"/>
      <c r="X3325" s="89"/>
      <c r="Y3325" s="87"/>
      <c r="AA3325" s="87"/>
      <c r="AB3325" s="90"/>
      <c r="AC3325" s="87"/>
      <c r="AD3325" s="87"/>
    </row>
    <row r="3326" spans="3:30">
      <c r="C3326" s="120"/>
      <c r="D3326" s="71"/>
      <c r="E3326" s="71"/>
      <c r="F3326" s="71"/>
      <c r="G3326" s="71"/>
      <c r="H3326" s="71"/>
      <c r="I3326" s="71"/>
      <c r="J3326" s="71"/>
      <c r="K3326" s="71"/>
      <c r="L3326" s="71"/>
      <c r="M3326" s="71"/>
      <c r="N3326" s="71"/>
      <c r="W3326" s="87"/>
      <c r="X3326" s="89"/>
      <c r="Y3326" s="87"/>
      <c r="AA3326" s="87"/>
      <c r="AB3326" s="90"/>
      <c r="AC3326" s="87"/>
      <c r="AD3326" s="87"/>
    </row>
    <row r="3327" spans="3:30">
      <c r="C3327" s="120"/>
      <c r="D3327" s="71"/>
      <c r="E3327" s="71"/>
      <c r="F3327" s="71"/>
      <c r="G3327" s="71"/>
      <c r="H3327" s="71"/>
      <c r="I3327" s="71"/>
      <c r="J3327" s="71"/>
      <c r="K3327" s="71"/>
      <c r="L3327" s="71"/>
      <c r="M3327" s="71"/>
      <c r="N3327" s="71"/>
      <c r="W3327" s="87"/>
      <c r="X3327" s="89"/>
      <c r="Y3327" s="87"/>
      <c r="AA3327" s="87"/>
      <c r="AB3327" s="90"/>
      <c r="AC3327" s="87"/>
      <c r="AD3327" s="87"/>
    </row>
    <row r="3328" spans="3:30">
      <c r="C3328" s="120"/>
      <c r="D3328" s="71"/>
      <c r="E3328" s="71"/>
      <c r="F3328" s="71"/>
      <c r="G3328" s="71"/>
      <c r="H3328" s="71"/>
      <c r="I3328" s="71"/>
      <c r="J3328" s="71"/>
      <c r="K3328" s="71"/>
      <c r="L3328" s="71"/>
      <c r="M3328" s="71"/>
      <c r="N3328" s="71"/>
      <c r="W3328" s="87"/>
      <c r="X3328" s="89"/>
      <c r="Y3328" s="87"/>
      <c r="AA3328" s="87"/>
      <c r="AB3328" s="90"/>
      <c r="AC3328" s="87"/>
      <c r="AD3328" s="87"/>
    </row>
    <row r="3329" spans="3:30">
      <c r="C3329" s="120"/>
      <c r="D3329" s="71"/>
      <c r="E3329" s="71"/>
      <c r="F3329" s="71"/>
      <c r="G3329" s="71"/>
      <c r="H3329" s="71"/>
      <c r="I3329" s="71"/>
      <c r="J3329" s="71"/>
      <c r="K3329" s="71"/>
      <c r="L3329" s="71"/>
      <c r="M3329" s="71"/>
      <c r="N3329" s="71"/>
      <c r="W3329" s="87"/>
      <c r="X3329" s="89"/>
      <c r="Y3329" s="87"/>
      <c r="AA3329" s="87"/>
      <c r="AB3329" s="90"/>
      <c r="AC3329" s="87"/>
      <c r="AD3329" s="87"/>
    </row>
    <row r="3330" spans="3:30">
      <c r="C3330" s="120"/>
      <c r="D3330" s="71"/>
      <c r="E3330" s="71"/>
      <c r="F3330" s="71"/>
      <c r="G3330" s="71"/>
      <c r="H3330" s="71"/>
      <c r="I3330" s="71"/>
      <c r="J3330" s="71"/>
      <c r="K3330" s="71"/>
      <c r="L3330" s="71"/>
      <c r="M3330" s="71"/>
      <c r="N3330" s="71"/>
      <c r="W3330" s="87"/>
      <c r="X3330" s="89"/>
      <c r="Y3330" s="87"/>
      <c r="AA3330" s="87"/>
      <c r="AB3330" s="90"/>
      <c r="AC3330" s="87"/>
      <c r="AD3330" s="87"/>
    </row>
    <row r="3331" spans="3:30">
      <c r="C3331" s="120"/>
      <c r="D3331" s="71"/>
      <c r="E3331" s="71"/>
      <c r="F3331" s="71"/>
      <c r="G3331" s="71"/>
      <c r="H3331" s="71"/>
      <c r="I3331" s="71"/>
      <c r="J3331" s="71"/>
      <c r="K3331" s="71"/>
      <c r="L3331" s="71"/>
      <c r="M3331" s="71"/>
      <c r="N3331" s="71"/>
      <c r="W3331" s="87"/>
      <c r="X3331" s="89"/>
      <c r="Y3331" s="87"/>
      <c r="AA3331" s="87"/>
      <c r="AB3331" s="90"/>
      <c r="AC3331" s="87"/>
      <c r="AD3331" s="87"/>
    </row>
    <row r="3332" spans="3:30">
      <c r="C3332" s="120"/>
      <c r="D3332" s="71"/>
      <c r="E3332" s="71"/>
      <c r="F3332" s="71"/>
      <c r="G3332" s="71"/>
      <c r="H3332" s="71"/>
      <c r="I3332" s="71"/>
      <c r="J3332" s="71"/>
      <c r="K3332" s="71"/>
      <c r="L3332" s="71"/>
      <c r="M3332" s="71"/>
      <c r="N3332" s="71"/>
      <c r="W3332" s="87"/>
      <c r="X3332" s="89"/>
      <c r="Y3332" s="87"/>
      <c r="AA3332" s="87"/>
      <c r="AB3332" s="90"/>
      <c r="AC3332" s="87"/>
      <c r="AD3332" s="87"/>
    </row>
    <row r="3333" spans="3:30">
      <c r="C3333" s="120"/>
      <c r="D3333" s="71"/>
      <c r="E3333" s="71"/>
      <c r="F3333" s="71"/>
      <c r="G3333" s="71"/>
      <c r="H3333" s="71"/>
      <c r="I3333" s="71"/>
      <c r="J3333" s="71"/>
      <c r="K3333" s="71"/>
      <c r="L3333" s="71"/>
      <c r="M3333" s="71"/>
      <c r="N3333" s="71"/>
      <c r="W3333" s="87"/>
      <c r="X3333" s="89"/>
      <c r="Y3333" s="87"/>
      <c r="AA3333" s="87"/>
      <c r="AB3333" s="90"/>
      <c r="AC3333" s="87"/>
      <c r="AD3333" s="87"/>
    </row>
    <row r="3334" spans="3:30">
      <c r="C3334" s="120"/>
      <c r="D3334" s="71"/>
      <c r="E3334" s="71"/>
      <c r="F3334" s="71"/>
      <c r="G3334" s="71"/>
      <c r="H3334" s="71"/>
      <c r="I3334" s="71"/>
      <c r="J3334" s="71"/>
      <c r="K3334" s="71"/>
      <c r="L3334" s="71"/>
      <c r="M3334" s="71"/>
      <c r="N3334" s="71"/>
      <c r="W3334" s="87"/>
      <c r="X3334" s="89"/>
      <c r="Y3334" s="87"/>
      <c r="AA3334" s="87"/>
      <c r="AB3334" s="90"/>
      <c r="AC3334" s="87"/>
      <c r="AD3334" s="87"/>
    </row>
    <row r="3335" spans="3:30">
      <c r="C3335" s="120"/>
      <c r="D3335" s="71"/>
      <c r="E3335" s="71"/>
      <c r="F3335" s="71"/>
      <c r="G3335" s="71"/>
      <c r="H3335" s="71"/>
      <c r="I3335" s="71"/>
      <c r="J3335" s="71"/>
      <c r="K3335" s="71"/>
      <c r="L3335" s="71"/>
      <c r="M3335" s="71"/>
      <c r="N3335" s="71"/>
      <c r="W3335" s="87"/>
      <c r="X3335" s="89"/>
      <c r="Y3335" s="87"/>
      <c r="AA3335" s="87"/>
      <c r="AB3335" s="90"/>
      <c r="AC3335" s="87"/>
      <c r="AD3335" s="87"/>
    </row>
    <row r="3336" spans="3:30">
      <c r="C3336" s="120"/>
      <c r="D3336" s="71"/>
      <c r="E3336" s="71"/>
      <c r="F3336" s="71"/>
      <c r="G3336" s="71"/>
      <c r="H3336" s="71"/>
      <c r="I3336" s="71"/>
      <c r="J3336" s="71"/>
      <c r="K3336" s="71"/>
      <c r="L3336" s="71"/>
      <c r="M3336" s="71"/>
      <c r="N3336" s="71"/>
      <c r="W3336" s="87"/>
      <c r="X3336" s="89"/>
      <c r="Y3336" s="87"/>
      <c r="AA3336" s="87"/>
      <c r="AB3336" s="90"/>
      <c r="AC3336" s="87"/>
      <c r="AD3336" s="87"/>
    </row>
    <row r="3337" spans="3:30">
      <c r="C3337" s="120"/>
      <c r="D3337" s="71"/>
      <c r="E3337" s="71"/>
      <c r="F3337" s="71"/>
      <c r="G3337" s="71"/>
      <c r="H3337" s="71"/>
      <c r="I3337" s="71"/>
      <c r="J3337" s="71"/>
      <c r="K3337" s="71"/>
      <c r="L3337" s="71"/>
      <c r="M3337" s="71"/>
      <c r="N3337" s="71"/>
      <c r="W3337" s="87"/>
      <c r="X3337" s="89"/>
      <c r="Y3337" s="87"/>
      <c r="AA3337" s="87"/>
      <c r="AB3337" s="90"/>
      <c r="AC3337" s="87"/>
      <c r="AD3337" s="87"/>
    </row>
    <row r="3338" spans="3:30">
      <c r="C3338" s="120"/>
      <c r="D3338" s="71"/>
      <c r="E3338" s="71"/>
      <c r="F3338" s="71"/>
      <c r="G3338" s="71"/>
      <c r="H3338" s="71"/>
      <c r="I3338" s="71"/>
      <c r="J3338" s="71"/>
      <c r="K3338" s="71"/>
      <c r="L3338" s="71"/>
      <c r="M3338" s="71"/>
      <c r="N3338" s="71"/>
      <c r="W3338" s="87"/>
      <c r="X3338" s="89"/>
      <c r="Y3338" s="87"/>
      <c r="AA3338" s="87"/>
      <c r="AB3338" s="90"/>
      <c r="AC3338" s="87"/>
      <c r="AD3338" s="87"/>
    </row>
    <row r="3339" spans="3:30">
      <c r="C3339" s="120"/>
      <c r="D3339" s="71"/>
      <c r="E3339" s="71"/>
      <c r="F3339" s="71"/>
      <c r="G3339" s="71"/>
      <c r="H3339" s="71"/>
      <c r="I3339" s="71"/>
      <c r="J3339" s="71"/>
      <c r="K3339" s="71"/>
      <c r="L3339" s="71"/>
      <c r="M3339" s="71"/>
      <c r="N3339" s="71"/>
      <c r="W3339" s="87"/>
      <c r="X3339" s="89"/>
      <c r="Y3339" s="87"/>
      <c r="AA3339" s="87"/>
      <c r="AB3339" s="90"/>
      <c r="AC3339" s="87"/>
      <c r="AD3339" s="87"/>
    </row>
    <row r="3340" spans="3:30">
      <c r="C3340" s="120"/>
      <c r="D3340" s="71"/>
      <c r="E3340" s="71"/>
      <c r="F3340" s="71"/>
      <c r="G3340" s="71"/>
      <c r="H3340" s="71"/>
      <c r="I3340" s="71"/>
      <c r="J3340" s="71"/>
      <c r="K3340" s="71"/>
      <c r="L3340" s="71"/>
      <c r="M3340" s="71"/>
      <c r="N3340" s="71"/>
      <c r="W3340" s="87"/>
      <c r="X3340" s="89"/>
      <c r="Y3340" s="87"/>
      <c r="AA3340" s="87"/>
      <c r="AB3340" s="90"/>
      <c r="AC3340" s="87"/>
      <c r="AD3340" s="87"/>
    </row>
    <row r="3341" spans="3:30">
      <c r="C3341" s="120"/>
      <c r="D3341" s="71"/>
      <c r="E3341" s="71"/>
      <c r="F3341" s="71"/>
      <c r="G3341" s="71"/>
      <c r="H3341" s="71"/>
      <c r="I3341" s="71"/>
      <c r="J3341" s="71"/>
      <c r="K3341" s="71"/>
      <c r="L3341" s="71"/>
      <c r="M3341" s="71"/>
      <c r="N3341" s="71"/>
      <c r="W3341" s="87"/>
      <c r="X3341" s="89"/>
      <c r="Y3341" s="87"/>
      <c r="AA3341" s="87"/>
      <c r="AB3341" s="90"/>
      <c r="AC3341" s="87"/>
      <c r="AD3341" s="87"/>
    </row>
    <row r="3342" spans="3:30">
      <c r="C3342" s="120"/>
      <c r="D3342" s="71"/>
      <c r="E3342" s="71"/>
      <c r="F3342" s="71"/>
      <c r="G3342" s="71"/>
      <c r="H3342" s="71"/>
      <c r="I3342" s="71"/>
      <c r="J3342" s="71"/>
      <c r="K3342" s="71"/>
      <c r="L3342" s="71"/>
      <c r="M3342" s="71"/>
      <c r="N3342" s="71"/>
      <c r="W3342" s="87"/>
      <c r="X3342" s="89"/>
      <c r="Y3342" s="87"/>
      <c r="AA3342" s="87"/>
      <c r="AB3342" s="90"/>
      <c r="AC3342" s="87"/>
      <c r="AD3342" s="87"/>
    </row>
    <row r="3343" spans="3:30">
      <c r="C3343" s="120"/>
      <c r="D3343" s="71"/>
      <c r="E3343" s="71"/>
      <c r="F3343" s="71"/>
      <c r="G3343" s="71"/>
      <c r="H3343" s="71"/>
      <c r="I3343" s="71"/>
      <c r="J3343" s="71"/>
      <c r="K3343" s="71"/>
      <c r="L3343" s="71"/>
      <c r="M3343" s="71"/>
      <c r="N3343" s="71"/>
      <c r="W3343" s="87"/>
      <c r="X3343" s="89"/>
      <c r="Y3343" s="87"/>
      <c r="AA3343" s="87"/>
      <c r="AB3343" s="90"/>
      <c r="AC3343" s="87"/>
      <c r="AD3343" s="87"/>
    </row>
    <row r="3344" spans="3:30">
      <c r="C3344" s="120"/>
      <c r="D3344" s="71"/>
      <c r="E3344" s="71"/>
      <c r="F3344" s="71"/>
      <c r="G3344" s="71"/>
      <c r="H3344" s="71"/>
      <c r="I3344" s="71"/>
      <c r="J3344" s="71"/>
      <c r="K3344" s="71"/>
      <c r="L3344" s="71"/>
      <c r="M3344" s="71"/>
      <c r="N3344" s="71"/>
      <c r="W3344" s="87"/>
      <c r="X3344" s="89"/>
      <c r="Y3344" s="87"/>
      <c r="AA3344" s="87"/>
      <c r="AB3344" s="90"/>
      <c r="AC3344" s="87"/>
      <c r="AD3344" s="87"/>
    </row>
    <row r="3345" spans="3:30">
      <c r="C3345" s="120"/>
      <c r="D3345" s="71"/>
      <c r="E3345" s="71"/>
      <c r="F3345" s="71"/>
      <c r="G3345" s="71"/>
      <c r="H3345" s="71"/>
      <c r="I3345" s="71"/>
      <c r="J3345" s="71"/>
      <c r="K3345" s="71"/>
      <c r="L3345" s="71"/>
      <c r="M3345" s="71"/>
      <c r="N3345" s="71"/>
      <c r="W3345" s="87"/>
      <c r="X3345" s="89"/>
      <c r="Y3345" s="87"/>
      <c r="AA3345" s="87"/>
      <c r="AB3345" s="90"/>
      <c r="AC3345" s="87"/>
      <c r="AD3345" s="87"/>
    </row>
    <row r="3346" spans="3:30">
      <c r="C3346" s="120"/>
      <c r="D3346" s="71"/>
      <c r="E3346" s="71"/>
      <c r="F3346" s="71"/>
      <c r="G3346" s="71"/>
      <c r="H3346" s="71"/>
      <c r="I3346" s="71"/>
      <c r="J3346" s="71"/>
      <c r="K3346" s="71"/>
      <c r="L3346" s="71"/>
      <c r="M3346" s="71"/>
      <c r="N3346" s="71"/>
      <c r="W3346" s="87"/>
      <c r="X3346" s="89"/>
      <c r="Y3346" s="87"/>
      <c r="AA3346" s="87"/>
      <c r="AB3346" s="90"/>
      <c r="AC3346" s="87"/>
      <c r="AD3346" s="87"/>
    </row>
    <row r="3347" spans="3:30">
      <c r="C3347" s="120"/>
      <c r="D3347" s="71"/>
      <c r="E3347" s="71"/>
      <c r="F3347" s="71"/>
      <c r="G3347" s="71"/>
      <c r="H3347" s="71"/>
      <c r="I3347" s="71"/>
      <c r="J3347" s="71"/>
      <c r="K3347" s="71"/>
      <c r="L3347" s="71"/>
      <c r="M3347" s="71"/>
      <c r="N3347" s="71"/>
      <c r="W3347" s="87"/>
      <c r="X3347" s="89"/>
      <c r="Y3347" s="87"/>
      <c r="AA3347" s="87"/>
      <c r="AB3347" s="90"/>
      <c r="AC3347" s="87"/>
      <c r="AD3347" s="87"/>
    </row>
    <row r="3348" spans="3:30">
      <c r="C3348" s="120"/>
      <c r="D3348" s="71"/>
      <c r="E3348" s="71"/>
      <c r="F3348" s="71"/>
      <c r="G3348" s="71"/>
      <c r="H3348" s="71"/>
      <c r="I3348" s="71"/>
      <c r="J3348" s="71"/>
      <c r="K3348" s="71"/>
      <c r="L3348" s="71"/>
      <c r="M3348" s="71"/>
      <c r="N3348" s="71"/>
      <c r="W3348" s="87"/>
      <c r="X3348" s="89"/>
      <c r="Y3348" s="87"/>
      <c r="AA3348" s="87"/>
      <c r="AB3348" s="90"/>
      <c r="AC3348" s="87"/>
      <c r="AD3348" s="87"/>
    </row>
    <row r="3349" spans="3:30">
      <c r="C3349" s="120"/>
      <c r="D3349" s="71"/>
      <c r="E3349" s="71"/>
      <c r="F3349" s="71"/>
      <c r="G3349" s="71"/>
      <c r="H3349" s="71"/>
      <c r="I3349" s="71"/>
      <c r="J3349" s="71"/>
      <c r="K3349" s="71"/>
      <c r="L3349" s="71"/>
      <c r="M3349" s="71"/>
      <c r="N3349" s="71"/>
      <c r="W3349" s="87"/>
      <c r="X3349" s="89"/>
      <c r="Y3349" s="87"/>
      <c r="AA3349" s="87"/>
      <c r="AB3349" s="90"/>
      <c r="AC3349" s="87"/>
      <c r="AD3349" s="87"/>
    </row>
    <row r="3350" spans="3:30">
      <c r="C3350" s="88"/>
      <c r="D3350" s="71"/>
      <c r="E3350" s="71"/>
      <c r="F3350" s="71"/>
      <c r="G3350" s="71"/>
      <c r="H3350" s="71"/>
      <c r="I3350" s="71"/>
      <c r="J3350" s="71"/>
      <c r="K3350" s="71"/>
      <c r="L3350" s="71"/>
      <c r="M3350" s="71"/>
      <c r="N3350" s="71"/>
      <c r="W3350" s="87"/>
      <c r="X3350" s="89"/>
      <c r="Y3350" s="87"/>
      <c r="AA3350" s="87"/>
      <c r="AB3350" s="90"/>
      <c r="AC3350" s="87"/>
      <c r="AD3350" s="87"/>
    </row>
    <row r="3351" spans="3:30">
      <c r="C3351" s="88"/>
      <c r="D3351" s="71"/>
      <c r="E3351" s="71"/>
      <c r="F3351" s="71"/>
      <c r="G3351" s="71"/>
      <c r="H3351" s="71"/>
      <c r="I3351" s="71"/>
      <c r="J3351" s="71"/>
      <c r="K3351" s="71"/>
      <c r="L3351" s="71"/>
      <c r="M3351" s="71"/>
      <c r="N3351" s="71"/>
      <c r="W3351" s="87"/>
      <c r="X3351" s="89"/>
      <c r="Y3351" s="87"/>
      <c r="AA3351" s="87"/>
      <c r="AB3351" s="90"/>
      <c r="AC3351" s="87"/>
      <c r="AD3351" s="87"/>
    </row>
    <row r="3352" spans="3:30">
      <c r="C3352" s="88"/>
      <c r="D3352" s="71"/>
      <c r="E3352" s="71"/>
      <c r="F3352" s="71"/>
      <c r="G3352" s="71"/>
      <c r="H3352" s="71"/>
      <c r="I3352" s="71"/>
      <c r="J3352" s="71"/>
      <c r="K3352" s="71"/>
      <c r="L3352" s="71"/>
      <c r="M3352" s="71"/>
      <c r="N3352" s="71"/>
      <c r="W3352" s="87"/>
      <c r="X3352" s="89"/>
      <c r="Y3352" s="87"/>
      <c r="AA3352" s="87"/>
      <c r="AB3352" s="90"/>
      <c r="AC3352" s="87"/>
      <c r="AD3352" s="87"/>
    </row>
    <row r="3353" spans="3:30">
      <c r="C3353" s="88"/>
      <c r="D3353" s="71"/>
      <c r="E3353" s="71"/>
      <c r="F3353" s="71"/>
      <c r="G3353" s="71"/>
      <c r="H3353" s="71"/>
      <c r="I3353" s="71"/>
      <c r="J3353" s="71"/>
      <c r="K3353" s="71"/>
      <c r="L3353" s="71"/>
      <c r="M3353" s="71"/>
      <c r="N3353" s="71"/>
      <c r="W3353" s="87"/>
      <c r="X3353" s="89"/>
      <c r="Y3353" s="87"/>
      <c r="AA3353" s="87"/>
      <c r="AB3353" s="90"/>
      <c r="AC3353" s="87"/>
      <c r="AD3353" s="87"/>
    </row>
    <row r="3354" spans="3:30">
      <c r="C3354" s="88"/>
      <c r="D3354" s="71"/>
      <c r="E3354" s="71"/>
      <c r="F3354" s="71"/>
      <c r="G3354" s="71"/>
      <c r="H3354" s="71"/>
      <c r="I3354" s="71"/>
      <c r="J3354" s="71"/>
      <c r="K3354" s="71"/>
      <c r="L3354" s="71"/>
      <c r="M3354" s="71"/>
      <c r="N3354" s="71"/>
      <c r="W3354" s="87"/>
      <c r="X3354" s="89"/>
      <c r="Y3354" s="87"/>
      <c r="AA3354" s="87"/>
      <c r="AB3354" s="90"/>
      <c r="AC3354" s="87"/>
      <c r="AD3354" s="87"/>
    </row>
    <row r="3355" spans="3:30">
      <c r="C3355" s="88"/>
      <c r="D3355" s="71"/>
      <c r="E3355" s="71"/>
      <c r="F3355" s="71"/>
      <c r="G3355" s="71"/>
      <c r="H3355" s="71"/>
      <c r="I3355" s="71"/>
      <c r="J3355" s="71"/>
      <c r="K3355" s="71"/>
      <c r="L3355" s="71"/>
      <c r="M3355" s="71"/>
      <c r="N3355" s="71"/>
      <c r="W3355" s="87"/>
      <c r="X3355" s="89"/>
      <c r="Y3355" s="87"/>
      <c r="AA3355" s="87"/>
      <c r="AB3355" s="90"/>
      <c r="AC3355" s="87"/>
      <c r="AD3355" s="87"/>
    </row>
    <row r="3356" spans="3:30">
      <c r="C3356" s="88"/>
      <c r="D3356" s="71"/>
      <c r="E3356" s="71"/>
      <c r="F3356" s="71"/>
      <c r="G3356" s="71"/>
      <c r="H3356" s="71"/>
      <c r="I3356" s="71"/>
      <c r="J3356" s="71"/>
      <c r="K3356" s="71"/>
      <c r="L3356" s="71"/>
      <c r="M3356" s="71"/>
      <c r="N3356" s="71"/>
      <c r="W3356" s="87"/>
      <c r="X3356" s="89"/>
      <c r="Y3356" s="87"/>
      <c r="AA3356" s="87"/>
      <c r="AB3356" s="90"/>
      <c r="AC3356" s="87"/>
      <c r="AD3356" s="87"/>
    </row>
    <row r="3357" spans="3:30">
      <c r="C3357" s="88"/>
      <c r="D3357" s="71"/>
      <c r="E3357" s="71"/>
      <c r="F3357" s="71"/>
      <c r="G3357" s="71"/>
      <c r="H3357" s="71"/>
      <c r="I3357" s="71"/>
      <c r="J3357" s="71"/>
      <c r="K3357" s="71"/>
      <c r="L3357" s="71"/>
      <c r="M3357" s="71"/>
      <c r="N3357" s="71"/>
      <c r="W3357" s="87"/>
      <c r="X3357" s="89"/>
      <c r="Y3357" s="87"/>
      <c r="AA3357" s="87"/>
      <c r="AB3357" s="90"/>
      <c r="AC3357" s="87"/>
      <c r="AD3357" s="87"/>
    </row>
    <row r="3358" spans="3:30">
      <c r="C3358" s="88"/>
      <c r="D3358" s="71"/>
      <c r="E3358" s="71"/>
      <c r="F3358" s="71"/>
      <c r="G3358" s="71"/>
      <c r="H3358" s="71"/>
      <c r="I3358" s="71"/>
      <c r="J3358" s="71"/>
      <c r="K3358" s="71"/>
      <c r="L3358" s="71"/>
      <c r="M3358" s="71"/>
      <c r="N3358" s="71"/>
      <c r="W3358" s="87"/>
      <c r="X3358" s="89"/>
      <c r="Y3358" s="87"/>
      <c r="AA3358" s="87"/>
      <c r="AB3358" s="90"/>
      <c r="AC3358" s="87"/>
      <c r="AD3358" s="87"/>
    </row>
    <row r="3359" spans="3:30">
      <c r="C3359" s="88"/>
      <c r="D3359" s="71"/>
      <c r="E3359" s="71"/>
      <c r="F3359" s="71"/>
      <c r="G3359" s="71"/>
      <c r="H3359" s="71"/>
      <c r="I3359" s="71"/>
      <c r="J3359" s="71"/>
      <c r="K3359" s="71"/>
      <c r="L3359" s="71"/>
      <c r="M3359" s="71"/>
      <c r="N3359" s="71"/>
      <c r="W3359" s="87"/>
      <c r="X3359" s="89"/>
      <c r="Y3359" s="87"/>
      <c r="AA3359" s="87"/>
      <c r="AB3359" s="90"/>
      <c r="AC3359" s="87"/>
      <c r="AD3359" s="87"/>
    </row>
    <row r="3360" spans="3:30">
      <c r="C3360" s="88"/>
      <c r="D3360" s="71"/>
      <c r="E3360" s="71"/>
      <c r="F3360" s="71"/>
      <c r="G3360" s="71"/>
      <c r="H3360" s="71"/>
      <c r="I3360" s="71"/>
      <c r="J3360" s="71"/>
      <c r="K3360" s="71"/>
      <c r="L3360" s="71"/>
      <c r="M3360" s="71"/>
      <c r="N3360" s="71"/>
      <c r="W3360" s="87"/>
      <c r="X3360" s="89"/>
      <c r="Y3360" s="87"/>
      <c r="AA3360" s="87"/>
      <c r="AB3360" s="90"/>
      <c r="AC3360" s="87"/>
      <c r="AD3360" s="87"/>
    </row>
    <row r="3361" spans="3:30">
      <c r="C3361" s="88"/>
      <c r="D3361" s="71"/>
      <c r="E3361" s="71"/>
      <c r="F3361" s="71"/>
      <c r="G3361" s="71"/>
      <c r="H3361" s="71"/>
      <c r="I3361" s="71"/>
      <c r="J3361" s="71"/>
      <c r="K3361" s="71"/>
      <c r="L3361" s="71"/>
      <c r="M3361" s="71"/>
      <c r="N3361" s="71"/>
      <c r="W3361" s="87"/>
      <c r="X3361" s="89"/>
      <c r="Y3361" s="87"/>
      <c r="AA3361" s="87"/>
      <c r="AB3361" s="90"/>
      <c r="AC3361" s="87"/>
      <c r="AD3361" s="87"/>
    </row>
    <row r="3362" spans="3:30">
      <c r="C3362" s="88"/>
      <c r="D3362" s="71"/>
      <c r="E3362" s="71"/>
      <c r="F3362" s="71"/>
      <c r="G3362" s="71"/>
      <c r="H3362" s="71"/>
      <c r="I3362" s="71"/>
      <c r="J3362" s="71"/>
      <c r="K3362" s="71"/>
      <c r="L3362" s="71"/>
      <c r="M3362" s="71"/>
      <c r="N3362" s="71"/>
      <c r="W3362" s="87"/>
      <c r="X3362" s="89"/>
      <c r="Y3362" s="87"/>
      <c r="AA3362" s="87"/>
      <c r="AB3362" s="90"/>
      <c r="AC3362" s="87"/>
      <c r="AD3362" s="87"/>
    </row>
    <row r="3363" spans="3:30">
      <c r="C3363" s="88"/>
      <c r="D3363" s="71"/>
      <c r="E3363" s="71"/>
      <c r="F3363" s="71"/>
      <c r="G3363" s="71"/>
      <c r="H3363" s="71"/>
      <c r="I3363" s="71"/>
      <c r="J3363" s="71"/>
      <c r="K3363" s="71"/>
      <c r="L3363" s="71"/>
      <c r="M3363" s="71"/>
      <c r="N3363" s="71"/>
      <c r="W3363" s="87"/>
      <c r="X3363" s="89"/>
      <c r="Y3363" s="87"/>
      <c r="AA3363" s="87"/>
      <c r="AB3363" s="90"/>
      <c r="AC3363" s="87"/>
      <c r="AD3363" s="87"/>
    </row>
    <row r="3364" spans="3:30">
      <c r="C3364" s="88"/>
      <c r="D3364" s="71"/>
      <c r="E3364" s="71"/>
      <c r="F3364" s="71"/>
      <c r="G3364" s="71"/>
      <c r="H3364" s="71"/>
      <c r="I3364" s="71"/>
      <c r="J3364" s="71"/>
      <c r="K3364" s="71"/>
      <c r="L3364" s="71"/>
      <c r="M3364" s="71"/>
      <c r="N3364" s="71"/>
      <c r="W3364" s="87"/>
      <c r="X3364" s="89"/>
      <c r="Y3364" s="87"/>
      <c r="AA3364" s="87"/>
      <c r="AB3364" s="90"/>
      <c r="AC3364" s="87"/>
      <c r="AD3364" s="87"/>
    </row>
    <row r="3365" spans="3:30">
      <c r="C3365" s="88"/>
      <c r="D3365" s="71"/>
      <c r="E3365" s="71"/>
      <c r="F3365" s="71"/>
      <c r="G3365" s="71"/>
      <c r="H3365" s="71"/>
      <c r="I3365" s="71"/>
      <c r="J3365" s="71"/>
      <c r="K3365" s="71"/>
      <c r="L3365" s="71"/>
      <c r="M3365" s="71"/>
      <c r="N3365" s="71"/>
      <c r="W3365" s="87"/>
      <c r="X3365" s="89"/>
      <c r="Y3365" s="87"/>
      <c r="AA3365" s="87"/>
      <c r="AB3365" s="90"/>
      <c r="AC3365" s="87"/>
      <c r="AD3365" s="87"/>
    </row>
    <row r="3366" spans="3:30">
      <c r="C3366" s="88"/>
      <c r="D3366" s="71"/>
      <c r="E3366" s="71"/>
      <c r="F3366" s="71"/>
      <c r="G3366" s="71"/>
      <c r="H3366" s="71"/>
      <c r="I3366" s="71"/>
      <c r="J3366" s="71"/>
      <c r="K3366" s="71"/>
      <c r="L3366" s="71"/>
      <c r="M3366" s="71"/>
      <c r="N3366" s="71"/>
      <c r="W3366" s="87"/>
      <c r="X3366" s="89"/>
      <c r="Y3366" s="87"/>
      <c r="AA3366" s="87"/>
      <c r="AB3366" s="90"/>
      <c r="AC3366" s="87"/>
      <c r="AD3366" s="87"/>
    </row>
    <row r="3367" spans="3:30">
      <c r="C3367" s="88"/>
      <c r="D3367" s="71"/>
      <c r="E3367" s="71"/>
      <c r="F3367" s="71"/>
      <c r="G3367" s="71"/>
      <c r="H3367" s="71"/>
      <c r="I3367" s="71"/>
      <c r="J3367" s="71"/>
      <c r="K3367" s="71"/>
      <c r="L3367" s="71"/>
      <c r="M3367" s="71"/>
      <c r="N3367" s="71"/>
      <c r="W3367" s="87"/>
      <c r="X3367" s="89"/>
      <c r="Y3367" s="87"/>
      <c r="AA3367" s="87"/>
      <c r="AB3367" s="90"/>
      <c r="AC3367" s="87"/>
      <c r="AD3367" s="87"/>
    </row>
    <row r="3368" spans="3:30">
      <c r="C3368" s="88"/>
      <c r="D3368" s="71"/>
      <c r="E3368" s="71"/>
      <c r="F3368" s="71"/>
      <c r="G3368" s="71"/>
      <c r="H3368" s="71"/>
      <c r="I3368" s="71"/>
      <c r="J3368" s="71"/>
      <c r="K3368" s="71"/>
      <c r="L3368" s="71"/>
      <c r="M3368" s="71"/>
      <c r="N3368" s="71"/>
      <c r="W3368" s="87"/>
      <c r="X3368" s="89"/>
      <c r="Y3368" s="87"/>
      <c r="AA3368" s="87"/>
      <c r="AB3368" s="90"/>
      <c r="AC3368" s="87"/>
      <c r="AD3368" s="87"/>
    </row>
    <row r="3369" spans="3:30">
      <c r="C3369" s="88"/>
      <c r="D3369" s="71"/>
      <c r="E3369" s="71"/>
      <c r="F3369" s="71"/>
      <c r="G3369" s="71"/>
      <c r="H3369" s="71"/>
      <c r="I3369" s="71"/>
      <c r="J3369" s="71"/>
      <c r="K3369" s="71"/>
      <c r="L3369" s="71"/>
      <c r="M3369" s="71"/>
      <c r="N3369" s="71"/>
      <c r="W3369" s="87"/>
      <c r="X3369" s="89"/>
      <c r="Y3369" s="87"/>
      <c r="AA3369" s="87"/>
      <c r="AB3369" s="90"/>
      <c r="AC3369" s="87"/>
      <c r="AD3369" s="87"/>
    </row>
    <row r="3370" spans="3:30">
      <c r="C3370" s="88"/>
      <c r="D3370" s="71"/>
      <c r="E3370" s="71"/>
      <c r="F3370" s="71"/>
      <c r="G3370" s="71"/>
      <c r="H3370" s="71"/>
      <c r="I3370" s="71"/>
      <c r="J3370" s="71"/>
      <c r="K3370" s="71"/>
      <c r="L3370" s="71"/>
      <c r="M3370" s="71"/>
      <c r="N3370" s="71"/>
      <c r="W3370" s="87"/>
      <c r="X3370" s="89"/>
      <c r="Y3370" s="87"/>
      <c r="AA3370" s="87"/>
      <c r="AB3370" s="90"/>
      <c r="AC3370" s="87"/>
      <c r="AD3370" s="87"/>
    </row>
    <row r="3371" spans="3:30">
      <c r="C3371" s="88"/>
      <c r="D3371" s="71"/>
      <c r="E3371" s="71"/>
      <c r="F3371" s="71"/>
      <c r="G3371" s="71"/>
      <c r="H3371" s="71"/>
      <c r="I3371" s="71"/>
      <c r="J3371" s="71"/>
      <c r="K3371" s="71"/>
      <c r="L3371" s="71"/>
      <c r="M3371" s="71"/>
      <c r="N3371" s="71"/>
      <c r="W3371" s="87"/>
      <c r="X3371" s="89"/>
      <c r="Y3371" s="87"/>
      <c r="AA3371" s="87"/>
      <c r="AB3371" s="90"/>
      <c r="AC3371" s="87"/>
      <c r="AD3371" s="87"/>
    </row>
    <row r="3372" spans="3:30">
      <c r="C3372" s="88"/>
      <c r="D3372" s="71"/>
      <c r="E3372" s="71"/>
      <c r="F3372" s="71"/>
      <c r="G3372" s="71"/>
      <c r="H3372" s="71"/>
      <c r="I3372" s="71"/>
      <c r="J3372" s="71"/>
      <c r="K3372" s="71"/>
      <c r="L3372" s="71"/>
      <c r="M3372" s="71"/>
      <c r="N3372" s="71"/>
      <c r="W3372" s="87"/>
      <c r="X3372" s="89"/>
      <c r="Y3372" s="87"/>
      <c r="AA3372" s="87"/>
      <c r="AB3372" s="90"/>
      <c r="AC3372" s="87"/>
      <c r="AD3372" s="87"/>
    </row>
    <row r="3373" spans="3:30">
      <c r="C3373" s="88"/>
      <c r="D3373" s="71"/>
      <c r="E3373" s="71"/>
      <c r="F3373" s="71"/>
      <c r="G3373" s="71"/>
      <c r="H3373" s="71"/>
      <c r="I3373" s="71"/>
      <c r="J3373" s="71"/>
      <c r="K3373" s="71"/>
      <c r="L3373" s="71"/>
      <c r="M3373" s="71"/>
      <c r="N3373" s="71"/>
      <c r="W3373" s="87"/>
      <c r="X3373" s="89"/>
      <c r="Y3373" s="87"/>
      <c r="AA3373" s="87"/>
      <c r="AB3373" s="90"/>
      <c r="AC3373" s="87"/>
      <c r="AD3373" s="87"/>
    </row>
    <row r="3374" spans="3:30">
      <c r="C3374" s="88"/>
      <c r="D3374" s="71"/>
      <c r="E3374" s="71"/>
      <c r="F3374" s="71"/>
      <c r="G3374" s="71"/>
      <c r="H3374" s="71"/>
      <c r="I3374" s="71"/>
      <c r="J3374" s="71"/>
      <c r="K3374" s="71"/>
      <c r="L3374" s="71"/>
      <c r="M3374" s="71"/>
      <c r="N3374" s="71"/>
      <c r="W3374" s="87"/>
      <c r="X3374" s="89"/>
      <c r="Y3374" s="87"/>
      <c r="AA3374" s="87"/>
      <c r="AB3374" s="90"/>
      <c r="AC3374" s="87"/>
      <c r="AD3374" s="87"/>
    </row>
    <row r="3375" spans="3:30">
      <c r="C3375" s="88"/>
      <c r="D3375" s="71"/>
      <c r="E3375" s="71"/>
      <c r="F3375" s="71"/>
      <c r="G3375" s="71"/>
      <c r="H3375" s="71"/>
      <c r="I3375" s="71"/>
      <c r="J3375" s="71"/>
      <c r="K3375" s="71"/>
      <c r="L3375" s="71"/>
      <c r="M3375" s="71"/>
      <c r="N3375" s="71"/>
      <c r="W3375" s="87"/>
      <c r="X3375" s="89"/>
      <c r="Y3375" s="87"/>
      <c r="AA3375" s="87"/>
      <c r="AB3375" s="90"/>
      <c r="AC3375" s="87"/>
      <c r="AD3375" s="87"/>
    </row>
    <row r="3376" spans="3:30">
      <c r="C3376" s="88"/>
      <c r="D3376" s="71"/>
      <c r="E3376" s="71"/>
      <c r="F3376" s="71"/>
      <c r="G3376" s="71"/>
      <c r="H3376" s="71"/>
      <c r="I3376" s="71"/>
      <c r="J3376" s="71"/>
      <c r="K3376" s="71"/>
      <c r="L3376" s="71"/>
      <c r="M3376" s="71"/>
      <c r="N3376" s="71"/>
      <c r="W3376" s="87"/>
      <c r="X3376" s="89"/>
      <c r="Y3376" s="87"/>
      <c r="AA3376" s="87"/>
      <c r="AB3376" s="90"/>
      <c r="AC3376" s="87"/>
      <c r="AD3376" s="87"/>
    </row>
    <row r="3377" spans="3:30">
      <c r="C3377" s="88"/>
      <c r="D3377" s="71"/>
      <c r="E3377" s="71"/>
      <c r="F3377" s="71"/>
      <c r="G3377" s="71"/>
      <c r="H3377" s="71"/>
      <c r="I3377" s="71"/>
      <c r="J3377" s="71"/>
      <c r="K3377" s="71"/>
      <c r="L3377" s="71"/>
      <c r="M3377" s="71"/>
      <c r="N3377" s="71"/>
      <c r="W3377" s="87"/>
      <c r="X3377" s="89"/>
      <c r="Y3377" s="87"/>
      <c r="AA3377" s="87"/>
      <c r="AB3377" s="90"/>
      <c r="AC3377" s="87"/>
      <c r="AD3377" s="87"/>
    </row>
    <row r="3378" spans="3:30">
      <c r="C3378" s="88"/>
      <c r="D3378" s="71"/>
      <c r="E3378" s="71"/>
      <c r="F3378" s="71"/>
      <c r="G3378" s="71"/>
      <c r="H3378" s="71"/>
      <c r="I3378" s="71"/>
      <c r="J3378" s="71"/>
      <c r="K3378" s="71"/>
      <c r="L3378" s="71"/>
      <c r="M3378" s="71"/>
      <c r="N3378" s="71"/>
      <c r="W3378" s="87"/>
      <c r="X3378" s="89"/>
      <c r="Y3378" s="87"/>
      <c r="AA3378" s="87"/>
      <c r="AB3378" s="90"/>
      <c r="AC3378" s="87"/>
      <c r="AD3378" s="87"/>
    </row>
    <row r="3379" spans="3:30">
      <c r="C3379" s="88"/>
      <c r="D3379" s="71"/>
      <c r="E3379" s="71"/>
      <c r="F3379" s="71"/>
      <c r="G3379" s="71"/>
      <c r="H3379" s="71"/>
      <c r="I3379" s="71"/>
      <c r="J3379" s="71"/>
      <c r="K3379" s="71"/>
      <c r="L3379" s="71"/>
      <c r="M3379" s="71"/>
      <c r="N3379" s="71"/>
      <c r="W3379" s="87"/>
      <c r="X3379" s="89"/>
      <c r="Y3379" s="87"/>
      <c r="AA3379" s="87"/>
      <c r="AB3379" s="90"/>
      <c r="AC3379" s="87"/>
      <c r="AD3379" s="87"/>
    </row>
    <row r="3380" spans="3:30">
      <c r="C3380" s="88"/>
      <c r="D3380" s="71"/>
      <c r="E3380" s="71"/>
      <c r="F3380" s="71"/>
      <c r="G3380" s="71"/>
      <c r="H3380" s="71"/>
      <c r="I3380" s="71"/>
      <c r="J3380" s="71"/>
      <c r="K3380" s="71"/>
      <c r="L3380" s="71"/>
      <c r="M3380" s="71"/>
      <c r="N3380" s="71"/>
      <c r="W3380" s="87"/>
      <c r="X3380" s="89"/>
      <c r="Y3380" s="87"/>
      <c r="AA3380" s="87"/>
      <c r="AB3380" s="90"/>
      <c r="AC3380" s="87"/>
      <c r="AD3380" s="87"/>
    </row>
    <row r="3381" spans="3:30">
      <c r="C3381" s="88"/>
      <c r="D3381" s="71"/>
      <c r="E3381" s="71"/>
      <c r="F3381" s="71"/>
      <c r="G3381" s="71"/>
      <c r="H3381" s="71"/>
      <c r="I3381" s="71"/>
      <c r="J3381" s="71"/>
      <c r="K3381" s="71"/>
      <c r="L3381" s="71"/>
      <c r="M3381" s="71"/>
      <c r="N3381" s="71"/>
      <c r="W3381" s="87"/>
      <c r="X3381" s="89"/>
      <c r="Y3381" s="87"/>
      <c r="AA3381" s="87"/>
      <c r="AB3381" s="90"/>
      <c r="AC3381" s="87"/>
      <c r="AD3381" s="87"/>
    </row>
    <row r="3382" spans="3:30">
      <c r="C3382" s="88"/>
      <c r="D3382" s="71"/>
      <c r="E3382" s="71"/>
      <c r="F3382" s="71"/>
      <c r="G3382" s="71"/>
      <c r="H3382" s="71"/>
      <c r="I3382" s="71"/>
      <c r="J3382" s="71"/>
      <c r="K3382" s="71"/>
      <c r="L3382" s="71"/>
      <c r="M3382" s="71"/>
      <c r="N3382" s="71"/>
      <c r="W3382" s="87"/>
      <c r="X3382" s="89"/>
      <c r="Y3382" s="87"/>
      <c r="AA3382" s="87"/>
      <c r="AB3382" s="90"/>
      <c r="AC3382" s="87"/>
      <c r="AD3382" s="87"/>
    </row>
    <row r="3383" spans="3:30">
      <c r="C3383" s="88"/>
      <c r="D3383" s="71"/>
      <c r="E3383" s="71"/>
      <c r="F3383" s="71"/>
      <c r="G3383" s="71"/>
      <c r="H3383" s="71"/>
      <c r="I3383" s="71"/>
      <c r="J3383" s="71"/>
      <c r="K3383" s="71"/>
      <c r="L3383" s="71"/>
      <c r="M3383" s="71"/>
      <c r="N3383" s="71"/>
      <c r="W3383" s="87"/>
      <c r="X3383" s="89"/>
      <c r="Y3383" s="87"/>
      <c r="AA3383" s="87"/>
      <c r="AB3383" s="90"/>
      <c r="AC3383" s="87"/>
      <c r="AD3383" s="87"/>
    </row>
    <row r="3384" spans="3:30">
      <c r="C3384" s="88"/>
      <c r="D3384" s="71"/>
      <c r="E3384" s="71"/>
      <c r="F3384" s="71"/>
      <c r="G3384" s="71"/>
      <c r="H3384" s="71"/>
      <c r="I3384" s="71"/>
      <c r="J3384" s="71"/>
      <c r="K3384" s="71"/>
      <c r="L3384" s="71"/>
      <c r="M3384" s="71"/>
      <c r="N3384" s="71"/>
      <c r="W3384" s="87"/>
      <c r="X3384" s="89"/>
      <c r="Y3384" s="87"/>
      <c r="AA3384" s="87"/>
      <c r="AB3384" s="90"/>
      <c r="AC3384" s="87"/>
      <c r="AD3384" s="87"/>
    </row>
    <row r="3385" spans="3:30">
      <c r="C3385" s="88"/>
      <c r="D3385" s="71"/>
      <c r="E3385" s="71"/>
      <c r="F3385" s="71"/>
      <c r="G3385" s="71"/>
      <c r="H3385" s="71"/>
      <c r="I3385" s="71"/>
      <c r="J3385" s="71"/>
      <c r="K3385" s="71"/>
      <c r="L3385" s="71"/>
      <c r="M3385" s="71"/>
      <c r="N3385" s="71"/>
      <c r="W3385" s="87"/>
      <c r="X3385" s="89"/>
      <c r="Y3385" s="87"/>
      <c r="AA3385" s="87"/>
      <c r="AB3385" s="90"/>
      <c r="AC3385" s="87"/>
      <c r="AD3385" s="87"/>
    </row>
    <row r="3386" spans="3:30">
      <c r="C3386" s="88"/>
      <c r="D3386" s="71"/>
      <c r="E3386" s="71"/>
      <c r="F3386" s="71"/>
      <c r="G3386" s="71"/>
      <c r="H3386" s="71"/>
      <c r="I3386" s="71"/>
      <c r="J3386" s="71"/>
      <c r="K3386" s="71"/>
      <c r="L3386" s="71"/>
      <c r="M3386" s="71"/>
      <c r="N3386" s="71"/>
      <c r="W3386" s="87"/>
      <c r="X3386" s="89"/>
      <c r="Y3386" s="87"/>
      <c r="AA3386" s="87"/>
      <c r="AB3386" s="90"/>
      <c r="AC3386" s="87"/>
      <c r="AD3386" s="87"/>
    </row>
    <row r="3387" spans="3:30">
      <c r="C3387" s="88"/>
      <c r="D3387" s="71"/>
      <c r="E3387" s="71"/>
      <c r="F3387" s="71"/>
      <c r="G3387" s="71"/>
      <c r="H3387" s="71"/>
      <c r="I3387" s="71"/>
      <c r="J3387" s="71"/>
      <c r="K3387" s="71"/>
      <c r="L3387" s="71"/>
      <c r="M3387" s="71"/>
      <c r="N3387" s="71"/>
      <c r="W3387" s="87"/>
      <c r="X3387" s="89"/>
      <c r="Y3387" s="87"/>
      <c r="AA3387" s="87"/>
      <c r="AB3387" s="90"/>
      <c r="AC3387" s="87"/>
      <c r="AD3387" s="87"/>
    </row>
    <row r="3388" spans="3:30">
      <c r="C3388" s="88"/>
      <c r="D3388" s="71"/>
      <c r="E3388" s="71"/>
      <c r="F3388" s="71"/>
      <c r="G3388" s="71"/>
      <c r="H3388" s="71"/>
      <c r="I3388" s="71"/>
      <c r="J3388" s="71"/>
      <c r="K3388" s="71"/>
      <c r="L3388" s="71"/>
      <c r="M3388" s="71"/>
      <c r="N3388" s="71"/>
      <c r="W3388" s="87"/>
      <c r="X3388" s="89"/>
      <c r="Y3388" s="87"/>
      <c r="AA3388" s="87"/>
      <c r="AB3388" s="90"/>
      <c r="AC3388" s="87"/>
      <c r="AD3388" s="87"/>
    </row>
    <row r="3389" spans="3:30">
      <c r="C3389" s="88"/>
      <c r="D3389" s="71"/>
      <c r="E3389" s="71"/>
      <c r="F3389" s="71"/>
      <c r="G3389" s="71"/>
      <c r="H3389" s="71"/>
      <c r="I3389" s="71"/>
      <c r="J3389" s="71"/>
      <c r="K3389" s="71"/>
      <c r="L3389" s="71"/>
      <c r="M3389" s="71"/>
      <c r="N3389" s="71"/>
      <c r="W3389" s="87"/>
      <c r="X3389" s="89"/>
      <c r="Y3389" s="87"/>
      <c r="AA3389" s="87"/>
      <c r="AB3389" s="90"/>
      <c r="AC3389" s="87"/>
      <c r="AD3389" s="87"/>
    </row>
    <row r="3390" spans="3:30">
      <c r="C3390" s="88"/>
      <c r="D3390" s="71"/>
      <c r="E3390" s="71"/>
      <c r="F3390" s="71"/>
      <c r="G3390" s="71"/>
      <c r="H3390" s="71"/>
      <c r="I3390" s="71"/>
      <c r="J3390" s="71"/>
      <c r="K3390" s="71"/>
      <c r="L3390" s="71"/>
      <c r="M3390" s="71"/>
      <c r="N3390" s="71"/>
      <c r="W3390" s="87"/>
      <c r="X3390" s="89"/>
      <c r="Y3390" s="87"/>
      <c r="AA3390" s="87"/>
      <c r="AB3390" s="90"/>
      <c r="AC3390" s="87"/>
      <c r="AD3390" s="87"/>
    </row>
    <row r="3391" spans="3:30">
      <c r="C3391" s="88"/>
      <c r="D3391" s="71"/>
      <c r="E3391" s="71"/>
      <c r="F3391" s="71"/>
      <c r="G3391" s="71"/>
      <c r="H3391" s="71"/>
      <c r="I3391" s="71"/>
      <c r="J3391" s="71"/>
      <c r="K3391" s="71"/>
      <c r="L3391" s="71"/>
      <c r="M3391" s="71"/>
      <c r="N3391" s="71"/>
      <c r="P3391" s="91"/>
      <c r="W3391" s="87"/>
      <c r="X3391" s="89"/>
      <c r="Y3391" s="87"/>
      <c r="AA3391" s="87"/>
      <c r="AB3391" s="90"/>
      <c r="AC3391" s="87"/>
      <c r="AD3391" s="87"/>
    </row>
    <row r="3392" spans="3:30">
      <c r="C3392" s="88"/>
      <c r="D3392" s="71"/>
      <c r="E3392" s="71"/>
      <c r="F3392" s="71"/>
      <c r="G3392" s="71"/>
      <c r="H3392" s="71"/>
      <c r="I3392" s="71"/>
      <c r="J3392" s="71"/>
      <c r="K3392" s="71"/>
      <c r="L3392" s="71"/>
      <c r="M3392" s="71"/>
      <c r="N3392" s="71"/>
      <c r="P3392" s="91"/>
      <c r="W3392" s="87"/>
      <c r="X3392" s="89"/>
      <c r="Y3392" s="87"/>
      <c r="AA3392" s="87"/>
      <c r="AB3392" s="90"/>
      <c r="AC3392" s="87"/>
      <c r="AD3392" s="87"/>
    </row>
    <row r="3393" spans="3:30">
      <c r="C3393" s="88"/>
      <c r="D3393" s="71"/>
      <c r="E3393" s="71"/>
      <c r="F3393" s="71"/>
      <c r="G3393" s="71"/>
      <c r="H3393" s="71"/>
      <c r="I3393" s="71"/>
      <c r="J3393" s="71"/>
      <c r="K3393" s="71"/>
      <c r="L3393" s="71"/>
      <c r="M3393" s="71"/>
      <c r="N3393" s="71"/>
      <c r="P3393" s="91"/>
      <c r="W3393" s="87"/>
      <c r="X3393" s="89"/>
      <c r="Y3393" s="87"/>
      <c r="AA3393" s="87"/>
      <c r="AB3393" s="90"/>
      <c r="AC3393" s="87"/>
      <c r="AD3393" s="87"/>
    </row>
    <row r="3394" spans="3:30">
      <c r="C3394" s="88"/>
      <c r="D3394" s="71"/>
      <c r="E3394" s="71"/>
      <c r="F3394" s="71"/>
      <c r="G3394" s="71"/>
      <c r="H3394" s="71"/>
      <c r="I3394" s="71"/>
      <c r="J3394" s="71"/>
      <c r="K3394" s="71"/>
      <c r="L3394" s="71"/>
      <c r="M3394" s="71"/>
      <c r="N3394" s="71"/>
      <c r="P3394" s="91"/>
      <c r="W3394" s="87"/>
      <c r="X3394" s="89"/>
      <c r="Y3394" s="87"/>
      <c r="AA3394" s="87"/>
      <c r="AB3394" s="90"/>
      <c r="AC3394" s="87"/>
      <c r="AD3394" s="87"/>
    </row>
    <row r="3395" spans="3:30">
      <c r="C3395" s="88"/>
      <c r="D3395" s="71"/>
      <c r="E3395" s="71"/>
      <c r="F3395" s="71"/>
      <c r="G3395" s="71"/>
      <c r="H3395" s="71"/>
      <c r="I3395" s="71"/>
      <c r="J3395" s="71"/>
      <c r="K3395" s="71"/>
      <c r="L3395" s="71"/>
      <c r="M3395" s="71"/>
      <c r="N3395" s="71"/>
      <c r="P3395" s="91"/>
      <c r="W3395" s="87"/>
      <c r="X3395" s="89"/>
      <c r="Y3395" s="87"/>
      <c r="AA3395" s="87"/>
      <c r="AB3395" s="90"/>
      <c r="AC3395" s="87"/>
      <c r="AD3395" s="87"/>
    </row>
    <row r="3396" spans="3:30">
      <c r="C3396" s="88"/>
      <c r="D3396" s="71"/>
      <c r="E3396" s="71"/>
      <c r="F3396" s="71"/>
      <c r="G3396" s="71"/>
      <c r="H3396" s="71"/>
      <c r="I3396" s="71"/>
      <c r="J3396" s="71"/>
      <c r="K3396" s="71"/>
      <c r="L3396" s="71"/>
      <c r="M3396" s="71"/>
      <c r="N3396" s="71"/>
      <c r="P3396" s="91"/>
      <c r="W3396" s="87"/>
      <c r="X3396" s="89"/>
      <c r="Y3396" s="87"/>
      <c r="AA3396" s="87"/>
      <c r="AB3396" s="90"/>
      <c r="AC3396" s="87"/>
      <c r="AD3396" s="87"/>
    </row>
    <row r="3397" spans="3:30">
      <c r="C3397" s="88"/>
      <c r="D3397" s="71"/>
      <c r="E3397" s="71"/>
      <c r="F3397" s="71"/>
      <c r="G3397" s="71"/>
      <c r="H3397" s="71"/>
      <c r="I3397" s="71"/>
      <c r="J3397" s="71"/>
      <c r="K3397" s="71"/>
      <c r="L3397" s="71"/>
      <c r="M3397" s="71"/>
      <c r="N3397" s="71"/>
      <c r="P3397" s="91"/>
      <c r="W3397" s="87"/>
      <c r="X3397" s="89"/>
      <c r="Y3397" s="87"/>
      <c r="AA3397" s="87"/>
      <c r="AB3397" s="90"/>
      <c r="AC3397" s="87"/>
      <c r="AD3397" s="87"/>
    </row>
    <row r="3398" spans="3:30">
      <c r="C3398" s="88"/>
      <c r="D3398" s="71"/>
      <c r="E3398" s="71"/>
      <c r="F3398" s="71"/>
      <c r="G3398" s="71"/>
      <c r="H3398" s="71"/>
      <c r="I3398" s="71"/>
      <c r="J3398" s="71"/>
      <c r="K3398" s="71"/>
      <c r="L3398" s="71"/>
      <c r="M3398" s="71"/>
      <c r="N3398" s="71"/>
      <c r="W3398" s="87"/>
      <c r="X3398" s="89"/>
      <c r="Y3398" s="87"/>
      <c r="AA3398" s="87"/>
      <c r="AB3398" s="90"/>
      <c r="AC3398" s="87"/>
      <c r="AD3398" s="87"/>
    </row>
    <row r="3399" spans="3:30">
      <c r="C3399" s="88"/>
      <c r="D3399" s="71"/>
      <c r="E3399" s="71"/>
      <c r="F3399" s="71"/>
      <c r="G3399" s="71"/>
      <c r="H3399" s="71"/>
      <c r="I3399" s="71"/>
      <c r="J3399" s="71"/>
      <c r="K3399" s="71"/>
      <c r="L3399" s="71"/>
      <c r="M3399" s="71"/>
      <c r="N3399" s="71"/>
      <c r="W3399" s="87"/>
      <c r="X3399" s="89"/>
      <c r="Y3399" s="87"/>
      <c r="AA3399" s="87"/>
      <c r="AB3399" s="90"/>
      <c r="AC3399" s="87"/>
      <c r="AD3399" s="87"/>
    </row>
    <row r="3400" spans="3:30">
      <c r="C3400" s="88"/>
      <c r="D3400" s="71"/>
      <c r="E3400" s="71"/>
      <c r="F3400" s="71"/>
      <c r="G3400" s="71"/>
      <c r="H3400" s="71"/>
      <c r="I3400" s="71"/>
      <c r="J3400" s="71"/>
      <c r="K3400" s="71"/>
      <c r="L3400" s="71"/>
      <c r="M3400" s="71"/>
      <c r="N3400" s="71"/>
      <c r="W3400" s="87"/>
      <c r="X3400" s="89"/>
      <c r="Y3400" s="87"/>
      <c r="AA3400" s="87"/>
      <c r="AB3400" s="90"/>
      <c r="AC3400" s="87"/>
      <c r="AD3400" s="87"/>
    </row>
    <row r="3401" spans="3:30">
      <c r="C3401" s="88"/>
      <c r="D3401" s="71"/>
      <c r="E3401" s="71"/>
      <c r="F3401" s="71"/>
      <c r="G3401" s="71"/>
      <c r="H3401" s="71"/>
      <c r="I3401" s="71"/>
      <c r="J3401" s="71"/>
      <c r="K3401" s="71"/>
      <c r="L3401" s="71"/>
      <c r="M3401" s="71"/>
      <c r="N3401" s="71"/>
      <c r="W3401" s="87"/>
      <c r="X3401" s="89"/>
      <c r="Y3401" s="87"/>
      <c r="AA3401" s="87"/>
      <c r="AB3401" s="90"/>
      <c r="AC3401" s="87"/>
      <c r="AD3401" s="87"/>
    </row>
    <row r="3402" spans="3:30">
      <c r="C3402" s="88"/>
      <c r="D3402" s="71"/>
      <c r="E3402" s="71"/>
      <c r="F3402" s="71"/>
      <c r="G3402" s="71"/>
      <c r="H3402" s="71"/>
      <c r="I3402" s="71"/>
      <c r="J3402" s="71"/>
      <c r="K3402" s="71"/>
      <c r="L3402" s="71"/>
      <c r="M3402" s="71"/>
      <c r="N3402" s="71"/>
      <c r="W3402" s="87"/>
      <c r="X3402" s="89"/>
      <c r="Y3402" s="87"/>
      <c r="AA3402" s="87"/>
      <c r="AB3402" s="90"/>
      <c r="AC3402" s="87"/>
      <c r="AD3402" s="87"/>
    </row>
    <row r="3403" spans="3:30">
      <c r="C3403" s="88"/>
      <c r="D3403" s="71"/>
      <c r="E3403" s="71"/>
      <c r="F3403" s="71"/>
      <c r="G3403" s="71"/>
      <c r="H3403" s="71"/>
      <c r="I3403" s="71"/>
      <c r="J3403" s="71"/>
      <c r="K3403" s="71"/>
      <c r="L3403" s="71"/>
      <c r="M3403" s="71"/>
      <c r="N3403" s="71"/>
      <c r="W3403" s="87"/>
      <c r="X3403" s="89"/>
      <c r="Y3403" s="87"/>
      <c r="AA3403" s="87"/>
      <c r="AB3403" s="90"/>
      <c r="AC3403" s="87"/>
      <c r="AD3403" s="87"/>
    </row>
    <row r="3404" spans="3:30">
      <c r="C3404" s="88"/>
      <c r="D3404" s="71"/>
      <c r="E3404" s="71"/>
      <c r="F3404" s="71"/>
      <c r="G3404" s="71"/>
      <c r="H3404" s="71"/>
      <c r="I3404" s="71"/>
      <c r="J3404" s="71"/>
      <c r="K3404" s="71"/>
      <c r="L3404" s="71"/>
      <c r="M3404" s="71"/>
      <c r="N3404" s="71"/>
      <c r="W3404" s="87"/>
      <c r="X3404" s="89"/>
      <c r="Y3404" s="87"/>
      <c r="AA3404" s="87"/>
      <c r="AB3404" s="90"/>
      <c r="AC3404" s="87"/>
      <c r="AD3404" s="87"/>
    </row>
    <row r="3405" spans="3:30">
      <c r="C3405" s="88"/>
      <c r="D3405" s="71"/>
      <c r="E3405" s="71"/>
      <c r="F3405" s="71"/>
      <c r="G3405" s="71"/>
      <c r="H3405" s="71"/>
      <c r="I3405" s="71"/>
      <c r="J3405" s="71"/>
      <c r="K3405" s="71"/>
      <c r="L3405" s="71"/>
      <c r="M3405" s="71"/>
      <c r="N3405" s="71"/>
      <c r="P3405" s="91"/>
      <c r="W3405" s="87"/>
      <c r="X3405" s="89"/>
      <c r="Y3405" s="87"/>
      <c r="AA3405" s="87"/>
      <c r="AB3405" s="90"/>
      <c r="AC3405" s="87"/>
      <c r="AD3405" s="87"/>
    </row>
    <row r="3406" spans="3:30">
      <c r="C3406" s="88"/>
      <c r="D3406" s="71"/>
      <c r="E3406" s="71"/>
      <c r="F3406" s="71"/>
      <c r="G3406" s="71"/>
      <c r="H3406" s="71"/>
      <c r="I3406" s="71"/>
      <c r="J3406" s="71"/>
      <c r="K3406" s="71"/>
      <c r="L3406" s="71"/>
      <c r="M3406" s="71"/>
      <c r="N3406" s="71"/>
      <c r="P3406" s="91"/>
      <c r="W3406" s="87"/>
      <c r="X3406" s="89"/>
      <c r="Y3406" s="87"/>
      <c r="AA3406" s="87"/>
      <c r="AB3406" s="90"/>
      <c r="AC3406" s="87"/>
      <c r="AD3406" s="87"/>
    </row>
    <row r="3407" spans="3:30">
      <c r="C3407" s="88"/>
      <c r="D3407" s="71"/>
      <c r="E3407" s="71"/>
      <c r="F3407" s="71"/>
      <c r="G3407" s="71"/>
      <c r="H3407" s="71"/>
      <c r="I3407" s="71"/>
      <c r="J3407" s="71"/>
      <c r="K3407" s="71"/>
      <c r="L3407" s="71"/>
      <c r="M3407" s="71"/>
      <c r="N3407" s="71"/>
      <c r="P3407" s="91"/>
      <c r="W3407" s="87"/>
      <c r="X3407" s="89"/>
      <c r="Y3407" s="87"/>
      <c r="AA3407" s="87"/>
      <c r="AB3407" s="90"/>
      <c r="AC3407" s="87"/>
      <c r="AD3407" s="87"/>
    </row>
    <row r="3408" spans="3:30">
      <c r="C3408" s="88"/>
      <c r="D3408" s="71"/>
      <c r="E3408" s="71"/>
      <c r="F3408" s="71"/>
      <c r="G3408" s="71"/>
      <c r="H3408" s="71"/>
      <c r="I3408" s="71"/>
      <c r="J3408" s="71"/>
      <c r="K3408" s="71"/>
      <c r="L3408" s="71"/>
      <c r="M3408" s="71"/>
      <c r="N3408" s="71"/>
      <c r="P3408" s="91"/>
      <c r="W3408" s="87"/>
      <c r="X3408" s="89"/>
      <c r="Y3408" s="87"/>
      <c r="AA3408" s="87"/>
      <c r="AB3408" s="90"/>
      <c r="AC3408" s="87"/>
      <c r="AD3408" s="87"/>
    </row>
    <row r="3409" spans="3:30">
      <c r="C3409" s="88"/>
      <c r="D3409" s="71"/>
      <c r="E3409" s="71"/>
      <c r="F3409" s="71"/>
      <c r="G3409" s="71"/>
      <c r="H3409" s="71"/>
      <c r="I3409" s="71"/>
      <c r="J3409" s="71"/>
      <c r="K3409" s="71"/>
      <c r="L3409" s="71"/>
      <c r="M3409" s="71"/>
      <c r="N3409" s="71"/>
      <c r="P3409" s="91"/>
      <c r="W3409" s="87"/>
      <c r="X3409" s="89"/>
      <c r="Y3409" s="87"/>
      <c r="AA3409" s="87"/>
      <c r="AB3409" s="90"/>
      <c r="AC3409" s="87"/>
      <c r="AD3409" s="87"/>
    </row>
    <row r="3410" spans="3:30">
      <c r="C3410" s="88"/>
      <c r="D3410" s="71"/>
      <c r="E3410" s="71"/>
      <c r="F3410" s="71"/>
      <c r="G3410" s="71"/>
      <c r="H3410" s="71"/>
      <c r="I3410" s="71"/>
      <c r="J3410" s="71"/>
      <c r="K3410" s="71"/>
      <c r="L3410" s="71"/>
      <c r="M3410" s="71"/>
      <c r="N3410" s="71"/>
      <c r="P3410" s="91"/>
      <c r="W3410" s="87"/>
      <c r="X3410" s="89"/>
      <c r="Y3410" s="87"/>
      <c r="AA3410" s="87"/>
      <c r="AB3410" s="90"/>
      <c r="AC3410" s="87"/>
      <c r="AD3410" s="87"/>
    </row>
    <row r="3411" spans="3:30">
      <c r="C3411" s="88"/>
      <c r="D3411" s="71"/>
      <c r="E3411" s="71"/>
      <c r="F3411" s="71"/>
      <c r="G3411" s="71"/>
      <c r="H3411" s="71"/>
      <c r="I3411" s="71"/>
      <c r="J3411" s="71"/>
      <c r="K3411" s="71"/>
      <c r="L3411" s="71"/>
      <c r="M3411" s="71"/>
      <c r="N3411" s="71"/>
      <c r="P3411" s="91"/>
      <c r="W3411" s="87"/>
      <c r="X3411" s="89"/>
      <c r="Y3411" s="87"/>
      <c r="AA3411" s="87"/>
      <c r="AB3411" s="90"/>
      <c r="AC3411" s="87"/>
      <c r="AD3411" s="87"/>
    </row>
    <row r="3412" spans="3:30">
      <c r="C3412" s="88"/>
      <c r="D3412" s="71"/>
      <c r="E3412" s="71"/>
      <c r="F3412" s="71"/>
      <c r="G3412" s="71"/>
      <c r="H3412" s="71"/>
      <c r="I3412" s="71"/>
      <c r="J3412" s="71"/>
      <c r="K3412" s="71"/>
      <c r="L3412" s="71"/>
      <c r="M3412" s="71"/>
      <c r="N3412" s="71"/>
      <c r="W3412" s="87"/>
      <c r="X3412" s="89"/>
      <c r="Y3412" s="87"/>
      <c r="AA3412" s="87"/>
      <c r="AB3412" s="90"/>
      <c r="AC3412" s="87"/>
      <c r="AD3412" s="87"/>
    </row>
    <row r="3413" spans="3:30">
      <c r="C3413" s="88"/>
      <c r="D3413" s="71"/>
      <c r="E3413" s="71"/>
      <c r="F3413" s="71"/>
      <c r="G3413" s="71"/>
      <c r="H3413" s="71"/>
      <c r="I3413" s="71"/>
      <c r="J3413" s="71"/>
      <c r="K3413" s="71"/>
      <c r="L3413" s="71"/>
      <c r="M3413" s="71"/>
      <c r="N3413" s="71"/>
      <c r="W3413" s="87"/>
      <c r="X3413" s="89"/>
      <c r="Y3413" s="87"/>
      <c r="AA3413" s="87"/>
      <c r="AB3413" s="90"/>
      <c r="AC3413" s="87"/>
      <c r="AD3413" s="87"/>
    </row>
    <row r="3414" spans="3:30">
      <c r="C3414" s="88"/>
      <c r="D3414" s="71"/>
      <c r="E3414" s="71"/>
      <c r="F3414" s="71"/>
      <c r="G3414" s="71"/>
      <c r="H3414" s="71"/>
      <c r="I3414" s="71"/>
      <c r="J3414" s="71"/>
      <c r="K3414" s="71"/>
      <c r="L3414" s="71"/>
      <c r="M3414" s="71"/>
      <c r="N3414" s="71"/>
      <c r="W3414" s="87"/>
      <c r="X3414" s="89"/>
      <c r="Y3414" s="87"/>
      <c r="AA3414" s="87"/>
      <c r="AB3414" s="90"/>
      <c r="AC3414" s="87"/>
      <c r="AD3414" s="87"/>
    </row>
    <row r="3415" spans="3:30">
      <c r="C3415" s="88"/>
      <c r="D3415" s="71"/>
      <c r="E3415" s="71"/>
      <c r="F3415" s="71"/>
      <c r="G3415" s="71"/>
      <c r="H3415" s="71"/>
      <c r="I3415" s="71"/>
      <c r="J3415" s="71"/>
      <c r="K3415" s="71"/>
      <c r="L3415" s="71"/>
      <c r="M3415" s="71"/>
      <c r="N3415" s="71"/>
      <c r="W3415" s="87"/>
      <c r="X3415" s="89"/>
      <c r="Y3415" s="87"/>
      <c r="AA3415" s="87"/>
      <c r="AB3415" s="90"/>
      <c r="AC3415" s="87"/>
      <c r="AD3415" s="87"/>
    </row>
    <row r="3416" spans="3:30">
      <c r="C3416" s="88"/>
      <c r="D3416" s="71"/>
      <c r="E3416" s="71"/>
      <c r="F3416" s="71"/>
      <c r="G3416" s="71"/>
      <c r="H3416" s="71"/>
      <c r="I3416" s="71"/>
      <c r="J3416" s="71"/>
      <c r="K3416" s="71"/>
      <c r="L3416" s="71"/>
      <c r="M3416" s="71"/>
      <c r="N3416" s="71"/>
      <c r="W3416" s="87"/>
      <c r="X3416" s="89"/>
      <c r="Y3416" s="87"/>
      <c r="AA3416" s="87"/>
      <c r="AB3416" s="90"/>
      <c r="AC3416" s="87"/>
      <c r="AD3416" s="87"/>
    </row>
    <row r="3417" spans="3:30">
      <c r="C3417" s="88"/>
      <c r="D3417" s="71"/>
      <c r="E3417" s="71"/>
      <c r="F3417" s="71"/>
      <c r="G3417" s="71"/>
      <c r="H3417" s="71"/>
      <c r="I3417" s="71"/>
      <c r="J3417" s="71"/>
      <c r="K3417" s="71"/>
      <c r="L3417" s="71"/>
      <c r="M3417" s="71"/>
      <c r="N3417" s="71"/>
      <c r="W3417" s="87"/>
      <c r="X3417" s="89"/>
      <c r="Y3417" s="87"/>
      <c r="AA3417" s="87"/>
      <c r="AB3417" s="90"/>
      <c r="AC3417" s="87"/>
      <c r="AD3417" s="87"/>
    </row>
    <row r="3418" spans="3:30">
      <c r="C3418" s="88"/>
      <c r="D3418" s="71"/>
      <c r="E3418" s="71"/>
      <c r="F3418" s="71"/>
      <c r="G3418" s="71"/>
      <c r="H3418" s="71"/>
      <c r="I3418" s="71"/>
      <c r="J3418" s="71"/>
      <c r="K3418" s="71"/>
      <c r="L3418" s="71"/>
      <c r="M3418" s="71"/>
      <c r="N3418" s="71"/>
      <c r="W3418" s="87"/>
      <c r="X3418" s="89"/>
      <c r="Y3418" s="87"/>
      <c r="AA3418" s="87"/>
      <c r="AB3418" s="90"/>
      <c r="AC3418" s="87"/>
      <c r="AD3418" s="87"/>
    </row>
    <row r="3419" spans="3:30">
      <c r="C3419" s="88"/>
      <c r="D3419" s="71"/>
      <c r="E3419" s="71"/>
      <c r="F3419" s="71"/>
      <c r="G3419" s="71"/>
      <c r="H3419" s="71"/>
      <c r="I3419" s="71"/>
      <c r="J3419" s="71"/>
      <c r="K3419" s="71"/>
      <c r="L3419" s="71"/>
      <c r="M3419" s="71"/>
      <c r="N3419" s="71"/>
      <c r="P3419" s="91"/>
      <c r="W3419" s="87"/>
      <c r="X3419" s="89"/>
      <c r="Y3419" s="87"/>
      <c r="AA3419" s="87"/>
      <c r="AB3419" s="90"/>
      <c r="AC3419" s="87"/>
      <c r="AD3419" s="87"/>
    </row>
    <row r="3420" spans="3:30">
      <c r="C3420" s="88"/>
      <c r="D3420" s="71"/>
      <c r="E3420" s="71"/>
      <c r="F3420" s="71"/>
      <c r="G3420" s="71"/>
      <c r="H3420" s="71"/>
      <c r="I3420" s="71"/>
      <c r="J3420" s="71"/>
      <c r="K3420" s="71"/>
      <c r="L3420" s="71"/>
      <c r="M3420" s="71"/>
      <c r="N3420" s="71"/>
      <c r="P3420" s="91"/>
      <c r="W3420" s="87"/>
      <c r="X3420" s="89"/>
      <c r="Y3420" s="87"/>
      <c r="AA3420" s="87"/>
      <c r="AB3420" s="90"/>
      <c r="AC3420" s="87"/>
      <c r="AD3420" s="87"/>
    </row>
    <row r="3421" spans="3:30">
      <c r="C3421" s="88"/>
      <c r="D3421" s="71"/>
      <c r="E3421" s="71"/>
      <c r="F3421" s="71"/>
      <c r="G3421" s="71"/>
      <c r="H3421" s="71"/>
      <c r="I3421" s="71"/>
      <c r="J3421" s="71"/>
      <c r="K3421" s="71"/>
      <c r="L3421" s="71"/>
      <c r="M3421" s="71"/>
      <c r="N3421" s="71"/>
      <c r="P3421" s="91"/>
      <c r="W3421" s="87"/>
      <c r="X3421" s="89"/>
      <c r="Y3421" s="87"/>
      <c r="AA3421" s="87"/>
      <c r="AB3421" s="90"/>
      <c r="AC3421" s="87"/>
      <c r="AD3421" s="87"/>
    </row>
    <row r="3422" spans="3:30">
      <c r="C3422" s="88"/>
      <c r="D3422" s="71"/>
      <c r="E3422" s="71"/>
      <c r="F3422" s="71"/>
      <c r="G3422" s="71"/>
      <c r="H3422" s="71"/>
      <c r="I3422" s="71"/>
      <c r="J3422" s="71"/>
      <c r="K3422" s="71"/>
      <c r="L3422" s="71"/>
      <c r="M3422" s="71"/>
      <c r="N3422" s="71"/>
      <c r="P3422" s="91"/>
      <c r="W3422" s="87"/>
      <c r="X3422" s="89"/>
      <c r="Y3422" s="87"/>
      <c r="AA3422" s="87"/>
      <c r="AB3422" s="90"/>
      <c r="AC3422" s="87"/>
      <c r="AD3422" s="87"/>
    </row>
    <row r="3423" spans="3:30">
      <c r="C3423" s="88"/>
      <c r="D3423" s="71"/>
      <c r="E3423" s="71"/>
      <c r="F3423" s="71"/>
      <c r="G3423" s="71"/>
      <c r="H3423" s="71"/>
      <c r="I3423" s="71"/>
      <c r="J3423" s="71"/>
      <c r="K3423" s="71"/>
      <c r="L3423" s="71"/>
      <c r="M3423" s="71"/>
      <c r="N3423" s="71"/>
      <c r="P3423" s="91"/>
      <c r="W3423" s="87"/>
      <c r="X3423" s="89"/>
      <c r="Y3423" s="87"/>
      <c r="AA3423" s="87"/>
      <c r="AB3423" s="90"/>
      <c r="AC3423" s="87"/>
      <c r="AD3423" s="87"/>
    </row>
    <row r="3424" spans="3:30">
      <c r="C3424" s="88"/>
      <c r="D3424" s="71"/>
      <c r="E3424" s="71"/>
      <c r="F3424" s="71"/>
      <c r="G3424" s="71"/>
      <c r="H3424" s="71"/>
      <c r="I3424" s="71"/>
      <c r="J3424" s="71"/>
      <c r="K3424" s="71"/>
      <c r="L3424" s="71"/>
      <c r="M3424" s="71"/>
      <c r="N3424" s="71"/>
      <c r="P3424" s="91"/>
      <c r="W3424" s="87"/>
      <c r="X3424" s="89"/>
      <c r="Y3424" s="87"/>
      <c r="AA3424" s="87"/>
      <c r="AB3424" s="90"/>
      <c r="AC3424" s="87"/>
      <c r="AD3424" s="87"/>
    </row>
    <row r="3425" spans="3:30">
      <c r="C3425" s="88"/>
      <c r="D3425" s="71"/>
      <c r="E3425" s="71"/>
      <c r="F3425" s="71"/>
      <c r="G3425" s="71"/>
      <c r="H3425" s="71"/>
      <c r="I3425" s="71"/>
      <c r="J3425" s="71"/>
      <c r="K3425" s="71"/>
      <c r="L3425" s="71"/>
      <c r="M3425" s="71"/>
      <c r="N3425" s="71"/>
      <c r="P3425" s="91"/>
      <c r="W3425" s="87"/>
      <c r="X3425" s="89"/>
      <c r="Y3425" s="87"/>
      <c r="AA3425" s="87"/>
      <c r="AB3425" s="90"/>
      <c r="AC3425" s="87"/>
      <c r="AD3425" s="87"/>
    </row>
    <row r="3426" spans="3:30">
      <c r="C3426" s="88"/>
      <c r="D3426" s="71"/>
      <c r="E3426" s="71"/>
      <c r="F3426" s="71"/>
      <c r="G3426" s="71"/>
      <c r="H3426" s="71"/>
      <c r="I3426" s="71"/>
      <c r="J3426" s="71"/>
      <c r="K3426" s="71"/>
      <c r="L3426" s="71"/>
      <c r="M3426" s="71"/>
      <c r="N3426" s="71"/>
      <c r="W3426" s="87"/>
      <c r="X3426" s="89"/>
      <c r="Y3426" s="87"/>
      <c r="AA3426" s="87"/>
      <c r="AB3426" s="90"/>
      <c r="AC3426" s="87"/>
      <c r="AD3426" s="87"/>
    </row>
    <row r="3427" spans="3:30">
      <c r="C3427" s="88"/>
      <c r="D3427" s="71"/>
      <c r="E3427" s="71"/>
      <c r="F3427" s="71"/>
      <c r="G3427" s="71"/>
      <c r="H3427" s="71"/>
      <c r="I3427" s="71"/>
      <c r="J3427" s="71"/>
      <c r="K3427" s="71"/>
      <c r="L3427" s="71"/>
      <c r="M3427" s="71"/>
      <c r="N3427" s="71"/>
      <c r="W3427" s="87"/>
      <c r="X3427" s="89"/>
      <c r="Y3427" s="87"/>
      <c r="AA3427" s="87"/>
      <c r="AB3427" s="90"/>
      <c r="AC3427" s="87"/>
      <c r="AD3427" s="87"/>
    </row>
    <row r="3428" spans="3:30">
      <c r="C3428" s="88"/>
      <c r="D3428" s="71"/>
      <c r="E3428" s="71"/>
      <c r="F3428" s="71"/>
      <c r="G3428" s="71"/>
      <c r="H3428" s="71"/>
      <c r="I3428" s="71"/>
      <c r="J3428" s="71"/>
      <c r="K3428" s="71"/>
      <c r="L3428" s="71"/>
      <c r="M3428" s="71"/>
      <c r="N3428" s="71"/>
      <c r="W3428" s="87"/>
      <c r="X3428" s="89"/>
      <c r="Y3428" s="87"/>
      <c r="AA3428" s="87"/>
      <c r="AB3428" s="90"/>
      <c r="AC3428" s="87"/>
      <c r="AD3428" s="87"/>
    </row>
    <row r="3429" spans="3:30">
      <c r="C3429" s="88"/>
      <c r="D3429" s="71"/>
      <c r="E3429" s="71"/>
      <c r="F3429" s="71"/>
      <c r="G3429" s="71"/>
      <c r="H3429" s="71"/>
      <c r="I3429" s="71"/>
      <c r="J3429" s="71"/>
      <c r="K3429" s="71"/>
      <c r="L3429" s="71"/>
      <c r="M3429" s="71"/>
      <c r="N3429" s="71"/>
      <c r="W3429" s="87"/>
      <c r="X3429" s="89"/>
      <c r="Y3429" s="87"/>
      <c r="AA3429" s="87"/>
      <c r="AB3429" s="90"/>
      <c r="AC3429" s="87"/>
      <c r="AD3429" s="87"/>
    </row>
    <row r="3430" spans="3:30">
      <c r="C3430" s="88"/>
      <c r="D3430" s="71"/>
      <c r="E3430" s="71"/>
      <c r="F3430" s="71"/>
      <c r="G3430" s="71"/>
      <c r="H3430" s="71"/>
      <c r="I3430" s="71"/>
      <c r="J3430" s="71"/>
      <c r="K3430" s="71"/>
      <c r="L3430" s="71"/>
      <c r="M3430" s="71"/>
      <c r="N3430" s="71"/>
      <c r="W3430" s="87"/>
      <c r="X3430" s="89"/>
      <c r="Y3430" s="87"/>
      <c r="AA3430" s="87"/>
      <c r="AB3430" s="90"/>
      <c r="AC3430" s="87"/>
      <c r="AD3430" s="87"/>
    </row>
    <row r="3431" spans="3:30">
      <c r="C3431" s="88"/>
      <c r="D3431" s="71"/>
      <c r="E3431" s="71"/>
      <c r="F3431" s="71"/>
      <c r="G3431" s="71"/>
      <c r="H3431" s="71"/>
      <c r="I3431" s="71"/>
      <c r="J3431" s="71"/>
      <c r="K3431" s="71"/>
      <c r="L3431" s="71"/>
      <c r="M3431" s="71"/>
      <c r="N3431" s="71"/>
      <c r="W3431" s="87"/>
      <c r="X3431" s="89"/>
      <c r="Y3431" s="87"/>
      <c r="AA3431" s="87"/>
      <c r="AB3431" s="90"/>
      <c r="AC3431" s="87"/>
      <c r="AD3431" s="87"/>
    </row>
    <row r="3432" spans="3:30">
      <c r="C3432" s="88"/>
      <c r="D3432" s="71"/>
      <c r="E3432" s="71"/>
      <c r="F3432" s="71"/>
      <c r="G3432" s="71"/>
      <c r="H3432" s="71"/>
      <c r="I3432" s="71"/>
      <c r="J3432" s="71"/>
      <c r="K3432" s="71"/>
      <c r="L3432" s="71"/>
      <c r="M3432" s="71"/>
      <c r="N3432" s="71"/>
      <c r="W3432" s="87"/>
      <c r="X3432" s="89"/>
      <c r="Y3432" s="87"/>
      <c r="AA3432" s="87"/>
      <c r="AB3432" s="90"/>
      <c r="AC3432" s="87"/>
      <c r="AD3432" s="87"/>
    </row>
    <row r="3433" spans="3:30">
      <c r="C3433" s="88"/>
      <c r="D3433" s="71"/>
      <c r="E3433" s="71"/>
      <c r="F3433" s="71"/>
      <c r="G3433" s="71"/>
      <c r="H3433" s="71"/>
      <c r="I3433" s="71"/>
      <c r="J3433" s="71"/>
      <c r="K3433" s="71"/>
      <c r="L3433" s="71"/>
      <c r="M3433" s="71"/>
      <c r="N3433" s="71"/>
      <c r="W3433" s="87"/>
      <c r="X3433" s="89"/>
      <c r="Y3433" s="87"/>
      <c r="AA3433" s="87"/>
      <c r="AB3433" s="90"/>
      <c r="AC3433" s="87"/>
      <c r="AD3433" s="87"/>
    </row>
    <row r="3434" spans="3:30">
      <c r="C3434" s="88"/>
      <c r="D3434" s="71"/>
      <c r="E3434" s="71"/>
      <c r="F3434" s="71"/>
      <c r="G3434" s="71"/>
      <c r="H3434" s="71"/>
      <c r="I3434" s="71"/>
      <c r="J3434" s="71"/>
      <c r="K3434" s="71"/>
      <c r="L3434" s="71"/>
      <c r="M3434" s="71"/>
      <c r="N3434" s="71"/>
      <c r="W3434" s="87"/>
      <c r="X3434" s="89"/>
      <c r="Y3434" s="87"/>
      <c r="AA3434" s="87"/>
      <c r="AB3434" s="90"/>
      <c r="AC3434" s="87"/>
      <c r="AD3434" s="87"/>
    </row>
    <row r="3435" spans="3:30">
      <c r="C3435" s="88"/>
      <c r="D3435" s="71"/>
      <c r="E3435" s="71"/>
      <c r="F3435" s="71"/>
      <c r="G3435" s="71"/>
      <c r="H3435" s="71"/>
      <c r="I3435" s="71"/>
      <c r="J3435" s="71"/>
      <c r="K3435" s="71"/>
      <c r="L3435" s="71"/>
      <c r="M3435" s="71"/>
      <c r="N3435" s="71"/>
      <c r="W3435" s="87"/>
      <c r="X3435" s="89"/>
      <c r="Y3435" s="87"/>
      <c r="AA3435" s="87"/>
      <c r="AB3435" s="90"/>
      <c r="AC3435" s="87"/>
      <c r="AD3435" s="87"/>
    </row>
    <row r="3436" spans="3:30">
      <c r="C3436" s="88"/>
      <c r="D3436" s="71"/>
      <c r="E3436" s="71"/>
      <c r="F3436" s="71"/>
      <c r="G3436" s="71"/>
      <c r="H3436" s="71"/>
      <c r="I3436" s="71"/>
      <c r="J3436" s="71"/>
      <c r="K3436" s="71"/>
      <c r="L3436" s="71"/>
      <c r="M3436" s="71"/>
      <c r="N3436" s="71"/>
      <c r="W3436" s="87"/>
      <c r="X3436" s="89"/>
      <c r="Y3436" s="87"/>
      <c r="AA3436" s="87"/>
      <c r="AB3436" s="90"/>
      <c r="AC3436" s="87"/>
      <c r="AD3436" s="87"/>
    </row>
    <row r="3437" spans="3:30">
      <c r="C3437" s="88"/>
      <c r="D3437" s="71"/>
      <c r="E3437" s="71"/>
      <c r="F3437" s="71"/>
      <c r="G3437" s="71"/>
      <c r="H3437" s="71"/>
      <c r="I3437" s="71"/>
      <c r="J3437" s="71"/>
      <c r="K3437" s="71"/>
      <c r="L3437" s="71"/>
      <c r="M3437" s="71"/>
      <c r="N3437" s="71"/>
      <c r="W3437" s="87"/>
      <c r="X3437" s="89"/>
      <c r="Y3437" s="87"/>
      <c r="AA3437" s="87"/>
      <c r="AB3437" s="90"/>
      <c r="AC3437" s="87"/>
      <c r="AD3437" s="87"/>
    </row>
    <row r="3438" spans="3:30">
      <c r="C3438" s="88"/>
      <c r="D3438" s="71"/>
      <c r="E3438" s="71"/>
      <c r="F3438" s="71"/>
      <c r="G3438" s="71"/>
      <c r="H3438" s="71"/>
      <c r="I3438" s="71"/>
      <c r="J3438" s="71"/>
      <c r="K3438" s="71"/>
      <c r="L3438" s="71"/>
      <c r="M3438" s="71"/>
      <c r="N3438" s="71"/>
      <c r="W3438" s="87"/>
      <c r="X3438" s="89"/>
      <c r="Y3438" s="87"/>
      <c r="AA3438" s="87"/>
      <c r="AB3438" s="90"/>
      <c r="AC3438" s="87"/>
      <c r="AD3438" s="87"/>
    </row>
    <row r="3439" spans="3:30">
      <c r="C3439" s="88"/>
      <c r="D3439" s="71"/>
      <c r="E3439" s="71"/>
      <c r="F3439" s="71"/>
      <c r="G3439" s="71"/>
      <c r="H3439" s="71"/>
      <c r="I3439" s="71"/>
      <c r="J3439" s="71"/>
      <c r="K3439" s="71"/>
      <c r="L3439" s="71"/>
      <c r="M3439" s="71"/>
      <c r="N3439" s="71"/>
      <c r="W3439" s="87"/>
      <c r="X3439" s="89"/>
      <c r="Y3439" s="87"/>
      <c r="AA3439" s="87"/>
      <c r="AB3439" s="90"/>
      <c r="AC3439" s="87"/>
      <c r="AD3439" s="87"/>
    </row>
    <row r="3440" spans="3:30">
      <c r="C3440" s="88"/>
      <c r="D3440" s="71"/>
      <c r="E3440" s="71"/>
      <c r="F3440" s="71"/>
      <c r="G3440" s="71"/>
      <c r="H3440" s="71"/>
      <c r="I3440" s="71"/>
      <c r="J3440" s="71"/>
      <c r="K3440" s="71"/>
      <c r="L3440" s="71"/>
      <c r="M3440" s="71"/>
      <c r="N3440" s="71"/>
      <c r="W3440" s="87"/>
      <c r="X3440" s="89"/>
      <c r="Y3440" s="87"/>
      <c r="AA3440" s="87"/>
      <c r="AB3440" s="90"/>
      <c r="AC3440" s="87"/>
      <c r="AD3440" s="87"/>
    </row>
    <row r="3441" spans="3:30">
      <c r="C3441" s="88"/>
      <c r="D3441" s="71"/>
      <c r="E3441" s="71"/>
      <c r="F3441" s="71"/>
      <c r="G3441" s="71"/>
      <c r="H3441" s="71"/>
      <c r="I3441" s="71"/>
      <c r="J3441" s="71"/>
      <c r="K3441" s="71"/>
      <c r="L3441" s="71"/>
      <c r="M3441" s="71"/>
      <c r="N3441" s="71"/>
      <c r="W3441" s="87"/>
      <c r="X3441" s="89"/>
      <c r="Y3441" s="87"/>
      <c r="AA3441" s="87"/>
      <c r="AB3441" s="90"/>
      <c r="AC3441" s="87"/>
      <c r="AD3441" s="87"/>
    </row>
    <row r="3442" spans="3:30">
      <c r="C3442" s="88"/>
      <c r="D3442" s="71"/>
      <c r="E3442" s="71"/>
      <c r="F3442" s="71"/>
      <c r="G3442" s="71"/>
      <c r="H3442" s="71"/>
      <c r="I3442" s="71"/>
      <c r="J3442" s="71"/>
      <c r="K3442" s="71"/>
      <c r="L3442" s="71"/>
      <c r="M3442" s="71"/>
      <c r="N3442" s="71"/>
      <c r="W3442" s="87"/>
      <c r="X3442" s="89"/>
      <c r="Y3442" s="87"/>
      <c r="AA3442" s="87"/>
      <c r="AB3442" s="90"/>
      <c r="AC3442" s="87"/>
      <c r="AD3442" s="87"/>
    </row>
    <row r="3443" spans="3:30">
      <c r="C3443" s="88"/>
      <c r="D3443" s="71"/>
      <c r="E3443" s="71"/>
      <c r="F3443" s="71"/>
      <c r="G3443" s="71"/>
      <c r="H3443" s="71"/>
      <c r="I3443" s="71"/>
      <c r="J3443" s="71"/>
      <c r="K3443" s="71"/>
      <c r="L3443" s="71"/>
      <c r="M3443" s="71"/>
      <c r="N3443" s="71"/>
      <c r="W3443" s="87"/>
      <c r="X3443" s="89"/>
      <c r="Y3443" s="87"/>
      <c r="AA3443" s="87"/>
      <c r="AB3443" s="90"/>
      <c r="AC3443" s="87"/>
      <c r="AD3443" s="87"/>
    </row>
    <row r="3444" spans="3:30">
      <c r="C3444" s="88"/>
      <c r="D3444" s="71"/>
      <c r="E3444" s="71"/>
      <c r="F3444" s="71"/>
      <c r="G3444" s="71"/>
      <c r="H3444" s="71"/>
      <c r="I3444" s="71"/>
      <c r="J3444" s="71"/>
      <c r="K3444" s="71"/>
      <c r="L3444" s="71"/>
      <c r="M3444" s="71"/>
      <c r="N3444" s="71"/>
      <c r="W3444" s="87"/>
      <c r="X3444" s="89"/>
      <c r="Y3444" s="87"/>
      <c r="AA3444" s="87"/>
      <c r="AB3444" s="90"/>
      <c r="AC3444" s="87"/>
      <c r="AD3444" s="87"/>
    </row>
    <row r="3445" spans="3:30">
      <c r="C3445" s="88"/>
      <c r="D3445" s="71"/>
      <c r="E3445" s="71"/>
      <c r="F3445" s="71"/>
      <c r="G3445" s="71"/>
      <c r="H3445" s="71"/>
      <c r="I3445" s="71"/>
      <c r="J3445" s="71"/>
      <c r="K3445" s="71"/>
      <c r="L3445" s="71"/>
      <c r="M3445" s="71"/>
      <c r="N3445" s="71"/>
      <c r="W3445" s="87"/>
      <c r="X3445" s="89"/>
      <c r="Y3445" s="87"/>
      <c r="AA3445" s="87"/>
      <c r="AB3445" s="90"/>
      <c r="AC3445" s="87"/>
      <c r="AD3445" s="87"/>
    </row>
    <row r="3446" spans="3:30">
      <c r="C3446" s="88"/>
      <c r="D3446" s="71"/>
      <c r="E3446" s="71"/>
      <c r="F3446" s="71"/>
      <c r="G3446" s="71"/>
      <c r="H3446" s="71"/>
      <c r="I3446" s="71"/>
      <c r="J3446" s="71"/>
      <c r="K3446" s="71"/>
      <c r="L3446" s="71"/>
      <c r="M3446" s="71"/>
      <c r="N3446" s="71"/>
      <c r="W3446" s="87"/>
      <c r="X3446" s="89"/>
      <c r="Y3446" s="87"/>
      <c r="AA3446" s="87"/>
      <c r="AB3446" s="90"/>
      <c r="AC3446" s="87"/>
      <c r="AD3446" s="87"/>
    </row>
    <row r="3447" spans="3:30">
      <c r="C3447" s="88"/>
      <c r="D3447" s="71"/>
      <c r="E3447" s="71"/>
      <c r="F3447" s="71"/>
      <c r="G3447" s="71"/>
      <c r="H3447" s="71"/>
      <c r="I3447" s="71"/>
      <c r="J3447" s="71"/>
      <c r="K3447" s="71"/>
      <c r="L3447" s="71"/>
      <c r="M3447" s="71"/>
      <c r="N3447" s="71"/>
      <c r="W3447" s="87"/>
      <c r="X3447" s="89"/>
      <c r="Y3447" s="87"/>
      <c r="AA3447" s="87"/>
      <c r="AB3447" s="90"/>
      <c r="AC3447" s="87"/>
      <c r="AD3447" s="87"/>
    </row>
    <row r="3448" spans="3:30">
      <c r="C3448" s="88"/>
      <c r="D3448" s="71"/>
      <c r="E3448" s="71"/>
      <c r="F3448" s="71"/>
      <c r="G3448" s="71"/>
      <c r="H3448" s="71"/>
      <c r="I3448" s="71"/>
      <c r="J3448" s="71"/>
      <c r="K3448" s="71"/>
      <c r="L3448" s="71"/>
      <c r="M3448" s="71"/>
      <c r="N3448" s="71"/>
      <c r="W3448" s="87"/>
      <c r="X3448" s="89"/>
      <c r="Y3448" s="87"/>
      <c r="AA3448" s="87"/>
      <c r="AB3448" s="90"/>
      <c r="AC3448" s="87"/>
      <c r="AD3448" s="87"/>
    </row>
    <row r="3449" spans="3:30">
      <c r="C3449" s="88"/>
      <c r="D3449" s="71"/>
      <c r="E3449" s="71"/>
      <c r="F3449" s="71"/>
      <c r="G3449" s="71"/>
      <c r="H3449" s="71"/>
      <c r="I3449" s="71"/>
      <c r="J3449" s="71"/>
      <c r="K3449" s="71"/>
      <c r="L3449" s="71"/>
      <c r="M3449" s="71"/>
      <c r="N3449" s="71"/>
      <c r="W3449" s="87"/>
      <c r="X3449" s="89"/>
      <c r="Y3449" s="87"/>
      <c r="AA3449" s="87"/>
      <c r="AB3449" s="90"/>
      <c r="AC3449" s="87"/>
      <c r="AD3449" s="87"/>
    </row>
    <row r="3450" spans="3:30">
      <c r="C3450" s="88"/>
      <c r="D3450" s="71"/>
      <c r="E3450" s="71"/>
      <c r="F3450" s="71"/>
      <c r="G3450" s="71"/>
      <c r="H3450" s="71"/>
      <c r="I3450" s="71"/>
      <c r="J3450" s="71"/>
      <c r="K3450" s="71"/>
      <c r="L3450" s="71"/>
      <c r="M3450" s="71"/>
      <c r="N3450" s="71"/>
      <c r="W3450" s="87"/>
      <c r="X3450" s="89"/>
      <c r="Y3450" s="87"/>
      <c r="AA3450" s="87"/>
      <c r="AB3450" s="90"/>
      <c r="AC3450" s="87"/>
      <c r="AD3450" s="87"/>
    </row>
    <row r="3451" spans="3:30">
      <c r="C3451" s="88"/>
      <c r="D3451" s="71"/>
      <c r="E3451" s="71"/>
      <c r="F3451" s="71"/>
      <c r="G3451" s="71"/>
      <c r="H3451" s="71"/>
      <c r="I3451" s="71"/>
      <c r="J3451" s="71"/>
      <c r="K3451" s="71"/>
      <c r="L3451" s="71"/>
      <c r="M3451" s="71"/>
      <c r="N3451" s="71"/>
      <c r="W3451" s="87"/>
      <c r="X3451" s="89"/>
      <c r="Y3451" s="87"/>
      <c r="AA3451" s="87"/>
      <c r="AB3451" s="90"/>
      <c r="AC3451" s="87"/>
      <c r="AD3451" s="87"/>
    </row>
    <row r="3452" spans="3:30">
      <c r="C3452" s="88"/>
      <c r="D3452" s="71"/>
      <c r="E3452" s="71"/>
      <c r="F3452" s="71"/>
      <c r="G3452" s="71"/>
      <c r="H3452" s="71"/>
      <c r="I3452" s="71"/>
      <c r="J3452" s="71"/>
      <c r="K3452" s="71"/>
      <c r="L3452" s="71"/>
      <c r="M3452" s="71"/>
      <c r="N3452" s="71"/>
      <c r="W3452" s="87"/>
      <c r="X3452" s="89"/>
      <c r="Y3452" s="87"/>
      <c r="AA3452" s="87"/>
      <c r="AB3452" s="90"/>
      <c r="AC3452" s="87"/>
      <c r="AD3452" s="87"/>
    </row>
    <row r="3453" spans="3:30">
      <c r="C3453" s="88"/>
      <c r="D3453" s="71"/>
      <c r="E3453" s="71"/>
      <c r="F3453" s="71"/>
      <c r="G3453" s="71"/>
      <c r="H3453" s="71"/>
      <c r="I3453" s="71"/>
      <c r="J3453" s="71"/>
      <c r="K3453" s="71"/>
      <c r="L3453" s="71"/>
      <c r="M3453" s="71"/>
      <c r="N3453" s="71"/>
      <c r="W3453" s="87"/>
      <c r="X3453" s="89"/>
      <c r="Y3453" s="87"/>
      <c r="AA3453" s="87"/>
      <c r="AB3453" s="90"/>
      <c r="AC3453" s="87"/>
      <c r="AD3453" s="87"/>
    </row>
    <row r="3454" spans="3:30">
      <c r="C3454" s="88"/>
      <c r="D3454" s="71"/>
      <c r="E3454" s="71"/>
      <c r="F3454" s="71"/>
      <c r="G3454" s="71"/>
      <c r="H3454" s="71"/>
      <c r="I3454" s="71"/>
      <c r="J3454" s="71"/>
      <c r="K3454" s="71"/>
      <c r="L3454" s="71"/>
      <c r="M3454" s="71"/>
      <c r="N3454" s="71"/>
      <c r="W3454" s="87"/>
      <c r="X3454" s="89"/>
      <c r="Y3454" s="87"/>
      <c r="AA3454" s="87"/>
      <c r="AB3454" s="90"/>
      <c r="AC3454" s="87"/>
      <c r="AD3454" s="87"/>
    </row>
    <row r="3455" spans="3:30">
      <c r="C3455" s="88"/>
      <c r="D3455" s="71"/>
      <c r="E3455" s="71"/>
      <c r="F3455" s="71"/>
      <c r="G3455" s="71"/>
      <c r="H3455" s="71"/>
      <c r="I3455" s="71"/>
      <c r="J3455" s="71"/>
      <c r="K3455" s="71"/>
      <c r="L3455" s="71"/>
      <c r="M3455" s="71"/>
      <c r="N3455" s="71"/>
      <c r="W3455" s="87"/>
      <c r="X3455" s="89"/>
      <c r="Y3455" s="87"/>
      <c r="AA3455" s="87"/>
      <c r="AB3455" s="90"/>
      <c r="AC3455" s="87"/>
      <c r="AD3455" s="87"/>
    </row>
    <row r="3456" spans="3:30">
      <c r="C3456" s="88"/>
      <c r="D3456" s="71"/>
      <c r="E3456" s="71"/>
      <c r="F3456" s="71"/>
      <c r="G3456" s="71"/>
      <c r="H3456" s="71"/>
      <c r="I3456" s="71"/>
      <c r="J3456" s="71"/>
      <c r="K3456" s="71"/>
      <c r="L3456" s="71"/>
      <c r="M3456" s="71"/>
      <c r="N3456" s="71"/>
      <c r="W3456" s="87"/>
      <c r="X3456" s="89"/>
      <c r="Y3456" s="87"/>
      <c r="AA3456" s="87"/>
      <c r="AB3456" s="90"/>
      <c r="AC3456" s="87"/>
      <c r="AD3456" s="87"/>
    </row>
    <row r="3457" spans="3:30">
      <c r="C3457" s="88"/>
      <c r="D3457" s="71"/>
      <c r="E3457" s="71"/>
      <c r="F3457" s="71"/>
      <c r="G3457" s="71"/>
      <c r="H3457" s="71"/>
      <c r="I3457" s="71"/>
      <c r="J3457" s="71"/>
      <c r="K3457" s="71"/>
      <c r="L3457" s="71"/>
      <c r="M3457" s="71"/>
      <c r="N3457" s="71"/>
      <c r="W3457" s="87"/>
      <c r="X3457" s="89"/>
      <c r="Y3457" s="87"/>
      <c r="AA3457" s="87"/>
      <c r="AB3457" s="90"/>
      <c r="AC3457" s="87"/>
      <c r="AD3457" s="87"/>
    </row>
    <row r="3458" spans="3:30">
      <c r="C3458" s="88"/>
      <c r="D3458" s="71"/>
      <c r="E3458" s="71"/>
      <c r="F3458" s="71"/>
      <c r="G3458" s="71"/>
      <c r="H3458" s="71"/>
      <c r="I3458" s="71"/>
      <c r="J3458" s="71"/>
      <c r="K3458" s="71"/>
      <c r="L3458" s="71"/>
      <c r="M3458" s="71"/>
      <c r="N3458" s="71"/>
      <c r="W3458" s="87"/>
      <c r="X3458" s="89"/>
      <c r="Y3458" s="87"/>
      <c r="AA3458" s="87"/>
      <c r="AB3458" s="90"/>
      <c r="AC3458" s="87"/>
      <c r="AD3458" s="87"/>
    </row>
    <row r="3459" spans="3:30">
      <c r="C3459" s="88"/>
      <c r="D3459" s="71"/>
      <c r="E3459" s="71"/>
      <c r="F3459" s="71"/>
      <c r="G3459" s="71"/>
      <c r="H3459" s="71"/>
      <c r="I3459" s="71"/>
      <c r="J3459" s="71"/>
      <c r="K3459" s="71"/>
      <c r="L3459" s="71"/>
      <c r="M3459" s="71"/>
      <c r="N3459" s="71"/>
      <c r="W3459" s="87"/>
      <c r="X3459" s="89"/>
      <c r="Y3459" s="87"/>
      <c r="AA3459" s="87"/>
      <c r="AB3459" s="90"/>
      <c r="AC3459" s="87"/>
      <c r="AD3459" s="87"/>
    </row>
    <row r="3460" spans="3:30">
      <c r="C3460" s="88"/>
      <c r="D3460" s="71"/>
      <c r="E3460" s="71"/>
      <c r="F3460" s="71"/>
      <c r="G3460" s="71"/>
      <c r="H3460" s="71"/>
      <c r="I3460" s="71"/>
      <c r="J3460" s="71"/>
      <c r="K3460" s="71"/>
      <c r="L3460" s="71"/>
      <c r="M3460" s="71"/>
      <c r="N3460" s="71"/>
      <c r="W3460" s="87"/>
      <c r="X3460" s="89"/>
      <c r="Y3460" s="87"/>
      <c r="AA3460" s="87"/>
      <c r="AB3460" s="90"/>
      <c r="AC3460" s="87"/>
      <c r="AD3460" s="87"/>
    </row>
    <row r="3461" spans="3:30">
      <c r="C3461" s="88"/>
      <c r="D3461" s="71"/>
      <c r="E3461" s="71"/>
      <c r="F3461" s="71"/>
      <c r="G3461" s="71"/>
      <c r="H3461" s="71"/>
      <c r="I3461" s="71"/>
      <c r="J3461" s="71"/>
      <c r="K3461" s="71"/>
      <c r="L3461" s="71"/>
      <c r="M3461" s="71"/>
      <c r="N3461" s="71"/>
      <c r="W3461" s="87"/>
      <c r="X3461" s="89"/>
      <c r="Y3461" s="87"/>
      <c r="AA3461" s="87"/>
      <c r="AB3461" s="90"/>
      <c r="AC3461" s="87"/>
      <c r="AD3461" s="87"/>
    </row>
    <row r="3462" spans="3:30">
      <c r="C3462" s="88"/>
      <c r="D3462" s="71"/>
      <c r="E3462" s="71"/>
      <c r="F3462" s="71"/>
      <c r="G3462" s="71"/>
      <c r="H3462" s="71"/>
      <c r="I3462" s="71"/>
      <c r="J3462" s="71"/>
      <c r="K3462" s="71"/>
      <c r="L3462" s="71"/>
      <c r="M3462" s="71"/>
      <c r="N3462" s="71"/>
      <c r="W3462" s="87"/>
      <c r="X3462" s="89"/>
      <c r="Y3462" s="87"/>
      <c r="AA3462" s="87"/>
      <c r="AB3462" s="90"/>
      <c r="AC3462" s="87"/>
      <c r="AD3462" s="87"/>
    </row>
    <row r="3463" spans="3:30">
      <c r="C3463" s="88"/>
      <c r="D3463" s="71"/>
      <c r="E3463" s="71"/>
      <c r="F3463" s="71"/>
      <c r="G3463" s="71"/>
      <c r="H3463" s="71"/>
      <c r="I3463" s="71"/>
      <c r="J3463" s="71"/>
      <c r="K3463" s="71"/>
      <c r="L3463" s="71"/>
      <c r="M3463" s="71"/>
      <c r="N3463" s="71"/>
      <c r="W3463" s="87"/>
      <c r="X3463" s="89"/>
      <c r="Y3463" s="87"/>
      <c r="AA3463" s="87"/>
      <c r="AB3463" s="90"/>
      <c r="AC3463" s="87"/>
      <c r="AD3463" s="87"/>
    </row>
    <row r="3464" spans="3:30">
      <c r="C3464" s="88"/>
      <c r="D3464" s="71"/>
      <c r="E3464" s="71"/>
      <c r="F3464" s="71"/>
      <c r="G3464" s="71"/>
      <c r="H3464" s="71"/>
      <c r="I3464" s="71"/>
      <c r="J3464" s="71"/>
      <c r="K3464" s="71"/>
      <c r="L3464" s="71"/>
      <c r="M3464" s="71"/>
      <c r="N3464" s="71"/>
      <c r="W3464" s="87"/>
      <c r="X3464" s="89"/>
      <c r="Y3464" s="87"/>
      <c r="AA3464" s="87"/>
      <c r="AB3464" s="90"/>
      <c r="AC3464" s="87"/>
      <c r="AD3464" s="87"/>
    </row>
    <row r="3465" spans="3:30">
      <c r="C3465" s="88"/>
      <c r="D3465" s="71"/>
      <c r="E3465" s="71"/>
      <c r="F3465" s="71"/>
      <c r="G3465" s="71"/>
      <c r="H3465" s="71"/>
      <c r="I3465" s="71"/>
      <c r="J3465" s="71"/>
      <c r="K3465" s="71"/>
      <c r="L3465" s="71"/>
      <c r="M3465" s="71"/>
      <c r="N3465" s="71"/>
      <c r="W3465" s="87"/>
      <c r="X3465" s="89"/>
      <c r="Y3465" s="87"/>
      <c r="AA3465" s="87"/>
      <c r="AB3465" s="90"/>
      <c r="AC3465" s="87"/>
      <c r="AD3465" s="87"/>
    </row>
    <row r="3466" spans="3:30">
      <c r="C3466" s="88"/>
      <c r="D3466" s="71"/>
      <c r="E3466" s="71"/>
      <c r="F3466" s="71"/>
      <c r="G3466" s="71"/>
      <c r="H3466" s="71"/>
      <c r="I3466" s="71"/>
      <c r="J3466" s="71"/>
      <c r="K3466" s="71"/>
      <c r="L3466" s="71"/>
      <c r="M3466" s="71"/>
      <c r="N3466" s="71"/>
      <c r="W3466" s="87"/>
      <c r="X3466" s="89"/>
      <c r="Y3466" s="87"/>
      <c r="AA3466" s="87"/>
      <c r="AB3466" s="90"/>
      <c r="AC3466" s="87"/>
      <c r="AD3466" s="87"/>
    </row>
    <row r="3467" spans="3:30">
      <c r="C3467" s="88"/>
      <c r="D3467" s="71"/>
      <c r="E3467" s="71"/>
      <c r="F3467" s="71"/>
      <c r="G3467" s="71"/>
      <c r="H3467" s="71"/>
      <c r="I3467" s="71"/>
      <c r="J3467" s="71"/>
      <c r="K3467" s="71"/>
      <c r="L3467" s="71"/>
      <c r="M3467" s="71"/>
      <c r="N3467" s="71"/>
      <c r="W3467" s="87"/>
      <c r="X3467" s="89"/>
      <c r="Y3467" s="87"/>
      <c r="AA3467" s="87"/>
      <c r="AB3467" s="90"/>
      <c r="AC3467" s="87"/>
      <c r="AD3467" s="87"/>
    </row>
    <row r="3468" spans="3:30">
      <c r="C3468" s="88"/>
      <c r="D3468" s="71"/>
      <c r="E3468" s="71"/>
      <c r="F3468" s="71"/>
      <c r="G3468" s="71"/>
      <c r="H3468" s="71"/>
      <c r="I3468" s="71"/>
      <c r="J3468" s="71"/>
      <c r="K3468" s="71"/>
      <c r="L3468" s="71"/>
      <c r="M3468" s="71"/>
      <c r="N3468" s="71"/>
      <c r="W3468" s="87"/>
      <c r="X3468" s="89"/>
      <c r="Y3468" s="87"/>
      <c r="AA3468" s="87"/>
      <c r="AB3468" s="90"/>
      <c r="AC3468" s="87"/>
      <c r="AD3468" s="87"/>
    </row>
    <row r="3469" spans="3:30">
      <c r="C3469" s="88"/>
      <c r="D3469" s="71"/>
      <c r="E3469" s="71"/>
      <c r="F3469" s="71"/>
      <c r="G3469" s="71"/>
      <c r="H3469" s="71"/>
      <c r="I3469" s="71"/>
      <c r="J3469" s="71"/>
      <c r="K3469" s="71"/>
      <c r="L3469" s="71"/>
      <c r="M3469" s="71"/>
      <c r="N3469" s="71"/>
      <c r="W3469" s="87"/>
      <c r="X3469" s="89"/>
      <c r="Y3469" s="87"/>
      <c r="AA3469" s="87"/>
      <c r="AB3469" s="90"/>
      <c r="AC3469" s="87"/>
      <c r="AD3469" s="87"/>
    </row>
    <row r="3470" spans="3:30">
      <c r="C3470" s="88"/>
      <c r="D3470" s="71"/>
      <c r="E3470" s="71"/>
      <c r="F3470" s="71"/>
      <c r="G3470" s="71"/>
      <c r="H3470" s="71"/>
      <c r="I3470" s="71"/>
      <c r="J3470" s="71"/>
      <c r="K3470" s="71"/>
      <c r="L3470" s="71"/>
      <c r="M3470" s="71"/>
      <c r="N3470" s="71"/>
      <c r="W3470" s="87"/>
      <c r="X3470" s="89"/>
      <c r="Y3470" s="87"/>
      <c r="AA3470" s="87"/>
      <c r="AB3470" s="90"/>
      <c r="AC3470" s="87"/>
      <c r="AD3470" s="87"/>
    </row>
    <row r="3471" spans="3:30">
      <c r="C3471" s="88"/>
      <c r="D3471" s="71"/>
      <c r="E3471" s="71"/>
      <c r="F3471" s="71"/>
      <c r="G3471" s="71"/>
      <c r="H3471" s="71"/>
      <c r="I3471" s="71"/>
      <c r="J3471" s="71"/>
      <c r="K3471" s="71"/>
      <c r="L3471" s="71"/>
      <c r="M3471" s="71"/>
      <c r="N3471" s="71"/>
      <c r="W3471" s="87"/>
      <c r="X3471" s="89"/>
      <c r="Y3471" s="87"/>
      <c r="AA3471" s="87"/>
      <c r="AB3471" s="90"/>
      <c r="AC3471" s="87"/>
      <c r="AD3471" s="87"/>
    </row>
    <row r="3472" spans="3:30">
      <c r="C3472" s="88"/>
      <c r="D3472" s="71"/>
      <c r="E3472" s="71"/>
      <c r="F3472" s="71"/>
      <c r="G3472" s="71"/>
      <c r="H3472" s="71"/>
      <c r="I3472" s="71"/>
      <c r="J3472" s="71"/>
      <c r="K3472" s="71"/>
      <c r="L3472" s="71"/>
      <c r="M3472" s="71"/>
      <c r="N3472" s="71"/>
      <c r="W3472" s="87"/>
      <c r="X3472" s="89"/>
      <c r="Y3472" s="87"/>
      <c r="AA3472" s="87"/>
      <c r="AB3472" s="90"/>
      <c r="AC3472" s="87"/>
      <c r="AD3472" s="87"/>
    </row>
    <row r="3473" spans="3:30">
      <c r="C3473" s="88"/>
      <c r="D3473" s="71"/>
      <c r="E3473" s="71"/>
      <c r="F3473" s="71"/>
      <c r="G3473" s="71"/>
      <c r="H3473" s="71"/>
      <c r="I3473" s="71"/>
      <c r="J3473" s="71"/>
      <c r="K3473" s="71"/>
      <c r="L3473" s="71"/>
      <c r="M3473" s="71"/>
      <c r="N3473" s="71"/>
      <c r="W3473" s="87"/>
      <c r="X3473" s="89"/>
      <c r="Y3473" s="87"/>
      <c r="AA3473" s="87"/>
      <c r="AB3473" s="90"/>
      <c r="AC3473" s="87"/>
      <c r="AD3473" s="87"/>
    </row>
    <row r="3474" spans="3:30">
      <c r="C3474" s="88"/>
      <c r="D3474" s="71"/>
      <c r="E3474" s="71"/>
      <c r="F3474" s="71"/>
      <c r="G3474" s="71"/>
      <c r="H3474" s="71"/>
      <c r="I3474" s="71"/>
      <c r="J3474" s="71"/>
      <c r="K3474" s="71"/>
      <c r="L3474" s="71"/>
      <c r="M3474" s="71"/>
      <c r="N3474" s="71"/>
      <c r="W3474" s="87"/>
      <c r="X3474" s="89"/>
      <c r="Y3474" s="87"/>
      <c r="AA3474" s="87"/>
      <c r="AB3474" s="90"/>
      <c r="AC3474" s="87"/>
      <c r="AD3474" s="87"/>
    </row>
    <row r="3475" spans="3:30">
      <c r="C3475" s="88"/>
      <c r="D3475" s="71"/>
      <c r="E3475" s="71"/>
      <c r="F3475" s="71"/>
      <c r="G3475" s="71"/>
      <c r="H3475" s="71"/>
      <c r="I3475" s="71"/>
      <c r="J3475" s="71"/>
      <c r="K3475" s="71"/>
      <c r="L3475" s="71"/>
      <c r="M3475" s="71"/>
      <c r="N3475" s="71"/>
      <c r="W3475" s="87"/>
      <c r="X3475" s="89"/>
      <c r="Y3475" s="87"/>
      <c r="AA3475" s="87"/>
      <c r="AB3475" s="90"/>
      <c r="AC3475" s="87"/>
      <c r="AD3475" s="87"/>
    </row>
    <row r="3476" spans="3:30">
      <c r="C3476" s="88"/>
      <c r="D3476" s="71"/>
      <c r="E3476" s="71"/>
      <c r="F3476" s="71"/>
      <c r="G3476" s="71"/>
      <c r="H3476" s="71"/>
      <c r="I3476" s="71"/>
      <c r="J3476" s="71"/>
      <c r="K3476" s="71"/>
      <c r="L3476" s="71"/>
      <c r="M3476" s="71"/>
      <c r="N3476" s="71"/>
      <c r="W3476" s="87"/>
      <c r="X3476" s="89"/>
      <c r="Y3476" s="87"/>
      <c r="AA3476" s="87"/>
      <c r="AB3476" s="90"/>
      <c r="AC3476" s="87"/>
      <c r="AD3476" s="87"/>
    </row>
    <row r="3477" spans="3:30">
      <c r="C3477" s="88"/>
      <c r="D3477" s="71"/>
      <c r="E3477" s="71"/>
      <c r="F3477" s="71"/>
      <c r="G3477" s="71"/>
      <c r="H3477" s="71"/>
      <c r="I3477" s="71"/>
      <c r="J3477" s="71"/>
      <c r="K3477" s="71"/>
      <c r="L3477" s="71"/>
      <c r="M3477" s="71"/>
      <c r="N3477" s="71"/>
      <c r="W3477" s="87"/>
      <c r="X3477" s="89"/>
      <c r="Y3477" s="87"/>
      <c r="AA3477" s="87"/>
      <c r="AB3477" s="90"/>
      <c r="AC3477" s="87"/>
      <c r="AD3477" s="87"/>
    </row>
    <row r="3478" spans="3:30">
      <c r="C3478" s="88"/>
      <c r="D3478" s="71"/>
      <c r="E3478" s="71"/>
      <c r="F3478" s="71"/>
      <c r="G3478" s="71"/>
      <c r="H3478" s="71"/>
      <c r="I3478" s="71"/>
      <c r="J3478" s="71"/>
      <c r="K3478" s="71"/>
      <c r="L3478" s="71"/>
      <c r="M3478" s="71"/>
      <c r="N3478" s="71"/>
      <c r="W3478" s="87"/>
      <c r="X3478" s="89"/>
      <c r="Y3478" s="87"/>
      <c r="AA3478" s="87"/>
      <c r="AB3478" s="90"/>
      <c r="AC3478" s="87"/>
      <c r="AD3478" s="87"/>
    </row>
    <row r="3479" spans="3:30">
      <c r="C3479" s="88"/>
      <c r="D3479" s="71"/>
      <c r="E3479" s="71"/>
      <c r="F3479" s="71"/>
      <c r="G3479" s="71"/>
      <c r="H3479" s="71"/>
      <c r="I3479" s="71"/>
      <c r="J3479" s="71"/>
      <c r="K3479" s="71"/>
      <c r="L3479" s="71"/>
      <c r="M3479" s="71"/>
      <c r="N3479" s="71"/>
      <c r="W3479" s="87"/>
      <c r="X3479" s="89"/>
      <c r="Y3479" s="87"/>
      <c r="AA3479" s="87"/>
      <c r="AB3479" s="90"/>
      <c r="AC3479" s="87"/>
      <c r="AD3479" s="87"/>
    </row>
    <row r="3480" spans="3:30">
      <c r="C3480" s="88"/>
      <c r="D3480" s="71"/>
      <c r="E3480" s="71"/>
      <c r="F3480" s="71"/>
      <c r="G3480" s="71"/>
      <c r="H3480" s="71"/>
      <c r="I3480" s="71"/>
      <c r="J3480" s="71"/>
      <c r="K3480" s="71"/>
      <c r="L3480" s="71"/>
      <c r="M3480" s="71"/>
      <c r="N3480" s="71"/>
      <c r="W3480" s="87"/>
      <c r="X3480" s="89"/>
      <c r="Y3480" s="87"/>
      <c r="AA3480" s="87"/>
      <c r="AB3480" s="90"/>
      <c r="AC3480" s="87"/>
      <c r="AD3480" s="87"/>
    </row>
    <row r="3481" spans="3:30">
      <c r="C3481" s="88"/>
      <c r="D3481" s="71"/>
      <c r="E3481" s="71"/>
      <c r="F3481" s="71"/>
      <c r="G3481" s="71"/>
      <c r="H3481" s="71"/>
      <c r="I3481" s="71"/>
      <c r="J3481" s="71"/>
      <c r="K3481" s="71"/>
      <c r="L3481" s="71"/>
      <c r="M3481" s="71"/>
      <c r="N3481" s="71"/>
      <c r="W3481" s="87"/>
      <c r="X3481" s="89"/>
      <c r="Y3481" s="87"/>
      <c r="AA3481" s="87"/>
      <c r="AB3481" s="90"/>
      <c r="AC3481" s="87"/>
      <c r="AD3481" s="87"/>
    </row>
    <row r="3482" spans="3:30">
      <c r="C3482" s="88"/>
      <c r="D3482" s="71"/>
      <c r="E3482" s="71"/>
      <c r="F3482" s="71"/>
      <c r="G3482" s="71"/>
      <c r="H3482" s="71"/>
      <c r="I3482" s="71"/>
      <c r="J3482" s="71"/>
      <c r="K3482" s="71"/>
      <c r="L3482" s="71"/>
      <c r="M3482" s="71"/>
      <c r="N3482" s="71"/>
      <c r="W3482" s="87"/>
      <c r="X3482" s="89"/>
      <c r="Y3482" s="87"/>
      <c r="AA3482" s="87"/>
      <c r="AB3482" s="90"/>
      <c r="AC3482" s="87"/>
      <c r="AD3482" s="87"/>
    </row>
    <row r="3483" spans="3:30">
      <c r="C3483" s="88"/>
      <c r="D3483" s="71"/>
      <c r="E3483" s="71"/>
      <c r="F3483" s="71"/>
      <c r="G3483" s="71"/>
      <c r="H3483" s="71"/>
      <c r="I3483" s="71"/>
      <c r="J3483" s="71"/>
      <c r="K3483" s="71"/>
      <c r="L3483" s="71"/>
      <c r="M3483" s="71"/>
      <c r="N3483" s="71"/>
      <c r="W3483" s="87"/>
      <c r="X3483" s="89"/>
      <c r="Y3483" s="87"/>
      <c r="AA3483" s="87"/>
      <c r="AB3483" s="90"/>
      <c r="AC3483" s="87"/>
      <c r="AD3483" s="87"/>
    </row>
    <row r="3484" spans="3:30">
      <c r="C3484" s="88"/>
      <c r="D3484" s="71"/>
      <c r="E3484" s="71"/>
      <c r="F3484" s="71"/>
      <c r="G3484" s="71"/>
      <c r="H3484" s="71"/>
      <c r="I3484" s="71"/>
      <c r="J3484" s="71"/>
      <c r="K3484" s="71"/>
      <c r="L3484" s="71"/>
      <c r="M3484" s="71"/>
      <c r="N3484" s="71"/>
      <c r="W3484" s="87"/>
      <c r="X3484" s="89"/>
      <c r="Y3484" s="87"/>
      <c r="AA3484" s="87"/>
      <c r="AB3484" s="90"/>
      <c r="AC3484" s="87"/>
      <c r="AD3484" s="87"/>
    </row>
    <row r="3485" spans="3:30">
      <c r="C3485" s="88"/>
      <c r="D3485" s="71"/>
      <c r="E3485" s="71"/>
      <c r="F3485" s="71"/>
      <c r="G3485" s="71"/>
      <c r="H3485" s="71"/>
      <c r="I3485" s="71"/>
      <c r="J3485" s="71"/>
      <c r="K3485" s="71"/>
      <c r="L3485" s="71"/>
      <c r="M3485" s="71"/>
      <c r="N3485" s="71"/>
      <c r="W3485" s="87"/>
      <c r="X3485" s="89"/>
      <c r="Y3485" s="87"/>
      <c r="AA3485" s="87"/>
      <c r="AB3485" s="90"/>
      <c r="AC3485" s="87"/>
      <c r="AD3485" s="87"/>
    </row>
    <row r="3486" spans="3:30">
      <c r="C3486" s="88"/>
      <c r="D3486" s="71"/>
      <c r="E3486" s="71"/>
      <c r="F3486" s="71"/>
      <c r="G3486" s="71"/>
      <c r="H3486" s="71"/>
      <c r="I3486" s="71"/>
      <c r="J3486" s="71"/>
      <c r="K3486" s="71"/>
      <c r="L3486" s="71"/>
      <c r="M3486" s="71"/>
      <c r="N3486" s="71"/>
      <c r="W3486" s="87"/>
      <c r="X3486" s="89"/>
      <c r="Y3486" s="87"/>
      <c r="AA3486" s="87"/>
      <c r="AB3486" s="90"/>
      <c r="AC3486" s="87"/>
      <c r="AD3486" s="87"/>
    </row>
    <row r="3487" spans="3:30">
      <c r="C3487" s="88"/>
      <c r="D3487" s="71"/>
      <c r="E3487" s="71"/>
      <c r="F3487" s="71"/>
      <c r="G3487" s="71"/>
      <c r="H3487" s="71"/>
      <c r="I3487" s="71"/>
      <c r="J3487" s="71"/>
      <c r="K3487" s="71"/>
      <c r="L3487" s="71"/>
      <c r="M3487" s="71"/>
      <c r="N3487" s="71"/>
      <c r="W3487" s="87"/>
      <c r="X3487" s="89"/>
      <c r="Y3487" s="87"/>
      <c r="AA3487" s="87"/>
      <c r="AB3487" s="90"/>
      <c r="AC3487" s="87"/>
      <c r="AD3487" s="87"/>
    </row>
    <row r="3488" spans="3:30">
      <c r="C3488" s="88"/>
      <c r="D3488" s="71"/>
      <c r="E3488" s="71"/>
      <c r="F3488" s="71"/>
      <c r="G3488" s="71"/>
      <c r="H3488" s="71"/>
      <c r="I3488" s="71"/>
      <c r="J3488" s="71"/>
      <c r="K3488" s="71"/>
      <c r="L3488" s="71"/>
      <c r="M3488" s="71"/>
      <c r="N3488" s="71"/>
      <c r="W3488" s="87"/>
      <c r="X3488" s="89"/>
      <c r="Y3488" s="87"/>
      <c r="AA3488" s="87"/>
      <c r="AB3488" s="90"/>
      <c r="AC3488" s="87"/>
      <c r="AD3488" s="87"/>
    </row>
    <row r="3489" spans="3:30">
      <c r="C3489" s="88"/>
      <c r="D3489" s="71"/>
      <c r="E3489" s="71"/>
      <c r="F3489" s="71"/>
      <c r="G3489" s="71"/>
      <c r="H3489" s="71"/>
      <c r="I3489" s="71"/>
      <c r="J3489" s="71"/>
      <c r="K3489" s="71"/>
      <c r="L3489" s="71"/>
      <c r="M3489" s="71"/>
      <c r="N3489" s="71"/>
      <c r="W3489" s="87"/>
      <c r="X3489" s="89"/>
      <c r="Y3489" s="87"/>
      <c r="AA3489" s="87"/>
      <c r="AB3489" s="90"/>
      <c r="AC3489" s="87"/>
      <c r="AD3489" s="87"/>
    </row>
    <row r="3490" spans="3:30">
      <c r="C3490" s="88"/>
      <c r="D3490" s="71"/>
      <c r="E3490" s="71"/>
      <c r="F3490" s="71"/>
      <c r="G3490" s="71"/>
      <c r="H3490" s="71"/>
      <c r="I3490" s="71"/>
      <c r="J3490" s="71"/>
      <c r="K3490" s="71"/>
      <c r="L3490" s="71"/>
      <c r="M3490" s="71"/>
      <c r="N3490" s="71"/>
      <c r="W3490" s="87"/>
      <c r="X3490" s="89"/>
      <c r="Y3490" s="87"/>
      <c r="AA3490" s="87"/>
      <c r="AB3490" s="90"/>
      <c r="AC3490" s="87"/>
      <c r="AD3490" s="87"/>
    </row>
    <row r="3491" spans="3:30">
      <c r="C3491" s="88"/>
      <c r="D3491" s="71"/>
      <c r="E3491" s="71"/>
      <c r="F3491" s="71"/>
      <c r="G3491" s="71"/>
      <c r="H3491" s="71"/>
      <c r="I3491" s="71"/>
      <c r="J3491" s="71"/>
      <c r="K3491" s="71"/>
      <c r="L3491" s="71"/>
      <c r="M3491" s="71"/>
      <c r="N3491" s="71"/>
      <c r="W3491" s="87"/>
      <c r="X3491" s="89"/>
      <c r="Y3491" s="87"/>
      <c r="AA3491" s="87"/>
      <c r="AB3491" s="90"/>
      <c r="AC3491" s="87"/>
      <c r="AD3491" s="87"/>
    </row>
    <row r="3492" spans="3:30">
      <c r="C3492" s="88"/>
      <c r="D3492" s="71"/>
      <c r="E3492" s="71"/>
      <c r="F3492" s="71"/>
      <c r="G3492" s="71"/>
      <c r="H3492" s="71"/>
      <c r="I3492" s="71"/>
      <c r="J3492" s="71"/>
      <c r="K3492" s="71"/>
      <c r="L3492" s="71"/>
      <c r="M3492" s="71"/>
      <c r="N3492" s="71"/>
      <c r="W3492" s="87"/>
      <c r="X3492" s="89"/>
      <c r="Y3492" s="87"/>
      <c r="AA3492" s="87"/>
      <c r="AB3492" s="90"/>
      <c r="AC3492" s="87"/>
      <c r="AD3492" s="87"/>
    </row>
    <row r="3493" spans="3:30">
      <c r="C3493" s="88"/>
      <c r="D3493" s="71"/>
      <c r="E3493" s="71"/>
      <c r="F3493" s="71"/>
      <c r="G3493" s="71"/>
      <c r="H3493" s="71"/>
      <c r="I3493" s="71"/>
      <c r="J3493" s="71"/>
      <c r="K3493" s="71"/>
      <c r="L3493" s="71"/>
      <c r="M3493" s="71"/>
      <c r="N3493" s="71"/>
      <c r="W3493" s="87"/>
      <c r="X3493" s="89"/>
      <c r="Y3493" s="87"/>
      <c r="AA3493" s="87"/>
      <c r="AB3493" s="90"/>
      <c r="AC3493" s="87"/>
      <c r="AD3493" s="87"/>
    </row>
    <row r="3494" spans="3:30">
      <c r="C3494" s="88"/>
      <c r="D3494" s="71"/>
      <c r="E3494" s="71"/>
      <c r="F3494" s="71"/>
      <c r="G3494" s="71"/>
      <c r="H3494" s="71"/>
      <c r="I3494" s="71"/>
      <c r="J3494" s="71"/>
      <c r="K3494" s="71"/>
      <c r="L3494" s="71"/>
      <c r="M3494" s="71"/>
      <c r="N3494" s="71"/>
      <c r="W3494" s="87"/>
      <c r="X3494" s="89"/>
      <c r="Y3494" s="87"/>
      <c r="AA3494" s="87"/>
      <c r="AB3494" s="90"/>
      <c r="AC3494" s="87"/>
      <c r="AD3494" s="87"/>
    </row>
    <row r="3495" spans="3:30">
      <c r="C3495" s="88"/>
      <c r="D3495" s="71"/>
      <c r="E3495" s="71"/>
      <c r="F3495" s="71"/>
      <c r="G3495" s="71"/>
      <c r="H3495" s="71"/>
      <c r="I3495" s="71"/>
      <c r="J3495" s="71"/>
      <c r="K3495" s="71"/>
      <c r="L3495" s="71"/>
      <c r="M3495" s="71"/>
      <c r="N3495" s="71"/>
      <c r="W3495" s="87"/>
      <c r="X3495" s="89"/>
      <c r="Y3495" s="87"/>
      <c r="AA3495" s="87"/>
      <c r="AB3495" s="90"/>
      <c r="AC3495" s="87"/>
      <c r="AD3495" s="87"/>
    </row>
    <row r="3496" spans="3:30">
      <c r="C3496" s="88"/>
      <c r="D3496" s="71"/>
      <c r="E3496" s="71"/>
      <c r="F3496" s="71"/>
      <c r="G3496" s="71"/>
      <c r="H3496" s="71"/>
      <c r="I3496" s="71"/>
      <c r="J3496" s="71"/>
      <c r="K3496" s="71"/>
      <c r="L3496" s="71"/>
      <c r="M3496" s="71"/>
      <c r="N3496" s="71"/>
      <c r="W3496" s="87"/>
      <c r="X3496" s="89"/>
      <c r="Y3496" s="87"/>
      <c r="AA3496" s="87"/>
      <c r="AB3496" s="90"/>
      <c r="AC3496" s="87"/>
      <c r="AD3496" s="87"/>
    </row>
    <row r="3497" spans="3:30">
      <c r="C3497" s="88"/>
      <c r="D3497" s="71"/>
      <c r="E3497" s="71"/>
      <c r="F3497" s="71"/>
      <c r="G3497" s="71"/>
      <c r="H3497" s="71"/>
      <c r="I3497" s="71"/>
      <c r="J3497" s="71"/>
      <c r="K3497" s="71"/>
      <c r="L3497" s="71"/>
      <c r="M3497" s="71"/>
      <c r="N3497" s="71"/>
      <c r="W3497" s="87"/>
      <c r="X3497" s="89"/>
      <c r="Y3497" s="87"/>
      <c r="AA3497" s="87"/>
      <c r="AB3497" s="90"/>
      <c r="AC3497" s="87"/>
      <c r="AD3497" s="87"/>
    </row>
    <row r="3498" spans="3:30">
      <c r="C3498" s="88"/>
      <c r="D3498" s="71"/>
      <c r="E3498" s="71"/>
      <c r="F3498" s="71"/>
      <c r="G3498" s="71"/>
      <c r="H3498" s="71"/>
      <c r="I3498" s="71"/>
      <c r="J3498" s="71"/>
      <c r="K3498" s="71"/>
      <c r="L3498" s="71"/>
      <c r="M3498" s="71"/>
      <c r="N3498" s="71"/>
      <c r="W3498" s="87"/>
      <c r="X3498" s="89"/>
      <c r="Y3498" s="87"/>
      <c r="AA3498" s="87"/>
      <c r="AB3498" s="90"/>
      <c r="AC3498" s="87"/>
      <c r="AD3498" s="87"/>
    </row>
    <row r="3499" spans="3:30">
      <c r="C3499" s="88"/>
      <c r="D3499" s="71"/>
      <c r="E3499" s="71"/>
      <c r="F3499" s="71"/>
      <c r="G3499" s="71"/>
      <c r="H3499" s="71"/>
      <c r="I3499" s="71"/>
      <c r="J3499" s="71"/>
      <c r="K3499" s="71"/>
      <c r="L3499" s="71"/>
      <c r="M3499" s="71"/>
      <c r="N3499" s="71"/>
      <c r="W3499" s="87"/>
      <c r="X3499" s="89"/>
      <c r="Y3499" s="87"/>
      <c r="AA3499" s="87"/>
      <c r="AB3499" s="90"/>
      <c r="AC3499" s="87"/>
      <c r="AD3499" s="87"/>
    </row>
    <row r="3500" spans="3:30">
      <c r="C3500" s="88"/>
      <c r="D3500" s="71"/>
      <c r="E3500" s="71"/>
      <c r="F3500" s="71"/>
      <c r="G3500" s="71"/>
      <c r="H3500" s="71"/>
      <c r="I3500" s="71"/>
      <c r="J3500" s="71"/>
      <c r="K3500" s="71"/>
      <c r="L3500" s="71"/>
      <c r="M3500" s="71"/>
      <c r="N3500" s="71"/>
      <c r="W3500" s="87"/>
      <c r="X3500" s="89"/>
      <c r="Y3500" s="87"/>
      <c r="AA3500" s="87"/>
      <c r="AB3500" s="90"/>
      <c r="AC3500" s="87"/>
      <c r="AD3500" s="87"/>
    </row>
    <row r="3501" spans="3:30">
      <c r="C3501" s="88"/>
      <c r="D3501" s="71"/>
      <c r="E3501" s="71"/>
      <c r="F3501" s="71"/>
      <c r="G3501" s="71"/>
      <c r="H3501" s="71"/>
      <c r="I3501" s="71"/>
      <c r="J3501" s="71"/>
      <c r="K3501" s="71"/>
      <c r="L3501" s="71"/>
      <c r="M3501" s="71"/>
      <c r="N3501" s="71"/>
      <c r="W3501" s="87"/>
      <c r="X3501" s="89"/>
      <c r="Y3501" s="87"/>
      <c r="AA3501" s="87"/>
      <c r="AB3501" s="90"/>
      <c r="AC3501" s="87"/>
      <c r="AD3501" s="87"/>
    </row>
    <row r="3502" spans="3:30">
      <c r="C3502" s="88"/>
      <c r="D3502" s="71"/>
      <c r="E3502" s="71"/>
      <c r="F3502" s="71"/>
      <c r="G3502" s="71"/>
      <c r="H3502" s="71"/>
      <c r="I3502" s="71"/>
      <c r="J3502" s="71"/>
      <c r="K3502" s="71"/>
      <c r="L3502" s="71"/>
      <c r="M3502" s="71"/>
      <c r="N3502" s="71"/>
      <c r="W3502" s="87"/>
      <c r="X3502" s="89"/>
      <c r="Y3502" s="87"/>
      <c r="AA3502" s="87"/>
      <c r="AB3502" s="90"/>
      <c r="AC3502" s="87"/>
      <c r="AD3502" s="87"/>
    </row>
    <row r="3503" spans="3:30">
      <c r="C3503" s="88"/>
      <c r="D3503" s="71"/>
      <c r="E3503" s="71"/>
      <c r="F3503" s="71"/>
      <c r="G3503" s="71"/>
      <c r="H3503" s="71"/>
      <c r="I3503" s="71"/>
      <c r="J3503" s="71"/>
      <c r="K3503" s="71"/>
      <c r="L3503" s="71"/>
      <c r="M3503" s="71"/>
      <c r="N3503" s="71"/>
      <c r="W3503" s="87"/>
      <c r="X3503" s="89"/>
      <c r="Y3503" s="87"/>
      <c r="AA3503" s="87"/>
      <c r="AB3503" s="90"/>
      <c r="AC3503" s="87"/>
      <c r="AD3503" s="87"/>
    </row>
    <row r="3504" spans="3:30">
      <c r="C3504" s="88"/>
      <c r="D3504" s="71"/>
      <c r="E3504" s="71"/>
      <c r="F3504" s="71"/>
      <c r="G3504" s="71"/>
      <c r="H3504" s="71"/>
      <c r="I3504" s="71"/>
      <c r="J3504" s="71"/>
      <c r="K3504" s="71"/>
      <c r="L3504" s="71"/>
      <c r="M3504" s="71"/>
      <c r="N3504" s="71"/>
      <c r="W3504" s="87"/>
      <c r="X3504" s="89"/>
      <c r="Y3504" s="87"/>
      <c r="AA3504" s="87"/>
      <c r="AB3504" s="90"/>
      <c r="AC3504" s="87"/>
      <c r="AD3504" s="87"/>
    </row>
    <row r="3505" spans="3:30">
      <c r="C3505" s="88"/>
      <c r="D3505" s="71"/>
      <c r="E3505" s="71"/>
      <c r="F3505" s="71"/>
      <c r="G3505" s="71"/>
      <c r="H3505" s="71"/>
      <c r="I3505" s="71"/>
      <c r="J3505" s="71"/>
      <c r="K3505" s="71"/>
      <c r="L3505" s="71"/>
      <c r="M3505" s="71"/>
      <c r="N3505" s="71"/>
      <c r="W3505" s="87"/>
      <c r="X3505" s="89"/>
      <c r="Y3505" s="87"/>
      <c r="AA3505" s="87"/>
      <c r="AB3505" s="90"/>
      <c r="AC3505" s="87"/>
      <c r="AD3505" s="87"/>
    </row>
    <row r="3506" spans="3:30">
      <c r="C3506" s="88"/>
      <c r="D3506" s="71"/>
      <c r="E3506" s="71"/>
      <c r="F3506" s="71"/>
      <c r="G3506" s="71"/>
      <c r="H3506" s="71"/>
      <c r="I3506" s="71"/>
      <c r="J3506" s="71"/>
      <c r="K3506" s="71"/>
      <c r="L3506" s="71"/>
      <c r="M3506" s="71"/>
      <c r="N3506" s="71"/>
      <c r="W3506" s="87"/>
      <c r="X3506" s="89"/>
      <c r="Y3506" s="87"/>
      <c r="AA3506" s="87"/>
      <c r="AB3506" s="90"/>
      <c r="AC3506" s="87"/>
      <c r="AD3506" s="87"/>
    </row>
    <row r="3507" spans="3:30">
      <c r="C3507" s="88"/>
      <c r="D3507" s="71"/>
      <c r="E3507" s="71"/>
      <c r="F3507" s="71"/>
      <c r="G3507" s="71"/>
      <c r="H3507" s="71"/>
      <c r="I3507" s="71"/>
      <c r="J3507" s="71"/>
      <c r="K3507" s="71"/>
      <c r="L3507" s="71"/>
      <c r="M3507" s="71"/>
      <c r="N3507" s="71"/>
      <c r="W3507" s="87"/>
      <c r="X3507" s="89"/>
      <c r="Y3507" s="87"/>
      <c r="AA3507" s="87"/>
      <c r="AB3507" s="90"/>
      <c r="AC3507" s="87"/>
      <c r="AD3507" s="87"/>
    </row>
    <row r="3508" spans="3:30">
      <c r="C3508" s="88"/>
      <c r="D3508" s="71"/>
      <c r="E3508" s="71"/>
      <c r="F3508" s="71"/>
      <c r="G3508" s="71"/>
      <c r="H3508" s="71"/>
      <c r="I3508" s="71"/>
      <c r="J3508" s="71"/>
      <c r="K3508" s="71"/>
      <c r="L3508" s="71"/>
      <c r="M3508" s="71"/>
      <c r="N3508" s="71"/>
      <c r="W3508" s="87"/>
      <c r="X3508" s="89"/>
      <c r="Y3508" s="87"/>
      <c r="AA3508" s="87"/>
      <c r="AB3508" s="90"/>
      <c r="AC3508" s="87"/>
      <c r="AD3508" s="87"/>
    </row>
    <row r="3509" spans="3:30">
      <c r="C3509" s="88"/>
      <c r="D3509" s="71"/>
      <c r="E3509" s="71"/>
      <c r="F3509" s="71"/>
      <c r="G3509" s="71"/>
      <c r="H3509" s="71"/>
      <c r="I3509" s="71"/>
      <c r="J3509" s="71"/>
      <c r="K3509" s="71"/>
      <c r="L3509" s="71"/>
      <c r="M3509" s="71"/>
      <c r="N3509" s="71"/>
      <c r="W3509" s="87"/>
      <c r="X3509" s="89"/>
      <c r="Y3509" s="87"/>
      <c r="AA3509" s="87"/>
      <c r="AB3509" s="90"/>
      <c r="AC3509" s="87"/>
      <c r="AD3509" s="87"/>
    </row>
    <row r="3510" spans="3:30">
      <c r="C3510" s="88"/>
      <c r="D3510" s="71"/>
      <c r="E3510" s="71"/>
      <c r="F3510" s="71"/>
      <c r="G3510" s="71"/>
      <c r="H3510" s="71"/>
      <c r="I3510" s="71"/>
      <c r="J3510" s="71"/>
      <c r="K3510" s="71"/>
      <c r="L3510" s="71"/>
      <c r="M3510" s="71"/>
      <c r="N3510" s="71"/>
      <c r="W3510" s="87"/>
      <c r="X3510" s="89"/>
      <c r="Y3510" s="87"/>
      <c r="AA3510" s="87"/>
      <c r="AB3510" s="90"/>
      <c r="AC3510" s="87"/>
      <c r="AD3510" s="87"/>
    </row>
    <row r="3511" spans="3:30">
      <c r="C3511" s="88"/>
      <c r="D3511" s="71"/>
      <c r="E3511" s="71"/>
      <c r="F3511" s="71"/>
      <c r="G3511" s="71"/>
      <c r="H3511" s="71"/>
      <c r="I3511" s="71"/>
      <c r="J3511" s="71"/>
      <c r="K3511" s="71"/>
      <c r="L3511" s="71"/>
      <c r="M3511" s="71"/>
      <c r="N3511" s="71"/>
      <c r="W3511" s="87"/>
      <c r="X3511" s="89"/>
      <c r="Y3511" s="87"/>
      <c r="AA3511" s="87"/>
      <c r="AB3511" s="90"/>
      <c r="AC3511" s="87"/>
      <c r="AD3511" s="87"/>
    </row>
    <row r="3512" spans="3:30">
      <c r="C3512" s="88"/>
      <c r="D3512" s="71"/>
      <c r="E3512" s="71"/>
      <c r="F3512" s="71"/>
      <c r="G3512" s="71"/>
      <c r="H3512" s="71"/>
      <c r="I3512" s="71"/>
      <c r="J3512" s="71"/>
      <c r="K3512" s="71"/>
      <c r="L3512" s="71"/>
      <c r="M3512" s="71"/>
      <c r="N3512" s="71"/>
      <c r="W3512" s="87"/>
      <c r="X3512" s="89"/>
      <c r="Y3512" s="87"/>
      <c r="AA3512" s="87"/>
      <c r="AB3512" s="90"/>
      <c r="AC3512" s="87"/>
      <c r="AD3512" s="87"/>
    </row>
    <row r="3513" spans="3:30">
      <c r="C3513" s="88"/>
      <c r="D3513" s="71"/>
      <c r="E3513" s="71"/>
      <c r="F3513" s="71"/>
      <c r="G3513" s="71"/>
      <c r="H3513" s="71"/>
      <c r="I3513" s="71"/>
      <c r="J3513" s="71"/>
      <c r="K3513" s="71"/>
      <c r="L3513" s="71"/>
      <c r="M3513" s="71"/>
      <c r="N3513" s="71"/>
      <c r="W3513" s="87"/>
      <c r="X3513" s="89"/>
      <c r="Y3513" s="87"/>
      <c r="AA3513" s="87"/>
      <c r="AB3513" s="90"/>
      <c r="AC3513" s="87"/>
      <c r="AD3513" s="87"/>
    </row>
    <row r="3514" spans="3:30">
      <c r="C3514" s="88"/>
      <c r="D3514" s="71"/>
      <c r="E3514" s="71"/>
      <c r="F3514" s="71"/>
      <c r="G3514" s="71"/>
      <c r="H3514" s="71"/>
      <c r="I3514" s="71"/>
      <c r="J3514" s="71"/>
      <c r="K3514" s="71"/>
      <c r="L3514" s="71"/>
      <c r="M3514" s="71"/>
      <c r="N3514" s="71"/>
      <c r="W3514" s="87"/>
      <c r="X3514" s="89"/>
      <c r="Y3514" s="87"/>
      <c r="AA3514" s="87"/>
      <c r="AB3514" s="90"/>
      <c r="AC3514" s="87"/>
      <c r="AD3514" s="87"/>
    </row>
    <row r="3515" spans="3:30">
      <c r="C3515" s="88"/>
      <c r="D3515" s="71"/>
      <c r="E3515" s="71"/>
      <c r="F3515" s="71"/>
      <c r="G3515" s="71"/>
      <c r="H3515" s="71"/>
      <c r="I3515" s="71"/>
      <c r="J3515" s="71"/>
      <c r="K3515" s="71"/>
      <c r="L3515" s="71"/>
      <c r="M3515" s="71"/>
      <c r="N3515" s="71"/>
      <c r="W3515" s="87"/>
      <c r="X3515" s="89"/>
      <c r="Y3515" s="87"/>
      <c r="AA3515" s="87"/>
      <c r="AB3515" s="90"/>
      <c r="AC3515" s="87"/>
      <c r="AD3515" s="87"/>
    </row>
    <row r="3516" spans="3:30">
      <c r="C3516" s="88"/>
      <c r="D3516" s="71"/>
      <c r="E3516" s="71"/>
      <c r="F3516" s="71"/>
      <c r="G3516" s="71"/>
      <c r="H3516" s="71"/>
      <c r="I3516" s="71"/>
      <c r="J3516" s="71"/>
      <c r="K3516" s="71"/>
      <c r="L3516" s="71"/>
      <c r="M3516" s="71"/>
      <c r="N3516" s="71"/>
      <c r="W3516" s="87"/>
      <c r="X3516" s="89"/>
      <c r="Y3516" s="87"/>
      <c r="AA3516" s="87"/>
      <c r="AB3516" s="90"/>
      <c r="AC3516" s="87"/>
      <c r="AD3516" s="87"/>
    </row>
    <row r="3517" spans="3:30">
      <c r="C3517" s="88"/>
      <c r="D3517" s="71"/>
      <c r="E3517" s="71"/>
      <c r="F3517" s="71"/>
      <c r="G3517" s="71"/>
      <c r="H3517" s="71"/>
      <c r="I3517" s="71"/>
      <c r="J3517" s="71"/>
      <c r="K3517" s="71"/>
      <c r="L3517" s="71"/>
      <c r="M3517" s="71"/>
      <c r="N3517" s="71"/>
      <c r="W3517" s="87"/>
      <c r="X3517" s="89"/>
      <c r="Y3517" s="87"/>
      <c r="AA3517" s="87"/>
      <c r="AB3517" s="90"/>
      <c r="AC3517" s="87"/>
      <c r="AD3517" s="87"/>
    </row>
    <row r="3518" spans="3:30">
      <c r="C3518" s="88"/>
      <c r="D3518" s="71"/>
      <c r="E3518" s="71"/>
      <c r="F3518" s="71"/>
      <c r="G3518" s="71"/>
      <c r="H3518" s="71"/>
      <c r="I3518" s="71"/>
      <c r="J3518" s="71"/>
      <c r="K3518" s="71"/>
      <c r="L3518" s="71"/>
      <c r="M3518" s="71"/>
      <c r="N3518" s="71"/>
      <c r="W3518" s="87"/>
      <c r="X3518" s="89"/>
      <c r="Y3518" s="87"/>
      <c r="AA3518" s="87"/>
      <c r="AB3518" s="90"/>
      <c r="AC3518" s="87"/>
      <c r="AD3518" s="87"/>
    </row>
    <row r="3519" spans="3:30">
      <c r="C3519" s="88"/>
      <c r="D3519" s="71"/>
      <c r="E3519" s="71"/>
      <c r="F3519" s="71"/>
      <c r="G3519" s="71"/>
      <c r="H3519" s="71"/>
      <c r="I3519" s="71"/>
      <c r="J3519" s="71"/>
      <c r="K3519" s="71"/>
      <c r="L3519" s="71"/>
      <c r="M3519" s="71"/>
      <c r="N3519" s="71"/>
      <c r="W3519" s="87"/>
      <c r="X3519" s="89"/>
      <c r="Y3519" s="87"/>
      <c r="AA3519" s="87"/>
      <c r="AB3519" s="90"/>
      <c r="AC3519" s="87"/>
      <c r="AD3519" s="87"/>
    </row>
    <row r="3520" spans="3:30">
      <c r="C3520" s="88"/>
      <c r="D3520" s="71"/>
      <c r="E3520" s="71"/>
      <c r="F3520" s="71"/>
      <c r="G3520" s="71"/>
      <c r="H3520" s="71"/>
      <c r="I3520" s="71"/>
      <c r="J3520" s="71"/>
      <c r="K3520" s="71"/>
      <c r="L3520" s="71"/>
      <c r="M3520" s="71"/>
      <c r="N3520" s="71"/>
      <c r="W3520" s="87"/>
      <c r="X3520" s="89"/>
      <c r="Y3520" s="87"/>
      <c r="AA3520" s="87"/>
      <c r="AB3520" s="90"/>
      <c r="AC3520" s="87"/>
      <c r="AD3520" s="87"/>
    </row>
    <row r="3521" spans="3:30">
      <c r="C3521" s="88"/>
      <c r="D3521" s="71"/>
      <c r="E3521" s="71"/>
      <c r="F3521" s="71"/>
      <c r="G3521" s="71"/>
      <c r="H3521" s="71"/>
      <c r="I3521" s="71"/>
      <c r="J3521" s="71"/>
      <c r="K3521" s="71"/>
      <c r="L3521" s="71"/>
      <c r="M3521" s="71"/>
      <c r="N3521" s="71"/>
      <c r="W3521" s="87"/>
      <c r="X3521" s="89"/>
      <c r="Y3521" s="87"/>
      <c r="AA3521" s="87"/>
      <c r="AB3521" s="90"/>
      <c r="AC3521" s="87"/>
      <c r="AD3521" s="87"/>
    </row>
    <row r="3522" spans="3:30">
      <c r="C3522" s="88"/>
      <c r="D3522" s="71"/>
      <c r="E3522" s="71"/>
      <c r="F3522" s="71"/>
      <c r="G3522" s="71"/>
      <c r="H3522" s="71"/>
      <c r="I3522" s="71"/>
      <c r="J3522" s="71"/>
      <c r="K3522" s="71"/>
      <c r="L3522" s="71"/>
      <c r="M3522" s="71"/>
      <c r="N3522" s="71"/>
      <c r="W3522" s="87"/>
      <c r="X3522" s="89"/>
      <c r="Y3522" s="87"/>
      <c r="AA3522" s="87"/>
      <c r="AB3522" s="90"/>
      <c r="AC3522" s="87"/>
      <c r="AD3522" s="87"/>
    </row>
    <row r="3523" spans="3:30">
      <c r="C3523" s="88"/>
      <c r="D3523" s="71"/>
      <c r="E3523" s="71"/>
      <c r="F3523" s="71"/>
      <c r="G3523" s="71"/>
      <c r="H3523" s="71"/>
      <c r="I3523" s="71"/>
      <c r="J3523" s="71"/>
      <c r="K3523" s="71"/>
      <c r="L3523" s="71"/>
      <c r="M3523" s="71"/>
      <c r="N3523" s="71"/>
      <c r="W3523" s="87"/>
      <c r="X3523" s="89"/>
      <c r="Y3523" s="87"/>
      <c r="AA3523" s="87"/>
      <c r="AB3523" s="90"/>
      <c r="AC3523" s="87"/>
      <c r="AD3523" s="87"/>
    </row>
    <row r="3524" spans="3:30">
      <c r="C3524" s="88"/>
      <c r="D3524" s="71"/>
      <c r="E3524" s="71"/>
      <c r="F3524" s="71"/>
      <c r="G3524" s="71"/>
      <c r="H3524" s="71"/>
      <c r="I3524" s="71"/>
      <c r="J3524" s="71"/>
      <c r="K3524" s="71"/>
      <c r="L3524" s="71"/>
      <c r="M3524" s="71"/>
      <c r="N3524" s="71"/>
      <c r="W3524" s="87"/>
      <c r="X3524" s="89"/>
      <c r="Y3524" s="87"/>
      <c r="AA3524" s="87"/>
      <c r="AB3524" s="90"/>
      <c r="AC3524" s="87"/>
      <c r="AD3524" s="87"/>
    </row>
    <row r="3525" spans="3:30">
      <c r="C3525" s="88"/>
      <c r="D3525" s="71"/>
      <c r="E3525" s="71"/>
      <c r="F3525" s="71"/>
      <c r="G3525" s="71"/>
      <c r="H3525" s="71"/>
      <c r="I3525" s="71"/>
      <c r="J3525" s="71"/>
      <c r="K3525" s="71"/>
      <c r="L3525" s="71"/>
      <c r="M3525" s="71"/>
      <c r="N3525" s="71"/>
      <c r="W3525" s="87"/>
      <c r="X3525" s="89"/>
      <c r="Y3525" s="87"/>
      <c r="AA3525" s="87"/>
      <c r="AB3525" s="90"/>
      <c r="AC3525" s="87"/>
      <c r="AD3525" s="87"/>
    </row>
    <row r="3526" spans="3:30">
      <c r="C3526" s="88"/>
      <c r="D3526" s="71"/>
      <c r="E3526" s="71"/>
      <c r="F3526" s="71"/>
      <c r="G3526" s="71"/>
      <c r="H3526" s="71"/>
      <c r="I3526" s="71"/>
      <c r="J3526" s="71"/>
      <c r="K3526" s="71"/>
      <c r="L3526" s="71"/>
      <c r="M3526" s="71"/>
      <c r="N3526" s="71"/>
      <c r="W3526" s="87"/>
      <c r="X3526" s="89"/>
      <c r="Y3526" s="87"/>
      <c r="AA3526" s="87"/>
      <c r="AB3526" s="90"/>
      <c r="AC3526" s="87"/>
      <c r="AD3526" s="87"/>
    </row>
    <row r="3527" spans="3:30">
      <c r="C3527" s="88"/>
      <c r="D3527" s="71"/>
      <c r="E3527" s="71"/>
      <c r="F3527" s="71"/>
      <c r="G3527" s="71"/>
      <c r="H3527" s="71"/>
      <c r="I3527" s="71"/>
      <c r="J3527" s="71"/>
      <c r="K3527" s="71"/>
      <c r="L3527" s="71"/>
      <c r="M3527" s="71"/>
      <c r="N3527" s="71"/>
      <c r="W3527" s="87"/>
      <c r="X3527" s="89"/>
      <c r="Y3527" s="87"/>
      <c r="AA3527" s="87"/>
      <c r="AB3527" s="90"/>
      <c r="AC3527" s="87"/>
      <c r="AD3527" s="87"/>
    </row>
    <row r="3528" spans="3:30">
      <c r="C3528" s="88"/>
      <c r="D3528" s="71"/>
      <c r="E3528" s="71"/>
      <c r="F3528" s="71"/>
      <c r="G3528" s="71"/>
      <c r="H3528" s="71"/>
      <c r="I3528" s="71"/>
      <c r="J3528" s="71"/>
      <c r="K3528" s="71"/>
      <c r="L3528" s="71"/>
      <c r="M3528" s="71"/>
      <c r="N3528" s="71"/>
      <c r="W3528" s="87"/>
      <c r="X3528" s="89"/>
      <c r="Y3528" s="87"/>
      <c r="AA3528" s="87"/>
      <c r="AB3528" s="90"/>
      <c r="AC3528" s="87"/>
      <c r="AD3528" s="87"/>
    </row>
    <row r="3529" spans="3:30">
      <c r="C3529" s="88"/>
      <c r="D3529" s="71"/>
      <c r="E3529" s="71"/>
      <c r="F3529" s="71"/>
      <c r="G3529" s="71"/>
      <c r="H3529" s="71"/>
      <c r="I3529" s="71"/>
      <c r="J3529" s="71"/>
      <c r="K3529" s="71"/>
      <c r="L3529" s="71"/>
      <c r="M3529" s="71"/>
      <c r="N3529" s="71"/>
      <c r="W3529" s="87"/>
      <c r="X3529" s="89"/>
      <c r="Y3529" s="87"/>
      <c r="AA3529" s="87"/>
      <c r="AB3529" s="90"/>
      <c r="AC3529" s="87"/>
      <c r="AD3529" s="87"/>
    </row>
    <row r="3530" spans="3:30">
      <c r="C3530" s="88"/>
      <c r="D3530" s="71"/>
      <c r="E3530" s="71"/>
      <c r="F3530" s="71"/>
      <c r="G3530" s="71"/>
      <c r="H3530" s="71"/>
      <c r="I3530" s="71"/>
      <c r="J3530" s="71"/>
      <c r="K3530" s="71"/>
      <c r="L3530" s="71"/>
      <c r="M3530" s="71"/>
      <c r="N3530" s="71"/>
      <c r="W3530" s="87"/>
      <c r="X3530" s="89"/>
      <c r="Y3530" s="87"/>
      <c r="AA3530" s="87"/>
      <c r="AB3530" s="90"/>
      <c r="AC3530" s="87"/>
      <c r="AD3530" s="87"/>
    </row>
    <row r="3531" spans="3:30">
      <c r="C3531" s="88"/>
      <c r="D3531" s="71"/>
      <c r="E3531" s="71"/>
      <c r="F3531" s="71"/>
      <c r="G3531" s="71"/>
      <c r="H3531" s="71"/>
      <c r="I3531" s="71"/>
      <c r="J3531" s="71"/>
      <c r="K3531" s="71"/>
      <c r="L3531" s="71"/>
      <c r="M3531" s="71"/>
      <c r="N3531" s="71"/>
      <c r="W3531" s="87"/>
      <c r="X3531" s="89"/>
      <c r="Y3531" s="87"/>
      <c r="AA3531" s="87"/>
      <c r="AB3531" s="90"/>
      <c r="AC3531" s="87"/>
      <c r="AD3531" s="87"/>
    </row>
    <row r="3532" spans="3:30">
      <c r="C3532" s="88"/>
      <c r="D3532" s="71"/>
      <c r="E3532" s="71"/>
      <c r="F3532" s="71"/>
      <c r="G3532" s="71"/>
      <c r="H3532" s="71"/>
      <c r="I3532" s="71"/>
      <c r="J3532" s="71"/>
      <c r="K3532" s="71"/>
      <c r="L3532" s="71"/>
      <c r="M3532" s="71"/>
      <c r="N3532" s="71"/>
      <c r="W3532" s="87"/>
      <c r="X3532" s="89"/>
      <c r="Y3532" s="87"/>
      <c r="AA3532" s="87"/>
      <c r="AB3532" s="90"/>
      <c r="AC3532" s="87"/>
      <c r="AD3532" s="87"/>
    </row>
    <row r="3533" spans="3:30">
      <c r="C3533" s="88"/>
      <c r="D3533" s="71"/>
      <c r="E3533" s="71"/>
      <c r="F3533" s="71"/>
      <c r="G3533" s="71"/>
      <c r="H3533" s="71"/>
      <c r="I3533" s="71"/>
      <c r="J3533" s="71"/>
      <c r="K3533" s="71"/>
      <c r="L3533" s="71"/>
      <c r="M3533" s="71"/>
      <c r="N3533" s="71"/>
      <c r="W3533" s="87"/>
      <c r="X3533" s="89"/>
      <c r="Y3533" s="87"/>
      <c r="AA3533" s="87"/>
      <c r="AB3533" s="90"/>
      <c r="AC3533" s="87"/>
      <c r="AD3533" s="87"/>
    </row>
    <row r="3534" spans="3:30">
      <c r="C3534" s="88"/>
      <c r="D3534" s="71"/>
      <c r="E3534" s="71"/>
      <c r="F3534" s="71"/>
      <c r="G3534" s="71"/>
      <c r="H3534" s="71"/>
      <c r="I3534" s="71"/>
      <c r="J3534" s="71"/>
      <c r="K3534" s="71"/>
      <c r="L3534" s="71"/>
      <c r="M3534" s="71"/>
      <c r="N3534" s="71"/>
      <c r="W3534" s="87"/>
      <c r="X3534" s="89"/>
      <c r="Y3534" s="87"/>
      <c r="AA3534" s="87"/>
      <c r="AB3534" s="90"/>
      <c r="AC3534" s="87"/>
      <c r="AD3534" s="87"/>
    </row>
    <row r="3535" spans="3:30">
      <c r="C3535" s="88"/>
      <c r="D3535" s="71"/>
      <c r="E3535" s="71"/>
      <c r="F3535" s="71"/>
      <c r="G3535" s="71"/>
      <c r="H3535" s="71"/>
      <c r="I3535" s="71"/>
      <c r="J3535" s="71"/>
      <c r="K3535" s="71"/>
      <c r="L3535" s="71"/>
      <c r="M3535" s="71"/>
      <c r="N3535" s="71"/>
      <c r="W3535" s="87"/>
      <c r="X3535" s="89"/>
      <c r="Y3535" s="87"/>
      <c r="AA3535" s="87"/>
      <c r="AB3535" s="90"/>
      <c r="AC3535" s="87"/>
      <c r="AD3535" s="87"/>
    </row>
    <row r="3536" spans="3:30">
      <c r="C3536" s="88"/>
      <c r="D3536" s="71"/>
      <c r="E3536" s="71"/>
      <c r="F3536" s="71"/>
      <c r="G3536" s="71"/>
      <c r="H3536" s="71"/>
      <c r="I3536" s="71"/>
      <c r="J3536" s="71"/>
      <c r="K3536" s="71"/>
      <c r="L3536" s="71"/>
      <c r="M3536" s="71"/>
      <c r="N3536" s="71"/>
      <c r="W3536" s="87"/>
      <c r="X3536" s="89"/>
      <c r="Y3536" s="87"/>
      <c r="AA3536" s="87"/>
      <c r="AB3536" s="90"/>
      <c r="AC3536" s="87"/>
      <c r="AD3536" s="87"/>
    </row>
    <row r="3537" spans="3:30">
      <c r="C3537" s="88"/>
      <c r="D3537" s="71"/>
      <c r="E3537" s="71"/>
      <c r="F3537" s="71"/>
      <c r="G3537" s="71"/>
      <c r="H3537" s="71"/>
      <c r="I3537" s="71"/>
      <c r="J3537" s="71"/>
      <c r="K3537" s="71"/>
      <c r="L3537" s="71"/>
      <c r="M3537" s="71"/>
      <c r="N3537" s="71"/>
      <c r="W3537" s="87"/>
      <c r="X3537" s="89"/>
      <c r="Y3537" s="87"/>
      <c r="AA3537" s="87"/>
      <c r="AB3537" s="90"/>
      <c r="AC3537" s="87"/>
      <c r="AD3537" s="87"/>
    </row>
    <row r="3538" spans="3:30">
      <c r="C3538" s="88"/>
      <c r="D3538" s="71"/>
      <c r="E3538" s="71"/>
      <c r="F3538" s="71"/>
      <c r="G3538" s="71"/>
      <c r="H3538" s="71"/>
      <c r="I3538" s="71"/>
      <c r="J3538" s="71"/>
      <c r="K3538" s="71"/>
      <c r="L3538" s="71"/>
      <c r="M3538" s="71"/>
      <c r="N3538" s="71"/>
      <c r="W3538" s="87"/>
      <c r="X3538" s="89"/>
      <c r="Y3538" s="87"/>
      <c r="AA3538" s="87"/>
      <c r="AB3538" s="90"/>
      <c r="AC3538" s="87"/>
      <c r="AD3538" s="87"/>
    </row>
    <row r="3539" spans="3:30">
      <c r="C3539" s="88"/>
      <c r="D3539" s="71"/>
      <c r="E3539" s="71"/>
      <c r="F3539" s="71"/>
      <c r="G3539" s="71"/>
      <c r="H3539" s="71"/>
      <c r="I3539" s="71"/>
      <c r="J3539" s="71"/>
      <c r="K3539" s="71"/>
      <c r="L3539" s="71"/>
      <c r="M3539" s="71"/>
      <c r="N3539" s="71"/>
      <c r="W3539" s="87"/>
      <c r="X3539" s="89"/>
      <c r="Y3539" s="87"/>
      <c r="AA3539" s="87"/>
      <c r="AB3539" s="90"/>
      <c r="AC3539" s="87"/>
      <c r="AD3539" s="87"/>
    </row>
    <row r="3540" spans="3:30">
      <c r="C3540" s="88"/>
      <c r="D3540" s="71"/>
      <c r="E3540" s="71"/>
      <c r="F3540" s="71"/>
      <c r="G3540" s="71"/>
      <c r="H3540" s="71"/>
      <c r="I3540" s="71"/>
      <c r="J3540" s="71"/>
      <c r="K3540" s="71"/>
      <c r="L3540" s="71"/>
      <c r="M3540" s="71"/>
      <c r="N3540" s="71"/>
      <c r="W3540" s="87"/>
      <c r="X3540" s="89"/>
      <c r="Y3540" s="87"/>
      <c r="AA3540" s="87"/>
      <c r="AB3540" s="90"/>
      <c r="AC3540" s="87"/>
      <c r="AD3540" s="87"/>
    </row>
    <row r="3541" spans="3:30">
      <c r="C3541" s="88"/>
      <c r="D3541" s="71"/>
      <c r="E3541" s="71"/>
      <c r="F3541" s="71"/>
      <c r="G3541" s="71"/>
      <c r="H3541" s="71"/>
      <c r="I3541" s="71"/>
      <c r="J3541" s="71"/>
      <c r="K3541" s="71"/>
      <c r="L3541" s="71"/>
      <c r="M3541" s="71"/>
      <c r="N3541" s="71"/>
      <c r="W3541" s="87"/>
      <c r="X3541" s="89"/>
      <c r="Y3541" s="87"/>
      <c r="AA3541" s="87"/>
      <c r="AB3541" s="90"/>
      <c r="AC3541" s="87"/>
      <c r="AD3541" s="87"/>
    </row>
    <row r="3542" spans="3:30">
      <c r="C3542" s="88"/>
      <c r="D3542" s="71"/>
      <c r="E3542" s="71"/>
      <c r="F3542" s="71"/>
      <c r="G3542" s="71"/>
      <c r="H3542" s="71"/>
      <c r="I3542" s="71"/>
      <c r="J3542" s="71"/>
      <c r="K3542" s="71"/>
      <c r="L3542" s="71"/>
      <c r="M3542" s="71"/>
      <c r="N3542" s="71"/>
      <c r="W3542" s="87"/>
      <c r="X3542" s="89"/>
      <c r="Y3542" s="87"/>
      <c r="AA3542" s="87"/>
      <c r="AB3542" s="90"/>
      <c r="AC3542" s="87"/>
      <c r="AD3542" s="87"/>
    </row>
    <row r="3543" spans="3:30">
      <c r="C3543" s="88"/>
      <c r="D3543" s="71"/>
      <c r="E3543" s="71"/>
      <c r="F3543" s="71"/>
      <c r="G3543" s="71"/>
      <c r="H3543" s="71"/>
      <c r="I3543" s="71"/>
      <c r="J3543" s="71"/>
      <c r="K3543" s="71"/>
      <c r="L3543" s="71"/>
      <c r="M3543" s="71"/>
      <c r="N3543" s="71"/>
      <c r="W3543" s="87"/>
      <c r="X3543" s="89"/>
      <c r="Y3543" s="87"/>
      <c r="AA3543" s="87"/>
      <c r="AB3543" s="90"/>
      <c r="AC3543" s="87"/>
      <c r="AD3543" s="87"/>
    </row>
    <row r="3544" spans="3:30">
      <c r="C3544" s="88"/>
      <c r="D3544" s="71"/>
      <c r="E3544" s="71"/>
      <c r="F3544" s="71"/>
      <c r="G3544" s="71"/>
      <c r="H3544" s="71"/>
      <c r="I3544" s="71"/>
      <c r="J3544" s="71"/>
      <c r="K3544" s="71"/>
      <c r="L3544" s="71"/>
      <c r="M3544" s="71"/>
      <c r="N3544" s="71"/>
      <c r="W3544" s="87"/>
      <c r="X3544" s="89"/>
      <c r="Y3544" s="87"/>
      <c r="AA3544" s="87"/>
      <c r="AB3544" s="90"/>
      <c r="AC3544" s="87"/>
      <c r="AD3544" s="87"/>
    </row>
    <row r="3545" spans="3:30">
      <c r="C3545" s="88"/>
      <c r="D3545" s="71"/>
      <c r="E3545" s="71"/>
      <c r="F3545" s="71"/>
      <c r="G3545" s="71"/>
      <c r="H3545" s="71"/>
      <c r="I3545" s="71"/>
      <c r="J3545" s="71"/>
      <c r="K3545" s="71"/>
      <c r="L3545" s="71"/>
      <c r="M3545" s="71"/>
      <c r="N3545" s="71"/>
      <c r="W3545" s="87"/>
      <c r="X3545" s="89"/>
      <c r="Y3545" s="87"/>
      <c r="AA3545" s="87"/>
      <c r="AB3545" s="90"/>
      <c r="AC3545" s="87"/>
      <c r="AD3545" s="87"/>
    </row>
    <row r="3546" spans="3:30">
      <c r="C3546" s="88"/>
      <c r="D3546" s="71"/>
      <c r="E3546" s="71"/>
      <c r="F3546" s="71"/>
      <c r="G3546" s="71"/>
      <c r="H3546" s="71"/>
      <c r="I3546" s="71"/>
      <c r="J3546" s="71"/>
      <c r="K3546" s="71"/>
      <c r="L3546" s="71"/>
      <c r="M3546" s="71"/>
      <c r="N3546" s="71"/>
      <c r="W3546" s="87"/>
      <c r="X3546" s="89"/>
      <c r="Y3546" s="87"/>
      <c r="AA3546" s="87"/>
      <c r="AB3546" s="90"/>
      <c r="AC3546" s="87"/>
      <c r="AD3546" s="87"/>
    </row>
    <row r="3547" spans="3:30">
      <c r="C3547" s="88"/>
      <c r="D3547" s="71"/>
      <c r="E3547" s="71"/>
      <c r="F3547" s="71"/>
      <c r="G3547" s="71"/>
      <c r="H3547" s="71"/>
      <c r="I3547" s="71"/>
      <c r="J3547" s="71"/>
      <c r="K3547" s="71"/>
      <c r="L3547" s="71"/>
      <c r="M3547" s="71"/>
      <c r="N3547" s="71"/>
      <c r="W3547" s="87"/>
      <c r="X3547" s="89"/>
      <c r="Y3547" s="87"/>
      <c r="AA3547" s="87"/>
      <c r="AB3547" s="90"/>
      <c r="AC3547" s="87"/>
      <c r="AD3547" s="87"/>
    </row>
    <row r="3548" spans="3:30">
      <c r="C3548" s="88"/>
      <c r="D3548" s="71"/>
      <c r="E3548" s="71"/>
      <c r="F3548" s="71"/>
      <c r="G3548" s="71"/>
      <c r="H3548" s="71"/>
      <c r="I3548" s="71"/>
      <c r="J3548" s="71"/>
      <c r="K3548" s="71"/>
      <c r="L3548" s="71"/>
      <c r="M3548" s="71"/>
      <c r="N3548" s="71"/>
      <c r="W3548" s="87"/>
      <c r="X3548" s="89"/>
      <c r="Y3548" s="87"/>
      <c r="AA3548" s="87"/>
      <c r="AB3548" s="90"/>
      <c r="AC3548" s="87"/>
      <c r="AD3548" s="87"/>
    </row>
    <row r="3549" spans="3:30">
      <c r="C3549" s="88"/>
      <c r="D3549" s="71"/>
      <c r="E3549" s="71"/>
      <c r="F3549" s="71"/>
      <c r="G3549" s="71"/>
      <c r="H3549" s="71"/>
      <c r="I3549" s="71"/>
      <c r="J3549" s="71"/>
      <c r="K3549" s="71"/>
      <c r="L3549" s="71"/>
      <c r="M3549" s="71"/>
      <c r="N3549" s="71"/>
      <c r="W3549" s="87"/>
      <c r="X3549" s="89"/>
      <c r="Y3549" s="87"/>
      <c r="AA3549" s="87"/>
      <c r="AB3549" s="90"/>
      <c r="AC3549" s="87"/>
      <c r="AD3549" s="87"/>
    </row>
    <row r="3550" spans="3:30">
      <c r="C3550" s="88"/>
      <c r="D3550" s="71"/>
      <c r="E3550" s="71"/>
      <c r="F3550" s="71"/>
      <c r="G3550" s="71"/>
      <c r="H3550" s="71"/>
      <c r="I3550" s="71"/>
      <c r="J3550" s="71"/>
      <c r="K3550" s="71"/>
      <c r="L3550" s="71"/>
      <c r="M3550" s="71"/>
      <c r="N3550" s="71"/>
      <c r="W3550" s="87"/>
      <c r="X3550" s="89"/>
      <c r="Y3550" s="87"/>
      <c r="AA3550" s="87"/>
      <c r="AB3550" s="90"/>
      <c r="AC3550" s="87"/>
      <c r="AD3550" s="87"/>
    </row>
    <row r="3551" spans="3:30">
      <c r="C3551" s="88"/>
      <c r="D3551" s="71"/>
      <c r="E3551" s="71"/>
      <c r="F3551" s="71"/>
      <c r="G3551" s="71"/>
      <c r="H3551" s="71"/>
      <c r="I3551" s="71"/>
      <c r="J3551" s="71"/>
      <c r="K3551" s="71"/>
      <c r="L3551" s="71"/>
      <c r="M3551" s="71"/>
      <c r="N3551" s="71"/>
      <c r="W3551" s="87"/>
      <c r="X3551" s="89"/>
      <c r="Y3551" s="87"/>
      <c r="AA3551" s="87"/>
      <c r="AB3551" s="90"/>
      <c r="AC3551" s="87"/>
      <c r="AD3551" s="87"/>
    </row>
    <row r="3552" spans="3:30">
      <c r="C3552" s="88"/>
      <c r="D3552" s="71"/>
      <c r="E3552" s="71"/>
      <c r="F3552" s="71"/>
      <c r="G3552" s="71"/>
      <c r="H3552" s="71"/>
      <c r="I3552" s="71"/>
      <c r="J3552" s="71"/>
      <c r="K3552" s="71"/>
      <c r="L3552" s="71"/>
      <c r="M3552" s="71"/>
      <c r="N3552" s="71"/>
      <c r="W3552" s="87"/>
      <c r="X3552" s="89"/>
      <c r="Y3552" s="87"/>
      <c r="AA3552" s="87"/>
      <c r="AB3552" s="90"/>
      <c r="AC3552" s="87"/>
      <c r="AD3552" s="87"/>
    </row>
    <row r="3553" spans="3:30">
      <c r="C3553" s="88"/>
      <c r="D3553" s="71"/>
      <c r="E3553" s="71"/>
      <c r="F3553" s="71"/>
      <c r="G3553" s="71"/>
      <c r="H3553" s="71"/>
      <c r="I3553" s="71"/>
      <c r="J3553" s="71"/>
      <c r="K3553" s="71"/>
      <c r="L3553" s="71"/>
      <c r="M3553" s="71"/>
      <c r="N3553" s="71"/>
      <c r="W3553" s="87"/>
      <c r="X3553" s="89"/>
      <c r="Y3553" s="87"/>
      <c r="AA3553" s="87"/>
      <c r="AB3553" s="90"/>
      <c r="AC3553" s="87"/>
      <c r="AD3553" s="87"/>
    </row>
    <row r="3554" spans="3:30">
      <c r="C3554" s="88"/>
      <c r="D3554" s="71"/>
      <c r="E3554" s="71"/>
      <c r="F3554" s="71"/>
      <c r="G3554" s="71"/>
      <c r="H3554" s="71"/>
      <c r="I3554" s="71"/>
      <c r="J3554" s="71"/>
      <c r="K3554" s="71"/>
      <c r="L3554" s="71"/>
      <c r="M3554" s="71"/>
      <c r="N3554" s="71"/>
      <c r="W3554" s="87"/>
      <c r="X3554" s="89"/>
      <c r="Y3554" s="87"/>
      <c r="AA3554" s="87"/>
      <c r="AB3554" s="90"/>
      <c r="AC3554" s="87"/>
      <c r="AD3554" s="87"/>
    </row>
    <row r="3555" spans="3:30">
      <c r="C3555" s="88"/>
      <c r="D3555" s="71"/>
      <c r="E3555" s="71"/>
      <c r="F3555" s="71"/>
      <c r="G3555" s="71"/>
      <c r="H3555" s="71"/>
      <c r="I3555" s="71"/>
      <c r="J3555" s="71"/>
      <c r="K3555" s="71"/>
      <c r="L3555" s="71"/>
      <c r="M3555" s="71"/>
      <c r="N3555" s="71"/>
      <c r="W3555" s="87"/>
      <c r="X3555" s="89"/>
      <c r="Y3555" s="87"/>
      <c r="AA3555" s="87"/>
      <c r="AB3555" s="90"/>
      <c r="AC3555" s="87"/>
      <c r="AD3555" s="87"/>
    </row>
    <row r="3556" spans="3:30">
      <c r="C3556" s="88"/>
      <c r="D3556" s="71"/>
      <c r="E3556" s="71"/>
      <c r="F3556" s="71"/>
      <c r="G3556" s="71"/>
      <c r="H3556" s="71"/>
      <c r="I3556" s="71"/>
      <c r="J3556" s="71"/>
      <c r="K3556" s="71"/>
      <c r="L3556" s="71"/>
      <c r="M3556" s="71"/>
      <c r="N3556" s="71"/>
      <c r="W3556" s="87"/>
      <c r="X3556" s="89"/>
      <c r="Y3556" s="87"/>
      <c r="AA3556" s="87"/>
      <c r="AB3556" s="90"/>
      <c r="AC3556" s="87"/>
      <c r="AD3556" s="87"/>
    </row>
    <row r="3557" spans="3:30">
      <c r="C3557" s="88"/>
      <c r="D3557" s="71"/>
      <c r="E3557" s="71"/>
      <c r="F3557" s="71"/>
      <c r="G3557" s="71"/>
      <c r="H3557" s="71"/>
      <c r="I3557" s="71"/>
      <c r="J3557" s="71"/>
      <c r="K3557" s="71"/>
      <c r="L3557" s="71"/>
      <c r="M3557" s="71"/>
      <c r="N3557" s="71"/>
      <c r="W3557" s="87"/>
      <c r="X3557" s="89"/>
      <c r="Y3557" s="87"/>
      <c r="AA3557" s="87"/>
      <c r="AB3557" s="90"/>
      <c r="AC3557" s="87"/>
      <c r="AD3557" s="87"/>
    </row>
    <row r="3558" spans="3:30">
      <c r="C3558" s="88"/>
      <c r="D3558" s="71"/>
      <c r="E3558" s="71"/>
      <c r="F3558" s="71"/>
      <c r="G3558" s="71"/>
      <c r="H3558" s="71"/>
      <c r="I3558" s="71"/>
      <c r="J3558" s="71"/>
      <c r="K3558" s="71"/>
      <c r="L3558" s="71"/>
      <c r="M3558" s="71"/>
      <c r="N3558" s="71"/>
      <c r="W3558" s="87"/>
      <c r="X3558" s="89"/>
      <c r="Y3558" s="87"/>
      <c r="AA3558" s="87"/>
      <c r="AB3558" s="90"/>
      <c r="AC3558" s="87"/>
      <c r="AD3558" s="87"/>
    </row>
    <row r="3559" spans="3:30">
      <c r="C3559" s="88"/>
      <c r="D3559" s="71"/>
      <c r="E3559" s="71"/>
      <c r="F3559" s="71"/>
      <c r="G3559" s="71"/>
      <c r="H3559" s="71"/>
      <c r="I3559" s="71"/>
      <c r="J3559" s="71"/>
      <c r="K3559" s="71"/>
      <c r="L3559" s="71"/>
      <c r="M3559" s="71"/>
      <c r="N3559" s="71"/>
      <c r="W3559" s="87"/>
      <c r="X3559" s="89"/>
      <c r="Y3559" s="87"/>
      <c r="AA3559" s="87"/>
      <c r="AB3559" s="90"/>
      <c r="AC3559" s="87"/>
      <c r="AD3559" s="87"/>
    </row>
    <row r="3560" spans="3:30">
      <c r="C3560" s="88"/>
      <c r="D3560" s="71"/>
      <c r="E3560" s="71"/>
      <c r="F3560" s="71"/>
      <c r="G3560" s="71"/>
      <c r="H3560" s="71"/>
      <c r="I3560" s="71"/>
      <c r="J3560" s="71"/>
      <c r="K3560" s="71"/>
      <c r="L3560" s="71"/>
      <c r="M3560" s="71"/>
      <c r="N3560" s="71"/>
      <c r="W3560" s="87"/>
      <c r="X3560" s="89"/>
      <c r="Y3560" s="87"/>
      <c r="AA3560" s="87"/>
      <c r="AB3560" s="90"/>
      <c r="AC3560" s="87"/>
      <c r="AD3560" s="87"/>
    </row>
    <row r="3561" spans="3:30">
      <c r="C3561" s="88"/>
      <c r="D3561" s="71"/>
      <c r="E3561" s="71"/>
      <c r="F3561" s="71"/>
      <c r="G3561" s="71"/>
      <c r="H3561" s="71"/>
      <c r="I3561" s="71"/>
      <c r="J3561" s="71"/>
      <c r="K3561" s="71"/>
      <c r="L3561" s="71"/>
      <c r="M3561" s="71"/>
      <c r="N3561" s="71"/>
      <c r="W3561" s="87"/>
      <c r="X3561" s="89"/>
      <c r="Y3561" s="87"/>
      <c r="AA3561" s="87"/>
      <c r="AB3561" s="90"/>
      <c r="AC3561" s="87"/>
      <c r="AD3561" s="87"/>
    </row>
    <row r="3562" spans="3:30">
      <c r="C3562" s="88"/>
      <c r="D3562" s="71"/>
      <c r="E3562" s="71"/>
      <c r="F3562" s="71"/>
      <c r="G3562" s="71"/>
      <c r="H3562" s="71"/>
      <c r="I3562" s="71"/>
      <c r="J3562" s="71"/>
      <c r="K3562" s="71"/>
      <c r="L3562" s="71"/>
      <c r="M3562" s="71"/>
      <c r="N3562" s="71"/>
      <c r="W3562" s="87"/>
      <c r="X3562" s="89"/>
      <c r="Y3562" s="87"/>
      <c r="AA3562" s="87"/>
      <c r="AB3562" s="90"/>
      <c r="AC3562" s="87"/>
      <c r="AD3562" s="87"/>
    </row>
    <row r="3563" spans="3:30">
      <c r="C3563" s="88"/>
      <c r="D3563" s="71"/>
      <c r="E3563" s="71"/>
      <c r="F3563" s="71"/>
      <c r="G3563" s="71"/>
      <c r="H3563" s="71"/>
      <c r="I3563" s="71"/>
      <c r="J3563" s="71"/>
      <c r="K3563" s="71"/>
      <c r="L3563" s="71"/>
      <c r="M3563" s="71"/>
      <c r="N3563" s="71"/>
      <c r="W3563" s="87"/>
      <c r="X3563" s="89"/>
      <c r="Y3563" s="87"/>
      <c r="AA3563" s="87"/>
      <c r="AB3563" s="90"/>
      <c r="AC3563" s="87"/>
      <c r="AD3563" s="87"/>
    </row>
    <row r="3564" spans="3:30">
      <c r="C3564" s="88"/>
      <c r="D3564" s="71"/>
      <c r="E3564" s="71"/>
      <c r="F3564" s="71"/>
      <c r="G3564" s="71"/>
      <c r="H3564" s="71"/>
      <c r="I3564" s="71"/>
      <c r="J3564" s="71"/>
      <c r="K3564" s="71"/>
      <c r="L3564" s="71"/>
      <c r="M3564" s="71"/>
      <c r="N3564" s="71"/>
      <c r="W3564" s="87"/>
      <c r="X3564" s="89"/>
      <c r="Y3564" s="87"/>
      <c r="AA3564" s="87"/>
      <c r="AB3564" s="90"/>
      <c r="AC3564" s="87"/>
      <c r="AD3564" s="87"/>
    </row>
    <row r="3565" spans="3:30">
      <c r="C3565" s="88"/>
      <c r="D3565" s="71"/>
      <c r="E3565" s="71"/>
      <c r="F3565" s="71"/>
      <c r="G3565" s="71"/>
      <c r="H3565" s="71"/>
      <c r="I3565" s="71"/>
      <c r="J3565" s="71"/>
      <c r="K3565" s="71"/>
      <c r="L3565" s="71"/>
      <c r="M3565" s="71"/>
      <c r="N3565" s="71"/>
      <c r="W3565" s="87"/>
      <c r="X3565" s="89"/>
      <c r="Y3565" s="87"/>
      <c r="AA3565" s="87"/>
      <c r="AB3565" s="90"/>
      <c r="AC3565" s="87"/>
      <c r="AD3565" s="87"/>
    </row>
    <row r="3566" spans="3:30">
      <c r="C3566" s="88"/>
      <c r="D3566" s="71"/>
      <c r="E3566" s="71"/>
      <c r="F3566" s="71"/>
      <c r="G3566" s="71"/>
      <c r="H3566" s="71"/>
      <c r="I3566" s="71"/>
      <c r="J3566" s="71"/>
      <c r="K3566" s="71"/>
      <c r="L3566" s="71"/>
      <c r="M3566" s="71"/>
      <c r="N3566" s="71"/>
      <c r="W3566" s="87"/>
      <c r="X3566" s="89"/>
      <c r="Y3566" s="87"/>
      <c r="AA3566" s="87"/>
      <c r="AB3566" s="90"/>
      <c r="AC3566" s="87"/>
      <c r="AD3566" s="87"/>
    </row>
    <row r="3567" spans="3:30">
      <c r="C3567" s="88"/>
      <c r="D3567" s="71"/>
      <c r="E3567" s="71"/>
      <c r="F3567" s="71"/>
      <c r="G3567" s="71"/>
      <c r="H3567" s="71"/>
      <c r="I3567" s="71"/>
      <c r="J3567" s="71"/>
      <c r="K3567" s="71"/>
      <c r="L3567" s="71"/>
      <c r="M3567" s="71"/>
      <c r="N3567" s="71"/>
      <c r="W3567" s="87"/>
      <c r="X3567" s="89"/>
      <c r="Y3567" s="87"/>
      <c r="AA3567" s="87"/>
      <c r="AB3567" s="90"/>
      <c r="AC3567" s="87"/>
      <c r="AD3567" s="87"/>
    </row>
    <row r="3568" spans="3:30">
      <c r="C3568" s="88"/>
      <c r="D3568" s="71"/>
      <c r="E3568" s="71"/>
      <c r="F3568" s="71"/>
      <c r="G3568" s="71"/>
      <c r="H3568" s="71"/>
      <c r="I3568" s="71"/>
      <c r="J3568" s="71"/>
      <c r="K3568" s="71"/>
      <c r="L3568" s="71"/>
      <c r="M3568" s="71"/>
      <c r="N3568" s="71"/>
      <c r="W3568" s="87"/>
      <c r="X3568" s="89"/>
      <c r="Y3568" s="87"/>
      <c r="AA3568" s="87"/>
      <c r="AB3568" s="90"/>
      <c r="AC3568" s="87"/>
      <c r="AD3568" s="87"/>
    </row>
    <row r="3569" spans="3:30">
      <c r="C3569" s="88"/>
      <c r="D3569" s="71"/>
      <c r="E3569" s="71"/>
      <c r="F3569" s="71"/>
      <c r="G3569" s="71"/>
      <c r="H3569" s="71"/>
      <c r="I3569" s="71"/>
      <c r="J3569" s="71"/>
      <c r="K3569" s="71"/>
      <c r="L3569" s="71"/>
      <c r="M3569" s="71"/>
      <c r="N3569" s="71"/>
      <c r="W3569" s="87"/>
      <c r="X3569" s="89"/>
      <c r="Y3569" s="87"/>
      <c r="AA3569" s="87"/>
      <c r="AB3569" s="90"/>
      <c r="AC3569" s="87"/>
      <c r="AD3569" s="87"/>
    </row>
    <row r="3570" spans="3:30">
      <c r="C3570" s="88"/>
      <c r="D3570" s="71"/>
      <c r="E3570" s="71"/>
      <c r="F3570" s="71"/>
      <c r="G3570" s="71"/>
      <c r="H3570" s="71"/>
      <c r="I3570" s="71"/>
      <c r="J3570" s="71"/>
      <c r="K3570" s="71"/>
      <c r="L3570" s="71"/>
      <c r="M3570" s="71"/>
      <c r="N3570" s="71"/>
      <c r="W3570" s="87"/>
      <c r="X3570" s="89"/>
      <c r="Y3570" s="87"/>
      <c r="AA3570" s="87"/>
      <c r="AB3570" s="90"/>
      <c r="AC3570" s="87"/>
      <c r="AD3570" s="87"/>
    </row>
    <row r="3571" spans="3:30">
      <c r="C3571" s="88"/>
      <c r="D3571" s="71"/>
      <c r="E3571" s="71"/>
      <c r="F3571" s="71"/>
      <c r="G3571" s="71"/>
      <c r="H3571" s="71"/>
      <c r="I3571" s="71"/>
      <c r="J3571" s="71"/>
      <c r="K3571" s="71"/>
      <c r="L3571" s="71"/>
      <c r="M3571" s="71"/>
      <c r="N3571" s="71"/>
      <c r="W3571" s="87"/>
      <c r="X3571" s="89"/>
      <c r="Y3571" s="87"/>
      <c r="AA3571" s="87"/>
      <c r="AB3571" s="90"/>
      <c r="AC3571" s="87"/>
      <c r="AD3571" s="87"/>
    </row>
    <row r="3572" spans="3:30">
      <c r="C3572" s="88"/>
      <c r="D3572" s="71"/>
      <c r="E3572" s="71"/>
      <c r="F3572" s="71"/>
      <c r="G3572" s="71"/>
      <c r="H3572" s="71"/>
      <c r="I3572" s="71"/>
      <c r="J3572" s="71"/>
      <c r="K3572" s="71"/>
      <c r="L3572" s="71"/>
      <c r="M3572" s="71"/>
      <c r="N3572" s="71"/>
      <c r="W3572" s="87"/>
      <c r="X3572" s="89"/>
      <c r="Y3572" s="87"/>
      <c r="AA3572" s="87"/>
      <c r="AB3572" s="90"/>
      <c r="AC3572" s="87"/>
      <c r="AD3572" s="87"/>
    </row>
    <row r="3573" spans="3:30">
      <c r="C3573" s="88"/>
      <c r="D3573" s="71"/>
      <c r="E3573" s="71"/>
      <c r="F3573" s="71"/>
      <c r="G3573" s="71"/>
      <c r="H3573" s="71"/>
      <c r="I3573" s="71"/>
      <c r="J3573" s="71"/>
      <c r="K3573" s="71"/>
      <c r="L3573" s="71"/>
      <c r="M3573" s="71"/>
      <c r="N3573" s="71"/>
      <c r="W3573" s="87"/>
      <c r="X3573" s="89"/>
      <c r="Y3573" s="87"/>
      <c r="AA3573" s="87"/>
      <c r="AB3573" s="90"/>
      <c r="AC3573" s="87"/>
      <c r="AD3573" s="87"/>
    </row>
    <row r="3574" spans="3:30">
      <c r="C3574" s="88"/>
      <c r="D3574" s="71"/>
      <c r="E3574" s="71"/>
      <c r="F3574" s="71"/>
      <c r="G3574" s="71"/>
      <c r="H3574" s="71"/>
      <c r="I3574" s="71"/>
      <c r="J3574" s="71"/>
      <c r="K3574" s="71"/>
      <c r="L3574" s="71"/>
      <c r="M3574" s="71"/>
      <c r="N3574" s="71"/>
      <c r="W3574" s="87"/>
      <c r="X3574" s="89"/>
      <c r="Y3574" s="87"/>
      <c r="AA3574" s="87"/>
      <c r="AB3574" s="90"/>
      <c r="AC3574" s="87"/>
      <c r="AD3574" s="87"/>
    </row>
    <row r="3575" spans="3:30">
      <c r="C3575" s="88"/>
      <c r="D3575" s="71"/>
      <c r="E3575" s="71"/>
      <c r="F3575" s="71"/>
      <c r="G3575" s="71"/>
      <c r="H3575" s="71"/>
      <c r="I3575" s="71"/>
      <c r="J3575" s="71"/>
      <c r="K3575" s="71"/>
      <c r="L3575" s="71"/>
      <c r="M3575" s="71"/>
      <c r="N3575" s="71"/>
      <c r="W3575" s="87"/>
      <c r="X3575" s="89"/>
      <c r="Y3575" s="87"/>
      <c r="AA3575" s="87"/>
      <c r="AB3575" s="90"/>
      <c r="AC3575" s="87"/>
      <c r="AD3575" s="87"/>
    </row>
    <row r="3576" spans="3:30">
      <c r="C3576" s="88"/>
      <c r="D3576" s="71"/>
      <c r="E3576" s="71"/>
      <c r="F3576" s="71"/>
      <c r="G3576" s="71"/>
      <c r="H3576" s="71"/>
      <c r="I3576" s="71"/>
      <c r="J3576" s="71"/>
      <c r="K3576" s="71"/>
      <c r="L3576" s="71"/>
      <c r="M3576" s="71"/>
      <c r="N3576" s="71"/>
      <c r="W3576" s="87"/>
      <c r="X3576" s="89"/>
      <c r="Y3576" s="87"/>
      <c r="AA3576" s="87"/>
      <c r="AB3576" s="90"/>
      <c r="AC3576" s="87"/>
      <c r="AD3576" s="87"/>
    </row>
    <row r="3577" spans="3:30">
      <c r="C3577" s="88"/>
      <c r="D3577" s="71"/>
      <c r="E3577" s="71"/>
      <c r="F3577" s="71"/>
      <c r="G3577" s="71"/>
      <c r="H3577" s="71"/>
      <c r="I3577" s="71"/>
      <c r="J3577" s="71"/>
      <c r="K3577" s="71"/>
      <c r="L3577" s="71"/>
      <c r="M3577" s="71"/>
      <c r="N3577" s="71"/>
      <c r="W3577" s="87"/>
      <c r="X3577" s="89"/>
      <c r="Y3577" s="87"/>
      <c r="AA3577" s="87"/>
      <c r="AB3577" s="90"/>
      <c r="AC3577" s="87"/>
      <c r="AD3577" s="87"/>
    </row>
    <row r="3578" spans="3:30">
      <c r="C3578" s="88"/>
      <c r="D3578" s="71"/>
      <c r="E3578" s="71"/>
      <c r="F3578" s="71"/>
      <c r="G3578" s="71"/>
      <c r="H3578" s="71"/>
      <c r="I3578" s="71"/>
      <c r="J3578" s="71"/>
      <c r="K3578" s="71"/>
      <c r="L3578" s="71"/>
      <c r="M3578" s="71"/>
      <c r="N3578" s="71"/>
      <c r="W3578" s="87"/>
      <c r="X3578" s="89"/>
      <c r="Y3578" s="87"/>
      <c r="AA3578" s="87"/>
      <c r="AB3578" s="90"/>
      <c r="AC3578" s="87"/>
      <c r="AD3578" s="87"/>
    </row>
    <row r="3579" spans="3:30">
      <c r="C3579" s="88"/>
      <c r="D3579" s="71"/>
      <c r="E3579" s="71"/>
      <c r="F3579" s="71"/>
      <c r="G3579" s="71"/>
      <c r="H3579" s="71"/>
      <c r="I3579" s="71"/>
      <c r="J3579" s="71"/>
      <c r="K3579" s="71"/>
      <c r="L3579" s="71"/>
      <c r="M3579" s="71"/>
      <c r="N3579" s="71"/>
      <c r="W3579" s="87"/>
      <c r="X3579" s="89"/>
      <c r="Y3579" s="87"/>
      <c r="AA3579" s="87"/>
      <c r="AB3579" s="90"/>
      <c r="AC3579" s="87"/>
      <c r="AD3579" s="87"/>
    </row>
    <row r="3580" spans="3:30">
      <c r="C3580" s="88"/>
      <c r="D3580" s="71"/>
      <c r="E3580" s="71"/>
      <c r="F3580" s="71"/>
      <c r="G3580" s="71"/>
      <c r="H3580" s="71"/>
      <c r="I3580" s="71"/>
      <c r="J3580" s="71"/>
      <c r="K3580" s="71"/>
      <c r="L3580" s="71"/>
      <c r="M3580" s="71"/>
      <c r="N3580" s="71"/>
      <c r="W3580" s="87"/>
      <c r="X3580" s="89"/>
      <c r="Y3580" s="87"/>
      <c r="AA3580" s="87"/>
      <c r="AB3580" s="90"/>
      <c r="AC3580" s="87"/>
      <c r="AD3580" s="87"/>
    </row>
    <row r="3581" spans="3:30">
      <c r="C3581" s="88"/>
      <c r="D3581" s="71"/>
      <c r="E3581" s="71"/>
      <c r="F3581" s="71"/>
      <c r="G3581" s="71"/>
      <c r="H3581" s="71"/>
      <c r="I3581" s="71"/>
      <c r="J3581" s="71"/>
      <c r="K3581" s="71"/>
      <c r="L3581" s="71"/>
      <c r="M3581" s="71"/>
      <c r="N3581" s="71"/>
      <c r="W3581" s="87"/>
      <c r="X3581" s="89"/>
      <c r="Y3581" s="87"/>
      <c r="AA3581" s="87"/>
      <c r="AB3581" s="90"/>
      <c r="AC3581" s="87"/>
      <c r="AD3581" s="87"/>
    </row>
    <row r="3582" spans="3:30">
      <c r="C3582" s="88"/>
      <c r="D3582" s="71"/>
      <c r="E3582" s="71"/>
      <c r="F3582" s="71"/>
      <c r="G3582" s="71"/>
      <c r="H3582" s="71"/>
      <c r="I3582" s="71"/>
      <c r="J3582" s="71"/>
      <c r="K3582" s="71"/>
      <c r="L3582" s="71"/>
      <c r="M3582" s="71"/>
      <c r="N3582" s="71"/>
      <c r="W3582" s="87"/>
      <c r="X3582" s="89"/>
      <c r="Y3582" s="87"/>
      <c r="AA3582" s="87"/>
      <c r="AB3582" s="90"/>
      <c r="AC3582" s="87"/>
      <c r="AD3582" s="87"/>
    </row>
    <row r="3583" spans="3:30">
      <c r="C3583" s="88"/>
      <c r="D3583" s="71"/>
      <c r="E3583" s="71"/>
      <c r="F3583" s="71"/>
      <c r="G3583" s="71"/>
      <c r="H3583" s="71"/>
      <c r="I3583" s="71"/>
      <c r="J3583" s="71"/>
      <c r="K3583" s="71"/>
      <c r="L3583" s="71"/>
      <c r="M3583" s="71"/>
      <c r="N3583" s="71"/>
      <c r="W3583" s="87"/>
      <c r="X3583" s="89"/>
      <c r="Y3583" s="87"/>
      <c r="AA3583" s="87"/>
      <c r="AB3583" s="90"/>
      <c r="AC3583" s="87"/>
      <c r="AD3583" s="87"/>
    </row>
    <row r="3584" spans="3:30">
      <c r="C3584" s="88"/>
      <c r="D3584" s="71"/>
      <c r="E3584" s="71"/>
      <c r="F3584" s="71"/>
      <c r="G3584" s="71"/>
      <c r="H3584" s="71"/>
      <c r="I3584" s="71"/>
      <c r="J3584" s="71"/>
      <c r="K3584" s="71"/>
      <c r="L3584" s="71"/>
      <c r="M3584" s="71"/>
      <c r="N3584" s="71"/>
      <c r="W3584" s="87"/>
      <c r="X3584" s="89"/>
      <c r="Y3584" s="87"/>
      <c r="AA3584" s="87"/>
      <c r="AB3584" s="90"/>
      <c r="AC3584" s="87"/>
      <c r="AD3584" s="87"/>
    </row>
    <row r="3585" spans="3:30">
      <c r="C3585" s="88"/>
      <c r="D3585" s="71"/>
      <c r="E3585" s="71"/>
      <c r="F3585" s="71"/>
      <c r="G3585" s="71"/>
      <c r="H3585" s="71"/>
      <c r="I3585" s="71"/>
      <c r="J3585" s="71"/>
      <c r="K3585" s="71"/>
      <c r="L3585" s="71"/>
      <c r="M3585" s="71"/>
      <c r="N3585" s="71"/>
      <c r="W3585" s="87"/>
      <c r="X3585" s="89"/>
      <c r="Y3585" s="87"/>
      <c r="AA3585" s="87"/>
      <c r="AB3585" s="90"/>
      <c r="AC3585" s="87"/>
      <c r="AD3585" s="87"/>
    </row>
    <row r="3586" spans="3:30">
      <c r="C3586" s="88"/>
      <c r="D3586" s="71"/>
      <c r="E3586" s="71"/>
      <c r="F3586" s="71"/>
      <c r="G3586" s="71"/>
      <c r="H3586" s="71"/>
      <c r="I3586" s="71"/>
      <c r="J3586" s="71"/>
      <c r="K3586" s="71"/>
      <c r="L3586" s="71"/>
      <c r="M3586" s="71"/>
      <c r="N3586" s="71"/>
      <c r="W3586" s="87"/>
      <c r="X3586" s="89"/>
      <c r="Y3586" s="87"/>
      <c r="AA3586" s="87"/>
      <c r="AB3586" s="90"/>
      <c r="AC3586" s="87"/>
      <c r="AD3586" s="87"/>
    </row>
    <row r="3587" spans="3:30">
      <c r="C3587" s="88"/>
      <c r="D3587" s="71"/>
      <c r="E3587" s="71"/>
      <c r="F3587" s="71"/>
      <c r="G3587" s="71"/>
      <c r="H3587" s="71"/>
      <c r="I3587" s="71"/>
      <c r="J3587" s="71"/>
      <c r="K3587" s="71"/>
      <c r="L3587" s="71"/>
      <c r="M3587" s="71"/>
      <c r="N3587" s="71"/>
      <c r="W3587" s="87"/>
      <c r="X3587" s="89"/>
      <c r="Y3587" s="87"/>
      <c r="AA3587" s="87"/>
      <c r="AB3587" s="90"/>
      <c r="AC3587" s="87"/>
      <c r="AD3587" s="87"/>
    </row>
    <row r="3588" spans="3:30">
      <c r="C3588" s="88"/>
      <c r="D3588" s="71"/>
      <c r="E3588" s="71"/>
      <c r="F3588" s="71"/>
      <c r="G3588" s="71"/>
      <c r="H3588" s="71"/>
      <c r="I3588" s="71"/>
      <c r="J3588" s="71"/>
      <c r="K3588" s="71"/>
      <c r="L3588" s="71"/>
      <c r="M3588" s="71"/>
      <c r="N3588" s="71"/>
      <c r="W3588" s="87"/>
      <c r="X3588" s="89"/>
      <c r="Y3588" s="87"/>
      <c r="AA3588" s="87"/>
      <c r="AB3588" s="90"/>
      <c r="AC3588" s="87"/>
      <c r="AD3588" s="87"/>
    </row>
    <row r="3589" spans="3:30">
      <c r="C3589" s="88"/>
      <c r="D3589" s="71"/>
      <c r="E3589" s="71"/>
      <c r="F3589" s="71"/>
      <c r="G3589" s="71"/>
      <c r="H3589" s="71"/>
      <c r="I3589" s="71"/>
      <c r="J3589" s="71"/>
      <c r="K3589" s="71"/>
      <c r="L3589" s="71"/>
      <c r="M3589" s="71"/>
      <c r="N3589" s="71"/>
      <c r="W3589" s="87"/>
      <c r="X3589" s="89"/>
      <c r="Y3589" s="87"/>
      <c r="AA3589" s="87"/>
      <c r="AB3589" s="90"/>
      <c r="AC3589" s="87"/>
      <c r="AD3589" s="87"/>
    </row>
    <row r="3590" spans="3:30">
      <c r="C3590" s="88"/>
      <c r="D3590" s="71"/>
      <c r="E3590" s="71"/>
      <c r="F3590" s="71"/>
      <c r="G3590" s="71"/>
      <c r="H3590" s="71"/>
      <c r="I3590" s="71"/>
      <c r="J3590" s="71"/>
      <c r="K3590" s="71"/>
      <c r="L3590" s="71"/>
      <c r="M3590" s="71"/>
      <c r="N3590" s="71"/>
      <c r="W3590" s="87"/>
      <c r="X3590" s="89"/>
      <c r="Y3590" s="87"/>
      <c r="AA3590" s="87"/>
      <c r="AB3590" s="90"/>
      <c r="AC3590" s="87"/>
      <c r="AD3590" s="87"/>
    </row>
    <row r="3591" spans="3:30">
      <c r="C3591" s="88"/>
      <c r="D3591" s="71"/>
      <c r="E3591" s="71"/>
      <c r="F3591" s="71"/>
      <c r="G3591" s="71"/>
      <c r="H3591" s="71"/>
      <c r="I3591" s="71"/>
      <c r="J3591" s="71"/>
      <c r="K3591" s="71"/>
      <c r="L3591" s="71"/>
      <c r="M3591" s="71"/>
      <c r="N3591" s="71"/>
      <c r="W3591" s="87"/>
      <c r="X3591" s="89"/>
      <c r="Y3591" s="87"/>
      <c r="AA3591" s="87"/>
      <c r="AB3591" s="90"/>
      <c r="AC3591" s="87"/>
      <c r="AD3591" s="87"/>
    </row>
    <row r="3592" spans="3:30">
      <c r="C3592" s="88"/>
      <c r="D3592" s="71"/>
      <c r="E3592" s="71"/>
      <c r="F3592" s="71"/>
      <c r="G3592" s="71"/>
      <c r="H3592" s="71"/>
      <c r="I3592" s="71"/>
      <c r="J3592" s="71"/>
      <c r="K3592" s="71"/>
      <c r="L3592" s="71"/>
      <c r="M3592" s="71"/>
      <c r="N3592" s="71"/>
      <c r="W3592" s="87"/>
      <c r="X3592" s="89"/>
      <c r="Y3592" s="87"/>
      <c r="AA3592" s="87"/>
      <c r="AB3592" s="90"/>
      <c r="AC3592" s="87"/>
      <c r="AD3592" s="87"/>
    </row>
    <row r="3593" spans="3:30">
      <c r="C3593" s="88"/>
      <c r="D3593" s="71"/>
      <c r="E3593" s="71"/>
      <c r="F3593" s="71"/>
      <c r="G3593" s="71"/>
      <c r="H3593" s="71"/>
      <c r="I3593" s="71"/>
      <c r="J3593" s="71"/>
      <c r="K3593" s="71"/>
      <c r="L3593" s="71"/>
      <c r="M3593" s="71"/>
      <c r="N3593" s="71"/>
      <c r="W3593" s="87"/>
      <c r="X3593" s="89"/>
      <c r="Y3593" s="87"/>
      <c r="AA3593" s="87"/>
      <c r="AB3593" s="90"/>
      <c r="AC3593" s="87"/>
      <c r="AD3593" s="87"/>
    </row>
    <row r="3594" spans="3:30">
      <c r="C3594" s="88"/>
      <c r="D3594" s="71"/>
      <c r="E3594" s="71"/>
      <c r="F3594" s="71"/>
      <c r="G3594" s="71"/>
      <c r="H3594" s="71"/>
      <c r="I3594" s="71"/>
      <c r="J3594" s="71"/>
      <c r="K3594" s="71"/>
      <c r="L3594" s="71"/>
      <c r="M3594" s="71"/>
      <c r="N3594" s="71"/>
      <c r="W3594" s="87"/>
      <c r="X3594" s="89"/>
      <c r="Y3594" s="87"/>
      <c r="AA3594" s="87"/>
      <c r="AB3594" s="90"/>
      <c r="AC3594" s="87"/>
      <c r="AD3594" s="87"/>
    </row>
    <row r="3595" spans="3:30">
      <c r="C3595" s="88"/>
      <c r="D3595" s="71"/>
      <c r="E3595" s="71"/>
      <c r="F3595" s="71"/>
      <c r="G3595" s="71"/>
      <c r="H3595" s="71"/>
      <c r="I3595" s="71"/>
      <c r="J3595" s="71"/>
      <c r="K3595" s="71"/>
      <c r="L3595" s="71"/>
      <c r="M3595" s="71"/>
      <c r="N3595" s="71"/>
      <c r="W3595" s="87"/>
      <c r="X3595" s="89"/>
      <c r="Y3595" s="87"/>
      <c r="AA3595" s="87"/>
      <c r="AB3595" s="90"/>
      <c r="AC3595" s="87"/>
      <c r="AD3595" s="87"/>
    </row>
    <row r="3596" spans="3:30">
      <c r="C3596" s="88"/>
      <c r="D3596" s="71"/>
      <c r="E3596" s="71"/>
      <c r="F3596" s="71"/>
      <c r="G3596" s="71"/>
      <c r="H3596" s="71"/>
      <c r="I3596" s="71"/>
      <c r="J3596" s="71"/>
      <c r="K3596" s="71"/>
      <c r="L3596" s="71"/>
      <c r="M3596" s="71"/>
      <c r="N3596" s="71"/>
      <c r="W3596" s="87"/>
      <c r="X3596" s="89"/>
      <c r="Y3596" s="87"/>
      <c r="AA3596" s="87"/>
      <c r="AB3596" s="90"/>
      <c r="AC3596" s="87"/>
      <c r="AD3596" s="87"/>
    </row>
    <row r="3597" spans="3:30">
      <c r="C3597" s="88"/>
      <c r="D3597" s="71"/>
      <c r="E3597" s="71"/>
      <c r="F3597" s="71"/>
      <c r="G3597" s="71"/>
      <c r="H3597" s="71"/>
      <c r="I3597" s="71"/>
      <c r="J3597" s="71"/>
      <c r="K3597" s="71"/>
      <c r="L3597" s="71"/>
      <c r="M3597" s="71"/>
      <c r="N3597" s="71"/>
      <c r="W3597" s="87"/>
      <c r="X3597" s="89"/>
      <c r="Y3597" s="87"/>
      <c r="AA3597" s="87"/>
      <c r="AB3597" s="90"/>
      <c r="AC3597" s="87"/>
      <c r="AD3597" s="87"/>
    </row>
    <row r="3598" spans="3:30">
      <c r="C3598" s="88"/>
      <c r="D3598" s="71"/>
      <c r="E3598" s="71"/>
      <c r="F3598" s="71"/>
      <c r="G3598" s="71"/>
      <c r="H3598" s="71"/>
      <c r="I3598" s="71"/>
      <c r="J3598" s="71"/>
      <c r="K3598" s="71"/>
      <c r="L3598" s="71"/>
      <c r="M3598" s="71"/>
      <c r="N3598" s="71"/>
      <c r="W3598" s="87"/>
      <c r="X3598" s="89"/>
      <c r="Y3598" s="87"/>
      <c r="AA3598" s="87"/>
      <c r="AB3598" s="90"/>
      <c r="AC3598" s="87"/>
      <c r="AD3598" s="87"/>
    </row>
    <row r="3599" spans="3:30">
      <c r="C3599" s="88"/>
      <c r="D3599" s="71"/>
      <c r="E3599" s="71"/>
      <c r="F3599" s="71"/>
      <c r="G3599" s="71"/>
      <c r="H3599" s="71"/>
      <c r="I3599" s="71"/>
      <c r="J3599" s="71"/>
      <c r="K3599" s="71"/>
      <c r="L3599" s="71"/>
      <c r="M3599" s="71"/>
      <c r="N3599" s="71"/>
      <c r="W3599" s="87"/>
      <c r="X3599" s="89"/>
      <c r="Y3599" s="87"/>
      <c r="AA3599" s="87"/>
      <c r="AB3599" s="90"/>
      <c r="AC3599" s="87"/>
      <c r="AD3599" s="87"/>
    </row>
    <row r="3600" spans="3:30">
      <c r="C3600" s="88"/>
      <c r="D3600" s="71"/>
      <c r="E3600" s="71"/>
      <c r="F3600" s="71"/>
      <c r="G3600" s="71"/>
      <c r="H3600" s="71"/>
      <c r="I3600" s="71"/>
      <c r="J3600" s="71"/>
      <c r="K3600" s="71"/>
      <c r="L3600" s="71"/>
      <c r="M3600" s="71"/>
      <c r="N3600" s="71"/>
      <c r="W3600" s="87"/>
      <c r="X3600" s="89"/>
      <c r="Y3600" s="87"/>
      <c r="AA3600" s="87"/>
      <c r="AB3600" s="90"/>
      <c r="AC3600" s="87"/>
      <c r="AD3600" s="87"/>
    </row>
    <row r="3601" spans="3:30">
      <c r="C3601" s="88"/>
      <c r="D3601" s="71"/>
      <c r="E3601" s="71"/>
      <c r="F3601" s="71"/>
      <c r="G3601" s="71"/>
      <c r="H3601" s="71"/>
      <c r="I3601" s="71"/>
      <c r="J3601" s="71"/>
      <c r="K3601" s="71"/>
      <c r="L3601" s="71"/>
      <c r="M3601" s="71"/>
      <c r="N3601" s="71"/>
      <c r="W3601" s="87"/>
      <c r="X3601" s="89"/>
      <c r="Y3601" s="87"/>
      <c r="AA3601" s="87"/>
      <c r="AB3601" s="90"/>
      <c r="AC3601" s="87"/>
      <c r="AD3601" s="87"/>
    </row>
    <row r="3602" spans="3:30">
      <c r="C3602" s="88"/>
      <c r="D3602" s="71"/>
      <c r="E3602" s="71"/>
      <c r="F3602" s="71"/>
      <c r="G3602" s="71"/>
      <c r="H3602" s="71"/>
      <c r="I3602" s="71"/>
      <c r="J3602" s="71"/>
      <c r="K3602" s="71"/>
      <c r="L3602" s="71"/>
      <c r="M3602" s="71"/>
      <c r="N3602" s="71"/>
      <c r="W3602" s="87"/>
      <c r="X3602" s="89"/>
      <c r="Y3602" s="87"/>
      <c r="AA3602" s="87"/>
      <c r="AB3602" s="90"/>
      <c r="AC3602" s="87"/>
      <c r="AD3602" s="87"/>
    </row>
    <row r="3603" spans="3:30">
      <c r="C3603" s="88"/>
      <c r="D3603" s="71"/>
      <c r="E3603" s="71"/>
      <c r="F3603" s="71"/>
      <c r="G3603" s="71"/>
      <c r="H3603" s="71"/>
      <c r="I3603" s="71"/>
      <c r="J3603" s="71"/>
      <c r="K3603" s="71"/>
      <c r="L3603" s="71"/>
      <c r="M3603" s="71"/>
      <c r="N3603" s="71"/>
      <c r="W3603" s="87"/>
      <c r="X3603" s="89"/>
      <c r="Y3603" s="87"/>
      <c r="AA3603" s="87"/>
      <c r="AB3603" s="90"/>
      <c r="AC3603" s="87"/>
      <c r="AD3603" s="87"/>
    </row>
    <row r="3604" spans="3:30">
      <c r="C3604" s="88"/>
      <c r="D3604" s="71"/>
      <c r="E3604" s="71"/>
      <c r="F3604" s="71"/>
      <c r="G3604" s="71"/>
      <c r="H3604" s="71"/>
      <c r="I3604" s="71"/>
      <c r="J3604" s="71"/>
      <c r="K3604" s="71"/>
      <c r="L3604" s="71"/>
      <c r="M3604" s="71"/>
      <c r="N3604" s="71"/>
      <c r="W3604" s="87"/>
      <c r="X3604" s="89"/>
      <c r="Y3604" s="87"/>
      <c r="AA3604" s="87"/>
      <c r="AB3604" s="90"/>
      <c r="AC3604" s="87"/>
      <c r="AD3604" s="87"/>
    </row>
    <row r="3605" spans="3:30">
      <c r="C3605" s="88"/>
      <c r="D3605" s="71"/>
      <c r="E3605" s="71"/>
      <c r="F3605" s="71"/>
      <c r="G3605" s="71"/>
      <c r="H3605" s="71"/>
      <c r="I3605" s="71"/>
      <c r="J3605" s="71"/>
      <c r="K3605" s="71"/>
      <c r="L3605" s="71"/>
      <c r="M3605" s="71"/>
      <c r="N3605" s="71"/>
      <c r="W3605" s="87"/>
      <c r="X3605" s="89"/>
      <c r="Y3605" s="87"/>
      <c r="AA3605" s="87"/>
      <c r="AB3605" s="90"/>
      <c r="AC3605" s="87"/>
      <c r="AD3605" s="87"/>
    </row>
    <row r="3606" spans="3:30">
      <c r="C3606" s="88"/>
      <c r="D3606" s="71"/>
      <c r="E3606" s="71"/>
      <c r="F3606" s="71"/>
      <c r="G3606" s="71"/>
      <c r="H3606" s="71"/>
      <c r="I3606" s="71"/>
      <c r="J3606" s="71"/>
      <c r="K3606" s="71"/>
      <c r="L3606" s="71"/>
      <c r="M3606" s="71"/>
      <c r="N3606" s="71"/>
      <c r="W3606" s="87"/>
      <c r="X3606" s="89"/>
      <c r="Y3606" s="87"/>
      <c r="AA3606" s="87"/>
      <c r="AB3606" s="90"/>
      <c r="AC3606" s="87"/>
      <c r="AD3606" s="87"/>
    </row>
    <row r="3607" spans="3:30">
      <c r="C3607" s="88"/>
      <c r="D3607" s="71"/>
      <c r="E3607" s="71"/>
      <c r="F3607" s="71"/>
      <c r="G3607" s="71"/>
      <c r="H3607" s="71"/>
      <c r="I3607" s="71"/>
      <c r="J3607" s="71"/>
      <c r="K3607" s="71"/>
      <c r="L3607" s="71"/>
      <c r="M3607" s="71"/>
      <c r="N3607" s="71"/>
      <c r="W3607" s="87"/>
      <c r="X3607" s="89"/>
      <c r="Y3607" s="87"/>
      <c r="AA3607" s="87"/>
      <c r="AB3607" s="90"/>
      <c r="AC3607" s="87"/>
      <c r="AD3607" s="87"/>
    </row>
    <row r="3608" spans="3:30">
      <c r="C3608" s="88"/>
      <c r="D3608" s="71"/>
      <c r="E3608" s="71"/>
      <c r="F3608" s="71"/>
      <c r="G3608" s="71"/>
      <c r="H3608" s="71"/>
      <c r="I3608" s="71"/>
      <c r="J3608" s="71"/>
      <c r="K3608" s="71"/>
      <c r="L3608" s="71"/>
      <c r="M3608" s="71"/>
      <c r="N3608" s="71"/>
      <c r="W3608" s="87"/>
      <c r="X3608" s="89"/>
      <c r="Y3608" s="87"/>
      <c r="AA3608" s="87"/>
      <c r="AB3608" s="90"/>
      <c r="AC3608" s="87"/>
      <c r="AD3608" s="87"/>
    </row>
    <row r="3609" spans="3:30">
      <c r="C3609" s="88"/>
      <c r="D3609" s="71"/>
      <c r="E3609" s="71"/>
      <c r="F3609" s="71"/>
      <c r="G3609" s="71"/>
      <c r="H3609" s="71"/>
      <c r="I3609" s="71"/>
      <c r="J3609" s="71"/>
      <c r="K3609" s="71"/>
      <c r="L3609" s="71"/>
      <c r="M3609" s="71"/>
      <c r="N3609" s="71"/>
      <c r="W3609" s="87"/>
      <c r="X3609" s="89"/>
      <c r="Y3609" s="87"/>
      <c r="AA3609" s="87"/>
      <c r="AB3609" s="90"/>
      <c r="AC3609" s="87"/>
      <c r="AD3609" s="87"/>
    </row>
    <row r="3610" spans="3:30">
      <c r="C3610" s="88"/>
      <c r="D3610" s="71"/>
      <c r="E3610" s="71"/>
      <c r="F3610" s="71"/>
      <c r="G3610" s="71"/>
      <c r="H3610" s="71"/>
      <c r="I3610" s="71"/>
      <c r="J3610" s="71"/>
      <c r="K3610" s="71"/>
      <c r="L3610" s="71"/>
      <c r="M3610" s="71"/>
      <c r="N3610" s="71"/>
      <c r="W3610" s="87"/>
      <c r="X3610" s="89"/>
      <c r="Y3610" s="87"/>
      <c r="AA3610" s="87"/>
      <c r="AB3610" s="90"/>
      <c r="AC3610" s="87"/>
      <c r="AD3610" s="87"/>
    </row>
    <row r="3611" spans="3:30">
      <c r="C3611" s="88"/>
      <c r="D3611" s="71"/>
      <c r="E3611" s="71"/>
      <c r="F3611" s="71"/>
      <c r="G3611" s="71"/>
      <c r="H3611" s="71"/>
      <c r="I3611" s="71"/>
      <c r="J3611" s="71"/>
      <c r="K3611" s="71"/>
      <c r="L3611" s="71"/>
      <c r="M3611" s="71"/>
      <c r="N3611" s="71"/>
      <c r="W3611" s="87"/>
      <c r="X3611" s="89"/>
      <c r="Y3611" s="87"/>
      <c r="AA3611" s="87"/>
      <c r="AB3611" s="90"/>
      <c r="AC3611" s="87"/>
      <c r="AD3611" s="87"/>
    </row>
    <row r="3612" spans="3:30">
      <c r="C3612" s="88"/>
      <c r="D3612" s="71"/>
      <c r="E3612" s="71"/>
      <c r="F3612" s="71"/>
      <c r="G3612" s="71"/>
      <c r="H3612" s="71"/>
      <c r="I3612" s="71"/>
      <c r="J3612" s="71"/>
      <c r="K3612" s="71"/>
      <c r="L3612" s="71"/>
      <c r="M3612" s="71"/>
      <c r="N3612" s="71"/>
      <c r="W3612" s="87"/>
      <c r="X3612" s="89"/>
      <c r="Y3612" s="87"/>
      <c r="AA3612" s="87"/>
      <c r="AB3612" s="90"/>
      <c r="AC3612" s="87"/>
      <c r="AD3612" s="87"/>
    </row>
    <row r="3613" spans="3:30">
      <c r="C3613" s="88"/>
      <c r="D3613" s="71"/>
      <c r="E3613" s="71"/>
      <c r="F3613" s="71"/>
      <c r="G3613" s="71"/>
      <c r="H3613" s="71"/>
      <c r="I3613" s="71"/>
      <c r="J3613" s="71"/>
      <c r="K3613" s="71"/>
      <c r="L3613" s="71"/>
      <c r="M3613" s="71"/>
      <c r="N3613" s="71"/>
      <c r="W3613" s="87"/>
      <c r="X3613" s="89"/>
      <c r="Y3613" s="87"/>
      <c r="AA3613" s="87"/>
      <c r="AB3613" s="90"/>
      <c r="AC3613" s="87"/>
      <c r="AD3613" s="87"/>
    </row>
    <row r="3614" spans="3:30">
      <c r="C3614" s="88"/>
      <c r="D3614" s="71"/>
      <c r="E3614" s="71"/>
      <c r="F3614" s="71"/>
      <c r="G3614" s="71"/>
      <c r="H3614" s="71"/>
      <c r="I3614" s="71"/>
      <c r="J3614" s="71"/>
      <c r="K3614" s="71"/>
      <c r="L3614" s="71"/>
      <c r="M3614" s="71"/>
      <c r="N3614" s="71"/>
      <c r="W3614" s="87"/>
      <c r="X3614" s="89"/>
      <c r="Y3614" s="87"/>
      <c r="AA3614" s="87"/>
      <c r="AB3614" s="90"/>
      <c r="AC3614" s="87"/>
      <c r="AD3614" s="87"/>
    </row>
    <row r="3615" spans="3:30">
      <c r="C3615" s="88"/>
      <c r="D3615" s="71"/>
      <c r="E3615" s="71"/>
      <c r="F3615" s="71"/>
      <c r="G3615" s="71"/>
      <c r="H3615" s="71"/>
      <c r="I3615" s="71"/>
      <c r="J3615" s="71"/>
      <c r="K3615" s="71"/>
      <c r="L3615" s="71"/>
      <c r="M3615" s="71"/>
      <c r="N3615" s="71"/>
      <c r="W3615" s="87"/>
      <c r="X3615" s="89"/>
      <c r="Y3615" s="87"/>
      <c r="AA3615" s="87"/>
      <c r="AB3615" s="90"/>
      <c r="AC3615" s="87"/>
      <c r="AD3615" s="87"/>
    </row>
    <row r="3616" spans="3:30">
      <c r="C3616" s="88"/>
      <c r="D3616" s="71"/>
      <c r="E3616" s="71"/>
      <c r="F3616" s="71"/>
      <c r="G3616" s="71"/>
      <c r="H3616" s="71"/>
      <c r="I3616" s="71"/>
      <c r="J3616" s="71"/>
      <c r="K3616" s="71"/>
      <c r="L3616" s="71"/>
      <c r="M3616" s="71"/>
      <c r="N3616" s="71"/>
      <c r="W3616" s="87"/>
      <c r="X3616" s="89"/>
      <c r="Y3616" s="87"/>
      <c r="AA3616" s="87"/>
      <c r="AB3616" s="90"/>
      <c r="AC3616" s="87"/>
      <c r="AD3616" s="87"/>
    </row>
    <row r="3617" spans="3:30">
      <c r="C3617" s="88"/>
      <c r="D3617" s="71"/>
      <c r="E3617" s="71"/>
      <c r="F3617" s="71"/>
      <c r="G3617" s="71"/>
      <c r="H3617" s="71"/>
      <c r="I3617" s="71"/>
      <c r="J3617" s="71"/>
      <c r="K3617" s="71"/>
      <c r="L3617" s="71"/>
      <c r="M3617" s="71"/>
      <c r="N3617" s="71"/>
      <c r="W3617" s="87"/>
      <c r="X3617" s="89"/>
      <c r="Y3617" s="87"/>
      <c r="AA3617" s="87"/>
      <c r="AB3617" s="90"/>
      <c r="AC3617" s="87"/>
      <c r="AD3617" s="87"/>
    </row>
    <row r="3618" spans="3:30">
      <c r="C3618" s="88"/>
      <c r="D3618" s="71"/>
      <c r="E3618" s="71"/>
      <c r="F3618" s="71"/>
      <c r="G3618" s="71"/>
      <c r="H3618" s="71"/>
      <c r="I3618" s="71"/>
      <c r="J3618" s="71"/>
      <c r="K3618" s="71"/>
      <c r="L3618" s="71"/>
      <c r="M3618" s="71"/>
      <c r="N3618" s="71"/>
      <c r="W3618" s="87"/>
      <c r="X3618" s="89"/>
      <c r="Y3618" s="87"/>
      <c r="AA3618" s="87"/>
      <c r="AB3618" s="90"/>
      <c r="AC3618" s="87"/>
      <c r="AD3618" s="87"/>
    </row>
    <row r="3619" spans="3:30">
      <c r="C3619" s="88"/>
      <c r="D3619" s="71"/>
      <c r="E3619" s="71"/>
      <c r="F3619" s="71"/>
      <c r="G3619" s="71"/>
      <c r="H3619" s="71"/>
      <c r="I3619" s="71"/>
      <c r="J3619" s="71"/>
      <c r="K3619" s="71"/>
      <c r="L3619" s="71"/>
      <c r="M3619" s="71"/>
      <c r="N3619" s="71"/>
      <c r="W3619" s="87"/>
      <c r="X3619" s="89"/>
      <c r="Y3619" s="87"/>
      <c r="AA3619" s="87"/>
      <c r="AB3619" s="90"/>
      <c r="AC3619" s="87"/>
      <c r="AD3619" s="87"/>
    </row>
    <row r="3620" spans="3:30">
      <c r="C3620" s="88"/>
      <c r="D3620" s="71"/>
      <c r="E3620" s="71"/>
      <c r="F3620" s="71"/>
      <c r="G3620" s="71"/>
      <c r="H3620" s="71"/>
      <c r="I3620" s="71"/>
      <c r="J3620" s="71"/>
      <c r="K3620" s="71"/>
      <c r="L3620" s="71"/>
      <c r="M3620" s="71"/>
      <c r="N3620" s="71"/>
      <c r="W3620" s="87"/>
      <c r="X3620" s="89"/>
      <c r="Y3620" s="87"/>
      <c r="AA3620" s="87"/>
      <c r="AB3620" s="90"/>
      <c r="AC3620" s="87"/>
      <c r="AD3620" s="87"/>
    </row>
    <row r="3621" spans="3:30">
      <c r="C3621" s="88"/>
      <c r="D3621" s="71"/>
      <c r="E3621" s="71"/>
      <c r="F3621" s="71"/>
      <c r="G3621" s="71"/>
      <c r="H3621" s="71"/>
      <c r="I3621" s="71"/>
      <c r="J3621" s="71"/>
      <c r="K3621" s="71"/>
      <c r="L3621" s="71"/>
      <c r="M3621" s="71"/>
      <c r="N3621" s="71"/>
      <c r="W3621" s="87"/>
      <c r="X3621" s="89"/>
      <c r="Y3621" s="87"/>
      <c r="AA3621" s="87"/>
      <c r="AB3621" s="90"/>
      <c r="AC3621" s="87"/>
      <c r="AD3621" s="87"/>
    </row>
    <row r="3622" spans="3:30">
      <c r="C3622" s="88"/>
      <c r="D3622" s="71"/>
      <c r="E3622" s="71"/>
      <c r="F3622" s="71"/>
      <c r="G3622" s="71"/>
      <c r="H3622" s="71"/>
      <c r="I3622" s="71"/>
      <c r="J3622" s="71"/>
      <c r="K3622" s="71"/>
      <c r="L3622" s="71"/>
      <c r="M3622" s="71"/>
      <c r="N3622" s="71"/>
      <c r="W3622" s="87"/>
      <c r="X3622" s="89"/>
      <c r="Y3622" s="87"/>
      <c r="AA3622" s="87"/>
      <c r="AB3622" s="90"/>
      <c r="AC3622" s="87"/>
      <c r="AD3622" s="87"/>
    </row>
    <row r="3623" spans="3:30">
      <c r="C3623" s="88"/>
      <c r="D3623" s="71"/>
      <c r="E3623" s="71"/>
      <c r="F3623" s="71"/>
      <c r="G3623" s="71"/>
      <c r="H3623" s="71"/>
      <c r="I3623" s="71"/>
      <c r="J3623" s="71"/>
      <c r="K3623" s="71"/>
      <c r="L3623" s="71"/>
      <c r="M3623" s="71"/>
      <c r="N3623" s="71"/>
      <c r="W3623" s="87"/>
      <c r="X3623" s="89"/>
      <c r="Y3623" s="87"/>
      <c r="AA3623" s="87"/>
      <c r="AB3623" s="90"/>
      <c r="AC3623" s="87"/>
      <c r="AD3623" s="87"/>
    </row>
    <row r="3624" spans="3:30">
      <c r="C3624" s="88"/>
      <c r="D3624" s="71"/>
      <c r="E3624" s="71"/>
      <c r="F3624" s="71"/>
      <c r="G3624" s="71"/>
      <c r="H3624" s="71"/>
      <c r="I3624" s="71"/>
      <c r="J3624" s="71"/>
      <c r="K3624" s="71"/>
      <c r="L3624" s="71"/>
      <c r="M3624" s="71"/>
      <c r="N3624" s="71"/>
      <c r="W3624" s="87"/>
      <c r="X3624" s="89"/>
      <c r="Y3624" s="87"/>
      <c r="AA3624" s="87"/>
      <c r="AB3624" s="90"/>
      <c r="AC3624" s="87"/>
      <c r="AD3624" s="87"/>
    </row>
    <row r="3625" spans="3:30">
      <c r="C3625" s="88"/>
      <c r="D3625" s="71"/>
      <c r="E3625" s="71"/>
      <c r="F3625" s="71"/>
      <c r="G3625" s="71"/>
      <c r="H3625" s="71"/>
      <c r="I3625" s="71"/>
      <c r="J3625" s="71"/>
      <c r="K3625" s="71"/>
      <c r="L3625" s="71"/>
      <c r="M3625" s="71"/>
      <c r="N3625" s="71"/>
      <c r="W3625" s="87"/>
      <c r="X3625" s="89"/>
      <c r="Y3625" s="87"/>
      <c r="AA3625" s="87"/>
      <c r="AB3625" s="90"/>
      <c r="AC3625" s="87"/>
      <c r="AD3625" s="87"/>
    </row>
    <row r="3626" spans="3:30">
      <c r="C3626" s="88"/>
      <c r="D3626" s="71"/>
      <c r="E3626" s="71"/>
      <c r="F3626" s="71"/>
      <c r="G3626" s="71"/>
      <c r="H3626" s="71"/>
      <c r="I3626" s="71"/>
      <c r="J3626" s="71"/>
      <c r="K3626" s="71"/>
      <c r="L3626" s="71"/>
      <c r="M3626" s="71"/>
      <c r="N3626" s="71"/>
      <c r="W3626" s="87"/>
      <c r="X3626" s="89"/>
      <c r="Y3626" s="87"/>
      <c r="AA3626" s="87"/>
      <c r="AB3626" s="90"/>
      <c r="AC3626" s="87"/>
      <c r="AD3626" s="87"/>
    </row>
    <row r="3627" spans="3:30">
      <c r="C3627" s="88"/>
      <c r="D3627" s="71"/>
      <c r="E3627" s="71"/>
      <c r="F3627" s="71"/>
      <c r="G3627" s="71"/>
      <c r="H3627" s="71"/>
      <c r="I3627" s="71"/>
      <c r="J3627" s="71"/>
      <c r="K3627" s="71"/>
      <c r="L3627" s="71"/>
      <c r="M3627" s="71"/>
      <c r="N3627" s="71"/>
      <c r="W3627" s="87"/>
      <c r="X3627" s="89"/>
      <c r="Y3627" s="87"/>
      <c r="AA3627" s="87"/>
      <c r="AB3627" s="90"/>
      <c r="AC3627" s="87"/>
      <c r="AD3627" s="87"/>
    </row>
    <row r="3628" spans="3:30">
      <c r="C3628" s="88"/>
      <c r="D3628" s="71"/>
      <c r="E3628" s="71"/>
      <c r="F3628" s="71"/>
      <c r="G3628" s="71"/>
      <c r="H3628" s="71"/>
      <c r="I3628" s="71"/>
      <c r="J3628" s="71"/>
      <c r="K3628" s="71"/>
      <c r="L3628" s="71"/>
      <c r="M3628" s="71"/>
      <c r="N3628" s="71"/>
      <c r="W3628" s="87"/>
      <c r="X3628" s="89"/>
      <c r="Y3628" s="87"/>
      <c r="AA3628" s="87"/>
      <c r="AB3628" s="90"/>
      <c r="AC3628" s="87"/>
      <c r="AD3628" s="87"/>
    </row>
    <row r="3629" spans="3:30">
      <c r="C3629" s="88"/>
      <c r="D3629" s="71"/>
      <c r="E3629" s="71"/>
      <c r="F3629" s="71"/>
      <c r="G3629" s="71"/>
      <c r="H3629" s="71"/>
      <c r="I3629" s="71"/>
      <c r="J3629" s="71"/>
      <c r="K3629" s="71"/>
      <c r="L3629" s="71"/>
      <c r="M3629" s="71"/>
      <c r="N3629" s="71"/>
      <c r="W3629" s="87"/>
      <c r="X3629" s="89"/>
      <c r="Y3629" s="87"/>
      <c r="AA3629" s="87"/>
      <c r="AB3629" s="90"/>
      <c r="AC3629" s="87"/>
      <c r="AD3629" s="87"/>
    </row>
    <row r="3630" spans="3:30">
      <c r="C3630" s="88"/>
      <c r="D3630" s="71"/>
      <c r="E3630" s="71"/>
      <c r="F3630" s="71"/>
      <c r="G3630" s="71"/>
      <c r="H3630" s="71"/>
      <c r="I3630" s="71"/>
      <c r="J3630" s="71"/>
      <c r="K3630" s="71"/>
      <c r="L3630" s="71"/>
      <c r="M3630" s="71"/>
      <c r="N3630" s="71"/>
      <c r="W3630" s="87"/>
      <c r="X3630" s="89"/>
      <c r="Y3630" s="87"/>
      <c r="AA3630" s="87"/>
      <c r="AB3630" s="90"/>
      <c r="AC3630" s="87"/>
      <c r="AD3630" s="87"/>
    </row>
    <row r="3631" spans="3:30">
      <c r="C3631" s="88"/>
      <c r="D3631" s="71"/>
      <c r="E3631" s="71"/>
      <c r="F3631" s="71"/>
      <c r="G3631" s="71"/>
      <c r="H3631" s="71"/>
      <c r="I3631" s="71"/>
      <c r="J3631" s="71"/>
      <c r="K3631" s="71"/>
      <c r="L3631" s="71"/>
      <c r="M3631" s="71"/>
      <c r="N3631" s="71"/>
      <c r="W3631" s="87"/>
      <c r="X3631" s="89"/>
      <c r="Y3631" s="87"/>
      <c r="AA3631" s="87"/>
      <c r="AB3631" s="90"/>
      <c r="AC3631" s="87"/>
      <c r="AD3631" s="87"/>
    </row>
    <row r="3632" spans="3:30">
      <c r="C3632" s="88"/>
      <c r="D3632" s="71"/>
      <c r="E3632" s="71"/>
      <c r="F3632" s="71"/>
      <c r="G3632" s="71"/>
      <c r="H3632" s="71"/>
      <c r="I3632" s="71"/>
      <c r="J3632" s="71"/>
      <c r="K3632" s="71"/>
      <c r="L3632" s="71"/>
      <c r="M3632" s="71"/>
      <c r="N3632" s="71"/>
      <c r="W3632" s="87"/>
      <c r="X3632" s="89"/>
      <c r="Y3632" s="87"/>
      <c r="AA3632" s="87"/>
      <c r="AB3632" s="90"/>
      <c r="AC3632" s="87"/>
      <c r="AD3632" s="87"/>
    </row>
    <row r="3633" spans="3:30">
      <c r="C3633" s="88"/>
      <c r="D3633" s="71"/>
      <c r="E3633" s="71"/>
      <c r="F3633" s="71"/>
      <c r="G3633" s="71"/>
      <c r="H3633" s="71"/>
      <c r="I3633" s="71"/>
      <c r="J3633" s="71"/>
      <c r="K3633" s="71"/>
      <c r="L3633" s="71"/>
      <c r="M3633" s="71"/>
      <c r="N3633" s="71"/>
      <c r="W3633" s="87"/>
      <c r="X3633" s="89"/>
      <c r="Y3633" s="87"/>
      <c r="AA3633" s="87"/>
      <c r="AB3633" s="90"/>
      <c r="AC3633" s="87"/>
      <c r="AD3633" s="87"/>
    </row>
    <row r="3634" spans="3:30">
      <c r="C3634" s="88"/>
      <c r="D3634" s="71"/>
      <c r="E3634" s="71"/>
      <c r="F3634" s="71"/>
      <c r="G3634" s="71"/>
      <c r="H3634" s="71"/>
      <c r="I3634" s="71"/>
      <c r="J3634" s="71"/>
      <c r="K3634" s="71"/>
      <c r="L3634" s="71"/>
      <c r="M3634" s="71"/>
      <c r="N3634" s="71"/>
      <c r="W3634" s="87"/>
      <c r="X3634" s="89"/>
      <c r="Y3634" s="87"/>
      <c r="AA3634" s="87"/>
      <c r="AB3634" s="90"/>
      <c r="AC3634" s="87"/>
      <c r="AD3634" s="87"/>
    </row>
    <row r="3635" spans="3:30">
      <c r="C3635" s="88"/>
      <c r="D3635" s="71"/>
      <c r="E3635" s="71"/>
      <c r="F3635" s="71"/>
      <c r="G3635" s="71"/>
      <c r="H3635" s="71"/>
      <c r="I3635" s="71"/>
      <c r="J3635" s="71"/>
      <c r="K3635" s="71"/>
      <c r="L3635" s="71"/>
      <c r="M3635" s="71"/>
      <c r="N3635" s="71"/>
      <c r="W3635" s="87"/>
      <c r="X3635" s="89"/>
      <c r="Y3635" s="87"/>
      <c r="AA3635" s="87"/>
      <c r="AB3635" s="90"/>
      <c r="AC3635" s="87"/>
      <c r="AD3635" s="87"/>
    </row>
    <row r="3636" spans="3:30">
      <c r="C3636" s="88"/>
      <c r="D3636" s="71"/>
      <c r="E3636" s="71"/>
      <c r="F3636" s="71"/>
      <c r="G3636" s="71"/>
      <c r="H3636" s="71"/>
      <c r="I3636" s="71"/>
      <c r="J3636" s="71"/>
      <c r="K3636" s="71"/>
      <c r="L3636" s="71"/>
      <c r="M3636" s="71"/>
      <c r="N3636" s="71"/>
      <c r="W3636" s="87"/>
      <c r="X3636" s="89"/>
      <c r="Y3636" s="87"/>
      <c r="AA3636" s="87"/>
      <c r="AB3636" s="90"/>
      <c r="AC3636" s="87"/>
      <c r="AD3636" s="87"/>
    </row>
    <row r="3637" spans="3:30">
      <c r="C3637" s="88"/>
      <c r="D3637" s="71"/>
      <c r="E3637" s="71"/>
      <c r="F3637" s="71"/>
      <c r="G3637" s="71"/>
      <c r="H3637" s="71"/>
      <c r="I3637" s="71"/>
      <c r="J3637" s="71"/>
      <c r="K3637" s="71"/>
      <c r="L3637" s="71"/>
      <c r="M3637" s="71"/>
      <c r="N3637" s="71"/>
      <c r="W3637" s="87"/>
      <c r="X3637" s="89"/>
      <c r="Y3637" s="87"/>
      <c r="AA3637" s="87"/>
      <c r="AB3637" s="90"/>
      <c r="AC3637" s="87"/>
      <c r="AD3637" s="87"/>
    </row>
    <row r="3638" spans="3:30">
      <c r="C3638" s="88"/>
      <c r="D3638" s="71"/>
      <c r="E3638" s="71"/>
      <c r="F3638" s="71"/>
      <c r="G3638" s="71"/>
      <c r="H3638" s="71"/>
      <c r="I3638" s="71"/>
      <c r="J3638" s="71"/>
      <c r="K3638" s="71"/>
      <c r="L3638" s="71"/>
      <c r="M3638" s="71"/>
      <c r="N3638" s="71"/>
      <c r="W3638" s="87"/>
      <c r="X3638" s="89"/>
      <c r="Y3638" s="87"/>
      <c r="AA3638" s="87"/>
      <c r="AB3638" s="90"/>
      <c r="AC3638" s="87"/>
      <c r="AD3638" s="87"/>
    </row>
    <row r="3639" spans="3:30">
      <c r="C3639" s="88"/>
      <c r="D3639" s="71"/>
      <c r="E3639" s="71"/>
      <c r="F3639" s="71"/>
      <c r="G3639" s="71"/>
      <c r="H3639" s="71"/>
      <c r="I3639" s="71"/>
      <c r="J3639" s="71"/>
      <c r="K3639" s="71"/>
      <c r="L3639" s="71"/>
      <c r="M3639" s="71"/>
      <c r="N3639" s="71"/>
      <c r="W3639" s="87"/>
      <c r="X3639" s="89"/>
      <c r="Y3639" s="87"/>
      <c r="AA3639" s="87"/>
      <c r="AB3639" s="90"/>
      <c r="AC3639" s="87"/>
      <c r="AD3639" s="87"/>
    </row>
    <row r="3640" spans="3:30">
      <c r="C3640" s="88"/>
      <c r="D3640" s="71"/>
      <c r="E3640" s="71"/>
      <c r="F3640" s="71"/>
      <c r="G3640" s="71"/>
      <c r="H3640" s="71"/>
      <c r="I3640" s="71"/>
      <c r="J3640" s="71"/>
      <c r="K3640" s="71"/>
      <c r="L3640" s="71"/>
      <c r="M3640" s="71"/>
      <c r="N3640" s="71"/>
      <c r="W3640" s="87"/>
      <c r="X3640" s="89"/>
      <c r="Y3640" s="87"/>
      <c r="AA3640" s="87"/>
      <c r="AB3640" s="90"/>
      <c r="AC3640" s="87"/>
      <c r="AD3640" s="87"/>
    </row>
    <row r="3641" spans="3:30">
      <c r="C3641" s="88"/>
      <c r="D3641" s="71"/>
      <c r="E3641" s="71"/>
      <c r="F3641" s="71"/>
      <c r="G3641" s="71"/>
      <c r="H3641" s="71"/>
      <c r="I3641" s="71"/>
      <c r="J3641" s="71"/>
      <c r="K3641" s="71"/>
      <c r="L3641" s="71"/>
      <c r="M3641" s="71"/>
      <c r="N3641" s="71"/>
      <c r="W3641" s="87"/>
      <c r="X3641" s="89"/>
      <c r="Y3641" s="87"/>
      <c r="AA3641" s="87"/>
      <c r="AB3641" s="90"/>
      <c r="AC3641" s="87"/>
      <c r="AD3641" s="87"/>
    </row>
    <row r="3642" spans="3:30">
      <c r="C3642" s="88"/>
      <c r="D3642" s="71"/>
      <c r="E3642" s="71"/>
      <c r="F3642" s="71"/>
      <c r="G3642" s="71"/>
      <c r="H3642" s="71"/>
      <c r="I3642" s="71"/>
      <c r="J3642" s="71"/>
      <c r="K3642" s="71"/>
      <c r="L3642" s="71"/>
      <c r="M3642" s="71"/>
      <c r="N3642" s="71"/>
      <c r="W3642" s="87"/>
      <c r="X3642" s="89"/>
      <c r="Y3642" s="87"/>
      <c r="AA3642" s="87"/>
      <c r="AB3642" s="90"/>
      <c r="AC3642" s="87"/>
      <c r="AD3642" s="87"/>
    </row>
    <row r="3643" spans="3:30">
      <c r="C3643" s="88"/>
      <c r="D3643" s="71"/>
      <c r="E3643" s="71"/>
      <c r="F3643" s="71"/>
      <c r="G3643" s="71"/>
      <c r="H3643" s="71"/>
      <c r="I3643" s="71"/>
      <c r="J3643" s="71"/>
      <c r="K3643" s="71"/>
      <c r="L3643" s="71"/>
      <c r="M3643" s="71"/>
      <c r="N3643" s="71"/>
      <c r="P3643" s="91"/>
      <c r="W3643" s="87"/>
      <c r="X3643" s="89"/>
      <c r="Y3643" s="87"/>
      <c r="AA3643" s="87"/>
      <c r="AB3643" s="90"/>
      <c r="AC3643" s="87"/>
      <c r="AD3643" s="87"/>
    </row>
    <row r="3644" spans="3:30">
      <c r="C3644" s="88"/>
      <c r="D3644" s="71"/>
      <c r="E3644" s="71"/>
      <c r="F3644" s="71"/>
      <c r="G3644" s="71"/>
      <c r="H3644" s="71"/>
      <c r="I3644" s="71"/>
      <c r="J3644" s="71"/>
      <c r="K3644" s="71"/>
      <c r="L3644" s="71"/>
      <c r="M3644" s="71"/>
      <c r="N3644" s="71"/>
      <c r="P3644" s="91"/>
      <c r="W3644" s="87"/>
      <c r="X3644" s="89"/>
      <c r="Y3644" s="87"/>
      <c r="AA3644" s="87"/>
      <c r="AB3644" s="90"/>
      <c r="AC3644" s="87"/>
      <c r="AD3644" s="87"/>
    </row>
    <row r="3645" spans="3:30">
      <c r="C3645" s="88"/>
      <c r="D3645" s="71"/>
      <c r="E3645" s="71"/>
      <c r="F3645" s="71"/>
      <c r="G3645" s="71"/>
      <c r="H3645" s="71"/>
      <c r="I3645" s="71"/>
      <c r="J3645" s="71"/>
      <c r="K3645" s="71"/>
      <c r="L3645" s="71"/>
      <c r="M3645" s="71"/>
      <c r="N3645" s="71"/>
      <c r="P3645" s="91"/>
      <c r="W3645" s="87"/>
      <c r="X3645" s="89"/>
      <c r="Y3645" s="87"/>
      <c r="AA3645" s="87"/>
      <c r="AB3645" s="90"/>
      <c r="AC3645" s="87"/>
      <c r="AD3645" s="87"/>
    </row>
    <row r="3646" spans="3:30">
      <c r="C3646" s="88"/>
      <c r="D3646" s="71"/>
      <c r="E3646" s="71"/>
      <c r="F3646" s="71"/>
      <c r="G3646" s="71"/>
      <c r="H3646" s="71"/>
      <c r="I3646" s="71"/>
      <c r="J3646" s="71"/>
      <c r="K3646" s="71"/>
      <c r="L3646" s="71"/>
      <c r="M3646" s="71"/>
      <c r="N3646" s="71"/>
      <c r="P3646" s="91"/>
      <c r="W3646" s="87"/>
      <c r="X3646" s="89"/>
      <c r="Y3646" s="87"/>
      <c r="AA3646" s="87"/>
      <c r="AB3646" s="90"/>
      <c r="AC3646" s="87"/>
      <c r="AD3646" s="87"/>
    </row>
    <row r="3647" spans="3:30">
      <c r="C3647" s="88"/>
      <c r="D3647" s="71"/>
      <c r="E3647" s="71"/>
      <c r="F3647" s="71"/>
      <c r="G3647" s="71"/>
      <c r="H3647" s="71"/>
      <c r="I3647" s="71"/>
      <c r="J3647" s="71"/>
      <c r="K3647" s="71"/>
      <c r="L3647" s="71"/>
      <c r="M3647" s="71"/>
      <c r="N3647" s="71"/>
      <c r="P3647" s="91"/>
      <c r="W3647" s="87"/>
      <c r="X3647" s="89"/>
      <c r="Y3647" s="87"/>
      <c r="AA3647" s="87"/>
      <c r="AB3647" s="90"/>
      <c r="AC3647" s="87"/>
      <c r="AD3647" s="87"/>
    </row>
    <row r="3648" spans="3:30">
      <c r="C3648" s="88"/>
      <c r="D3648" s="71"/>
      <c r="E3648" s="71"/>
      <c r="F3648" s="71"/>
      <c r="G3648" s="71"/>
      <c r="H3648" s="71"/>
      <c r="I3648" s="71"/>
      <c r="J3648" s="71"/>
      <c r="K3648" s="71"/>
      <c r="L3648" s="71"/>
      <c r="M3648" s="71"/>
      <c r="N3648" s="71"/>
      <c r="P3648" s="91"/>
      <c r="W3648" s="87"/>
      <c r="X3648" s="89"/>
      <c r="Y3648" s="87"/>
      <c r="AA3648" s="87"/>
      <c r="AB3648" s="90"/>
      <c r="AC3648" s="87"/>
      <c r="AD3648" s="87"/>
    </row>
    <row r="3649" spans="3:30">
      <c r="C3649" s="88"/>
      <c r="D3649" s="71"/>
      <c r="E3649" s="71"/>
      <c r="F3649" s="71"/>
      <c r="G3649" s="71"/>
      <c r="H3649" s="71"/>
      <c r="I3649" s="71"/>
      <c r="J3649" s="71"/>
      <c r="K3649" s="71"/>
      <c r="L3649" s="71"/>
      <c r="M3649" s="71"/>
      <c r="N3649" s="71"/>
      <c r="P3649" s="91"/>
      <c r="W3649" s="87"/>
      <c r="X3649" s="89"/>
      <c r="Y3649" s="87"/>
      <c r="AA3649" s="87"/>
      <c r="AB3649" s="90"/>
      <c r="AC3649" s="87"/>
      <c r="AD3649" s="87"/>
    </row>
    <row r="3650" spans="3:30">
      <c r="C3650" s="88"/>
      <c r="D3650" s="71"/>
      <c r="E3650" s="71"/>
      <c r="F3650" s="71"/>
      <c r="G3650" s="71"/>
      <c r="H3650" s="71"/>
      <c r="I3650" s="71"/>
      <c r="J3650" s="71"/>
      <c r="K3650" s="71"/>
      <c r="L3650" s="71"/>
      <c r="M3650" s="71"/>
      <c r="N3650" s="71"/>
      <c r="W3650" s="87"/>
      <c r="X3650" s="89"/>
      <c r="Y3650" s="87"/>
      <c r="AA3650" s="87"/>
      <c r="AB3650" s="90"/>
      <c r="AC3650" s="87"/>
      <c r="AD3650" s="87"/>
    </row>
    <row r="3651" spans="3:30">
      <c r="C3651" s="88"/>
      <c r="D3651" s="71"/>
      <c r="E3651" s="71"/>
      <c r="F3651" s="71"/>
      <c r="G3651" s="71"/>
      <c r="H3651" s="71"/>
      <c r="I3651" s="71"/>
      <c r="J3651" s="71"/>
      <c r="K3651" s="71"/>
      <c r="L3651" s="71"/>
      <c r="M3651" s="71"/>
      <c r="N3651" s="71"/>
      <c r="W3651" s="87"/>
      <c r="X3651" s="89"/>
      <c r="Y3651" s="87"/>
      <c r="AA3651" s="87"/>
      <c r="AB3651" s="90"/>
      <c r="AC3651" s="87"/>
      <c r="AD3651" s="87"/>
    </row>
    <row r="3652" spans="3:30">
      <c r="C3652" s="88"/>
      <c r="D3652" s="71"/>
      <c r="E3652" s="71"/>
      <c r="F3652" s="71"/>
      <c r="G3652" s="71"/>
      <c r="H3652" s="71"/>
      <c r="I3652" s="71"/>
      <c r="J3652" s="71"/>
      <c r="K3652" s="71"/>
      <c r="L3652" s="71"/>
      <c r="M3652" s="71"/>
      <c r="N3652" s="71"/>
      <c r="W3652" s="87"/>
      <c r="X3652" s="89"/>
      <c r="Y3652" s="87"/>
      <c r="AA3652" s="87"/>
      <c r="AB3652" s="90"/>
      <c r="AC3652" s="87"/>
      <c r="AD3652" s="87"/>
    </row>
    <row r="3653" spans="3:30">
      <c r="C3653" s="88"/>
      <c r="D3653" s="71"/>
      <c r="E3653" s="71"/>
      <c r="F3653" s="71"/>
      <c r="G3653" s="71"/>
      <c r="H3653" s="71"/>
      <c r="I3653" s="71"/>
      <c r="J3653" s="71"/>
      <c r="K3653" s="71"/>
      <c r="L3653" s="71"/>
      <c r="M3653" s="71"/>
      <c r="N3653" s="71"/>
      <c r="W3653" s="87"/>
      <c r="X3653" s="89"/>
      <c r="Y3653" s="87"/>
      <c r="AA3653" s="87"/>
      <c r="AB3653" s="90"/>
      <c r="AC3653" s="87"/>
      <c r="AD3653" s="87"/>
    </row>
    <row r="3654" spans="3:30">
      <c r="C3654" s="88"/>
      <c r="D3654" s="71"/>
      <c r="E3654" s="71"/>
      <c r="F3654" s="71"/>
      <c r="G3654" s="71"/>
      <c r="H3654" s="71"/>
      <c r="I3654" s="71"/>
      <c r="J3654" s="71"/>
      <c r="K3654" s="71"/>
      <c r="L3654" s="71"/>
      <c r="M3654" s="71"/>
      <c r="N3654" s="71"/>
      <c r="W3654" s="87"/>
      <c r="X3654" s="89"/>
      <c r="Y3654" s="87"/>
      <c r="AA3654" s="87"/>
      <c r="AB3654" s="90"/>
      <c r="AC3654" s="87"/>
      <c r="AD3654" s="87"/>
    </row>
    <row r="3655" spans="3:30">
      <c r="C3655" s="88"/>
      <c r="D3655" s="71"/>
      <c r="E3655" s="71"/>
      <c r="F3655" s="71"/>
      <c r="G3655" s="71"/>
      <c r="H3655" s="71"/>
      <c r="I3655" s="71"/>
      <c r="J3655" s="71"/>
      <c r="K3655" s="71"/>
      <c r="L3655" s="71"/>
      <c r="M3655" s="71"/>
      <c r="N3655" s="71"/>
      <c r="W3655" s="87"/>
      <c r="X3655" s="89"/>
      <c r="Y3655" s="87"/>
      <c r="AA3655" s="87"/>
      <c r="AB3655" s="90"/>
      <c r="AC3655" s="87"/>
      <c r="AD3655" s="87"/>
    </row>
    <row r="3656" spans="3:30">
      <c r="C3656" s="88"/>
      <c r="D3656" s="71"/>
      <c r="E3656" s="71"/>
      <c r="F3656" s="71"/>
      <c r="G3656" s="71"/>
      <c r="H3656" s="71"/>
      <c r="I3656" s="71"/>
      <c r="J3656" s="71"/>
      <c r="K3656" s="71"/>
      <c r="L3656" s="71"/>
      <c r="M3656" s="71"/>
      <c r="N3656" s="71"/>
      <c r="W3656" s="87"/>
      <c r="X3656" s="89"/>
      <c r="Y3656" s="87"/>
      <c r="AA3656" s="87"/>
      <c r="AB3656" s="90"/>
      <c r="AC3656" s="87"/>
      <c r="AD3656" s="87"/>
    </row>
    <row r="3657" spans="3:30">
      <c r="C3657" s="88"/>
      <c r="D3657" s="71"/>
      <c r="E3657" s="71"/>
      <c r="F3657" s="71"/>
      <c r="G3657" s="71"/>
      <c r="H3657" s="71"/>
      <c r="I3657" s="71"/>
      <c r="J3657" s="71"/>
      <c r="K3657" s="71"/>
      <c r="L3657" s="71"/>
      <c r="M3657" s="71"/>
      <c r="N3657" s="71"/>
      <c r="P3657" s="91"/>
      <c r="W3657" s="87"/>
      <c r="X3657" s="89"/>
      <c r="Y3657" s="87"/>
      <c r="AA3657" s="87"/>
      <c r="AB3657" s="90"/>
      <c r="AC3657" s="87"/>
      <c r="AD3657" s="87"/>
    </row>
    <row r="3658" spans="3:30">
      <c r="C3658" s="88"/>
      <c r="D3658" s="71"/>
      <c r="E3658" s="71"/>
      <c r="F3658" s="71"/>
      <c r="G3658" s="71"/>
      <c r="H3658" s="71"/>
      <c r="I3658" s="71"/>
      <c r="J3658" s="71"/>
      <c r="K3658" s="71"/>
      <c r="L3658" s="71"/>
      <c r="M3658" s="71"/>
      <c r="N3658" s="71"/>
      <c r="P3658" s="91"/>
      <c r="W3658" s="87"/>
      <c r="X3658" s="89"/>
      <c r="Y3658" s="87"/>
      <c r="AA3658" s="87"/>
      <c r="AB3658" s="90"/>
      <c r="AC3658" s="87"/>
      <c r="AD3658" s="87"/>
    </row>
    <row r="3659" spans="3:30">
      <c r="C3659" s="88"/>
      <c r="D3659" s="71"/>
      <c r="E3659" s="71"/>
      <c r="F3659" s="71"/>
      <c r="G3659" s="71"/>
      <c r="H3659" s="71"/>
      <c r="I3659" s="71"/>
      <c r="J3659" s="71"/>
      <c r="K3659" s="71"/>
      <c r="L3659" s="71"/>
      <c r="M3659" s="71"/>
      <c r="N3659" s="71"/>
      <c r="P3659" s="91"/>
      <c r="W3659" s="87"/>
      <c r="X3659" s="89"/>
      <c r="Y3659" s="87"/>
      <c r="AA3659" s="87"/>
      <c r="AB3659" s="90"/>
      <c r="AC3659" s="87"/>
      <c r="AD3659" s="87"/>
    </row>
    <row r="3660" spans="3:30">
      <c r="C3660" s="88"/>
      <c r="D3660" s="71"/>
      <c r="E3660" s="71"/>
      <c r="F3660" s="71"/>
      <c r="G3660" s="71"/>
      <c r="H3660" s="71"/>
      <c r="I3660" s="71"/>
      <c r="J3660" s="71"/>
      <c r="K3660" s="71"/>
      <c r="L3660" s="71"/>
      <c r="M3660" s="71"/>
      <c r="N3660" s="71"/>
      <c r="P3660" s="91"/>
      <c r="W3660" s="87"/>
      <c r="X3660" s="89"/>
      <c r="Y3660" s="87"/>
      <c r="AA3660" s="87"/>
      <c r="AB3660" s="90"/>
      <c r="AC3660" s="87"/>
      <c r="AD3660" s="87"/>
    </row>
    <row r="3661" spans="3:30">
      <c r="C3661" s="88"/>
      <c r="D3661" s="71"/>
      <c r="E3661" s="71"/>
      <c r="F3661" s="71"/>
      <c r="G3661" s="71"/>
      <c r="H3661" s="71"/>
      <c r="I3661" s="71"/>
      <c r="J3661" s="71"/>
      <c r="K3661" s="71"/>
      <c r="L3661" s="71"/>
      <c r="M3661" s="71"/>
      <c r="N3661" s="71"/>
      <c r="P3661" s="91"/>
      <c r="W3661" s="87"/>
      <c r="X3661" s="89"/>
      <c r="Y3661" s="87"/>
      <c r="AA3661" s="87"/>
      <c r="AB3661" s="90"/>
      <c r="AC3661" s="87"/>
      <c r="AD3661" s="87"/>
    </row>
    <row r="3662" spans="3:30">
      <c r="C3662" s="88"/>
      <c r="D3662" s="71"/>
      <c r="E3662" s="71"/>
      <c r="F3662" s="71"/>
      <c r="G3662" s="71"/>
      <c r="H3662" s="71"/>
      <c r="I3662" s="71"/>
      <c r="J3662" s="71"/>
      <c r="K3662" s="71"/>
      <c r="L3662" s="71"/>
      <c r="M3662" s="71"/>
      <c r="N3662" s="71"/>
      <c r="P3662" s="91"/>
      <c r="W3662" s="87"/>
      <c r="X3662" s="89"/>
      <c r="Y3662" s="87"/>
      <c r="AA3662" s="87"/>
      <c r="AB3662" s="90"/>
      <c r="AC3662" s="87"/>
      <c r="AD3662" s="87"/>
    </row>
    <row r="3663" spans="3:30">
      <c r="C3663" s="88"/>
      <c r="D3663" s="71"/>
      <c r="E3663" s="71"/>
      <c r="F3663" s="71"/>
      <c r="G3663" s="71"/>
      <c r="H3663" s="71"/>
      <c r="I3663" s="71"/>
      <c r="J3663" s="71"/>
      <c r="K3663" s="71"/>
      <c r="L3663" s="71"/>
      <c r="M3663" s="71"/>
      <c r="N3663" s="71"/>
      <c r="P3663" s="91"/>
      <c r="W3663" s="87"/>
      <c r="X3663" s="89"/>
      <c r="Y3663" s="87"/>
      <c r="AA3663" s="87"/>
      <c r="AB3663" s="90"/>
      <c r="AC3663" s="87"/>
      <c r="AD3663" s="87"/>
    </row>
    <row r="3664" spans="3:30">
      <c r="C3664" s="88"/>
      <c r="D3664" s="71"/>
      <c r="E3664" s="71"/>
      <c r="F3664" s="71"/>
      <c r="G3664" s="71"/>
      <c r="H3664" s="71"/>
      <c r="I3664" s="71"/>
      <c r="J3664" s="71"/>
      <c r="K3664" s="71"/>
      <c r="L3664" s="71"/>
      <c r="M3664" s="71"/>
      <c r="N3664" s="71"/>
      <c r="W3664" s="87"/>
      <c r="X3664" s="89"/>
      <c r="Y3664" s="87"/>
      <c r="AA3664" s="87"/>
      <c r="AB3664" s="90"/>
      <c r="AC3664" s="87"/>
      <c r="AD3664" s="87"/>
    </row>
    <row r="3665" spans="3:30">
      <c r="C3665" s="88"/>
      <c r="D3665" s="71"/>
      <c r="E3665" s="71"/>
      <c r="F3665" s="71"/>
      <c r="G3665" s="71"/>
      <c r="H3665" s="71"/>
      <c r="I3665" s="71"/>
      <c r="J3665" s="71"/>
      <c r="K3665" s="71"/>
      <c r="L3665" s="71"/>
      <c r="M3665" s="71"/>
      <c r="N3665" s="71"/>
      <c r="W3665" s="87"/>
      <c r="X3665" s="89"/>
      <c r="Y3665" s="87"/>
      <c r="AA3665" s="87"/>
      <c r="AB3665" s="90"/>
      <c r="AC3665" s="87"/>
      <c r="AD3665" s="87"/>
    </row>
    <row r="3666" spans="3:30">
      <c r="C3666" s="88"/>
      <c r="D3666" s="71"/>
      <c r="E3666" s="71"/>
      <c r="F3666" s="71"/>
      <c r="G3666" s="71"/>
      <c r="H3666" s="71"/>
      <c r="I3666" s="71"/>
      <c r="J3666" s="71"/>
      <c r="K3666" s="71"/>
      <c r="L3666" s="71"/>
      <c r="M3666" s="71"/>
      <c r="N3666" s="71"/>
      <c r="W3666" s="87"/>
      <c r="X3666" s="89"/>
      <c r="Y3666" s="87"/>
      <c r="AA3666" s="87"/>
      <c r="AB3666" s="90"/>
      <c r="AC3666" s="87"/>
      <c r="AD3666" s="87"/>
    </row>
    <row r="3667" spans="3:30">
      <c r="C3667" s="88"/>
      <c r="D3667" s="71"/>
      <c r="E3667" s="71"/>
      <c r="F3667" s="71"/>
      <c r="G3667" s="71"/>
      <c r="H3667" s="71"/>
      <c r="I3667" s="71"/>
      <c r="J3667" s="71"/>
      <c r="K3667" s="71"/>
      <c r="L3667" s="71"/>
      <c r="M3667" s="71"/>
      <c r="N3667" s="71"/>
      <c r="W3667" s="87"/>
      <c r="X3667" s="89"/>
      <c r="Y3667" s="87"/>
      <c r="AA3667" s="87"/>
      <c r="AB3667" s="90"/>
      <c r="AC3667" s="87"/>
      <c r="AD3667" s="87"/>
    </row>
    <row r="3668" spans="3:30">
      <c r="C3668" s="88"/>
      <c r="D3668" s="71"/>
      <c r="E3668" s="71"/>
      <c r="F3668" s="71"/>
      <c r="G3668" s="71"/>
      <c r="H3668" s="71"/>
      <c r="I3668" s="71"/>
      <c r="J3668" s="71"/>
      <c r="K3668" s="71"/>
      <c r="L3668" s="71"/>
      <c r="M3668" s="71"/>
      <c r="N3668" s="71"/>
      <c r="W3668" s="87"/>
      <c r="X3668" s="89"/>
      <c r="Y3668" s="87"/>
      <c r="AA3668" s="87"/>
      <c r="AB3668" s="90"/>
      <c r="AC3668" s="87"/>
      <c r="AD3668" s="87"/>
    </row>
    <row r="3669" spans="3:30">
      <c r="C3669" s="88"/>
      <c r="D3669" s="71"/>
      <c r="E3669" s="71"/>
      <c r="F3669" s="71"/>
      <c r="G3669" s="71"/>
      <c r="H3669" s="71"/>
      <c r="I3669" s="71"/>
      <c r="J3669" s="71"/>
      <c r="K3669" s="71"/>
      <c r="L3669" s="71"/>
      <c r="M3669" s="71"/>
      <c r="N3669" s="71"/>
      <c r="W3669" s="87"/>
      <c r="X3669" s="89"/>
      <c r="Y3669" s="87"/>
      <c r="AA3669" s="87"/>
      <c r="AB3669" s="90"/>
      <c r="AC3669" s="87"/>
      <c r="AD3669" s="87"/>
    </row>
    <row r="3670" spans="3:30">
      <c r="C3670" s="88"/>
      <c r="D3670" s="71"/>
      <c r="E3670" s="71"/>
      <c r="F3670" s="71"/>
      <c r="G3670" s="71"/>
      <c r="H3670" s="71"/>
      <c r="I3670" s="71"/>
      <c r="J3670" s="71"/>
      <c r="K3670" s="71"/>
      <c r="L3670" s="71"/>
      <c r="M3670" s="71"/>
      <c r="N3670" s="71"/>
      <c r="W3670" s="87"/>
      <c r="X3670" s="89"/>
      <c r="Y3670" s="87"/>
      <c r="AA3670" s="87"/>
      <c r="AB3670" s="90"/>
      <c r="AC3670" s="87"/>
      <c r="AD3670" s="87"/>
    </row>
    <row r="3671" spans="3:30">
      <c r="C3671" s="88"/>
      <c r="D3671" s="71"/>
      <c r="E3671" s="71"/>
      <c r="F3671" s="71"/>
      <c r="G3671" s="71"/>
      <c r="H3671" s="71"/>
      <c r="I3671" s="71"/>
      <c r="J3671" s="71"/>
      <c r="K3671" s="71"/>
      <c r="L3671" s="71"/>
      <c r="M3671" s="71"/>
      <c r="N3671" s="71"/>
      <c r="P3671" s="91"/>
      <c r="W3671" s="87"/>
      <c r="X3671" s="89"/>
      <c r="Y3671" s="87"/>
      <c r="AA3671" s="87"/>
      <c r="AB3671" s="90"/>
      <c r="AC3671" s="87"/>
      <c r="AD3671" s="87"/>
    </row>
    <row r="3672" spans="3:30">
      <c r="C3672" s="88"/>
      <c r="D3672" s="71"/>
      <c r="E3672" s="71"/>
      <c r="F3672" s="71"/>
      <c r="G3672" s="71"/>
      <c r="H3672" s="71"/>
      <c r="I3672" s="71"/>
      <c r="J3672" s="71"/>
      <c r="K3672" s="71"/>
      <c r="L3672" s="71"/>
      <c r="M3672" s="71"/>
      <c r="N3672" s="71"/>
      <c r="P3672" s="91"/>
      <c r="W3672" s="87"/>
      <c r="X3672" s="89"/>
      <c r="Y3672" s="87"/>
      <c r="AA3672" s="87"/>
      <c r="AB3672" s="90"/>
      <c r="AC3672" s="87"/>
      <c r="AD3672" s="87"/>
    </row>
    <row r="3673" spans="3:30">
      <c r="C3673" s="88"/>
      <c r="D3673" s="71"/>
      <c r="E3673" s="71"/>
      <c r="F3673" s="71"/>
      <c r="G3673" s="71"/>
      <c r="H3673" s="71"/>
      <c r="I3673" s="71"/>
      <c r="J3673" s="71"/>
      <c r="K3673" s="71"/>
      <c r="L3673" s="71"/>
      <c r="M3673" s="71"/>
      <c r="N3673" s="71"/>
      <c r="P3673" s="91"/>
      <c r="W3673" s="87"/>
      <c r="X3673" s="89"/>
      <c r="Y3673" s="87"/>
      <c r="AA3673" s="87"/>
      <c r="AB3673" s="90"/>
      <c r="AC3673" s="87"/>
      <c r="AD3673" s="87"/>
    </row>
    <row r="3674" spans="3:30">
      <c r="C3674" s="88"/>
      <c r="D3674" s="71"/>
      <c r="E3674" s="71"/>
      <c r="F3674" s="71"/>
      <c r="G3674" s="71"/>
      <c r="H3674" s="71"/>
      <c r="I3674" s="71"/>
      <c r="J3674" s="71"/>
      <c r="K3674" s="71"/>
      <c r="L3674" s="71"/>
      <c r="M3674" s="71"/>
      <c r="N3674" s="71"/>
      <c r="P3674" s="91"/>
      <c r="W3674" s="87"/>
      <c r="X3674" s="89"/>
      <c r="Y3674" s="87"/>
      <c r="AA3674" s="87"/>
      <c r="AB3674" s="90"/>
      <c r="AC3674" s="87"/>
      <c r="AD3674" s="87"/>
    </row>
    <row r="3675" spans="3:30">
      <c r="C3675" s="88"/>
      <c r="D3675" s="71"/>
      <c r="E3675" s="71"/>
      <c r="F3675" s="71"/>
      <c r="G3675" s="71"/>
      <c r="H3675" s="71"/>
      <c r="I3675" s="71"/>
      <c r="J3675" s="71"/>
      <c r="K3675" s="71"/>
      <c r="L3675" s="71"/>
      <c r="M3675" s="71"/>
      <c r="N3675" s="71"/>
      <c r="P3675" s="91"/>
      <c r="W3675" s="87"/>
      <c r="X3675" s="89"/>
      <c r="Y3675" s="87"/>
      <c r="AA3675" s="87"/>
      <c r="AB3675" s="90"/>
      <c r="AC3675" s="87"/>
      <c r="AD3675" s="87"/>
    </row>
    <row r="3676" spans="3:30">
      <c r="C3676" s="88"/>
      <c r="D3676" s="71"/>
      <c r="E3676" s="71"/>
      <c r="F3676" s="71"/>
      <c r="G3676" s="71"/>
      <c r="H3676" s="71"/>
      <c r="I3676" s="71"/>
      <c r="J3676" s="71"/>
      <c r="K3676" s="71"/>
      <c r="L3676" s="71"/>
      <c r="M3676" s="71"/>
      <c r="N3676" s="71"/>
      <c r="P3676" s="91"/>
      <c r="W3676" s="87"/>
      <c r="X3676" s="89"/>
      <c r="Y3676" s="87"/>
      <c r="AA3676" s="87"/>
      <c r="AB3676" s="90"/>
      <c r="AC3676" s="87"/>
      <c r="AD3676" s="87"/>
    </row>
    <row r="3677" spans="3:30">
      <c r="C3677" s="88"/>
      <c r="D3677" s="71"/>
      <c r="E3677" s="71"/>
      <c r="F3677" s="71"/>
      <c r="G3677" s="71"/>
      <c r="H3677" s="71"/>
      <c r="I3677" s="71"/>
      <c r="J3677" s="71"/>
      <c r="K3677" s="71"/>
      <c r="L3677" s="71"/>
      <c r="M3677" s="71"/>
      <c r="N3677" s="71"/>
      <c r="P3677" s="91"/>
      <c r="W3677" s="87"/>
      <c r="X3677" s="89"/>
      <c r="Y3677" s="87"/>
      <c r="AA3677" s="87"/>
      <c r="AB3677" s="90"/>
      <c r="AC3677" s="87"/>
      <c r="AD3677" s="87"/>
    </row>
    <row r="3678" spans="3:30">
      <c r="C3678" s="88"/>
      <c r="D3678" s="71"/>
      <c r="E3678" s="71"/>
      <c r="F3678" s="71"/>
      <c r="G3678" s="71"/>
      <c r="H3678" s="71"/>
      <c r="I3678" s="71"/>
      <c r="J3678" s="71"/>
      <c r="K3678" s="71"/>
      <c r="L3678" s="71"/>
      <c r="M3678" s="71"/>
      <c r="N3678" s="71"/>
      <c r="W3678" s="87"/>
      <c r="X3678" s="89"/>
      <c r="Y3678" s="87"/>
      <c r="AA3678" s="87"/>
      <c r="AB3678" s="90"/>
      <c r="AC3678" s="87"/>
      <c r="AD3678" s="87"/>
    </row>
    <row r="3679" spans="3:30">
      <c r="C3679" s="88"/>
      <c r="D3679" s="71"/>
      <c r="E3679" s="71"/>
      <c r="F3679" s="71"/>
      <c r="G3679" s="71"/>
      <c r="H3679" s="71"/>
      <c r="I3679" s="71"/>
      <c r="J3679" s="71"/>
      <c r="K3679" s="71"/>
      <c r="L3679" s="71"/>
      <c r="M3679" s="71"/>
      <c r="N3679" s="71"/>
      <c r="W3679" s="87"/>
      <c r="X3679" s="89"/>
      <c r="Y3679" s="87"/>
      <c r="AA3679" s="87"/>
      <c r="AB3679" s="90"/>
      <c r="AC3679" s="87"/>
      <c r="AD3679" s="87"/>
    </row>
    <row r="3680" spans="3:30">
      <c r="C3680" s="88"/>
      <c r="D3680" s="71"/>
      <c r="E3680" s="71"/>
      <c r="F3680" s="71"/>
      <c r="G3680" s="71"/>
      <c r="H3680" s="71"/>
      <c r="I3680" s="71"/>
      <c r="J3680" s="71"/>
      <c r="K3680" s="71"/>
      <c r="L3680" s="71"/>
      <c r="M3680" s="71"/>
      <c r="N3680" s="71"/>
      <c r="W3680" s="87"/>
      <c r="X3680" s="89"/>
      <c r="Y3680" s="87"/>
      <c r="AA3680" s="87"/>
      <c r="AB3680" s="90"/>
      <c r="AC3680" s="87"/>
      <c r="AD3680" s="87"/>
    </row>
    <row r="3681" spans="3:30">
      <c r="C3681" s="88"/>
      <c r="D3681" s="71"/>
      <c r="E3681" s="71"/>
      <c r="F3681" s="71"/>
      <c r="G3681" s="71"/>
      <c r="H3681" s="71"/>
      <c r="I3681" s="71"/>
      <c r="J3681" s="71"/>
      <c r="K3681" s="71"/>
      <c r="L3681" s="71"/>
      <c r="M3681" s="71"/>
      <c r="N3681" s="71"/>
      <c r="W3681" s="87"/>
      <c r="X3681" s="89"/>
      <c r="Y3681" s="87"/>
      <c r="AA3681" s="87"/>
      <c r="AB3681" s="90"/>
      <c r="AC3681" s="87"/>
      <c r="AD3681" s="87"/>
    </row>
    <row r="3682" spans="3:30">
      <c r="C3682" s="88"/>
      <c r="D3682" s="71"/>
      <c r="E3682" s="71"/>
      <c r="F3682" s="71"/>
      <c r="G3682" s="71"/>
      <c r="H3682" s="71"/>
      <c r="I3682" s="71"/>
      <c r="J3682" s="71"/>
      <c r="K3682" s="71"/>
      <c r="L3682" s="71"/>
      <c r="M3682" s="71"/>
      <c r="N3682" s="71"/>
      <c r="W3682" s="87"/>
      <c r="X3682" s="89"/>
      <c r="Y3682" s="87"/>
      <c r="AA3682" s="87"/>
      <c r="AB3682" s="90"/>
      <c r="AC3682" s="87"/>
      <c r="AD3682" s="87"/>
    </row>
    <row r="3683" spans="3:30">
      <c r="C3683" s="88"/>
      <c r="D3683" s="71"/>
      <c r="E3683" s="71"/>
      <c r="F3683" s="71"/>
      <c r="G3683" s="71"/>
      <c r="H3683" s="71"/>
      <c r="I3683" s="71"/>
      <c r="J3683" s="71"/>
      <c r="K3683" s="71"/>
      <c r="L3683" s="71"/>
      <c r="M3683" s="71"/>
      <c r="N3683" s="71"/>
      <c r="W3683" s="87"/>
      <c r="X3683" s="89"/>
      <c r="Y3683" s="87"/>
      <c r="AA3683" s="87"/>
      <c r="AB3683" s="90"/>
      <c r="AC3683" s="87"/>
      <c r="AD3683" s="87"/>
    </row>
    <row r="3684" spans="3:30">
      <c r="C3684" s="88"/>
      <c r="D3684" s="71"/>
      <c r="E3684" s="71"/>
      <c r="F3684" s="71"/>
      <c r="G3684" s="71"/>
      <c r="H3684" s="71"/>
      <c r="I3684" s="71"/>
      <c r="J3684" s="71"/>
      <c r="K3684" s="71"/>
      <c r="L3684" s="71"/>
      <c r="M3684" s="71"/>
      <c r="N3684" s="71"/>
      <c r="W3684" s="87"/>
      <c r="X3684" s="89"/>
      <c r="Y3684" s="87"/>
      <c r="AA3684" s="87"/>
      <c r="AB3684" s="90"/>
      <c r="AC3684" s="87"/>
      <c r="AD3684" s="87"/>
    </row>
    <row r="3685" spans="3:30">
      <c r="C3685" s="88"/>
      <c r="D3685" s="71"/>
      <c r="E3685" s="71"/>
      <c r="F3685" s="71"/>
      <c r="G3685" s="71"/>
      <c r="H3685" s="71"/>
      <c r="I3685" s="71"/>
      <c r="J3685" s="71"/>
      <c r="K3685" s="71"/>
      <c r="L3685" s="71"/>
      <c r="M3685" s="71"/>
      <c r="N3685" s="71"/>
      <c r="P3685" s="91"/>
      <c r="W3685" s="87"/>
      <c r="X3685" s="89"/>
      <c r="Y3685" s="87"/>
      <c r="AA3685" s="87"/>
      <c r="AB3685" s="90"/>
      <c r="AC3685" s="87"/>
      <c r="AD3685" s="87"/>
    </row>
    <row r="3686" spans="3:30">
      <c r="C3686" s="88"/>
      <c r="D3686" s="71"/>
      <c r="E3686" s="71"/>
      <c r="F3686" s="71"/>
      <c r="G3686" s="71"/>
      <c r="H3686" s="71"/>
      <c r="I3686" s="71"/>
      <c r="J3686" s="71"/>
      <c r="K3686" s="71"/>
      <c r="L3686" s="71"/>
      <c r="M3686" s="71"/>
      <c r="N3686" s="71"/>
      <c r="P3686" s="91"/>
      <c r="W3686" s="87"/>
      <c r="X3686" s="89"/>
      <c r="Y3686" s="87"/>
      <c r="AA3686" s="87"/>
      <c r="AB3686" s="90"/>
      <c r="AC3686" s="87"/>
      <c r="AD3686" s="87"/>
    </row>
    <row r="3687" spans="3:30">
      <c r="C3687" s="88"/>
      <c r="D3687" s="71"/>
      <c r="E3687" s="71"/>
      <c r="F3687" s="71"/>
      <c r="G3687" s="71"/>
      <c r="H3687" s="71"/>
      <c r="I3687" s="71"/>
      <c r="J3687" s="71"/>
      <c r="K3687" s="71"/>
      <c r="L3687" s="71"/>
      <c r="M3687" s="71"/>
      <c r="N3687" s="71"/>
      <c r="P3687" s="91"/>
      <c r="W3687" s="87"/>
      <c r="X3687" s="89"/>
      <c r="Y3687" s="87"/>
      <c r="AA3687" s="87"/>
      <c r="AB3687" s="90"/>
      <c r="AC3687" s="87"/>
      <c r="AD3687" s="87"/>
    </row>
    <row r="3688" spans="3:30">
      <c r="C3688" s="88"/>
      <c r="D3688" s="71"/>
      <c r="E3688" s="71"/>
      <c r="F3688" s="71"/>
      <c r="G3688" s="71"/>
      <c r="H3688" s="71"/>
      <c r="I3688" s="71"/>
      <c r="J3688" s="71"/>
      <c r="K3688" s="71"/>
      <c r="L3688" s="71"/>
      <c r="M3688" s="71"/>
      <c r="N3688" s="71"/>
      <c r="P3688" s="91"/>
      <c r="W3688" s="87"/>
      <c r="X3688" s="89"/>
      <c r="Y3688" s="87"/>
      <c r="AA3688" s="87"/>
      <c r="AB3688" s="90"/>
      <c r="AC3688" s="87"/>
      <c r="AD3688" s="87"/>
    </row>
    <row r="3689" spans="3:30">
      <c r="C3689" s="88"/>
      <c r="D3689" s="71"/>
      <c r="E3689" s="71"/>
      <c r="F3689" s="71"/>
      <c r="G3689" s="71"/>
      <c r="H3689" s="71"/>
      <c r="I3689" s="71"/>
      <c r="J3689" s="71"/>
      <c r="K3689" s="71"/>
      <c r="L3689" s="71"/>
      <c r="M3689" s="71"/>
      <c r="N3689" s="71"/>
      <c r="P3689" s="91"/>
      <c r="W3689" s="87"/>
      <c r="X3689" s="89"/>
      <c r="Y3689" s="87"/>
      <c r="AA3689" s="87"/>
      <c r="AB3689" s="90"/>
      <c r="AC3689" s="87"/>
      <c r="AD3689" s="87"/>
    </row>
    <row r="3690" spans="3:30">
      <c r="C3690" s="88"/>
      <c r="D3690" s="71"/>
      <c r="E3690" s="71"/>
      <c r="F3690" s="71"/>
      <c r="G3690" s="71"/>
      <c r="H3690" s="71"/>
      <c r="I3690" s="71"/>
      <c r="J3690" s="71"/>
      <c r="K3690" s="71"/>
      <c r="L3690" s="71"/>
      <c r="M3690" s="71"/>
      <c r="N3690" s="71"/>
      <c r="P3690" s="91"/>
      <c r="W3690" s="87"/>
      <c r="X3690" s="89"/>
      <c r="Y3690" s="87"/>
      <c r="AA3690" s="87"/>
      <c r="AB3690" s="90"/>
      <c r="AC3690" s="87"/>
      <c r="AD3690" s="87"/>
    </row>
    <row r="3691" spans="3:30">
      <c r="C3691" s="88"/>
      <c r="D3691" s="71"/>
      <c r="E3691" s="71"/>
      <c r="F3691" s="71"/>
      <c r="G3691" s="71"/>
      <c r="H3691" s="71"/>
      <c r="I3691" s="71"/>
      <c r="J3691" s="71"/>
      <c r="K3691" s="71"/>
      <c r="L3691" s="71"/>
      <c r="M3691" s="71"/>
      <c r="N3691" s="71"/>
      <c r="P3691" s="91"/>
      <c r="W3691" s="87"/>
      <c r="X3691" s="89"/>
      <c r="Y3691" s="87"/>
      <c r="AA3691" s="87"/>
      <c r="AB3691" s="90"/>
      <c r="AC3691" s="87"/>
      <c r="AD3691" s="87"/>
    </row>
    <row r="3692" spans="3:30">
      <c r="C3692" s="88"/>
      <c r="D3692" s="71"/>
      <c r="E3692" s="71"/>
      <c r="F3692" s="71"/>
      <c r="G3692" s="71"/>
      <c r="H3692" s="71"/>
      <c r="I3692" s="71"/>
      <c r="J3692" s="71"/>
      <c r="K3692" s="71"/>
      <c r="L3692" s="71"/>
      <c r="M3692" s="71"/>
      <c r="N3692" s="71"/>
      <c r="W3692" s="87"/>
      <c r="X3692" s="89"/>
      <c r="Y3692" s="87"/>
      <c r="AA3692" s="87"/>
      <c r="AB3692" s="90"/>
      <c r="AC3692" s="87"/>
      <c r="AD3692" s="87"/>
    </row>
    <row r="3693" spans="3:30">
      <c r="C3693" s="88"/>
      <c r="D3693" s="71"/>
      <c r="E3693" s="71"/>
      <c r="F3693" s="71"/>
      <c r="G3693" s="71"/>
      <c r="H3693" s="71"/>
      <c r="I3693" s="71"/>
      <c r="J3693" s="71"/>
      <c r="K3693" s="71"/>
      <c r="L3693" s="71"/>
      <c r="M3693" s="71"/>
      <c r="N3693" s="71"/>
      <c r="W3693" s="87"/>
      <c r="X3693" s="89"/>
      <c r="Y3693" s="87"/>
      <c r="AA3693" s="87"/>
      <c r="AB3693" s="90"/>
      <c r="AC3693" s="87"/>
      <c r="AD3693" s="87"/>
    </row>
    <row r="3694" spans="3:30">
      <c r="C3694" s="88"/>
      <c r="D3694" s="71"/>
      <c r="E3694" s="71"/>
      <c r="F3694" s="71"/>
      <c r="G3694" s="71"/>
      <c r="H3694" s="71"/>
      <c r="I3694" s="71"/>
      <c r="J3694" s="71"/>
      <c r="K3694" s="71"/>
      <c r="L3694" s="71"/>
      <c r="M3694" s="71"/>
      <c r="N3694" s="71"/>
      <c r="W3694" s="87"/>
      <c r="X3694" s="89"/>
      <c r="Y3694" s="87"/>
      <c r="AA3694" s="87"/>
      <c r="AB3694" s="90"/>
      <c r="AC3694" s="87"/>
      <c r="AD3694" s="87"/>
    </row>
    <row r="3695" spans="3:30">
      <c r="C3695" s="88"/>
      <c r="D3695" s="71"/>
      <c r="E3695" s="71"/>
      <c r="F3695" s="71"/>
      <c r="G3695" s="71"/>
      <c r="H3695" s="71"/>
      <c r="I3695" s="71"/>
      <c r="J3695" s="71"/>
      <c r="K3695" s="71"/>
      <c r="L3695" s="71"/>
      <c r="M3695" s="71"/>
      <c r="N3695" s="71"/>
      <c r="W3695" s="87"/>
      <c r="X3695" s="89"/>
      <c r="Y3695" s="87"/>
      <c r="AA3695" s="87"/>
      <c r="AB3695" s="90"/>
      <c r="AC3695" s="87"/>
      <c r="AD3695" s="87"/>
    </row>
    <row r="3696" spans="3:30">
      <c r="C3696" s="88"/>
      <c r="D3696" s="71"/>
      <c r="E3696" s="71"/>
      <c r="F3696" s="71"/>
      <c r="G3696" s="71"/>
      <c r="H3696" s="71"/>
      <c r="I3696" s="71"/>
      <c r="J3696" s="71"/>
      <c r="K3696" s="71"/>
      <c r="L3696" s="71"/>
      <c r="M3696" s="71"/>
      <c r="N3696" s="71"/>
      <c r="W3696" s="87"/>
      <c r="X3696" s="89"/>
      <c r="Y3696" s="87"/>
      <c r="AA3696" s="87"/>
      <c r="AB3696" s="90"/>
      <c r="AC3696" s="87"/>
      <c r="AD3696" s="87"/>
    </row>
    <row r="3697" spans="3:30">
      <c r="C3697" s="88"/>
      <c r="D3697" s="71"/>
      <c r="E3697" s="71"/>
      <c r="F3697" s="71"/>
      <c r="G3697" s="71"/>
      <c r="H3697" s="71"/>
      <c r="I3697" s="71"/>
      <c r="J3697" s="71"/>
      <c r="K3697" s="71"/>
      <c r="L3697" s="71"/>
      <c r="M3697" s="71"/>
      <c r="N3697" s="71"/>
      <c r="W3697" s="87"/>
      <c r="X3697" s="89"/>
      <c r="Y3697" s="87"/>
      <c r="AA3697" s="87"/>
      <c r="AB3697" s="90"/>
      <c r="AC3697" s="87"/>
      <c r="AD3697" s="87"/>
    </row>
    <row r="3698" spans="3:30">
      <c r="C3698" s="88"/>
      <c r="D3698" s="71"/>
      <c r="E3698" s="71"/>
      <c r="F3698" s="71"/>
      <c r="G3698" s="71"/>
      <c r="H3698" s="71"/>
      <c r="I3698" s="71"/>
      <c r="J3698" s="71"/>
      <c r="K3698" s="71"/>
      <c r="L3698" s="71"/>
      <c r="M3698" s="71"/>
      <c r="N3698" s="71"/>
      <c r="W3698" s="87"/>
      <c r="X3698" s="89"/>
      <c r="Y3698" s="87"/>
      <c r="AA3698" s="87"/>
      <c r="AB3698" s="90"/>
      <c r="AC3698" s="87"/>
      <c r="AD3698" s="87"/>
    </row>
    <row r="3699" spans="3:30">
      <c r="C3699" s="88"/>
      <c r="D3699" s="71"/>
      <c r="E3699" s="71"/>
      <c r="F3699" s="71"/>
      <c r="G3699" s="71"/>
      <c r="H3699" s="71"/>
      <c r="I3699" s="71"/>
      <c r="J3699" s="71"/>
      <c r="K3699" s="71"/>
      <c r="L3699" s="71"/>
      <c r="M3699" s="71"/>
      <c r="N3699" s="71"/>
      <c r="P3699" s="91"/>
      <c r="W3699" s="87"/>
      <c r="X3699" s="89"/>
      <c r="Y3699" s="87"/>
      <c r="AA3699" s="87"/>
      <c r="AB3699" s="90"/>
      <c r="AC3699" s="87"/>
      <c r="AD3699" s="87"/>
    </row>
    <row r="3700" spans="3:30">
      <c r="C3700" s="120"/>
      <c r="D3700" s="71"/>
      <c r="E3700" s="71"/>
      <c r="F3700" s="71"/>
      <c r="G3700" s="71"/>
      <c r="H3700" s="71"/>
      <c r="I3700" s="71"/>
      <c r="J3700" s="71"/>
      <c r="K3700" s="71"/>
      <c r="L3700" s="71"/>
      <c r="M3700" s="71"/>
      <c r="N3700" s="71"/>
      <c r="P3700" s="91"/>
      <c r="W3700" s="87"/>
      <c r="X3700" s="89"/>
      <c r="Y3700" s="87"/>
      <c r="AA3700" s="87"/>
      <c r="AB3700" s="90"/>
      <c r="AC3700" s="87"/>
      <c r="AD3700" s="87"/>
    </row>
    <row r="3701" spans="3:30">
      <c r="C3701" s="120"/>
      <c r="D3701" s="71"/>
      <c r="E3701" s="71"/>
      <c r="F3701" s="71"/>
      <c r="G3701" s="71"/>
      <c r="H3701" s="71"/>
      <c r="I3701" s="71"/>
      <c r="J3701" s="71"/>
      <c r="K3701" s="71"/>
      <c r="L3701" s="71"/>
      <c r="M3701" s="71"/>
      <c r="N3701" s="71"/>
      <c r="P3701" s="91"/>
      <c r="W3701" s="87"/>
      <c r="X3701" s="89"/>
      <c r="Y3701" s="87"/>
      <c r="AA3701" s="87"/>
      <c r="AB3701" s="90"/>
      <c r="AC3701" s="87"/>
      <c r="AD3701" s="87"/>
    </row>
    <row r="3702" spans="3:30">
      <c r="C3702" s="120"/>
      <c r="D3702" s="71"/>
      <c r="E3702" s="71"/>
      <c r="F3702" s="71"/>
      <c r="G3702" s="71"/>
      <c r="H3702" s="71"/>
      <c r="I3702" s="71"/>
      <c r="J3702" s="71"/>
      <c r="K3702" s="71"/>
      <c r="L3702" s="71"/>
      <c r="M3702" s="71"/>
      <c r="N3702" s="71"/>
      <c r="P3702" s="91"/>
      <c r="W3702" s="87"/>
      <c r="X3702" s="89"/>
      <c r="Y3702" s="87"/>
      <c r="AA3702" s="87"/>
      <c r="AB3702" s="90"/>
      <c r="AC3702" s="87"/>
      <c r="AD3702" s="87"/>
    </row>
    <row r="3703" spans="3:30">
      <c r="C3703" s="120"/>
      <c r="D3703" s="71"/>
      <c r="E3703" s="71"/>
      <c r="F3703" s="71"/>
      <c r="G3703" s="71"/>
      <c r="H3703" s="71"/>
      <c r="I3703" s="71"/>
      <c r="J3703" s="71"/>
      <c r="K3703" s="71"/>
      <c r="L3703" s="71"/>
      <c r="M3703" s="71"/>
      <c r="N3703" s="71"/>
      <c r="P3703" s="91"/>
      <c r="W3703" s="87"/>
      <c r="X3703" s="89"/>
      <c r="Y3703" s="87"/>
      <c r="AA3703" s="87"/>
      <c r="AB3703" s="90"/>
      <c r="AC3703" s="87"/>
      <c r="AD3703" s="87"/>
    </row>
    <row r="3704" spans="3:30">
      <c r="C3704" s="120"/>
      <c r="D3704" s="71"/>
      <c r="E3704" s="71"/>
      <c r="F3704" s="71"/>
      <c r="G3704" s="71"/>
      <c r="H3704" s="71"/>
      <c r="I3704" s="71"/>
      <c r="J3704" s="71"/>
      <c r="K3704" s="71"/>
      <c r="L3704" s="71"/>
      <c r="M3704" s="71"/>
      <c r="N3704" s="71"/>
      <c r="P3704" s="91"/>
      <c r="W3704" s="87"/>
      <c r="X3704" s="89"/>
      <c r="Y3704" s="87"/>
      <c r="AA3704" s="87"/>
      <c r="AB3704" s="90"/>
      <c r="AC3704" s="87"/>
      <c r="AD3704" s="87"/>
    </row>
    <row r="3705" spans="3:30">
      <c r="C3705" s="120"/>
      <c r="D3705" s="71"/>
      <c r="E3705" s="71"/>
      <c r="F3705" s="71"/>
      <c r="G3705" s="71"/>
      <c r="H3705" s="71"/>
      <c r="I3705" s="71"/>
      <c r="J3705" s="71"/>
      <c r="K3705" s="71"/>
      <c r="L3705" s="71"/>
      <c r="M3705" s="71"/>
      <c r="N3705" s="71"/>
      <c r="P3705" s="91"/>
      <c r="W3705" s="87"/>
      <c r="X3705" s="89"/>
      <c r="Y3705" s="87"/>
      <c r="AA3705" s="87"/>
      <c r="AB3705" s="90"/>
      <c r="AC3705" s="87"/>
      <c r="AD3705" s="87"/>
    </row>
    <row r="3706" spans="3:30">
      <c r="C3706" s="120"/>
      <c r="D3706" s="71"/>
      <c r="E3706" s="71"/>
      <c r="F3706" s="71"/>
      <c r="G3706" s="71"/>
      <c r="H3706" s="71"/>
      <c r="I3706" s="71"/>
      <c r="J3706" s="71"/>
      <c r="K3706" s="71"/>
      <c r="L3706" s="71"/>
      <c r="M3706" s="71"/>
      <c r="N3706" s="71"/>
      <c r="W3706" s="87"/>
      <c r="X3706" s="89"/>
      <c r="Y3706" s="87"/>
      <c r="AA3706" s="87"/>
      <c r="AB3706" s="90"/>
      <c r="AC3706" s="87"/>
      <c r="AD3706" s="87"/>
    </row>
    <row r="3707" spans="3:30">
      <c r="C3707" s="120"/>
      <c r="D3707" s="71"/>
      <c r="E3707" s="71"/>
      <c r="F3707" s="71"/>
      <c r="G3707" s="71"/>
      <c r="H3707" s="71"/>
      <c r="I3707" s="71"/>
      <c r="J3707" s="71"/>
      <c r="K3707" s="71"/>
      <c r="L3707" s="71"/>
      <c r="M3707" s="71"/>
      <c r="N3707" s="71"/>
      <c r="W3707" s="87"/>
      <c r="X3707" s="89"/>
      <c r="Y3707" s="87"/>
      <c r="AA3707" s="87"/>
      <c r="AB3707" s="90"/>
      <c r="AC3707" s="87"/>
      <c r="AD3707" s="87"/>
    </row>
    <row r="3708" spans="3:30">
      <c r="C3708" s="120"/>
      <c r="D3708" s="71"/>
      <c r="E3708" s="71"/>
      <c r="F3708" s="71"/>
      <c r="G3708" s="71"/>
      <c r="H3708" s="71"/>
      <c r="I3708" s="71"/>
      <c r="J3708" s="71"/>
      <c r="K3708" s="71"/>
      <c r="L3708" s="71"/>
      <c r="M3708" s="71"/>
      <c r="N3708" s="71"/>
      <c r="W3708" s="87"/>
      <c r="X3708" s="89"/>
      <c r="Y3708" s="87"/>
      <c r="AA3708" s="87"/>
      <c r="AB3708" s="90"/>
      <c r="AC3708" s="87"/>
      <c r="AD3708" s="87"/>
    </row>
    <row r="3709" spans="3:30">
      <c r="C3709" s="120"/>
      <c r="D3709" s="71"/>
      <c r="E3709" s="71"/>
      <c r="F3709" s="71"/>
      <c r="G3709" s="71"/>
      <c r="H3709" s="71"/>
      <c r="I3709" s="71"/>
      <c r="J3709" s="71"/>
      <c r="K3709" s="71"/>
      <c r="L3709" s="71"/>
      <c r="M3709" s="71"/>
      <c r="N3709" s="71"/>
      <c r="W3709" s="87"/>
      <c r="X3709" s="89"/>
      <c r="Y3709" s="87"/>
      <c r="AA3709" s="87"/>
      <c r="AB3709" s="90"/>
      <c r="AC3709" s="87"/>
      <c r="AD3709" s="87"/>
    </row>
    <row r="3710" spans="3:30">
      <c r="C3710" s="120"/>
      <c r="D3710" s="71"/>
      <c r="E3710" s="71"/>
      <c r="F3710" s="71"/>
      <c r="G3710" s="71"/>
      <c r="H3710" s="71"/>
      <c r="I3710" s="71"/>
      <c r="J3710" s="71"/>
      <c r="K3710" s="71"/>
      <c r="L3710" s="71"/>
      <c r="M3710" s="71"/>
      <c r="N3710" s="71"/>
      <c r="W3710" s="87"/>
      <c r="X3710" s="89"/>
      <c r="Y3710" s="87"/>
      <c r="AA3710" s="87"/>
      <c r="AB3710" s="90"/>
      <c r="AC3710" s="87"/>
      <c r="AD3710" s="87"/>
    </row>
    <row r="3711" spans="3:30">
      <c r="C3711" s="120"/>
      <c r="D3711" s="71"/>
      <c r="E3711" s="71"/>
      <c r="F3711" s="71"/>
      <c r="G3711" s="71"/>
      <c r="H3711" s="71"/>
      <c r="I3711" s="71"/>
      <c r="J3711" s="71"/>
      <c r="K3711" s="71"/>
      <c r="L3711" s="71"/>
      <c r="M3711" s="71"/>
      <c r="N3711" s="71"/>
      <c r="W3711" s="87"/>
      <c r="X3711" s="89"/>
      <c r="Y3711" s="87"/>
      <c r="AA3711" s="87"/>
      <c r="AB3711" s="90"/>
      <c r="AC3711" s="87"/>
      <c r="AD3711" s="87"/>
    </row>
    <row r="3712" spans="3:30">
      <c r="C3712" s="120"/>
      <c r="D3712" s="71"/>
      <c r="E3712" s="71"/>
      <c r="F3712" s="71"/>
      <c r="G3712" s="71"/>
      <c r="H3712" s="71"/>
      <c r="I3712" s="71"/>
      <c r="J3712" s="71"/>
      <c r="K3712" s="71"/>
      <c r="L3712" s="71"/>
      <c r="M3712" s="71"/>
      <c r="N3712" s="71"/>
      <c r="W3712" s="87"/>
      <c r="X3712" s="89"/>
      <c r="Y3712" s="87"/>
      <c r="AA3712" s="87"/>
      <c r="AB3712" s="90"/>
      <c r="AC3712" s="87"/>
      <c r="AD3712" s="87"/>
    </row>
    <row r="3713" spans="3:30">
      <c r="C3713" s="120"/>
      <c r="D3713" s="71"/>
      <c r="E3713" s="71"/>
      <c r="F3713" s="71"/>
      <c r="G3713" s="71"/>
      <c r="H3713" s="71"/>
      <c r="I3713" s="71"/>
      <c r="J3713" s="71"/>
      <c r="K3713" s="71"/>
      <c r="L3713" s="71"/>
      <c r="M3713" s="71"/>
      <c r="N3713" s="71"/>
      <c r="W3713" s="87"/>
      <c r="X3713" s="89"/>
      <c r="Y3713" s="87"/>
      <c r="AA3713" s="87"/>
      <c r="AB3713" s="90"/>
      <c r="AC3713" s="87"/>
      <c r="AD3713" s="87"/>
    </row>
    <row r="3714" spans="3:30">
      <c r="C3714" s="120"/>
      <c r="D3714" s="71"/>
      <c r="E3714" s="71"/>
      <c r="F3714" s="71"/>
      <c r="G3714" s="71"/>
      <c r="H3714" s="71"/>
      <c r="I3714" s="71"/>
      <c r="J3714" s="71"/>
      <c r="K3714" s="71"/>
      <c r="L3714" s="71"/>
      <c r="M3714" s="71"/>
      <c r="N3714" s="71"/>
      <c r="W3714" s="87"/>
      <c r="X3714" s="89"/>
      <c r="Y3714" s="87"/>
      <c r="AA3714" s="87"/>
      <c r="AB3714" s="90"/>
      <c r="AC3714" s="87"/>
      <c r="AD3714" s="87"/>
    </row>
    <row r="3715" spans="3:30">
      <c r="C3715" s="120"/>
      <c r="D3715" s="71"/>
      <c r="E3715" s="71"/>
      <c r="F3715" s="71"/>
      <c r="G3715" s="71"/>
      <c r="H3715" s="71"/>
      <c r="I3715" s="71"/>
      <c r="J3715" s="71"/>
      <c r="K3715" s="71"/>
      <c r="L3715" s="71"/>
      <c r="M3715" s="71"/>
      <c r="N3715" s="71"/>
      <c r="W3715" s="87"/>
      <c r="X3715" s="89"/>
      <c r="Y3715" s="87"/>
      <c r="AA3715" s="87"/>
      <c r="AB3715" s="90"/>
      <c r="AC3715" s="87"/>
      <c r="AD3715" s="87"/>
    </row>
    <row r="3716" spans="3:30">
      <c r="C3716" s="120"/>
      <c r="D3716" s="71"/>
      <c r="E3716" s="71"/>
      <c r="F3716" s="71"/>
      <c r="G3716" s="71"/>
      <c r="H3716" s="71"/>
      <c r="I3716" s="71"/>
      <c r="J3716" s="71"/>
      <c r="K3716" s="71"/>
      <c r="L3716" s="71"/>
      <c r="M3716" s="71"/>
      <c r="N3716" s="71"/>
      <c r="W3716" s="87"/>
      <c r="X3716" s="89"/>
      <c r="Y3716" s="87"/>
      <c r="AA3716" s="87"/>
      <c r="AB3716" s="90"/>
      <c r="AC3716" s="87"/>
      <c r="AD3716" s="87"/>
    </row>
    <row r="3717" spans="3:30">
      <c r="C3717" s="120"/>
      <c r="D3717" s="71"/>
      <c r="E3717" s="71"/>
      <c r="F3717" s="71"/>
      <c r="G3717" s="71"/>
      <c r="H3717" s="71"/>
      <c r="I3717" s="71"/>
      <c r="J3717" s="71"/>
      <c r="K3717" s="71"/>
      <c r="L3717" s="71"/>
      <c r="M3717" s="71"/>
      <c r="N3717" s="71"/>
      <c r="W3717" s="87"/>
      <c r="X3717" s="89"/>
      <c r="Y3717" s="87"/>
      <c r="AA3717" s="87"/>
      <c r="AB3717" s="90"/>
      <c r="AC3717" s="87"/>
      <c r="AD3717" s="87"/>
    </row>
    <row r="3718" spans="3:30">
      <c r="C3718" s="120"/>
      <c r="D3718" s="71"/>
      <c r="E3718" s="71"/>
      <c r="F3718" s="71"/>
      <c r="G3718" s="71"/>
      <c r="H3718" s="71"/>
      <c r="I3718" s="71"/>
      <c r="J3718" s="71"/>
      <c r="K3718" s="71"/>
      <c r="L3718" s="71"/>
      <c r="M3718" s="71"/>
      <c r="N3718" s="71"/>
      <c r="W3718" s="87"/>
      <c r="X3718" s="89"/>
      <c r="Y3718" s="87"/>
      <c r="AA3718" s="87"/>
      <c r="AB3718" s="90"/>
      <c r="AC3718" s="87"/>
      <c r="AD3718" s="87"/>
    </row>
    <row r="3719" spans="3:30">
      <c r="C3719" s="120"/>
      <c r="D3719" s="71"/>
      <c r="E3719" s="71"/>
      <c r="F3719" s="71"/>
      <c r="G3719" s="71"/>
      <c r="H3719" s="71"/>
      <c r="I3719" s="71"/>
      <c r="J3719" s="71"/>
      <c r="K3719" s="71"/>
      <c r="L3719" s="71"/>
      <c r="M3719" s="71"/>
      <c r="N3719" s="71"/>
      <c r="W3719" s="87"/>
      <c r="X3719" s="89"/>
      <c r="Y3719" s="87"/>
      <c r="AA3719" s="87"/>
      <c r="AB3719" s="90"/>
      <c r="AC3719" s="87"/>
      <c r="AD3719" s="87"/>
    </row>
    <row r="3720" spans="3:30">
      <c r="C3720" s="120"/>
      <c r="D3720" s="71"/>
      <c r="E3720" s="71"/>
      <c r="F3720" s="71"/>
      <c r="G3720" s="71"/>
      <c r="H3720" s="71"/>
      <c r="I3720" s="71"/>
      <c r="J3720" s="71"/>
      <c r="K3720" s="71"/>
      <c r="L3720" s="71"/>
      <c r="M3720" s="71"/>
      <c r="N3720" s="71"/>
      <c r="W3720" s="87"/>
      <c r="X3720" s="89"/>
      <c r="Y3720" s="87"/>
      <c r="AA3720" s="87"/>
      <c r="AB3720" s="90"/>
      <c r="AC3720" s="87"/>
      <c r="AD3720" s="87"/>
    </row>
    <row r="3721" spans="3:30">
      <c r="C3721" s="120"/>
      <c r="D3721" s="71"/>
      <c r="E3721" s="71"/>
      <c r="F3721" s="71"/>
      <c r="G3721" s="71"/>
      <c r="H3721" s="71"/>
      <c r="I3721" s="71"/>
      <c r="J3721" s="71"/>
      <c r="K3721" s="71"/>
      <c r="L3721" s="71"/>
      <c r="M3721" s="71"/>
      <c r="N3721" s="71"/>
      <c r="W3721" s="87"/>
      <c r="X3721" s="89"/>
      <c r="Y3721" s="87"/>
      <c r="AA3721" s="87"/>
      <c r="AB3721" s="90"/>
      <c r="AC3721" s="87"/>
      <c r="AD3721" s="87"/>
    </row>
    <row r="3722" spans="3:30">
      <c r="C3722" s="120"/>
      <c r="D3722" s="71"/>
      <c r="E3722" s="71"/>
      <c r="F3722" s="71"/>
      <c r="G3722" s="71"/>
      <c r="H3722" s="71"/>
      <c r="I3722" s="71"/>
      <c r="J3722" s="71"/>
      <c r="K3722" s="71"/>
      <c r="L3722" s="71"/>
      <c r="M3722" s="71"/>
      <c r="N3722" s="71"/>
      <c r="W3722" s="87"/>
      <c r="X3722" s="89"/>
      <c r="Y3722" s="87"/>
      <c r="AA3722" s="87"/>
      <c r="AB3722" s="90"/>
      <c r="AC3722" s="87"/>
      <c r="AD3722" s="87"/>
    </row>
    <row r="3723" spans="3:30">
      <c r="C3723" s="120"/>
      <c r="D3723" s="71"/>
      <c r="E3723" s="71"/>
      <c r="F3723" s="71"/>
      <c r="G3723" s="71"/>
      <c r="H3723" s="71"/>
      <c r="I3723" s="71"/>
      <c r="J3723" s="71"/>
      <c r="K3723" s="71"/>
      <c r="L3723" s="71"/>
      <c r="M3723" s="71"/>
      <c r="N3723" s="71"/>
      <c r="W3723" s="87"/>
      <c r="X3723" s="89"/>
      <c r="Y3723" s="87"/>
      <c r="AA3723" s="87"/>
      <c r="AB3723" s="90"/>
      <c r="AC3723" s="87"/>
      <c r="AD3723" s="87"/>
    </row>
    <row r="3724" spans="3:30">
      <c r="C3724" s="120"/>
      <c r="D3724" s="71"/>
      <c r="E3724" s="71"/>
      <c r="F3724" s="71"/>
      <c r="G3724" s="71"/>
      <c r="H3724" s="71"/>
      <c r="I3724" s="71"/>
      <c r="J3724" s="71"/>
      <c r="K3724" s="71"/>
      <c r="L3724" s="71"/>
      <c r="M3724" s="71"/>
      <c r="N3724" s="71"/>
      <c r="W3724" s="87"/>
      <c r="X3724" s="89"/>
      <c r="Y3724" s="87"/>
      <c r="AA3724" s="87"/>
      <c r="AB3724" s="90"/>
      <c r="AC3724" s="87"/>
      <c r="AD3724" s="87"/>
    </row>
    <row r="3725" spans="3:30">
      <c r="C3725" s="120"/>
      <c r="D3725" s="71"/>
      <c r="E3725" s="71"/>
      <c r="F3725" s="71"/>
      <c r="G3725" s="71"/>
      <c r="H3725" s="71"/>
      <c r="I3725" s="71"/>
      <c r="J3725" s="71"/>
      <c r="K3725" s="71"/>
      <c r="L3725" s="71"/>
      <c r="M3725" s="71"/>
      <c r="N3725" s="71"/>
      <c r="W3725" s="87"/>
      <c r="X3725" s="89"/>
      <c r="Y3725" s="87"/>
      <c r="AA3725" s="87"/>
      <c r="AB3725" s="90"/>
      <c r="AC3725" s="87"/>
      <c r="AD3725" s="87"/>
    </row>
    <row r="3726" spans="3:30">
      <c r="C3726" s="120"/>
      <c r="D3726" s="71"/>
      <c r="E3726" s="71"/>
      <c r="F3726" s="71"/>
      <c r="G3726" s="71"/>
      <c r="H3726" s="71"/>
      <c r="I3726" s="71"/>
      <c r="J3726" s="71"/>
      <c r="K3726" s="71"/>
      <c r="L3726" s="71"/>
      <c r="M3726" s="71"/>
      <c r="N3726" s="71"/>
      <c r="W3726" s="87"/>
      <c r="X3726" s="89"/>
      <c r="Y3726" s="87"/>
      <c r="AA3726" s="87"/>
      <c r="AB3726" s="90"/>
      <c r="AC3726" s="87"/>
      <c r="AD3726" s="87"/>
    </row>
    <row r="3727" spans="3:30">
      <c r="C3727" s="120"/>
      <c r="D3727" s="71"/>
      <c r="E3727" s="71"/>
      <c r="F3727" s="71"/>
      <c r="G3727" s="71"/>
      <c r="H3727" s="71"/>
      <c r="I3727" s="71"/>
      <c r="J3727" s="71"/>
      <c r="K3727" s="71"/>
      <c r="L3727" s="71"/>
      <c r="M3727" s="71"/>
      <c r="N3727" s="71"/>
      <c r="W3727" s="87"/>
      <c r="X3727" s="89"/>
      <c r="Y3727" s="87"/>
      <c r="AA3727" s="87"/>
      <c r="AB3727" s="90"/>
      <c r="AC3727" s="87"/>
      <c r="AD3727" s="87"/>
    </row>
    <row r="3728" spans="3:30">
      <c r="C3728" s="120"/>
      <c r="D3728" s="71"/>
      <c r="E3728" s="71"/>
      <c r="F3728" s="71"/>
      <c r="G3728" s="71"/>
      <c r="H3728" s="71"/>
      <c r="I3728" s="71"/>
      <c r="J3728" s="71"/>
      <c r="K3728" s="71"/>
      <c r="L3728" s="71"/>
      <c r="M3728" s="71"/>
      <c r="N3728" s="71"/>
      <c r="W3728" s="87"/>
      <c r="X3728" s="89"/>
      <c r="Y3728" s="87"/>
      <c r="AA3728" s="87"/>
      <c r="AB3728" s="90"/>
      <c r="AC3728" s="87"/>
      <c r="AD3728" s="87"/>
    </row>
    <row r="3729" spans="3:30">
      <c r="C3729" s="120"/>
      <c r="D3729" s="71"/>
      <c r="E3729" s="71"/>
      <c r="F3729" s="71"/>
      <c r="G3729" s="71"/>
      <c r="H3729" s="71"/>
      <c r="I3729" s="71"/>
      <c r="J3729" s="71"/>
      <c r="K3729" s="71"/>
      <c r="L3729" s="71"/>
      <c r="M3729" s="71"/>
      <c r="N3729" s="71"/>
      <c r="W3729" s="87"/>
      <c r="X3729" s="89"/>
      <c r="Y3729" s="87"/>
      <c r="AA3729" s="87"/>
      <c r="AB3729" s="90"/>
      <c r="AC3729" s="87"/>
      <c r="AD3729" s="87"/>
    </row>
    <row r="3730" spans="3:30">
      <c r="C3730" s="120"/>
      <c r="D3730" s="71"/>
      <c r="E3730" s="71"/>
      <c r="F3730" s="71"/>
      <c r="G3730" s="71"/>
      <c r="H3730" s="71"/>
      <c r="I3730" s="71"/>
      <c r="J3730" s="71"/>
      <c r="K3730" s="71"/>
      <c r="L3730" s="71"/>
      <c r="M3730" s="71"/>
      <c r="N3730" s="71"/>
      <c r="W3730" s="87"/>
      <c r="X3730" s="89"/>
      <c r="Y3730" s="87"/>
      <c r="AA3730" s="87"/>
      <c r="AB3730" s="90"/>
      <c r="AC3730" s="87"/>
      <c r="AD3730" s="87"/>
    </row>
    <row r="3731" spans="3:30">
      <c r="C3731" s="120"/>
      <c r="D3731" s="71"/>
      <c r="E3731" s="71"/>
      <c r="F3731" s="71"/>
      <c r="G3731" s="71"/>
      <c r="H3731" s="71"/>
      <c r="I3731" s="71"/>
      <c r="J3731" s="71"/>
      <c r="K3731" s="71"/>
      <c r="L3731" s="71"/>
      <c r="M3731" s="71"/>
      <c r="N3731" s="71"/>
      <c r="W3731" s="87"/>
      <c r="X3731" s="89"/>
      <c r="Y3731" s="87"/>
      <c r="AA3731" s="87"/>
      <c r="AB3731" s="90"/>
      <c r="AC3731" s="87"/>
      <c r="AD3731" s="87"/>
    </row>
    <row r="3732" spans="3:30">
      <c r="C3732" s="120"/>
      <c r="D3732" s="71"/>
      <c r="E3732" s="71"/>
      <c r="F3732" s="71"/>
      <c r="G3732" s="71"/>
      <c r="H3732" s="71"/>
      <c r="I3732" s="71"/>
      <c r="J3732" s="71"/>
      <c r="K3732" s="71"/>
      <c r="L3732" s="71"/>
      <c r="M3732" s="71"/>
      <c r="N3732" s="71"/>
      <c r="W3732" s="87"/>
      <c r="X3732" s="89"/>
      <c r="Y3732" s="87"/>
      <c r="AA3732" s="87"/>
      <c r="AB3732" s="90"/>
      <c r="AC3732" s="87"/>
      <c r="AD3732" s="87"/>
    </row>
    <row r="3733" spans="3:30">
      <c r="C3733" s="120"/>
      <c r="D3733" s="71"/>
      <c r="E3733" s="71"/>
      <c r="F3733" s="71"/>
      <c r="G3733" s="71"/>
      <c r="H3733" s="71"/>
      <c r="I3733" s="71"/>
      <c r="J3733" s="71"/>
      <c r="K3733" s="71"/>
      <c r="L3733" s="71"/>
      <c r="M3733" s="71"/>
      <c r="N3733" s="71"/>
      <c r="W3733" s="87"/>
      <c r="X3733" s="89"/>
      <c r="Y3733" s="87"/>
      <c r="AA3733" s="87"/>
      <c r="AB3733" s="90"/>
      <c r="AC3733" s="87"/>
      <c r="AD3733" s="87"/>
    </row>
    <row r="3734" spans="3:30">
      <c r="C3734" s="120"/>
      <c r="D3734" s="71"/>
      <c r="E3734" s="71"/>
      <c r="F3734" s="71"/>
      <c r="G3734" s="71"/>
      <c r="H3734" s="71"/>
      <c r="I3734" s="71"/>
      <c r="J3734" s="71"/>
      <c r="K3734" s="71"/>
      <c r="L3734" s="71"/>
      <c r="M3734" s="71"/>
      <c r="N3734" s="71"/>
      <c r="W3734" s="87"/>
      <c r="X3734" s="89"/>
      <c r="Y3734" s="87"/>
      <c r="AA3734" s="87"/>
      <c r="AB3734" s="90"/>
      <c r="AC3734" s="87"/>
      <c r="AD3734" s="87"/>
    </row>
    <row r="3735" spans="3:30">
      <c r="C3735" s="120"/>
      <c r="D3735" s="71"/>
      <c r="E3735" s="71"/>
      <c r="F3735" s="71"/>
      <c r="G3735" s="71"/>
      <c r="H3735" s="71"/>
      <c r="I3735" s="71"/>
      <c r="J3735" s="71"/>
      <c r="K3735" s="71"/>
      <c r="L3735" s="71"/>
      <c r="M3735" s="71"/>
      <c r="N3735" s="71"/>
      <c r="W3735" s="87"/>
      <c r="X3735" s="89"/>
      <c r="Y3735" s="87"/>
      <c r="AA3735" s="87"/>
      <c r="AB3735" s="90"/>
      <c r="AC3735" s="87"/>
      <c r="AD3735" s="87"/>
    </row>
    <row r="3736" spans="3:30">
      <c r="C3736" s="120"/>
      <c r="D3736" s="71"/>
      <c r="E3736" s="71"/>
      <c r="F3736" s="71"/>
      <c r="G3736" s="71"/>
      <c r="H3736" s="71"/>
      <c r="I3736" s="71"/>
      <c r="J3736" s="71"/>
      <c r="K3736" s="71"/>
      <c r="L3736" s="71"/>
      <c r="M3736" s="71"/>
      <c r="N3736" s="71"/>
      <c r="W3736" s="87"/>
      <c r="X3736" s="89"/>
      <c r="Y3736" s="87"/>
      <c r="AA3736" s="87"/>
      <c r="AB3736" s="90"/>
      <c r="AC3736" s="87"/>
      <c r="AD3736" s="87"/>
    </row>
    <row r="3737" spans="3:30">
      <c r="C3737" s="120"/>
      <c r="D3737" s="71"/>
      <c r="E3737" s="71"/>
      <c r="F3737" s="71"/>
      <c r="G3737" s="71"/>
      <c r="H3737" s="71"/>
      <c r="I3737" s="71"/>
      <c r="J3737" s="71"/>
      <c r="K3737" s="71"/>
      <c r="L3737" s="71"/>
      <c r="M3737" s="71"/>
      <c r="N3737" s="71"/>
      <c r="W3737" s="87"/>
      <c r="X3737" s="89"/>
      <c r="Y3737" s="87"/>
      <c r="AA3737" s="87"/>
      <c r="AB3737" s="90"/>
      <c r="AC3737" s="87"/>
      <c r="AD3737" s="87"/>
    </row>
    <row r="3738" spans="3:30">
      <c r="C3738" s="120"/>
      <c r="D3738" s="71"/>
      <c r="E3738" s="71"/>
      <c r="F3738" s="71"/>
      <c r="G3738" s="71"/>
      <c r="H3738" s="71"/>
      <c r="I3738" s="71"/>
      <c r="J3738" s="71"/>
      <c r="K3738" s="71"/>
      <c r="L3738" s="71"/>
      <c r="M3738" s="71"/>
      <c r="N3738" s="71"/>
      <c r="W3738" s="87"/>
      <c r="X3738" s="89"/>
      <c r="Y3738" s="87"/>
      <c r="AA3738" s="87"/>
      <c r="AB3738" s="90"/>
      <c r="AC3738" s="87"/>
      <c r="AD3738" s="87"/>
    </row>
    <row r="3739" spans="3:30">
      <c r="C3739" s="120"/>
      <c r="D3739" s="71"/>
      <c r="E3739" s="71"/>
      <c r="F3739" s="71"/>
      <c r="G3739" s="71"/>
      <c r="H3739" s="71"/>
      <c r="I3739" s="71"/>
      <c r="J3739" s="71"/>
      <c r="K3739" s="71"/>
      <c r="L3739" s="71"/>
      <c r="M3739" s="71"/>
      <c r="N3739" s="71"/>
      <c r="W3739" s="87"/>
      <c r="X3739" s="89"/>
      <c r="Y3739" s="87"/>
      <c r="AA3739" s="87"/>
      <c r="AB3739" s="90"/>
      <c r="AC3739" s="87"/>
      <c r="AD3739" s="87"/>
    </row>
    <row r="3740" spans="3:30">
      <c r="C3740" s="120"/>
      <c r="D3740" s="71"/>
      <c r="E3740" s="71"/>
      <c r="F3740" s="71"/>
      <c r="G3740" s="71"/>
      <c r="H3740" s="71"/>
      <c r="I3740" s="71"/>
      <c r="J3740" s="71"/>
      <c r="K3740" s="71"/>
      <c r="L3740" s="71"/>
      <c r="M3740" s="71"/>
      <c r="N3740" s="71"/>
      <c r="W3740" s="87"/>
      <c r="X3740" s="89"/>
      <c r="Y3740" s="87"/>
      <c r="AA3740" s="87"/>
      <c r="AB3740" s="90"/>
      <c r="AC3740" s="87"/>
      <c r="AD3740" s="87"/>
    </row>
    <row r="3741" spans="3:30">
      <c r="C3741" s="120"/>
      <c r="D3741" s="71"/>
      <c r="E3741" s="71"/>
      <c r="F3741" s="71"/>
      <c r="G3741" s="71"/>
      <c r="H3741" s="71"/>
      <c r="I3741" s="71"/>
      <c r="J3741" s="71"/>
      <c r="K3741" s="71"/>
      <c r="L3741" s="71"/>
      <c r="M3741" s="71"/>
      <c r="N3741" s="71"/>
      <c r="W3741" s="87"/>
      <c r="X3741" s="89"/>
      <c r="Y3741" s="87"/>
      <c r="AA3741" s="87"/>
      <c r="AB3741" s="90"/>
      <c r="AC3741" s="87"/>
      <c r="AD3741" s="87"/>
    </row>
    <row r="3742" spans="3:30">
      <c r="C3742" s="120"/>
      <c r="D3742" s="71"/>
      <c r="E3742" s="71"/>
      <c r="F3742" s="71"/>
      <c r="G3742" s="71"/>
      <c r="H3742" s="71"/>
      <c r="I3742" s="71"/>
      <c r="J3742" s="71"/>
      <c r="K3742" s="71"/>
      <c r="L3742" s="71"/>
      <c r="M3742" s="71"/>
      <c r="N3742" s="71"/>
      <c r="W3742" s="87"/>
      <c r="X3742" s="89"/>
      <c r="Y3742" s="87"/>
      <c r="AA3742" s="87"/>
      <c r="AB3742" s="90"/>
      <c r="AC3742" s="87"/>
      <c r="AD3742" s="87"/>
    </row>
    <row r="3743" spans="3:30">
      <c r="C3743" s="120"/>
      <c r="D3743" s="71"/>
      <c r="E3743" s="71"/>
      <c r="F3743" s="71"/>
      <c r="G3743" s="71"/>
      <c r="H3743" s="71"/>
      <c r="I3743" s="71"/>
      <c r="J3743" s="71"/>
      <c r="K3743" s="71"/>
      <c r="L3743" s="71"/>
      <c r="M3743" s="71"/>
      <c r="N3743" s="71"/>
      <c r="W3743" s="87"/>
      <c r="X3743" s="89"/>
      <c r="Y3743" s="87"/>
      <c r="AA3743" s="87"/>
      <c r="AB3743" s="90"/>
      <c r="AC3743" s="87"/>
      <c r="AD3743" s="87"/>
    </row>
    <row r="3744" spans="3:30">
      <c r="C3744" s="120"/>
      <c r="D3744" s="71"/>
      <c r="E3744" s="71"/>
      <c r="F3744" s="71"/>
      <c r="G3744" s="71"/>
      <c r="H3744" s="71"/>
      <c r="I3744" s="71"/>
      <c r="J3744" s="71"/>
      <c r="K3744" s="71"/>
      <c r="L3744" s="71"/>
      <c r="M3744" s="71"/>
      <c r="N3744" s="71"/>
      <c r="W3744" s="87"/>
      <c r="X3744" s="89"/>
      <c r="Y3744" s="87"/>
      <c r="AA3744" s="87"/>
      <c r="AB3744" s="90"/>
      <c r="AC3744" s="87"/>
      <c r="AD3744" s="87"/>
    </row>
    <row r="3745" spans="3:30">
      <c r="C3745" s="120"/>
      <c r="D3745" s="71"/>
      <c r="E3745" s="71"/>
      <c r="F3745" s="71"/>
      <c r="G3745" s="71"/>
      <c r="H3745" s="71"/>
      <c r="I3745" s="71"/>
      <c r="J3745" s="71"/>
      <c r="K3745" s="71"/>
      <c r="L3745" s="71"/>
      <c r="M3745" s="71"/>
      <c r="N3745" s="71"/>
      <c r="W3745" s="87"/>
      <c r="X3745" s="89"/>
      <c r="Y3745" s="87"/>
      <c r="AA3745" s="87"/>
      <c r="AB3745" s="90"/>
      <c r="AC3745" s="87"/>
      <c r="AD3745" s="87"/>
    </row>
    <row r="3746" spans="3:30">
      <c r="C3746" s="120"/>
      <c r="D3746" s="71"/>
      <c r="E3746" s="71"/>
      <c r="F3746" s="71"/>
      <c r="G3746" s="71"/>
      <c r="H3746" s="71"/>
      <c r="I3746" s="71"/>
      <c r="J3746" s="71"/>
      <c r="K3746" s="71"/>
      <c r="L3746" s="71"/>
      <c r="M3746" s="71"/>
      <c r="N3746" s="71"/>
      <c r="W3746" s="87"/>
      <c r="X3746" s="89"/>
      <c r="Y3746" s="87"/>
      <c r="AA3746" s="87"/>
      <c r="AB3746" s="90"/>
      <c r="AC3746" s="87"/>
      <c r="AD3746" s="87"/>
    </row>
    <row r="3747" spans="3:30">
      <c r="C3747" s="120"/>
      <c r="D3747" s="71"/>
      <c r="E3747" s="71"/>
      <c r="F3747" s="71"/>
      <c r="G3747" s="71"/>
      <c r="H3747" s="71"/>
      <c r="I3747" s="71"/>
      <c r="J3747" s="71"/>
      <c r="K3747" s="71"/>
      <c r="L3747" s="71"/>
      <c r="M3747" s="71"/>
      <c r="N3747" s="71"/>
      <c r="W3747" s="87"/>
      <c r="X3747" s="89"/>
      <c r="Y3747" s="87"/>
      <c r="AA3747" s="87"/>
      <c r="AB3747" s="90"/>
      <c r="AC3747" s="87"/>
      <c r="AD3747" s="87"/>
    </row>
    <row r="3748" spans="3:30">
      <c r="C3748" s="120"/>
      <c r="D3748" s="71"/>
      <c r="E3748" s="71"/>
      <c r="F3748" s="71"/>
      <c r="G3748" s="71"/>
      <c r="H3748" s="71"/>
      <c r="I3748" s="71"/>
      <c r="J3748" s="71"/>
      <c r="K3748" s="71"/>
      <c r="L3748" s="71"/>
      <c r="M3748" s="71"/>
      <c r="N3748" s="71"/>
      <c r="W3748" s="87"/>
      <c r="X3748" s="89"/>
      <c r="Y3748" s="87"/>
      <c r="AA3748" s="87"/>
      <c r="AB3748" s="90"/>
      <c r="AC3748" s="87"/>
      <c r="AD3748" s="87"/>
    </row>
    <row r="3749" spans="3:30">
      <c r="C3749" s="120"/>
      <c r="D3749" s="71"/>
      <c r="E3749" s="71"/>
      <c r="F3749" s="71"/>
      <c r="G3749" s="71"/>
      <c r="H3749" s="71"/>
      <c r="I3749" s="71"/>
      <c r="J3749" s="71"/>
      <c r="K3749" s="71"/>
      <c r="L3749" s="71"/>
      <c r="M3749" s="71"/>
      <c r="N3749" s="71"/>
      <c r="W3749" s="87"/>
      <c r="X3749" s="89"/>
      <c r="Y3749" s="87"/>
      <c r="AA3749" s="87"/>
      <c r="AB3749" s="90"/>
      <c r="AC3749" s="87"/>
      <c r="AD3749" s="87"/>
    </row>
    <row r="3750" spans="3:30">
      <c r="C3750" s="120"/>
      <c r="D3750" s="71"/>
      <c r="E3750" s="71"/>
      <c r="F3750" s="71"/>
      <c r="G3750" s="71"/>
      <c r="H3750" s="71"/>
      <c r="I3750" s="71"/>
      <c r="J3750" s="71"/>
      <c r="K3750" s="71"/>
      <c r="L3750" s="71"/>
      <c r="M3750" s="71"/>
      <c r="N3750" s="71"/>
      <c r="W3750" s="87"/>
      <c r="X3750" s="89"/>
      <c r="Y3750" s="87"/>
      <c r="AA3750" s="87"/>
      <c r="AB3750" s="90"/>
      <c r="AC3750" s="87"/>
      <c r="AD3750" s="87"/>
    </row>
    <row r="3751" spans="3:30">
      <c r="C3751" s="120"/>
      <c r="D3751" s="71"/>
      <c r="E3751" s="71"/>
      <c r="F3751" s="71"/>
      <c r="G3751" s="71"/>
      <c r="H3751" s="71"/>
      <c r="I3751" s="71"/>
      <c r="J3751" s="71"/>
      <c r="K3751" s="71"/>
      <c r="L3751" s="71"/>
      <c r="M3751" s="71"/>
      <c r="N3751" s="71"/>
      <c r="W3751" s="87"/>
      <c r="X3751" s="89"/>
      <c r="Y3751" s="87"/>
      <c r="AA3751" s="87"/>
      <c r="AB3751" s="90"/>
      <c r="AC3751" s="87"/>
      <c r="AD3751" s="87"/>
    </row>
    <row r="3752" spans="3:30">
      <c r="C3752" s="120"/>
      <c r="D3752" s="71"/>
      <c r="E3752" s="71"/>
      <c r="F3752" s="71"/>
      <c r="G3752" s="71"/>
      <c r="H3752" s="71"/>
      <c r="I3752" s="71"/>
      <c r="J3752" s="71"/>
      <c r="K3752" s="71"/>
      <c r="L3752" s="71"/>
      <c r="M3752" s="71"/>
      <c r="N3752" s="71"/>
      <c r="W3752" s="87"/>
      <c r="X3752" s="89"/>
      <c r="Y3752" s="87"/>
      <c r="AA3752" s="87"/>
      <c r="AB3752" s="90"/>
      <c r="AC3752" s="87"/>
      <c r="AD3752" s="87"/>
    </row>
    <row r="3753" spans="3:30">
      <c r="C3753" s="120"/>
      <c r="D3753" s="71"/>
      <c r="E3753" s="71"/>
      <c r="F3753" s="71"/>
      <c r="G3753" s="71"/>
      <c r="H3753" s="71"/>
      <c r="I3753" s="71"/>
      <c r="J3753" s="71"/>
      <c r="K3753" s="71"/>
      <c r="L3753" s="71"/>
      <c r="M3753" s="71"/>
      <c r="N3753" s="71"/>
      <c r="W3753" s="87"/>
      <c r="X3753" s="89"/>
      <c r="Y3753" s="87"/>
      <c r="AA3753" s="87"/>
      <c r="AB3753" s="90"/>
      <c r="AC3753" s="87"/>
      <c r="AD3753" s="87"/>
    </row>
    <row r="3754" spans="3:30">
      <c r="C3754" s="120"/>
      <c r="D3754" s="71"/>
      <c r="E3754" s="71"/>
      <c r="F3754" s="71"/>
      <c r="G3754" s="71"/>
      <c r="H3754" s="71"/>
      <c r="I3754" s="71"/>
      <c r="J3754" s="71"/>
      <c r="K3754" s="71"/>
      <c r="L3754" s="71"/>
      <c r="M3754" s="71"/>
      <c r="N3754" s="71"/>
      <c r="W3754" s="87"/>
      <c r="X3754" s="89"/>
      <c r="Y3754" s="87"/>
      <c r="AA3754" s="87"/>
      <c r="AB3754" s="90"/>
      <c r="AC3754" s="87"/>
      <c r="AD3754" s="87"/>
    </row>
    <row r="3755" spans="3:30">
      <c r="C3755" s="120"/>
      <c r="D3755" s="71"/>
      <c r="E3755" s="71"/>
      <c r="F3755" s="71"/>
      <c r="G3755" s="71"/>
      <c r="H3755" s="71"/>
      <c r="I3755" s="71"/>
      <c r="J3755" s="71"/>
      <c r="K3755" s="71"/>
      <c r="L3755" s="71"/>
      <c r="M3755" s="71"/>
      <c r="N3755" s="71"/>
      <c r="W3755" s="87"/>
      <c r="X3755" s="89"/>
      <c r="Y3755" s="87"/>
      <c r="AA3755" s="87"/>
      <c r="AB3755" s="90"/>
      <c r="AC3755" s="87"/>
      <c r="AD3755" s="87"/>
    </row>
    <row r="3756" spans="3:30">
      <c r="C3756" s="120"/>
      <c r="D3756" s="71"/>
      <c r="E3756" s="71"/>
      <c r="F3756" s="71"/>
      <c r="G3756" s="71"/>
      <c r="H3756" s="71"/>
      <c r="I3756" s="71"/>
      <c r="J3756" s="71"/>
      <c r="K3756" s="71"/>
      <c r="L3756" s="71"/>
      <c r="M3756" s="71"/>
      <c r="N3756" s="71"/>
      <c r="W3756" s="87"/>
      <c r="X3756" s="89"/>
      <c r="Y3756" s="87"/>
      <c r="AA3756" s="87"/>
      <c r="AB3756" s="90"/>
      <c r="AC3756" s="87"/>
      <c r="AD3756" s="87"/>
    </row>
    <row r="3757" spans="3:30">
      <c r="C3757" s="120"/>
      <c r="D3757" s="71"/>
      <c r="E3757" s="71"/>
      <c r="F3757" s="71"/>
      <c r="G3757" s="71"/>
      <c r="H3757" s="71"/>
      <c r="I3757" s="71"/>
      <c r="J3757" s="71"/>
      <c r="K3757" s="71"/>
      <c r="L3757" s="71"/>
      <c r="M3757" s="71"/>
      <c r="N3757" s="71"/>
      <c r="W3757" s="87"/>
      <c r="X3757" s="89"/>
      <c r="Y3757" s="87"/>
      <c r="AA3757" s="87"/>
      <c r="AB3757" s="90"/>
      <c r="AC3757" s="87"/>
      <c r="AD3757" s="87"/>
    </row>
    <row r="3758" spans="3:30">
      <c r="C3758" s="120"/>
      <c r="D3758" s="71"/>
      <c r="E3758" s="71"/>
      <c r="F3758" s="71"/>
      <c r="G3758" s="71"/>
      <c r="H3758" s="71"/>
      <c r="I3758" s="71"/>
      <c r="J3758" s="71"/>
      <c r="K3758" s="71"/>
      <c r="L3758" s="71"/>
      <c r="M3758" s="71"/>
      <c r="N3758" s="71"/>
      <c r="W3758" s="87"/>
      <c r="X3758" s="89"/>
      <c r="Y3758" s="87"/>
      <c r="AA3758" s="87"/>
      <c r="AB3758" s="90"/>
      <c r="AC3758" s="87"/>
      <c r="AD3758" s="87"/>
    </row>
    <row r="3759" spans="3:30">
      <c r="C3759" s="120"/>
      <c r="D3759" s="71"/>
      <c r="E3759" s="71"/>
      <c r="F3759" s="71"/>
      <c r="G3759" s="71"/>
      <c r="H3759" s="71"/>
      <c r="I3759" s="71"/>
      <c r="J3759" s="71"/>
      <c r="K3759" s="71"/>
      <c r="L3759" s="71"/>
      <c r="M3759" s="71"/>
      <c r="N3759" s="71"/>
      <c r="W3759" s="87"/>
      <c r="X3759" s="89"/>
      <c r="Y3759" s="87"/>
      <c r="AA3759" s="87"/>
      <c r="AB3759" s="90"/>
      <c r="AC3759" s="87"/>
      <c r="AD3759" s="87"/>
    </row>
    <row r="3760" spans="3:30">
      <c r="C3760" s="120"/>
      <c r="D3760" s="71"/>
      <c r="E3760" s="71"/>
      <c r="F3760" s="71"/>
      <c r="G3760" s="71"/>
      <c r="H3760" s="71"/>
      <c r="I3760" s="71"/>
      <c r="J3760" s="71"/>
      <c r="K3760" s="71"/>
      <c r="L3760" s="71"/>
      <c r="M3760" s="71"/>
      <c r="N3760" s="71"/>
      <c r="W3760" s="87"/>
      <c r="X3760" s="89"/>
      <c r="Y3760" s="87"/>
      <c r="AA3760" s="87"/>
      <c r="AB3760" s="90"/>
      <c r="AC3760" s="87"/>
      <c r="AD3760" s="87"/>
    </row>
    <row r="3761" spans="3:30">
      <c r="C3761" s="120"/>
      <c r="D3761" s="71"/>
      <c r="E3761" s="71"/>
      <c r="F3761" s="71"/>
      <c r="G3761" s="71"/>
      <c r="H3761" s="71"/>
      <c r="I3761" s="71"/>
      <c r="J3761" s="71"/>
      <c r="K3761" s="71"/>
      <c r="L3761" s="71"/>
      <c r="M3761" s="71"/>
      <c r="N3761" s="71"/>
      <c r="W3761" s="87"/>
      <c r="X3761" s="89"/>
      <c r="Y3761" s="87"/>
      <c r="AA3761" s="87"/>
      <c r="AB3761" s="90"/>
      <c r="AC3761" s="87"/>
      <c r="AD3761" s="87"/>
    </row>
    <row r="3762" spans="3:30">
      <c r="C3762" s="120"/>
      <c r="D3762" s="71"/>
      <c r="E3762" s="71"/>
      <c r="F3762" s="71"/>
      <c r="G3762" s="71"/>
      <c r="H3762" s="71"/>
      <c r="I3762" s="71"/>
      <c r="J3762" s="71"/>
      <c r="K3762" s="71"/>
      <c r="L3762" s="71"/>
      <c r="M3762" s="71"/>
      <c r="N3762" s="71"/>
      <c r="W3762" s="87"/>
      <c r="X3762" s="89"/>
      <c r="Y3762" s="87"/>
      <c r="AA3762" s="87"/>
      <c r="AB3762" s="90"/>
      <c r="AC3762" s="87"/>
      <c r="AD3762" s="87"/>
    </row>
    <row r="3763" spans="3:30">
      <c r="C3763" s="120"/>
      <c r="D3763" s="71"/>
      <c r="E3763" s="71"/>
      <c r="F3763" s="71"/>
      <c r="G3763" s="71"/>
      <c r="H3763" s="71"/>
      <c r="I3763" s="71"/>
      <c r="J3763" s="71"/>
      <c r="K3763" s="71"/>
      <c r="L3763" s="71"/>
      <c r="M3763" s="71"/>
      <c r="N3763" s="71"/>
      <c r="W3763" s="87"/>
      <c r="X3763" s="89"/>
      <c r="Y3763" s="87"/>
      <c r="AA3763" s="87"/>
      <c r="AB3763" s="90"/>
      <c r="AC3763" s="87"/>
      <c r="AD3763" s="87"/>
    </row>
    <row r="3764" spans="3:30">
      <c r="C3764" s="120"/>
      <c r="D3764" s="71"/>
      <c r="E3764" s="71"/>
      <c r="F3764" s="71"/>
      <c r="G3764" s="71"/>
      <c r="H3764" s="71"/>
      <c r="I3764" s="71"/>
      <c r="J3764" s="71"/>
      <c r="K3764" s="71"/>
      <c r="L3764" s="71"/>
      <c r="M3764" s="71"/>
      <c r="N3764" s="71"/>
      <c r="W3764" s="87"/>
      <c r="X3764" s="89"/>
      <c r="Y3764" s="87"/>
      <c r="AA3764" s="87"/>
      <c r="AB3764" s="90"/>
      <c r="AC3764" s="87"/>
      <c r="AD3764" s="87"/>
    </row>
    <row r="3765" spans="3:30">
      <c r="C3765" s="120"/>
      <c r="D3765" s="71"/>
      <c r="E3765" s="71"/>
      <c r="F3765" s="71"/>
      <c r="G3765" s="71"/>
      <c r="H3765" s="71"/>
      <c r="I3765" s="71"/>
      <c r="J3765" s="71"/>
      <c r="K3765" s="71"/>
      <c r="L3765" s="71"/>
      <c r="M3765" s="71"/>
      <c r="N3765" s="71"/>
      <c r="W3765" s="87"/>
      <c r="X3765" s="89"/>
      <c r="Y3765" s="87"/>
      <c r="AA3765" s="87"/>
      <c r="AB3765" s="90"/>
      <c r="AC3765" s="87"/>
      <c r="AD3765" s="87"/>
    </row>
    <row r="3766" spans="3:30">
      <c r="C3766" s="120"/>
      <c r="D3766" s="71"/>
      <c r="E3766" s="71"/>
      <c r="F3766" s="71"/>
      <c r="G3766" s="71"/>
      <c r="H3766" s="71"/>
      <c r="I3766" s="71"/>
      <c r="J3766" s="71"/>
      <c r="K3766" s="71"/>
      <c r="L3766" s="71"/>
      <c r="M3766" s="71"/>
      <c r="N3766" s="71"/>
      <c r="W3766" s="87"/>
      <c r="X3766" s="89"/>
      <c r="Y3766" s="87"/>
      <c r="AA3766" s="87"/>
      <c r="AB3766" s="90"/>
      <c r="AC3766" s="87"/>
      <c r="AD3766" s="87"/>
    </row>
    <row r="3767" spans="3:30">
      <c r="C3767" s="120"/>
      <c r="D3767" s="71"/>
      <c r="E3767" s="71"/>
      <c r="F3767" s="71"/>
      <c r="G3767" s="71"/>
      <c r="H3767" s="71"/>
      <c r="I3767" s="71"/>
      <c r="J3767" s="71"/>
      <c r="K3767" s="71"/>
      <c r="L3767" s="71"/>
      <c r="M3767" s="71"/>
      <c r="N3767" s="71"/>
      <c r="W3767" s="87"/>
      <c r="X3767" s="89"/>
      <c r="Y3767" s="87"/>
      <c r="AA3767" s="87"/>
      <c r="AB3767" s="90"/>
      <c r="AC3767" s="87"/>
      <c r="AD3767" s="87"/>
    </row>
    <row r="3768" spans="3:30">
      <c r="C3768" s="120"/>
      <c r="D3768" s="71"/>
      <c r="E3768" s="71"/>
      <c r="F3768" s="71"/>
      <c r="G3768" s="71"/>
      <c r="H3768" s="71"/>
      <c r="I3768" s="71"/>
      <c r="J3768" s="71"/>
      <c r="K3768" s="71"/>
      <c r="L3768" s="71"/>
      <c r="M3768" s="71"/>
      <c r="N3768" s="71"/>
      <c r="W3768" s="87"/>
      <c r="X3768" s="89"/>
      <c r="Y3768" s="87"/>
      <c r="AA3768" s="87"/>
      <c r="AB3768" s="90"/>
      <c r="AC3768" s="87"/>
      <c r="AD3768" s="87"/>
    </row>
    <row r="3769" spans="3:30">
      <c r="C3769" s="120"/>
      <c r="D3769" s="71"/>
      <c r="E3769" s="71"/>
      <c r="F3769" s="71"/>
      <c r="G3769" s="71"/>
      <c r="H3769" s="71"/>
      <c r="I3769" s="71"/>
      <c r="J3769" s="71"/>
      <c r="K3769" s="71"/>
      <c r="L3769" s="71"/>
      <c r="M3769" s="71"/>
      <c r="N3769" s="71"/>
      <c r="W3769" s="87"/>
      <c r="X3769" s="89"/>
      <c r="Y3769" s="87"/>
      <c r="AA3769" s="87"/>
      <c r="AB3769" s="90"/>
      <c r="AC3769" s="87"/>
      <c r="AD3769" s="87"/>
    </row>
    <row r="3770" spans="3:30">
      <c r="C3770" s="120"/>
      <c r="D3770" s="71"/>
      <c r="E3770" s="71"/>
      <c r="F3770" s="71"/>
      <c r="G3770" s="71"/>
      <c r="H3770" s="71"/>
      <c r="I3770" s="71"/>
      <c r="J3770" s="71"/>
      <c r="K3770" s="71"/>
      <c r="L3770" s="71"/>
      <c r="M3770" s="71"/>
      <c r="N3770" s="71"/>
      <c r="W3770" s="87"/>
      <c r="X3770" s="89"/>
      <c r="Y3770" s="87"/>
      <c r="AA3770" s="87"/>
      <c r="AB3770" s="90"/>
      <c r="AC3770" s="87"/>
      <c r="AD3770" s="87"/>
    </row>
    <row r="3771" spans="3:30">
      <c r="C3771" s="120"/>
      <c r="D3771" s="71"/>
      <c r="E3771" s="71"/>
      <c r="F3771" s="71"/>
      <c r="G3771" s="71"/>
      <c r="H3771" s="71"/>
      <c r="I3771" s="71"/>
      <c r="J3771" s="71"/>
      <c r="K3771" s="71"/>
      <c r="L3771" s="71"/>
      <c r="M3771" s="71"/>
      <c r="N3771" s="71"/>
      <c r="W3771" s="87"/>
      <c r="X3771" s="89"/>
      <c r="Y3771" s="87"/>
      <c r="AA3771" s="87"/>
      <c r="AB3771" s="90"/>
      <c r="AC3771" s="87"/>
      <c r="AD3771" s="87"/>
    </row>
    <row r="3772" spans="3:30">
      <c r="C3772" s="120"/>
      <c r="D3772" s="71"/>
      <c r="E3772" s="71"/>
      <c r="F3772" s="71"/>
      <c r="G3772" s="71"/>
      <c r="H3772" s="71"/>
      <c r="I3772" s="71"/>
      <c r="J3772" s="71"/>
      <c r="K3772" s="71"/>
      <c r="L3772" s="71"/>
      <c r="M3772" s="71"/>
      <c r="N3772" s="71"/>
      <c r="W3772" s="87"/>
      <c r="X3772" s="89"/>
      <c r="Y3772" s="87"/>
      <c r="AA3772" s="87"/>
      <c r="AB3772" s="90"/>
      <c r="AC3772" s="87"/>
      <c r="AD3772" s="87"/>
    </row>
    <row r="3773" spans="3:30">
      <c r="C3773" s="120"/>
      <c r="D3773" s="71"/>
      <c r="E3773" s="71"/>
      <c r="F3773" s="71"/>
      <c r="G3773" s="71"/>
      <c r="H3773" s="71"/>
      <c r="I3773" s="71"/>
      <c r="J3773" s="71"/>
      <c r="K3773" s="71"/>
      <c r="L3773" s="71"/>
      <c r="M3773" s="71"/>
      <c r="N3773" s="71"/>
      <c r="W3773" s="87"/>
      <c r="X3773" s="89"/>
      <c r="Y3773" s="87"/>
      <c r="AA3773" s="87"/>
      <c r="AB3773" s="90"/>
      <c r="AC3773" s="87"/>
      <c r="AD3773" s="87"/>
    </row>
    <row r="3774" spans="3:30">
      <c r="C3774" s="120"/>
      <c r="D3774" s="71"/>
      <c r="E3774" s="71"/>
      <c r="F3774" s="71"/>
      <c r="G3774" s="71"/>
      <c r="H3774" s="71"/>
      <c r="I3774" s="71"/>
      <c r="J3774" s="71"/>
      <c r="K3774" s="71"/>
      <c r="L3774" s="71"/>
      <c r="M3774" s="71"/>
      <c r="N3774" s="71"/>
      <c r="W3774" s="87"/>
      <c r="X3774" s="89"/>
      <c r="Y3774" s="87"/>
      <c r="AA3774" s="87"/>
      <c r="AB3774" s="90"/>
      <c r="AC3774" s="87"/>
      <c r="AD3774" s="87"/>
    </row>
    <row r="3775" spans="3:30">
      <c r="C3775" s="120"/>
      <c r="D3775" s="71"/>
      <c r="E3775" s="71"/>
      <c r="F3775" s="71"/>
      <c r="G3775" s="71"/>
      <c r="H3775" s="71"/>
      <c r="I3775" s="71"/>
      <c r="J3775" s="71"/>
      <c r="K3775" s="71"/>
      <c r="L3775" s="71"/>
      <c r="M3775" s="71"/>
      <c r="N3775" s="71"/>
      <c r="W3775" s="87"/>
      <c r="X3775" s="89"/>
      <c r="Y3775" s="87"/>
      <c r="AA3775" s="87"/>
      <c r="AB3775" s="90"/>
      <c r="AC3775" s="87"/>
      <c r="AD3775" s="87"/>
    </row>
    <row r="3776" spans="3:30">
      <c r="C3776" s="120"/>
      <c r="D3776" s="71"/>
      <c r="E3776" s="71"/>
      <c r="F3776" s="71"/>
      <c r="G3776" s="71"/>
      <c r="H3776" s="71"/>
      <c r="I3776" s="71"/>
      <c r="J3776" s="71"/>
      <c r="K3776" s="71"/>
      <c r="L3776" s="71"/>
      <c r="M3776" s="71"/>
      <c r="N3776" s="71"/>
      <c r="W3776" s="87"/>
      <c r="X3776" s="89"/>
      <c r="Y3776" s="87"/>
      <c r="AA3776" s="87"/>
      <c r="AB3776" s="90"/>
      <c r="AC3776" s="87"/>
      <c r="AD3776" s="87"/>
    </row>
    <row r="3777" spans="3:30">
      <c r="C3777" s="120"/>
      <c r="D3777" s="71"/>
      <c r="E3777" s="71"/>
      <c r="F3777" s="71"/>
      <c r="G3777" s="71"/>
      <c r="H3777" s="71"/>
      <c r="I3777" s="71"/>
      <c r="J3777" s="71"/>
      <c r="K3777" s="71"/>
      <c r="L3777" s="71"/>
      <c r="M3777" s="71"/>
      <c r="N3777" s="71"/>
      <c r="W3777" s="87"/>
      <c r="X3777" s="89"/>
      <c r="Y3777" s="87"/>
      <c r="AA3777" s="87"/>
      <c r="AB3777" s="90"/>
      <c r="AC3777" s="87"/>
      <c r="AD3777" s="87"/>
    </row>
    <row r="3778" spans="3:30">
      <c r="C3778" s="120"/>
      <c r="D3778" s="71"/>
      <c r="E3778" s="71"/>
      <c r="F3778" s="71"/>
      <c r="G3778" s="71"/>
      <c r="H3778" s="71"/>
      <c r="I3778" s="71"/>
      <c r="J3778" s="71"/>
      <c r="K3778" s="71"/>
      <c r="L3778" s="71"/>
      <c r="M3778" s="71"/>
      <c r="N3778" s="71"/>
      <c r="W3778" s="87"/>
      <c r="X3778" s="89"/>
      <c r="Y3778" s="87"/>
      <c r="AA3778" s="87"/>
      <c r="AB3778" s="90"/>
      <c r="AC3778" s="87"/>
      <c r="AD3778" s="87"/>
    </row>
    <row r="3779" spans="3:30">
      <c r="C3779" s="120"/>
      <c r="D3779" s="71"/>
      <c r="E3779" s="71"/>
      <c r="F3779" s="71"/>
      <c r="G3779" s="71"/>
      <c r="H3779" s="71"/>
      <c r="I3779" s="71"/>
      <c r="J3779" s="71"/>
      <c r="K3779" s="71"/>
      <c r="L3779" s="71"/>
      <c r="M3779" s="71"/>
      <c r="N3779" s="71"/>
      <c r="W3779" s="87"/>
      <c r="X3779" s="89"/>
      <c r="Y3779" s="87"/>
      <c r="AA3779" s="87"/>
      <c r="AB3779" s="90"/>
      <c r="AC3779" s="87"/>
      <c r="AD3779" s="87"/>
    </row>
    <row r="3780" spans="3:30">
      <c r="C3780" s="120"/>
      <c r="D3780" s="71"/>
      <c r="E3780" s="71"/>
      <c r="F3780" s="71"/>
      <c r="G3780" s="71"/>
      <c r="H3780" s="71"/>
      <c r="I3780" s="71"/>
      <c r="J3780" s="71"/>
      <c r="K3780" s="71"/>
      <c r="L3780" s="71"/>
      <c r="M3780" s="71"/>
      <c r="N3780" s="71"/>
      <c r="W3780" s="87"/>
      <c r="X3780" s="89"/>
      <c r="Y3780" s="87"/>
      <c r="AA3780" s="87"/>
      <c r="AB3780" s="90"/>
      <c r="AC3780" s="87"/>
      <c r="AD3780" s="87"/>
    </row>
    <row r="3781" spans="3:30">
      <c r="C3781" s="120"/>
      <c r="D3781" s="71"/>
      <c r="E3781" s="71"/>
      <c r="F3781" s="71"/>
      <c r="G3781" s="71"/>
      <c r="H3781" s="71"/>
      <c r="I3781" s="71"/>
      <c r="J3781" s="71"/>
      <c r="K3781" s="71"/>
      <c r="L3781" s="71"/>
      <c r="M3781" s="71"/>
      <c r="N3781" s="71"/>
      <c r="W3781" s="87"/>
      <c r="X3781" s="89"/>
      <c r="Y3781" s="87"/>
      <c r="AA3781" s="87"/>
      <c r="AB3781" s="90"/>
      <c r="AC3781" s="87"/>
      <c r="AD3781" s="87"/>
    </row>
    <row r="3782" spans="3:30">
      <c r="C3782" s="120"/>
      <c r="D3782" s="71"/>
      <c r="E3782" s="71"/>
      <c r="F3782" s="71"/>
      <c r="G3782" s="71"/>
      <c r="H3782" s="71"/>
      <c r="I3782" s="71"/>
      <c r="J3782" s="71"/>
      <c r="K3782" s="71"/>
      <c r="L3782" s="71"/>
      <c r="M3782" s="71"/>
      <c r="N3782" s="71"/>
      <c r="W3782" s="87"/>
      <c r="X3782" s="89"/>
      <c r="Y3782" s="87"/>
      <c r="AA3782" s="87"/>
      <c r="AB3782" s="90"/>
      <c r="AC3782" s="87"/>
      <c r="AD3782" s="87"/>
    </row>
    <row r="3783" spans="3:30">
      <c r="C3783" s="120"/>
      <c r="D3783" s="71"/>
      <c r="E3783" s="71"/>
      <c r="F3783" s="71"/>
      <c r="G3783" s="71"/>
      <c r="H3783" s="71"/>
      <c r="I3783" s="71"/>
      <c r="J3783" s="71"/>
      <c r="K3783" s="71"/>
      <c r="L3783" s="71"/>
      <c r="M3783" s="71"/>
      <c r="N3783" s="71"/>
      <c r="W3783" s="87"/>
      <c r="X3783" s="89"/>
      <c r="Y3783" s="87"/>
      <c r="AA3783" s="87"/>
      <c r="AB3783" s="90"/>
      <c r="AC3783" s="87"/>
      <c r="AD3783" s="87"/>
    </row>
    <row r="3784" spans="3:30">
      <c r="C3784" s="120"/>
      <c r="D3784" s="71"/>
      <c r="E3784" s="71"/>
      <c r="F3784" s="71"/>
      <c r="G3784" s="71"/>
      <c r="H3784" s="71"/>
      <c r="I3784" s="71"/>
      <c r="J3784" s="71"/>
      <c r="K3784" s="71"/>
      <c r="L3784" s="71"/>
      <c r="M3784" s="71"/>
      <c r="N3784" s="71"/>
      <c r="W3784" s="87"/>
      <c r="X3784" s="89"/>
      <c r="Y3784" s="87"/>
      <c r="AA3784" s="87"/>
      <c r="AB3784" s="90"/>
      <c r="AC3784" s="87"/>
      <c r="AD3784" s="87"/>
    </row>
    <row r="3785" spans="3:30">
      <c r="C3785" s="120"/>
      <c r="D3785" s="71"/>
      <c r="E3785" s="71"/>
      <c r="F3785" s="71"/>
      <c r="G3785" s="71"/>
      <c r="H3785" s="71"/>
      <c r="I3785" s="71"/>
      <c r="J3785" s="71"/>
      <c r="K3785" s="71"/>
      <c r="L3785" s="71"/>
      <c r="M3785" s="71"/>
      <c r="N3785" s="71"/>
      <c r="W3785" s="87"/>
      <c r="X3785" s="89"/>
      <c r="Y3785" s="87"/>
      <c r="AA3785" s="87"/>
      <c r="AB3785" s="90"/>
      <c r="AC3785" s="87"/>
      <c r="AD3785" s="87"/>
    </row>
    <row r="3786" spans="3:30">
      <c r="C3786" s="120"/>
      <c r="D3786" s="71"/>
      <c r="E3786" s="71"/>
      <c r="F3786" s="71"/>
      <c r="G3786" s="71"/>
      <c r="H3786" s="71"/>
      <c r="I3786" s="71"/>
      <c r="J3786" s="71"/>
      <c r="K3786" s="71"/>
      <c r="L3786" s="71"/>
      <c r="M3786" s="71"/>
      <c r="N3786" s="71"/>
      <c r="W3786" s="87"/>
      <c r="X3786" s="89"/>
      <c r="Y3786" s="87"/>
      <c r="AA3786" s="87"/>
      <c r="AB3786" s="90"/>
      <c r="AC3786" s="87"/>
      <c r="AD3786" s="87"/>
    </row>
    <row r="3787" spans="3:30">
      <c r="C3787" s="120"/>
      <c r="D3787" s="71"/>
      <c r="E3787" s="71"/>
      <c r="F3787" s="71"/>
      <c r="G3787" s="71"/>
      <c r="H3787" s="71"/>
      <c r="I3787" s="71"/>
      <c r="J3787" s="71"/>
      <c r="K3787" s="71"/>
      <c r="L3787" s="71"/>
      <c r="M3787" s="71"/>
      <c r="N3787" s="71"/>
      <c r="W3787" s="87"/>
      <c r="X3787" s="89"/>
      <c r="Y3787" s="87"/>
      <c r="AA3787" s="87"/>
      <c r="AB3787" s="90"/>
      <c r="AC3787" s="87"/>
      <c r="AD3787" s="87"/>
    </row>
    <row r="3788" spans="3:30">
      <c r="C3788" s="120"/>
      <c r="D3788" s="71"/>
      <c r="E3788" s="71"/>
      <c r="F3788" s="71"/>
      <c r="G3788" s="71"/>
      <c r="H3788" s="71"/>
      <c r="I3788" s="71"/>
      <c r="J3788" s="71"/>
      <c r="K3788" s="71"/>
      <c r="L3788" s="71"/>
      <c r="M3788" s="71"/>
      <c r="N3788" s="71"/>
      <c r="W3788" s="87"/>
      <c r="X3788" s="89"/>
      <c r="Y3788" s="87"/>
      <c r="AA3788" s="87"/>
      <c r="AB3788" s="90"/>
      <c r="AC3788" s="87"/>
      <c r="AD3788" s="87"/>
    </row>
    <row r="3789" spans="3:30">
      <c r="C3789" s="120"/>
      <c r="D3789" s="71"/>
      <c r="E3789" s="71"/>
      <c r="F3789" s="71"/>
      <c r="G3789" s="71"/>
      <c r="H3789" s="71"/>
      <c r="I3789" s="71"/>
      <c r="J3789" s="71"/>
      <c r="K3789" s="71"/>
      <c r="L3789" s="71"/>
      <c r="M3789" s="71"/>
      <c r="N3789" s="71"/>
      <c r="W3789" s="87"/>
      <c r="X3789" s="89"/>
      <c r="Y3789" s="87"/>
      <c r="AA3789" s="87"/>
      <c r="AB3789" s="90"/>
      <c r="AC3789" s="87"/>
      <c r="AD3789" s="87"/>
    </row>
    <row r="3790" spans="3:30">
      <c r="C3790" s="120"/>
      <c r="D3790" s="71"/>
      <c r="E3790" s="71"/>
      <c r="F3790" s="71"/>
      <c r="G3790" s="71"/>
      <c r="H3790" s="71"/>
      <c r="I3790" s="71"/>
      <c r="J3790" s="71"/>
      <c r="K3790" s="71"/>
      <c r="L3790" s="71"/>
      <c r="M3790" s="71"/>
      <c r="N3790" s="71"/>
      <c r="W3790" s="87"/>
      <c r="X3790" s="89"/>
      <c r="Y3790" s="87"/>
      <c r="AA3790" s="87"/>
      <c r="AB3790" s="90"/>
      <c r="AC3790" s="87"/>
      <c r="AD3790" s="87"/>
    </row>
    <row r="3791" spans="3:30">
      <c r="C3791" s="120"/>
      <c r="D3791" s="71"/>
      <c r="E3791" s="71"/>
      <c r="F3791" s="71"/>
      <c r="G3791" s="71"/>
      <c r="H3791" s="71"/>
      <c r="I3791" s="71"/>
      <c r="J3791" s="71"/>
      <c r="K3791" s="71"/>
      <c r="L3791" s="71"/>
      <c r="M3791" s="71"/>
      <c r="N3791" s="71"/>
      <c r="W3791" s="87"/>
      <c r="X3791" s="89"/>
      <c r="Y3791" s="87"/>
      <c r="AA3791" s="87"/>
      <c r="AB3791" s="90"/>
      <c r="AC3791" s="87"/>
      <c r="AD3791" s="87"/>
    </row>
    <row r="3792" spans="3:30">
      <c r="C3792" s="120"/>
      <c r="D3792" s="71"/>
      <c r="E3792" s="71"/>
      <c r="F3792" s="71"/>
      <c r="G3792" s="71"/>
      <c r="H3792" s="71"/>
      <c r="I3792" s="71"/>
      <c r="J3792" s="71"/>
      <c r="K3792" s="71"/>
      <c r="L3792" s="71"/>
      <c r="M3792" s="71"/>
      <c r="N3792" s="71"/>
      <c r="W3792" s="87"/>
      <c r="X3792" s="89"/>
      <c r="Y3792" s="87"/>
      <c r="AA3792" s="87"/>
      <c r="AB3792" s="90"/>
      <c r="AC3792" s="87"/>
      <c r="AD3792" s="87"/>
    </row>
    <row r="3793" spans="3:30">
      <c r="C3793" s="120"/>
      <c r="D3793" s="71"/>
      <c r="E3793" s="71"/>
      <c r="F3793" s="71"/>
      <c r="G3793" s="71"/>
      <c r="H3793" s="71"/>
      <c r="I3793" s="71"/>
      <c r="J3793" s="71"/>
      <c r="K3793" s="71"/>
      <c r="L3793" s="71"/>
      <c r="M3793" s="71"/>
      <c r="N3793" s="71"/>
      <c r="W3793" s="87"/>
      <c r="X3793" s="89"/>
      <c r="Y3793" s="87"/>
      <c r="AA3793" s="87"/>
      <c r="AB3793" s="90"/>
      <c r="AC3793" s="87"/>
      <c r="AD3793" s="87"/>
    </row>
    <row r="3794" spans="3:30">
      <c r="C3794" s="120"/>
      <c r="D3794" s="71"/>
      <c r="E3794" s="71"/>
      <c r="F3794" s="71"/>
      <c r="G3794" s="71"/>
      <c r="H3794" s="71"/>
      <c r="I3794" s="71"/>
      <c r="J3794" s="71"/>
      <c r="K3794" s="71"/>
      <c r="L3794" s="71"/>
      <c r="M3794" s="71"/>
      <c r="N3794" s="71"/>
      <c r="W3794" s="87"/>
      <c r="X3794" s="89"/>
      <c r="Y3794" s="87"/>
      <c r="AA3794" s="87"/>
      <c r="AB3794" s="90"/>
      <c r="AC3794" s="87"/>
      <c r="AD3794" s="87"/>
    </row>
    <row r="3795" spans="3:30">
      <c r="C3795" s="120"/>
      <c r="D3795" s="71"/>
      <c r="E3795" s="71"/>
      <c r="F3795" s="71"/>
      <c r="G3795" s="71"/>
      <c r="H3795" s="71"/>
      <c r="I3795" s="71"/>
      <c r="J3795" s="71"/>
      <c r="K3795" s="71"/>
      <c r="L3795" s="71"/>
      <c r="M3795" s="71"/>
      <c r="N3795" s="71"/>
      <c r="W3795" s="87"/>
      <c r="X3795" s="89"/>
      <c r="Y3795" s="87"/>
      <c r="AA3795" s="87"/>
      <c r="AB3795" s="90"/>
      <c r="AC3795" s="87"/>
      <c r="AD3795" s="87"/>
    </row>
    <row r="3796" spans="3:30">
      <c r="C3796" s="120"/>
      <c r="D3796" s="71"/>
      <c r="E3796" s="71"/>
      <c r="F3796" s="71"/>
      <c r="G3796" s="71"/>
      <c r="H3796" s="71"/>
      <c r="I3796" s="71"/>
      <c r="J3796" s="71"/>
      <c r="K3796" s="71"/>
      <c r="L3796" s="71"/>
      <c r="M3796" s="71"/>
      <c r="N3796" s="71"/>
      <c r="W3796" s="87"/>
      <c r="X3796" s="89"/>
      <c r="Y3796" s="87"/>
      <c r="AA3796" s="87"/>
      <c r="AB3796" s="90"/>
      <c r="AC3796" s="87"/>
      <c r="AD3796" s="87"/>
    </row>
    <row r="3797" spans="3:30">
      <c r="C3797" s="120"/>
      <c r="D3797" s="71"/>
      <c r="E3797" s="71"/>
      <c r="F3797" s="71"/>
      <c r="G3797" s="71"/>
      <c r="H3797" s="71"/>
      <c r="I3797" s="71"/>
      <c r="J3797" s="71"/>
      <c r="K3797" s="71"/>
      <c r="L3797" s="71"/>
      <c r="M3797" s="71"/>
      <c r="N3797" s="71"/>
      <c r="W3797" s="87"/>
      <c r="X3797" s="89"/>
      <c r="Y3797" s="87"/>
      <c r="AA3797" s="87"/>
      <c r="AB3797" s="90"/>
      <c r="AC3797" s="87"/>
      <c r="AD3797" s="87"/>
    </row>
    <row r="3798" spans="3:30">
      <c r="C3798" s="120"/>
      <c r="D3798" s="71"/>
      <c r="E3798" s="71"/>
      <c r="F3798" s="71"/>
      <c r="G3798" s="71"/>
      <c r="H3798" s="71"/>
      <c r="I3798" s="71"/>
      <c r="J3798" s="71"/>
      <c r="K3798" s="71"/>
      <c r="L3798" s="71"/>
      <c r="M3798" s="71"/>
      <c r="N3798" s="71"/>
      <c r="W3798" s="87"/>
      <c r="X3798" s="89"/>
      <c r="Y3798" s="87"/>
      <c r="AA3798" s="87"/>
      <c r="AB3798" s="90"/>
      <c r="AC3798" s="87"/>
      <c r="AD3798" s="87"/>
    </row>
    <row r="3799" spans="3:30">
      <c r="C3799" s="120"/>
      <c r="D3799" s="71"/>
      <c r="E3799" s="71"/>
      <c r="F3799" s="71"/>
      <c r="G3799" s="71"/>
      <c r="H3799" s="71"/>
      <c r="I3799" s="71"/>
      <c r="J3799" s="71"/>
      <c r="K3799" s="71"/>
      <c r="L3799" s="71"/>
      <c r="M3799" s="71"/>
      <c r="N3799" s="71"/>
      <c r="W3799" s="87"/>
      <c r="X3799" s="89"/>
      <c r="Y3799" s="87"/>
      <c r="AA3799" s="87"/>
      <c r="AB3799" s="90"/>
      <c r="AC3799" s="87"/>
      <c r="AD3799" s="87"/>
    </row>
    <row r="3800" spans="3:30">
      <c r="C3800" s="120"/>
      <c r="D3800" s="71"/>
      <c r="E3800" s="71"/>
      <c r="F3800" s="71"/>
      <c r="G3800" s="71"/>
      <c r="H3800" s="71"/>
      <c r="I3800" s="71"/>
      <c r="J3800" s="71"/>
      <c r="K3800" s="71"/>
      <c r="L3800" s="71"/>
      <c r="M3800" s="71"/>
      <c r="N3800" s="71"/>
      <c r="W3800" s="87"/>
      <c r="X3800" s="89"/>
      <c r="Y3800" s="87"/>
      <c r="AA3800" s="87"/>
      <c r="AB3800" s="90"/>
      <c r="AC3800" s="87"/>
      <c r="AD3800" s="87"/>
    </row>
    <row r="3801" spans="3:30">
      <c r="C3801" s="120"/>
      <c r="D3801" s="71"/>
      <c r="E3801" s="71"/>
      <c r="F3801" s="71"/>
      <c r="G3801" s="71"/>
      <c r="H3801" s="71"/>
      <c r="I3801" s="71"/>
      <c r="J3801" s="71"/>
      <c r="K3801" s="71"/>
      <c r="L3801" s="71"/>
      <c r="M3801" s="71"/>
      <c r="N3801" s="71"/>
      <c r="W3801" s="87"/>
      <c r="X3801" s="89"/>
      <c r="Y3801" s="87"/>
      <c r="AA3801" s="87"/>
      <c r="AB3801" s="90"/>
      <c r="AC3801" s="87"/>
      <c r="AD3801" s="87"/>
    </row>
    <row r="3802" spans="3:30">
      <c r="C3802" s="120"/>
      <c r="D3802" s="71"/>
      <c r="E3802" s="71"/>
      <c r="F3802" s="71"/>
      <c r="G3802" s="71"/>
      <c r="H3802" s="71"/>
      <c r="I3802" s="71"/>
      <c r="J3802" s="71"/>
      <c r="K3802" s="71"/>
      <c r="L3802" s="71"/>
      <c r="M3802" s="71"/>
      <c r="N3802" s="71"/>
      <c r="W3802" s="87"/>
      <c r="X3802" s="89"/>
      <c r="Y3802" s="87"/>
      <c r="AA3802" s="87"/>
      <c r="AB3802" s="90"/>
      <c r="AC3802" s="87"/>
      <c r="AD3802" s="87"/>
    </row>
    <row r="3803" spans="3:30">
      <c r="C3803" s="120"/>
      <c r="D3803" s="71"/>
      <c r="E3803" s="71"/>
      <c r="F3803" s="71"/>
      <c r="G3803" s="71"/>
      <c r="H3803" s="71"/>
      <c r="I3803" s="71"/>
      <c r="J3803" s="71"/>
      <c r="K3803" s="71"/>
      <c r="L3803" s="71"/>
      <c r="M3803" s="71"/>
      <c r="N3803" s="71"/>
      <c r="W3803" s="87"/>
      <c r="X3803" s="89"/>
      <c r="Y3803" s="87"/>
      <c r="AA3803" s="87"/>
      <c r="AB3803" s="90"/>
      <c r="AC3803" s="87"/>
      <c r="AD3803" s="87"/>
    </row>
    <row r="3804" spans="3:30">
      <c r="C3804" s="120"/>
      <c r="D3804" s="71"/>
      <c r="E3804" s="71"/>
      <c r="F3804" s="71"/>
      <c r="G3804" s="71"/>
      <c r="H3804" s="71"/>
      <c r="I3804" s="71"/>
      <c r="J3804" s="71"/>
      <c r="K3804" s="71"/>
      <c r="L3804" s="71"/>
      <c r="M3804" s="71"/>
      <c r="N3804" s="71"/>
      <c r="W3804" s="87"/>
      <c r="X3804" s="89"/>
      <c r="Y3804" s="87"/>
      <c r="AA3804" s="87"/>
      <c r="AB3804" s="90"/>
      <c r="AC3804" s="87"/>
      <c r="AD3804" s="87"/>
    </row>
    <row r="3805" spans="3:30">
      <c r="C3805" s="120"/>
      <c r="D3805" s="71"/>
      <c r="E3805" s="71"/>
      <c r="F3805" s="71"/>
      <c r="G3805" s="71"/>
      <c r="H3805" s="71"/>
      <c r="I3805" s="71"/>
      <c r="J3805" s="71"/>
      <c r="K3805" s="71"/>
      <c r="L3805" s="71"/>
      <c r="M3805" s="71"/>
      <c r="N3805" s="71"/>
      <c r="W3805" s="87"/>
      <c r="X3805" s="89"/>
      <c r="Y3805" s="87"/>
      <c r="AA3805" s="87"/>
      <c r="AB3805" s="90"/>
      <c r="AC3805" s="87"/>
      <c r="AD3805" s="87"/>
    </row>
    <row r="3806" spans="3:30">
      <c r="C3806" s="120"/>
      <c r="D3806" s="71"/>
      <c r="E3806" s="71"/>
      <c r="F3806" s="71"/>
      <c r="G3806" s="71"/>
      <c r="H3806" s="71"/>
      <c r="I3806" s="71"/>
      <c r="J3806" s="71"/>
      <c r="K3806" s="71"/>
      <c r="L3806" s="71"/>
      <c r="M3806" s="71"/>
      <c r="N3806" s="71"/>
      <c r="W3806" s="87"/>
      <c r="X3806" s="89"/>
      <c r="Y3806" s="87"/>
      <c r="AA3806" s="87"/>
      <c r="AB3806" s="90"/>
      <c r="AC3806" s="87"/>
      <c r="AD3806" s="87"/>
    </row>
    <row r="3807" spans="3:30">
      <c r="C3807" s="120"/>
      <c r="D3807" s="71"/>
      <c r="E3807" s="71"/>
      <c r="F3807" s="71"/>
      <c r="G3807" s="71"/>
      <c r="H3807" s="71"/>
      <c r="I3807" s="71"/>
      <c r="J3807" s="71"/>
      <c r="K3807" s="71"/>
      <c r="L3807" s="71"/>
      <c r="M3807" s="71"/>
      <c r="N3807" s="71"/>
      <c r="W3807" s="87"/>
      <c r="X3807" s="89"/>
      <c r="Y3807" s="87"/>
      <c r="AA3807" s="87"/>
      <c r="AB3807" s="90"/>
      <c r="AC3807" s="87"/>
      <c r="AD3807" s="87"/>
    </row>
    <row r="3808" spans="3:30">
      <c r="C3808" s="120"/>
      <c r="D3808" s="71"/>
      <c r="E3808" s="71"/>
      <c r="F3808" s="71"/>
      <c r="G3808" s="71"/>
      <c r="H3808" s="71"/>
      <c r="I3808" s="71"/>
      <c r="J3808" s="71"/>
      <c r="K3808" s="71"/>
      <c r="L3808" s="71"/>
      <c r="M3808" s="71"/>
      <c r="N3808" s="71"/>
      <c r="W3808" s="87"/>
      <c r="X3808" s="89"/>
      <c r="Y3808" s="87"/>
      <c r="AA3808" s="87"/>
      <c r="AB3808" s="90"/>
      <c r="AC3808" s="87"/>
      <c r="AD3808" s="87"/>
    </row>
    <row r="3809" spans="3:30">
      <c r="C3809" s="120"/>
      <c r="D3809" s="71"/>
      <c r="E3809" s="71"/>
      <c r="F3809" s="71"/>
      <c r="G3809" s="71"/>
      <c r="H3809" s="71"/>
      <c r="I3809" s="71"/>
      <c r="J3809" s="71"/>
      <c r="K3809" s="71"/>
      <c r="L3809" s="71"/>
      <c r="M3809" s="71"/>
      <c r="N3809" s="71"/>
      <c r="W3809" s="87"/>
      <c r="X3809" s="89"/>
      <c r="Y3809" s="87"/>
      <c r="AA3809" s="87"/>
      <c r="AB3809" s="90"/>
      <c r="AC3809" s="87"/>
      <c r="AD3809" s="87"/>
    </row>
    <row r="3810" spans="3:30">
      <c r="C3810" s="120"/>
      <c r="D3810" s="71"/>
      <c r="E3810" s="71"/>
      <c r="F3810" s="71"/>
      <c r="G3810" s="71"/>
      <c r="H3810" s="71"/>
      <c r="I3810" s="71"/>
      <c r="J3810" s="71"/>
      <c r="K3810" s="71"/>
      <c r="L3810" s="71"/>
      <c r="M3810" s="71"/>
      <c r="N3810" s="71"/>
      <c r="W3810" s="87"/>
      <c r="X3810" s="89"/>
      <c r="Y3810" s="87"/>
      <c r="AA3810" s="87"/>
      <c r="AB3810" s="90"/>
      <c r="AC3810" s="87"/>
      <c r="AD3810" s="87"/>
    </row>
    <row r="3811" spans="3:30">
      <c r="C3811" s="120"/>
      <c r="D3811" s="71"/>
      <c r="E3811" s="71"/>
      <c r="F3811" s="71"/>
      <c r="G3811" s="71"/>
      <c r="H3811" s="71"/>
      <c r="I3811" s="71"/>
      <c r="J3811" s="71"/>
      <c r="K3811" s="71"/>
      <c r="L3811" s="71"/>
      <c r="M3811" s="71"/>
      <c r="N3811" s="71"/>
      <c r="W3811" s="87"/>
      <c r="X3811" s="89"/>
      <c r="Y3811" s="87"/>
      <c r="AA3811" s="87"/>
      <c r="AB3811" s="90"/>
      <c r="AC3811" s="87"/>
      <c r="AD3811" s="87"/>
    </row>
    <row r="3812" spans="3:30">
      <c r="C3812" s="120"/>
      <c r="D3812" s="71"/>
      <c r="E3812" s="71"/>
      <c r="F3812" s="71"/>
      <c r="G3812" s="71"/>
      <c r="H3812" s="71"/>
      <c r="I3812" s="71"/>
      <c r="J3812" s="71"/>
      <c r="K3812" s="71"/>
      <c r="L3812" s="71"/>
      <c r="M3812" s="71"/>
      <c r="N3812" s="71"/>
      <c r="W3812" s="87"/>
      <c r="X3812" s="89"/>
      <c r="Y3812" s="87"/>
      <c r="AA3812" s="87"/>
      <c r="AB3812" s="90"/>
      <c r="AC3812" s="87"/>
      <c r="AD3812" s="87"/>
    </row>
    <row r="3813" spans="3:30">
      <c r="C3813" s="120"/>
      <c r="D3813" s="71"/>
      <c r="E3813" s="71"/>
      <c r="F3813" s="71"/>
      <c r="G3813" s="71"/>
      <c r="H3813" s="71"/>
      <c r="I3813" s="71"/>
      <c r="J3813" s="71"/>
      <c r="K3813" s="71"/>
      <c r="L3813" s="71"/>
      <c r="M3813" s="71"/>
      <c r="N3813" s="71"/>
      <c r="W3813" s="87"/>
      <c r="X3813" s="89"/>
      <c r="Y3813" s="87"/>
      <c r="AA3813" s="87"/>
      <c r="AB3813" s="90"/>
      <c r="AC3813" s="87"/>
      <c r="AD3813" s="87"/>
    </row>
    <row r="3814" spans="3:30">
      <c r="C3814" s="120"/>
      <c r="D3814" s="71"/>
      <c r="E3814" s="71"/>
      <c r="F3814" s="71"/>
      <c r="G3814" s="71"/>
      <c r="H3814" s="71"/>
      <c r="I3814" s="71"/>
      <c r="J3814" s="71"/>
      <c r="K3814" s="71"/>
      <c r="L3814" s="71"/>
      <c r="M3814" s="71"/>
      <c r="N3814" s="71"/>
      <c r="W3814" s="87"/>
      <c r="X3814" s="89"/>
      <c r="Y3814" s="87"/>
      <c r="AA3814" s="87"/>
      <c r="AB3814" s="90"/>
      <c r="AC3814" s="87"/>
      <c r="AD3814" s="87"/>
    </row>
    <row r="3815" spans="3:30">
      <c r="C3815" s="120"/>
      <c r="D3815" s="71"/>
      <c r="E3815" s="71"/>
      <c r="F3815" s="71"/>
      <c r="G3815" s="71"/>
      <c r="H3815" s="71"/>
      <c r="I3815" s="71"/>
      <c r="J3815" s="71"/>
      <c r="K3815" s="71"/>
      <c r="L3815" s="71"/>
      <c r="M3815" s="71"/>
      <c r="N3815" s="71"/>
      <c r="W3815" s="87"/>
      <c r="X3815" s="89"/>
      <c r="Y3815" s="87"/>
      <c r="AA3815" s="87"/>
      <c r="AB3815" s="90"/>
      <c r="AC3815" s="87"/>
      <c r="AD3815" s="87"/>
    </row>
    <row r="3816" spans="3:30">
      <c r="C3816" s="120"/>
      <c r="D3816" s="71"/>
      <c r="E3816" s="71"/>
      <c r="F3816" s="71"/>
      <c r="G3816" s="71"/>
      <c r="H3816" s="71"/>
      <c r="I3816" s="71"/>
      <c r="J3816" s="71"/>
      <c r="K3816" s="71"/>
      <c r="L3816" s="71"/>
      <c r="M3816" s="71"/>
      <c r="N3816" s="71"/>
      <c r="W3816" s="87"/>
      <c r="X3816" s="89"/>
      <c r="Y3816" s="87"/>
      <c r="AA3816" s="87"/>
      <c r="AB3816" s="90"/>
      <c r="AC3816" s="87"/>
      <c r="AD3816" s="87"/>
    </row>
    <row r="3817" spans="3:30">
      <c r="C3817" s="120"/>
      <c r="D3817" s="71"/>
      <c r="E3817" s="71"/>
      <c r="F3817" s="71"/>
      <c r="G3817" s="71"/>
      <c r="H3817" s="71"/>
      <c r="I3817" s="71"/>
      <c r="J3817" s="71"/>
      <c r="K3817" s="71"/>
      <c r="L3817" s="71"/>
      <c r="M3817" s="71"/>
      <c r="N3817" s="71"/>
      <c r="W3817" s="87"/>
      <c r="X3817" s="89"/>
      <c r="Y3817" s="87"/>
      <c r="AA3817" s="87"/>
      <c r="AB3817" s="90"/>
      <c r="AC3817" s="87"/>
      <c r="AD3817" s="87"/>
    </row>
    <row r="3818" spans="3:30">
      <c r="C3818" s="120"/>
      <c r="D3818" s="71"/>
      <c r="E3818" s="71"/>
      <c r="F3818" s="71"/>
      <c r="G3818" s="71"/>
      <c r="H3818" s="71"/>
      <c r="I3818" s="71"/>
      <c r="J3818" s="71"/>
      <c r="K3818" s="71"/>
      <c r="L3818" s="71"/>
      <c r="M3818" s="71"/>
      <c r="N3818" s="71"/>
      <c r="P3818" s="91"/>
      <c r="W3818" s="87"/>
      <c r="X3818" s="89"/>
      <c r="Y3818" s="87"/>
      <c r="AA3818" s="87"/>
      <c r="AB3818" s="90"/>
      <c r="AC3818" s="87"/>
      <c r="AD3818" s="87"/>
    </row>
    <row r="3819" spans="3:30">
      <c r="C3819" s="120"/>
      <c r="D3819" s="71"/>
      <c r="E3819" s="71"/>
      <c r="F3819" s="71"/>
      <c r="G3819" s="71"/>
      <c r="H3819" s="71"/>
      <c r="I3819" s="71"/>
      <c r="J3819" s="71"/>
      <c r="K3819" s="71"/>
      <c r="L3819" s="71"/>
      <c r="M3819" s="71"/>
      <c r="N3819" s="71"/>
      <c r="P3819" s="91"/>
      <c r="W3819" s="87"/>
      <c r="X3819" s="89"/>
      <c r="Y3819" s="87"/>
      <c r="AA3819" s="87"/>
      <c r="AB3819" s="90"/>
      <c r="AC3819" s="87"/>
      <c r="AD3819" s="87"/>
    </row>
    <row r="3820" spans="3:30">
      <c r="C3820" s="120"/>
      <c r="D3820" s="71"/>
      <c r="E3820" s="71"/>
      <c r="F3820" s="71"/>
      <c r="G3820" s="71"/>
      <c r="H3820" s="71"/>
      <c r="I3820" s="71"/>
      <c r="J3820" s="71"/>
      <c r="K3820" s="71"/>
      <c r="L3820" s="71"/>
      <c r="M3820" s="71"/>
      <c r="N3820" s="71"/>
      <c r="P3820" s="91"/>
      <c r="W3820" s="87"/>
      <c r="X3820" s="89"/>
      <c r="Y3820" s="87"/>
      <c r="AA3820" s="87"/>
      <c r="AB3820" s="90"/>
      <c r="AC3820" s="87"/>
      <c r="AD3820" s="87"/>
    </row>
    <row r="3821" spans="3:30">
      <c r="C3821" s="120"/>
      <c r="D3821" s="71"/>
      <c r="E3821" s="71"/>
      <c r="F3821" s="71"/>
      <c r="G3821" s="71"/>
      <c r="H3821" s="71"/>
      <c r="I3821" s="71"/>
      <c r="J3821" s="71"/>
      <c r="K3821" s="71"/>
      <c r="L3821" s="71"/>
      <c r="M3821" s="71"/>
      <c r="N3821" s="71"/>
      <c r="P3821" s="91"/>
      <c r="W3821" s="87"/>
      <c r="X3821" s="89"/>
      <c r="Y3821" s="87"/>
      <c r="AA3821" s="87"/>
      <c r="AB3821" s="90"/>
      <c r="AC3821" s="87"/>
      <c r="AD3821" s="87"/>
    </row>
    <row r="3822" spans="3:30">
      <c r="C3822" s="120"/>
      <c r="D3822" s="71"/>
      <c r="E3822" s="71"/>
      <c r="F3822" s="71"/>
      <c r="G3822" s="71"/>
      <c r="H3822" s="71"/>
      <c r="I3822" s="71"/>
      <c r="J3822" s="71"/>
      <c r="K3822" s="71"/>
      <c r="L3822" s="71"/>
      <c r="M3822" s="71"/>
      <c r="N3822" s="71"/>
      <c r="P3822" s="91"/>
      <c r="W3822" s="87"/>
      <c r="X3822" s="89"/>
      <c r="Y3822" s="87"/>
      <c r="AA3822" s="87"/>
      <c r="AB3822" s="90"/>
      <c r="AC3822" s="87"/>
      <c r="AD3822" s="87"/>
    </row>
    <row r="3823" spans="3:30">
      <c r="C3823" s="120"/>
      <c r="D3823" s="71"/>
      <c r="E3823" s="71"/>
      <c r="F3823" s="71"/>
      <c r="G3823" s="71"/>
      <c r="H3823" s="71"/>
      <c r="I3823" s="71"/>
      <c r="J3823" s="71"/>
      <c r="K3823" s="71"/>
      <c r="L3823" s="71"/>
      <c r="M3823" s="71"/>
      <c r="N3823" s="71"/>
      <c r="P3823" s="91"/>
      <c r="W3823" s="87"/>
      <c r="X3823" s="89"/>
      <c r="Y3823" s="87"/>
      <c r="AA3823" s="87"/>
      <c r="AB3823" s="90"/>
      <c r="AC3823" s="87"/>
      <c r="AD3823" s="87"/>
    </row>
    <row r="3824" spans="3:30">
      <c r="C3824" s="120"/>
      <c r="D3824" s="71"/>
      <c r="E3824" s="71"/>
      <c r="F3824" s="71"/>
      <c r="G3824" s="71"/>
      <c r="H3824" s="71"/>
      <c r="I3824" s="71"/>
      <c r="J3824" s="71"/>
      <c r="K3824" s="71"/>
      <c r="L3824" s="71"/>
      <c r="M3824" s="71"/>
      <c r="N3824" s="71"/>
      <c r="P3824" s="91"/>
      <c r="W3824" s="87"/>
      <c r="X3824" s="89"/>
      <c r="Y3824" s="87"/>
      <c r="AA3824" s="87"/>
      <c r="AB3824" s="90"/>
      <c r="AC3824" s="87"/>
      <c r="AD3824" s="87"/>
    </row>
    <row r="3825" spans="3:30">
      <c r="C3825" s="120"/>
      <c r="D3825" s="71"/>
      <c r="E3825" s="71"/>
      <c r="F3825" s="71"/>
      <c r="G3825" s="71"/>
      <c r="H3825" s="71"/>
      <c r="I3825" s="71"/>
      <c r="J3825" s="71"/>
      <c r="K3825" s="71"/>
      <c r="L3825" s="71"/>
      <c r="M3825" s="71"/>
      <c r="N3825" s="71"/>
      <c r="W3825" s="87"/>
      <c r="X3825" s="89"/>
      <c r="Y3825" s="87"/>
      <c r="AA3825" s="87"/>
      <c r="AB3825" s="90"/>
      <c r="AC3825" s="87"/>
      <c r="AD3825" s="87"/>
    </row>
    <row r="3826" spans="3:30">
      <c r="C3826" s="120"/>
      <c r="D3826" s="71"/>
      <c r="E3826" s="71"/>
      <c r="F3826" s="71"/>
      <c r="G3826" s="71"/>
      <c r="H3826" s="71"/>
      <c r="I3826" s="71"/>
      <c r="J3826" s="71"/>
      <c r="K3826" s="71"/>
      <c r="L3826" s="71"/>
      <c r="M3826" s="71"/>
      <c r="N3826" s="71"/>
      <c r="W3826" s="87"/>
      <c r="X3826" s="89"/>
      <c r="Y3826" s="87"/>
      <c r="AA3826" s="87"/>
      <c r="AB3826" s="90"/>
      <c r="AC3826" s="87"/>
      <c r="AD3826" s="87"/>
    </row>
    <row r="3827" spans="3:30">
      <c r="C3827" s="120"/>
      <c r="D3827" s="71"/>
      <c r="E3827" s="71"/>
      <c r="F3827" s="71"/>
      <c r="G3827" s="71"/>
      <c r="H3827" s="71"/>
      <c r="I3827" s="71"/>
      <c r="J3827" s="71"/>
      <c r="K3827" s="71"/>
      <c r="L3827" s="71"/>
      <c r="M3827" s="71"/>
      <c r="N3827" s="71"/>
      <c r="W3827" s="87"/>
      <c r="X3827" s="89"/>
      <c r="Y3827" s="87"/>
      <c r="AA3827" s="87"/>
      <c r="AB3827" s="90"/>
      <c r="AC3827" s="87"/>
      <c r="AD3827" s="87"/>
    </row>
    <row r="3828" spans="3:30">
      <c r="C3828" s="120"/>
      <c r="D3828" s="71"/>
      <c r="E3828" s="71"/>
      <c r="F3828" s="71"/>
      <c r="G3828" s="71"/>
      <c r="H3828" s="71"/>
      <c r="I3828" s="71"/>
      <c r="J3828" s="71"/>
      <c r="K3828" s="71"/>
      <c r="L3828" s="71"/>
      <c r="M3828" s="71"/>
      <c r="N3828" s="71"/>
      <c r="W3828" s="87"/>
      <c r="X3828" s="89"/>
      <c r="Y3828" s="87"/>
      <c r="AA3828" s="87"/>
      <c r="AB3828" s="90"/>
      <c r="AC3828" s="87"/>
      <c r="AD3828" s="87"/>
    </row>
    <row r="3829" spans="3:30">
      <c r="C3829" s="120"/>
      <c r="D3829" s="71"/>
      <c r="E3829" s="71"/>
      <c r="F3829" s="71"/>
      <c r="G3829" s="71"/>
      <c r="H3829" s="71"/>
      <c r="I3829" s="71"/>
      <c r="J3829" s="71"/>
      <c r="K3829" s="71"/>
      <c r="L3829" s="71"/>
      <c r="M3829" s="71"/>
      <c r="N3829" s="71"/>
      <c r="W3829" s="87"/>
      <c r="X3829" s="89"/>
      <c r="Y3829" s="87"/>
      <c r="AA3829" s="87"/>
      <c r="AB3829" s="90"/>
      <c r="AC3829" s="87"/>
      <c r="AD3829" s="87"/>
    </row>
    <row r="3830" spans="3:30">
      <c r="C3830" s="120"/>
      <c r="D3830" s="71"/>
      <c r="E3830" s="71"/>
      <c r="F3830" s="71"/>
      <c r="G3830" s="71"/>
      <c r="H3830" s="71"/>
      <c r="I3830" s="71"/>
      <c r="J3830" s="71"/>
      <c r="K3830" s="71"/>
      <c r="L3830" s="71"/>
      <c r="M3830" s="71"/>
      <c r="N3830" s="71"/>
      <c r="W3830" s="87"/>
      <c r="X3830" s="89"/>
      <c r="Y3830" s="87"/>
      <c r="AA3830" s="87"/>
      <c r="AB3830" s="90"/>
      <c r="AC3830" s="87"/>
      <c r="AD3830" s="87"/>
    </row>
    <row r="3831" spans="3:30">
      <c r="C3831" s="120"/>
      <c r="D3831" s="71"/>
      <c r="E3831" s="71"/>
      <c r="F3831" s="71"/>
      <c r="G3831" s="71"/>
      <c r="H3831" s="71"/>
      <c r="I3831" s="71"/>
      <c r="J3831" s="71"/>
      <c r="K3831" s="71"/>
      <c r="L3831" s="71"/>
      <c r="M3831" s="71"/>
      <c r="N3831" s="71"/>
      <c r="W3831" s="87"/>
      <c r="X3831" s="89"/>
      <c r="Y3831" s="87"/>
      <c r="AA3831" s="87"/>
      <c r="AB3831" s="90"/>
      <c r="AC3831" s="87"/>
      <c r="AD3831" s="87"/>
    </row>
    <row r="3832" spans="3:30">
      <c r="C3832" s="120"/>
      <c r="D3832" s="71"/>
      <c r="E3832" s="71"/>
      <c r="F3832" s="71"/>
      <c r="G3832" s="71"/>
      <c r="H3832" s="71"/>
      <c r="I3832" s="71"/>
      <c r="J3832" s="71"/>
      <c r="K3832" s="71"/>
      <c r="L3832" s="71"/>
      <c r="M3832" s="71"/>
      <c r="N3832" s="71"/>
      <c r="P3832" s="91"/>
      <c r="W3832" s="87"/>
      <c r="X3832" s="89"/>
      <c r="Y3832" s="87"/>
      <c r="AA3832" s="87"/>
      <c r="AB3832" s="90"/>
      <c r="AC3832" s="87"/>
      <c r="AD3832" s="87"/>
    </row>
    <row r="3833" spans="3:30">
      <c r="C3833" s="120"/>
      <c r="D3833" s="71"/>
      <c r="E3833" s="71"/>
      <c r="F3833" s="71"/>
      <c r="G3833" s="71"/>
      <c r="H3833" s="71"/>
      <c r="I3833" s="71"/>
      <c r="J3833" s="71"/>
      <c r="K3833" s="71"/>
      <c r="L3833" s="71"/>
      <c r="M3833" s="71"/>
      <c r="N3833" s="71"/>
      <c r="P3833" s="91"/>
      <c r="W3833" s="87"/>
      <c r="X3833" s="89"/>
      <c r="Y3833" s="87"/>
      <c r="AA3833" s="87"/>
      <c r="AB3833" s="90"/>
      <c r="AC3833" s="87"/>
      <c r="AD3833" s="87"/>
    </row>
    <row r="3834" spans="3:30">
      <c r="C3834" s="120"/>
      <c r="D3834" s="71"/>
      <c r="E3834" s="71"/>
      <c r="F3834" s="71"/>
      <c r="G3834" s="71"/>
      <c r="H3834" s="71"/>
      <c r="I3834" s="71"/>
      <c r="J3834" s="71"/>
      <c r="K3834" s="71"/>
      <c r="L3834" s="71"/>
      <c r="M3834" s="71"/>
      <c r="N3834" s="71"/>
      <c r="P3834" s="91"/>
      <c r="W3834" s="87"/>
      <c r="X3834" s="89"/>
      <c r="Y3834" s="87"/>
      <c r="AA3834" s="87"/>
      <c r="AB3834" s="90"/>
      <c r="AC3834" s="87"/>
      <c r="AD3834" s="87"/>
    </row>
    <row r="3835" spans="3:30">
      <c r="C3835" s="120"/>
      <c r="D3835" s="71"/>
      <c r="E3835" s="71"/>
      <c r="F3835" s="71"/>
      <c r="G3835" s="71"/>
      <c r="H3835" s="71"/>
      <c r="I3835" s="71"/>
      <c r="J3835" s="71"/>
      <c r="K3835" s="71"/>
      <c r="L3835" s="71"/>
      <c r="M3835" s="71"/>
      <c r="N3835" s="71"/>
      <c r="P3835" s="91"/>
      <c r="W3835" s="87"/>
      <c r="X3835" s="89"/>
      <c r="Y3835" s="87"/>
      <c r="AA3835" s="87"/>
      <c r="AB3835" s="90"/>
      <c r="AC3835" s="87"/>
      <c r="AD3835" s="87"/>
    </row>
    <row r="3836" spans="3:30">
      <c r="C3836" s="120"/>
      <c r="D3836" s="71"/>
      <c r="E3836" s="71"/>
      <c r="F3836" s="71"/>
      <c r="G3836" s="71"/>
      <c r="H3836" s="71"/>
      <c r="I3836" s="71"/>
      <c r="J3836" s="71"/>
      <c r="K3836" s="71"/>
      <c r="L3836" s="71"/>
      <c r="M3836" s="71"/>
      <c r="N3836" s="71"/>
      <c r="P3836" s="91"/>
      <c r="W3836" s="87"/>
      <c r="X3836" s="89"/>
      <c r="Y3836" s="87"/>
      <c r="AA3836" s="87"/>
      <c r="AB3836" s="90"/>
      <c r="AC3836" s="87"/>
      <c r="AD3836" s="87"/>
    </row>
    <row r="3837" spans="3:30">
      <c r="C3837" s="120"/>
      <c r="D3837" s="71"/>
      <c r="E3837" s="71"/>
      <c r="F3837" s="71"/>
      <c r="G3837" s="71"/>
      <c r="H3837" s="71"/>
      <c r="I3837" s="71"/>
      <c r="J3837" s="71"/>
      <c r="K3837" s="71"/>
      <c r="L3837" s="71"/>
      <c r="M3837" s="71"/>
      <c r="N3837" s="71"/>
      <c r="P3837" s="91"/>
      <c r="W3837" s="87"/>
      <c r="X3837" s="89"/>
      <c r="Y3837" s="87"/>
      <c r="AA3837" s="87"/>
      <c r="AB3837" s="90"/>
      <c r="AC3837" s="87"/>
      <c r="AD3837" s="87"/>
    </row>
    <row r="3838" spans="3:30">
      <c r="C3838" s="120"/>
      <c r="D3838" s="71"/>
      <c r="E3838" s="71"/>
      <c r="F3838" s="71"/>
      <c r="G3838" s="71"/>
      <c r="H3838" s="71"/>
      <c r="I3838" s="71"/>
      <c r="J3838" s="71"/>
      <c r="K3838" s="71"/>
      <c r="L3838" s="71"/>
      <c r="M3838" s="71"/>
      <c r="N3838" s="71"/>
      <c r="P3838" s="91"/>
      <c r="W3838" s="87"/>
      <c r="X3838" s="89"/>
      <c r="Y3838" s="87"/>
      <c r="AA3838" s="87"/>
      <c r="AB3838" s="90"/>
      <c r="AC3838" s="87"/>
      <c r="AD3838" s="87"/>
    </row>
    <row r="3839" spans="3:30">
      <c r="C3839" s="120"/>
      <c r="D3839" s="71"/>
      <c r="E3839" s="71"/>
      <c r="F3839" s="71"/>
      <c r="G3839" s="71"/>
      <c r="H3839" s="71"/>
      <c r="I3839" s="71"/>
      <c r="J3839" s="71"/>
      <c r="K3839" s="71"/>
      <c r="L3839" s="71"/>
      <c r="M3839" s="71"/>
      <c r="N3839" s="71"/>
      <c r="W3839" s="87"/>
      <c r="X3839" s="89"/>
      <c r="Y3839" s="87"/>
      <c r="AA3839" s="87"/>
      <c r="AB3839" s="90"/>
      <c r="AC3839" s="87"/>
      <c r="AD3839" s="87"/>
    </row>
    <row r="3840" spans="3:30">
      <c r="C3840" s="120"/>
      <c r="D3840" s="71"/>
      <c r="E3840" s="71"/>
      <c r="F3840" s="71"/>
      <c r="G3840" s="71"/>
      <c r="H3840" s="71"/>
      <c r="I3840" s="71"/>
      <c r="J3840" s="71"/>
      <c r="K3840" s="71"/>
      <c r="L3840" s="71"/>
      <c r="M3840" s="71"/>
      <c r="N3840" s="71"/>
      <c r="W3840" s="87"/>
      <c r="X3840" s="89"/>
      <c r="Y3840" s="87"/>
      <c r="AA3840" s="87"/>
      <c r="AB3840" s="90"/>
      <c r="AC3840" s="87"/>
      <c r="AD3840" s="87"/>
    </row>
    <row r="3841" spans="3:30">
      <c r="C3841" s="120"/>
      <c r="D3841" s="71"/>
      <c r="E3841" s="71"/>
      <c r="F3841" s="71"/>
      <c r="G3841" s="71"/>
      <c r="H3841" s="71"/>
      <c r="I3841" s="71"/>
      <c r="J3841" s="71"/>
      <c r="K3841" s="71"/>
      <c r="L3841" s="71"/>
      <c r="M3841" s="71"/>
      <c r="N3841" s="71"/>
      <c r="W3841" s="87"/>
      <c r="X3841" s="89"/>
      <c r="Y3841" s="87"/>
      <c r="AA3841" s="87"/>
      <c r="AB3841" s="90"/>
      <c r="AC3841" s="87"/>
      <c r="AD3841" s="87"/>
    </row>
    <row r="3842" spans="3:30">
      <c r="C3842" s="120"/>
      <c r="D3842" s="71"/>
      <c r="E3842" s="71"/>
      <c r="F3842" s="71"/>
      <c r="G3842" s="71"/>
      <c r="H3842" s="71"/>
      <c r="I3842" s="71"/>
      <c r="J3842" s="71"/>
      <c r="K3842" s="71"/>
      <c r="L3842" s="71"/>
      <c r="M3842" s="71"/>
      <c r="N3842" s="71"/>
      <c r="W3842" s="87"/>
      <c r="X3842" s="89"/>
      <c r="Y3842" s="87"/>
      <c r="AA3842" s="87"/>
      <c r="AB3842" s="90"/>
      <c r="AC3842" s="87"/>
      <c r="AD3842" s="87"/>
    </row>
    <row r="3843" spans="3:30">
      <c r="C3843" s="120"/>
      <c r="D3843" s="71"/>
      <c r="E3843" s="71"/>
      <c r="F3843" s="71"/>
      <c r="G3843" s="71"/>
      <c r="H3843" s="71"/>
      <c r="I3843" s="71"/>
      <c r="J3843" s="71"/>
      <c r="K3843" s="71"/>
      <c r="L3843" s="71"/>
      <c r="M3843" s="71"/>
      <c r="N3843" s="71"/>
      <c r="W3843" s="87"/>
      <c r="X3843" s="89"/>
      <c r="Y3843" s="87"/>
      <c r="AA3843" s="87"/>
      <c r="AB3843" s="90"/>
      <c r="AC3843" s="87"/>
      <c r="AD3843" s="87"/>
    </row>
    <row r="3844" spans="3:30">
      <c r="C3844" s="120"/>
      <c r="D3844" s="71"/>
      <c r="E3844" s="71"/>
      <c r="F3844" s="71"/>
      <c r="G3844" s="71"/>
      <c r="H3844" s="71"/>
      <c r="I3844" s="71"/>
      <c r="J3844" s="71"/>
      <c r="K3844" s="71"/>
      <c r="L3844" s="71"/>
      <c r="M3844" s="71"/>
      <c r="N3844" s="71"/>
      <c r="W3844" s="87"/>
      <c r="X3844" s="89"/>
      <c r="Y3844" s="87"/>
      <c r="AA3844" s="87"/>
      <c r="AB3844" s="90"/>
      <c r="AC3844" s="87"/>
      <c r="AD3844" s="87"/>
    </row>
    <row r="3845" spans="3:30">
      <c r="C3845" s="120"/>
      <c r="D3845" s="71"/>
      <c r="E3845" s="71"/>
      <c r="F3845" s="71"/>
      <c r="G3845" s="71"/>
      <c r="H3845" s="71"/>
      <c r="I3845" s="71"/>
      <c r="J3845" s="71"/>
      <c r="K3845" s="71"/>
      <c r="L3845" s="71"/>
      <c r="M3845" s="71"/>
      <c r="N3845" s="71"/>
      <c r="W3845" s="87"/>
      <c r="X3845" s="89"/>
      <c r="Y3845" s="87"/>
      <c r="AA3845" s="87"/>
      <c r="AB3845" s="90"/>
      <c r="AC3845" s="87"/>
      <c r="AD3845" s="87"/>
    </row>
    <row r="3846" spans="3:30">
      <c r="C3846" s="120"/>
      <c r="D3846" s="71"/>
      <c r="E3846" s="71"/>
      <c r="F3846" s="71"/>
      <c r="G3846" s="71"/>
      <c r="H3846" s="71"/>
      <c r="I3846" s="71"/>
      <c r="J3846" s="71"/>
      <c r="K3846" s="71"/>
      <c r="L3846" s="71"/>
      <c r="M3846" s="71"/>
      <c r="N3846" s="71"/>
      <c r="P3846" s="91"/>
      <c r="W3846" s="87"/>
      <c r="X3846" s="89"/>
      <c r="Y3846" s="87"/>
      <c r="AA3846" s="87"/>
      <c r="AB3846" s="90"/>
      <c r="AC3846" s="87"/>
      <c r="AD3846" s="87"/>
    </row>
    <row r="3847" spans="3:30">
      <c r="C3847" s="120"/>
      <c r="D3847" s="71"/>
      <c r="E3847" s="71"/>
      <c r="F3847" s="71"/>
      <c r="G3847" s="71"/>
      <c r="H3847" s="71"/>
      <c r="I3847" s="71"/>
      <c r="J3847" s="71"/>
      <c r="K3847" s="71"/>
      <c r="L3847" s="71"/>
      <c r="M3847" s="71"/>
      <c r="N3847" s="71"/>
      <c r="P3847" s="91"/>
      <c r="W3847" s="87"/>
      <c r="X3847" s="89"/>
      <c r="Y3847" s="87"/>
      <c r="AA3847" s="87"/>
      <c r="AB3847" s="90"/>
      <c r="AC3847" s="87"/>
      <c r="AD3847" s="87"/>
    </row>
    <row r="3848" spans="3:30">
      <c r="C3848" s="120"/>
      <c r="D3848" s="71"/>
      <c r="E3848" s="71"/>
      <c r="F3848" s="71"/>
      <c r="G3848" s="71"/>
      <c r="H3848" s="71"/>
      <c r="I3848" s="71"/>
      <c r="J3848" s="71"/>
      <c r="K3848" s="71"/>
      <c r="L3848" s="71"/>
      <c r="M3848" s="71"/>
      <c r="N3848" s="71"/>
      <c r="P3848" s="91"/>
      <c r="W3848" s="87"/>
      <c r="X3848" s="89"/>
      <c r="Y3848" s="87"/>
      <c r="AA3848" s="87"/>
      <c r="AB3848" s="90"/>
      <c r="AC3848" s="87"/>
      <c r="AD3848" s="87"/>
    </row>
    <row r="3849" spans="3:30">
      <c r="C3849" s="120"/>
      <c r="D3849" s="71"/>
      <c r="E3849" s="71"/>
      <c r="F3849" s="71"/>
      <c r="G3849" s="71"/>
      <c r="H3849" s="71"/>
      <c r="I3849" s="71"/>
      <c r="J3849" s="71"/>
      <c r="K3849" s="71"/>
      <c r="L3849" s="71"/>
      <c r="M3849" s="71"/>
      <c r="N3849" s="71"/>
      <c r="P3849" s="91"/>
      <c r="W3849" s="87"/>
      <c r="X3849" s="89"/>
      <c r="Y3849" s="87"/>
      <c r="AA3849" s="87"/>
      <c r="AB3849" s="90"/>
      <c r="AC3849" s="87"/>
      <c r="AD3849" s="87"/>
    </row>
    <row r="3850" spans="3:30">
      <c r="C3850" s="120"/>
      <c r="D3850" s="71"/>
      <c r="E3850" s="71"/>
      <c r="F3850" s="71"/>
      <c r="G3850" s="71"/>
      <c r="H3850" s="71"/>
      <c r="I3850" s="71"/>
      <c r="J3850" s="71"/>
      <c r="K3850" s="71"/>
      <c r="L3850" s="71"/>
      <c r="M3850" s="71"/>
      <c r="N3850" s="71"/>
      <c r="P3850" s="91"/>
      <c r="W3850" s="87"/>
      <c r="X3850" s="89"/>
      <c r="Y3850" s="87"/>
      <c r="AA3850" s="87"/>
      <c r="AB3850" s="90"/>
      <c r="AC3850" s="87"/>
      <c r="AD3850" s="87"/>
    </row>
    <row r="3851" spans="3:30">
      <c r="C3851" s="120"/>
      <c r="D3851" s="71"/>
      <c r="E3851" s="71"/>
      <c r="F3851" s="71"/>
      <c r="G3851" s="71"/>
      <c r="H3851" s="71"/>
      <c r="I3851" s="71"/>
      <c r="J3851" s="71"/>
      <c r="K3851" s="71"/>
      <c r="L3851" s="71"/>
      <c r="M3851" s="71"/>
      <c r="N3851" s="71"/>
      <c r="P3851" s="91"/>
      <c r="W3851" s="87"/>
      <c r="X3851" s="89"/>
      <c r="Y3851" s="87"/>
      <c r="AA3851" s="87"/>
      <c r="AB3851" s="90"/>
      <c r="AC3851" s="87"/>
      <c r="AD3851" s="87"/>
    </row>
    <row r="3852" spans="3:30">
      <c r="C3852" s="120"/>
      <c r="D3852" s="71"/>
      <c r="E3852" s="71"/>
      <c r="F3852" s="71"/>
      <c r="G3852" s="71"/>
      <c r="H3852" s="71"/>
      <c r="I3852" s="71"/>
      <c r="J3852" s="71"/>
      <c r="K3852" s="71"/>
      <c r="L3852" s="71"/>
      <c r="M3852" s="71"/>
      <c r="N3852" s="71"/>
      <c r="P3852" s="91"/>
      <c r="W3852" s="87"/>
      <c r="X3852" s="89"/>
      <c r="Y3852" s="87"/>
      <c r="AA3852" s="87"/>
      <c r="AB3852" s="90"/>
      <c r="AC3852" s="87"/>
      <c r="AD3852" s="87"/>
    </row>
    <row r="3853" spans="3:30">
      <c r="C3853" s="120"/>
      <c r="D3853" s="71"/>
      <c r="E3853" s="71"/>
      <c r="F3853" s="71"/>
      <c r="G3853" s="71"/>
      <c r="H3853" s="71"/>
      <c r="I3853" s="71"/>
      <c r="J3853" s="71"/>
      <c r="K3853" s="71"/>
      <c r="L3853" s="71"/>
      <c r="M3853" s="71"/>
      <c r="N3853" s="71"/>
      <c r="W3853" s="87"/>
      <c r="X3853" s="89"/>
      <c r="Y3853" s="87"/>
      <c r="AA3853" s="87"/>
      <c r="AB3853" s="90"/>
      <c r="AC3853" s="87"/>
      <c r="AD3853" s="87"/>
    </row>
    <row r="3854" spans="3:30">
      <c r="C3854" s="120"/>
      <c r="D3854" s="71"/>
      <c r="E3854" s="71"/>
      <c r="F3854" s="71"/>
      <c r="G3854" s="71"/>
      <c r="H3854" s="71"/>
      <c r="I3854" s="71"/>
      <c r="J3854" s="71"/>
      <c r="K3854" s="71"/>
      <c r="L3854" s="71"/>
      <c r="M3854" s="71"/>
      <c r="N3854" s="71"/>
      <c r="W3854" s="87"/>
      <c r="X3854" s="89"/>
      <c r="Y3854" s="87"/>
      <c r="AA3854" s="87"/>
      <c r="AB3854" s="90"/>
      <c r="AC3854" s="87"/>
      <c r="AD3854" s="87"/>
    </row>
    <row r="3855" spans="3:30">
      <c r="C3855" s="120"/>
      <c r="D3855" s="71"/>
      <c r="E3855" s="71"/>
      <c r="F3855" s="71"/>
      <c r="G3855" s="71"/>
      <c r="H3855" s="71"/>
      <c r="I3855" s="71"/>
      <c r="J3855" s="71"/>
      <c r="K3855" s="71"/>
      <c r="L3855" s="71"/>
      <c r="M3855" s="71"/>
      <c r="N3855" s="71"/>
      <c r="W3855" s="87"/>
      <c r="X3855" s="89"/>
      <c r="Y3855" s="87"/>
      <c r="AA3855" s="87"/>
      <c r="AB3855" s="90"/>
      <c r="AC3855" s="87"/>
      <c r="AD3855" s="87"/>
    </row>
    <row r="3856" spans="3:30">
      <c r="C3856" s="120"/>
      <c r="D3856" s="71"/>
      <c r="E3856" s="71"/>
      <c r="F3856" s="71"/>
      <c r="G3856" s="71"/>
      <c r="H3856" s="71"/>
      <c r="I3856" s="71"/>
      <c r="J3856" s="71"/>
      <c r="K3856" s="71"/>
      <c r="L3856" s="71"/>
      <c r="M3856" s="71"/>
      <c r="N3856" s="71"/>
      <c r="W3856" s="87"/>
      <c r="X3856" s="89"/>
      <c r="Y3856" s="87"/>
      <c r="AA3856" s="87"/>
      <c r="AB3856" s="90"/>
      <c r="AC3856" s="87"/>
      <c r="AD3856" s="87"/>
    </row>
    <row r="3857" spans="3:30">
      <c r="C3857" s="120"/>
      <c r="D3857" s="71"/>
      <c r="E3857" s="71"/>
      <c r="F3857" s="71"/>
      <c r="G3857" s="71"/>
      <c r="H3857" s="71"/>
      <c r="I3857" s="71"/>
      <c r="J3857" s="71"/>
      <c r="K3857" s="71"/>
      <c r="L3857" s="71"/>
      <c r="M3857" s="71"/>
      <c r="N3857" s="71"/>
      <c r="W3857" s="87"/>
      <c r="X3857" s="89"/>
      <c r="Y3857" s="87"/>
      <c r="AA3857" s="87"/>
      <c r="AB3857" s="90"/>
      <c r="AC3857" s="87"/>
      <c r="AD3857" s="87"/>
    </row>
    <row r="3858" spans="3:30">
      <c r="C3858" s="120"/>
      <c r="D3858" s="71"/>
      <c r="E3858" s="71"/>
      <c r="F3858" s="71"/>
      <c r="G3858" s="71"/>
      <c r="H3858" s="71"/>
      <c r="I3858" s="71"/>
      <c r="J3858" s="71"/>
      <c r="K3858" s="71"/>
      <c r="L3858" s="71"/>
      <c r="M3858" s="71"/>
      <c r="N3858" s="71"/>
      <c r="W3858" s="87"/>
      <c r="X3858" s="89"/>
      <c r="Y3858" s="87"/>
      <c r="AA3858" s="87"/>
      <c r="AB3858" s="90"/>
      <c r="AC3858" s="87"/>
      <c r="AD3858" s="87"/>
    </row>
    <row r="3859" spans="3:30">
      <c r="C3859" s="120"/>
      <c r="D3859" s="71"/>
      <c r="E3859" s="71"/>
      <c r="F3859" s="71"/>
      <c r="G3859" s="71"/>
      <c r="H3859" s="71"/>
      <c r="I3859" s="71"/>
      <c r="J3859" s="71"/>
      <c r="K3859" s="71"/>
      <c r="L3859" s="71"/>
      <c r="M3859" s="71"/>
      <c r="N3859" s="71"/>
      <c r="W3859" s="87"/>
      <c r="X3859" s="89"/>
      <c r="Y3859" s="87"/>
      <c r="AA3859" s="87"/>
      <c r="AB3859" s="90"/>
      <c r="AC3859" s="87"/>
      <c r="AD3859" s="87"/>
    </row>
    <row r="3860" spans="3:30">
      <c r="C3860" s="120"/>
      <c r="D3860" s="71"/>
      <c r="E3860" s="71"/>
      <c r="F3860" s="71"/>
      <c r="G3860" s="71"/>
      <c r="H3860" s="71"/>
      <c r="I3860" s="71"/>
      <c r="J3860" s="71"/>
      <c r="K3860" s="71"/>
      <c r="L3860" s="71"/>
      <c r="M3860" s="71"/>
      <c r="N3860" s="71"/>
      <c r="P3860" s="91"/>
      <c r="W3860" s="87"/>
      <c r="X3860" s="89"/>
      <c r="Y3860" s="87"/>
      <c r="AA3860" s="87"/>
      <c r="AB3860" s="90"/>
      <c r="AC3860" s="87"/>
      <c r="AD3860" s="87"/>
    </row>
    <row r="3861" spans="3:30">
      <c r="C3861" s="120"/>
      <c r="D3861" s="71"/>
      <c r="E3861" s="71"/>
      <c r="F3861" s="71"/>
      <c r="G3861" s="71"/>
      <c r="H3861" s="71"/>
      <c r="I3861" s="71"/>
      <c r="J3861" s="71"/>
      <c r="K3861" s="71"/>
      <c r="L3861" s="71"/>
      <c r="M3861" s="71"/>
      <c r="N3861" s="71"/>
      <c r="P3861" s="91"/>
      <c r="W3861" s="87"/>
      <c r="X3861" s="89"/>
      <c r="Y3861" s="87"/>
      <c r="AA3861" s="87"/>
      <c r="AB3861" s="90"/>
      <c r="AC3861" s="87"/>
      <c r="AD3861" s="87"/>
    </row>
    <row r="3862" spans="3:30">
      <c r="C3862" s="120"/>
      <c r="D3862" s="71"/>
      <c r="E3862" s="71"/>
      <c r="F3862" s="71"/>
      <c r="G3862" s="71"/>
      <c r="H3862" s="71"/>
      <c r="I3862" s="71"/>
      <c r="J3862" s="71"/>
      <c r="K3862" s="71"/>
      <c r="L3862" s="71"/>
      <c r="M3862" s="71"/>
      <c r="N3862" s="71"/>
      <c r="P3862" s="91"/>
      <c r="W3862" s="87"/>
      <c r="X3862" s="89"/>
      <c r="Y3862" s="87"/>
      <c r="AA3862" s="87"/>
      <c r="AB3862" s="90"/>
      <c r="AC3862" s="87"/>
      <c r="AD3862" s="87"/>
    </row>
    <row r="3863" spans="3:30">
      <c r="C3863" s="120"/>
      <c r="D3863" s="71"/>
      <c r="E3863" s="71"/>
      <c r="F3863" s="71"/>
      <c r="G3863" s="71"/>
      <c r="H3863" s="71"/>
      <c r="I3863" s="71"/>
      <c r="J3863" s="71"/>
      <c r="K3863" s="71"/>
      <c r="L3863" s="71"/>
      <c r="M3863" s="71"/>
      <c r="N3863" s="71"/>
      <c r="P3863" s="91"/>
      <c r="W3863" s="87"/>
      <c r="X3863" s="89"/>
      <c r="Y3863" s="87"/>
      <c r="AA3863" s="87"/>
      <c r="AB3863" s="90"/>
      <c r="AC3863" s="87"/>
      <c r="AD3863" s="87"/>
    </row>
    <row r="3864" spans="3:30">
      <c r="C3864" s="120"/>
      <c r="D3864" s="71"/>
      <c r="E3864" s="71"/>
      <c r="F3864" s="71"/>
      <c r="G3864" s="71"/>
      <c r="H3864" s="71"/>
      <c r="I3864" s="71"/>
      <c r="J3864" s="71"/>
      <c r="K3864" s="71"/>
      <c r="L3864" s="71"/>
      <c r="M3864" s="71"/>
      <c r="N3864" s="71"/>
      <c r="P3864" s="91"/>
      <c r="W3864" s="87"/>
      <c r="X3864" s="89"/>
      <c r="Y3864" s="87"/>
      <c r="AA3864" s="87"/>
      <c r="AB3864" s="90"/>
      <c r="AC3864" s="87"/>
      <c r="AD3864" s="87"/>
    </row>
    <row r="3865" spans="3:30">
      <c r="C3865" s="120"/>
      <c r="D3865" s="71"/>
      <c r="E3865" s="71"/>
      <c r="F3865" s="71"/>
      <c r="G3865" s="71"/>
      <c r="H3865" s="71"/>
      <c r="I3865" s="71"/>
      <c r="J3865" s="71"/>
      <c r="K3865" s="71"/>
      <c r="L3865" s="71"/>
      <c r="M3865" s="71"/>
      <c r="N3865" s="71"/>
      <c r="P3865" s="91"/>
      <c r="W3865" s="87"/>
      <c r="X3865" s="89"/>
      <c r="Y3865" s="87"/>
      <c r="AA3865" s="87"/>
      <c r="AB3865" s="90"/>
      <c r="AC3865" s="87"/>
      <c r="AD3865" s="87"/>
    </row>
    <row r="3866" spans="3:30">
      <c r="C3866" s="120"/>
      <c r="D3866" s="71"/>
      <c r="E3866" s="71"/>
      <c r="F3866" s="71"/>
      <c r="G3866" s="71"/>
      <c r="H3866" s="71"/>
      <c r="I3866" s="71"/>
      <c r="J3866" s="71"/>
      <c r="K3866" s="71"/>
      <c r="L3866" s="71"/>
      <c r="M3866" s="71"/>
      <c r="N3866" s="71"/>
      <c r="P3866" s="91"/>
      <c r="W3866" s="87"/>
      <c r="X3866" s="89"/>
      <c r="Y3866" s="87"/>
      <c r="AA3866" s="87"/>
      <c r="AB3866" s="90"/>
      <c r="AC3866" s="87"/>
      <c r="AD3866" s="87"/>
    </row>
    <row r="3867" spans="3:30">
      <c r="C3867" s="120"/>
      <c r="D3867" s="71"/>
      <c r="E3867" s="71"/>
      <c r="F3867" s="71"/>
      <c r="G3867" s="71"/>
      <c r="H3867" s="71"/>
      <c r="I3867" s="71"/>
      <c r="J3867" s="71"/>
      <c r="K3867" s="71"/>
      <c r="L3867" s="71"/>
      <c r="M3867" s="71"/>
      <c r="N3867" s="71"/>
      <c r="W3867" s="87"/>
      <c r="X3867" s="89"/>
      <c r="Y3867" s="87"/>
      <c r="AA3867" s="87"/>
      <c r="AB3867" s="90"/>
      <c r="AC3867" s="87"/>
      <c r="AD3867" s="87"/>
    </row>
    <row r="3868" spans="3:30">
      <c r="C3868" s="120"/>
      <c r="D3868" s="71"/>
      <c r="E3868" s="71"/>
      <c r="F3868" s="71"/>
      <c r="G3868" s="71"/>
      <c r="H3868" s="71"/>
      <c r="I3868" s="71"/>
      <c r="J3868" s="71"/>
      <c r="K3868" s="71"/>
      <c r="L3868" s="71"/>
      <c r="M3868" s="71"/>
      <c r="N3868" s="71"/>
      <c r="W3868" s="87"/>
      <c r="X3868" s="89"/>
      <c r="Y3868" s="87"/>
      <c r="AA3868" s="87"/>
      <c r="AB3868" s="90"/>
      <c r="AC3868" s="87"/>
      <c r="AD3868" s="87"/>
    </row>
    <row r="3869" spans="3:30">
      <c r="C3869" s="120"/>
      <c r="D3869" s="71"/>
      <c r="E3869" s="71"/>
      <c r="F3869" s="71"/>
      <c r="G3869" s="71"/>
      <c r="H3869" s="71"/>
      <c r="I3869" s="71"/>
      <c r="J3869" s="71"/>
      <c r="K3869" s="71"/>
      <c r="L3869" s="71"/>
      <c r="M3869" s="71"/>
      <c r="N3869" s="71"/>
      <c r="W3869" s="87"/>
      <c r="X3869" s="89"/>
      <c r="Y3869" s="87"/>
      <c r="AA3869" s="87"/>
      <c r="AB3869" s="90"/>
      <c r="AC3869" s="87"/>
      <c r="AD3869" s="87"/>
    </row>
    <row r="3870" spans="3:30">
      <c r="C3870" s="120"/>
      <c r="D3870" s="71"/>
      <c r="E3870" s="71"/>
      <c r="F3870" s="71"/>
      <c r="G3870" s="71"/>
      <c r="H3870" s="71"/>
      <c r="I3870" s="71"/>
      <c r="J3870" s="71"/>
      <c r="K3870" s="71"/>
      <c r="L3870" s="71"/>
      <c r="M3870" s="71"/>
      <c r="N3870" s="71"/>
      <c r="W3870" s="87"/>
      <c r="X3870" s="89"/>
      <c r="Y3870" s="87"/>
      <c r="AA3870" s="87"/>
      <c r="AB3870" s="90"/>
      <c r="AC3870" s="87"/>
      <c r="AD3870" s="87"/>
    </row>
    <row r="3871" spans="3:30">
      <c r="C3871" s="120"/>
      <c r="D3871" s="71"/>
      <c r="E3871" s="71"/>
      <c r="F3871" s="71"/>
      <c r="G3871" s="71"/>
      <c r="H3871" s="71"/>
      <c r="I3871" s="71"/>
      <c r="J3871" s="71"/>
      <c r="K3871" s="71"/>
      <c r="L3871" s="71"/>
      <c r="M3871" s="71"/>
      <c r="N3871" s="71"/>
      <c r="W3871" s="87"/>
      <c r="X3871" s="89"/>
      <c r="Y3871" s="87"/>
      <c r="AA3871" s="87"/>
      <c r="AB3871" s="90"/>
      <c r="AC3871" s="87"/>
      <c r="AD3871" s="87"/>
    </row>
    <row r="3872" spans="3:30">
      <c r="C3872" s="120"/>
      <c r="D3872" s="71"/>
      <c r="E3872" s="71"/>
      <c r="F3872" s="71"/>
      <c r="G3872" s="71"/>
      <c r="H3872" s="71"/>
      <c r="I3872" s="71"/>
      <c r="J3872" s="71"/>
      <c r="K3872" s="71"/>
      <c r="L3872" s="71"/>
      <c r="M3872" s="71"/>
      <c r="N3872" s="71"/>
      <c r="W3872" s="87"/>
      <c r="X3872" s="89"/>
      <c r="Y3872" s="87"/>
      <c r="AA3872" s="87"/>
      <c r="AB3872" s="90"/>
      <c r="AC3872" s="87"/>
      <c r="AD3872" s="87"/>
    </row>
    <row r="3873" spans="3:30">
      <c r="C3873" s="120"/>
      <c r="D3873" s="71"/>
      <c r="E3873" s="71"/>
      <c r="F3873" s="71"/>
      <c r="G3873" s="71"/>
      <c r="H3873" s="71"/>
      <c r="I3873" s="71"/>
      <c r="J3873" s="71"/>
      <c r="K3873" s="71"/>
      <c r="L3873" s="71"/>
      <c r="M3873" s="71"/>
      <c r="N3873" s="71"/>
      <c r="W3873" s="87"/>
      <c r="X3873" s="89"/>
      <c r="Y3873" s="87"/>
      <c r="AA3873" s="87"/>
      <c r="AB3873" s="90"/>
      <c r="AC3873" s="87"/>
      <c r="AD3873" s="87"/>
    </row>
    <row r="3874" spans="3:30">
      <c r="C3874" s="120"/>
      <c r="D3874" s="71"/>
      <c r="E3874" s="71"/>
      <c r="F3874" s="71"/>
      <c r="G3874" s="71"/>
      <c r="H3874" s="71"/>
      <c r="I3874" s="71"/>
      <c r="J3874" s="71"/>
      <c r="K3874" s="71"/>
      <c r="L3874" s="71"/>
      <c r="M3874" s="71"/>
      <c r="N3874" s="71"/>
      <c r="P3874" s="91"/>
      <c r="W3874" s="87"/>
      <c r="X3874" s="89"/>
      <c r="Y3874" s="87"/>
      <c r="AA3874" s="87"/>
      <c r="AB3874" s="90"/>
      <c r="AC3874" s="87"/>
      <c r="AD3874" s="87"/>
    </row>
    <row r="3875" spans="3:30">
      <c r="C3875" s="120"/>
      <c r="D3875" s="71"/>
      <c r="E3875" s="71"/>
      <c r="F3875" s="71"/>
      <c r="G3875" s="71"/>
      <c r="H3875" s="71"/>
      <c r="I3875" s="71"/>
      <c r="J3875" s="71"/>
      <c r="K3875" s="71"/>
      <c r="L3875" s="71"/>
      <c r="M3875" s="71"/>
      <c r="N3875" s="71"/>
      <c r="P3875" s="91"/>
      <c r="W3875" s="87"/>
      <c r="X3875" s="89"/>
      <c r="Y3875" s="87"/>
      <c r="AA3875" s="87"/>
      <c r="AB3875" s="90"/>
      <c r="AC3875" s="87"/>
      <c r="AD3875" s="87"/>
    </row>
    <row r="3876" spans="3:30">
      <c r="C3876" s="120"/>
      <c r="D3876" s="71"/>
      <c r="E3876" s="71"/>
      <c r="F3876" s="71"/>
      <c r="G3876" s="71"/>
      <c r="H3876" s="71"/>
      <c r="I3876" s="71"/>
      <c r="J3876" s="71"/>
      <c r="K3876" s="71"/>
      <c r="L3876" s="71"/>
      <c r="M3876" s="71"/>
      <c r="N3876" s="71"/>
      <c r="P3876" s="91"/>
      <c r="W3876" s="87"/>
      <c r="X3876" s="89"/>
      <c r="Y3876" s="87"/>
      <c r="AA3876" s="87"/>
      <c r="AB3876" s="90"/>
      <c r="AC3876" s="87"/>
      <c r="AD3876" s="87"/>
    </row>
    <row r="3877" spans="3:30">
      <c r="C3877" s="120"/>
      <c r="D3877" s="71"/>
      <c r="E3877" s="71"/>
      <c r="F3877" s="71"/>
      <c r="G3877" s="71"/>
      <c r="H3877" s="71"/>
      <c r="I3877" s="71"/>
      <c r="J3877" s="71"/>
      <c r="K3877" s="71"/>
      <c r="L3877" s="71"/>
      <c r="M3877" s="71"/>
      <c r="N3877" s="71"/>
      <c r="P3877" s="91"/>
      <c r="W3877" s="87"/>
      <c r="X3877" s="89"/>
      <c r="Y3877" s="87"/>
      <c r="AA3877" s="87"/>
      <c r="AB3877" s="90"/>
      <c r="AC3877" s="87"/>
      <c r="AD3877" s="87"/>
    </row>
    <row r="3878" spans="3:30">
      <c r="C3878" s="120"/>
      <c r="D3878" s="71"/>
      <c r="E3878" s="71"/>
      <c r="F3878" s="71"/>
      <c r="G3878" s="71"/>
      <c r="H3878" s="71"/>
      <c r="I3878" s="71"/>
      <c r="J3878" s="71"/>
      <c r="K3878" s="71"/>
      <c r="L3878" s="71"/>
      <c r="M3878" s="71"/>
      <c r="N3878" s="71"/>
      <c r="P3878" s="91"/>
      <c r="W3878" s="87"/>
      <c r="X3878" s="89"/>
      <c r="Y3878" s="87"/>
      <c r="AA3878" s="87"/>
      <c r="AB3878" s="90"/>
      <c r="AC3878" s="87"/>
      <c r="AD3878" s="87"/>
    </row>
    <row r="3879" spans="3:30">
      <c r="C3879" s="120"/>
      <c r="D3879" s="71"/>
      <c r="E3879" s="71"/>
      <c r="F3879" s="71"/>
      <c r="G3879" s="71"/>
      <c r="H3879" s="71"/>
      <c r="I3879" s="71"/>
      <c r="J3879" s="71"/>
      <c r="K3879" s="71"/>
      <c r="L3879" s="71"/>
      <c r="M3879" s="71"/>
      <c r="N3879" s="71"/>
      <c r="P3879" s="91"/>
      <c r="W3879" s="87"/>
      <c r="X3879" s="89"/>
      <c r="Y3879" s="87"/>
      <c r="AA3879" s="87"/>
      <c r="AB3879" s="90"/>
      <c r="AC3879" s="87"/>
      <c r="AD3879" s="87"/>
    </row>
    <row r="3880" spans="3:30">
      <c r="C3880" s="120"/>
      <c r="D3880" s="71"/>
      <c r="E3880" s="71"/>
      <c r="F3880" s="71"/>
      <c r="G3880" s="71"/>
      <c r="H3880" s="71"/>
      <c r="I3880" s="71"/>
      <c r="J3880" s="71"/>
      <c r="K3880" s="71"/>
      <c r="L3880" s="71"/>
      <c r="M3880" s="71"/>
      <c r="N3880" s="71"/>
      <c r="P3880" s="91"/>
      <c r="W3880" s="87"/>
      <c r="X3880" s="89"/>
      <c r="Y3880" s="87"/>
      <c r="AA3880" s="87"/>
      <c r="AB3880" s="90"/>
      <c r="AC3880" s="87"/>
      <c r="AD3880" s="87"/>
    </row>
    <row r="3881" spans="3:30">
      <c r="C3881" s="120"/>
      <c r="D3881" s="71"/>
      <c r="E3881" s="71"/>
      <c r="F3881" s="71"/>
      <c r="G3881" s="71"/>
      <c r="H3881" s="71"/>
      <c r="I3881" s="71"/>
      <c r="J3881" s="71"/>
      <c r="K3881" s="71"/>
      <c r="L3881" s="71"/>
      <c r="M3881" s="71"/>
      <c r="N3881" s="71"/>
      <c r="W3881" s="87"/>
      <c r="X3881" s="89"/>
      <c r="Y3881" s="87"/>
      <c r="AA3881" s="87"/>
      <c r="AB3881" s="90"/>
      <c r="AC3881" s="87"/>
      <c r="AD3881" s="87"/>
    </row>
    <row r="3882" spans="3:30">
      <c r="C3882" s="120"/>
      <c r="D3882" s="71"/>
      <c r="E3882" s="71"/>
      <c r="F3882" s="71"/>
      <c r="G3882" s="71"/>
      <c r="H3882" s="71"/>
      <c r="I3882" s="71"/>
      <c r="J3882" s="71"/>
      <c r="K3882" s="71"/>
      <c r="L3882" s="71"/>
      <c r="M3882" s="71"/>
      <c r="N3882" s="71"/>
      <c r="W3882" s="87"/>
      <c r="X3882" s="89"/>
      <c r="Y3882" s="87"/>
      <c r="AA3882" s="87"/>
      <c r="AB3882" s="90"/>
      <c r="AC3882" s="87"/>
      <c r="AD3882" s="87"/>
    </row>
    <row r="3883" spans="3:30">
      <c r="C3883" s="120"/>
      <c r="D3883" s="71"/>
      <c r="E3883" s="71"/>
      <c r="F3883" s="71"/>
      <c r="G3883" s="71"/>
      <c r="H3883" s="71"/>
      <c r="I3883" s="71"/>
      <c r="J3883" s="71"/>
      <c r="K3883" s="71"/>
      <c r="L3883" s="71"/>
      <c r="M3883" s="71"/>
      <c r="N3883" s="71"/>
      <c r="W3883" s="87"/>
      <c r="X3883" s="89"/>
      <c r="Y3883" s="87"/>
      <c r="AA3883" s="87"/>
      <c r="AB3883" s="90"/>
      <c r="AC3883" s="87"/>
      <c r="AD3883" s="87"/>
    </row>
    <row r="3884" spans="3:30">
      <c r="C3884" s="120"/>
      <c r="D3884" s="71"/>
      <c r="E3884" s="71"/>
      <c r="F3884" s="71"/>
      <c r="G3884" s="71"/>
      <c r="H3884" s="71"/>
      <c r="I3884" s="71"/>
      <c r="J3884" s="71"/>
      <c r="K3884" s="71"/>
      <c r="L3884" s="71"/>
      <c r="M3884" s="71"/>
      <c r="N3884" s="71"/>
      <c r="W3884" s="87"/>
      <c r="X3884" s="89"/>
      <c r="Y3884" s="87"/>
      <c r="AA3884" s="87"/>
      <c r="AB3884" s="90"/>
      <c r="AC3884" s="87"/>
      <c r="AD3884" s="87"/>
    </row>
    <row r="3885" spans="3:30">
      <c r="C3885" s="120"/>
      <c r="D3885" s="71"/>
      <c r="E3885" s="71"/>
      <c r="F3885" s="71"/>
      <c r="G3885" s="71"/>
      <c r="H3885" s="71"/>
      <c r="I3885" s="71"/>
      <c r="J3885" s="71"/>
      <c r="K3885" s="71"/>
      <c r="L3885" s="71"/>
      <c r="M3885" s="71"/>
      <c r="N3885" s="71"/>
      <c r="W3885" s="87"/>
      <c r="X3885" s="89"/>
      <c r="Y3885" s="87"/>
      <c r="AA3885" s="87"/>
      <c r="AB3885" s="90"/>
      <c r="AC3885" s="87"/>
      <c r="AD3885" s="87"/>
    </row>
    <row r="3886" spans="3:30">
      <c r="C3886" s="120"/>
      <c r="D3886" s="71"/>
      <c r="E3886" s="71"/>
      <c r="F3886" s="71"/>
      <c r="G3886" s="71"/>
      <c r="H3886" s="71"/>
      <c r="I3886" s="71"/>
      <c r="J3886" s="71"/>
      <c r="K3886" s="71"/>
      <c r="L3886" s="71"/>
      <c r="M3886" s="71"/>
      <c r="N3886" s="71"/>
      <c r="W3886" s="87"/>
      <c r="X3886" s="89"/>
      <c r="Y3886" s="87"/>
      <c r="AA3886" s="87"/>
      <c r="AB3886" s="90"/>
      <c r="AC3886" s="87"/>
      <c r="AD3886" s="87"/>
    </row>
    <row r="3887" spans="3:30">
      <c r="C3887" s="120"/>
      <c r="D3887" s="71"/>
      <c r="E3887" s="71"/>
      <c r="F3887" s="71"/>
      <c r="G3887" s="71"/>
      <c r="H3887" s="71"/>
      <c r="I3887" s="71"/>
      <c r="J3887" s="71"/>
      <c r="K3887" s="71"/>
      <c r="L3887" s="71"/>
      <c r="M3887" s="71"/>
      <c r="N3887" s="71"/>
      <c r="W3887" s="87"/>
      <c r="X3887" s="89"/>
      <c r="Y3887" s="87"/>
      <c r="AA3887" s="87"/>
      <c r="AB3887" s="90"/>
      <c r="AC3887" s="87"/>
      <c r="AD3887" s="87"/>
    </row>
    <row r="3888" spans="3:30">
      <c r="C3888" s="120"/>
      <c r="D3888" s="71"/>
      <c r="E3888" s="71"/>
      <c r="F3888" s="71"/>
      <c r="G3888" s="71"/>
      <c r="H3888" s="71"/>
      <c r="I3888" s="71"/>
      <c r="J3888" s="71"/>
      <c r="K3888" s="71"/>
      <c r="L3888" s="71"/>
      <c r="M3888" s="71"/>
      <c r="N3888" s="71"/>
      <c r="W3888" s="87"/>
      <c r="X3888" s="89"/>
      <c r="Y3888" s="87"/>
      <c r="AA3888" s="87"/>
      <c r="AB3888" s="90"/>
      <c r="AC3888" s="87"/>
      <c r="AD3888" s="87"/>
    </row>
    <row r="3889" spans="3:30">
      <c r="C3889" s="120"/>
      <c r="D3889" s="71"/>
      <c r="E3889" s="71"/>
      <c r="F3889" s="71"/>
      <c r="G3889" s="71"/>
      <c r="H3889" s="71"/>
      <c r="I3889" s="71"/>
      <c r="J3889" s="71"/>
      <c r="K3889" s="71"/>
      <c r="L3889" s="71"/>
      <c r="M3889" s="71"/>
      <c r="N3889" s="71"/>
      <c r="W3889" s="87"/>
      <c r="X3889" s="89"/>
      <c r="Y3889" s="87"/>
      <c r="AA3889" s="87"/>
      <c r="AB3889" s="90"/>
      <c r="AC3889" s="87"/>
      <c r="AD3889" s="87"/>
    </row>
    <row r="3890" spans="3:30">
      <c r="C3890" s="120"/>
      <c r="D3890" s="71"/>
      <c r="E3890" s="71"/>
      <c r="F3890" s="71"/>
      <c r="G3890" s="71"/>
      <c r="H3890" s="71"/>
      <c r="I3890" s="71"/>
      <c r="J3890" s="71"/>
      <c r="K3890" s="71"/>
      <c r="L3890" s="71"/>
      <c r="M3890" s="71"/>
      <c r="N3890" s="71"/>
      <c r="W3890" s="87"/>
      <c r="X3890" s="89"/>
      <c r="Y3890" s="87"/>
      <c r="AA3890" s="87"/>
      <c r="AB3890" s="90"/>
      <c r="AC3890" s="87"/>
      <c r="AD3890" s="87"/>
    </row>
    <row r="3891" spans="3:30">
      <c r="C3891" s="120"/>
      <c r="D3891" s="71"/>
      <c r="E3891" s="71"/>
      <c r="F3891" s="71"/>
      <c r="G3891" s="71"/>
      <c r="H3891" s="71"/>
      <c r="I3891" s="71"/>
      <c r="J3891" s="71"/>
      <c r="K3891" s="71"/>
      <c r="L3891" s="71"/>
      <c r="M3891" s="71"/>
      <c r="N3891" s="71"/>
      <c r="W3891" s="87"/>
      <c r="X3891" s="89"/>
      <c r="Y3891" s="87"/>
      <c r="AA3891" s="87"/>
      <c r="AB3891" s="90"/>
      <c r="AC3891" s="87"/>
      <c r="AD3891" s="87"/>
    </row>
    <row r="3892" spans="3:30">
      <c r="C3892" s="120"/>
      <c r="D3892" s="71"/>
      <c r="E3892" s="71"/>
      <c r="F3892" s="71"/>
      <c r="G3892" s="71"/>
      <c r="H3892" s="71"/>
      <c r="I3892" s="71"/>
      <c r="J3892" s="71"/>
      <c r="K3892" s="71"/>
      <c r="L3892" s="71"/>
      <c r="M3892" s="71"/>
      <c r="N3892" s="71"/>
      <c r="W3892" s="87"/>
      <c r="X3892" s="89"/>
      <c r="Y3892" s="87"/>
      <c r="AA3892" s="87"/>
      <c r="AB3892" s="90"/>
      <c r="AC3892" s="87"/>
      <c r="AD3892" s="87"/>
    </row>
    <row r="3893" spans="3:30">
      <c r="C3893" s="120"/>
      <c r="D3893" s="71"/>
      <c r="E3893" s="71"/>
      <c r="F3893" s="71"/>
      <c r="G3893" s="71"/>
      <c r="H3893" s="71"/>
      <c r="I3893" s="71"/>
      <c r="J3893" s="71"/>
      <c r="K3893" s="71"/>
      <c r="L3893" s="71"/>
      <c r="M3893" s="71"/>
      <c r="N3893" s="71"/>
      <c r="W3893" s="87"/>
      <c r="X3893" s="89"/>
      <c r="Y3893" s="87"/>
      <c r="AA3893" s="87"/>
      <c r="AB3893" s="90"/>
      <c r="AC3893" s="87"/>
      <c r="AD3893" s="87"/>
    </row>
    <row r="3894" spans="3:30">
      <c r="C3894" s="120"/>
      <c r="D3894" s="71"/>
      <c r="E3894" s="71"/>
      <c r="F3894" s="71"/>
      <c r="G3894" s="71"/>
      <c r="H3894" s="71"/>
      <c r="I3894" s="71"/>
      <c r="J3894" s="71"/>
      <c r="K3894" s="71"/>
      <c r="L3894" s="71"/>
      <c r="M3894" s="71"/>
      <c r="N3894" s="71"/>
      <c r="W3894" s="87"/>
      <c r="X3894" s="89"/>
      <c r="Y3894" s="87"/>
      <c r="AA3894" s="87"/>
      <c r="AB3894" s="90"/>
      <c r="AC3894" s="87"/>
      <c r="AD3894" s="87"/>
    </row>
    <row r="3895" spans="3:30">
      <c r="C3895" s="120"/>
      <c r="D3895" s="71"/>
      <c r="E3895" s="71"/>
      <c r="F3895" s="71"/>
      <c r="G3895" s="71"/>
      <c r="H3895" s="71"/>
      <c r="I3895" s="71"/>
      <c r="J3895" s="71"/>
      <c r="K3895" s="71"/>
      <c r="L3895" s="71"/>
      <c r="M3895" s="71"/>
      <c r="N3895" s="71"/>
      <c r="W3895" s="87"/>
      <c r="X3895" s="89"/>
      <c r="Y3895" s="87"/>
      <c r="AA3895" s="87"/>
      <c r="AB3895" s="90"/>
      <c r="AC3895" s="87"/>
      <c r="AD3895" s="87"/>
    </row>
    <row r="3896" spans="3:30">
      <c r="C3896" s="120"/>
      <c r="D3896" s="71"/>
      <c r="E3896" s="71"/>
      <c r="F3896" s="71"/>
      <c r="G3896" s="71"/>
      <c r="H3896" s="71"/>
      <c r="I3896" s="71"/>
      <c r="J3896" s="71"/>
      <c r="K3896" s="71"/>
      <c r="L3896" s="71"/>
      <c r="M3896" s="71"/>
      <c r="N3896" s="71"/>
      <c r="W3896" s="87"/>
      <c r="X3896" s="89"/>
      <c r="Y3896" s="87"/>
      <c r="AA3896" s="87"/>
      <c r="AB3896" s="90"/>
      <c r="AC3896" s="87"/>
      <c r="AD3896" s="87"/>
    </row>
    <row r="3897" spans="3:30">
      <c r="C3897" s="120"/>
      <c r="D3897" s="71"/>
      <c r="E3897" s="71"/>
      <c r="F3897" s="71"/>
      <c r="G3897" s="71"/>
      <c r="H3897" s="71"/>
      <c r="I3897" s="71"/>
      <c r="J3897" s="71"/>
      <c r="K3897" s="71"/>
      <c r="L3897" s="71"/>
      <c r="M3897" s="71"/>
      <c r="N3897" s="71"/>
      <c r="W3897" s="87"/>
      <c r="X3897" s="89"/>
      <c r="Y3897" s="87"/>
      <c r="AA3897" s="87"/>
      <c r="AB3897" s="90"/>
      <c r="AC3897" s="87"/>
      <c r="AD3897" s="87"/>
    </row>
    <row r="3898" spans="3:30">
      <c r="C3898" s="120"/>
      <c r="D3898" s="71"/>
      <c r="E3898" s="71"/>
      <c r="F3898" s="71"/>
      <c r="G3898" s="71"/>
      <c r="H3898" s="71"/>
      <c r="I3898" s="71"/>
      <c r="J3898" s="71"/>
      <c r="K3898" s="71"/>
      <c r="L3898" s="71"/>
      <c r="M3898" s="71"/>
      <c r="N3898" s="71"/>
      <c r="W3898" s="87"/>
      <c r="X3898" s="89"/>
      <c r="Y3898" s="87"/>
      <c r="AA3898" s="87"/>
      <c r="AB3898" s="90"/>
      <c r="AC3898" s="87"/>
      <c r="AD3898" s="87"/>
    </row>
    <row r="3899" spans="3:30">
      <c r="C3899" s="120"/>
      <c r="D3899" s="71"/>
      <c r="E3899" s="71"/>
      <c r="F3899" s="71"/>
      <c r="G3899" s="71"/>
      <c r="H3899" s="71"/>
      <c r="I3899" s="71"/>
      <c r="J3899" s="71"/>
      <c r="K3899" s="71"/>
      <c r="L3899" s="71"/>
      <c r="M3899" s="71"/>
      <c r="N3899" s="71"/>
      <c r="W3899" s="87"/>
      <c r="X3899" s="89"/>
      <c r="Y3899" s="87"/>
      <c r="AA3899" s="87"/>
      <c r="AB3899" s="90"/>
      <c r="AC3899" s="87"/>
      <c r="AD3899" s="87"/>
    </row>
    <row r="3900" spans="3:30">
      <c r="C3900" s="120"/>
      <c r="D3900" s="71"/>
      <c r="E3900" s="71"/>
      <c r="F3900" s="71"/>
      <c r="G3900" s="71"/>
      <c r="H3900" s="71"/>
      <c r="I3900" s="71"/>
      <c r="J3900" s="71"/>
      <c r="K3900" s="71"/>
      <c r="L3900" s="71"/>
      <c r="M3900" s="71"/>
      <c r="N3900" s="71"/>
      <c r="W3900" s="87"/>
      <c r="X3900" s="89"/>
      <c r="Y3900" s="87"/>
      <c r="AA3900" s="87"/>
      <c r="AB3900" s="90"/>
      <c r="AC3900" s="87"/>
      <c r="AD3900" s="87"/>
    </row>
    <row r="3901" spans="3:30">
      <c r="C3901" s="120"/>
      <c r="D3901" s="71"/>
      <c r="E3901" s="71"/>
      <c r="F3901" s="71"/>
      <c r="G3901" s="71"/>
      <c r="H3901" s="71"/>
      <c r="I3901" s="71"/>
      <c r="J3901" s="71"/>
      <c r="K3901" s="71"/>
      <c r="L3901" s="71"/>
      <c r="M3901" s="71"/>
      <c r="N3901" s="71"/>
      <c r="W3901" s="87"/>
      <c r="X3901" s="89"/>
      <c r="Y3901" s="87"/>
      <c r="AA3901" s="87"/>
      <c r="AB3901" s="90"/>
      <c r="AC3901" s="87"/>
      <c r="AD3901" s="87"/>
    </row>
    <row r="3902" spans="3:30">
      <c r="C3902" s="120"/>
      <c r="D3902" s="71"/>
      <c r="E3902" s="71"/>
      <c r="F3902" s="71"/>
      <c r="G3902" s="71"/>
      <c r="H3902" s="71"/>
      <c r="I3902" s="71"/>
      <c r="J3902" s="71"/>
      <c r="K3902" s="71"/>
      <c r="L3902" s="71"/>
      <c r="M3902" s="71"/>
      <c r="N3902" s="71"/>
      <c r="W3902" s="87"/>
      <c r="X3902" s="89"/>
      <c r="Y3902" s="87"/>
      <c r="AA3902" s="87"/>
      <c r="AB3902" s="90"/>
      <c r="AC3902" s="87"/>
      <c r="AD3902" s="87"/>
    </row>
    <row r="3903" spans="3:30">
      <c r="C3903" s="120"/>
      <c r="D3903" s="71"/>
      <c r="E3903" s="71"/>
      <c r="F3903" s="71"/>
      <c r="G3903" s="71"/>
      <c r="H3903" s="71"/>
      <c r="I3903" s="71"/>
      <c r="J3903" s="71"/>
      <c r="K3903" s="71"/>
      <c r="L3903" s="71"/>
      <c r="M3903" s="71"/>
      <c r="N3903" s="71"/>
      <c r="W3903" s="87"/>
      <c r="X3903" s="89"/>
      <c r="Y3903" s="87"/>
      <c r="AA3903" s="87"/>
      <c r="AB3903" s="90"/>
      <c r="AC3903" s="87"/>
      <c r="AD3903" s="87"/>
    </row>
    <row r="3904" spans="3:30">
      <c r="C3904" s="120"/>
      <c r="D3904" s="71"/>
      <c r="E3904" s="71"/>
      <c r="F3904" s="71"/>
      <c r="G3904" s="71"/>
      <c r="H3904" s="71"/>
      <c r="I3904" s="71"/>
      <c r="J3904" s="71"/>
      <c r="K3904" s="71"/>
      <c r="L3904" s="71"/>
      <c r="M3904" s="71"/>
      <c r="N3904" s="71"/>
      <c r="W3904" s="87"/>
      <c r="X3904" s="89"/>
      <c r="Y3904" s="87"/>
      <c r="AA3904" s="87"/>
      <c r="AB3904" s="90"/>
      <c r="AC3904" s="87"/>
      <c r="AD3904" s="87"/>
    </row>
    <row r="3905" spans="3:30">
      <c r="C3905" s="120"/>
      <c r="D3905" s="71"/>
      <c r="E3905" s="71"/>
      <c r="F3905" s="71"/>
      <c r="G3905" s="71"/>
      <c r="H3905" s="71"/>
      <c r="I3905" s="71"/>
      <c r="J3905" s="71"/>
      <c r="K3905" s="71"/>
      <c r="L3905" s="71"/>
      <c r="M3905" s="71"/>
      <c r="N3905" s="71"/>
      <c r="W3905" s="87"/>
      <c r="X3905" s="89"/>
      <c r="Y3905" s="87"/>
      <c r="AA3905" s="87"/>
      <c r="AB3905" s="90"/>
      <c r="AC3905" s="87"/>
      <c r="AD3905" s="87"/>
    </row>
    <row r="3906" spans="3:30">
      <c r="C3906" s="120"/>
      <c r="D3906" s="71"/>
      <c r="E3906" s="71"/>
      <c r="F3906" s="71"/>
      <c r="G3906" s="71"/>
      <c r="H3906" s="71"/>
      <c r="I3906" s="71"/>
      <c r="J3906" s="71"/>
      <c r="K3906" s="71"/>
      <c r="L3906" s="71"/>
      <c r="M3906" s="71"/>
      <c r="N3906" s="71"/>
      <c r="W3906" s="87"/>
      <c r="X3906" s="89"/>
      <c r="Y3906" s="87"/>
      <c r="AA3906" s="87"/>
      <c r="AB3906" s="90"/>
      <c r="AC3906" s="87"/>
      <c r="AD3906" s="87"/>
    </row>
    <row r="3907" spans="3:30">
      <c r="C3907" s="120"/>
      <c r="D3907" s="71"/>
      <c r="E3907" s="71"/>
      <c r="F3907" s="71"/>
      <c r="G3907" s="71"/>
      <c r="H3907" s="71"/>
      <c r="I3907" s="71"/>
      <c r="J3907" s="71"/>
      <c r="K3907" s="71"/>
      <c r="L3907" s="71"/>
      <c r="M3907" s="71"/>
      <c r="N3907" s="71"/>
      <c r="W3907" s="87"/>
      <c r="X3907" s="89"/>
      <c r="Y3907" s="87"/>
      <c r="AA3907" s="87"/>
      <c r="AB3907" s="90"/>
      <c r="AC3907" s="87"/>
      <c r="AD3907" s="87"/>
    </row>
    <row r="3908" spans="3:30">
      <c r="C3908" s="120"/>
      <c r="D3908" s="71"/>
      <c r="E3908" s="71"/>
      <c r="F3908" s="71"/>
      <c r="G3908" s="71"/>
      <c r="H3908" s="71"/>
      <c r="I3908" s="71"/>
      <c r="J3908" s="71"/>
      <c r="K3908" s="71"/>
      <c r="L3908" s="71"/>
      <c r="M3908" s="71"/>
      <c r="N3908" s="71"/>
      <c r="W3908" s="87"/>
      <c r="X3908" s="89"/>
      <c r="Y3908" s="87"/>
      <c r="AA3908" s="87"/>
      <c r="AB3908" s="90"/>
      <c r="AC3908" s="87"/>
      <c r="AD3908" s="87"/>
    </row>
    <row r="3909" spans="3:30">
      <c r="C3909" s="120"/>
      <c r="D3909" s="71"/>
      <c r="E3909" s="71"/>
      <c r="F3909" s="71"/>
      <c r="G3909" s="71"/>
      <c r="H3909" s="71"/>
      <c r="I3909" s="71"/>
      <c r="J3909" s="71"/>
      <c r="K3909" s="71"/>
      <c r="L3909" s="71"/>
      <c r="M3909" s="71"/>
      <c r="N3909" s="71"/>
      <c r="W3909" s="87"/>
      <c r="X3909" s="89"/>
      <c r="Y3909" s="87"/>
      <c r="AA3909" s="87"/>
      <c r="AB3909" s="90"/>
      <c r="AC3909" s="87"/>
      <c r="AD3909" s="87"/>
    </row>
    <row r="3910" spans="3:30">
      <c r="C3910" s="120"/>
      <c r="D3910" s="71"/>
      <c r="E3910" s="71"/>
      <c r="F3910" s="71"/>
      <c r="G3910" s="71"/>
      <c r="H3910" s="71"/>
      <c r="I3910" s="71"/>
      <c r="J3910" s="71"/>
      <c r="K3910" s="71"/>
      <c r="L3910" s="71"/>
      <c r="M3910" s="71"/>
      <c r="N3910" s="71"/>
      <c r="W3910" s="87"/>
      <c r="X3910" s="89"/>
      <c r="Y3910" s="87"/>
      <c r="AA3910" s="87"/>
      <c r="AB3910" s="90"/>
      <c r="AC3910" s="87"/>
      <c r="AD3910" s="87"/>
    </row>
    <row r="3911" spans="3:30">
      <c r="C3911" s="120"/>
      <c r="D3911" s="71"/>
      <c r="E3911" s="71"/>
      <c r="F3911" s="71"/>
      <c r="G3911" s="71"/>
      <c r="H3911" s="71"/>
      <c r="I3911" s="71"/>
      <c r="J3911" s="71"/>
      <c r="K3911" s="71"/>
      <c r="L3911" s="71"/>
      <c r="M3911" s="71"/>
      <c r="N3911" s="71"/>
      <c r="W3911" s="87"/>
      <c r="X3911" s="89"/>
      <c r="Y3911" s="87"/>
      <c r="AA3911" s="87"/>
      <c r="AB3911" s="90"/>
      <c r="AC3911" s="87"/>
      <c r="AD3911" s="87"/>
    </row>
    <row r="3912" spans="3:30">
      <c r="C3912" s="120"/>
      <c r="D3912" s="71"/>
      <c r="E3912" s="71"/>
      <c r="F3912" s="71"/>
      <c r="G3912" s="71"/>
      <c r="H3912" s="71"/>
      <c r="I3912" s="71"/>
      <c r="J3912" s="71"/>
      <c r="K3912" s="71"/>
      <c r="L3912" s="71"/>
      <c r="M3912" s="71"/>
      <c r="N3912" s="71"/>
      <c r="W3912" s="87"/>
      <c r="X3912" s="89"/>
      <c r="Y3912" s="87"/>
      <c r="AA3912" s="87"/>
      <c r="AB3912" s="90"/>
      <c r="AC3912" s="87"/>
      <c r="AD3912" s="87"/>
    </row>
    <row r="3913" spans="3:30">
      <c r="C3913" s="120"/>
      <c r="D3913" s="71"/>
      <c r="E3913" s="71"/>
      <c r="F3913" s="71"/>
      <c r="G3913" s="71"/>
      <c r="H3913" s="71"/>
      <c r="I3913" s="71"/>
      <c r="J3913" s="71"/>
      <c r="K3913" s="71"/>
      <c r="L3913" s="71"/>
      <c r="M3913" s="71"/>
      <c r="N3913" s="71"/>
      <c r="W3913" s="87"/>
      <c r="X3913" s="89"/>
      <c r="Y3913" s="87"/>
      <c r="AA3913" s="87"/>
      <c r="AB3913" s="90"/>
      <c r="AC3913" s="87"/>
      <c r="AD3913" s="87"/>
    </row>
    <row r="3914" spans="3:30">
      <c r="C3914" s="120"/>
      <c r="D3914" s="71"/>
      <c r="E3914" s="71"/>
      <c r="F3914" s="71"/>
      <c r="G3914" s="71"/>
      <c r="H3914" s="71"/>
      <c r="I3914" s="71"/>
      <c r="J3914" s="71"/>
      <c r="K3914" s="71"/>
      <c r="L3914" s="71"/>
      <c r="M3914" s="71"/>
      <c r="N3914" s="71"/>
      <c r="W3914" s="87"/>
      <c r="X3914" s="89"/>
      <c r="Y3914" s="87"/>
      <c r="AA3914" s="87"/>
      <c r="AB3914" s="90"/>
      <c r="AC3914" s="87"/>
      <c r="AD3914" s="87"/>
    </row>
    <row r="3915" spans="3:30">
      <c r="C3915" s="120"/>
      <c r="D3915" s="71"/>
      <c r="E3915" s="71"/>
      <c r="F3915" s="71"/>
      <c r="G3915" s="71"/>
      <c r="H3915" s="71"/>
      <c r="I3915" s="71"/>
      <c r="J3915" s="71"/>
      <c r="K3915" s="71"/>
      <c r="L3915" s="71"/>
      <c r="M3915" s="71"/>
      <c r="N3915" s="71"/>
      <c r="W3915" s="87"/>
      <c r="X3915" s="89"/>
      <c r="Y3915" s="87"/>
      <c r="AA3915" s="87"/>
      <c r="AB3915" s="90"/>
      <c r="AC3915" s="87"/>
      <c r="AD3915" s="87"/>
    </row>
    <row r="3916" spans="3:30">
      <c r="C3916" s="120"/>
      <c r="D3916" s="71"/>
      <c r="E3916" s="71"/>
      <c r="F3916" s="71"/>
      <c r="G3916" s="71"/>
      <c r="H3916" s="71"/>
      <c r="I3916" s="71"/>
      <c r="J3916" s="71"/>
      <c r="K3916" s="71"/>
      <c r="L3916" s="71"/>
      <c r="M3916" s="71"/>
      <c r="N3916" s="71"/>
      <c r="W3916" s="87"/>
      <c r="X3916" s="89"/>
      <c r="Y3916" s="87"/>
      <c r="AA3916" s="87"/>
      <c r="AB3916" s="90"/>
      <c r="AC3916" s="87"/>
      <c r="AD3916" s="87"/>
    </row>
    <row r="3917" spans="3:30">
      <c r="C3917" s="120"/>
      <c r="D3917" s="71"/>
      <c r="E3917" s="71"/>
      <c r="F3917" s="71"/>
      <c r="G3917" s="71"/>
      <c r="H3917" s="71"/>
      <c r="I3917" s="71"/>
      <c r="J3917" s="71"/>
      <c r="K3917" s="71"/>
      <c r="L3917" s="71"/>
      <c r="M3917" s="71"/>
      <c r="N3917" s="71"/>
      <c r="W3917" s="87"/>
      <c r="X3917" s="89"/>
      <c r="Y3917" s="87"/>
      <c r="AA3917" s="87"/>
      <c r="AB3917" s="90"/>
      <c r="AC3917" s="87"/>
      <c r="AD3917" s="87"/>
    </row>
    <row r="3918" spans="3:30">
      <c r="C3918" s="120"/>
      <c r="D3918" s="71"/>
      <c r="E3918" s="71"/>
      <c r="F3918" s="71"/>
      <c r="G3918" s="71"/>
      <c r="H3918" s="71"/>
      <c r="I3918" s="71"/>
      <c r="J3918" s="71"/>
      <c r="K3918" s="71"/>
      <c r="L3918" s="71"/>
      <c r="M3918" s="71"/>
      <c r="N3918" s="71"/>
      <c r="W3918" s="87"/>
      <c r="X3918" s="89"/>
      <c r="Y3918" s="87"/>
      <c r="AA3918" s="87"/>
      <c r="AB3918" s="90"/>
      <c r="AC3918" s="87"/>
      <c r="AD3918" s="87"/>
    </row>
    <row r="3919" spans="3:30">
      <c r="C3919" s="120"/>
      <c r="D3919" s="71"/>
      <c r="E3919" s="71"/>
      <c r="F3919" s="71"/>
      <c r="G3919" s="71"/>
      <c r="H3919" s="71"/>
      <c r="I3919" s="71"/>
      <c r="J3919" s="71"/>
      <c r="K3919" s="71"/>
      <c r="L3919" s="71"/>
      <c r="M3919" s="71"/>
      <c r="N3919" s="71"/>
      <c r="W3919" s="87"/>
      <c r="X3919" s="89"/>
      <c r="Y3919" s="87"/>
      <c r="AA3919" s="87"/>
      <c r="AB3919" s="90"/>
      <c r="AC3919" s="87"/>
      <c r="AD3919" s="87"/>
    </row>
    <row r="3920" spans="3:30">
      <c r="C3920" s="120"/>
      <c r="D3920" s="71"/>
      <c r="E3920" s="71"/>
      <c r="F3920" s="71"/>
      <c r="G3920" s="71"/>
      <c r="H3920" s="71"/>
      <c r="I3920" s="71"/>
      <c r="J3920" s="71"/>
      <c r="K3920" s="71"/>
      <c r="L3920" s="71"/>
      <c r="M3920" s="71"/>
      <c r="N3920" s="71"/>
      <c r="W3920" s="87"/>
      <c r="X3920" s="89"/>
      <c r="Y3920" s="87"/>
      <c r="AA3920" s="87"/>
      <c r="AB3920" s="90"/>
      <c r="AC3920" s="87"/>
      <c r="AD3920" s="87"/>
    </row>
    <row r="3921" spans="3:30">
      <c r="C3921" s="120"/>
      <c r="D3921" s="71"/>
      <c r="E3921" s="71"/>
      <c r="F3921" s="71"/>
      <c r="G3921" s="71"/>
      <c r="H3921" s="71"/>
      <c r="I3921" s="71"/>
      <c r="J3921" s="71"/>
      <c r="K3921" s="71"/>
      <c r="L3921" s="71"/>
      <c r="M3921" s="71"/>
      <c r="N3921" s="71"/>
      <c r="W3921" s="87"/>
      <c r="X3921" s="89"/>
      <c r="Y3921" s="87"/>
      <c r="AA3921" s="87"/>
      <c r="AB3921" s="90"/>
      <c r="AC3921" s="87"/>
      <c r="AD3921" s="87"/>
    </row>
    <row r="3922" spans="3:30">
      <c r="C3922" s="120"/>
      <c r="D3922" s="71"/>
      <c r="E3922" s="71"/>
      <c r="F3922" s="71"/>
      <c r="G3922" s="71"/>
      <c r="H3922" s="71"/>
      <c r="I3922" s="71"/>
      <c r="J3922" s="71"/>
      <c r="K3922" s="71"/>
      <c r="L3922" s="71"/>
      <c r="M3922" s="71"/>
      <c r="N3922" s="71"/>
      <c r="W3922" s="87"/>
      <c r="X3922" s="89"/>
      <c r="Y3922" s="87"/>
      <c r="AA3922" s="87"/>
      <c r="AB3922" s="90"/>
      <c r="AC3922" s="87"/>
      <c r="AD3922" s="87"/>
    </row>
    <row r="3923" spans="3:30">
      <c r="C3923" s="120"/>
      <c r="D3923" s="71"/>
      <c r="E3923" s="71"/>
      <c r="F3923" s="71"/>
      <c r="G3923" s="71"/>
      <c r="H3923" s="71"/>
      <c r="I3923" s="71"/>
      <c r="J3923" s="71"/>
      <c r="K3923" s="71"/>
      <c r="L3923" s="71"/>
      <c r="M3923" s="71"/>
      <c r="N3923" s="71"/>
      <c r="W3923" s="87"/>
      <c r="X3923" s="89"/>
      <c r="Y3923" s="87"/>
      <c r="AA3923" s="87"/>
      <c r="AB3923" s="90"/>
      <c r="AC3923" s="87"/>
      <c r="AD3923" s="87"/>
    </row>
    <row r="3924" spans="3:30">
      <c r="C3924" s="120"/>
      <c r="D3924" s="71"/>
      <c r="E3924" s="71"/>
      <c r="F3924" s="71"/>
      <c r="G3924" s="71"/>
      <c r="H3924" s="71"/>
      <c r="I3924" s="71"/>
      <c r="J3924" s="71"/>
      <c r="K3924" s="71"/>
      <c r="L3924" s="71"/>
      <c r="M3924" s="71"/>
      <c r="N3924" s="71"/>
      <c r="W3924" s="87"/>
      <c r="X3924" s="89"/>
      <c r="Y3924" s="87"/>
      <c r="AA3924" s="87"/>
      <c r="AB3924" s="90"/>
      <c r="AC3924" s="87"/>
      <c r="AD3924" s="87"/>
    </row>
    <row r="3925" spans="3:30">
      <c r="C3925" s="120"/>
      <c r="D3925" s="71"/>
      <c r="E3925" s="71"/>
      <c r="F3925" s="71"/>
      <c r="G3925" s="71"/>
      <c r="H3925" s="71"/>
      <c r="I3925" s="71"/>
      <c r="J3925" s="71"/>
      <c r="K3925" s="71"/>
      <c r="L3925" s="71"/>
      <c r="M3925" s="71"/>
      <c r="N3925" s="71"/>
      <c r="W3925" s="87"/>
      <c r="X3925" s="89"/>
      <c r="Y3925" s="87"/>
      <c r="AA3925" s="87"/>
      <c r="AB3925" s="90"/>
      <c r="AC3925" s="87"/>
      <c r="AD3925" s="87"/>
    </row>
    <row r="3926" spans="3:30">
      <c r="C3926" s="120"/>
      <c r="D3926" s="71"/>
      <c r="E3926" s="71"/>
      <c r="F3926" s="71"/>
      <c r="G3926" s="71"/>
      <c r="H3926" s="71"/>
      <c r="I3926" s="71"/>
      <c r="J3926" s="71"/>
      <c r="K3926" s="71"/>
      <c r="L3926" s="71"/>
      <c r="M3926" s="71"/>
      <c r="N3926" s="71"/>
      <c r="W3926" s="87"/>
      <c r="X3926" s="89"/>
      <c r="Y3926" s="87"/>
      <c r="AA3926" s="87"/>
      <c r="AB3926" s="90"/>
      <c r="AC3926" s="87"/>
      <c r="AD3926" s="87"/>
    </row>
    <row r="3927" spans="3:30">
      <c r="C3927" s="120"/>
      <c r="D3927" s="71"/>
      <c r="E3927" s="71"/>
      <c r="F3927" s="71"/>
      <c r="G3927" s="71"/>
      <c r="H3927" s="71"/>
      <c r="I3927" s="71"/>
      <c r="J3927" s="71"/>
      <c r="K3927" s="71"/>
      <c r="L3927" s="71"/>
      <c r="M3927" s="71"/>
      <c r="N3927" s="71"/>
      <c r="W3927" s="87"/>
      <c r="X3927" s="89"/>
      <c r="Y3927" s="87"/>
      <c r="AA3927" s="87"/>
      <c r="AB3927" s="90"/>
      <c r="AC3927" s="87"/>
      <c r="AD3927" s="87"/>
    </row>
    <row r="3928" spans="3:30">
      <c r="C3928" s="120"/>
      <c r="D3928" s="71"/>
      <c r="E3928" s="71"/>
      <c r="F3928" s="71"/>
      <c r="G3928" s="71"/>
      <c r="H3928" s="71"/>
      <c r="I3928" s="71"/>
      <c r="J3928" s="71"/>
      <c r="K3928" s="71"/>
      <c r="L3928" s="71"/>
      <c r="M3928" s="71"/>
      <c r="N3928" s="71"/>
      <c r="W3928" s="87"/>
      <c r="X3928" s="89"/>
      <c r="Y3928" s="87"/>
      <c r="AA3928" s="87"/>
      <c r="AB3928" s="90"/>
      <c r="AC3928" s="87"/>
      <c r="AD3928" s="87"/>
    </row>
    <row r="3929" spans="3:30">
      <c r="C3929" s="120"/>
      <c r="D3929" s="71"/>
      <c r="E3929" s="71"/>
      <c r="F3929" s="71"/>
      <c r="G3929" s="71"/>
      <c r="H3929" s="71"/>
      <c r="I3929" s="71"/>
      <c r="J3929" s="71"/>
      <c r="K3929" s="71"/>
      <c r="L3929" s="71"/>
      <c r="M3929" s="71"/>
      <c r="N3929" s="71"/>
      <c r="W3929" s="87"/>
      <c r="X3929" s="89"/>
      <c r="Y3929" s="87"/>
      <c r="AA3929" s="87"/>
      <c r="AB3929" s="90"/>
      <c r="AC3929" s="87"/>
      <c r="AD3929" s="87"/>
    </row>
    <row r="3930" spans="3:30">
      <c r="C3930" s="120"/>
      <c r="D3930" s="71"/>
      <c r="E3930" s="71"/>
      <c r="F3930" s="71"/>
      <c r="G3930" s="71"/>
      <c r="H3930" s="71"/>
      <c r="I3930" s="71"/>
      <c r="J3930" s="71"/>
      <c r="K3930" s="71"/>
      <c r="L3930" s="71"/>
      <c r="M3930" s="71"/>
      <c r="N3930" s="71"/>
      <c r="W3930" s="87"/>
      <c r="X3930" s="89"/>
      <c r="Y3930" s="87"/>
      <c r="AA3930" s="87"/>
      <c r="AB3930" s="90"/>
      <c r="AC3930" s="87"/>
      <c r="AD3930" s="87"/>
    </row>
    <row r="3931" spans="3:30">
      <c r="C3931" s="120"/>
      <c r="D3931" s="71"/>
      <c r="E3931" s="71"/>
      <c r="F3931" s="71"/>
      <c r="G3931" s="71"/>
      <c r="H3931" s="71"/>
      <c r="I3931" s="71"/>
      <c r="J3931" s="71"/>
      <c r="K3931" s="71"/>
      <c r="L3931" s="71"/>
      <c r="M3931" s="71"/>
      <c r="N3931" s="71"/>
      <c r="W3931" s="87"/>
      <c r="X3931" s="89"/>
      <c r="Y3931" s="87"/>
      <c r="AA3931" s="87"/>
      <c r="AB3931" s="90"/>
      <c r="AC3931" s="87"/>
      <c r="AD3931" s="87"/>
    </row>
    <row r="3932" spans="3:30">
      <c r="C3932" s="120"/>
      <c r="D3932" s="71"/>
      <c r="E3932" s="71"/>
      <c r="F3932" s="71"/>
      <c r="G3932" s="71"/>
      <c r="H3932" s="71"/>
      <c r="I3932" s="71"/>
      <c r="J3932" s="71"/>
      <c r="K3932" s="71"/>
      <c r="L3932" s="71"/>
      <c r="M3932" s="71"/>
      <c r="N3932" s="71"/>
      <c r="W3932" s="87"/>
      <c r="X3932" s="89"/>
      <c r="Y3932" s="87"/>
      <c r="AA3932" s="87"/>
      <c r="AB3932" s="90"/>
      <c r="AC3932" s="87"/>
      <c r="AD3932" s="87"/>
    </row>
    <row r="3933" spans="3:30">
      <c r="C3933" s="120"/>
      <c r="D3933" s="71"/>
      <c r="E3933" s="71"/>
      <c r="F3933" s="71"/>
      <c r="G3933" s="71"/>
      <c r="H3933" s="71"/>
      <c r="I3933" s="71"/>
      <c r="J3933" s="71"/>
      <c r="K3933" s="71"/>
      <c r="L3933" s="71"/>
      <c r="M3933" s="71"/>
      <c r="N3933" s="71"/>
      <c r="W3933" s="87"/>
      <c r="X3933" s="89"/>
      <c r="Y3933" s="87"/>
      <c r="AA3933" s="87"/>
      <c r="AB3933" s="90"/>
      <c r="AC3933" s="87"/>
      <c r="AD3933" s="87"/>
    </row>
    <row r="3934" spans="3:30">
      <c r="C3934" s="120"/>
      <c r="D3934" s="71"/>
      <c r="E3934" s="71"/>
      <c r="F3934" s="71"/>
      <c r="G3934" s="71"/>
      <c r="H3934" s="71"/>
      <c r="I3934" s="71"/>
      <c r="J3934" s="71"/>
      <c r="K3934" s="71"/>
      <c r="L3934" s="71"/>
      <c r="M3934" s="71"/>
      <c r="N3934" s="71"/>
      <c r="W3934" s="87"/>
      <c r="X3934" s="89"/>
      <c r="Y3934" s="87"/>
      <c r="AA3934" s="87"/>
      <c r="AB3934" s="90"/>
      <c r="AC3934" s="87"/>
      <c r="AD3934" s="87"/>
    </row>
    <row r="3935" spans="3:30">
      <c r="C3935" s="120"/>
      <c r="D3935" s="71"/>
      <c r="E3935" s="71"/>
      <c r="F3935" s="71"/>
      <c r="G3935" s="71"/>
      <c r="H3935" s="71"/>
      <c r="I3935" s="71"/>
      <c r="J3935" s="71"/>
      <c r="K3935" s="71"/>
      <c r="L3935" s="71"/>
      <c r="M3935" s="71"/>
      <c r="N3935" s="71"/>
      <c r="W3935" s="87"/>
      <c r="X3935" s="89"/>
      <c r="Y3935" s="87"/>
      <c r="AA3935" s="87"/>
      <c r="AB3935" s="90"/>
      <c r="AC3935" s="87"/>
      <c r="AD3935" s="87"/>
    </row>
    <row r="3936" spans="3:30">
      <c r="C3936" s="120"/>
      <c r="D3936" s="71"/>
      <c r="E3936" s="71"/>
      <c r="F3936" s="71"/>
      <c r="G3936" s="71"/>
      <c r="H3936" s="71"/>
      <c r="I3936" s="71"/>
      <c r="J3936" s="71"/>
      <c r="K3936" s="71"/>
      <c r="L3936" s="71"/>
      <c r="M3936" s="71"/>
      <c r="N3936" s="71"/>
      <c r="W3936" s="87"/>
      <c r="X3936" s="89"/>
      <c r="Y3936" s="87"/>
      <c r="AA3936" s="87"/>
      <c r="AB3936" s="90"/>
      <c r="AC3936" s="87"/>
      <c r="AD3936" s="87"/>
    </row>
    <row r="3937" spans="3:30">
      <c r="C3937" s="120"/>
      <c r="D3937" s="71"/>
      <c r="E3937" s="71"/>
      <c r="F3937" s="71"/>
      <c r="G3937" s="71"/>
      <c r="H3937" s="71"/>
      <c r="I3937" s="71"/>
      <c r="J3937" s="71"/>
      <c r="K3937" s="71"/>
      <c r="L3937" s="71"/>
      <c r="M3937" s="71"/>
      <c r="N3937" s="71"/>
      <c r="W3937" s="87"/>
      <c r="X3937" s="89"/>
      <c r="Y3937" s="87"/>
      <c r="AA3937" s="87"/>
      <c r="AB3937" s="90"/>
      <c r="AC3937" s="87"/>
      <c r="AD3937" s="87"/>
    </row>
    <row r="3938" spans="3:30">
      <c r="C3938" s="120"/>
      <c r="D3938" s="71"/>
      <c r="E3938" s="71"/>
      <c r="F3938" s="71"/>
      <c r="G3938" s="71"/>
      <c r="H3938" s="71"/>
      <c r="I3938" s="71"/>
      <c r="J3938" s="71"/>
      <c r="K3938" s="71"/>
      <c r="L3938" s="71"/>
      <c r="M3938" s="71"/>
      <c r="N3938" s="71"/>
      <c r="W3938" s="87"/>
      <c r="X3938" s="89"/>
      <c r="Y3938" s="87"/>
      <c r="AA3938" s="87"/>
      <c r="AB3938" s="90"/>
      <c r="AC3938" s="87"/>
      <c r="AD3938" s="87"/>
    </row>
    <row r="3939" spans="3:30">
      <c r="C3939" s="120"/>
      <c r="D3939" s="71"/>
      <c r="E3939" s="71"/>
      <c r="F3939" s="71"/>
      <c r="G3939" s="71"/>
      <c r="H3939" s="71"/>
      <c r="I3939" s="71"/>
      <c r="J3939" s="71"/>
      <c r="K3939" s="71"/>
      <c r="L3939" s="71"/>
      <c r="M3939" s="71"/>
      <c r="N3939" s="71"/>
      <c r="W3939" s="87"/>
      <c r="X3939" s="89"/>
      <c r="Y3939" s="87"/>
      <c r="AA3939" s="87"/>
      <c r="AB3939" s="90"/>
      <c r="AC3939" s="87"/>
      <c r="AD3939" s="87"/>
    </row>
    <row r="3940" spans="3:30">
      <c r="C3940" s="120"/>
      <c r="D3940" s="71"/>
      <c r="E3940" s="71"/>
      <c r="F3940" s="71"/>
      <c r="G3940" s="71"/>
      <c r="H3940" s="71"/>
      <c r="I3940" s="71"/>
      <c r="J3940" s="71"/>
      <c r="K3940" s="71"/>
      <c r="L3940" s="71"/>
      <c r="M3940" s="71"/>
      <c r="N3940" s="71"/>
      <c r="W3940" s="87"/>
      <c r="X3940" s="89"/>
      <c r="Y3940" s="87"/>
      <c r="AA3940" s="87"/>
      <c r="AB3940" s="90"/>
      <c r="AC3940" s="87"/>
      <c r="AD3940" s="87"/>
    </row>
    <row r="3941" spans="3:30">
      <c r="C3941" s="120"/>
      <c r="D3941" s="71"/>
      <c r="E3941" s="71"/>
      <c r="F3941" s="71"/>
      <c r="G3941" s="71"/>
      <c r="H3941" s="71"/>
      <c r="I3941" s="71"/>
      <c r="J3941" s="71"/>
      <c r="K3941" s="71"/>
      <c r="L3941" s="71"/>
      <c r="M3941" s="71"/>
      <c r="N3941" s="71"/>
      <c r="W3941" s="87"/>
      <c r="X3941" s="89"/>
      <c r="Y3941" s="87"/>
      <c r="AA3941" s="87"/>
      <c r="AB3941" s="90"/>
      <c r="AC3941" s="87"/>
      <c r="AD3941" s="87"/>
    </row>
    <row r="3942" spans="3:30">
      <c r="C3942" s="120"/>
      <c r="D3942" s="71"/>
      <c r="E3942" s="71"/>
      <c r="F3942" s="71"/>
      <c r="G3942" s="71"/>
      <c r="H3942" s="71"/>
      <c r="I3942" s="71"/>
      <c r="J3942" s="71"/>
      <c r="K3942" s="71"/>
      <c r="L3942" s="71"/>
      <c r="M3942" s="71"/>
      <c r="N3942" s="71"/>
      <c r="W3942" s="87"/>
      <c r="X3942" s="89"/>
      <c r="Y3942" s="87"/>
      <c r="AA3942" s="87"/>
      <c r="AB3942" s="90"/>
      <c r="AC3942" s="87"/>
      <c r="AD3942" s="87"/>
    </row>
    <row r="3943" spans="3:30">
      <c r="C3943" s="120"/>
      <c r="D3943" s="71"/>
      <c r="E3943" s="71"/>
      <c r="F3943" s="71"/>
      <c r="G3943" s="71"/>
      <c r="H3943" s="71"/>
      <c r="I3943" s="71"/>
      <c r="J3943" s="71"/>
      <c r="K3943" s="71"/>
      <c r="L3943" s="71"/>
      <c r="M3943" s="71"/>
      <c r="N3943" s="71"/>
      <c r="W3943" s="87"/>
      <c r="X3943" s="89"/>
      <c r="Y3943" s="87"/>
      <c r="AA3943" s="87"/>
      <c r="AB3943" s="90"/>
      <c r="AC3943" s="87"/>
      <c r="AD3943" s="87"/>
    </row>
    <row r="3944" spans="3:30">
      <c r="C3944" s="120"/>
      <c r="D3944" s="71"/>
      <c r="E3944" s="71"/>
      <c r="F3944" s="71"/>
      <c r="G3944" s="71"/>
      <c r="H3944" s="71"/>
      <c r="I3944" s="71"/>
      <c r="J3944" s="71"/>
      <c r="K3944" s="71"/>
      <c r="L3944" s="71"/>
      <c r="M3944" s="71"/>
      <c r="N3944" s="71"/>
      <c r="W3944" s="87"/>
      <c r="X3944" s="89"/>
      <c r="Y3944" s="87"/>
      <c r="AA3944" s="87"/>
      <c r="AB3944" s="90"/>
      <c r="AC3944" s="87"/>
      <c r="AD3944" s="87"/>
    </row>
    <row r="3945" spans="3:30">
      <c r="C3945" s="120"/>
      <c r="D3945" s="71"/>
      <c r="E3945" s="71"/>
      <c r="F3945" s="71"/>
      <c r="G3945" s="71"/>
      <c r="H3945" s="71"/>
      <c r="I3945" s="71"/>
      <c r="J3945" s="71"/>
      <c r="K3945" s="71"/>
      <c r="L3945" s="71"/>
      <c r="M3945" s="71"/>
      <c r="N3945" s="71"/>
      <c r="W3945" s="87"/>
      <c r="X3945" s="89"/>
      <c r="Y3945" s="87"/>
      <c r="AA3945" s="87"/>
      <c r="AB3945" s="90"/>
      <c r="AC3945" s="87"/>
      <c r="AD3945" s="87"/>
    </row>
    <row r="3946" spans="3:30">
      <c r="C3946" s="120"/>
      <c r="D3946" s="71"/>
      <c r="E3946" s="71"/>
      <c r="F3946" s="71"/>
      <c r="G3946" s="71"/>
      <c r="H3946" s="71"/>
      <c r="I3946" s="71"/>
      <c r="J3946" s="71"/>
      <c r="K3946" s="71"/>
      <c r="L3946" s="71"/>
      <c r="M3946" s="71"/>
      <c r="N3946" s="71"/>
      <c r="W3946" s="87"/>
      <c r="X3946" s="89"/>
      <c r="Y3946" s="87"/>
      <c r="AA3946" s="87"/>
      <c r="AB3946" s="90"/>
      <c r="AC3946" s="87"/>
      <c r="AD3946" s="87"/>
    </row>
    <row r="3947" spans="3:30">
      <c r="C3947" s="120"/>
      <c r="D3947" s="71"/>
      <c r="E3947" s="71"/>
      <c r="F3947" s="71"/>
      <c r="G3947" s="71"/>
      <c r="H3947" s="71"/>
      <c r="I3947" s="71"/>
      <c r="J3947" s="71"/>
      <c r="K3947" s="71"/>
      <c r="L3947" s="71"/>
      <c r="M3947" s="71"/>
      <c r="N3947" s="71"/>
      <c r="W3947" s="87"/>
      <c r="X3947" s="89"/>
      <c r="Y3947" s="87"/>
      <c r="AA3947" s="87"/>
      <c r="AB3947" s="90"/>
      <c r="AC3947" s="87"/>
      <c r="AD3947" s="87"/>
    </row>
    <row r="3948" spans="3:30">
      <c r="C3948" s="120"/>
      <c r="D3948" s="71"/>
      <c r="E3948" s="71"/>
      <c r="F3948" s="71"/>
      <c r="G3948" s="71"/>
      <c r="H3948" s="71"/>
      <c r="I3948" s="71"/>
      <c r="J3948" s="71"/>
      <c r="K3948" s="71"/>
      <c r="L3948" s="71"/>
      <c r="M3948" s="71"/>
      <c r="N3948" s="71"/>
      <c r="W3948" s="87"/>
      <c r="X3948" s="89"/>
      <c r="Y3948" s="87"/>
      <c r="AA3948" s="87"/>
      <c r="AB3948" s="90"/>
      <c r="AC3948" s="87"/>
      <c r="AD3948" s="87"/>
    </row>
    <row r="3949" spans="3:30">
      <c r="C3949" s="120"/>
      <c r="D3949" s="71"/>
      <c r="E3949" s="71"/>
      <c r="F3949" s="71"/>
      <c r="G3949" s="71"/>
      <c r="H3949" s="71"/>
      <c r="I3949" s="71"/>
      <c r="J3949" s="71"/>
      <c r="K3949" s="71"/>
      <c r="L3949" s="71"/>
      <c r="M3949" s="71"/>
      <c r="N3949" s="71"/>
      <c r="W3949" s="87"/>
      <c r="X3949" s="89"/>
      <c r="Y3949" s="87"/>
      <c r="AA3949" s="87"/>
      <c r="AB3949" s="90"/>
      <c r="AC3949" s="87"/>
      <c r="AD3949" s="87"/>
    </row>
    <row r="3950" spans="3:30">
      <c r="C3950" s="120"/>
      <c r="D3950" s="71"/>
      <c r="E3950" s="71"/>
      <c r="F3950" s="71"/>
      <c r="G3950" s="71"/>
      <c r="H3950" s="71"/>
      <c r="I3950" s="71"/>
      <c r="J3950" s="71"/>
      <c r="K3950" s="71"/>
      <c r="L3950" s="71"/>
      <c r="M3950" s="71"/>
      <c r="N3950" s="71"/>
      <c r="W3950" s="87"/>
      <c r="X3950" s="89"/>
      <c r="Y3950" s="87"/>
      <c r="AA3950" s="87"/>
      <c r="AB3950" s="90"/>
      <c r="AC3950" s="87"/>
      <c r="AD3950" s="87"/>
    </row>
    <row r="3951" spans="3:30">
      <c r="C3951" s="120"/>
      <c r="D3951" s="71"/>
      <c r="E3951" s="71"/>
      <c r="F3951" s="71"/>
      <c r="G3951" s="71"/>
      <c r="H3951" s="71"/>
      <c r="I3951" s="71"/>
      <c r="J3951" s="71"/>
      <c r="K3951" s="71"/>
      <c r="L3951" s="71"/>
      <c r="M3951" s="71"/>
      <c r="N3951" s="71"/>
      <c r="W3951" s="87"/>
      <c r="X3951" s="89"/>
      <c r="Y3951" s="87"/>
      <c r="AA3951" s="87"/>
      <c r="AB3951" s="90"/>
      <c r="AC3951" s="87"/>
      <c r="AD3951" s="87"/>
    </row>
    <row r="3952" spans="3:30">
      <c r="C3952" s="120"/>
      <c r="D3952" s="71"/>
      <c r="E3952" s="71"/>
      <c r="F3952" s="71"/>
      <c r="G3952" s="71"/>
      <c r="H3952" s="71"/>
      <c r="I3952" s="71"/>
      <c r="J3952" s="71"/>
      <c r="K3952" s="71"/>
      <c r="L3952" s="71"/>
      <c r="M3952" s="71"/>
      <c r="N3952" s="71"/>
      <c r="W3952" s="87"/>
      <c r="X3952" s="89"/>
      <c r="Y3952" s="87"/>
      <c r="AA3952" s="87"/>
      <c r="AB3952" s="90"/>
      <c r="AC3952" s="87"/>
      <c r="AD3952" s="87"/>
    </row>
    <row r="3953" spans="3:30">
      <c r="C3953" s="120"/>
      <c r="D3953" s="71"/>
      <c r="E3953" s="71"/>
      <c r="F3953" s="71"/>
      <c r="G3953" s="71"/>
      <c r="H3953" s="71"/>
      <c r="I3953" s="71"/>
      <c r="J3953" s="71"/>
      <c r="K3953" s="71"/>
      <c r="L3953" s="71"/>
      <c r="M3953" s="71"/>
      <c r="N3953" s="71"/>
      <c r="W3953" s="87"/>
      <c r="X3953" s="89"/>
      <c r="Y3953" s="87"/>
      <c r="AA3953" s="87"/>
      <c r="AB3953" s="90"/>
      <c r="AC3953" s="87"/>
      <c r="AD3953" s="87"/>
    </row>
    <row r="3954" spans="3:30">
      <c r="C3954" s="120"/>
      <c r="D3954" s="71"/>
      <c r="E3954" s="71"/>
      <c r="F3954" s="71"/>
      <c r="G3954" s="71"/>
      <c r="H3954" s="71"/>
      <c r="I3954" s="71"/>
      <c r="J3954" s="71"/>
      <c r="K3954" s="71"/>
      <c r="L3954" s="71"/>
      <c r="M3954" s="71"/>
      <c r="N3954" s="71"/>
      <c r="W3954" s="87"/>
      <c r="X3954" s="89"/>
      <c r="Y3954" s="87"/>
      <c r="AA3954" s="87"/>
      <c r="AB3954" s="90"/>
      <c r="AC3954" s="87"/>
      <c r="AD3954" s="87"/>
    </row>
    <row r="3955" spans="3:30">
      <c r="C3955" s="120"/>
      <c r="D3955" s="71"/>
      <c r="E3955" s="71"/>
      <c r="F3955" s="71"/>
      <c r="G3955" s="71"/>
      <c r="H3955" s="71"/>
      <c r="I3955" s="71"/>
      <c r="J3955" s="71"/>
      <c r="K3955" s="71"/>
      <c r="L3955" s="71"/>
      <c r="M3955" s="71"/>
      <c r="N3955" s="71"/>
      <c r="W3955" s="87"/>
      <c r="X3955" s="89"/>
      <c r="Y3955" s="87"/>
      <c r="AA3955" s="87"/>
      <c r="AB3955" s="90"/>
      <c r="AC3955" s="87"/>
      <c r="AD3955" s="87"/>
    </row>
    <row r="3956" spans="3:30">
      <c r="C3956" s="120"/>
      <c r="D3956" s="71"/>
      <c r="E3956" s="71"/>
      <c r="F3956" s="71"/>
      <c r="G3956" s="71"/>
      <c r="H3956" s="71"/>
      <c r="I3956" s="71"/>
      <c r="J3956" s="71"/>
      <c r="K3956" s="71"/>
      <c r="L3956" s="71"/>
      <c r="M3956" s="71"/>
      <c r="N3956" s="71"/>
      <c r="W3956" s="87"/>
      <c r="X3956" s="89"/>
      <c r="Y3956" s="87"/>
      <c r="AA3956" s="87"/>
      <c r="AB3956" s="90"/>
      <c r="AC3956" s="87"/>
      <c r="AD3956" s="87"/>
    </row>
    <row r="3957" spans="3:30">
      <c r="C3957" s="120"/>
      <c r="D3957" s="71"/>
      <c r="E3957" s="71"/>
      <c r="F3957" s="71"/>
      <c r="G3957" s="71"/>
      <c r="H3957" s="71"/>
      <c r="I3957" s="71"/>
      <c r="J3957" s="71"/>
      <c r="K3957" s="71"/>
      <c r="L3957" s="71"/>
      <c r="M3957" s="71"/>
      <c r="N3957" s="71"/>
      <c r="W3957" s="87"/>
      <c r="X3957" s="89"/>
      <c r="Y3957" s="87"/>
      <c r="AA3957" s="87"/>
      <c r="AB3957" s="90"/>
      <c r="AC3957" s="87"/>
      <c r="AD3957" s="87"/>
    </row>
    <row r="3958" spans="3:30">
      <c r="C3958" s="120"/>
      <c r="D3958" s="71"/>
      <c r="E3958" s="71"/>
      <c r="F3958" s="71"/>
      <c r="G3958" s="71"/>
      <c r="H3958" s="71"/>
      <c r="I3958" s="71"/>
      <c r="J3958" s="71"/>
      <c r="K3958" s="71"/>
      <c r="L3958" s="71"/>
      <c r="M3958" s="71"/>
      <c r="N3958" s="71"/>
      <c r="W3958" s="87"/>
      <c r="X3958" s="89"/>
      <c r="Y3958" s="87"/>
      <c r="AA3958" s="87"/>
      <c r="AB3958" s="90"/>
      <c r="AC3958" s="87"/>
      <c r="AD3958" s="87"/>
    </row>
    <row r="3959" spans="3:30">
      <c r="C3959" s="120"/>
      <c r="D3959" s="71"/>
      <c r="E3959" s="71"/>
      <c r="F3959" s="71"/>
      <c r="G3959" s="71"/>
      <c r="H3959" s="71"/>
      <c r="I3959" s="71"/>
      <c r="J3959" s="71"/>
      <c r="K3959" s="71"/>
      <c r="L3959" s="71"/>
      <c r="M3959" s="71"/>
      <c r="N3959" s="71"/>
      <c r="W3959" s="87"/>
      <c r="X3959" s="89"/>
      <c r="Y3959" s="87"/>
      <c r="AA3959" s="87"/>
      <c r="AB3959" s="90"/>
      <c r="AC3959" s="87"/>
      <c r="AD3959" s="87"/>
    </row>
    <row r="3960" spans="3:30">
      <c r="C3960" s="120"/>
      <c r="D3960" s="71"/>
      <c r="E3960" s="71"/>
      <c r="F3960" s="71"/>
      <c r="G3960" s="71"/>
      <c r="H3960" s="71"/>
      <c r="I3960" s="71"/>
      <c r="J3960" s="71"/>
      <c r="K3960" s="71"/>
      <c r="L3960" s="71"/>
      <c r="M3960" s="71"/>
      <c r="N3960" s="71"/>
      <c r="W3960" s="87"/>
      <c r="X3960" s="89"/>
      <c r="Y3960" s="87"/>
      <c r="AA3960" s="87"/>
      <c r="AB3960" s="90"/>
      <c r="AC3960" s="87"/>
      <c r="AD3960" s="87"/>
    </row>
    <row r="3961" spans="3:30">
      <c r="C3961" s="120"/>
      <c r="D3961" s="71"/>
      <c r="E3961" s="71"/>
      <c r="F3961" s="71"/>
      <c r="G3961" s="71"/>
      <c r="H3961" s="71"/>
      <c r="I3961" s="71"/>
      <c r="J3961" s="71"/>
      <c r="K3961" s="71"/>
      <c r="L3961" s="71"/>
      <c r="M3961" s="71"/>
      <c r="N3961" s="71"/>
      <c r="W3961" s="87"/>
      <c r="X3961" s="89"/>
      <c r="Y3961" s="87"/>
      <c r="AA3961" s="87"/>
      <c r="AB3961" s="90"/>
      <c r="AC3961" s="87"/>
      <c r="AD3961" s="87"/>
    </row>
    <row r="3962" spans="3:30">
      <c r="C3962" s="120"/>
      <c r="D3962" s="71"/>
      <c r="E3962" s="71"/>
      <c r="F3962" s="71"/>
      <c r="G3962" s="71"/>
      <c r="H3962" s="71"/>
      <c r="I3962" s="71"/>
      <c r="J3962" s="71"/>
      <c r="K3962" s="71"/>
      <c r="L3962" s="71"/>
      <c r="M3962" s="71"/>
      <c r="N3962" s="71"/>
      <c r="W3962" s="87"/>
      <c r="X3962" s="89"/>
      <c r="Y3962" s="87"/>
      <c r="AA3962" s="87"/>
      <c r="AB3962" s="90"/>
      <c r="AC3962" s="87"/>
      <c r="AD3962" s="87"/>
    </row>
    <row r="3963" spans="3:30">
      <c r="C3963" s="120"/>
      <c r="D3963" s="71"/>
      <c r="E3963" s="71"/>
      <c r="F3963" s="71"/>
      <c r="G3963" s="71"/>
      <c r="H3963" s="71"/>
      <c r="I3963" s="71"/>
      <c r="J3963" s="71"/>
      <c r="K3963" s="71"/>
      <c r="L3963" s="71"/>
      <c r="M3963" s="71"/>
      <c r="N3963" s="71"/>
      <c r="W3963" s="87"/>
      <c r="X3963" s="89"/>
      <c r="Y3963" s="87"/>
      <c r="AA3963" s="87"/>
      <c r="AB3963" s="90"/>
      <c r="AC3963" s="87"/>
      <c r="AD3963" s="87"/>
    </row>
    <row r="3964" spans="3:30">
      <c r="C3964" s="120"/>
      <c r="D3964" s="71"/>
      <c r="E3964" s="71"/>
      <c r="F3964" s="71"/>
      <c r="G3964" s="71"/>
      <c r="H3964" s="71"/>
      <c r="I3964" s="71"/>
      <c r="J3964" s="71"/>
      <c r="K3964" s="71"/>
      <c r="L3964" s="71"/>
      <c r="M3964" s="71"/>
      <c r="N3964" s="71"/>
      <c r="W3964" s="87"/>
      <c r="X3964" s="89"/>
      <c r="Y3964" s="87"/>
      <c r="AA3964" s="87"/>
      <c r="AB3964" s="90"/>
      <c r="AC3964" s="87"/>
      <c r="AD3964" s="87"/>
    </row>
    <row r="3965" spans="3:30">
      <c r="C3965" s="120"/>
      <c r="D3965" s="71"/>
      <c r="E3965" s="71"/>
      <c r="F3965" s="71"/>
      <c r="G3965" s="71"/>
      <c r="H3965" s="71"/>
      <c r="I3965" s="71"/>
      <c r="J3965" s="71"/>
      <c r="K3965" s="71"/>
      <c r="L3965" s="71"/>
      <c r="M3965" s="71"/>
      <c r="N3965" s="71"/>
      <c r="W3965" s="87"/>
      <c r="X3965" s="89"/>
      <c r="Y3965" s="87"/>
      <c r="AA3965" s="87"/>
      <c r="AB3965" s="90"/>
      <c r="AC3965" s="87"/>
      <c r="AD3965" s="87"/>
    </row>
    <row r="3966" spans="3:30">
      <c r="C3966" s="120"/>
      <c r="D3966" s="71"/>
      <c r="E3966" s="71"/>
      <c r="F3966" s="71"/>
      <c r="G3966" s="71"/>
      <c r="H3966" s="71"/>
      <c r="I3966" s="71"/>
      <c r="J3966" s="71"/>
      <c r="K3966" s="71"/>
      <c r="L3966" s="71"/>
      <c r="M3966" s="71"/>
      <c r="N3966" s="71"/>
      <c r="W3966" s="87"/>
      <c r="X3966" s="89"/>
      <c r="Y3966" s="87"/>
      <c r="AA3966" s="87"/>
      <c r="AB3966" s="90"/>
      <c r="AC3966" s="87"/>
      <c r="AD3966" s="87"/>
    </row>
    <row r="3967" spans="3:30">
      <c r="C3967" s="120"/>
      <c r="D3967" s="71"/>
      <c r="E3967" s="71"/>
      <c r="F3967" s="71"/>
      <c r="G3967" s="71"/>
      <c r="H3967" s="71"/>
      <c r="I3967" s="71"/>
      <c r="J3967" s="71"/>
      <c r="K3967" s="71"/>
      <c r="L3967" s="71"/>
      <c r="M3967" s="71"/>
      <c r="N3967" s="71"/>
      <c r="W3967" s="87"/>
      <c r="X3967" s="89"/>
      <c r="Y3967" s="87"/>
      <c r="AA3967" s="87"/>
      <c r="AB3967" s="90"/>
      <c r="AC3967" s="87"/>
      <c r="AD3967" s="87"/>
    </row>
    <row r="3968" spans="3:30">
      <c r="C3968" s="120"/>
      <c r="D3968" s="71"/>
      <c r="E3968" s="71"/>
      <c r="F3968" s="71"/>
      <c r="G3968" s="71"/>
      <c r="H3968" s="71"/>
      <c r="I3968" s="71"/>
      <c r="J3968" s="71"/>
      <c r="K3968" s="71"/>
      <c r="L3968" s="71"/>
      <c r="M3968" s="71"/>
      <c r="N3968" s="71"/>
      <c r="W3968" s="87"/>
      <c r="X3968" s="89"/>
      <c r="Y3968" s="87"/>
      <c r="AA3968" s="87"/>
      <c r="AB3968" s="90"/>
      <c r="AC3968" s="87"/>
      <c r="AD3968" s="87"/>
    </row>
    <row r="3969" spans="3:30">
      <c r="C3969" s="120"/>
      <c r="D3969" s="71"/>
      <c r="E3969" s="71"/>
      <c r="F3969" s="71"/>
      <c r="G3969" s="71"/>
      <c r="H3969" s="71"/>
      <c r="I3969" s="71"/>
      <c r="J3969" s="71"/>
      <c r="K3969" s="71"/>
      <c r="L3969" s="71"/>
      <c r="M3969" s="71"/>
      <c r="N3969" s="71"/>
      <c r="W3969" s="87"/>
      <c r="X3969" s="89"/>
      <c r="Y3969" s="87"/>
      <c r="AA3969" s="87"/>
      <c r="AB3969" s="90"/>
      <c r="AC3969" s="87"/>
      <c r="AD3969" s="87"/>
    </row>
    <row r="3970" spans="3:30">
      <c r="C3970" s="120"/>
      <c r="D3970" s="71"/>
      <c r="E3970" s="71"/>
      <c r="F3970" s="71"/>
      <c r="G3970" s="71"/>
      <c r="H3970" s="71"/>
      <c r="I3970" s="71"/>
      <c r="J3970" s="71"/>
      <c r="K3970" s="71"/>
      <c r="L3970" s="71"/>
      <c r="M3970" s="71"/>
      <c r="N3970" s="71"/>
      <c r="W3970" s="87"/>
      <c r="X3970" s="89"/>
      <c r="Y3970" s="87"/>
      <c r="AA3970" s="87"/>
      <c r="AB3970" s="90"/>
      <c r="AC3970" s="87"/>
      <c r="AD3970" s="87"/>
    </row>
    <row r="3971" spans="3:30">
      <c r="C3971" s="120"/>
      <c r="D3971" s="71"/>
      <c r="E3971" s="71"/>
      <c r="F3971" s="71"/>
      <c r="G3971" s="71"/>
      <c r="H3971" s="71"/>
      <c r="I3971" s="71"/>
      <c r="J3971" s="71"/>
      <c r="K3971" s="71"/>
      <c r="L3971" s="71"/>
      <c r="M3971" s="71"/>
      <c r="N3971" s="71"/>
      <c r="W3971" s="87"/>
      <c r="X3971" s="89"/>
      <c r="Y3971" s="87"/>
      <c r="AA3971" s="87"/>
      <c r="AB3971" s="90"/>
      <c r="AC3971" s="87"/>
      <c r="AD3971" s="87"/>
    </row>
    <row r="3972" spans="3:30">
      <c r="C3972" s="120"/>
      <c r="D3972" s="71"/>
      <c r="E3972" s="71"/>
      <c r="F3972" s="71"/>
      <c r="G3972" s="71"/>
      <c r="H3972" s="71"/>
      <c r="I3972" s="71"/>
      <c r="J3972" s="71"/>
      <c r="K3972" s="71"/>
      <c r="L3972" s="71"/>
      <c r="M3972" s="71"/>
      <c r="N3972" s="71"/>
      <c r="W3972" s="87"/>
      <c r="X3972" s="89"/>
      <c r="Y3972" s="87"/>
      <c r="AA3972" s="87"/>
      <c r="AB3972" s="90"/>
      <c r="AC3972" s="87"/>
      <c r="AD3972" s="87"/>
    </row>
    <row r="3973" spans="3:30">
      <c r="C3973" s="120"/>
      <c r="D3973" s="71"/>
      <c r="E3973" s="71"/>
      <c r="F3973" s="71"/>
      <c r="G3973" s="71"/>
      <c r="H3973" s="71"/>
      <c r="I3973" s="71"/>
      <c r="J3973" s="71"/>
      <c r="K3973" s="71"/>
      <c r="L3973" s="71"/>
      <c r="M3973" s="71"/>
      <c r="N3973" s="71"/>
      <c r="W3973" s="87"/>
      <c r="X3973" s="89"/>
      <c r="Y3973" s="87"/>
      <c r="AA3973" s="87"/>
      <c r="AB3973" s="90"/>
      <c r="AC3973" s="87"/>
      <c r="AD3973" s="87"/>
    </row>
    <row r="3974" spans="3:30">
      <c r="C3974" s="120"/>
      <c r="D3974" s="71"/>
      <c r="E3974" s="71"/>
      <c r="F3974" s="71"/>
      <c r="G3974" s="71"/>
      <c r="H3974" s="71"/>
      <c r="I3974" s="71"/>
      <c r="J3974" s="71"/>
      <c r="K3974" s="71"/>
      <c r="L3974" s="71"/>
      <c r="M3974" s="71"/>
      <c r="N3974" s="71"/>
      <c r="W3974" s="87"/>
      <c r="X3974" s="89"/>
      <c r="Y3974" s="87"/>
      <c r="AA3974" s="87"/>
      <c r="AB3974" s="90"/>
      <c r="AC3974" s="87"/>
      <c r="AD3974" s="87"/>
    </row>
    <row r="3975" spans="3:30">
      <c r="C3975" s="120"/>
      <c r="D3975" s="71"/>
      <c r="E3975" s="71"/>
      <c r="F3975" s="71"/>
      <c r="G3975" s="71"/>
      <c r="H3975" s="71"/>
      <c r="I3975" s="71"/>
      <c r="J3975" s="71"/>
      <c r="K3975" s="71"/>
      <c r="L3975" s="71"/>
      <c r="M3975" s="71"/>
      <c r="N3975" s="71"/>
      <c r="W3975" s="87"/>
      <c r="X3975" s="89"/>
      <c r="Y3975" s="87"/>
      <c r="AA3975" s="87"/>
      <c r="AB3975" s="90"/>
      <c r="AC3975" s="87"/>
      <c r="AD3975" s="87"/>
    </row>
    <row r="3976" spans="3:30">
      <c r="C3976" s="120"/>
      <c r="D3976" s="71"/>
      <c r="E3976" s="71"/>
      <c r="F3976" s="71"/>
      <c r="G3976" s="71"/>
      <c r="H3976" s="71"/>
      <c r="I3976" s="71"/>
      <c r="J3976" s="71"/>
      <c r="K3976" s="71"/>
      <c r="L3976" s="71"/>
      <c r="M3976" s="71"/>
      <c r="N3976" s="71"/>
      <c r="W3976" s="87"/>
      <c r="X3976" s="89"/>
      <c r="Y3976" s="87"/>
      <c r="AA3976" s="87"/>
      <c r="AB3976" s="90"/>
      <c r="AC3976" s="87"/>
      <c r="AD3976" s="87"/>
    </row>
    <row r="3977" spans="3:30">
      <c r="C3977" s="120"/>
      <c r="D3977" s="71"/>
      <c r="E3977" s="71"/>
      <c r="F3977" s="71"/>
      <c r="G3977" s="71"/>
      <c r="H3977" s="71"/>
      <c r="I3977" s="71"/>
      <c r="J3977" s="71"/>
      <c r="K3977" s="71"/>
      <c r="L3977" s="71"/>
      <c r="M3977" s="71"/>
      <c r="N3977" s="71"/>
      <c r="W3977" s="87"/>
      <c r="X3977" s="89"/>
      <c r="Y3977" s="87"/>
      <c r="AA3977" s="87"/>
      <c r="AB3977" s="90"/>
      <c r="AC3977" s="87"/>
      <c r="AD3977" s="87"/>
    </row>
    <row r="3978" spans="3:30">
      <c r="C3978" s="120"/>
      <c r="D3978" s="71"/>
      <c r="E3978" s="71"/>
      <c r="F3978" s="71"/>
      <c r="G3978" s="71"/>
      <c r="H3978" s="71"/>
      <c r="I3978" s="71"/>
      <c r="J3978" s="71"/>
      <c r="K3978" s="71"/>
      <c r="L3978" s="71"/>
      <c r="M3978" s="71"/>
      <c r="N3978" s="71"/>
      <c r="W3978" s="87"/>
      <c r="X3978" s="89"/>
      <c r="Y3978" s="87"/>
      <c r="AA3978" s="87"/>
      <c r="AB3978" s="90"/>
      <c r="AC3978" s="87"/>
      <c r="AD3978" s="87"/>
    </row>
    <row r="3979" spans="3:30">
      <c r="C3979" s="120"/>
      <c r="D3979" s="71"/>
      <c r="E3979" s="71"/>
      <c r="F3979" s="71"/>
      <c r="G3979" s="71"/>
      <c r="H3979" s="71"/>
      <c r="I3979" s="71"/>
      <c r="J3979" s="71"/>
      <c r="K3979" s="71"/>
      <c r="L3979" s="71"/>
      <c r="M3979" s="71"/>
      <c r="N3979" s="71"/>
      <c r="W3979" s="87"/>
      <c r="X3979" s="89"/>
      <c r="Y3979" s="87"/>
      <c r="AA3979" s="87"/>
      <c r="AB3979" s="90"/>
      <c r="AC3979" s="87"/>
      <c r="AD3979" s="87"/>
    </row>
    <row r="3980" spans="3:30">
      <c r="C3980" s="120"/>
      <c r="D3980" s="71"/>
      <c r="E3980" s="71"/>
      <c r="F3980" s="71"/>
      <c r="G3980" s="71"/>
      <c r="H3980" s="71"/>
      <c r="I3980" s="71"/>
      <c r="J3980" s="71"/>
      <c r="K3980" s="71"/>
      <c r="L3980" s="71"/>
      <c r="M3980" s="71"/>
      <c r="N3980" s="71"/>
      <c r="W3980" s="87"/>
      <c r="X3980" s="89"/>
      <c r="Y3980" s="87"/>
      <c r="AA3980" s="87"/>
      <c r="AB3980" s="90"/>
      <c r="AC3980" s="87"/>
      <c r="AD3980" s="87"/>
    </row>
    <row r="3981" spans="3:30">
      <c r="C3981" s="120"/>
      <c r="D3981" s="71"/>
      <c r="E3981" s="71"/>
      <c r="F3981" s="71"/>
      <c r="G3981" s="71"/>
      <c r="H3981" s="71"/>
      <c r="I3981" s="71"/>
      <c r="J3981" s="71"/>
      <c r="K3981" s="71"/>
      <c r="L3981" s="71"/>
      <c r="M3981" s="71"/>
      <c r="N3981" s="71"/>
      <c r="W3981" s="87"/>
      <c r="X3981" s="89"/>
      <c r="Y3981" s="87"/>
      <c r="AA3981" s="87"/>
      <c r="AB3981" s="90"/>
      <c r="AC3981" s="87"/>
      <c r="AD3981" s="87"/>
    </row>
    <row r="3982" spans="3:30">
      <c r="C3982" s="120"/>
      <c r="D3982" s="71"/>
      <c r="E3982" s="71"/>
      <c r="F3982" s="71"/>
      <c r="G3982" s="71"/>
      <c r="H3982" s="71"/>
      <c r="I3982" s="71"/>
      <c r="J3982" s="71"/>
      <c r="K3982" s="71"/>
      <c r="L3982" s="71"/>
      <c r="M3982" s="71"/>
      <c r="N3982" s="71"/>
      <c r="W3982" s="87"/>
      <c r="X3982" s="89"/>
      <c r="Y3982" s="87"/>
      <c r="AA3982" s="87"/>
      <c r="AB3982" s="90"/>
      <c r="AC3982" s="87"/>
      <c r="AD3982" s="87"/>
    </row>
    <row r="3983" spans="3:30">
      <c r="C3983" s="120"/>
      <c r="D3983" s="71"/>
      <c r="E3983" s="71"/>
      <c r="F3983" s="71"/>
      <c r="G3983" s="71"/>
      <c r="H3983" s="71"/>
      <c r="I3983" s="71"/>
      <c r="J3983" s="71"/>
      <c r="K3983" s="71"/>
      <c r="L3983" s="71"/>
      <c r="M3983" s="71"/>
      <c r="N3983" s="71"/>
      <c r="W3983" s="87"/>
      <c r="X3983" s="89"/>
      <c r="Y3983" s="87"/>
      <c r="AA3983" s="87"/>
      <c r="AB3983" s="90"/>
      <c r="AC3983" s="87"/>
      <c r="AD3983" s="87"/>
    </row>
    <row r="3984" spans="3:30">
      <c r="C3984" s="120"/>
      <c r="D3984" s="71"/>
      <c r="E3984" s="71"/>
      <c r="F3984" s="71"/>
      <c r="G3984" s="71"/>
      <c r="H3984" s="71"/>
      <c r="I3984" s="71"/>
      <c r="J3984" s="71"/>
      <c r="K3984" s="71"/>
      <c r="L3984" s="71"/>
      <c r="M3984" s="71"/>
      <c r="N3984" s="71"/>
      <c r="W3984" s="87"/>
      <c r="X3984" s="89"/>
      <c r="Y3984" s="87"/>
      <c r="AA3984" s="87"/>
      <c r="AB3984" s="90"/>
      <c r="AC3984" s="87"/>
      <c r="AD3984" s="87"/>
    </row>
    <row r="3985" spans="3:30">
      <c r="C3985" s="120"/>
      <c r="D3985" s="71"/>
      <c r="E3985" s="71"/>
      <c r="F3985" s="71"/>
      <c r="G3985" s="71"/>
      <c r="H3985" s="71"/>
      <c r="I3985" s="71"/>
      <c r="J3985" s="71"/>
      <c r="K3985" s="71"/>
      <c r="L3985" s="71"/>
      <c r="M3985" s="71"/>
      <c r="N3985" s="71"/>
      <c r="W3985" s="87"/>
      <c r="X3985" s="89"/>
      <c r="Y3985" s="87"/>
      <c r="AA3985" s="87"/>
      <c r="AB3985" s="90"/>
      <c r="AC3985" s="87"/>
      <c r="AD3985" s="87"/>
    </row>
    <row r="3986" spans="3:30">
      <c r="C3986" s="120"/>
      <c r="D3986" s="71"/>
      <c r="E3986" s="71"/>
      <c r="F3986" s="71"/>
      <c r="G3986" s="71"/>
      <c r="H3986" s="71"/>
      <c r="I3986" s="71"/>
      <c r="J3986" s="71"/>
      <c r="K3986" s="71"/>
      <c r="L3986" s="71"/>
      <c r="M3986" s="71"/>
      <c r="N3986" s="71"/>
      <c r="W3986" s="87"/>
      <c r="X3986" s="89"/>
      <c r="Y3986" s="87"/>
      <c r="AA3986" s="87"/>
      <c r="AB3986" s="90"/>
      <c r="AC3986" s="87"/>
      <c r="AD3986" s="87"/>
    </row>
    <row r="3987" spans="3:30">
      <c r="C3987" s="120"/>
      <c r="D3987" s="71"/>
      <c r="E3987" s="71"/>
      <c r="F3987" s="71"/>
      <c r="G3987" s="71"/>
      <c r="H3987" s="71"/>
      <c r="I3987" s="71"/>
      <c r="J3987" s="71"/>
      <c r="K3987" s="71"/>
      <c r="L3987" s="71"/>
      <c r="M3987" s="71"/>
      <c r="N3987" s="71"/>
      <c r="W3987" s="87"/>
      <c r="X3987" s="89"/>
      <c r="Y3987" s="87"/>
      <c r="AA3987" s="87"/>
      <c r="AB3987" s="90"/>
      <c r="AC3987" s="87"/>
      <c r="AD3987" s="87"/>
    </row>
    <row r="3988" spans="3:30">
      <c r="C3988" s="120"/>
      <c r="D3988" s="71"/>
      <c r="E3988" s="71"/>
      <c r="F3988" s="71"/>
      <c r="G3988" s="71"/>
      <c r="H3988" s="71"/>
      <c r="I3988" s="71"/>
      <c r="J3988" s="71"/>
      <c r="K3988" s="71"/>
      <c r="L3988" s="71"/>
      <c r="M3988" s="71"/>
      <c r="N3988" s="71"/>
      <c r="W3988" s="87"/>
      <c r="X3988" s="89"/>
      <c r="Y3988" s="87"/>
      <c r="AA3988" s="87"/>
      <c r="AB3988" s="90"/>
      <c r="AC3988" s="87"/>
      <c r="AD3988" s="87"/>
    </row>
    <row r="3989" spans="3:30">
      <c r="C3989" s="120"/>
      <c r="D3989" s="71"/>
      <c r="E3989" s="71"/>
      <c r="F3989" s="71"/>
      <c r="G3989" s="71"/>
      <c r="H3989" s="71"/>
      <c r="I3989" s="71"/>
      <c r="J3989" s="71"/>
      <c r="K3989" s="71"/>
      <c r="L3989" s="71"/>
      <c r="M3989" s="71"/>
      <c r="N3989" s="71"/>
      <c r="W3989" s="87"/>
      <c r="X3989" s="89"/>
      <c r="Y3989" s="87"/>
      <c r="AA3989" s="87"/>
      <c r="AB3989" s="90"/>
      <c r="AC3989" s="87"/>
      <c r="AD3989" s="87"/>
    </row>
    <row r="3990" spans="3:30">
      <c r="C3990" s="120"/>
      <c r="D3990" s="71"/>
      <c r="E3990" s="71"/>
      <c r="F3990" s="71"/>
      <c r="G3990" s="71"/>
      <c r="H3990" s="71"/>
      <c r="I3990" s="71"/>
      <c r="J3990" s="71"/>
      <c r="K3990" s="71"/>
      <c r="L3990" s="71"/>
      <c r="M3990" s="71"/>
      <c r="N3990" s="71"/>
      <c r="W3990" s="87"/>
      <c r="X3990" s="89"/>
      <c r="Y3990" s="87"/>
      <c r="AA3990" s="87"/>
      <c r="AB3990" s="90"/>
      <c r="AC3990" s="87"/>
      <c r="AD3990" s="87"/>
    </row>
    <row r="3991" spans="3:30">
      <c r="C3991" s="120"/>
      <c r="D3991" s="71"/>
      <c r="E3991" s="71"/>
      <c r="F3991" s="71"/>
      <c r="G3991" s="71"/>
      <c r="H3991" s="71"/>
      <c r="I3991" s="71"/>
      <c r="J3991" s="71"/>
      <c r="K3991" s="71"/>
      <c r="L3991" s="71"/>
      <c r="M3991" s="71"/>
      <c r="N3991" s="71"/>
      <c r="W3991" s="87"/>
      <c r="X3991" s="89"/>
      <c r="Y3991" s="87"/>
      <c r="AA3991" s="87"/>
      <c r="AB3991" s="90"/>
      <c r="AC3991" s="87"/>
      <c r="AD3991" s="87"/>
    </row>
    <row r="3992" spans="3:30">
      <c r="C3992" s="120"/>
      <c r="D3992" s="71"/>
      <c r="E3992" s="71"/>
      <c r="F3992" s="71"/>
      <c r="G3992" s="71"/>
      <c r="H3992" s="71"/>
      <c r="I3992" s="71"/>
      <c r="J3992" s="71"/>
      <c r="K3992" s="71"/>
      <c r="L3992" s="71"/>
      <c r="M3992" s="71"/>
      <c r="N3992" s="71"/>
      <c r="W3992" s="87"/>
      <c r="X3992" s="89"/>
      <c r="Y3992" s="87"/>
      <c r="AA3992" s="87"/>
      <c r="AB3992" s="90"/>
      <c r="AC3992" s="87"/>
      <c r="AD3992" s="87"/>
    </row>
    <row r="3993" spans="3:30">
      <c r="C3993" s="120"/>
      <c r="D3993" s="71"/>
      <c r="E3993" s="71"/>
      <c r="F3993" s="71"/>
      <c r="G3993" s="71"/>
      <c r="H3993" s="71"/>
      <c r="I3993" s="71"/>
      <c r="J3993" s="71"/>
      <c r="K3993" s="71"/>
      <c r="L3993" s="71"/>
      <c r="M3993" s="71"/>
      <c r="N3993" s="71"/>
      <c r="W3993" s="87"/>
      <c r="X3993" s="89"/>
      <c r="Y3993" s="87"/>
      <c r="AA3993" s="87"/>
      <c r="AB3993" s="90"/>
      <c r="AC3993" s="87"/>
      <c r="AD3993" s="87"/>
    </row>
    <row r="3994" spans="3:30">
      <c r="C3994" s="120"/>
      <c r="D3994" s="71"/>
      <c r="E3994" s="71"/>
      <c r="F3994" s="71"/>
      <c r="G3994" s="71"/>
      <c r="H3994" s="71"/>
      <c r="I3994" s="71"/>
      <c r="J3994" s="71"/>
      <c r="K3994" s="71"/>
      <c r="L3994" s="71"/>
      <c r="M3994" s="71"/>
      <c r="N3994" s="71"/>
      <c r="W3994" s="87"/>
      <c r="X3994" s="89"/>
      <c r="Y3994" s="87"/>
      <c r="AA3994" s="87"/>
      <c r="AB3994" s="90"/>
      <c r="AC3994" s="87"/>
      <c r="AD3994" s="87"/>
    </row>
    <row r="3995" spans="3:30">
      <c r="C3995" s="120"/>
      <c r="D3995" s="71"/>
      <c r="E3995" s="71"/>
      <c r="F3995" s="71"/>
      <c r="G3995" s="71"/>
      <c r="H3995" s="71"/>
      <c r="I3995" s="71"/>
      <c r="J3995" s="71"/>
      <c r="K3995" s="71"/>
      <c r="L3995" s="71"/>
      <c r="M3995" s="71"/>
      <c r="N3995" s="71"/>
      <c r="W3995" s="87"/>
      <c r="X3995" s="89"/>
      <c r="Y3995" s="87"/>
      <c r="AA3995" s="87"/>
      <c r="AB3995" s="90"/>
      <c r="AC3995" s="87"/>
      <c r="AD3995" s="87"/>
    </row>
    <row r="3996" spans="3:30">
      <c r="C3996" s="120"/>
      <c r="D3996" s="71"/>
      <c r="E3996" s="71"/>
      <c r="F3996" s="71"/>
      <c r="G3996" s="71"/>
      <c r="H3996" s="71"/>
      <c r="I3996" s="71"/>
      <c r="J3996" s="71"/>
      <c r="K3996" s="71"/>
      <c r="L3996" s="71"/>
      <c r="M3996" s="71"/>
      <c r="N3996" s="71"/>
      <c r="W3996" s="87"/>
      <c r="X3996" s="89"/>
      <c r="Y3996" s="87"/>
      <c r="AA3996" s="87"/>
      <c r="AB3996" s="90"/>
      <c r="AC3996" s="87"/>
      <c r="AD3996" s="87"/>
    </row>
    <row r="3997" spans="3:30">
      <c r="C3997" s="120"/>
      <c r="D3997" s="71"/>
      <c r="E3997" s="71"/>
      <c r="F3997" s="71"/>
      <c r="G3997" s="71"/>
      <c r="H3997" s="71"/>
      <c r="I3997" s="71"/>
      <c r="J3997" s="71"/>
      <c r="K3997" s="71"/>
      <c r="L3997" s="71"/>
      <c r="M3997" s="71"/>
      <c r="N3997" s="71"/>
      <c r="W3997" s="87"/>
      <c r="X3997" s="89"/>
      <c r="Y3997" s="87"/>
      <c r="AA3997" s="87"/>
      <c r="AB3997" s="90"/>
      <c r="AC3997" s="87"/>
      <c r="AD3997" s="87"/>
    </row>
    <row r="3998" spans="3:30">
      <c r="C3998" s="120"/>
      <c r="D3998" s="71"/>
      <c r="E3998" s="71"/>
      <c r="F3998" s="71"/>
      <c r="G3998" s="71"/>
      <c r="H3998" s="71"/>
      <c r="I3998" s="71"/>
      <c r="J3998" s="71"/>
      <c r="K3998" s="71"/>
      <c r="L3998" s="71"/>
      <c r="M3998" s="71"/>
      <c r="N3998" s="71"/>
      <c r="W3998" s="87"/>
      <c r="X3998" s="89"/>
      <c r="Y3998" s="87"/>
      <c r="AA3998" s="87"/>
      <c r="AB3998" s="90"/>
      <c r="AC3998" s="87"/>
      <c r="AD3998" s="87"/>
    </row>
    <row r="3999" spans="3:30">
      <c r="C3999" s="120"/>
      <c r="D3999" s="71"/>
      <c r="E3999" s="71"/>
      <c r="F3999" s="71"/>
      <c r="G3999" s="71"/>
      <c r="H3999" s="71"/>
      <c r="I3999" s="71"/>
      <c r="J3999" s="71"/>
      <c r="K3999" s="71"/>
      <c r="L3999" s="71"/>
      <c r="M3999" s="71"/>
      <c r="N3999" s="71"/>
      <c r="W3999" s="87"/>
      <c r="X3999" s="89"/>
      <c r="Y3999" s="87"/>
      <c r="AA3999" s="87"/>
      <c r="AB3999" s="90"/>
      <c r="AC3999" s="87"/>
      <c r="AD3999" s="87"/>
    </row>
    <row r="4000" spans="3:30">
      <c r="C4000" s="120"/>
      <c r="D4000" s="71"/>
      <c r="E4000" s="71"/>
      <c r="F4000" s="71"/>
      <c r="G4000" s="71"/>
      <c r="H4000" s="71"/>
      <c r="I4000" s="71"/>
      <c r="J4000" s="71"/>
      <c r="K4000" s="71"/>
      <c r="L4000" s="71"/>
      <c r="M4000" s="71"/>
      <c r="N4000" s="71"/>
      <c r="W4000" s="87"/>
      <c r="X4000" s="89"/>
      <c r="Y4000" s="87"/>
      <c r="AA4000" s="87"/>
      <c r="AB4000" s="90"/>
      <c r="AC4000" s="87"/>
      <c r="AD4000" s="87"/>
    </row>
    <row r="4001" spans="3:30">
      <c r="C4001" s="120"/>
      <c r="D4001" s="71"/>
      <c r="E4001" s="71"/>
      <c r="F4001" s="71"/>
      <c r="G4001" s="71"/>
      <c r="H4001" s="71"/>
      <c r="I4001" s="71"/>
      <c r="J4001" s="71"/>
      <c r="K4001" s="71"/>
      <c r="L4001" s="71"/>
      <c r="M4001" s="71"/>
      <c r="N4001" s="71"/>
      <c r="W4001" s="87"/>
      <c r="X4001" s="89"/>
      <c r="Y4001" s="87"/>
      <c r="AA4001" s="87"/>
      <c r="AB4001" s="90"/>
      <c r="AC4001" s="87"/>
      <c r="AD4001" s="87"/>
    </row>
    <row r="4002" spans="3:30">
      <c r="C4002" s="120"/>
      <c r="D4002" s="71"/>
      <c r="E4002" s="71"/>
      <c r="F4002" s="71"/>
      <c r="G4002" s="71"/>
      <c r="H4002" s="71"/>
      <c r="I4002" s="71"/>
      <c r="J4002" s="71"/>
      <c r="K4002" s="71"/>
      <c r="L4002" s="71"/>
      <c r="M4002" s="71"/>
      <c r="N4002" s="71"/>
      <c r="W4002" s="87"/>
      <c r="X4002" s="89"/>
      <c r="Y4002" s="87"/>
      <c r="AA4002" s="87"/>
      <c r="AB4002" s="90"/>
      <c r="AC4002" s="87"/>
      <c r="AD4002" s="87"/>
    </row>
    <row r="4003" spans="3:30">
      <c r="C4003" s="120"/>
      <c r="D4003" s="71"/>
      <c r="E4003" s="71"/>
      <c r="F4003" s="71"/>
      <c r="G4003" s="71"/>
      <c r="H4003" s="71"/>
      <c r="I4003" s="71"/>
      <c r="J4003" s="71"/>
      <c r="K4003" s="71"/>
      <c r="L4003" s="71"/>
      <c r="M4003" s="71"/>
      <c r="N4003" s="71"/>
      <c r="W4003" s="87"/>
      <c r="X4003" s="89"/>
      <c r="Y4003" s="87"/>
      <c r="AA4003" s="87"/>
      <c r="AB4003" s="90"/>
      <c r="AC4003" s="87"/>
      <c r="AD4003" s="87"/>
    </row>
    <row r="4004" spans="3:30">
      <c r="C4004" s="120"/>
      <c r="D4004" s="71"/>
      <c r="E4004" s="71"/>
      <c r="F4004" s="71"/>
      <c r="G4004" s="71"/>
      <c r="H4004" s="71"/>
      <c r="I4004" s="71"/>
      <c r="J4004" s="71"/>
      <c r="K4004" s="71"/>
      <c r="L4004" s="71"/>
      <c r="M4004" s="71"/>
      <c r="N4004" s="71"/>
      <c r="W4004" s="87"/>
      <c r="X4004" s="89"/>
      <c r="Y4004" s="87"/>
      <c r="AA4004" s="87"/>
      <c r="AB4004" s="90"/>
      <c r="AC4004" s="87"/>
      <c r="AD4004" s="87"/>
    </row>
    <row r="4005" spans="3:30">
      <c r="C4005" s="120"/>
      <c r="D4005" s="71"/>
      <c r="E4005" s="71"/>
      <c r="F4005" s="71"/>
      <c r="G4005" s="71"/>
      <c r="H4005" s="71"/>
      <c r="I4005" s="71"/>
      <c r="J4005" s="71"/>
      <c r="K4005" s="71"/>
      <c r="L4005" s="71"/>
      <c r="M4005" s="71"/>
      <c r="N4005" s="71"/>
      <c r="W4005" s="87"/>
      <c r="X4005" s="89"/>
      <c r="Y4005" s="87"/>
      <c r="AA4005" s="87"/>
      <c r="AB4005" s="90"/>
      <c r="AC4005" s="87"/>
      <c r="AD4005" s="87"/>
    </row>
    <row r="4006" spans="3:30">
      <c r="C4006" s="120"/>
      <c r="D4006" s="71"/>
      <c r="E4006" s="71"/>
      <c r="F4006" s="71"/>
      <c r="G4006" s="71"/>
      <c r="H4006" s="71"/>
      <c r="I4006" s="71"/>
      <c r="J4006" s="71"/>
      <c r="K4006" s="71"/>
      <c r="L4006" s="71"/>
      <c r="M4006" s="71"/>
      <c r="N4006" s="71"/>
      <c r="W4006" s="87"/>
      <c r="X4006" s="89"/>
      <c r="Y4006" s="87"/>
      <c r="AA4006" s="87"/>
      <c r="AB4006" s="90"/>
      <c r="AC4006" s="87"/>
      <c r="AD4006" s="87"/>
    </row>
    <row r="4007" spans="3:30">
      <c r="C4007" s="120"/>
      <c r="D4007" s="71"/>
      <c r="E4007" s="71"/>
      <c r="F4007" s="71"/>
      <c r="G4007" s="71"/>
      <c r="H4007" s="71"/>
      <c r="I4007" s="71"/>
      <c r="J4007" s="71"/>
      <c r="K4007" s="71"/>
      <c r="L4007" s="71"/>
      <c r="M4007" s="71"/>
      <c r="N4007" s="71"/>
      <c r="W4007" s="87"/>
      <c r="X4007" s="89"/>
      <c r="Y4007" s="87"/>
      <c r="AA4007" s="87"/>
      <c r="AB4007" s="90"/>
      <c r="AC4007" s="87"/>
      <c r="AD4007" s="87"/>
    </row>
    <row r="4008" spans="3:30">
      <c r="C4008" s="120"/>
      <c r="D4008" s="71"/>
      <c r="E4008" s="71"/>
      <c r="F4008" s="71"/>
      <c r="G4008" s="71"/>
      <c r="H4008" s="71"/>
      <c r="I4008" s="71"/>
      <c r="J4008" s="71"/>
      <c r="K4008" s="71"/>
      <c r="L4008" s="71"/>
      <c r="M4008" s="71"/>
      <c r="N4008" s="71"/>
      <c r="W4008" s="87"/>
      <c r="X4008" s="89"/>
      <c r="Y4008" s="87"/>
      <c r="AA4008" s="87"/>
      <c r="AB4008" s="90"/>
      <c r="AC4008" s="87"/>
      <c r="AD4008" s="87"/>
    </row>
    <row r="4009" spans="3:30">
      <c r="C4009" s="120"/>
      <c r="D4009" s="71"/>
      <c r="E4009" s="71"/>
      <c r="F4009" s="71"/>
      <c r="G4009" s="71"/>
      <c r="H4009" s="71"/>
      <c r="I4009" s="71"/>
      <c r="J4009" s="71"/>
      <c r="K4009" s="71"/>
      <c r="L4009" s="71"/>
      <c r="M4009" s="71"/>
      <c r="N4009" s="71"/>
      <c r="W4009" s="87"/>
      <c r="X4009" s="89"/>
      <c r="Y4009" s="87"/>
      <c r="AA4009" s="87"/>
      <c r="AB4009" s="90"/>
      <c r="AC4009" s="87"/>
      <c r="AD4009" s="87"/>
    </row>
    <row r="4010" spans="3:30">
      <c r="C4010" s="120"/>
      <c r="D4010" s="71"/>
      <c r="E4010" s="71"/>
      <c r="F4010" s="71"/>
      <c r="G4010" s="71"/>
      <c r="H4010" s="71"/>
      <c r="I4010" s="71"/>
      <c r="J4010" s="71"/>
      <c r="K4010" s="71"/>
      <c r="L4010" s="71"/>
      <c r="M4010" s="71"/>
      <c r="N4010" s="71"/>
      <c r="W4010" s="87"/>
      <c r="X4010" s="89"/>
      <c r="Y4010" s="87"/>
      <c r="AA4010" s="87"/>
      <c r="AB4010" s="90"/>
      <c r="AC4010" s="87"/>
      <c r="AD4010" s="87"/>
    </row>
    <row r="4011" spans="3:30">
      <c r="C4011" s="120"/>
      <c r="D4011" s="71"/>
      <c r="E4011" s="71"/>
      <c r="F4011" s="71"/>
      <c r="G4011" s="71"/>
      <c r="H4011" s="71"/>
      <c r="I4011" s="71"/>
      <c r="J4011" s="71"/>
      <c r="K4011" s="71"/>
      <c r="L4011" s="71"/>
      <c r="M4011" s="71"/>
      <c r="N4011" s="71"/>
      <c r="W4011" s="87"/>
      <c r="X4011" s="89"/>
      <c r="Y4011" s="87"/>
      <c r="AA4011" s="87"/>
      <c r="AB4011" s="90"/>
      <c r="AC4011" s="87"/>
      <c r="AD4011" s="87"/>
    </row>
    <row r="4012" spans="3:30">
      <c r="C4012" s="120"/>
      <c r="D4012" s="71"/>
      <c r="E4012" s="71"/>
      <c r="F4012" s="71"/>
      <c r="G4012" s="71"/>
      <c r="H4012" s="71"/>
      <c r="I4012" s="71"/>
      <c r="J4012" s="71"/>
      <c r="K4012" s="71"/>
      <c r="L4012" s="71"/>
      <c r="M4012" s="71"/>
      <c r="N4012" s="71"/>
      <c r="W4012" s="87"/>
      <c r="X4012" s="89"/>
      <c r="Y4012" s="87"/>
      <c r="AA4012" s="87"/>
      <c r="AB4012" s="90"/>
      <c r="AC4012" s="87"/>
      <c r="AD4012" s="87"/>
    </row>
    <row r="4013" spans="3:30">
      <c r="C4013" s="120"/>
      <c r="D4013" s="71"/>
      <c r="E4013" s="71"/>
      <c r="F4013" s="71"/>
      <c r="G4013" s="71"/>
      <c r="H4013" s="71"/>
      <c r="I4013" s="71"/>
      <c r="J4013" s="71"/>
      <c r="K4013" s="71"/>
      <c r="L4013" s="71"/>
      <c r="M4013" s="71"/>
      <c r="N4013" s="71"/>
      <c r="W4013" s="87"/>
      <c r="X4013" s="89"/>
      <c r="Y4013" s="87"/>
      <c r="AA4013" s="87"/>
      <c r="AB4013" s="90"/>
      <c r="AC4013" s="87"/>
      <c r="AD4013" s="87"/>
    </row>
    <row r="4014" spans="3:30">
      <c r="C4014" s="120"/>
      <c r="D4014" s="71"/>
      <c r="E4014" s="71"/>
      <c r="F4014" s="71"/>
      <c r="G4014" s="71"/>
      <c r="H4014" s="71"/>
      <c r="I4014" s="71"/>
      <c r="J4014" s="71"/>
      <c r="K4014" s="71"/>
      <c r="L4014" s="71"/>
      <c r="M4014" s="71"/>
      <c r="N4014" s="71"/>
      <c r="W4014" s="87"/>
      <c r="X4014" s="89"/>
      <c r="Y4014" s="87"/>
      <c r="AA4014" s="87"/>
      <c r="AB4014" s="90"/>
      <c r="AC4014" s="87"/>
      <c r="AD4014" s="87"/>
    </row>
    <row r="4015" spans="3:30">
      <c r="C4015" s="120"/>
      <c r="D4015" s="71"/>
      <c r="E4015" s="71"/>
      <c r="F4015" s="71"/>
      <c r="G4015" s="71"/>
      <c r="H4015" s="71"/>
      <c r="I4015" s="71"/>
      <c r="J4015" s="71"/>
      <c r="K4015" s="71"/>
      <c r="L4015" s="71"/>
      <c r="M4015" s="71"/>
      <c r="N4015" s="71"/>
      <c r="W4015" s="87"/>
      <c r="X4015" s="89"/>
      <c r="Y4015" s="87"/>
      <c r="AA4015" s="87"/>
      <c r="AB4015" s="90"/>
      <c r="AC4015" s="87"/>
      <c r="AD4015" s="87"/>
    </row>
    <row r="4016" spans="3:30">
      <c r="C4016" s="120"/>
      <c r="D4016" s="71"/>
      <c r="E4016" s="71"/>
      <c r="F4016" s="71"/>
      <c r="G4016" s="71"/>
      <c r="H4016" s="71"/>
      <c r="I4016" s="71"/>
      <c r="J4016" s="71"/>
      <c r="K4016" s="71"/>
      <c r="L4016" s="71"/>
      <c r="M4016" s="71"/>
      <c r="N4016" s="71"/>
      <c r="W4016" s="87"/>
      <c r="X4016" s="89"/>
      <c r="Y4016" s="87"/>
      <c r="AA4016" s="87"/>
      <c r="AB4016" s="90"/>
      <c r="AC4016" s="87"/>
      <c r="AD4016" s="87"/>
    </row>
    <row r="4017" spans="3:30">
      <c r="C4017" s="120"/>
      <c r="D4017" s="71"/>
      <c r="E4017" s="71"/>
      <c r="F4017" s="71"/>
      <c r="G4017" s="71"/>
      <c r="H4017" s="71"/>
      <c r="I4017" s="71"/>
      <c r="J4017" s="71"/>
      <c r="K4017" s="71"/>
      <c r="L4017" s="71"/>
      <c r="M4017" s="71"/>
      <c r="N4017" s="71"/>
      <c r="W4017" s="87"/>
      <c r="X4017" s="89"/>
      <c r="Y4017" s="87"/>
      <c r="AA4017" s="87"/>
      <c r="AB4017" s="90"/>
      <c r="AC4017" s="87"/>
      <c r="AD4017" s="87"/>
    </row>
    <row r="4018" spans="3:30">
      <c r="C4018" s="120"/>
      <c r="D4018" s="71"/>
      <c r="E4018" s="71"/>
      <c r="F4018" s="71"/>
      <c r="G4018" s="71"/>
      <c r="H4018" s="71"/>
      <c r="I4018" s="71"/>
      <c r="J4018" s="71"/>
      <c r="K4018" s="71"/>
      <c r="L4018" s="71"/>
      <c r="M4018" s="71"/>
      <c r="N4018" s="71"/>
      <c r="W4018" s="87"/>
      <c r="X4018" s="89"/>
      <c r="Y4018" s="87"/>
      <c r="AA4018" s="87"/>
      <c r="AB4018" s="90"/>
      <c r="AC4018" s="87"/>
      <c r="AD4018" s="87"/>
    </row>
    <row r="4019" spans="3:30">
      <c r="C4019" s="120"/>
      <c r="D4019" s="71"/>
      <c r="E4019" s="71"/>
      <c r="F4019" s="71"/>
      <c r="G4019" s="71"/>
      <c r="H4019" s="71"/>
      <c r="I4019" s="71"/>
      <c r="J4019" s="71"/>
      <c r="K4019" s="71"/>
      <c r="L4019" s="71"/>
      <c r="M4019" s="71"/>
      <c r="N4019" s="71"/>
      <c r="W4019" s="87"/>
      <c r="X4019" s="89"/>
      <c r="Y4019" s="87"/>
      <c r="AA4019" s="87"/>
      <c r="AB4019" s="90"/>
      <c r="AC4019" s="87"/>
      <c r="AD4019" s="87"/>
    </row>
    <row r="4020" spans="3:30">
      <c r="C4020" s="120"/>
      <c r="D4020" s="71"/>
      <c r="E4020" s="71"/>
      <c r="F4020" s="71"/>
      <c r="G4020" s="71"/>
      <c r="H4020" s="71"/>
      <c r="I4020" s="71"/>
      <c r="J4020" s="71"/>
      <c r="K4020" s="71"/>
      <c r="L4020" s="71"/>
      <c r="M4020" s="71"/>
      <c r="N4020" s="71"/>
      <c r="W4020" s="87"/>
      <c r="X4020" s="89"/>
      <c r="Y4020" s="87"/>
      <c r="AA4020" s="87"/>
      <c r="AB4020" s="90"/>
      <c r="AC4020" s="87"/>
      <c r="AD4020" s="87"/>
    </row>
    <row r="4021" spans="3:30">
      <c r="C4021" s="120"/>
      <c r="D4021" s="71"/>
      <c r="E4021" s="71"/>
      <c r="F4021" s="71"/>
      <c r="G4021" s="71"/>
      <c r="H4021" s="71"/>
      <c r="I4021" s="71"/>
      <c r="J4021" s="71"/>
      <c r="K4021" s="71"/>
      <c r="L4021" s="71"/>
      <c r="M4021" s="71"/>
      <c r="N4021" s="71"/>
      <c r="W4021" s="87"/>
      <c r="X4021" s="89"/>
      <c r="Y4021" s="87"/>
      <c r="AA4021" s="87"/>
      <c r="AB4021" s="90"/>
      <c r="AC4021" s="87"/>
      <c r="AD4021" s="87"/>
    </row>
    <row r="4022" spans="3:30">
      <c r="C4022" s="120"/>
      <c r="D4022" s="71"/>
      <c r="E4022" s="71"/>
      <c r="F4022" s="71"/>
      <c r="G4022" s="71"/>
      <c r="H4022" s="71"/>
      <c r="I4022" s="71"/>
      <c r="J4022" s="71"/>
      <c r="K4022" s="71"/>
      <c r="L4022" s="71"/>
      <c r="M4022" s="71"/>
      <c r="N4022" s="71"/>
      <c r="W4022" s="87"/>
      <c r="X4022" s="89"/>
      <c r="Y4022" s="87"/>
      <c r="AA4022" s="87"/>
      <c r="AB4022" s="90"/>
      <c r="AC4022" s="87"/>
      <c r="AD4022" s="87"/>
    </row>
    <row r="4023" spans="3:30">
      <c r="C4023" s="120"/>
      <c r="D4023" s="71"/>
      <c r="E4023" s="71"/>
      <c r="F4023" s="71"/>
      <c r="G4023" s="71"/>
      <c r="H4023" s="71"/>
      <c r="I4023" s="71"/>
      <c r="J4023" s="71"/>
      <c r="K4023" s="71"/>
      <c r="L4023" s="71"/>
      <c r="M4023" s="71"/>
      <c r="N4023" s="71"/>
      <c r="W4023" s="87"/>
      <c r="X4023" s="89"/>
      <c r="Y4023" s="87"/>
      <c r="AA4023" s="87"/>
      <c r="AB4023" s="90"/>
      <c r="AC4023" s="87"/>
      <c r="AD4023" s="87"/>
    </row>
    <row r="4024" spans="3:30">
      <c r="C4024" s="120"/>
      <c r="D4024" s="71"/>
      <c r="E4024" s="71"/>
      <c r="F4024" s="71"/>
      <c r="G4024" s="71"/>
      <c r="H4024" s="71"/>
      <c r="I4024" s="71"/>
      <c r="J4024" s="71"/>
      <c r="K4024" s="71"/>
      <c r="L4024" s="71"/>
      <c r="M4024" s="71"/>
      <c r="N4024" s="71"/>
      <c r="W4024" s="87"/>
      <c r="X4024" s="89"/>
      <c r="Y4024" s="87"/>
      <c r="AA4024" s="87"/>
      <c r="AB4024" s="90"/>
      <c r="AC4024" s="87"/>
      <c r="AD4024" s="87"/>
    </row>
    <row r="4025" spans="3:30">
      <c r="C4025" s="120"/>
      <c r="D4025" s="71"/>
      <c r="E4025" s="71"/>
      <c r="F4025" s="71"/>
      <c r="G4025" s="71"/>
      <c r="H4025" s="71"/>
      <c r="I4025" s="71"/>
      <c r="J4025" s="71"/>
      <c r="K4025" s="71"/>
      <c r="L4025" s="71"/>
      <c r="M4025" s="71"/>
      <c r="N4025" s="71"/>
      <c r="W4025" s="87"/>
      <c r="X4025" s="89"/>
      <c r="Y4025" s="87"/>
      <c r="AA4025" s="87"/>
      <c r="AB4025" s="90"/>
      <c r="AC4025" s="87"/>
      <c r="AD4025" s="87"/>
    </row>
    <row r="4026" spans="3:30">
      <c r="C4026" s="120"/>
      <c r="D4026" s="71"/>
      <c r="E4026" s="71"/>
      <c r="F4026" s="71"/>
      <c r="G4026" s="71"/>
      <c r="H4026" s="71"/>
      <c r="I4026" s="71"/>
      <c r="J4026" s="71"/>
      <c r="K4026" s="71"/>
      <c r="L4026" s="71"/>
      <c r="M4026" s="71"/>
      <c r="N4026" s="71"/>
      <c r="W4026" s="87"/>
      <c r="X4026" s="89"/>
      <c r="Y4026" s="87"/>
      <c r="AA4026" s="87"/>
      <c r="AB4026" s="90"/>
      <c r="AC4026" s="87"/>
      <c r="AD4026" s="87"/>
    </row>
    <row r="4027" spans="3:30">
      <c r="C4027" s="120"/>
      <c r="D4027" s="71"/>
      <c r="E4027" s="71"/>
      <c r="F4027" s="71"/>
      <c r="G4027" s="71"/>
      <c r="H4027" s="71"/>
      <c r="I4027" s="71"/>
      <c r="J4027" s="71"/>
      <c r="K4027" s="71"/>
      <c r="L4027" s="71"/>
      <c r="M4027" s="71"/>
      <c r="N4027" s="71"/>
      <c r="W4027" s="87"/>
      <c r="X4027" s="89"/>
      <c r="Y4027" s="87"/>
      <c r="AA4027" s="87"/>
      <c r="AB4027" s="90"/>
      <c r="AC4027" s="87"/>
      <c r="AD4027" s="87"/>
    </row>
    <row r="4028" spans="3:30">
      <c r="C4028" s="120"/>
      <c r="D4028" s="71"/>
      <c r="E4028" s="71"/>
      <c r="F4028" s="71"/>
      <c r="G4028" s="71"/>
      <c r="H4028" s="71"/>
      <c r="I4028" s="71"/>
      <c r="J4028" s="71"/>
      <c r="K4028" s="71"/>
      <c r="L4028" s="71"/>
      <c r="M4028" s="71"/>
      <c r="N4028" s="71"/>
      <c r="W4028" s="87"/>
      <c r="X4028" s="89"/>
      <c r="Y4028" s="87"/>
      <c r="AA4028" s="87"/>
      <c r="AB4028" s="90"/>
      <c r="AC4028" s="87"/>
      <c r="AD4028" s="87"/>
    </row>
    <row r="4029" spans="3:30">
      <c r="C4029" s="120"/>
      <c r="D4029" s="71"/>
      <c r="E4029" s="71"/>
      <c r="F4029" s="71"/>
      <c r="G4029" s="71"/>
      <c r="H4029" s="71"/>
      <c r="I4029" s="71"/>
      <c r="J4029" s="71"/>
      <c r="K4029" s="71"/>
      <c r="L4029" s="71"/>
      <c r="M4029" s="71"/>
      <c r="N4029" s="71"/>
      <c r="W4029" s="87"/>
      <c r="X4029" s="89"/>
      <c r="Y4029" s="87"/>
      <c r="AA4029" s="87"/>
      <c r="AB4029" s="90"/>
      <c r="AC4029" s="87"/>
      <c r="AD4029" s="87"/>
    </row>
    <row r="4030" spans="3:30">
      <c r="C4030" s="120"/>
      <c r="D4030" s="71"/>
      <c r="E4030" s="71"/>
      <c r="F4030" s="71"/>
      <c r="G4030" s="71"/>
      <c r="H4030" s="71"/>
      <c r="I4030" s="71"/>
      <c r="J4030" s="71"/>
      <c r="K4030" s="71"/>
      <c r="L4030" s="71"/>
      <c r="M4030" s="71"/>
      <c r="N4030" s="71"/>
      <c r="W4030" s="87"/>
      <c r="X4030" s="89"/>
      <c r="Y4030" s="87"/>
      <c r="AA4030" s="87"/>
      <c r="AB4030" s="90"/>
      <c r="AC4030" s="87"/>
      <c r="AD4030" s="87"/>
    </row>
    <row r="4031" spans="3:30">
      <c r="C4031" s="120"/>
      <c r="D4031" s="71"/>
      <c r="E4031" s="71"/>
      <c r="F4031" s="71"/>
      <c r="G4031" s="71"/>
      <c r="H4031" s="71"/>
      <c r="I4031" s="71"/>
      <c r="J4031" s="71"/>
      <c r="K4031" s="71"/>
      <c r="L4031" s="71"/>
      <c r="M4031" s="71"/>
      <c r="N4031" s="71"/>
      <c r="W4031" s="87"/>
      <c r="X4031" s="89"/>
      <c r="Y4031" s="87"/>
      <c r="AA4031" s="87"/>
      <c r="AB4031" s="90"/>
      <c r="AC4031" s="87"/>
      <c r="AD4031" s="87"/>
    </row>
    <row r="4032" spans="3:30">
      <c r="C4032" s="120"/>
      <c r="D4032" s="71"/>
      <c r="E4032" s="71"/>
      <c r="F4032" s="71"/>
      <c r="G4032" s="71"/>
      <c r="H4032" s="71"/>
      <c r="I4032" s="71"/>
      <c r="J4032" s="71"/>
      <c r="K4032" s="71"/>
      <c r="L4032" s="71"/>
      <c r="M4032" s="71"/>
      <c r="N4032" s="71"/>
      <c r="W4032" s="87"/>
      <c r="X4032" s="89"/>
      <c r="Y4032" s="87"/>
      <c r="AA4032" s="87"/>
      <c r="AB4032" s="90"/>
      <c r="AC4032" s="87"/>
      <c r="AD4032" s="87"/>
    </row>
    <row r="4033" spans="3:30">
      <c r="C4033" s="120"/>
      <c r="D4033" s="71"/>
      <c r="E4033" s="71"/>
      <c r="F4033" s="71"/>
      <c r="G4033" s="71"/>
      <c r="H4033" s="71"/>
      <c r="I4033" s="71"/>
      <c r="J4033" s="71"/>
      <c r="K4033" s="71"/>
      <c r="L4033" s="71"/>
      <c r="M4033" s="71"/>
      <c r="N4033" s="71"/>
      <c r="W4033" s="87"/>
      <c r="X4033" s="89"/>
      <c r="Y4033" s="87"/>
      <c r="AA4033" s="87"/>
      <c r="AB4033" s="90"/>
      <c r="AC4033" s="87"/>
      <c r="AD4033" s="87"/>
    </row>
    <row r="4034" spans="3:30">
      <c r="C4034" s="120"/>
      <c r="D4034" s="71"/>
      <c r="E4034" s="71"/>
      <c r="F4034" s="71"/>
      <c r="G4034" s="71"/>
      <c r="H4034" s="71"/>
      <c r="I4034" s="71"/>
      <c r="J4034" s="71"/>
      <c r="K4034" s="71"/>
      <c r="L4034" s="71"/>
      <c r="M4034" s="71"/>
      <c r="N4034" s="71"/>
      <c r="W4034" s="87"/>
      <c r="X4034" s="89"/>
      <c r="Y4034" s="87"/>
      <c r="AA4034" s="87"/>
      <c r="AB4034" s="90"/>
      <c r="AC4034" s="87"/>
      <c r="AD4034" s="87"/>
    </row>
    <row r="4035" spans="3:30">
      <c r="C4035" s="120"/>
      <c r="D4035" s="71"/>
      <c r="E4035" s="71"/>
      <c r="F4035" s="71"/>
      <c r="G4035" s="71"/>
      <c r="H4035" s="71"/>
      <c r="I4035" s="71"/>
      <c r="J4035" s="71"/>
      <c r="K4035" s="71"/>
      <c r="L4035" s="71"/>
      <c r="M4035" s="71"/>
      <c r="N4035" s="71"/>
      <c r="W4035" s="87"/>
      <c r="X4035" s="89"/>
      <c r="Y4035" s="87"/>
      <c r="AA4035" s="87"/>
      <c r="AB4035" s="90"/>
      <c r="AC4035" s="87"/>
      <c r="AD4035" s="87"/>
    </row>
    <row r="4036" spans="3:30">
      <c r="C4036" s="120"/>
      <c r="D4036" s="71"/>
      <c r="E4036" s="71"/>
      <c r="F4036" s="71"/>
      <c r="G4036" s="71"/>
      <c r="H4036" s="71"/>
      <c r="I4036" s="71"/>
      <c r="J4036" s="71"/>
      <c r="K4036" s="71"/>
      <c r="L4036" s="71"/>
      <c r="M4036" s="71"/>
      <c r="N4036" s="71"/>
      <c r="W4036" s="87"/>
      <c r="X4036" s="89"/>
      <c r="Y4036" s="87"/>
      <c r="AA4036" s="87"/>
      <c r="AB4036" s="90"/>
      <c r="AC4036" s="87"/>
      <c r="AD4036" s="87"/>
    </row>
    <row r="4037" spans="3:30">
      <c r="C4037" s="120"/>
      <c r="D4037" s="71"/>
      <c r="E4037" s="71"/>
      <c r="F4037" s="71"/>
      <c r="G4037" s="71"/>
      <c r="H4037" s="71"/>
      <c r="I4037" s="71"/>
      <c r="J4037" s="71"/>
      <c r="K4037" s="71"/>
      <c r="L4037" s="71"/>
      <c r="M4037" s="71"/>
      <c r="N4037" s="71"/>
      <c r="W4037" s="87"/>
      <c r="X4037" s="89"/>
      <c r="Y4037" s="87"/>
      <c r="AA4037" s="87"/>
      <c r="AB4037" s="90"/>
      <c r="AC4037" s="87"/>
      <c r="AD4037" s="87"/>
    </row>
    <row r="4038" spans="3:30">
      <c r="C4038" s="120"/>
      <c r="D4038" s="71"/>
      <c r="E4038" s="71"/>
      <c r="F4038" s="71"/>
      <c r="G4038" s="71"/>
      <c r="H4038" s="71"/>
      <c r="I4038" s="71"/>
      <c r="J4038" s="71"/>
      <c r="K4038" s="71"/>
      <c r="L4038" s="71"/>
      <c r="M4038" s="71"/>
      <c r="N4038" s="71"/>
      <c r="W4038" s="87"/>
      <c r="X4038" s="89"/>
      <c r="Y4038" s="87"/>
      <c r="AA4038" s="87"/>
      <c r="AB4038" s="90"/>
      <c r="AC4038" s="87"/>
      <c r="AD4038" s="87"/>
    </row>
    <row r="4039" spans="3:30">
      <c r="C4039" s="120"/>
      <c r="D4039" s="71"/>
      <c r="E4039" s="71"/>
      <c r="F4039" s="71"/>
      <c r="G4039" s="71"/>
      <c r="H4039" s="71"/>
      <c r="I4039" s="71"/>
      <c r="J4039" s="71"/>
      <c r="K4039" s="71"/>
      <c r="L4039" s="71"/>
      <c r="M4039" s="71"/>
      <c r="N4039" s="71"/>
      <c r="W4039" s="87"/>
      <c r="X4039" s="89"/>
      <c r="Y4039" s="87"/>
      <c r="AA4039" s="87"/>
      <c r="AB4039" s="90"/>
      <c r="AC4039" s="87"/>
      <c r="AD4039" s="87"/>
    </row>
    <row r="4040" spans="3:30">
      <c r="C4040" s="120"/>
      <c r="D4040" s="71"/>
      <c r="E4040" s="71"/>
      <c r="F4040" s="71"/>
      <c r="G4040" s="71"/>
      <c r="H4040" s="71"/>
      <c r="I4040" s="71"/>
      <c r="J4040" s="71"/>
      <c r="K4040" s="71"/>
      <c r="L4040" s="71"/>
      <c r="M4040" s="71"/>
      <c r="N4040" s="71"/>
      <c r="W4040" s="87"/>
      <c r="X4040" s="89"/>
      <c r="Y4040" s="87"/>
      <c r="AA4040" s="87"/>
      <c r="AB4040" s="90"/>
      <c r="AC4040" s="87"/>
      <c r="AD4040" s="87"/>
    </row>
    <row r="4041" spans="3:30">
      <c r="C4041" s="120"/>
      <c r="D4041" s="71"/>
      <c r="E4041" s="71"/>
      <c r="F4041" s="71"/>
      <c r="G4041" s="71"/>
      <c r="H4041" s="71"/>
      <c r="I4041" s="71"/>
      <c r="J4041" s="71"/>
      <c r="K4041" s="71"/>
      <c r="L4041" s="71"/>
      <c r="M4041" s="71"/>
      <c r="N4041" s="71"/>
      <c r="W4041" s="87"/>
      <c r="X4041" s="89"/>
      <c r="Y4041" s="87"/>
      <c r="AA4041" s="87"/>
      <c r="AB4041" s="90"/>
      <c r="AC4041" s="87"/>
      <c r="AD4041" s="87"/>
    </row>
    <row r="4042" spans="3:30">
      <c r="C4042" s="120"/>
      <c r="D4042" s="71"/>
      <c r="E4042" s="71"/>
      <c r="F4042" s="71"/>
      <c r="G4042" s="71"/>
      <c r="H4042" s="71"/>
      <c r="I4042" s="71"/>
      <c r="J4042" s="71"/>
      <c r="K4042" s="71"/>
      <c r="L4042" s="71"/>
      <c r="M4042" s="71"/>
      <c r="N4042" s="71"/>
      <c r="W4042" s="87"/>
      <c r="X4042" s="89"/>
      <c r="Y4042" s="87"/>
      <c r="AA4042" s="87"/>
      <c r="AB4042" s="90"/>
      <c r="AC4042" s="87"/>
      <c r="AD4042" s="87"/>
    </row>
    <row r="4043" spans="3:30">
      <c r="C4043" s="120"/>
      <c r="D4043" s="71"/>
      <c r="E4043" s="71"/>
      <c r="F4043" s="71"/>
      <c r="G4043" s="71"/>
      <c r="H4043" s="71"/>
      <c r="I4043" s="71"/>
      <c r="J4043" s="71"/>
      <c r="K4043" s="71"/>
      <c r="L4043" s="71"/>
      <c r="M4043" s="71"/>
      <c r="N4043" s="71"/>
      <c r="W4043" s="87"/>
      <c r="X4043" s="89"/>
      <c r="Y4043" s="87"/>
      <c r="AA4043" s="87"/>
      <c r="AB4043" s="90"/>
      <c r="AC4043" s="87"/>
      <c r="AD4043" s="87"/>
    </row>
    <row r="4044" spans="3:30">
      <c r="C4044" s="120"/>
      <c r="D4044" s="71"/>
      <c r="E4044" s="71"/>
      <c r="F4044" s="71"/>
      <c r="G4044" s="71"/>
      <c r="H4044" s="71"/>
      <c r="I4044" s="71"/>
      <c r="J4044" s="71"/>
      <c r="K4044" s="71"/>
      <c r="L4044" s="71"/>
      <c r="M4044" s="71"/>
      <c r="N4044" s="71"/>
      <c r="W4044" s="87"/>
      <c r="X4044" s="89"/>
      <c r="Y4044" s="87"/>
      <c r="AA4044" s="87"/>
      <c r="AB4044" s="90"/>
      <c r="AC4044" s="87"/>
      <c r="AD4044" s="87"/>
    </row>
    <row r="4045" spans="3:30">
      <c r="C4045" s="120"/>
      <c r="D4045" s="71"/>
      <c r="E4045" s="71"/>
      <c r="F4045" s="71"/>
      <c r="G4045" s="71"/>
      <c r="H4045" s="71"/>
      <c r="I4045" s="71"/>
      <c r="J4045" s="71"/>
      <c r="K4045" s="71"/>
      <c r="L4045" s="71"/>
      <c r="M4045" s="71"/>
      <c r="N4045" s="71"/>
      <c r="W4045" s="87"/>
      <c r="X4045" s="89"/>
      <c r="Y4045" s="87"/>
      <c r="AA4045" s="87"/>
      <c r="AB4045" s="90"/>
      <c r="AC4045" s="87"/>
      <c r="AD4045" s="87"/>
    </row>
    <row r="4046" spans="3:30">
      <c r="C4046" s="120"/>
      <c r="D4046" s="71"/>
      <c r="E4046" s="71"/>
      <c r="F4046" s="71"/>
      <c r="G4046" s="71"/>
      <c r="H4046" s="71"/>
      <c r="I4046" s="71"/>
      <c r="J4046" s="71"/>
      <c r="K4046" s="71"/>
      <c r="L4046" s="71"/>
      <c r="M4046" s="71"/>
      <c r="N4046" s="71"/>
      <c r="W4046" s="87"/>
      <c r="X4046" s="89"/>
      <c r="Y4046" s="87"/>
      <c r="AA4046" s="87"/>
      <c r="AB4046" s="90"/>
      <c r="AC4046" s="87"/>
      <c r="AD4046" s="87"/>
    </row>
    <row r="4047" spans="3:30">
      <c r="C4047" s="120"/>
      <c r="D4047" s="71"/>
      <c r="E4047" s="71"/>
      <c r="F4047" s="71"/>
      <c r="G4047" s="71"/>
      <c r="H4047" s="71"/>
      <c r="I4047" s="71"/>
      <c r="J4047" s="71"/>
      <c r="K4047" s="71"/>
      <c r="L4047" s="71"/>
      <c r="M4047" s="71"/>
      <c r="N4047" s="71"/>
      <c r="W4047" s="87"/>
      <c r="X4047" s="89"/>
      <c r="Y4047" s="87"/>
      <c r="AA4047" s="87"/>
      <c r="AB4047" s="90"/>
      <c r="AC4047" s="87"/>
      <c r="AD4047" s="87"/>
    </row>
    <row r="4048" spans="3:30">
      <c r="C4048" s="120"/>
      <c r="D4048" s="71"/>
      <c r="E4048" s="71"/>
      <c r="F4048" s="71"/>
      <c r="G4048" s="71"/>
      <c r="H4048" s="71"/>
      <c r="I4048" s="71"/>
      <c r="J4048" s="71"/>
      <c r="K4048" s="71"/>
      <c r="L4048" s="71"/>
      <c r="M4048" s="71"/>
      <c r="N4048" s="71"/>
      <c r="W4048" s="87"/>
      <c r="X4048" s="89"/>
      <c r="Y4048" s="87"/>
      <c r="AA4048" s="87"/>
      <c r="AB4048" s="90"/>
      <c r="AC4048" s="87"/>
      <c r="AD4048" s="87"/>
    </row>
    <row r="4049" spans="3:30">
      <c r="C4049" s="120"/>
      <c r="D4049" s="71"/>
      <c r="E4049" s="71"/>
      <c r="F4049" s="71"/>
      <c r="G4049" s="71"/>
      <c r="H4049" s="71"/>
      <c r="I4049" s="71"/>
      <c r="J4049" s="71"/>
      <c r="K4049" s="71"/>
      <c r="L4049" s="71"/>
      <c r="M4049" s="71"/>
      <c r="N4049" s="71"/>
      <c r="W4049" s="87"/>
      <c r="X4049" s="89"/>
      <c r="Y4049" s="87"/>
      <c r="AA4049" s="87"/>
      <c r="AB4049" s="90"/>
      <c r="AC4049" s="87"/>
      <c r="AD4049" s="87"/>
    </row>
    <row r="4050" spans="3:30">
      <c r="C4050" s="120"/>
      <c r="D4050" s="71"/>
      <c r="E4050" s="71"/>
      <c r="F4050" s="71"/>
      <c r="G4050" s="71"/>
      <c r="H4050" s="71"/>
      <c r="I4050" s="71"/>
      <c r="J4050" s="71"/>
      <c r="K4050" s="71"/>
      <c r="L4050" s="71"/>
      <c r="M4050" s="71"/>
      <c r="N4050" s="71"/>
      <c r="W4050" s="87"/>
      <c r="X4050" s="89"/>
      <c r="Y4050" s="87"/>
      <c r="AA4050" s="87"/>
      <c r="AB4050" s="90"/>
      <c r="AC4050" s="87"/>
      <c r="AD4050" s="87"/>
    </row>
    <row r="4051" spans="3:30">
      <c r="C4051" s="120"/>
      <c r="D4051" s="71"/>
      <c r="E4051" s="71"/>
      <c r="F4051" s="71"/>
      <c r="G4051" s="71"/>
      <c r="H4051" s="71"/>
      <c r="I4051" s="71"/>
      <c r="J4051" s="71"/>
      <c r="K4051" s="71"/>
      <c r="L4051" s="71"/>
      <c r="M4051" s="71"/>
      <c r="N4051" s="71"/>
      <c r="W4051" s="87"/>
      <c r="X4051" s="89"/>
      <c r="Y4051" s="87"/>
      <c r="AA4051" s="87"/>
      <c r="AB4051" s="90"/>
      <c r="AC4051" s="87"/>
      <c r="AD4051" s="87"/>
    </row>
    <row r="4052" spans="3:30">
      <c r="C4052" s="120"/>
      <c r="D4052" s="71"/>
      <c r="E4052" s="71"/>
      <c r="F4052" s="71"/>
      <c r="G4052" s="71"/>
      <c r="H4052" s="71"/>
      <c r="I4052" s="71"/>
      <c r="J4052" s="71"/>
      <c r="K4052" s="71"/>
      <c r="L4052" s="71"/>
      <c r="M4052" s="71"/>
      <c r="N4052" s="71"/>
      <c r="W4052" s="87"/>
      <c r="X4052" s="89"/>
      <c r="Y4052" s="87"/>
      <c r="AA4052" s="87"/>
      <c r="AB4052" s="90"/>
      <c r="AC4052" s="87"/>
      <c r="AD4052" s="87"/>
    </row>
    <row r="4053" spans="3:30">
      <c r="C4053" s="120"/>
      <c r="D4053" s="71"/>
      <c r="E4053" s="71"/>
      <c r="F4053" s="71"/>
      <c r="G4053" s="71"/>
      <c r="H4053" s="71"/>
      <c r="I4053" s="71"/>
      <c r="J4053" s="71"/>
      <c r="K4053" s="71"/>
      <c r="L4053" s="71"/>
      <c r="M4053" s="71"/>
      <c r="N4053" s="71"/>
      <c r="W4053" s="87"/>
      <c r="X4053" s="89"/>
      <c r="Y4053" s="87"/>
      <c r="AA4053" s="87"/>
      <c r="AB4053" s="90"/>
      <c r="AC4053" s="87"/>
      <c r="AD4053" s="87"/>
    </row>
    <row r="4054" spans="3:30">
      <c r="C4054" s="120"/>
      <c r="D4054" s="71"/>
      <c r="E4054" s="71"/>
      <c r="F4054" s="71"/>
      <c r="G4054" s="71"/>
      <c r="H4054" s="71"/>
      <c r="I4054" s="71"/>
      <c r="J4054" s="71"/>
      <c r="K4054" s="71"/>
      <c r="L4054" s="71"/>
      <c r="M4054" s="71"/>
      <c r="N4054" s="71"/>
      <c r="W4054" s="87"/>
      <c r="X4054" s="89"/>
      <c r="Y4054" s="87"/>
      <c r="AA4054" s="87"/>
      <c r="AB4054" s="90"/>
      <c r="AC4054" s="87"/>
      <c r="AD4054" s="87"/>
    </row>
    <row r="4055" spans="3:30">
      <c r="C4055" s="120"/>
      <c r="D4055" s="71"/>
      <c r="E4055" s="71"/>
      <c r="F4055" s="71"/>
      <c r="G4055" s="71"/>
      <c r="H4055" s="71"/>
      <c r="I4055" s="71"/>
      <c r="J4055" s="71"/>
      <c r="K4055" s="71"/>
      <c r="L4055" s="71"/>
      <c r="M4055" s="71"/>
      <c r="N4055" s="71"/>
      <c r="W4055" s="87"/>
      <c r="X4055" s="89"/>
      <c r="Y4055" s="87"/>
      <c r="AA4055" s="87"/>
      <c r="AB4055" s="90"/>
      <c r="AC4055" s="87"/>
      <c r="AD4055" s="87"/>
    </row>
    <row r="4056" spans="3:30">
      <c r="C4056" s="120"/>
      <c r="D4056" s="71"/>
      <c r="E4056" s="71"/>
      <c r="F4056" s="71"/>
      <c r="G4056" s="71"/>
      <c r="H4056" s="71"/>
      <c r="I4056" s="71"/>
      <c r="J4056" s="71"/>
      <c r="K4056" s="71"/>
      <c r="L4056" s="71"/>
      <c r="M4056" s="71"/>
      <c r="N4056" s="71"/>
      <c r="W4056" s="87"/>
      <c r="X4056" s="89"/>
      <c r="Y4056" s="87"/>
      <c r="AA4056" s="87"/>
      <c r="AB4056" s="90"/>
      <c r="AC4056" s="87"/>
      <c r="AD4056" s="87"/>
    </row>
    <row r="4057" spans="3:30">
      <c r="C4057" s="120"/>
      <c r="D4057" s="71"/>
      <c r="E4057" s="71"/>
      <c r="F4057" s="71"/>
      <c r="G4057" s="71"/>
      <c r="H4057" s="71"/>
      <c r="I4057" s="71"/>
      <c r="J4057" s="71"/>
      <c r="K4057" s="71"/>
      <c r="L4057" s="71"/>
      <c r="M4057" s="71"/>
      <c r="N4057" s="71"/>
      <c r="W4057" s="87"/>
      <c r="X4057" s="89"/>
      <c r="Y4057" s="87"/>
      <c r="AA4057" s="87"/>
      <c r="AB4057" s="90"/>
      <c r="AC4057" s="87"/>
      <c r="AD4057" s="87"/>
    </row>
    <row r="4058" spans="3:30">
      <c r="C4058" s="120"/>
      <c r="D4058" s="71"/>
      <c r="E4058" s="71"/>
      <c r="F4058" s="71"/>
      <c r="G4058" s="71"/>
      <c r="H4058" s="71"/>
      <c r="I4058" s="71"/>
      <c r="J4058" s="71"/>
      <c r="K4058" s="71"/>
      <c r="L4058" s="71"/>
      <c r="M4058" s="71"/>
      <c r="N4058" s="71"/>
      <c r="W4058" s="87"/>
      <c r="X4058" s="89"/>
      <c r="Y4058" s="87"/>
      <c r="AA4058" s="87"/>
      <c r="AB4058" s="90"/>
      <c r="AC4058" s="87"/>
      <c r="AD4058" s="87"/>
    </row>
    <row r="4059" spans="3:30">
      <c r="C4059" s="120"/>
      <c r="D4059" s="71"/>
      <c r="E4059" s="71"/>
      <c r="F4059" s="71"/>
      <c r="G4059" s="71"/>
      <c r="H4059" s="71"/>
      <c r="I4059" s="71"/>
      <c r="J4059" s="71"/>
      <c r="K4059" s="71"/>
      <c r="L4059" s="71"/>
      <c r="M4059" s="71"/>
      <c r="N4059" s="71"/>
      <c r="W4059" s="87"/>
      <c r="X4059" s="89"/>
      <c r="Y4059" s="87"/>
      <c r="AA4059" s="87"/>
      <c r="AB4059" s="90"/>
      <c r="AC4059" s="87"/>
      <c r="AD4059" s="87"/>
    </row>
    <row r="4060" spans="3:30">
      <c r="C4060" s="120"/>
      <c r="D4060" s="71"/>
      <c r="E4060" s="71"/>
      <c r="F4060" s="71"/>
      <c r="G4060" s="71"/>
      <c r="H4060" s="71"/>
      <c r="I4060" s="71"/>
      <c r="J4060" s="71"/>
      <c r="K4060" s="71"/>
      <c r="L4060" s="71"/>
      <c r="M4060" s="71"/>
      <c r="N4060" s="71"/>
      <c r="W4060" s="87"/>
      <c r="X4060" s="89"/>
      <c r="Y4060" s="87"/>
      <c r="AA4060" s="87"/>
      <c r="AB4060" s="90"/>
      <c r="AC4060" s="87"/>
      <c r="AD4060" s="87"/>
    </row>
    <row r="4061" spans="3:30">
      <c r="C4061" s="120"/>
      <c r="D4061" s="71"/>
      <c r="E4061" s="71"/>
      <c r="F4061" s="71"/>
      <c r="G4061" s="71"/>
      <c r="H4061" s="71"/>
      <c r="I4061" s="71"/>
      <c r="J4061" s="71"/>
      <c r="K4061" s="71"/>
      <c r="L4061" s="71"/>
      <c r="M4061" s="71"/>
      <c r="N4061" s="71"/>
      <c r="W4061" s="87"/>
      <c r="X4061" s="89"/>
      <c r="Y4061" s="87"/>
      <c r="AA4061" s="87"/>
      <c r="AB4061" s="90"/>
      <c r="AC4061" s="87"/>
      <c r="AD4061" s="87"/>
    </row>
    <row r="4062" spans="3:30">
      <c r="C4062" s="120"/>
      <c r="D4062" s="71"/>
      <c r="E4062" s="71"/>
      <c r="F4062" s="71"/>
      <c r="G4062" s="71"/>
      <c r="H4062" s="71"/>
      <c r="I4062" s="71"/>
      <c r="J4062" s="71"/>
      <c r="K4062" s="71"/>
      <c r="L4062" s="71"/>
      <c r="M4062" s="71"/>
      <c r="N4062" s="71"/>
      <c r="W4062" s="87"/>
      <c r="X4062" s="89"/>
      <c r="Y4062" s="87"/>
      <c r="AA4062" s="87"/>
      <c r="AB4062" s="90"/>
      <c r="AC4062" s="87"/>
      <c r="AD4062" s="87"/>
    </row>
    <row r="4063" spans="3:30">
      <c r="C4063" s="120"/>
      <c r="D4063" s="71"/>
      <c r="E4063" s="71"/>
      <c r="F4063" s="71"/>
      <c r="G4063" s="71"/>
      <c r="H4063" s="71"/>
      <c r="I4063" s="71"/>
      <c r="J4063" s="71"/>
      <c r="K4063" s="71"/>
      <c r="L4063" s="71"/>
      <c r="M4063" s="71"/>
      <c r="N4063" s="71"/>
      <c r="W4063" s="87"/>
      <c r="X4063" s="89"/>
      <c r="Y4063" s="87"/>
      <c r="AA4063" s="87"/>
      <c r="AB4063" s="90"/>
      <c r="AC4063" s="87"/>
      <c r="AD4063" s="87"/>
    </row>
    <row r="4064" spans="3:30">
      <c r="C4064" s="120"/>
      <c r="D4064" s="71"/>
      <c r="E4064" s="71"/>
      <c r="F4064" s="71"/>
      <c r="G4064" s="71"/>
      <c r="H4064" s="71"/>
      <c r="I4064" s="71"/>
      <c r="J4064" s="71"/>
      <c r="K4064" s="71"/>
      <c r="L4064" s="71"/>
      <c r="M4064" s="71"/>
      <c r="N4064" s="71"/>
      <c r="W4064" s="87"/>
      <c r="X4064" s="89"/>
      <c r="Y4064" s="87"/>
      <c r="AA4064" s="87"/>
      <c r="AB4064" s="90"/>
      <c r="AC4064" s="87"/>
      <c r="AD4064" s="87"/>
    </row>
    <row r="4065" spans="3:30">
      <c r="C4065" s="120"/>
      <c r="D4065" s="71"/>
      <c r="E4065" s="71"/>
      <c r="F4065" s="71"/>
      <c r="G4065" s="71"/>
      <c r="H4065" s="71"/>
      <c r="I4065" s="71"/>
      <c r="J4065" s="71"/>
      <c r="K4065" s="71"/>
      <c r="L4065" s="71"/>
      <c r="M4065" s="71"/>
      <c r="N4065" s="71"/>
      <c r="W4065" s="87"/>
      <c r="X4065" s="89"/>
      <c r="Y4065" s="87"/>
      <c r="AA4065" s="87"/>
      <c r="AB4065" s="90"/>
      <c r="AC4065" s="87"/>
      <c r="AD4065" s="87"/>
    </row>
    <row r="4066" spans="3:30">
      <c r="C4066" s="120"/>
      <c r="D4066" s="71"/>
      <c r="E4066" s="71"/>
      <c r="F4066" s="71"/>
      <c r="G4066" s="71"/>
      <c r="H4066" s="71"/>
      <c r="I4066" s="71"/>
      <c r="J4066" s="71"/>
      <c r="K4066" s="71"/>
      <c r="L4066" s="71"/>
      <c r="M4066" s="71"/>
      <c r="N4066" s="71"/>
      <c r="W4066" s="87"/>
      <c r="X4066" s="89"/>
      <c r="Y4066" s="87"/>
      <c r="AA4066" s="87"/>
      <c r="AB4066" s="90"/>
      <c r="AC4066" s="87"/>
      <c r="AD4066" s="87"/>
    </row>
    <row r="4067" spans="3:30">
      <c r="C4067" s="120"/>
      <c r="D4067" s="71"/>
      <c r="E4067" s="71"/>
      <c r="F4067" s="71"/>
      <c r="G4067" s="71"/>
      <c r="H4067" s="71"/>
      <c r="I4067" s="71"/>
      <c r="J4067" s="71"/>
      <c r="K4067" s="71"/>
      <c r="L4067" s="71"/>
      <c r="M4067" s="71"/>
      <c r="N4067" s="71"/>
      <c r="W4067" s="87"/>
      <c r="X4067" s="89"/>
      <c r="Y4067" s="87"/>
      <c r="AA4067" s="87"/>
      <c r="AB4067" s="90"/>
      <c r="AC4067" s="87"/>
      <c r="AD4067" s="87"/>
    </row>
    <row r="4068" spans="3:30">
      <c r="C4068" s="120"/>
      <c r="D4068" s="71"/>
      <c r="E4068" s="71"/>
      <c r="F4068" s="71"/>
      <c r="G4068" s="71"/>
      <c r="H4068" s="71"/>
      <c r="I4068" s="71"/>
      <c r="J4068" s="71"/>
      <c r="K4068" s="71"/>
      <c r="L4068" s="71"/>
      <c r="M4068" s="71"/>
      <c r="N4068" s="71"/>
      <c r="W4068" s="87"/>
      <c r="X4068" s="89"/>
      <c r="Y4068" s="87"/>
      <c r="AA4068" s="87"/>
      <c r="AB4068" s="90"/>
      <c r="AC4068" s="87"/>
      <c r="AD4068" s="87"/>
    </row>
    <row r="4069" spans="3:30">
      <c r="C4069" s="120"/>
      <c r="D4069" s="71"/>
      <c r="E4069" s="71"/>
      <c r="F4069" s="71"/>
      <c r="G4069" s="71"/>
      <c r="H4069" s="71"/>
      <c r="I4069" s="71"/>
      <c r="J4069" s="71"/>
      <c r="K4069" s="71"/>
      <c r="L4069" s="71"/>
      <c r="M4069" s="71"/>
      <c r="N4069" s="71"/>
      <c r="W4069" s="87"/>
      <c r="X4069" s="89"/>
      <c r="Y4069" s="87"/>
      <c r="AA4069" s="87"/>
      <c r="AB4069" s="90"/>
      <c r="AC4069" s="87"/>
      <c r="AD4069" s="87"/>
    </row>
    <row r="4070" spans="3:30">
      <c r="C4070" s="120"/>
      <c r="D4070" s="71"/>
      <c r="E4070" s="71"/>
      <c r="F4070" s="71"/>
      <c r="G4070" s="71"/>
      <c r="H4070" s="71"/>
      <c r="I4070" s="71"/>
      <c r="J4070" s="71"/>
      <c r="K4070" s="71"/>
      <c r="L4070" s="71"/>
      <c r="M4070" s="71"/>
      <c r="N4070" s="71"/>
      <c r="W4070" s="87"/>
      <c r="X4070" s="89"/>
      <c r="Y4070" s="87"/>
      <c r="AA4070" s="87"/>
      <c r="AB4070" s="90"/>
      <c r="AC4070" s="87"/>
      <c r="AD4070" s="87"/>
    </row>
    <row r="4071" spans="3:30">
      <c r="C4071" s="120"/>
      <c r="D4071" s="71"/>
      <c r="E4071" s="71"/>
      <c r="F4071" s="71"/>
      <c r="G4071" s="71"/>
      <c r="H4071" s="71"/>
      <c r="I4071" s="71"/>
      <c r="J4071" s="71"/>
      <c r="K4071" s="71"/>
      <c r="L4071" s="71"/>
      <c r="M4071" s="71"/>
      <c r="N4071" s="71"/>
      <c r="W4071" s="87"/>
      <c r="X4071" s="89"/>
      <c r="Y4071" s="87"/>
      <c r="AA4071" s="87"/>
      <c r="AB4071" s="90"/>
      <c r="AC4071" s="87"/>
      <c r="AD4071" s="87"/>
    </row>
    <row r="4072" spans="3:30">
      <c r="C4072" s="120"/>
      <c r="D4072" s="71"/>
      <c r="E4072" s="71"/>
      <c r="F4072" s="71"/>
      <c r="G4072" s="71"/>
      <c r="H4072" s="71"/>
      <c r="I4072" s="71"/>
      <c r="J4072" s="71"/>
      <c r="K4072" s="71"/>
      <c r="L4072" s="71"/>
      <c r="M4072" s="71"/>
      <c r="N4072" s="71"/>
      <c r="W4072" s="87"/>
      <c r="X4072" s="89"/>
      <c r="Y4072" s="87"/>
      <c r="AA4072" s="87"/>
      <c r="AB4072" s="90"/>
      <c r="AC4072" s="87"/>
      <c r="AD4072" s="87"/>
    </row>
    <row r="4073" spans="3:30">
      <c r="C4073" s="120"/>
      <c r="D4073" s="71"/>
      <c r="E4073" s="71"/>
      <c r="F4073" s="71"/>
      <c r="G4073" s="71"/>
      <c r="H4073" s="71"/>
      <c r="I4073" s="71"/>
      <c r="J4073" s="71"/>
      <c r="K4073" s="71"/>
      <c r="L4073" s="71"/>
      <c r="M4073" s="71"/>
      <c r="N4073" s="71"/>
      <c r="W4073" s="87"/>
      <c r="X4073" s="89"/>
      <c r="Y4073" s="87"/>
      <c r="AA4073" s="87"/>
      <c r="AB4073" s="90"/>
      <c r="AC4073" s="87"/>
      <c r="AD4073" s="87"/>
    </row>
    <row r="4074" spans="3:30">
      <c r="C4074" s="120"/>
      <c r="D4074" s="71"/>
      <c r="E4074" s="71"/>
      <c r="F4074" s="71"/>
      <c r="G4074" s="71"/>
      <c r="H4074" s="71"/>
      <c r="I4074" s="71"/>
      <c r="J4074" s="71"/>
      <c r="K4074" s="71"/>
      <c r="L4074" s="71"/>
      <c r="M4074" s="71"/>
      <c r="N4074" s="71"/>
      <c r="W4074" s="87"/>
      <c r="X4074" s="89"/>
      <c r="Y4074" s="87"/>
      <c r="AA4074" s="87"/>
      <c r="AB4074" s="90"/>
      <c r="AC4074" s="87"/>
      <c r="AD4074" s="87"/>
    </row>
    <row r="4075" spans="3:30">
      <c r="C4075" s="120"/>
      <c r="D4075" s="71"/>
      <c r="E4075" s="71"/>
      <c r="F4075" s="71"/>
      <c r="G4075" s="71"/>
      <c r="H4075" s="71"/>
      <c r="I4075" s="71"/>
      <c r="J4075" s="71"/>
      <c r="K4075" s="71"/>
      <c r="L4075" s="71"/>
      <c r="M4075" s="71"/>
      <c r="N4075" s="71"/>
      <c r="W4075" s="87"/>
      <c r="X4075" s="89"/>
      <c r="Y4075" s="87"/>
      <c r="AA4075" s="87"/>
      <c r="AB4075" s="90"/>
      <c r="AC4075" s="87"/>
      <c r="AD4075" s="87"/>
    </row>
    <row r="4076" spans="3:30">
      <c r="C4076" s="120"/>
      <c r="D4076" s="71"/>
      <c r="E4076" s="71"/>
      <c r="F4076" s="71"/>
      <c r="G4076" s="71"/>
      <c r="H4076" s="71"/>
      <c r="I4076" s="71"/>
      <c r="J4076" s="71"/>
      <c r="K4076" s="71"/>
      <c r="L4076" s="71"/>
      <c r="M4076" s="71"/>
      <c r="N4076" s="71"/>
      <c r="W4076" s="87"/>
      <c r="X4076" s="89"/>
      <c r="Y4076" s="87"/>
      <c r="AA4076" s="87"/>
      <c r="AB4076" s="90"/>
      <c r="AC4076" s="87"/>
      <c r="AD4076" s="87"/>
    </row>
    <row r="4077" spans="3:30">
      <c r="C4077" s="120"/>
      <c r="D4077" s="71"/>
      <c r="E4077" s="71"/>
      <c r="F4077" s="71"/>
      <c r="G4077" s="71"/>
      <c r="H4077" s="71"/>
      <c r="I4077" s="71"/>
      <c r="J4077" s="71"/>
      <c r="K4077" s="71"/>
      <c r="L4077" s="71"/>
      <c r="M4077" s="71"/>
      <c r="N4077" s="71"/>
      <c r="W4077" s="87"/>
      <c r="X4077" s="89"/>
      <c r="Y4077" s="87"/>
      <c r="AA4077" s="87"/>
      <c r="AB4077" s="90"/>
      <c r="AC4077" s="87"/>
      <c r="AD4077" s="87"/>
    </row>
    <row r="4078" spans="3:30">
      <c r="C4078" s="120"/>
      <c r="D4078" s="71"/>
      <c r="E4078" s="71"/>
      <c r="F4078" s="71"/>
      <c r="G4078" s="71"/>
      <c r="H4078" s="71"/>
      <c r="I4078" s="71"/>
      <c r="J4078" s="71"/>
      <c r="K4078" s="71"/>
      <c r="L4078" s="71"/>
      <c r="M4078" s="71"/>
      <c r="N4078" s="71"/>
      <c r="W4078" s="87"/>
      <c r="X4078" s="89"/>
      <c r="Y4078" s="87"/>
      <c r="AA4078" s="87"/>
      <c r="AB4078" s="90"/>
      <c r="AC4078" s="87"/>
      <c r="AD4078" s="87"/>
    </row>
    <row r="4079" spans="3:30">
      <c r="C4079" s="120"/>
      <c r="D4079" s="71"/>
      <c r="E4079" s="71"/>
      <c r="F4079" s="71"/>
      <c r="G4079" s="71"/>
      <c r="H4079" s="71"/>
      <c r="I4079" s="71"/>
      <c r="J4079" s="71"/>
      <c r="K4079" s="71"/>
      <c r="L4079" s="71"/>
      <c r="M4079" s="71"/>
      <c r="N4079" s="71"/>
      <c r="W4079" s="87"/>
      <c r="X4079" s="89"/>
      <c r="Y4079" s="87"/>
      <c r="AA4079" s="87"/>
      <c r="AB4079" s="90"/>
      <c r="AC4079" s="87"/>
      <c r="AD4079" s="87"/>
    </row>
    <row r="4080" spans="3:30">
      <c r="C4080" s="120"/>
      <c r="D4080" s="71"/>
      <c r="E4080" s="71"/>
      <c r="F4080" s="71"/>
      <c r="G4080" s="71"/>
      <c r="H4080" s="71"/>
      <c r="I4080" s="71"/>
      <c r="J4080" s="71"/>
      <c r="K4080" s="71"/>
      <c r="L4080" s="71"/>
      <c r="M4080" s="71"/>
      <c r="N4080" s="71"/>
      <c r="W4080" s="87"/>
      <c r="X4080" s="89"/>
      <c r="Y4080" s="87"/>
      <c r="AA4080" s="87"/>
      <c r="AB4080" s="90"/>
      <c r="AC4080" s="87"/>
      <c r="AD4080" s="87"/>
    </row>
    <row r="4081" spans="3:30">
      <c r="C4081" s="120"/>
      <c r="D4081" s="71"/>
      <c r="E4081" s="71"/>
      <c r="F4081" s="71"/>
      <c r="G4081" s="71"/>
      <c r="H4081" s="71"/>
      <c r="I4081" s="71"/>
      <c r="J4081" s="71"/>
      <c r="K4081" s="71"/>
      <c r="L4081" s="71"/>
      <c r="M4081" s="71"/>
      <c r="N4081" s="71"/>
      <c r="W4081" s="87"/>
      <c r="X4081" s="89"/>
      <c r="Y4081" s="87"/>
      <c r="AA4081" s="87"/>
      <c r="AB4081" s="90"/>
      <c r="AC4081" s="87"/>
      <c r="AD4081" s="87"/>
    </row>
    <row r="4082" spans="3:30">
      <c r="C4082" s="120"/>
      <c r="D4082" s="71"/>
      <c r="E4082" s="71"/>
      <c r="F4082" s="71"/>
      <c r="G4082" s="71"/>
      <c r="H4082" s="71"/>
      <c r="I4082" s="71"/>
      <c r="J4082" s="71"/>
      <c r="K4082" s="71"/>
      <c r="L4082" s="71"/>
      <c r="M4082" s="71"/>
      <c r="N4082" s="71"/>
      <c r="W4082" s="87"/>
      <c r="X4082" s="89"/>
      <c r="Y4082" s="87"/>
      <c r="AA4082" s="87"/>
      <c r="AB4082" s="90"/>
      <c r="AC4082" s="87"/>
      <c r="AD4082" s="87"/>
    </row>
    <row r="4083" spans="3:30">
      <c r="C4083" s="120"/>
      <c r="D4083" s="71"/>
      <c r="E4083" s="71"/>
      <c r="F4083" s="71"/>
      <c r="G4083" s="71"/>
      <c r="H4083" s="71"/>
      <c r="I4083" s="71"/>
      <c r="J4083" s="71"/>
      <c r="K4083" s="71"/>
      <c r="L4083" s="71"/>
      <c r="M4083" s="71"/>
      <c r="N4083" s="71"/>
      <c r="W4083" s="87"/>
      <c r="X4083" s="89"/>
      <c r="Y4083" s="87"/>
      <c r="AA4083" s="87"/>
      <c r="AB4083" s="90"/>
      <c r="AC4083" s="87"/>
      <c r="AD4083" s="87"/>
    </row>
    <row r="4084" spans="3:30">
      <c r="C4084" s="120"/>
      <c r="D4084" s="71"/>
      <c r="E4084" s="71"/>
      <c r="F4084" s="71"/>
      <c r="G4084" s="71"/>
      <c r="H4084" s="71"/>
      <c r="I4084" s="71"/>
      <c r="J4084" s="71"/>
      <c r="K4084" s="71"/>
      <c r="L4084" s="71"/>
      <c r="M4084" s="71"/>
      <c r="N4084" s="71"/>
      <c r="W4084" s="87"/>
      <c r="X4084" s="89"/>
      <c r="Y4084" s="87"/>
      <c r="AA4084" s="87"/>
      <c r="AB4084" s="90"/>
      <c r="AC4084" s="87"/>
      <c r="AD4084" s="87"/>
    </row>
    <row r="4085" spans="3:30">
      <c r="C4085" s="120"/>
      <c r="D4085" s="71"/>
      <c r="E4085" s="71"/>
      <c r="F4085" s="71"/>
      <c r="G4085" s="71"/>
      <c r="H4085" s="71"/>
      <c r="I4085" s="71"/>
      <c r="J4085" s="71"/>
      <c r="K4085" s="71"/>
      <c r="L4085" s="71"/>
      <c r="M4085" s="71"/>
      <c r="N4085" s="71"/>
      <c r="W4085" s="87"/>
      <c r="X4085" s="89"/>
      <c r="Y4085" s="87"/>
      <c r="AA4085" s="87"/>
      <c r="AB4085" s="90"/>
      <c r="AC4085" s="87"/>
      <c r="AD4085" s="87"/>
    </row>
    <row r="4086" spans="3:30">
      <c r="C4086" s="120"/>
      <c r="D4086" s="71"/>
      <c r="E4086" s="71"/>
      <c r="F4086" s="71"/>
      <c r="G4086" s="71"/>
      <c r="H4086" s="71"/>
      <c r="I4086" s="71"/>
      <c r="J4086" s="71"/>
      <c r="K4086" s="71"/>
      <c r="L4086" s="71"/>
      <c r="M4086" s="71"/>
      <c r="N4086" s="71"/>
      <c r="W4086" s="87"/>
      <c r="X4086" s="89"/>
      <c r="Y4086" s="87"/>
      <c r="AA4086" s="87"/>
      <c r="AB4086" s="90"/>
      <c r="AC4086" s="87"/>
      <c r="AD4086" s="87"/>
    </row>
    <row r="4087" spans="3:30">
      <c r="C4087" s="120"/>
      <c r="D4087" s="71"/>
      <c r="E4087" s="71"/>
      <c r="F4087" s="71"/>
      <c r="G4087" s="71"/>
      <c r="H4087" s="71"/>
      <c r="I4087" s="71"/>
      <c r="J4087" s="71"/>
      <c r="K4087" s="71"/>
      <c r="L4087" s="71"/>
      <c r="M4087" s="71"/>
      <c r="N4087" s="71"/>
      <c r="W4087" s="87"/>
      <c r="X4087" s="89"/>
      <c r="Y4087" s="87"/>
      <c r="AA4087" s="87"/>
      <c r="AB4087" s="90"/>
      <c r="AC4087" s="87"/>
      <c r="AD4087" s="87"/>
    </row>
    <row r="4088" spans="3:30">
      <c r="C4088" s="120"/>
      <c r="D4088" s="71"/>
      <c r="E4088" s="71"/>
      <c r="F4088" s="71"/>
      <c r="G4088" s="71"/>
      <c r="H4088" s="71"/>
      <c r="I4088" s="71"/>
      <c r="J4088" s="71"/>
      <c r="K4088" s="71"/>
      <c r="L4088" s="71"/>
      <c r="M4088" s="71"/>
      <c r="N4088" s="71"/>
      <c r="W4088" s="87"/>
      <c r="X4088" s="89"/>
      <c r="Y4088" s="87"/>
      <c r="AA4088" s="87"/>
      <c r="AB4088" s="90"/>
      <c r="AC4088" s="87"/>
      <c r="AD4088" s="87"/>
    </row>
    <row r="4089" spans="3:30">
      <c r="C4089" s="120"/>
      <c r="D4089" s="71"/>
      <c r="E4089" s="71"/>
      <c r="F4089" s="71"/>
      <c r="G4089" s="71"/>
      <c r="H4089" s="71"/>
      <c r="I4089" s="71"/>
      <c r="J4089" s="71"/>
      <c r="K4089" s="71"/>
      <c r="L4089" s="71"/>
      <c r="M4089" s="71"/>
      <c r="N4089" s="71"/>
      <c r="W4089" s="87"/>
      <c r="X4089" s="89"/>
      <c r="Y4089" s="87"/>
      <c r="AA4089" s="87"/>
      <c r="AB4089" s="90"/>
      <c r="AC4089" s="87"/>
      <c r="AD4089" s="87"/>
    </row>
    <row r="4090" spans="3:30">
      <c r="C4090" s="120"/>
      <c r="D4090" s="71"/>
      <c r="E4090" s="71"/>
      <c r="F4090" s="71"/>
      <c r="G4090" s="71"/>
      <c r="H4090" s="71"/>
      <c r="I4090" s="71"/>
      <c r="J4090" s="71"/>
      <c r="K4090" s="71"/>
      <c r="L4090" s="71"/>
      <c r="M4090" s="71"/>
      <c r="N4090" s="71"/>
      <c r="W4090" s="87"/>
      <c r="X4090" s="89"/>
      <c r="Y4090" s="87"/>
      <c r="AA4090" s="87"/>
      <c r="AB4090" s="90"/>
      <c r="AC4090" s="87"/>
      <c r="AD4090" s="87"/>
    </row>
    <row r="4091" spans="3:30">
      <c r="C4091" s="120"/>
      <c r="D4091" s="71"/>
      <c r="E4091" s="71"/>
      <c r="F4091" s="71"/>
      <c r="G4091" s="71"/>
      <c r="H4091" s="71"/>
      <c r="I4091" s="71"/>
      <c r="J4091" s="71"/>
      <c r="K4091" s="71"/>
      <c r="L4091" s="71"/>
      <c r="M4091" s="71"/>
      <c r="N4091" s="71"/>
      <c r="W4091" s="87"/>
      <c r="X4091" s="89"/>
      <c r="Y4091" s="87"/>
      <c r="AA4091" s="87"/>
      <c r="AB4091" s="90"/>
      <c r="AC4091" s="87"/>
      <c r="AD4091" s="87"/>
    </row>
    <row r="4092" spans="3:30">
      <c r="C4092" s="120"/>
      <c r="D4092" s="71"/>
      <c r="E4092" s="71"/>
      <c r="F4092" s="71"/>
      <c r="G4092" s="71"/>
      <c r="H4092" s="71"/>
      <c r="I4092" s="71"/>
      <c r="J4092" s="71"/>
      <c r="K4092" s="71"/>
      <c r="L4092" s="71"/>
      <c r="M4092" s="71"/>
      <c r="N4092" s="71"/>
      <c r="W4092" s="87"/>
      <c r="X4092" s="89"/>
      <c r="Y4092" s="87"/>
      <c r="AA4092" s="87"/>
      <c r="AB4092" s="90"/>
      <c r="AC4092" s="87"/>
      <c r="AD4092" s="87"/>
    </row>
    <row r="4093" spans="3:30">
      <c r="C4093" s="120"/>
      <c r="D4093" s="71"/>
      <c r="E4093" s="71"/>
      <c r="F4093" s="71"/>
      <c r="G4093" s="71"/>
      <c r="H4093" s="71"/>
      <c r="I4093" s="71"/>
      <c r="J4093" s="71"/>
      <c r="K4093" s="71"/>
      <c r="L4093" s="71"/>
      <c r="M4093" s="71"/>
      <c r="N4093" s="71"/>
      <c r="W4093" s="87"/>
      <c r="X4093" s="89"/>
      <c r="Y4093" s="87"/>
      <c r="AA4093" s="87"/>
      <c r="AB4093" s="90"/>
      <c r="AC4093" s="87"/>
      <c r="AD4093" s="87"/>
    </row>
    <row r="4094" spans="3:30">
      <c r="C4094" s="120"/>
      <c r="D4094" s="71"/>
      <c r="E4094" s="71"/>
      <c r="F4094" s="71"/>
      <c r="G4094" s="71"/>
      <c r="H4094" s="71"/>
      <c r="I4094" s="71"/>
      <c r="J4094" s="71"/>
      <c r="K4094" s="71"/>
      <c r="L4094" s="71"/>
      <c r="M4094" s="71"/>
      <c r="N4094" s="71"/>
      <c r="W4094" s="87"/>
      <c r="X4094" s="89"/>
      <c r="Y4094" s="87"/>
      <c r="AA4094" s="87"/>
      <c r="AB4094" s="90"/>
      <c r="AC4094" s="87"/>
      <c r="AD4094" s="87"/>
    </row>
    <row r="4095" spans="3:30">
      <c r="C4095" s="120"/>
      <c r="D4095" s="71"/>
      <c r="E4095" s="71"/>
      <c r="F4095" s="71"/>
      <c r="G4095" s="71"/>
      <c r="H4095" s="71"/>
      <c r="I4095" s="71"/>
      <c r="J4095" s="71"/>
      <c r="K4095" s="71"/>
      <c r="L4095" s="71"/>
      <c r="M4095" s="71"/>
      <c r="N4095" s="71"/>
      <c r="W4095" s="87"/>
      <c r="X4095" s="89"/>
      <c r="Y4095" s="87"/>
      <c r="AA4095" s="87"/>
      <c r="AB4095" s="90"/>
      <c r="AC4095" s="87"/>
      <c r="AD4095" s="87"/>
    </row>
    <row r="4096" spans="3:30">
      <c r="C4096" s="120"/>
      <c r="D4096" s="71"/>
      <c r="E4096" s="71"/>
      <c r="F4096" s="71"/>
      <c r="G4096" s="71"/>
      <c r="H4096" s="71"/>
      <c r="I4096" s="71"/>
      <c r="J4096" s="71"/>
      <c r="K4096" s="71"/>
      <c r="L4096" s="71"/>
      <c r="M4096" s="71"/>
      <c r="N4096" s="71"/>
      <c r="W4096" s="87"/>
      <c r="X4096" s="89"/>
      <c r="Y4096" s="87"/>
      <c r="AA4096" s="87"/>
      <c r="AB4096" s="90"/>
      <c r="AC4096" s="87"/>
      <c r="AD4096" s="87"/>
    </row>
    <row r="4097" spans="3:30">
      <c r="C4097" s="120"/>
      <c r="D4097" s="71"/>
      <c r="E4097" s="71"/>
      <c r="F4097" s="71"/>
      <c r="G4097" s="71"/>
      <c r="H4097" s="71"/>
      <c r="I4097" s="71"/>
      <c r="J4097" s="71"/>
      <c r="K4097" s="71"/>
      <c r="L4097" s="71"/>
      <c r="M4097" s="71"/>
      <c r="N4097" s="71"/>
      <c r="W4097" s="87"/>
      <c r="X4097" s="89"/>
      <c r="Y4097" s="87"/>
      <c r="AA4097" s="87"/>
      <c r="AB4097" s="90"/>
      <c r="AC4097" s="87"/>
      <c r="AD4097" s="87"/>
    </row>
    <row r="4098" spans="3:30">
      <c r="C4098" s="120"/>
      <c r="D4098" s="71"/>
      <c r="E4098" s="71"/>
      <c r="F4098" s="71"/>
      <c r="G4098" s="71"/>
      <c r="H4098" s="71"/>
      <c r="I4098" s="71"/>
      <c r="J4098" s="71"/>
      <c r="K4098" s="71"/>
      <c r="L4098" s="71"/>
      <c r="M4098" s="71"/>
      <c r="N4098" s="71"/>
      <c r="W4098" s="87"/>
      <c r="X4098" s="89"/>
      <c r="Y4098" s="87"/>
      <c r="AA4098" s="87"/>
      <c r="AB4098" s="90"/>
      <c r="AC4098" s="87"/>
      <c r="AD4098" s="87"/>
    </row>
    <row r="4099" spans="3:30">
      <c r="C4099" s="120"/>
      <c r="D4099" s="71"/>
      <c r="E4099" s="71"/>
      <c r="F4099" s="71"/>
      <c r="G4099" s="71"/>
      <c r="H4099" s="71"/>
      <c r="I4099" s="71"/>
      <c r="J4099" s="71"/>
      <c r="K4099" s="71"/>
      <c r="L4099" s="71"/>
      <c r="M4099" s="71"/>
      <c r="N4099" s="71"/>
      <c r="W4099" s="87"/>
      <c r="X4099" s="89"/>
      <c r="Y4099" s="87"/>
      <c r="AA4099" s="87"/>
      <c r="AB4099" s="90"/>
      <c r="AC4099" s="87"/>
      <c r="AD4099" s="87"/>
    </row>
    <row r="4100" spans="3:30">
      <c r="C4100" s="120"/>
      <c r="D4100" s="71"/>
      <c r="E4100" s="71"/>
      <c r="F4100" s="71"/>
      <c r="G4100" s="71"/>
      <c r="H4100" s="71"/>
      <c r="I4100" s="71"/>
      <c r="J4100" s="71"/>
      <c r="K4100" s="71"/>
      <c r="L4100" s="71"/>
      <c r="M4100" s="71"/>
      <c r="N4100" s="71"/>
      <c r="W4100" s="87"/>
      <c r="X4100" s="89"/>
      <c r="Y4100" s="87"/>
      <c r="AA4100" s="87"/>
      <c r="AB4100" s="90"/>
      <c r="AC4100" s="87"/>
      <c r="AD4100" s="87"/>
    </row>
    <row r="4101" spans="3:30">
      <c r="C4101" s="120"/>
      <c r="D4101" s="71"/>
      <c r="E4101" s="71"/>
      <c r="F4101" s="71"/>
      <c r="G4101" s="71"/>
      <c r="H4101" s="71"/>
      <c r="I4101" s="71"/>
      <c r="J4101" s="71"/>
      <c r="K4101" s="71"/>
      <c r="L4101" s="71"/>
      <c r="M4101" s="71"/>
      <c r="N4101" s="71"/>
      <c r="W4101" s="87"/>
      <c r="X4101" s="89"/>
      <c r="Y4101" s="87"/>
      <c r="AA4101" s="87"/>
      <c r="AB4101" s="90"/>
      <c r="AC4101" s="87"/>
      <c r="AD4101" s="87"/>
    </row>
    <row r="4102" spans="3:30">
      <c r="C4102" s="120"/>
      <c r="D4102" s="71"/>
      <c r="E4102" s="71"/>
      <c r="F4102" s="71"/>
      <c r="G4102" s="71"/>
      <c r="H4102" s="71"/>
      <c r="I4102" s="71"/>
      <c r="J4102" s="71"/>
      <c r="K4102" s="71"/>
      <c r="L4102" s="71"/>
      <c r="M4102" s="71"/>
      <c r="N4102" s="71"/>
      <c r="W4102" s="87"/>
      <c r="X4102" s="89"/>
      <c r="Y4102" s="87"/>
      <c r="AA4102" s="87"/>
      <c r="AB4102" s="90"/>
      <c r="AC4102" s="87"/>
      <c r="AD4102" s="87"/>
    </row>
    <row r="4103" spans="3:30">
      <c r="C4103" s="120"/>
      <c r="D4103" s="71"/>
      <c r="E4103" s="71"/>
      <c r="F4103" s="71"/>
      <c r="G4103" s="71"/>
      <c r="H4103" s="71"/>
      <c r="I4103" s="71"/>
      <c r="J4103" s="71"/>
      <c r="K4103" s="71"/>
      <c r="L4103" s="71"/>
      <c r="M4103" s="71"/>
      <c r="N4103" s="71"/>
      <c r="W4103" s="87"/>
      <c r="X4103" s="89"/>
      <c r="Y4103" s="87"/>
      <c r="AA4103" s="87"/>
      <c r="AB4103" s="90"/>
      <c r="AC4103" s="87"/>
      <c r="AD4103" s="87"/>
    </row>
    <row r="4104" spans="3:30">
      <c r="C4104" s="120"/>
      <c r="D4104" s="71"/>
      <c r="E4104" s="71"/>
      <c r="F4104" s="71"/>
      <c r="G4104" s="71"/>
      <c r="H4104" s="71"/>
      <c r="I4104" s="71"/>
      <c r="J4104" s="71"/>
      <c r="K4104" s="71"/>
      <c r="L4104" s="71"/>
      <c r="M4104" s="71"/>
      <c r="N4104" s="71"/>
      <c r="W4104" s="87"/>
      <c r="X4104" s="89"/>
      <c r="Y4104" s="87"/>
      <c r="AA4104" s="87"/>
      <c r="AB4104" s="90"/>
      <c r="AC4104" s="87"/>
      <c r="AD4104" s="87"/>
    </row>
    <row r="4105" spans="3:30">
      <c r="C4105" s="120"/>
      <c r="D4105" s="71"/>
      <c r="E4105" s="71"/>
      <c r="F4105" s="71"/>
      <c r="G4105" s="71"/>
      <c r="H4105" s="71"/>
      <c r="I4105" s="71"/>
      <c r="J4105" s="71"/>
      <c r="K4105" s="71"/>
      <c r="L4105" s="71"/>
      <c r="M4105" s="71"/>
      <c r="N4105" s="71"/>
      <c r="W4105" s="87"/>
      <c r="X4105" s="89"/>
      <c r="Y4105" s="87"/>
      <c r="AA4105" s="87"/>
      <c r="AB4105" s="90"/>
      <c r="AC4105" s="87"/>
      <c r="AD4105" s="87"/>
    </row>
    <row r="4106" spans="3:30">
      <c r="C4106" s="120"/>
      <c r="D4106" s="71"/>
      <c r="E4106" s="71"/>
      <c r="F4106" s="71"/>
      <c r="G4106" s="71"/>
      <c r="H4106" s="71"/>
      <c r="I4106" s="71"/>
      <c r="J4106" s="71"/>
      <c r="K4106" s="71"/>
      <c r="L4106" s="71"/>
      <c r="M4106" s="71"/>
      <c r="N4106" s="71"/>
      <c r="W4106" s="87"/>
      <c r="X4106" s="89"/>
      <c r="Y4106" s="87"/>
      <c r="AA4106" s="87"/>
      <c r="AB4106" s="90"/>
      <c r="AC4106" s="87"/>
      <c r="AD4106" s="87"/>
    </row>
    <row r="4107" spans="3:30">
      <c r="C4107" s="120"/>
      <c r="D4107" s="71"/>
      <c r="E4107" s="71"/>
      <c r="F4107" s="71"/>
      <c r="G4107" s="71"/>
      <c r="H4107" s="71"/>
      <c r="I4107" s="71"/>
      <c r="J4107" s="71"/>
      <c r="K4107" s="71"/>
      <c r="L4107" s="71"/>
      <c r="M4107" s="71"/>
      <c r="N4107" s="71"/>
      <c r="W4107" s="87"/>
      <c r="X4107" s="89"/>
      <c r="Y4107" s="87"/>
      <c r="AA4107" s="87"/>
      <c r="AB4107" s="90"/>
      <c r="AC4107" s="87"/>
      <c r="AD4107" s="87"/>
    </row>
    <row r="4108" spans="3:30">
      <c r="C4108" s="120"/>
      <c r="D4108" s="71"/>
      <c r="E4108" s="71"/>
      <c r="F4108" s="71"/>
      <c r="G4108" s="71"/>
      <c r="H4108" s="71"/>
      <c r="I4108" s="71"/>
      <c r="J4108" s="71"/>
      <c r="K4108" s="71"/>
      <c r="L4108" s="71"/>
      <c r="M4108" s="71"/>
      <c r="N4108" s="71"/>
      <c r="W4108" s="87"/>
      <c r="X4108" s="89"/>
      <c r="Y4108" s="87"/>
      <c r="AA4108" s="87"/>
      <c r="AB4108" s="90"/>
      <c r="AC4108" s="87"/>
      <c r="AD4108" s="87"/>
    </row>
    <row r="4109" spans="3:30">
      <c r="C4109" s="120"/>
      <c r="D4109" s="71"/>
      <c r="E4109" s="71"/>
      <c r="F4109" s="71"/>
      <c r="G4109" s="71"/>
      <c r="H4109" s="71"/>
      <c r="I4109" s="71"/>
      <c r="J4109" s="71"/>
      <c r="K4109" s="71"/>
      <c r="L4109" s="71"/>
      <c r="M4109" s="71"/>
      <c r="N4109" s="71"/>
      <c r="W4109" s="87"/>
      <c r="X4109" s="89"/>
      <c r="Y4109" s="87"/>
      <c r="AA4109" s="87"/>
      <c r="AB4109" s="90"/>
      <c r="AC4109" s="87"/>
      <c r="AD4109" s="87"/>
    </row>
    <row r="4110" spans="3:30">
      <c r="C4110" s="120"/>
      <c r="D4110" s="71"/>
      <c r="E4110" s="71"/>
      <c r="F4110" s="71"/>
      <c r="G4110" s="71"/>
      <c r="H4110" s="71"/>
      <c r="I4110" s="71"/>
      <c r="J4110" s="71"/>
      <c r="K4110" s="71"/>
      <c r="L4110" s="71"/>
      <c r="M4110" s="71"/>
      <c r="N4110" s="71"/>
      <c r="W4110" s="87"/>
      <c r="X4110" s="89"/>
      <c r="Y4110" s="87"/>
      <c r="AA4110" s="87"/>
      <c r="AB4110" s="90"/>
      <c r="AC4110" s="87"/>
      <c r="AD4110" s="87"/>
    </row>
    <row r="4111" spans="3:30">
      <c r="C4111" s="120"/>
      <c r="D4111" s="71"/>
      <c r="E4111" s="71"/>
      <c r="F4111" s="71"/>
      <c r="G4111" s="71"/>
      <c r="H4111" s="71"/>
      <c r="I4111" s="71"/>
      <c r="J4111" s="71"/>
      <c r="K4111" s="71"/>
      <c r="L4111" s="71"/>
      <c r="M4111" s="71"/>
      <c r="N4111" s="71"/>
      <c r="W4111" s="87"/>
      <c r="X4111" s="89"/>
      <c r="Y4111" s="87"/>
      <c r="AA4111" s="87"/>
      <c r="AB4111" s="90"/>
      <c r="AC4111" s="87"/>
      <c r="AD4111" s="87"/>
    </row>
    <row r="4112" spans="3:30">
      <c r="C4112" s="120"/>
      <c r="D4112" s="71"/>
      <c r="E4112" s="71"/>
      <c r="F4112" s="71"/>
      <c r="G4112" s="71"/>
      <c r="H4112" s="71"/>
      <c r="I4112" s="71"/>
      <c r="J4112" s="71"/>
      <c r="K4112" s="71"/>
      <c r="L4112" s="71"/>
      <c r="M4112" s="71"/>
      <c r="N4112" s="71"/>
      <c r="W4112" s="87"/>
      <c r="X4112" s="89"/>
      <c r="Y4112" s="87"/>
      <c r="AA4112" s="87"/>
      <c r="AB4112" s="90"/>
      <c r="AC4112" s="87"/>
      <c r="AD4112" s="87"/>
    </row>
    <row r="4113" spans="3:30">
      <c r="C4113" s="120"/>
      <c r="D4113" s="71"/>
      <c r="E4113" s="71"/>
      <c r="F4113" s="71"/>
      <c r="G4113" s="71"/>
      <c r="H4113" s="71"/>
      <c r="I4113" s="71"/>
      <c r="J4113" s="71"/>
      <c r="K4113" s="71"/>
      <c r="L4113" s="71"/>
      <c r="M4113" s="71"/>
      <c r="N4113" s="71"/>
      <c r="W4113" s="87"/>
      <c r="X4113" s="89"/>
      <c r="Y4113" s="87"/>
      <c r="AA4113" s="87"/>
      <c r="AB4113" s="90"/>
      <c r="AC4113" s="87"/>
      <c r="AD4113" s="87"/>
    </row>
    <row r="4114" spans="3:30">
      <c r="C4114" s="120"/>
      <c r="D4114" s="71"/>
      <c r="E4114" s="71"/>
      <c r="F4114" s="71"/>
      <c r="G4114" s="71"/>
      <c r="H4114" s="71"/>
      <c r="I4114" s="71"/>
      <c r="J4114" s="71"/>
      <c r="K4114" s="71"/>
      <c r="L4114" s="71"/>
      <c r="M4114" s="71"/>
      <c r="N4114" s="71"/>
      <c r="W4114" s="87"/>
      <c r="X4114" s="89"/>
      <c r="Y4114" s="87"/>
      <c r="AA4114" s="87"/>
      <c r="AB4114" s="90"/>
      <c r="AC4114" s="87"/>
      <c r="AD4114" s="87"/>
    </row>
    <row r="4115" spans="3:30">
      <c r="C4115" s="120"/>
      <c r="D4115" s="71"/>
      <c r="E4115" s="71"/>
      <c r="F4115" s="71"/>
      <c r="G4115" s="71"/>
      <c r="H4115" s="71"/>
      <c r="I4115" s="71"/>
      <c r="J4115" s="71"/>
      <c r="K4115" s="71"/>
      <c r="L4115" s="71"/>
      <c r="M4115" s="71"/>
      <c r="N4115" s="71"/>
      <c r="W4115" s="87"/>
      <c r="X4115" s="89"/>
      <c r="Y4115" s="87"/>
      <c r="AA4115" s="87"/>
      <c r="AB4115" s="90"/>
      <c r="AC4115" s="87"/>
      <c r="AD4115" s="87"/>
    </row>
    <row r="4116" spans="3:30">
      <c r="C4116" s="120"/>
      <c r="D4116" s="71"/>
      <c r="E4116" s="71"/>
      <c r="F4116" s="71"/>
      <c r="G4116" s="71"/>
      <c r="H4116" s="71"/>
      <c r="I4116" s="71"/>
      <c r="J4116" s="71"/>
      <c r="K4116" s="71"/>
      <c r="L4116" s="71"/>
      <c r="M4116" s="71"/>
      <c r="N4116" s="71"/>
      <c r="W4116" s="87"/>
      <c r="X4116" s="89"/>
      <c r="Y4116" s="87"/>
      <c r="AA4116" s="87"/>
      <c r="AB4116" s="90"/>
      <c r="AC4116" s="87"/>
      <c r="AD4116" s="87"/>
    </row>
    <row r="4117" spans="3:30">
      <c r="C4117" s="120"/>
      <c r="D4117" s="71"/>
      <c r="E4117" s="71"/>
      <c r="F4117" s="71"/>
      <c r="G4117" s="71"/>
      <c r="H4117" s="71"/>
      <c r="I4117" s="71"/>
      <c r="J4117" s="71"/>
      <c r="K4117" s="71"/>
      <c r="L4117" s="71"/>
      <c r="M4117" s="71"/>
      <c r="N4117" s="71"/>
      <c r="W4117" s="87"/>
      <c r="X4117" s="89"/>
      <c r="Y4117" s="87"/>
      <c r="AA4117" s="87"/>
      <c r="AB4117" s="90"/>
      <c r="AC4117" s="87"/>
      <c r="AD4117" s="87"/>
    </row>
    <row r="4118" spans="3:30">
      <c r="C4118" s="120"/>
      <c r="D4118" s="71"/>
      <c r="E4118" s="71"/>
      <c r="F4118" s="71"/>
      <c r="G4118" s="71"/>
      <c r="H4118" s="71"/>
      <c r="I4118" s="71"/>
      <c r="J4118" s="71"/>
      <c r="K4118" s="71"/>
      <c r="L4118" s="71"/>
      <c r="M4118" s="71"/>
      <c r="N4118" s="71"/>
      <c r="W4118" s="87"/>
      <c r="X4118" s="89"/>
      <c r="Y4118" s="87"/>
      <c r="AA4118" s="87"/>
      <c r="AB4118" s="90"/>
      <c r="AC4118" s="87"/>
      <c r="AD4118" s="87"/>
    </row>
    <row r="4119" spans="3:30">
      <c r="C4119" s="120"/>
      <c r="D4119" s="71"/>
      <c r="E4119" s="71"/>
      <c r="F4119" s="71"/>
      <c r="G4119" s="71"/>
      <c r="H4119" s="71"/>
      <c r="I4119" s="71"/>
      <c r="J4119" s="71"/>
      <c r="K4119" s="71"/>
      <c r="L4119" s="71"/>
      <c r="M4119" s="71"/>
      <c r="N4119" s="71"/>
      <c r="W4119" s="87"/>
      <c r="X4119" s="89"/>
      <c r="Y4119" s="87"/>
      <c r="AA4119" s="87"/>
      <c r="AB4119" s="90"/>
      <c r="AC4119" s="87"/>
      <c r="AD4119" s="87"/>
    </row>
    <row r="4120" spans="3:30">
      <c r="C4120" s="120"/>
      <c r="D4120" s="71"/>
      <c r="E4120" s="71"/>
      <c r="F4120" s="71"/>
      <c r="G4120" s="71"/>
      <c r="H4120" s="71"/>
      <c r="I4120" s="71"/>
      <c r="J4120" s="71"/>
      <c r="K4120" s="71"/>
      <c r="L4120" s="71"/>
      <c r="M4120" s="71"/>
      <c r="N4120" s="71"/>
      <c r="W4120" s="87"/>
      <c r="X4120" s="89"/>
      <c r="Y4120" s="87"/>
      <c r="AA4120" s="87"/>
      <c r="AB4120" s="90"/>
      <c r="AC4120" s="87"/>
      <c r="AD4120" s="87"/>
    </row>
    <row r="4121" spans="3:30">
      <c r="C4121" s="120"/>
      <c r="D4121" s="71"/>
      <c r="E4121" s="71"/>
      <c r="F4121" s="71"/>
      <c r="G4121" s="71"/>
      <c r="H4121" s="71"/>
      <c r="I4121" s="71"/>
      <c r="J4121" s="71"/>
      <c r="K4121" s="71"/>
      <c r="L4121" s="71"/>
      <c r="M4121" s="71"/>
      <c r="N4121" s="71"/>
      <c r="W4121" s="87"/>
      <c r="X4121" s="89"/>
      <c r="Y4121" s="87"/>
      <c r="AA4121" s="87"/>
      <c r="AB4121" s="90"/>
      <c r="AC4121" s="87"/>
      <c r="AD4121" s="87"/>
    </row>
    <row r="4122" spans="3:30">
      <c r="C4122" s="120"/>
      <c r="D4122" s="71"/>
      <c r="E4122" s="71"/>
      <c r="F4122" s="71"/>
      <c r="G4122" s="71"/>
      <c r="H4122" s="71"/>
      <c r="I4122" s="71"/>
      <c r="J4122" s="71"/>
      <c r="K4122" s="71"/>
      <c r="L4122" s="71"/>
      <c r="M4122" s="71"/>
      <c r="N4122" s="71"/>
      <c r="W4122" s="87"/>
      <c r="X4122" s="89"/>
      <c r="Y4122" s="87"/>
      <c r="AA4122" s="87"/>
      <c r="AB4122" s="90"/>
      <c r="AC4122" s="87"/>
      <c r="AD4122" s="87"/>
    </row>
    <row r="4123" spans="3:30">
      <c r="C4123" s="120"/>
      <c r="D4123" s="71"/>
      <c r="E4123" s="71"/>
      <c r="F4123" s="71"/>
      <c r="G4123" s="71"/>
      <c r="H4123" s="71"/>
      <c r="I4123" s="71"/>
      <c r="J4123" s="71"/>
      <c r="K4123" s="71"/>
      <c r="L4123" s="71"/>
      <c r="M4123" s="71"/>
      <c r="N4123" s="71"/>
      <c r="W4123" s="87"/>
      <c r="X4123" s="89"/>
      <c r="Y4123" s="87"/>
      <c r="AA4123" s="87"/>
      <c r="AB4123" s="90"/>
      <c r="AC4123" s="87"/>
      <c r="AD4123" s="87"/>
    </row>
    <row r="4124" spans="3:30">
      <c r="C4124" s="120"/>
      <c r="D4124" s="71"/>
      <c r="E4124" s="71"/>
      <c r="F4124" s="71"/>
      <c r="G4124" s="71"/>
      <c r="H4124" s="71"/>
      <c r="I4124" s="71"/>
      <c r="J4124" s="71"/>
      <c r="K4124" s="71"/>
      <c r="L4124" s="71"/>
      <c r="M4124" s="71"/>
      <c r="N4124" s="71"/>
      <c r="W4124" s="87"/>
      <c r="X4124" s="89"/>
      <c r="Y4124" s="87"/>
      <c r="AA4124" s="87"/>
      <c r="AB4124" s="90"/>
      <c r="AC4124" s="87"/>
      <c r="AD4124" s="87"/>
    </row>
    <row r="4125" spans="3:30">
      <c r="C4125" s="120"/>
      <c r="D4125" s="71"/>
      <c r="E4125" s="71"/>
      <c r="F4125" s="71"/>
      <c r="G4125" s="71"/>
      <c r="H4125" s="71"/>
      <c r="I4125" s="71"/>
      <c r="J4125" s="71"/>
      <c r="K4125" s="71"/>
      <c r="L4125" s="71"/>
      <c r="M4125" s="71"/>
      <c r="N4125" s="71"/>
      <c r="W4125" s="87"/>
      <c r="X4125" s="89"/>
      <c r="Y4125" s="87"/>
      <c r="AA4125" s="87"/>
      <c r="AB4125" s="90"/>
      <c r="AC4125" s="87"/>
      <c r="AD4125" s="87"/>
    </row>
    <row r="4126" spans="3:30">
      <c r="C4126" s="120"/>
      <c r="D4126" s="71"/>
      <c r="E4126" s="71"/>
      <c r="F4126" s="71"/>
      <c r="G4126" s="71"/>
      <c r="H4126" s="71"/>
      <c r="I4126" s="71"/>
      <c r="J4126" s="71"/>
      <c r="K4126" s="71"/>
      <c r="L4126" s="71"/>
      <c r="M4126" s="71"/>
      <c r="N4126" s="71"/>
      <c r="W4126" s="87"/>
      <c r="X4126" s="89"/>
      <c r="Y4126" s="87"/>
      <c r="AA4126" s="87"/>
      <c r="AB4126" s="90"/>
      <c r="AC4126" s="87"/>
      <c r="AD4126" s="87"/>
    </row>
    <row r="4127" spans="3:30">
      <c r="C4127" s="120"/>
      <c r="D4127" s="71"/>
      <c r="E4127" s="71"/>
      <c r="F4127" s="71"/>
      <c r="G4127" s="71"/>
      <c r="H4127" s="71"/>
      <c r="I4127" s="71"/>
      <c r="J4127" s="71"/>
      <c r="K4127" s="71"/>
      <c r="L4127" s="71"/>
      <c r="M4127" s="71"/>
      <c r="N4127" s="71"/>
      <c r="W4127" s="87"/>
      <c r="X4127" s="89"/>
      <c r="Y4127" s="87"/>
      <c r="AA4127" s="87"/>
      <c r="AB4127" s="90"/>
      <c r="AC4127" s="87"/>
      <c r="AD4127" s="87"/>
    </row>
    <row r="4128" spans="3:30">
      <c r="C4128" s="120"/>
      <c r="D4128" s="71"/>
      <c r="E4128" s="71"/>
      <c r="F4128" s="71"/>
      <c r="G4128" s="71"/>
      <c r="H4128" s="71"/>
      <c r="I4128" s="71"/>
      <c r="J4128" s="71"/>
      <c r="K4128" s="71"/>
      <c r="L4128" s="71"/>
      <c r="M4128" s="71"/>
      <c r="N4128" s="71"/>
      <c r="W4128" s="87"/>
      <c r="X4128" s="89"/>
      <c r="Y4128" s="87"/>
      <c r="AA4128" s="87"/>
      <c r="AB4128" s="90"/>
      <c r="AC4128" s="87"/>
      <c r="AD4128" s="87"/>
    </row>
    <row r="4129" spans="3:30">
      <c r="C4129" s="120"/>
      <c r="D4129" s="71"/>
      <c r="E4129" s="71"/>
      <c r="F4129" s="71"/>
      <c r="G4129" s="71"/>
      <c r="H4129" s="71"/>
      <c r="I4129" s="71"/>
      <c r="J4129" s="71"/>
      <c r="K4129" s="71"/>
      <c r="L4129" s="71"/>
      <c r="M4129" s="71"/>
      <c r="N4129" s="71"/>
      <c r="W4129" s="87"/>
      <c r="X4129" s="89"/>
      <c r="Y4129" s="87"/>
      <c r="AA4129" s="87"/>
      <c r="AB4129" s="90"/>
      <c r="AC4129" s="87"/>
      <c r="AD4129" s="87"/>
    </row>
    <row r="4130" spans="3:30">
      <c r="C4130" s="120"/>
      <c r="D4130" s="71"/>
      <c r="E4130" s="71"/>
      <c r="F4130" s="71"/>
      <c r="G4130" s="71"/>
      <c r="H4130" s="71"/>
      <c r="I4130" s="71"/>
      <c r="J4130" s="71"/>
      <c r="K4130" s="71"/>
      <c r="L4130" s="71"/>
      <c r="M4130" s="71"/>
      <c r="N4130" s="71"/>
      <c r="W4130" s="87"/>
      <c r="X4130" s="89"/>
      <c r="Y4130" s="87"/>
      <c r="AA4130" s="87"/>
      <c r="AB4130" s="90"/>
      <c r="AC4130" s="87"/>
      <c r="AD4130" s="87"/>
    </row>
    <row r="4131" spans="3:30">
      <c r="C4131" s="120"/>
      <c r="D4131" s="71"/>
      <c r="E4131" s="71"/>
      <c r="F4131" s="71"/>
      <c r="G4131" s="71"/>
      <c r="H4131" s="71"/>
      <c r="I4131" s="71"/>
      <c r="J4131" s="71"/>
      <c r="K4131" s="71"/>
      <c r="L4131" s="71"/>
      <c r="M4131" s="71"/>
      <c r="N4131" s="71"/>
      <c r="W4131" s="87"/>
      <c r="X4131" s="89"/>
      <c r="Y4131" s="87"/>
      <c r="AA4131" s="87"/>
      <c r="AB4131" s="90"/>
      <c r="AC4131" s="87"/>
      <c r="AD4131" s="87"/>
    </row>
    <row r="4132" spans="3:30">
      <c r="C4132" s="120"/>
      <c r="D4132" s="71"/>
      <c r="E4132" s="71"/>
      <c r="F4132" s="71"/>
      <c r="G4132" s="71"/>
      <c r="H4132" s="71"/>
      <c r="I4132" s="71"/>
      <c r="J4132" s="71"/>
      <c r="K4132" s="71"/>
      <c r="L4132" s="71"/>
      <c r="M4132" s="71"/>
      <c r="N4132" s="71"/>
      <c r="W4132" s="87"/>
      <c r="X4132" s="89"/>
      <c r="Y4132" s="87"/>
      <c r="AA4132" s="87"/>
      <c r="AB4132" s="90"/>
      <c r="AC4132" s="87"/>
      <c r="AD4132" s="87"/>
    </row>
    <row r="4133" spans="3:30">
      <c r="C4133" s="120"/>
      <c r="D4133" s="71"/>
      <c r="E4133" s="71"/>
      <c r="F4133" s="71"/>
      <c r="G4133" s="71"/>
      <c r="H4133" s="71"/>
      <c r="I4133" s="71"/>
      <c r="J4133" s="71"/>
      <c r="K4133" s="71"/>
      <c r="L4133" s="71"/>
      <c r="M4133" s="71"/>
      <c r="N4133" s="71"/>
      <c r="W4133" s="87"/>
      <c r="X4133" s="89"/>
      <c r="Y4133" s="87"/>
      <c r="AA4133" s="87"/>
      <c r="AB4133" s="90"/>
      <c r="AC4133" s="87"/>
      <c r="AD4133" s="87"/>
    </row>
    <row r="4134" spans="3:30">
      <c r="C4134" s="120"/>
      <c r="D4134" s="71"/>
      <c r="E4134" s="71"/>
      <c r="F4134" s="71"/>
      <c r="G4134" s="71"/>
      <c r="H4134" s="71"/>
      <c r="I4134" s="71"/>
      <c r="J4134" s="71"/>
      <c r="K4134" s="71"/>
      <c r="L4134" s="71"/>
      <c r="M4134" s="71"/>
      <c r="N4134" s="71"/>
      <c r="W4134" s="87"/>
      <c r="X4134" s="89"/>
      <c r="Y4134" s="87"/>
      <c r="AA4134" s="87"/>
      <c r="AB4134" s="90"/>
      <c r="AC4134" s="87"/>
      <c r="AD4134" s="87"/>
    </row>
    <row r="4135" spans="3:30">
      <c r="C4135" s="120"/>
      <c r="D4135" s="71"/>
      <c r="E4135" s="71"/>
      <c r="F4135" s="71"/>
      <c r="G4135" s="71"/>
      <c r="H4135" s="71"/>
      <c r="I4135" s="71"/>
      <c r="J4135" s="71"/>
      <c r="K4135" s="71"/>
      <c r="L4135" s="71"/>
      <c r="M4135" s="71"/>
      <c r="N4135" s="71"/>
      <c r="W4135" s="87"/>
      <c r="X4135" s="89"/>
      <c r="Y4135" s="87"/>
      <c r="AA4135" s="87"/>
      <c r="AB4135" s="90"/>
      <c r="AC4135" s="87"/>
      <c r="AD4135" s="87"/>
    </row>
    <row r="4136" spans="3:30">
      <c r="C4136" s="120"/>
      <c r="D4136" s="71"/>
      <c r="E4136" s="71"/>
      <c r="F4136" s="71"/>
      <c r="G4136" s="71"/>
      <c r="H4136" s="71"/>
      <c r="I4136" s="71"/>
      <c r="J4136" s="71"/>
      <c r="K4136" s="71"/>
      <c r="L4136" s="71"/>
      <c r="M4136" s="71"/>
      <c r="N4136" s="71"/>
      <c r="W4136" s="87"/>
      <c r="X4136" s="89"/>
      <c r="Y4136" s="87"/>
      <c r="AA4136" s="87"/>
      <c r="AB4136" s="90"/>
      <c r="AC4136" s="87"/>
      <c r="AD4136" s="87"/>
    </row>
    <row r="4137" spans="3:30">
      <c r="C4137" s="120"/>
      <c r="D4137" s="71"/>
      <c r="E4137" s="71"/>
      <c r="F4137" s="71"/>
      <c r="G4137" s="71"/>
      <c r="H4137" s="71"/>
      <c r="I4137" s="71"/>
      <c r="J4137" s="71"/>
      <c r="K4137" s="71"/>
      <c r="L4137" s="71"/>
      <c r="M4137" s="71"/>
      <c r="N4137" s="71"/>
      <c r="W4137" s="87"/>
      <c r="X4137" s="89"/>
      <c r="Y4137" s="87"/>
      <c r="AA4137" s="87"/>
      <c r="AB4137" s="90"/>
      <c r="AC4137" s="87"/>
      <c r="AD4137" s="87"/>
    </row>
    <row r="4138" spans="3:30">
      <c r="C4138" s="120"/>
      <c r="D4138" s="71"/>
      <c r="E4138" s="71"/>
      <c r="F4138" s="71"/>
      <c r="G4138" s="71"/>
      <c r="H4138" s="71"/>
      <c r="I4138" s="71"/>
      <c r="J4138" s="71"/>
      <c r="K4138" s="71"/>
      <c r="L4138" s="71"/>
      <c r="M4138" s="71"/>
      <c r="N4138" s="71"/>
      <c r="W4138" s="87"/>
      <c r="X4138" s="89"/>
      <c r="Y4138" s="87"/>
      <c r="AA4138" s="87"/>
      <c r="AB4138" s="90"/>
      <c r="AC4138" s="87"/>
      <c r="AD4138" s="87"/>
    </row>
    <row r="4139" spans="3:30">
      <c r="C4139" s="120"/>
      <c r="D4139" s="71"/>
      <c r="E4139" s="71"/>
      <c r="F4139" s="71"/>
      <c r="G4139" s="71"/>
      <c r="H4139" s="71"/>
      <c r="I4139" s="71"/>
      <c r="J4139" s="71"/>
      <c r="K4139" s="71"/>
      <c r="L4139" s="71"/>
      <c r="M4139" s="71"/>
      <c r="N4139" s="71"/>
      <c r="W4139" s="87"/>
      <c r="X4139" s="89"/>
      <c r="Y4139" s="87"/>
      <c r="AA4139" s="87"/>
      <c r="AB4139" s="90"/>
      <c r="AC4139" s="87"/>
      <c r="AD4139" s="87"/>
    </row>
    <row r="4140" spans="3:30">
      <c r="C4140" s="120"/>
      <c r="D4140" s="71"/>
      <c r="E4140" s="71"/>
      <c r="F4140" s="71"/>
      <c r="G4140" s="71"/>
      <c r="H4140" s="71"/>
      <c r="I4140" s="71"/>
      <c r="J4140" s="71"/>
      <c r="K4140" s="71"/>
      <c r="L4140" s="71"/>
      <c r="M4140" s="71"/>
      <c r="N4140" s="71"/>
      <c r="W4140" s="87"/>
      <c r="X4140" s="89"/>
      <c r="Y4140" s="87"/>
      <c r="AA4140" s="87"/>
      <c r="AB4140" s="90"/>
      <c r="AC4140" s="87"/>
      <c r="AD4140" s="87"/>
    </row>
    <row r="4141" spans="3:30">
      <c r="C4141" s="100"/>
      <c r="D4141" s="71"/>
      <c r="E4141" s="71"/>
      <c r="F4141" s="71"/>
      <c r="G4141" s="71"/>
      <c r="H4141" s="71"/>
      <c r="I4141" s="71"/>
      <c r="J4141" s="71"/>
      <c r="K4141" s="71"/>
      <c r="L4141" s="71"/>
      <c r="M4141" s="71"/>
      <c r="N4141" s="71"/>
      <c r="W4141" s="87"/>
      <c r="X4141" s="89"/>
      <c r="Y4141" s="87"/>
      <c r="AA4141" s="87"/>
      <c r="AB4141" s="90"/>
      <c r="AC4141" s="87"/>
      <c r="AD4141" s="87"/>
    </row>
    <row r="4142" spans="3:30">
      <c r="C4142" s="100"/>
      <c r="D4142" s="71"/>
      <c r="E4142" s="71"/>
      <c r="F4142" s="71"/>
      <c r="G4142" s="71"/>
      <c r="H4142" s="71"/>
      <c r="I4142" s="71"/>
      <c r="J4142" s="71"/>
      <c r="K4142" s="71"/>
      <c r="L4142" s="71"/>
      <c r="M4142" s="71"/>
      <c r="N4142" s="71"/>
      <c r="W4142" s="87"/>
      <c r="X4142" s="89"/>
      <c r="Y4142" s="87"/>
      <c r="AA4142" s="87"/>
      <c r="AB4142" s="90"/>
      <c r="AC4142" s="87"/>
      <c r="AD4142" s="87"/>
    </row>
    <row r="4143" spans="3:30">
      <c r="C4143" s="100"/>
      <c r="D4143" s="71"/>
      <c r="E4143" s="71"/>
      <c r="F4143" s="71"/>
      <c r="G4143" s="71"/>
      <c r="H4143" s="71"/>
      <c r="I4143" s="71"/>
      <c r="J4143" s="71"/>
      <c r="K4143" s="71"/>
      <c r="L4143" s="71"/>
      <c r="M4143" s="71"/>
      <c r="N4143" s="71"/>
      <c r="W4143" s="87"/>
      <c r="X4143" s="89"/>
      <c r="Y4143" s="87"/>
      <c r="AA4143" s="87"/>
      <c r="AB4143" s="90"/>
      <c r="AC4143" s="87"/>
      <c r="AD4143" s="87"/>
    </row>
    <row r="4144" spans="3:30">
      <c r="C4144" s="100"/>
      <c r="D4144" s="71"/>
      <c r="E4144" s="71"/>
      <c r="F4144" s="71"/>
      <c r="G4144" s="71"/>
      <c r="H4144" s="71"/>
      <c r="I4144" s="71"/>
      <c r="J4144" s="71"/>
      <c r="K4144" s="71"/>
      <c r="L4144" s="71"/>
      <c r="M4144" s="71"/>
      <c r="N4144" s="71"/>
      <c r="W4144" s="87"/>
      <c r="X4144" s="89"/>
      <c r="Y4144" s="87"/>
      <c r="AA4144" s="87"/>
      <c r="AB4144" s="90"/>
      <c r="AC4144" s="87"/>
      <c r="AD4144" s="87"/>
    </row>
    <row r="4145" spans="3:30">
      <c r="C4145" s="100"/>
      <c r="D4145" s="71"/>
      <c r="E4145" s="71"/>
      <c r="F4145" s="71"/>
      <c r="G4145" s="71"/>
      <c r="H4145" s="71"/>
      <c r="I4145" s="71"/>
      <c r="J4145" s="71"/>
      <c r="K4145" s="71"/>
      <c r="L4145" s="71"/>
      <c r="M4145" s="71"/>
      <c r="N4145" s="71"/>
      <c r="W4145" s="87"/>
      <c r="X4145" s="89"/>
      <c r="Y4145" s="87"/>
      <c r="AA4145" s="87"/>
      <c r="AB4145" s="90"/>
      <c r="AC4145" s="87"/>
      <c r="AD4145" s="87"/>
    </row>
    <row r="4146" spans="3:30">
      <c r="C4146" s="100"/>
      <c r="D4146" s="71"/>
      <c r="E4146" s="71"/>
      <c r="F4146" s="71"/>
      <c r="G4146" s="71"/>
      <c r="H4146" s="71"/>
      <c r="I4146" s="71"/>
      <c r="J4146" s="71"/>
      <c r="K4146" s="71"/>
      <c r="L4146" s="71"/>
      <c r="M4146" s="71"/>
      <c r="N4146" s="71"/>
      <c r="W4146" s="87"/>
      <c r="X4146" s="89"/>
      <c r="Y4146" s="87"/>
      <c r="AA4146" s="87"/>
      <c r="AB4146" s="90"/>
      <c r="AC4146" s="87"/>
      <c r="AD4146" s="87"/>
    </row>
    <row r="4147" spans="3:30">
      <c r="C4147" s="100"/>
      <c r="D4147" s="71"/>
      <c r="E4147" s="71"/>
      <c r="F4147" s="71"/>
      <c r="G4147" s="71"/>
      <c r="H4147" s="71"/>
      <c r="I4147" s="71"/>
      <c r="J4147" s="71"/>
      <c r="K4147" s="71"/>
      <c r="L4147" s="71"/>
      <c r="M4147" s="71"/>
      <c r="N4147" s="71"/>
      <c r="W4147" s="87"/>
      <c r="X4147" s="89"/>
      <c r="Y4147" s="87"/>
      <c r="AA4147" s="87"/>
      <c r="AB4147" s="90"/>
      <c r="AC4147" s="87"/>
      <c r="AD4147" s="87"/>
    </row>
    <row r="4148" spans="3:30">
      <c r="C4148" s="100"/>
      <c r="D4148" s="71"/>
      <c r="E4148" s="71"/>
      <c r="F4148" s="71"/>
      <c r="G4148" s="71"/>
      <c r="H4148" s="71"/>
      <c r="I4148" s="71"/>
      <c r="J4148" s="71"/>
      <c r="K4148" s="71"/>
      <c r="L4148" s="71"/>
      <c r="M4148" s="71"/>
      <c r="N4148" s="71"/>
      <c r="W4148" s="87"/>
      <c r="X4148" s="89"/>
      <c r="Y4148" s="87"/>
      <c r="AA4148" s="87"/>
      <c r="AB4148" s="90"/>
      <c r="AC4148" s="87"/>
      <c r="AD4148" s="87"/>
    </row>
    <row r="4149" spans="3:30">
      <c r="C4149" s="100"/>
      <c r="D4149" s="71"/>
      <c r="E4149" s="71"/>
      <c r="F4149" s="71"/>
      <c r="G4149" s="71"/>
      <c r="H4149" s="71"/>
      <c r="I4149" s="71"/>
      <c r="J4149" s="71"/>
      <c r="K4149" s="71"/>
      <c r="L4149" s="71"/>
      <c r="M4149" s="71"/>
      <c r="N4149" s="71"/>
      <c r="W4149" s="87"/>
      <c r="X4149" s="89"/>
      <c r="Y4149" s="87"/>
      <c r="AA4149" s="87"/>
      <c r="AB4149" s="90"/>
      <c r="AC4149" s="87"/>
      <c r="AD4149" s="87"/>
    </row>
    <row r="4150" spans="3:30">
      <c r="C4150" s="100"/>
      <c r="D4150" s="71"/>
      <c r="E4150" s="71"/>
      <c r="F4150" s="71"/>
      <c r="G4150" s="71"/>
      <c r="H4150" s="71"/>
      <c r="I4150" s="71"/>
      <c r="J4150" s="71"/>
      <c r="K4150" s="71"/>
      <c r="L4150" s="71"/>
      <c r="M4150" s="71"/>
      <c r="N4150" s="71"/>
      <c r="W4150" s="87"/>
      <c r="X4150" s="89"/>
      <c r="Y4150" s="87"/>
      <c r="AA4150" s="87"/>
      <c r="AB4150" s="90"/>
      <c r="AC4150" s="87"/>
      <c r="AD4150" s="87"/>
    </row>
    <row r="4151" spans="3:30">
      <c r="C4151" s="100"/>
      <c r="D4151" s="71"/>
      <c r="E4151" s="71"/>
      <c r="F4151" s="71"/>
      <c r="G4151" s="71"/>
      <c r="H4151" s="71"/>
      <c r="I4151" s="71"/>
      <c r="J4151" s="71"/>
      <c r="K4151" s="71"/>
      <c r="L4151" s="71"/>
      <c r="M4151" s="71"/>
      <c r="N4151" s="71"/>
      <c r="W4151" s="87"/>
      <c r="X4151" s="89"/>
      <c r="Y4151" s="87"/>
      <c r="AA4151" s="87"/>
      <c r="AB4151" s="90"/>
      <c r="AC4151" s="87"/>
      <c r="AD4151" s="87"/>
    </row>
    <row r="4152" spans="3:30">
      <c r="C4152" s="100"/>
      <c r="D4152" s="71"/>
      <c r="E4152" s="71"/>
      <c r="F4152" s="71"/>
      <c r="G4152" s="71"/>
      <c r="H4152" s="71"/>
      <c r="I4152" s="71"/>
      <c r="J4152" s="71"/>
      <c r="K4152" s="71"/>
      <c r="L4152" s="71"/>
      <c r="M4152" s="71"/>
      <c r="N4152" s="71"/>
      <c r="W4152" s="87"/>
      <c r="X4152" s="89"/>
      <c r="Y4152" s="87"/>
      <c r="AA4152" s="87"/>
      <c r="AB4152" s="90"/>
      <c r="AC4152" s="87"/>
      <c r="AD4152" s="87"/>
    </row>
    <row r="4153" spans="3:30">
      <c r="C4153" s="100"/>
      <c r="D4153" s="71"/>
      <c r="E4153" s="71"/>
      <c r="F4153" s="71"/>
      <c r="G4153" s="71"/>
      <c r="H4153" s="71"/>
      <c r="I4153" s="71"/>
      <c r="J4153" s="71"/>
      <c r="K4153" s="71"/>
      <c r="L4153" s="71"/>
      <c r="M4153" s="71"/>
      <c r="N4153" s="71"/>
      <c r="W4153" s="87"/>
      <c r="X4153" s="89"/>
      <c r="Y4153" s="87"/>
      <c r="AA4153" s="87"/>
      <c r="AB4153" s="90"/>
      <c r="AC4153" s="87"/>
      <c r="AD4153" s="87"/>
    </row>
    <row r="4154" spans="3:30">
      <c r="C4154" s="100"/>
      <c r="D4154" s="71"/>
      <c r="E4154" s="71"/>
      <c r="F4154" s="71"/>
      <c r="G4154" s="71"/>
      <c r="H4154" s="71"/>
      <c r="I4154" s="71"/>
      <c r="J4154" s="71"/>
      <c r="K4154" s="71"/>
      <c r="L4154" s="71"/>
      <c r="M4154" s="71"/>
      <c r="N4154" s="71"/>
      <c r="W4154" s="87"/>
      <c r="X4154" s="89"/>
      <c r="Y4154" s="87"/>
      <c r="AA4154" s="87"/>
      <c r="AB4154" s="90"/>
      <c r="AC4154" s="87"/>
      <c r="AD4154" s="87"/>
    </row>
    <row r="4155" spans="3:30">
      <c r="C4155" s="120"/>
      <c r="D4155" s="71"/>
      <c r="E4155" s="71"/>
      <c r="F4155" s="71"/>
      <c r="G4155" s="71"/>
      <c r="H4155" s="71"/>
      <c r="I4155" s="71"/>
      <c r="J4155" s="71"/>
      <c r="K4155" s="71"/>
      <c r="L4155" s="71"/>
      <c r="M4155" s="71"/>
      <c r="N4155" s="71"/>
      <c r="W4155" s="87"/>
      <c r="X4155" s="89"/>
      <c r="Y4155" s="87"/>
      <c r="AA4155" s="87"/>
      <c r="AB4155" s="90"/>
      <c r="AC4155" s="87"/>
      <c r="AD4155" s="87"/>
    </row>
    <row r="4156" spans="3:30">
      <c r="C4156" s="120"/>
      <c r="D4156" s="71"/>
      <c r="E4156" s="71"/>
      <c r="F4156" s="71"/>
      <c r="G4156" s="71"/>
      <c r="H4156" s="71"/>
      <c r="I4156" s="71"/>
      <c r="J4156" s="71"/>
      <c r="K4156" s="71"/>
      <c r="L4156" s="71"/>
      <c r="M4156" s="71"/>
      <c r="N4156" s="71"/>
      <c r="W4156" s="87"/>
      <c r="X4156" s="89"/>
      <c r="Y4156" s="87"/>
      <c r="AA4156" s="87"/>
      <c r="AB4156" s="90"/>
      <c r="AC4156" s="87"/>
      <c r="AD4156" s="87"/>
    </row>
    <row r="4157" spans="3:30">
      <c r="C4157" s="120"/>
      <c r="D4157" s="71"/>
      <c r="E4157" s="71"/>
      <c r="F4157" s="71"/>
      <c r="G4157" s="71"/>
      <c r="H4157" s="71"/>
      <c r="I4157" s="71"/>
      <c r="J4157" s="71"/>
      <c r="K4157" s="71"/>
      <c r="L4157" s="71"/>
      <c r="M4157" s="71"/>
      <c r="N4157" s="71"/>
      <c r="W4157" s="87"/>
      <c r="X4157" s="89"/>
      <c r="Y4157" s="87"/>
      <c r="AA4157" s="87"/>
      <c r="AB4157" s="90"/>
      <c r="AC4157" s="87"/>
      <c r="AD4157" s="87"/>
    </row>
    <row r="4158" spans="3:30">
      <c r="C4158" s="120"/>
      <c r="D4158" s="71"/>
      <c r="E4158" s="71"/>
      <c r="F4158" s="71"/>
      <c r="G4158" s="71"/>
      <c r="H4158" s="71"/>
      <c r="I4158" s="71"/>
      <c r="J4158" s="71"/>
      <c r="K4158" s="71"/>
      <c r="L4158" s="71"/>
      <c r="M4158" s="71"/>
      <c r="N4158" s="71"/>
      <c r="W4158" s="87"/>
      <c r="X4158" s="89"/>
      <c r="Y4158" s="87"/>
      <c r="AA4158" s="87"/>
      <c r="AB4158" s="90"/>
      <c r="AC4158" s="87"/>
      <c r="AD4158" s="87"/>
    </row>
    <row r="4159" spans="3:30">
      <c r="C4159" s="120"/>
      <c r="D4159" s="71"/>
      <c r="E4159" s="71"/>
      <c r="F4159" s="71"/>
      <c r="G4159" s="71"/>
      <c r="H4159" s="71"/>
      <c r="I4159" s="71"/>
      <c r="J4159" s="71"/>
      <c r="K4159" s="71"/>
      <c r="L4159" s="71"/>
      <c r="M4159" s="71"/>
      <c r="N4159" s="71"/>
      <c r="W4159" s="87"/>
      <c r="X4159" s="89"/>
      <c r="Y4159" s="87"/>
      <c r="AA4159" s="87"/>
      <c r="AB4159" s="90"/>
      <c r="AC4159" s="87"/>
      <c r="AD4159" s="87"/>
    </row>
    <row r="4160" spans="3:30">
      <c r="C4160" s="120"/>
      <c r="D4160" s="71"/>
      <c r="E4160" s="71"/>
      <c r="F4160" s="71"/>
      <c r="G4160" s="71"/>
      <c r="H4160" s="71"/>
      <c r="I4160" s="71"/>
      <c r="J4160" s="71"/>
      <c r="K4160" s="71"/>
      <c r="L4160" s="71"/>
      <c r="M4160" s="71"/>
      <c r="N4160" s="71"/>
      <c r="W4160" s="87"/>
      <c r="X4160" s="89"/>
      <c r="Y4160" s="87"/>
      <c r="AA4160" s="87"/>
      <c r="AB4160" s="90"/>
      <c r="AC4160" s="87"/>
      <c r="AD4160" s="87"/>
    </row>
    <row r="4161" spans="3:30">
      <c r="C4161" s="120"/>
      <c r="D4161" s="71"/>
      <c r="E4161" s="71"/>
      <c r="F4161" s="71"/>
      <c r="G4161" s="71"/>
      <c r="H4161" s="71"/>
      <c r="I4161" s="71"/>
      <c r="J4161" s="71"/>
      <c r="K4161" s="71"/>
      <c r="L4161" s="71"/>
      <c r="M4161" s="71"/>
      <c r="N4161" s="71"/>
      <c r="W4161" s="87"/>
      <c r="X4161" s="89"/>
      <c r="Y4161" s="87"/>
      <c r="AA4161" s="87"/>
      <c r="AB4161" s="90"/>
      <c r="AC4161" s="87"/>
      <c r="AD4161" s="87"/>
    </row>
    <row r="4162" spans="3:30">
      <c r="C4162" s="120"/>
      <c r="D4162" s="71"/>
      <c r="E4162" s="71"/>
      <c r="F4162" s="71"/>
      <c r="G4162" s="71"/>
      <c r="H4162" s="71"/>
      <c r="I4162" s="71"/>
      <c r="J4162" s="71"/>
      <c r="K4162" s="71"/>
      <c r="L4162" s="71"/>
      <c r="M4162" s="71"/>
      <c r="N4162" s="71"/>
      <c r="W4162" s="87"/>
      <c r="X4162" s="89"/>
      <c r="Y4162" s="87"/>
      <c r="AA4162" s="87"/>
      <c r="AB4162" s="90"/>
      <c r="AC4162" s="87"/>
      <c r="AD4162" s="87"/>
    </row>
    <row r="4163" spans="3:30">
      <c r="C4163" s="120"/>
      <c r="D4163" s="71"/>
      <c r="E4163" s="71"/>
      <c r="F4163" s="71"/>
      <c r="G4163" s="71"/>
      <c r="H4163" s="71"/>
      <c r="I4163" s="71"/>
      <c r="J4163" s="71"/>
      <c r="K4163" s="71"/>
      <c r="L4163" s="71"/>
      <c r="M4163" s="71"/>
      <c r="N4163" s="71"/>
      <c r="W4163" s="87"/>
      <c r="X4163" s="89"/>
      <c r="Y4163" s="87"/>
      <c r="AA4163" s="87"/>
      <c r="AB4163" s="90"/>
      <c r="AC4163" s="87"/>
      <c r="AD4163" s="87"/>
    </row>
    <row r="4164" spans="3:30">
      <c r="C4164" s="120"/>
      <c r="D4164" s="71"/>
      <c r="E4164" s="71"/>
      <c r="F4164" s="71"/>
      <c r="G4164" s="71"/>
      <c r="H4164" s="71"/>
      <c r="I4164" s="71"/>
      <c r="J4164" s="71"/>
      <c r="K4164" s="71"/>
      <c r="L4164" s="71"/>
      <c r="M4164" s="71"/>
      <c r="N4164" s="71"/>
      <c r="W4164" s="87"/>
      <c r="X4164" s="89"/>
      <c r="Y4164" s="87"/>
      <c r="AA4164" s="87"/>
      <c r="AB4164" s="90"/>
      <c r="AC4164" s="87"/>
      <c r="AD4164" s="87"/>
    </row>
    <row r="4165" spans="3:30">
      <c r="C4165" s="120"/>
      <c r="D4165" s="71"/>
      <c r="E4165" s="71"/>
      <c r="F4165" s="71"/>
      <c r="G4165" s="71"/>
      <c r="H4165" s="71"/>
      <c r="I4165" s="71"/>
      <c r="J4165" s="71"/>
      <c r="K4165" s="71"/>
      <c r="L4165" s="71"/>
      <c r="M4165" s="71"/>
      <c r="N4165" s="71"/>
      <c r="W4165" s="87"/>
      <c r="X4165" s="89"/>
      <c r="Y4165" s="87"/>
      <c r="AA4165" s="87"/>
      <c r="AB4165" s="90"/>
      <c r="AC4165" s="87"/>
      <c r="AD4165" s="87"/>
    </row>
    <row r="4166" spans="3:30">
      <c r="C4166" s="120"/>
      <c r="D4166" s="71"/>
      <c r="E4166" s="71"/>
      <c r="F4166" s="71"/>
      <c r="G4166" s="71"/>
      <c r="H4166" s="71"/>
      <c r="I4166" s="71"/>
      <c r="J4166" s="71"/>
      <c r="K4166" s="71"/>
      <c r="L4166" s="71"/>
      <c r="M4166" s="71"/>
      <c r="N4166" s="71"/>
      <c r="W4166" s="87"/>
      <c r="X4166" s="89"/>
      <c r="Y4166" s="87"/>
      <c r="AA4166" s="87"/>
      <c r="AB4166" s="90"/>
      <c r="AC4166" s="87"/>
      <c r="AD4166" s="87"/>
    </row>
    <row r="4167" spans="3:30">
      <c r="C4167" s="120"/>
      <c r="D4167" s="71"/>
      <c r="E4167" s="71"/>
      <c r="F4167" s="71"/>
      <c r="G4167" s="71"/>
      <c r="H4167" s="71"/>
      <c r="I4167" s="71"/>
      <c r="J4167" s="71"/>
      <c r="K4167" s="71"/>
      <c r="L4167" s="71"/>
      <c r="M4167" s="71"/>
      <c r="N4167" s="71"/>
      <c r="W4167" s="87"/>
      <c r="X4167" s="89"/>
      <c r="Y4167" s="87"/>
      <c r="AA4167" s="87"/>
      <c r="AB4167" s="90"/>
      <c r="AC4167" s="87"/>
      <c r="AD4167" s="87"/>
    </row>
    <row r="4168" spans="3:30">
      <c r="C4168" s="120"/>
      <c r="D4168" s="71"/>
      <c r="E4168" s="71"/>
      <c r="F4168" s="71"/>
      <c r="G4168" s="71"/>
      <c r="H4168" s="71"/>
      <c r="I4168" s="71"/>
      <c r="J4168" s="71"/>
      <c r="K4168" s="71"/>
      <c r="L4168" s="71"/>
      <c r="M4168" s="71"/>
      <c r="N4168" s="71"/>
      <c r="W4168" s="87"/>
      <c r="X4168" s="89"/>
      <c r="Y4168" s="87"/>
      <c r="AA4168" s="87"/>
      <c r="AB4168" s="90"/>
      <c r="AC4168" s="87"/>
      <c r="AD4168" s="87"/>
    </row>
    <row r="4169" spans="3:30">
      <c r="C4169" s="120"/>
      <c r="D4169" s="71"/>
      <c r="E4169" s="71"/>
      <c r="F4169" s="71"/>
      <c r="G4169" s="71"/>
      <c r="H4169" s="71"/>
      <c r="I4169" s="71"/>
      <c r="J4169" s="71"/>
      <c r="K4169" s="71"/>
      <c r="L4169" s="71"/>
      <c r="M4169" s="71"/>
      <c r="N4169" s="71"/>
      <c r="W4169" s="87"/>
      <c r="X4169" s="89"/>
      <c r="Y4169" s="87"/>
      <c r="AA4169" s="87"/>
      <c r="AB4169" s="90"/>
      <c r="AC4169" s="87"/>
      <c r="AD4169" s="87"/>
    </row>
    <row r="4170" spans="3:30">
      <c r="C4170" s="120"/>
      <c r="D4170" s="71"/>
      <c r="E4170" s="71"/>
      <c r="F4170" s="71"/>
      <c r="G4170" s="71"/>
      <c r="H4170" s="71"/>
      <c r="I4170" s="71"/>
      <c r="J4170" s="71"/>
      <c r="K4170" s="71"/>
      <c r="L4170" s="71"/>
      <c r="M4170" s="71"/>
      <c r="N4170" s="71"/>
      <c r="W4170" s="87"/>
      <c r="X4170" s="89"/>
      <c r="Y4170" s="87"/>
      <c r="AA4170" s="87"/>
      <c r="AB4170" s="90"/>
      <c r="AC4170" s="87"/>
      <c r="AD4170" s="87"/>
    </row>
    <row r="4171" spans="3:30">
      <c r="C4171" s="120"/>
      <c r="D4171" s="71"/>
      <c r="E4171" s="71"/>
      <c r="F4171" s="71"/>
      <c r="G4171" s="71"/>
      <c r="H4171" s="71"/>
      <c r="I4171" s="71"/>
      <c r="J4171" s="71"/>
      <c r="K4171" s="71"/>
      <c r="L4171" s="71"/>
      <c r="M4171" s="71"/>
      <c r="N4171" s="71"/>
      <c r="W4171" s="87"/>
      <c r="X4171" s="89"/>
      <c r="Y4171" s="87"/>
      <c r="AA4171" s="87"/>
      <c r="AB4171" s="90"/>
      <c r="AC4171" s="87"/>
      <c r="AD4171" s="87"/>
    </row>
    <row r="4172" spans="3:30">
      <c r="C4172" s="120"/>
      <c r="D4172" s="71"/>
      <c r="E4172" s="71"/>
      <c r="F4172" s="71"/>
      <c r="G4172" s="71"/>
      <c r="H4172" s="71"/>
      <c r="I4172" s="71"/>
      <c r="J4172" s="71"/>
      <c r="K4172" s="71"/>
      <c r="L4172" s="71"/>
      <c r="M4172" s="71"/>
      <c r="N4172" s="71"/>
      <c r="W4172" s="87"/>
      <c r="X4172" s="89"/>
      <c r="Y4172" s="87"/>
      <c r="AA4172" s="87"/>
      <c r="AB4172" s="90"/>
      <c r="AC4172" s="87"/>
      <c r="AD4172" s="87"/>
    </row>
    <row r="4173" spans="3:30">
      <c r="C4173" s="120"/>
      <c r="D4173" s="71"/>
      <c r="E4173" s="71"/>
      <c r="F4173" s="71"/>
      <c r="G4173" s="71"/>
      <c r="H4173" s="71"/>
      <c r="I4173" s="71"/>
      <c r="J4173" s="71"/>
      <c r="K4173" s="71"/>
      <c r="L4173" s="71"/>
      <c r="M4173" s="71"/>
      <c r="N4173" s="71"/>
      <c r="W4173" s="87"/>
      <c r="X4173" s="89"/>
      <c r="Y4173" s="87"/>
      <c r="AA4173" s="87"/>
      <c r="AB4173" s="90"/>
      <c r="AC4173" s="87"/>
      <c r="AD4173" s="87"/>
    </row>
    <row r="4174" spans="3:30">
      <c r="C4174" s="120"/>
      <c r="D4174" s="71"/>
      <c r="E4174" s="71"/>
      <c r="F4174" s="71"/>
      <c r="G4174" s="71"/>
      <c r="H4174" s="71"/>
      <c r="I4174" s="71"/>
      <c r="J4174" s="71"/>
      <c r="K4174" s="71"/>
      <c r="L4174" s="71"/>
      <c r="M4174" s="71"/>
      <c r="N4174" s="71"/>
      <c r="W4174" s="87"/>
      <c r="X4174" s="89"/>
      <c r="Y4174" s="87"/>
      <c r="AA4174" s="87"/>
      <c r="AB4174" s="90"/>
      <c r="AC4174" s="87"/>
      <c r="AD4174" s="87"/>
    </row>
    <row r="4175" spans="3:30">
      <c r="C4175" s="120"/>
      <c r="D4175" s="71"/>
      <c r="E4175" s="71"/>
      <c r="F4175" s="71"/>
      <c r="G4175" s="71"/>
      <c r="H4175" s="71"/>
      <c r="I4175" s="71"/>
      <c r="J4175" s="71"/>
      <c r="K4175" s="71"/>
      <c r="L4175" s="71"/>
      <c r="M4175" s="71"/>
      <c r="N4175" s="71"/>
      <c r="W4175" s="87"/>
      <c r="X4175" s="89"/>
      <c r="Y4175" s="87"/>
      <c r="AA4175" s="87"/>
      <c r="AB4175" s="90"/>
      <c r="AC4175" s="87"/>
      <c r="AD4175" s="87"/>
    </row>
    <row r="4176" spans="3:30">
      <c r="C4176" s="120"/>
      <c r="D4176" s="71"/>
      <c r="E4176" s="71"/>
      <c r="F4176" s="71"/>
      <c r="G4176" s="71"/>
      <c r="H4176" s="71"/>
      <c r="I4176" s="71"/>
      <c r="J4176" s="71"/>
      <c r="K4176" s="71"/>
      <c r="L4176" s="71"/>
      <c r="M4176" s="71"/>
      <c r="N4176" s="71"/>
      <c r="W4176" s="87"/>
      <c r="X4176" s="89"/>
      <c r="Y4176" s="87"/>
      <c r="AA4176" s="87"/>
      <c r="AB4176" s="90"/>
      <c r="AC4176" s="87"/>
      <c r="AD4176" s="87"/>
    </row>
    <row r="4177" spans="3:30">
      <c r="C4177" s="120"/>
      <c r="D4177" s="71"/>
      <c r="E4177" s="71"/>
      <c r="F4177" s="71"/>
      <c r="G4177" s="71"/>
      <c r="H4177" s="71"/>
      <c r="I4177" s="71"/>
      <c r="J4177" s="71"/>
      <c r="K4177" s="71"/>
      <c r="L4177" s="71"/>
      <c r="M4177" s="71"/>
      <c r="N4177" s="71"/>
      <c r="W4177" s="87"/>
      <c r="X4177" s="89"/>
      <c r="Y4177" s="87"/>
      <c r="AA4177" s="87"/>
      <c r="AB4177" s="90"/>
      <c r="AC4177" s="87"/>
      <c r="AD4177" s="87"/>
    </row>
    <row r="4178" spans="3:30">
      <c r="C4178" s="120"/>
      <c r="D4178" s="71"/>
      <c r="E4178" s="71"/>
      <c r="F4178" s="71"/>
      <c r="G4178" s="71"/>
      <c r="H4178" s="71"/>
      <c r="I4178" s="71"/>
      <c r="J4178" s="71"/>
      <c r="K4178" s="71"/>
      <c r="L4178" s="71"/>
      <c r="M4178" s="71"/>
      <c r="N4178" s="71"/>
      <c r="W4178" s="87"/>
      <c r="X4178" s="89"/>
      <c r="Y4178" s="87"/>
      <c r="AA4178" s="87"/>
      <c r="AB4178" s="90"/>
      <c r="AC4178" s="87"/>
      <c r="AD4178" s="87"/>
    </row>
    <row r="4179" spans="3:30">
      <c r="C4179" s="120"/>
      <c r="D4179" s="71"/>
      <c r="E4179" s="71"/>
      <c r="F4179" s="71"/>
      <c r="G4179" s="71"/>
      <c r="H4179" s="71"/>
      <c r="I4179" s="71"/>
      <c r="J4179" s="71"/>
      <c r="K4179" s="71"/>
      <c r="L4179" s="71"/>
      <c r="M4179" s="71"/>
      <c r="N4179" s="71"/>
      <c r="W4179" s="87"/>
      <c r="X4179" s="89"/>
      <c r="Y4179" s="87"/>
      <c r="AA4179" s="87"/>
      <c r="AB4179" s="90"/>
      <c r="AC4179" s="87"/>
      <c r="AD4179" s="87"/>
    </row>
    <row r="4180" spans="3:30">
      <c r="C4180" s="120"/>
      <c r="D4180" s="71"/>
      <c r="E4180" s="71"/>
      <c r="F4180" s="71"/>
      <c r="G4180" s="71"/>
      <c r="H4180" s="71"/>
      <c r="I4180" s="71"/>
      <c r="J4180" s="71"/>
      <c r="K4180" s="71"/>
      <c r="L4180" s="71"/>
      <c r="M4180" s="71"/>
      <c r="N4180" s="71"/>
      <c r="W4180" s="87"/>
      <c r="X4180" s="89"/>
      <c r="Y4180" s="87"/>
      <c r="AA4180" s="87"/>
      <c r="AB4180" s="90"/>
      <c r="AC4180" s="87"/>
      <c r="AD4180" s="87"/>
    </row>
    <row r="4181" spans="3:30">
      <c r="C4181" s="120"/>
      <c r="D4181" s="71"/>
      <c r="E4181" s="71"/>
      <c r="F4181" s="71"/>
      <c r="G4181" s="71"/>
      <c r="H4181" s="71"/>
      <c r="I4181" s="71"/>
      <c r="J4181" s="71"/>
      <c r="K4181" s="71"/>
      <c r="L4181" s="71"/>
      <c r="M4181" s="71"/>
      <c r="N4181" s="71"/>
      <c r="W4181" s="87"/>
      <c r="X4181" s="89"/>
      <c r="Y4181" s="87"/>
      <c r="AA4181" s="87"/>
      <c r="AB4181" s="90"/>
      <c r="AC4181" s="87"/>
      <c r="AD4181" s="87"/>
    </row>
    <row r="4182" spans="3:30">
      <c r="C4182" s="120"/>
      <c r="D4182" s="71"/>
      <c r="E4182" s="71"/>
      <c r="F4182" s="71"/>
      <c r="G4182" s="71"/>
      <c r="H4182" s="71"/>
      <c r="I4182" s="71"/>
      <c r="J4182" s="71"/>
      <c r="K4182" s="71"/>
      <c r="L4182" s="71"/>
      <c r="M4182" s="71"/>
      <c r="N4182" s="71"/>
      <c r="W4182" s="87"/>
      <c r="X4182" s="89"/>
      <c r="Y4182" s="87"/>
      <c r="AA4182" s="87"/>
      <c r="AB4182" s="90"/>
      <c r="AC4182" s="87"/>
      <c r="AD4182" s="87"/>
    </row>
    <row r="4183" spans="3:30">
      <c r="C4183" s="120"/>
      <c r="D4183" s="71"/>
      <c r="E4183" s="71"/>
      <c r="F4183" s="71"/>
      <c r="G4183" s="71"/>
      <c r="H4183" s="71"/>
      <c r="I4183" s="71"/>
      <c r="J4183" s="71"/>
      <c r="K4183" s="71"/>
      <c r="L4183" s="71"/>
      <c r="M4183" s="71"/>
      <c r="N4183" s="71"/>
      <c r="W4183" s="87"/>
      <c r="X4183" s="89"/>
      <c r="Y4183" s="87"/>
      <c r="AA4183" s="87"/>
      <c r="AB4183" s="90"/>
      <c r="AC4183" s="87"/>
      <c r="AD4183" s="87"/>
    </row>
    <row r="4184" spans="3:30">
      <c r="C4184" s="120"/>
      <c r="D4184" s="71"/>
      <c r="E4184" s="71"/>
      <c r="F4184" s="71"/>
      <c r="G4184" s="71"/>
      <c r="H4184" s="71"/>
      <c r="I4184" s="71"/>
      <c r="J4184" s="71"/>
      <c r="K4184" s="71"/>
      <c r="L4184" s="71"/>
      <c r="M4184" s="71"/>
      <c r="N4184" s="71"/>
      <c r="W4184" s="87"/>
      <c r="X4184" s="89"/>
      <c r="Y4184" s="87"/>
      <c r="AA4184" s="87"/>
      <c r="AB4184" s="90"/>
      <c r="AC4184" s="87"/>
      <c r="AD4184" s="87"/>
    </row>
    <row r="4185" spans="3:30">
      <c r="C4185" s="120"/>
      <c r="D4185" s="71"/>
      <c r="E4185" s="71"/>
      <c r="F4185" s="71"/>
      <c r="G4185" s="71"/>
      <c r="H4185" s="71"/>
      <c r="I4185" s="71"/>
      <c r="J4185" s="71"/>
      <c r="K4185" s="71"/>
      <c r="L4185" s="71"/>
      <c r="M4185" s="71"/>
      <c r="N4185" s="71"/>
      <c r="W4185" s="87"/>
      <c r="X4185" s="89"/>
      <c r="Y4185" s="87"/>
      <c r="AA4185" s="87"/>
      <c r="AB4185" s="90"/>
      <c r="AC4185" s="87"/>
      <c r="AD4185" s="87"/>
    </row>
    <row r="4186" spans="3:30">
      <c r="C4186" s="120"/>
      <c r="D4186" s="71"/>
      <c r="E4186" s="71"/>
      <c r="F4186" s="71"/>
      <c r="G4186" s="71"/>
      <c r="H4186" s="71"/>
      <c r="I4186" s="71"/>
      <c r="J4186" s="71"/>
      <c r="K4186" s="71"/>
      <c r="L4186" s="71"/>
      <c r="M4186" s="71"/>
      <c r="N4186" s="71"/>
      <c r="W4186" s="87"/>
      <c r="X4186" s="89"/>
      <c r="Y4186" s="87"/>
      <c r="AA4186" s="87"/>
      <c r="AB4186" s="90"/>
      <c r="AC4186" s="87"/>
      <c r="AD4186" s="87"/>
    </row>
    <row r="4187" spans="3:30">
      <c r="C4187" s="120"/>
      <c r="D4187" s="71"/>
      <c r="E4187" s="71"/>
      <c r="F4187" s="71"/>
      <c r="G4187" s="71"/>
      <c r="H4187" s="71"/>
      <c r="I4187" s="71"/>
      <c r="J4187" s="71"/>
      <c r="K4187" s="71"/>
      <c r="L4187" s="71"/>
      <c r="M4187" s="71"/>
      <c r="N4187" s="71"/>
      <c r="W4187" s="87"/>
      <c r="X4187" s="89"/>
      <c r="Y4187" s="87"/>
      <c r="AA4187" s="87"/>
      <c r="AB4187" s="90"/>
      <c r="AC4187" s="87"/>
      <c r="AD4187" s="87"/>
    </row>
    <row r="4188" spans="3:30">
      <c r="C4188" s="120"/>
      <c r="D4188" s="71"/>
      <c r="E4188" s="71"/>
      <c r="F4188" s="71"/>
      <c r="G4188" s="71"/>
      <c r="H4188" s="71"/>
      <c r="I4188" s="71"/>
      <c r="J4188" s="71"/>
      <c r="K4188" s="71"/>
      <c r="L4188" s="71"/>
      <c r="M4188" s="71"/>
      <c r="N4188" s="71"/>
      <c r="W4188" s="87"/>
      <c r="X4188" s="89"/>
      <c r="Y4188" s="87"/>
      <c r="AA4188" s="87"/>
      <c r="AB4188" s="90"/>
      <c r="AC4188" s="87"/>
      <c r="AD4188" s="87"/>
    </row>
    <row r="4189" spans="3:30">
      <c r="C4189" s="120"/>
      <c r="D4189" s="71"/>
      <c r="E4189" s="71"/>
      <c r="F4189" s="71"/>
      <c r="G4189" s="71"/>
      <c r="H4189" s="71"/>
      <c r="I4189" s="71"/>
      <c r="J4189" s="71"/>
      <c r="K4189" s="71"/>
      <c r="L4189" s="71"/>
      <c r="M4189" s="71"/>
      <c r="N4189" s="71"/>
      <c r="W4189" s="87"/>
      <c r="X4189" s="89"/>
      <c r="Y4189" s="87"/>
      <c r="AA4189" s="87"/>
      <c r="AB4189" s="90"/>
      <c r="AC4189" s="87"/>
      <c r="AD4189" s="87"/>
    </row>
    <row r="4190" spans="3:30">
      <c r="C4190" s="120"/>
      <c r="D4190" s="71"/>
      <c r="E4190" s="71"/>
      <c r="F4190" s="71"/>
      <c r="G4190" s="71"/>
      <c r="H4190" s="71"/>
      <c r="I4190" s="71"/>
      <c r="J4190" s="71"/>
      <c r="K4190" s="71"/>
      <c r="L4190" s="71"/>
      <c r="M4190" s="71"/>
      <c r="N4190" s="71"/>
      <c r="W4190" s="87"/>
      <c r="X4190" s="89"/>
      <c r="Y4190" s="87"/>
      <c r="AA4190" s="87"/>
      <c r="AB4190" s="90"/>
      <c r="AC4190" s="87"/>
      <c r="AD4190" s="87"/>
    </row>
    <row r="4191" spans="3:30">
      <c r="C4191" s="120"/>
      <c r="D4191" s="71"/>
      <c r="E4191" s="71"/>
      <c r="F4191" s="71"/>
      <c r="G4191" s="71"/>
      <c r="H4191" s="71"/>
      <c r="I4191" s="71"/>
      <c r="J4191" s="71"/>
      <c r="K4191" s="71"/>
      <c r="L4191" s="71"/>
      <c r="M4191" s="71"/>
      <c r="N4191" s="71"/>
      <c r="W4191" s="87"/>
      <c r="X4191" s="89"/>
      <c r="Y4191" s="87"/>
      <c r="AA4191" s="87"/>
      <c r="AB4191" s="90"/>
      <c r="AC4191" s="87"/>
      <c r="AD4191" s="87"/>
    </row>
    <row r="4192" spans="3:30">
      <c r="C4192" s="120"/>
      <c r="D4192" s="71"/>
      <c r="E4192" s="71"/>
      <c r="F4192" s="71"/>
      <c r="G4192" s="71"/>
      <c r="H4192" s="71"/>
      <c r="I4192" s="71"/>
      <c r="J4192" s="71"/>
      <c r="K4192" s="71"/>
      <c r="L4192" s="71"/>
      <c r="M4192" s="71"/>
      <c r="N4192" s="71"/>
      <c r="W4192" s="87"/>
      <c r="X4192" s="89"/>
      <c r="Y4192" s="87"/>
      <c r="AA4192" s="87"/>
      <c r="AB4192" s="90"/>
      <c r="AC4192" s="87"/>
      <c r="AD4192" s="87"/>
    </row>
    <row r="4193" spans="3:30">
      <c r="C4193" s="120"/>
      <c r="D4193" s="71"/>
      <c r="E4193" s="71"/>
      <c r="F4193" s="71"/>
      <c r="G4193" s="71"/>
      <c r="H4193" s="71"/>
      <c r="I4193" s="71"/>
      <c r="J4193" s="71"/>
      <c r="K4193" s="71"/>
      <c r="L4193" s="71"/>
      <c r="M4193" s="71"/>
      <c r="N4193" s="71"/>
      <c r="W4193" s="87"/>
      <c r="X4193" s="89"/>
      <c r="Y4193" s="87"/>
      <c r="AA4193" s="87"/>
      <c r="AB4193" s="90"/>
      <c r="AC4193" s="87"/>
      <c r="AD4193" s="87"/>
    </row>
    <row r="4194" spans="3:30">
      <c r="C4194" s="120"/>
      <c r="D4194" s="71"/>
      <c r="E4194" s="71"/>
      <c r="F4194" s="71"/>
      <c r="G4194" s="71"/>
      <c r="H4194" s="71"/>
      <c r="I4194" s="71"/>
      <c r="J4194" s="71"/>
      <c r="K4194" s="71"/>
      <c r="L4194" s="71"/>
      <c r="M4194" s="71"/>
      <c r="N4194" s="71"/>
      <c r="W4194" s="87"/>
      <c r="X4194" s="89"/>
      <c r="Y4194" s="87"/>
      <c r="AA4194" s="87"/>
      <c r="AB4194" s="90"/>
      <c r="AC4194" s="87"/>
      <c r="AD4194" s="87"/>
    </row>
    <row r="4195" spans="3:30">
      <c r="C4195" s="120"/>
      <c r="D4195" s="71"/>
      <c r="E4195" s="71"/>
      <c r="F4195" s="71"/>
      <c r="G4195" s="71"/>
      <c r="H4195" s="71"/>
      <c r="I4195" s="71"/>
      <c r="J4195" s="71"/>
      <c r="K4195" s="71"/>
      <c r="L4195" s="71"/>
      <c r="M4195" s="71"/>
      <c r="N4195" s="71"/>
      <c r="W4195" s="87"/>
      <c r="X4195" s="89"/>
      <c r="Y4195" s="87"/>
      <c r="AA4195" s="87"/>
      <c r="AB4195" s="90"/>
      <c r="AC4195" s="87"/>
      <c r="AD4195" s="87"/>
    </row>
    <row r="4196" spans="3:30">
      <c r="C4196" s="120"/>
      <c r="D4196" s="71"/>
      <c r="E4196" s="71"/>
      <c r="F4196" s="71"/>
      <c r="G4196" s="71"/>
      <c r="H4196" s="71"/>
      <c r="I4196" s="71"/>
      <c r="J4196" s="71"/>
      <c r="K4196" s="71"/>
      <c r="L4196" s="71"/>
      <c r="M4196" s="71"/>
      <c r="N4196" s="71"/>
      <c r="W4196" s="87"/>
      <c r="X4196" s="89"/>
      <c r="Y4196" s="87"/>
      <c r="AA4196" s="87"/>
      <c r="AB4196" s="90"/>
      <c r="AC4196" s="87"/>
      <c r="AD4196" s="87"/>
    </row>
    <row r="4197" spans="3:30">
      <c r="C4197" s="120"/>
      <c r="D4197" s="71"/>
      <c r="E4197" s="71"/>
      <c r="F4197" s="71"/>
      <c r="G4197" s="71"/>
      <c r="H4197" s="71"/>
      <c r="I4197" s="71"/>
      <c r="J4197" s="71"/>
      <c r="K4197" s="71"/>
      <c r="L4197" s="71"/>
      <c r="M4197" s="71"/>
      <c r="N4197" s="71"/>
      <c r="W4197" s="87"/>
      <c r="X4197" s="89"/>
      <c r="Y4197" s="87"/>
      <c r="AA4197" s="87"/>
      <c r="AB4197" s="90"/>
      <c r="AC4197" s="87"/>
      <c r="AD4197" s="87"/>
    </row>
    <row r="4198" spans="3:30">
      <c r="C4198" s="120"/>
      <c r="D4198" s="71"/>
      <c r="E4198" s="71"/>
      <c r="F4198" s="71"/>
      <c r="G4198" s="71"/>
      <c r="H4198" s="71"/>
      <c r="I4198" s="71"/>
      <c r="J4198" s="71"/>
      <c r="K4198" s="71"/>
      <c r="L4198" s="71"/>
      <c r="M4198" s="71"/>
      <c r="N4198" s="71"/>
      <c r="W4198" s="87"/>
      <c r="X4198" s="89"/>
      <c r="Y4198" s="87"/>
      <c r="AA4198" s="87"/>
      <c r="AB4198" s="90"/>
      <c r="AC4198" s="87"/>
      <c r="AD4198" s="87"/>
    </row>
    <row r="4199" spans="3:30">
      <c r="C4199" s="120"/>
      <c r="D4199" s="71"/>
      <c r="E4199" s="71"/>
      <c r="F4199" s="71"/>
      <c r="G4199" s="71"/>
      <c r="H4199" s="71"/>
      <c r="I4199" s="71"/>
      <c r="J4199" s="71"/>
      <c r="K4199" s="71"/>
      <c r="L4199" s="71"/>
      <c r="M4199" s="71"/>
      <c r="N4199" s="71"/>
      <c r="W4199" s="87"/>
      <c r="X4199" s="89"/>
      <c r="Y4199" s="87"/>
      <c r="AA4199" s="87"/>
      <c r="AB4199" s="90"/>
      <c r="AC4199" s="87"/>
      <c r="AD4199" s="87"/>
    </row>
    <row r="4200" spans="3:30">
      <c r="C4200" s="120"/>
      <c r="D4200" s="71"/>
      <c r="E4200" s="71"/>
      <c r="F4200" s="71"/>
      <c r="G4200" s="71"/>
      <c r="H4200" s="71"/>
      <c r="I4200" s="71"/>
      <c r="J4200" s="71"/>
      <c r="K4200" s="71"/>
      <c r="L4200" s="71"/>
      <c r="M4200" s="71"/>
      <c r="N4200" s="71"/>
      <c r="W4200" s="87"/>
      <c r="X4200" s="89"/>
      <c r="Y4200" s="87"/>
      <c r="AA4200" s="87"/>
      <c r="AB4200" s="90"/>
      <c r="AC4200" s="87"/>
      <c r="AD4200" s="87"/>
    </row>
    <row r="4201" spans="3:30">
      <c r="C4201" s="120"/>
      <c r="D4201" s="71"/>
      <c r="E4201" s="71"/>
      <c r="F4201" s="71"/>
      <c r="G4201" s="71"/>
      <c r="H4201" s="71"/>
      <c r="I4201" s="71"/>
      <c r="J4201" s="71"/>
      <c r="K4201" s="71"/>
      <c r="L4201" s="71"/>
      <c r="M4201" s="71"/>
      <c r="N4201" s="71"/>
      <c r="W4201" s="87"/>
      <c r="X4201" s="89"/>
      <c r="Y4201" s="87"/>
      <c r="AA4201" s="87"/>
      <c r="AB4201" s="90"/>
      <c r="AC4201" s="87"/>
      <c r="AD4201" s="87"/>
    </row>
    <row r="4202" spans="3:30">
      <c r="C4202" s="120"/>
      <c r="D4202" s="71"/>
      <c r="E4202" s="71"/>
      <c r="F4202" s="71"/>
      <c r="G4202" s="71"/>
      <c r="H4202" s="71"/>
      <c r="I4202" s="71"/>
      <c r="J4202" s="71"/>
      <c r="K4202" s="71"/>
      <c r="L4202" s="71"/>
      <c r="M4202" s="71"/>
      <c r="N4202" s="71"/>
      <c r="W4202" s="87"/>
      <c r="X4202" s="89"/>
      <c r="Y4202" s="87"/>
      <c r="AA4202" s="87"/>
      <c r="AB4202" s="90"/>
      <c r="AC4202" s="87"/>
      <c r="AD4202" s="87"/>
    </row>
    <row r="4203" spans="3:30">
      <c r="C4203" s="120"/>
      <c r="D4203" s="71"/>
      <c r="E4203" s="71"/>
      <c r="F4203" s="71"/>
      <c r="G4203" s="71"/>
      <c r="H4203" s="71"/>
      <c r="I4203" s="71"/>
      <c r="J4203" s="71"/>
      <c r="K4203" s="71"/>
      <c r="L4203" s="71"/>
      <c r="M4203" s="71"/>
      <c r="N4203" s="71"/>
      <c r="W4203" s="87"/>
      <c r="X4203" s="89"/>
      <c r="Y4203" s="87"/>
      <c r="AA4203" s="87"/>
      <c r="AB4203" s="90"/>
      <c r="AC4203" s="87"/>
      <c r="AD4203" s="87"/>
    </row>
    <row r="4204" spans="3:30">
      <c r="C4204" s="120"/>
      <c r="D4204" s="71"/>
      <c r="E4204" s="71"/>
      <c r="F4204" s="71"/>
      <c r="G4204" s="71"/>
      <c r="H4204" s="71"/>
      <c r="I4204" s="71"/>
      <c r="J4204" s="71"/>
      <c r="K4204" s="71"/>
      <c r="L4204" s="71"/>
      <c r="M4204" s="71"/>
      <c r="N4204" s="71"/>
      <c r="W4204" s="87"/>
      <c r="X4204" s="89"/>
      <c r="Y4204" s="87"/>
      <c r="AA4204" s="87"/>
      <c r="AB4204" s="90"/>
      <c r="AC4204" s="87"/>
      <c r="AD4204" s="87"/>
    </row>
    <row r="4205" spans="3:30">
      <c r="C4205" s="120"/>
      <c r="D4205" s="71"/>
      <c r="E4205" s="71"/>
      <c r="F4205" s="71"/>
      <c r="G4205" s="71"/>
      <c r="H4205" s="71"/>
      <c r="I4205" s="71"/>
      <c r="J4205" s="71"/>
      <c r="K4205" s="71"/>
      <c r="L4205" s="71"/>
      <c r="M4205" s="71"/>
      <c r="N4205" s="71"/>
      <c r="W4205" s="87"/>
      <c r="X4205" s="89"/>
      <c r="Y4205" s="87"/>
      <c r="AA4205" s="87"/>
      <c r="AB4205" s="90"/>
      <c r="AC4205" s="87"/>
      <c r="AD4205" s="87"/>
    </row>
    <row r="4206" spans="3:30">
      <c r="C4206" s="120"/>
      <c r="D4206" s="71"/>
      <c r="E4206" s="71"/>
      <c r="F4206" s="71"/>
      <c r="G4206" s="71"/>
      <c r="H4206" s="71"/>
      <c r="I4206" s="71"/>
      <c r="J4206" s="71"/>
      <c r="K4206" s="71"/>
      <c r="L4206" s="71"/>
      <c r="M4206" s="71"/>
      <c r="N4206" s="71"/>
      <c r="W4206" s="87"/>
      <c r="X4206" s="89"/>
      <c r="Y4206" s="87"/>
      <c r="AA4206" s="87"/>
      <c r="AB4206" s="90"/>
      <c r="AC4206" s="87"/>
      <c r="AD4206" s="87"/>
    </row>
    <row r="4207" spans="3:30">
      <c r="C4207" s="120"/>
      <c r="D4207" s="71"/>
      <c r="E4207" s="71"/>
      <c r="F4207" s="71"/>
      <c r="G4207" s="71"/>
      <c r="H4207" s="71"/>
      <c r="I4207" s="71"/>
      <c r="J4207" s="71"/>
      <c r="K4207" s="71"/>
      <c r="L4207" s="71"/>
      <c r="M4207" s="71"/>
      <c r="N4207" s="71"/>
      <c r="W4207" s="87"/>
      <c r="X4207" s="89"/>
      <c r="Y4207" s="87"/>
      <c r="AA4207" s="87"/>
      <c r="AB4207" s="90"/>
      <c r="AC4207" s="87"/>
      <c r="AD4207" s="87"/>
    </row>
    <row r="4208" spans="3:30">
      <c r="C4208" s="120"/>
      <c r="D4208" s="71"/>
      <c r="E4208" s="71"/>
      <c r="F4208" s="71"/>
      <c r="G4208" s="71"/>
      <c r="H4208" s="71"/>
      <c r="I4208" s="71"/>
      <c r="J4208" s="71"/>
      <c r="K4208" s="71"/>
      <c r="L4208" s="71"/>
      <c r="M4208" s="71"/>
      <c r="N4208" s="71"/>
      <c r="W4208" s="87"/>
      <c r="X4208" s="89"/>
      <c r="Y4208" s="87"/>
      <c r="AA4208" s="87"/>
      <c r="AB4208" s="90"/>
      <c r="AC4208" s="87"/>
      <c r="AD4208" s="87"/>
    </row>
    <row r="4209" spans="3:30">
      <c r="C4209" s="120"/>
      <c r="D4209" s="71"/>
      <c r="E4209" s="71"/>
      <c r="F4209" s="71"/>
      <c r="G4209" s="71"/>
      <c r="H4209" s="71"/>
      <c r="I4209" s="71"/>
      <c r="J4209" s="71"/>
      <c r="K4209" s="71"/>
      <c r="L4209" s="71"/>
      <c r="M4209" s="71"/>
      <c r="N4209" s="71"/>
      <c r="W4209" s="87"/>
      <c r="X4209" s="89"/>
      <c r="Y4209" s="87"/>
      <c r="AA4209" s="87"/>
      <c r="AB4209" s="90"/>
      <c r="AC4209" s="87"/>
      <c r="AD4209" s="87"/>
    </row>
    <row r="4210" spans="3:30">
      <c r="C4210" s="120"/>
      <c r="D4210" s="71"/>
      <c r="E4210" s="71"/>
      <c r="F4210" s="71"/>
      <c r="G4210" s="71"/>
      <c r="H4210" s="71"/>
      <c r="I4210" s="71"/>
      <c r="J4210" s="71"/>
      <c r="K4210" s="71"/>
      <c r="L4210" s="71"/>
      <c r="M4210" s="71"/>
      <c r="N4210" s="71"/>
      <c r="W4210" s="87"/>
      <c r="X4210" s="89"/>
      <c r="Y4210" s="87"/>
      <c r="AA4210" s="87"/>
      <c r="AB4210" s="90"/>
      <c r="AC4210" s="87"/>
      <c r="AD4210" s="87"/>
    </row>
    <row r="4211" spans="3:30">
      <c r="C4211" s="100"/>
      <c r="D4211" s="71"/>
      <c r="E4211" s="71"/>
      <c r="F4211" s="71"/>
      <c r="G4211" s="71"/>
      <c r="H4211" s="71"/>
      <c r="I4211" s="71"/>
      <c r="J4211" s="71"/>
      <c r="K4211" s="71"/>
      <c r="L4211" s="71"/>
      <c r="M4211" s="71"/>
      <c r="N4211" s="71"/>
      <c r="W4211" s="87"/>
      <c r="X4211" s="89"/>
      <c r="Y4211" s="87"/>
      <c r="AA4211" s="87"/>
      <c r="AB4211" s="90"/>
      <c r="AC4211" s="87"/>
      <c r="AD4211" s="87"/>
    </row>
    <row r="4212" spans="3:30">
      <c r="C4212" s="100"/>
      <c r="D4212" s="71"/>
      <c r="E4212" s="71"/>
      <c r="F4212" s="71"/>
      <c r="G4212" s="71"/>
      <c r="H4212" s="71"/>
      <c r="I4212" s="71"/>
      <c r="J4212" s="71"/>
      <c r="K4212" s="71"/>
      <c r="L4212" s="71"/>
      <c r="M4212" s="71"/>
      <c r="N4212" s="71"/>
      <c r="W4212" s="87"/>
      <c r="X4212" s="89"/>
      <c r="Y4212" s="87"/>
      <c r="AA4212" s="87"/>
      <c r="AB4212" s="90"/>
      <c r="AC4212" s="87"/>
      <c r="AD4212" s="87"/>
    </row>
    <row r="4213" spans="3:30">
      <c r="C4213" s="100"/>
      <c r="D4213" s="71"/>
      <c r="E4213" s="71"/>
      <c r="F4213" s="71"/>
      <c r="G4213" s="71"/>
      <c r="H4213" s="71"/>
      <c r="I4213" s="71"/>
      <c r="J4213" s="71"/>
      <c r="K4213" s="71"/>
      <c r="L4213" s="71"/>
      <c r="M4213" s="71"/>
      <c r="N4213" s="71"/>
      <c r="W4213" s="87"/>
      <c r="X4213" s="89"/>
      <c r="Y4213" s="87"/>
      <c r="AA4213" s="87"/>
      <c r="AB4213" s="90"/>
      <c r="AC4213" s="87"/>
      <c r="AD4213" s="87"/>
    </row>
    <row r="4214" spans="3:30">
      <c r="C4214" s="100"/>
      <c r="D4214" s="71"/>
      <c r="E4214" s="71"/>
      <c r="F4214" s="71"/>
      <c r="G4214" s="71"/>
      <c r="H4214" s="71"/>
      <c r="I4214" s="71"/>
      <c r="J4214" s="71"/>
      <c r="K4214" s="71"/>
      <c r="L4214" s="71"/>
      <c r="M4214" s="71"/>
      <c r="N4214" s="71"/>
      <c r="W4214" s="87"/>
      <c r="X4214" s="89"/>
      <c r="Y4214" s="87"/>
      <c r="AA4214" s="87"/>
      <c r="AB4214" s="90"/>
      <c r="AC4214" s="87"/>
      <c r="AD4214" s="87"/>
    </row>
    <row r="4215" spans="3:30">
      <c r="C4215" s="100"/>
      <c r="D4215" s="71"/>
      <c r="E4215" s="71"/>
      <c r="F4215" s="71"/>
      <c r="G4215" s="71"/>
      <c r="H4215" s="71"/>
      <c r="I4215" s="71"/>
      <c r="J4215" s="71"/>
      <c r="K4215" s="71"/>
      <c r="L4215" s="71"/>
      <c r="M4215" s="71"/>
      <c r="N4215" s="71"/>
      <c r="W4215" s="87"/>
      <c r="X4215" s="89"/>
      <c r="Y4215" s="87"/>
      <c r="AA4215" s="87"/>
      <c r="AB4215" s="90"/>
      <c r="AC4215" s="87"/>
      <c r="AD4215" s="87"/>
    </row>
    <row r="4216" spans="3:30">
      <c r="C4216" s="100"/>
      <c r="D4216" s="71"/>
      <c r="E4216" s="71"/>
      <c r="F4216" s="71"/>
      <c r="G4216" s="71"/>
      <c r="H4216" s="71"/>
      <c r="I4216" s="71"/>
      <c r="J4216" s="71"/>
      <c r="K4216" s="71"/>
      <c r="L4216" s="71"/>
      <c r="M4216" s="71"/>
      <c r="N4216" s="71"/>
      <c r="W4216" s="87"/>
      <c r="X4216" s="89"/>
      <c r="Y4216" s="87"/>
      <c r="AA4216" s="87"/>
      <c r="AB4216" s="90"/>
      <c r="AC4216" s="87"/>
      <c r="AD4216" s="87"/>
    </row>
    <row r="4217" spans="3:30">
      <c r="C4217" s="100"/>
      <c r="D4217" s="71"/>
      <c r="E4217" s="71"/>
      <c r="F4217" s="71"/>
      <c r="G4217" s="71"/>
      <c r="H4217" s="71"/>
      <c r="I4217" s="71"/>
      <c r="J4217" s="71"/>
      <c r="K4217" s="71"/>
      <c r="L4217" s="71"/>
      <c r="M4217" s="71"/>
      <c r="N4217" s="71"/>
      <c r="W4217" s="87"/>
      <c r="X4217" s="89"/>
      <c r="Y4217" s="87"/>
      <c r="AA4217" s="87"/>
      <c r="AB4217" s="90"/>
      <c r="AC4217" s="87"/>
      <c r="AD4217" s="87"/>
    </row>
    <row r="4218" spans="3:30">
      <c r="C4218" s="100"/>
      <c r="D4218" s="71"/>
      <c r="E4218" s="71"/>
      <c r="F4218" s="71"/>
      <c r="G4218" s="71"/>
      <c r="H4218" s="71"/>
      <c r="I4218" s="71"/>
      <c r="J4218" s="71"/>
      <c r="K4218" s="71"/>
      <c r="L4218" s="71"/>
      <c r="M4218" s="71"/>
      <c r="N4218" s="71"/>
      <c r="W4218" s="87"/>
      <c r="X4218" s="89"/>
      <c r="Y4218" s="87"/>
      <c r="AA4218" s="87"/>
      <c r="AB4218" s="90"/>
      <c r="AC4218" s="87"/>
      <c r="AD4218" s="87"/>
    </row>
    <row r="4219" spans="3:30">
      <c r="C4219" s="100"/>
      <c r="D4219" s="71"/>
      <c r="E4219" s="71"/>
      <c r="F4219" s="71"/>
      <c r="G4219" s="71"/>
      <c r="H4219" s="71"/>
      <c r="I4219" s="71"/>
      <c r="J4219" s="71"/>
      <c r="K4219" s="71"/>
      <c r="L4219" s="71"/>
      <c r="M4219" s="71"/>
      <c r="N4219" s="71"/>
      <c r="W4219" s="87"/>
      <c r="X4219" s="89"/>
      <c r="Y4219" s="87"/>
      <c r="AA4219" s="87"/>
      <c r="AB4219" s="90"/>
      <c r="AC4219" s="87"/>
      <c r="AD4219" s="87"/>
    </row>
    <row r="4220" spans="3:30">
      <c r="C4220" s="100"/>
      <c r="D4220" s="71"/>
      <c r="E4220" s="71"/>
      <c r="F4220" s="71"/>
      <c r="G4220" s="71"/>
      <c r="H4220" s="71"/>
      <c r="I4220" s="71"/>
      <c r="J4220" s="71"/>
      <c r="K4220" s="71"/>
      <c r="L4220" s="71"/>
      <c r="M4220" s="71"/>
      <c r="N4220" s="71"/>
      <c r="W4220" s="87"/>
      <c r="X4220" s="89"/>
      <c r="Y4220" s="87"/>
      <c r="AA4220" s="87"/>
      <c r="AB4220" s="90"/>
      <c r="AC4220" s="87"/>
      <c r="AD4220" s="87"/>
    </row>
    <row r="4221" spans="3:30">
      <c r="C4221" s="100"/>
      <c r="D4221" s="71"/>
      <c r="E4221" s="71"/>
      <c r="F4221" s="71"/>
      <c r="G4221" s="71"/>
      <c r="H4221" s="71"/>
      <c r="I4221" s="71"/>
      <c r="J4221" s="71"/>
      <c r="K4221" s="71"/>
      <c r="L4221" s="71"/>
      <c r="M4221" s="71"/>
      <c r="N4221" s="71"/>
      <c r="W4221" s="87"/>
      <c r="X4221" s="89"/>
      <c r="Y4221" s="87"/>
      <c r="AA4221" s="87"/>
      <c r="AB4221" s="90"/>
      <c r="AC4221" s="87"/>
      <c r="AD4221" s="87"/>
    </row>
    <row r="4222" spans="3:30">
      <c r="C4222" s="100"/>
      <c r="D4222" s="71"/>
      <c r="E4222" s="71"/>
      <c r="F4222" s="71"/>
      <c r="G4222" s="71"/>
      <c r="H4222" s="71"/>
      <c r="I4222" s="71"/>
      <c r="J4222" s="71"/>
      <c r="K4222" s="71"/>
      <c r="L4222" s="71"/>
      <c r="M4222" s="71"/>
      <c r="N4222" s="71"/>
      <c r="W4222" s="87"/>
      <c r="X4222" s="89"/>
      <c r="Y4222" s="87"/>
      <c r="AA4222" s="87"/>
      <c r="AB4222" s="90"/>
      <c r="AC4222" s="87"/>
      <c r="AD4222" s="87"/>
    </row>
    <row r="4223" spans="3:30">
      <c r="C4223" s="100"/>
      <c r="D4223" s="71"/>
      <c r="E4223" s="71"/>
      <c r="F4223" s="71"/>
      <c r="G4223" s="71"/>
      <c r="H4223" s="71"/>
      <c r="I4223" s="71"/>
      <c r="J4223" s="71"/>
      <c r="K4223" s="71"/>
      <c r="L4223" s="71"/>
      <c r="M4223" s="71"/>
      <c r="N4223" s="71"/>
      <c r="W4223" s="87"/>
      <c r="X4223" s="89"/>
      <c r="Y4223" s="87"/>
      <c r="AA4223" s="87"/>
      <c r="AB4223" s="90"/>
      <c r="AC4223" s="87"/>
      <c r="AD4223" s="87"/>
    </row>
    <row r="4224" spans="3:30">
      <c r="C4224" s="100"/>
      <c r="D4224" s="71"/>
      <c r="E4224" s="71"/>
      <c r="F4224" s="71"/>
      <c r="G4224" s="71"/>
      <c r="H4224" s="71"/>
      <c r="I4224" s="71"/>
      <c r="J4224" s="71"/>
      <c r="K4224" s="71"/>
      <c r="L4224" s="71"/>
      <c r="M4224" s="71"/>
      <c r="N4224" s="71"/>
      <c r="W4224" s="87"/>
      <c r="X4224" s="89"/>
      <c r="Y4224" s="87"/>
      <c r="AA4224" s="87"/>
      <c r="AB4224" s="90"/>
      <c r="AC4224" s="87"/>
      <c r="AD4224" s="87"/>
    </row>
    <row r="4225" spans="3:30">
      <c r="C4225" s="120"/>
      <c r="D4225" s="71"/>
      <c r="E4225" s="71"/>
      <c r="F4225" s="71"/>
      <c r="G4225" s="71"/>
      <c r="H4225" s="71"/>
      <c r="I4225" s="71"/>
      <c r="J4225" s="71"/>
      <c r="K4225" s="71"/>
      <c r="L4225" s="71"/>
      <c r="M4225" s="71"/>
      <c r="N4225" s="71"/>
      <c r="W4225" s="87"/>
      <c r="X4225" s="89"/>
      <c r="Y4225" s="87"/>
      <c r="AA4225" s="87"/>
      <c r="AB4225" s="90"/>
      <c r="AC4225" s="87"/>
      <c r="AD4225" s="87"/>
    </row>
    <row r="4226" spans="3:30">
      <c r="C4226" s="120"/>
      <c r="D4226" s="71"/>
      <c r="E4226" s="71"/>
      <c r="F4226" s="71"/>
      <c r="G4226" s="71"/>
      <c r="H4226" s="71"/>
      <c r="I4226" s="71"/>
      <c r="J4226" s="71"/>
      <c r="K4226" s="71"/>
      <c r="L4226" s="71"/>
      <c r="M4226" s="71"/>
      <c r="N4226" s="71"/>
      <c r="W4226" s="87"/>
      <c r="X4226" s="89"/>
      <c r="Y4226" s="87"/>
      <c r="AA4226" s="87"/>
      <c r="AB4226" s="90"/>
      <c r="AC4226" s="87"/>
      <c r="AD4226" s="87"/>
    </row>
    <row r="4227" spans="3:30">
      <c r="C4227" s="120"/>
      <c r="D4227" s="71"/>
      <c r="E4227" s="71"/>
      <c r="F4227" s="71"/>
      <c r="G4227" s="71"/>
      <c r="H4227" s="71"/>
      <c r="I4227" s="71"/>
      <c r="J4227" s="71"/>
      <c r="K4227" s="71"/>
      <c r="L4227" s="71"/>
      <c r="M4227" s="71"/>
      <c r="N4227" s="71"/>
      <c r="W4227" s="87"/>
      <c r="X4227" s="89"/>
      <c r="Y4227" s="87"/>
      <c r="AA4227" s="87"/>
      <c r="AB4227" s="90"/>
      <c r="AC4227" s="87"/>
      <c r="AD4227" s="87"/>
    </row>
    <row r="4228" spans="3:30">
      <c r="C4228" s="120"/>
      <c r="D4228" s="71"/>
      <c r="E4228" s="71"/>
      <c r="F4228" s="71"/>
      <c r="G4228" s="71"/>
      <c r="H4228" s="71"/>
      <c r="I4228" s="71"/>
      <c r="J4228" s="71"/>
      <c r="K4228" s="71"/>
      <c r="L4228" s="71"/>
      <c r="M4228" s="71"/>
      <c r="N4228" s="71"/>
      <c r="W4228" s="87"/>
      <c r="X4228" s="89"/>
      <c r="Y4228" s="87"/>
      <c r="AA4228" s="87"/>
      <c r="AB4228" s="90"/>
      <c r="AC4228" s="87"/>
      <c r="AD4228" s="87"/>
    </row>
    <row r="4229" spans="3:30">
      <c r="C4229" s="120"/>
      <c r="D4229" s="71"/>
      <c r="E4229" s="71"/>
      <c r="F4229" s="71"/>
      <c r="G4229" s="71"/>
      <c r="H4229" s="71"/>
      <c r="I4229" s="71"/>
      <c r="J4229" s="71"/>
      <c r="K4229" s="71"/>
      <c r="L4229" s="71"/>
      <c r="M4229" s="71"/>
      <c r="N4229" s="71"/>
      <c r="W4229" s="87"/>
      <c r="X4229" s="89"/>
      <c r="Y4229" s="87"/>
      <c r="AA4229" s="87"/>
      <c r="AB4229" s="90"/>
      <c r="AC4229" s="87"/>
      <c r="AD4229" s="87"/>
    </row>
    <row r="4230" spans="3:30">
      <c r="C4230" s="120"/>
      <c r="D4230" s="71"/>
      <c r="E4230" s="71"/>
      <c r="F4230" s="71"/>
      <c r="G4230" s="71"/>
      <c r="H4230" s="71"/>
      <c r="I4230" s="71"/>
      <c r="J4230" s="71"/>
      <c r="K4230" s="71"/>
      <c r="L4230" s="71"/>
      <c r="M4230" s="71"/>
      <c r="N4230" s="71"/>
      <c r="W4230" s="87"/>
      <c r="X4230" s="89"/>
      <c r="Y4230" s="87"/>
      <c r="AA4230" s="87"/>
      <c r="AB4230" s="90"/>
      <c r="AC4230" s="87"/>
      <c r="AD4230" s="87"/>
    </row>
    <row r="4231" spans="3:30">
      <c r="C4231" s="120"/>
      <c r="D4231" s="71"/>
      <c r="E4231" s="71"/>
      <c r="F4231" s="71"/>
      <c r="G4231" s="71"/>
      <c r="H4231" s="71"/>
      <c r="I4231" s="71"/>
      <c r="J4231" s="71"/>
      <c r="K4231" s="71"/>
      <c r="L4231" s="71"/>
      <c r="M4231" s="71"/>
      <c r="N4231" s="71"/>
      <c r="W4231" s="87"/>
      <c r="X4231" s="89"/>
      <c r="Y4231" s="87"/>
      <c r="AA4231" s="87"/>
      <c r="AB4231" s="90"/>
      <c r="AC4231" s="87"/>
      <c r="AD4231" s="87"/>
    </row>
    <row r="4232" spans="3:30">
      <c r="C4232" s="120"/>
      <c r="D4232" s="71"/>
      <c r="E4232" s="71"/>
      <c r="F4232" s="71"/>
      <c r="G4232" s="71"/>
      <c r="H4232" s="71"/>
      <c r="I4232" s="71"/>
      <c r="J4232" s="71"/>
      <c r="K4232" s="71"/>
      <c r="L4232" s="71"/>
      <c r="M4232" s="71"/>
      <c r="N4232" s="71"/>
      <c r="W4232" s="87"/>
      <c r="X4232" s="89"/>
      <c r="Y4232" s="87"/>
      <c r="AA4232" s="87"/>
      <c r="AB4232" s="90"/>
      <c r="AC4232" s="87"/>
      <c r="AD4232" s="87"/>
    </row>
    <row r="4233" spans="3:30">
      <c r="C4233" s="120"/>
      <c r="D4233" s="71"/>
      <c r="E4233" s="71"/>
      <c r="F4233" s="71"/>
      <c r="G4233" s="71"/>
      <c r="H4233" s="71"/>
      <c r="I4233" s="71"/>
      <c r="J4233" s="71"/>
      <c r="K4233" s="71"/>
      <c r="L4233" s="71"/>
      <c r="M4233" s="71"/>
      <c r="N4233" s="71"/>
      <c r="W4233" s="87"/>
      <c r="X4233" s="89"/>
      <c r="Y4233" s="87"/>
      <c r="AA4233" s="87"/>
      <c r="AB4233" s="90"/>
      <c r="AC4233" s="87"/>
      <c r="AD4233" s="87"/>
    </row>
    <row r="4234" spans="3:30">
      <c r="C4234" s="120"/>
      <c r="D4234" s="71"/>
      <c r="E4234" s="71"/>
      <c r="F4234" s="71"/>
      <c r="G4234" s="71"/>
      <c r="H4234" s="71"/>
      <c r="I4234" s="71"/>
      <c r="J4234" s="71"/>
      <c r="K4234" s="71"/>
      <c r="L4234" s="71"/>
      <c r="M4234" s="71"/>
      <c r="N4234" s="71"/>
      <c r="W4234" s="87"/>
      <c r="X4234" s="89"/>
      <c r="Y4234" s="87"/>
      <c r="AA4234" s="87"/>
      <c r="AB4234" s="90"/>
      <c r="AC4234" s="87"/>
      <c r="AD4234" s="87"/>
    </row>
    <row r="4235" spans="3:30">
      <c r="C4235" s="120"/>
      <c r="D4235" s="71"/>
      <c r="E4235" s="71"/>
      <c r="F4235" s="71"/>
      <c r="G4235" s="71"/>
      <c r="H4235" s="71"/>
      <c r="I4235" s="71"/>
      <c r="J4235" s="71"/>
      <c r="K4235" s="71"/>
      <c r="L4235" s="71"/>
      <c r="M4235" s="71"/>
      <c r="N4235" s="71"/>
      <c r="W4235" s="87"/>
      <c r="X4235" s="89"/>
      <c r="Y4235" s="87"/>
      <c r="AA4235" s="87"/>
      <c r="AB4235" s="90"/>
      <c r="AC4235" s="87"/>
      <c r="AD4235" s="87"/>
    </row>
    <row r="4236" spans="3:30">
      <c r="C4236" s="120"/>
      <c r="D4236" s="71"/>
      <c r="E4236" s="71"/>
      <c r="F4236" s="71"/>
      <c r="G4236" s="71"/>
      <c r="H4236" s="71"/>
      <c r="I4236" s="71"/>
      <c r="J4236" s="71"/>
      <c r="K4236" s="71"/>
      <c r="L4236" s="71"/>
      <c r="M4236" s="71"/>
      <c r="N4236" s="71"/>
      <c r="W4236" s="87"/>
      <c r="X4236" s="89"/>
      <c r="Y4236" s="87"/>
      <c r="AA4236" s="87"/>
      <c r="AB4236" s="90"/>
      <c r="AC4236" s="87"/>
      <c r="AD4236" s="87"/>
    </row>
    <row r="4237" spans="3:30">
      <c r="C4237" s="120"/>
      <c r="D4237" s="71"/>
      <c r="E4237" s="71"/>
      <c r="F4237" s="71"/>
      <c r="G4237" s="71"/>
      <c r="H4237" s="71"/>
      <c r="I4237" s="71"/>
      <c r="J4237" s="71"/>
      <c r="K4237" s="71"/>
      <c r="L4237" s="71"/>
      <c r="M4237" s="71"/>
      <c r="N4237" s="71"/>
      <c r="W4237" s="87"/>
      <c r="X4237" s="89"/>
      <c r="Y4237" s="87"/>
      <c r="AA4237" s="87"/>
      <c r="AB4237" s="90"/>
      <c r="AC4237" s="87"/>
      <c r="AD4237" s="87"/>
    </row>
    <row r="4238" spans="3:30">
      <c r="C4238" s="120"/>
      <c r="D4238" s="71"/>
      <c r="E4238" s="71"/>
      <c r="F4238" s="71"/>
      <c r="G4238" s="71"/>
      <c r="H4238" s="71"/>
      <c r="I4238" s="71"/>
      <c r="J4238" s="71"/>
      <c r="K4238" s="71"/>
      <c r="L4238" s="71"/>
      <c r="M4238" s="71"/>
      <c r="N4238" s="71"/>
      <c r="W4238" s="87"/>
      <c r="X4238" s="89"/>
      <c r="Y4238" s="87"/>
      <c r="AA4238" s="87"/>
      <c r="AB4238" s="90"/>
      <c r="AC4238" s="87"/>
      <c r="AD4238" s="87"/>
    </row>
    <row r="4239" spans="3:30">
      <c r="C4239" s="120"/>
      <c r="D4239" s="71"/>
      <c r="E4239" s="71"/>
      <c r="F4239" s="71"/>
      <c r="G4239" s="71"/>
      <c r="H4239" s="71"/>
      <c r="I4239" s="71"/>
      <c r="J4239" s="71"/>
      <c r="K4239" s="71"/>
      <c r="L4239" s="71"/>
      <c r="M4239" s="71"/>
      <c r="N4239" s="71"/>
      <c r="W4239" s="87"/>
      <c r="X4239" s="89"/>
      <c r="Y4239" s="87"/>
      <c r="AA4239" s="87"/>
      <c r="AB4239" s="90"/>
      <c r="AC4239" s="87"/>
      <c r="AD4239" s="87"/>
    </row>
    <row r="4240" spans="3:30">
      <c r="C4240" s="120"/>
      <c r="D4240" s="71"/>
      <c r="E4240" s="71"/>
      <c r="F4240" s="71"/>
      <c r="G4240" s="71"/>
      <c r="H4240" s="71"/>
      <c r="I4240" s="71"/>
      <c r="J4240" s="71"/>
      <c r="K4240" s="71"/>
      <c r="L4240" s="71"/>
      <c r="M4240" s="71"/>
      <c r="N4240" s="71"/>
      <c r="W4240" s="87"/>
      <c r="X4240" s="89"/>
      <c r="Y4240" s="87"/>
      <c r="AA4240" s="87"/>
      <c r="AB4240" s="90"/>
      <c r="AC4240" s="87"/>
      <c r="AD4240" s="87"/>
    </row>
    <row r="4241" spans="3:30">
      <c r="C4241" s="120"/>
      <c r="D4241" s="71"/>
      <c r="E4241" s="71"/>
      <c r="F4241" s="71"/>
      <c r="G4241" s="71"/>
      <c r="H4241" s="71"/>
      <c r="I4241" s="71"/>
      <c r="J4241" s="71"/>
      <c r="K4241" s="71"/>
      <c r="L4241" s="71"/>
      <c r="M4241" s="71"/>
      <c r="N4241" s="71"/>
      <c r="W4241" s="87"/>
      <c r="X4241" s="89"/>
      <c r="Y4241" s="87"/>
      <c r="AA4241" s="87"/>
      <c r="AB4241" s="90"/>
      <c r="AC4241" s="87"/>
      <c r="AD4241" s="87"/>
    </row>
    <row r="4242" spans="3:30">
      <c r="C4242" s="120"/>
      <c r="D4242" s="71"/>
      <c r="E4242" s="71"/>
      <c r="F4242" s="71"/>
      <c r="G4242" s="71"/>
      <c r="H4242" s="71"/>
      <c r="I4242" s="71"/>
      <c r="J4242" s="71"/>
      <c r="K4242" s="71"/>
      <c r="L4242" s="71"/>
      <c r="M4242" s="71"/>
      <c r="N4242" s="71"/>
      <c r="W4242" s="87"/>
      <c r="X4242" s="89"/>
      <c r="Y4242" s="87"/>
      <c r="AA4242" s="87"/>
      <c r="AB4242" s="90"/>
      <c r="AC4242" s="87"/>
      <c r="AD4242" s="87"/>
    </row>
    <row r="4243" spans="3:30">
      <c r="C4243" s="120"/>
      <c r="D4243" s="71"/>
      <c r="E4243" s="71"/>
      <c r="F4243" s="71"/>
      <c r="G4243" s="71"/>
      <c r="H4243" s="71"/>
      <c r="I4243" s="71"/>
      <c r="J4243" s="71"/>
      <c r="K4243" s="71"/>
      <c r="L4243" s="71"/>
      <c r="M4243" s="71"/>
      <c r="N4243" s="71"/>
      <c r="W4243" s="87"/>
      <c r="X4243" s="89"/>
      <c r="Y4243" s="87"/>
      <c r="AA4243" s="87"/>
      <c r="AB4243" s="90"/>
      <c r="AC4243" s="87"/>
      <c r="AD4243" s="87"/>
    </row>
    <row r="4244" spans="3:30">
      <c r="C4244" s="120"/>
      <c r="D4244" s="71"/>
      <c r="E4244" s="71"/>
      <c r="F4244" s="71"/>
      <c r="G4244" s="71"/>
      <c r="H4244" s="71"/>
      <c r="I4244" s="71"/>
      <c r="J4244" s="71"/>
      <c r="K4244" s="71"/>
      <c r="L4244" s="71"/>
      <c r="M4244" s="71"/>
      <c r="N4244" s="71"/>
      <c r="W4244" s="87"/>
      <c r="X4244" s="89"/>
      <c r="Y4244" s="87"/>
      <c r="AA4244" s="87"/>
      <c r="AB4244" s="90"/>
      <c r="AC4244" s="87"/>
      <c r="AD4244" s="87"/>
    </row>
    <row r="4245" spans="3:30">
      <c r="C4245" s="120"/>
      <c r="D4245" s="71"/>
      <c r="E4245" s="71"/>
      <c r="F4245" s="71"/>
      <c r="G4245" s="71"/>
      <c r="H4245" s="71"/>
      <c r="I4245" s="71"/>
      <c r="J4245" s="71"/>
      <c r="K4245" s="71"/>
      <c r="L4245" s="71"/>
      <c r="M4245" s="71"/>
      <c r="N4245" s="71"/>
      <c r="W4245" s="87"/>
      <c r="X4245" s="89"/>
      <c r="Y4245" s="87"/>
      <c r="AA4245" s="87"/>
      <c r="AB4245" s="90"/>
      <c r="AC4245" s="87"/>
      <c r="AD4245" s="87"/>
    </row>
    <row r="4246" spans="3:30">
      <c r="C4246" s="120"/>
      <c r="D4246" s="71"/>
      <c r="E4246" s="71"/>
      <c r="F4246" s="71"/>
      <c r="G4246" s="71"/>
      <c r="H4246" s="71"/>
      <c r="I4246" s="71"/>
      <c r="J4246" s="71"/>
      <c r="K4246" s="71"/>
      <c r="L4246" s="71"/>
      <c r="M4246" s="71"/>
      <c r="N4246" s="71"/>
      <c r="W4246" s="87"/>
      <c r="X4246" s="89"/>
      <c r="Y4246" s="87"/>
      <c r="AA4246" s="87"/>
      <c r="AB4246" s="90"/>
      <c r="AC4246" s="87"/>
      <c r="AD4246" s="87"/>
    </row>
    <row r="4247" spans="3:30">
      <c r="C4247" s="120"/>
      <c r="D4247" s="71"/>
      <c r="E4247" s="71"/>
      <c r="F4247" s="71"/>
      <c r="G4247" s="71"/>
      <c r="H4247" s="71"/>
      <c r="I4247" s="71"/>
      <c r="J4247" s="71"/>
      <c r="K4247" s="71"/>
      <c r="L4247" s="71"/>
      <c r="M4247" s="71"/>
      <c r="N4247" s="71"/>
      <c r="W4247" s="87"/>
      <c r="X4247" s="89"/>
      <c r="Y4247" s="87"/>
      <c r="AA4247" s="87"/>
      <c r="AB4247" s="90"/>
      <c r="AC4247" s="87"/>
      <c r="AD4247" s="87"/>
    </row>
    <row r="4248" spans="3:30">
      <c r="C4248" s="120"/>
      <c r="D4248" s="71"/>
      <c r="E4248" s="71"/>
      <c r="F4248" s="71"/>
      <c r="G4248" s="71"/>
      <c r="H4248" s="71"/>
      <c r="I4248" s="71"/>
      <c r="J4248" s="71"/>
      <c r="K4248" s="71"/>
      <c r="L4248" s="71"/>
      <c r="M4248" s="71"/>
      <c r="N4248" s="71"/>
      <c r="W4248" s="87"/>
      <c r="X4248" s="89"/>
      <c r="Y4248" s="87"/>
      <c r="AA4248" s="87"/>
      <c r="AB4248" s="90"/>
      <c r="AC4248" s="87"/>
      <c r="AD4248" s="87"/>
    </row>
    <row r="4249" spans="3:30">
      <c r="C4249" s="120"/>
      <c r="D4249" s="71"/>
      <c r="E4249" s="71"/>
      <c r="F4249" s="71"/>
      <c r="G4249" s="71"/>
      <c r="H4249" s="71"/>
      <c r="I4249" s="71"/>
      <c r="J4249" s="71"/>
      <c r="K4249" s="71"/>
      <c r="L4249" s="71"/>
      <c r="M4249" s="71"/>
      <c r="N4249" s="71"/>
      <c r="W4249" s="87"/>
      <c r="X4249" s="89"/>
      <c r="Y4249" s="87"/>
      <c r="AA4249" s="87"/>
      <c r="AB4249" s="90"/>
      <c r="AC4249" s="87"/>
      <c r="AD4249" s="87"/>
    </row>
    <row r="4250" spans="3:30">
      <c r="C4250" s="120"/>
      <c r="D4250" s="71"/>
      <c r="E4250" s="71"/>
      <c r="F4250" s="71"/>
      <c r="G4250" s="71"/>
      <c r="H4250" s="71"/>
      <c r="I4250" s="71"/>
      <c r="J4250" s="71"/>
      <c r="K4250" s="71"/>
      <c r="L4250" s="71"/>
      <c r="M4250" s="71"/>
      <c r="N4250" s="71"/>
      <c r="W4250" s="87"/>
      <c r="X4250" s="89"/>
      <c r="Y4250" s="87"/>
      <c r="AA4250" s="87"/>
      <c r="AB4250" s="90"/>
      <c r="AC4250" s="87"/>
      <c r="AD4250" s="87"/>
    </row>
    <row r="4251" spans="3:30">
      <c r="C4251" s="120"/>
      <c r="D4251" s="71"/>
      <c r="E4251" s="71"/>
      <c r="F4251" s="71"/>
      <c r="G4251" s="71"/>
      <c r="H4251" s="71"/>
      <c r="I4251" s="71"/>
      <c r="J4251" s="71"/>
      <c r="K4251" s="71"/>
      <c r="L4251" s="71"/>
      <c r="M4251" s="71"/>
      <c r="N4251" s="71"/>
      <c r="W4251" s="87"/>
      <c r="X4251" s="89"/>
      <c r="Y4251" s="87"/>
      <c r="AA4251" s="87"/>
      <c r="AB4251" s="90"/>
      <c r="AC4251" s="87"/>
      <c r="AD4251" s="87"/>
    </row>
    <row r="4252" spans="3:30">
      <c r="C4252" s="120"/>
      <c r="D4252" s="71"/>
      <c r="E4252" s="71"/>
      <c r="F4252" s="71"/>
      <c r="G4252" s="71"/>
      <c r="H4252" s="71"/>
      <c r="I4252" s="71"/>
      <c r="J4252" s="71"/>
      <c r="K4252" s="71"/>
      <c r="L4252" s="71"/>
      <c r="M4252" s="71"/>
      <c r="N4252" s="71"/>
      <c r="W4252" s="87"/>
      <c r="X4252" s="89"/>
      <c r="Y4252" s="87"/>
      <c r="AA4252" s="87"/>
      <c r="AB4252" s="90"/>
      <c r="AC4252" s="87"/>
      <c r="AD4252" s="87"/>
    </row>
    <row r="4253" spans="3:30">
      <c r="C4253" s="120"/>
      <c r="D4253" s="71"/>
      <c r="E4253" s="71"/>
      <c r="F4253" s="71"/>
      <c r="G4253" s="71"/>
      <c r="H4253" s="71"/>
      <c r="I4253" s="71"/>
      <c r="J4253" s="71"/>
      <c r="K4253" s="71"/>
      <c r="L4253" s="71"/>
      <c r="M4253" s="71"/>
      <c r="N4253" s="71"/>
      <c r="W4253" s="87"/>
      <c r="X4253" s="89"/>
      <c r="Y4253" s="87"/>
      <c r="AA4253" s="87"/>
      <c r="AB4253" s="90"/>
      <c r="AC4253" s="87"/>
      <c r="AD4253" s="87"/>
    </row>
    <row r="4254" spans="3:30">
      <c r="C4254" s="120"/>
      <c r="D4254" s="71"/>
      <c r="E4254" s="71"/>
      <c r="F4254" s="71"/>
      <c r="G4254" s="71"/>
      <c r="H4254" s="71"/>
      <c r="I4254" s="71"/>
      <c r="J4254" s="71"/>
      <c r="K4254" s="71"/>
      <c r="L4254" s="71"/>
      <c r="M4254" s="71"/>
      <c r="N4254" s="71"/>
      <c r="W4254" s="87"/>
      <c r="X4254" s="89"/>
      <c r="Y4254" s="87"/>
      <c r="AA4254" s="87"/>
      <c r="AB4254" s="90"/>
      <c r="AC4254" s="87"/>
      <c r="AD4254" s="87"/>
    </row>
    <row r="4255" spans="3:30">
      <c r="C4255" s="120"/>
      <c r="D4255" s="71"/>
      <c r="E4255" s="71"/>
      <c r="F4255" s="71"/>
      <c r="G4255" s="71"/>
      <c r="H4255" s="71"/>
      <c r="I4255" s="71"/>
      <c r="J4255" s="71"/>
      <c r="K4255" s="71"/>
      <c r="L4255" s="71"/>
      <c r="M4255" s="71"/>
      <c r="N4255" s="71"/>
      <c r="W4255" s="87"/>
      <c r="X4255" s="89"/>
      <c r="Y4255" s="87"/>
      <c r="AA4255" s="87"/>
      <c r="AB4255" s="90"/>
      <c r="AC4255" s="87"/>
      <c r="AD4255" s="87"/>
    </row>
    <row r="4256" spans="3:30">
      <c r="C4256" s="120"/>
      <c r="D4256" s="71"/>
      <c r="E4256" s="71"/>
      <c r="F4256" s="71"/>
      <c r="G4256" s="71"/>
      <c r="H4256" s="71"/>
      <c r="I4256" s="71"/>
      <c r="J4256" s="71"/>
      <c r="K4256" s="71"/>
      <c r="L4256" s="71"/>
      <c r="M4256" s="71"/>
      <c r="N4256" s="71"/>
      <c r="W4256" s="87"/>
      <c r="X4256" s="89"/>
      <c r="Y4256" s="87"/>
      <c r="AA4256" s="87"/>
      <c r="AB4256" s="90"/>
      <c r="AC4256" s="87"/>
      <c r="AD4256" s="87"/>
    </row>
    <row r="4257" spans="3:30">
      <c r="C4257" s="120"/>
      <c r="D4257" s="71"/>
      <c r="E4257" s="71"/>
      <c r="F4257" s="71"/>
      <c r="G4257" s="71"/>
      <c r="H4257" s="71"/>
      <c r="I4257" s="71"/>
      <c r="J4257" s="71"/>
      <c r="K4257" s="71"/>
      <c r="L4257" s="71"/>
      <c r="M4257" s="71"/>
      <c r="N4257" s="71"/>
      <c r="W4257" s="87"/>
      <c r="X4257" s="89"/>
      <c r="Y4257" s="87"/>
      <c r="AA4257" s="87"/>
      <c r="AB4257" s="90"/>
      <c r="AC4257" s="87"/>
      <c r="AD4257" s="87"/>
    </row>
    <row r="4258" spans="3:30">
      <c r="C4258" s="120"/>
      <c r="D4258" s="71"/>
      <c r="E4258" s="71"/>
      <c r="F4258" s="71"/>
      <c r="G4258" s="71"/>
      <c r="H4258" s="71"/>
      <c r="I4258" s="71"/>
      <c r="J4258" s="71"/>
      <c r="K4258" s="71"/>
      <c r="L4258" s="71"/>
      <c r="M4258" s="71"/>
      <c r="N4258" s="71"/>
      <c r="W4258" s="87"/>
      <c r="X4258" s="89"/>
      <c r="Y4258" s="87"/>
      <c r="AA4258" s="87"/>
      <c r="AB4258" s="90"/>
      <c r="AC4258" s="87"/>
      <c r="AD4258" s="87"/>
    </row>
    <row r="4259" spans="3:30">
      <c r="C4259" s="120"/>
      <c r="D4259" s="71"/>
      <c r="E4259" s="71"/>
      <c r="F4259" s="71"/>
      <c r="G4259" s="71"/>
      <c r="H4259" s="71"/>
      <c r="I4259" s="71"/>
      <c r="J4259" s="71"/>
      <c r="K4259" s="71"/>
      <c r="L4259" s="71"/>
      <c r="M4259" s="71"/>
      <c r="N4259" s="71"/>
      <c r="W4259" s="87"/>
      <c r="X4259" s="89"/>
      <c r="Y4259" s="87"/>
      <c r="AA4259" s="87"/>
      <c r="AB4259" s="90"/>
      <c r="AC4259" s="87"/>
      <c r="AD4259" s="87"/>
    </row>
    <row r="4260" spans="3:30">
      <c r="C4260" s="120"/>
      <c r="D4260" s="71"/>
      <c r="E4260" s="71"/>
      <c r="F4260" s="71"/>
      <c r="G4260" s="71"/>
      <c r="H4260" s="71"/>
      <c r="I4260" s="71"/>
      <c r="J4260" s="71"/>
      <c r="K4260" s="71"/>
      <c r="L4260" s="71"/>
      <c r="M4260" s="71"/>
      <c r="N4260" s="71"/>
      <c r="W4260" s="87"/>
      <c r="X4260" s="89"/>
      <c r="Y4260" s="87"/>
      <c r="AA4260" s="87"/>
      <c r="AB4260" s="90"/>
      <c r="AC4260" s="87"/>
      <c r="AD4260" s="87"/>
    </row>
    <row r="4261" spans="3:30">
      <c r="C4261" s="120"/>
      <c r="D4261" s="71"/>
      <c r="E4261" s="71"/>
      <c r="F4261" s="71"/>
      <c r="G4261" s="71"/>
      <c r="H4261" s="71"/>
      <c r="I4261" s="71"/>
      <c r="J4261" s="71"/>
      <c r="K4261" s="71"/>
      <c r="L4261" s="71"/>
      <c r="M4261" s="71"/>
      <c r="N4261" s="71"/>
      <c r="W4261" s="87"/>
      <c r="X4261" s="89"/>
      <c r="Y4261" s="87"/>
      <c r="AA4261" s="87"/>
      <c r="AB4261" s="90"/>
      <c r="AC4261" s="87"/>
      <c r="AD4261" s="87"/>
    </row>
    <row r="4262" spans="3:30">
      <c r="C4262" s="120"/>
      <c r="D4262" s="71"/>
      <c r="E4262" s="71"/>
      <c r="F4262" s="71"/>
      <c r="G4262" s="71"/>
      <c r="H4262" s="71"/>
      <c r="I4262" s="71"/>
      <c r="J4262" s="71"/>
      <c r="K4262" s="71"/>
      <c r="L4262" s="71"/>
      <c r="M4262" s="71"/>
      <c r="N4262" s="71"/>
      <c r="W4262" s="87"/>
      <c r="X4262" s="89"/>
      <c r="Y4262" s="87"/>
      <c r="AA4262" s="87"/>
      <c r="AB4262" s="90"/>
      <c r="AC4262" s="87"/>
      <c r="AD4262" s="87"/>
    </row>
    <row r="4263" spans="3:30">
      <c r="C4263" s="120"/>
      <c r="D4263" s="71"/>
      <c r="E4263" s="71"/>
      <c r="F4263" s="71"/>
      <c r="G4263" s="71"/>
      <c r="H4263" s="71"/>
      <c r="I4263" s="71"/>
      <c r="J4263" s="71"/>
      <c r="K4263" s="71"/>
      <c r="L4263" s="71"/>
      <c r="M4263" s="71"/>
      <c r="N4263" s="71"/>
      <c r="W4263" s="87"/>
      <c r="X4263" s="89"/>
      <c r="Y4263" s="87"/>
      <c r="AA4263" s="87"/>
      <c r="AB4263" s="90"/>
      <c r="AC4263" s="87"/>
      <c r="AD4263" s="87"/>
    </row>
    <row r="4264" spans="3:30">
      <c r="C4264" s="120"/>
      <c r="D4264" s="71"/>
      <c r="E4264" s="71"/>
      <c r="F4264" s="71"/>
      <c r="G4264" s="71"/>
      <c r="H4264" s="71"/>
      <c r="I4264" s="71"/>
      <c r="J4264" s="71"/>
      <c r="K4264" s="71"/>
      <c r="L4264" s="71"/>
      <c r="M4264" s="71"/>
      <c r="N4264" s="71"/>
      <c r="W4264" s="87"/>
      <c r="X4264" s="89"/>
      <c r="Y4264" s="87"/>
      <c r="AA4264" s="87"/>
      <c r="AB4264" s="90"/>
      <c r="AC4264" s="87"/>
      <c r="AD4264" s="87"/>
    </row>
    <row r="4265" spans="3:30">
      <c r="C4265" s="120"/>
      <c r="D4265" s="71"/>
      <c r="E4265" s="71"/>
      <c r="F4265" s="71"/>
      <c r="G4265" s="71"/>
      <c r="H4265" s="71"/>
      <c r="I4265" s="71"/>
      <c r="J4265" s="71"/>
      <c r="K4265" s="71"/>
      <c r="L4265" s="71"/>
      <c r="M4265" s="71"/>
      <c r="N4265" s="71"/>
      <c r="W4265" s="87"/>
      <c r="X4265" s="89"/>
      <c r="Y4265" s="87"/>
      <c r="AA4265" s="87"/>
      <c r="AB4265" s="90"/>
      <c r="AC4265" s="87"/>
      <c r="AD4265" s="87"/>
    </row>
    <row r="4266" spans="3:30">
      <c r="C4266" s="120"/>
      <c r="D4266" s="71"/>
      <c r="E4266" s="71"/>
      <c r="F4266" s="71"/>
      <c r="G4266" s="71"/>
      <c r="H4266" s="71"/>
      <c r="I4266" s="71"/>
      <c r="J4266" s="71"/>
      <c r="K4266" s="71"/>
      <c r="L4266" s="71"/>
      <c r="M4266" s="71"/>
      <c r="N4266" s="71"/>
      <c r="W4266" s="87"/>
      <c r="X4266" s="89"/>
      <c r="Y4266" s="87"/>
      <c r="AA4266" s="87"/>
      <c r="AB4266" s="90"/>
      <c r="AC4266" s="87"/>
      <c r="AD4266" s="87"/>
    </row>
    <row r="4267" spans="3:30">
      <c r="C4267" s="120"/>
      <c r="D4267" s="71"/>
      <c r="E4267" s="71"/>
      <c r="F4267" s="71"/>
      <c r="G4267" s="71"/>
      <c r="H4267" s="71"/>
      <c r="I4267" s="71"/>
      <c r="J4267" s="71"/>
      <c r="K4267" s="71"/>
      <c r="L4267" s="71"/>
      <c r="M4267" s="71"/>
      <c r="N4267" s="71"/>
      <c r="W4267" s="87"/>
      <c r="X4267" s="89"/>
      <c r="Y4267" s="87"/>
      <c r="AA4267" s="87"/>
      <c r="AB4267" s="90"/>
      <c r="AC4267" s="87"/>
      <c r="AD4267" s="87"/>
    </row>
    <row r="4268" spans="3:30">
      <c r="C4268" s="120"/>
      <c r="D4268" s="71"/>
      <c r="E4268" s="71"/>
      <c r="F4268" s="71"/>
      <c r="G4268" s="71"/>
      <c r="H4268" s="71"/>
      <c r="I4268" s="71"/>
      <c r="J4268" s="71"/>
      <c r="K4268" s="71"/>
      <c r="L4268" s="71"/>
      <c r="M4268" s="71"/>
      <c r="N4268" s="71"/>
      <c r="W4268" s="87"/>
      <c r="X4268" s="89"/>
      <c r="Y4268" s="87"/>
      <c r="AA4268" s="87"/>
      <c r="AB4268" s="90"/>
      <c r="AC4268" s="87"/>
      <c r="AD4268" s="87"/>
    </row>
    <row r="4269" spans="3:30">
      <c r="C4269" s="120"/>
      <c r="D4269" s="71"/>
      <c r="E4269" s="71"/>
      <c r="F4269" s="71"/>
      <c r="G4269" s="71"/>
      <c r="H4269" s="71"/>
      <c r="I4269" s="71"/>
      <c r="J4269" s="71"/>
      <c r="K4269" s="71"/>
      <c r="L4269" s="71"/>
      <c r="M4269" s="71"/>
      <c r="N4269" s="71"/>
      <c r="W4269" s="87"/>
      <c r="X4269" s="89"/>
      <c r="Y4269" s="87"/>
      <c r="AA4269" s="87"/>
      <c r="AB4269" s="90"/>
      <c r="AC4269" s="87"/>
      <c r="AD4269" s="87"/>
    </row>
    <row r="4270" spans="3:30">
      <c r="C4270" s="120"/>
      <c r="D4270" s="71"/>
      <c r="E4270" s="71"/>
      <c r="F4270" s="71"/>
      <c r="G4270" s="71"/>
      <c r="H4270" s="71"/>
      <c r="I4270" s="71"/>
      <c r="J4270" s="71"/>
      <c r="K4270" s="71"/>
      <c r="L4270" s="71"/>
      <c r="M4270" s="71"/>
      <c r="N4270" s="71"/>
      <c r="W4270" s="87"/>
      <c r="X4270" s="89"/>
      <c r="Y4270" s="87"/>
      <c r="AA4270" s="87"/>
      <c r="AB4270" s="90"/>
      <c r="AC4270" s="87"/>
      <c r="AD4270" s="87"/>
    </row>
    <row r="4271" spans="3:30">
      <c r="C4271" s="120"/>
      <c r="D4271" s="71"/>
      <c r="E4271" s="71"/>
      <c r="F4271" s="71"/>
      <c r="G4271" s="71"/>
      <c r="H4271" s="71"/>
      <c r="I4271" s="71"/>
      <c r="J4271" s="71"/>
      <c r="K4271" s="71"/>
      <c r="L4271" s="71"/>
      <c r="M4271" s="71"/>
      <c r="N4271" s="71"/>
      <c r="W4271" s="87"/>
      <c r="X4271" s="89"/>
      <c r="Y4271" s="87"/>
      <c r="AA4271" s="87"/>
      <c r="AB4271" s="90"/>
      <c r="AC4271" s="87"/>
      <c r="AD4271" s="87"/>
    </row>
    <row r="4272" spans="3:30">
      <c r="C4272" s="120"/>
      <c r="D4272" s="71"/>
      <c r="E4272" s="71"/>
      <c r="F4272" s="71"/>
      <c r="G4272" s="71"/>
      <c r="H4272" s="71"/>
      <c r="I4272" s="71"/>
      <c r="J4272" s="71"/>
      <c r="K4272" s="71"/>
      <c r="L4272" s="71"/>
      <c r="M4272" s="71"/>
      <c r="N4272" s="71"/>
      <c r="W4272" s="87"/>
      <c r="X4272" s="89"/>
      <c r="Y4272" s="87"/>
      <c r="AA4272" s="87"/>
      <c r="AB4272" s="90"/>
      <c r="AC4272" s="87"/>
      <c r="AD4272" s="87"/>
    </row>
    <row r="4273" spans="3:30">
      <c r="C4273" s="120"/>
      <c r="D4273" s="71"/>
      <c r="E4273" s="71"/>
      <c r="F4273" s="71"/>
      <c r="G4273" s="71"/>
      <c r="H4273" s="71"/>
      <c r="I4273" s="71"/>
      <c r="J4273" s="71"/>
      <c r="K4273" s="71"/>
      <c r="L4273" s="71"/>
      <c r="M4273" s="71"/>
      <c r="N4273" s="71"/>
      <c r="W4273" s="87"/>
      <c r="X4273" s="89"/>
      <c r="Y4273" s="87"/>
      <c r="AA4273" s="87"/>
      <c r="AB4273" s="90"/>
      <c r="AC4273" s="87"/>
      <c r="AD4273" s="87"/>
    </row>
    <row r="4274" spans="3:30">
      <c r="C4274" s="120"/>
      <c r="D4274" s="71"/>
      <c r="E4274" s="71"/>
      <c r="F4274" s="71"/>
      <c r="G4274" s="71"/>
      <c r="H4274" s="71"/>
      <c r="I4274" s="71"/>
      <c r="J4274" s="71"/>
      <c r="K4274" s="71"/>
      <c r="L4274" s="71"/>
      <c r="M4274" s="71"/>
      <c r="N4274" s="71"/>
      <c r="W4274" s="87"/>
      <c r="X4274" s="89"/>
      <c r="Y4274" s="87"/>
      <c r="AA4274" s="87"/>
      <c r="AB4274" s="90"/>
      <c r="AC4274" s="87"/>
      <c r="AD4274" s="87"/>
    </row>
    <row r="4275" spans="3:30">
      <c r="C4275" s="120"/>
      <c r="D4275" s="71"/>
      <c r="E4275" s="71"/>
      <c r="F4275" s="71"/>
      <c r="G4275" s="71"/>
      <c r="H4275" s="71"/>
      <c r="I4275" s="71"/>
      <c r="J4275" s="71"/>
      <c r="K4275" s="71"/>
      <c r="L4275" s="71"/>
      <c r="M4275" s="71"/>
      <c r="N4275" s="71"/>
      <c r="W4275" s="87"/>
      <c r="X4275" s="89"/>
      <c r="Y4275" s="87"/>
      <c r="AA4275" s="87"/>
      <c r="AB4275" s="90"/>
      <c r="AC4275" s="87"/>
      <c r="AD4275" s="87"/>
    </row>
    <row r="4276" spans="3:30">
      <c r="C4276" s="120"/>
      <c r="D4276" s="71"/>
      <c r="E4276" s="71"/>
      <c r="F4276" s="71"/>
      <c r="G4276" s="71"/>
      <c r="H4276" s="71"/>
      <c r="I4276" s="71"/>
      <c r="J4276" s="71"/>
      <c r="K4276" s="71"/>
      <c r="L4276" s="71"/>
      <c r="M4276" s="71"/>
      <c r="N4276" s="71"/>
      <c r="W4276" s="87"/>
      <c r="X4276" s="89"/>
      <c r="Y4276" s="87"/>
      <c r="AA4276" s="87"/>
      <c r="AB4276" s="90"/>
      <c r="AC4276" s="87"/>
      <c r="AD4276" s="87"/>
    </row>
    <row r="4277" spans="3:30">
      <c r="C4277" s="120"/>
      <c r="D4277" s="71"/>
      <c r="E4277" s="71"/>
      <c r="F4277" s="71"/>
      <c r="G4277" s="71"/>
      <c r="H4277" s="71"/>
      <c r="I4277" s="71"/>
      <c r="J4277" s="71"/>
      <c r="K4277" s="71"/>
      <c r="L4277" s="71"/>
      <c r="M4277" s="71"/>
      <c r="N4277" s="71"/>
      <c r="W4277" s="87"/>
      <c r="X4277" s="89"/>
      <c r="Y4277" s="87"/>
      <c r="AA4277" s="87"/>
      <c r="AB4277" s="90"/>
      <c r="AC4277" s="87"/>
      <c r="AD4277" s="87"/>
    </row>
    <row r="4278" spans="3:30">
      <c r="C4278" s="120"/>
      <c r="D4278" s="71"/>
      <c r="E4278" s="71"/>
      <c r="F4278" s="71"/>
      <c r="G4278" s="71"/>
      <c r="H4278" s="71"/>
      <c r="I4278" s="71"/>
      <c r="J4278" s="71"/>
      <c r="K4278" s="71"/>
      <c r="L4278" s="71"/>
      <c r="M4278" s="71"/>
      <c r="N4278" s="71"/>
      <c r="W4278" s="87"/>
      <c r="X4278" s="89"/>
      <c r="Y4278" s="87"/>
      <c r="AA4278" s="87"/>
      <c r="AB4278" s="90"/>
      <c r="AC4278" s="87"/>
      <c r="AD4278" s="87"/>
    </row>
    <row r="4279" spans="3:30">
      <c r="C4279" s="120"/>
      <c r="D4279" s="71"/>
      <c r="E4279" s="71"/>
      <c r="F4279" s="71"/>
      <c r="G4279" s="71"/>
      <c r="H4279" s="71"/>
      <c r="I4279" s="71"/>
      <c r="J4279" s="71"/>
      <c r="K4279" s="71"/>
      <c r="L4279" s="71"/>
      <c r="M4279" s="71"/>
      <c r="N4279" s="71"/>
      <c r="W4279" s="87"/>
      <c r="X4279" s="89"/>
      <c r="Y4279" s="87"/>
      <c r="AA4279" s="87"/>
      <c r="AB4279" s="90"/>
      <c r="AC4279" s="87"/>
      <c r="AD4279" s="87"/>
    </row>
    <row r="4280" spans="3:30">
      <c r="C4280" s="120"/>
      <c r="D4280" s="71"/>
      <c r="E4280" s="71"/>
      <c r="F4280" s="71"/>
      <c r="G4280" s="71"/>
      <c r="H4280" s="71"/>
      <c r="I4280" s="71"/>
      <c r="J4280" s="71"/>
      <c r="K4280" s="71"/>
      <c r="L4280" s="71"/>
      <c r="M4280" s="71"/>
      <c r="N4280" s="71"/>
      <c r="W4280" s="87"/>
      <c r="X4280" s="89"/>
      <c r="Y4280" s="87"/>
      <c r="AA4280" s="87"/>
      <c r="AB4280" s="90"/>
      <c r="AC4280" s="87"/>
      <c r="AD4280" s="87"/>
    </row>
    <row r="4281" spans="3:30">
      <c r="C4281" s="100"/>
      <c r="D4281" s="71"/>
      <c r="E4281" s="71"/>
      <c r="F4281" s="71"/>
      <c r="G4281" s="71"/>
      <c r="H4281" s="71"/>
      <c r="I4281" s="71"/>
      <c r="J4281" s="71"/>
      <c r="K4281" s="71"/>
      <c r="L4281" s="71"/>
      <c r="M4281" s="71"/>
      <c r="N4281" s="71"/>
      <c r="W4281" s="87"/>
      <c r="X4281" s="89"/>
      <c r="Y4281" s="87"/>
      <c r="AA4281" s="87"/>
      <c r="AB4281" s="90"/>
      <c r="AC4281" s="87"/>
      <c r="AD4281" s="87"/>
    </row>
    <row r="4282" spans="3:30">
      <c r="C4282" s="100"/>
      <c r="D4282" s="71"/>
      <c r="E4282" s="71"/>
      <c r="F4282" s="71"/>
      <c r="G4282" s="71"/>
      <c r="H4282" s="71"/>
      <c r="I4282" s="71"/>
      <c r="J4282" s="71"/>
      <c r="K4282" s="71"/>
      <c r="L4282" s="71"/>
      <c r="M4282" s="71"/>
      <c r="N4282" s="71"/>
      <c r="W4282" s="87"/>
      <c r="X4282" s="89"/>
      <c r="Y4282" s="87"/>
      <c r="AA4282" s="87"/>
      <c r="AB4282" s="90"/>
      <c r="AC4282" s="87"/>
      <c r="AD4282" s="87"/>
    </row>
    <row r="4283" spans="3:30">
      <c r="C4283" s="100"/>
      <c r="D4283" s="71"/>
      <c r="E4283" s="71"/>
      <c r="F4283" s="71"/>
      <c r="G4283" s="71"/>
      <c r="H4283" s="71"/>
      <c r="I4283" s="71"/>
      <c r="J4283" s="71"/>
      <c r="K4283" s="71"/>
      <c r="L4283" s="71"/>
      <c r="M4283" s="71"/>
      <c r="N4283" s="71"/>
      <c r="W4283" s="87"/>
      <c r="X4283" s="89"/>
      <c r="Y4283" s="87"/>
      <c r="AA4283" s="87"/>
      <c r="AB4283" s="90"/>
      <c r="AC4283" s="87"/>
      <c r="AD4283" s="87"/>
    </row>
    <row r="4284" spans="3:30">
      <c r="C4284" s="100"/>
      <c r="D4284" s="71"/>
      <c r="E4284" s="71"/>
      <c r="F4284" s="71"/>
      <c r="G4284" s="71"/>
      <c r="H4284" s="71"/>
      <c r="I4284" s="71"/>
      <c r="J4284" s="71"/>
      <c r="K4284" s="71"/>
      <c r="L4284" s="71"/>
      <c r="M4284" s="71"/>
      <c r="N4284" s="71"/>
      <c r="W4284" s="87"/>
      <c r="X4284" s="89"/>
      <c r="Y4284" s="87"/>
      <c r="AA4284" s="87"/>
      <c r="AB4284" s="90"/>
      <c r="AC4284" s="87"/>
      <c r="AD4284" s="87"/>
    </row>
    <row r="4285" spans="3:30">
      <c r="C4285" s="100"/>
      <c r="D4285" s="71"/>
      <c r="E4285" s="71"/>
      <c r="F4285" s="71"/>
      <c r="G4285" s="71"/>
      <c r="H4285" s="71"/>
      <c r="I4285" s="71"/>
      <c r="J4285" s="71"/>
      <c r="K4285" s="71"/>
      <c r="L4285" s="71"/>
      <c r="M4285" s="71"/>
      <c r="N4285" s="71"/>
      <c r="W4285" s="87"/>
      <c r="X4285" s="89"/>
      <c r="Y4285" s="87"/>
      <c r="AA4285" s="87"/>
      <c r="AB4285" s="90"/>
      <c r="AC4285" s="87"/>
      <c r="AD4285" s="87"/>
    </row>
    <row r="4286" spans="3:30">
      <c r="C4286" s="100"/>
      <c r="D4286" s="71"/>
      <c r="E4286" s="71"/>
      <c r="F4286" s="71"/>
      <c r="G4286" s="71"/>
      <c r="H4286" s="71"/>
      <c r="I4286" s="71"/>
      <c r="J4286" s="71"/>
      <c r="K4286" s="71"/>
      <c r="L4286" s="71"/>
      <c r="M4286" s="71"/>
      <c r="N4286" s="71"/>
      <c r="W4286" s="87"/>
      <c r="X4286" s="89"/>
      <c r="Y4286" s="87"/>
      <c r="AA4286" s="87"/>
      <c r="AB4286" s="90"/>
      <c r="AC4286" s="87"/>
      <c r="AD4286" s="87"/>
    </row>
    <row r="4287" spans="3:30">
      <c r="C4287" s="100"/>
      <c r="D4287" s="71"/>
      <c r="E4287" s="71"/>
      <c r="F4287" s="71"/>
      <c r="G4287" s="71"/>
      <c r="H4287" s="71"/>
      <c r="I4287" s="71"/>
      <c r="J4287" s="71"/>
      <c r="K4287" s="71"/>
      <c r="L4287" s="71"/>
      <c r="M4287" s="71"/>
      <c r="N4287" s="71"/>
      <c r="W4287" s="87"/>
      <c r="X4287" s="89"/>
      <c r="Y4287" s="87"/>
      <c r="AA4287" s="87"/>
      <c r="AB4287" s="90"/>
      <c r="AC4287" s="87"/>
      <c r="AD4287" s="87"/>
    </row>
    <row r="4288" spans="3:30">
      <c r="C4288" s="100"/>
      <c r="D4288" s="71"/>
      <c r="E4288" s="71"/>
      <c r="F4288" s="71"/>
      <c r="G4288" s="71"/>
      <c r="H4288" s="71"/>
      <c r="I4288" s="71"/>
      <c r="J4288" s="71"/>
      <c r="K4288" s="71"/>
      <c r="L4288" s="71"/>
      <c r="M4288" s="71"/>
      <c r="N4288" s="71"/>
      <c r="W4288" s="87"/>
      <c r="X4288" s="89"/>
      <c r="Y4288" s="87"/>
      <c r="AA4288" s="87"/>
      <c r="AB4288" s="90"/>
      <c r="AC4288" s="87"/>
      <c r="AD4288" s="87"/>
    </row>
    <row r="4289" spans="3:30">
      <c r="C4289" s="100"/>
      <c r="D4289" s="71"/>
      <c r="E4289" s="71"/>
      <c r="F4289" s="71"/>
      <c r="G4289" s="71"/>
      <c r="H4289" s="71"/>
      <c r="I4289" s="71"/>
      <c r="J4289" s="71"/>
      <c r="K4289" s="71"/>
      <c r="L4289" s="71"/>
      <c r="M4289" s="71"/>
      <c r="N4289" s="71"/>
      <c r="W4289" s="87"/>
      <c r="X4289" s="89"/>
      <c r="Y4289" s="87"/>
      <c r="AA4289" s="87"/>
      <c r="AB4289" s="90"/>
      <c r="AC4289" s="87"/>
      <c r="AD4289" s="87"/>
    </row>
    <row r="4290" spans="3:30">
      <c r="C4290" s="100"/>
      <c r="D4290" s="71"/>
      <c r="E4290" s="71"/>
      <c r="F4290" s="71"/>
      <c r="G4290" s="71"/>
      <c r="H4290" s="71"/>
      <c r="I4290" s="71"/>
      <c r="J4290" s="71"/>
      <c r="K4290" s="71"/>
      <c r="L4290" s="71"/>
      <c r="M4290" s="71"/>
      <c r="N4290" s="71"/>
      <c r="W4290" s="87"/>
      <c r="X4290" s="89"/>
      <c r="Y4290" s="87"/>
      <c r="AA4290" s="87"/>
      <c r="AB4290" s="90"/>
      <c r="AC4290" s="87"/>
      <c r="AD4290" s="87"/>
    </row>
    <row r="4291" spans="3:30">
      <c r="C4291" s="100"/>
      <c r="D4291" s="71"/>
      <c r="E4291" s="71"/>
      <c r="F4291" s="71"/>
      <c r="G4291" s="71"/>
      <c r="H4291" s="71"/>
      <c r="I4291" s="71"/>
      <c r="J4291" s="71"/>
      <c r="K4291" s="71"/>
      <c r="L4291" s="71"/>
      <c r="M4291" s="71"/>
      <c r="N4291" s="71"/>
      <c r="W4291" s="87"/>
      <c r="X4291" s="89"/>
      <c r="Y4291" s="87"/>
      <c r="AA4291" s="87"/>
      <c r="AB4291" s="90"/>
      <c r="AC4291" s="87"/>
      <c r="AD4291" s="87"/>
    </row>
    <row r="4292" spans="3:30">
      <c r="C4292" s="100"/>
      <c r="D4292" s="71"/>
      <c r="E4292" s="71"/>
      <c r="F4292" s="71"/>
      <c r="G4292" s="71"/>
      <c r="H4292" s="71"/>
      <c r="I4292" s="71"/>
      <c r="J4292" s="71"/>
      <c r="K4292" s="71"/>
      <c r="L4292" s="71"/>
      <c r="M4292" s="71"/>
      <c r="N4292" s="71"/>
      <c r="W4292" s="87"/>
      <c r="X4292" s="89"/>
      <c r="Y4292" s="87"/>
      <c r="AA4292" s="87"/>
      <c r="AB4292" s="90"/>
      <c r="AC4292" s="87"/>
      <c r="AD4292" s="87"/>
    </row>
    <row r="4293" spans="3:30">
      <c r="C4293" s="100"/>
      <c r="D4293" s="71"/>
      <c r="E4293" s="71"/>
      <c r="F4293" s="71"/>
      <c r="G4293" s="71"/>
      <c r="H4293" s="71"/>
      <c r="I4293" s="71"/>
      <c r="J4293" s="71"/>
      <c r="K4293" s="71"/>
      <c r="L4293" s="71"/>
      <c r="M4293" s="71"/>
      <c r="N4293" s="71"/>
      <c r="W4293" s="87"/>
      <c r="X4293" s="89"/>
      <c r="Y4293" s="87"/>
      <c r="AA4293" s="87"/>
      <c r="AB4293" s="90"/>
      <c r="AC4293" s="87"/>
      <c r="AD4293" s="87"/>
    </row>
    <row r="4294" spans="3:30">
      <c r="C4294" s="100"/>
      <c r="D4294" s="71"/>
      <c r="E4294" s="71"/>
      <c r="F4294" s="71"/>
      <c r="G4294" s="71"/>
      <c r="H4294" s="71"/>
      <c r="I4294" s="71"/>
      <c r="J4294" s="71"/>
      <c r="K4294" s="71"/>
      <c r="L4294" s="71"/>
      <c r="M4294" s="71"/>
      <c r="N4294" s="71"/>
      <c r="W4294" s="87"/>
      <c r="X4294" s="89"/>
      <c r="Y4294" s="87"/>
      <c r="AA4294" s="87"/>
      <c r="AB4294" s="90"/>
      <c r="AC4294" s="87"/>
      <c r="AD4294" s="87"/>
    </row>
    <row r="4295" spans="3:30">
      <c r="C4295" s="120"/>
      <c r="D4295" s="71"/>
      <c r="E4295" s="71"/>
      <c r="F4295" s="71"/>
      <c r="G4295" s="71"/>
      <c r="H4295" s="71"/>
      <c r="I4295" s="71"/>
      <c r="J4295" s="71"/>
      <c r="K4295" s="71"/>
      <c r="L4295" s="71"/>
      <c r="M4295" s="71"/>
      <c r="N4295" s="71"/>
      <c r="W4295" s="87"/>
      <c r="X4295" s="89"/>
      <c r="Y4295" s="87"/>
      <c r="AA4295" s="87"/>
      <c r="AB4295" s="90"/>
      <c r="AC4295" s="87"/>
      <c r="AD4295" s="87"/>
    </row>
    <row r="4296" spans="3:30">
      <c r="C4296" s="120"/>
      <c r="D4296" s="71"/>
      <c r="E4296" s="71"/>
      <c r="F4296" s="71"/>
      <c r="G4296" s="71"/>
      <c r="H4296" s="71"/>
      <c r="I4296" s="71"/>
      <c r="J4296" s="71"/>
      <c r="K4296" s="71"/>
      <c r="L4296" s="71"/>
      <c r="M4296" s="71"/>
      <c r="N4296" s="71"/>
      <c r="W4296" s="87"/>
      <c r="X4296" s="89"/>
      <c r="Y4296" s="87"/>
      <c r="AA4296" s="87"/>
      <c r="AB4296" s="90"/>
      <c r="AC4296" s="87"/>
      <c r="AD4296" s="87"/>
    </row>
    <row r="4297" spans="3:30">
      <c r="C4297" s="120"/>
      <c r="D4297" s="71"/>
      <c r="E4297" s="71"/>
      <c r="F4297" s="71"/>
      <c r="G4297" s="71"/>
      <c r="H4297" s="71"/>
      <c r="I4297" s="71"/>
      <c r="J4297" s="71"/>
      <c r="K4297" s="71"/>
      <c r="L4297" s="71"/>
      <c r="M4297" s="71"/>
      <c r="N4297" s="71"/>
      <c r="W4297" s="87"/>
      <c r="X4297" s="89"/>
      <c r="Y4297" s="87"/>
      <c r="AA4297" s="87"/>
      <c r="AB4297" s="90"/>
      <c r="AC4297" s="87"/>
      <c r="AD4297" s="87"/>
    </row>
    <row r="4298" spans="3:30">
      <c r="C4298" s="120"/>
      <c r="D4298" s="71"/>
      <c r="E4298" s="71"/>
      <c r="F4298" s="71"/>
      <c r="G4298" s="71"/>
      <c r="H4298" s="71"/>
      <c r="I4298" s="71"/>
      <c r="J4298" s="71"/>
      <c r="K4298" s="71"/>
      <c r="L4298" s="71"/>
      <c r="M4298" s="71"/>
      <c r="N4298" s="71"/>
      <c r="W4298" s="87"/>
      <c r="X4298" s="89"/>
      <c r="Y4298" s="87"/>
      <c r="AA4298" s="87"/>
      <c r="AB4298" s="90"/>
      <c r="AC4298" s="87"/>
      <c r="AD4298" s="87"/>
    </row>
    <row r="4299" spans="3:30">
      <c r="C4299" s="120"/>
      <c r="D4299" s="71"/>
      <c r="E4299" s="71"/>
      <c r="F4299" s="71"/>
      <c r="G4299" s="71"/>
      <c r="H4299" s="71"/>
      <c r="I4299" s="71"/>
      <c r="J4299" s="71"/>
      <c r="K4299" s="71"/>
      <c r="L4299" s="71"/>
      <c r="M4299" s="71"/>
      <c r="N4299" s="71"/>
      <c r="W4299" s="87"/>
      <c r="X4299" s="89"/>
      <c r="Y4299" s="87"/>
      <c r="AA4299" s="87"/>
      <c r="AB4299" s="90"/>
      <c r="AC4299" s="87"/>
      <c r="AD4299" s="87"/>
    </row>
    <row r="4300" spans="3:30">
      <c r="C4300" s="120"/>
      <c r="D4300" s="71"/>
      <c r="E4300" s="71"/>
      <c r="F4300" s="71"/>
      <c r="G4300" s="71"/>
      <c r="H4300" s="71"/>
      <c r="I4300" s="71"/>
      <c r="J4300" s="71"/>
      <c r="K4300" s="71"/>
      <c r="L4300" s="71"/>
      <c r="M4300" s="71"/>
      <c r="N4300" s="71"/>
      <c r="W4300" s="87"/>
      <c r="X4300" s="89"/>
      <c r="Y4300" s="87"/>
      <c r="AA4300" s="87"/>
      <c r="AB4300" s="90"/>
      <c r="AC4300" s="87"/>
      <c r="AD4300" s="87"/>
    </row>
    <row r="4301" spans="3:30">
      <c r="C4301" s="120"/>
      <c r="D4301" s="71"/>
      <c r="E4301" s="71"/>
      <c r="F4301" s="71"/>
      <c r="G4301" s="71"/>
      <c r="H4301" s="71"/>
      <c r="I4301" s="71"/>
      <c r="J4301" s="71"/>
      <c r="K4301" s="71"/>
      <c r="L4301" s="71"/>
      <c r="M4301" s="71"/>
      <c r="N4301" s="71"/>
      <c r="W4301" s="87"/>
      <c r="X4301" s="89"/>
      <c r="Y4301" s="87"/>
      <c r="AA4301" s="87"/>
      <c r="AB4301" s="90"/>
      <c r="AC4301" s="87"/>
      <c r="AD4301" s="87"/>
    </row>
    <row r="4302" spans="3:30">
      <c r="C4302" s="120"/>
      <c r="D4302" s="71"/>
      <c r="E4302" s="71"/>
      <c r="F4302" s="71"/>
      <c r="G4302" s="71"/>
      <c r="H4302" s="71"/>
      <c r="I4302" s="71"/>
      <c r="J4302" s="71"/>
      <c r="K4302" s="71"/>
      <c r="L4302" s="71"/>
      <c r="M4302" s="71"/>
      <c r="N4302" s="71"/>
      <c r="W4302" s="87"/>
      <c r="X4302" s="89"/>
      <c r="Y4302" s="87"/>
      <c r="AA4302" s="87"/>
      <c r="AB4302" s="90"/>
      <c r="AC4302" s="87"/>
      <c r="AD4302" s="87"/>
    </row>
    <row r="4303" spans="3:30">
      <c r="C4303" s="120"/>
      <c r="D4303" s="71"/>
      <c r="E4303" s="71"/>
      <c r="F4303" s="71"/>
      <c r="G4303" s="71"/>
      <c r="H4303" s="71"/>
      <c r="I4303" s="71"/>
      <c r="J4303" s="71"/>
      <c r="K4303" s="71"/>
      <c r="L4303" s="71"/>
      <c r="M4303" s="71"/>
      <c r="N4303" s="71"/>
      <c r="W4303" s="87"/>
      <c r="X4303" s="89"/>
      <c r="Y4303" s="87"/>
      <c r="AA4303" s="87"/>
      <c r="AB4303" s="90"/>
      <c r="AC4303" s="87"/>
      <c r="AD4303" s="87"/>
    </row>
    <row r="4304" spans="3:30">
      <c r="C4304" s="120"/>
      <c r="D4304" s="71"/>
      <c r="E4304" s="71"/>
      <c r="F4304" s="71"/>
      <c r="G4304" s="71"/>
      <c r="H4304" s="71"/>
      <c r="I4304" s="71"/>
      <c r="J4304" s="71"/>
      <c r="K4304" s="71"/>
      <c r="L4304" s="71"/>
      <c r="M4304" s="71"/>
      <c r="N4304" s="71"/>
      <c r="W4304" s="87"/>
      <c r="X4304" s="89"/>
      <c r="Y4304" s="87"/>
      <c r="AA4304" s="87"/>
      <c r="AB4304" s="90"/>
      <c r="AC4304" s="87"/>
      <c r="AD4304" s="87"/>
    </row>
    <row r="4305" spans="3:30">
      <c r="C4305" s="120"/>
      <c r="D4305" s="71"/>
      <c r="E4305" s="71"/>
      <c r="F4305" s="71"/>
      <c r="G4305" s="71"/>
      <c r="H4305" s="71"/>
      <c r="I4305" s="71"/>
      <c r="J4305" s="71"/>
      <c r="K4305" s="71"/>
      <c r="L4305" s="71"/>
      <c r="M4305" s="71"/>
      <c r="N4305" s="71"/>
      <c r="W4305" s="87"/>
      <c r="X4305" s="89"/>
      <c r="Y4305" s="87"/>
      <c r="AA4305" s="87"/>
      <c r="AB4305" s="90"/>
      <c r="AC4305" s="87"/>
      <c r="AD4305" s="87"/>
    </row>
    <row r="4306" spans="3:30">
      <c r="C4306" s="120"/>
      <c r="D4306" s="71"/>
      <c r="E4306" s="71"/>
      <c r="F4306" s="71"/>
      <c r="G4306" s="71"/>
      <c r="H4306" s="71"/>
      <c r="I4306" s="71"/>
      <c r="J4306" s="71"/>
      <c r="K4306" s="71"/>
      <c r="L4306" s="71"/>
      <c r="M4306" s="71"/>
      <c r="N4306" s="71"/>
      <c r="W4306" s="87"/>
      <c r="X4306" s="89"/>
      <c r="Y4306" s="87"/>
      <c r="AA4306" s="87"/>
      <c r="AB4306" s="90"/>
      <c r="AC4306" s="87"/>
      <c r="AD4306" s="87"/>
    </row>
    <row r="4307" spans="3:30">
      <c r="C4307" s="120"/>
      <c r="D4307" s="71"/>
      <c r="E4307" s="71"/>
      <c r="F4307" s="71"/>
      <c r="G4307" s="71"/>
      <c r="H4307" s="71"/>
      <c r="I4307" s="71"/>
      <c r="J4307" s="71"/>
      <c r="K4307" s="71"/>
      <c r="L4307" s="71"/>
      <c r="M4307" s="71"/>
      <c r="N4307" s="71"/>
      <c r="W4307" s="87"/>
      <c r="X4307" s="89"/>
      <c r="Y4307" s="87"/>
      <c r="AA4307" s="87"/>
      <c r="AB4307" s="90"/>
      <c r="AC4307" s="87"/>
      <c r="AD4307" s="87"/>
    </row>
    <row r="4308" spans="3:30">
      <c r="C4308" s="120"/>
      <c r="D4308" s="71"/>
      <c r="E4308" s="71"/>
      <c r="F4308" s="71"/>
      <c r="G4308" s="71"/>
      <c r="H4308" s="71"/>
      <c r="I4308" s="71"/>
      <c r="J4308" s="71"/>
      <c r="K4308" s="71"/>
      <c r="L4308" s="71"/>
      <c r="M4308" s="71"/>
      <c r="N4308" s="71"/>
      <c r="W4308" s="87"/>
      <c r="X4308" s="89"/>
      <c r="Y4308" s="87"/>
      <c r="AA4308" s="87"/>
      <c r="AB4308" s="90"/>
      <c r="AC4308" s="87"/>
      <c r="AD4308" s="87"/>
    </row>
    <row r="4309" spans="3:30">
      <c r="C4309" s="120"/>
      <c r="D4309" s="71"/>
      <c r="E4309" s="71"/>
      <c r="F4309" s="71"/>
      <c r="G4309" s="71"/>
      <c r="H4309" s="71"/>
      <c r="I4309" s="71"/>
      <c r="J4309" s="71"/>
      <c r="K4309" s="71"/>
      <c r="L4309" s="71"/>
      <c r="M4309" s="71"/>
      <c r="N4309" s="71"/>
      <c r="W4309" s="87"/>
      <c r="X4309" s="89"/>
      <c r="Y4309" s="87"/>
      <c r="AA4309" s="87"/>
      <c r="AB4309" s="90"/>
      <c r="AC4309" s="87"/>
      <c r="AD4309" s="87"/>
    </row>
    <row r="4310" spans="3:30">
      <c r="C4310" s="120"/>
      <c r="D4310" s="71"/>
      <c r="E4310" s="71"/>
      <c r="F4310" s="71"/>
      <c r="G4310" s="71"/>
      <c r="H4310" s="71"/>
      <c r="I4310" s="71"/>
      <c r="J4310" s="71"/>
      <c r="K4310" s="71"/>
      <c r="L4310" s="71"/>
      <c r="M4310" s="71"/>
      <c r="N4310" s="71"/>
      <c r="W4310" s="87"/>
      <c r="X4310" s="89"/>
      <c r="Y4310" s="87"/>
      <c r="AA4310" s="87"/>
      <c r="AB4310" s="90"/>
      <c r="AC4310" s="87"/>
      <c r="AD4310" s="87"/>
    </row>
    <row r="4311" spans="3:30">
      <c r="C4311" s="120"/>
      <c r="D4311" s="71"/>
      <c r="E4311" s="71"/>
      <c r="F4311" s="71"/>
      <c r="G4311" s="71"/>
      <c r="H4311" s="71"/>
      <c r="I4311" s="71"/>
      <c r="J4311" s="71"/>
      <c r="K4311" s="71"/>
      <c r="L4311" s="71"/>
      <c r="M4311" s="71"/>
      <c r="N4311" s="71"/>
      <c r="W4311" s="87"/>
      <c r="X4311" s="89"/>
      <c r="Y4311" s="87"/>
      <c r="AA4311" s="87"/>
      <c r="AB4311" s="90"/>
      <c r="AC4311" s="87"/>
      <c r="AD4311" s="87"/>
    </row>
    <row r="4312" spans="3:30">
      <c r="C4312" s="120"/>
      <c r="D4312" s="71"/>
      <c r="E4312" s="71"/>
      <c r="F4312" s="71"/>
      <c r="G4312" s="71"/>
      <c r="H4312" s="71"/>
      <c r="I4312" s="71"/>
      <c r="J4312" s="71"/>
      <c r="K4312" s="71"/>
      <c r="L4312" s="71"/>
      <c r="M4312" s="71"/>
      <c r="N4312" s="71"/>
      <c r="W4312" s="87"/>
      <c r="X4312" s="89"/>
      <c r="Y4312" s="87"/>
      <c r="AA4312" s="87"/>
      <c r="AB4312" s="90"/>
      <c r="AC4312" s="87"/>
      <c r="AD4312" s="87"/>
    </row>
    <row r="4313" spans="3:30">
      <c r="C4313" s="120"/>
      <c r="D4313" s="71"/>
      <c r="E4313" s="71"/>
      <c r="F4313" s="71"/>
      <c r="G4313" s="71"/>
      <c r="H4313" s="71"/>
      <c r="I4313" s="71"/>
      <c r="J4313" s="71"/>
      <c r="K4313" s="71"/>
      <c r="L4313" s="71"/>
      <c r="M4313" s="71"/>
      <c r="N4313" s="71"/>
      <c r="W4313" s="87"/>
      <c r="X4313" s="89"/>
      <c r="Y4313" s="87"/>
      <c r="AA4313" s="87"/>
      <c r="AB4313" s="90"/>
      <c r="AC4313" s="87"/>
      <c r="AD4313" s="87"/>
    </row>
    <row r="4314" spans="3:30">
      <c r="C4314" s="120"/>
      <c r="D4314" s="71"/>
      <c r="E4314" s="71"/>
      <c r="F4314" s="71"/>
      <c r="G4314" s="71"/>
      <c r="H4314" s="71"/>
      <c r="I4314" s="71"/>
      <c r="J4314" s="71"/>
      <c r="K4314" s="71"/>
      <c r="L4314" s="71"/>
      <c r="M4314" s="71"/>
      <c r="N4314" s="71"/>
      <c r="W4314" s="87"/>
      <c r="X4314" s="89"/>
      <c r="Y4314" s="87"/>
      <c r="AA4314" s="87"/>
      <c r="AB4314" s="90"/>
      <c r="AC4314" s="87"/>
      <c r="AD4314" s="87"/>
    </row>
    <row r="4315" spans="3:30">
      <c r="C4315" s="120"/>
      <c r="D4315" s="71"/>
      <c r="E4315" s="71"/>
      <c r="F4315" s="71"/>
      <c r="G4315" s="71"/>
      <c r="H4315" s="71"/>
      <c r="I4315" s="71"/>
      <c r="J4315" s="71"/>
      <c r="K4315" s="71"/>
      <c r="L4315" s="71"/>
      <c r="M4315" s="71"/>
      <c r="N4315" s="71"/>
      <c r="W4315" s="87"/>
      <c r="X4315" s="89"/>
      <c r="Y4315" s="87"/>
      <c r="AA4315" s="87"/>
      <c r="AB4315" s="90"/>
      <c r="AC4315" s="87"/>
      <c r="AD4315" s="87"/>
    </row>
    <row r="4316" spans="3:30">
      <c r="C4316" s="120"/>
      <c r="D4316" s="71"/>
      <c r="E4316" s="71"/>
      <c r="F4316" s="71"/>
      <c r="G4316" s="71"/>
      <c r="H4316" s="71"/>
      <c r="I4316" s="71"/>
      <c r="J4316" s="71"/>
      <c r="K4316" s="71"/>
      <c r="L4316" s="71"/>
      <c r="M4316" s="71"/>
      <c r="N4316" s="71"/>
      <c r="W4316" s="87"/>
      <c r="X4316" s="89"/>
      <c r="Y4316" s="87"/>
      <c r="AA4316" s="87"/>
      <c r="AB4316" s="90"/>
      <c r="AC4316" s="87"/>
      <c r="AD4316" s="87"/>
    </row>
    <row r="4317" spans="3:30">
      <c r="C4317" s="120"/>
      <c r="D4317" s="71"/>
      <c r="E4317" s="71"/>
      <c r="F4317" s="71"/>
      <c r="G4317" s="71"/>
      <c r="H4317" s="71"/>
      <c r="I4317" s="71"/>
      <c r="J4317" s="71"/>
      <c r="K4317" s="71"/>
      <c r="L4317" s="71"/>
      <c r="M4317" s="71"/>
      <c r="N4317" s="71"/>
      <c r="W4317" s="87"/>
      <c r="X4317" s="89"/>
      <c r="Y4317" s="87"/>
      <c r="AA4317" s="87"/>
      <c r="AB4317" s="90"/>
      <c r="AC4317" s="87"/>
      <c r="AD4317" s="87"/>
    </row>
    <row r="4318" spans="3:30">
      <c r="C4318" s="120"/>
      <c r="D4318" s="71"/>
      <c r="E4318" s="71"/>
      <c r="F4318" s="71"/>
      <c r="G4318" s="71"/>
      <c r="H4318" s="71"/>
      <c r="I4318" s="71"/>
      <c r="J4318" s="71"/>
      <c r="K4318" s="71"/>
      <c r="L4318" s="71"/>
      <c r="M4318" s="71"/>
      <c r="N4318" s="71"/>
      <c r="W4318" s="87"/>
      <c r="X4318" s="89"/>
      <c r="Y4318" s="87"/>
      <c r="AA4318" s="87"/>
      <c r="AB4318" s="90"/>
      <c r="AC4318" s="87"/>
      <c r="AD4318" s="87"/>
    </row>
    <row r="4319" spans="3:30">
      <c r="C4319" s="120"/>
      <c r="D4319" s="71"/>
      <c r="E4319" s="71"/>
      <c r="F4319" s="71"/>
      <c r="G4319" s="71"/>
      <c r="H4319" s="71"/>
      <c r="I4319" s="71"/>
      <c r="J4319" s="71"/>
      <c r="K4319" s="71"/>
      <c r="L4319" s="71"/>
      <c r="M4319" s="71"/>
      <c r="N4319" s="71"/>
      <c r="W4319" s="87"/>
      <c r="X4319" s="89"/>
      <c r="Y4319" s="87"/>
      <c r="AA4319" s="87"/>
      <c r="AB4319" s="90"/>
      <c r="AC4319" s="87"/>
      <c r="AD4319" s="87"/>
    </row>
    <row r="4320" spans="3:30">
      <c r="C4320" s="120"/>
      <c r="D4320" s="71"/>
      <c r="E4320" s="71"/>
      <c r="F4320" s="71"/>
      <c r="G4320" s="71"/>
      <c r="H4320" s="71"/>
      <c r="I4320" s="71"/>
      <c r="J4320" s="71"/>
      <c r="K4320" s="71"/>
      <c r="L4320" s="71"/>
      <c r="M4320" s="71"/>
      <c r="N4320" s="71"/>
      <c r="W4320" s="87"/>
      <c r="X4320" s="89"/>
      <c r="Y4320" s="87"/>
      <c r="AA4320" s="87"/>
      <c r="AB4320" s="90"/>
      <c r="AC4320" s="87"/>
      <c r="AD4320" s="87"/>
    </row>
    <row r="4321" spans="3:30">
      <c r="C4321" s="120"/>
      <c r="D4321" s="71"/>
      <c r="E4321" s="71"/>
      <c r="F4321" s="71"/>
      <c r="G4321" s="71"/>
      <c r="H4321" s="71"/>
      <c r="I4321" s="71"/>
      <c r="J4321" s="71"/>
      <c r="K4321" s="71"/>
      <c r="L4321" s="71"/>
      <c r="M4321" s="71"/>
      <c r="N4321" s="71"/>
      <c r="W4321" s="87"/>
      <c r="X4321" s="89"/>
      <c r="Y4321" s="87"/>
      <c r="AA4321" s="87"/>
      <c r="AB4321" s="90"/>
      <c r="AC4321" s="87"/>
      <c r="AD4321" s="87"/>
    </row>
    <row r="4322" spans="3:30">
      <c r="C4322" s="120"/>
      <c r="D4322" s="71"/>
      <c r="E4322" s="71"/>
      <c r="F4322" s="71"/>
      <c r="G4322" s="71"/>
      <c r="H4322" s="71"/>
      <c r="I4322" s="71"/>
      <c r="J4322" s="71"/>
      <c r="K4322" s="71"/>
      <c r="L4322" s="71"/>
      <c r="M4322" s="71"/>
      <c r="N4322" s="71"/>
      <c r="W4322" s="87"/>
      <c r="X4322" s="89"/>
      <c r="Y4322" s="87"/>
      <c r="AA4322" s="87"/>
      <c r="AB4322" s="90"/>
      <c r="AC4322" s="87"/>
      <c r="AD4322" s="87"/>
    </row>
    <row r="4323" spans="3:30">
      <c r="C4323" s="120"/>
      <c r="D4323" s="71"/>
      <c r="E4323" s="71"/>
      <c r="F4323" s="71"/>
      <c r="G4323" s="71"/>
      <c r="H4323" s="71"/>
      <c r="I4323" s="71"/>
      <c r="J4323" s="71"/>
      <c r="K4323" s="71"/>
      <c r="L4323" s="71"/>
      <c r="M4323" s="71"/>
      <c r="N4323" s="71"/>
      <c r="W4323" s="87"/>
      <c r="X4323" s="89"/>
      <c r="Y4323" s="87"/>
      <c r="AA4323" s="87"/>
      <c r="AB4323" s="90"/>
      <c r="AC4323" s="87"/>
      <c r="AD4323" s="87"/>
    </row>
    <row r="4324" spans="3:30">
      <c r="C4324" s="120"/>
      <c r="D4324" s="71"/>
      <c r="E4324" s="71"/>
      <c r="F4324" s="71"/>
      <c r="G4324" s="71"/>
      <c r="H4324" s="71"/>
      <c r="I4324" s="71"/>
      <c r="J4324" s="71"/>
      <c r="K4324" s="71"/>
      <c r="L4324" s="71"/>
      <c r="M4324" s="71"/>
      <c r="N4324" s="71"/>
      <c r="W4324" s="87"/>
      <c r="X4324" s="89"/>
      <c r="Y4324" s="87"/>
      <c r="AA4324" s="87"/>
      <c r="AB4324" s="90"/>
      <c r="AC4324" s="87"/>
      <c r="AD4324" s="87"/>
    </row>
    <row r="4325" spans="3:30">
      <c r="C4325" s="120"/>
      <c r="D4325" s="71"/>
      <c r="E4325" s="71"/>
      <c r="F4325" s="71"/>
      <c r="G4325" s="71"/>
      <c r="H4325" s="71"/>
      <c r="I4325" s="71"/>
      <c r="J4325" s="71"/>
      <c r="K4325" s="71"/>
      <c r="L4325" s="71"/>
      <c r="M4325" s="71"/>
      <c r="N4325" s="71"/>
      <c r="W4325" s="87"/>
      <c r="X4325" s="89"/>
      <c r="Y4325" s="87"/>
      <c r="AA4325" s="87"/>
      <c r="AB4325" s="90"/>
      <c r="AC4325" s="87"/>
      <c r="AD4325" s="87"/>
    </row>
    <row r="4326" spans="3:30">
      <c r="C4326" s="120"/>
      <c r="D4326" s="71"/>
      <c r="E4326" s="71"/>
      <c r="F4326" s="71"/>
      <c r="G4326" s="71"/>
      <c r="H4326" s="71"/>
      <c r="I4326" s="71"/>
      <c r="J4326" s="71"/>
      <c r="K4326" s="71"/>
      <c r="L4326" s="71"/>
      <c r="M4326" s="71"/>
      <c r="N4326" s="71"/>
      <c r="W4326" s="87"/>
      <c r="X4326" s="89"/>
      <c r="Y4326" s="87"/>
      <c r="AA4326" s="87"/>
      <c r="AB4326" s="90"/>
      <c r="AC4326" s="87"/>
      <c r="AD4326" s="87"/>
    </row>
    <row r="4327" spans="3:30">
      <c r="C4327" s="120"/>
      <c r="D4327" s="71"/>
      <c r="E4327" s="71"/>
      <c r="F4327" s="71"/>
      <c r="G4327" s="71"/>
      <c r="H4327" s="71"/>
      <c r="I4327" s="71"/>
      <c r="J4327" s="71"/>
      <c r="K4327" s="71"/>
      <c r="L4327" s="71"/>
      <c r="M4327" s="71"/>
      <c r="N4327" s="71"/>
      <c r="W4327" s="87"/>
      <c r="X4327" s="89"/>
      <c r="Y4327" s="87"/>
      <c r="AA4327" s="87"/>
      <c r="AB4327" s="90"/>
      <c r="AC4327" s="87"/>
      <c r="AD4327" s="87"/>
    </row>
    <row r="4328" spans="3:30">
      <c r="C4328" s="120"/>
      <c r="D4328" s="71"/>
      <c r="E4328" s="71"/>
      <c r="F4328" s="71"/>
      <c r="G4328" s="71"/>
      <c r="H4328" s="71"/>
      <c r="I4328" s="71"/>
      <c r="J4328" s="71"/>
      <c r="K4328" s="71"/>
      <c r="L4328" s="71"/>
      <c r="M4328" s="71"/>
      <c r="N4328" s="71"/>
      <c r="W4328" s="87"/>
      <c r="X4328" s="89"/>
      <c r="Y4328" s="87"/>
      <c r="AA4328" s="87"/>
      <c r="AB4328" s="90"/>
      <c r="AC4328" s="87"/>
      <c r="AD4328" s="87"/>
    </row>
    <row r="4329" spans="3:30">
      <c r="C4329" s="120"/>
      <c r="D4329" s="71"/>
      <c r="E4329" s="71"/>
      <c r="F4329" s="71"/>
      <c r="G4329" s="71"/>
      <c r="H4329" s="71"/>
      <c r="I4329" s="71"/>
      <c r="J4329" s="71"/>
      <c r="K4329" s="71"/>
      <c r="L4329" s="71"/>
      <c r="M4329" s="71"/>
      <c r="N4329" s="71"/>
      <c r="W4329" s="87"/>
      <c r="X4329" s="89"/>
      <c r="Y4329" s="87"/>
      <c r="AA4329" s="87"/>
      <c r="AB4329" s="90"/>
      <c r="AC4329" s="87"/>
      <c r="AD4329" s="87"/>
    </row>
    <row r="4330" spans="3:30">
      <c r="C4330" s="100"/>
      <c r="D4330" s="71"/>
      <c r="E4330" s="71"/>
      <c r="F4330" s="71"/>
      <c r="G4330" s="71"/>
      <c r="H4330" s="71"/>
      <c r="I4330" s="71"/>
      <c r="J4330" s="71"/>
      <c r="K4330" s="71"/>
      <c r="L4330" s="71"/>
      <c r="M4330" s="71"/>
      <c r="N4330" s="71"/>
      <c r="W4330" s="87"/>
      <c r="X4330" s="89"/>
      <c r="Y4330" s="87"/>
      <c r="AA4330" s="87"/>
      <c r="AB4330" s="90"/>
      <c r="AC4330" s="87"/>
      <c r="AD4330" s="87"/>
    </row>
    <row r="4331" spans="3:30">
      <c r="C4331" s="100"/>
      <c r="D4331" s="71"/>
      <c r="E4331" s="71"/>
      <c r="F4331" s="71"/>
      <c r="G4331" s="71"/>
      <c r="H4331" s="71"/>
      <c r="I4331" s="71"/>
      <c r="J4331" s="71"/>
      <c r="K4331" s="71"/>
      <c r="L4331" s="71"/>
      <c r="M4331" s="71"/>
      <c r="N4331" s="71"/>
      <c r="W4331" s="87"/>
      <c r="X4331" s="89"/>
      <c r="Y4331" s="87"/>
      <c r="AA4331" s="87"/>
      <c r="AB4331" s="90"/>
      <c r="AC4331" s="87"/>
      <c r="AD4331" s="87"/>
    </row>
    <row r="4332" spans="3:30">
      <c r="C4332" s="100"/>
      <c r="D4332" s="71"/>
      <c r="E4332" s="71"/>
      <c r="F4332" s="71"/>
      <c r="G4332" s="71"/>
      <c r="H4332" s="71"/>
      <c r="I4332" s="71"/>
      <c r="J4332" s="71"/>
      <c r="K4332" s="71"/>
      <c r="L4332" s="71"/>
      <c r="M4332" s="71"/>
      <c r="N4332" s="71"/>
      <c r="W4332" s="87"/>
      <c r="X4332" s="89"/>
      <c r="Y4332" s="87"/>
      <c r="AA4332" s="87"/>
      <c r="AB4332" s="90"/>
      <c r="AC4332" s="87"/>
      <c r="AD4332" s="87"/>
    </row>
    <row r="4333" spans="3:30">
      <c r="C4333" s="100"/>
      <c r="D4333" s="71"/>
      <c r="E4333" s="71"/>
      <c r="F4333" s="71"/>
      <c r="G4333" s="71"/>
      <c r="H4333" s="71"/>
      <c r="I4333" s="71"/>
      <c r="J4333" s="71"/>
      <c r="K4333" s="71"/>
      <c r="L4333" s="71"/>
      <c r="M4333" s="71"/>
      <c r="N4333" s="71"/>
      <c r="W4333" s="87"/>
      <c r="X4333" s="89"/>
      <c r="Y4333" s="87"/>
      <c r="AA4333" s="87"/>
      <c r="AB4333" s="90"/>
      <c r="AC4333" s="87"/>
      <c r="AD4333" s="87"/>
    </row>
    <row r="4334" spans="3:30">
      <c r="C4334" s="100"/>
      <c r="D4334" s="71"/>
      <c r="E4334" s="71"/>
      <c r="F4334" s="71"/>
      <c r="G4334" s="71"/>
      <c r="H4334" s="71"/>
      <c r="I4334" s="71"/>
      <c r="J4334" s="71"/>
      <c r="K4334" s="71"/>
      <c r="L4334" s="71"/>
      <c r="M4334" s="71"/>
      <c r="N4334" s="71"/>
      <c r="W4334" s="87"/>
      <c r="X4334" s="89"/>
      <c r="Y4334" s="87"/>
      <c r="AA4334" s="87"/>
      <c r="AB4334" s="90"/>
      <c r="AC4334" s="87"/>
      <c r="AD4334" s="87"/>
    </row>
    <row r="4335" spans="3:30">
      <c r="C4335" s="100"/>
      <c r="D4335" s="71"/>
      <c r="E4335" s="71"/>
      <c r="F4335" s="71"/>
      <c r="G4335" s="71"/>
      <c r="H4335" s="71"/>
      <c r="I4335" s="71"/>
      <c r="J4335" s="71"/>
      <c r="K4335" s="71"/>
      <c r="L4335" s="71"/>
      <c r="M4335" s="71"/>
      <c r="N4335" s="71"/>
      <c r="W4335" s="87"/>
      <c r="X4335" s="89"/>
      <c r="Y4335" s="87"/>
      <c r="AA4335" s="87"/>
      <c r="AB4335" s="90"/>
      <c r="AC4335" s="87"/>
      <c r="AD4335" s="87"/>
    </row>
    <row r="4336" spans="3:30">
      <c r="C4336" s="100"/>
      <c r="D4336" s="71"/>
      <c r="E4336" s="71"/>
      <c r="F4336" s="71"/>
      <c r="G4336" s="71"/>
      <c r="H4336" s="71"/>
      <c r="I4336" s="71"/>
      <c r="J4336" s="71"/>
      <c r="K4336" s="71"/>
      <c r="L4336" s="71"/>
      <c r="M4336" s="71"/>
      <c r="N4336" s="71"/>
      <c r="W4336" s="87"/>
      <c r="X4336" s="89"/>
      <c r="Y4336" s="87"/>
      <c r="AA4336" s="87"/>
      <c r="AB4336" s="90"/>
      <c r="AC4336" s="87"/>
      <c r="AD4336" s="87"/>
    </row>
    <row r="4337" spans="3:30">
      <c r="C4337" s="100"/>
      <c r="D4337" s="71"/>
      <c r="E4337" s="71"/>
      <c r="F4337" s="71"/>
      <c r="G4337" s="71"/>
      <c r="H4337" s="71"/>
      <c r="I4337" s="71"/>
      <c r="J4337" s="71"/>
      <c r="K4337" s="71"/>
      <c r="L4337" s="71"/>
      <c r="M4337" s="71"/>
      <c r="N4337" s="71"/>
      <c r="W4337" s="87"/>
      <c r="X4337" s="89"/>
      <c r="Y4337" s="87"/>
      <c r="AA4337" s="87"/>
      <c r="AB4337" s="90"/>
      <c r="AC4337" s="87"/>
      <c r="AD4337" s="87"/>
    </row>
    <row r="4338" spans="3:30">
      <c r="C4338" s="100"/>
      <c r="D4338" s="71"/>
      <c r="E4338" s="71"/>
      <c r="F4338" s="71"/>
      <c r="G4338" s="71"/>
      <c r="H4338" s="71"/>
      <c r="I4338" s="71"/>
      <c r="J4338" s="71"/>
      <c r="K4338" s="71"/>
      <c r="L4338" s="71"/>
      <c r="M4338" s="71"/>
      <c r="N4338" s="71"/>
      <c r="W4338" s="87"/>
      <c r="X4338" s="89"/>
      <c r="Y4338" s="87"/>
      <c r="AA4338" s="87"/>
      <c r="AB4338" s="90"/>
      <c r="AC4338" s="87"/>
      <c r="AD4338" s="87"/>
    </row>
    <row r="4339" spans="3:30">
      <c r="C4339" s="100"/>
      <c r="D4339" s="71"/>
      <c r="E4339" s="71"/>
      <c r="F4339" s="71"/>
      <c r="G4339" s="71"/>
      <c r="H4339" s="71"/>
      <c r="I4339" s="71"/>
      <c r="J4339" s="71"/>
      <c r="K4339" s="71"/>
      <c r="L4339" s="71"/>
      <c r="M4339" s="71"/>
      <c r="N4339" s="71"/>
      <c r="W4339" s="87"/>
      <c r="X4339" s="89"/>
      <c r="Y4339" s="87"/>
      <c r="AA4339" s="87"/>
      <c r="AB4339" s="90"/>
      <c r="AC4339" s="87"/>
      <c r="AD4339" s="87"/>
    </row>
    <row r="4340" spans="3:30">
      <c r="C4340" s="100"/>
      <c r="D4340" s="71"/>
      <c r="E4340" s="71"/>
      <c r="F4340" s="71"/>
      <c r="G4340" s="71"/>
      <c r="H4340" s="71"/>
      <c r="I4340" s="71"/>
      <c r="J4340" s="71"/>
      <c r="K4340" s="71"/>
      <c r="L4340" s="71"/>
      <c r="M4340" s="71"/>
      <c r="N4340" s="71"/>
      <c r="W4340" s="87"/>
      <c r="X4340" s="89"/>
      <c r="Y4340" s="87"/>
      <c r="AA4340" s="87"/>
      <c r="AB4340" s="90"/>
      <c r="AC4340" s="87"/>
      <c r="AD4340" s="87"/>
    </row>
    <row r="4341" spans="3:30">
      <c r="C4341" s="100"/>
      <c r="D4341" s="71"/>
      <c r="E4341" s="71"/>
      <c r="F4341" s="71"/>
      <c r="G4341" s="71"/>
      <c r="H4341" s="71"/>
      <c r="I4341" s="71"/>
      <c r="J4341" s="71"/>
      <c r="K4341" s="71"/>
      <c r="L4341" s="71"/>
      <c r="M4341" s="71"/>
      <c r="N4341" s="71"/>
      <c r="W4341" s="87"/>
      <c r="X4341" s="89"/>
      <c r="Y4341" s="87"/>
      <c r="AA4341" s="87"/>
      <c r="AB4341" s="90"/>
      <c r="AC4341" s="87"/>
      <c r="AD4341" s="87"/>
    </row>
    <row r="4342" spans="3:30">
      <c r="C4342" s="100"/>
      <c r="D4342" s="71"/>
      <c r="E4342" s="71"/>
      <c r="F4342" s="71"/>
      <c r="G4342" s="71"/>
      <c r="H4342" s="71"/>
      <c r="I4342" s="71"/>
      <c r="J4342" s="71"/>
      <c r="K4342" s="71"/>
      <c r="L4342" s="71"/>
      <c r="M4342" s="71"/>
      <c r="N4342" s="71"/>
      <c r="W4342" s="87"/>
      <c r="X4342" s="89"/>
      <c r="Y4342" s="87"/>
      <c r="AA4342" s="87"/>
      <c r="AB4342" s="90"/>
      <c r="AC4342" s="87"/>
      <c r="AD4342" s="87"/>
    </row>
    <row r="4343" spans="3:30">
      <c r="C4343" s="100"/>
      <c r="D4343" s="71"/>
      <c r="E4343" s="71"/>
      <c r="F4343" s="71"/>
      <c r="G4343" s="71"/>
      <c r="H4343" s="71"/>
      <c r="I4343" s="71"/>
      <c r="J4343" s="71"/>
      <c r="K4343" s="71"/>
      <c r="L4343" s="71"/>
      <c r="M4343" s="71"/>
      <c r="N4343" s="71"/>
      <c r="W4343" s="87"/>
      <c r="X4343" s="89"/>
      <c r="Y4343" s="87"/>
      <c r="AA4343" s="87"/>
      <c r="AB4343" s="90"/>
      <c r="AC4343" s="87"/>
      <c r="AD4343" s="87"/>
    </row>
    <row r="4344" spans="3:30">
      <c r="C4344" s="120"/>
      <c r="D4344" s="71"/>
      <c r="E4344" s="71"/>
      <c r="F4344" s="71"/>
      <c r="G4344" s="71"/>
      <c r="H4344" s="71"/>
      <c r="I4344" s="71"/>
      <c r="J4344" s="71"/>
      <c r="K4344" s="71"/>
      <c r="L4344" s="71"/>
      <c r="M4344" s="71"/>
      <c r="N4344" s="71"/>
      <c r="W4344" s="87"/>
      <c r="X4344" s="89"/>
      <c r="Y4344" s="87"/>
      <c r="AA4344" s="87"/>
      <c r="AB4344" s="90"/>
      <c r="AC4344" s="87"/>
      <c r="AD4344" s="87"/>
    </row>
    <row r="4345" spans="3:30">
      <c r="C4345" s="120"/>
      <c r="D4345" s="71"/>
      <c r="E4345" s="71"/>
      <c r="F4345" s="71"/>
      <c r="G4345" s="71"/>
      <c r="H4345" s="71"/>
      <c r="I4345" s="71"/>
      <c r="J4345" s="71"/>
      <c r="K4345" s="71"/>
      <c r="L4345" s="71"/>
      <c r="M4345" s="71"/>
      <c r="N4345" s="71"/>
      <c r="W4345" s="87"/>
      <c r="X4345" s="89"/>
      <c r="Y4345" s="87"/>
      <c r="AA4345" s="87"/>
      <c r="AB4345" s="90"/>
      <c r="AC4345" s="87"/>
      <c r="AD4345" s="87"/>
    </row>
    <row r="4346" spans="3:30">
      <c r="C4346" s="120"/>
      <c r="D4346" s="71"/>
      <c r="E4346" s="71"/>
      <c r="F4346" s="71"/>
      <c r="G4346" s="71"/>
      <c r="H4346" s="71"/>
      <c r="I4346" s="71"/>
      <c r="J4346" s="71"/>
      <c r="K4346" s="71"/>
      <c r="L4346" s="71"/>
      <c r="M4346" s="71"/>
      <c r="N4346" s="71"/>
      <c r="W4346" s="87"/>
      <c r="X4346" s="89"/>
      <c r="Y4346" s="87"/>
      <c r="AA4346" s="87"/>
      <c r="AB4346" s="90"/>
      <c r="AC4346" s="87"/>
      <c r="AD4346" s="87"/>
    </row>
    <row r="4347" spans="3:30">
      <c r="C4347" s="120"/>
      <c r="D4347" s="71"/>
      <c r="E4347" s="71"/>
      <c r="F4347" s="71"/>
      <c r="G4347" s="71"/>
      <c r="H4347" s="71"/>
      <c r="I4347" s="71"/>
      <c r="J4347" s="71"/>
      <c r="K4347" s="71"/>
      <c r="L4347" s="71"/>
      <c r="M4347" s="71"/>
      <c r="N4347" s="71"/>
      <c r="W4347" s="87"/>
      <c r="X4347" s="89"/>
      <c r="Y4347" s="87"/>
      <c r="AA4347" s="87"/>
      <c r="AB4347" s="90"/>
      <c r="AC4347" s="87"/>
      <c r="AD4347" s="87"/>
    </row>
    <row r="4348" spans="3:30">
      <c r="C4348" s="120"/>
      <c r="D4348" s="71"/>
      <c r="E4348" s="71"/>
      <c r="F4348" s="71"/>
      <c r="G4348" s="71"/>
      <c r="H4348" s="71"/>
      <c r="I4348" s="71"/>
      <c r="J4348" s="71"/>
      <c r="K4348" s="71"/>
      <c r="L4348" s="71"/>
      <c r="M4348" s="71"/>
      <c r="N4348" s="71"/>
      <c r="W4348" s="87"/>
      <c r="X4348" s="89"/>
      <c r="Y4348" s="87"/>
      <c r="AA4348" s="87"/>
      <c r="AB4348" s="90"/>
      <c r="AC4348" s="87"/>
      <c r="AD4348" s="87"/>
    </row>
    <row r="4349" spans="3:30">
      <c r="C4349" s="120"/>
      <c r="D4349" s="71"/>
      <c r="E4349" s="71"/>
      <c r="F4349" s="71"/>
      <c r="G4349" s="71"/>
      <c r="H4349" s="71"/>
      <c r="I4349" s="71"/>
      <c r="J4349" s="71"/>
      <c r="K4349" s="71"/>
      <c r="L4349" s="71"/>
      <c r="M4349" s="71"/>
      <c r="N4349" s="71"/>
      <c r="W4349" s="87"/>
      <c r="X4349" s="89"/>
      <c r="Y4349" s="87"/>
      <c r="AA4349" s="87"/>
      <c r="AB4349" s="90"/>
      <c r="AC4349" s="87"/>
      <c r="AD4349" s="87"/>
    </row>
    <row r="4350" spans="3:30">
      <c r="C4350" s="120"/>
      <c r="D4350" s="71"/>
      <c r="E4350" s="71"/>
      <c r="F4350" s="71"/>
      <c r="G4350" s="71"/>
      <c r="H4350" s="71"/>
      <c r="I4350" s="71"/>
      <c r="J4350" s="71"/>
      <c r="K4350" s="71"/>
      <c r="L4350" s="71"/>
      <c r="M4350" s="71"/>
      <c r="N4350" s="71"/>
      <c r="W4350" s="87"/>
      <c r="X4350" s="89"/>
      <c r="Y4350" s="87"/>
      <c r="AA4350" s="87"/>
      <c r="AB4350" s="90"/>
      <c r="AC4350" s="87"/>
      <c r="AD4350" s="87"/>
    </row>
    <row r="4351" spans="3:30">
      <c r="C4351" s="120"/>
      <c r="D4351" s="71"/>
      <c r="E4351" s="71"/>
      <c r="F4351" s="71"/>
      <c r="G4351" s="71"/>
      <c r="H4351" s="71"/>
      <c r="I4351" s="71"/>
      <c r="J4351" s="71"/>
      <c r="K4351" s="71"/>
      <c r="L4351" s="71"/>
      <c r="M4351" s="71"/>
      <c r="N4351" s="71"/>
      <c r="W4351" s="87"/>
      <c r="X4351" s="89"/>
      <c r="Y4351" s="87"/>
      <c r="AA4351" s="87"/>
      <c r="AB4351" s="90"/>
      <c r="AC4351" s="87"/>
      <c r="AD4351" s="87"/>
    </row>
    <row r="4352" spans="3:30">
      <c r="C4352" s="120"/>
      <c r="D4352" s="71"/>
      <c r="E4352" s="71"/>
      <c r="F4352" s="71"/>
      <c r="G4352" s="71"/>
      <c r="H4352" s="71"/>
      <c r="I4352" s="71"/>
      <c r="J4352" s="71"/>
      <c r="K4352" s="71"/>
      <c r="L4352" s="71"/>
      <c r="M4352" s="71"/>
      <c r="N4352" s="71"/>
      <c r="W4352" s="87"/>
      <c r="X4352" s="89"/>
      <c r="Y4352" s="87"/>
      <c r="AA4352" s="87"/>
      <c r="AB4352" s="90"/>
      <c r="AC4352" s="87"/>
      <c r="AD4352" s="87"/>
    </row>
    <row r="4353" spans="3:30">
      <c r="C4353" s="120"/>
      <c r="D4353" s="71"/>
      <c r="E4353" s="71"/>
      <c r="F4353" s="71"/>
      <c r="G4353" s="71"/>
      <c r="H4353" s="71"/>
      <c r="I4353" s="71"/>
      <c r="J4353" s="71"/>
      <c r="K4353" s="71"/>
      <c r="L4353" s="71"/>
      <c r="M4353" s="71"/>
      <c r="N4353" s="71"/>
      <c r="W4353" s="87"/>
      <c r="X4353" s="89"/>
      <c r="Y4353" s="87"/>
      <c r="AA4353" s="87"/>
      <c r="AB4353" s="90"/>
      <c r="AC4353" s="87"/>
      <c r="AD4353" s="87"/>
    </row>
    <row r="4354" spans="3:30">
      <c r="C4354" s="120"/>
      <c r="D4354" s="71"/>
      <c r="E4354" s="71"/>
      <c r="F4354" s="71"/>
      <c r="G4354" s="71"/>
      <c r="H4354" s="71"/>
      <c r="I4354" s="71"/>
      <c r="J4354" s="71"/>
      <c r="K4354" s="71"/>
      <c r="L4354" s="71"/>
      <c r="M4354" s="71"/>
      <c r="N4354" s="71"/>
      <c r="W4354" s="87"/>
      <c r="X4354" s="89"/>
      <c r="Y4354" s="87"/>
      <c r="AA4354" s="87"/>
      <c r="AB4354" s="90"/>
      <c r="AC4354" s="87"/>
      <c r="AD4354" s="87"/>
    </row>
    <row r="4355" spans="3:30">
      <c r="C4355" s="120"/>
      <c r="D4355" s="71"/>
      <c r="E4355" s="71"/>
      <c r="F4355" s="71"/>
      <c r="G4355" s="71"/>
      <c r="H4355" s="71"/>
      <c r="I4355" s="71"/>
      <c r="J4355" s="71"/>
      <c r="K4355" s="71"/>
      <c r="L4355" s="71"/>
      <c r="M4355" s="71"/>
      <c r="N4355" s="71"/>
      <c r="W4355" s="87"/>
      <c r="X4355" s="89"/>
      <c r="Y4355" s="87"/>
      <c r="AA4355" s="87"/>
      <c r="AB4355" s="90"/>
      <c r="AC4355" s="87"/>
      <c r="AD4355" s="87"/>
    </row>
    <row r="4356" spans="3:30">
      <c r="C4356" s="120"/>
      <c r="D4356" s="71"/>
      <c r="E4356" s="71"/>
      <c r="F4356" s="71"/>
      <c r="G4356" s="71"/>
      <c r="H4356" s="71"/>
      <c r="I4356" s="71"/>
      <c r="J4356" s="71"/>
      <c r="K4356" s="71"/>
      <c r="L4356" s="71"/>
      <c r="M4356" s="71"/>
      <c r="N4356" s="71"/>
      <c r="W4356" s="87"/>
      <c r="X4356" s="89"/>
      <c r="Y4356" s="87"/>
      <c r="AA4356" s="87"/>
      <c r="AB4356" s="90"/>
      <c r="AC4356" s="87"/>
      <c r="AD4356" s="87"/>
    </row>
    <row r="4357" spans="3:30">
      <c r="C4357" s="120"/>
      <c r="D4357" s="71"/>
      <c r="E4357" s="71"/>
      <c r="F4357" s="71"/>
      <c r="G4357" s="71"/>
      <c r="H4357" s="71"/>
      <c r="I4357" s="71"/>
      <c r="J4357" s="71"/>
      <c r="K4357" s="71"/>
      <c r="L4357" s="71"/>
      <c r="M4357" s="71"/>
      <c r="N4357" s="71"/>
      <c r="W4357" s="87"/>
      <c r="X4357" s="89"/>
      <c r="Y4357" s="87"/>
      <c r="AA4357" s="87"/>
      <c r="AB4357" s="90"/>
      <c r="AC4357" s="87"/>
      <c r="AD4357" s="87"/>
    </row>
    <row r="4358" spans="3:30">
      <c r="C4358" s="120"/>
      <c r="D4358" s="71"/>
      <c r="E4358" s="71"/>
      <c r="F4358" s="71"/>
      <c r="G4358" s="71"/>
      <c r="H4358" s="71"/>
      <c r="I4358" s="71"/>
      <c r="J4358" s="71"/>
      <c r="K4358" s="71"/>
      <c r="L4358" s="71"/>
      <c r="M4358" s="71"/>
      <c r="N4358" s="71"/>
      <c r="W4358" s="87"/>
      <c r="X4358" s="89"/>
      <c r="Y4358" s="87"/>
      <c r="AA4358" s="87"/>
      <c r="AB4358" s="90"/>
      <c r="AC4358" s="87"/>
      <c r="AD4358" s="87"/>
    </row>
    <row r="4359" spans="3:30">
      <c r="C4359" s="120"/>
      <c r="D4359" s="71"/>
      <c r="E4359" s="71"/>
      <c r="F4359" s="71"/>
      <c r="G4359" s="71"/>
      <c r="H4359" s="71"/>
      <c r="I4359" s="71"/>
      <c r="J4359" s="71"/>
      <c r="K4359" s="71"/>
      <c r="L4359" s="71"/>
      <c r="M4359" s="71"/>
      <c r="N4359" s="71"/>
      <c r="W4359" s="87"/>
      <c r="X4359" s="89"/>
      <c r="Y4359" s="87"/>
      <c r="AA4359" s="87"/>
      <c r="AB4359" s="90"/>
      <c r="AC4359" s="87"/>
      <c r="AD4359" s="87"/>
    </row>
    <row r="4360" spans="3:30">
      <c r="C4360" s="120"/>
      <c r="D4360" s="71"/>
      <c r="E4360" s="71"/>
      <c r="F4360" s="71"/>
      <c r="G4360" s="71"/>
      <c r="H4360" s="71"/>
      <c r="I4360" s="71"/>
      <c r="J4360" s="71"/>
      <c r="K4360" s="71"/>
      <c r="L4360" s="71"/>
      <c r="M4360" s="71"/>
      <c r="N4360" s="71"/>
      <c r="W4360" s="87"/>
      <c r="X4360" s="89"/>
      <c r="Y4360" s="87"/>
      <c r="AA4360" s="87"/>
      <c r="AB4360" s="90"/>
      <c r="AC4360" s="87"/>
      <c r="AD4360" s="87"/>
    </row>
    <row r="4361" spans="3:30">
      <c r="C4361" s="120"/>
      <c r="D4361" s="71"/>
      <c r="E4361" s="71"/>
      <c r="F4361" s="71"/>
      <c r="G4361" s="71"/>
      <c r="H4361" s="71"/>
      <c r="I4361" s="71"/>
      <c r="J4361" s="71"/>
      <c r="K4361" s="71"/>
      <c r="L4361" s="71"/>
      <c r="M4361" s="71"/>
      <c r="N4361" s="71"/>
      <c r="W4361" s="87"/>
      <c r="X4361" s="89"/>
      <c r="Y4361" s="87"/>
      <c r="AA4361" s="87"/>
      <c r="AB4361" s="90"/>
      <c r="AC4361" s="87"/>
      <c r="AD4361" s="87"/>
    </row>
    <row r="4362" spans="3:30">
      <c r="C4362" s="120"/>
      <c r="D4362" s="71"/>
      <c r="E4362" s="71"/>
      <c r="F4362" s="71"/>
      <c r="G4362" s="71"/>
      <c r="H4362" s="71"/>
      <c r="I4362" s="71"/>
      <c r="J4362" s="71"/>
      <c r="K4362" s="71"/>
      <c r="L4362" s="71"/>
      <c r="M4362" s="71"/>
      <c r="N4362" s="71"/>
      <c r="W4362" s="87"/>
      <c r="X4362" s="89"/>
      <c r="Y4362" s="87"/>
      <c r="AA4362" s="87"/>
      <c r="AB4362" s="90"/>
      <c r="AC4362" s="87"/>
      <c r="AD4362" s="87"/>
    </row>
    <row r="4363" spans="3:30">
      <c r="C4363" s="120"/>
      <c r="D4363" s="71"/>
      <c r="E4363" s="71"/>
      <c r="F4363" s="71"/>
      <c r="G4363" s="71"/>
      <c r="H4363" s="71"/>
      <c r="I4363" s="71"/>
      <c r="J4363" s="71"/>
      <c r="K4363" s="71"/>
      <c r="L4363" s="71"/>
      <c r="M4363" s="71"/>
      <c r="N4363" s="71"/>
      <c r="W4363" s="87"/>
      <c r="X4363" s="89"/>
      <c r="Y4363" s="87"/>
      <c r="AA4363" s="87"/>
      <c r="AB4363" s="90"/>
      <c r="AC4363" s="87"/>
      <c r="AD4363" s="87"/>
    </row>
    <row r="4364" spans="3:30">
      <c r="C4364" s="120"/>
      <c r="D4364" s="71"/>
      <c r="E4364" s="71"/>
      <c r="F4364" s="71"/>
      <c r="G4364" s="71"/>
      <c r="H4364" s="71"/>
      <c r="I4364" s="71"/>
      <c r="J4364" s="71"/>
      <c r="K4364" s="71"/>
      <c r="L4364" s="71"/>
      <c r="M4364" s="71"/>
      <c r="N4364" s="71"/>
      <c r="W4364" s="87"/>
      <c r="X4364" s="89"/>
      <c r="Y4364" s="87"/>
      <c r="AA4364" s="87"/>
      <c r="AB4364" s="90"/>
      <c r="AC4364" s="87"/>
      <c r="AD4364" s="87"/>
    </row>
    <row r="4365" spans="3:30">
      <c r="C4365" s="120"/>
      <c r="D4365" s="71"/>
      <c r="E4365" s="71"/>
      <c r="F4365" s="71"/>
      <c r="G4365" s="71"/>
      <c r="H4365" s="71"/>
      <c r="I4365" s="71"/>
      <c r="J4365" s="71"/>
      <c r="K4365" s="71"/>
      <c r="L4365" s="71"/>
      <c r="M4365" s="71"/>
      <c r="N4365" s="71"/>
      <c r="W4365" s="87"/>
      <c r="X4365" s="89"/>
      <c r="Y4365" s="87"/>
      <c r="AA4365" s="87"/>
      <c r="AB4365" s="90"/>
      <c r="AC4365" s="87"/>
      <c r="AD4365" s="87"/>
    </row>
    <row r="4366" spans="3:30">
      <c r="C4366" s="120"/>
      <c r="D4366" s="71"/>
      <c r="E4366" s="71"/>
      <c r="F4366" s="71"/>
      <c r="G4366" s="71"/>
      <c r="H4366" s="71"/>
      <c r="I4366" s="71"/>
      <c r="J4366" s="71"/>
      <c r="K4366" s="71"/>
      <c r="L4366" s="71"/>
      <c r="M4366" s="71"/>
      <c r="N4366" s="71"/>
      <c r="W4366" s="87"/>
      <c r="X4366" s="89"/>
      <c r="Y4366" s="87"/>
      <c r="AA4366" s="87"/>
      <c r="AB4366" s="90"/>
      <c r="AC4366" s="87"/>
      <c r="AD4366" s="87"/>
    </row>
    <row r="4367" spans="3:30">
      <c r="C4367" s="120"/>
      <c r="D4367" s="71"/>
      <c r="E4367" s="71"/>
      <c r="F4367" s="71"/>
      <c r="G4367" s="71"/>
      <c r="H4367" s="71"/>
      <c r="I4367" s="71"/>
      <c r="J4367" s="71"/>
      <c r="K4367" s="71"/>
      <c r="L4367" s="71"/>
      <c r="M4367" s="71"/>
      <c r="N4367" s="71"/>
      <c r="W4367" s="87"/>
      <c r="X4367" s="89"/>
      <c r="Y4367" s="87"/>
      <c r="AA4367" s="87"/>
      <c r="AB4367" s="90"/>
      <c r="AC4367" s="87"/>
      <c r="AD4367" s="87"/>
    </row>
    <row r="4368" spans="3:30">
      <c r="C4368" s="120"/>
      <c r="D4368" s="71"/>
      <c r="E4368" s="71"/>
      <c r="F4368" s="71"/>
      <c r="G4368" s="71"/>
      <c r="H4368" s="71"/>
      <c r="I4368" s="71"/>
      <c r="J4368" s="71"/>
      <c r="K4368" s="71"/>
      <c r="L4368" s="71"/>
      <c r="M4368" s="71"/>
      <c r="N4368" s="71"/>
      <c r="W4368" s="87"/>
      <c r="X4368" s="89"/>
      <c r="Y4368" s="87"/>
      <c r="AA4368" s="87"/>
      <c r="AB4368" s="90"/>
      <c r="AC4368" s="87"/>
      <c r="AD4368" s="87"/>
    </row>
    <row r="4369" spans="3:30">
      <c r="C4369" s="120"/>
      <c r="D4369" s="71"/>
      <c r="E4369" s="71"/>
      <c r="F4369" s="71"/>
      <c r="G4369" s="71"/>
      <c r="H4369" s="71"/>
      <c r="I4369" s="71"/>
      <c r="J4369" s="71"/>
      <c r="K4369" s="71"/>
      <c r="L4369" s="121"/>
      <c r="M4369" s="71"/>
      <c r="N4369" s="71"/>
      <c r="W4369" s="87"/>
      <c r="X4369" s="89"/>
      <c r="Y4369" s="87"/>
      <c r="AA4369" s="87"/>
      <c r="AB4369" s="90"/>
      <c r="AC4369" s="87"/>
      <c r="AD4369" s="87"/>
    </row>
    <row r="4370" spans="3:30">
      <c r="C4370" s="120"/>
      <c r="D4370" s="71"/>
      <c r="E4370" s="71"/>
      <c r="F4370" s="71"/>
      <c r="G4370" s="71"/>
      <c r="H4370" s="71"/>
      <c r="I4370" s="71"/>
      <c r="J4370" s="71"/>
      <c r="K4370" s="71"/>
      <c r="L4370" s="71"/>
      <c r="M4370" s="71"/>
      <c r="N4370" s="71"/>
      <c r="W4370" s="87"/>
      <c r="X4370" s="89"/>
      <c r="Y4370" s="87"/>
      <c r="AA4370" s="87"/>
      <c r="AB4370" s="90"/>
      <c r="AC4370" s="87"/>
      <c r="AD4370" s="87"/>
    </row>
    <row r="4371" spans="3:30">
      <c r="C4371" s="120"/>
      <c r="D4371" s="71"/>
      <c r="E4371" s="71"/>
      <c r="F4371" s="71"/>
      <c r="G4371" s="71"/>
      <c r="H4371" s="71"/>
      <c r="I4371" s="71"/>
      <c r="J4371" s="71"/>
      <c r="K4371" s="71"/>
      <c r="L4371" s="121"/>
      <c r="M4371" s="71"/>
      <c r="N4371" s="71"/>
      <c r="W4371" s="87"/>
      <c r="X4371" s="89"/>
      <c r="Y4371" s="87"/>
      <c r="AA4371" s="87"/>
      <c r="AB4371" s="90"/>
      <c r="AC4371" s="87"/>
      <c r="AD4371" s="87"/>
    </row>
    <row r="4372" spans="3:30">
      <c r="C4372" s="120"/>
      <c r="D4372" s="71"/>
      <c r="E4372" s="71"/>
      <c r="F4372" s="71"/>
      <c r="G4372" s="71"/>
      <c r="H4372" s="71"/>
      <c r="I4372" s="71"/>
      <c r="J4372" s="71"/>
      <c r="K4372" s="71"/>
      <c r="L4372" s="71"/>
      <c r="M4372" s="71"/>
      <c r="N4372" s="71"/>
      <c r="W4372" s="87"/>
      <c r="X4372" s="89"/>
      <c r="Y4372" s="87"/>
      <c r="AA4372" s="87"/>
      <c r="AB4372" s="90"/>
      <c r="AC4372" s="87"/>
      <c r="AD4372" s="87"/>
    </row>
    <row r="4373" spans="3:30">
      <c r="C4373" s="120"/>
      <c r="D4373" s="71"/>
      <c r="E4373" s="71"/>
      <c r="F4373" s="71"/>
      <c r="G4373" s="71"/>
      <c r="H4373" s="71"/>
      <c r="I4373" s="71"/>
      <c r="J4373" s="71"/>
      <c r="K4373" s="71"/>
      <c r="L4373" s="71"/>
      <c r="M4373" s="71"/>
      <c r="N4373" s="71"/>
      <c r="W4373" s="87"/>
      <c r="X4373" s="89"/>
      <c r="Y4373" s="87"/>
      <c r="AA4373" s="87"/>
      <c r="AB4373" s="90"/>
      <c r="AC4373" s="87"/>
      <c r="AD4373" s="87"/>
    </row>
    <row r="4374" spans="3:30">
      <c r="C4374" s="120"/>
      <c r="D4374" s="71"/>
      <c r="E4374" s="71"/>
      <c r="F4374" s="71"/>
      <c r="G4374" s="71"/>
      <c r="H4374" s="71"/>
      <c r="I4374" s="71"/>
      <c r="J4374" s="71"/>
      <c r="K4374" s="71"/>
      <c r="L4374" s="71"/>
      <c r="M4374" s="71"/>
      <c r="N4374" s="71"/>
      <c r="W4374" s="87"/>
      <c r="X4374" s="89"/>
      <c r="Y4374" s="87"/>
      <c r="AA4374" s="87"/>
      <c r="AB4374" s="90"/>
      <c r="AC4374" s="87"/>
      <c r="AD4374" s="87"/>
    </row>
    <row r="4375" spans="3:30">
      <c r="C4375" s="120"/>
      <c r="D4375" s="71"/>
      <c r="E4375" s="71"/>
      <c r="F4375" s="71"/>
      <c r="G4375" s="71"/>
      <c r="H4375" s="71"/>
      <c r="I4375" s="71"/>
      <c r="J4375" s="71"/>
      <c r="K4375" s="71"/>
      <c r="L4375" s="71"/>
      <c r="M4375" s="71"/>
      <c r="N4375" s="71"/>
      <c r="W4375" s="87"/>
      <c r="X4375" s="89"/>
      <c r="Y4375" s="87"/>
      <c r="AA4375" s="87"/>
      <c r="AB4375" s="90"/>
      <c r="AC4375" s="87"/>
      <c r="AD4375" s="87"/>
    </row>
    <row r="4376" spans="3:30">
      <c r="C4376" s="120"/>
      <c r="D4376" s="71"/>
      <c r="E4376" s="71"/>
      <c r="F4376" s="71"/>
      <c r="G4376" s="71"/>
      <c r="H4376" s="71"/>
      <c r="I4376" s="71"/>
      <c r="J4376" s="71"/>
      <c r="K4376" s="71"/>
      <c r="L4376" s="121"/>
      <c r="M4376" s="71"/>
      <c r="N4376" s="71"/>
      <c r="W4376" s="87"/>
      <c r="X4376" s="89"/>
      <c r="Y4376" s="87"/>
      <c r="AA4376" s="87"/>
      <c r="AB4376" s="90"/>
      <c r="AC4376" s="87"/>
      <c r="AD4376" s="87"/>
    </row>
    <row r="4377" spans="3:30">
      <c r="C4377" s="120"/>
      <c r="D4377" s="71"/>
      <c r="E4377" s="71"/>
      <c r="F4377" s="71"/>
      <c r="G4377" s="71"/>
      <c r="H4377" s="71"/>
      <c r="I4377" s="71"/>
      <c r="J4377" s="71"/>
      <c r="K4377" s="71"/>
      <c r="L4377" s="71"/>
      <c r="M4377" s="71"/>
      <c r="N4377" s="71"/>
      <c r="W4377" s="87"/>
      <c r="X4377" s="89"/>
      <c r="Y4377" s="87"/>
      <c r="AA4377" s="87"/>
      <c r="AB4377" s="90"/>
      <c r="AC4377" s="87"/>
      <c r="AD4377" s="87"/>
    </row>
    <row r="4378" spans="3:30">
      <c r="C4378" s="120"/>
      <c r="D4378" s="71"/>
      <c r="E4378" s="71"/>
      <c r="F4378" s="71"/>
      <c r="G4378" s="71"/>
      <c r="H4378" s="71"/>
      <c r="I4378" s="71"/>
      <c r="J4378" s="71"/>
      <c r="K4378" s="71"/>
      <c r="L4378" s="121"/>
      <c r="M4378" s="71"/>
      <c r="N4378" s="71"/>
      <c r="W4378" s="87"/>
      <c r="X4378" s="89"/>
      <c r="Y4378" s="87"/>
      <c r="AA4378" s="87"/>
      <c r="AB4378" s="90"/>
      <c r="AC4378" s="87"/>
      <c r="AD4378" s="87"/>
    </row>
    <row r="4379" spans="3:30">
      <c r="C4379" s="88"/>
      <c r="D4379" s="71"/>
      <c r="E4379" s="71"/>
      <c r="F4379" s="71"/>
      <c r="G4379" s="71"/>
      <c r="H4379" s="71"/>
      <c r="I4379" s="71"/>
      <c r="J4379" s="71"/>
      <c r="K4379" s="71"/>
      <c r="L4379" s="71"/>
      <c r="M4379" s="71"/>
      <c r="N4379" s="71"/>
      <c r="W4379" s="87"/>
      <c r="X4379" s="89"/>
      <c r="Y4379" s="87"/>
      <c r="AA4379" s="87"/>
      <c r="AB4379" s="90"/>
      <c r="AC4379" s="87"/>
      <c r="AD4379" s="87"/>
    </row>
    <row r="4380" spans="3:30">
      <c r="C4380" s="88"/>
      <c r="D4380" s="71"/>
      <c r="E4380" s="71"/>
      <c r="F4380" s="71"/>
      <c r="G4380" s="71"/>
      <c r="H4380" s="71"/>
      <c r="I4380" s="71"/>
      <c r="J4380" s="71"/>
      <c r="K4380" s="71"/>
      <c r="L4380" s="71"/>
      <c r="M4380" s="71"/>
      <c r="N4380" s="71"/>
      <c r="W4380" s="87"/>
      <c r="X4380" s="89"/>
      <c r="Y4380" s="87"/>
      <c r="AA4380" s="87"/>
      <c r="AB4380" s="90"/>
      <c r="AC4380" s="87"/>
      <c r="AD4380" s="87"/>
    </row>
    <row r="4381" spans="3:30">
      <c r="C4381" s="88"/>
      <c r="D4381" s="71"/>
      <c r="E4381" s="71"/>
      <c r="F4381" s="71"/>
      <c r="G4381" s="71"/>
      <c r="H4381" s="71"/>
      <c r="I4381" s="71"/>
      <c r="J4381" s="71"/>
      <c r="K4381" s="71"/>
      <c r="L4381" s="71"/>
      <c r="M4381" s="71"/>
      <c r="N4381" s="71"/>
      <c r="W4381" s="87"/>
      <c r="X4381" s="89"/>
      <c r="Y4381" s="87"/>
      <c r="AA4381" s="87"/>
      <c r="AB4381" s="90"/>
      <c r="AC4381" s="87"/>
      <c r="AD4381" s="87"/>
    </row>
    <row r="4382" spans="3:30">
      <c r="C4382" s="88"/>
      <c r="D4382" s="71"/>
      <c r="E4382" s="71"/>
      <c r="F4382" s="71"/>
      <c r="G4382" s="71"/>
      <c r="H4382" s="71"/>
      <c r="I4382" s="71"/>
      <c r="J4382" s="71"/>
      <c r="K4382" s="71"/>
      <c r="L4382" s="71"/>
      <c r="M4382" s="71"/>
      <c r="N4382" s="71"/>
      <c r="W4382" s="87"/>
      <c r="X4382" s="89"/>
      <c r="Y4382" s="87"/>
      <c r="AA4382" s="87"/>
      <c r="AB4382" s="90"/>
      <c r="AC4382" s="87"/>
      <c r="AD4382" s="87"/>
    </row>
    <row r="4383" spans="3:30">
      <c r="C4383" s="88"/>
      <c r="D4383" s="71"/>
      <c r="E4383" s="71"/>
      <c r="F4383" s="71"/>
      <c r="G4383" s="71"/>
      <c r="H4383" s="71"/>
      <c r="I4383" s="71"/>
      <c r="J4383" s="71"/>
      <c r="K4383" s="71"/>
      <c r="L4383" s="121"/>
      <c r="M4383" s="71"/>
      <c r="N4383" s="71"/>
      <c r="W4383" s="87"/>
      <c r="X4383" s="89"/>
      <c r="Y4383" s="87"/>
      <c r="AA4383" s="87"/>
      <c r="AB4383" s="90"/>
      <c r="AC4383" s="87"/>
      <c r="AD4383" s="87"/>
    </row>
    <row r="4384" spans="3:30">
      <c r="C4384" s="88"/>
      <c r="D4384" s="71"/>
      <c r="E4384" s="71"/>
      <c r="F4384" s="71"/>
      <c r="G4384" s="71"/>
      <c r="H4384" s="71"/>
      <c r="I4384" s="71"/>
      <c r="J4384" s="71"/>
      <c r="K4384" s="71"/>
      <c r="L4384" s="71"/>
      <c r="M4384" s="71"/>
      <c r="N4384" s="71"/>
      <c r="W4384" s="87"/>
      <c r="X4384" s="89"/>
      <c r="Y4384" s="87"/>
      <c r="AA4384" s="87"/>
      <c r="AB4384" s="90"/>
      <c r="AC4384" s="87"/>
      <c r="AD4384" s="87"/>
    </row>
    <row r="4385" spans="3:30">
      <c r="C4385" s="88"/>
      <c r="D4385" s="71"/>
      <c r="E4385" s="71"/>
      <c r="F4385" s="71"/>
      <c r="G4385" s="71"/>
      <c r="H4385" s="71"/>
      <c r="I4385" s="71"/>
      <c r="J4385" s="71"/>
      <c r="K4385" s="71"/>
      <c r="L4385" s="121"/>
      <c r="M4385" s="71"/>
      <c r="N4385" s="71"/>
      <c r="W4385" s="87"/>
      <c r="X4385" s="89"/>
      <c r="Y4385" s="87"/>
      <c r="AA4385" s="87"/>
      <c r="AB4385" s="90"/>
      <c r="AC4385" s="87"/>
      <c r="AD4385" s="87"/>
    </row>
    <row r="4386" spans="3:30">
      <c r="C4386" s="88"/>
      <c r="D4386" s="71"/>
      <c r="E4386" s="71"/>
      <c r="F4386" s="71"/>
      <c r="G4386" s="71"/>
      <c r="H4386" s="71"/>
      <c r="I4386" s="71"/>
      <c r="J4386" s="71"/>
      <c r="K4386" s="71"/>
      <c r="L4386" s="71"/>
      <c r="M4386" s="71"/>
      <c r="N4386" s="71"/>
      <c r="W4386" s="87"/>
      <c r="X4386" s="89"/>
      <c r="Y4386" s="87"/>
      <c r="AA4386" s="87"/>
      <c r="AB4386" s="90"/>
      <c r="AC4386" s="87"/>
      <c r="AD4386" s="87"/>
    </row>
    <row r="4387" spans="3:30">
      <c r="C4387" s="88"/>
      <c r="D4387" s="71"/>
      <c r="E4387" s="71"/>
      <c r="F4387" s="71"/>
      <c r="G4387" s="71"/>
      <c r="H4387" s="71"/>
      <c r="I4387" s="71"/>
      <c r="J4387" s="71"/>
      <c r="K4387" s="71"/>
      <c r="L4387" s="71"/>
      <c r="M4387" s="71"/>
      <c r="N4387" s="71"/>
      <c r="W4387" s="87"/>
      <c r="X4387" s="89"/>
      <c r="Y4387" s="87"/>
      <c r="AA4387" s="87"/>
      <c r="AB4387" s="90"/>
      <c r="AC4387" s="87"/>
      <c r="AD4387" s="87"/>
    </row>
    <row r="4388" spans="3:30">
      <c r="C4388" s="88"/>
      <c r="D4388" s="71"/>
      <c r="E4388" s="71"/>
      <c r="F4388" s="71"/>
      <c r="G4388" s="71"/>
      <c r="H4388" s="71"/>
      <c r="I4388" s="71"/>
      <c r="J4388" s="71"/>
      <c r="K4388" s="71"/>
      <c r="L4388" s="71"/>
      <c r="M4388" s="71"/>
      <c r="N4388" s="71"/>
      <c r="W4388" s="87"/>
      <c r="X4388" s="89"/>
      <c r="Y4388" s="87"/>
      <c r="AA4388" s="87"/>
      <c r="AB4388" s="90"/>
      <c r="AC4388" s="87"/>
      <c r="AD4388" s="87"/>
    </row>
    <row r="4389" spans="3:30">
      <c r="C4389" s="88"/>
      <c r="D4389" s="71"/>
      <c r="E4389" s="71"/>
      <c r="F4389" s="71"/>
      <c r="G4389" s="71"/>
      <c r="H4389" s="71"/>
      <c r="I4389" s="71"/>
      <c r="J4389" s="71"/>
      <c r="K4389" s="71"/>
      <c r="L4389" s="71"/>
      <c r="M4389" s="71"/>
      <c r="N4389" s="71"/>
      <c r="W4389" s="87"/>
      <c r="X4389" s="89"/>
      <c r="Y4389" s="87"/>
      <c r="AA4389" s="87"/>
      <c r="AB4389" s="90"/>
      <c r="AC4389" s="87"/>
      <c r="AD4389" s="87"/>
    </row>
    <row r="4390" spans="3:30">
      <c r="C4390" s="88"/>
      <c r="D4390" s="71"/>
      <c r="E4390" s="71"/>
      <c r="F4390" s="71"/>
      <c r="G4390" s="71"/>
      <c r="H4390" s="71"/>
      <c r="I4390" s="71"/>
      <c r="J4390" s="71"/>
      <c r="K4390" s="71"/>
      <c r="L4390" s="121"/>
      <c r="M4390" s="71"/>
      <c r="N4390" s="71"/>
      <c r="W4390" s="87"/>
      <c r="X4390" s="89"/>
      <c r="Y4390" s="87"/>
      <c r="AA4390" s="87"/>
      <c r="AB4390" s="90"/>
      <c r="AC4390" s="87"/>
      <c r="AD4390" s="87"/>
    </row>
    <row r="4391" spans="3:30">
      <c r="C4391" s="88"/>
      <c r="D4391" s="71"/>
      <c r="E4391" s="71"/>
      <c r="F4391" s="71"/>
      <c r="G4391" s="71"/>
      <c r="H4391" s="71"/>
      <c r="I4391" s="71"/>
      <c r="J4391" s="71"/>
      <c r="K4391" s="71"/>
      <c r="L4391" s="71"/>
      <c r="M4391" s="71"/>
      <c r="N4391" s="71"/>
      <c r="W4391" s="87"/>
      <c r="X4391" s="89"/>
      <c r="Y4391" s="87"/>
      <c r="AA4391" s="87"/>
      <c r="AB4391" s="90"/>
      <c r="AC4391" s="87"/>
      <c r="AD4391" s="87"/>
    </row>
    <row r="4392" spans="3:30">
      <c r="C4392" s="88"/>
      <c r="D4392" s="71"/>
      <c r="E4392" s="71"/>
      <c r="F4392" s="71"/>
      <c r="G4392" s="71"/>
      <c r="H4392" s="71"/>
      <c r="I4392" s="71"/>
      <c r="J4392" s="71"/>
      <c r="K4392" s="71"/>
      <c r="L4392" s="121"/>
      <c r="M4392" s="71"/>
      <c r="N4392" s="71"/>
      <c r="W4392" s="87"/>
      <c r="X4392" s="89"/>
      <c r="Y4392" s="87"/>
      <c r="AA4392" s="87"/>
      <c r="AB4392" s="90"/>
      <c r="AC4392" s="87"/>
      <c r="AD4392" s="87"/>
    </row>
    <row r="4393" spans="3:30">
      <c r="C4393" s="88"/>
      <c r="D4393" s="71"/>
      <c r="E4393" s="71"/>
      <c r="F4393" s="71"/>
      <c r="G4393" s="71"/>
      <c r="H4393" s="71"/>
      <c r="I4393" s="71"/>
      <c r="J4393" s="71"/>
      <c r="K4393" s="71"/>
      <c r="L4393" s="71"/>
      <c r="M4393" s="71"/>
      <c r="N4393" s="71"/>
      <c r="W4393" s="87"/>
      <c r="X4393" s="89"/>
      <c r="Y4393" s="87"/>
      <c r="AA4393" s="87"/>
      <c r="AB4393" s="90"/>
      <c r="AC4393" s="87"/>
      <c r="AD4393" s="87"/>
    </row>
    <row r="4394" spans="3:30">
      <c r="C4394" s="88"/>
      <c r="D4394" s="71"/>
      <c r="E4394" s="71"/>
      <c r="F4394" s="71"/>
      <c r="G4394" s="71"/>
      <c r="H4394" s="71"/>
      <c r="I4394" s="71"/>
      <c r="J4394" s="71"/>
      <c r="K4394" s="71"/>
      <c r="L4394" s="71"/>
      <c r="M4394" s="71"/>
      <c r="N4394" s="71"/>
      <c r="W4394" s="87"/>
      <c r="X4394" s="89"/>
      <c r="Y4394" s="87"/>
      <c r="AA4394" s="87"/>
      <c r="AB4394" s="90"/>
      <c r="AC4394" s="87"/>
      <c r="AD4394" s="87"/>
    </row>
    <row r="4395" spans="3:30">
      <c r="C4395" s="88"/>
      <c r="D4395" s="71"/>
      <c r="E4395" s="71"/>
      <c r="F4395" s="71"/>
      <c r="G4395" s="71"/>
      <c r="H4395" s="71"/>
      <c r="I4395" s="71"/>
      <c r="J4395" s="71"/>
      <c r="K4395" s="71"/>
      <c r="L4395" s="71"/>
      <c r="M4395" s="71"/>
      <c r="N4395" s="71"/>
      <c r="W4395" s="87"/>
      <c r="X4395" s="89"/>
      <c r="Y4395" s="87"/>
      <c r="AA4395" s="87"/>
      <c r="AB4395" s="90"/>
      <c r="AC4395" s="87"/>
      <c r="AD4395" s="87"/>
    </row>
    <row r="4396" spans="3:30">
      <c r="C4396" s="88"/>
      <c r="D4396" s="71"/>
      <c r="E4396" s="71"/>
      <c r="F4396" s="71"/>
      <c r="G4396" s="71"/>
      <c r="H4396" s="71"/>
      <c r="I4396" s="71"/>
      <c r="J4396" s="71"/>
      <c r="K4396" s="71"/>
      <c r="L4396" s="71"/>
      <c r="M4396" s="71"/>
      <c r="N4396" s="71"/>
      <c r="W4396" s="87"/>
      <c r="X4396" s="89"/>
      <c r="Y4396" s="87"/>
      <c r="AA4396" s="87"/>
      <c r="AB4396" s="90"/>
      <c r="AC4396" s="87"/>
      <c r="AD4396" s="87"/>
    </row>
    <row r="4397" spans="3:30">
      <c r="C4397" s="88"/>
      <c r="D4397" s="71"/>
      <c r="E4397" s="71"/>
      <c r="F4397" s="71"/>
      <c r="G4397" s="71"/>
      <c r="H4397" s="71"/>
      <c r="I4397" s="71"/>
      <c r="J4397" s="71"/>
      <c r="K4397" s="71"/>
      <c r="L4397" s="121"/>
      <c r="M4397" s="71"/>
      <c r="N4397" s="71"/>
      <c r="W4397" s="87"/>
      <c r="X4397" s="89"/>
      <c r="Y4397" s="87"/>
      <c r="AA4397" s="87"/>
      <c r="AB4397" s="90"/>
      <c r="AC4397" s="87"/>
      <c r="AD4397" s="87"/>
    </row>
    <row r="4398" spans="3:30">
      <c r="C4398" s="88"/>
      <c r="D4398" s="71"/>
      <c r="E4398" s="71"/>
      <c r="F4398" s="71"/>
      <c r="G4398" s="71"/>
      <c r="H4398" s="71"/>
      <c r="I4398" s="71"/>
      <c r="J4398" s="71"/>
      <c r="K4398" s="71"/>
      <c r="L4398" s="71"/>
      <c r="M4398" s="71"/>
      <c r="N4398" s="71"/>
      <c r="W4398" s="87"/>
      <c r="X4398" s="89"/>
      <c r="Y4398" s="87"/>
      <c r="AA4398" s="87"/>
      <c r="AB4398" s="90"/>
      <c r="AC4398" s="87"/>
      <c r="AD4398" s="87"/>
    </row>
    <row r="4399" spans="3:30">
      <c r="C4399" s="88"/>
      <c r="D4399" s="71"/>
      <c r="E4399" s="71"/>
      <c r="F4399" s="71"/>
      <c r="G4399" s="71"/>
      <c r="H4399" s="71"/>
      <c r="I4399" s="71"/>
      <c r="J4399" s="71"/>
      <c r="K4399" s="71"/>
      <c r="L4399" s="121"/>
      <c r="M4399" s="71"/>
      <c r="N4399" s="71"/>
      <c r="W4399" s="87"/>
      <c r="X4399" s="89"/>
      <c r="Y4399" s="87"/>
      <c r="AA4399" s="87"/>
      <c r="AB4399" s="90"/>
      <c r="AC4399" s="87"/>
      <c r="AD4399" s="87"/>
    </row>
    <row r="4400" spans="3:30">
      <c r="C4400" s="88"/>
      <c r="D4400" s="71"/>
      <c r="E4400" s="71"/>
      <c r="F4400" s="71"/>
      <c r="G4400" s="71"/>
      <c r="H4400" s="71"/>
      <c r="I4400" s="71"/>
      <c r="J4400" s="71"/>
      <c r="K4400" s="71"/>
      <c r="L4400" s="71"/>
      <c r="M4400" s="71"/>
      <c r="N4400" s="71"/>
      <c r="W4400" s="87"/>
      <c r="X4400" s="89"/>
      <c r="Y4400" s="87"/>
      <c r="AA4400" s="87"/>
      <c r="AB4400" s="90"/>
      <c r="AC4400" s="87"/>
      <c r="AD4400" s="87"/>
    </row>
    <row r="4401" spans="3:30">
      <c r="C4401" s="88"/>
      <c r="D4401" s="71"/>
      <c r="E4401" s="71"/>
      <c r="F4401" s="71"/>
      <c r="G4401" s="71"/>
      <c r="H4401" s="71"/>
      <c r="I4401" s="71"/>
      <c r="J4401" s="71"/>
      <c r="K4401" s="71"/>
      <c r="L4401" s="71"/>
      <c r="M4401" s="71"/>
      <c r="N4401" s="71"/>
      <c r="W4401" s="87"/>
      <c r="X4401" s="89"/>
      <c r="Y4401" s="87"/>
      <c r="AA4401" s="87"/>
      <c r="AB4401" s="90"/>
      <c r="AC4401" s="87"/>
      <c r="AD4401" s="87"/>
    </row>
    <row r="4402" spans="3:30">
      <c r="C4402" s="88"/>
      <c r="D4402" s="71"/>
      <c r="E4402" s="71"/>
      <c r="F4402" s="71"/>
      <c r="G4402" s="71"/>
      <c r="H4402" s="71"/>
      <c r="I4402" s="71"/>
      <c r="J4402" s="71"/>
      <c r="K4402" s="71"/>
      <c r="L4402" s="71"/>
      <c r="M4402" s="71"/>
      <c r="N4402" s="71"/>
      <c r="W4402" s="87"/>
      <c r="X4402" s="89"/>
      <c r="Y4402" s="87"/>
      <c r="AA4402" s="87"/>
      <c r="AB4402" s="90"/>
      <c r="AC4402" s="87"/>
      <c r="AD4402" s="87"/>
    </row>
    <row r="4403" spans="3:30">
      <c r="C4403" s="88"/>
      <c r="D4403" s="71"/>
      <c r="E4403" s="71"/>
      <c r="F4403" s="71"/>
      <c r="G4403" s="71"/>
      <c r="H4403" s="71"/>
      <c r="I4403" s="71"/>
      <c r="J4403" s="71"/>
      <c r="K4403" s="71"/>
      <c r="L4403" s="71"/>
      <c r="M4403" s="71"/>
      <c r="N4403" s="71"/>
      <c r="W4403" s="87"/>
      <c r="X4403" s="89"/>
      <c r="Y4403" s="87"/>
      <c r="AA4403" s="87"/>
      <c r="AB4403" s="90"/>
      <c r="AC4403" s="87"/>
      <c r="AD4403" s="87"/>
    </row>
    <row r="4404" spans="3:30">
      <c r="C4404" s="88"/>
      <c r="D4404" s="71"/>
      <c r="E4404" s="71"/>
      <c r="F4404" s="71"/>
      <c r="G4404" s="71"/>
      <c r="H4404" s="71"/>
      <c r="I4404" s="71"/>
      <c r="J4404" s="71"/>
      <c r="K4404" s="71"/>
      <c r="L4404" s="71"/>
      <c r="M4404" s="71"/>
      <c r="N4404" s="71"/>
      <c r="W4404" s="87"/>
      <c r="X4404" s="89"/>
      <c r="Y4404" s="87"/>
      <c r="AA4404" s="87"/>
      <c r="AB4404" s="90"/>
      <c r="AC4404" s="87"/>
      <c r="AD4404" s="87"/>
    </row>
    <row r="4405" spans="3:30">
      <c r="C4405" s="88"/>
      <c r="D4405" s="71"/>
      <c r="E4405" s="71"/>
      <c r="F4405" s="71"/>
      <c r="G4405" s="71"/>
      <c r="H4405" s="71"/>
      <c r="I4405" s="71"/>
      <c r="J4405" s="71"/>
      <c r="K4405" s="71"/>
      <c r="L4405" s="71"/>
      <c r="M4405" s="71"/>
      <c r="N4405" s="71"/>
      <c r="W4405" s="87"/>
      <c r="X4405" s="89"/>
      <c r="Y4405" s="87"/>
      <c r="AA4405" s="87"/>
      <c r="AB4405" s="90"/>
      <c r="AC4405" s="87"/>
      <c r="AD4405" s="87"/>
    </row>
    <row r="4406" spans="3:30">
      <c r="C4406" s="88"/>
      <c r="D4406" s="71"/>
      <c r="E4406" s="71"/>
      <c r="F4406" s="71"/>
      <c r="G4406" s="71"/>
      <c r="H4406" s="71"/>
      <c r="I4406" s="71"/>
      <c r="J4406" s="71"/>
      <c r="K4406" s="71"/>
      <c r="L4406" s="71"/>
      <c r="M4406" s="71"/>
      <c r="N4406" s="71"/>
      <c r="W4406" s="87"/>
      <c r="X4406" s="89"/>
      <c r="Y4406" s="87"/>
      <c r="AA4406" s="87"/>
      <c r="AB4406" s="90"/>
      <c r="AC4406" s="87"/>
      <c r="AD4406" s="87"/>
    </row>
    <row r="4407" spans="3:30">
      <c r="C4407" s="88"/>
      <c r="D4407" s="71"/>
      <c r="E4407" s="71"/>
      <c r="F4407" s="71"/>
      <c r="G4407" s="71"/>
      <c r="H4407" s="71"/>
      <c r="I4407" s="71"/>
      <c r="J4407" s="71"/>
      <c r="K4407" s="71"/>
      <c r="L4407" s="71"/>
      <c r="M4407" s="71"/>
      <c r="N4407" s="71"/>
      <c r="W4407" s="87"/>
      <c r="X4407" s="89"/>
      <c r="Y4407" s="87"/>
      <c r="AA4407" s="87"/>
      <c r="AB4407" s="90"/>
      <c r="AC4407" s="87"/>
      <c r="AD4407" s="87"/>
    </row>
    <row r="4408" spans="3:30">
      <c r="C4408" s="88"/>
      <c r="D4408" s="71"/>
      <c r="E4408" s="71"/>
      <c r="F4408" s="71"/>
      <c r="G4408" s="71"/>
      <c r="H4408" s="71"/>
      <c r="I4408" s="71"/>
      <c r="J4408" s="71"/>
      <c r="K4408" s="71"/>
      <c r="L4408" s="71"/>
      <c r="M4408" s="71"/>
      <c r="N4408" s="71"/>
      <c r="W4408" s="87"/>
      <c r="X4408" s="89"/>
      <c r="Y4408" s="87"/>
      <c r="AA4408" s="87"/>
      <c r="AB4408" s="90"/>
      <c r="AC4408" s="87"/>
      <c r="AD4408" s="87"/>
    </row>
    <row r="4409" spans="3:30">
      <c r="C4409" s="88"/>
      <c r="D4409" s="71"/>
      <c r="E4409" s="71"/>
      <c r="F4409" s="71"/>
      <c r="G4409" s="71"/>
      <c r="H4409" s="71"/>
      <c r="I4409" s="71"/>
      <c r="J4409" s="71"/>
      <c r="K4409" s="71"/>
      <c r="L4409" s="71"/>
      <c r="M4409" s="71"/>
      <c r="N4409" s="71"/>
      <c r="W4409" s="87"/>
      <c r="X4409" s="89"/>
      <c r="Y4409" s="87"/>
      <c r="AA4409" s="87"/>
      <c r="AB4409" s="90"/>
      <c r="AC4409" s="87"/>
      <c r="AD4409" s="87"/>
    </row>
    <row r="4410" spans="3:30">
      <c r="C4410" s="88"/>
      <c r="D4410" s="71"/>
      <c r="E4410" s="71"/>
      <c r="F4410" s="71"/>
      <c r="G4410" s="71"/>
      <c r="H4410" s="71"/>
      <c r="I4410" s="71"/>
      <c r="J4410" s="71"/>
      <c r="K4410" s="71"/>
      <c r="L4410" s="71"/>
      <c r="M4410" s="71"/>
      <c r="N4410" s="71"/>
      <c r="W4410" s="87"/>
      <c r="X4410" s="89"/>
      <c r="Y4410" s="87"/>
      <c r="AA4410" s="87"/>
      <c r="AB4410" s="90"/>
      <c r="AC4410" s="87"/>
      <c r="AD4410" s="87"/>
    </row>
    <row r="4411" spans="3:30">
      <c r="C4411" s="88"/>
      <c r="D4411" s="71"/>
      <c r="E4411" s="71"/>
      <c r="F4411" s="71"/>
      <c r="G4411" s="71"/>
      <c r="H4411" s="71"/>
      <c r="I4411" s="71"/>
      <c r="J4411" s="71"/>
      <c r="K4411" s="71"/>
      <c r="L4411" s="71"/>
      <c r="M4411" s="71"/>
      <c r="N4411" s="71"/>
      <c r="W4411" s="87"/>
      <c r="X4411" s="89"/>
      <c r="Y4411" s="87"/>
      <c r="AA4411" s="87"/>
      <c r="AB4411" s="90"/>
      <c r="AC4411" s="87"/>
      <c r="AD4411" s="87"/>
    </row>
    <row r="4412" spans="3:30">
      <c r="C4412" s="88"/>
      <c r="D4412" s="71"/>
      <c r="E4412" s="71"/>
      <c r="F4412" s="71"/>
      <c r="G4412" s="71"/>
      <c r="H4412" s="71"/>
      <c r="I4412" s="71"/>
      <c r="J4412" s="71"/>
      <c r="K4412" s="71"/>
      <c r="L4412" s="71"/>
      <c r="M4412" s="71"/>
      <c r="N4412" s="71"/>
      <c r="W4412" s="87"/>
      <c r="X4412" s="89"/>
      <c r="Y4412" s="87"/>
      <c r="AA4412" s="87"/>
      <c r="AB4412" s="90"/>
      <c r="AC4412" s="87"/>
      <c r="AD4412" s="87"/>
    </row>
    <row r="4413" spans="3:30">
      <c r="C4413" s="88"/>
      <c r="D4413" s="71"/>
      <c r="E4413" s="71"/>
      <c r="F4413" s="71"/>
      <c r="G4413" s="71"/>
      <c r="H4413" s="71"/>
      <c r="I4413" s="71"/>
      <c r="J4413" s="71"/>
      <c r="K4413" s="71"/>
      <c r="L4413" s="71"/>
      <c r="M4413" s="71"/>
      <c r="N4413" s="71"/>
      <c r="W4413" s="87"/>
      <c r="X4413" s="89"/>
      <c r="Y4413" s="87"/>
      <c r="AA4413" s="87"/>
      <c r="AB4413" s="90"/>
      <c r="AC4413" s="87"/>
      <c r="AD4413" s="87"/>
    </row>
    <row r="4414" spans="3:30">
      <c r="C4414" s="88"/>
      <c r="D4414" s="71"/>
      <c r="E4414" s="71"/>
      <c r="F4414" s="71"/>
      <c r="G4414" s="71"/>
      <c r="H4414" s="71"/>
      <c r="I4414" s="71"/>
      <c r="J4414" s="71"/>
      <c r="K4414" s="71"/>
      <c r="L4414" s="71"/>
      <c r="M4414" s="71"/>
      <c r="N4414" s="71"/>
      <c r="W4414" s="87"/>
      <c r="X4414" s="89"/>
      <c r="Y4414" s="87"/>
      <c r="AA4414" s="87"/>
      <c r="AB4414" s="90"/>
      <c r="AC4414" s="87"/>
      <c r="AD4414" s="87"/>
    </row>
    <row r="4415" spans="3:30">
      <c r="C4415" s="88"/>
      <c r="D4415" s="71"/>
      <c r="E4415" s="71"/>
      <c r="F4415" s="71"/>
      <c r="G4415" s="71"/>
      <c r="H4415" s="71"/>
      <c r="I4415" s="71"/>
      <c r="J4415" s="71"/>
      <c r="K4415" s="71"/>
      <c r="L4415" s="71"/>
      <c r="M4415" s="71"/>
      <c r="N4415" s="71"/>
      <c r="W4415" s="87"/>
      <c r="X4415" s="89"/>
      <c r="Y4415" s="87"/>
      <c r="AA4415" s="87"/>
      <c r="AB4415" s="90"/>
      <c r="AC4415" s="87"/>
      <c r="AD4415" s="87"/>
    </row>
    <row r="4416" spans="3:30">
      <c r="C4416" s="88"/>
      <c r="D4416" s="71"/>
      <c r="E4416" s="71"/>
      <c r="F4416" s="71"/>
      <c r="G4416" s="71"/>
      <c r="H4416" s="71"/>
      <c r="I4416" s="71"/>
      <c r="J4416" s="71"/>
      <c r="K4416" s="71"/>
      <c r="L4416" s="71"/>
      <c r="M4416" s="71"/>
      <c r="N4416" s="71"/>
      <c r="W4416" s="87"/>
      <c r="X4416" s="89"/>
      <c r="Y4416" s="87"/>
      <c r="AA4416" s="87"/>
      <c r="AB4416" s="90"/>
      <c r="AC4416" s="87"/>
      <c r="AD4416" s="87"/>
    </row>
    <row r="4417" spans="3:30">
      <c r="C4417" s="88"/>
      <c r="D4417" s="71"/>
      <c r="E4417" s="71"/>
      <c r="F4417" s="71"/>
      <c r="G4417" s="71"/>
      <c r="H4417" s="71"/>
      <c r="I4417" s="71"/>
      <c r="J4417" s="71"/>
      <c r="K4417" s="71"/>
      <c r="L4417" s="71"/>
      <c r="M4417" s="71"/>
      <c r="N4417" s="71"/>
      <c r="W4417" s="87"/>
      <c r="X4417" s="89"/>
      <c r="Y4417" s="87"/>
      <c r="AA4417" s="87"/>
      <c r="AB4417" s="90"/>
      <c r="AC4417" s="87"/>
      <c r="AD4417" s="87"/>
    </row>
    <row r="4418" spans="3:30">
      <c r="C4418" s="88"/>
      <c r="D4418" s="71"/>
      <c r="E4418" s="71"/>
      <c r="F4418" s="71"/>
      <c r="G4418" s="71"/>
      <c r="H4418" s="71"/>
      <c r="I4418" s="71"/>
      <c r="J4418" s="71"/>
      <c r="K4418" s="71"/>
      <c r="L4418" s="71"/>
      <c r="M4418" s="71"/>
      <c r="N4418" s="71"/>
      <c r="W4418" s="87"/>
      <c r="X4418" s="89"/>
      <c r="Y4418" s="87"/>
      <c r="AA4418" s="87"/>
      <c r="AB4418" s="90"/>
      <c r="AC4418" s="87"/>
      <c r="AD4418" s="87"/>
    </row>
    <row r="4419" spans="3:30">
      <c r="C4419" s="88"/>
      <c r="D4419" s="71"/>
      <c r="E4419" s="71"/>
      <c r="F4419" s="71"/>
      <c r="G4419" s="71"/>
      <c r="H4419" s="71"/>
      <c r="I4419" s="71"/>
      <c r="J4419" s="71"/>
      <c r="K4419" s="71"/>
      <c r="L4419" s="71"/>
      <c r="M4419" s="71"/>
      <c r="N4419" s="71"/>
      <c r="W4419" s="87"/>
      <c r="X4419" s="89"/>
      <c r="Y4419" s="87"/>
      <c r="AA4419" s="87"/>
      <c r="AB4419" s="90"/>
      <c r="AC4419" s="87"/>
      <c r="AD4419" s="87"/>
    </row>
    <row r="4420" spans="3:30">
      <c r="C4420" s="88"/>
      <c r="D4420" s="71"/>
      <c r="E4420" s="71"/>
      <c r="F4420" s="71"/>
      <c r="G4420" s="71"/>
      <c r="H4420" s="71"/>
      <c r="I4420" s="71"/>
      <c r="J4420" s="71"/>
      <c r="K4420" s="71"/>
      <c r="L4420" s="71"/>
      <c r="M4420" s="71"/>
      <c r="N4420" s="71"/>
      <c r="W4420" s="87"/>
      <c r="X4420" s="89"/>
      <c r="Y4420" s="87"/>
      <c r="AA4420" s="87"/>
      <c r="AB4420" s="90"/>
      <c r="AC4420" s="87"/>
      <c r="AD4420" s="87"/>
    </row>
    <row r="4421" spans="3:30">
      <c r="C4421" s="88"/>
      <c r="D4421" s="71"/>
      <c r="E4421" s="71"/>
      <c r="F4421" s="71"/>
      <c r="G4421" s="71"/>
      <c r="H4421" s="71"/>
      <c r="I4421" s="71"/>
      <c r="J4421" s="71"/>
      <c r="K4421" s="71"/>
      <c r="L4421" s="71"/>
      <c r="M4421" s="71"/>
      <c r="N4421" s="71"/>
      <c r="W4421" s="87"/>
      <c r="X4421" s="89"/>
      <c r="Y4421" s="87"/>
      <c r="AA4421" s="87"/>
      <c r="AB4421" s="90"/>
      <c r="AC4421" s="87"/>
      <c r="AD4421" s="87"/>
    </row>
    <row r="4422" spans="3:30">
      <c r="C4422" s="88"/>
      <c r="D4422" s="71"/>
      <c r="E4422" s="71"/>
      <c r="F4422" s="71"/>
      <c r="G4422" s="71"/>
      <c r="H4422" s="71"/>
      <c r="I4422" s="71"/>
      <c r="J4422" s="71"/>
      <c r="K4422" s="71"/>
      <c r="L4422" s="71"/>
      <c r="M4422" s="71"/>
      <c r="N4422" s="71"/>
      <c r="W4422" s="87"/>
      <c r="X4422" s="89"/>
      <c r="Y4422" s="87"/>
      <c r="AA4422" s="87"/>
      <c r="AB4422" s="90"/>
      <c r="AC4422" s="87"/>
      <c r="AD4422" s="87"/>
    </row>
    <row r="4423" spans="3:30">
      <c r="C4423" s="88"/>
      <c r="D4423" s="71"/>
      <c r="E4423" s="71"/>
      <c r="F4423" s="71"/>
      <c r="G4423" s="71"/>
      <c r="H4423" s="71"/>
      <c r="I4423" s="71"/>
      <c r="J4423" s="71"/>
      <c r="K4423" s="71"/>
      <c r="L4423" s="71"/>
      <c r="M4423" s="71"/>
      <c r="N4423" s="71"/>
      <c r="W4423" s="87"/>
      <c r="X4423" s="89"/>
      <c r="Y4423" s="87"/>
      <c r="AA4423" s="87"/>
      <c r="AB4423" s="90"/>
      <c r="AC4423" s="87"/>
      <c r="AD4423" s="87"/>
    </row>
    <row r="4424" spans="3:30">
      <c r="C4424" s="88"/>
      <c r="D4424" s="71"/>
      <c r="E4424" s="71"/>
      <c r="F4424" s="71"/>
      <c r="G4424" s="71"/>
      <c r="H4424" s="71"/>
      <c r="I4424" s="71"/>
      <c r="J4424" s="71"/>
      <c r="K4424" s="71"/>
      <c r="L4424" s="71"/>
      <c r="M4424" s="71"/>
      <c r="N4424" s="71"/>
      <c r="W4424" s="87"/>
      <c r="X4424" s="89"/>
      <c r="Y4424" s="87"/>
      <c r="AA4424" s="87"/>
      <c r="AB4424" s="90"/>
      <c r="AC4424" s="87"/>
      <c r="AD4424" s="87"/>
    </row>
    <row r="4425" spans="3:30">
      <c r="C4425" s="88"/>
      <c r="D4425" s="71"/>
      <c r="E4425" s="71"/>
      <c r="F4425" s="71"/>
      <c r="G4425" s="71"/>
      <c r="H4425" s="71"/>
      <c r="I4425" s="71"/>
      <c r="J4425" s="71"/>
      <c r="K4425" s="71"/>
      <c r="L4425" s="71"/>
      <c r="M4425" s="71"/>
      <c r="N4425" s="71"/>
      <c r="W4425" s="87"/>
      <c r="X4425" s="89"/>
      <c r="Y4425" s="87"/>
      <c r="AA4425" s="87"/>
      <c r="AB4425" s="90"/>
      <c r="AC4425" s="87"/>
      <c r="AD4425" s="87"/>
    </row>
    <row r="4426" spans="3:30">
      <c r="C4426" s="88"/>
      <c r="D4426" s="71"/>
      <c r="E4426" s="71"/>
      <c r="F4426" s="71"/>
      <c r="G4426" s="71"/>
      <c r="H4426" s="71"/>
      <c r="I4426" s="71"/>
      <c r="J4426" s="71"/>
      <c r="K4426" s="71"/>
      <c r="L4426" s="71"/>
      <c r="M4426" s="71"/>
      <c r="N4426" s="71"/>
      <c r="W4426" s="87"/>
      <c r="X4426" s="89"/>
      <c r="Y4426" s="87"/>
      <c r="AA4426" s="87"/>
      <c r="AB4426" s="90"/>
      <c r="AC4426" s="87"/>
      <c r="AD4426" s="87"/>
    </row>
    <row r="4427" spans="3:30">
      <c r="C4427" s="88"/>
      <c r="D4427" s="71"/>
      <c r="E4427" s="71"/>
      <c r="F4427" s="71"/>
      <c r="G4427" s="71"/>
      <c r="H4427" s="71"/>
      <c r="I4427" s="71"/>
      <c r="J4427" s="71"/>
      <c r="K4427" s="71"/>
      <c r="L4427" s="71"/>
      <c r="M4427" s="71"/>
      <c r="N4427" s="71"/>
      <c r="W4427" s="87"/>
      <c r="X4427" s="89"/>
      <c r="Y4427" s="87"/>
      <c r="AA4427" s="87"/>
      <c r="AB4427" s="90"/>
      <c r="AC4427" s="87"/>
      <c r="AD4427" s="87"/>
    </row>
    <row r="4428" spans="3:30">
      <c r="C4428" s="88"/>
      <c r="D4428" s="71"/>
      <c r="E4428" s="71"/>
      <c r="F4428" s="71"/>
      <c r="G4428" s="71"/>
      <c r="H4428" s="71"/>
      <c r="I4428" s="71"/>
      <c r="J4428" s="71"/>
      <c r="K4428" s="71"/>
      <c r="L4428" s="71"/>
      <c r="M4428" s="71"/>
      <c r="N4428" s="71"/>
      <c r="W4428" s="87"/>
      <c r="X4428" s="89"/>
      <c r="Y4428" s="87"/>
      <c r="AA4428" s="87"/>
      <c r="AB4428" s="90"/>
      <c r="AC4428" s="87"/>
      <c r="AD4428" s="87"/>
    </row>
    <row r="4429" spans="3:30">
      <c r="C4429" s="88"/>
      <c r="D4429" s="71"/>
      <c r="E4429" s="71"/>
      <c r="F4429" s="71"/>
      <c r="G4429" s="71"/>
      <c r="H4429" s="71"/>
      <c r="I4429" s="71"/>
      <c r="J4429" s="71"/>
      <c r="K4429" s="71"/>
      <c r="L4429" s="71"/>
      <c r="M4429" s="71"/>
      <c r="N4429" s="71"/>
      <c r="W4429" s="87"/>
      <c r="X4429" s="89"/>
      <c r="Y4429" s="87"/>
      <c r="AA4429" s="87"/>
      <c r="AB4429" s="90"/>
      <c r="AC4429" s="87"/>
      <c r="AD4429" s="87"/>
    </row>
    <row r="4430" spans="3:30">
      <c r="C4430" s="88"/>
      <c r="D4430" s="71"/>
      <c r="E4430" s="71"/>
      <c r="F4430" s="71"/>
      <c r="G4430" s="71"/>
      <c r="H4430" s="71"/>
      <c r="I4430" s="71"/>
      <c r="J4430" s="71"/>
      <c r="K4430" s="71"/>
      <c r="L4430" s="71"/>
      <c r="M4430" s="71"/>
      <c r="N4430" s="71"/>
      <c r="W4430" s="87"/>
      <c r="X4430" s="89"/>
      <c r="Y4430" s="87"/>
      <c r="AA4430" s="87"/>
      <c r="AB4430" s="90"/>
      <c r="AC4430" s="87"/>
      <c r="AD4430" s="87"/>
    </row>
    <row r="4431" spans="3:30">
      <c r="C4431" s="88"/>
      <c r="D4431" s="71"/>
      <c r="E4431" s="71"/>
      <c r="F4431" s="71"/>
      <c r="G4431" s="71"/>
      <c r="H4431" s="71"/>
      <c r="I4431" s="71"/>
      <c r="J4431" s="71"/>
      <c r="K4431" s="71"/>
      <c r="L4431" s="71"/>
      <c r="M4431" s="71"/>
      <c r="N4431" s="71"/>
      <c r="W4431" s="87"/>
      <c r="X4431" s="89"/>
      <c r="Y4431" s="87"/>
      <c r="AA4431" s="87"/>
      <c r="AB4431" s="90"/>
      <c r="AC4431" s="87"/>
      <c r="AD4431" s="87"/>
    </row>
    <row r="4432" spans="3:30">
      <c r="C4432" s="88"/>
      <c r="D4432" s="71"/>
      <c r="E4432" s="71"/>
      <c r="F4432" s="71"/>
      <c r="G4432" s="71"/>
      <c r="H4432" s="71"/>
      <c r="I4432" s="71"/>
      <c r="J4432" s="71"/>
      <c r="K4432" s="71"/>
      <c r="L4432" s="71"/>
      <c r="M4432" s="71"/>
      <c r="N4432" s="71"/>
      <c r="W4432" s="87"/>
      <c r="X4432" s="89"/>
      <c r="Y4432" s="87"/>
      <c r="AA4432" s="87"/>
      <c r="AB4432" s="90"/>
      <c r="AC4432" s="87"/>
      <c r="AD4432" s="87"/>
    </row>
    <row r="4433" spans="3:30">
      <c r="C4433" s="88"/>
      <c r="D4433" s="71"/>
      <c r="E4433" s="71"/>
      <c r="F4433" s="71"/>
      <c r="G4433" s="71"/>
      <c r="H4433" s="71"/>
      <c r="I4433" s="71"/>
      <c r="J4433" s="71"/>
      <c r="K4433" s="71"/>
      <c r="L4433" s="71"/>
      <c r="M4433" s="71"/>
      <c r="N4433" s="71"/>
      <c r="W4433" s="87"/>
      <c r="X4433" s="89"/>
      <c r="Y4433" s="87"/>
      <c r="AA4433" s="87"/>
      <c r="AB4433" s="90"/>
      <c r="AC4433" s="87"/>
      <c r="AD4433" s="87"/>
    </row>
    <row r="4434" spans="3:30">
      <c r="C4434" s="88"/>
      <c r="D4434" s="71"/>
      <c r="E4434" s="71"/>
      <c r="F4434" s="71"/>
      <c r="G4434" s="71"/>
      <c r="H4434" s="71"/>
      <c r="I4434" s="71"/>
      <c r="J4434" s="71"/>
      <c r="K4434" s="71"/>
      <c r="L4434" s="71"/>
      <c r="M4434" s="71"/>
      <c r="N4434" s="71"/>
      <c r="W4434" s="87"/>
      <c r="X4434" s="89"/>
      <c r="Y4434" s="87"/>
      <c r="AA4434" s="87"/>
      <c r="AB4434" s="90"/>
      <c r="AC4434" s="87"/>
      <c r="AD4434" s="87"/>
    </row>
    <row r="4435" spans="3:30">
      <c r="C4435" s="88"/>
      <c r="D4435" s="71"/>
      <c r="E4435" s="71"/>
      <c r="F4435" s="71"/>
      <c r="G4435" s="71"/>
      <c r="H4435" s="71"/>
      <c r="I4435" s="71"/>
      <c r="J4435" s="71"/>
      <c r="K4435" s="71"/>
      <c r="L4435" s="71"/>
      <c r="M4435" s="71"/>
      <c r="N4435" s="71"/>
      <c r="W4435" s="87"/>
      <c r="X4435" s="89"/>
      <c r="Y4435" s="87"/>
      <c r="AA4435" s="87"/>
      <c r="AB4435" s="90"/>
      <c r="AC4435" s="87"/>
      <c r="AD4435" s="87"/>
    </row>
    <row r="4436" spans="3:30">
      <c r="C4436" s="88"/>
      <c r="D4436" s="71"/>
      <c r="E4436" s="71"/>
      <c r="F4436" s="71"/>
      <c r="G4436" s="71"/>
      <c r="H4436" s="71"/>
      <c r="I4436" s="71"/>
      <c r="J4436" s="71"/>
      <c r="K4436" s="71"/>
      <c r="L4436" s="71"/>
      <c r="M4436" s="71"/>
      <c r="N4436" s="71"/>
      <c r="W4436" s="87"/>
      <c r="X4436" s="89"/>
      <c r="Y4436" s="87"/>
      <c r="AA4436" s="87"/>
      <c r="AB4436" s="90"/>
      <c r="AC4436" s="87"/>
      <c r="AD4436" s="87"/>
    </row>
    <row r="4437" spans="3:30">
      <c r="C4437" s="88"/>
      <c r="D4437" s="71"/>
      <c r="E4437" s="71"/>
      <c r="F4437" s="71"/>
      <c r="G4437" s="71"/>
      <c r="H4437" s="71"/>
      <c r="I4437" s="71"/>
      <c r="J4437" s="71"/>
      <c r="K4437" s="71"/>
      <c r="L4437" s="71"/>
      <c r="M4437" s="71"/>
      <c r="N4437" s="71"/>
      <c r="W4437" s="87"/>
      <c r="X4437" s="89"/>
      <c r="Y4437" s="87"/>
      <c r="AA4437" s="87"/>
      <c r="AB4437" s="90"/>
      <c r="AC4437" s="87"/>
      <c r="AD4437" s="87"/>
    </row>
    <row r="4438" spans="3:30">
      <c r="C4438" s="88"/>
      <c r="D4438" s="71"/>
      <c r="E4438" s="71"/>
      <c r="F4438" s="71"/>
      <c r="G4438" s="71"/>
      <c r="H4438" s="71"/>
      <c r="I4438" s="71"/>
      <c r="J4438" s="71"/>
      <c r="K4438" s="71"/>
      <c r="L4438" s="71"/>
      <c r="M4438" s="71"/>
      <c r="N4438" s="71"/>
      <c r="W4438" s="87"/>
      <c r="X4438" s="89"/>
      <c r="Y4438" s="87"/>
      <c r="AA4438" s="87"/>
      <c r="AB4438" s="90"/>
      <c r="AC4438" s="87"/>
      <c r="AD4438" s="87"/>
    </row>
    <row r="4439" spans="3:30">
      <c r="C4439" s="88"/>
      <c r="D4439" s="71"/>
      <c r="E4439" s="71"/>
      <c r="F4439" s="71"/>
      <c r="G4439" s="71"/>
      <c r="H4439" s="71"/>
      <c r="I4439" s="71"/>
      <c r="J4439" s="71"/>
      <c r="K4439" s="71"/>
      <c r="L4439" s="71"/>
      <c r="M4439" s="71"/>
      <c r="N4439" s="71"/>
      <c r="W4439" s="87"/>
      <c r="X4439" s="89"/>
      <c r="Y4439" s="87"/>
      <c r="AA4439" s="87"/>
      <c r="AB4439" s="90"/>
      <c r="AC4439" s="87"/>
      <c r="AD4439" s="87"/>
    </row>
    <row r="4440" spans="3:30">
      <c r="C4440" s="88"/>
      <c r="D4440" s="71"/>
      <c r="E4440" s="71"/>
      <c r="F4440" s="71"/>
      <c r="G4440" s="71"/>
      <c r="H4440" s="71"/>
      <c r="I4440" s="71"/>
      <c r="J4440" s="71"/>
      <c r="K4440" s="71"/>
      <c r="L4440" s="71"/>
      <c r="M4440" s="71"/>
      <c r="N4440" s="71"/>
      <c r="W4440" s="87"/>
      <c r="X4440" s="89"/>
      <c r="Y4440" s="87"/>
      <c r="AA4440" s="87"/>
      <c r="AB4440" s="90"/>
      <c r="AC4440" s="87"/>
      <c r="AD4440" s="87"/>
    </row>
    <row r="4441" spans="3:30">
      <c r="C4441" s="88"/>
      <c r="D4441" s="71"/>
      <c r="E4441" s="71"/>
      <c r="F4441" s="71"/>
      <c r="G4441" s="71"/>
      <c r="H4441" s="71"/>
      <c r="I4441" s="71"/>
      <c r="J4441" s="71"/>
      <c r="K4441" s="71"/>
      <c r="L4441" s="71"/>
      <c r="M4441" s="71"/>
      <c r="N4441" s="71"/>
      <c r="W4441" s="87"/>
      <c r="X4441" s="89"/>
      <c r="Y4441" s="87"/>
      <c r="AA4441" s="87"/>
      <c r="AB4441" s="90"/>
      <c r="AC4441" s="87"/>
      <c r="AD4441" s="87"/>
    </row>
    <row r="4442" spans="3:30">
      <c r="C4442" s="88"/>
      <c r="D4442" s="71"/>
      <c r="E4442" s="71"/>
      <c r="F4442" s="71"/>
      <c r="G4442" s="71"/>
      <c r="H4442" s="71"/>
      <c r="I4442" s="71"/>
      <c r="J4442" s="71"/>
      <c r="K4442" s="71"/>
      <c r="L4442" s="71"/>
      <c r="M4442" s="71"/>
      <c r="N4442" s="71"/>
      <c r="W4442" s="87"/>
      <c r="X4442" s="89"/>
      <c r="Y4442" s="87"/>
      <c r="AA4442" s="87"/>
      <c r="AB4442" s="90"/>
      <c r="AC4442" s="87"/>
      <c r="AD4442" s="87"/>
    </row>
    <row r="4443" spans="3:30">
      <c r="C4443" s="88"/>
      <c r="D4443" s="71"/>
      <c r="E4443" s="71"/>
      <c r="F4443" s="71"/>
      <c r="G4443" s="71"/>
      <c r="H4443" s="71"/>
      <c r="I4443" s="71"/>
      <c r="J4443" s="71"/>
      <c r="K4443" s="71"/>
      <c r="L4443" s="71"/>
      <c r="M4443" s="71"/>
      <c r="N4443" s="71"/>
      <c r="W4443" s="87"/>
      <c r="X4443" s="89"/>
      <c r="Y4443" s="87"/>
      <c r="AA4443" s="87"/>
      <c r="AB4443" s="90"/>
      <c r="AC4443" s="87"/>
      <c r="AD4443" s="87"/>
    </row>
    <row r="4444" spans="3:30">
      <c r="C4444" s="88"/>
      <c r="D4444" s="71"/>
      <c r="E4444" s="71"/>
      <c r="F4444" s="71"/>
      <c r="G4444" s="71"/>
      <c r="H4444" s="71"/>
      <c r="I4444" s="71"/>
      <c r="J4444" s="71"/>
      <c r="K4444" s="71"/>
      <c r="L4444" s="71"/>
      <c r="M4444" s="71"/>
      <c r="N4444" s="71"/>
      <c r="W4444" s="87"/>
      <c r="X4444" s="89"/>
      <c r="Y4444" s="87"/>
      <c r="AA4444" s="87"/>
      <c r="AB4444" s="90"/>
      <c r="AC4444" s="87"/>
      <c r="AD4444" s="87"/>
    </row>
    <row r="4445" spans="3:30">
      <c r="C4445" s="88"/>
      <c r="D4445" s="71"/>
      <c r="E4445" s="71"/>
      <c r="F4445" s="71"/>
      <c r="G4445" s="71"/>
      <c r="H4445" s="71"/>
      <c r="I4445" s="71"/>
      <c r="J4445" s="71"/>
      <c r="K4445" s="71"/>
      <c r="L4445" s="71"/>
      <c r="M4445" s="71"/>
      <c r="N4445" s="71"/>
      <c r="W4445" s="87"/>
      <c r="X4445" s="89"/>
      <c r="Y4445" s="87"/>
      <c r="AA4445" s="87"/>
      <c r="AB4445" s="90"/>
      <c r="AC4445" s="87"/>
      <c r="AD4445" s="87"/>
    </row>
    <row r="4446" spans="3:30">
      <c r="C4446" s="88"/>
      <c r="D4446" s="71"/>
      <c r="E4446" s="71"/>
      <c r="F4446" s="71"/>
      <c r="G4446" s="71"/>
      <c r="H4446" s="71"/>
      <c r="I4446" s="71"/>
      <c r="J4446" s="71"/>
      <c r="K4446" s="71"/>
      <c r="L4446" s="71"/>
      <c r="M4446" s="71"/>
      <c r="N4446" s="71"/>
      <c r="W4446" s="87"/>
      <c r="X4446" s="89"/>
      <c r="Y4446" s="87"/>
      <c r="AA4446" s="87"/>
      <c r="AB4446" s="90"/>
      <c r="AC4446" s="87"/>
      <c r="AD4446" s="87"/>
    </row>
    <row r="4447" spans="3:30">
      <c r="C4447" s="88"/>
      <c r="D4447" s="71"/>
      <c r="E4447" s="71"/>
      <c r="F4447" s="71"/>
      <c r="G4447" s="71"/>
      <c r="H4447" s="71"/>
      <c r="I4447" s="71"/>
      <c r="J4447" s="71"/>
      <c r="K4447" s="71"/>
      <c r="L4447" s="71"/>
      <c r="M4447" s="71"/>
      <c r="N4447" s="71"/>
      <c r="W4447" s="87"/>
      <c r="X4447" s="89"/>
      <c r="Y4447" s="87"/>
      <c r="AA4447" s="87"/>
      <c r="AB4447" s="90"/>
      <c r="AC4447" s="87"/>
      <c r="AD4447" s="87"/>
    </row>
    <row r="4448" spans="3:30">
      <c r="C4448" s="88"/>
      <c r="D4448" s="71"/>
      <c r="E4448" s="71"/>
      <c r="F4448" s="71"/>
      <c r="G4448" s="71"/>
      <c r="H4448" s="71"/>
      <c r="I4448" s="71"/>
      <c r="J4448" s="71"/>
      <c r="K4448" s="71"/>
      <c r="L4448" s="71"/>
      <c r="M4448" s="71"/>
      <c r="N4448" s="71"/>
      <c r="P4448" s="91"/>
      <c r="W4448" s="87"/>
      <c r="X4448" s="89"/>
      <c r="Y4448" s="87"/>
      <c r="AA4448" s="87"/>
      <c r="AB4448" s="90"/>
      <c r="AC4448" s="87"/>
      <c r="AD4448" s="87"/>
    </row>
    <row r="4449" spans="3:30">
      <c r="C4449" s="88"/>
      <c r="D4449" s="71"/>
      <c r="E4449" s="71"/>
      <c r="F4449" s="71"/>
      <c r="G4449" s="71"/>
      <c r="H4449" s="71"/>
      <c r="I4449" s="71"/>
      <c r="J4449" s="71"/>
      <c r="K4449" s="71"/>
      <c r="L4449" s="71"/>
      <c r="M4449" s="71"/>
      <c r="N4449" s="71"/>
      <c r="P4449" s="91"/>
      <c r="W4449" s="87"/>
      <c r="X4449" s="89"/>
      <c r="Y4449" s="87"/>
      <c r="AA4449" s="87"/>
      <c r="AB4449" s="90"/>
      <c r="AC4449" s="87"/>
      <c r="AD4449" s="87"/>
    </row>
    <row r="4450" spans="3:30">
      <c r="C4450" s="88"/>
      <c r="D4450" s="71"/>
      <c r="E4450" s="71"/>
      <c r="F4450" s="71"/>
      <c r="G4450" s="71"/>
      <c r="H4450" s="71"/>
      <c r="I4450" s="71"/>
      <c r="J4450" s="71"/>
      <c r="K4450" s="71"/>
      <c r="L4450" s="71"/>
      <c r="M4450" s="71"/>
      <c r="N4450" s="71"/>
      <c r="P4450" s="91"/>
      <c r="W4450" s="87"/>
      <c r="X4450" s="89"/>
      <c r="Y4450" s="87"/>
      <c r="AA4450" s="87"/>
      <c r="AB4450" s="90"/>
      <c r="AC4450" s="87"/>
      <c r="AD4450" s="87"/>
    </row>
    <row r="4451" spans="3:30">
      <c r="C4451" s="88"/>
      <c r="D4451" s="71"/>
      <c r="E4451" s="71"/>
      <c r="F4451" s="71"/>
      <c r="G4451" s="71"/>
      <c r="H4451" s="71"/>
      <c r="I4451" s="71"/>
      <c r="J4451" s="71"/>
      <c r="K4451" s="71"/>
      <c r="L4451" s="71"/>
      <c r="M4451" s="71"/>
      <c r="N4451" s="71"/>
      <c r="P4451" s="91"/>
      <c r="W4451" s="87"/>
      <c r="X4451" s="89"/>
      <c r="Y4451" s="87"/>
      <c r="AA4451" s="87"/>
      <c r="AB4451" s="90"/>
      <c r="AC4451" s="87"/>
      <c r="AD4451" s="87"/>
    </row>
    <row r="4452" spans="3:30">
      <c r="C4452" s="88"/>
      <c r="D4452" s="71"/>
      <c r="E4452" s="71"/>
      <c r="F4452" s="71"/>
      <c r="G4452" s="71"/>
      <c r="H4452" s="71"/>
      <c r="I4452" s="71"/>
      <c r="J4452" s="71"/>
      <c r="K4452" s="71"/>
      <c r="L4452" s="71"/>
      <c r="M4452" s="71"/>
      <c r="N4452" s="71"/>
      <c r="P4452" s="91"/>
      <c r="W4452" s="87"/>
      <c r="X4452" s="89"/>
      <c r="Y4452" s="87"/>
      <c r="AA4452" s="87"/>
      <c r="AB4452" s="90"/>
      <c r="AC4452" s="87"/>
      <c r="AD4452" s="87"/>
    </row>
    <row r="4453" spans="3:30">
      <c r="C4453" s="88"/>
      <c r="D4453" s="71"/>
      <c r="E4453" s="71"/>
      <c r="F4453" s="71"/>
      <c r="G4453" s="71"/>
      <c r="H4453" s="71"/>
      <c r="I4453" s="71"/>
      <c r="J4453" s="71"/>
      <c r="K4453" s="71"/>
      <c r="L4453" s="71"/>
      <c r="M4453" s="71"/>
      <c r="N4453" s="71"/>
      <c r="P4453" s="91"/>
      <c r="W4453" s="87"/>
      <c r="X4453" s="89"/>
      <c r="Y4453" s="87"/>
      <c r="AA4453" s="87"/>
      <c r="AB4453" s="90"/>
      <c r="AC4453" s="87"/>
      <c r="AD4453" s="87"/>
    </row>
    <row r="4454" spans="3:30">
      <c r="C4454" s="88"/>
      <c r="D4454" s="71"/>
      <c r="E4454" s="71"/>
      <c r="F4454" s="71"/>
      <c r="G4454" s="71"/>
      <c r="H4454" s="71"/>
      <c r="I4454" s="71"/>
      <c r="J4454" s="71"/>
      <c r="K4454" s="71"/>
      <c r="L4454" s="71"/>
      <c r="M4454" s="71"/>
      <c r="N4454" s="71"/>
      <c r="P4454" s="91"/>
      <c r="W4454" s="87"/>
      <c r="X4454" s="89"/>
      <c r="Y4454" s="87"/>
      <c r="AA4454" s="87"/>
      <c r="AB4454" s="90"/>
      <c r="AC4454" s="87"/>
      <c r="AD4454" s="87"/>
    </row>
    <row r="4455" spans="3:30">
      <c r="C4455" s="88"/>
      <c r="D4455" s="71"/>
      <c r="E4455" s="71"/>
      <c r="F4455" s="71"/>
      <c r="G4455" s="71"/>
      <c r="H4455" s="71"/>
      <c r="I4455" s="71"/>
      <c r="J4455" s="71"/>
      <c r="K4455" s="71"/>
      <c r="L4455" s="71"/>
      <c r="M4455" s="71"/>
      <c r="N4455" s="71"/>
      <c r="W4455" s="87"/>
      <c r="X4455" s="89"/>
      <c r="Y4455" s="87"/>
      <c r="AA4455" s="87"/>
      <c r="AB4455" s="90"/>
      <c r="AC4455" s="87"/>
      <c r="AD4455" s="87"/>
    </row>
    <row r="4456" spans="3:30">
      <c r="C4456" s="88"/>
      <c r="D4456" s="71"/>
      <c r="E4456" s="71"/>
      <c r="F4456" s="71"/>
      <c r="G4456" s="71"/>
      <c r="H4456" s="71"/>
      <c r="I4456" s="71"/>
      <c r="J4456" s="71"/>
      <c r="K4456" s="71"/>
      <c r="L4456" s="71"/>
      <c r="M4456" s="71"/>
      <c r="N4456" s="71"/>
      <c r="W4456" s="87"/>
      <c r="X4456" s="89"/>
      <c r="Y4456" s="87"/>
      <c r="AA4456" s="87"/>
      <c r="AB4456" s="90"/>
      <c r="AC4456" s="87"/>
      <c r="AD4456" s="87"/>
    </row>
    <row r="4457" spans="3:30">
      <c r="C4457" s="88"/>
      <c r="D4457" s="71"/>
      <c r="E4457" s="71"/>
      <c r="F4457" s="71"/>
      <c r="G4457" s="71"/>
      <c r="H4457" s="71"/>
      <c r="I4457" s="71"/>
      <c r="J4457" s="71"/>
      <c r="K4457" s="71"/>
      <c r="L4457" s="71"/>
      <c r="M4457" s="71"/>
      <c r="N4457" s="71"/>
      <c r="W4457" s="87"/>
      <c r="X4457" s="89"/>
      <c r="Y4457" s="87"/>
      <c r="AA4457" s="87"/>
      <c r="AB4457" s="90"/>
      <c r="AC4457" s="87"/>
      <c r="AD4457" s="87"/>
    </row>
    <row r="4458" spans="3:30">
      <c r="C4458" s="88"/>
      <c r="D4458" s="71"/>
      <c r="E4458" s="71"/>
      <c r="F4458" s="71"/>
      <c r="G4458" s="71"/>
      <c r="H4458" s="71"/>
      <c r="I4458" s="71"/>
      <c r="J4458" s="71"/>
      <c r="K4458" s="71"/>
      <c r="L4458" s="71"/>
      <c r="M4458" s="71"/>
      <c r="N4458" s="71"/>
      <c r="W4458" s="87"/>
      <c r="X4458" s="89"/>
      <c r="Y4458" s="87"/>
      <c r="AA4458" s="87"/>
      <c r="AB4458" s="90"/>
      <c r="AC4458" s="87"/>
      <c r="AD4458" s="87"/>
    </row>
    <row r="4459" spans="3:30">
      <c r="C4459" s="88"/>
      <c r="D4459" s="71"/>
      <c r="E4459" s="71"/>
      <c r="F4459" s="71"/>
      <c r="G4459" s="71"/>
      <c r="H4459" s="71"/>
      <c r="I4459" s="71"/>
      <c r="J4459" s="71"/>
      <c r="K4459" s="71"/>
      <c r="L4459" s="71"/>
      <c r="M4459" s="71"/>
      <c r="N4459" s="71"/>
      <c r="W4459" s="87"/>
      <c r="X4459" s="89"/>
      <c r="Y4459" s="87"/>
      <c r="AA4459" s="87"/>
      <c r="AB4459" s="90"/>
      <c r="AC4459" s="87"/>
      <c r="AD4459" s="87"/>
    </row>
    <row r="4460" spans="3:30">
      <c r="C4460" s="88"/>
      <c r="D4460" s="71"/>
      <c r="E4460" s="71"/>
      <c r="F4460" s="71"/>
      <c r="G4460" s="71"/>
      <c r="H4460" s="71"/>
      <c r="I4460" s="71"/>
      <c r="J4460" s="71"/>
      <c r="K4460" s="71"/>
      <c r="L4460" s="71"/>
      <c r="M4460" s="71"/>
      <c r="N4460" s="71"/>
      <c r="W4460" s="87"/>
      <c r="X4460" s="89"/>
      <c r="Y4460" s="87"/>
      <c r="AA4460" s="87"/>
      <c r="AB4460" s="90"/>
      <c r="AC4460" s="87"/>
      <c r="AD4460" s="87"/>
    </row>
    <row r="4461" spans="3:30">
      <c r="C4461" s="88"/>
      <c r="D4461" s="71"/>
      <c r="E4461" s="71"/>
      <c r="F4461" s="71"/>
      <c r="G4461" s="71"/>
      <c r="H4461" s="71"/>
      <c r="I4461" s="71"/>
      <c r="J4461" s="71"/>
      <c r="K4461" s="71"/>
      <c r="L4461" s="71"/>
      <c r="M4461" s="71"/>
      <c r="N4461" s="71"/>
      <c r="W4461" s="87"/>
      <c r="X4461" s="89"/>
      <c r="Y4461" s="87"/>
      <c r="AA4461" s="87"/>
      <c r="AB4461" s="90"/>
      <c r="AC4461" s="87"/>
      <c r="AD4461" s="87"/>
    </row>
    <row r="4462" spans="3:30">
      <c r="C4462" s="88"/>
      <c r="D4462" s="71"/>
      <c r="E4462" s="71"/>
      <c r="F4462" s="71"/>
      <c r="G4462" s="71"/>
      <c r="H4462" s="71"/>
      <c r="I4462" s="71"/>
      <c r="J4462" s="71"/>
      <c r="K4462" s="71"/>
      <c r="L4462" s="71"/>
      <c r="M4462" s="71"/>
      <c r="N4462" s="71"/>
      <c r="P4462" s="91"/>
      <c r="W4462" s="87"/>
      <c r="X4462" s="89"/>
      <c r="Y4462" s="87"/>
      <c r="AA4462" s="87"/>
      <c r="AB4462" s="90"/>
      <c r="AC4462" s="87"/>
      <c r="AD4462" s="87"/>
    </row>
    <row r="4463" spans="3:30">
      <c r="C4463" s="88"/>
      <c r="D4463" s="71"/>
      <c r="E4463" s="71"/>
      <c r="F4463" s="71"/>
      <c r="G4463" s="71"/>
      <c r="H4463" s="71"/>
      <c r="I4463" s="71"/>
      <c r="J4463" s="71"/>
      <c r="K4463" s="71"/>
      <c r="L4463" s="71"/>
      <c r="M4463" s="71"/>
      <c r="N4463" s="71"/>
      <c r="P4463" s="91"/>
      <c r="W4463" s="87"/>
      <c r="X4463" s="89"/>
      <c r="Y4463" s="87"/>
      <c r="AA4463" s="87"/>
      <c r="AB4463" s="90"/>
      <c r="AC4463" s="87"/>
      <c r="AD4463" s="87"/>
    </row>
    <row r="4464" spans="3:30">
      <c r="C4464" s="88"/>
      <c r="D4464" s="71"/>
      <c r="E4464" s="71"/>
      <c r="F4464" s="71"/>
      <c r="G4464" s="71"/>
      <c r="H4464" s="71"/>
      <c r="I4464" s="71"/>
      <c r="J4464" s="71"/>
      <c r="K4464" s="71"/>
      <c r="L4464" s="71"/>
      <c r="M4464" s="71"/>
      <c r="N4464" s="71"/>
      <c r="P4464" s="91"/>
      <c r="W4464" s="87"/>
      <c r="X4464" s="89"/>
      <c r="Y4464" s="87"/>
      <c r="AA4464" s="87"/>
      <c r="AB4464" s="90"/>
      <c r="AC4464" s="87"/>
      <c r="AD4464" s="87"/>
    </row>
    <row r="4465" spans="3:30">
      <c r="C4465" s="88"/>
      <c r="D4465" s="71"/>
      <c r="E4465" s="71"/>
      <c r="F4465" s="71"/>
      <c r="G4465" s="71"/>
      <c r="H4465" s="71"/>
      <c r="I4465" s="71"/>
      <c r="J4465" s="71"/>
      <c r="K4465" s="71"/>
      <c r="L4465" s="71"/>
      <c r="M4465" s="71"/>
      <c r="N4465" s="71"/>
      <c r="P4465" s="91"/>
      <c r="W4465" s="87"/>
      <c r="X4465" s="89"/>
      <c r="Y4465" s="87"/>
      <c r="AA4465" s="87"/>
      <c r="AB4465" s="90"/>
      <c r="AC4465" s="87"/>
      <c r="AD4465" s="87"/>
    </row>
    <row r="4466" spans="3:30">
      <c r="C4466" s="88"/>
      <c r="D4466" s="71"/>
      <c r="E4466" s="71"/>
      <c r="F4466" s="71"/>
      <c r="G4466" s="71"/>
      <c r="H4466" s="71"/>
      <c r="I4466" s="71"/>
      <c r="J4466" s="71"/>
      <c r="K4466" s="71"/>
      <c r="L4466" s="71"/>
      <c r="M4466" s="71"/>
      <c r="N4466" s="71"/>
      <c r="P4466" s="91"/>
      <c r="W4466" s="87"/>
      <c r="X4466" s="89"/>
      <c r="Y4466" s="87"/>
      <c r="AA4466" s="87"/>
      <c r="AB4466" s="90"/>
      <c r="AC4466" s="87"/>
      <c r="AD4466" s="87"/>
    </row>
    <row r="4467" spans="3:30">
      <c r="C4467" s="88"/>
      <c r="D4467" s="71"/>
      <c r="E4467" s="71"/>
      <c r="F4467" s="71"/>
      <c r="G4467" s="71"/>
      <c r="H4467" s="71"/>
      <c r="I4467" s="71"/>
      <c r="J4467" s="71"/>
      <c r="K4467" s="71"/>
      <c r="L4467" s="71"/>
      <c r="M4467" s="71"/>
      <c r="N4467" s="71"/>
      <c r="P4467" s="91"/>
      <c r="W4467" s="87"/>
      <c r="X4467" s="89"/>
      <c r="Y4467" s="87"/>
      <c r="AA4467" s="87"/>
      <c r="AB4467" s="90"/>
      <c r="AC4467" s="87"/>
      <c r="AD4467" s="87"/>
    </row>
    <row r="4468" spans="3:30">
      <c r="C4468" s="88"/>
      <c r="D4468" s="71"/>
      <c r="E4468" s="71"/>
      <c r="F4468" s="71"/>
      <c r="G4468" s="71"/>
      <c r="H4468" s="71"/>
      <c r="I4468" s="71"/>
      <c r="J4468" s="71"/>
      <c r="K4468" s="71"/>
      <c r="L4468" s="71"/>
      <c r="M4468" s="71"/>
      <c r="N4468" s="71"/>
      <c r="P4468" s="91"/>
      <c r="W4468" s="87"/>
      <c r="X4468" s="89"/>
      <c r="Y4468" s="87"/>
      <c r="AA4468" s="87"/>
      <c r="AB4468" s="90"/>
      <c r="AC4468" s="87"/>
      <c r="AD4468" s="87"/>
    </row>
    <row r="4469" spans="3:30">
      <c r="C4469" s="88"/>
      <c r="D4469" s="71"/>
      <c r="E4469" s="71"/>
      <c r="F4469" s="71"/>
      <c r="G4469" s="71"/>
      <c r="H4469" s="71"/>
      <c r="I4469" s="71"/>
      <c r="J4469" s="71"/>
      <c r="K4469" s="71"/>
      <c r="L4469" s="71"/>
      <c r="M4469" s="71"/>
      <c r="N4469" s="71"/>
      <c r="W4469" s="87"/>
      <c r="X4469" s="89"/>
      <c r="Y4469" s="87"/>
      <c r="AA4469" s="87"/>
      <c r="AB4469" s="90"/>
      <c r="AC4469" s="87"/>
      <c r="AD4469" s="87"/>
    </row>
    <row r="4470" spans="3:30">
      <c r="C4470" s="88"/>
      <c r="D4470" s="71"/>
      <c r="E4470" s="71"/>
      <c r="F4470" s="71"/>
      <c r="G4470" s="71"/>
      <c r="H4470" s="71"/>
      <c r="I4470" s="71"/>
      <c r="J4470" s="71"/>
      <c r="K4470" s="71"/>
      <c r="L4470" s="71"/>
      <c r="M4470" s="71"/>
      <c r="N4470" s="71"/>
      <c r="W4470" s="87"/>
      <c r="X4470" s="89"/>
      <c r="Y4470" s="87"/>
      <c r="AA4470" s="87"/>
      <c r="AB4470" s="90"/>
      <c r="AC4470" s="87"/>
      <c r="AD4470" s="87"/>
    </row>
    <row r="4471" spans="3:30">
      <c r="C4471" s="88"/>
      <c r="D4471" s="71"/>
      <c r="E4471" s="71"/>
      <c r="F4471" s="71"/>
      <c r="G4471" s="71"/>
      <c r="H4471" s="71"/>
      <c r="I4471" s="71"/>
      <c r="J4471" s="71"/>
      <c r="K4471" s="71"/>
      <c r="L4471" s="71"/>
      <c r="M4471" s="71"/>
      <c r="N4471" s="71"/>
      <c r="W4471" s="87"/>
      <c r="X4471" s="89"/>
      <c r="Y4471" s="87"/>
      <c r="AA4471" s="87"/>
      <c r="AB4471" s="90"/>
      <c r="AC4471" s="87"/>
      <c r="AD4471" s="87"/>
    </row>
    <row r="4472" spans="3:30">
      <c r="C4472" s="88"/>
      <c r="D4472" s="71"/>
      <c r="E4472" s="71"/>
      <c r="F4472" s="71"/>
      <c r="G4472" s="71"/>
      <c r="H4472" s="71"/>
      <c r="I4472" s="71"/>
      <c r="J4472" s="71"/>
      <c r="K4472" s="71"/>
      <c r="L4472" s="71"/>
      <c r="M4472" s="71"/>
      <c r="N4472" s="71"/>
      <c r="W4472" s="87"/>
      <c r="X4472" s="89"/>
      <c r="Y4472" s="87"/>
      <c r="AA4472" s="87"/>
      <c r="AB4472" s="90"/>
      <c r="AC4472" s="87"/>
      <c r="AD4472" s="87"/>
    </row>
    <row r="4473" spans="3:30">
      <c r="C4473" s="88"/>
      <c r="D4473" s="71"/>
      <c r="E4473" s="71"/>
      <c r="F4473" s="71"/>
      <c r="G4473" s="71"/>
      <c r="H4473" s="71"/>
      <c r="I4473" s="71"/>
      <c r="J4473" s="71"/>
      <c r="K4473" s="71"/>
      <c r="L4473" s="71"/>
      <c r="M4473" s="71"/>
      <c r="N4473" s="71"/>
      <c r="W4473" s="87"/>
      <c r="X4473" s="89"/>
      <c r="Y4473" s="87"/>
      <c r="AA4473" s="87"/>
      <c r="AB4473" s="90"/>
      <c r="AC4473" s="87"/>
      <c r="AD4473" s="87"/>
    </row>
    <row r="4474" spans="3:30">
      <c r="C4474" s="88"/>
      <c r="D4474" s="71"/>
      <c r="E4474" s="71"/>
      <c r="F4474" s="71"/>
      <c r="G4474" s="71"/>
      <c r="H4474" s="71"/>
      <c r="I4474" s="71"/>
      <c r="J4474" s="71"/>
      <c r="K4474" s="71"/>
      <c r="L4474" s="71"/>
      <c r="M4474" s="71"/>
      <c r="N4474" s="71"/>
      <c r="W4474" s="87"/>
      <c r="X4474" s="89"/>
      <c r="Y4474" s="87"/>
      <c r="AA4474" s="87"/>
      <c r="AB4474" s="90"/>
      <c r="AC4474" s="87"/>
      <c r="AD4474" s="87"/>
    </row>
    <row r="4475" spans="3:30">
      <c r="C4475" s="88"/>
      <c r="D4475" s="71"/>
      <c r="E4475" s="71"/>
      <c r="F4475" s="71"/>
      <c r="G4475" s="71"/>
      <c r="H4475" s="71"/>
      <c r="I4475" s="71"/>
      <c r="J4475" s="71"/>
      <c r="K4475" s="71"/>
      <c r="L4475" s="71"/>
      <c r="M4475" s="71"/>
      <c r="N4475" s="71"/>
      <c r="W4475" s="87"/>
      <c r="X4475" s="89"/>
      <c r="Y4475" s="87"/>
      <c r="AA4475" s="87"/>
      <c r="AB4475" s="90"/>
      <c r="AC4475" s="87"/>
      <c r="AD4475" s="87"/>
    </row>
    <row r="4476" spans="3:30">
      <c r="C4476" s="88"/>
      <c r="D4476" s="71"/>
      <c r="E4476" s="71"/>
      <c r="F4476" s="71"/>
      <c r="G4476" s="71"/>
      <c r="H4476" s="71"/>
      <c r="I4476" s="71"/>
      <c r="J4476" s="71"/>
      <c r="K4476" s="71"/>
      <c r="L4476" s="71"/>
      <c r="M4476" s="71"/>
      <c r="N4476" s="71"/>
      <c r="P4476" s="91"/>
      <c r="W4476" s="87"/>
      <c r="X4476" s="89"/>
      <c r="Y4476" s="87"/>
      <c r="AA4476" s="87"/>
      <c r="AB4476" s="90"/>
      <c r="AC4476" s="87"/>
      <c r="AD4476" s="87"/>
    </row>
    <row r="4477" spans="3:30">
      <c r="C4477" s="88"/>
      <c r="D4477" s="71"/>
      <c r="E4477" s="71"/>
      <c r="F4477" s="71"/>
      <c r="G4477" s="71"/>
      <c r="H4477" s="71"/>
      <c r="I4477" s="71"/>
      <c r="J4477" s="71"/>
      <c r="K4477" s="71"/>
      <c r="L4477" s="71"/>
      <c r="M4477" s="71"/>
      <c r="N4477" s="71"/>
      <c r="P4477" s="91"/>
      <c r="W4477" s="87"/>
      <c r="X4477" s="89"/>
      <c r="Y4477" s="87"/>
      <c r="AA4477" s="87"/>
      <c r="AB4477" s="90"/>
      <c r="AC4477" s="87"/>
      <c r="AD4477" s="87"/>
    </row>
    <row r="4478" spans="3:30">
      <c r="C4478" s="88"/>
      <c r="D4478" s="71"/>
      <c r="E4478" s="71"/>
      <c r="F4478" s="71"/>
      <c r="G4478" s="71"/>
      <c r="H4478" s="71"/>
      <c r="I4478" s="71"/>
      <c r="J4478" s="71"/>
      <c r="K4478" s="71"/>
      <c r="L4478" s="71"/>
      <c r="M4478" s="71"/>
      <c r="N4478" s="71"/>
      <c r="P4478" s="91"/>
      <c r="W4478" s="87"/>
      <c r="X4478" s="89"/>
      <c r="Y4478" s="87"/>
      <c r="AA4478" s="87"/>
      <c r="AB4478" s="90"/>
      <c r="AC4478" s="87"/>
      <c r="AD4478" s="87"/>
    </row>
    <row r="4479" spans="3:30">
      <c r="C4479" s="88"/>
      <c r="D4479" s="71"/>
      <c r="E4479" s="71"/>
      <c r="F4479" s="71"/>
      <c r="G4479" s="71"/>
      <c r="H4479" s="71"/>
      <c r="I4479" s="71"/>
      <c r="J4479" s="71"/>
      <c r="K4479" s="71"/>
      <c r="L4479" s="71"/>
      <c r="M4479" s="71"/>
      <c r="N4479" s="71"/>
      <c r="P4479" s="91"/>
      <c r="W4479" s="87"/>
      <c r="X4479" s="89"/>
      <c r="Y4479" s="87"/>
      <c r="AA4479" s="87"/>
      <c r="AB4479" s="90"/>
      <c r="AC4479" s="87"/>
      <c r="AD4479" s="87"/>
    </row>
    <row r="4480" spans="3:30">
      <c r="C4480" s="88"/>
      <c r="D4480" s="71"/>
      <c r="E4480" s="71"/>
      <c r="F4480" s="71"/>
      <c r="G4480" s="71"/>
      <c r="H4480" s="71"/>
      <c r="I4480" s="71"/>
      <c r="J4480" s="71"/>
      <c r="K4480" s="71"/>
      <c r="L4480" s="71"/>
      <c r="M4480" s="71"/>
      <c r="N4480" s="71"/>
      <c r="P4480" s="91"/>
      <c r="W4480" s="87"/>
      <c r="X4480" s="89"/>
      <c r="Y4480" s="87"/>
      <c r="AA4480" s="87"/>
      <c r="AB4480" s="90"/>
      <c r="AC4480" s="87"/>
      <c r="AD4480" s="87"/>
    </row>
    <row r="4481" spans="3:30">
      <c r="C4481" s="88"/>
      <c r="D4481" s="71"/>
      <c r="E4481" s="71"/>
      <c r="F4481" s="71"/>
      <c r="G4481" s="71"/>
      <c r="H4481" s="71"/>
      <c r="I4481" s="71"/>
      <c r="J4481" s="71"/>
      <c r="K4481" s="71"/>
      <c r="L4481" s="71"/>
      <c r="M4481" s="71"/>
      <c r="N4481" s="71"/>
      <c r="P4481" s="91"/>
      <c r="W4481" s="87"/>
      <c r="X4481" s="89"/>
      <c r="Y4481" s="87"/>
      <c r="AA4481" s="87"/>
      <c r="AB4481" s="90"/>
      <c r="AC4481" s="87"/>
      <c r="AD4481" s="87"/>
    </row>
    <row r="4482" spans="3:30">
      <c r="C4482" s="88"/>
      <c r="D4482" s="71"/>
      <c r="E4482" s="71"/>
      <c r="F4482" s="71"/>
      <c r="G4482" s="71"/>
      <c r="H4482" s="71"/>
      <c r="I4482" s="71"/>
      <c r="J4482" s="71"/>
      <c r="K4482" s="71"/>
      <c r="L4482" s="71"/>
      <c r="M4482" s="71"/>
      <c r="N4482" s="71"/>
      <c r="P4482" s="91"/>
      <c r="W4482" s="87"/>
      <c r="X4482" s="89"/>
      <c r="Y4482" s="87"/>
      <c r="AA4482" s="87"/>
      <c r="AB4482" s="90"/>
      <c r="AC4482" s="87"/>
      <c r="AD4482" s="87"/>
    </row>
    <row r="4483" spans="3:30">
      <c r="C4483" s="88"/>
      <c r="D4483" s="71"/>
      <c r="E4483" s="71"/>
      <c r="F4483" s="71"/>
      <c r="G4483" s="71"/>
      <c r="H4483" s="71"/>
      <c r="I4483" s="71"/>
      <c r="J4483" s="71"/>
      <c r="K4483" s="71"/>
      <c r="L4483" s="71"/>
      <c r="M4483" s="71"/>
      <c r="N4483" s="71"/>
      <c r="W4483" s="87"/>
      <c r="X4483" s="89"/>
      <c r="Y4483" s="87"/>
      <c r="AA4483" s="87"/>
      <c r="AB4483" s="90"/>
      <c r="AC4483" s="87"/>
      <c r="AD4483" s="87"/>
    </row>
    <row r="4484" spans="3:30">
      <c r="C4484" s="88"/>
      <c r="D4484" s="71"/>
      <c r="E4484" s="71"/>
      <c r="F4484" s="71"/>
      <c r="G4484" s="71"/>
      <c r="H4484" s="71"/>
      <c r="I4484" s="71"/>
      <c r="J4484" s="71"/>
      <c r="K4484" s="71"/>
      <c r="L4484" s="71"/>
      <c r="M4484" s="71"/>
      <c r="N4484" s="71"/>
      <c r="W4484" s="87"/>
      <c r="X4484" s="89"/>
      <c r="Y4484" s="87"/>
      <c r="AA4484" s="87"/>
      <c r="AB4484" s="90"/>
      <c r="AC4484" s="87"/>
      <c r="AD4484" s="87"/>
    </row>
    <row r="4485" spans="3:30">
      <c r="C4485" s="88"/>
      <c r="D4485" s="71"/>
      <c r="E4485" s="71"/>
      <c r="F4485" s="71"/>
      <c r="G4485" s="71"/>
      <c r="H4485" s="71"/>
      <c r="I4485" s="71"/>
      <c r="J4485" s="71"/>
      <c r="K4485" s="71"/>
      <c r="L4485" s="71"/>
      <c r="M4485" s="71"/>
      <c r="N4485" s="71"/>
      <c r="W4485" s="87"/>
      <c r="X4485" s="89"/>
      <c r="Y4485" s="87"/>
      <c r="AA4485" s="87"/>
      <c r="AB4485" s="90"/>
      <c r="AC4485" s="87"/>
      <c r="AD4485" s="87"/>
    </row>
    <row r="4486" spans="3:30">
      <c r="C4486" s="88"/>
      <c r="D4486" s="71"/>
      <c r="E4486" s="71"/>
      <c r="F4486" s="71"/>
      <c r="G4486" s="71"/>
      <c r="H4486" s="71"/>
      <c r="I4486" s="71"/>
      <c r="J4486" s="71"/>
      <c r="K4486" s="71"/>
      <c r="L4486" s="71"/>
      <c r="M4486" s="71"/>
      <c r="N4486" s="71"/>
      <c r="W4486" s="87"/>
      <c r="X4486" s="89"/>
      <c r="Y4486" s="87"/>
      <c r="AA4486" s="87"/>
      <c r="AB4486" s="90"/>
      <c r="AC4486" s="87"/>
      <c r="AD4486" s="87"/>
    </row>
    <row r="4487" spans="3:30">
      <c r="C4487" s="88"/>
      <c r="D4487" s="71"/>
      <c r="E4487" s="71"/>
      <c r="F4487" s="71"/>
      <c r="G4487" s="71"/>
      <c r="H4487" s="71"/>
      <c r="I4487" s="71"/>
      <c r="J4487" s="71"/>
      <c r="K4487" s="71"/>
      <c r="L4487" s="71"/>
      <c r="M4487" s="71"/>
      <c r="N4487" s="71"/>
      <c r="W4487" s="87"/>
      <c r="X4487" s="89"/>
      <c r="Y4487" s="87"/>
      <c r="AA4487" s="87"/>
      <c r="AB4487" s="90"/>
      <c r="AC4487" s="87"/>
      <c r="AD4487" s="87"/>
    </row>
    <row r="4488" spans="3:30">
      <c r="C4488" s="88"/>
      <c r="D4488" s="71"/>
      <c r="E4488" s="71"/>
      <c r="F4488" s="71"/>
      <c r="G4488" s="71"/>
      <c r="H4488" s="71"/>
      <c r="I4488" s="71"/>
      <c r="J4488" s="71"/>
      <c r="K4488" s="71"/>
      <c r="L4488" s="71"/>
      <c r="M4488" s="71"/>
      <c r="N4488" s="71"/>
      <c r="W4488" s="87"/>
      <c r="X4488" s="89"/>
      <c r="Y4488" s="87"/>
      <c r="AA4488" s="87"/>
      <c r="AB4488" s="90"/>
      <c r="AC4488" s="87"/>
      <c r="AD4488" s="87"/>
    </row>
    <row r="4489" spans="3:30">
      <c r="C4489" s="88"/>
      <c r="D4489" s="71"/>
      <c r="E4489" s="71"/>
      <c r="F4489" s="71"/>
      <c r="G4489" s="71"/>
      <c r="H4489" s="71"/>
      <c r="I4489" s="71"/>
      <c r="J4489" s="71"/>
      <c r="K4489" s="71"/>
      <c r="L4489" s="71"/>
      <c r="M4489" s="71"/>
      <c r="N4489" s="71"/>
      <c r="W4489" s="87"/>
      <c r="X4489" s="89"/>
      <c r="Y4489" s="87"/>
      <c r="AA4489" s="87"/>
      <c r="AB4489" s="90"/>
      <c r="AC4489" s="87"/>
      <c r="AD4489" s="87"/>
    </row>
    <row r="4490" spans="3:30">
      <c r="C4490" s="88"/>
      <c r="D4490" s="71"/>
      <c r="E4490" s="71"/>
      <c r="F4490" s="71"/>
      <c r="G4490" s="71"/>
      <c r="H4490" s="71"/>
      <c r="I4490" s="71"/>
      <c r="J4490" s="71"/>
      <c r="K4490" s="71"/>
      <c r="L4490" s="71"/>
      <c r="M4490" s="71"/>
      <c r="N4490" s="71"/>
      <c r="P4490" s="91"/>
      <c r="W4490" s="87"/>
      <c r="X4490" s="89"/>
      <c r="Y4490" s="87"/>
      <c r="AA4490" s="87"/>
      <c r="AB4490" s="90"/>
      <c r="AC4490" s="87"/>
      <c r="AD4490" s="87"/>
    </row>
    <row r="4491" spans="3:30">
      <c r="C4491" s="88"/>
      <c r="D4491" s="71"/>
      <c r="E4491" s="71"/>
      <c r="F4491" s="71"/>
      <c r="G4491" s="71"/>
      <c r="H4491" s="71"/>
      <c r="I4491" s="71"/>
      <c r="J4491" s="71"/>
      <c r="K4491" s="71"/>
      <c r="L4491" s="71"/>
      <c r="M4491" s="71"/>
      <c r="N4491" s="71"/>
      <c r="P4491" s="91"/>
      <c r="W4491" s="87"/>
      <c r="X4491" s="89"/>
      <c r="Y4491" s="87"/>
      <c r="AA4491" s="87"/>
      <c r="AB4491" s="90"/>
      <c r="AC4491" s="87"/>
      <c r="AD4491" s="87"/>
    </row>
    <row r="4492" spans="3:30">
      <c r="C4492" s="88"/>
      <c r="D4492" s="71"/>
      <c r="E4492" s="71"/>
      <c r="F4492" s="71"/>
      <c r="G4492" s="71"/>
      <c r="H4492" s="71"/>
      <c r="I4492" s="71"/>
      <c r="J4492" s="71"/>
      <c r="K4492" s="71"/>
      <c r="L4492" s="71"/>
      <c r="M4492" s="71"/>
      <c r="N4492" s="71"/>
      <c r="P4492" s="91"/>
      <c r="W4492" s="87"/>
      <c r="X4492" s="89"/>
      <c r="Y4492" s="87"/>
      <c r="AA4492" s="87"/>
      <c r="AB4492" s="90"/>
      <c r="AC4492" s="87"/>
      <c r="AD4492" s="87"/>
    </row>
    <row r="4493" spans="3:30">
      <c r="C4493" s="88"/>
      <c r="D4493" s="71"/>
      <c r="E4493" s="71"/>
      <c r="F4493" s="71"/>
      <c r="G4493" s="71"/>
      <c r="H4493" s="71"/>
      <c r="I4493" s="71"/>
      <c r="J4493" s="71"/>
      <c r="K4493" s="71"/>
      <c r="L4493" s="71"/>
      <c r="M4493" s="71"/>
      <c r="N4493" s="71"/>
      <c r="P4493" s="91"/>
      <c r="W4493" s="87"/>
      <c r="X4493" s="89"/>
      <c r="Y4493" s="87"/>
      <c r="AA4493" s="87"/>
      <c r="AB4493" s="90"/>
      <c r="AC4493" s="87"/>
      <c r="AD4493" s="87"/>
    </row>
    <row r="4494" spans="3:30">
      <c r="C4494" s="88"/>
      <c r="D4494" s="71"/>
      <c r="E4494" s="71"/>
      <c r="F4494" s="71"/>
      <c r="G4494" s="71"/>
      <c r="H4494" s="71"/>
      <c r="I4494" s="71"/>
      <c r="J4494" s="71"/>
      <c r="K4494" s="71"/>
      <c r="L4494" s="71"/>
      <c r="M4494" s="71"/>
      <c r="N4494" s="71"/>
      <c r="P4494" s="91"/>
      <c r="W4494" s="87"/>
      <c r="X4494" s="89"/>
      <c r="Y4494" s="87"/>
      <c r="AA4494" s="87"/>
      <c r="AB4494" s="90"/>
      <c r="AC4494" s="87"/>
      <c r="AD4494" s="87"/>
    </row>
    <row r="4495" spans="3:30">
      <c r="C4495" s="88"/>
      <c r="D4495" s="71"/>
      <c r="E4495" s="71"/>
      <c r="F4495" s="71"/>
      <c r="G4495" s="71"/>
      <c r="H4495" s="71"/>
      <c r="I4495" s="71"/>
      <c r="J4495" s="71"/>
      <c r="K4495" s="71"/>
      <c r="L4495" s="71"/>
      <c r="M4495" s="71"/>
      <c r="N4495" s="71"/>
      <c r="P4495" s="91"/>
      <c r="W4495" s="87"/>
      <c r="X4495" s="89"/>
      <c r="Y4495" s="87"/>
      <c r="AA4495" s="87"/>
      <c r="AB4495" s="90"/>
      <c r="AC4495" s="87"/>
      <c r="AD4495" s="87"/>
    </row>
    <row r="4496" spans="3:30">
      <c r="C4496" s="88"/>
      <c r="D4496" s="71"/>
      <c r="E4496" s="71"/>
      <c r="F4496" s="71"/>
      <c r="G4496" s="71"/>
      <c r="H4496" s="71"/>
      <c r="I4496" s="71"/>
      <c r="J4496" s="71"/>
      <c r="K4496" s="71"/>
      <c r="L4496" s="71"/>
      <c r="M4496" s="71"/>
      <c r="N4496" s="71"/>
      <c r="P4496" s="91"/>
      <c r="W4496" s="87"/>
      <c r="X4496" s="89"/>
      <c r="Y4496" s="87"/>
      <c r="AA4496" s="87"/>
      <c r="AB4496" s="90"/>
      <c r="AC4496" s="87"/>
      <c r="AD4496" s="87"/>
    </row>
    <row r="4497" spans="3:30">
      <c r="C4497" s="88"/>
      <c r="D4497" s="71"/>
      <c r="E4497" s="71"/>
      <c r="F4497" s="71"/>
      <c r="G4497" s="71"/>
      <c r="H4497" s="71"/>
      <c r="I4497" s="71"/>
      <c r="J4497" s="71"/>
      <c r="K4497" s="71"/>
      <c r="L4497" s="71"/>
      <c r="M4497" s="71"/>
      <c r="N4497" s="71"/>
      <c r="W4497" s="87"/>
      <c r="X4497" s="89"/>
      <c r="Y4497" s="87"/>
      <c r="AA4497" s="87"/>
      <c r="AB4497" s="90"/>
      <c r="AC4497" s="87"/>
      <c r="AD4497" s="87"/>
    </row>
    <row r="4498" spans="3:30">
      <c r="C4498" s="88"/>
      <c r="D4498" s="71"/>
      <c r="E4498" s="71"/>
      <c r="F4498" s="71"/>
      <c r="G4498" s="71"/>
      <c r="H4498" s="71"/>
      <c r="I4498" s="71"/>
      <c r="J4498" s="71"/>
      <c r="K4498" s="71"/>
      <c r="L4498" s="71"/>
      <c r="M4498" s="71"/>
      <c r="N4498" s="71"/>
      <c r="W4498" s="87"/>
      <c r="X4498" s="89"/>
      <c r="Y4498" s="87"/>
      <c r="AA4498" s="87"/>
      <c r="AB4498" s="90"/>
      <c r="AC4498" s="87"/>
      <c r="AD4498" s="87"/>
    </row>
    <row r="4499" spans="3:30">
      <c r="C4499" s="88"/>
      <c r="D4499" s="71"/>
      <c r="E4499" s="71"/>
      <c r="F4499" s="71"/>
      <c r="G4499" s="71"/>
      <c r="H4499" s="71"/>
      <c r="I4499" s="71"/>
      <c r="J4499" s="71"/>
      <c r="K4499" s="71"/>
      <c r="L4499" s="71"/>
      <c r="M4499" s="71"/>
      <c r="N4499" s="71"/>
      <c r="W4499" s="87"/>
      <c r="X4499" s="89"/>
      <c r="Y4499" s="87"/>
      <c r="AA4499" s="87"/>
      <c r="AB4499" s="90"/>
      <c r="AC4499" s="87"/>
      <c r="AD4499" s="87"/>
    </row>
    <row r="4500" spans="3:30">
      <c r="C4500" s="88"/>
      <c r="D4500" s="71"/>
      <c r="E4500" s="71"/>
      <c r="F4500" s="71"/>
      <c r="G4500" s="71"/>
      <c r="H4500" s="71"/>
      <c r="I4500" s="71"/>
      <c r="J4500" s="71"/>
      <c r="K4500" s="71"/>
      <c r="L4500" s="71"/>
      <c r="M4500" s="71"/>
      <c r="N4500" s="71"/>
      <c r="W4500" s="87"/>
      <c r="X4500" s="89"/>
      <c r="Y4500" s="87"/>
      <c r="AA4500" s="87"/>
      <c r="AB4500" s="90"/>
      <c r="AC4500" s="87"/>
      <c r="AD4500" s="87"/>
    </row>
    <row r="4501" spans="3:30">
      <c r="C4501" s="88"/>
      <c r="D4501" s="71"/>
      <c r="E4501" s="71"/>
      <c r="F4501" s="71"/>
      <c r="G4501" s="71"/>
      <c r="H4501" s="71"/>
      <c r="I4501" s="71"/>
      <c r="J4501" s="71"/>
      <c r="K4501" s="71"/>
      <c r="L4501" s="71"/>
      <c r="M4501" s="71"/>
      <c r="N4501" s="71"/>
      <c r="W4501" s="87"/>
      <c r="X4501" s="89"/>
      <c r="Y4501" s="87"/>
      <c r="AA4501" s="87"/>
      <c r="AB4501" s="90"/>
      <c r="AC4501" s="87"/>
      <c r="AD4501" s="87"/>
    </row>
    <row r="4502" spans="3:30">
      <c r="C4502" s="88"/>
      <c r="D4502" s="71"/>
      <c r="E4502" s="71"/>
      <c r="F4502" s="71"/>
      <c r="G4502" s="71"/>
      <c r="H4502" s="71"/>
      <c r="I4502" s="71"/>
      <c r="J4502" s="71"/>
      <c r="K4502" s="71"/>
      <c r="L4502" s="71"/>
      <c r="M4502" s="71"/>
      <c r="N4502" s="71"/>
      <c r="W4502" s="87"/>
      <c r="X4502" s="89"/>
      <c r="Y4502" s="87"/>
      <c r="AA4502" s="87"/>
      <c r="AB4502" s="90"/>
      <c r="AC4502" s="87"/>
      <c r="AD4502" s="87"/>
    </row>
    <row r="4503" spans="3:30">
      <c r="C4503" s="88"/>
      <c r="D4503" s="71"/>
      <c r="E4503" s="71"/>
      <c r="F4503" s="71"/>
      <c r="G4503" s="71"/>
      <c r="H4503" s="71"/>
      <c r="I4503" s="71"/>
      <c r="J4503" s="71"/>
      <c r="K4503" s="71"/>
      <c r="L4503" s="71"/>
      <c r="M4503" s="71"/>
      <c r="N4503" s="71"/>
      <c r="W4503" s="87"/>
      <c r="X4503" s="89"/>
      <c r="Y4503" s="87"/>
      <c r="AA4503" s="87"/>
      <c r="AB4503" s="90"/>
      <c r="AC4503" s="87"/>
      <c r="AD4503" s="87"/>
    </row>
    <row r="4504" spans="3:30">
      <c r="C4504" s="88"/>
      <c r="D4504" s="71"/>
      <c r="E4504" s="71"/>
      <c r="F4504" s="71"/>
      <c r="G4504" s="71"/>
      <c r="H4504" s="71"/>
      <c r="I4504" s="71"/>
      <c r="J4504" s="71"/>
      <c r="K4504" s="71"/>
      <c r="L4504" s="71"/>
      <c r="M4504" s="71"/>
      <c r="N4504" s="71"/>
      <c r="P4504" s="91"/>
      <c r="W4504" s="87"/>
      <c r="X4504" s="89"/>
      <c r="Y4504" s="87"/>
      <c r="AA4504" s="87"/>
      <c r="AB4504" s="90"/>
      <c r="AC4504" s="87"/>
      <c r="AD4504" s="87"/>
    </row>
    <row r="4505" spans="3:30">
      <c r="C4505" s="88"/>
      <c r="D4505" s="71"/>
      <c r="E4505" s="71"/>
      <c r="F4505" s="71"/>
      <c r="G4505" s="71"/>
      <c r="H4505" s="71"/>
      <c r="I4505" s="71"/>
      <c r="J4505" s="71"/>
      <c r="K4505" s="71"/>
      <c r="L4505" s="71"/>
      <c r="M4505" s="71"/>
      <c r="N4505" s="71"/>
      <c r="P4505" s="91"/>
      <c r="W4505" s="87"/>
      <c r="X4505" s="89"/>
      <c r="Y4505" s="87"/>
      <c r="AA4505" s="87"/>
      <c r="AB4505" s="90"/>
      <c r="AC4505" s="87"/>
      <c r="AD4505" s="87"/>
    </row>
    <row r="4506" spans="3:30">
      <c r="C4506" s="88"/>
      <c r="D4506" s="71"/>
      <c r="E4506" s="71"/>
      <c r="F4506" s="71"/>
      <c r="G4506" s="71"/>
      <c r="H4506" s="71"/>
      <c r="I4506" s="71"/>
      <c r="J4506" s="71"/>
      <c r="K4506" s="71"/>
      <c r="L4506" s="71"/>
      <c r="M4506" s="71"/>
      <c r="N4506" s="71"/>
      <c r="P4506" s="91"/>
      <c r="W4506" s="87"/>
      <c r="X4506" s="89"/>
      <c r="Y4506" s="87"/>
      <c r="AA4506" s="87"/>
      <c r="AB4506" s="90"/>
      <c r="AC4506" s="87"/>
      <c r="AD4506" s="87"/>
    </row>
    <row r="4507" spans="3:30">
      <c r="C4507" s="88"/>
      <c r="D4507" s="71"/>
      <c r="E4507" s="71"/>
      <c r="F4507" s="71"/>
      <c r="G4507" s="71"/>
      <c r="H4507" s="71"/>
      <c r="I4507" s="71"/>
      <c r="J4507" s="71"/>
      <c r="K4507" s="71"/>
      <c r="L4507" s="71"/>
      <c r="M4507" s="71"/>
      <c r="N4507" s="71"/>
      <c r="P4507" s="91"/>
      <c r="W4507" s="87"/>
      <c r="X4507" s="89"/>
      <c r="Y4507" s="87"/>
      <c r="AA4507" s="87"/>
      <c r="AB4507" s="90"/>
      <c r="AC4507" s="87"/>
      <c r="AD4507" s="87"/>
    </row>
    <row r="4508" spans="3:30">
      <c r="C4508" s="88"/>
      <c r="D4508" s="71"/>
      <c r="E4508" s="71"/>
      <c r="F4508" s="71"/>
      <c r="G4508" s="71"/>
      <c r="H4508" s="71"/>
      <c r="I4508" s="71"/>
      <c r="J4508" s="71"/>
      <c r="K4508" s="71"/>
      <c r="L4508" s="71"/>
      <c r="M4508" s="71"/>
      <c r="N4508" s="71"/>
      <c r="P4508" s="91"/>
      <c r="W4508" s="87"/>
      <c r="X4508" s="89"/>
      <c r="Y4508" s="87"/>
      <c r="AA4508" s="87"/>
      <c r="AB4508" s="90"/>
      <c r="AC4508" s="87"/>
      <c r="AD4508" s="87"/>
    </row>
    <row r="4509" spans="3:30">
      <c r="C4509" s="88"/>
      <c r="D4509" s="71"/>
      <c r="E4509" s="71"/>
      <c r="F4509" s="71"/>
      <c r="G4509" s="71"/>
      <c r="H4509" s="71"/>
      <c r="I4509" s="71"/>
      <c r="J4509" s="71"/>
      <c r="K4509" s="71"/>
      <c r="L4509" s="71"/>
      <c r="M4509" s="71"/>
      <c r="N4509" s="71"/>
      <c r="P4509" s="91"/>
      <c r="W4509" s="87"/>
      <c r="X4509" s="89"/>
      <c r="Y4509" s="87"/>
      <c r="AA4509" s="87"/>
      <c r="AB4509" s="90"/>
      <c r="AC4509" s="87"/>
      <c r="AD4509" s="87"/>
    </row>
    <row r="4510" spans="3:30">
      <c r="C4510" s="88"/>
      <c r="D4510" s="71"/>
      <c r="E4510" s="71"/>
      <c r="F4510" s="71"/>
      <c r="G4510" s="71"/>
      <c r="H4510" s="71"/>
      <c r="I4510" s="71"/>
      <c r="J4510" s="71"/>
      <c r="K4510" s="71"/>
      <c r="L4510" s="71"/>
      <c r="M4510" s="71"/>
      <c r="N4510" s="71"/>
      <c r="P4510" s="91"/>
      <c r="W4510" s="87"/>
      <c r="X4510" s="89"/>
      <c r="Y4510" s="87"/>
      <c r="AA4510" s="87"/>
      <c r="AB4510" s="90"/>
      <c r="AC4510" s="87"/>
      <c r="AD4510" s="87"/>
    </row>
    <row r="4511" spans="3:30">
      <c r="C4511" s="88"/>
      <c r="D4511" s="71"/>
      <c r="E4511" s="71"/>
      <c r="F4511" s="71"/>
      <c r="G4511" s="71"/>
      <c r="H4511" s="71"/>
      <c r="I4511" s="71"/>
      <c r="J4511" s="71"/>
      <c r="K4511" s="71"/>
      <c r="L4511" s="71"/>
      <c r="M4511" s="71"/>
      <c r="N4511" s="71"/>
      <c r="W4511" s="87"/>
      <c r="X4511" s="89"/>
      <c r="Y4511" s="87"/>
      <c r="AA4511" s="87"/>
      <c r="AB4511" s="90"/>
      <c r="AC4511" s="87"/>
      <c r="AD4511" s="87"/>
    </row>
    <row r="4512" spans="3:30">
      <c r="C4512" s="88"/>
      <c r="D4512" s="71"/>
      <c r="E4512" s="71"/>
      <c r="F4512" s="71"/>
      <c r="G4512" s="71"/>
      <c r="H4512" s="71"/>
      <c r="I4512" s="71"/>
      <c r="J4512" s="71"/>
      <c r="K4512" s="71"/>
      <c r="L4512" s="71"/>
      <c r="M4512" s="71"/>
      <c r="N4512" s="71"/>
      <c r="W4512" s="87"/>
      <c r="X4512" s="89"/>
      <c r="Y4512" s="87"/>
      <c r="AA4512" s="87"/>
      <c r="AB4512" s="90"/>
      <c r="AC4512" s="87"/>
      <c r="AD4512" s="87"/>
    </row>
    <row r="4513" spans="3:30">
      <c r="C4513" s="88"/>
      <c r="D4513" s="71"/>
      <c r="E4513" s="71"/>
      <c r="F4513" s="71"/>
      <c r="G4513" s="71"/>
      <c r="H4513" s="71"/>
      <c r="I4513" s="71"/>
      <c r="J4513" s="71"/>
      <c r="K4513" s="71"/>
      <c r="L4513" s="71"/>
      <c r="M4513" s="71"/>
      <c r="N4513" s="71"/>
      <c r="W4513" s="87"/>
      <c r="X4513" s="89"/>
      <c r="Y4513" s="87"/>
      <c r="AA4513" s="87"/>
      <c r="AB4513" s="90"/>
      <c r="AC4513" s="87"/>
      <c r="AD4513" s="87"/>
    </row>
    <row r="4514" spans="3:30">
      <c r="C4514" s="88"/>
      <c r="D4514" s="71"/>
      <c r="E4514" s="71"/>
      <c r="F4514" s="71"/>
      <c r="G4514" s="71"/>
      <c r="H4514" s="71"/>
      <c r="I4514" s="71"/>
      <c r="J4514" s="71"/>
      <c r="K4514" s="71"/>
      <c r="L4514" s="71"/>
      <c r="M4514" s="71"/>
      <c r="N4514" s="71"/>
      <c r="W4514" s="87"/>
      <c r="X4514" s="89"/>
      <c r="Y4514" s="87"/>
      <c r="AA4514" s="87"/>
      <c r="AB4514" s="90"/>
      <c r="AC4514" s="87"/>
      <c r="AD4514" s="87"/>
    </row>
    <row r="4515" spans="3:30">
      <c r="C4515" s="88"/>
      <c r="D4515" s="71"/>
      <c r="E4515" s="71"/>
      <c r="F4515" s="71"/>
      <c r="G4515" s="71"/>
      <c r="H4515" s="71"/>
      <c r="I4515" s="71"/>
      <c r="J4515" s="71"/>
      <c r="K4515" s="71"/>
      <c r="L4515" s="71"/>
      <c r="M4515" s="71"/>
      <c r="N4515" s="71"/>
      <c r="W4515" s="87"/>
      <c r="X4515" s="89"/>
      <c r="Y4515" s="87"/>
      <c r="AA4515" s="87"/>
      <c r="AB4515" s="90"/>
      <c r="AC4515" s="87"/>
      <c r="AD4515" s="87"/>
    </row>
    <row r="4516" spans="3:30">
      <c r="C4516" s="88"/>
      <c r="D4516" s="71"/>
      <c r="E4516" s="71"/>
      <c r="F4516" s="71"/>
      <c r="G4516" s="71"/>
      <c r="H4516" s="71"/>
      <c r="I4516" s="71"/>
      <c r="J4516" s="71"/>
      <c r="K4516" s="71"/>
      <c r="L4516" s="71"/>
      <c r="M4516" s="71"/>
      <c r="N4516" s="71"/>
      <c r="W4516" s="87"/>
      <c r="X4516" s="89"/>
      <c r="Y4516" s="87"/>
      <c r="AA4516" s="87"/>
      <c r="AB4516" s="90"/>
      <c r="AC4516" s="87"/>
      <c r="AD4516" s="87"/>
    </row>
    <row r="4517" spans="3:30">
      <c r="C4517" s="88"/>
      <c r="D4517" s="71"/>
      <c r="E4517" s="71"/>
      <c r="F4517" s="71"/>
      <c r="G4517" s="71"/>
      <c r="H4517" s="71"/>
      <c r="I4517" s="71"/>
      <c r="J4517" s="71"/>
      <c r="K4517" s="71"/>
      <c r="L4517" s="71"/>
      <c r="M4517" s="71"/>
      <c r="N4517" s="71"/>
      <c r="W4517" s="87"/>
      <c r="X4517" s="89"/>
      <c r="Y4517" s="87"/>
      <c r="AA4517" s="87"/>
      <c r="AB4517" s="90"/>
      <c r="AC4517" s="87"/>
      <c r="AD4517" s="87"/>
    </row>
    <row r="4518" spans="3:30">
      <c r="C4518" s="88"/>
      <c r="D4518" s="71"/>
      <c r="E4518" s="71"/>
      <c r="F4518" s="71"/>
      <c r="G4518" s="71"/>
      <c r="H4518" s="71"/>
      <c r="I4518" s="71"/>
      <c r="J4518" s="71"/>
      <c r="K4518" s="71"/>
      <c r="L4518" s="71"/>
      <c r="M4518" s="71"/>
      <c r="N4518" s="71"/>
      <c r="W4518" s="87"/>
      <c r="X4518" s="89"/>
      <c r="Y4518" s="87"/>
      <c r="AA4518" s="87"/>
      <c r="AB4518" s="90"/>
      <c r="AC4518" s="87"/>
      <c r="AD4518" s="87"/>
    </row>
    <row r="4519" spans="3:30">
      <c r="C4519" s="88"/>
      <c r="D4519" s="71"/>
      <c r="E4519" s="71"/>
      <c r="F4519" s="71"/>
      <c r="G4519" s="71"/>
      <c r="H4519" s="71"/>
      <c r="I4519" s="71"/>
      <c r="J4519" s="71"/>
      <c r="K4519" s="71"/>
      <c r="L4519" s="71"/>
      <c r="M4519" s="71"/>
      <c r="N4519" s="71"/>
      <c r="W4519" s="87"/>
      <c r="X4519" s="89"/>
      <c r="Y4519" s="87"/>
      <c r="AA4519" s="87"/>
      <c r="AB4519" s="90"/>
      <c r="AC4519" s="87"/>
      <c r="AD4519" s="87"/>
    </row>
    <row r="4520" spans="3:30">
      <c r="C4520" s="88"/>
      <c r="D4520" s="71"/>
      <c r="E4520" s="71"/>
      <c r="F4520" s="71"/>
      <c r="G4520" s="71"/>
      <c r="H4520" s="71"/>
      <c r="I4520" s="71"/>
      <c r="J4520" s="71"/>
      <c r="K4520" s="71"/>
      <c r="L4520" s="71"/>
      <c r="M4520" s="71"/>
      <c r="N4520" s="71"/>
      <c r="W4520" s="87"/>
      <c r="X4520" s="89"/>
      <c r="Y4520" s="87"/>
      <c r="AA4520" s="87"/>
      <c r="AB4520" s="90"/>
      <c r="AC4520" s="87"/>
      <c r="AD4520" s="87"/>
    </row>
    <row r="4521" spans="3:30">
      <c r="C4521" s="88"/>
      <c r="D4521" s="71"/>
      <c r="E4521" s="71"/>
      <c r="F4521" s="71"/>
      <c r="G4521" s="71"/>
      <c r="H4521" s="71"/>
      <c r="I4521" s="71"/>
      <c r="J4521" s="71"/>
      <c r="K4521" s="71"/>
      <c r="L4521" s="71"/>
      <c r="M4521" s="71"/>
      <c r="N4521" s="71"/>
      <c r="W4521" s="87"/>
      <c r="X4521" s="89"/>
      <c r="Y4521" s="87"/>
      <c r="AA4521" s="87"/>
      <c r="AB4521" s="90"/>
      <c r="AC4521" s="87"/>
      <c r="AD4521" s="87"/>
    </row>
    <row r="4522" spans="3:30">
      <c r="C4522" s="88"/>
      <c r="D4522" s="71"/>
      <c r="E4522" s="71"/>
      <c r="F4522" s="71"/>
      <c r="G4522" s="71"/>
      <c r="H4522" s="71"/>
      <c r="I4522" s="71"/>
      <c r="J4522" s="71"/>
      <c r="K4522" s="71"/>
      <c r="L4522" s="71"/>
      <c r="M4522" s="71"/>
      <c r="N4522" s="71"/>
      <c r="W4522" s="87"/>
      <c r="X4522" s="89"/>
      <c r="Y4522" s="87"/>
      <c r="AA4522" s="87"/>
      <c r="AB4522" s="90"/>
      <c r="AC4522" s="87"/>
      <c r="AD4522" s="87"/>
    </row>
    <row r="4523" spans="3:30">
      <c r="C4523" s="88"/>
      <c r="D4523" s="71"/>
      <c r="E4523" s="71"/>
      <c r="F4523" s="71"/>
      <c r="G4523" s="71"/>
      <c r="H4523" s="71"/>
      <c r="I4523" s="71"/>
      <c r="J4523" s="71"/>
      <c r="K4523" s="71"/>
      <c r="L4523" s="71"/>
      <c r="M4523" s="71"/>
      <c r="N4523" s="71"/>
      <c r="W4523" s="87"/>
      <c r="X4523" s="89"/>
      <c r="Y4523" s="87"/>
      <c r="AA4523" s="87"/>
      <c r="AB4523" s="90"/>
      <c r="AC4523" s="87"/>
      <c r="AD4523" s="87"/>
    </row>
    <row r="4524" spans="3:30">
      <c r="C4524" s="88"/>
      <c r="D4524" s="71"/>
      <c r="E4524" s="71"/>
      <c r="F4524" s="71"/>
      <c r="G4524" s="71"/>
      <c r="H4524" s="71"/>
      <c r="I4524" s="71"/>
      <c r="J4524" s="71"/>
      <c r="K4524" s="71"/>
      <c r="L4524" s="71"/>
      <c r="M4524" s="71"/>
      <c r="N4524" s="71"/>
      <c r="W4524" s="87"/>
      <c r="X4524" s="89"/>
      <c r="Y4524" s="87"/>
      <c r="AA4524" s="87"/>
      <c r="AB4524" s="90"/>
      <c r="AC4524" s="87"/>
      <c r="AD4524" s="87"/>
    </row>
    <row r="4525" spans="3:30">
      <c r="C4525" s="88"/>
      <c r="D4525" s="71"/>
      <c r="E4525" s="71"/>
      <c r="F4525" s="71"/>
      <c r="G4525" s="71"/>
      <c r="H4525" s="71"/>
      <c r="I4525" s="71"/>
      <c r="J4525" s="71"/>
      <c r="K4525" s="71"/>
      <c r="L4525" s="71"/>
      <c r="M4525" s="71"/>
      <c r="N4525" s="71"/>
      <c r="W4525" s="87"/>
      <c r="X4525" s="89"/>
      <c r="Y4525" s="87"/>
      <c r="AA4525" s="87"/>
      <c r="AB4525" s="90"/>
      <c r="AC4525" s="87"/>
      <c r="AD4525" s="87"/>
    </row>
    <row r="4526" spans="3:30">
      <c r="C4526" s="88"/>
      <c r="D4526" s="71"/>
      <c r="E4526" s="71"/>
      <c r="F4526" s="71"/>
      <c r="G4526" s="71"/>
      <c r="H4526" s="71"/>
      <c r="I4526" s="71"/>
      <c r="J4526" s="71"/>
      <c r="K4526" s="71"/>
      <c r="L4526" s="71"/>
      <c r="M4526" s="71"/>
      <c r="N4526" s="71"/>
      <c r="W4526" s="87"/>
      <c r="X4526" s="89"/>
      <c r="Y4526" s="87"/>
      <c r="AA4526" s="87"/>
      <c r="AB4526" s="90"/>
      <c r="AC4526" s="87"/>
      <c r="AD4526" s="87"/>
    </row>
    <row r="4527" spans="3:30">
      <c r="C4527" s="88"/>
      <c r="D4527" s="71"/>
      <c r="E4527" s="71"/>
      <c r="F4527" s="71"/>
      <c r="G4527" s="71"/>
      <c r="H4527" s="71"/>
      <c r="I4527" s="71"/>
      <c r="J4527" s="71"/>
      <c r="K4527" s="71"/>
      <c r="L4527" s="71"/>
      <c r="M4527" s="71"/>
      <c r="N4527" s="71"/>
      <c r="W4527" s="87"/>
      <c r="X4527" s="89"/>
      <c r="Y4527" s="87"/>
      <c r="AA4527" s="87"/>
      <c r="AB4527" s="90"/>
      <c r="AC4527" s="87"/>
      <c r="AD4527" s="87"/>
    </row>
    <row r="4528" spans="3:30">
      <c r="C4528" s="88"/>
      <c r="D4528" s="71"/>
      <c r="E4528" s="71"/>
      <c r="F4528" s="71"/>
      <c r="G4528" s="71"/>
      <c r="H4528" s="71"/>
      <c r="I4528" s="71"/>
      <c r="J4528" s="71"/>
      <c r="K4528" s="71"/>
      <c r="L4528" s="71"/>
      <c r="M4528" s="71"/>
      <c r="N4528" s="71"/>
      <c r="W4528" s="87"/>
      <c r="X4528" s="89"/>
      <c r="Y4528" s="87"/>
      <c r="AA4528" s="87"/>
      <c r="AB4528" s="90"/>
      <c r="AC4528" s="87"/>
      <c r="AD4528" s="87"/>
    </row>
    <row r="4529" spans="3:30">
      <c r="C4529" s="88"/>
      <c r="D4529" s="71"/>
      <c r="E4529" s="71"/>
      <c r="F4529" s="71"/>
      <c r="G4529" s="71"/>
      <c r="H4529" s="71"/>
      <c r="I4529" s="71"/>
      <c r="J4529" s="71"/>
      <c r="K4529" s="71"/>
      <c r="L4529" s="71"/>
      <c r="M4529" s="71"/>
      <c r="N4529" s="71"/>
      <c r="W4529" s="87"/>
      <c r="X4529" s="89"/>
      <c r="Y4529" s="87"/>
      <c r="AA4529" s="87"/>
      <c r="AB4529" s="90"/>
      <c r="AC4529" s="87"/>
      <c r="AD4529" s="87"/>
    </row>
    <row r="4530" spans="3:30">
      <c r="C4530" s="88"/>
      <c r="D4530" s="71"/>
      <c r="E4530" s="71"/>
      <c r="F4530" s="71"/>
      <c r="G4530" s="71"/>
      <c r="H4530" s="71"/>
      <c r="I4530" s="71"/>
      <c r="J4530" s="71"/>
      <c r="K4530" s="71"/>
      <c r="L4530" s="71"/>
      <c r="M4530" s="71"/>
      <c r="N4530" s="71"/>
      <c r="W4530" s="87"/>
      <c r="X4530" s="89"/>
      <c r="Y4530" s="87"/>
      <c r="AA4530" s="87"/>
      <c r="AB4530" s="90"/>
      <c r="AC4530" s="87"/>
      <c r="AD4530" s="87"/>
    </row>
    <row r="4531" spans="3:30">
      <c r="C4531" s="88"/>
      <c r="D4531" s="71"/>
      <c r="E4531" s="71"/>
      <c r="F4531" s="71"/>
      <c r="G4531" s="71"/>
      <c r="H4531" s="71"/>
      <c r="I4531" s="71"/>
      <c r="J4531" s="71"/>
      <c r="K4531" s="71"/>
      <c r="L4531" s="71"/>
      <c r="M4531" s="71"/>
      <c r="N4531" s="71"/>
      <c r="W4531" s="87"/>
      <c r="X4531" s="89"/>
      <c r="Y4531" s="87"/>
      <c r="AA4531" s="87"/>
      <c r="AB4531" s="90"/>
      <c r="AC4531" s="87"/>
      <c r="AD4531" s="87"/>
    </row>
    <row r="4532" spans="3:30">
      <c r="C4532" s="88"/>
      <c r="D4532" s="71"/>
      <c r="E4532" s="71"/>
      <c r="F4532" s="71"/>
      <c r="G4532" s="71"/>
      <c r="H4532" s="71"/>
      <c r="I4532" s="71"/>
      <c r="J4532" s="71"/>
      <c r="K4532" s="71"/>
      <c r="L4532" s="71"/>
      <c r="M4532" s="71"/>
      <c r="N4532" s="71"/>
      <c r="W4532" s="87"/>
      <c r="X4532" s="89"/>
      <c r="Y4532" s="87"/>
      <c r="AA4532" s="87"/>
      <c r="AB4532" s="90"/>
      <c r="AC4532" s="87"/>
      <c r="AD4532" s="87"/>
    </row>
    <row r="4533" spans="3:30">
      <c r="C4533" s="88"/>
      <c r="D4533" s="71"/>
      <c r="E4533" s="71"/>
      <c r="F4533" s="71"/>
      <c r="G4533" s="71"/>
      <c r="H4533" s="71"/>
      <c r="I4533" s="71"/>
      <c r="J4533" s="71"/>
      <c r="K4533" s="71"/>
      <c r="L4533" s="71"/>
      <c r="M4533" s="71"/>
      <c r="N4533" s="71"/>
      <c r="W4533" s="87"/>
      <c r="X4533" s="89"/>
      <c r="Y4533" s="87"/>
      <c r="AA4533" s="87"/>
      <c r="AB4533" s="90"/>
      <c r="AC4533" s="87"/>
      <c r="AD4533" s="87"/>
    </row>
    <row r="4534" spans="3:30">
      <c r="C4534" s="88"/>
      <c r="D4534" s="71"/>
      <c r="E4534" s="71"/>
      <c r="F4534" s="71"/>
      <c r="G4534" s="71"/>
      <c r="H4534" s="71"/>
      <c r="I4534" s="71"/>
      <c r="J4534" s="71"/>
      <c r="K4534" s="71"/>
      <c r="L4534" s="71"/>
      <c r="M4534" s="71"/>
      <c r="N4534" s="71"/>
      <c r="W4534" s="87"/>
      <c r="X4534" s="89"/>
      <c r="Y4534" s="87"/>
      <c r="AA4534" s="87"/>
      <c r="AB4534" s="90"/>
      <c r="AC4534" s="87"/>
      <c r="AD4534" s="87"/>
    </row>
    <row r="4535" spans="3:30">
      <c r="C4535" s="88"/>
      <c r="D4535" s="71"/>
      <c r="E4535" s="71"/>
      <c r="F4535" s="71"/>
      <c r="G4535" s="71"/>
      <c r="H4535" s="71"/>
      <c r="I4535" s="71"/>
      <c r="J4535" s="71"/>
      <c r="K4535" s="71"/>
      <c r="L4535" s="71"/>
      <c r="M4535" s="71"/>
      <c r="N4535" s="71"/>
      <c r="W4535" s="87"/>
      <c r="X4535" s="89"/>
      <c r="Y4535" s="87"/>
      <c r="AA4535" s="87"/>
      <c r="AB4535" s="90"/>
      <c r="AC4535" s="87"/>
      <c r="AD4535" s="87"/>
    </row>
    <row r="4536" spans="3:30">
      <c r="C4536" s="88"/>
      <c r="D4536" s="71"/>
      <c r="E4536" s="71"/>
      <c r="F4536" s="71"/>
      <c r="G4536" s="71"/>
      <c r="H4536" s="71"/>
      <c r="I4536" s="71"/>
      <c r="J4536" s="71"/>
      <c r="K4536" s="71"/>
      <c r="L4536" s="71"/>
      <c r="M4536" s="71"/>
      <c r="N4536" s="71"/>
      <c r="W4536" s="87"/>
      <c r="X4536" s="89"/>
      <c r="Y4536" s="87"/>
      <c r="AA4536" s="87"/>
      <c r="AB4536" s="90"/>
      <c r="AC4536" s="87"/>
      <c r="AD4536" s="87"/>
    </row>
    <row r="4537" spans="3:30">
      <c r="C4537" s="88"/>
      <c r="D4537" s="71"/>
      <c r="E4537" s="71"/>
      <c r="F4537" s="71"/>
      <c r="G4537" s="71"/>
      <c r="H4537" s="71"/>
      <c r="I4537" s="71"/>
      <c r="J4537" s="71"/>
      <c r="K4537" s="71"/>
      <c r="L4537" s="71"/>
      <c r="M4537" s="71"/>
      <c r="N4537" s="71"/>
      <c r="W4537" s="87"/>
      <c r="X4537" s="89"/>
      <c r="Y4537" s="87"/>
      <c r="AA4537" s="87"/>
      <c r="AB4537" s="90"/>
      <c r="AC4537" s="87"/>
      <c r="AD4537" s="87"/>
    </row>
    <row r="4538" spans="3:30">
      <c r="C4538" s="88"/>
      <c r="D4538" s="71"/>
      <c r="E4538" s="71"/>
      <c r="F4538" s="71"/>
      <c r="G4538" s="71"/>
      <c r="H4538" s="71"/>
      <c r="I4538" s="71"/>
      <c r="J4538" s="71"/>
      <c r="K4538" s="71"/>
      <c r="L4538" s="71"/>
      <c r="M4538" s="71"/>
      <c r="N4538" s="71"/>
      <c r="W4538" s="87"/>
      <c r="X4538" s="89"/>
      <c r="Y4538" s="87"/>
      <c r="AA4538" s="87"/>
      <c r="AB4538" s="90"/>
      <c r="AC4538" s="87"/>
      <c r="AD4538" s="87"/>
    </row>
    <row r="4539" spans="3:30">
      <c r="C4539" s="88"/>
      <c r="D4539" s="71"/>
      <c r="E4539" s="71"/>
      <c r="F4539" s="71"/>
      <c r="G4539" s="71"/>
      <c r="H4539" s="71"/>
      <c r="I4539" s="71"/>
      <c r="J4539" s="71"/>
      <c r="K4539" s="71"/>
      <c r="L4539" s="71"/>
      <c r="M4539" s="71"/>
      <c r="N4539" s="71"/>
      <c r="W4539" s="87"/>
      <c r="X4539" s="89"/>
      <c r="Y4539" s="87"/>
      <c r="AA4539" s="87"/>
      <c r="AB4539" s="90"/>
      <c r="AC4539" s="87"/>
      <c r="AD4539" s="87"/>
    </row>
    <row r="4540" spans="3:30">
      <c r="C4540" s="88"/>
      <c r="D4540" s="71"/>
      <c r="E4540" s="71"/>
      <c r="F4540" s="71"/>
      <c r="G4540" s="71"/>
      <c r="H4540" s="71"/>
      <c r="I4540" s="71"/>
      <c r="J4540" s="71"/>
      <c r="K4540" s="71"/>
      <c r="L4540" s="71"/>
      <c r="M4540" s="71"/>
      <c r="N4540" s="71"/>
      <c r="W4540" s="87"/>
      <c r="X4540" s="89"/>
      <c r="Y4540" s="87"/>
      <c r="AA4540" s="87"/>
      <c r="AB4540" s="90"/>
      <c r="AC4540" s="87"/>
      <c r="AD4540" s="87"/>
    </row>
    <row r="4541" spans="3:30">
      <c r="C4541" s="88"/>
      <c r="D4541" s="71"/>
      <c r="E4541" s="71"/>
      <c r="F4541" s="71"/>
      <c r="G4541" s="71"/>
      <c r="H4541" s="71"/>
      <c r="I4541" s="71"/>
      <c r="J4541" s="71"/>
      <c r="K4541" s="71"/>
      <c r="L4541" s="71"/>
      <c r="M4541" s="71"/>
      <c r="N4541" s="71"/>
      <c r="W4541" s="87"/>
      <c r="X4541" s="89"/>
      <c r="Y4541" s="87"/>
      <c r="AA4541" s="87"/>
      <c r="AB4541" s="90"/>
      <c r="AC4541" s="87"/>
      <c r="AD4541" s="87"/>
    </row>
    <row r="4542" spans="3:30">
      <c r="C4542" s="88"/>
      <c r="D4542" s="71"/>
      <c r="E4542" s="71"/>
      <c r="F4542" s="71"/>
      <c r="G4542" s="71"/>
      <c r="H4542" s="71"/>
      <c r="I4542" s="71"/>
      <c r="J4542" s="71"/>
      <c r="K4542" s="71"/>
      <c r="L4542" s="71"/>
      <c r="M4542" s="71"/>
      <c r="N4542" s="71"/>
      <c r="W4542" s="87"/>
      <c r="X4542" s="89"/>
      <c r="Y4542" s="87"/>
      <c r="AA4542" s="87"/>
      <c r="AB4542" s="90"/>
      <c r="AC4542" s="87"/>
      <c r="AD4542" s="87"/>
    </row>
    <row r="4543" spans="3:30">
      <c r="C4543" s="88"/>
      <c r="D4543" s="71"/>
      <c r="E4543" s="71"/>
      <c r="F4543" s="71"/>
      <c r="G4543" s="71"/>
      <c r="H4543" s="71"/>
      <c r="I4543" s="71"/>
      <c r="J4543" s="71"/>
      <c r="K4543" s="71"/>
      <c r="L4543" s="71"/>
      <c r="M4543" s="71"/>
      <c r="N4543" s="71"/>
      <c r="W4543" s="87"/>
      <c r="X4543" s="89"/>
      <c r="Y4543" s="87"/>
      <c r="AA4543" s="87"/>
      <c r="AB4543" s="90"/>
      <c r="AC4543" s="87"/>
      <c r="AD4543" s="87"/>
    </row>
    <row r="4544" spans="3:30">
      <c r="C4544" s="88"/>
      <c r="D4544" s="71"/>
      <c r="E4544" s="71"/>
      <c r="F4544" s="71"/>
      <c r="G4544" s="71"/>
      <c r="H4544" s="71"/>
      <c r="I4544" s="71"/>
      <c r="J4544" s="71"/>
      <c r="K4544" s="71"/>
      <c r="L4544" s="71"/>
      <c r="M4544" s="71"/>
      <c r="N4544" s="71"/>
      <c r="W4544" s="87"/>
      <c r="X4544" s="89"/>
      <c r="Y4544" s="87"/>
      <c r="AA4544" s="87"/>
      <c r="AB4544" s="90"/>
      <c r="AC4544" s="87"/>
      <c r="AD4544" s="87"/>
    </row>
    <row r="4545" spans="3:30">
      <c r="C4545" s="88"/>
      <c r="D4545" s="71"/>
      <c r="E4545" s="71"/>
      <c r="F4545" s="71"/>
      <c r="G4545" s="71"/>
      <c r="H4545" s="71"/>
      <c r="I4545" s="71"/>
      <c r="J4545" s="71"/>
      <c r="K4545" s="71"/>
      <c r="L4545" s="71"/>
      <c r="M4545" s="71"/>
      <c r="N4545" s="71"/>
      <c r="W4545" s="87"/>
      <c r="X4545" s="89"/>
      <c r="Y4545" s="87"/>
      <c r="AA4545" s="87"/>
      <c r="AB4545" s="90"/>
      <c r="AC4545" s="87"/>
      <c r="AD4545" s="87"/>
    </row>
    <row r="4546" spans="3:30">
      <c r="C4546" s="88"/>
      <c r="D4546" s="71"/>
      <c r="E4546" s="71"/>
      <c r="F4546" s="71"/>
      <c r="G4546" s="71"/>
      <c r="H4546" s="71"/>
      <c r="I4546" s="71"/>
      <c r="J4546" s="71"/>
      <c r="K4546" s="71"/>
      <c r="L4546" s="71"/>
      <c r="M4546" s="71"/>
      <c r="N4546" s="71"/>
      <c r="W4546" s="87"/>
      <c r="X4546" s="89"/>
      <c r="Y4546" s="87"/>
      <c r="AA4546" s="87"/>
      <c r="AB4546" s="90"/>
      <c r="AC4546" s="87"/>
      <c r="AD4546" s="87"/>
    </row>
    <row r="4547" spans="3:30">
      <c r="C4547" s="88"/>
      <c r="D4547" s="71"/>
      <c r="E4547" s="71"/>
      <c r="F4547" s="71"/>
      <c r="G4547" s="71"/>
      <c r="H4547" s="71"/>
      <c r="I4547" s="71"/>
      <c r="J4547" s="71"/>
      <c r="K4547" s="71"/>
      <c r="L4547" s="71"/>
      <c r="M4547" s="71"/>
      <c r="N4547" s="71"/>
      <c r="W4547" s="87"/>
      <c r="X4547" s="89"/>
      <c r="Y4547" s="87"/>
      <c r="AA4547" s="87"/>
      <c r="AB4547" s="90"/>
      <c r="AC4547" s="87"/>
      <c r="AD4547" s="87"/>
    </row>
    <row r="4548" spans="3:30">
      <c r="C4548" s="88"/>
      <c r="D4548" s="71"/>
      <c r="E4548" s="71"/>
      <c r="F4548" s="71"/>
      <c r="G4548" s="71"/>
      <c r="H4548" s="71"/>
      <c r="I4548" s="71"/>
      <c r="J4548" s="71"/>
      <c r="K4548" s="71"/>
      <c r="L4548" s="71"/>
      <c r="M4548" s="71"/>
      <c r="N4548" s="71"/>
      <c r="W4548" s="87"/>
      <c r="X4548" s="89"/>
      <c r="Y4548" s="87"/>
      <c r="AA4548" s="87"/>
      <c r="AB4548" s="90"/>
      <c r="AC4548" s="87"/>
      <c r="AD4548" s="87"/>
    </row>
    <row r="4549" spans="3:30">
      <c r="C4549" s="88"/>
      <c r="D4549" s="71"/>
      <c r="E4549" s="71"/>
      <c r="F4549" s="71"/>
      <c r="G4549" s="71"/>
      <c r="H4549" s="71"/>
      <c r="I4549" s="71"/>
      <c r="J4549" s="71"/>
      <c r="K4549" s="71"/>
      <c r="L4549" s="71"/>
      <c r="M4549" s="71"/>
      <c r="N4549" s="71"/>
      <c r="W4549" s="87"/>
      <c r="X4549" s="89"/>
      <c r="Y4549" s="87"/>
      <c r="AA4549" s="87"/>
      <c r="AB4549" s="90"/>
      <c r="AC4549" s="87"/>
      <c r="AD4549" s="87"/>
    </row>
    <row r="4550" spans="3:30">
      <c r="C4550" s="88"/>
      <c r="D4550" s="71"/>
      <c r="E4550" s="71"/>
      <c r="F4550" s="71"/>
      <c r="G4550" s="71"/>
      <c r="H4550" s="71"/>
      <c r="I4550" s="71"/>
      <c r="J4550" s="71"/>
      <c r="K4550" s="71"/>
      <c r="L4550" s="71"/>
      <c r="M4550" s="71"/>
      <c r="N4550" s="71"/>
      <c r="W4550" s="87"/>
      <c r="X4550" s="89"/>
      <c r="Y4550" s="87"/>
      <c r="AA4550" s="87"/>
      <c r="AB4550" s="90"/>
      <c r="AC4550" s="87"/>
      <c r="AD4550" s="87"/>
    </row>
    <row r="4551" spans="3:30">
      <c r="C4551" s="88"/>
      <c r="D4551" s="71"/>
      <c r="E4551" s="71"/>
      <c r="F4551" s="71"/>
      <c r="G4551" s="71"/>
      <c r="H4551" s="71"/>
      <c r="I4551" s="71"/>
      <c r="J4551" s="71"/>
      <c r="K4551" s="71"/>
      <c r="L4551" s="71"/>
      <c r="M4551" s="71"/>
      <c r="N4551" s="71"/>
      <c r="W4551" s="87"/>
      <c r="X4551" s="89"/>
      <c r="Y4551" s="87"/>
      <c r="AA4551" s="87"/>
      <c r="AB4551" s="90"/>
      <c r="AC4551" s="87"/>
      <c r="AD4551" s="87"/>
    </row>
    <row r="4552" spans="3:30">
      <c r="C4552" s="88"/>
      <c r="D4552" s="71"/>
      <c r="E4552" s="71"/>
      <c r="F4552" s="71"/>
      <c r="G4552" s="71"/>
      <c r="H4552" s="71"/>
      <c r="I4552" s="71"/>
      <c r="J4552" s="71"/>
      <c r="K4552" s="71"/>
      <c r="L4552" s="71"/>
      <c r="M4552" s="71"/>
      <c r="N4552" s="71"/>
      <c r="W4552" s="87"/>
      <c r="X4552" s="89"/>
      <c r="Y4552" s="87"/>
      <c r="AA4552" s="87"/>
      <c r="AB4552" s="90"/>
      <c r="AC4552" s="87"/>
      <c r="AD4552" s="87"/>
    </row>
    <row r="4553" spans="3:30">
      <c r="C4553" s="88"/>
      <c r="D4553" s="71"/>
      <c r="E4553" s="71"/>
      <c r="F4553" s="71"/>
      <c r="G4553" s="71"/>
      <c r="H4553" s="71"/>
      <c r="I4553" s="71"/>
      <c r="J4553" s="71"/>
      <c r="K4553" s="71"/>
      <c r="L4553" s="71"/>
      <c r="M4553" s="71"/>
      <c r="N4553" s="71"/>
      <c r="P4553" s="91"/>
      <c r="W4553" s="87"/>
      <c r="X4553" s="89"/>
      <c r="Y4553" s="87"/>
      <c r="AA4553" s="87"/>
      <c r="AB4553" s="90"/>
      <c r="AC4553" s="87"/>
      <c r="AD4553" s="87"/>
    </row>
    <row r="4554" spans="3:30">
      <c r="C4554" s="88"/>
      <c r="D4554" s="71"/>
      <c r="E4554" s="71"/>
      <c r="F4554" s="71"/>
      <c r="G4554" s="71"/>
      <c r="H4554" s="71"/>
      <c r="I4554" s="71"/>
      <c r="J4554" s="71"/>
      <c r="K4554" s="71"/>
      <c r="L4554" s="71"/>
      <c r="M4554" s="71"/>
      <c r="N4554" s="71"/>
      <c r="P4554" s="91"/>
      <c r="W4554" s="87"/>
      <c r="X4554" s="89"/>
      <c r="Y4554" s="87"/>
      <c r="AA4554" s="87"/>
      <c r="AB4554" s="90"/>
      <c r="AC4554" s="87"/>
      <c r="AD4554" s="87"/>
    </row>
    <row r="4555" spans="3:30">
      <c r="C4555" s="88"/>
      <c r="D4555" s="71"/>
      <c r="E4555" s="71"/>
      <c r="F4555" s="71"/>
      <c r="G4555" s="71"/>
      <c r="H4555" s="71"/>
      <c r="I4555" s="71"/>
      <c r="J4555" s="71"/>
      <c r="K4555" s="71"/>
      <c r="L4555" s="71"/>
      <c r="M4555" s="71"/>
      <c r="N4555" s="71"/>
      <c r="P4555" s="91"/>
      <c r="W4555" s="87"/>
      <c r="X4555" s="89"/>
      <c r="Y4555" s="87"/>
      <c r="AA4555" s="87"/>
      <c r="AB4555" s="90"/>
      <c r="AC4555" s="87"/>
      <c r="AD4555" s="87"/>
    </row>
    <row r="4556" spans="3:30">
      <c r="C4556" s="88"/>
      <c r="D4556" s="71"/>
      <c r="E4556" s="71"/>
      <c r="F4556" s="71"/>
      <c r="G4556" s="71"/>
      <c r="H4556" s="71"/>
      <c r="I4556" s="71"/>
      <c r="J4556" s="71"/>
      <c r="K4556" s="71"/>
      <c r="L4556" s="71"/>
      <c r="M4556" s="71"/>
      <c r="N4556" s="71"/>
      <c r="P4556" s="91"/>
      <c r="W4556" s="87"/>
      <c r="X4556" s="89"/>
      <c r="Y4556" s="87"/>
      <c r="AA4556" s="87"/>
      <c r="AB4556" s="90"/>
      <c r="AC4556" s="87"/>
      <c r="AD4556" s="87"/>
    </row>
    <row r="4557" spans="3:30">
      <c r="C4557" s="88"/>
      <c r="D4557" s="71"/>
      <c r="E4557" s="71"/>
      <c r="F4557" s="71"/>
      <c r="G4557" s="71"/>
      <c r="H4557" s="71"/>
      <c r="I4557" s="71"/>
      <c r="J4557" s="71"/>
      <c r="K4557" s="71"/>
      <c r="L4557" s="71"/>
      <c r="M4557" s="71"/>
      <c r="N4557" s="71"/>
      <c r="P4557" s="91"/>
      <c r="W4557" s="87"/>
      <c r="X4557" s="89"/>
      <c r="Y4557" s="87"/>
      <c r="AA4557" s="87"/>
      <c r="AB4557" s="90"/>
      <c r="AC4557" s="87"/>
      <c r="AD4557" s="87"/>
    </row>
    <row r="4558" spans="3:30">
      <c r="C4558" s="88"/>
      <c r="D4558" s="71"/>
      <c r="E4558" s="71"/>
      <c r="F4558" s="71"/>
      <c r="G4558" s="71"/>
      <c r="H4558" s="71"/>
      <c r="I4558" s="71"/>
      <c r="J4558" s="71"/>
      <c r="K4558" s="71"/>
      <c r="L4558" s="71"/>
      <c r="M4558" s="71"/>
      <c r="N4558" s="71"/>
      <c r="P4558" s="91"/>
      <c r="W4558" s="87"/>
      <c r="X4558" s="89"/>
      <c r="Y4558" s="87"/>
      <c r="AA4558" s="87"/>
      <c r="AB4558" s="90"/>
      <c r="AC4558" s="87"/>
      <c r="AD4558" s="87"/>
    </row>
    <row r="4559" spans="3:30">
      <c r="C4559" s="88"/>
      <c r="D4559" s="71"/>
      <c r="E4559" s="71"/>
      <c r="F4559" s="71"/>
      <c r="G4559" s="71"/>
      <c r="H4559" s="71"/>
      <c r="I4559" s="71"/>
      <c r="J4559" s="71"/>
      <c r="K4559" s="71"/>
      <c r="L4559" s="71"/>
      <c r="M4559" s="71"/>
      <c r="N4559" s="71"/>
      <c r="P4559" s="91"/>
      <c r="W4559" s="87"/>
      <c r="X4559" s="89"/>
      <c r="Y4559" s="87"/>
      <c r="AA4559" s="87"/>
      <c r="AB4559" s="90"/>
      <c r="AC4559" s="87"/>
      <c r="AD4559" s="87"/>
    </row>
    <row r="4560" spans="3:30">
      <c r="C4560" s="88"/>
      <c r="D4560" s="71"/>
      <c r="E4560" s="71"/>
      <c r="F4560" s="71"/>
      <c r="G4560" s="71"/>
      <c r="H4560" s="71"/>
      <c r="I4560" s="71"/>
      <c r="J4560" s="71"/>
      <c r="K4560" s="71"/>
      <c r="L4560" s="71"/>
      <c r="M4560" s="71"/>
      <c r="N4560" s="71"/>
      <c r="W4560" s="87"/>
      <c r="X4560" s="89"/>
      <c r="Y4560" s="87"/>
      <c r="AA4560" s="87"/>
      <c r="AB4560" s="90"/>
      <c r="AC4560" s="87"/>
      <c r="AD4560" s="87"/>
    </row>
    <row r="4561" spans="3:30">
      <c r="C4561" s="88"/>
      <c r="D4561" s="71"/>
      <c r="E4561" s="71"/>
      <c r="F4561" s="71"/>
      <c r="G4561" s="71"/>
      <c r="H4561" s="71"/>
      <c r="I4561" s="71"/>
      <c r="J4561" s="71"/>
      <c r="K4561" s="71"/>
      <c r="L4561" s="71"/>
      <c r="M4561" s="71"/>
      <c r="N4561" s="71"/>
      <c r="W4561" s="87"/>
      <c r="X4561" s="89"/>
      <c r="Y4561" s="87"/>
      <c r="AA4561" s="87"/>
      <c r="AB4561" s="90"/>
      <c r="AC4561" s="87"/>
      <c r="AD4561" s="87"/>
    </row>
    <row r="4562" spans="3:30">
      <c r="C4562" s="88"/>
      <c r="D4562" s="71"/>
      <c r="E4562" s="71"/>
      <c r="F4562" s="71"/>
      <c r="G4562" s="71"/>
      <c r="H4562" s="71"/>
      <c r="I4562" s="71"/>
      <c r="J4562" s="71"/>
      <c r="K4562" s="71"/>
      <c r="L4562" s="71"/>
      <c r="M4562" s="71"/>
      <c r="N4562" s="71"/>
      <c r="W4562" s="87"/>
      <c r="X4562" s="89"/>
      <c r="Y4562" s="87"/>
      <c r="AA4562" s="87"/>
      <c r="AB4562" s="90"/>
      <c r="AC4562" s="87"/>
      <c r="AD4562" s="87"/>
    </row>
    <row r="4563" spans="3:30">
      <c r="C4563" s="88"/>
      <c r="D4563" s="71"/>
      <c r="E4563" s="71"/>
      <c r="F4563" s="71"/>
      <c r="G4563" s="71"/>
      <c r="H4563" s="71"/>
      <c r="I4563" s="71"/>
      <c r="J4563" s="71"/>
      <c r="K4563" s="71"/>
      <c r="L4563" s="71"/>
      <c r="M4563" s="71"/>
      <c r="N4563" s="71"/>
      <c r="W4563" s="87"/>
      <c r="X4563" s="89"/>
      <c r="Y4563" s="87"/>
      <c r="AA4563" s="87"/>
      <c r="AB4563" s="90"/>
      <c r="AC4563" s="87"/>
      <c r="AD4563" s="87"/>
    </row>
    <row r="4564" spans="3:30">
      <c r="C4564" s="88"/>
      <c r="D4564" s="71"/>
      <c r="E4564" s="71"/>
      <c r="F4564" s="71"/>
      <c r="G4564" s="71"/>
      <c r="H4564" s="71"/>
      <c r="I4564" s="71"/>
      <c r="J4564" s="71"/>
      <c r="K4564" s="71"/>
      <c r="L4564" s="71"/>
      <c r="M4564" s="71"/>
      <c r="N4564" s="71"/>
      <c r="W4564" s="87"/>
      <c r="X4564" s="89"/>
      <c r="Y4564" s="87"/>
      <c r="AA4564" s="87"/>
      <c r="AB4564" s="90"/>
      <c r="AC4564" s="87"/>
      <c r="AD4564" s="87"/>
    </row>
    <row r="4565" spans="3:30">
      <c r="C4565" s="88"/>
      <c r="D4565" s="71"/>
      <c r="E4565" s="71"/>
      <c r="F4565" s="71"/>
      <c r="G4565" s="71"/>
      <c r="H4565" s="71"/>
      <c r="I4565" s="71"/>
      <c r="J4565" s="71"/>
      <c r="K4565" s="71"/>
      <c r="L4565" s="71"/>
      <c r="M4565" s="71"/>
      <c r="N4565" s="71"/>
      <c r="W4565" s="87"/>
      <c r="X4565" s="89"/>
      <c r="Y4565" s="87"/>
      <c r="AA4565" s="87"/>
      <c r="AB4565" s="90"/>
      <c r="AC4565" s="87"/>
      <c r="AD4565" s="87"/>
    </row>
    <row r="4566" spans="3:30">
      <c r="C4566" s="88"/>
      <c r="D4566" s="71"/>
      <c r="E4566" s="71"/>
      <c r="F4566" s="71"/>
      <c r="G4566" s="71"/>
      <c r="H4566" s="71"/>
      <c r="I4566" s="71"/>
      <c r="J4566" s="71"/>
      <c r="K4566" s="71"/>
      <c r="L4566" s="71"/>
      <c r="M4566" s="71"/>
      <c r="N4566" s="71"/>
      <c r="W4566" s="87"/>
      <c r="X4566" s="89"/>
      <c r="Y4566" s="87"/>
      <c r="AA4566" s="87"/>
      <c r="AB4566" s="90"/>
      <c r="AC4566" s="87"/>
      <c r="AD4566" s="87"/>
    </row>
    <row r="4567" spans="3:30">
      <c r="C4567" s="88"/>
      <c r="D4567" s="71"/>
      <c r="E4567" s="71"/>
      <c r="F4567" s="71"/>
      <c r="G4567" s="71"/>
      <c r="H4567" s="71"/>
      <c r="I4567" s="71"/>
      <c r="J4567" s="71"/>
      <c r="K4567" s="71"/>
      <c r="L4567" s="71"/>
      <c r="M4567" s="71"/>
      <c r="N4567" s="71"/>
      <c r="P4567" s="91"/>
      <c r="W4567" s="87"/>
      <c r="X4567" s="89"/>
      <c r="Y4567" s="87"/>
      <c r="AA4567" s="87"/>
      <c r="AB4567" s="90"/>
      <c r="AC4567" s="87"/>
      <c r="AD4567" s="87"/>
    </row>
    <row r="4568" spans="3:30">
      <c r="C4568" s="88"/>
      <c r="D4568" s="71"/>
      <c r="E4568" s="71"/>
      <c r="F4568" s="71"/>
      <c r="G4568" s="71"/>
      <c r="H4568" s="71"/>
      <c r="I4568" s="71"/>
      <c r="J4568" s="71"/>
      <c r="K4568" s="71"/>
      <c r="L4568" s="71"/>
      <c r="M4568" s="71"/>
      <c r="N4568" s="71"/>
      <c r="P4568" s="91"/>
      <c r="W4568" s="87"/>
      <c r="X4568" s="89"/>
      <c r="Y4568" s="87"/>
      <c r="AA4568" s="87"/>
      <c r="AB4568" s="90"/>
      <c r="AC4568" s="87"/>
      <c r="AD4568" s="87"/>
    </row>
    <row r="4569" spans="3:30">
      <c r="C4569" s="88"/>
      <c r="D4569" s="71"/>
      <c r="E4569" s="71"/>
      <c r="F4569" s="71"/>
      <c r="G4569" s="71"/>
      <c r="H4569" s="71"/>
      <c r="I4569" s="71"/>
      <c r="J4569" s="71"/>
      <c r="K4569" s="71"/>
      <c r="L4569" s="71"/>
      <c r="M4569" s="71"/>
      <c r="N4569" s="71"/>
      <c r="P4569" s="91"/>
      <c r="W4569" s="87"/>
      <c r="X4569" s="89"/>
      <c r="Y4569" s="87"/>
      <c r="AA4569" s="87"/>
      <c r="AB4569" s="90"/>
      <c r="AC4569" s="87"/>
      <c r="AD4569" s="87"/>
    </row>
    <row r="4570" spans="3:30">
      <c r="C4570" s="88"/>
      <c r="D4570" s="71"/>
      <c r="E4570" s="71"/>
      <c r="F4570" s="71"/>
      <c r="G4570" s="71"/>
      <c r="H4570" s="71"/>
      <c r="I4570" s="71"/>
      <c r="J4570" s="71"/>
      <c r="K4570" s="71"/>
      <c r="L4570" s="71"/>
      <c r="M4570" s="71"/>
      <c r="N4570" s="71"/>
      <c r="P4570" s="91"/>
      <c r="W4570" s="87"/>
      <c r="X4570" s="89"/>
      <c r="Y4570" s="87"/>
      <c r="AA4570" s="87"/>
      <c r="AB4570" s="90"/>
      <c r="AC4570" s="87"/>
      <c r="AD4570" s="87"/>
    </row>
    <row r="4571" spans="3:30">
      <c r="C4571" s="88"/>
      <c r="D4571" s="71"/>
      <c r="E4571" s="71"/>
      <c r="F4571" s="71"/>
      <c r="G4571" s="71"/>
      <c r="H4571" s="71"/>
      <c r="I4571" s="71"/>
      <c r="J4571" s="71"/>
      <c r="K4571" s="71"/>
      <c r="L4571" s="71"/>
      <c r="M4571" s="71"/>
      <c r="N4571" s="71"/>
      <c r="P4571" s="91"/>
      <c r="W4571" s="87"/>
      <c r="X4571" s="89"/>
      <c r="Y4571" s="87"/>
      <c r="AA4571" s="87"/>
      <c r="AB4571" s="90"/>
      <c r="AC4571" s="87"/>
      <c r="AD4571" s="87"/>
    </row>
    <row r="4572" spans="3:30">
      <c r="C4572" s="88"/>
      <c r="D4572" s="71"/>
      <c r="E4572" s="71"/>
      <c r="F4572" s="71"/>
      <c r="G4572" s="71"/>
      <c r="H4572" s="71"/>
      <c r="I4572" s="71"/>
      <c r="J4572" s="71"/>
      <c r="K4572" s="71"/>
      <c r="L4572" s="71"/>
      <c r="M4572" s="71"/>
      <c r="N4572" s="71"/>
      <c r="P4572" s="91"/>
      <c r="W4572" s="87"/>
      <c r="X4572" s="89"/>
      <c r="Y4572" s="87"/>
      <c r="AA4572" s="87"/>
      <c r="AB4572" s="90"/>
      <c r="AC4572" s="87"/>
      <c r="AD4572" s="87"/>
    </row>
    <row r="4573" spans="3:30">
      <c r="C4573" s="88"/>
      <c r="D4573" s="71"/>
      <c r="E4573" s="71"/>
      <c r="F4573" s="71"/>
      <c r="G4573" s="71"/>
      <c r="H4573" s="71"/>
      <c r="I4573" s="71"/>
      <c r="J4573" s="71"/>
      <c r="K4573" s="71"/>
      <c r="L4573" s="71"/>
      <c r="M4573" s="71"/>
      <c r="N4573" s="71"/>
      <c r="P4573" s="91"/>
      <c r="W4573" s="87"/>
      <c r="X4573" s="89"/>
      <c r="Y4573" s="87"/>
      <c r="AA4573" s="87"/>
      <c r="AB4573" s="90"/>
      <c r="AC4573" s="87"/>
      <c r="AD4573" s="87"/>
    </row>
    <row r="4574" spans="3:30">
      <c r="C4574" s="88"/>
      <c r="D4574" s="71"/>
      <c r="E4574" s="71"/>
      <c r="F4574" s="71"/>
      <c r="G4574" s="71"/>
      <c r="H4574" s="71"/>
      <c r="I4574" s="71"/>
      <c r="J4574" s="71"/>
      <c r="K4574" s="71"/>
      <c r="L4574" s="71"/>
      <c r="M4574" s="71"/>
      <c r="N4574" s="71"/>
      <c r="W4574" s="87"/>
      <c r="X4574" s="89"/>
      <c r="Y4574" s="87"/>
      <c r="AA4574" s="87"/>
      <c r="AB4574" s="90"/>
      <c r="AC4574" s="87"/>
      <c r="AD4574" s="87"/>
    </row>
    <row r="4575" spans="3:30">
      <c r="C4575" s="88"/>
      <c r="D4575" s="71"/>
      <c r="E4575" s="71"/>
      <c r="F4575" s="71"/>
      <c r="G4575" s="71"/>
      <c r="H4575" s="71"/>
      <c r="I4575" s="71"/>
      <c r="J4575" s="71"/>
      <c r="K4575" s="71"/>
      <c r="L4575" s="71"/>
      <c r="M4575" s="71"/>
      <c r="N4575" s="71"/>
      <c r="W4575" s="87"/>
      <c r="X4575" s="89"/>
      <c r="Y4575" s="87"/>
      <c r="AA4575" s="87"/>
      <c r="AB4575" s="90"/>
      <c r="AC4575" s="87"/>
      <c r="AD4575" s="87"/>
    </row>
    <row r="4576" spans="3:30">
      <c r="C4576" s="88"/>
      <c r="D4576" s="71"/>
      <c r="E4576" s="71"/>
      <c r="F4576" s="71"/>
      <c r="G4576" s="71"/>
      <c r="H4576" s="71"/>
      <c r="I4576" s="71"/>
      <c r="J4576" s="71"/>
      <c r="K4576" s="71"/>
      <c r="L4576" s="71"/>
      <c r="M4576" s="71"/>
      <c r="N4576" s="71"/>
      <c r="W4576" s="87"/>
      <c r="X4576" s="89"/>
      <c r="Y4576" s="87"/>
      <c r="AA4576" s="87"/>
      <c r="AB4576" s="90"/>
      <c r="AC4576" s="87"/>
      <c r="AD4576" s="87"/>
    </row>
    <row r="4577" spans="3:30">
      <c r="C4577" s="88"/>
      <c r="D4577" s="71"/>
      <c r="E4577" s="71"/>
      <c r="F4577" s="71"/>
      <c r="G4577" s="71"/>
      <c r="H4577" s="71"/>
      <c r="I4577" s="71"/>
      <c r="J4577" s="71"/>
      <c r="K4577" s="71"/>
      <c r="L4577" s="71"/>
      <c r="M4577" s="71"/>
      <c r="N4577" s="71"/>
      <c r="W4577" s="87"/>
      <c r="X4577" s="89"/>
      <c r="Y4577" s="87"/>
      <c r="AA4577" s="87"/>
      <c r="AB4577" s="90"/>
      <c r="AC4577" s="87"/>
      <c r="AD4577" s="87"/>
    </row>
    <row r="4578" spans="3:30">
      <c r="C4578" s="88"/>
      <c r="D4578" s="71"/>
      <c r="E4578" s="71"/>
      <c r="F4578" s="71"/>
      <c r="G4578" s="71"/>
      <c r="H4578" s="71"/>
      <c r="I4578" s="71"/>
      <c r="J4578" s="71"/>
      <c r="K4578" s="71"/>
      <c r="L4578" s="71"/>
      <c r="M4578" s="71"/>
      <c r="N4578" s="71"/>
      <c r="W4578" s="87"/>
      <c r="X4578" s="89"/>
      <c r="Y4578" s="87"/>
      <c r="AA4578" s="87"/>
      <c r="AB4578" s="90"/>
      <c r="AC4578" s="87"/>
      <c r="AD4578" s="87"/>
    </row>
    <row r="4579" spans="3:30">
      <c r="C4579" s="88"/>
      <c r="D4579" s="71"/>
      <c r="E4579" s="71"/>
      <c r="F4579" s="71"/>
      <c r="G4579" s="71"/>
      <c r="H4579" s="71"/>
      <c r="I4579" s="71"/>
      <c r="J4579" s="71"/>
      <c r="K4579" s="71"/>
      <c r="L4579" s="71"/>
      <c r="M4579" s="71"/>
      <c r="N4579" s="71"/>
      <c r="W4579" s="87"/>
      <c r="X4579" s="89"/>
      <c r="Y4579" s="87"/>
      <c r="AA4579" s="87"/>
      <c r="AB4579" s="90"/>
      <c r="AC4579" s="87"/>
      <c r="AD4579" s="87"/>
    </row>
    <row r="4580" spans="3:30">
      <c r="C4580" s="88"/>
      <c r="D4580" s="71"/>
      <c r="E4580" s="71"/>
      <c r="F4580" s="71"/>
      <c r="G4580" s="71"/>
      <c r="H4580" s="71"/>
      <c r="I4580" s="71"/>
      <c r="J4580" s="71"/>
      <c r="K4580" s="71"/>
      <c r="L4580" s="71"/>
      <c r="M4580" s="71"/>
      <c r="N4580" s="71"/>
      <c r="W4580" s="87"/>
      <c r="X4580" s="89"/>
      <c r="Y4580" s="87"/>
      <c r="AA4580" s="87"/>
      <c r="AB4580" s="90"/>
      <c r="AC4580" s="87"/>
      <c r="AD4580" s="87"/>
    </row>
    <row r="4581" spans="3:30">
      <c r="C4581" s="88"/>
      <c r="D4581" s="71"/>
      <c r="E4581" s="71"/>
      <c r="F4581" s="71"/>
      <c r="G4581" s="71"/>
      <c r="H4581" s="71"/>
      <c r="I4581" s="71"/>
      <c r="J4581" s="71"/>
      <c r="K4581" s="71"/>
      <c r="L4581" s="71"/>
      <c r="M4581" s="71"/>
      <c r="N4581" s="71"/>
      <c r="P4581" s="91"/>
      <c r="W4581" s="87"/>
      <c r="X4581" s="89"/>
      <c r="Y4581" s="87"/>
      <c r="AA4581" s="87"/>
      <c r="AB4581" s="90"/>
      <c r="AC4581" s="87"/>
      <c r="AD4581" s="87"/>
    </row>
    <row r="4582" spans="3:30">
      <c r="C4582" s="88"/>
      <c r="D4582" s="71"/>
      <c r="E4582" s="71"/>
      <c r="F4582" s="71"/>
      <c r="G4582" s="71"/>
      <c r="H4582" s="71"/>
      <c r="I4582" s="71"/>
      <c r="J4582" s="71"/>
      <c r="K4582" s="71"/>
      <c r="L4582" s="71"/>
      <c r="M4582" s="71"/>
      <c r="N4582" s="71"/>
      <c r="P4582" s="91"/>
      <c r="W4582" s="87"/>
      <c r="X4582" s="89"/>
      <c r="Y4582" s="87"/>
      <c r="AA4582" s="87"/>
      <c r="AB4582" s="90"/>
      <c r="AC4582" s="87"/>
      <c r="AD4582" s="87"/>
    </row>
    <row r="4583" spans="3:30">
      <c r="C4583" s="88"/>
      <c r="D4583" s="71"/>
      <c r="E4583" s="71"/>
      <c r="F4583" s="71"/>
      <c r="G4583" s="71"/>
      <c r="H4583" s="71"/>
      <c r="I4583" s="71"/>
      <c r="J4583" s="71"/>
      <c r="K4583" s="71"/>
      <c r="L4583" s="71"/>
      <c r="M4583" s="71"/>
      <c r="N4583" s="71"/>
      <c r="P4583" s="91"/>
      <c r="W4583" s="87"/>
      <c r="X4583" s="89"/>
      <c r="Y4583" s="87"/>
      <c r="AA4583" s="87"/>
      <c r="AB4583" s="90"/>
      <c r="AC4583" s="87"/>
      <c r="AD4583" s="87"/>
    </row>
    <row r="4584" spans="3:30">
      <c r="C4584" s="88"/>
      <c r="D4584" s="71"/>
      <c r="E4584" s="71"/>
      <c r="F4584" s="71"/>
      <c r="G4584" s="71"/>
      <c r="H4584" s="71"/>
      <c r="I4584" s="71"/>
      <c r="J4584" s="71"/>
      <c r="K4584" s="71"/>
      <c r="L4584" s="71"/>
      <c r="M4584" s="71"/>
      <c r="N4584" s="71"/>
      <c r="P4584" s="91"/>
      <c r="W4584" s="87"/>
      <c r="X4584" s="89"/>
      <c r="Y4584" s="87"/>
      <c r="AA4584" s="87"/>
      <c r="AB4584" s="90"/>
      <c r="AC4584" s="87"/>
      <c r="AD4584" s="87"/>
    </row>
    <row r="4585" spans="3:30">
      <c r="C4585" s="88"/>
      <c r="D4585" s="71"/>
      <c r="E4585" s="71"/>
      <c r="F4585" s="71"/>
      <c r="G4585" s="71"/>
      <c r="H4585" s="71"/>
      <c r="I4585" s="71"/>
      <c r="J4585" s="71"/>
      <c r="K4585" s="71"/>
      <c r="L4585" s="71"/>
      <c r="M4585" s="71"/>
      <c r="N4585" s="71"/>
      <c r="P4585" s="91"/>
      <c r="W4585" s="87"/>
      <c r="X4585" s="89"/>
      <c r="Y4585" s="87"/>
      <c r="AA4585" s="87"/>
      <c r="AB4585" s="90"/>
      <c r="AC4585" s="87"/>
      <c r="AD4585" s="87"/>
    </row>
    <row r="4586" spans="3:30">
      <c r="C4586" s="88"/>
      <c r="D4586" s="71"/>
      <c r="E4586" s="71"/>
      <c r="F4586" s="71"/>
      <c r="G4586" s="71"/>
      <c r="H4586" s="71"/>
      <c r="I4586" s="71"/>
      <c r="J4586" s="71"/>
      <c r="K4586" s="71"/>
      <c r="L4586" s="71"/>
      <c r="M4586" s="71"/>
      <c r="N4586" s="71"/>
      <c r="P4586" s="91"/>
      <c r="W4586" s="87"/>
      <c r="X4586" s="89"/>
      <c r="Y4586" s="87"/>
      <c r="AA4586" s="87"/>
      <c r="AB4586" s="90"/>
      <c r="AC4586" s="87"/>
      <c r="AD4586" s="87"/>
    </row>
    <row r="4587" spans="3:30">
      <c r="C4587" s="88"/>
      <c r="D4587" s="71"/>
      <c r="E4587" s="71"/>
      <c r="F4587" s="71"/>
      <c r="G4587" s="71"/>
      <c r="H4587" s="71"/>
      <c r="I4587" s="71"/>
      <c r="J4587" s="71"/>
      <c r="K4587" s="71"/>
      <c r="L4587" s="71"/>
      <c r="M4587" s="71"/>
      <c r="N4587" s="71"/>
      <c r="P4587" s="91"/>
      <c r="W4587" s="87"/>
      <c r="X4587" s="89"/>
      <c r="Y4587" s="87"/>
      <c r="AA4587" s="87"/>
      <c r="AB4587" s="90"/>
      <c r="AC4587" s="87"/>
      <c r="AD4587" s="87"/>
    </row>
    <row r="4588" spans="3:30">
      <c r="C4588" s="88"/>
      <c r="D4588" s="71"/>
      <c r="E4588" s="71"/>
      <c r="F4588" s="71"/>
      <c r="G4588" s="71"/>
      <c r="H4588" s="71"/>
      <c r="I4588" s="71"/>
      <c r="J4588" s="71"/>
      <c r="K4588" s="71"/>
      <c r="L4588" s="71"/>
      <c r="M4588" s="71"/>
      <c r="N4588" s="71"/>
      <c r="W4588" s="87"/>
      <c r="X4588" s="89"/>
      <c r="Y4588" s="87"/>
      <c r="AA4588" s="87"/>
      <c r="AB4588" s="90"/>
      <c r="AC4588" s="87"/>
      <c r="AD4588" s="87"/>
    </row>
    <row r="4589" spans="3:30">
      <c r="C4589" s="88"/>
      <c r="D4589" s="71"/>
      <c r="E4589" s="71"/>
      <c r="F4589" s="71"/>
      <c r="G4589" s="71"/>
      <c r="H4589" s="71"/>
      <c r="I4589" s="71"/>
      <c r="J4589" s="71"/>
      <c r="K4589" s="71"/>
      <c r="L4589" s="71"/>
      <c r="M4589" s="71"/>
      <c r="N4589" s="71"/>
      <c r="W4589" s="87"/>
      <c r="X4589" s="89"/>
      <c r="Y4589" s="87"/>
      <c r="AA4589" s="87"/>
      <c r="AB4589" s="90"/>
      <c r="AC4589" s="87"/>
      <c r="AD4589" s="87"/>
    </row>
    <row r="4590" spans="3:30">
      <c r="C4590" s="88"/>
      <c r="D4590" s="71"/>
      <c r="E4590" s="71"/>
      <c r="F4590" s="71"/>
      <c r="G4590" s="71"/>
      <c r="H4590" s="71"/>
      <c r="I4590" s="71"/>
      <c r="J4590" s="71"/>
      <c r="K4590" s="71"/>
      <c r="L4590" s="71"/>
      <c r="M4590" s="71"/>
      <c r="N4590" s="71"/>
      <c r="W4590" s="87"/>
      <c r="X4590" s="89"/>
      <c r="Y4590" s="87"/>
      <c r="AA4590" s="87"/>
      <c r="AB4590" s="90"/>
      <c r="AC4590" s="87"/>
      <c r="AD4590" s="87"/>
    </row>
    <row r="4591" spans="3:30">
      <c r="C4591" s="88"/>
      <c r="D4591" s="71"/>
      <c r="E4591" s="71"/>
      <c r="F4591" s="71"/>
      <c r="G4591" s="71"/>
      <c r="H4591" s="71"/>
      <c r="I4591" s="71"/>
      <c r="J4591" s="71"/>
      <c r="K4591" s="71"/>
      <c r="L4591" s="71"/>
      <c r="M4591" s="71"/>
      <c r="N4591" s="71"/>
      <c r="W4591" s="87"/>
      <c r="X4591" s="89"/>
      <c r="Y4591" s="87"/>
      <c r="AA4591" s="87"/>
      <c r="AB4591" s="90"/>
      <c r="AC4591" s="87"/>
      <c r="AD4591" s="87"/>
    </row>
    <row r="4592" spans="3:30">
      <c r="C4592" s="88"/>
      <c r="D4592" s="71"/>
      <c r="E4592" s="71"/>
      <c r="F4592" s="71"/>
      <c r="G4592" s="71"/>
      <c r="H4592" s="71"/>
      <c r="I4592" s="71"/>
      <c r="J4592" s="71"/>
      <c r="K4592" s="71"/>
      <c r="L4592" s="71"/>
      <c r="M4592" s="71"/>
      <c r="N4592" s="71"/>
      <c r="W4592" s="87"/>
      <c r="X4592" s="89"/>
      <c r="Y4592" s="87"/>
      <c r="AA4592" s="87"/>
      <c r="AB4592" s="90"/>
      <c r="AC4592" s="87"/>
      <c r="AD4592" s="87"/>
    </row>
    <row r="4593" spans="3:30">
      <c r="C4593" s="88"/>
      <c r="D4593" s="71"/>
      <c r="E4593" s="71"/>
      <c r="F4593" s="71"/>
      <c r="G4593" s="71"/>
      <c r="H4593" s="71"/>
      <c r="I4593" s="71"/>
      <c r="J4593" s="71"/>
      <c r="K4593" s="71"/>
      <c r="L4593" s="71"/>
      <c r="M4593" s="71"/>
      <c r="N4593" s="71"/>
      <c r="W4593" s="87"/>
      <c r="X4593" s="89"/>
      <c r="Y4593" s="87"/>
      <c r="AA4593" s="87"/>
      <c r="AB4593" s="90"/>
      <c r="AC4593" s="87"/>
      <c r="AD4593" s="87"/>
    </row>
    <row r="4594" spans="3:30">
      <c r="C4594" s="88"/>
      <c r="D4594" s="71"/>
      <c r="E4594" s="71"/>
      <c r="F4594" s="71"/>
      <c r="G4594" s="71"/>
      <c r="H4594" s="71"/>
      <c r="I4594" s="71"/>
      <c r="J4594" s="71"/>
      <c r="K4594" s="71"/>
      <c r="L4594" s="71"/>
      <c r="M4594" s="71"/>
      <c r="N4594" s="71"/>
      <c r="W4594" s="87"/>
      <c r="X4594" s="89"/>
      <c r="Y4594" s="87"/>
      <c r="AA4594" s="87"/>
      <c r="AB4594" s="90"/>
      <c r="AC4594" s="87"/>
      <c r="AD4594" s="87"/>
    </row>
    <row r="4595" spans="3:30">
      <c r="C4595" s="88"/>
      <c r="D4595" s="71"/>
      <c r="E4595" s="71"/>
      <c r="F4595" s="71"/>
      <c r="G4595" s="71"/>
      <c r="H4595" s="71"/>
      <c r="I4595" s="71"/>
      <c r="J4595" s="71"/>
      <c r="K4595" s="71"/>
      <c r="L4595" s="71"/>
      <c r="M4595" s="71"/>
      <c r="N4595" s="71"/>
      <c r="P4595" s="91"/>
      <c r="W4595" s="87"/>
      <c r="X4595" s="89"/>
      <c r="Y4595" s="87"/>
      <c r="AA4595" s="87"/>
      <c r="AB4595" s="90"/>
      <c r="AC4595" s="87"/>
      <c r="AD4595" s="87"/>
    </row>
    <row r="4596" spans="3:30">
      <c r="C4596" s="88"/>
      <c r="D4596" s="71"/>
      <c r="E4596" s="71"/>
      <c r="F4596" s="71"/>
      <c r="G4596" s="71"/>
      <c r="H4596" s="71"/>
      <c r="I4596" s="71"/>
      <c r="J4596" s="71"/>
      <c r="K4596" s="71"/>
      <c r="L4596" s="71"/>
      <c r="M4596" s="71"/>
      <c r="N4596" s="71"/>
      <c r="P4596" s="91"/>
      <c r="W4596" s="87"/>
      <c r="X4596" s="89"/>
      <c r="Y4596" s="87"/>
      <c r="AA4596" s="87"/>
      <c r="AB4596" s="90"/>
      <c r="AC4596" s="87"/>
      <c r="AD4596" s="87"/>
    </row>
    <row r="4597" spans="3:30">
      <c r="C4597" s="88"/>
      <c r="D4597" s="71"/>
      <c r="E4597" s="71"/>
      <c r="F4597" s="71"/>
      <c r="G4597" s="71"/>
      <c r="H4597" s="71"/>
      <c r="I4597" s="71"/>
      <c r="J4597" s="71"/>
      <c r="K4597" s="71"/>
      <c r="L4597" s="71"/>
      <c r="M4597" s="71"/>
      <c r="N4597" s="71"/>
      <c r="P4597" s="91"/>
      <c r="W4597" s="87"/>
      <c r="X4597" s="89"/>
      <c r="Y4597" s="87"/>
      <c r="AA4597" s="87"/>
      <c r="AB4597" s="90"/>
      <c r="AC4597" s="87"/>
      <c r="AD4597" s="87"/>
    </row>
    <row r="4598" spans="3:30">
      <c r="C4598" s="88"/>
      <c r="D4598" s="71"/>
      <c r="E4598" s="71"/>
      <c r="F4598" s="71"/>
      <c r="G4598" s="71"/>
      <c r="H4598" s="71"/>
      <c r="I4598" s="71"/>
      <c r="J4598" s="71"/>
      <c r="K4598" s="71"/>
      <c r="L4598" s="71"/>
      <c r="M4598" s="71"/>
      <c r="N4598" s="71"/>
      <c r="P4598" s="91"/>
      <c r="W4598" s="87"/>
      <c r="X4598" s="89"/>
      <c r="Y4598" s="87"/>
      <c r="AA4598" s="87"/>
      <c r="AB4598" s="90"/>
      <c r="AC4598" s="87"/>
      <c r="AD4598" s="87"/>
    </row>
    <row r="4599" spans="3:30">
      <c r="C4599" s="88"/>
      <c r="D4599" s="71"/>
      <c r="E4599" s="71"/>
      <c r="F4599" s="71"/>
      <c r="G4599" s="71"/>
      <c r="H4599" s="71"/>
      <c r="I4599" s="71"/>
      <c r="J4599" s="71"/>
      <c r="K4599" s="71"/>
      <c r="L4599" s="71"/>
      <c r="M4599" s="71"/>
      <c r="N4599" s="71"/>
      <c r="P4599" s="91"/>
      <c r="W4599" s="87"/>
      <c r="X4599" s="89"/>
      <c r="Y4599" s="87"/>
      <c r="AA4599" s="87"/>
      <c r="AB4599" s="90"/>
      <c r="AC4599" s="87"/>
      <c r="AD4599" s="87"/>
    </row>
    <row r="4600" spans="3:30">
      <c r="C4600" s="88"/>
      <c r="D4600" s="71"/>
      <c r="E4600" s="71"/>
      <c r="F4600" s="71"/>
      <c r="G4600" s="71"/>
      <c r="H4600" s="71"/>
      <c r="I4600" s="71"/>
      <c r="J4600" s="71"/>
      <c r="K4600" s="71"/>
      <c r="L4600" s="71"/>
      <c r="M4600" s="71"/>
      <c r="N4600" s="71"/>
      <c r="P4600" s="91"/>
      <c r="W4600" s="87"/>
      <c r="X4600" s="89"/>
      <c r="Y4600" s="87"/>
      <c r="AA4600" s="87"/>
      <c r="AB4600" s="90"/>
      <c r="AC4600" s="87"/>
      <c r="AD4600" s="87"/>
    </row>
    <row r="4601" spans="3:30">
      <c r="C4601" s="88"/>
      <c r="D4601" s="71"/>
      <c r="E4601" s="71"/>
      <c r="F4601" s="71"/>
      <c r="G4601" s="71"/>
      <c r="H4601" s="71"/>
      <c r="I4601" s="71"/>
      <c r="J4601" s="71"/>
      <c r="K4601" s="71"/>
      <c r="L4601" s="71"/>
      <c r="M4601" s="71"/>
      <c r="N4601" s="71"/>
      <c r="P4601" s="91"/>
      <c r="W4601" s="87"/>
      <c r="X4601" s="89"/>
      <c r="Y4601" s="87"/>
      <c r="AA4601" s="87"/>
      <c r="AB4601" s="90"/>
      <c r="AC4601" s="87"/>
      <c r="AD4601" s="87"/>
    </row>
    <row r="4602" spans="3:30">
      <c r="C4602" s="88"/>
      <c r="D4602" s="71"/>
      <c r="E4602" s="71"/>
      <c r="F4602" s="71"/>
      <c r="G4602" s="71"/>
      <c r="H4602" s="71"/>
      <c r="I4602" s="71"/>
      <c r="J4602" s="71"/>
      <c r="K4602" s="71"/>
      <c r="L4602" s="71"/>
      <c r="M4602" s="71"/>
      <c r="N4602" s="71"/>
      <c r="W4602" s="87"/>
      <c r="X4602" s="89"/>
      <c r="Y4602" s="87"/>
      <c r="AA4602" s="87"/>
      <c r="AB4602" s="90"/>
      <c r="AC4602" s="87"/>
      <c r="AD4602" s="87"/>
    </row>
    <row r="4603" spans="3:30">
      <c r="C4603" s="88"/>
      <c r="D4603" s="71"/>
      <c r="E4603" s="71"/>
      <c r="F4603" s="71"/>
      <c r="G4603" s="71"/>
      <c r="H4603" s="71"/>
      <c r="I4603" s="71"/>
      <c r="J4603" s="71"/>
      <c r="K4603" s="71"/>
      <c r="L4603" s="71"/>
      <c r="M4603" s="71"/>
      <c r="N4603" s="71"/>
      <c r="W4603" s="87"/>
      <c r="X4603" s="89"/>
      <c r="Y4603" s="87"/>
      <c r="AA4603" s="87"/>
      <c r="AB4603" s="90"/>
      <c r="AC4603" s="87"/>
      <c r="AD4603" s="87"/>
    </row>
    <row r="4604" spans="3:30">
      <c r="C4604" s="88"/>
      <c r="D4604" s="71"/>
      <c r="E4604" s="71"/>
      <c r="F4604" s="71"/>
      <c r="G4604" s="71"/>
      <c r="H4604" s="71"/>
      <c r="I4604" s="71"/>
      <c r="J4604" s="71"/>
      <c r="K4604" s="71"/>
      <c r="L4604" s="71"/>
      <c r="M4604" s="71"/>
      <c r="N4604" s="71"/>
      <c r="W4604" s="87"/>
      <c r="X4604" s="89"/>
      <c r="Y4604" s="87"/>
      <c r="AA4604" s="87"/>
      <c r="AB4604" s="90"/>
      <c r="AC4604" s="87"/>
      <c r="AD4604" s="87"/>
    </row>
    <row r="4605" spans="3:30">
      <c r="C4605" s="88"/>
      <c r="D4605" s="71"/>
      <c r="E4605" s="71"/>
      <c r="F4605" s="71"/>
      <c r="G4605" s="71"/>
      <c r="H4605" s="71"/>
      <c r="I4605" s="71"/>
      <c r="J4605" s="71"/>
      <c r="K4605" s="71"/>
      <c r="L4605" s="71"/>
      <c r="M4605" s="71"/>
      <c r="N4605" s="71"/>
      <c r="W4605" s="87"/>
      <c r="X4605" s="89"/>
      <c r="Y4605" s="87"/>
      <c r="AA4605" s="87"/>
      <c r="AB4605" s="90"/>
      <c r="AC4605" s="87"/>
      <c r="AD4605" s="87"/>
    </row>
    <row r="4606" spans="3:30">
      <c r="C4606" s="88"/>
      <c r="D4606" s="71"/>
      <c r="E4606" s="71"/>
      <c r="F4606" s="71"/>
      <c r="G4606" s="71"/>
      <c r="H4606" s="71"/>
      <c r="I4606" s="71"/>
      <c r="J4606" s="71"/>
      <c r="K4606" s="71"/>
      <c r="L4606" s="71"/>
      <c r="M4606" s="71"/>
      <c r="N4606" s="71"/>
      <c r="W4606" s="87"/>
      <c r="X4606" s="89"/>
      <c r="Y4606" s="87"/>
      <c r="AA4606" s="87"/>
      <c r="AB4606" s="90"/>
      <c r="AC4606" s="87"/>
      <c r="AD4606" s="87"/>
    </row>
    <row r="4607" spans="3:30">
      <c r="C4607" s="88"/>
      <c r="D4607" s="71"/>
      <c r="E4607" s="71"/>
      <c r="F4607" s="71"/>
      <c r="G4607" s="71"/>
      <c r="H4607" s="71"/>
      <c r="I4607" s="71"/>
      <c r="J4607" s="71"/>
      <c r="K4607" s="71"/>
      <c r="L4607" s="71"/>
      <c r="M4607" s="71"/>
      <c r="N4607" s="71"/>
      <c r="W4607" s="87"/>
      <c r="X4607" s="89"/>
      <c r="Y4607" s="87"/>
      <c r="AA4607" s="87"/>
      <c r="AB4607" s="90"/>
      <c r="AC4607" s="87"/>
      <c r="AD4607" s="87"/>
    </row>
    <row r="4608" spans="3:30">
      <c r="C4608" s="88"/>
      <c r="D4608" s="71"/>
      <c r="E4608" s="71"/>
      <c r="F4608" s="71"/>
      <c r="G4608" s="71"/>
      <c r="H4608" s="71"/>
      <c r="I4608" s="71"/>
      <c r="J4608" s="71"/>
      <c r="K4608" s="71"/>
      <c r="L4608" s="71"/>
      <c r="M4608" s="71"/>
      <c r="N4608" s="71"/>
      <c r="W4608" s="87"/>
      <c r="X4608" s="89"/>
      <c r="Y4608" s="87"/>
      <c r="AA4608" s="87"/>
      <c r="AB4608" s="90"/>
      <c r="AC4608" s="87"/>
      <c r="AD4608" s="87"/>
    </row>
    <row r="4609" spans="3:30">
      <c r="C4609" s="88"/>
      <c r="D4609" s="71"/>
      <c r="E4609" s="71"/>
      <c r="F4609" s="71"/>
      <c r="G4609" s="71"/>
      <c r="H4609" s="71"/>
      <c r="I4609" s="71"/>
      <c r="J4609" s="71"/>
      <c r="K4609" s="71"/>
      <c r="L4609" s="71"/>
      <c r="M4609" s="71"/>
      <c r="N4609" s="71"/>
      <c r="P4609" s="91"/>
      <c r="W4609" s="87"/>
      <c r="X4609" s="89"/>
      <c r="Y4609" s="87"/>
      <c r="AA4609" s="87"/>
      <c r="AB4609" s="90"/>
      <c r="AC4609" s="87"/>
      <c r="AD4609" s="87"/>
    </row>
    <row r="4610" spans="3:30">
      <c r="C4610" s="88"/>
      <c r="D4610" s="71"/>
      <c r="E4610" s="71"/>
      <c r="F4610" s="71"/>
      <c r="G4610" s="71"/>
      <c r="H4610" s="71"/>
      <c r="I4610" s="71"/>
      <c r="J4610" s="71"/>
      <c r="K4610" s="71"/>
      <c r="L4610" s="71"/>
      <c r="M4610" s="71"/>
      <c r="N4610" s="71"/>
      <c r="P4610" s="91"/>
      <c r="W4610" s="87"/>
      <c r="X4610" s="89"/>
      <c r="Y4610" s="87"/>
      <c r="AA4610" s="87"/>
      <c r="AB4610" s="90"/>
      <c r="AC4610" s="87"/>
      <c r="AD4610" s="87"/>
    </row>
    <row r="4611" spans="3:30">
      <c r="C4611" s="88"/>
      <c r="D4611" s="71"/>
      <c r="E4611" s="71"/>
      <c r="F4611" s="71"/>
      <c r="G4611" s="71"/>
      <c r="H4611" s="71"/>
      <c r="I4611" s="71"/>
      <c r="J4611" s="71"/>
      <c r="K4611" s="71"/>
      <c r="L4611" s="71"/>
      <c r="M4611" s="71"/>
      <c r="N4611" s="71"/>
      <c r="P4611" s="91"/>
      <c r="W4611" s="87"/>
      <c r="X4611" s="89"/>
      <c r="Y4611" s="87"/>
      <c r="AA4611" s="87"/>
      <c r="AB4611" s="90"/>
      <c r="AC4611" s="87"/>
      <c r="AD4611" s="87"/>
    </row>
    <row r="4612" spans="3:30">
      <c r="C4612" s="88"/>
      <c r="D4612" s="71"/>
      <c r="E4612" s="71"/>
      <c r="F4612" s="71"/>
      <c r="G4612" s="71"/>
      <c r="H4612" s="71"/>
      <c r="I4612" s="71"/>
      <c r="J4612" s="71"/>
      <c r="K4612" s="71"/>
      <c r="L4612" s="71"/>
      <c r="M4612" s="71"/>
      <c r="N4612" s="71"/>
      <c r="P4612" s="91"/>
      <c r="W4612" s="87"/>
      <c r="X4612" s="89"/>
      <c r="Y4612" s="87"/>
      <c r="AA4612" s="87"/>
      <c r="AB4612" s="90"/>
      <c r="AC4612" s="87"/>
      <c r="AD4612" s="87"/>
    </row>
    <row r="4613" spans="3:30">
      <c r="C4613" s="88"/>
      <c r="D4613" s="71"/>
      <c r="E4613" s="71"/>
      <c r="F4613" s="71"/>
      <c r="G4613" s="71"/>
      <c r="H4613" s="71"/>
      <c r="I4613" s="71"/>
      <c r="J4613" s="71"/>
      <c r="K4613" s="71"/>
      <c r="L4613" s="71"/>
      <c r="M4613" s="71"/>
      <c r="N4613" s="71"/>
      <c r="P4613" s="91"/>
      <c r="W4613" s="87"/>
      <c r="X4613" s="89"/>
      <c r="Y4613" s="87"/>
      <c r="AA4613" s="87"/>
      <c r="AB4613" s="90"/>
      <c r="AC4613" s="87"/>
      <c r="AD4613" s="87"/>
    </row>
    <row r="4614" spans="3:30">
      <c r="C4614" s="88"/>
      <c r="D4614" s="71"/>
      <c r="E4614" s="71"/>
      <c r="F4614" s="71"/>
      <c r="G4614" s="71"/>
      <c r="H4614" s="71"/>
      <c r="I4614" s="71"/>
      <c r="J4614" s="71"/>
      <c r="K4614" s="71"/>
      <c r="L4614" s="71"/>
      <c r="M4614" s="71"/>
      <c r="N4614" s="71"/>
      <c r="P4614" s="91"/>
      <c r="W4614" s="87"/>
      <c r="X4614" s="89"/>
      <c r="Y4614" s="87"/>
      <c r="AA4614" s="87"/>
      <c r="AB4614" s="90"/>
      <c r="AC4614" s="87"/>
      <c r="AD4614" s="87"/>
    </row>
    <row r="4615" spans="3:30">
      <c r="C4615" s="88"/>
      <c r="D4615" s="71"/>
      <c r="E4615" s="71"/>
      <c r="F4615" s="71"/>
      <c r="G4615" s="71"/>
      <c r="H4615" s="71"/>
      <c r="I4615" s="71"/>
      <c r="J4615" s="71"/>
      <c r="K4615" s="71"/>
      <c r="L4615" s="71"/>
      <c r="M4615" s="71"/>
      <c r="N4615" s="71"/>
      <c r="P4615" s="91"/>
      <c r="W4615" s="87"/>
      <c r="X4615" s="89"/>
      <c r="Y4615" s="87"/>
      <c r="AA4615" s="87"/>
      <c r="AB4615" s="90"/>
      <c r="AC4615" s="87"/>
      <c r="AD4615" s="87"/>
    </row>
    <row r="4616" spans="3:30">
      <c r="C4616" s="88"/>
      <c r="D4616" s="71"/>
      <c r="E4616" s="71"/>
      <c r="F4616" s="71"/>
      <c r="G4616" s="71"/>
      <c r="H4616" s="71"/>
      <c r="I4616" s="71"/>
      <c r="J4616" s="71"/>
      <c r="K4616" s="71"/>
      <c r="L4616" s="71"/>
      <c r="M4616" s="71"/>
      <c r="N4616" s="71"/>
      <c r="W4616" s="87"/>
      <c r="X4616" s="89"/>
      <c r="Y4616" s="87"/>
      <c r="AA4616" s="87"/>
      <c r="AB4616" s="90"/>
      <c r="AC4616" s="87"/>
      <c r="AD4616" s="87"/>
    </row>
    <row r="4617" spans="3:30">
      <c r="C4617" s="88"/>
      <c r="D4617" s="71"/>
      <c r="E4617" s="71"/>
      <c r="F4617" s="71"/>
      <c r="G4617" s="71"/>
      <c r="H4617" s="71"/>
      <c r="I4617" s="71"/>
      <c r="J4617" s="71"/>
      <c r="K4617" s="71"/>
      <c r="L4617" s="71"/>
      <c r="M4617" s="71"/>
      <c r="N4617" s="71"/>
      <c r="W4617" s="87"/>
      <c r="X4617" s="89"/>
      <c r="Y4617" s="87"/>
      <c r="AA4617" s="87"/>
      <c r="AB4617" s="90"/>
      <c r="AC4617" s="87"/>
      <c r="AD4617" s="87"/>
    </row>
    <row r="4618" spans="3:30">
      <c r="C4618" s="88"/>
      <c r="D4618" s="71"/>
      <c r="E4618" s="71"/>
      <c r="F4618" s="71"/>
      <c r="G4618" s="71"/>
      <c r="H4618" s="71"/>
      <c r="I4618" s="71"/>
      <c r="J4618" s="71"/>
      <c r="K4618" s="71"/>
      <c r="L4618" s="71"/>
      <c r="M4618" s="71"/>
      <c r="N4618" s="71"/>
      <c r="W4618" s="87"/>
      <c r="X4618" s="89"/>
      <c r="Y4618" s="87"/>
      <c r="AA4618" s="87"/>
      <c r="AB4618" s="90"/>
      <c r="AC4618" s="87"/>
      <c r="AD4618" s="87"/>
    </row>
    <row r="4619" spans="3:30">
      <c r="C4619" s="88"/>
      <c r="D4619" s="71"/>
      <c r="E4619" s="71"/>
      <c r="F4619" s="71"/>
      <c r="G4619" s="71"/>
      <c r="H4619" s="71"/>
      <c r="I4619" s="71"/>
      <c r="J4619" s="71"/>
      <c r="K4619" s="71"/>
      <c r="L4619" s="71"/>
      <c r="M4619" s="71"/>
      <c r="N4619" s="71"/>
      <c r="W4619" s="87"/>
      <c r="X4619" s="89"/>
      <c r="Y4619" s="87"/>
      <c r="AA4619" s="87"/>
      <c r="AB4619" s="90"/>
      <c r="AC4619" s="87"/>
      <c r="AD4619" s="87"/>
    </row>
    <row r="4620" spans="3:30">
      <c r="C4620" s="88"/>
      <c r="D4620" s="71"/>
      <c r="E4620" s="71"/>
      <c r="F4620" s="71"/>
      <c r="G4620" s="71"/>
      <c r="H4620" s="71"/>
      <c r="I4620" s="71"/>
      <c r="J4620" s="71"/>
      <c r="K4620" s="71"/>
      <c r="L4620" s="71"/>
      <c r="M4620" s="71"/>
      <c r="N4620" s="71"/>
      <c r="W4620" s="87"/>
      <c r="X4620" s="89"/>
      <c r="Y4620" s="87"/>
      <c r="AA4620" s="87"/>
      <c r="AB4620" s="90"/>
      <c r="AC4620" s="87"/>
      <c r="AD4620" s="87"/>
    </row>
    <row r="4621" spans="3:30">
      <c r="C4621" s="88"/>
      <c r="D4621" s="71"/>
      <c r="E4621" s="71"/>
      <c r="F4621" s="71"/>
      <c r="G4621" s="71"/>
      <c r="H4621" s="71"/>
      <c r="I4621" s="71"/>
      <c r="J4621" s="71"/>
      <c r="K4621" s="71"/>
      <c r="L4621" s="71"/>
      <c r="M4621" s="71"/>
      <c r="N4621" s="71"/>
      <c r="W4621" s="87"/>
      <c r="X4621" s="89"/>
      <c r="Y4621" s="87"/>
      <c r="AA4621" s="87"/>
      <c r="AB4621" s="90"/>
      <c r="AC4621" s="87"/>
      <c r="AD4621" s="87"/>
    </row>
    <row r="4622" spans="3:30">
      <c r="C4622" s="88"/>
      <c r="D4622" s="71"/>
      <c r="E4622" s="71"/>
      <c r="F4622" s="71"/>
      <c r="G4622" s="71"/>
      <c r="H4622" s="71"/>
      <c r="I4622" s="71"/>
      <c r="J4622" s="71"/>
      <c r="K4622" s="71"/>
      <c r="L4622" s="71"/>
      <c r="M4622" s="71"/>
      <c r="N4622" s="71"/>
      <c r="W4622" s="87"/>
      <c r="X4622" s="89"/>
      <c r="Y4622" s="87"/>
      <c r="AA4622" s="87"/>
      <c r="AB4622" s="90"/>
      <c r="AC4622" s="87"/>
      <c r="AD4622" s="87"/>
    </row>
    <row r="4623" spans="3:30">
      <c r="C4623" s="88"/>
      <c r="D4623" s="71"/>
      <c r="E4623" s="71"/>
      <c r="F4623" s="71"/>
      <c r="G4623" s="71"/>
      <c r="H4623" s="71"/>
      <c r="I4623" s="71"/>
      <c r="J4623" s="71"/>
      <c r="K4623" s="71"/>
      <c r="L4623" s="71"/>
      <c r="M4623" s="71"/>
      <c r="N4623" s="71"/>
      <c r="W4623" s="87"/>
      <c r="X4623" s="89"/>
      <c r="Y4623" s="87"/>
      <c r="AA4623" s="87"/>
      <c r="AB4623" s="90"/>
      <c r="AC4623" s="87"/>
      <c r="AD4623" s="87"/>
    </row>
    <row r="4624" spans="3:30">
      <c r="C4624" s="88"/>
      <c r="D4624" s="71"/>
      <c r="E4624" s="71"/>
      <c r="F4624" s="71"/>
      <c r="G4624" s="71"/>
      <c r="H4624" s="71"/>
      <c r="I4624" s="71"/>
      <c r="J4624" s="71"/>
      <c r="K4624" s="71"/>
      <c r="L4624" s="71"/>
      <c r="M4624" s="71"/>
      <c r="N4624" s="71"/>
      <c r="W4624" s="87"/>
      <c r="X4624" s="89"/>
      <c r="Y4624" s="87"/>
      <c r="AA4624" s="87"/>
      <c r="AB4624" s="90"/>
      <c r="AC4624" s="87"/>
      <c r="AD4624" s="87"/>
    </row>
    <row r="4625" spans="3:30">
      <c r="C4625" s="88"/>
      <c r="D4625" s="71"/>
      <c r="E4625" s="71"/>
      <c r="F4625" s="71"/>
      <c r="G4625" s="71"/>
      <c r="H4625" s="71"/>
      <c r="I4625" s="71"/>
      <c r="J4625" s="71"/>
      <c r="K4625" s="71"/>
      <c r="L4625" s="71"/>
      <c r="M4625" s="71"/>
      <c r="N4625" s="71"/>
      <c r="W4625" s="87"/>
      <c r="X4625" s="89"/>
      <c r="Y4625" s="87"/>
      <c r="AA4625" s="87"/>
      <c r="AB4625" s="90"/>
      <c r="AC4625" s="87"/>
      <c r="AD4625" s="87"/>
    </row>
    <row r="4626" spans="3:30">
      <c r="C4626" s="88"/>
      <c r="D4626" s="71"/>
      <c r="E4626" s="71"/>
      <c r="F4626" s="71"/>
      <c r="G4626" s="71"/>
      <c r="H4626" s="71"/>
      <c r="I4626" s="71"/>
      <c r="J4626" s="71"/>
      <c r="K4626" s="71"/>
      <c r="L4626" s="71"/>
      <c r="M4626" s="71"/>
      <c r="N4626" s="71"/>
      <c r="W4626" s="87"/>
      <c r="X4626" s="89"/>
      <c r="Y4626" s="87"/>
      <c r="AA4626" s="87"/>
      <c r="AB4626" s="90"/>
      <c r="AC4626" s="87"/>
      <c r="AD4626" s="87"/>
    </row>
    <row r="4627" spans="3:30">
      <c r="C4627" s="88"/>
      <c r="D4627" s="71"/>
      <c r="E4627" s="71"/>
      <c r="F4627" s="71"/>
      <c r="G4627" s="71"/>
      <c r="H4627" s="71"/>
      <c r="I4627" s="71"/>
      <c r="J4627" s="71"/>
      <c r="K4627" s="71"/>
      <c r="L4627" s="71"/>
      <c r="M4627" s="71"/>
      <c r="N4627" s="71"/>
      <c r="W4627" s="87"/>
      <c r="X4627" s="89"/>
      <c r="Y4627" s="87"/>
      <c r="AA4627" s="87"/>
      <c r="AB4627" s="90"/>
      <c r="AC4627" s="87"/>
      <c r="AD4627" s="87"/>
    </row>
    <row r="4628" spans="3:30">
      <c r="C4628" s="88"/>
      <c r="D4628" s="71"/>
      <c r="E4628" s="71"/>
      <c r="F4628" s="71"/>
      <c r="G4628" s="71"/>
      <c r="H4628" s="71"/>
      <c r="I4628" s="71"/>
      <c r="J4628" s="71"/>
      <c r="K4628" s="71"/>
      <c r="L4628" s="71"/>
      <c r="M4628" s="71"/>
      <c r="N4628" s="71"/>
      <c r="W4628" s="87"/>
      <c r="X4628" s="89"/>
      <c r="Y4628" s="87"/>
      <c r="AA4628" s="87"/>
      <c r="AB4628" s="90"/>
      <c r="AC4628" s="87"/>
      <c r="AD4628" s="87"/>
    </row>
    <row r="4629" spans="3:30">
      <c r="C4629" s="88"/>
      <c r="D4629" s="71"/>
      <c r="E4629" s="71"/>
      <c r="F4629" s="71"/>
      <c r="G4629" s="71"/>
      <c r="H4629" s="71"/>
      <c r="I4629" s="71"/>
      <c r="J4629" s="71"/>
      <c r="K4629" s="71"/>
      <c r="L4629" s="71"/>
      <c r="M4629" s="71"/>
      <c r="N4629" s="71"/>
      <c r="W4629" s="87"/>
      <c r="X4629" s="89"/>
      <c r="Y4629" s="87"/>
      <c r="AA4629" s="87"/>
      <c r="AB4629" s="90"/>
      <c r="AC4629" s="87"/>
      <c r="AD4629" s="87"/>
    </row>
    <row r="4630" spans="3:30">
      <c r="C4630" s="88"/>
      <c r="D4630" s="71"/>
      <c r="E4630" s="71"/>
      <c r="F4630" s="71"/>
      <c r="G4630" s="71"/>
      <c r="H4630" s="71"/>
      <c r="I4630" s="71"/>
      <c r="J4630" s="71"/>
      <c r="K4630" s="71"/>
      <c r="L4630" s="71"/>
      <c r="M4630" s="71"/>
      <c r="N4630" s="71"/>
      <c r="W4630" s="87"/>
      <c r="X4630" s="89"/>
      <c r="Y4630" s="87"/>
      <c r="AA4630" s="87"/>
      <c r="AB4630" s="90"/>
      <c r="AC4630" s="87"/>
      <c r="AD4630" s="87"/>
    </row>
    <row r="4631" spans="3:30">
      <c r="C4631" s="88"/>
      <c r="D4631" s="71"/>
      <c r="E4631" s="71"/>
      <c r="F4631" s="71"/>
      <c r="G4631" s="71"/>
      <c r="H4631" s="71"/>
      <c r="I4631" s="71"/>
      <c r="J4631" s="71"/>
      <c r="K4631" s="71"/>
      <c r="L4631" s="71"/>
      <c r="M4631" s="71"/>
      <c r="N4631" s="71"/>
      <c r="W4631" s="87"/>
      <c r="X4631" s="89"/>
      <c r="Y4631" s="87"/>
      <c r="AA4631" s="87"/>
      <c r="AB4631" s="90"/>
      <c r="AC4631" s="87"/>
      <c r="AD4631" s="87"/>
    </row>
    <row r="4632" spans="3:30">
      <c r="C4632" s="88"/>
      <c r="D4632" s="71"/>
      <c r="E4632" s="71"/>
      <c r="F4632" s="71"/>
      <c r="G4632" s="71"/>
      <c r="H4632" s="71"/>
      <c r="I4632" s="71"/>
      <c r="J4632" s="71"/>
      <c r="K4632" s="71"/>
      <c r="L4632" s="71"/>
      <c r="M4632" s="71"/>
      <c r="N4632" s="71"/>
      <c r="W4632" s="87"/>
      <c r="X4632" s="89"/>
      <c r="Y4632" s="87"/>
      <c r="AA4632" s="87"/>
      <c r="AB4632" s="90"/>
      <c r="AC4632" s="87"/>
      <c r="AD4632" s="87"/>
    </row>
    <row r="4633" spans="3:30">
      <c r="C4633" s="88"/>
      <c r="D4633" s="71"/>
      <c r="E4633" s="71"/>
      <c r="F4633" s="71"/>
      <c r="G4633" s="71"/>
      <c r="H4633" s="71"/>
      <c r="I4633" s="71"/>
      <c r="J4633" s="71"/>
      <c r="K4633" s="71"/>
      <c r="L4633" s="71"/>
      <c r="M4633" s="71"/>
      <c r="N4633" s="71"/>
      <c r="W4633" s="87"/>
      <c r="X4633" s="89"/>
      <c r="Y4633" s="87"/>
      <c r="AA4633" s="87"/>
      <c r="AB4633" s="90"/>
      <c r="AC4633" s="87"/>
      <c r="AD4633" s="87"/>
    </row>
    <row r="4634" spans="3:30">
      <c r="C4634" s="88"/>
      <c r="D4634" s="71"/>
      <c r="E4634" s="71"/>
      <c r="F4634" s="71"/>
      <c r="G4634" s="71"/>
      <c r="H4634" s="71"/>
      <c r="I4634" s="71"/>
      <c r="J4634" s="71"/>
      <c r="K4634" s="71"/>
      <c r="L4634" s="71"/>
      <c r="M4634" s="71"/>
      <c r="N4634" s="71"/>
      <c r="W4634" s="87"/>
      <c r="X4634" s="89"/>
      <c r="Y4634" s="87"/>
      <c r="AA4634" s="87"/>
      <c r="AB4634" s="90"/>
      <c r="AC4634" s="87"/>
      <c r="AD4634" s="87"/>
    </row>
    <row r="4635" spans="3:30">
      <c r="C4635" s="88"/>
      <c r="D4635" s="71"/>
      <c r="E4635" s="71"/>
      <c r="F4635" s="71"/>
      <c r="G4635" s="71"/>
      <c r="H4635" s="71"/>
      <c r="I4635" s="71"/>
      <c r="J4635" s="71"/>
      <c r="K4635" s="71"/>
      <c r="L4635" s="71"/>
      <c r="M4635" s="71"/>
      <c r="N4635" s="71"/>
      <c r="W4635" s="87"/>
      <c r="X4635" s="89"/>
      <c r="Y4635" s="87"/>
      <c r="AA4635" s="87"/>
      <c r="AB4635" s="90"/>
      <c r="AC4635" s="87"/>
      <c r="AD4635" s="87"/>
    </row>
    <row r="4636" spans="3:30">
      <c r="C4636" s="88"/>
      <c r="D4636" s="71"/>
      <c r="E4636" s="71"/>
      <c r="F4636" s="71"/>
      <c r="G4636" s="71"/>
      <c r="H4636" s="71"/>
      <c r="I4636" s="71"/>
      <c r="J4636" s="71"/>
      <c r="K4636" s="71"/>
      <c r="L4636" s="71"/>
      <c r="M4636" s="71"/>
      <c r="N4636" s="71"/>
      <c r="W4636" s="87"/>
      <c r="X4636" s="89"/>
      <c r="Y4636" s="87"/>
      <c r="AA4636" s="87"/>
      <c r="AB4636" s="90"/>
      <c r="AC4636" s="87"/>
      <c r="AD4636" s="87"/>
    </row>
    <row r="4637" spans="3:30">
      <c r="C4637" s="88"/>
      <c r="D4637" s="71"/>
      <c r="E4637" s="71"/>
      <c r="F4637" s="71"/>
      <c r="G4637" s="71"/>
      <c r="H4637" s="71"/>
      <c r="I4637" s="71"/>
      <c r="J4637" s="71"/>
      <c r="K4637" s="71"/>
      <c r="L4637" s="71"/>
      <c r="M4637" s="71"/>
      <c r="N4637" s="71"/>
      <c r="W4637" s="87"/>
      <c r="X4637" s="89"/>
      <c r="Y4637" s="87"/>
      <c r="AA4637" s="87"/>
      <c r="AB4637" s="90"/>
      <c r="AC4637" s="87"/>
      <c r="AD4637" s="87"/>
    </row>
    <row r="4638" spans="3:30">
      <c r="C4638" s="88"/>
      <c r="D4638" s="71"/>
      <c r="E4638" s="71"/>
      <c r="F4638" s="71"/>
      <c r="G4638" s="71"/>
      <c r="H4638" s="71"/>
      <c r="I4638" s="71"/>
      <c r="J4638" s="71"/>
      <c r="K4638" s="71"/>
      <c r="L4638" s="71"/>
      <c r="M4638" s="71"/>
      <c r="N4638" s="71"/>
      <c r="W4638" s="87"/>
      <c r="X4638" s="89"/>
      <c r="Y4638" s="87"/>
      <c r="AA4638" s="87"/>
      <c r="AB4638" s="90"/>
      <c r="AC4638" s="87"/>
      <c r="AD4638" s="87"/>
    </row>
    <row r="4639" spans="3:30">
      <c r="C4639" s="88"/>
      <c r="D4639" s="71"/>
      <c r="E4639" s="71"/>
      <c r="F4639" s="71"/>
      <c r="G4639" s="71"/>
      <c r="H4639" s="71"/>
      <c r="I4639" s="71"/>
      <c r="J4639" s="71"/>
      <c r="K4639" s="71"/>
      <c r="L4639" s="71"/>
      <c r="M4639" s="71"/>
      <c r="N4639" s="71"/>
      <c r="W4639" s="87"/>
      <c r="X4639" s="89"/>
      <c r="Y4639" s="87"/>
      <c r="AA4639" s="87"/>
      <c r="AB4639" s="90"/>
      <c r="AC4639" s="87"/>
      <c r="AD4639" s="87"/>
    </row>
    <row r="4640" spans="3:30">
      <c r="C4640" s="88"/>
      <c r="D4640" s="71"/>
      <c r="E4640" s="71"/>
      <c r="F4640" s="71"/>
      <c r="G4640" s="71"/>
      <c r="H4640" s="71"/>
      <c r="I4640" s="71"/>
      <c r="J4640" s="71"/>
      <c r="K4640" s="71"/>
      <c r="L4640" s="71"/>
      <c r="M4640" s="71"/>
      <c r="N4640" s="71"/>
      <c r="W4640" s="87"/>
      <c r="X4640" s="89"/>
      <c r="Y4640" s="87"/>
      <c r="AA4640" s="87"/>
      <c r="AB4640" s="90"/>
      <c r="AC4640" s="87"/>
      <c r="AD4640" s="87"/>
    </row>
    <row r="4641" spans="3:30">
      <c r="C4641" s="88"/>
      <c r="D4641" s="71"/>
      <c r="E4641" s="71"/>
      <c r="F4641" s="71"/>
      <c r="G4641" s="71"/>
      <c r="H4641" s="71"/>
      <c r="I4641" s="71"/>
      <c r="J4641" s="71"/>
      <c r="K4641" s="71"/>
      <c r="L4641" s="71"/>
      <c r="M4641" s="71"/>
      <c r="N4641" s="71"/>
      <c r="W4641" s="87"/>
      <c r="X4641" s="89"/>
      <c r="Y4641" s="87"/>
      <c r="AA4641" s="87"/>
      <c r="AB4641" s="90"/>
      <c r="AC4641" s="87"/>
      <c r="AD4641" s="87"/>
    </row>
    <row r="4642" spans="3:30">
      <c r="C4642" s="88"/>
      <c r="D4642" s="71"/>
      <c r="E4642" s="71"/>
      <c r="F4642" s="71"/>
      <c r="G4642" s="71"/>
      <c r="H4642" s="71"/>
      <c r="I4642" s="71"/>
      <c r="J4642" s="71"/>
      <c r="K4642" s="71"/>
      <c r="L4642" s="71"/>
      <c r="M4642" s="71"/>
      <c r="N4642" s="71"/>
      <c r="W4642" s="87"/>
      <c r="X4642" s="89"/>
      <c r="Y4642" s="87"/>
      <c r="AA4642" s="87"/>
      <c r="AB4642" s="90"/>
      <c r="AC4642" s="87"/>
      <c r="AD4642" s="87"/>
    </row>
    <row r="4643" spans="3:30">
      <c r="C4643" s="88"/>
      <c r="D4643" s="71"/>
      <c r="E4643" s="71"/>
      <c r="F4643" s="71"/>
      <c r="G4643" s="71"/>
      <c r="H4643" s="71"/>
      <c r="I4643" s="71"/>
      <c r="J4643" s="71"/>
      <c r="K4643" s="71"/>
      <c r="L4643" s="71"/>
      <c r="M4643" s="71"/>
      <c r="N4643" s="71"/>
      <c r="W4643" s="87"/>
      <c r="X4643" s="89"/>
      <c r="Y4643" s="87"/>
      <c r="AA4643" s="87"/>
      <c r="AB4643" s="90"/>
      <c r="AC4643" s="87"/>
      <c r="AD4643" s="87"/>
    </row>
    <row r="4644" spans="3:30">
      <c r="C4644" s="88"/>
      <c r="D4644" s="71"/>
      <c r="E4644" s="71"/>
      <c r="F4644" s="71"/>
      <c r="G4644" s="71"/>
      <c r="H4644" s="71"/>
      <c r="I4644" s="71"/>
      <c r="J4644" s="71"/>
      <c r="K4644" s="71"/>
      <c r="L4644" s="71"/>
      <c r="M4644" s="71"/>
      <c r="N4644" s="71"/>
      <c r="W4644" s="87"/>
      <c r="X4644" s="89"/>
      <c r="Y4644" s="87"/>
      <c r="AA4644" s="87"/>
      <c r="AB4644" s="90"/>
      <c r="AC4644" s="87"/>
      <c r="AD4644" s="87"/>
    </row>
    <row r="4645" spans="3:30">
      <c r="C4645" s="88"/>
      <c r="D4645" s="71"/>
      <c r="E4645" s="71"/>
      <c r="F4645" s="71"/>
      <c r="G4645" s="71"/>
      <c r="H4645" s="71"/>
      <c r="I4645" s="71"/>
      <c r="J4645" s="71"/>
      <c r="K4645" s="71"/>
      <c r="L4645" s="71"/>
      <c r="M4645" s="71"/>
      <c r="N4645" s="71"/>
      <c r="W4645" s="87"/>
      <c r="X4645" s="89"/>
      <c r="Y4645" s="87"/>
      <c r="AA4645" s="87"/>
      <c r="AB4645" s="90"/>
      <c r="AC4645" s="87"/>
      <c r="AD4645" s="87"/>
    </row>
    <row r="4646" spans="3:30">
      <c r="C4646" s="88"/>
      <c r="D4646" s="71"/>
      <c r="E4646" s="71"/>
      <c r="F4646" s="71"/>
      <c r="G4646" s="71"/>
      <c r="H4646" s="71"/>
      <c r="I4646" s="71"/>
      <c r="J4646" s="71"/>
      <c r="K4646" s="71"/>
      <c r="L4646" s="71"/>
      <c r="M4646" s="71"/>
      <c r="N4646" s="71"/>
      <c r="W4646" s="87"/>
      <c r="X4646" s="89"/>
      <c r="Y4646" s="87"/>
      <c r="AA4646" s="87"/>
      <c r="AB4646" s="90"/>
      <c r="AC4646" s="87"/>
      <c r="AD4646" s="87"/>
    </row>
    <row r="4647" spans="3:30">
      <c r="C4647" s="88"/>
      <c r="D4647" s="71"/>
      <c r="E4647" s="71"/>
      <c r="F4647" s="71"/>
      <c r="G4647" s="71"/>
      <c r="H4647" s="71"/>
      <c r="I4647" s="71"/>
      <c r="J4647" s="71"/>
      <c r="K4647" s="71"/>
      <c r="L4647" s="71"/>
      <c r="M4647" s="71"/>
      <c r="N4647" s="71"/>
      <c r="W4647" s="87"/>
      <c r="X4647" s="89"/>
      <c r="Y4647" s="87"/>
      <c r="AA4647" s="87"/>
      <c r="AB4647" s="90"/>
      <c r="AC4647" s="87"/>
      <c r="AD4647" s="87"/>
    </row>
    <row r="4648" spans="3:30">
      <c r="C4648" s="88"/>
      <c r="D4648" s="71"/>
      <c r="E4648" s="71"/>
      <c r="F4648" s="71"/>
      <c r="G4648" s="71"/>
      <c r="H4648" s="71"/>
      <c r="I4648" s="71"/>
      <c r="J4648" s="71"/>
      <c r="K4648" s="71"/>
      <c r="L4648" s="71"/>
      <c r="M4648" s="71"/>
      <c r="N4648" s="71"/>
      <c r="W4648" s="87"/>
      <c r="X4648" s="89"/>
      <c r="Y4648" s="87"/>
      <c r="AA4648" s="87"/>
      <c r="AB4648" s="90"/>
      <c r="AC4648" s="87"/>
      <c r="AD4648" s="87"/>
    </row>
    <row r="4649" spans="3:30">
      <c r="C4649" s="88"/>
      <c r="D4649" s="71"/>
      <c r="E4649" s="71"/>
      <c r="F4649" s="71"/>
      <c r="G4649" s="71"/>
      <c r="H4649" s="71"/>
      <c r="I4649" s="71"/>
      <c r="J4649" s="71"/>
      <c r="K4649" s="71"/>
      <c r="L4649" s="71"/>
      <c r="M4649" s="71"/>
      <c r="N4649" s="71"/>
      <c r="W4649" s="87"/>
      <c r="X4649" s="89"/>
      <c r="Y4649" s="87"/>
      <c r="AA4649" s="87"/>
      <c r="AB4649" s="90"/>
      <c r="AC4649" s="87"/>
      <c r="AD4649" s="87"/>
    </row>
    <row r="4650" spans="3:30">
      <c r="C4650" s="88"/>
      <c r="D4650" s="71"/>
      <c r="E4650" s="71"/>
      <c r="F4650" s="71"/>
      <c r="G4650" s="71"/>
      <c r="H4650" s="71"/>
      <c r="I4650" s="71"/>
      <c r="J4650" s="71"/>
      <c r="K4650" s="71"/>
      <c r="L4650" s="71"/>
      <c r="M4650" s="71"/>
      <c r="N4650" s="71"/>
      <c r="W4650" s="87"/>
      <c r="X4650" s="89"/>
      <c r="Y4650" s="87"/>
      <c r="AA4650" s="87"/>
      <c r="AB4650" s="90"/>
      <c r="AC4650" s="87"/>
      <c r="AD4650" s="87"/>
    </row>
    <row r="4651" spans="3:30">
      <c r="C4651" s="88"/>
      <c r="D4651" s="71"/>
      <c r="E4651" s="71"/>
      <c r="F4651" s="71"/>
      <c r="G4651" s="71"/>
      <c r="H4651" s="71"/>
      <c r="I4651" s="71"/>
      <c r="J4651" s="71"/>
      <c r="K4651" s="71"/>
      <c r="L4651" s="71"/>
      <c r="M4651" s="71"/>
      <c r="N4651" s="71"/>
      <c r="W4651" s="87"/>
      <c r="X4651" s="89"/>
      <c r="Y4651" s="87"/>
      <c r="AA4651" s="87"/>
      <c r="AB4651" s="90"/>
      <c r="AC4651" s="87"/>
      <c r="AD4651" s="87"/>
    </row>
    <row r="4652" spans="3:30">
      <c r="C4652" s="88"/>
      <c r="D4652" s="71"/>
      <c r="E4652" s="71"/>
      <c r="F4652" s="71"/>
      <c r="G4652" s="71"/>
      <c r="H4652" s="71"/>
      <c r="I4652" s="71"/>
      <c r="J4652" s="71"/>
      <c r="K4652" s="71"/>
      <c r="L4652" s="71"/>
      <c r="M4652" s="71"/>
      <c r="N4652" s="71"/>
      <c r="W4652" s="87"/>
      <c r="X4652" s="89"/>
      <c r="Y4652" s="87"/>
      <c r="AA4652" s="87"/>
      <c r="AB4652" s="90"/>
      <c r="AC4652" s="87"/>
      <c r="AD4652" s="87"/>
    </row>
    <row r="4653" spans="3:30">
      <c r="C4653" s="88"/>
      <c r="D4653" s="71"/>
      <c r="E4653" s="71"/>
      <c r="F4653" s="71"/>
      <c r="G4653" s="71"/>
      <c r="H4653" s="71"/>
      <c r="I4653" s="71"/>
      <c r="J4653" s="71"/>
      <c r="K4653" s="71"/>
      <c r="L4653" s="71"/>
      <c r="M4653" s="71"/>
      <c r="N4653" s="71"/>
      <c r="W4653" s="87"/>
      <c r="X4653" s="89"/>
      <c r="Y4653" s="87"/>
      <c r="AA4653" s="87"/>
      <c r="AB4653" s="90"/>
      <c r="AC4653" s="87"/>
      <c r="AD4653" s="87"/>
    </row>
    <row r="4654" spans="3:30">
      <c r="C4654" s="88"/>
      <c r="D4654" s="71"/>
      <c r="E4654" s="71"/>
      <c r="F4654" s="71"/>
      <c r="G4654" s="71"/>
      <c r="H4654" s="71"/>
      <c r="I4654" s="71"/>
      <c r="J4654" s="71"/>
      <c r="K4654" s="71"/>
      <c r="L4654" s="71"/>
      <c r="M4654" s="71"/>
      <c r="N4654" s="71"/>
      <c r="W4654" s="87"/>
      <c r="X4654" s="89"/>
      <c r="Y4654" s="87"/>
      <c r="AA4654" s="87"/>
      <c r="AB4654" s="90"/>
      <c r="AC4654" s="87"/>
      <c r="AD4654" s="87"/>
    </row>
    <row r="4655" spans="3:30">
      <c r="C4655" s="88"/>
      <c r="D4655" s="71"/>
      <c r="E4655" s="71"/>
      <c r="F4655" s="71"/>
      <c r="G4655" s="71"/>
      <c r="H4655" s="71"/>
      <c r="I4655" s="71"/>
      <c r="J4655" s="71"/>
      <c r="K4655" s="71"/>
      <c r="L4655" s="71"/>
      <c r="M4655" s="71"/>
      <c r="N4655" s="71"/>
      <c r="W4655" s="87"/>
      <c r="X4655" s="89"/>
      <c r="Y4655" s="87"/>
      <c r="AA4655" s="87"/>
      <c r="AB4655" s="90"/>
      <c r="AC4655" s="87"/>
      <c r="AD4655" s="87"/>
    </row>
    <row r="4656" spans="3:30">
      <c r="C4656" s="88"/>
      <c r="D4656" s="71"/>
      <c r="E4656" s="71"/>
      <c r="F4656" s="71"/>
      <c r="G4656" s="71"/>
      <c r="H4656" s="71"/>
      <c r="I4656" s="71"/>
      <c r="J4656" s="71"/>
      <c r="K4656" s="71"/>
      <c r="L4656" s="71"/>
      <c r="M4656" s="71"/>
      <c r="N4656" s="71"/>
      <c r="W4656" s="87"/>
      <c r="X4656" s="89"/>
      <c r="Y4656" s="87"/>
      <c r="AA4656" s="87"/>
      <c r="AB4656" s="90"/>
      <c r="AC4656" s="87"/>
      <c r="AD4656" s="87"/>
    </row>
    <row r="4657" spans="3:30">
      <c r="C4657" s="88"/>
      <c r="D4657" s="71"/>
      <c r="E4657" s="71"/>
      <c r="F4657" s="71"/>
      <c r="G4657" s="71"/>
      <c r="H4657" s="71"/>
      <c r="I4657" s="71"/>
      <c r="J4657" s="71"/>
      <c r="K4657" s="71"/>
      <c r="L4657" s="71"/>
      <c r="M4657" s="71"/>
      <c r="N4657" s="71"/>
      <c r="W4657" s="87"/>
      <c r="X4657" s="89"/>
      <c r="Y4657" s="87"/>
      <c r="AA4657" s="87"/>
      <c r="AB4657" s="90"/>
      <c r="AC4657" s="87"/>
      <c r="AD4657" s="87"/>
    </row>
    <row r="4658" spans="3:30">
      <c r="C4658" s="88"/>
      <c r="D4658" s="71"/>
      <c r="E4658" s="71"/>
      <c r="F4658" s="71"/>
      <c r="G4658" s="71"/>
      <c r="H4658" s="71"/>
      <c r="I4658" s="71"/>
      <c r="J4658" s="71"/>
      <c r="K4658" s="71"/>
      <c r="L4658" s="71"/>
      <c r="M4658" s="71"/>
      <c r="N4658" s="71"/>
      <c r="W4658" s="87"/>
      <c r="X4658" s="89"/>
      <c r="Y4658" s="87"/>
      <c r="AA4658" s="87"/>
      <c r="AB4658" s="90"/>
      <c r="AC4658" s="87"/>
      <c r="AD4658" s="87"/>
    </row>
    <row r="4659" spans="3:30">
      <c r="C4659" s="88"/>
      <c r="D4659" s="71"/>
      <c r="E4659" s="71"/>
      <c r="F4659" s="71"/>
      <c r="G4659" s="71"/>
      <c r="H4659" s="71"/>
      <c r="I4659" s="71"/>
      <c r="J4659" s="71"/>
      <c r="K4659" s="71"/>
      <c r="L4659" s="71"/>
      <c r="M4659" s="71"/>
      <c r="N4659" s="71"/>
      <c r="W4659" s="87"/>
      <c r="X4659" s="89"/>
      <c r="Y4659" s="87"/>
      <c r="AA4659" s="87"/>
      <c r="AB4659" s="90"/>
      <c r="AC4659" s="87"/>
      <c r="AD4659" s="87"/>
    </row>
    <row r="4660" spans="3:30">
      <c r="C4660" s="88"/>
      <c r="D4660" s="71"/>
      <c r="E4660" s="71"/>
      <c r="F4660" s="71"/>
      <c r="G4660" s="71"/>
      <c r="H4660" s="71"/>
      <c r="I4660" s="71"/>
      <c r="J4660" s="71"/>
      <c r="K4660" s="71"/>
      <c r="L4660" s="71"/>
      <c r="M4660" s="71"/>
      <c r="N4660" s="71"/>
      <c r="W4660" s="87"/>
      <c r="X4660" s="89"/>
      <c r="Y4660" s="87"/>
      <c r="AA4660" s="87"/>
      <c r="AB4660" s="90"/>
      <c r="AC4660" s="87"/>
      <c r="AD4660" s="87"/>
    </row>
    <row r="4661" spans="3:30">
      <c r="C4661" s="88"/>
      <c r="D4661" s="71"/>
      <c r="E4661" s="71"/>
      <c r="F4661" s="71"/>
      <c r="G4661" s="71"/>
      <c r="H4661" s="71"/>
      <c r="I4661" s="71"/>
      <c r="J4661" s="71"/>
      <c r="K4661" s="71"/>
      <c r="L4661" s="71"/>
      <c r="M4661" s="71"/>
      <c r="N4661" s="71"/>
      <c r="W4661" s="87"/>
      <c r="X4661" s="89"/>
      <c r="Y4661" s="87"/>
      <c r="AA4661" s="87"/>
      <c r="AB4661" s="90"/>
      <c r="AC4661" s="87"/>
      <c r="AD4661" s="87"/>
    </row>
    <row r="4662" spans="3:30">
      <c r="C4662" s="88"/>
      <c r="D4662" s="71"/>
      <c r="E4662" s="71"/>
      <c r="F4662" s="71"/>
      <c r="G4662" s="71"/>
      <c r="H4662" s="71"/>
      <c r="I4662" s="71"/>
      <c r="J4662" s="71"/>
      <c r="K4662" s="71"/>
      <c r="L4662" s="71"/>
      <c r="M4662" s="71"/>
      <c r="N4662" s="71"/>
      <c r="W4662" s="87"/>
      <c r="X4662" s="89"/>
      <c r="Y4662" s="87"/>
      <c r="AA4662" s="87"/>
      <c r="AB4662" s="90"/>
      <c r="AC4662" s="87"/>
      <c r="AD4662" s="87"/>
    </row>
    <row r="4663" spans="3:30">
      <c r="C4663" s="88"/>
      <c r="D4663" s="71"/>
      <c r="E4663" s="71"/>
      <c r="F4663" s="71"/>
      <c r="G4663" s="71"/>
      <c r="H4663" s="71"/>
      <c r="I4663" s="71"/>
      <c r="J4663" s="71"/>
      <c r="K4663" s="71"/>
      <c r="L4663" s="71"/>
      <c r="M4663" s="71"/>
      <c r="N4663" s="71"/>
      <c r="W4663" s="87"/>
      <c r="X4663" s="89"/>
      <c r="Y4663" s="87"/>
      <c r="AA4663" s="87"/>
      <c r="AB4663" s="90"/>
      <c r="AC4663" s="87"/>
      <c r="AD4663" s="87"/>
    </row>
    <row r="4664" spans="3:30">
      <c r="C4664" s="88"/>
      <c r="D4664" s="71"/>
      <c r="E4664" s="71"/>
      <c r="F4664" s="71"/>
      <c r="G4664" s="71"/>
      <c r="H4664" s="71"/>
      <c r="I4664" s="71"/>
      <c r="J4664" s="71"/>
      <c r="K4664" s="71"/>
      <c r="L4664" s="71"/>
      <c r="M4664" s="71"/>
      <c r="N4664" s="71"/>
      <c r="W4664" s="87"/>
      <c r="X4664" s="89"/>
      <c r="Y4664" s="87"/>
      <c r="AA4664" s="87"/>
      <c r="AB4664" s="90"/>
      <c r="AC4664" s="87"/>
      <c r="AD4664" s="87"/>
    </row>
    <row r="4665" spans="3:30">
      <c r="C4665" s="88"/>
      <c r="D4665" s="71"/>
      <c r="E4665" s="71"/>
      <c r="F4665" s="71"/>
      <c r="G4665" s="71"/>
      <c r="H4665" s="71"/>
      <c r="I4665" s="71"/>
      <c r="J4665" s="71"/>
      <c r="K4665" s="71"/>
      <c r="L4665" s="71"/>
      <c r="M4665" s="71"/>
      <c r="N4665" s="71"/>
      <c r="W4665" s="87"/>
      <c r="X4665" s="89"/>
      <c r="Y4665" s="87"/>
      <c r="AA4665" s="87"/>
      <c r="AB4665" s="90"/>
      <c r="AC4665" s="87"/>
      <c r="AD4665" s="87"/>
    </row>
    <row r="4666" spans="3:30">
      <c r="C4666" s="88"/>
      <c r="D4666" s="71"/>
      <c r="E4666" s="71"/>
      <c r="F4666" s="71"/>
      <c r="G4666" s="71"/>
      <c r="H4666" s="71"/>
      <c r="I4666" s="71"/>
      <c r="J4666" s="71"/>
      <c r="K4666" s="71"/>
      <c r="L4666" s="71"/>
      <c r="M4666" s="71"/>
      <c r="N4666" s="71"/>
      <c r="W4666" s="87"/>
      <c r="X4666" s="89"/>
      <c r="Y4666" s="87"/>
      <c r="AA4666" s="87"/>
      <c r="AB4666" s="90"/>
      <c r="AC4666" s="87"/>
      <c r="AD4666" s="87"/>
    </row>
    <row r="4667" spans="3:30">
      <c r="C4667" s="88"/>
      <c r="D4667" s="71"/>
      <c r="E4667" s="71"/>
      <c r="F4667" s="71"/>
      <c r="G4667" s="71"/>
      <c r="H4667" s="71"/>
      <c r="I4667" s="71"/>
      <c r="J4667" s="71"/>
      <c r="K4667" s="71"/>
      <c r="L4667" s="71"/>
      <c r="M4667" s="71"/>
      <c r="N4667" s="71"/>
      <c r="W4667" s="87"/>
      <c r="X4667" s="89"/>
      <c r="Y4667" s="87"/>
      <c r="AA4667" s="87"/>
      <c r="AB4667" s="90"/>
      <c r="AC4667" s="87"/>
      <c r="AD4667" s="87"/>
    </row>
    <row r="4668" spans="3:30">
      <c r="C4668" s="88"/>
      <c r="D4668" s="71"/>
      <c r="E4668" s="71"/>
      <c r="F4668" s="71"/>
      <c r="G4668" s="71"/>
      <c r="H4668" s="71"/>
      <c r="I4668" s="71"/>
      <c r="J4668" s="71"/>
      <c r="K4668" s="71"/>
      <c r="L4668" s="71"/>
      <c r="M4668" s="71"/>
      <c r="N4668" s="71"/>
      <c r="W4668" s="87"/>
      <c r="X4668" s="89"/>
      <c r="Y4668" s="87"/>
      <c r="AA4668" s="87"/>
      <c r="AB4668" s="90"/>
      <c r="AC4668" s="87"/>
      <c r="AD4668" s="87"/>
    </row>
    <row r="4669" spans="3:30">
      <c r="C4669" s="88"/>
      <c r="D4669" s="71"/>
      <c r="E4669" s="71"/>
      <c r="F4669" s="71"/>
      <c r="G4669" s="71"/>
      <c r="H4669" s="71"/>
      <c r="I4669" s="71"/>
      <c r="J4669" s="71"/>
      <c r="K4669" s="71"/>
      <c r="L4669" s="71"/>
      <c r="M4669" s="71"/>
      <c r="N4669" s="71"/>
      <c r="W4669" s="87"/>
      <c r="X4669" s="89"/>
      <c r="Y4669" s="87"/>
      <c r="AA4669" s="87"/>
      <c r="AB4669" s="90"/>
      <c r="AC4669" s="87"/>
      <c r="AD4669" s="87"/>
    </row>
    <row r="4670" spans="3:30">
      <c r="C4670" s="88"/>
      <c r="D4670" s="71"/>
      <c r="E4670" s="71"/>
      <c r="F4670" s="71"/>
      <c r="G4670" s="71"/>
      <c r="H4670" s="71"/>
      <c r="I4670" s="71"/>
      <c r="J4670" s="71"/>
      <c r="K4670" s="71"/>
      <c r="L4670" s="71"/>
      <c r="M4670" s="71"/>
      <c r="N4670" s="71"/>
      <c r="W4670" s="87"/>
      <c r="X4670" s="89"/>
      <c r="Y4670" s="87"/>
      <c r="AA4670" s="87"/>
      <c r="AB4670" s="90"/>
      <c r="AC4670" s="87"/>
      <c r="AD4670" s="87"/>
    </row>
    <row r="4671" spans="3:30">
      <c r="C4671" s="88"/>
      <c r="D4671" s="71"/>
      <c r="E4671" s="71"/>
      <c r="F4671" s="71"/>
      <c r="G4671" s="71"/>
      <c r="H4671" s="71"/>
      <c r="I4671" s="71"/>
      <c r="J4671" s="71"/>
      <c r="K4671" s="71"/>
      <c r="L4671" s="71"/>
      <c r="M4671" s="71"/>
      <c r="N4671" s="71"/>
      <c r="W4671" s="87"/>
      <c r="X4671" s="89"/>
      <c r="Y4671" s="87"/>
      <c r="AA4671" s="87"/>
      <c r="AB4671" s="90"/>
      <c r="AC4671" s="87"/>
      <c r="AD4671" s="87"/>
    </row>
    <row r="4672" spans="3:30">
      <c r="C4672" s="88"/>
      <c r="D4672" s="71"/>
      <c r="E4672" s="71"/>
      <c r="F4672" s="71"/>
      <c r="G4672" s="71"/>
      <c r="H4672" s="71"/>
      <c r="I4672" s="71"/>
      <c r="J4672" s="71"/>
      <c r="K4672" s="71"/>
      <c r="L4672" s="71"/>
      <c r="M4672" s="71"/>
      <c r="N4672" s="71"/>
      <c r="P4672" s="91"/>
      <c r="W4672" s="87"/>
      <c r="X4672" s="89"/>
      <c r="Y4672" s="87"/>
      <c r="AA4672" s="87"/>
      <c r="AB4672" s="90"/>
      <c r="AC4672" s="87"/>
      <c r="AD4672" s="87"/>
    </row>
    <row r="4673" spans="3:30">
      <c r="C4673" s="88"/>
      <c r="D4673" s="71"/>
      <c r="E4673" s="71"/>
      <c r="F4673" s="71"/>
      <c r="G4673" s="71"/>
      <c r="H4673" s="71"/>
      <c r="I4673" s="71"/>
      <c r="J4673" s="71"/>
      <c r="K4673" s="71"/>
      <c r="L4673" s="71"/>
      <c r="M4673" s="71"/>
      <c r="N4673" s="71"/>
      <c r="P4673" s="91"/>
      <c r="W4673" s="87"/>
      <c r="X4673" s="89"/>
      <c r="Y4673" s="87"/>
      <c r="AA4673" s="87"/>
      <c r="AB4673" s="90"/>
      <c r="AC4673" s="87"/>
      <c r="AD4673" s="87"/>
    </row>
    <row r="4674" spans="3:30">
      <c r="C4674" s="88"/>
      <c r="D4674" s="71"/>
      <c r="E4674" s="71"/>
      <c r="F4674" s="71"/>
      <c r="G4674" s="71"/>
      <c r="H4674" s="71"/>
      <c r="I4674" s="71"/>
      <c r="J4674" s="71"/>
      <c r="K4674" s="71"/>
      <c r="L4674" s="71"/>
      <c r="M4674" s="71"/>
      <c r="N4674" s="71"/>
      <c r="P4674" s="91"/>
      <c r="W4674" s="87"/>
      <c r="X4674" s="89"/>
      <c r="Y4674" s="87"/>
      <c r="AA4674" s="87"/>
      <c r="AB4674" s="90"/>
      <c r="AC4674" s="87"/>
      <c r="AD4674" s="87"/>
    </row>
    <row r="4675" spans="3:30">
      <c r="C4675" s="88"/>
      <c r="D4675" s="71"/>
      <c r="E4675" s="71"/>
      <c r="F4675" s="71"/>
      <c r="G4675" s="71"/>
      <c r="H4675" s="71"/>
      <c r="I4675" s="71"/>
      <c r="J4675" s="71"/>
      <c r="K4675" s="71"/>
      <c r="L4675" s="71"/>
      <c r="M4675" s="71"/>
      <c r="N4675" s="71"/>
      <c r="P4675" s="91"/>
      <c r="W4675" s="87"/>
      <c r="X4675" s="89"/>
      <c r="Y4675" s="87"/>
      <c r="AA4675" s="87"/>
      <c r="AB4675" s="90"/>
      <c r="AC4675" s="87"/>
      <c r="AD4675" s="87"/>
    </row>
    <row r="4676" spans="3:30">
      <c r="C4676" s="88"/>
      <c r="D4676" s="71"/>
      <c r="E4676" s="71"/>
      <c r="F4676" s="71"/>
      <c r="G4676" s="71"/>
      <c r="H4676" s="71"/>
      <c r="I4676" s="71"/>
      <c r="J4676" s="71"/>
      <c r="K4676" s="71"/>
      <c r="L4676" s="71"/>
      <c r="M4676" s="71"/>
      <c r="N4676" s="71"/>
      <c r="P4676" s="91"/>
      <c r="W4676" s="87"/>
      <c r="X4676" s="89"/>
      <c r="Y4676" s="87"/>
      <c r="AA4676" s="87"/>
      <c r="AB4676" s="90"/>
      <c r="AC4676" s="87"/>
      <c r="AD4676" s="87"/>
    </row>
    <row r="4677" spans="3:30">
      <c r="C4677" s="88"/>
      <c r="D4677" s="71"/>
      <c r="E4677" s="71"/>
      <c r="F4677" s="71"/>
      <c r="G4677" s="71"/>
      <c r="H4677" s="71"/>
      <c r="I4677" s="71"/>
      <c r="J4677" s="71"/>
      <c r="K4677" s="71"/>
      <c r="L4677" s="71"/>
      <c r="M4677" s="71"/>
      <c r="N4677" s="71"/>
      <c r="P4677" s="91"/>
      <c r="W4677" s="87"/>
      <c r="X4677" s="89"/>
      <c r="Y4677" s="87"/>
      <c r="AA4677" s="87"/>
      <c r="AB4677" s="90"/>
      <c r="AC4677" s="87"/>
      <c r="AD4677" s="87"/>
    </row>
    <row r="4678" spans="3:30">
      <c r="C4678" s="88"/>
      <c r="D4678" s="71"/>
      <c r="E4678" s="71"/>
      <c r="F4678" s="71"/>
      <c r="G4678" s="71"/>
      <c r="H4678" s="71"/>
      <c r="I4678" s="71"/>
      <c r="J4678" s="71"/>
      <c r="K4678" s="71"/>
      <c r="L4678" s="71"/>
      <c r="M4678" s="71"/>
      <c r="N4678" s="71"/>
      <c r="P4678" s="91"/>
      <c r="W4678" s="87"/>
      <c r="X4678" s="89"/>
      <c r="Y4678" s="87"/>
      <c r="AA4678" s="87"/>
      <c r="AB4678" s="90"/>
      <c r="AC4678" s="87"/>
      <c r="AD4678" s="87"/>
    </row>
    <row r="4679" spans="3:30">
      <c r="C4679" s="88"/>
      <c r="D4679" s="71"/>
      <c r="E4679" s="71"/>
      <c r="F4679" s="71"/>
      <c r="G4679" s="71"/>
      <c r="H4679" s="71"/>
      <c r="I4679" s="71"/>
      <c r="J4679" s="71"/>
      <c r="K4679" s="71"/>
      <c r="L4679" s="71"/>
      <c r="M4679" s="71"/>
      <c r="N4679" s="71"/>
      <c r="W4679" s="87"/>
      <c r="X4679" s="89"/>
      <c r="Y4679" s="87"/>
      <c r="AA4679" s="87"/>
      <c r="AB4679" s="90"/>
      <c r="AC4679" s="87"/>
      <c r="AD4679" s="87"/>
    </row>
    <row r="4680" spans="3:30">
      <c r="C4680" s="88"/>
      <c r="D4680" s="71"/>
      <c r="E4680" s="71"/>
      <c r="F4680" s="71"/>
      <c r="G4680" s="71"/>
      <c r="H4680" s="71"/>
      <c r="I4680" s="71"/>
      <c r="J4680" s="71"/>
      <c r="K4680" s="71"/>
      <c r="L4680" s="71"/>
      <c r="M4680" s="71"/>
      <c r="N4680" s="71"/>
      <c r="W4680" s="87"/>
      <c r="X4680" s="89"/>
      <c r="Y4680" s="87"/>
      <c r="AA4680" s="87"/>
      <c r="AB4680" s="90"/>
      <c r="AC4680" s="87"/>
      <c r="AD4680" s="87"/>
    </row>
    <row r="4681" spans="3:30">
      <c r="C4681" s="88"/>
      <c r="D4681" s="71"/>
      <c r="E4681" s="71"/>
      <c r="F4681" s="71"/>
      <c r="G4681" s="71"/>
      <c r="H4681" s="71"/>
      <c r="I4681" s="71"/>
      <c r="J4681" s="71"/>
      <c r="K4681" s="71"/>
      <c r="L4681" s="71"/>
      <c r="M4681" s="71"/>
      <c r="N4681" s="71"/>
      <c r="W4681" s="87"/>
      <c r="X4681" s="89"/>
      <c r="Y4681" s="87"/>
      <c r="AA4681" s="87"/>
      <c r="AB4681" s="90"/>
      <c r="AC4681" s="87"/>
      <c r="AD4681" s="87"/>
    </row>
    <row r="4682" spans="3:30">
      <c r="C4682" s="88"/>
      <c r="D4682" s="71"/>
      <c r="E4682" s="71"/>
      <c r="F4682" s="71"/>
      <c r="G4682" s="71"/>
      <c r="H4682" s="71"/>
      <c r="I4682" s="71"/>
      <c r="J4682" s="71"/>
      <c r="K4682" s="71"/>
      <c r="L4682" s="71"/>
      <c r="M4682" s="71"/>
      <c r="N4682" s="71"/>
      <c r="W4682" s="87"/>
      <c r="X4682" s="89"/>
      <c r="Y4682" s="87"/>
      <c r="AA4682" s="87"/>
      <c r="AB4682" s="90"/>
      <c r="AC4682" s="87"/>
      <c r="AD4682" s="87"/>
    </row>
    <row r="4683" spans="3:30">
      <c r="C4683" s="88"/>
      <c r="D4683" s="71"/>
      <c r="E4683" s="71"/>
      <c r="F4683" s="71"/>
      <c r="G4683" s="71"/>
      <c r="H4683" s="71"/>
      <c r="I4683" s="71"/>
      <c r="J4683" s="71"/>
      <c r="K4683" s="71"/>
      <c r="L4683" s="71"/>
      <c r="M4683" s="71"/>
      <c r="N4683" s="71"/>
      <c r="W4683" s="87"/>
      <c r="X4683" s="89"/>
      <c r="Y4683" s="87"/>
      <c r="AA4683" s="87"/>
      <c r="AB4683" s="90"/>
      <c r="AC4683" s="87"/>
      <c r="AD4683" s="87"/>
    </row>
    <row r="4684" spans="3:30">
      <c r="C4684" s="88"/>
      <c r="D4684" s="71"/>
      <c r="E4684" s="71"/>
      <c r="F4684" s="71"/>
      <c r="G4684" s="71"/>
      <c r="H4684" s="71"/>
      <c r="I4684" s="71"/>
      <c r="J4684" s="71"/>
      <c r="K4684" s="71"/>
      <c r="L4684" s="71"/>
      <c r="M4684" s="71"/>
      <c r="N4684" s="71"/>
      <c r="W4684" s="87"/>
      <c r="X4684" s="89"/>
      <c r="Y4684" s="87"/>
      <c r="AA4684" s="87"/>
      <c r="AB4684" s="90"/>
      <c r="AC4684" s="87"/>
      <c r="AD4684" s="87"/>
    </row>
    <row r="4685" spans="3:30">
      <c r="C4685" s="88"/>
      <c r="D4685" s="71"/>
      <c r="E4685" s="71"/>
      <c r="F4685" s="71"/>
      <c r="G4685" s="71"/>
      <c r="H4685" s="71"/>
      <c r="I4685" s="71"/>
      <c r="J4685" s="71"/>
      <c r="K4685" s="71"/>
      <c r="L4685" s="71"/>
      <c r="M4685" s="71"/>
      <c r="N4685" s="71"/>
      <c r="W4685" s="87"/>
      <c r="X4685" s="89"/>
      <c r="Y4685" s="87"/>
      <c r="AA4685" s="87"/>
      <c r="AB4685" s="90"/>
      <c r="AC4685" s="87"/>
      <c r="AD4685" s="87"/>
    </row>
    <row r="4686" spans="3:30">
      <c r="C4686" s="88"/>
      <c r="D4686" s="71"/>
      <c r="E4686" s="71"/>
      <c r="F4686" s="71"/>
      <c r="G4686" s="71"/>
      <c r="H4686" s="71"/>
      <c r="I4686" s="71"/>
      <c r="J4686" s="71"/>
      <c r="K4686" s="71"/>
      <c r="L4686" s="71"/>
      <c r="M4686" s="71"/>
      <c r="N4686" s="71"/>
      <c r="W4686" s="87"/>
      <c r="X4686" s="89"/>
      <c r="Y4686" s="87"/>
      <c r="AA4686" s="87"/>
      <c r="AB4686" s="90"/>
      <c r="AC4686" s="87"/>
      <c r="AD4686" s="87"/>
    </row>
    <row r="4687" spans="3:30">
      <c r="C4687" s="88"/>
      <c r="D4687" s="71"/>
      <c r="E4687" s="71"/>
      <c r="F4687" s="71"/>
      <c r="G4687" s="71"/>
      <c r="H4687" s="71"/>
      <c r="I4687" s="71"/>
      <c r="J4687" s="71"/>
      <c r="K4687" s="71"/>
      <c r="L4687" s="71"/>
      <c r="M4687" s="71"/>
      <c r="N4687" s="71"/>
      <c r="W4687" s="87"/>
      <c r="X4687" s="89"/>
      <c r="Y4687" s="87"/>
      <c r="AA4687" s="87"/>
      <c r="AB4687" s="90"/>
      <c r="AC4687" s="87"/>
      <c r="AD4687" s="87"/>
    </row>
    <row r="4688" spans="3:30">
      <c r="C4688" s="88"/>
      <c r="D4688" s="71"/>
      <c r="E4688" s="71"/>
      <c r="F4688" s="71"/>
      <c r="G4688" s="71"/>
      <c r="H4688" s="71"/>
      <c r="I4688" s="71"/>
      <c r="J4688" s="71"/>
      <c r="K4688" s="71"/>
      <c r="L4688" s="71"/>
      <c r="M4688" s="71"/>
      <c r="N4688" s="71"/>
      <c r="W4688" s="87"/>
      <c r="X4688" s="89"/>
      <c r="Y4688" s="87"/>
      <c r="AA4688" s="87"/>
      <c r="AB4688" s="90"/>
      <c r="AC4688" s="87"/>
      <c r="AD4688" s="87"/>
    </row>
    <row r="4689" spans="3:30">
      <c r="C4689" s="88"/>
      <c r="D4689" s="71"/>
      <c r="E4689" s="71"/>
      <c r="F4689" s="71"/>
      <c r="G4689" s="71"/>
      <c r="H4689" s="71"/>
      <c r="I4689" s="71"/>
      <c r="J4689" s="71"/>
      <c r="K4689" s="71"/>
      <c r="L4689" s="71"/>
      <c r="M4689" s="71"/>
      <c r="N4689" s="71"/>
      <c r="W4689" s="87"/>
      <c r="X4689" s="89"/>
      <c r="Y4689" s="87"/>
      <c r="AA4689" s="87"/>
      <c r="AB4689" s="90"/>
      <c r="AC4689" s="87"/>
      <c r="AD4689" s="87"/>
    </row>
    <row r="4690" spans="3:30">
      <c r="C4690" s="88"/>
      <c r="D4690" s="71"/>
      <c r="E4690" s="71"/>
      <c r="F4690" s="71"/>
      <c r="G4690" s="71"/>
      <c r="H4690" s="71"/>
      <c r="I4690" s="71"/>
      <c r="J4690" s="71"/>
      <c r="K4690" s="71"/>
      <c r="L4690" s="71"/>
      <c r="M4690" s="71"/>
      <c r="N4690" s="71"/>
      <c r="W4690" s="87"/>
      <c r="X4690" s="89"/>
      <c r="Y4690" s="87"/>
      <c r="AA4690" s="87"/>
      <c r="AB4690" s="90"/>
      <c r="AC4690" s="87"/>
      <c r="AD4690" s="87"/>
    </row>
    <row r="4691" spans="3:30">
      <c r="C4691" s="88"/>
      <c r="D4691" s="71"/>
      <c r="E4691" s="71"/>
      <c r="F4691" s="71"/>
      <c r="G4691" s="71"/>
      <c r="H4691" s="71"/>
      <c r="I4691" s="71"/>
      <c r="J4691" s="71"/>
      <c r="K4691" s="71"/>
      <c r="L4691" s="71"/>
      <c r="M4691" s="71"/>
      <c r="N4691" s="71"/>
      <c r="W4691" s="87"/>
      <c r="X4691" s="89"/>
      <c r="Y4691" s="87"/>
      <c r="AA4691" s="87"/>
      <c r="AB4691" s="90"/>
      <c r="AC4691" s="87"/>
      <c r="AD4691" s="87"/>
    </row>
    <row r="4692" spans="3:30">
      <c r="C4692" s="88"/>
      <c r="D4692" s="71"/>
      <c r="E4692" s="71"/>
      <c r="F4692" s="71"/>
      <c r="G4692" s="71"/>
      <c r="H4692" s="71"/>
      <c r="I4692" s="71"/>
      <c r="J4692" s="71"/>
      <c r="K4692" s="71"/>
      <c r="L4692" s="71"/>
      <c r="M4692" s="71"/>
      <c r="N4692" s="71"/>
      <c r="W4692" s="87"/>
      <c r="X4692" s="89"/>
      <c r="Y4692" s="87"/>
      <c r="AA4692" s="87"/>
      <c r="AB4692" s="90"/>
      <c r="AC4692" s="87"/>
      <c r="AD4692" s="87"/>
    </row>
    <row r="4693" spans="3:30">
      <c r="C4693" s="88"/>
      <c r="D4693" s="71"/>
      <c r="E4693" s="71"/>
      <c r="F4693" s="71"/>
      <c r="G4693" s="71"/>
      <c r="H4693" s="71"/>
      <c r="I4693" s="71"/>
      <c r="J4693" s="71"/>
      <c r="K4693" s="71"/>
      <c r="L4693" s="71"/>
      <c r="M4693" s="71"/>
      <c r="N4693" s="71"/>
      <c r="W4693" s="87"/>
      <c r="X4693" s="89"/>
      <c r="Y4693" s="87"/>
      <c r="AA4693" s="87"/>
      <c r="AB4693" s="90"/>
      <c r="AC4693" s="87"/>
      <c r="AD4693" s="87"/>
    </row>
    <row r="4694" spans="3:30">
      <c r="C4694" s="88"/>
      <c r="D4694" s="71"/>
      <c r="E4694" s="71"/>
      <c r="F4694" s="71"/>
      <c r="G4694" s="71"/>
      <c r="H4694" s="71"/>
      <c r="I4694" s="71"/>
      <c r="J4694" s="71"/>
      <c r="K4694" s="71"/>
      <c r="L4694" s="71"/>
      <c r="M4694" s="71"/>
      <c r="N4694" s="71"/>
      <c r="W4694" s="87"/>
      <c r="X4694" s="89"/>
      <c r="Y4694" s="87"/>
      <c r="AA4694" s="87"/>
      <c r="AB4694" s="90"/>
      <c r="AC4694" s="87"/>
      <c r="AD4694" s="87"/>
    </row>
    <row r="4695" spans="3:30">
      <c r="C4695" s="88"/>
      <c r="D4695" s="71"/>
      <c r="E4695" s="71"/>
      <c r="F4695" s="71"/>
      <c r="G4695" s="71"/>
      <c r="H4695" s="71"/>
      <c r="I4695" s="71"/>
      <c r="J4695" s="71"/>
      <c r="K4695" s="71"/>
      <c r="L4695" s="71"/>
      <c r="M4695" s="71"/>
      <c r="N4695" s="71"/>
      <c r="W4695" s="87"/>
      <c r="X4695" s="89"/>
      <c r="Y4695" s="87"/>
      <c r="AA4695" s="87"/>
      <c r="AB4695" s="90"/>
      <c r="AC4695" s="87"/>
      <c r="AD4695" s="87"/>
    </row>
    <row r="4696" spans="3:30">
      <c r="C4696" s="88"/>
      <c r="D4696" s="71"/>
      <c r="E4696" s="71"/>
      <c r="F4696" s="71"/>
      <c r="G4696" s="71"/>
      <c r="H4696" s="71"/>
      <c r="I4696" s="71"/>
      <c r="J4696" s="71"/>
      <c r="K4696" s="71"/>
      <c r="L4696" s="71"/>
      <c r="M4696" s="71"/>
      <c r="N4696" s="71"/>
      <c r="W4696" s="87"/>
      <c r="X4696" s="89"/>
      <c r="Y4696" s="87"/>
      <c r="AA4696" s="87"/>
      <c r="AB4696" s="90"/>
      <c r="AC4696" s="87"/>
      <c r="AD4696" s="87"/>
    </row>
    <row r="4697" spans="3:30">
      <c r="C4697" s="88"/>
      <c r="D4697" s="71"/>
      <c r="E4697" s="71"/>
      <c r="F4697" s="71"/>
      <c r="G4697" s="71"/>
      <c r="H4697" s="71"/>
      <c r="I4697" s="71"/>
      <c r="J4697" s="71"/>
      <c r="K4697" s="71"/>
      <c r="L4697" s="71"/>
      <c r="M4697" s="71"/>
      <c r="N4697" s="71"/>
      <c r="W4697" s="87"/>
      <c r="X4697" s="89"/>
      <c r="Y4697" s="87"/>
      <c r="AA4697" s="87"/>
      <c r="AB4697" s="90"/>
      <c r="AC4697" s="87"/>
      <c r="AD4697" s="87"/>
    </row>
    <row r="4698" spans="3:30">
      <c r="C4698" s="88"/>
      <c r="D4698" s="71"/>
      <c r="E4698" s="71"/>
      <c r="F4698" s="71"/>
      <c r="G4698" s="71"/>
      <c r="H4698" s="71"/>
      <c r="I4698" s="71"/>
      <c r="J4698" s="71"/>
      <c r="K4698" s="71"/>
      <c r="L4698" s="71"/>
      <c r="M4698" s="71"/>
      <c r="N4698" s="71"/>
      <c r="W4698" s="87"/>
      <c r="X4698" s="89"/>
      <c r="Y4698" s="87"/>
      <c r="AA4698" s="87"/>
      <c r="AB4698" s="90"/>
      <c r="AC4698" s="87"/>
      <c r="AD4698" s="87"/>
    </row>
    <row r="4699" spans="3:30">
      <c r="C4699" s="88"/>
      <c r="D4699" s="71"/>
      <c r="E4699" s="71"/>
      <c r="F4699" s="71"/>
      <c r="G4699" s="71"/>
      <c r="H4699" s="71"/>
      <c r="I4699" s="71"/>
      <c r="J4699" s="71"/>
      <c r="K4699" s="71"/>
      <c r="L4699" s="71"/>
      <c r="M4699" s="71"/>
      <c r="N4699" s="71"/>
      <c r="W4699" s="87"/>
      <c r="X4699" s="89"/>
      <c r="Y4699" s="87"/>
      <c r="AA4699" s="87"/>
      <c r="AB4699" s="90"/>
      <c r="AC4699" s="87"/>
      <c r="AD4699" s="87"/>
    </row>
    <row r="4700" spans="3:30">
      <c r="C4700" s="88"/>
      <c r="D4700" s="71"/>
      <c r="E4700" s="71"/>
      <c r="F4700" s="71"/>
      <c r="G4700" s="71"/>
      <c r="H4700" s="71"/>
      <c r="I4700" s="71"/>
      <c r="J4700" s="71"/>
      <c r="K4700" s="71"/>
      <c r="L4700" s="71"/>
      <c r="M4700" s="71"/>
      <c r="N4700" s="71"/>
      <c r="P4700" s="91"/>
      <c r="W4700" s="87"/>
      <c r="X4700" s="89"/>
      <c r="Y4700" s="87"/>
      <c r="AA4700" s="87"/>
      <c r="AB4700" s="90"/>
      <c r="AC4700" s="87"/>
      <c r="AD4700" s="87"/>
    </row>
    <row r="4701" spans="3:30">
      <c r="C4701" s="88"/>
      <c r="D4701" s="71"/>
      <c r="E4701" s="71"/>
      <c r="F4701" s="71"/>
      <c r="G4701" s="71"/>
      <c r="H4701" s="71"/>
      <c r="I4701" s="71"/>
      <c r="J4701" s="71"/>
      <c r="K4701" s="71"/>
      <c r="L4701" s="71"/>
      <c r="M4701" s="71"/>
      <c r="N4701" s="71"/>
      <c r="P4701" s="91"/>
      <c r="W4701" s="87"/>
      <c r="X4701" s="89"/>
      <c r="Y4701" s="87"/>
      <c r="AA4701" s="87"/>
      <c r="AB4701" s="90"/>
      <c r="AC4701" s="87"/>
      <c r="AD4701" s="87"/>
    </row>
    <row r="4702" spans="3:30">
      <c r="C4702" s="88"/>
      <c r="D4702" s="71"/>
      <c r="E4702" s="71"/>
      <c r="F4702" s="71"/>
      <c r="G4702" s="71"/>
      <c r="H4702" s="71"/>
      <c r="I4702" s="71"/>
      <c r="J4702" s="71"/>
      <c r="K4702" s="71"/>
      <c r="L4702" s="71"/>
      <c r="M4702" s="71"/>
      <c r="N4702" s="71"/>
      <c r="P4702" s="91"/>
      <c r="W4702" s="87"/>
      <c r="X4702" s="89"/>
      <c r="Y4702" s="87"/>
      <c r="AA4702" s="87"/>
      <c r="AB4702" s="90"/>
      <c r="AC4702" s="87"/>
      <c r="AD4702" s="87"/>
    </row>
    <row r="4703" spans="3:30">
      <c r="C4703" s="88"/>
      <c r="D4703" s="71"/>
      <c r="E4703" s="71"/>
      <c r="F4703" s="71"/>
      <c r="G4703" s="71"/>
      <c r="H4703" s="71"/>
      <c r="I4703" s="71"/>
      <c r="J4703" s="71"/>
      <c r="K4703" s="71"/>
      <c r="L4703" s="71"/>
      <c r="M4703" s="71"/>
      <c r="N4703" s="71"/>
      <c r="P4703" s="91"/>
      <c r="W4703" s="87"/>
      <c r="X4703" s="89"/>
      <c r="Y4703" s="87"/>
      <c r="AA4703" s="87"/>
      <c r="AB4703" s="90"/>
      <c r="AC4703" s="87"/>
      <c r="AD4703" s="87"/>
    </row>
    <row r="4704" spans="3:30">
      <c r="C4704" s="88"/>
      <c r="D4704" s="71"/>
      <c r="E4704" s="71"/>
      <c r="F4704" s="71"/>
      <c r="G4704" s="71"/>
      <c r="H4704" s="71"/>
      <c r="I4704" s="71"/>
      <c r="J4704" s="71"/>
      <c r="K4704" s="71"/>
      <c r="L4704" s="71"/>
      <c r="M4704" s="71"/>
      <c r="N4704" s="71"/>
      <c r="P4704" s="91"/>
      <c r="W4704" s="87"/>
      <c r="X4704" s="89"/>
      <c r="Y4704" s="87"/>
      <c r="AA4704" s="87"/>
      <c r="AB4704" s="90"/>
      <c r="AC4704" s="87"/>
      <c r="AD4704" s="87"/>
    </row>
    <row r="4705" spans="3:30">
      <c r="C4705" s="88"/>
      <c r="D4705" s="71"/>
      <c r="E4705" s="71"/>
      <c r="F4705" s="71"/>
      <c r="G4705" s="71"/>
      <c r="H4705" s="71"/>
      <c r="I4705" s="71"/>
      <c r="J4705" s="71"/>
      <c r="K4705" s="71"/>
      <c r="L4705" s="71"/>
      <c r="M4705" s="71"/>
      <c r="N4705" s="71"/>
      <c r="P4705" s="91"/>
      <c r="W4705" s="87"/>
      <c r="X4705" s="89"/>
      <c r="Y4705" s="87"/>
      <c r="AA4705" s="87"/>
      <c r="AB4705" s="90"/>
      <c r="AC4705" s="87"/>
      <c r="AD4705" s="87"/>
    </row>
    <row r="4706" spans="3:30">
      <c r="C4706" s="88"/>
      <c r="D4706" s="71"/>
      <c r="E4706" s="71"/>
      <c r="F4706" s="71"/>
      <c r="G4706" s="71"/>
      <c r="H4706" s="71"/>
      <c r="I4706" s="71"/>
      <c r="J4706" s="71"/>
      <c r="K4706" s="71"/>
      <c r="L4706" s="71"/>
      <c r="M4706" s="71"/>
      <c r="N4706" s="71"/>
      <c r="P4706" s="91"/>
      <c r="W4706" s="87"/>
      <c r="X4706" s="89"/>
      <c r="Y4706" s="87"/>
      <c r="AA4706" s="87"/>
      <c r="AB4706" s="90"/>
      <c r="AC4706" s="87"/>
      <c r="AD4706" s="87"/>
    </row>
    <row r="4707" spans="3:30">
      <c r="C4707" s="88"/>
      <c r="D4707" s="71"/>
      <c r="E4707" s="71"/>
      <c r="F4707" s="71"/>
      <c r="G4707" s="71"/>
      <c r="H4707" s="71"/>
      <c r="I4707" s="71"/>
      <c r="J4707" s="71"/>
      <c r="K4707" s="71"/>
      <c r="L4707" s="71"/>
      <c r="M4707" s="71"/>
      <c r="N4707" s="71"/>
      <c r="W4707" s="87"/>
      <c r="X4707" s="89"/>
      <c r="Y4707" s="87"/>
      <c r="AA4707" s="87"/>
      <c r="AB4707" s="90"/>
      <c r="AC4707" s="87"/>
      <c r="AD4707" s="87"/>
    </row>
    <row r="4708" spans="3:30">
      <c r="C4708" s="88"/>
      <c r="D4708" s="71"/>
      <c r="E4708" s="71"/>
      <c r="F4708" s="71"/>
      <c r="G4708" s="71"/>
      <c r="H4708" s="71"/>
      <c r="I4708" s="71"/>
      <c r="J4708" s="71"/>
      <c r="K4708" s="71"/>
      <c r="L4708" s="71"/>
      <c r="M4708" s="71"/>
      <c r="N4708" s="71"/>
      <c r="W4708" s="87"/>
      <c r="X4708" s="89"/>
      <c r="Y4708" s="87"/>
      <c r="AA4708" s="87"/>
      <c r="AB4708" s="90"/>
      <c r="AC4708" s="87"/>
      <c r="AD4708" s="87"/>
    </row>
    <row r="4709" spans="3:30">
      <c r="C4709" s="88"/>
      <c r="D4709" s="71"/>
      <c r="E4709" s="71"/>
      <c r="F4709" s="71"/>
      <c r="G4709" s="71"/>
      <c r="H4709" s="71"/>
      <c r="I4709" s="71"/>
      <c r="J4709" s="71"/>
      <c r="K4709" s="71"/>
      <c r="L4709" s="71"/>
      <c r="M4709" s="71"/>
      <c r="N4709" s="71"/>
      <c r="W4709" s="87"/>
      <c r="X4709" s="89"/>
      <c r="Y4709" s="87"/>
      <c r="AA4709" s="87"/>
      <c r="AB4709" s="90"/>
      <c r="AC4709" s="87"/>
      <c r="AD4709" s="87"/>
    </row>
    <row r="4710" spans="3:30">
      <c r="C4710" s="88"/>
      <c r="D4710" s="71"/>
      <c r="E4710" s="71"/>
      <c r="F4710" s="71"/>
      <c r="G4710" s="71"/>
      <c r="H4710" s="71"/>
      <c r="I4710" s="71"/>
      <c r="J4710" s="71"/>
      <c r="K4710" s="71"/>
      <c r="L4710" s="71"/>
      <c r="M4710" s="71"/>
      <c r="N4710" s="71"/>
      <c r="W4710" s="87"/>
      <c r="X4710" s="89"/>
      <c r="Y4710" s="87"/>
      <c r="AA4710" s="87"/>
      <c r="AB4710" s="90"/>
      <c r="AC4710" s="87"/>
      <c r="AD4710" s="87"/>
    </row>
    <row r="4711" spans="3:30">
      <c r="C4711" s="88"/>
      <c r="D4711" s="71"/>
      <c r="E4711" s="71"/>
      <c r="F4711" s="71"/>
      <c r="G4711" s="71"/>
      <c r="H4711" s="71"/>
      <c r="I4711" s="71"/>
      <c r="J4711" s="71"/>
      <c r="K4711" s="71"/>
      <c r="L4711" s="71"/>
      <c r="M4711" s="71"/>
      <c r="N4711" s="71"/>
      <c r="W4711" s="87"/>
      <c r="X4711" s="89"/>
      <c r="Y4711" s="87"/>
      <c r="AA4711" s="87"/>
      <c r="AB4711" s="90"/>
      <c r="AC4711" s="87"/>
      <c r="AD4711" s="87"/>
    </row>
    <row r="4712" spans="3:30">
      <c r="C4712" s="88"/>
      <c r="D4712" s="71"/>
      <c r="E4712" s="71"/>
      <c r="F4712" s="71"/>
      <c r="G4712" s="71"/>
      <c r="H4712" s="71"/>
      <c r="I4712" s="71"/>
      <c r="J4712" s="71"/>
      <c r="K4712" s="71"/>
      <c r="L4712" s="71"/>
      <c r="M4712" s="71"/>
      <c r="N4712" s="71"/>
      <c r="W4712" s="87"/>
      <c r="X4712" s="89"/>
      <c r="Y4712" s="87"/>
      <c r="AA4712" s="87"/>
      <c r="AB4712" s="90"/>
      <c r="AC4712" s="87"/>
      <c r="AD4712" s="87"/>
    </row>
    <row r="4713" spans="3:30">
      <c r="C4713" s="88"/>
      <c r="D4713" s="71"/>
      <c r="E4713" s="71"/>
      <c r="F4713" s="71"/>
      <c r="G4713" s="71"/>
      <c r="H4713" s="71"/>
      <c r="I4713" s="71"/>
      <c r="J4713" s="71"/>
      <c r="K4713" s="71"/>
      <c r="L4713" s="71"/>
      <c r="M4713" s="71"/>
      <c r="N4713" s="71"/>
      <c r="W4713" s="87"/>
      <c r="X4713" s="89"/>
      <c r="Y4713" s="87"/>
      <c r="AA4713" s="87"/>
      <c r="AB4713" s="90"/>
      <c r="AC4713" s="87"/>
      <c r="AD4713" s="87"/>
    </row>
    <row r="4714" spans="3:30">
      <c r="C4714" s="88"/>
      <c r="D4714" s="71"/>
      <c r="E4714" s="71"/>
      <c r="F4714" s="71"/>
      <c r="G4714" s="71"/>
      <c r="H4714" s="71"/>
      <c r="I4714" s="71"/>
      <c r="J4714" s="71"/>
      <c r="K4714" s="71"/>
      <c r="L4714" s="71"/>
      <c r="M4714" s="71"/>
      <c r="N4714" s="71"/>
      <c r="W4714" s="87"/>
      <c r="X4714" s="89"/>
      <c r="Y4714" s="87"/>
      <c r="AA4714" s="87"/>
      <c r="AB4714" s="90"/>
      <c r="AC4714" s="87"/>
      <c r="AD4714" s="87"/>
    </row>
    <row r="4715" spans="3:30">
      <c r="C4715" s="88"/>
      <c r="D4715" s="71"/>
      <c r="E4715" s="71"/>
      <c r="F4715" s="71"/>
      <c r="G4715" s="71"/>
      <c r="H4715" s="71"/>
      <c r="I4715" s="71"/>
      <c r="J4715" s="71"/>
      <c r="K4715" s="71"/>
      <c r="L4715" s="71"/>
      <c r="M4715" s="71"/>
      <c r="N4715" s="71"/>
      <c r="W4715" s="87"/>
      <c r="X4715" s="89"/>
      <c r="Y4715" s="87"/>
      <c r="AA4715" s="87"/>
      <c r="AB4715" s="90"/>
      <c r="AC4715" s="87"/>
      <c r="AD4715" s="87"/>
    </row>
    <row r="4716" spans="3:30">
      <c r="C4716" s="88"/>
      <c r="D4716" s="71"/>
      <c r="E4716" s="71"/>
      <c r="F4716" s="71"/>
      <c r="G4716" s="71"/>
      <c r="H4716" s="71"/>
      <c r="I4716" s="71"/>
      <c r="J4716" s="71"/>
      <c r="K4716" s="71"/>
      <c r="L4716" s="71"/>
      <c r="M4716" s="71"/>
      <c r="N4716" s="71"/>
      <c r="W4716" s="87"/>
      <c r="X4716" s="89"/>
      <c r="Y4716" s="87"/>
      <c r="AA4716" s="87"/>
      <c r="AB4716" s="90"/>
      <c r="AC4716" s="87"/>
      <c r="AD4716" s="87"/>
    </row>
    <row r="4717" spans="3:30">
      <c r="C4717" s="88"/>
      <c r="D4717" s="71"/>
      <c r="E4717" s="71"/>
      <c r="F4717" s="71"/>
      <c r="G4717" s="71"/>
      <c r="H4717" s="71"/>
      <c r="I4717" s="71"/>
      <c r="J4717" s="71"/>
      <c r="K4717" s="71"/>
      <c r="L4717" s="71"/>
      <c r="M4717" s="71"/>
      <c r="N4717" s="71"/>
      <c r="W4717" s="87"/>
      <c r="X4717" s="89"/>
      <c r="Y4717" s="87"/>
      <c r="AA4717" s="87"/>
      <c r="AB4717" s="90"/>
      <c r="AC4717" s="87"/>
      <c r="AD4717" s="87"/>
    </row>
    <row r="4718" spans="3:30">
      <c r="C4718" s="88"/>
      <c r="D4718" s="71"/>
      <c r="E4718" s="71"/>
      <c r="F4718" s="71"/>
      <c r="G4718" s="71"/>
      <c r="H4718" s="71"/>
      <c r="I4718" s="71"/>
      <c r="J4718" s="71"/>
      <c r="K4718" s="71"/>
      <c r="L4718" s="71"/>
      <c r="M4718" s="71"/>
      <c r="N4718" s="71"/>
      <c r="W4718" s="87"/>
      <c r="X4718" s="89"/>
      <c r="Y4718" s="87"/>
      <c r="AA4718" s="87"/>
      <c r="AB4718" s="90"/>
      <c r="AC4718" s="87"/>
      <c r="AD4718" s="87"/>
    </row>
    <row r="4719" spans="3:30">
      <c r="C4719" s="88"/>
      <c r="D4719" s="71"/>
      <c r="E4719" s="71"/>
      <c r="F4719" s="71"/>
      <c r="G4719" s="71"/>
      <c r="H4719" s="71"/>
      <c r="I4719" s="71"/>
      <c r="J4719" s="71"/>
      <c r="K4719" s="71"/>
      <c r="L4719" s="71"/>
      <c r="M4719" s="71"/>
      <c r="N4719" s="71"/>
      <c r="W4719" s="87"/>
      <c r="X4719" s="89"/>
      <c r="Y4719" s="87"/>
      <c r="AA4719" s="87"/>
      <c r="AB4719" s="90"/>
      <c r="AC4719" s="87"/>
      <c r="AD4719" s="87"/>
    </row>
    <row r="4720" spans="3:30">
      <c r="C4720" s="88"/>
      <c r="D4720" s="71"/>
      <c r="E4720" s="71"/>
      <c r="F4720" s="71"/>
      <c r="G4720" s="71"/>
      <c r="H4720" s="71"/>
      <c r="I4720" s="71"/>
      <c r="J4720" s="71"/>
      <c r="K4720" s="71"/>
      <c r="L4720" s="71"/>
      <c r="M4720" s="71"/>
      <c r="N4720" s="71"/>
      <c r="W4720" s="87"/>
      <c r="X4720" s="89"/>
      <c r="Y4720" s="87"/>
      <c r="AA4720" s="87"/>
      <c r="AB4720" s="90"/>
      <c r="AC4720" s="87"/>
      <c r="AD4720" s="87"/>
    </row>
    <row r="4721" spans="3:30">
      <c r="C4721" s="88"/>
      <c r="D4721" s="71"/>
      <c r="E4721" s="71"/>
      <c r="F4721" s="71"/>
      <c r="G4721" s="71"/>
      <c r="H4721" s="71"/>
      <c r="I4721" s="71"/>
      <c r="J4721" s="71"/>
      <c r="K4721" s="71"/>
      <c r="L4721" s="71"/>
      <c r="M4721" s="71"/>
      <c r="N4721" s="71"/>
      <c r="W4721" s="87"/>
      <c r="X4721" s="89"/>
      <c r="Y4721" s="87"/>
      <c r="AA4721" s="87"/>
      <c r="AB4721" s="90"/>
      <c r="AC4721" s="87"/>
      <c r="AD4721" s="87"/>
    </row>
    <row r="4722" spans="3:30">
      <c r="C4722" s="88"/>
      <c r="D4722" s="71"/>
      <c r="E4722" s="71"/>
      <c r="F4722" s="71"/>
      <c r="G4722" s="71"/>
      <c r="H4722" s="71"/>
      <c r="I4722" s="71"/>
      <c r="J4722" s="71"/>
      <c r="K4722" s="71"/>
      <c r="L4722" s="71"/>
      <c r="M4722" s="71"/>
      <c r="N4722" s="71"/>
      <c r="W4722" s="87"/>
      <c r="X4722" s="89"/>
      <c r="Y4722" s="87"/>
      <c r="AA4722" s="87"/>
      <c r="AB4722" s="90"/>
      <c r="AC4722" s="87"/>
      <c r="AD4722" s="87"/>
    </row>
    <row r="4723" spans="3:30">
      <c r="C4723" s="88"/>
      <c r="D4723" s="71"/>
      <c r="E4723" s="71"/>
      <c r="F4723" s="71"/>
      <c r="G4723" s="71"/>
      <c r="H4723" s="71"/>
      <c r="I4723" s="71"/>
      <c r="J4723" s="71"/>
      <c r="K4723" s="71"/>
      <c r="L4723" s="71"/>
      <c r="M4723" s="71"/>
      <c r="N4723" s="71"/>
      <c r="W4723" s="87"/>
      <c r="X4723" s="89"/>
      <c r="Y4723" s="87"/>
      <c r="AA4723" s="87"/>
      <c r="AB4723" s="90"/>
      <c r="AC4723" s="87"/>
      <c r="AD4723" s="87"/>
    </row>
    <row r="4724" spans="3:30">
      <c r="C4724" s="88"/>
      <c r="D4724" s="71"/>
      <c r="E4724" s="71"/>
      <c r="F4724" s="71"/>
      <c r="G4724" s="71"/>
      <c r="H4724" s="71"/>
      <c r="I4724" s="71"/>
      <c r="J4724" s="71"/>
      <c r="K4724" s="71"/>
      <c r="L4724" s="71"/>
      <c r="M4724" s="71"/>
      <c r="N4724" s="71"/>
      <c r="W4724" s="87"/>
      <c r="X4724" s="89"/>
      <c r="Y4724" s="87"/>
      <c r="AA4724" s="87"/>
      <c r="AB4724" s="90"/>
      <c r="AC4724" s="87"/>
      <c r="AD4724" s="87"/>
    </row>
    <row r="4725" spans="3:30">
      <c r="C4725" s="88"/>
      <c r="D4725" s="71"/>
      <c r="E4725" s="71"/>
      <c r="F4725" s="71"/>
      <c r="G4725" s="71"/>
      <c r="H4725" s="71"/>
      <c r="I4725" s="71"/>
      <c r="J4725" s="71"/>
      <c r="K4725" s="71"/>
      <c r="L4725" s="71"/>
      <c r="M4725" s="71"/>
      <c r="N4725" s="71"/>
      <c r="W4725" s="87"/>
      <c r="X4725" s="89"/>
      <c r="Y4725" s="87"/>
      <c r="AA4725" s="87"/>
      <c r="AB4725" s="90"/>
      <c r="AC4725" s="87"/>
      <c r="AD4725" s="87"/>
    </row>
    <row r="4726" spans="3:30">
      <c r="C4726" s="88"/>
      <c r="D4726" s="71"/>
      <c r="E4726" s="71"/>
      <c r="F4726" s="71"/>
      <c r="G4726" s="71"/>
      <c r="H4726" s="71"/>
      <c r="I4726" s="71"/>
      <c r="J4726" s="71"/>
      <c r="K4726" s="71"/>
      <c r="L4726" s="71"/>
      <c r="M4726" s="71"/>
      <c r="N4726" s="71"/>
      <c r="W4726" s="87"/>
      <c r="X4726" s="89"/>
      <c r="Y4726" s="87"/>
      <c r="AA4726" s="87"/>
      <c r="AB4726" s="90"/>
      <c r="AC4726" s="87"/>
      <c r="AD4726" s="87"/>
    </row>
    <row r="4727" spans="3:30">
      <c r="C4727" s="88"/>
      <c r="D4727" s="71"/>
      <c r="E4727" s="71"/>
      <c r="F4727" s="71"/>
      <c r="G4727" s="71"/>
      <c r="H4727" s="71"/>
      <c r="I4727" s="71"/>
      <c r="J4727" s="71"/>
      <c r="K4727" s="71"/>
      <c r="L4727" s="71"/>
      <c r="M4727" s="71"/>
      <c r="N4727" s="71"/>
      <c r="W4727" s="87"/>
      <c r="X4727" s="89"/>
      <c r="Y4727" s="87"/>
      <c r="AA4727" s="87"/>
      <c r="AB4727" s="90"/>
      <c r="AC4727" s="87"/>
      <c r="AD4727" s="87"/>
    </row>
    <row r="4728" spans="3:30">
      <c r="C4728" s="88"/>
      <c r="D4728" s="71"/>
      <c r="E4728" s="71"/>
      <c r="F4728" s="71"/>
      <c r="G4728" s="71"/>
      <c r="H4728" s="71"/>
      <c r="I4728" s="71"/>
      <c r="J4728" s="71"/>
      <c r="K4728" s="71"/>
      <c r="L4728" s="71"/>
      <c r="M4728" s="71"/>
      <c r="N4728" s="71"/>
      <c r="W4728" s="87"/>
      <c r="X4728" s="89"/>
      <c r="Y4728" s="87"/>
      <c r="AA4728" s="87"/>
      <c r="AB4728" s="90"/>
      <c r="AC4728" s="87"/>
      <c r="AD4728" s="87"/>
    </row>
    <row r="4729" spans="3:30">
      <c r="C4729" s="88"/>
      <c r="D4729" s="71"/>
      <c r="E4729" s="71"/>
      <c r="F4729" s="71"/>
      <c r="G4729" s="71"/>
      <c r="H4729" s="71"/>
      <c r="I4729" s="71"/>
      <c r="J4729" s="71"/>
      <c r="K4729" s="71"/>
      <c r="L4729" s="71"/>
      <c r="M4729" s="71"/>
      <c r="N4729" s="71"/>
      <c r="W4729" s="87"/>
      <c r="X4729" s="89"/>
      <c r="Y4729" s="87"/>
      <c r="AA4729" s="87"/>
      <c r="AB4729" s="90"/>
      <c r="AC4729" s="87"/>
      <c r="AD4729" s="87"/>
    </row>
    <row r="4730" spans="3:30">
      <c r="C4730" s="88"/>
      <c r="D4730" s="71"/>
      <c r="E4730" s="71"/>
      <c r="F4730" s="71"/>
      <c r="G4730" s="71"/>
      <c r="H4730" s="71"/>
      <c r="I4730" s="71"/>
      <c r="J4730" s="71"/>
      <c r="K4730" s="71"/>
      <c r="L4730" s="71"/>
      <c r="M4730" s="71"/>
      <c r="N4730" s="71"/>
      <c r="W4730" s="87"/>
      <c r="X4730" s="89"/>
      <c r="Y4730" s="87"/>
      <c r="AA4730" s="87"/>
      <c r="AB4730" s="90"/>
      <c r="AC4730" s="87"/>
      <c r="AD4730" s="87"/>
    </row>
    <row r="4731" spans="3:30">
      <c r="C4731" s="88"/>
      <c r="D4731" s="71"/>
      <c r="E4731" s="71"/>
      <c r="F4731" s="71"/>
      <c r="G4731" s="71"/>
      <c r="H4731" s="71"/>
      <c r="I4731" s="71"/>
      <c r="J4731" s="71"/>
      <c r="K4731" s="71"/>
      <c r="L4731" s="71"/>
      <c r="M4731" s="71"/>
      <c r="N4731" s="71"/>
      <c r="W4731" s="87"/>
      <c r="X4731" s="89"/>
      <c r="Y4731" s="87"/>
      <c r="AA4731" s="87"/>
      <c r="AB4731" s="90"/>
      <c r="AC4731" s="87"/>
      <c r="AD4731" s="87"/>
    </row>
    <row r="4732" spans="3:30">
      <c r="C4732" s="88"/>
      <c r="D4732" s="71"/>
      <c r="E4732" s="71"/>
      <c r="F4732" s="71"/>
      <c r="G4732" s="71"/>
      <c r="H4732" s="71"/>
      <c r="I4732" s="71"/>
      <c r="J4732" s="71"/>
      <c r="K4732" s="71"/>
      <c r="L4732" s="71"/>
      <c r="M4732" s="71"/>
      <c r="N4732" s="71"/>
      <c r="W4732" s="87"/>
      <c r="X4732" s="89"/>
      <c r="Y4732" s="87"/>
      <c r="AA4732" s="87"/>
      <c r="AB4732" s="90"/>
      <c r="AC4732" s="87"/>
      <c r="AD4732" s="87"/>
    </row>
    <row r="4733" spans="3:30">
      <c r="C4733" s="88"/>
      <c r="D4733" s="71"/>
      <c r="E4733" s="71"/>
      <c r="F4733" s="71"/>
      <c r="G4733" s="71"/>
      <c r="H4733" s="71"/>
      <c r="I4733" s="71"/>
      <c r="J4733" s="71"/>
      <c r="K4733" s="71"/>
      <c r="L4733" s="71"/>
      <c r="M4733" s="71"/>
      <c r="N4733" s="71"/>
      <c r="W4733" s="87"/>
      <c r="X4733" s="89"/>
      <c r="Y4733" s="87"/>
      <c r="AA4733" s="87"/>
      <c r="AB4733" s="90"/>
      <c r="AC4733" s="87"/>
      <c r="AD4733" s="87"/>
    </row>
    <row r="4734" spans="3:30">
      <c r="C4734" s="88"/>
      <c r="D4734" s="71"/>
      <c r="E4734" s="71"/>
      <c r="F4734" s="71"/>
      <c r="G4734" s="71"/>
      <c r="H4734" s="71"/>
      <c r="I4734" s="71"/>
      <c r="J4734" s="71"/>
      <c r="K4734" s="71"/>
      <c r="L4734" s="71"/>
      <c r="M4734" s="71"/>
      <c r="N4734" s="71"/>
      <c r="W4734" s="87"/>
      <c r="X4734" s="89"/>
      <c r="Y4734" s="87"/>
      <c r="AA4734" s="87"/>
      <c r="AB4734" s="90"/>
      <c r="AC4734" s="87"/>
      <c r="AD4734" s="87"/>
    </row>
    <row r="4735" spans="3:30">
      <c r="C4735" s="88"/>
      <c r="D4735" s="71"/>
      <c r="E4735" s="71"/>
      <c r="F4735" s="71"/>
      <c r="G4735" s="71"/>
      <c r="H4735" s="71"/>
      <c r="I4735" s="71"/>
      <c r="J4735" s="71"/>
      <c r="K4735" s="71"/>
      <c r="L4735" s="71"/>
      <c r="M4735" s="71"/>
      <c r="N4735" s="71"/>
      <c r="W4735" s="87"/>
      <c r="X4735" s="89"/>
      <c r="Y4735" s="87"/>
      <c r="AA4735" s="87"/>
      <c r="AB4735" s="90"/>
      <c r="AC4735" s="87"/>
      <c r="AD4735" s="87"/>
    </row>
    <row r="4736" spans="3:30">
      <c r="C4736" s="88"/>
      <c r="D4736" s="71"/>
      <c r="E4736" s="71"/>
      <c r="F4736" s="71"/>
      <c r="G4736" s="71"/>
      <c r="H4736" s="71"/>
      <c r="I4736" s="71"/>
      <c r="J4736" s="71"/>
      <c r="K4736" s="71"/>
      <c r="L4736" s="71"/>
      <c r="M4736" s="71"/>
      <c r="N4736" s="71"/>
      <c r="W4736" s="87"/>
      <c r="X4736" s="89"/>
      <c r="Y4736" s="87"/>
      <c r="AA4736" s="87"/>
      <c r="AB4736" s="90"/>
      <c r="AC4736" s="87"/>
      <c r="AD4736" s="87"/>
    </row>
    <row r="4737" spans="3:30">
      <c r="C4737" s="88"/>
      <c r="D4737" s="71"/>
      <c r="E4737" s="71"/>
      <c r="F4737" s="71"/>
      <c r="G4737" s="71"/>
      <c r="H4737" s="71"/>
      <c r="I4737" s="71"/>
      <c r="J4737" s="71"/>
      <c r="K4737" s="71"/>
      <c r="L4737" s="71"/>
      <c r="M4737" s="71"/>
      <c r="N4737" s="71"/>
      <c r="W4737" s="87"/>
      <c r="X4737" s="89"/>
      <c r="Y4737" s="87"/>
      <c r="AA4737" s="87"/>
      <c r="AB4737" s="90"/>
      <c r="AC4737" s="87"/>
      <c r="AD4737" s="87"/>
    </row>
    <row r="4738" spans="3:30">
      <c r="C4738" s="88"/>
      <c r="D4738" s="71"/>
      <c r="E4738" s="71"/>
      <c r="F4738" s="71"/>
      <c r="G4738" s="71"/>
      <c r="H4738" s="71"/>
      <c r="I4738" s="71"/>
      <c r="J4738" s="71"/>
      <c r="K4738" s="71"/>
      <c r="L4738" s="71"/>
      <c r="M4738" s="71"/>
      <c r="N4738" s="71"/>
      <c r="W4738" s="87"/>
      <c r="X4738" s="89"/>
      <c r="Y4738" s="87"/>
      <c r="AA4738" s="87"/>
      <c r="AB4738" s="90"/>
      <c r="AC4738" s="87"/>
      <c r="AD4738" s="87"/>
    </row>
    <row r="4739" spans="3:30">
      <c r="C4739" s="88"/>
      <c r="D4739" s="71"/>
      <c r="E4739" s="71"/>
      <c r="F4739" s="71"/>
      <c r="G4739" s="71"/>
      <c r="H4739" s="71"/>
      <c r="I4739" s="71"/>
      <c r="J4739" s="71"/>
      <c r="K4739" s="71"/>
      <c r="L4739" s="71"/>
      <c r="M4739" s="71"/>
      <c r="N4739" s="71"/>
      <c r="W4739" s="87"/>
      <c r="X4739" s="89"/>
      <c r="Y4739" s="87"/>
      <c r="AA4739" s="87"/>
      <c r="AB4739" s="90"/>
      <c r="AC4739" s="87"/>
      <c r="AD4739" s="87"/>
    </row>
    <row r="4740" spans="3:30">
      <c r="C4740" s="88"/>
      <c r="D4740" s="71"/>
      <c r="E4740" s="71"/>
      <c r="F4740" s="71"/>
      <c r="G4740" s="71"/>
      <c r="H4740" s="71"/>
      <c r="I4740" s="71"/>
      <c r="J4740" s="71"/>
      <c r="K4740" s="71"/>
      <c r="L4740" s="71"/>
      <c r="M4740" s="71"/>
      <c r="N4740" s="71"/>
      <c r="W4740" s="87"/>
      <c r="X4740" s="89"/>
      <c r="Y4740" s="87"/>
      <c r="AA4740" s="87"/>
      <c r="AB4740" s="90"/>
      <c r="AC4740" s="87"/>
      <c r="AD4740" s="87"/>
    </row>
    <row r="4741" spans="3:30">
      <c r="C4741" s="88"/>
      <c r="D4741" s="71"/>
      <c r="E4741" s="71"/>
      <c r="F4741" s="71"/>
      <c r="G4741" s="71"/>
      <c r="H4741" s="71"/>
      <c r="I4741" s="71"/>
      <c r="J4741" s="71"/>
      <c r="K4741" s="71"/>
      <c r="L4741" s="71"/>
      <c r="M4741" s="71"/>
      <c r="N4741" s="71"/>
      <c r="W4741" s="87"/>
      <c r="X4741" s="89"/>
      <c r="Y4741" s="87"/>
      <c r="AA4741" s="87"/>
      <c r="AB4741" s="90"/>
      <c r="AC4741" s="87"/>
      <c r="AD4741" s="87"/>
    </row>
    <row r="4742" spans="3:30">
      <c r="C4742" s="88"/>
      <c r="D4742" s="71"/>
      <c r="E4742" s="71"/>
      <c r="F4742" s="71"/>
      <c r="G4742" s="71"/>
      <c r="H4742" s="71"/>
      <c r="I4742" s="71"/>
      <c r="J4742" s="71"/>
      <c r="K4742" s="71"/>
      <c r="L4742" s="71"/>
      <c r="M4742" s="71"/>
      <c r="N4742" s="71"/>
      <c r="W4742" s="87"/>
      <c r="X4742" s="89"/>
      <c r="Y4742" s="87"/>
      <c r="AA4742" s="87"/>
      <c r="AB4742" s="90"/>
      <c r="AC4742" s="87"/>
      <c r="AD4742" s="87"/>
    </row>
    <row r="4743" spans="3:30">
      <c r="C4743" s="88"/>
      <c r="D4743" s="71"/>
      <c r="E4743" s="71"/>
      <c r="F4743" s="71"/>
      <c r="G4743" s="71"/>
      <c r="H4743" s="71"/>
      <c r="I4743" s="71"/>
      <c r="J4743" s="71"/>
      <c r="K4743" s="71"/>
      <c r="L4743" s="71"/>
      <c r="M4743" s="71"/>
      <c r="N4743" s="71"/>
      <c r="W4743" s="87"/>
      <c r="X4743" s="89"/>
      <c r="Y4743" s="87"/>
      <c r="AA4743" s="87"/>
      <c r="AB4743" s="90"/>
      <c r="AC4743" s="87"/>
      <c r="AD4743" s="87"/>
    </row>
    <row r="4744" spans="3:30">
      <c r="C4744" s="88"/>
      <c r="D4744" s="71"/>
      <c r="E4744" s="71"/>
      <c r="F4744" s="71"/>
      <c r="G4744" s="71"/>
      <c r="H4744" s="71"/>
      <c r="I4744" s="71"/>
      <c r="J4744" s="71"/>
      <c r="K4744" s="71"/>
      <c r="L4744" s="71"/>
      <c r="M4744" s="71"/>
      <c r="N4744" s="71"/>
      <c r="W4744" s="87"/>
      <c r="X4744" s="89"/>
      <c r="Y4744" s="87"/>
      <c r="AA4744" s="87"/>
      <c r="AB4744" s="90"/>
      <c r="AC4744" s="87"/>
      <c r="AD4744" s="87"/>
    </row>
    <row r="4745" spans="3:30">
      <c r="C4745" s="88"/>
      <c r="D4745" s="71"/>
      <c r="E4745" s="71"/>
      <c r="F4745" s="71"/>
      <c r="G4745" s="71"/>
      <c r="H4745" s="71"/>
      <c r="I4745" s="71"/>
      <c r="J4745" s="71"/>
      <c r="K4745" s="71"/>
      <c r="L4745" s="71"/>
      <c r="M4745" s="71"/>
      <c r="N4745" s="71"/>
      <c r="W4745" s="87"/>
      <c r="X4745" s="89"/>
      <c r="Y4745" s="87"/>
      <c r="AA4745" s="87"/>
      <c r="AB4745" s="90"/>
      <c r="AC4745" s="87"/>
      <c r="AD4745" s="87"/>
    </row>
    <row r="4746" spans="3:30">
      <c r="C4746" s="88"/>
      <c r="D4746" s="71"/>
      <c r="E4746" s="71"/>
      <c r="F4746" s="71"/>
      <c r="G4746" s="71"/>
      <c r="H4746" s="71"/>
      <c r="I4746" s="71"/>
      <c r="J4746" s="71"/>
      <c r="K4746" s="71"/>
      <c r="L4746" s="71"/>
      <c r="M4746" s="71"/>
      <c r="N4746" s="71"/>
      <c r="W4746" s="87"/>
      <c r="X4746" s="89"/>
      <c r="Y4746" s="87"/>
      <c r="AA4746" s="87"/>
      <c r="AB4746" s="90"/>
      <c r="AC4746" s="87"/>
      <c r="AD4746" s="87"/>
    </row>
    <row r="4747" spans="3:30">
      <c r="C4747" s="88"/>
      <c r="D4747" s="71"/>
      <c r="E4747" s="71"/>
      <c r="F4747" s="71"/>
      <c r="G4747" s="71"/>
      <c r="H4747" s="71"/>
      <c r="I4747" s="71"/>
      <c r="J4747" s="71"/>
      <c r="K4747" s="71"/>
      <c r="L4747" s="71"/>
      <c r="M4747" s="71"/>
      <c r="N4747" s="71"/>
      <c r="W4747" s="87"/>
      <c r="X4747" s="89"/>
      <c r="Y4747" s="87"/>
      <c r="AA4747" s="87"/>
      <c r="AB4747" s="90"/>
      <c r="AC4747" s="87"/>
      <c r="AD4747" s="87"/>
    </row>
    <row r="4748" spans="3:30">
      <c r="C4748" s="88"/>
      <c r="D4748" s="71"/>
      <c r="E4748" s="71"/>
      <c r="F4748" s="71"/>
      <c r="G4748" s="71"/>
      <c r="H4748" s="71"/>
      <c r="I4748" s="71"/>
      <c r="J4748" s="71"/>
      <c r="K4748" s="71"/>
      <c r="L4748" s="71"/>
      <c r="M4748" s="71"/>
      <c r="N4748" s="71"/>
      <c r="W4748" s="87"/>
      <c r="X4748" s="89"/>
      <c r="Y4748" s="87"/>
      <c r="AA4748" s="87"/>
      <c r="AB4748" s="90"/>
      <c r="AC4748" s="87"/>
      <c r="AD4748" s="87"/>
    </row>
    <row r="4749" spans="3:30">
      <c r="C4749" s="88"/>
      <c r="D4749" s="71"/>
      <c r="E4749" s="71"/>
      <c r="F4749" s="71"/>
      <c r="G4749" s="71"/>
      <c r="H4749" s="71"/>
      <c r="I4749" s="71"/>
      <c r="J4749" s="71"/>
      <c r="K4749" s="71"/>
      <c r="L4749" s="71"/>
      <c r="M4749" s="71"/>
      <c r="N4749" s="71"/>
      <c r="P4749" s="91"/>
      <c r="W4749" s="87"/>
      <c r="X4749" s="89"/>
      <c r="Y4749" s="87"/>
      <c r="AA4749" s="87"/>
      <c r="AB4749" s="90"/>
      <c r="AC4749" s="87"/>
      <c r="AD4749" s="87"/>
    </row>
    <row r="4750" spans="3:30">
      <c r="C4750" s="88"/>
      <c r="D4750" s="71"/>
      <c r="E4750" s="71"/>
      <c r="F4750" s="71"/>
      <c r="G4750" s="71"/>
      <c r="H4750" s="71"/>
      <c r="I4750" s="71"/>
      <c r="J4750" s="71"/>
      <c r="K4750" s="71"/>
      <c r="L4750" s="71"/>
      <c r="M4750" s="71"/>
      <c r="N4750" s="71"/>
      <c r="P4750" s="91"/>
      <c r="W4750" s="87"/>
      <c r="X4750" s="89"/>
      <c r="Y4750" s="87"/>
      <c r="AA4750" s="87"/>
      <c r="AB4750" s="90"/>
      <c r="AC4750" s="87"/>
      <c r="AD4750" s="87"/>
    </row>
    <row r="4751" spans="3:30">
      <c r="C4751" s="88"/>
      <c r="D4751" s="71"/>
      <c r="E4751" s="71"/>
      <c r="F4751" s="71"/>
      <c r="G4751" s="71"/>
      <c r="H4751" s="71"/>
      <c r="I4751" s="71"/>
      <c r="J4751" s="71"/>
      <c r="K4751" s="71"/>
      <c r="L4751" s="71"/>
      <c r="M4751" s="71"/>
      <c r="N4751" s="71"/>
      <c r="P4751" s="91"/>
      <c r="W4751" s="87"/>
      <c r="X4751" s="89"/>
      <c r="Y4751" s="87"/>
      <c r="AA4751" s="87"/>
      <c r="AB4751" s="90"/>
      <c r="AC4751" s="87"/>
      <c r="AD4751" s="87"/>
    </row>
    <row r="4752" spans="3:30">
      <c r="C4752" s="88"/>
      <c r="D4752" s="71"/>
      <c r="E4752" s="71"/>
      <c r="F4752" s="71"/>
      <c r="G4752" s="71"/>
      <c r="H4752" s="71"/>
      <c r="I4752" s="71"/>
      <c r="J4752" s="71"/>
      <c r="K4752" s="71"/>
      <c r="L4752" s="71"/>
      <c r="M4752" s="71"/>
      <c r="N4752" s="71"/>
      <c r="P4752" s="91"/>
      <c r="W4752" s="87"/>
      <c r="X4752" s="89"/>
      <c r="Y4752" s="87"/>
      <c r="AA4752" s="87"/>
      <c r="AB4752" s="90"/>
      <c r="AC4752" s="87"/>
      <c r="AD4752" s="87"/>
    </row>
    <row r="4753" spans="3:30">
      <c r="C4753" s="88"/>
      <c r="D4753" s="71"/>
      <c r="E4753" s="71"/>
      <c r="F4753" s="71"/>
      <c r="G4753" s="71"/>
      <c r="H4753" s="71"/>
      <c r="I4753" s="71"/>
      <c r="J4753" s="71"/>
      <c r="K4753" s="71"/>
      <c r="L4753" s="71"/>
      <c r="M4753" s="71"/>
      <c r="N4753" s="71"/>
      <c r="P4753" s="91"/>
      <c r="W4753" s="87"/>
      <c r="X4753" s="89"/>
      <c r="Y4753" s="87"/>
      <c r="AA4753" s="87"/>
      <c r="AB4753" s="90"/>
      <c r="AC4753" s="87"/>
      <c r="AD4753" s="87"/>
    </row>
    <row r="4754" spans="3:30">
      <c r="C4754" s="88"/>
      <c r="D4754" s="71"/>
      <c r="E4754" s="71"/>
      <c r="F4754" s="71"/>
      <c r="G4754" s="71"/>
      <c r="H4754" s="71"/>
      <c r="I4754" s="71"/>
      <c r="J4754" s="71"/>
      <c r="K4754" s="71"/>
      <c r="L4754" s="71"/>
      <c r="M4754" s="71"/>
      <c r="N4754" s="71"/>
      <c r="P4754" s="91"/>
      <c r="W4754" s="87"/>
      <c r="X4754" s="89"/>
      <c r="Y4754" s="87"/>
      <c r="AA4754" s="87"/>
      <c r="AB4754" s="90"/>
      <c r="AC4754" s="87"/>
      <c r="AD4754" s="87"/>
    </row>
    <row r="4755" spans="3:30">
      <c r="C4755" s="88"/>
      <c r="D4755" s="71"/>
      <c r="E4755" s="71"/>
      <c r="F4755" s="71"/>
      <c r="G4755" s="71"/>
      <c r="H4755" s="71"/>
      <c r="I4755" s="71"/>
      <c r="J4755" s="71"/>
      <c r="K4755" s="71"/>
      <c r="L4755" s="71"/>
      <c r="M4755" s="71"/>
      <c r="N4755" s="71"/>
      <c r="P4755" s="91"/>
      <c r="W4755" s="87"/>
      <c r="X4755" s="89"/>
      <c r="Y4755" s="87"/>
      <c r="AA4755" s="87"/>
      <c r="AB4755" s="90"/>
      <c r="AC4755" s="87"/>
      <c r="AD4755" s="87"/>
    </row>
    <row r="4756" spans="3:30">
      <c r="C4756" s="88"/>
      <c r="D4756" s="71"/>
      <c r="E4756" s="71"/>
      <c r="F4756" s="71"/>
      <c r="G4756" s="71"/>
      <c r="H4756" s="71"/>
      <c r="I4756" s="71"/>
      <c r="J4756" s="71"/>
      <c r="K4756" s="71"/>
      <c r="L4756" s="71"/>
      <c r="M4756" s="71"/>
      <c r="N4756" s="71"/>
      <c r="W4756" s="87"/>
      <c r="X4756" s="89"/>
      <c r="Y4756" s="87"/>
      <c r="AA4756" s="87"/>
      <c r="AB4756" s="90"/>
      <c r="AC4756" s="87"/>
      <c r="AD4756" s="87"/>
    </row>
    <row r="4757" spans="3:30">
      <c r="C4757" s="88"/>
      <c r="D4757" s="71"/>
      <c r="E4757" s="71"/>
      <c r="F4757" s="71"/>
      <c r="G4757" s="71"/>
      <c r="H4757" s="71"/>
      <c r="I4757" s="71"/>
      <c r="J4757" s="71"/>
      <c r="K4757" s="71"/>
      <c r="L4757" s="71"/>
      <c r="M4757" s="71"/>
      <c r="N4757" s="71"/>
      <c r="W4757" s="87"/>
      <c r="X4757" s="89"/>
      <c r="Y4757" s="87"/>
      <c r="AA4757" s="87"/>
      <c r="AB4757" s="90"/>
      <c r="AC4757" s="87"/>
      <c r="AD4757" s="87"/>
    </row>
    <row r="4758" spans="3:30">
      <c r="C4758" s="88"/>
      <c r="D4758" s="71"/>
      <c r="E4758" s="71"/>
      <c r="F4758" s="71"/>
      <c r="G4758" s="71"/>
      <c r="H4758" s="71"/>
      <c r="I4758" s="71"/>
      <c r="J4758" s="71"/>
      <c r="K4758" s="71"/>
      <c r="L4758" s="71"/>
      <c r="M4758" s="71"/>
      <c r="N4758" s="71"/>
      <c r="W4758" s="87"/>
      <c r="X4758" s="89"/>
      <c r="Y4758" s="87"/>
      <c r="AA4758" s="87"/>
      <c r="AB4758" s="90"/>
      <c r="AC4758" s="87"/>
      <c r="AD4758" s="87"/>
    </row>
    <row r="4759" spans="3:30">
      <c r="C4759" s="88"/>
      <c r="D4759" s="71"/>
      <c r="E4759" s="71"/>
      <c r="F4759" s="71"/>
      <c r="G4759" s="71"/>
      <c r="H4759" s="71"/>
      <c r="I4759" s="71"/>
      <c r="J4759" s="71"/>
      <c r="K4759" s="71"/>
      <c r="L4759" s="71"/>
      <c r="M4759" s="71"/>
      <c r="N4759" s="71"/>
      <c r="W4759" s="87"/>
      <c r="X4759" s="89"/>
      <c r="Y4759" s="87"/>
      <c r="AA4759" s="87"/>
      <c r="AB4759" s="90"/>
      <c r="AC4759" s="87"/>
      <c r="AD4759" s="87"/>
    </row>
    <row r="4760" spans="3:30">
      <c r="C4760" s="88"/>
      <c r="D4760" s="71"/>
      <c r="E4760" s="71"/>
      <c r="F4760" s="71"/>
      <c r="G4760" s="71"/>
      <c r="H4760" s="71"/>
      <c r="I4760" s="71"/>
      <c r="J4760" s="71"/>
      <c r="K4760" s="71"/>
      <c r="L4760" s="71"/>
      <c r="M4760" s="71"/>
      <c r="N4760" s="71"/>
      <c r="W4760" s="87"/>
      <c r="X4760" s="89"/>
      <c r="Y4760" s="87"/>
      <c r="AA4760" s="87"/>
      <c r="AB4760" s="90"/>
      <c r="AC4760" s="87"/>
      <c r="AD4760" s="87"/>
    </row>
    <row r="4761" spans="3:30">
      <c r="C4761" s="88"/>
      <c r="D4761" s="71"/>
      <c r="E4761" s="71"/>
      <c r="F4761" s="71"/>
      <c r="G4761" s="71"/>
      <c r="H4761" s="71"/>
      <c r="I4761" s="71"/>
      <c r="J4761" s="71"/>
      <c r="K4761" s="71"/>
      <c r="L4761" s="71"/>
      <c r="M4761" s="71"/>
      <c r="N4761" s="71"/>
      <c r="W4761" s="87"/>
      <c r="X4761" s="89"/>
      <c r="Y4761" s="87"/>
      <c r="AA4761" s="87"/>
      <c r="AB4761" s="90"/>
      <c r="AC4761" s="87"/>
      <c r="AD4761" s="87"/>
    </row>
    <row r="4762" spans="3:30">
      <c r="C4762" s="88"/>
      <c r="D4762" s="71"/>
      <c r="E4762" s="71"/>
      <c r="F4762" s="71"/>
      <c r="G4762" s="71"/>
      <c r="H4762" s="71"/>
      <c r="I4762" s="71"/>
      <c r="J4762" s="71"/>
      <c r="K4762" s="71"/>
      <c r="L4762" s="71"/>
      <c r="M4762" s="71"/>
      <c r="N4762" s="71"/>
      <c r="W4762" s="87"/>
      <c r="X4762" s="89"/>
      <c r="Y4762" s="87"/>
      <c r="AA4762" s="87"/>
      <c r="AB4762" s="90"/>
      <c r="AC4762" s="87"/>
      <c r="AD4762" s="87"/>
    </row>
    <row r="4763" spans="3:30">
      <c r="C4763" s="88"/>
      <c r="D4763" s="71"/>
      <c r="E4763" s="71"/>
      <c r="F4763" s="71"/>
      <c r="G4763" s="71"/>
      <c r="H4763" s="71"/>
      <c r="I4763" s="71"/>
      <c r="J4763" s="71"/>
      <c r="K4763" s="71"/>
      <c r="L4763" s="71"/>
      <c r="M4763" s="71"/>
      <c r="N4763" s="71"/>
      <c r="W4763" s="87"/>
      <c r="X4763" s="89"/>
      <c r="Y4763" s="87"/>
      <c r="AA4763" s="87"/>
      <c r="AB4763" s="90"/>
      <c r="AC4763" s="87"/>
      <c r="AD4763" s="87"/>
    </row>
    <row r="4764" spans="3:30">
      <c r="C4764" s="88"/>
      <c r="D4764" s="71"/>
      <c r="E4764" s="71"/>
      <c r="F4764" s="71"/>
      <c r="G4764" s="71"/>
      <c r="H4764" s="71"/>
      <c r="I4764" s="71"/>
      <c r="J4764" s="71"/>
      <c r="K4764" s="71"/>
      <c r="L4764" s="71"/>
      <c r="M4764" s="71"/>
      <c r="N4764" s="71"/>
      <c r="W4764" s="87"/>
      <c r="X4764" s="89"/>
      <c r="Y4764" s="87"/>
      <c r="AA4764" s="87"/>
      <c r="AB4764" s="90"/>
      <c r="AC4764" s="87"/>
      <c r="AD4764" s="87"/>
    </row>
    <row r="4765" spans="3:30">
      <c r="C4765" s="88"/>
      <c r="D4765" s="71"/>
      <c r="E4765" s="71"/>
      <c r="F4765" s="71"/>
      <c r="G4765" s="71"/>
      <c r="H4765" s="71"/>
      <c r="I4765" s="71"/>
      <c r="J4765" s="71"/>
      <c r="K4765" s="71"/>
      <c r="L4765" s="71"/>
      <c r="M4765" s="71"/>
      <c r="N4765" s="71"/>
      <c r="W4765" s="87"/>
      <c r="X4765" s="89"/>
      <c r="Y4765" s="87"/>
      <c r="AA4765" s="87"/>
      <c r="AB4765" s="90"/>
      <c r="AC4765" s="87"/>
      <c r="AD4765" s="87"/>
    </row>
    <row r="4766" spans="3:30">
      <c r="C4766" s="88"/>
      <c r="D4766" s="71"/>
      <c r="E4766" s="71"/>
      <c r="F4766" s="71"/>
      <c r="G4766" s="71"/>
      <c r="H4766" s="71"/>
      <c r="I4766" s="71"/>
      <c r="J4766" s="71"/>
      <c r="K4766" s="71"/>
      <c r="L4766" s="71"/>
      <c r="M4766" s="71"/>
      <c r="N4766" s="71"/>
      <c r="W4766" s="87"/>
      <c r="X4766" s="89"/>
      <c r="Y4766" s="87"/>
      <c r="AA4766" s="87"/>
      <c r="AB4766" s="90"/>
      <c r="AC4766" s="87"/>
      <c r="AD4766" s="87"/>
    </row>
    <row r="4767" spans="3:30">
      <c r="C4767" s="88"/>
      <c r="D4767" s="71"/>
      <c r="E4767" s="71"/>
      <c r="F4767" s="71"/>
      <c r="G4767" s="71"/>
      <c r="H4767" s="71"/>
      <c r="I4767" s="71"/>
      <c r="J4767" s="71"/>
      <c r="K4767" s="71"/>
      <c r="L4767" s="71"/>
      <c r="M4767" s="71"/>
      <c r="N4767" s="71"/>
      <c r="W4767" s="87"/>
      <c r="X4767" s="89"/>
      <c r="Y4767" s="87"/>
      <c r="AA4767" s="87"/>
      <c r="AB4767" s="90"/>
      <c r="AC4767" s="87"/>
      <c r="AD4767" s="87"/>
    </row>
    <row r="4768" spans="3:30">
      <c r="C4768" s="88"/>
      <c r="D4768" s="71"/>
      <c r="E4768" s="71"/>
      <c r="F4768" s="71"/>
      <c r="G4768" s="71"/>
      <c r="H4768" s="71"/>
      <c r="I4768" s="71"/>
      <c r="J4768" s="71"/>
      <c r="K4768" s="71"/>
      <c r="L4768" s="71"/>
      <c r="M4768" s="71"/>
      <c r="N4768" s="71"/>
      <c r="W4768" s="87"/>
      <c r="X4768" s="89"/>
      <c r="Y4768" s="87"/>
      <c r="AA4768" s="87"/>
      <c r="AB4768" s="90"/>
      <c r="AC4768" s="87"/>
      <c r="AD4768" s="87"/>
    </row>
    <row r="4769" spans="3:30">
      <c r="C4769" s="88"/>
      <c r="D4769" s="71"/>
      <c r="E4769" s="71"/>
      <c r="F4769" s="71"/>
      <c r="G4769" s="71"/>
      <c r="H4769" s="71"/>
      <c r="I4769" s="71"/>
      <c r="J4769" s="71"/>
      <c r="K4769" s="71"/>
      <c r="L4769" s="71"/>
      <c r="M4769" s="71"/>
      <c r="N4769" s="71"/>
      <c r="W4769" s="87"/>
      <c r="X4769" s="89"/>
      <c r="Y4769" s="87"/>
      <c r="AA4769" s="87"/>
      <c r="AB4769" s="90"/>
      <c r="AC4769" s="87"/>
      <c r="AD4769" s="87"/>
    </row>
    <row r="4770" spans="3:30">
      <c r="C4770" s="88"/>
      <c r="D4770" s="71"/>
      <c r="E4770" s="71"/>
      <c r="F4770" s="71"/>
      <c r="G4770" s="71"/>
      <c r="H4770" s="71"/>
      <c r="I4770" s="71"/>
      <c r="J4770" s="71"/>
      <c r="K4770" s="71"/>
      <c r="L4770" s="71"/>
      <c r="M4770" s="71"/>
      <c r="N4770" s="71"/>
      <c r="P4770" s="91"/>
      <c r="W4770" s="87"/>
      <c r="X4770" s="89"/>
      <c r="Y4770" s="87"/>
      <c r="AA4770" s="87"/>
      <c r="AB4770" s="90"/>
      <c r="AC4770" s="87"/>
      <c r="AD4770" s="87"/>
    </row>
    <row r="4771" spans="3:30">
      <c r="C4771" s="88"/>
      <c r="D4771" s="71"/>
      <c r="E4771" s="71"/>
      <c r="F4771" s="71"/>
      <c r="G4771" s="71"/>
      <c r="H4771" s="71"/>
      <c r="I4771" s="71"/>
      <c r="J4771" s="71"/>
      <c r="K4771" s="71"/>
      <c r="L4771" s="71"/>
      <c r="M4771" s="71"/>
      <c r="N4771" s="71"/>
      <c r="P4771" s="91"/>
      <c r="W4771" s="87"/>
      <c r="X4771" s="89"/>
      <c r="Y4771" s="87"/>
      <c r="AA4771" s="87"/>
      <c r="AB4771" s="90"/>
      <c r="AC4771" s="87"/>
      <c r="AD4771" s="87"/>
    </row>
    <row r="4772" spans="3:30">
      <c r="C4772" s="88"/>
      <c r="D4772" s="71"/>
      <c r="E4772" s="71"/>
      <c r="F4772" s="71"/>
      <c r="G4772" s="71"/>
      <c r="H4772" s="71"/>
      <c r="I4772" s="71"/>
      <c r="J4772" s="71"/>
      <c r="K4772" s="71"/>
      <c r="L4772" s="71"/>
      <c r="M4772" s="71"/>
      <c r="N4772" s="71"/>
      <c r="P4772" s="91"/>
      <c r="W4772" s="87"/>
      <c r="X4772" s="89"/>
      <c r="Y4772" s="87"/>
      <c r="AA4772" s="87"/>
      <c r="AB4772" s="90"/>
      <c r="AC4772" s="87"/>
      <c r="AD4772" s="87"/>
    </row>
    <row r="4773" spans="3:30">
      <c r="C4773" s="88"/>
      <c r="D4773" s="71"/>
      <c r="E4773" s="71"/>
      <c r="F4773" s="71"/>
      <c r="G4773" s="71"/>
      <c r="H4773" s="71"/>
      <c r="I4773" s="71"/>
      <c r="J4773" s="71"/>
      <c r="K4773" s="71"/>
      <c r="L4773" s="71"/>
      <c r="M4773" s="71"/>
      <c r="N4773" s="71"/>
      <c r="P4773" s="91"/>
      <c r="W4773" s="87"/>
      <c r="X4773" s="89"/>
      <c r="Y4773" s="87"/>
      <c r="AA4773" s="87"/>
      <c r="AB4773" s="90"/>
      <c r="AC4773" s="87"/>
      <c r="AD4773" s="87"/>
    </row>
    <row r="4774" spans="3:30">
      <c r="C4774" s="88"/>
      <c r="D4774" s="71"/>
      <c r="E4774" s="71"/>
      <c r="F4774" s="71"/>
      <c r="G4774" s="71"/>
      <c r="H4774" s="71"/>
      <c r="I4774" s="71"/>
      <c r="J4774" s="71"/>
      <c r="K4774" s="71"/>
      <c r="L4774" s="71"/>
      <c r="M4774" s="71"/>
      <c r="N4774" s="71"/>
      <c r="P4774" s="91"/>
      <c r="W4774" s="87"/>
      <c r="X4774" s="89"/>
      <c r="Y4774" s="87"/>
      <c r="AA4774" s="87"/>
      <c r="AB4774" s="90"/>
      <c r="AC4774" s="87"/>
      <c r="AD4774" s="87"/>
    </row>
    <row r="4775" spans="3:30">
      <c r="C4775" s="88"/>
      <c r="D4775" s="71"/>
      <c r="E4775" s="71"/>
      <c r="F4775" s="71"/>
      <c r="G4775" s="71"/>
      <c r="H4775" s="71"/>
      <c r="I4775" s="71"/>
      <c r="J4775" s="71"/>
      <c r="K4775" s="71"/>
      <c r="L4775" s="71"/>
      <c r="M4775" s="71"/>
      <c r="N4775" s="71"/>
      <c r="P4775" s="91"/>
      <c r="W4775" s="87"/>
      <c r="X4775" s="89"/>
      <c r="Y4775" s="87"/>
      <c r="AA4775" s="87"/>
      <c r="AB4775" s="90"/>
      <c r="AC4775" s="87"/>
      <c r="AD4775" s="87"/>
    </row>
    <row r="4776" spans="3:30">
      <c r="C4776" s="88"/>
      <c r="D4776" s="71"/>
      <c r="E4776" s="71"/>
      <c r="F4776" s="71"/>
      <c r="G4776" s="71"/>
      <c r="H4776" s="71"/>
      <c r="I4776" s="71"/>
      <c r="J4776" s="71"/>
      <c r="K4776" s="71"/>
      <c r="L4776" s="71"/>
      <c r="M4776" s="71"/>
      <c r="N4776" s="71"/>
      <c r="P4776" s="91"/>
      <c r="W4776" s="87"/>
      <c r="X4776" s="89"/>
      <c r="Y4776" s="87"/>
      <c r="AA4776" s="87"/>
      <c r="AB4776" s="90"/>
      <c r="AC4776" s="87"/>
      <c r="AD4776" s="87"/>
    </row>
    <row r="4777" spans="3:30">
      <c r="C4777" s="88"/>
      <c r="D4777" s="71"/>
      <c r="E4777" s="71"/>
      <c r="F4777" s="71"/>
      <c r="G4777" s="71"/>
      <c r="H4777" s="71"/>
      <c r="I4777" s="71"/>
      <c r="J4777" s="71"/>
      <c r="K4777" s="71"/>
      <c r="L4777" s="71"/>
      <c r="M4777" s="71"/>
      <c r="N4777" s="71"/>
      <c r="W4777" s="87"/>
      <c r="X4777" s="89"/>
      <c r="Y4777" s="87"/>
      <c r="AA4777" s="87"/>
      <c r="AB4777" s="90"/>
      <c r="AC4777" s="87"/>
      <c r="AD4777" s="87"/>
    </row>
    <row r="4778" spans="3:30">
      <c r="C4778" s="88"/>
      <c r="D4778" s="71"/>
      <c r="E4778" s="71"/>
      <c r="F4778" s="71"/>
      <c r="G4778" s="71"/>
      <c r="H4778" s="71"/>
      <c r="I4778" s="71"/>
      <c r="J4778" s="71"/>
      <c r="K4778" s="71"/>
      <c r="L4778" s="71"/>
      <c r="M4778" s="71"/>
      <c r="N4778" s="71"/>
      <c r="W4778" s="87"/>
      <c r="X4778" s="89"/>
      <c r="Y4778" s="87"/>
      <c r="AA4778" s="87"/>
      <c r="AB4778" s="90"/>
      <c r="AC4778" s="87"/>
      <c r="AD4778" s="87"/>
    </row>
    <row r="4779" spans="3:30">
      <c r="C4779" s="88"/>
      <c r="D4779" s="71"/>
      <c r="E4779" s="71"/>
      <c r="F4779" s="71"/>
      <c r="G4779" s="71"/>
      <c r="H4779" s="71"/>
      <c r="I4779" s="71"/>
      <c r="J4779" s="71"/>
      <c r="K4779" s="71"/>
      <c r="L4779" s="71"/>
      <c r="M4779" s="71"/>
      <c r="N4779" s="71"/>
      <c r="W4779" s="87"/>
      <c r="X4779" s="89"/>
      <c r="Y4779" s="87"/>
      <c r="AA4779" s="87"/>
      <c r="AB4779" s="90"/>
      <c r="AC4779" s="87"/>
      <c r="AD4779" s="87"/>
    </row>
    <row r="4780" spans="3:30">
      <c r="C4780" s="88"/>
      <c r="D4780" s="71"/>
      <c r="E4780" s="71"/>
      <c r="F4780" s="71"/>
      <c r="G4780" s="71"/>
      <c r="H4780" s="71"/>
      <c r="I4780" s="71"/>
      <c r="J4780" s="71"/>
      <c r="K4780" s="71"/>
      <c r="L4780" s="71"/>
      <c r="M4780" s="71"/>
      <c r="N4780" s="71"/>
      <c r="W4780" s="87"/>
      <c r="X4780" s="89"/>
      <c r="Y4780" s="87"/>
      <c r="AA4780" s="87"/>
      <c r="AB4780" s="90"/>
      <c r="AC4780" s="87"/>
      <c r="AD4780" s="87"/>
    </row>
    <row r="4781" spans="3:30">
      <c r="C4781" s="88"/>
      <c r="D4781" s="71"/>
      <c r="E4781" s="71"/>
      <c r="F4781" s="71"/>
      <c r="G4781" s="71"/>
      <c r="H4781" s="71"/>
      <c r="I4781" s="71"/>
      <c r="J4781" s="71"/>
      <c r="K4781" s="71"/>
      <c r="L4781" s="71"/>
      <c r="M4781" s="71"/>
      <c r="N4781" s="71"/>
      <c r="W4781" s="87"/>
      <c r="X4781" s="89"/>
      <c r="Y4781" s="87"/>
      <c r="AA4781" s="87"/>
      <c r="AB4781" s="90"/>
      <c r="AC4781" s="87"/>
      <c r="AD4781" s="87"/>
    </row>
    <row r="4782" spans="3:30">
      <c r="C4782" s="88"/>
      <c r="D4782" s="71"/>
      <c r="E4782" s="71"/>
      <c r="F4782" s="71"/>
      <c r="G4782" s="71"/>
      <c r="H4782" s="71"/>
      <c r="I4782" s="71"/>
      <c r="J4782" s="71"/>
      <c r="K4782" s="71"/>
      <c r="L4782" s="71"/>
      <c r="M4782" s="71"/>
      <c r="N4782" s="71"/>
      <c r="W4782" s="87"/>
      <c r="X4782" s="89"/>
      <c r="Y4782" s="87"/>
      <c r="AA4782" s="87"/>
      <c r="AB4782" s="90"/>
      <c r="AC4782" s="87"/>
      <c r="AD4782" s="87"/>
    </row>
    <row r="4783" spans="3:30">
      <c r="C4783" s="88"/>
      <c r="D4783" s="71"/>
      <c r="E4783" s="71"/>
      <c r="F4783" s="71"/>
      <c r="G4783" s="71"/>
      <c r="H4783" s="71"/>
      <c r="I4783" s="71"/>
      <c r="J4783" s="71"/>
      <c r="K4783" s="71"/>
      <c r="L4783" s="71"/>
      <c r="M4783" s="71"/>
      <c r="N4783" s="71"/>
      <c r="W4783" s="87"/>
      <c r="X4783" s="89"/>
      <c r="Y4783" s="87"/>
      <c r="AA4783" s="87"/>
      <c r="AB4783" s="90"/>
      <c r="AC4783" s="87"/>
      <c r="AD4783" s="87"/>
    </row>
    <row r="4784" spans="3:30">
      <c r="C4784" s="88"/>
      <c r="D4784" s="71"/>
      <c r="E4784" s="71"/>
      <c r="F4784" s="71"/>
      <c r="G4784" s="71"/>
      <c r="H4784" s="71"/>
      <c r="I4784" s="71"/>
      <c r="J4784" s="71"/>
      <c r="K4784" s="71"/>
      <c r="L4784" s="71"/>
      <c r="M4784" s="71"/>
      <c r="N4784" s="71"/>
      <c r="P4784" s="91"/>
      <c r="W4784" s="87"/>
      <c r="X4784" s="89"/>
      <c r="Y4784" s="87"/>
      <c r="AA4784" s="87"/>
      <c r="AB4784" s="90"/>
      <c r="AC4784" s="87"/>
      <c r="AD4784" s="87"/>
    </row>
    <row r="4785" spans="3:30">
      <c r="C4785" s="88"/>
      <c r="D4785" s="71"/>
      <c r="E4785" s="71"/>
      <c r="F4785" s="71"/>
      <c r="G4785" s="71"/>
      <c r="H4785" s="71"/>
      <c r="I4785" s="71"/>
      <c r="J4785" s="71"/>
      <c r="K4785" s="71"/>
      <c r="L4785" s="71"/>
      <c r="M4785" s="71"/>
      <c r="N4785" s="71"/>
      <c r="P4785" s="91"/>
      <c r="W4785" s="87"/>
      <c r="X4785" s="89"/>
      <c r="Y4785" s="87"/>
      <c r="AA4785" s="87"/>
      <c r="AB4785" s="90"/>
      <c r="AC4785" s="87"/>
      <c r="AD4785" s="87"/>
    </row>
    <row r="4786" spans="3:30">
      <c r="C4786" s="88"/>
      <c r="D4786" s="71"/>
      <c r="E4786" s="71"/>
      <c r="F4786" s="71"/>
      <c r="G4786" s="71"/>
      <c r="H4786" s="71"/>
      <c r="I4786" s="71"/>
      <c r="J4786" s="71"/>
      <c r="K4786" s="71"/>
      <c r="L4786" s="71"/>
      <c r="M4786" s="71"/>
      <c r="N4786" s="71"/>
      <c r="P4786" s="91"/>
      <c r="W4786" s="87"/>
      <c r="X4786" s="89"/>
      <c r="Y4786" s="87"/>
      <c r="AA4786" s="87"/>
      <c r="AB4786" s="90"/>
      <c r="AC4786" s="87"/>
      <c r="AD4786" s="87"/>
    </row>
    <row r="4787" spans="3:30">
      <c r="C4787" s="88"/>
      <c r="D4787" s="71"/>
      <c r="E4787" s="71"/>
      <c r="F4787" s="71"/>
      <c r="G4787" s="71"/>
      <c r="H4787" s="71"/>
      <c r="I4787" s="71"/>
      <c r="J4787" s="71"/>
      <c r="K4787" s="71"/>
      <c r="L4787" s="71"/>
      <c r="M4787" s="71"/>
      <c r="N4787" s="71"/>
      <c r="P4787" s="91"/>
      <c r="W4787" s="87"/>
      <c r="X4787" s="89"/>
      <c r="Y4787" s="87"/>
      <c r="AA4787" s="87"/>
      <c r="AB4787" s="90"/>
      <c r="AC4787" s="87"/>
      <c r="AD4787" s="87"/>
    </row>
    <row r="4788" spans="3:30">
      <c r="C4788" s="88"/>
      <c r="D4788" s="71"/>
      <c r="E4788" s="71"/>
      <c r="F4788" s="71"/>
      <c r="G4788" s="71"/>
      <c r="H4788" s="71"/>
      <c r="I4788" s="71"/>
      <c r="J4788" s="71"/>
      <c r="K4788" s="71"/>
      <c r="L4788" s="71"/>
      <c r="M4788" s="71"/>
      <c r="N4788" s="71"/>
      <c r="P4788" s="91"/>
      <c r="W4788" s="87"/>
      <c r="X4788" s="89"/>
      <c r="Y4788" s="87"/>
      <c r="AA4788" s="87"/>
      <c r="AB4788" s="90"/>
      <c r="AC4788" s="87"/>
      <c r="AD4788" s="87"/>
    </row>
    <row r="4789" spans="3:30">
      <c r="C4789" s="88"/>
      <c r="D4789" s="71"/>
      <c r="E4789" s="71"/>
      <c r="F4789" s="71"/>
      <c r="G4789" s="71"/>
      <c r="H4789" s="71"/>
      <c r="I4789" s="71"/>
      <c r="J4789" s="71"/>
      <c r="K4789" s="71"/>
      <c r="L4789" s="71"/>
      <c r="M4789" s="71"/>
      <c r="N4789" s="71"/>
      <c r="P4789" s="91"/>
      <c r="W4789" s="87"/>
      <c r="X4789" s="89"/>
      <c r="Y4789" s="87"/>
      <c r="AA4789" s="87"/>
      <c r="AB4789" s="90"/>
      <c r="AC4789" s="87"/>
      <c r="AD4789" s="87"/>
    </row>
    <row r="4790" spans="3:30">
      <c r="C4790" s="88"/>
      <c r="D4790" s="71"/>
      <c r="E4790" s="71"/>
      <c r="F4790" s="71"/>
      <c r="G4790" s="71"/>
      <c r="H4790" s="71"/>
      <c r="I4790" s="71"/>
      <c r="J4790" s="71"/>
      <c r="K4790" s="71"/>
      <c r="L4790" s="71"/>
      <c r="M4790" s="71"/>
      <c r="N4790" s="71"/>
      <c r="P4790" s="91"/>
      <c r="W4790" s="87"/>
      <c r="X4790" s="89"/>
      <c r="Y4790" s="87"/>
      <c r="AA4790" s="87"/>
      <c r="AB4790" s="90"/>
      <c r="AC4790" s="87"/>
      <c r="AD4790" s="87"/>
    </row>
    <row r="4791" spans="3:30">
      <c r="C4791" s="88"/>
      <c r="D4791" s="71"/>
      <c r="E4791" s="71"/>
      <c r="F4791" s="71"/>
      <c r="G4791" s="71"/>
      <c r="H4791" s="71"/>
      <c r="I4791" s="71"/>
      <c r="J4791" s="71"/>
      <c r="K4791" s="71"/>
      <c r="L4791" s="71"/>
      <c r="M4791" s="71"/>
      <c r="N4791" s="71"/>
      <c r="W4791" s="87"/>
      <c r="X4791" s="89"/>
      <c r="Y4791" s="87"/>
      <c r="AA4791" s="87"/>
      <c r="AB4791" s="90"/>
      <c r="AC4791" s="87"/>
      <c r="AD4791" s="87"/>
    </row>
    <row r="4792" spans="3:30">
      <c r="C4792" s="88"/>
      <c r="D4792" s="71"/>
      <c r="E4792" s="71"/>
      <c r="F4792" s="71"/>
      <c r="G4792" s="71"/>
      <c r="H4792" s="71"/>
      <c r="I4792" s="71"/>
      <c r="J4792" s="71"/>
      <c r="K4792" s="71"/>
      <c r="L4792" s="71"/>
      <c r="M4792" s="71"/>
      <c r="N4792" s="71"/>
      <c r="W4792" s="87"/>
      <c r="X4792" s="89"/>
      <c r="Y4792" s="87"/>
      <c r="AA4792" s="87"/>
      <c r="AB4792" s="90"/>
      <c r="AC4792" s="87"/>
      <c r="AD4792" s="87"/>
    </row>
    <row r="4793" spans="3:30">
      <c r="C4793" s="88"/>
      <c r="D4793" s="71"/>
      <c r="E4793" s="71"/>
      <c r="F4793" s="71"/>
      <c r="G4793" s="71"/>
      <c r="H4793" s="71"/>
      <c r="I4793" s="71"/>
      <c r="J4793" s="71"/>
      <c r="K4793" s="71"/>
      <c r="L4793" s="71"/>
      <c r="M4793" s="71"/>
      <c r="N4793" s="71"/>
      <c r="W4793" s="87"/>
      <c r="X4793" s="89"/>
      <c r="Y4793" s="87"/>
      <c r="AA4793" s="87"/>
      <c r="AB4793" s="90"/>
      <c r="AC4793" s="87"/>
      <c r="AD4793" s="87"/>
    </row>
    <row r="4794" spans="3:30">
      <c r="C4794" s="88"/>
      <c r="D4794" s="71"/>
      <c r="E4794" s="71"/>
      <c r="F4794" s="71"/>
      <c r="G4794" s="71"/>
      <c r="H4794" s="71"/>
      <c r="I4794" s="71"/>
      <c r="J4794" s="71"/>
      <c r="K4794" s="71"/>
      <c r="L4794" s="71"/>
      <c r="M4794" s="71"/>
      <c r="N4794" s="71"/>
      <c r="W4794" s="87"/>
      <c r="X4794" s="89"/>
      <c r="Y4794" s="87"/>
      <c r="AA4794" s="87"/>
      <c r="AB4794" s="90"/>
      <c r="AC4794" s="87"/>
      <c r="AD4794" s="87"/>
    </row>
    <row r="4795" spans="3:30">
      <c r="C4795" s="88"/>
      <c r="D4795" s="71"/>
      <c r="E4795" s="71"/>
      <c r="F4795" s="71"/>
      <c r="G4795" s="71"/>
      <c r="H4795" s="71"/>
      <c r="I4795" s="71"/>
      <c r="J4795" s="71"/>
      <c r="K4795" s="71"/>
      <c r="L4795" s="71"/>
      <c r="M4795" s="71"/>
      <c r="N4795" s="71"/>
      <c r="W4795" s="87"/>
      <c r="X4795" s="89"/>
      <c r="Y4795" s="87"/>
      <c r="AA4795" s="87"/>
      <c r="AB4795" s="90"/>
      <c r="AC4795" s="87"/>
      <c r="AD4795" s="87"/>
    </row>
    <row r="4796" spans="3:30">
      <c r="C4796" s="88"/>
      <c r="D4796" s="71"/>
      <c r="E4796" s="71"/>
      <c r="F4796" s="71"/>
      <c r="G4796" s="71"/>
      <c r="H4796" s="71"/>
      <c r="I4796" s="71"/>
      <c r="J4796" s="71"/>
      <c r="K4796" s="71"/>
      <c r="L4796" s="71"/>
      <c r="M4796" s="71"/>
      <c r="N4796" s="71"/>
      <c r="W4796" s="87"/>
      <c r="X4796" s="89"/>
      <c r="Y4796" s="87"/>
      <c r="AA4796" s="87"/>
      <c r="AB4796" s="90"/>
      <c r="AC4796" s="87"/>
      <c r="AD4796" s="87"/>
    </row>
    <row r="4797" spans="3:30">
      <c r="C4797" s="88"/>
      <c r="D4797" s="71"/>
      <c r="E4797" s="71"/>
      <c r="F4797" s="71"/>
      <c r="G4797" s="71"/>
      <c r="H4797" s="71"/>
      <c r="I4797" s="71"/>
      <c r="J4797" s="71"/>
      <c r="K4797" s="71"/>
      <c r="L4797" s="71"/>
      <c r="M4797" s="71"/>
      <c r="N4797" s="71"/>
      <c r="W4797" s="87"/>
      <c r="X4797" s="89"/>
      <c r="Y4797" s="87"/>
      <c r="AA4797" s="87"/>
      <c r="AB4797" s="90"/>
      <c r="AC4797" s="87"/>
      <c r="AD4797" s="87"/>
    </row>
    <row r="4798" spans="3:30">
      <c r="C4798" s="88"/>
      <c r="D4798" s="71"/>
      <c r="E4798" s="71"/>
      <c r="F4798" s="71"/>
      <c r="G4798" s="71"/>
      <c r="H4798" s="71"/>
      <c r="I4798" s="71"/>
      <c r="J4798" s="71"/>
      <c r="K4798" s="71"/>
      <c r="L4798" s="71"/>
      <c r="M4798" s="71"/>
      <c r="N4798" s="71"/>
      <c r="W4798" s="87"/>
      <c r="X4798" s="89"/>
      <c r="Y4798" s="87"/>
      <c r="AA4798" s="87"/>
      <c r="AB4798" s="90"/>
      <c r="AC4798" s="87"/>
      <c r="AD4798" s="87"/>
    </row>
    <row r="4799" spans="3:30">
      <c r="C4799" s="88"/>
      <c r="D4799" s="71"/>
      <c r="E4799" s="71"/>
      <c r="F4799" s="71"/>
      <c r="G4799" s="71"/>
      <c r="H4799" s="71"/>
      <c r="I4799" s="71"/>
      <c r="J4799" s="71"/>
      <c r="K4799" s="71"/>
      <c r="L4799" s="71"/>
      <c r="M4799" s="71"/>
      <c r="N4799" s="71"/>
      <c r="W4799" s="87"/>
      <c r="X4799" s="89"/>
      <c r="Y4799" s="87"/>
      <c r="AA4799" s="87"/>
      <c r="AB4799" s="90"/>
      <c r="AC4799" s="87"/>
      <c r="AD4799" s="87"/>
    </row>
    <row r="4800" spans="3:30">
      <c r="C4800" s="88"/>
      <c r="D4800" s="71"/>
      <c r="E4800" s="71"/>
      <c r="F4800" s="71"/>
      <c r="G4800" s="71"/>
      <c r="H4800" s="71"/>
      <c r="I4800" s="71"/>
      <c r="J4800" s="71"/>
      <c r="K4800" s="71"/>
      <c r="L4800" s="71"/>
      <c r="M4800" s="71"/>
      <c r="N4800" s="71"/>
      <c r="W4800" s="87"/>
      <c r="X4800" s="89"/>
      <c r="Y4800" s="87"/>
      <c r="AA4800" s="87"/>
      <c r="AB4800" s="90"/>
      <c r="AC4800" s="87"/>
      <c r="AD4800" s="87"/>
    </row>
    <row r="4801" spans="3:30">
      <c r="C4801" s="88"/>
      <c r="D4801" s="71"/>
      <c r="E4801" s="71"/>
      <c r="F4801" s="71"/>
      <c r="G4801" s="71"/>
      <c r="H4801" s="71"/>
      <c r="I4801" s="71"/>
      <c r="J4801" s="71"/>
      <c r="K4801" s="71"/>
      <c r="L4801" s="71"/>
      <c r="M4801" s="71"/>
      <c r="N4801" s="71"/>
      <c r="W4801" s="87"/>
      <c r="X4801" s="89"/>
      <c r="Y4801" s="87"/>
      <c r="AA4801" s="87"/>
      <c r="AB4801" s="90"/>
      <c r="AC4801" s="87"/>
      <c r="AD4801" s="87"/>
    </row>
    <row r="4802" spans="3:30">
      <c r="C4802" s="88"/>
      <c r="D4802" s="71"/>
      <c r="E4802" s="71"/>
      <c r="F4802" s="71"/>
      <c r="G4802" s="71"/>
      <c r="H4802" s="71"/>
      <c r="I4802" s="71"/>
      <c r="J4802" s="71"/>
      <c r="K4802" s="71"/>
      <c r="L4802" s="71"/>
      <c r="M4802" s="71"/>
      <c r="N4802" s="71"/>
      <c r="W4802" s="87"/>
      <c r="X4802" s="89"/>
      <c r="Y4802" s="87"/>
      <c r="AA4802" s="87"/>
      <c r="AB4802" s="90"/>
      <c r="AC4802" s="87"/>
      <c r="AD4802" s="87"/>
    </row>
    <row r="4803" spans="3:30">
      <c r="C4803" s="88"/>
      <c r="D4803" s="71"/>
      <c r="E4803" s="71"/>
      <c r="F4803" s="71"/>
      <c r="G4803" s="71"/>
      <c r="H4803" s="71"/>
      <c r="I4803" s="71"/>
      <c r="J4803" s="71"/>
      <c r="K4803" s="71"/>
      <c r="L4803" s="71"/>
      <c r="M4803" s="71"/>
      <c r="N4803" s="71"/>
      <c r="W4803" s="87"/>
      <c r="X4803" s="89"/>
      <c r="Y4803" s="87"/>
      <c r="AA4803" s="87"/>
      <c r="AB4803" s="90"/>
      <c r="AC4803" s="87"/>
      <c r="AD4803" s="87"/>
    </row>
    <row r="4804" spans="3:30">
      <c r="C4804" s="88"/>
      <c r="D4804" s="71"/>
      <c r="E4804" s="71"/>
      <c r="F4804" s="71"/>
      <c r="G4804" s="71"/>
      <c r="H4804" s="71"/>
      <c r="I4804" s="71"/>
      <c r="J4804" s="71"/>
      <c r="K4804" s="71"/>
      <c r="L4804" s="71"/>
      <c r="M4804" s="71"/>
      <c r="N4804" s="71"/>
      <c r="W4804" s="87"/>
      <c r="X4804" s="89"/>
      <c r="Y4804" s="87"/>
      <c r="AA4804" s="87"/>
      <c r="AB4804" s="90"/>
      <c r="AC4804" s="87"/>
      <c r="AD4804" s="87"/>
    </row>
    <row r="4805" spans="3:30">
      <c r="C4805" s="88"/>
      <c r="D4805" s="71"/>
      <c r="E4805" s="71"/>
      <c r="F4805" s="71"/>
      <c r="G4805" s="71"/>
      <c r="H4805" s="71"/>
      <c r="I4805" s="71"/>
      <c r="J4805" s="71"/>
      <c r="K4805" s="71"/>
      <c r="L4805" s="71"/>
      <c r="M4805" s="71"/>
      <c r="N4805" s="71"/>
      <c r="W4805" s="87"/>
      <c r="X4805" s="89"/>
      <c r="Y4805" s="87"/>
      <c r="AA4805" s="87"/>
      <c r="AB4805" s="90"/>
      <c r="AC4805" s="87"/>
      <c r="AD4805" s="87"/>
    </row>
    <row r="4806" spans="3:30">
      <c r="C4806" s="88"/>
      <c r="D4806" s="71"/>
      <c r="E4806" s="71"/>
      <c r="F4806" s="71"/>
      <c r="G4806" s="71"/>
      <c r="H4806" s="71"/>
      <c r="I4806" s="71"/>
      <c r="J4806" s="71"/>
      <c r="K4806" s="71"/>
      <c r="L4806" s="71"/>
      <c r="M4806" s="71"/>
      <c r="N4806" s="71"/>
      <c r="W4806" s="87"/>
      <c r="X4806" s="89"/>
      <c r="Y4806" s="87"/>
      <c r="AA4806" s="87"/>
      <c r="AB4806" s="90"/>
      <c r="AC4806" s="87"/>
      <c r="AD4806" s="87"/>
    </row>
    <row r="4807" spans="3:30">
      <c r="C4807" s="88"/>
      <c r="D4807" s="71"/>
      <c r="E4807" s="71"/>
      <c r="F4807" s="71"/>
      <c r="G4807" s="71"/>
      <c r="H4807" s="71"/>
      <c r="I4807" s="71"/>
      <c r="J4807" s="71"/>
      <c r="K4807" s="71"/>
      <c r="L4807" s="71"/>
      <c r="M4807" s="71"/>
      <c r="N4807" s="71"/>
      <c r="W4807" s="87"/>
      <c r="X4807" s="89"/>
      <c r="Y4807" s="87"/>
      <c r="AA4807" s="87"/>
      <c r="AB4807" s="90"/>
      <c r="AC4807" s="87"/>
      <c r="AD4807" s="87"/>
    </row>
    <row r="4808" spans="3:30">
      <c r="C4808" s="88"/>
      <c r="D4808" s="71"/>
      <c r="E4808" s="71"/>
      <c r="F4808" s="71"/>
      <c r="G4808" s="71"/>
      <c r="H4808" s="71"/>
      <c r="I4808" s="71"/>
      <c r="J4808" s="71"/>
      <c r="K4808" s="71"/>
      <c r="L4808" s="71"/>
      <c r="M4808" s="71"/>
      <c r="N4808" s="71"/>
      <c r="W4808" s="87"/>
      <c r="X4808" s="89"/>
      <c r="Y4808" s="87"/>
      <c r="AA4808" s="87"/>
      <c r="AB4808" s="90"/>
      <c r="AC4808" s="87"/>
      <c r="AD4808" s="87"/>
    </row>
    <row r="4809" spans="3:30">
      <c r="C4809" s="88"/>
      <c r="D4809" s="71"/>
      <c r="E4809" s="71"/>
      <c r="F4809" s="71"/>
      <c r="G4809" s="71"/>
      <c r="H4809" s="71"/>
      <c r="I4809" s="71"/>
      <c r="J4809" s="71"/>
      <c r="K4809" s="71"/>
      <c r="L4809" s="71"/>
      <c r="M4809" s="71"/>
      <c r="N4809" s="71"/>
      <c r="W4809" s="87"/>
      <c r="X4809" s="89"/>
      <c r="Y4809" s="87"/>
      <c r="AA4809" s="87"/>
      <c r="AB4809" s="90"/>
      <c r="AC4809" s="87"/>
      <c r="AD4809" s="87"/>
    </row>
    <row r="4810" spans="3:30">
      <c r="C4810" s="88"/>
      <c r="D4810" s="71"/>
      <c r="E4810" s="71"/>
      <c r="F4810" s="71"/>
      <c r="G4810" s="71"/>
      <c r="H4810" s="71"/>
      <c r="I4810" s="71"/>
      <c r="J4810" s="71"/>
      <c r="K4810" s="71"/>
      <c r="L4810" s="71"/>
      <c r="M4810" s="71"/>
      <c r="N4810" s="71"/>
      <c r="W4810" s="87"/>
      <c r="X4810" s="89"/>
      <c r="Y4810" s="87"/>
      <c r="AA4810" s="87"/>
      <c r="AB4810" s="90"/>
      <c r="AC4810" s="87"/>
      <c r="AD4810" s="87"/>
    </row>
    <row r="4811" spans="3:30">
      <c r="C4811" s="88"/>
      <c r="D4811" s="71"/>
      <c r="E4811" s="71"/>
      <c r="F4811" s="71"/>
      <c r="G4811" s="71"/>
      <c r="H4811" s="71"/>
      <c r="I4811" s="71"/>
      <c r="J4811" s="71"/>
      <c r="K4811" s="71"/>
      <c r="L4811" s="71"/>
      <c r="M4811" s="71"/>
      <c r="N4811" s="71"/>
      <c r="W4811" s="87"/>
      <c r="X4811" s="89"/>
      <c r="Y4811" s="87"/>
      <c r="AA4811" s="87"/>
      <c r="AB4811" s="90"/>
      <c r="AC4811" s="87"/>
      <c r="AD4811" s="87"/>
    </row>
    <row r="4812" spans="3:30">
      <c r="C4812" s="88"/>
      <c r="D4812" s="71"/>
      <c r="E4812" s="71"/>
      <c r="F4812" s="71"/>
      <c r="G4812" s="71"/>
      <c r="H4812" s="71"/>
      <c r="I4812" s="71"/>
      <c r="J4812" s="71"/>
      <c r="K4812" s="71"/>
      <c r="L4812" s="71"/>
      <c r="M4812" s="71"/>
      <c r="N4812" s="71"/>
      <c r="W4812" s="87"/>
      <c r="X4812" s="89"/>
      <c r="Y4812" s="87"/>
      <c r="AA4812" s="87"/>
      <c r="AB4812" s="90"/>
      <c r="AC4812" s="87"/>
      <c r="AD4812" s="87"/>
    </row>
    <row r="4813" spans="3:30">
      <c r="C4813" s="88"/>
      <c r="D4813" s="71"/>
      <c r="E4813" s="71"/>
      <c r="F4813" s="71"/>
      <c r="G4813" s="71"/>
      <c r="H4813" s="71"/>
      <c r="I4813" s="71"/>
      <c r="J4813" s="71"/>
      <c r="K4813" s="71"/>
      <c r="L4813" s="71"/>
      <c r="M4813" s="71"/>
      <c r="N4813" s="71"/>
      <c r="W4813" s="87"/>
      <c r="X4813" s="89"/>
      <c r="Y4813" s="87"/>
      <c r="AA4813" s="87"/>
      <c r="AB4813" s="90"/>
      <c r="AC4813" s="87"/>
      <c r="AD4813" s="87"/>
    </row>
    <row r="4814" spans="3:30">
      <c r="C4814" s="88"/>
      <c r="D4814" s="71"/>
      <c r="E4814" s="71"/>
      <c r="F4814" s="71"/>
      <c r="G4814" s="71"/>
      <c r="H4814" s="71"/>
      <c r="I4814" s="71"/>
      <c r="J4814" s="71"/>
      <c r="K4814" s="71"/>
      <c r="L4814" s="71"/>
      <c r="M4814" s="71"/>
      <c r="N4814" s="71"/>
      <c r="W4814" s="87"/>
      <c r="X4814" s="89"/>
      <c r="Y4814" s="87"/>
      <c r="AA4814" s="87"/>
      <c r="AB4814" s="90"/>
      <c r="AC4814" s="87"/>
      <c r="AD4814" s="87"/>
    </row>
    <row r="4815" spans="3:30">
      <c r="C4815" s="88"/>
      <c r="D4815" s="71"/>
      <c r="E4815" s="71"/>
      <c r="F4815" s="71"/>
      <c r="G4815" s="71"/>
      <c r="H4815" s="71"/>
      <c r="I4815" s="71"/>
      <c r="J4815" s="71"/>
      <c r="K4815" s="71"/>
      <c r="L4815" s="71"/>
      <c r="M4815" s="71"/>
      <c r="N4815" s="71"/>
      <c r="W4815" s="87"/>
      <c r="X4815" s="89"/>
      <c r="Y4815" s="87"/>
      <c r="AA4815" s="87"/>
      <c r="AB4815" s="90"/>
      <c r="AC4815" s="87"/>
      <c r="AD4815" s="87"/>
    </row>
    <row r="4816" spans="3:30">
      <c r="C4816" s="88"/>
      <c r="D4816" s="71"/>
      <c r="E4816" s="71"/>
      <c r="F4816" s="71"/>
      <c r="G4816" s="71"/>
      <c r="H4816" s="71"/>
      <c r="I4816" s="71"/>
      <c r="J4816" s="71"/>
      <c r="K4816" s="71"/>
      <c r="L4816" s="71"/>
      <c r="M4816" s="71"/>
      <c r="N4816" s="71"/>
      <c r="W4816" s="87"/>
      <c r="X4816" s="89"/>
      <c r="Y4816" s="87"/>
      <c r="AA4816" s="87"/>
      <c r="AB4816" s="90"/>
      <c r="AC4816" s="87"/>
      <c r="AD4816" s="87"/>
    </row>
    <row r="4817" spans="3:30">
      <c r="C4817" s="88"/>
      <c r="D4817" s="71"/>
      <c r="E4817" s="71"/>
      <c r="F4817" s="71"/>
      <c r="G4817" s="71"/>
      <c r="H4817" s="71"/>
      <c r="I4817" s="71"/>
      <c r="J4817" s="71"/>
      <c r="K4817" s="71"/>
      <c r="L4817" s="71"/>
      <c r="M4817" s="71"/>
      <c r="N4817" s="71"/>
      <c r="W4817" s="87"/>
      <c r="X4817" s="89"/>
      <c r="Y4817" s="87"/>
      <c r="AA4817" s="87"/>
      <c r="AB4817" s="90"/>
      <c r="AC4817" s="87"/>
      <c r="AD4817" s="87"/>
    </row>
    <row r="4818" spans="3:30">
      <c r="C4818" s="88"/>
      <c r="D4818" s="71"/>
      <c r="E4818" s="71"/>
      <c r="F4818" s="71"/>
      <c r="G4818" s="71"/>
      <c r="H4818" s="71"/>
      <c r="I4818" s="71"/>
      <c r="J4818" s="71"/>
      <c r="K4818" s="71"/>
      <c r="L4818" s="71"/>
      <c r="M4818" s="71"/>
      <c r="N4818" s="71"/>
      <c r="W4818" s="87"/>
      <c r="X4818" s="89"/>
      <c r="Y4818" s="87"/>
      <c r="AA4818" s="87"/>
      <c r="AB4818" s="90"/>
      <c r="AC4818" s="87"/>
      <c r="AD4818" s="87"/>
    </row>
    <row r="4819" spans="3:30">
      <c r="C4819" s="88"/>
      <c r="D4819" s="71"/>
      <c r="E4819" s="71"/>
      <c r="F4819" s="71"/>
      <c r="G4819" s="71"/>
      <c r="H4819" s="71"/>
      <c r="I4819" s="71"/>
      <c r="J4819" s="71"/>
      <c r="K4819" s="71"/>
      <c r="L4819" s="71"/>
      <c r="M4819" s="71"/>
      <c r="N4819" s="71"/>
      <c r="W4819" s="87"/>
      <c r="X4819" s="89"/>
      <c r="Y4819" s="87"/>
      <c r="AA4819" s="87"/>
      <c r="AB4819" s="90"/>
      <c r="AC4819" s="87"/>
      <c r="AD4819" s="87"/>
    </row>
    <row r="4820" spans="3:30">
      <c r="C4820" s="88"/>
      <c r="D4820" s="71"/>
      <c r="E4820" s="71"/>
      <c r="F4820" s="71"/>
      <c r="G4820" s="71"/>
      <c r="H4820" s="71"/>
      <c r="I4820" s="71"/>
      <c r="J4820" s="71"/>
      <c r="K4820" s="71"/>
      <c r="L4820" s="71"/>
      <c r="M4820" s="71"/>
      <c r="N4820" s="71"/>
      <c r="W4820" s="87"/>
      <c r="X4820" s="89"/>
      <c r="Y4820" s="87"/>
      <c r="AA4820" s="87"/>
      <c r="AB4820" s="90"/>
      <c r="AC4820" s="87"/>
      <c r="AD4820" s="87"/>
    </row>
    <row r="4821" spans="3:30">
      <c r="C4821" s="88"/>
      <c r="D4821" s="71"/>
      <c r="E4821" s="71"/>
      <c r="F4821" s="71"/>
      <c r="G4821" s="71"/>
      <c r="H4821" s="71"/>
      <c r="I4821" s="71"/>
      <c r="J4821" s="71"/>
      <c r="K4821" s="71"/>
      <c r="L4821" s="71"/>
      <c r="M4821" s="71"/>
      <c r="N4821" s="71"/>
      <c r="W4821" s="87"/>
      <c r="X4821" s="89"/>
      <c r="Y4821" s="87"/>
      <c r="AA4821" s="87"/>
      <c r="AB4821" s="90"/>
      <c r="AC4821" s="87"/>
      <c r="AD4821" s="87"/>
    </row>
    <row r="4822" spans="3:30">
      <c r="C4822" s="88"/>
      <c r="D4822" s="71"/>
      <c r="E4822" s="71"/>
      <c r="F4822" s="71"/>
      <c r="G4822" s="71"/>
      <c r="H4822" s="71"/>
      <c r="I4822" s="71"/>
      <c r="J4822" s="71"/>
      <c r="K4822" s="71"/>
      <c r="L4822" s="71"/>
      <c r="M4822" s="71"/>
      <c r="N4822" s="71"/>
      <c r="W4822" s="87"/>
      <c r="X4822" s="89"/>
      <c r="Y4822" s="87"/>
      <c r="AA4822" s="87"/>
      <c r="AB4822" s="90"/>
      <c r="AC4822" s="87"/>
      <c r="AD4822" s="87"/>
    </row>
    <row r="4823" spans="3:30">
      <c r="C4823" s="88"/>
      <c r="D4823" s="71"/>
      <c r="E4823" s="71"/>
      <c r="F4823" s="71"/>
      <c r="G4823" s="71"/>
      <c r="H4823" s="71"/>
      <c r="I4823" s="71"/>
      <c r="J4823" s="71"/>
      <c r="K4823" s="71"/>
      <c r="L4823" s="71"/>
      <c r="M4823" s="71"/>
      <c r="N4823" s="71"/>
      <c r="W4823" s="87"/>
      <c r="X4823" s="89"/>
      <c r="Y4823" s="87"/>
      <c r="AA4823" s="87"/>
      <c r="AB4823" s="90"/>
      <c r="AC4823" s="87"/>
      <c r="AD4823" s="87"/>
    </row>
    <row r="4824" spans="3:30">
      <c r="C4824" s="88"/>
      <c r="D4824" s="71"/>
      <c r="E4824" s="71"/>
      <c r="F4824" s="71"/>
      <c r="G4824" s="71"/>
      <c r="H4824" s="71"/>
      <c r="I4824" s="71"/>
      <c r="J4824" s="71"/>
      <c r="K4824" s="71"/>
      <c r="L4824" s="71"/>
      <c r="M4824" s="71"/>
      <c r="N4824" s="71"/>
      <c r="W4824" s="87"/>
      <c r="X4824" s="89"/>
      <c r="Y4824" s="87"/>
      <c r="AA4824" s="87"/>
      <c r="AB4824" s="90"/>
      <c r="AC4824" s="87"/>
      <c r="AD4824" s="87"/>
    </row>
    <row r="4825" spans="3:30">
      <c r="C4825" s="88"/>
      <c r="D4825" s="71"/>
      <c r="E4825" s="71"/>
      <c r="F4825" s="71"/>
      <c r="G4825" s="71"/>
      <c r="H4825" s="71"/>
      <c r="I4825" s="71"/>
      <c r="J4825" s="71"/>
      <c r="K4825" s="71"/>
      <c r="L4825" s="71"/>
      <c r="M4825" s="71"/>
      <c r="N4825" s="71"/>
      <c r="W4825" s="87"/>
      <c r="X4825" s="89"/>
      <c r="Y4825" s="87"/>
      <c r="AA4825" s="87"/>
      <c r="AB4825" s="90"/>
      <c r="AC4825" s="87"/>
      <c r="AD4825" s="87"/>
    </row>
    <row r="4826" spans="3:30">
      <c r="C4826" s="88"/>
      <c r="D4826" s="71"/>
      <c r="E4826" s="71"/>
      <c r="F4826" s="71"/>
      <c r="G4826" s="71"/>
      <c r="H4826" s="71"/>
      <c r="I4826" s="71"/>
      <c r="J4826" s="71"/>
      <c r="K4826" s="71"/>
      <c r="L4826" s="71"/>
      <c r="M4826" s="71"/>
      <c r="N4826" s="71"/>
      <c r="W4826" s="87"/>
      <c r="X4826" s="89"/>
      <c r="Y4826" s="87"/>
      <c r="AA4826" s="87"/>
      <c r="AB4826" s="90"/>
      <c r="AC4826" s="87"/>
      <c r="AD4826" s="87"/>
    </row>
    <row r="4827" spans="3:30">
      <c r="C4827" s="88"/>
      <c r="D4827" s="71"/>
      <c r="E4827" s="71"/>
      <c r="F4827" s="71"/>
      <c r="G4827" s="71"/>
      <c r="H4827" s="71"/>
      <c r="I4827" s="71"/>
      <c r="J4827" s="71"/>
      <c r="K4827" s="71"/>
      <c r="L4827" s="71"/>
      <c r="M4827" s="71"/>
      <c r="N4827" s="71"/>
      <c r="W4827" s="87"/>
      <c r="X4827" s="89"/>
      <c r="Y4827" s="87"/>
      <c r="AA4827" s="87"/>
      <c r="AB4827" s="90"/>
      <c r="AC4827" s="87"/>
      <c r="AD4827" s="87"/>
    </row>
    <row r="4828" spans="3:30">
      <c r="C4828" s="88"/>
      <c r="D4828" s="71"/>
      <c r="E4828" s="71"/>
      <c r="F4828" s="71"/>
      <c r="G4828" s="71"/>
      <c r="H4828" s="71"/>
      <c r="I4828" s="71"/>
      <c r="J4828" s="71"/>
      <c r="K4828" s="71"/>
      <c r="L4828" s="71"/>
      <c r="M4828" s="71"/>
      <c r="N4828" s="71"/>
      <c r="W4828" s="87"/>
      <c r="X4828" s="89"/>
      <c r="Y4828" s="87"/>
      <c r="AA4828" s="87"/>
      <c r="AB4828" s="90"/>
      <c r="AC4828" s="87"/>
      <c r="AD4828" s="87"/>
    </row>
    <row r="4829" spans="3:30">
      <c r="C4829" s="88"/>
      <c r="D4829" s="71"/>
      <c r="E4829" s="71"/>
      <c r="F4829" s="71"/>
      <c r="G4829" s="71"/>
      <c r="H4829" s="71"/>
      <c r="I4829" s="71"/>
      <c r="J4829" s="71"/>
      <c r="K4829" s="71"/>
      <c r="L4829" s="71"/>
      <c r="M4829" s="71"/>
      <c r="N4829" s="71"/>
      <c r="W4829" s="87"/>
      <c r="X4829" s="89"/>
      <c r="Y4829" s="87"/>
      <c r="AA4829" s="87"/>
      <c r="AB4829" s="90"/>
      <c r="AC4829" s="87"/>
      <c r="AD4829" s="87"/>
    </row>
    <row r="4830" spans="3:30">
      <c r="C4830" s="88"/>
      <c r="D4830" s="71"/>
      <c r="E4830" s="71"/>
      <c r="F4830" s="71"/>
      <c r="G4830" s="71"/>
      <c r="H4830" s="71"/>
      <c r="I4830" s="71"/>
      <c r="J4830" s="71"/>
      <c r="K4830" s="71"/>
      <c r="L4830" s="71"/>
      <c r="M4830" s="71"/>
      <c r="N4830" s="71"/>
      <c r="W4830" s="87"/>
      <c r="X4830" s="89"/>
      <c r="Y4830" s="87"/>
      <c r="AA4830" s="87"/>
      <c r="AB4830" s="90"/>
      <c r="AC4830" s="87"/>
      <c r="AD4830" s="87"/>
    </row>
    <row r="4831" spans="3:30">
      <c r="C4831" s="88"/>
      <c r="D4831" s="71"/>
      <c r="E4831" s="71"/>
      <c r="F4831" s="71"/>
      <c r="G4831" s="71"/>
      <c r="H4831" s="71"/>
      <c r="I4831" s="71"/>
      <c r="J4831" s="71"/>
      <c r="K4831" s="71"/>
      <c r="L4831" s="71"/>
      <c r="M4831" s="71"/>
      <c r="N4831" s="71"/>
      <c r="W4831" s="87"/>
      <c r="X4831" s="89"/>
      <c r="Y4831" s="87"/>
      <c r="AA4831" s="87"/>
      <c r="AB4831" s="90"/>
      <c r="AC4831" s="87"/>
      <c r="AD4831" s="87"/>
    </row>
    <row r="4832" spans="3:30">
      <c r="C4832" s="88"/>
      <c r="D4832" s="71"/>
      <c r="E4832" s="71"/>
      <c r="F4832" s="71"/>
      <c r="G4832" s="71"/>
      <c r="H4832" s="71"/>
      <c r="I4832" s="71"/>
      <c r="J4832" s="71"/>
      <c r="K4832" s="71"/>
      <c r="L4832" s="71"/>
      <c r="M4832" s="71"/>
      <c r="N4832" s="71"/>
      <c r="W4832" s="87"/>
      <c r="X4832" s="89"/>
      <c r="Y4832" s="87"/>
      <c r="AA4832" s="87"/>
      <c r="AB4832" s="90"/>
      <c r="AC4832" s="87"/>
      <c r="AD4832" s="87"/>
    </row>
    <row r="4833" spans="3:30">
      <c r="C4833" s="88"/>
      <c r="D4833" s="71"/>
      <c r="E4833" s="71"/>
      <c r="F4833" s="71"/>
      <c r="G4833" s="71"/>
      <c r="H4833" s="71"/>
      <c r="I4833" s="71"/>
      <c r="J4833" s="71"/>
      <c r="K4833" s="71"/>
      <c r="L4833" s="71"/>
      <c r="M4833" s="71"/>
      <c r="N4833" s="71"/>
      <c r="W4833" s="87"/>
      <c r="X4833" s="89"/>
      <c r="Y4833" s="87"/>
      <c r="AA4833" s="87"/>
      <c r="AB4833" s="90"/>
      <c r="AC4833" s="87"/>
      <c r="AD4833" s="87"/>
    </row>
    <row r="4834" spans="3:30">
      <c r="C4834" s="88"/>
      <c r="D4834" s="71"/>
      <c r="E4834" s="71"/>
      <c r="F4834" s="71"/>
      <c r="G4834" s="71"/>
      <c r="H4834" s="71"/>
      <c r="I4834" s="71"/>
      <c r="J4834" s="71"/>
      <c r="K4834" s="71"/>
      <c r="L4834" s="71"/>
      <c r="M4834" s="71"/>
      <c r="N4834" s="71"/>
      <c r="W4834" s="87"/>
      <c r="X4834" s="89"/>
      <c r="Y4834" s="87"/>
      <c r="AA4834" s="87"/>
      <c r="AB4834" s="90"/>
      <c r="AC4834" s="87"/>
      <c r="AD4834" s="87"/>
    </row>
    <row r="4835" spans="3:30">
      <c r="C4835" s="88"/>
      <c r="D4835" s="71"/>
      <c r="E4835" s="71"/>
      <c r="F4835" s="71"/>
      <c r="G4835" s="71"/>
      <c r="H4835" s="71"/>
      <c r="I4835" s="71"/>
      <c r="J4835" s="71"/>
      <c r="K4835" s="71"/>
      <c r="L4835" s="71"/>
      <c r="M4835" s="71"/>
      <c r="N4835" s="71"/>
      <c r="W4835" s="87"/>
      <c r="X4835" s="89"/>
      <c r="Y4835" s="87"/>
      <c r="AA4835" s="87"/>
      <c r="AB4835" s="90"/>
      <c r="AC4835" s="87"/>
      <c r="AD4835" s="87"/>
    </row>
    <row r="4836" spans="3:30">
      <c r="C4836" s="88"/>
      <c r="D4836" s="71"/>
      <c r="E4836" s="71"/>
      <c r="F4836" s="71"/>
      <c r="G4836" s="71"/>
      <c r="H4836" s="71"/>
      <c r="I4836" s="71"/>
      <c r="J4836" s="71"/>
      <c r="K4836" s="71"/>
      <c r="L4836" s="71"/>
      <c r="M4836" s="71"/>
      <c r="N4836" s="71"/>
      <c r="W4836" s="87"/>
      <c r="X4836" s="89"/>
      <c r="Y4836" s="87"/>
      <c r="AA4836" s="87"/>
      <c r="AB4836" s="90"/>
      <c r="AC4836" s="87"/>
      <c r="AD4836" s="87"/>
    </row>
    <row r="4837" spans="3:30">
      <c r="C4837" s="88"/>
      <c r="D4837" s="71"/>
      <c r="E4837" s="71"/>
      <c r="F4837" s="71"/>
      <c r="G4837" s="71"/>
      <c r="H4837" s="71"/>
      <c r="I4837" s="71"/>
      <c r="J4837" s="71"/>
      <c r="K4837" s="71"/>
      <c r="L4837" s="71"/>
      <c r="M4837" s="71"/>
      <c r="N4837" s="71"/>
      <c r="W4837" s="87"/>
      <c r="X4837" s="89"/>
      <c r="Y4837" s="87"/>
      <c r="AA4837" s="87"/>
      <c r="AB4837" s="90"/>
      <c r="AC4837" s="87"/>
      <c r="AD4837" s="87"/>
    </row>
    <row r="4838" spans="3:30">
      <c r="C4838" s="88"/>
      <c r="D4838" s="71"/>
      <c r="E4838" s="71"/>
      <c r="F4838" s="71"/>
      <c r="G4838" s="71"/>
      <c r="H4838" s="71"/>
      <c r="I4838" s="71"/>
      <c r="J4838" s="71"/>
      <c r="K4838" s="71"/>
      <c r="L4838" s="71"/>
      <c r="M4838" s="71"/>
      <c r="N4838" s="71"/>
      <c r="W4838" s="87"/>
      <c r="X4838" s="89"/>
      <c r="Y4838" s="87"/>
      <c r="AA4838" s="87"/>
      <c r="AB4838" s="90"/>
      <c r="AC4838" s="87"/>
      <c r="AD4838" s="87"/>
    </row>
    <row r="4839" spans="3:30">
      <c r="C4839" s="88"/>
      <c r="D4839" s="71"/>
      <c r="E4839" s="71"/>
      <c r="F4839" s="71"/>
      <c r="G4839" s="71"/>
      <c r="H4839" s="71"/>
      <c r="I4839" s="71"/>
      <c r="J4839" s="71"/>
      <c r="K4839" s="71"/>
      <c r="L4839" s="71"/>
      <c r="M4839" s="71"/>
      <c r="N4839" s="71"/>
      <c r="W4839" s="87"/>
      <c r="X4839" s="89"/>
      <c r="Y4839" s="87"/>
      <c r="AA4839" s="87"/>
      <c r="AB4839" s="90"/>
      <c r="AC4839" s="87"/>
      <c r="AD4839" s="87"/>
    </row>
    <row r="4840" spans="3:30">
      <c r="C4840" s="88"/>
      <c r="D4840" s="71"/>
      <c r="E4840" s="71"/>
      <c r="F4840" s="71"/>
      <c r="G4840" s="71"/>
      <c r="H4840" s="71"/>
      <c r="I4840" s="71"/>
      <c r="J4840" s="71"/>
      <c r="K4840" s="71"/>
      <c r="L4840" s="71"/>
      <c r="M4840" s="71"/>
      <c r="N4840" s="71"/>
      <c r="W4840" s="87"/>
      <c r="X4840" s="89"/>
      <c r="Y4840" s="87"/>
      <c r="AA4840" s="87"/>
      <c r="AB4840" s="90"/>
      <c r="AC4840" s="87"/>
      <c r="AD4840" s="87"/>
    </row>
    <row r="4841" spans="3:30">
      <c r="C4841" s="88"/>
      <c r="D4841" s="71"/>
      <c r="E4841" s="71"/>
      <c r="F4841" s="71"/>
      <c r="G4841" s="71"/>
      <c r="H4841" s="71"/>
      <c r="I4841" s="71"/>
      <c r="J4841" s="71"/>
      <c r="K4841" s="71"/>
      <c r="L4841" s="71"/>
      <c r="M4841" s="71"/>
      <c r="N4841" s="71"/>
      <c r="W4841" s="87"/>
      <c r="X4841" s="89"/>
      <c r="Y4841" s="87"/>
      <c r="AA4841" s="87"/>
      <c r="AB4841" s="90"/>
      <c r="AC4841" s="87"/>
      <c r="AD4841" s="87"/>
    </row>
    <row r="4842" spans="3:30">
      <c r="C4842" s="88"/>
      <c r="D4842" s="71"/>
      <c r="E4842" s="71"/>
      <c r="F4842" s="71"/>
      <c r="G4842" s="71"/>
      <c r="H4842" s="71"/>
      <c r="I4842" s="71"/>
      <c r="J4842" s="71"/>
      <c r="K4842" s="71"/>
      <c r="L4842" s="71"/>
      <c r="M4842" s="71"/>
      <c r="N4842" s="71"/>
      <c r="W4842" s="87"/>
      <c r="X4842" s="89"/>
      <c r="Y4842" s="87"/>
      <c r="AA4842" s="87"/>
      <c r="AB4842" s="90"/>
      <c r="AC4842" s="87"/>
      <c r="AD4842" s="87"/>
    </row>
    <row r="4843" spans="3:30">
      <c r="C4843" s="88"/>
      <c r="D4843" s="71"/>
      <c r="E4843" s="71"/>
      <c r="F4843" s="71"/>
      <c r="G4843" s="71"/>
      <c r="H4843" s="71"/>
      <c r="I4843" s="71"/>
      <c r="J4843" s="71"/>
      <c r="K4843" s="71"/>
      <c r="L4843" s="71"/>
      <c r="M4843" s="71"/>
      <c r="N4843" s="71"/>
      <c r="W4843" s="87"/>
      <c r="X4843" s="89"/>
      <c r="Y4843" s="87"/>
      <c r="AA4843" s="87"/>
      <c r="AB4843" s="90"/>
      <c r="AC4843" s="87"/>
      <c r="AD4843" s="87"/>
    </row>
    <row r="4844" spans="3:30">
      <c r="C4844" s="88"/>
      <c r="D4844" s="71"/>
      <c r="E4844" s="71"/>
      <c r="F4844" s="71"/>
      <c r="G4844" s="71"/>
      <c r="H4844" s="71"/>
      <c r="I4844" s="71"/>
      <c r="J4844" s="71"/>
      <c r="K4844" s="71"/>
      <c r="L4844" s="71"/>
      <c r="M4844" s="71"/>
      <c r="N4844" s="71"/>
      <c r="W4844" s="87"/>
      <c r="X4844" s="89"/>
      <c r="Y4844" s="87"/>
      <c r="AA4844" s="87"/>
      <c r="AB4844" s="90"/>
      <c r="AC4844" s="87"/>
      <c r="AD4844" s="87"/>
    </row>
    <row r="4845" spans="3:30">
      <c r="C4845" s="88"/>
      <c r="D4845" s="71"/>
      <c r="E4845" s="71"/>
      <c r="F4845" s="71"/>
      <c r="G4845" s="71"/>
      <c r="H4845" s="71"/>
      <c r="I4845" s="71"/>
      <c r="J4845" s="71"/>
      <c r="K4845" s="71"/>
      <c r="L4845" s="71"/>
      <c r="M4845" s="71"/>
      <c r="N4845" s="71"/>
      <c r="W4845" s="87"/>
      <c r="X4845" s="89"/>
      <c r="Y4845" s="87"/>
      <c r="AA4845" s="87"/>
      <c r="AB4845" s="90"/>
      <c r="AC4845" s="87"/>
      <c r="AD4845" s="87"/>
    </row>
    <row r="4846" spans="3:30">
      <c r="C4846" s="88"/>
      <c r="D4846" s="71"/>
      <c r="E4846" s="71"/>
      <c r="F4846" s="71"/>
      <c r="G4846" s="71"/>
      <c r="H4846" s="71"/>
      <c r="I4846" s="71"/>
      <c r="J4846" s="71"/>
      <c r="K4846" s="71"/>
      <c r="L4846" s="71"/>
      <c r="M4846" s="71"/>
      <c r="N4846" s="71"/>
      <c r="W4846" s="87"/>
      <c r="X4846" s="89"/>
      <c r="Y4846" s="87"/>
      <c r="AA4846" s="87"/>
      <c r="AB4846" s="90"/>
      <c r="AC4846" s="87"/>
      <c r="AD4846" s="87"/>
    </row>
    <row r="4847" spans="3:30">
      <c r="C4847" s="88"/>
      <c r="D4847" s="71"/>
      <c r="E4847" s="71"/>
      <c r="F4847" s="71"/>
      <c r="G4847" s="71"/>
      <c r="H4847" s="71"/>
      <c r="I4847" s="71"/>
      <c r="J4847" s="71"/>
      <c r="K4847" s="71"/>
      <c r="L4847" s="71"/>
      <c r="M4847" s="71"/>
      <c r="N4847" s="71"/>
      <c r="W4847" s="87"/>
      <c r="X4847" s="89"/>
      <c r="Y4847" s="87"/>
      <c r="AA4847" s="87"/>
      <c r="AB4847" s="90"/>
      <c r="AC4847" s="87"/>
      <c r="AD4847" s="87"/>
    </row>
    <row r="4848" spans="3:30">
      <c r="C4848" s="88"/>
      <c r="D4848" s="71"/>
      <c r="E4848" s="71"/>
      <c r="F4848" s="71"/>
      <c r="G4848" s="71"/>
      <c r="H4848" s="71"/>
      <c r="I4848" s="71"/>
      <c r="J4848" s="71"/>
      <c r="K4848" s="71"/>
      <c r="L4848" s="71"/>
      <c r="M4848" s="71"/>
      <c r="N4848" s="71"/>
      <c r="W4848" s="87"/>
      <c r="X4848" s="89"/>
      <c r="Y4848" s="87"/>
      <c r="AA4848" s="87"/>
      <c r="AB4848" s="90"/>
      <c r="AC4848" s="87"/>
      <c r="AD4848" s="87"/>
    </row>
    <row r="4849" spans="3:30">
      <c r="C4849" s="88"/>
      <c r="D4849" s="71"/>
      <c r="E4849" s="71"/>
      <c r="F4849" s="71"/>
      <c r="G4849" s="71"/>
      <c r="H4849" s="71"/>
      <c r="I4849" s="71"/>
      <c r="J4849" s="71"/>
      <c r="K4849" s="71"/>
      <c r="L4849" s="71"/>
      <c r="M4849" s="71"/>
      <c r="N4849" s="71"/>
      <c r="W4849" s="87"/>
      <c r="X4849" s="89"/>
      <c r="Y4849" s="87"/>
      <c r="AA4849" s="87"/>
      <c r="AB4849" s="90"/>
      <c r="AC4849" s="87"/>
      <c r="AD4849" s="87"/>
    </row>
    <row r="4850" spans="3:30">
      <c r="C4850" s="88"/>
      <c r="D4850" s="71"/>
      <c r="E4850" s="71"/>
      <c r="F4850" s="71"/>
      <c r="G4850" s="71"/>
      <c r="H4850" s="71"/>
      <c r="I4850" s="71"/>
      <c r="J4850" s="71"/>
      <c r="K4850" s="71"/>
      <c r="L4850" s="71"/>
      <c r="M4850" s="71"/>
      <c r="N4850" s="71"/>
      <c r="W4850" s="87"/>
      <c r="X4850" s="89"/>
      <c r="Y4850" s="87"/>
      <c r="AA4850" s="87"/>
      <c r="AB4850" s="90"/>
      <c r="AC4850" s="87"/>
      <c r="AD4850" s="87"/>
    </row>
    <row r="4851" spans="3:30">
      <c r="C4851" s="88"/>
      <c r="D4851" s="71"/>
      <c r="E4851" s="71"/>
      <c r="F4851" s="71"/>
      <c r="G4851" s="71"/>
      <c r="H4851" s="71"/>
      <c r="I4851" s="71"/>
      <c r="J4851" s="71"/>
      <c r="K4851" s="71"/>
      <c r="L4851" s="71"/>
      <c r="M4851" s="71"/>
      <c r="N4851" s="71"/>
      <c r="W4851" s="87"/>
      <c r="X4851" s="89"/>
      <c r="Y4851" s="87"/>
      <c r="AA4851" s="87"/>
      <c r="AB4851" s="90"/>
      <c r="AC4851" s="87"/>
      <c r="AD4851" s="87"/>
    </row>
    <row r="4852" spans="3:30">
      <c r="C4852" s="88"/>
      <c r="D4852" s="71"/>
      <c r="E4852" s="71"/>
      <c r="F4852" s="71"/>
      <c r="G4852" s="71"/>
      <c r="H4852" s="71"/>
      <c r="I4852" s="71"/>
      <c r="J4852" s="71"/>
      <c r="K4852" s="71"/>
      <c r="L4852" s="71"/>
      <c r="M4852" s="71"/>
      <c r="N4852" s="71"/>
      <c r="W4852" s="87"/>
      <c r="X4852" s="89"/>
      <c r="Y4852" s="87"/>
      <c r="AA4852" s="87"/>
      <c r="AB4852" s="90"/>
      <c r="AC4852" s="87"/>
      <c r="AD4852" s="87"/>
    </row>
    <row r="4853" spans="3:30">
      <c r="C4853" s="88"/>
      <c r="D4853" s="71"/>
      <c r="E4853" s="71"/>
      <c r="F4853" s="71"/>
      <c r="G4853" s="71"/>
      <c r="H4853" s="71"/>
      <c r="I4853" s="71"/>
      <c r="J4853" s="71"/>
      <c r="K4853" s="71"/>
      <c r="L4853" s="71"/>
      <c r="M4853" s="71"/>
      <c r="N4853" s="71"/>
      <c r="W4853" s="87"/>
      <c r="X4853" s="89"/>
      <c r="Y4853" s="87"/>
      <c r="AA4853" s="87"/>
      <c r="AB4853" s="90"/>
      <c r="AC4853" s="87"/>
      <c r="AD4853" s="87"/>
    </row>
    <row r="4854" spans="3:30">
      <c r="C4854" s="88"/>
      <c r="D4854" s="71"/>
      <c r="E4854" s="71"/>
      <c r="F4854" s="71"/>
      <c r="G4854" s="71"/>
      <c r="H4854" s="71"/>
      <c r="I4854" s="71"/>
      <c r="J4854" s="71"/>
      <c r="K4854" s="71"/>
      <c r="L4854" s="71"/>
      <c r="M4854" s="71"/>
      <c r="N4854" s="71"/>
      <c r="W4854" s="87"/>
      <c r="X4854" s="89"/>
      <c r="Y4854" s="87"/>
      <c r="AA4854" s="87"/>
      <c r="AB4854" s="90"/>
      <c r="AC4854" s="87"/>
      <c r="AD4854" s="87"/>
    </row>
    <row r="4855" spans="3:30">
      <c r="C4855" s="88"/>
      <c r="D4855" s="71"/>
      <c r="E4855" s="71"/>
      <c r="F4855" s="71"/>
      <c r="G4855" s="71"/>
      <c r="H4855" s="71"/>
      <c r="I4855" s="71"/>
      <c r="J4855" s="71"/>
      <c r="K4855" s="71"/>
      <c r="L4855" s="71"/>
      <c r="M4855" s="71"/>
      <c r="N4855" s="71"/>
      <c r="W4855" s="87"/>
      <c r="X4855" s="89"/>
      <c r="Y4855" s="87"/>
      <c r="AA4855" s="87"/>
      <c r="AB4855" s="90"/>
      <c r="AC4855" s="87"/>
      <c r="AD4855" s="87"/>
    </row>
    <row r="4856" spans="3:30">
      <c r="C4856" s="88"/>
      <c r="D4856" s="71"/>
      <c r="E4856" s="71"/>
      <c r="F4856" s="71"/>
      <c r="G4856" s="71"/>
      <c r="H4856" s="71"/>
      <c r="I4856" s="71"/>
      <c r="J4856" s="71"/>
      <c r="K4856" s="71"/>
      <c r="L4856" s="71"/>
      <c r="M4856" s="71"/>
      <c r="N4856" s="71"/>
      <c r="W4856" s="87"/>
      <c r="X4856" s="89"/>
      <c r="Y4856" s="87"/>
      <c r="AA4856" s="87"/>
      <c r="AB4856" s="90"/>
      <c r="AC4856" s="87"/>
      <c r="AD4856" s="87"/>
    </row>
    <row r="4857" spans="3:30">
      <c r="C4857" s="88"/>
      <c r="D4857" s="71"/>
      <c r="E4857" s="71"/>
      <c r="F4857" s="71"/>
      <c r="G4857" s="71"/>
      <c r="H4857" s="71"/>
      <c r="I4857" s="71"/>
      <c r="J4857" s="71"/>
      <c r="K4857" s="71"/>
      <c r="L4857" s="71"/>
      <c r="M4857" s="71"/>
      <c r="N4857" s="71"/>
      <c r="W4857" s="87"/>
      <c r="X4857" s="89"/>
      <c r="Y4857" s="87"/>
      <c r="AA4857" s="87"/>
      <c r="AB4857" s="90"/>
      <c r="AC4857" s="87"/>
      <c r="AD4857" s="87"/>
    </row>
    <row r="4858" spans="3:30">
      <c r="C4858" s="88"/>
      <c r="D4858" s="71"/>
      <c r="E4858" s="71"/>
      <c r="F4858" s="71"/>
      <c r="G4858" s="71"/>
      <c r="H4858" s="71"/>
      <c r="I4858" s="71"/>
      <c r="J4858" s="71"/>
      <c r="K4858" s="71"/>
      <c r="L4858" s="71"/>
      <c r="M4858" s="71"/>
      <c r="N4858" s="71"/>
      <c r="W4858" s="87"/>
      <c r="X4858" s="89"/>
      <c r="Y4858" s="87"/>
      <c r="AA4858" s="87"/>
      <c r="AB4858" s="90"/>
      <c r="AC4858" s="87"/>
      <c r="AD4858" s="87"/>
    </row>
    <row r="4859" spans="3:30">
      <c r="C4859" s="88"/>
      <c r="D4859" s="71"/>
      <c r="E4859" s="71"/>
      <c r="F4859" s="71"/>
      <c r="G4859" s="71"/>
      <c r="H4859" s="71"/>
      <c r="I4859" s="71"/>
      <c r="J4859" s="71"/>
      <c r="K4859" s="71"/>
      <c r="L4859" s="71"/>
      <c r="M4859" s="71"/>
      <c r="N4859" s="71"/>
      <c r="W4859" s="87"/>
      <c r="X4859" s="89"/>
      <c r="Y4859" s="87"/>
      <c r="AA4859" s="87"/>
      <c r="AB4859" s="90"/>
      <c r="AC4859" s="87"/>
      <c r="AD4859" s="87"/>
    </row>
    <row r="4860" spans="3:30">
      <c r="C4860" s="88"/>
      <c r="D4860" s="71"/>
      <c r="E4860" s="71"/>
      <c r="F4860" s="71"/>
      <c r="G4860" s="71"/>
      <c r="H4860" s="71"/>
      <c r="I4860" s="71"/>
      <c r="J4860" s="71"/>
      <c r="K4860" s="71"/>
      <c r="L4860" s="71"/>
      <c r="M4860" s="71"/>
      <c r="N4860" s="71"/>
      <c r="W4860" s="87"/>
      <c r="X4860" s="89"/>
      <c r="Y4860" s="87"/>
      <c r="AA4860" s="87"/>
      <c r="AB4860" s="90"/>
      <c r="AC4860" s="87"/>
      <c r="AD4860" s="87"/>
    </row>
    <row r="4861" spans="3:30">
      <c r="C4861" s="88"/>
      <c r="D4861" s="71"/>
      <c r="E4861" s="71"/>
      <c r="F4861" s="71"/>
      <c r="G4861" s="71"/>
      <c r="H4861" s="71"/>
      <c r="I4861" s="71"/>
      <c r="J4861" s="71"/>
      <c r="K4861" s="71"/>
      <c r="L4861" s="71"/>
      <c r="M4861" s="71"/>
      <c r="N4861" s="71"/>
      <c r="W4861" s="87"/>
      <c r="X4861" s="89"/>
      <c r="Y4861" s="87"/>
      <c r="AA4861" s="87"/>
      <c r="AB4861" s="90"/>
      <c r="AC4861" s="87"/>
      <c r="AD4861" s="87"/>
    </row>
    <row r="4862" spans="3:30">
      <c r="C4862" s="88"/>
      <c r="D4862" s="71"/>
      <c r="E4862" s="71"/>
      <c r="F4862" s="71"/>
      <c r="G4862" s="71"/>
      <c r="H4862" s="71"/>
      <c r="I4862" s="71"/>
      <c r="J4862" s="71"/>
      <c r="K4862" s="71"/>
      <c r="L4862" s="71"/>
      <c r="M4862" s="71"/>
      <c r="N4862" s="71"/>
      <c r="W4862" s="87"/>
      <c r="X4862" s="89"/>
      <c r="Y4862" s="87"/>
      <c r="AA4862" s="87"/>
      <c r="AB4862" s="90"/>
      <c r="AC4862" s="87"/>
      <c r="AD4862" s="87"/>
    </row>
    <row r="4863" spans="3:30">
      <c r="C4863" s="88"/>
      <c r="D4863" s="71"/>
      <c r="E4863" s="71"/>
      <c r="F4863" s="71"/>
      <c r="G4863" s="71"/>
      <c r="H4863" s="71"/>
      <c r="I4863" s="71"/>
      <c r="J4863" s="71"/>
      <c r="K4863" s="71"/>
      <c r="L4863" s="71"/>
      <c r="M4863" s="71"/>
      <c r="N4863" s="71"/>
      <c r="W4863" s="87"/>
      <c r="X4863" s="89"/>
      <c r="Y4863" s="87"/>
      <c r="AA4863" s="87"/>
      <c r="AB4863" s="90"/>
      <c r="AC4863" s="87"/>
      <c r="AD4863" s="87"/>
    </row>
    <row r="4864" spans="3:30">
      <c r="C4864" s="88"/>
      <c r="D4864" s="71"/>
      <c r="E4864" s="71"/>
      <c r="F4864" s="71"/>
      <c r="G4864" s="71"/>
      <c r="H4864" s="71"/>
      <c r="I4864" s="71"/>
      <c r="J4864" s="71"/>
      <c r="K4864" s="71"/>
      <c r="L4864" s="71"/>
      <c r="M4864" s="71"/>
      <c r="N4864" s="71"/>
      <c r="W4864" s="87"/>
      <c r="X4864" s="89"/>
      <c r="Y4864" s="87"/>
      <c r="AA4864" s="87"/>
      <c r="AB4864" s="90"/>
      <c r="AC4864" s="87"/>
      <c r="AD4864" s="87"/>
    </row>
    <row r="4865" spans="3:30">
      <c r="C4865" s="88"/>
      <c r="D4865" s="71"/>
      <c r="E4865" s="71"/>
      <c r="F4865" s="71"/>
      <c r="G4865" s="71"/>
      <c r="H4865" s="71"/>
      <c r="I4865" s="71"/>
      <c r="J4865" s="71"/>
      <c r="K4865" s="71"/>
      <c r="L4865" s="71"/>
      <c r="M4865" s="71"/>
      <c r="N4865" s="71"/>
      <c r="W4865" s="87"/>
      <c r="X4865" s="89"/>
      <c r="Y4865" s="87"/>
      <c r="AA4865" s="87"/>
      <c r="AB4865" s="90"/>
      <c r="AC4865" s="87"/>
      <c r="AD4865" s="87"/>
    </row>
    <row r="4866" spans="3:30">
      <c r="C4866" s="88"/>
      <c r="D4866" s="71"/>
      <c r="E4866" s="71"/>
      <c r="F4866" s="71"/>
      <c r="G4866" s="71"/>
      <c r="H4866" s="71"/>
      <c r="I4866" s="71"/>
      <c r="J4866" s="71"/>
      <c r="K4866" s="71"/>
      <c r="L4866" s="71"/>
      <c r="M4866" s="71"/>
      <c r="N4866" s="71"/>
      <c r="W4866" s="87"/>
      <c r="X4866" s="89"/>
      <c r="Y4866" s="87"/>
      <c r="AA4866" s="87"/>
      <c r="AB4866" s="90"/>
      <c r="AC4866" s="87"/>
      <c r="AD4866" s="87"/>
    </row>
    <row r="4867" spans="3:30">
      <c r="C4867" s="88"/>
      <c r="D4867" s="71"/>
      <c r="E4867" s="71"/>
      <c r="F4867" s="71"/>
      <c r="G4867" s="71"/>
      <c r="H4867" s="71"/>
      <c r="I4867" s="71"/>
      <c r="J4867" s="71"/>
      <c r="K4867" s="71"/>
      <c r="L4867" s="71"/>
      <c r="M4867" s="71"/>
      <c r="N4867" s="71"/>
      <c r="W4867" s="87"/>
      <c r="X4867" s="89"/>
      <c r="Y4867" s="87"/>
      <c r="AA4867" s="87"/>
      <c r="AB4867" s="90"/>
      <c r="AC4867" s="87"/>
      <c r="AD4867" s="87"/>
    </row>
    <row r="4868" spans="3:30">
      <c r="C4868" s="88"/>
      <c r="D4868" s="71"/>
      <c r="E4868" s="71"/>
      <c r="F4868" s="71"/>
      <c r="G4868" s="71"/>
      <c r="H4868" s="71"/>
      <c r="I4868" s="71"/>
      <c r="J4868" s="71"/>
      <c r="K4868" s="71"/>
      <c r="L4868" s="71"/>
      <c r="M4868" s="71"/>
      <c r="N4868" s="71"/>
      <c r="W4868" s="87"/>
      <c r="X4868" s="89"/>
      <c r="Y4868" s="87"/>
      <c r="AA4868" s="87"/>
      <c r="AB4868" s="90"/>
      <c r="AC4868" s="87"/>
      <c r="AD4868" s="87"/>
    </row>
    <row r="4869" spans="3:30">
      <c r="C4869" s="88"/>
      <c r="D4869" s="71"/>
      <c r="E4869" s="71"/>
      <c r="F4869" s="71"/>
      <c r="G4869" s="71"/>
      <c r="H4869" s="71"/>
      <c r="I4869" s="71"/>
      <c r="J4869" s="71"/>
      <c r="K4869" s="71"/>
      <c r="L4869" s="71"/>
      <c r="M4869" s="71"/>
      <c r="N4869" s="71"/>
      <c r="W4869" s="87"/>
      <c r="X4869" s="89"/>
      <c r="Y4869" s="87"/>
      <c r="AA4869" s="87"/>
      <c r="AB4869" s="90"/>
      <c r="AC4869" s="87"/>
      <c r="AD4869" s="87"/>
    </row>
    <row r="4870" spans="3:30">
      <c r="C4870" s="88"/>
      <c r="D4870" s="71"/>
      <c r="E4870" s="71"/>
      <c r="F4870" s="71"/>
      <c r="G4870" s="71"/>
      <c r="H4870" s="71"/>
      <c r="I4870" s="71"/>
      <c r="J4870" s="71"/>
      <c r="K4870" s="71"/>
      <c r="L4870" s="71"/>
      <c r="M4870" s="71"/>
      <c r="N4870" s="71"/>
      <c r="W4870" s="87"/>
      <c r="X4870" s="89"/>
      <c r="Y4870" s="87"/>
      <c r="AA4870" s="87"/>
      <c r="AB4870" s="90"/>
      <c r="AC4870" s="87"/>
      <c r="AD4870" s="87"/>
    </row>
    <row r="4871" spans="3:30">
      <c r="C4871" s="88"/>
      <c r="D4871" s="71"/>
      <c r="E4871" s="71"/>
      <c r="F4871" s="71"/>
      <c r="G4871" s="71"/>
      <c r="H4871" s="71"/>
      <c r="I4871" s="71"/>
      <c r="J4871" s="71"/>
      <c r="K4871" s="71"/>
      <c r="L4871" s="71"/>
      <c r="M4871" s="71"/>
      <c r="N4871" s="71"/>
      <c r="W4871" s="87"/>
      <c r="X4871" s="89"/>
      <c r="Y4871" s="87"/>
      <c r="AA4871" s="87"/>
      <c r="AB4871" s="90"/>
      <c r="AC4871" s="87"/>
      <c r="AD4871" s="87"/>
    </row>
    <row r="4872" spans="3:30">
      <c r="C4872" s="88"/>
      <c r="D4872" s="71"/>
      <c r="E4872" s="71"/>
      <c r="F4872" s="71"/>
      <c r="G4872" s="71"/>
      <c r="H4872" s="71"/>
      <c r="I4872" s="71"/>
      <c r="J4872" s="71"/>
      <c r="K4872" s="71"/>
      <c r="L4872" s="71"/>
      <c r="M4872" s="71"/>
      <c r="N4872" s="71"/>
      <c r="W4872" s="87"/>
      <c r="X4872" s="89"/>
      <c r="Y4872" s="87"/>
      <c r="AA4872" s="87"/>
      <c r="AB4872" s="90"/>
      <c r="AC4872" s="87"/>
      <c r="AD4872" s="87"/>
    </row>
    <row r="4873" spans="3:30">
      <c r="C4873" s="88"/>
      <c r="D4873" s="71"/>
      <c r="E4873" s="71"/>
      <c r="F4873" s="71"/>
      <c r="G4873" s="71"/>
      <c r="H4873" s="71"/>
      <c r="I4873" s="71"/>
      <c r="J4873" s="71"/>
      <c r="K4873" s="71"/>
      <c r="L4873" s="71"/>
      <c r="M4873" s="71"/>
      <c r="N4873" s="71"/>
      <c r="W4873" s="87"/>
      <c r="X4873" s="89"/>
      <c r="Y4873" s="87"/>
      <c r="AA4873" s="87"/>
      <c r="AB4873" s="90"/>
      <c r="AC4873" s="87"/>
      <c r="AD4873" s="87"/>
    </row>
    <row r="4874" spans="3:30">
      <c r="C4874" s="88"/>
      <c r="D4874" s="71"/>
      <c r="E4874" s="71"/>
      <c r="F4874" s="71"/>
      <c r="G4874" s="71"/>
      <c r="H4874" s="71"/>
      <c r="I4874" s="71"/>
      <c r="J4874" s="71"/>
      <c r="K4874" s="71"/>
      <c r="L4874" s="71"/>
      <c r="M4874" s="71"/>
      <c r="N4874" s="71"/>
      <c r="W4874" s="87"/>
      <c r="X4874" s="89"/>
      <c r="Y4874" s="87"/>
      <c r="AA4874" s="87"/>
      <c r="AB4874" s="90"/>
      <c r="AC4874" s="87"/>
      <c r="AD4874" s="87"/>
    </row>
    <row r="4875" spans="3:30">
      <c r="C4875" s="88"/>
      <c r="D4875" s="71"/>
      <c r="E4875" s="71"/>
      <c r="F4875" s="71"/>
      <c r="G4875" s="71"/>
      <c r="H4875" s="71"/>
      <c r="I4875" s="71"/>
      <c r="J4875" s="71"/>
      <c r="K4875" s="71"/>
      <c r="L4875" s="71"/>
      <c r="M4875" s="71"/>
      <c r="N4875" s="71"/>
      <c r="W4875" s="87"/>
      <c r="X4875" s="89"/>
      <c r="Y4875" s="87"/>
      <c r="AA4875" s="87"/>
      <c r="AB4875" s="90"/>
      <c r="AC4875" s="87"/>
      <c r="AD4875" s="87"/>
    </row>
    <row r="4876" spans="3:30">
      <c r="C4876" s="88"/>
      <c r="D4876" s="71"/>
      <c r="E4876" s="71"/>
      <c r="F4876" s="71"/>
      <c r="G4876" s="71"/>
      <c r="H4876" s="71"/>
      <c r="I4876" s="71"/>
      <c r="J4876" s="71"/>
      <c r="K4876" s="71"/>
      <c r="L4876" s="71"/>
      <c r="M4876" s="71"/>
      <c r="N4876" s="71"/>
      <c r="W4876" s="87"/>
      <c r="X4876" s="89"/>
      <c r="Y4876" s="87"/>
      <c r="AA4876" s="87"/>
      <c r="AB4876" s="90"/>
      <c r="AC4876" s="87"/>
      <c r="AD4876" s="87"/>
    </row>
    <row r="4877" spans="3:30">
      <c r="C4877" s="88"/>
      <c r="D4877" s="71"/>
      <c r="E4877" s="71"/>
      <c r="F4877" s="71"/>
      <c r="G4877" s="71"/>
      <c r="H4877" s="71"/>
      <c r="I4877" s="71"/>
      <c r="J4877" s="71"/>
      <c r="K4877" s="71"/>
      <c r="L4877" s="71"/>
      <c r="M4877" s="71"/>
      <c r="N4877" s="71"/>
      <c r="W4877" s="87"/>
      <c r="X4877" s="89"/>
      <c r="Y4877" s="87"/>
      <c r="AA4877" s="87"/>
      <c r="AB4877" s="90"/>
      <c r="AC4877" s="87"/>
      <c r="AD4877" s="87"/>
    </row>
    <row r="4878" spans="3:30">
      <c r="C4878" s="88"/>
      <c r="D4878" s="71"/>
      <c r="E4878" s="71"/>
      <c r="F4878" s="71"/>
      <c r="G4878" s="71"/>
      <c r="H4878" s="71"/>
      <c r="I4878" s="71"/>
      <c r="J4878" s="71"/>
      <c r="K4878" s="71"/>
      <c r="L4878" s="71"/>
      <c r="M4878" s="71"/>
      <c r="N4878" s="71"/>
      <c r="W4878" s="87"/>
      <c r="X4878" s="89"/>
      <c r="Y4878" s="87"/>
      <c r="AA4878" s="87"/>
      <c r="AB4878" s="90"/>
      <c r="AC4878" s="87"/>
      <c r="AD4878" s="87"/>
    </row>
    <row r="4879" spans="3:30">
      <c r="C4879" s="88"/>
      <c r="D4879" s="71"/>
      <c r="E4879" s="71"/>
      <c r="F4879" s="71"/>
      <c r="G4879" s="71"/>
      <c r="H4879" s="71"/>
      <c r="I4879" s="71"/>
      <c r="J4879" s="71"/>
      <c r="K4879" s="71"/>
      <c r="L4879" s="71"/>
      <c r="M4879" s="71"/>
      <c r="N4879" s="71"/>
      <c r="W4879" s="87"/>
      <c r="X4879" s="89"/>
      <c r="Y4879" s="87"/>
      <c r="AA4879" s="87"/>
      <c r="AB4879" s="90"/>
      <c r="AC4879" s="87"/>
      <c r="AD4879" s="87"/>
    </row>
    <row r="4880" spans="3:30">
      <c r="C4880" s="88"/>
      <c r="D4880" s="71"/>
      <c r="E4880" s="71"/>
      <c r="F4880" s="71"/>
      <c r="G4880" s="71"/>
      <c r="H4880" s="71"/>
      <c r="I4880" s="71"/>
      <c r="J4880" s="71"/>
      <c r="K4880" s="71"/>
      <c r="L4880" s="71"/>
      <c r="M4880" s="71"/>
      <c r="N4880" s="71"/>
      <c r="W4880" s="87"/>
      <c r="X4880" s="89"/>
      <c r="Y4880" s="87"/>
      <c r="AA4880" s="87"/>
      <c r="AB4880" s="90"/>
      <c r="AC4880" s="87"/>
      <c r="AD4880" s="87"/>
    </row>
    <row r="4881" spans="3:30">
      <c r="C4881" s="88"/>
      <c r="D4881" s="71"/>
      <c r="E4881" s="71"/>
      <c r="F4881" s="71"/>
      <c r="G4881" s="71"/>
      <c r="H4881" s="71"/>
      <c r="I4881" s="71"/>
      <c r="J4881" s="71"/>
      <c r="K4881" s="71"/>
      <c r="L4881" s="71"/>
      <c r="M4881" s="71"/>
      <c r="N4881" s="71"/>
      <c r="W4881" s="87"/>
      <c r="X4881" s="89"/>
      <c r="Y4881" s="87"/>
      <c r="AA4881" s="87"/>
      <c r="AB4881" s="90"/>
      <c r="AC4881" s="87"/>
      <c r="AD4881" s="87"/>
    </row>
    <row r="4882" spans="3:30">
      <c r="C4882" s="88"/>
      <c r="D4882" s="71"/>
      <c r="E4882" s="71"/>
      <c r="F4882" s="71"/>
      <c r="G4882" s="71"/>
      <c r="H4882" s="71"/>
      <c r="I4882" s="71"/>
      <c r="J4882" s="71"/>
      <c r="K4882" s="71"/>
      <c r="L4882" s="71"/>
      <c r="M4882" s="71"/>
      <c r="N4882" s="71"/>
      <c r="W4882" s="87"/>
      <c r="X4882" s="89"/>
      <c r="Y4882" s="87"/>
      <c r="AA4882" s="87"/>
      <c r="AB4882" s="90"/>
      <c r="AC4882" s="87"/>
      <c r="AD4882" s="87"/>
    </row>
    <row r="4883" spans="3:30">
      <c r="C4883" s="88"/>
      <c r="D4883" s="71"/>
      <c r="E4883" s="71"/>
      <c r="F4883" s="71"/>
      <c r="G4883" s="71"/>
      <c r="H4883" s="71"/>
      <c r="I4883" s="71"/>
      <c r="J4883" s="71"/>
      <c r="K4883" s="71"/>
      <c r="L4883" s="71"/>
      <c r="M4883" s="71"/>
      <c r="N4883" s="71"/>
      <c r="W4883" s="87"/>
      <c r="X4883" s="89"/>
      <c r="Y4883" s="87"/>
      <c r="AA4883" s="87"/>
      <c r="AB4883" s="90"/>
      <c r="AC4883" s="87"/>
      <c r="AD4883" s="87"/>
    </row>
    <row r="4884" spans="3:30">
      <c r="C4884" s="88"/>
      <c r="D4884" s="71"/>
      <c r="E4884" s="71"/>
      <c r="F4884" s="71"/>
      <c r="G4884" s="71"/>
      <c r="H4884" s="71"/>
      <c r="I4884" s="71"/>
      <c r="J4884" s="71"/>
      <c r="K4884" s="71"/>
      <c r="L4884" s="71"/>
      <c r="M4884" s="71"/>
      <c r="N4884" s="71"/>
      <c r="W4884" s="87"/>
      <c r="X4884" s="89"/>
      <c r="Y4884" s="87"/>
      <c r="AA4884" s="87"/>
      <c r="AB4884" s="90"/>
      <c r="AC4884" s="87"/>
      <c r="AD4884" s="87"/>
    </row>
    <row r="4885" spans="3:30">
      <c r="C4885" s="88"/>
      <c r="D4885" s="71"/>
      <c r="E4885" s="71"/>
      <c r="F4885" s="71"/>
      <c r="G4885" s="71"/>
      <c r="H4885" s="71"/>
      <c r="I4885" s="71"/>
      <c r="J4885" s="71"/>
      <c r="K4885" s="71"/>
      <c r="L4885" s="71"/>
      <c r="M4885" s="71"/>
      <c r="N4885" s="71"/>
      <c r="W4885" s="87"/>
      <c r="X4885" s="89"/>
      <c r="Y4885" s="87"/>
      <c r="AA4885" s="87"/>
      <c r="AB4885" s="90"/>
      <c r="AC4885" s="87"/>
      <c r="AD4885" s="87"/>
    </row>
    <row r="4886" spans="3:30">
      <c r="C4886" s="88"/>
      <c r="D4886" s="71"/>
      <c r="E4886" s="71"/>
      <c r="F4886" s="71"/>
      <c r="G4886" s="71"/>
      <c r="H4886" s="71"/>
      <c r="I4886" s="71"/>
      <c r="J4886" s="71"/>
      <c r="K4886" s="71"/>
      <c r="L4886" s="71"/>
      <c r="M4886" s="71"/>
      <c r="N4886" s="71"/>
      <c r="W4886" s="87"/>
      <c r="X4886" s="89"/>
      <c r="Y4886" s="87"/>
      <c r="AA4886" s="87"/>
      <c r="AB4886" s="90"/>
      <c r="AC4886" s="87"/>
      <c r="AD4886" s="87"/>
    </row>
    <row r="4887" spans="3:30">
      <c r="C4887" s="88"/>
      <c r="D4887" s="71"/>
      <c r="E4887" s="71"/>
      <c r="F4887" s="71"/>
      <c r="G4887" s="71"/>
      <c r="H4887" s="71"/>
      <c r="I4887" s="71"/>
      <c r="J4887" s="71"/>
      <c r="K4887" s="71"/>
      <c r="L4887" s="71"/>
      <c r="M4887" s="71"/>
      <c r="N4887" s="71"/>
      <c r="W4887" s="87"/>
      <c r="X4887" s="89"/>
      <c r="Y4887" s="87"/>
      <c r="AA4887" s="87"/>
      <c r="AB4887" s="90"/>
      <c r="AC4887" s="87"/>
      <c r="AD4887" s="87"/>
    </row>
    <row r="4888" spans="3:30">
      <c r="C4888" s="88"/>
      <c r="D4888" s="71"/>
      <c r="E4888" s="71"/>
      <c r="F4888" s="71"/>
      <c r="G4888" s="71"/>
      <c r="H4888" s="71"/>
      <c r="I4888" s="71"/>
      <c r="J4888" s="71"/>
      <c r="K4888" s="71"/>
      <c r="L4888" s="71"/>
      <c r="M4888" s="71"/>
      <c r="N4888" s="71"/>
      <c r="W4888" s="87"/>
      <c r="X4888" s="89"/>
      <c r="Y4888" s="87"/>
      <c r="AA4888" s="87"/>
      <c r="AB4888" s="90"/>
      <c r="AC4888" s="87"/>
      <c r="AD4888" s="87"/>
    </row>
    <row r="4889" spans="3:30">
      <c r="C4889" s="88"/>
      <c r="D4889" s="71"/>
      <c r="E4889" s="71"/>
      <c r="F4889" s="71"/>
      <c r="G4889" s="71"/>
      <c r="H4889" s="71"/>
      <c r="I4889" s="71"/>
      <c r="J4889" s="71"/>
      <c r="K4889" s="71"/>
      <c r="L4889" s="71"/>
      <c r="M4889" s="71"/>
      <c r="N4889" s="71"/>
      <c r="W4889" s="87"/>
      <c r="X4889" s="89"/>
      <c r="Y4889" s="87"/>
      <c r="AA4889" s="87"/>
      <c r="AB4889" s="90"/>
      <c r="AC4889" s="87"/>
      <c r="AD4889" s="87"/>
    </row>
    <row r="4890" spans="3:30">
      <c r="C4890" s="88"/>
      <c r="D4890" s="71"/>
      <c r="E4890" s="71"/>
      <c r="F4890" s="71"/>
      <c r="G4890" s="71"/>
      <c r="H4890" s="71"/>
      <c r="I4890" s="71"/>
      <c r="J4890" s="71"/>
      <c r="K4890" s="71"/>
      <c r="L4890" s="71"/>
      <c r="M4890" s="71"/>
      <c r="N4890" s="71"/>
      <c r="W4890" s="87"/>
      <c r="X4890" s="89"/>
      <c r="Y4890" s="87"/>
      <c r="AA4890" s="87"/>
      <c r="AB4890" s="90"/>
      <c r="AC4890" s="87"/>
      <c r="AD4890" s="87"/>
    </row>
    <row r="4891" spans="3:30">
      <c r="C4891" s="88"/>
      <c r="D4891" s="71"/>
      <c r="E4891" s="71"/>
      <c r="F4891" s="71"/>
      <c r="G4891" s="71"/>
      <c r="H4891" s="71"/>
      <c r="I4891" s="71"/>
      <c r="J4891" s="71"/>
      <c r="K4891" s="71"/>
      <c r="L4891" s="71"/>
      <c r="M4891" s="71"/>
      <c r="N4891" s="71"/>
      <c r="W4891" s="87"/>
      <c r="X4891" s="89"/>
      <c r="Y4891" s="87"/>
      <c r="AA4891" s="87"/>
      <c r="AB4891" s="90"/>
      <c r="AC4891" s="87"/>
      <c r="AD4891" s="87"/>
    </row>
    <row r="4892" spans="3:30">
      <c r="C4892" s="88"/>
      <c r="D4892" s="71"/>
      <c r="E4892" s="71"/>
      <c r="F4892" s="71"/>
      <c r="G4892" s="71"/>
      <c r="H4892" s="71"/>
      <c r="I4892" s="71"/>
      <c r="J4892" s="71"/>
      <c r="K4892" s="71"/>
      <c r="L4892" s="71"/>
      <c r="M4892" s="71"/>
      <c r="N4892" s="71"/>
      <c r="W4892" s="87"/>
      <c r="X4892" s="89"/>
      <c r="Y4892" s="87"/>
      <c r="AA4892" s="87"/>
      <c r="AB4892" s="90"/>
      <c r="AC4892" s="87"/>
      <c r="AD4892" s="87"/>
    </row>
    <row r="4893" spans="3:30">
      <c r="C4893" s="88"/>
      <c r="D4893" s="71"/>
      <c r="E4893" s="71"/>
      <c r="F4893" s="71"/>
      <c r="G4893" s="71"/>
      <c r="H4893" s="71"/>
      <c r="I4893" s="71"/>
      <c r="J4893" s="71"/>
      <c r="K4893" s="71"/>
      <c r="L4893" s="71"/>
      <c r="M4893" s="71"/>
      <c r="N4893" s="71"/>
      <c r="W4893" s="87"/>
      <c r="X4893" s="89"/>
      <c r="Y4893" s="87"/>
      <c r="AA4893" s="87"/>
      <c r="AB4893" s="90"/>
      <c r="AC4893" s="87"/>
      <c r="AD4893" s="87"/>
    </row>
    <row r="4894" spans="3:30">
      <c r="C4894" s="88"/>
      <c r="D4894" s="71"/>
      <c r="E4894" s="71"/>
      <c r="F4894" s="71"/>
      <c r="G4894" s="71"/>
      <c r="H4894" s="71"/>
      <c r="I4894" s="71"/>
      <c r="J4894" s="71"/>
      <c r="K4894" s="71"/>
      <c r="L4894" s="71"/>
      <c r="M4894" s="71"/>
      <c r="N4894" s="71"/>
      <c r="W4894" s="87"/>
      <c r="X4894" s="89"/>
      <c r="Y4894" s="87"/>
      <c r="AA4894" s="87"/>
      <c r="AB4894" s="90"/>
      <c r="AC4894" s="87"/>
      <c r="AD4894" s="87"/>
    </row>
    <row r="4895" spans="3:30">
      <c r="C4895" s="88"/>
      <c r="D4895" s="71"/>
      <c r="E4895" s="71"/>
      <c r="F4895" s="71"/>
      <c r="G4895" s="71"/>
      <c r="H4895" s="71"/>
      <c r="I4895" s="71"/>
      <c r="J4895" s="71"/>
      <c r="K4895" s="71"/>
      <c r="L4895" s="71"/>
      <c r="M4895" s="71"/>
      <c r="N4895" s="71"/>
      <c r="W4895" s="87"/>
      <c r="X4895" s="89"/>
      <c r="Y4895" s="87"/>
      <c r="AA4895" s="87"/>
      <c r="AB4895" s="90"/>
      <c r="AC4895" s="87"/>
      <c r="AD4895" s="87"/>
    </row>
    <row r="4896" spans="3:30">
      <c r="C4896" s="88"/>
      <c r="D4896" s="71"/>
      <c r="E4896" s="71"/>
      <c r="F4896" s="71"/>
      <c r="G4896" s="71"/>
      <c r="H4896" s="71"/>
      <c r="I4896" s="71"/>
      <c r="J4896" s="71"/>
      <c r="K4896" s="71"/>
      <c r="L4896" s="71"/>
      <c r="M4896" s="71"/>
      <c r="N4896" s="71"/>
      <c r="W4896" s="87"/>
      <c r="X4896" s="89"/>
      <c r="Y4896" s="87"/>
      <c r="AA4896" s="87"/>
      <c r="AB4896" s="90"/>
      <c r="AC4896" s="87"/>
      <c r="AD4896" s="87"/>
    </row>
    <row r="4897" spans="3:30">
      <c r="C4897" s="88"/>
      <c r="D4897" s="71"/>
      <c r="E4897" s="71"/>
      <c r="F4897" s="71"/>
      <c r="G4897" s="71"/>
      <c r="H4897" s="71"/>
      <c r="I4897" s="71"/>
      <c r="J4897" s="71"/>
      <c r="K4897" s="71"/>
      <c r="L4897" s="71"/>
      <c r="M4897" s="71"/>
      <c r="N4897" s="71"/>
      <c r="W4897" s="87"/>
      <c r="X4897" s="89"/>
      <c r="Y4897" s="87"/>
      <c r="AA4897" s="87"/>
      <c r="AB4897" s="90"/>
      <c r="AC4897" s="87"/>
      <c r="AD4897" s="87"/>
    </row>
    <row r="4898" spans="3:30">
      <c r="C4898" s="88"/>
      <c r="D4898" s="71"/>
      <c r="E4898" s="71"/>
      <c r="F4898" s="71"/>
      <c r="G4898" s="71"/>
      <c r="H4898" s="71"/>
      <c r="I4898" s="71"/>
      <c r="J4898" s="71"/>
      <c r="K4898" s="71"/>
      <c r="L4898" s="71"/>
      <c r="M4898" s="71"/>
      <c r="N4898" s="71"/>
      <c r="W4898" s="87"/>
      <c r="X4898" s="89"/>
      <c r="Y4898" s="87"/>
      <c r="AA4898" s="87"/>
      <c r="AB4898" s="90"/>
      <c r="AC4898" s="87"/>
      <c r="AD4898" s="87"/>
    </row>
    <row r="4899" spans="3:30">
      <c r="C4899" s="88"/>
      <c r="D4899" s="71"/>
      <c r="E4899" s="71"/>
      <c r="F4899" s="71"/>
      <c r="G4899" s="71"/>
      <c r="H4899" s="71"/>
      <c r="I4899" s="71"/>
      <c r="J4899" s="71"/>
      <c r="K4899" s="71"/>
      <c r="L4899" s="71"/>
      <c r="M4899" s="71"/>
      <c r="N4899" s="71"/>
      <c r="W4899" s="87"/>
      <c r="X4899" s="89"/>
      <c r="Y4899" s="87"/>
      <c r="AA4899" s="87"/>
      <c r="AB4899" s="90"/>
      <c r="AC4899" s="87"/>
      <c r="AD4899" s="87"/>
    </row>
    <row r="4900" spans="3:30">
      <c r="C4900" s="88"/>
      <c r="D4900" s="71"/>
      <c r="E4900" s="71"/>
      <c r="F4900" s="71"/>
      <c r="G4900" s="71"/>
      <c r="H4900" s="71"/>
      <c r="I4900" s="71"/>
      <c r="J4900" s="71"/>
      <c r="K4900" s="71"/>
      <c r="L4900" s="71"/>
      <c r="M4900" s="71"/>
      <c r="N4900" s="71"/>
      <c r="W4900" s="87"/>
      <c r="X4900" s="89"/>
      <c r="Y4900" s="87"/>
      <c r="AA4900" s="87"/>
      <c r="AB4900" s="90"/>
      <c r="AC4900" s="87"/>
      <c r="AD4900" s="87"/>
    </row>
    <row r="4901" spans="3:30">
      <c r="C4901" s="88"/>
      <c r="D4901" s="71"/>
      <c r="E4901" s="71"/>
      <c r="F4901" s="71"/>
      <c r="G4901" s="71"/>
      <c r="H4901" s="71"/>
      <c r="I4901" s="71"/>
      <c r="J4901" s="71"/>
      <c r="K4901" s="71"/>
      <c r="L4901" s="71"/>
      <c r="M4901" s="71"/>
      <c r="N4901" s="71"/>
      <c r="W4901" s="87"/>
      <c r="X4901" s="89"/>
      <c r="Y4901" s="87"/>
      <c r="AA4901" s="87"/>
      <c r="AB4901" s="90"/>
      <c r="AC4901" s="87"/>
      <c r="AD4901" s="87"/>
    </row>
    <row r="4902" spans="3:30">
      <c r="C4902" s="88"/>
      <c r="D4902" s="71"/>
      <c r="E4902" s="71"/>
      <c r="F4902" s="71"/>
      <c r="G4902" s="71"/>
      <c r="H4902" s="71"/>
      <c r="I4902" s="71"/>
      <c r="J4902" s="71"/>
      <c r="K4902" s="71"/>
      <c r="L4902" s="71"/>
      <c r="M4902" s="71"/>
      <c r="N4902" s="71"/>
      <c r="W4902" s="87"/>
      <c r="X4902" s="89"/>
      <c r="Y4902" s="87"/>
      <c r="AA4902" s="87"/>
      <c r="AB4902" s="90"/>
      <c r="AC4902" s="87"/>
      <c r="AD4902" s="87"/>
    </row>
    <row r="4903" spans="3:30">
      <c r="C4903" s="88"/>
      <c r="D4903" s="71"/>
      <c r="E4903" s="71"/>
      <c r="F4903" s="71"/>
      <c r="G4903" s="71"/>
      <c r="H4903" s="71"/>
      <c r="I4903" s="71"/>
      <c r="J4903" s="71"/>
      <c r="K4903" s="71"/>
      <c r="L4903" s="71"/>
      <c r="M4903" s="71"/>
      <c r="N4903" s="71"/>
      <c r="W4903" s="87"/>
      <c r="X4903" s="89"/>
      <c r="Y4903" s="87"/>
      <c r="AA4903" s="87"/>
      <c r="AB4903" s="90"/>
      <c r="AC4903" s="87"/>
      <c r="AD4903" s="87"/>
    </row>
    <row r="4904" spans="3:30">
      <c r="C4904" s="88"/>
      <c r="D4904" s="71"/>
      <c r="E4904" s="71"/>
      <c r="F4904" s="71"/>
      <c r="G4904" s="71"/>
      <c r="H4904" s="71"/>
      <c r="I4904" s="71"/>
      <c r="J4904" s="71"/>
      <c r="K4904" s="71"/>
      <c r="L4904" s="71"/>
      <c r="M4904" s="71"/>
      <c r="N4904" s="71"/>
      <c r="W4904" s="87"/>
      <c r="X4904" s="89"/>
      <c r="Y4904" s="87"/>
      <c r="AA4904" s="87"/>
      <c r="AB4904" s="90"/>
      <c r="AC4904" s="87"/>
      <c r="AD4904" s="87"/>
    </row>
    <row r="4905" spans="3:30">
      <c r="C4905" s="88"/>
      <c r="D4905" s="71"/>
      <c r="E4905" s="71"/>
      <c r="F4905" s="71"/>
      <c r="G4905" s="71"/>
      <c r="H4905" s="71"/>
      <c r="I4905" s="71"/>
      <c r="J4905" s="71"/>
      <c r="K4905" s="71"/>
      <c r="L4905" s="71"/>
      <c r="M4905" s="71"/>
      <c r="N4905" s="71"/>
      <c r="W4905" s="87"/>
      <c r="X4905" s="89"/>
      <c r="Y4905" s="87"/>
      <c r="AA4905" s="87"/>
      <c r="AB4905" s="90"/>
      <c r="AC4905" s="87"/>
      <c r="AD4905" s="87"/>
    </row>
    <row r="4906" spans="3:30">
      <c r="C4906" s="88"/>
      <c r="D4906" s="71"/>
      <c r="E4906" s="71"/>
      <c r="F4906" s="71"/>
      <c r="G4906" s="71"/>
      <c r="H4906" s="71"/>
      <c r="I4906" s="71"/>
      <c r="J4906" s="71"/>
      <c r="K4906" s="71"/>
      <c r="L4906" s="71"/>
      <c r="M4906" s="71"/>
      <c r="N4906" s="71"/>
      <c r="W4906" s="87"/>
      <c r="X4906" s="89"/>
      <c r="Y4906" s="87"/>
      <c r="AA4906" s="87"/>
      <c r="AB4906" s="90"/>
      <c r="AC4906" s="87"/>
      <c r="AD4906" s="87"/>
    </row>
    <row r="4907" spans="3:30">
      <c r="C4907" s="88"/>
      <c r="D4907" s="71"/>
      <c r="E4907" s="71"/>
      <c r="F4907" s="71"/>
      <c r="G4907" s="71"/>
      <c r="H4907" s="71"/>
      <c r="I4907" s="71"/>
      <c r="J4907" s="71"/>
      <c r="K4907" s="71"/>
      <c r="L4907" s="71"/>
      <c r="M4907" s="71"/>
      <c r="N4907" s="71"/>
      <c r="W4907" s="87"/>
      <c r="X4907" s="89"/>
      <c r="Y4907" s="87"/>
      <c r="AA4907" s="87"/>
      <c r="AB4907" s="90"/>
      <c r="AC4907" s="87"/>
      <c r="AD4907" s="87"/>
    </row>
    <row r="4908" spans="3:30">
      <c r="C4908" s="88"/>
      <c r="D4908" s="71"/>
      <c r="E4908" s="71"/>
      <c r="F4908" s="71"/>
      <c r="G4908" s="71"/>
      <c r="H4908" s="71"/>
      <c r="I4908" s="71"/>
      <c r="J4908" s="71"/>
      <c r="K4908" s="71"/>
      <c r="L4908" s="71"/>
      <c r="M4908" s="71"/>
      <c r="N4908" s="71"/>
      <c r="W4908" s="87"/>
      <c r="X4908" s="89"/>
      <c r="Y4908" s="87"/>
      <c r="AA4908" s="87"/>
      <c r="AB4908" s="90"/>
      <c r="AC4908" s="87"/>
      <c r="AD4908" s="87"/>
    </row>
    <row r="4909" spans="3:30">
      <c r="C4909" s="88"/>
      <c r="D4909" s="71"/>
      <c r="E4909" s="71"/>
      <c r="F4909" s="71"/>
      <c r="G4909" s="71"/>
      <c r="H4909" s="71"/>
      <c r="I4909" s="71"/>
      <c r="J4909" s="71"/>
      <c r="K4909" s="71"/>
      <c r="L4909" s="71"/>
      <c r="M4909" s="71"/>
      <c r="N4909" s="71"/>
      <c r="W4909" s="87"/>
      <c r="X4909" s="89"/>
      <c r="Y4909" s="87"/>
      <c r="AA4909" s="87"/>
      <c r="AB4909" s="90"/>
      <c r="AC4909" s="87"/>
      <c r="AD4909" s="87"/>
    </row>
    <row r="4910" spans="3:30">
      <c r="C4910" s="88"/>
      <c r="D4910" s="71"/>
      <c r="E4910" s="71"/>
      <c r="F4910" s="71"/>
      <c r="G4910" s="71"/>
      <c r="H4910" s="71"/>
      <c r="I4910" s="71"/>
      <c r="J4910" s="71"/>
      <c r="K4910" s="71"/>
      <c r="L4910" s="71"/>
      <c r="M4910" s="71"/>
      <c r="N4910" s="71"/>
      <c r="W4910" s="87"/>
      <c r="X4910" s="89"/>
      <c r="Y4910" s="87"/>
      <c r="AA4910" s="87"/>
      <c r="AB4910" s="90"/>
      <c r="AC4910" s="87"/>
      <c r="AD4910" s="87"/>
    </row>
    <row r="4911" spans="3:30">
      <c r="C4911" s="88"/>
      <c r="D4911" s="71"/>
      <c r="E4911" s="71"/>
      <c r="F4911" s="71"/>
      <c r="G4911" s="71"/>
      <c r="H4911" s="71"/>
      <c r="I4911" s="71"/>
      <c r="J4911" s="71"/>
      <c r="K4911" s="71"/>
      <c r="L4911" s="71"/>
      <c r="M4911" s="71"/>
      <c r="N4911" s="71"/>
      <c r="W4911" s="87"/>
      <c r="X4911" s="89"/>
      <c r="Y4911" s="87"/>
      <c r="AA4911" s="87"/>
      <c r="AB4911" s="90"/>
      <c r="AC4911" s="87"/>
      <c r="AD4911" s="87"/>
    </row>
    <row r="4912" spans="3:30">
      <c r="C4912" s="88"/>
      <c r="D4912" s="71"/>
      <c r="E4912" s="71"/>
      <c r="F4912" s="71"/>
      <c r="G4912" s="71"/>
      <c r="H4912" s="71"/>
      <c r="I4912" s="71"/>
      <c r="J4912" s="71"/>
      <c r="K4912" s="71"/>
      <c r="L4912" s="71"/>
      <c r="M4912" s="71"/>
      <c r="N4912" s="71"/>
      <c r="W4912" s="87"/>
      <c r="X4912" s="89"/>
      <c r="Y4912" s="87"/>
      <c r="AA4912" s="87"/>
      <c r="AB4912" s="90"/>
      <c r="AC4912" s="87"/>
      <c r="AD4912" s="87"/>
    </row>
    <row r="4913" spans="3:30">
      <c r="C4913" s="88"/>
      <c r="D4913" s="71"/>
      <c r="E4913" s="71"/>
      <c r="F4913" s="71"/>
      <c r="G4913" s="71"/>
      <c r="H4913" s="71"/>
      <c r="I4913" s="71"/>
      <c r="J4913" s="71"/>
      <c r="K4913" s="71"/>
      <c r="L4913" s="71"/>
      <c r="M4913" s="71"/>
      <c r="N4913" s="71"/>
      <c r="W4913" s="87"/>
      <c r="X4913" s="89"/>
      <c r="Y4913" s="87"/>
      <c r="AA4913" s="87"/>
      <c r="AB4913" s="90"/>
      <c r="AC4913" s="87"/>
      <c r="AD4913" s="87"/>
    </row>
    <row r="4914" spans="3:30">
      <c r="C4914" s="88"/>
      <c r="D4914" s="71"/>
      <c r="E4914" s="71"/>
      <c r="F4914" s="71"/>
      <c r="G4914" s="71"/>
      <c r="H4914" s="71"/>
      <c r="I4914" s="71"/>
      <c r="J4914" s="71"/>
      <c r="K4914" s="71"/>
      <c r="L4914" s="71"/>
      <c r="M4914" s="71"/>
      <c r="N4914" s="71"/>
      <c r="W4914" s="87"/>
      <c r="X4914" s="89"/>
      <c r="Y4914" s="87"/>
      <c r="AA4914" s="87"/>
      <c r="AB4914" s="90"/>
      <c r="AC4914" s="87"/>
      <c r="AD4914" s="87"/>
    </row>
    <row r="4915" spans="3:30">
      <c r="C4915" s="88"/>
      <c r="D4915" s="71"/>
      <c r="E4915" s="71"/>
      <c r="F4915" s="71"/>
      <c r="G4915" s="71"/>
      <c r="H4915" s="71"/>
      <c r="I4915" s="71"/>
      <c r="J4915" s="71"/>
      <c r="K4915" s="71"/>
      <c r="L4915" s="71"/>
      <c r="M4915" s="71"/>
      <c r="N4915" s="71"/>
      <c r="W4915" s="87"/>
      <c r="X4915" s="89"/>
      <c r="Y4915" s="87"/>
      <c r="AA4915" s="87"/>
      <c r="AB4915" s="90"/>
      <c r="AC4915" s="87"/>
      <c r="AD4915" s="87"/>
    </row>
    <row r="4916" spans="3:30">
      <c r="C4916" s="88"/>
      <c r="D4916" s="71"/>
      <c r="E4916" s="71"/>
      <c r="F4916" s="71"/>
      <c r="G4916" s="71"/>
      <c r="H4916" s="71"/>
      <c r="I4916" s="71"/>
      <c r="J4916" s="71"/>
      <c r="K4916" s="71"/>
      <c r="L4916" s="71"/>
      <c r="M4916" s="71"/>
      <c r="N4916" s="71"/>
      <c r="W4916" s="87"/>
      <c r="X4916" s="89"/>
      <c r="Y4916" s="87"/>
      <c r="AA4916" s="87"/>
      <c r="AB4916" s="90"/>
      <c r="AC4916" s="87"/>
      <c r="AD4916" s="87"/>
    </row>
    <row r="4917" spans="3:30">
      <c r="C4917" s="88"/>
      <c r="D4917" s="71"/>
      <c r="E4917" s="71"/>
      <c r="F4917" s="71"/>
      <c r="G4917" s="71"/>
      <c r="H4917" s="71"/>
      <c r="I4917" s="71"/>
      <c r="J4917" s="71"/>
      <c r="K4917" s="71"/>
      <c r="L4917" s="71"/>
      <c r="M4917" s="71"/>
      <c r="N4917" s="71"/>
      <c r="W4917" s="87"/>
      <c r="X4917" s="89"/>
      <c r="Y4917" s="87"/>
      <c r="AA4917" s="87"/>
      <c r="AB4917" s="90"/>
      <c r="AC4917" s="87"/>
      <c r="AD4917" s="87"/>
    </row>
    <row r="4918" spans="3:30">
      <c r="C4918" s="88"/>
      <c r="D4918" s="71"/>
      <c r="E4918" s="71"/>
      <c r="F4918" s="71"/>
      <c r="G4918" s="71"/>
      <c r="H4918" s="71"/>
      <c r="I4918" s="71"/>
      <c r="J4918" s="71"/>
      <c r="K4918" s="71"/>
      <c r="L4918" s="71"/>
      <c r="M4918" s="71"/>
      <c r="N4918" s="71"/>
      <c r="W4918" s="87"/>
      <c r="X4918" s="89"/>
      <c r="Y4918" s="87"/>
      <c r="AA4918" s="87"/>
      <c r="AB4918" s="90"/>
      <c r="AC4918" s="87"/>
      <c r="AD4918" s="87"/>
    </row>
    <row r="4919" spans="3:30">
      <c r="C4919" s="88"/>
      <c r="D4919" s="71"/>
      <c r="E4919" s="71"/>
      <c r="F4919" s="71"/>
      <c r="G4919" s="71"/>
      <c r="H4919" s="71"/>
      <c r="I4919" s="71"/>
      <c r="J4919" s="71"/>
      <c r="K4919" s="71"/>
      <c r="L4919" s="71"/>
      <c r="M4919" s="71"/>
      <c r="N4919" s="71"/>
      <c r="W4919" s="87"/>
      <c r="X4919" s="89"/>
      <c r="Y4919" s="87"/>
      <c r="AA4919" s="87"/>
      <c r="AB4919" s="90"/>
      <c r="AC4919" s="87"/>
      <c r="AD4919" s="87"/>
    </row>
    <row r="4920" spans="3:30">
      <c r="C4920" s="88"/>
      <c r="D4920" s="71"/>
      <c r="E4920" s="71"/>
      <c r="F4920" s="71"/>
      <c r="G4920" s="71"/>
      <c r="H4920" s="71"/>
      <c r="I4920" s="71"/>
      <c r="J4920" s="71"/>
      <c r="K4920" s="71"/>
      <c r="L4920" s="71"/>
      <c r="M4920" s="71"/>
      <c r="N4920" s="71"/>
      <c r="W4920" s="87"/>
      <c r="X4920" s="89"/>
      <c r="Y4920" s="87"/>
      <c r="AA4920" s="87"/>
      <c r="AB4920" s="90"/>
      <c r="AC4920" s="87"/>
      <c r="AD4920" s="87"/>
    </row>
    <row r="4921" spans="3:30">
      <c r="C4921" s="88"/>
      <c r="D4921" s="71"/>
      <c r="E4921" s="71"/>
      <c r="F4921" s="71"/>
      <c r="G4921" s="71"/>
      <c r="H4921" s="71"/>
      <c r="I4921" s="71"/>
      <c r="J4921" s="71"/>
      <c r="K4921" s="71"/>
      <c r="L4921" s="71"/>
      <c r="M4921" s="71"/>
      <c r="N4921" s="71"/>
      <c r="W4921" s="87"/>
      <c r="X4921" s="89"/>
      <c r="Y4921" s="87"/>
      <c r="AA4921" s="87"/>
      <c r="AB4921" s="90"/>
      <c r="AC4921" s="87"/>
      <c r="AD4921" s="87"/>
    </row>
    <row r="4922" spans="3:30">
      <c r="C4922" s="88"/>
      <c r="D4922" s="71"/>
      <c r="E4922" s="71"/>
      <c r="F4922" s="71"/>
      <c r="G4922" s="71"/>
      <c r="H4922" s="71"/>
      <c r="I4922" s="71"/>
      <c r="J4922" s="71"/>
      <c r="K4922" s="71"/>
      <c r="L4922" s="71"/>
      <c r="M4922" s="71"/>
      <c r="N4922" s="71"/>
      <c r="W4922" s="87"/>
      <c r="X4922" s="89"/>
      <c r="Y4922" s="87"/>
      <c r="AA4922" s="87"/>
      <c r="AB4922" s="90"/>
      <c r="AC4922" s="87"/>
      <c r="AD4922" s="87"/>
    </row>
    <row r="4923" spans="3:30">
      <c r="C4923" s="88"/>
      <c r="D4923" s="71"/>
      <c r="E4923" s="71"/>
      <c r="F4923" s="71"/>
      <c r="G4923" s="71"/>
      <c r="H4923" s="71"/>
      <c r="I4923" s="71"/>
      <c r="J4923" s="71"/>
      <c r="K4923" s="71"/>
      <c r="L4923" s="71"/>
      <c r="M4923" s="71"/>
      <c r="N4923" s="71"/>
      <c r="W4923" s="87"/>
      <c r="X4923" s="89"/>
      <c r="Y4923" s="87"/>
      <c r="AA4923" s="87"/>
      <c r="AB4923" s="90"/>
      <c r="AC4923" s="87"/>
      <c r="AD4923" s="87"/>
    </row>
    <row r="4924" spans="3:30">
      <c r="C4924" s="88"/>
      <c r="D4924" s="71"/>
      <c r="E4924" s="71"/>
      <c r="F4924" s="71"/>
      <c r="G4924" s="71"/>
      <c r="H4924" s="71"/>
      <c r="I4924" s="71"/>
      <c r="J4924" s="71"/>
      <c r="K4924" s="71"/>
      <c r="L4924" s="71"/>
      <c r="M4924" s="71"/>
      <c r="N4924" s="71"/>
      <c r="W4924" s="87"/>
      <c r="X4924" s="89"/>
      <c r="Y4924" s="87"/>
      <c r="AA4924" s="87"/>
      <c r="AB4924" s="90"/>
      <c r="AC4924" s="87"/>
      <c r="AD4924" s="87"/>
    </row>
    <row r="4925" spans="3:30">
      <c r="C4925" s="88"/>
      <c r="D4925" s="71"/>
      <c r="E4925" s="71"/>
      <c r="F4925" s="71"/>
      <c r="G4925" s="71"/>
      <c r="H4925" s="71"/>
      <c r="I4925" s="71"/>
      <c r="J4925" s="71"/>
      <c r="K4925" s="71"/>
      <c r="L4925" s="71"/>
      <c r="M4925" s="71"/>
      <c r="N4925" s="71"/>
      <c r="W4925" s="87"/>
      <c r="X4925" s="89"/>
      <c r="Y4925" s="87"/>
      <c r="AA4925" s="87"/>
      <c r="AB4925" s="90"/>
      <c r="AC4925" s="87"/>
      <c r="AD4925" s="87"/>
    </row>
    <row r="4926" spans="3:30">
      <c r="C4926" s="88"/>
      <c r="D4926" s="71"/>
      <c r="E4926" s="71"/>
      <c r="F4926" s="71"/>
      <c r="G4926" s="71"/>
      <c r="H4926" s="71"/>
      <c r="I4926" s="71"/>
      <c r="J4926" s="71"/>
      <c r="K4926" s="71"/>
      <c r="L4926" s="71"/>
      <c r="M4926" s="71"/>
      <c r="N4926" s="71"/>
      <c r="W4926" s="87"/>
      <c r="X4926" s="89"/>
      <c r="Y4926" s="87"/>
      <c r="AA4926" s="87"/>
      <c r="AB4926" s="90"/>
      <c r="AC4926" s="87"/>
      <c r="AD4926" s="87"/>
    </row>
    <row r="4927" spans="3:30">
      <c r="C4927" s="88"/>
      <c r="D4927" s="71"/>
      <c r="E4927" s="71"/>
      <c r="F4927" s="71"/>
      <c r="G4927" s="71"/>
      <c r="H4927" s="71"/>
      <c r="I4927" s="71"/>
      <c r="J4927" s="71"/>
      <c r="K4927" s="71"/>
      <c r="L4927" s="71"/>
      <c r="M4927" s="71"/>
      <c r="N4927" s="71"/>
      <c r="W4927" s="87"/>
      <c r="X4927" s="89"/>
      <c r="Y4927" s="87"/>
      <c r="AA4927" s="87"/>
      <c r="AB4927" s="90"/>
      <c r="AC4927" s="87"/>
      <c r="AD4927" s="87"/>
    </row>
    <row r="4928" spans="3:30">
      <c r="C4928" s="88"/>
      <c r="D4928" s="71"/>
      <c r="E4928" s="71"/>
      <c r="F4928" s="71"/>
      <c r="G4928" s="71"/>
      <c r="H4928" s="71"/>
      <c r="I4928" s="71"/>
      <c r="J4928" s="71"/>
      <c r="K4928" s="71"/>
      <c r="L4928" s="71"/>
      <c r="M4928" s="71"/>
      <c r="N4928" s="71"/>
      <c r="W4928" s="87"/>
      <c r="X4928" s="89"/>
      <c r="Y4928" s="87"/>
      <c r="AA4928" s="87"/>
      <c r="AB4928" s="90"/>
      <c r="AC4928" s="87"/>
      <c r="AD4928" s="87"/>
    </row>
    <row r="4929" spans="3:30">
      <c r="C4929" s="88"/>
      <c r="D4929" s="71"/>
      <c r="E4929" s="71"/>
      <c r="F4929" s="71"/>
      <c r="G4929" s="71"/>
      <c r="H4929" s="71"/>
      <c r="I4929" s="71"/>
      <c r="J4929" s="71"/>
      <c r="K4929" s="71"/>
      <c r="L4929" s="71"/>
      <c r="M4929" s="71"/>
      <c r="N4929" s="71"/>
      <c r="W4929" s="87"/>
      <c r="X4929" s="89"/>
      <c r="Y4929" s="87"/>
      <c r="AA4929" s="87"/>
      <c r="AB4929" s="90"/>
      <c r="AC4929" s="87"/>
      <c r="AD4929" s="87"/>
    </row>
    <row r="4930" spans="3:30">
      <c r="C4930" s="88"/>
      <c r="D4930" s="71"/>
      <c r="E4930" s="71"/>
      <c r="F4930" s="71"/>
      <c r="G4930" s="71"/>
      <c r="H4930" s="71"/>
      <c r="I4930" s="71"/>
      <c r="J4930" s="71"/>
      <c r="K4930" s="71"/>
      <c r="L4930" s="71"/>
      <c r="M4930" s="71"/>
      <c r="N4930" s="71"/>
      <c r="W4930" s="87"/>
      <c r="X4930" s="89"/>
      <c r="Y4930" s="87"/>
      <c r="AA4930" s="87"/>
      <c r="AB4930" s="90"/>
      <c r="AC4930" s="87"/>
      <c r="AD4930" s="87"/>
    </row>
    <row r="4931" spans="3:30">
      <c r="C4931" s="88"/>
      <c r="D4931" s="71"/>
      <c r="E4931" s="71"/>
      <c r="F4931" s="71"/>
      <c r="G4931" s="71"/>
      <c r="H4931" s="71"/>
      <c r="I4931" s="71"/>
      <c r="J4931" s="71"/>
      <c r="K4931" s="71"/>
      <c r="L4931" s="71"/>
      <c r="M4931" s="71"/>
      <c r="N4931" s="71"/>
      <c r="W4931" s="87"/>
      <c r="X4931" s="89"/>
      <c r="Y4931" s="87"/>
      <c r="AA4931" s="87"/>
      <c r="AB4931" s="90"/>
      <c r="AC4931" s="87"/>
      <c r="AD4931" s="87"/>
    </row>
    <row r="4932" spans="3:30">
      <c r="C4932" s="88"/>
      <c r="D4932" s="71"/>
      <c r="E4932" s="71"/>
      <c r="F4932" s="71"/>
      <c r="G4932" s="71"/>
      <c r="H4932" s="71"/>
      <c r="I4932" s="71"/>
      <c r="J4932" s="71"/>
      <c r="K4932" s="71"/>
      <c r="L4932" s="71"/>
      <c r="M4932" s="71"/>
      <c r="N4932" s="71"/>
      <c r="W4932" s="87"/>
      <c r="X4932" s="89"/>
      <c r="Y4932" s="87"/>
      <c r="AA4932" s="87"/>
      <c r="AB4932" s="90"/>
      <c r="AC4932" s="87"/>
      <c r="AD4932" s="87"/>
    </row>
    <row r="4933" spans="3:30">
      <c r="C4933" s="88"/>
      <c r="D4933" s="71"/>
      <c r="E4933" s="71"/>
      <c r="F4933" s="71"/>
      <c r="G4933" s="71"/>
      <c r="H4933" s="71"/>
      <c r="I4933" s="71"/>
      <c r="J4933" s="71"/>
      <c r="K4933" s="71"/>
      <c r="L4933" s="71"/>
      <c r="M4933" s="71"/>
      <c r="N4933" s="71"/>
      <c r="W4933" s="87"/>
      <c r="X4933" s="89"/>
      <c r="Y4933" s="87"/>
      <c r="AA4933" s="87"/>
      <c r="AB4933" s="90"/>
      <c r="AC4933" s="87"/>
      <c r="AD4933" s="87"/>
    </row>
    <row r="4934" spans="3:30">
      <c r="C4934" s="88"/>
      <c r="D4934" s="71"/>
      <c r="E4934" s="71"/>
      <c r="F4934" s="71"/>
      <c r="G4934" s="71"/>
      <c r="H4934" s="71"/>
      <c r="I4934" s="71"/>
      <c r="J4934" s="71"/>
      <c r="K4934" s="71"/>
      <c r="L4934" s="71"/>
      <c r="M4934" s="71"/>
      <c r="N4934" s="71"/>
      <c r="W4934" s="87"/>
      <c r="X4934" s="89"/>
      <c r="Y4934" s="87"/>
      <c r="AA4934" s="87"/>
      <c r="AB4934" s="90"/>
      <c r="AC4934" s="87"/>
      <c r="AD4934" s="87"/>
    </row>
    <row r="4935" spans="3:30">
      <c r="C4935" s="88"/>
      <c r="D4935" s="71"/>
      <c r="E4935" s="71"/>
      <c r="F4935" s="71"/>
      <c r="G4935" s="71"/>
      <c r="H4935" s="71"/>
      <c r="I4935" s="71"/>
      <c r="J4935" s="71"/>
      <c r="K4935" s="71"/>
      <c r="L4935" s="71"/>
      <c r="M4935" s="71"/>
      <c r="N4935" s="71"/>
      <c r="W4935" s="87"/>
      <c r="X4935" s="89"/>
      <c r="Y4935" s="87"/>
      <c r="AA4935" s="87"/>
      <c r="AB4935" s="90"/>
      <c r="AC4935" s="87"/>
      <c r="AD4935" s="87"/>
    </row>
    <row r="4936" spans="3:30">
      <c r="C4936" s="88"/>
      <c r="D4936" s="71"/>
      <c r="E4936" s="71"/>
      <c r="F4936" s="71"/>
      <c r="G4936" s="71"/>
      <c r="H4936" s="71"/>
      <c r="I4936" s="71"/>
      <c r="J4936" s="71"/>
      <c r="K4936" s="71"/>
      <c r="L4936" s="71"/>
      <c r="M4936" s="71"/>
      <c r="N4936" s="71"/>
      <c r="W4936" s="87"/>
      <c r="X4936" s="89"/>
      <c r="Y4936" s="87"/>
      <c r="AA4936" s="87"/>
      <c r="AB4936" s="90"/>
      <c r="AC4936" s="87"/>
      <c r="AD4936" s="87"/>
    </row>
    <row r="4937" spans="3:30">
      <c r="C4937" s="88"/>
      <c r="D4937" s="71"/>
      <c r="E4937" s="71"/>
      <c r="F4937" s="71"/>
      <c r="G4937" s="71"/>
      <c r="H4937" s="71"/>
      <c r="I4937" s="71"/>
      <c r="J4937" s="71"/>
      <c r="K4937" s="71"/>
      <c r="L4937" s="71"/>
      <c r="M4937" s="71"/>
      <c r="N4937" s="71"/>
      <c r="W4937" s="87"/>
      <c r="X4937" s="89"/>
      <c r="Y4937" s="87"/>
      <c r="AA4937" s="87"/>
      <c r="AB4937" s="90"/>
      <c r="AC4937" s="87"/>
      <c r="AD4937" s="87"/>
    </row>
    <row r="4938" spans="3:30">
      <c r="C4938" s="88"/>
      <c r="D4938" s="71"/>
      <c r="E4938" s="71"/>
      <c r="F4938" s="71"/>
      <c r="G4938" s="71"/>
      <c r="H4938" s="71"/>
      <c r="I4938" s="71"/>
      <c r="J4938" s="71"/>
      <c r="K4938" s="71"/>
      <c r="L4938" s="71"/>
      <c r="M4938" s="71"/>
      <c r="N4938" s="71"/>
      <c r="W4938" s="87"/>
      <c r="X4938" s="89"/>
      <c r="Y4938" s="87"/>
      <c r="AA4938" s="87"/>
      <c r="AB4938" s="90"/>
      <c r="AC4938" s="87"/>
      <c r="AD4938" s="87"/>
    </row>
    <row r="4939" spans="3:30">
      <c r="C4939" s="88"/>
      <c r="D4939" s="71"/>
      <c r="E4939" s="71"/>
      <c r="F4939" s="71"/>
      <c r="G4939" s="71"/>
      <c r="H4939" s="71"/>
      <c r="I4939" s="71"/>
      <c r="J4939" s="71"/>
      <c r="K4939" s="71"/>
      <c r="L4939" s="71"/>
      <c r="M4939" s="71"/>
      <c r="N4939" s="71"/>
      <c r="W4939" s="87"/>
      <c r="X4939" s="89"/>
      <c r="Y4939" s="87"/>
      <c r="AA4939" s="87"/>
      <c r="AB4939" s="90"/>
      <c r="AC4939" s="87"/>
      <c r="AD4939" s="87"/>
    </row>
    <row r="4940" spans="3:30">
      <c r="C4940" s="88"/>
      <c r="D4940" s="71"/>
      <c r="E4940" s="71"/>
      <c r="F4940" s="71"/>
      <c r="G4940" s="71"/>
      <c r="H4940" s="71"/>
      <c r="I4940" s="71"/>
      <c r="J4940" s="71"/>
      <c r="K4940" s="71"/>
      <c r="L4940" s="71"/>
      <c r="M4940" s="71"/>
      <c r="N4940" s="71"/>
      <c r="W4940" s="87"/>
      <c r="X4940" s="89"/>
      <c r="Y4940" s="87"/>
      <c r="AA4940" s="87"/>
      <c r="AB4940" s="90"/>
      <c r="AC4940" s="87"/>
      <c r="AD4940" s="87"/>
    </row>
    <row r="4941" spans="3:30">
      <c r="C4941" s="88"/>
      <c r="D4941" s="71"/>
      <c r="E4941" s="71"/>
      <c r="F4941" s="71"/>
      <c r="G4941" s="71"/>
      <c r="H4941" s="71"/>
      <c r="I4941" s="71"/>
      <c r="J4941" s="71"/>
      <c r="K4941" s="71"/>
      <c r="L4941" s="71"/>
      <c r="M4941" s="71"/>
      <c r="N4941" s="71"/>
      <c r="W4941" s="87"/>
      <c r="X4941" s="89"/>
      <c r="Y4941" s="87"/>
      <c r="AA4941" s="87"/>
      <c r="AB4941" s="90"/>
      <c r="AC4941" s="87"/>
      <c r="AD4941" s="87"/>
    </row>
    <row r="4942" spans="3:30">
      <c r="C4942" s="88"/>
      <c r="D4942" s="71"/>
      <c r="E4942" s="71"/>
      <c r="F4942" s="71"/>
      <c r="G4942" s="71"/>
      <c r="H4942" s="71"/>
      <c r="I4942" s="71"/>
      <c r="J4942" s="71"/>
      <c r="K4942" s="71"/>
      <c r="L4942" s="71"/>
      <c r="M4942" s="71"/>
      <c r="N4942" s="71"/>
      <c r="W4942" s="87"/>
      <c r="X4942" s="89"/>
      <c r="Y4942" s="87"/>
      <c r="AA4942" s="87"/>
      <c r="AB4942" s="90"/>
      <c r="AC4942" s="87"/>
      <c r="AD4942" s="87"/>
    </row>
    <row r="4943" spans="3:30">
      <c r="C4943" s="88"/>
      <c r="D4943" s="71"/>
      <c r="E4943" s="71"/>
      <c r="F4943" s="71"/>
      <c r="G4943" s="71"/>
      <c r="H4943" s="71"/>
      <c r="I4943" s="71"/>
      <c r="J4943" s="71"/>
      <c r="K4943" s="71"/>
      <c r="L4943" s="71"/>
      <c r="M4943" s="71"/>
      <c r="N4943" s="71"/>
      <c r="W4943" s="87"/>
      <c r="X4943" s="89"/>
      <c r="Y4943" s="87"/>
      <c r="AA4943" s="87"/>
      <c r="AB4943" s="90"/>
      <c r="AC4943" s="87"/>
      <c r="AD4943" s="87"/>
    </row>
    <row r="4944" spans="3:30">
      <c r="C4944" s="88"/>
      <c r="D4944" s="71"/>
      <c r="E4944" s="71"/>
      <c r="F4944" s="71"/>
      <c r="G4944" s="71"/>
      <c r="H4944" s="71"/>
      <c r="I4944" s="71"/>
      <c r="J4944" s="71"/>
      <c r="K4944" s="71"/>
      <c r="L4944" s="71"/>
      <c r="M4944" s="71"/>
      <c r="N4944" s="71"/>
      <c r="W4944" s="87"/>
      <c r="X4944" s="89"/>
      <c r="Y4944" s="87"/>
      <c r="AA4944" s="87"/>
      <c r="AB4944" s="90"/>
      <c r="AC4944" s="87"/>
      <c r="AD4944" s="87"/>
    </row>
    <row r="4945" spans="3:30">
      <c r="C4945" s="88"/>
      <c r="D4945" s="71"/>
      <c r="E4945" s="71"/>
      <c r="F4945" s="71"/>
      <c r="G4945" s="71"/>
      <c r="H4945" s="71"/>
      <c r="I4945" s="71"/>
      <c r="J4945" s="71"/>
      <c r="K4945" s="71"/>
      <c r="L4945" s="71"/>
      <c r="M4945" s="71"/>
      <c r="N4945" s="71"/>
      <c r="W4945" s="87"/>
      <c r="X4945" s="89"/>
      <c r="Y4945" s="87"/>
      <c r="AA4945" s="87"/>
      <c r="AB4945" s="90"/>
      <c r="AC4945" s="87"/>
      <c r="AD4945" s="87"/>
    </row>
    <row r="4946" spans="3:30">
      <c r="C4946" s="88"/>
      <c r="D4946" s="71"/>
      <c r="E4946" s="71"/>
      <c r="F4946" s="71"/>
      <c r="G4946" s="71"/>
      <c r="H4946" s="71"/>
      <c r="I4946" s="71"/>
      <c r="J4946" s="71"/>
      <c r="K4946" s="71"/>
      <c r="L4946" s="71"/>
      <c r="M4946" s="71"/>
      <c r="N4946" s="71"/>
      <c r="W4946" s="87"/>
      <c r="X4946" s="89"/>
      <c r="Y4946" s="87"/>
      <c r="AA4946" s="87"/>
      <c r="AB4946" s="90"/>
      <c r="AC4946" s="87"/>
      <c r="AD4946" s="87"/>
    </row>
    <row r="4947" spans="3:30">
      <c r="C4947" s="88"/>
      <c r="D4947" s="71"/>
      <c r="E4947" s="71"/>
      <c r="F4947" s="71"/>
      <c r="G4947" s="71"/>
      <c r="H4947" s="71"/>
      <c r="I4947" s="71"/>
      <c r="J4947" s="71"/>
      <c r="K4947" s="71"/>
      <c r="L4947" s="71"/>
      <c r="M4947" s="71"/>
      <c r="N4947" s="71"/>
      <c r="W4947" s="87"/>
      <c r="X4947" s="89"/>
      <c r="Y4947" s="87"/>
      <c r="AA4947" s="87"/>
      <c r="AB4947" s="90"/>
      <c r="AC4947" s="87"/>
      <c r="AD4947" s="87"/>
    </row>
    <row r="4948" spans="3:30">
      <c r="C4948" s="88"/>
      <c r="D4948" s="71"/>
      <c r="E4948" s="71"/>
      <c r="F4948" s="71"/>
      <c r="G4948" s="71"/>
      <c r="H4948" s="71"/>
      <c r="I4948" s="71"/>
      <c r="J4948" s="71"/>
      <c r="K4948" s="71"/>
      <c r="L4948" s="71"/>
      <c r="M4948" s="71"/>
      <c r="N4948" s="71"/>
      <c r="W4948" s="87"/>
      <c r="X4948" s="89"/>
      <c r="Y4948" s="87"/>
      <c r="AA4948" s="87"/>
      <c r="AB4948" s="90"/>
      <c r="AC4948" s="87"/>
      <c r="AD4948" s="87"/>
    </row>
    <row r="4949" spans="3:30">
      <c r="C4949" s="88"/>
      <c r="D4949" s="71"/>
      <c r="E4949" s="71"/>
      <c r="F4949" s="71"/>
      <c r="G4949" s="71"/>
      <c r="H4949" s="71"/>
      <c r="I4949" s="71"/>
      <c r="J4949" s="71"/>
      <c r="K4949" s="71"/>
      <c r="L4949" s="71"/>
      <c r="M4949" s="71"/>
      <c r="N4949" s="71"/>
      <c r="W4949" s="87"/>
      <c r="X4949" s="89"/>
      <c r="Y4949" s="87"/>
      <c r="AA4949" s="87"/>
      <c r="AB4949" s="90"/>
      <c r="AC4949" s="87"/>
      <c r="AD4949" s="87"/>
    </row>
    <row r="4950" spans="3:30">
      <c r="C4950" s="88"/>
      <c r="D4950" s="71"/>
      <c r="E4950" s="71"/>
      <c r="F4950" s="71"/>
      <c r="G4950" s="71"/>
      <c r="H4950" s="71"/>
      <c r="I4950" s="71"/>
      <c r="J4950" s="71"/>
      <c r="K4950" s="71"/>
      <c r="L4950" s="71"/>
      <c r="M4950" s="71"/>
      <c r="N4950" s="71"/>
      <c r="W4950" s="87"/>
      <c r="X4950" s="89"/>
      <c r="Y4950" s="87"/>
      <c r="AA4950" s="87"/>
      <c r="AB4950" s="90"/>
      <c r="AC4950" s="87"/>
      <c r="AD4950" s="87"/>
    </row>
    <row r="4951" spans="3:30">
      <c r="C4951" s="88"/>
      <c r="D4951" s="71"/>
      <c r="E4951" s="71"/>
      <c r="F4951" s="71"/>
      <c r="G4951" s="71"/>
      <c r="H4951" s="71"/>
      <c r="I4951" s="71"/>
      <c r="J4951" s="71"/>
      <c r="K4951" s="71"/>
      <c r="L4951" s="71"/>
      <c r="M4951" s="71"/>
      <c r="N4951" s="71"/>
      <c r="W4951" s="87"/>
      <c r="X4951" s="89"/>
      <c r="Y4951" s="87"/>
      <c r="AA4951" s="87"/>
      <c r="AB4951" s="90"/>
      <c r="AC4951" s="87"/>
      <c r="AD4951" s="87"/>
    </row>
    <row r="4952" spans="3:30">
      <c r="C4952" s="88"/>
      <c r="D4952" s="71"/>
      <c r="E4952" s="71"/>
      <c r="F4952" s="71"/>
      <c r="G4952" s="71"/>
      <c r="H4952" s="71"/>
      <c r="I4952" s="71"/>
      <c r="J4952" s="71"/>
      <c r="K4952" s="71"/>
      <c r="L4952" s="71"/>
      <c r="M4952" s="71"/>
      <c r="N4952" s="71"/>
      <c r="W4952" s="87"/>
      <c r="X4952" s="89"/>
      <c r="Y4952" s="87"/>
      <c r="AA4952" s="87"/>
      <c r="AB4952" s="90"/>
      <c r="AC4952" s="87"/>
      <c r="AD4952" s="87"/>
    </row>
    <row r="4953" spans="3:30">
      <c r="C4953" s="88"/>
      <c r="D4953" s="71"/>
      <c r="E4953" s="71"/>
      <c r="F4953" s="71"/>
      <c r="G4953" s="71"/>
      <c r="H4953" s="71"/>
      <c r="I4953" s="71"/>
      <c r="J4953" s="71"/>
      <c r="K4953" s="71"/>
      <c r="L4953" s="71"/>
      <c r="M4953" s="71"/>
      <c r="N4953" s="71"/>
      <c r="W4953" s="87"/>
      <c r="X4953" s="89"/>
      <c r="Y4953" s="87"/>
      <c r="AA4953" s="87"/>
      <c r="AB4953" s="90"/>
      <c r="AC4953" s="87"/>
      <c r="AD4953" s="87"/>
    </row>
    <row r="4954" spans="3:30">
      <c r="C4954" s="88"/>
      <c r="D4954" s="71"/>
      <c r="E4954" s="71"/>
      <c r="F4954" s="71"/>
      <c r="G4954" s="71"/>
      <c r="H4954" s="71"/>
      <c r="I4954" s="71"/>
      <c r="J4954" s="71"/>
      <c r="K4954" s="71"/>
      <c r="L4954" s="71"/>
      <c r="M4954" s="71"/>
      <c r="N4954" s="71"/>
      <c r="W4954" s="87"/>
      <c r="X4954" s="89"/>
      <c r="Y4954" s="87"/>
      <c r="AA4954" s="87"/>
      <c r="AB4954" s="90"/>
      <c r="AC4954" s="87"/>
      <c r="AD4954" s="87"/>
    </row>
    <row r="4955" spans="3:30">
      <c r="C4955" s="88"/>
      <c r="D4955" s="71"/>
      <c r="E4955" s="71"/>
      <c r="F4955" s="71"/>
      <c r="G4955" s="71"/>
      <c r="H4955" s="71"/>
      <c r="I4955" s="71"/>
      <c r="J4955" s="71"/>
      <c r="K4955" s="71"/>
      <c r="L4955" s="71"/>
      <c r="M4955" s="71"/>
      <c r="N4955" s="71"/>
      <c r="W4955" s="87"/>
      <c r="X4955" s="89"/>
      <c r="Y4955" s="87"/>
      <c r="AA4955" s="87"/>
      <c r="AB4955" s="90"/>
      <c r="AC4955" s="87"/>
      <c r="AD4955" s="87"/>
    </row>
    <row r="4956" spans="3:30">
      <c r="C4956" s="88"/>
      <c r="D4956" s="71"/>
      <c r="E4956" s="71"/>
      <c r="F4956" s="71"/>
      <c r="G4956" s="71"/>
      <c r="H4956" s="71"/>
      <c r="I4956" s="71"/>
      <c r="J4956" s="71"/>
      <c r="K4956" s="71"/>
      <c r="L4956" s="71"/>
      <c r="M4956" s="71"/>
      <c r="N4956" s="71"/>
      <c r="W4956" s="87"/>
      <c r="X4956" s="89"/>
      <c r="Y4956" s="87"/>
      <c r="AA4956" s="87"/>
      <c r="AB4956" s="90"/>
      <c r="AC4956" s="87"/>
      <c r="AD4956" s="87"/>
    </row>
    <row r="4957" spans="3:30">
      <c r="C4957" s="88"/>
      <c r="D4957" s="71"/>
      <c r="E4957" s="71"/>
      <c r="F4957" s="71"/>
      <c r="G4957" s="71"/>
      <c r="H4957" s="71"/>
      <c r="I4957" s="71"/>
      <c r="J4957" s="71"/>
      <c r="K4957" s="71"/>
      <c r="L4957" s="71"/>
      <c r="M4957" s="71"/>
      <c r="N4957" s="71"/>
      <c r="W4957" s="87"/>
      <c r="X4957" s="89"/>
      <c r="Y4957" s="87"/>
      <c r="AA4957" s="87"/>
      <c r="AB4957" s="90"/>
      <c r="AC4957" s="87"/>
      <c r="AD4957" s="87"/>
    </row>
    <row r="4958" spans="3:30">
      <c r="C4958" s="88"/>
      <c r="D4958" s="71"/>
      <c r="E4958" s="71"/>
      <c r="F4958" s="71"/>
      <c r="G4958" s="71"/>
      <c r="H4958" s="71"/>
      <c r="I4958" s="71"/>
      <c r="J4958" s="71"/>
      <c r="K4958" s="71"/>
      <c r="L4958" s="71"/>
      <c r="M4958" s="71"/>
      <c r="N4958" s="71"/>
      <c r="W4958" s="87"/>
      <c r="X4958" s="89"/>
      <c r="Y4958" s="87"/>
      <c r="AA4958" s="87"/>
      <c r="AB4958" s="90"/>
      <c r="AC4958" s="87"/>
      <c r="AD4958" s="87"/>
    </row>
    <row r="4959" spans="3:30">
      <c r="C4959" s="88"/>
      <c r="D4959" s="71"/>
      <c r="E4959" s="71"/>
      <c r="F4959" s="71"/>
      <c r="G4959" s="71"/>
      <c r="H4959" s="71"/>
      <c r="I4959" s="71"/>
      <c r="J4959" s="71"/>
      <c r="K4959" s="71"/>
      <c r="L4959" s="71"/>
      <c r="M4959" s="71"/>
      <c r="N4959" s="71"/>
      <c r="W4959" s="87"/>
      <c r="X4959" s="89"/>
      <c r="Y4959" s="87"/>
      <c r="AA4959" s="87"/>
      <c r="AB4959" s="90"/>
      <c r="AC4959" s="87"/>
      <c r="AD4959" s="87"/>
    </row>
    <row r="4960" spans="3:30">
      <c r="C4960" s="88"/>
      <c r="D4960" s="71"/>
      <c r="E4960" s="71"/>
      <c r="F4960" s="71"/>
      <c r="G4960" s="71"/>
      <c r="H4960" s="71"/>
      <c r="I4960" s="71"/>
      <c r="J4960" s="71"/>
      <c r="K4960" s="71"/>
      <c r="L4960" s="71"/>
      <c r="M4960" s="71"/>
      <c r="N4960" s="71"/>
      <c r="W4960" s="87"/>
      <c r="X4960" s="89"/>
      <c r="Y4960" s="87"/>
      <c r="AA4960" s="87"/>
      <c r="AB4960" s="90"/>
      <c r="AC4960" s="87"/>
      <c r="AD4960" s="87"/>
    </row>
    <row r="4961" spans="3:30">
      <c r="C4961" s="88"/>
      <c r="D4961" s="71"/>
      <c r="E4961" s="71"/>
      <c r="F4961" s="71"/>
      <c r="G4961" s="71"/>
      <c r="H4961" s="71"/>
      <c r="I4961" s="71"/>
      <c r="J4961" s="71"/>
      <c r="K4961" s="71"/>
      <c r="L4961" s="71"/>
      <c r="M4961" s="71"/>
      <c r="N4961" s="71"/>
      <c r="W4961" s="87"/>
      <c r="X4961" s="89"/>
      <c r="Y4961" s="87"/>
      <c r="AA4961" s="87"/>
      <c r="AB4961" s="90"/>
      <c r="AC4961" s="87"/>
      <c r="AD4961" s="87"/>
    </row>
    <row r="4962" spans="3:30">
      <c r="C4962" s="88"/>
      <c r="D4962" s="71"/>
      <c r="E4962" s="71"/>
      <c r="F4962" s="71"/>
      <c r="G4962" s="71"/>
      <c r="H4962" s="71"/>
      <c r="I4962" s="71"/>
      <c r="J4962" s="71"/>
      <c r="K4962" s="71"/>
      <c r="L4962" s="71"/>
      <c r="M4962" s="71"/>
      <c r="N4962" s="71"/>
      <c r="W4962" s="87"/>
      <c r="X4962" s="89"/>
      <c r="Y4962" s="87"/>
      <c r="AA4962" s="87"/>
      <c r="AB4962" s="90"/>
      <c r="AC4962" s="87"/>
      <c r="AD4962" s="87"/>
    </row>
    <row r="4963" spans="3:30">
      <c r="C4963" s="88"/>
      <c r="D4963" s="71"/>
      <c r="E4963" s="71"/>
      <c r="F4963" s="71"/>
      <c r="G4963" s="71"/>
      <c r="H4963" s="71"/>
      <c r="I4963" s="71"/>
      <c r="J4963" s="71"/>
      <c r="K4963" s="71"/>
      <c r="L4963" s="71"/>
      <c r="M4963" s="71"/>
      <c r="N4963" s="71"/>
      <c r="W4963" s="87"/>
      <c r="X4963" s="89"/>
      <c r="Y4963" s="87"/>
      <c r="AA4963" s="87"/>
      <c r="AB4963" s="90"/>
      <c r="AC4963" s="87"/>
      <c r="AD4963" s="87"/>
    </row>
    <row r="4964" spans="3:30">
      <c r="C4964" s="88"/>
      <c r="D4964" s="71"/>
      <c r="E4964" s="71"/>
      <c r="F4964" s="71"/>
      <c r="G4964" s="71"/>
      <c r="H4964" s="71"/>
      <c r="I4964" s="71"/>
      <c r="J4964" s="71"/>
      <c r="K4964" s="71"/>
      <c r="L4964" s="71"/>
      <c r="M4964" s="71"/>
      <c r="N4964" s="71"/>
      <c r="W4964" s="87"/>
      <c r="X4964" s="89"/>
      <c r="Y4964" s="87"/>
      <c r="AA4964" s="87"/>
      <c r="AB4964" s="90"/>
      <c r="AC4964" s="87"/>
      <c r="AD4964" s="87"/>
    </row>
    <row r="4965" spans="3:30">
      <c r="C4965" s="88"/>
      <c r="D4965" s="71"/>
      <c r="E4965" s="71"/>
      <c r="F4965" s="71"/>
      <c r="G4965" s="71"/>
      <c r="H4965" s="71"/>
      <c r="I4965" s="71"/>
      <c r="J4965" s="71"/>
      <c r="K4965" s="71"/>
      <c r="L4965" s="71"/>
      <c r="M4965" s="71"/>
      <c r="N4965" s="71"/>
      <c r="W4965" s="87"/>
      <c r="X4965" s="89"/>
      <c r="Y4965" s="87"/>
      <c r="AA4965" s="87"/>
      <c r="AB4965" s="90"/>
      <c r="AC4965" s="87"/>
      <c r="AD4965" s="87"/>
    </row>
    <row r="4966" spans="3:30">
      <c r="C4966" s="88"/>
      <c r="D4966" s="71"/>
      <c r="E4966" s="71"/>
      <c r="F4966" s="71"/>
      <c r="G4966" s="71"/>
      <c r="H4966" s="71"/>
      <c r="I4966" s="71"/>
      <c r="J4966" s="71"/>
      <c r="K4966" s="71"/>
      <c r="L4966" s="71"/>
      <c r="M4966" s="71"/>
      <c r="N4966" s="71"/>
      <c r="W4966" s="87"/>
      <c r="X4966" s="89"/>
      <c r="Y4966" s="87"/>
      <c r="AA4966" s="87"/>
      <c r="AB4966" s="90"/>
      <c r="AC4966" s="87"/>
      <c r="AD4966" s="87"/>
    </row>
    <row r="4967" spans="3:30">
      <c r="C4967" s="88"/>
      <c r="D4967" s="71"/>
      <c r="E4967" s="71"/>
      <c r="F4967" s="71"/>
      <c r="G4967" s="71"/>
      <c r="H4967" s="71"/>
      <c r="I4967" s="71"/>
      <c r="J4967" s="71"/>
      <c r="K4967" s="71"/>
      <c r="L4967" s="71"/>
      <c r="M4967" s="71"/>
      <c r="N4967" s="71"/>
      <c r="W4967" s="87"/>
      <c r="X4967" s="89"/>
      <c r="Y4967" s="87"/>
      <c r="AA4967" s="87"/>
      <c r="AB4967" s="90"/>
      <c r="AC4967" s="87"/>
      <c r="AD4967" s="87"/>
    </row>
    <row r="4968" spans="3:30">
      <c r="C4968" s="88"/>
      <c r="D4968" s="71"/>
      <c r="E4968" s="71"/>
      <c r="F4968" s="71"/>
      <c r="G4968" s="71"/>
      <c r="H4968" s="71"/>
      <c r="I4968" s="71"/>
      <c r="J4968" s="71"/>
      <c r="K4968" s="71"/>
      <c r="L4968" s="71"/>
      <c r="M4968" s="71"/>
      <c r="N4968" s="71"/>
      <c r="W4968" s="87"/>
      <c r="X4968" s="89"/>
      <c r="Y4968" s="87"/>
      <c r="AA4968" s="87"/>
      <c r="AB4968" s="90"/>
      <c r="AC4968" s="87"/>
      <c r="AD4968" s="87"/>
    </row>
    <row r="4969" spans="3:30">
      <c r="C4969" s="88"/>
      <c r="D4969" s="71"/>
      <c r="E4969" s="71"/>
      <c r="F4969" s="71"/>
      <c r="G4969" s="71"/>
      <c r="H4969" s="71"/>
      <c r="I4969" s="71"/>
      <c r="J4969" s="71"/>
      <c r="K4969" s="71"/>
      <c r="L4969" s="71"/>
      <c r="M4969" s="71"/>
      <c r="N4969" s="71"/>
      <c r="W4969" s="87"/>
      <c r="X4969" s="89"/>
      <c r="Y4969" s="87"/>
      <c r="AA4969" s="87"/>
      <c r="AB4969" s="90"/>
      <c r="AC4969" s="87"/>
      <c r="AD4969" s="87"/>
    </row>
    <row r="4970" spans="3:30">
      <c r="C4970" s="88"/>
      <c r="D4970" s="71"/>
      <c r="E4970" s="71"/>
      <c r="F4970" s="71"/>
      <c r="G4970" s="71"/>
      <c r="H4970" s="71"/>
      <c r="I4970" s="71"/>
      <c r="J4970" s="71"/>
      <c r="K4970" s="71"/>
      <c r="L4970" s="71"/>
      <c r="M4970" s="71"/>
      <c r="N4970" s="71"/>
      <c r="W4970" s="87"/>
      <c r="X4970" s="89"/>
      <c r="Y4970" s="87"/>
      <c r="AA4970" s="87"/>
      <c r="AB4970" s="90"/>
      <c r="AC4970" s="87"/>
      <c r="AD4970" s="87"/>
    </row>
    <row r="4971" spans="3:30">
      <c r="C4971" s="88"/>
      <c r="D4971" s="71"/>
      <c r="E4971" s="71"/>
      <c r="F4971" s="71"/>
      <c r="G4971" s="71"/>
      <c r="H4971" s="71"/>
      <c r="I4971" s="71"/>
      <c r="J4971" s="71"/>
      <c r="K4971" s="71"/>
      <c r="L4971" s="71"/>
      <c r="M4971" s="71"/>
      <c r="N4971" s="71"/>
      <c r="W4971" s="87"/>
      <c r="X4971" s="89"/>
      <c r="Y4971" s="87"/>
      <c r="AA4971" s="87"/>
      <c r="AB4971" s="90"/>
      <c r="AC4971" s="87"/>
      <c r="AD4971" s="87"/>
    </row>
    <row r="4972" spans="3:30">
      <c r="C4972" s="88"/>
      <c r="D4972" s="71"/>
      <c r="E4972" s="71"/>
      <c r="F4972" s="71"/>
      <c r="G4972" s="71"/>
      <c r="H4972" s="71"/>
      <c r="I4972" s="71"/>
      <c r="J4972" s="71"/>
      <c r="K4972" s="71"/>
      <c r="L4972" s="71"/>
      <c r="M4972" s="71"/>
      <c r="N4972" s="71"/>
      <c r="W4972" s="87"/>
      <c r="X4972" s="89"/>
      <c r="Y4972" s="87"/>
      <c r="AA4972" s="87"/>
      <c r="AB4972" s="90"/>
      <c r="AC4972" s="87"/>
      <c r="AD4972" s="87"/>
    </row>
    <row r="4973" spans="3:30">
      <c r="C4973" s="88"/>
      <c r="D4973" s="71"/>
      <c r="E4973" s="71"/>
      <c r="F4973" s="71"/>
      <c r="G4973" s="71"/>
      <c r="H4973" s="71"/>
      <c r="I4973" s="71"/>
      <c r="J4973" s="71"/>
      <c r="K4973" s="71"/>
      <c r="L4973" s="71"/>
      <c r="M4973" s="71"/>
      <c r="N4973" s="71"/>
      <c r="W4973" s="87"/>
      <c r="X4973" s="89"/>
      <c r="Y4973" s="87"/>
      <c r="AA4973" s="87"/>
      <c r="AB4973" s="90"/>
      <c r="AC4973" s="87"/>
      <c r="AD4973" s="87"/>
    </row>
    <row r="4974" spans="3:30">
      <c r="C4974" s="88"/>
      <c r="D4974" s="71"/>
      <c r="E4974" s="71"/>
      <c r="F4974" s="71"/>
      <c r="G4974" s="71"/>
      <c r="H4974" s="71"/>
      <c r="I4974" s="71"/>
      <c r="J4974" s="71"/>
      <c r="K4974" s="71"/>
      <c r="L4974" s="71"/>
      <c r="M4974" s="71"/>
      <c r="N4974" s="71"/>
      <c r="W4974" s="87"/>
      <c r="X4974" s="89"/>
      <c r="Y4974" s="87"/>
      <c r="AA4974" s="87"/>
      <c r="AB4974" s="90"/>
      <c r="AC4974" s="87"/>
      <c r="AD4974" s="87"/>
    </row>
    <row r="4975" spans="3:30">
      <c r="C4975" s="88"/>
      <c r="D4975" s="71"/>
      <c r="E4975" s="71"/>
      <c r="F4975" s="71"/>
      <c r="G4975" s="71"/>
      <c r="H4975" s="71"/>
      <c r="I4975" s="71"/>
      <c r="J4975" s="71"/>
      <c r="K4975" s="71"/>
      <c r="L4975" s="71"/>
      <c r="M4975" s="71"/>
      <c r="N4975" s="71"/>
      <c r="W4975" s="87"/>
      <c r="X4975" s="89"/>
      <c r="Y4975" s="87"/>
      <c r="AA4975" s="87"/>
      <c r="AB4975" s="90"/>
      <c r="AC4975" s="87"/>
      <c r="AD4975" s="87"/>
    </row>
    <row r="4976" spans="3:30">
      <c r="C4976" s="88"/>
      <c r="D4976" s="71"/>
      <c r="E4976" s="71"/>
      <c r="F4976" s="71"/>
      <c r="G4976" s="71"/>
      <c r="H4976" s="71"/>
      <c r="I4976" s="71"/>
      <c r="J4976" s="71"/>
      <c r="K4976" s="71"/>
      <c r="L4976" s="71"/>
      <c r="M4976" s="71"/>
      <c r="N4976" s="71"/>
      <c r="W4976" s="87"/>
      <c r="X4976" s="89"/>
      <c r="Y4976" s="87"/>
      <c r="AA4976" s="87"/>
      <c r="AB4976" s="90"/>
      <c r="AC4976" s="87"/>
      <c r="AD4976" s="87"/>
    </row>
    <row r="4977" spans="3:30">
      <c r="C4977" s="88"/>
      <c r="D4977" s="71"/>
      <c r="E4977" s="71"/>
      <c r="F4977" s="71"/>
      <c r="G4977" s="71"/>
      <c r="H4977" s="71"/>
      <c r="I4977" s="71"/>
      <c r="J4977" s="71"/>
      <c r="K4977" s="71"/>
      <c r="L4977" s="71"/>
      <c r="M4977" s="71"/>
      <c r="N4977" s="71"/>
      <c r="W4977" s="87"/>
      <c r="X4977" s="89"/>
      <c r="Y4977" s="87"/>
      <c r="AA4977" s="87"/>
      <c r="AB4977" s="90"/>
      <c r="AC4977" s="87"/>
      <c r="AD4977" s="87"/>
    </row>
    <row r="4978" spans="3:30">
      <c r="C4978" s="88"/>
      <c r="D4978" s="71"/>
      <c r="E4978" s="71"/>
      <c r="F4978" s="71"/>
      <c r="G4978" s="71"/>
      <c r="H4978" s="71"/>
      <c r="I4978" s="71"/>
      <c r="J4978" s="71"/>
      <c r="K4978" s="71"/>
      <c r="L4978" s="71"/>
      <c r="M4978" s="71"/>
      <c r="N4978" s="71"/>
      <c r="W4978" s="87"/>
      <c r="X4978" s="89"/>
      <c r="Y4978" s="87"/>
      <c r="AA4978" s="87"/>
      <c r="AB4978" s="90"/>
      <c r="AC4978" s="87"/>
      <c r="AD4978" s="87"/>
    </row>
    <row r="4979" spans="3:30">
      <c r="C4979" s="88"/>
      <c r="D4979" s="71"/>
      <c r="E4979" s="71"/>
      <c r="F4979" s="71"/>
      <c r="G4979" s="71"/>
      <c r="H4979" s="71"/>
      <c r="I4979" s="71"/>
      <c r="J4979" s="71"/>
      <c r="K4979" s="71"/>
      <c r="L4979" s="71"/>
      <c r="M4979" s="71"/>
      <c r="N4979" s="71"/>
      <c r="W4979" s="87"/>
      <c r="X4979" s="89"/>
      <c r="Y4979" s="87"/>
      <c r="AA4979" s="87"/>
      <c r="AB4979" s="90"/>
      <c r="AC4979" s="87"/>
      <c r="AD4979" s="87"/>
    </row>
    <row r="4980" spans="3:30">
      <c r="C4980" s="88"/>
      <c r="D4980" s="71"/>
      <c r="E4980" s="71"/>
      <c r="F4980" s="71"/>
      <c r="G4980" s="71"/>
      <c r="H4980" s="71"/>
      <c r="I4980" s="71"/>
      <c r="J4980" s="71"/>
      <c r="K4980" s="71"/>
      <c r="L4980" s="71"/>
      <c r="M4980" s="71"/>
      <c r="N4980" s="71"/>
      <c r="W4980" s="87"/>
      <c r="X4980" s="89"/>
      <c r="Y4980" s="87"/>
      <c r="AA4980" s="87"/>
      <c r="AB4980" s="90"/>
      <c r="AC4980" s="87"/>
      <c r="AD4980" s="87"/>
    </row>
    <row r="4981" spans="3:30">
      <c r="C4981" s="88"/>
      <c r="D4981" s="71"/>
      <c r="E4981" s="71"/>
      <c r="F4981" s="71"/>
      <c r="G4981" s="71"/>
      <c r="H4981" s="71"/>
      <c r="I4981" s="71"/>
      <c r="J4981" s="71"/>
      <c r="K4981" s="71"/>
      <c r="L4981" s="71"/>
      <c r="M4981" s="71"/>
      <c r="N4981" s="71"/>
      <c r="W4981" s="87"/>
      <c r="X4981" s="89"/>
      <c r="Y4981" s="87"/>
      <c r="AA4981" s="87"/>
      <c r="AB4981" s="90"/>
      <c r="AC4981" s="87"/>
      <c r="AD4981" s="87"/>
    </row>
    <row r="4982" spans="3:30">
      <c r="C4982" s="88"/>
      <c r="D4982" s="71"/>
      <c r="E4982" s="71"/>
      <c r="F4982" s="71"/>
      <c r="G4982" s="71"/>
      <c r="H4982" s="71"/>
      <c r="I4982" s="71"/>
      <c r="J4982" s="71"/>
      <c r="K4982" s="71"/>
      <c r="L4982" s="71"/>
      <c r="M4982" s="71"/>
      <c r="N4982" s="71"/>
      <c r="W4982" s="87"/>
      <c r="X4982" s="89"/>
      <c r="Y4982" s="87"/>
      <c r="AA4982" s="87"/>
      <c r="AB4982" s="90"/>
      <c r="AC4982" s="87"/>
      <c r="AD4982" s="87"/>
    </row>
    <row r="4983" spans="3:30">
      <c r="C4983" s="88"/>
      <c r="D4983" s="71"/>
      <c r="E4983" s="71"/>
      <c r="F4983" s="71"/>
      <c r="G4983" s="71"/>
      <c r="H4983" s="71"/>
      <c r="I4983" s="71"/>
      <c r="J4983" s="71"/>
      <c r="K4983" s="71"/>
      <c r="L4983" s="71"/>
      <c r="M4983" s="71"/>
      <c r="N4983" s="71"/>
      <c r="W4983" s="87"/>
      <c r="X4983" s="89"/>
      <c r="Y4983" s="87"/>
      <c r="AA4983" s="87"/>
      <c r="AB4983" s="90"/>
      <c r="AC4983" s="87"/>
      <c r="AD4983" s="87"/>
    </row>
    <row r="4984" spans="3:30">
      <c r="C4984" s="88"/>
      <c r="D4984" s="71"/>
      <c r="E4984" s="71"/>
      <c r="F4984" s="71"/>
      <c r="G4984" s="71"/>
      <c r="H4984" s="71"/>
      <c r="I4984" s="71"/>
      <c r="J4984" s="71"/>
      <c r="K4984" s="71"/>
      <c r="L4984" s="71"/>
      <c r="M4984" s="71"/>
      <c r="N4984" s="71"/>
      <c r="W4984" s="87"/>
      <c r="X4984" s="89"/>
      <c r="Y4984" s="87"/>
      <c r="AA4984" s="87"/>
      <c r="AB4984" s="90"/>
      <c r="AC4984" s="87"/>
      <c r="AD4984" s="87"/>
    </row>
    <row r="4985" spans="3:30">
      <c r="C4985" s="88"/>
      <c r="D4985" s="71"/>
      <c r="E4985" s="71"/>
      <c r="F4985" s="71"/>
      <c r="G4985" s="71"/>
      <c r="H4985" s="71"/>
      <c r="I4985" s="71"/>
      <c r="J4985" s="71"/>
      <c r="K4985" s="71"/>
      <c r="L4985" s="71"/>
      <c r="M4985" s="71"/>
      <c r="N4985" s="71"/>
      <c r="W4985" s="87"/>
      <c r="X4985" s="89"/>
      <c r="Y4985" s="87"/>
      <c r="AA4985" s="87"/>
      <c r="AB4985" s="90"/>
      <c r="AC4985" s="87"/>
      <c r="AD4985" s="87"/>
    </row>
    <row r="4986" spans="3:30">
      <c r="C4986" s="88"/>
      <c r="D4986" s="71"/>
      <c r="E4986" s="71"/>
      <c r="F4986" s="71"/>
      <c r="G4986" s="71"/>
      <c r="H4986" s="71"/>
      <c r="I4986" s="71"/>
      <c r="J4986" s="71"/>
      <c r="K4986" s="71"/>
      <c r="L4986" s="71"/>
      <c r="M4986" s="71"/>
      <c r="N4986" s="71"/>
      <c r="W4986" s="87"/>
      <c r="X4986" s="89"/>
      <c r="Y4986" s="87"/>
      <c r="AA4986" s="87"/>
      <c r="AB4986" s="90"/>
      <c r="AC4986" s="87"/>
      <c r="AD4986" s="87"/>
    </row>
    <row r="4987" spans="3:30">
      <c r="C4987" s="88"/>
      <c r="D4987" s="71"/>
      <c r="E4987" s="71"/>
      <c r="F4987" s="71"/>
      <c r="G4987" s="71"/>
      <c r="H4987" s="71"/>
      <c r="I4987" s="71"/>
      <c r="J4987" s="71"/>
      <c r="K4987" s="71"/>
      <c r="L4987" s="71"/>
      <c r="M4987" s="71"/>
      <c r="N4987" s="71"/>
      <c r="W4987" s="87"/>
      <c r="X4987" s="89"/>
      <c r="Y4987" s="87"/>
      <c r="AA4987" s="87"/>
      <c r="AB4987" s="90"/>
      <c r="AC4987" s="87"/>
      <c r="AD4987" s="87"/>
    </row>
    <row r="4988" spans="3:30">
      <c r="C4988" s="88"/>
      <c r="D4988" s="71"/>
      <c r="E4988" s="71"/>
      <c r="F4988" s="71"/>
      <c r="G4988" s="71"/>
      <c r="H4988" s="71"/>
      <c r="I4988" s="71"/>
      <c r="J4988" s="71"/>
      <c r="K4988" s="71"/>
      <c r="L4988" s="71"/>
      <c r="M4988" s="71"/>
      <c r="N4988" s="71"/>
      <c r="W4988" s="87"/>
      <c r="X4988" s="89"/>
      <c r="Y4988" s="87"/>
      <c r="AA4988" s="87"/>
      <c r="AB4988" s="90"/>
      <c r="AC4988" s="87"/>
      <c r="AD4988" s="87"/>
    </row>
    <row r="4989" spans="3:30">
      <c r="C4989" s="88"/>
      <c r="D4989" s="71"/>
      <c r="E4989" s="71"/>
      <c r="F4989" s="71"/>
      <c r="G4989" s="71"/>
      <c r="H4989" s="71"/>
      <c r="I4989" s="71"/>
      <c r="J4989" s="71"/>
      <c r="K4989" s="71"/>
      <c r="L4989" s="71"/>
      <c r="M4989" s="71"/>
      <c r="N4989" s="71"/>
      <c r="W4989" s="87"/>
      <c r="X4989" s="89"/>
      <c r="Y4989" s="87"/>
      <c r="AA4989" s="87"/>
      <c r="AB4989" s="90"/>
      <c r="AC4989" s="87"/>
      <c r="AD4989" s="87"/>
    </row>
    <row r="4990" spans="3:30">
      <c r="C4990" s="88"/>
      <c r="D4990" s="71"/>
      <c r="E4990" s="71"/>
      <c r="F4990" s="71"/>
      <c r="G4990" s="71"/>
      <c r="H4990" s="71"/>
      <c r="I4990" s="71"/>
      <c r="J4990" s="71"/>
      <c r="K4990" s="71"/>
      <c r="L4990" s="71"/>
      <c r="M4990" s="71"/>
      <c r="N4990" s="71"/>
      <c r="W4990" s="87"/>
      <c r="X4990" s="89"/>
      <c r="Y4990" s="87"/>
      <c r="AA4990" s="87"/>
      <c r="AB4990" s="90"/>
      <c r="AC4990" s="87"/>
      <c r="AD4990" s="87"/>
    </row>
    <row r="4991" spans="3:30">
      <c r="C4991" s="88"/>
      <c r="D4991" s="71"/>
      <c r="E4991" s="71"/>
      <c r="F4991" s="71"/>
      <c r="G4991" s="71"/>
      <c r="H4991" s="71"/>
      <c r="I4991" s="71"/>
      <c r="J4991" s="71"/>
      <c r="K4991" s="71"/>
      <c r="L4991" s="71"/>
      <c r="M4991" s="71"/>
      <c r="N4991" s="71"/>
      <c r="W4991" s="87"/>
      <c r="X4991" s="89"/>
      <c r="Y4991" s="87"/>
      <c r="AA4991" s="87"/>
      <c r="AB4991" s="90"/>
      <c r="AC4991" s="87"/>
      <c r="AD4991" s="87"/>
    </row>
    <row r="4992" spans="3:30">
      <c r="C4992" s="88"/>
      <c r="D4992" s="71"/>
      <c r="E4992" s="71"/>
      <c r="F4992" s="71"/>
      <c r="G4992" s="71"/>
      <c r="H4992" s="71"/>
      <c r="I4992" s="71"/>
      <c r="J4992" s="71"/>
      <c r="K4992" s="71"/>
      <c r="L4992" s="71"/>
      <c r="M4992" s="71"/>
      <c r="N4992" s="71"/>
      <c r="W4992" s="87"/>
      <c r="X4992" s="89"/>
      <c r="Y4992" s="87"/>
      <c r="AA4992" s="87"/>
      <c r="AB4992" s="90"/>
      <c r="AC4992" s="87"/>
      <c r="AD4992" s="87"/>
    </row>
    <row r="4993" spans="3:30">
      <c r="C4993" s="88"/>
      <c r="D4993" s="71"/>
      <c r="E4993" s="71"/>
      <c r="F4993" s="71"/>
      <c r="G4993" s="71"/>
      <c r="H4993" s="71"/>
      <c r="I4993" s="71"/>
      <c r="J4993" s="71"/>
      <c r="K4993" s="71"/>
      <c r="L4993" s="71"/>
      <c r="M4993" s="71"/>
      <c r="N4993" s="71"/>
      <c r="W4993" s="87"/>
      <c r="X4993" s="89"/>
      <c r="Y4993" s="87"/>
      <c r="AA4993" s="87"/>
      <c r="AB4993" s="90"/>
      <c r="AC4993" s="87"/>
      <c r="AD4993" s="87"/>
    </row>
    <row r="4994" spans="3:30">
      <c r="C4994" s="88"/>
      <c r="D4994" s="71"/>
      <c r="E4994" s="71"/>
      <c r="F4994" s="71"/>
      <c r="G4994" s="71"/>
      <c r="H4994" s="71"/>
      <c r="I4994" s="71"/>
      <c r="J4994" s="71"/>
      <c r="K4994" s="71"/>
      <c r="L4994" s="71"/>
      <c r="M4994" s="71"/>
      <c r="N4994" s="71"/>
      <c r="W4994" s="87"/>
      <c r="X4994" s="89"/>
      <c r="Y4994" s="87"/>
      <c r="AA4994" s="87"/>
      <c r="AB4994" s="90"/>
      <c r="AC4994" s="87"/>
      <c r="AD4994" s="87"/>
    </row>
    <row r="4995" spans="3:30">
      <c r="C4995" s="88"/>
      <c r="D4995" s="71"/>
      <c r="E4995" s="71"/>
      <c r="F4995" s="71"/>
      <c r="G4995" s="71"/>
      <c r="H4995" s="71"/>
      <c r="I4995" s="71"/>
      <c r="J4995" s="71"/>
      <c r="K4995" s="71"/>
      <c r="L4995" s="71"/>
      <c r="M4995" s="71"/>
      <c r="N4995" s="71"/>
      <c r="W4995" s="87"/>
      <c r="X4995" s="89"/>
      <c r="Y4995" s="87"/>
      <c r="AA4995" s="87"/>
      <c r="AB4995" s="90"/>
      <c r="AC4995" s="87"/>
      <c r="AD4995" s="87"/>
    </row>
    <row r="4996" spans="3:30">
      <c r="C4996" s="88"/>
      <c r="D4996" s="71"/>
      <c r="E4996" s="71"/>
      <c r="F4996" s="71"/>
      <c r="G4996" s="71"/>
      <c r="H4996" s="71"/>
      <c r="I4996" s="71"/>
      <c r="J4996" s="71"/>
      <c r="K4996" s="71"/>
      <c r="L4996" s="71"/>
      <c r="M4996" s="71"/>
      <c r="N4996" s="71"/>
      <c r="W4996" s="87"/>
      <c r="X4996" s="89"/>
      <c r="Y4996" s="87"/>
      <c r="AA4996" s="87"/>
      <c r="AB4996" s="90"/>
      <c r="AC4996" s="87"/>
      <c r="AD4996" s="87"/>
    </row>
    <row r="4997" spans="3:30">
      <c r="C4997" s="88"/>
      <c r="D4997" s="71"/>
      <c r="E4997" s="71"/>
      <c r="F4997" s="71"/>
      <c r="G4997" s="71"/>
      <c r="H4997" s="71"/>
      <c r="I4997" s="71"/>
      <c r="J4997" s="71"/>
      <c r="K4997" s="71"/>
      <c r="L4997" s="71"/>
      <c r="M4997" s="71"/>
      <c r="N4997" s="71"/>
      <c r="W4997" s="87"/>
      <c r="X4997" s="89"/>
      <c r="Y4997" s="87"/>
      <c r="AA4997" s="87"/>
      <c r="AB4997" s="90"/>
      <c r="AC4997" s="87"/>
      <c r="AD4997" s="87"/>
    </row>
    <row r="4998" spans="3:30">
      <c r="C4998" s="88"/>
      <c r="D4998" s="71"/>
      <c r="E4998" s="71"/>
      <c r="F4998" s="71"/>
      <c r="G4998" s="71"/>
      <c r="H4998" s="71"/>
      <c r="I4998" s="71"/>
      <c r="J4998" s="71"/>
      <c r="K4998" s="71"/>
      <c r="L4998" s="71"/>
      <c r="M4998" s="71"/>
      <c r="N4998" s="71"/>
      <c r="W4998" s="87"/>
      <c r="X4998" s="89"/>
      <c r="Y4998" s="87"/>
      <c r="AA4998" s="87"/>
      <c r="AB4998" s="90"/>
      <c r="AC4998" s="87"/>
      <c r="AD4998" s="87"/>
    </row>
    <row r="4999" spans="3:30">
      <c r="C4999" s="88"/>
      <c r="D4999" s="71"/>
      <c r="E4999" s="71"/>
      <c r="F4999" s="71"/>
      <c r="G4999" s="71"/>
      <c r="H4999" s="71"/>
      <c r="I4999" s="71"/>
      <c r="J4999" s="71"/>
      <c r="K4999" s="71"/>
      <c r="L4999" s="71"/>
      <c r="M4999" s="71"/>
      <c r="N4999" s="71"/>
      <c r="W4999" s="87"/>
      <c r="X4999" s="89"/>
      <c r="Y4999" s="87"/>
      <c r="AA4999" s="87"/>
      <c r="AB4999" s="90"/>
      <c r="AC4999" s="87"/>
      <c r="AD4999" s="87"/>
    </row>
    <row r="5000" spans="3:30">
      <c r="C5000" s="88"/>
      <c r="D5000" s="71"/>
      <c r="E5000" s="71"/>
      <c r="F5000" s="71"/>
      <c r="G5000" s="71"/>
      <c r="H5000" s="71"/>
      <c r="I5000" s="71"/>
      <c r="J5000" s="71"/>
      <c r="K5000" s="71"/>
      <c r="L5000" s="71"/>
      <c r="M5000" s="71"/>
      <c r="N5000" s="71"/>
      <c r="W5000" s="87"/>
      <c r="X5000" s="89"/>
      <c r="Y5000" s="87"/>
      <c r="AA5000" s="87"/>
      <c r="AB5000" s="90"/>
      <c r="AC5000" s="87"/>
      <c r="AD5000" s="87"/>
    </row>
    <row r="5001" spans="3:30">
      <c r="C5001" s="88"/>
      <c r="D5001" s="71"/>
      <c r="E5001" s="71"/>
      <c r="F5001" s="71"/>
      <c r="G5001" s="71"/>
      <c r="H5001" s="71"/>
      <c r="I5001" s="71"/>
      <c r="J5001" s="71"/>
      <c r="K5001" s="71"/>
      <c r="L5001" s="71"/>
      <c r="M5001" s="71"/>
      <c r="N5001" s="71"/>
      <c r="W5001" s="87"/>
      <c r="X5001" s="89"/>
      <c r="Y5001" s="87"/>
      <c r="AA5001" s="87"/>
      <c r="AB5001" s="90"/>
      <c r="AC5001" s="87"/>
      <c r="AD5001" s="87"/>
    </row>
    <row r="5002" spans="3:30">
      <c r="C5002" s="88"/>
      <c r="D5002" s="71"/>
      <c r="E5002" s="71"/>
      <c r="F5002" s="71"/>
      <c r="G5002" s="71"/>
      <c r="H5002" s="71"/>
      <c r="I5002" s="71"/>
      <c r="J5002" s="71"/>
      <c r="K5002" s="71"/>
      <c r="L5002" s="71"/>
      <c r="M5002" s="71"/>
      <c r="N5002" s="71"/>
      <c r="W5002" s="87"/>
      <c r="X5002" s="89"/>
      <c r="Y5002" s="87"/>
      <c r="AA5002" s="87"/>
      <c r="AB5002" s="90"/>
      <c r="AC5002" s="87"/>
      <c r="AD5002" s="87"/>
    </row>
    <row r="5003" spans="3:30">
      <c r="C5003" s="88"/>
      <c r="D5003" s="71"/>
      <c r="E5003" s="71"/>
      <c r="F5003" s="71"/>
      <c r="G5003" s="71"/>
      <c r="H5003" s="71"/>
      <c r="I5003" s="71"/>
      <c r="J5003" s="71"/>
      <c r="K5003" s="71"/>
      <c r="L5003" s="71"/>
      <c r="M5003" s="71"/>
      <c r="N5003" s="71"/>
      <c r="W5003" s="87"/>
      <c r="X5003" s="89"/>
      <c r="Y5003" s="87"/>
      <c r="AA5003" s="87"/>
      <c r="AB5003" s="90"/>
      <c r="AC5003" s="87"/>
      <c r="AD5003" s="87"/>
    </row>
    <row r="5004" spans="3:30">
      <c r="C5004" s="88"/>
      <c r="D5004" s="71"/>
      <c r="E5004" s="71"/>
      <c r="F5004" s="71"/>
      <c r="G5004" s="71"/>
      <c r="H5004" s="71"/>
      <c r="I5004" s="71"/>
      <c r="J5004" s="71"/>
      <c r="K5004" s="71"/>
      <c r="L5004" s="71"/>
      <c r="M5004" s="71"/>
      <c r="N5004" s="71"/>
      <c r="W5004" s="87"/>
      <c r="X5004" s="89"/>
      <c r="Y5004" s="87"/>
      <c r="AA5004" s="87"/>
      <c r="AB5004" s="90"/>
      <c r="AC5004" s="87"/>
      <c r="AD5004" s="87"/>
    </row>
    <row r="5005" spans="3:30">
      <c r="C5005" s="88"/>
      <c r="D5005" s="71"/>
      <c r="E5005" s="71"/>
      <c r="F5005" s="71"/>
      <c r="G5005" s="71"/>
      <c r="H5005" s="71"/>
      <c r="I5005" s="71"/>
      <c r="J5005" s="71"/>
      <c r="K5005" s="71"/>
      <c r="L5005" s="71"/>
      <c r="M5005" s="71"/>
      <c r="N5005" s="71"/>
      <c r="W5005" s="87"/>
      <c r="X5005" s="89"/>
      <c r="Y5005" s="87"/>
      <c r="AA5005" s="87"/>
      <c r="AB5005" s="90"/>
      <c r="AC5005" s="87"/>
      <c r="AD5005" s="87"/>
    </row>
    <row r="5006" spans="3:30">
      <c r="C5006" s="88"/>
      <c r="D5006" s="71"/>
      <c r="E5006" s="71"/>
      <c r="F5006" s="71"/>
      <c r="G5006" s="71"/>
      <c r="H5006" s="71"/>
      <c r="I5006" s="71"/>
      <c r="J5006" s="71"/>
      <c r="K5006" s="71"/>
      <c r="L5006" s="71"/>
      <c r="M5006" s="71"/>
      <c r="N5006" s="71"/>
      <c r="W5006" s="87"/>
      <c r="X5006" s="89"/>
      <c r="Y5006" s="87"/>
      <c r="AA5006" s="87"/>
      <c r="AB5006" s="90"/>
      <c r="AC5006" s="87"/>
      <c r="AD5006" s="87"/>
    </row>
    <row r="5007" spans="3:30">
      <c r="C5007" s="88"/>
      <c r="D5007" s="71"/>
      <c r="E5007" s="71"/>
      <c r="F5007" s="71"/>
      <c r="G5007" s="71"/>
      <c r="H5007" s="71"/>
      <c r="I5007" s="71"/>
      <c r="J5007" s="71"/>
      <c r="K5007" s="71"/>
      <c r="L5007" s="71"/>
      <c r="M5007" s="71"/>
      <c r="N5007" s="71"/>
      <c r="W5007" s="87"/>
      <c r="X5007" s="89"/>
      <c r="Y5007" s="87"/>
      <c r="AA5007" s="87"/>
      <c r="AB5007" s="90"/>
      <c r="AC5007" s="87"/>
      <c r="AD5007" s="87"/>
    </row>
    <row r="5008" spans="3:30">
      <c r="C5008" s="88"/>
      <c r="D5008" s="71"/>
      <c r="E5008" s="71"/>
      <c r="F5008" s="71"/>
      <c r="G5008" s="71"/>
      <c r="H5008" s="71"/>
      <c r="I5008" s="71"/>
      <c r="J5008" s="71"/>
      <c r="K5008" s="71"/>
      <c r="L5008" s="71"/>
      <c r="M5008" s="71"/>
      <c r="N5008" s="71"/>
      <c r="W5008" s="87"/>
      <c r="X5008" s="89"/>
      <c r="Y5008" s="87"/>
      <c r="AA5008" s="87"/>
      <c r="AB5008" s="90"/>
      <c r="AC5008" s="87"/>
      <c r="AD5008" s="87"/>
    </row>
    <row r="5009" spans="3:30">
      <c r="C5009" s="88"/>
      <c r="D5009" s="71"/>
      <c r="E5009" s="71"/>
      <c r="F5009" s="71"/>
      <c r="G5009" s="71"/>
      <c r="H5009" s="71"/>
      <c r="I5009" s="71"/>
      <c r="J5009" s="71"/>
      <c r="K5009" s="71"/>
      <c r="L5009" s="71"/>
      <c r="M5009" s="71"/>
      <c r="N5009" s="71"/>
      <c r="W5009" s="87"/>
      <c r="X5009" s="89"/>
      <c r="Y5009" s="87"/>
      <c r="AA5009" s="87"/>
      <c r="AB5009" s="90"/>
      <c r="AC5009" s="87"/>
      <c r="AD5009" s="87"/>
    </row>
    <row r="5010" spans="3:30">
      <c r="C5010" s="88"/>
      <c r="D5010" s="71"/>
      <c r="E5010" s="71"/>
      <c r="F5010" s="71"/>
      <c r="G5010" s="71"/>
      <c r="H5010" s="71"/>
      <c r="I5010" s="71"/>
      <c r="J5010" s="71"/>
      <c r="K5010" s="71"/>
      <c r="L5010" s="71"/>
      <c r="M5010" s="71"/>
      <c r="N5010" s="71"/>
      <c r="W5010" s="87"/>
      <c r="X5010" s="89"/>
      <c r="Y5010" s="87"/>
      <c r="AA5010" s="87"/>
      <c r="AB5010" s="90"/>
      <c r="AC5010" s="87"/>
      <c r="AD5010" s="87"/>
    </row>
    <row r="5011" spans="3:30">
      <c r="C5011" s="88"/>
      <c r="D5011" s="71"/>
      <c r="E5011" s="71"/>
      <c r="F5011" s="71"/>
      <c r="G5011" s="71"/>
      <c r="H5011" s="71"/>
      <c r="I5011" s="71"/>
      <c r="J5011" s="71"/>
      <c r="K5011" s="71"/>
      <c r="L5011" s="71"/>
      <c r="M5011" s="71"/>
      <c r="N5011" s="71"/>
      <c r="W5011" s="87"/>
      <c r="X5011" s="89"/>
      <c r="Y5011" s="87"/>
      <c r="AA5011" s="87"/>
      <c r="AB5011" s="90"/>
      <c r="AC5011" s="87"/>
      <c r="AD5011" s="87"/>
    </row>
    <row r="5012" spans="3:30">
      <c r="C5012" s="88"/>
      <c r="D5012" s="71"/>
      <c r="E5012" s="71"/>
      <c r="F5012" s="71"/>
      <c r="G5012" s="71"/>
      <c r="H5012" s="71"/>
      <c r="I5012" s="71"/>
      <c r="J5012" s="71"/>
      <c r="K5012" s="71"/>
      <c r="L5012" s="71"/>
      <c r="M5012" s="71"/>
      <c r="N5012" s="71"/>
      <c r="W5012" s="87"/>
      <c r="X5012" s="89"/>
      <c r="Y5012" s="87"/>
      <c r="AA5012" s="87"/>
      <c r="AB5012" s="90"/>
      <c r="AC5012" s="87"/>
      <c r="AD5012" s="87"/>
    </row>
    <row r="5013" spans="3:30">
      <c r="C5013" s="88"/>
      <c r="D5013" s="71"/>
      <c r="E5013" s="71"/>
      <c r="F5013" s="71"/>
      <c r="G5013" s="71"/>
      <c r="H5013" s="71"/>
      <c r="I5013" s="71"/>
      <c r="J5013" s="71"/>
      <c r="K5013" s="71"/>
      <c r="L5013" s="71"/>
      <c r="M5013" s="71"/>
      <c r="N5013" s="71"/>
      <c r="W5013" s="87"/>
      <c r="X5013" s="89"/>
      <c r="Y5013" s="87"/>
      <c r="AA5013" s="87"/>
      <c r="AB5013" s="90"/>
      <c r="AC5013" s="87"/>
      <c r="AD5013" s="87"/>
    </row>
    <row r="5014" spans="3:30">
      <c r="C5014" s="88"/>
      <c r="D5014" s="71"/>
      <c r="E5014" s="71"/>
      <c r="F5014" s="71"/>
      <c r="G5014" s="71"/>
      <c r="H5014" s="71"/>
      <c r="I5014" s="71"/>
      <c r="J5014" s="71"/>
      <c r="K5014" s="71"/>
      <c r="L5014" s="71"/>
      <c r="M5014" s="71"/>
      <c r="N5014" s="71"/>
      <c r="W5014" s="87"/>
      <c r="X5014" s="89"/>
      <c r="Y5014" s="87"/>
      <c r="AA5014" s="87"/>
      <c r="AB5014" s="90"/>
      <c r="AC5014" s="87"/>
      <c r="AD5014" s="87"/>
    </row>
    <row r="5015" spans="3:30">
      <c r="C5015" s="88"/>
      <c r="D5015" s="71"/>
      <c r="E5015" s="71"/>
      <c r="F5015" s="71"/>
      <c r="G5015" s="71"/>
      <c r="H5015" s="71"/>
      <c r="I5015" s="71"/>
      <c r="J5015" s="71"/>
      <c r="K5015" s="71"/>
      <c r="L5015" s="71"/>
      <c r="M5015" s="71"/>
      <c r="N5015" s="71"/>
      <c r="W5015" s="87"/>
      <c r="X5015" s="89"/>
      <c r="Y5015" s="87"/>
      <c r="AA5015" s="87"/>
      <c r="AB5015" s="90"/>
      <c r="AC5015" s="87"/>
      <c r="AD5015" s="87"/>
    </row>
    <row r="5016" spans="3:30">
      <c r="C5016" s="88"/>
      <c r="D5016" s="71"/>
      <c r="E5016" s="71"/>
      <c r="F5016" s="71"/>
      <c r="G5016" s="71"/>
      <c r="H5016" s="71"/>
      <c r="I5016" s="71"/>
      <c r="J5016" s="71"/>
      <c r="K5016" s="71"/>
      <c r="L5016" s="71"/>
      <c r="M5016" s="71"/>
      <c r="N5016" s="71"/>
      <c r="W5016" s="87"/>
      <c r="X5016" s="89"/>
      <c r="Y5016" s="87"/>
      <c r="AA5016" s="87"/>
      <c r="AB5016" s="90"/>
      <c r="AC5016" s="87"/>
      <c r="AD5016" s="87"/>
    </row>
    <row r="5017" spans="3:30">
      <c r="C5017" s="88"/>
      <c r="D5017" s="71"/>
      <c r="E5017" s="71"/>
      <c r="F5017" s="71"/>
      <c r="G5017" s="71"/>
      <c r="H5017" s="71"/>
      <c r="I5017" s="71"/>
      <c r="J5017" s="71"/>
      <c r="K5017" s="71"/>
      <c r="L5017" s="71"/>
      <c r="M5017" s="71"/>
      <c r="N5017" s="71"/>
      <c r="W5017" s="87"/>
      <c r="X5017" s="89"/>
      <c r="Y5017" s="87"/>
      <c r="AA5017" s="87"/>
      <c r="AB5017" s="90"/>
      <c r="AC5017" s="87"/>
      <c r="AD5017" s="87"/>
    </row>
    <row r="5018" spans="3:30">
      <c r="C5018" s="88"/>
      <c r="D5018" s="71"/>
      <c r="E5018" s="71"/>
      <c r="F5018" s="71"/>
      <c r="G5018" s="71"/>
      <c r="H5018" s="71"/>
      <c r="I5018" s="71"/>
      <c r="J5018" s="71"/>
      <c r="K5018" s="71"/>
      <c r="L5018" s="71"/>
      <c r="M5018" s="71"/>
      <c r="N5018" s="71"/>
      <c r="W5018" s="87"/>
      <c r="X5018" s="89"/>
      <c r="Y5018" s="87"/>
      <c r="AA5018" s="87"/>
      <c r="AB5018" s="90"/>
      <c r="AC5018" s="87"/>
      <c r="AD5018" s="87"/>
    </row>
    <row r="5019" spans="3:30">
      <c r="C5019" s="88"/>
      <c r="D5019" s="71"/>
      <c r="E5019" s="71"/>
      <c r="F5019" s="71"/>
      <c r="G5019" s="71"/>
      <c r="H5019" s="71"/>
      <c r="I5019" s="71"/>
      <c r="J5019" s="71"/>
      <c r="K5019" s="71"/>
      <c r="L5019" s="71"/>
      <c r="M5019" s="71"/>
      <c r="N5019" s="71"/>
      <c r="W5019" s="87"/>
      <c r="X5019" s="89"/>
      <c r="Y5019" s="87"/>
      <c r="AA5019" s="87"/>
      <c r="AB5019" s="90"/>
      <c r="AC5019" s="87"/>
      <c r="AD5019" s="87"/>
    </row>
    <row r="5020" spans="3:30">
      <c r="C5020" s="88"/>
      <c r="D5020" s="71"/>
      <c r="E5020" s="71"/>
      <c r="F5020" s="71"/>
      <c r="G5020" s="71"/>
      <c r="H5020" s="71"/>
      <c r="I5020" s="71"/>
      <c r="J5020" s="71"/>
      <c r="K5020" s="71"/>
      <c r="L5020" s="71"/>
      <c r="M5020" s="71"/>
      <c r="N5020" s="71"/>
      <c r="W5020" s="87"/>
      <c r="X5020" s="89"/>
      <c r="Y5020" s="87"/>
      <c r="AA5020" s="87"/>
      <c r="AB5020" s="90"/>
      <c r="AC5020" s="87"/>
      <c r="AD5020" s="87"/>
    </row>
    <row r="5021" spans="3:30">
      <c r="C5021" s="88"/>
      <c r="D5021" s="71"/>
      <c r="E5021" s="71"/>
      <c r="F5021" s="71"/>
      <c r="G5021" s="71"/>
      <c r="H5021" s="71"/>
      <c r="I5021" s="71"/>
      <c r="J5021" s="71"/>
      <c r="K5021" s="71"/>
      <c r="L5021" s="71"/>
      <c r="M5021" s="71"/>
      <c r="N5021" s="71"/>
      <c r="W5021" s="87"/>
      <c r="X5021" s="89"/>
      <c r="Y5021" s="87"/>
      <c r="AA5021" s="87"/>
      <c r="AB5021" s="90"/>
      <c r="AC5021" s="87"/>
      <c r="AD5021" s="87"/>
    </row>
    <row r="5022" spans="3:30">
      <c r="C5022" s="88"/>
      <c r="D5022" s="71"/>
      <c r="E5022" s="71"/>
      <c r="F5022" s="71"/>
      <c r="G5022" s="71"/>
      <c r="H5022" s="71"/>
      <c r="I5022" s="71"/>
      <c r="J5022" s="71"/>
      <c r="K5022" s="71"/>
      <c r="L5022" s="71"/>
      <c r="M5022" s="71"/>
      <c r="N5022" s="71"/>
      <c r="W5022" s="87"/>
      <c r="X5022" s="89"/>
      <c r="Y5022" s="87"/>
      <c r="AA5022" s="87"/>
      <c r="AB5022" s="90"/>
      <c r="AC5022" s="87"/>
      <c r="AD5022" s="87"/>
    </row>
    <row r="5023" spans="3:30">
      <c r="C5023" s="88"/>
      <c r="D5023" s="71"/>
      <c r="E5023" s="71"/>
      <c r="F5023" s="71"/>
      <c r="G5023" s="71"/>
      <c r="H5023" s="71"/>
      <c r="I5023" s="71"/>
      <c r="J5023" s="71"/>
      <c r="K5023" s="71"/>
      <c r="L5023" s="71"/>
      <c r="M5023" s="71"/>
      <c r="N5023" s="71"/>
      <c r="W5023" s="87"/>
      <c r="X5023" s="89"/>
      <c r="Y5023" s="87"/>
      <c r="AA5023" s="87"/>
      <c r="AB5023" s="90"/>
      <c r="AC5023" s="87"/>
      <c r="AD5023" s="87"/>
    </row>
    <row r="5024" spans="3:30">
      <c r="C5024" s="88"/>
      <c r="D5024" s="71"/>
      <c r="E5024" s="71"/>
      <c r="F5024" s="71"/>
      <c r="G5024" s="71"/>
      <c r="H5024" s="71"/>
      <c r="I5024" s="71"/>
      <c r="J5024" s="71"/>
      <c r="K5024" s="71"/>
      <c r="L5024" s="71"/>
      <c r="M5024" s="71"/>
      <c r="N5024" s="71"/>
      <c r="W5024" s="87"/>
      <c r="X5024" s="89"/>
      <c r="Y5024" s="87"/>
      <c r="AA5024" s="87"/>
      <c r="AB5024" s="90"/>
      <c r="AC5024" s="87"/>
      <c r="AD5024" s="87"/>
    </row>
    <row r="5025" spans="3:30">
      <c r="C5025" s="88"/>
      <c r="D5025" s="71"/>
      <c r="E5025" s="71"/>
      <c r="F5025" s="71"/>
      <c r="G5025" s="71"/>
      <c r="H5025" s="71"/>
      <c r="I5025" s="71"/>
      <c r="J5025" s="71"/>
      <c r="K5025" s="71"/>
      <c r="L5025" s="71"/>
      <c r="M5025" s="71"/>
      <c r="N5025" s="71"/>
      <c r="W5025" s="87"/>
      <c r="X5025" s="89"/>
      <c r="Y5025" s="87"/>
      <c r="AA5025" s="87"/>
      <c r="AB5025" s="90"/>
      <c r="AC5025" s="87"/>
      <c r="AD5025" s="87"/>
    </row>
    <row r="5026" spans="3:30">
      <c r="C5026" s="88"/>
      <c r="D5026" s="71"/>
      <c r="E5026" s="71"/>
      <c r="F5026" s="71"/>
      <c r="G5026" s="71"/>
      <c r="H5026" s="71"/>
      <c r="I5026" s="71"/>
      <c r="J5026" s="71"/>
      <c r="K5026" s="71"/>
      <c r="L5026" s="71"/>
      <c r="M5026" s="71"/>
      <c r="N5026" s="71"/>
      <c r="W5026" s="87"/>
      <c r="X5026" s="89"/>
      <c r="Y5026" s="87"/>
      <c r="AA5026" s="87"/>
      <c r="AB5026" s="90"/>
      <c r="AC5026" s="87"/>
      <c r="AD5026" s="87"/>
    </row>
    <row r="5027" spans="3:30">
      <c r="C5027" s="88"/>
      <c r="D5027" s="71"/>
      <c r="E5027" s="71"/>
      <c r="F5027" s="71"/>
      <c r="G5027" s="71"/>
      <c r="H5027" s="71"/>
      <c r="I5027" s="71"/>
      <c r="J5027" s="71"/>
      <c r="K5027" s="71"/>
      <c r="L5027" s="71"/>
      <c r="M5027" s="71"/>
      <c r="N5027" s="71"/>
      <c r="W5027" s="87"/>
      <c r="X5027" s="89"/>
      <c r="Y5027" s="87"/>
      <c r="AA5027" s="87"/>
      <c r="AB5027" s="90"/>
      <c r="AC5027" s="87"/>
      <c r="AD5027" s="87"/>
    </row>
    <row r="5028" spans="3:30">
      <c r="C5028" s="88"/>
      <c r="D5028" s="71"/>
      <c r="E5028" s="71"/>
      <c r="F5028" s="71"/>
      <c r="G5028" s="71"/>
      <c r="H5028" s="71"/>
      <c r="I5028" s="71"/>
      <c r="J5028" s="71"/>
      <c r="K5028" s="71"/>
      <c r="L5028" s="71"/>
      <c r="M5028" s="71"/>
      <c r="N5028" s="71"/>
      <c r="W5028" s="87"/>
      <c r="X5028" s="89"/>
      <c r="Y5028" s="87"/>
      <c r="AA5028" s="87"/>
      <c r="AB5028" s="90"/>
      <c r="AC5028" s="87"/>
      <c r="AD5028" s="87"/>
    </row>
    <row r="5029" spans="3:30">
      <c r="C5029" s="88"/>
      <c r="D5029" s="71"/>
      <c r="E5029" s="71"/>
      <c r="F5029" s="71"/>
      <c r="G5029" s="71"/>
      <c r="H5029" s="71"/>
      <c r="I5029" s="71"/>
      <c r="J5029" s="71"/>
      <c r="K5029" s="71"/>
      <c r="L5029" s="71"/>
      <c r="M5029" s="71"/>
      <c r="N5029" s="71"/>
      <c r="W5029" s="87"/>
      <c r="X5029" s="89"/>
      <c r="Y5029" s="87"/>
      <c r="AA5029" s="87"/>
      <c r="AB5029" s="90"/>
      <c r="AC5029" s="87"/>
      <c r="AD5029" s="87"/>
    </row>
    <row r="5030" spans="3:30">
      <c r="C5030" s="88"/>
      <c r="D5030" s="71"/>
      <c r="E5030" s="71"/>
      <c r="F5030" s="71"/>
      <c r="G5030" s="71"/>
      <c r="H5030" s="71"/>
      <c r="I5030" s="71"/>
      <c r="J5030" s="71"/>
      <c r="K5030" s="71"/>
      <c r="L5030" s="71"/>
      <c r="M5030" s="71"/>
      <c r="N5030" s="71"/>
      <c r="W5030" s="87"/>
      <c r="X5030" s="89"/>
      <c r="Y5030" s="87"/>
      <c r="AA5030" s="87"/>
      <c r="AB5030" s="90"/>
      <c r="AC5030" s="87"/>
      <c r="AD5030" s="87"/>
    </row>
    <row r="5031" spans="3:30">
      <c r="C5031" s="88"/>
      <c r="D5031" s="71"/>
      <c r="E5031" s="71"/>
      <c r="F5031" s="71"/>
      <c r="G5031" s="71"/>
      <c r="H5031" s="71"/>
      <c r="I5031" s="71"/>
      <c r="J5031" s="71"/>
      <c r="K5031" s="71"/>
      <c r="L5031" s="71"/>
      <c r="M5031" s="71"/>
      <c r="N5031" s="71"/>
      <c r="W5031" s="87"/>
      <c r="X5031" s="89"/>
      <c r="Y5031" s="87"/>
      <c r="AA5031" s="87"/>
      <c r="AB5031" s="90"/>
      <c r="AC5031" s="87"/>
      <c r="AD5031" s="87"/>
    </row>
    <row r="5032" spans="3:30">
      <c r="C5032" s="88"/>
      <c r="D5032" s="71"/>
      <c r="E5032" s="71"/>
      <c r="F5032" s="71"/>
      <c r="G5032" s="71"/>
      <c r="H5032" s="71"/>
      <c r="I5032" s="71"/>
      <c r="J5032" s="71"/>
      <c r="K5032" s="71"/>
      <c r="L5032" s="71"/>
      <c r="M5032" s="71"/>
      <c r="N5032" s="71"/>
      <c r="W5032" s="87"/>
      <c r="X5032" s="89"/>
      <c r="Y5032" s="87"/>
      <c r="AA5032" s="87"/>
      <c r="AB5032" s="90"/>
      <c r="AC5032" s="87"/>
      <c r="AD5032" s="87"/>
    </row>
    <row r="5033" spans="3:30">
      <c r="C5033" s="88"/>
      <c r="D5033" s="71"/>
      <c r="E5033" s="71"/>
      <c r="F5033" s="71"/>
      <c r="G5033" s="71"/>
      <c r="H5033" s="71"/>
      <c r="I5033" s="71"/>
      <c r="J5033" s="71"/>
      <c r="K5033" s="71"/>
      <c r="L5033" s="71"/>
      <c r="M5033" s="71"/>
      <c r="N5033" s="71"/>
      <c r="W5033" s="87"/>
      <c r="X5033" s="89"/>
      <c r="Y5033" s="87"/>
      <c r="AA5033" s="87"/>
      <c r="AB5033" s="90"/>
      <c r="AC5033" s="87"/>
      <c r="AD5033" s="87"/>
    </row>
    <row r="5034" spans="3:30">
      <c r="C5034" s="88"/>
      <c r="D5034" s="71"/>
      <c r="E5034" s="71"/>
      <c r="F5034" s="71"/>
      <c r="G5034" s="71"/>
      <c r="H5034" s="71"/>
      <c r="I5034" s="71"/>
      <c r="J5034" s="71"/>
      <c r="K5034" s="71"/>
      <c r="L5034" s="71"/>
      <c r="M5034" s="71"/>
      <c r="N5034" s="71"/>
      <c r="W5034" s="87"/>
      <c r="X5034" s="89"/>
      <c r="Y5034" s="87"/>
      <c r="AA5034" s="87"/>
      <c r="AB5034" s="90"/>
      <c r="AC5034" s="87"/>
      <c r="AD5034" s="87"/>
    </row>
    <row r="5035" spans="3:30">
      <c r="C5035" s="88"/>
      <c r="D5035" s="71"/>
      <c r="E5035" s="71"/>
      <c r="F5035" s="71"/>
      <c r="G5035" s="71"/>
      <c r="H5035" s="71"/>
      <c r="I5035" s="71"/>
      <c r="J5035" s="71"/>
      <c r="K5035" s="71"/>
      <c r="L5035" s="71"/>
      <c r="M5035" s="71"/>
      <c r="N5035" s="71"/>
      <c r="W5035" s="87"/>
      <c r="X5035" s="89"/>
      <c r="Y5035" s="87"/>
      <c r="AA5035" s="87"/>
      <c r="AB5035" s="90"/>
      <c r="AC5035" s="87"/>
      <c r="AD5035" s="87"/>
    </row>
    <row r="5036" spans="3:30">
      <c r="C5036" s="88"/>
      <c r="D5036" s="71"/>
      <c r="E5036" s="71"/>
      <c r="F5036" s="71"/>
      <c r="G5036" s="71"/>
      <c r="H5036" s="71"/>
      <c r="I5036" s="71"/>
      <c r="J5036" s="71"/>
      <c r="K5036" s="71"/>
      <c r="L5036" s="71"/>
      <c r="M5036" s="71"/>
      <c r="N5036" s="71"/>
      <c r="W5036" s="87"/>
      <c r="X5036" s="89"/>
      <c r="Y5036" s="87"/>
      <c r="AA5036" s="87"/>
      <c r="AB5036" s="90"/>
      <c r="AC5036" s="87"/>
      <c r="AD5036" s="87"/>
    </row>
    <row r="5037" spans="3:30">
      <c r="C5037" s="88"/>
      <c r="D5037" s="71"/>
      <c r="E5037" s="71"/>
      <c r="F5037" s="71"/>
      <c r="G5037" s="71"/>
      <c r="H5037" s="71"/>
      <c r="I5037" s="71"/>
      <c r="J5037" s="71"/>
      <c r="K5037" s="71"/>
      <c r="L5037" s="71"/>
      <c r="M5037" s="71"/>
      <c r="N5037" s="71"/>
      <c r="W5037" s="87"/>
      <c r="X5037" s="89"/>
      <c r="Y5037" s="87"/>
      <c r="AA5037" s="87"/>
      <c r="AB5037" s="90"/>
      <c r="AC5037" s="87"/>
      <c r="AD5037" s="87"/>
    </row>
    <row r="5038" spans="3:30">
      <c r="C5038" s="88"/>
      <c r="D5038" s="71"/>
      <c r="E5038" s="71"/>
      <c r="F5038" s="71"/>
      <c r="G5038" s="71"/>
      <c r="H5038" s="71"/>
      <c r="I5038" s="71"/>
      <c r="J5038" s="71"/>
      <c r="K5038" s="71"/>
      <c r="L5038" s="71"/>
      <c r="M5038" s="71"/>
      <c r="N5038" s="71"/>
      <c r="W5038" s="87"/>
      <c r="X5038" s="89"/>
      <c r="Y5038" s="87"/>
      <c r="AA5038" s="87"/>
      <c r="AB5038" s="90"/>
      <c r="AC5038" s="87"/>
      <c r="AD5038" s="87"/>
    </row>
    <row r="5039" spans="3:30">
      <c r="C5039" s="88"/>
      <c r="D5039" s="71"/>
      <c r="E5039" s="71"/>
      <c r="F5039" s="71"/>
      <c r="G5039" s="71"/>
      <c r="H5039" s="71"/>
      <c r="I5039" s="71"/>
      <c r="J5039" s="71"/>
      <c r="K5039" s="71"/>
      <c r="L5039" s="71"/>
      <c r="M5039" s="71"/>
      <c r="N5039" s="71"/>
      <c r="W5039" s="87"/>
      <c r="X5039" s="89"/>
      <c r="Y5039" s="87"/>
      <c r="AA5039" s="87"/>
      <c r="AB5039" s="90"/>
      <c r="AC5039" s="87"/>
      <c r="AD5039" s="87"/>
    </row>
    <row r="5040" spans="3:30">
      <c r="C5040" s="88"/>
      <c r="D5040" s="71"/>
      <c r="E5040" s="71"/>
      <c r="F5040" s="71"/>
      <c r="G5040" s="71"/>
      <c r="H5040" s="71"/>
      <c r="I5040" s="71"/>
      <c r="J5040" s="71"/>
      <c r="K5040" s="71"/>
      <c r="L5040" s="71"/>
      <c r="M5040" s="71"/>
      <c r="N5040" s="71"/>
      <c r="W5040" s="87"/>
      <c r="X5040" s="89"/>
      <c r="Y5040" s="87"/>
      <c r="AA5040" s="87"/>
      <c r="AB5040" s="90"/>
      <c r="AC5040" s="87"/>
      <c r="AD5040" s="87"/>
    </row>
    <row r="5041" spans="3:30">
      <c r="C5041" s="88"/>
      <c r="D5041" s="71"/>
      <c r="E5041" s="71"/>
      <c r="F5041" s="71"/>
      <c r="G5041" s="71"/>
      <c r="H5041" s="71"/>
      <c r="I5041" s="71"/>
      <c r="J5041" s="71"/>
      <c r="K5041" s="71"/>
      <c r="L5041" s="71"/>
      <c r="M5041" s="71"/>
      <c r="N5041" s="71"/>
      <c r="W5041" s="87"/>
      <c r="X5041" s="89"/>
      <c r="Y5041" s="87"/>
      <c r="AA5041" s="87"/>
      <c r="AB5041" s="90"/>
      <c r="AC5041" s="87"/>
      <c r="AD5041" s="87"/>
    </row>
    <row r="5042" spans="3:30">
      <c r="C5042" s="88"/>
      <c r="D5042" s="71"/>
      <c r="E5042" s="71"/>
      <c r="F5042" s="71"/>
      <c r="G5042" s="71"/>
      <c r="H5042" s="71"/>
      <c r="I5042" s="71"/>
      <c r="J5042" s="71"/>
      <c r="K5042" s="71"/>
      <c r="L5042" s="71"/>
      <c r="M5042" s="71"/>
      <c r="N5042" s="71"/>
      <c r="W5042" s="87"/>
      <c r="X5042" s="89"/>
      <c r="Y5042" s="87"/>
      <c r="AA5042" s="87"/>
      <c r="AB5042" s="90"/>
      <c r="AC5042" s="87"/>
      <c r="AD5042" s="87"/>
    </row>
    <row r="5043" spans="3:30">
      <c r="C5043" s="88"/>
      <c r="D5043" s="71"/>
      <c r="E5043" s="71"/>
      <c r="F5043" s="71"/>
      <c r="G5043" s="71"/>
      <c r="H5043" s="71"/>
      <c r="I5043" s="71"/>
      <c r="J5043" s="71"/>
      <c r="K5043" s="71"/>
      <c r="L5043" s="71"/>
      <c r="M5043" s="71"/>
      <c r="N5043" s="71"/>
      <c r="W5043" s="87"/>
      <c r="X5043" s="89"/>
      <c r="Y5043" s="87"/>
      <c r="AA5043" s="87"/>
      <c r="AB5043" s="90"/>
      <c r="AC5043" s="87"/>
      <c r="AD5043" s="87"/>
    </row>
    <row r="5044" spans="3:30">
      <c r="C5044" s="88"/>
      <c r="D5044" s="71"/>
      <c r="E5044" s="71"/>
      <c r="F5044" s="71"/>
      <c r="G5044" s="71"/>
      <c r="H5044" s="71"/>
      <c r="I5044" s="71"/>
      <c r="J5044" s="71"/>
      <c r="K5044" s="71"/>
      <c r="L5044" s="71"/>
      <c r="M5044" s="71"/>
      <c r="N5044" s="71"/>
      <c r="W5044" s="87"/>
      <c r="X5044" s="89"/>
      <c r="Y5044" s="87"/>
      <c r="AA5044" s="87"/>
      <c r="AB5044" s="90"/>
      <c r="AC5044" s="87"/>
      <c r="AD5044" s="87"/>
    </row>
    <row r="5045" spans="3:30">
      <c r="C5045" s="88"/>
      <c r="D5045" s="71"/>
      <c r="E5045" s="71"/>
      <c r="F5045" s="71"/>
      <c r="G5045" s="71"/>
      <c r="H5045" s="71"/>
      <c r="I5045" s="71"/>
      <c r="J5045" s="71"/>
      <c r="K5045" s="71"/>
      <c r="L5045" s="71"/>
      <c r="M5045" s="71"/>
      <c r="N5045" s="71"/>
      <c r="W5045" s="87"/>
      <c r="X5045" s="89"/>
      <c r="Y5045" s="87"/>
      <c r="AA5045" s="87"/>
      <c r="AB5045" s="90"/>
      <c r="AC5045" s="87"/>
      <c r="AD5045" s="87"/>
    </row>
    <row r="5046" spans="3:30">
      <c r="C5046" s="88"/>
      <c r="D5046" s="71"/>
      <c r="E5046" s="71"/>
      <c r="F5046" s="71"/>
      <c r="G5046" s="71"/>
      <c r="H5046" s="71"/>
      <c r="I5046" s="71"/>
      <c r="J5046" s="71"/>
      <c r="K5046" s="71"/>
      <c r="L5046" s="71"/>
      <c r="M5046" s="71"/>
      <c r="N5046" s="71"/>
      <c r="W5046" s="87"/>
      <c r="X5046" s="89"/>
      <c r="Y5046" s="87"/>
      <c r="AA5046" s="87"/>
      <c r="AB5046" s="90"/>
      <c r="AC5046" s="87"/>
      <c r="AD5046" s="87"/>
    </row>
    <row r="5047" spans="3:30">
      <c r="C5047" s="88"/>
      <c r="D5047" s="71"/>
      <c r="E5047" s="71"/>
      <c r="F5047" s="71"/>
      <c r="G5047" s="71"/>
      <c r="H5047" s="71"/>
      <c r="I5047" s="71"/>
      <c r="J5047" s="71"/>
      <c r="K5047" s="71"/>
      <c r="L5047" s="71"/>
      <c r="M5047" s="71"/>
      <c r="N5047" s="71"/>
      <c r="W5047" s="87"/>
      <c r="X5047" s="89"/>
      <c r="Y5047" s="87"/>
      <c r="AA5047" s="87"/>
      <c r="AB5047" s="90"/>
      <c r="AC5047" s="87"/>
      <c r="AD5047" s="87"/>
    </row>
    <row r="5048" spans="3:30">
      <c r="C5048" s="88"/>
      <c r="D5048" s="71"/>
      <c r="E5048" s="71"/>
      <c r="F5048" s="71"/>
      <c r="G5048" s="71"/>
      <c r="H5048" s="71"/>
      <c r="I5048" s="71"/>
      <c r="J5048" s="71"/>
      <c r="K5048" s="71"/>
      <c r="L5048" s="71"/>
      <c r="M5048" s="71"/>
      <c r="N5048" s="71"/>
      <c r="W5048" s="87"/>
      <c r="X5048" s="89"/>
      <c r="Y5048" s="87"/>
      <c r="AA5048" s="87"/>
      <c r="AB5048" s="90"/>
      <c r="AC5048" s="87"/>
      <c r="AD5048" s="87"/>
    </row>
    <row r="5049" spans="3:30">
      <c r="C5049" s="88"/>
      <c r="D5049" s="71"/>
      <c r="E5049" s="71"/>
      <c r="F5049" s="71"/>
      <c r="G5049" s="71"/>
      <c r="H5049" s="71"/>
      <c r="I5049" s="71"/>
      <c r="J5049" s="71"/>
      <c r="K5049" s="71"/>
      <c r="L5049" s="71"/>
      <c r="M5049" s="71"/>
      <c r="N5049" s="71"/>
      <c r="W5049" s="87"/>
      <c r="X5049" s="89"/>
      <c r="Y5049" s="87"/>
      <c r="AA5049" s="87"/>
      <c r="AB5049" s="90"/>
      <c r="AC5049" s="87"/>
      <c r="AD5049" s="87"/>
    </row>
    <row r="5050" spans="3:30">
      <c r="C5050" s="88"/>
      <c r="D5050" s="71"/>
      <c r="E5050" s="71"/>
      <c r="F5050" s="71"/>
      <c r="G5050" s="71"/>
      <c r="H5050" s="71"/>
      <c r="I5050" s="71"/>
      <c r="J5050" s="71"/>
      <c r="K5050" s="71"/>
      <c r="L5050" s="71"/>
      <c r="M5050" s="71"/>
      <c r="N5050" s="71"/>
      <c r="W5050" s="87"/>
      <c r="X5050" s="89"/>
      <c r="Y5050" s="87"/>
      <c r="AA5050" s="87"/>
      <c r="AB5050" s="90"/>
      <c r="AC5050" s="87"/>
      <c r="AD5050" s="87"/>
    </row>
    <row r="5051" spans="3:30">
      <c r="C5051" s="88"/>
      <c r="D5051" s="71"/>
      <c r="E5051" s="71"/>
      <c r="F5051" s="71"/>
      <c r="G5051" s="71"/>
      <c r="H5051" s="71"/>
      <c r="I5051" s="71"/>
      <c r="J5051" s="71"/>
      <c r="K5051" s="71"/>
      <c r="L5051" s="71"/>
      <c r="M5051" s="71"/>
      <c r="N5051" s="71"/>
      <c r="W5051" s="87"/>
      <c r="X5051" s="89"/>
      <c r="Y5051" s="87"/>
      <c r="AA5051" s="87"/>
      <c r="AB5051" s="90"/>
      <c r="AC5051" s="87"/>
      <c r="AD5051" s="87"/>
    </row>
    <row r="5052" spans="3:30">
      <c r="C5052" s="88"/>
      <c r="D5052" s="71"/>
      <c r="E5052" s="71"/>
      <c r="F5052" s="71"/>
      <c r="G5052" s="71"/>
      <c r="H5052" s="71"/>
      <c r="I5052" s="71"/>
      <c r="J5052" s="71"/>
      <c r="K5052" s="71"/>
      <c r="L5052" s="71"/>
      <c r="M5052" s="71"/>
      <c r="N5052" s="71"/>
      <c r="W5052" s="87"/>
      <c r="X5052" s="89"/>
      <c r="Y5052" s="87"/>
      <c r="AA5052" s="87"/>
      <c r="AB5052" s="90"/>
      <c r="AC5052" s="87"/>
      <c r="AD5052" s="87"/>
    </row>
    <row r="5053" spans="3:30">
      <c r="C5053" s="88"/>
      <c r="D5053" s="71"/>
      <c r="E5053" s="71"/>
      <c r="F5053" s="71"/>
      <c r="G5053" s="71"/>
      <c r="H5053" s="71"/>
      <c r="I5053" s="71"/>
      <c r="J5053" s="71"/>
      <c r="K5053" s="71"/>
      <c r="L5053" s="71"/>
      <c r="M5053" s="71"/>
      <c r="N5053" s="71"/>
      <c r="W5053" s="87"/>
      <c r="X5053" s="89"/>
      <c r="Y5053" s="87"/>
      <c r="AA5053" s="87"/>
      <c r="AB5053" s="90"/>
      <c r="AC5053" s="87"/>
      <c r="AD5053" s="87"/>
    </row>
    <row r="5054" spans="3:30">
      <c r="C5054" s="88"/>
      <c r="D5054" s="71"/>
      <c r="E5054" s="71"/>
      <c r="F5054" s="71"/>
      <c r="G5054" s="71"/>
      <c r="H5054" s="71"/>
      <c r="I5054" s="71"/>
      <c r="J5054" s="71"/>
      <c r="K5054" s="71"/>
      <c r="L5054" s="71"/>
      <c r="M5054" s="71"/>
      <c r="N5054" s="71"/>
      <c r="W5054" s="87"/>
      <c r="X5054" s="89"/>
      <c r="Y5054" s="87"/>
      <c r="AA5054" s="87"/>
      <c r="AB5054" s="90"/>
      <c r="AC5054" s="87"/>
      <c r="AD5054" s="87"/>
    </row>
    <row r="5055" spans="3:30">
      <c r="C5055" s="88"/>
      <c r="D5055" s="71"/>
      <c r="E5055" s="71"/>
      <c r="F5055" s="71"/>
      <c r="G5055" s="71"/>
      <c r="H5055" s="71"/>
      <c r="I5055" s="71"/>
      <c r="J5055" s="71"/>
      <c r="K5055" s="71"/>
      <c r="L5055" s="71"/>
      <c r="M5055" s="71"/>
      <c r="N5055" s="71"/>
      <c r="W5055" s="87"/>
      <c r="X5055" s="89"/>
      <c r="Y5055" s="87"/>
      <c r="AA5055" s="87"/>
      <c r="AB5055" s="90"/>
      <c r="AC5055" s="87"/>
      <c r="AD5055" s="87"/>
    </row>
    <row r="5056" spans="3:30">
      <c r="C5056" s="88"/>
      <c r="D5056" s="71"/>
      <c r="E5056" s="71"/>
      <c r="F5056" s="71"/>
      <c r="G5056" s="71"/>
      <c r="H5056" s="71"/>
      <c r="I5056" s="71"/>
      <c r="J5056" s="71"/>
      <c r="K5056" s="71"/>
      <c r="L5056" s="71"/>
      <c r="M5056" s="71"/>
      <c r="N5056" s="71"/>
      <c r="W5056" s="87"/>
      <c r="X5056" s="89"/>
      <c r="Y5056" s="87"/>
      <c r="AA5056" s="87"/>
      <c r="AB5056" s="90"/>
      <c r="AC5056" s="87"/>
      <c r="AD5056" s="87"/>
    </row>
    <row r="5057" spans="3:30">
      <c r="C5057" s="88"/>
      <c r="D5057" s="71"/>
      <c r="E5057" s="71"/>
      <c r="F5057" s="71"/>
      <c r="G5057" s="71"/>
      <c r="H5057" s="71"/>
      <c r="I5057" s="71"/>
      <c r="J5057" s="71"/>
      <c r="K5057" s="71"/>
      <c r="L5057" s="71"/>
      <c r="M5057" s="71"/>
      <c r="N5057" s="71"/>
      <c r="W5057" s="87"/>
      <c r="X5057" s="89"/>
      <c r="Y5057" s="87"/>
      <c r="AA5057" s="87"/>
      <c r="AB5057" s="90"/>
      <c r="AC5057" s="87"/>
      <c r="AD5057" s="87"/>
    </row>
    <row r="5058" spans="3:30">
      <c r="C5058" s="88"/>
      <c r="D5058" s="71"/>
      <c r="E5058" s="71"/>
      <c r="F5058" s="71"/>
      <c r="G5058" s="71"/>
      <c r="H5058" s="71"/>
      <c r="I5058" s="71"/>
      <c r="J5058" s="71"/>
      <c r="K5058" s="71"/>
      <c r="L5058" s="71"/>
      <c r="M5058" s="71"/>
      <c r="N5058" s="71"/>
      <c r="W5058" s="87"/>
      <c r="X5058" s="89"/>
      <c r="Y5058" s="87"/>
      <c r="AA5058" s="87"/>
      <c r="AB5058" s="90"/>
      <c r="AC5058" s="87"/>
      <c r="AD5058" s="87"/>
    </row>
    <row r="5059" spans="3:30">
      <c r="C5059" s="88"/>
      <c r="D5059" s="71"/>
      <c r="E5059" s="71"/>
      <c r="F5059" s="71"/>
      <c r="G5059" s="71"/>
      <c r="H5059" s="71"/>
      <c r="I5059" s="71"/>
      <c r="J5059" s="71"/>
      <c r="K5059" s="71"/>
      <c r="L5059" s="71"/>
      <c r="M5059" s="71"/>
      <c r="N5059" s="71"/>
      <c r="W5059" s="87"/>
      <c r="X5059" s="89"/>
      <c r="Y5059" s="87"/>
      <c r="AA5059" s="87"/>
      <c r="AB5059" s="90"/>
      <c r="AC5059" s="87"/>
      <c r="AD5059" s="87"/>
    </row>
    <row r="5060" spans="3:30">
      <c r="C5060" s="88"/>
      <c r="D5060" s="71"/>
      <c r="E5060" s="71"/>
      <c r="F5060" s="71"/>
      <c r="G5060" s="71"/>
      <c r="H5060" s="71"/>
      <c r="I5060" s="71"/>
      <c r="J5060" s="71"/>
      <c r="K5060" s="71"/>
      <c r="L5060" s="71"/>
      <c r="M5060" s="71"/>
      <c r="N5060" s="71"/>
      <c r="W5060" s="87"/>
      <c r="X5060" s="89"/>
      <c r="Y5060" s="87"/>
      <c r="AA5060" s="87"/>
      <c r="AB5060" s="90"/>
      <c r="AC5060" s="87"/>
      <c r="AD5060" s="87"/>
    </row>
    <row r="5061" spans="3:30">
      <c r="C5061" s="88"/>
      <c r="D5061" s="71"/>
      <c r="E5061" s="71"/>
      <c r="F5061" s="71"/>
      <c r="G5061" s="71"/>
      <c r="H5061" s="71"/>
      <c r="I5061" s="71"/>
      <c r="J5061" s="71"/>
      <c r="K5061" s="71"/>
      <c r="L5061" s="71"/>
      <c r="M5061" s="71"/>
      <c r="N5061" s="71"/>
      <c r="W5061" s="87"/>
      <c r="X5061" s="89"/>
      <c r="Y5061" s="87"/>
      <c r="AA5061" s="87"/>
      <c r="AB5061" s="90"/>
      <c r="AC5061" s="87"/>
      <c r="AD5061" s="87"/>
    </row>
    <row r="5062" spans="3:30">
      <c r="C5062" s="88"/>
      <c r="D5062" s="71"/>
      <c r="E5062" s="71"/>
      <c r="F5062" s="71"/>
      <c r="G5062" s="71"/>
      <c r="H5062" s="71"/>
      <c r="I5062" s="71"/>
      <c r="J5062" s="71"/>
      <c r="K5062" s="71"/>
      <c r="L5062" s="71"/>
      <c r="M5062" s="71"/>
      <c r="N5062" s="71"/>
      <c r="W5062" s="87"/>
      <c r="X5062" s="89"/>
      <c r="Y5062" s="87"/>
      <c r="AA5062" s="87"/>
      <c r="AB5062" s="90"/>
      <c r="AC5062" s="87"/>
      <c r="AD5062" s="87"/>
    </row>
    <row r="5063" spans="3:30">
      <c r="C5063" s="88"/>
      <c r="D5063" s="71"/>
      <c r="E5063" s="71"/>
      <c r="F5063" s="71"/>
      <c r="G5063" s="71"/>
      <c r="H5063" s="71"/>
      <c r="I5063" s="71"/>
      <c r="J5063" s="71"/>
      <c r="K5063" s="71"/>
      <c r="L5063" s="71"/>
      <c r="M5063" s="71"/>
      <c r="N5063" s="71"/>
      <c r="W5063" s="87"/>
      <c r="X5063" s="89"/>
      <c r="Y5063" s="87"/>
      <c r="AA5063" s="87"/>
      <c r="AB5063" s="90"/>
      <c r="AC5063" s="87"/>
      <c r="AD5063" s="87"/>
    </row>
    <row r="5064" spans="3:30">
      <c r="C5064" s="88"/>
      <c r="D5064" s="71"/>
      <c r="E5064" s="71"/>
      <c r="F5064" s="71"/>
      <c r="G5064" s="71"/>
      <c r="H5064" s="71"/>
      <c r="I5064" s="71"/>
      <c r="J5064" s="71"/>
      <c r="K5064" s="71"/>
      <c r="L5064" s="71"/>
      <c r="M5064" s="71"/>
      <c r="N5064" s="71"/>
      <c r="W5064" s="87"/>
      <c r="X5064" s="89"/>
      <c r="Y5064" s="87"/>
      <c r="AA5064" s="87"/>
      <c r="AB5064" s="90"/>
      <c r="AC5064" s="87"/>
      <c r="AD5064" s="87"/>
    </row>
    <row r="5065" spans="3:30">
      <c r="C5065" s="88"/>
      <c r="D5065" s="71"/>
      <c r="E5065" s="71"/>
      <c r="F5065" s="71"/>
      <c r="G5065" s="71"/>
      <c r="H5065" s="71"/>
      <c r="I5065" s="71"/>
      <c r="J5065" s="71"/>
      <c r="K5065" s="71"/>
      <c r="L5065" s="71"/>
      <c r="M5065" s="71"/>
      <c r="N5065" s="71"/>
      <c r="W5065" s="87"/>
      <c r="X5065" s="89"/>
      <c r="Y5065" s="87"/>
      <c r="AA5065" s="87"/>
      <c r="AB5065" s="90"/>
      <c r="AC5065" s="87"/>
      <c r="AD5065" s="87"/>
    </row>
    <row r="5066" spans="3:30">
      <c r="C5066" s="88"/>
      <c r="D5066" s="71"/>
      <c r="E5066" s="71"/>
      <c r="F5066" s="71"/>
      <c r="G5066" s="71"/>
      <c r="H5066" s="71"/>
      <c r="I5066" s="71"/>
      <c r="J5066" s="71"/>
      <c r="K5066" s="71"/>
      <c r="L5066" s="71"/>
      <c r="M5066" s="71"/>
      <c r="N5066" s="71"/>
      <c r="W5066" s="87"/>
      <c r="X5066" s="89"/>
      <c r="Y5066" s="87"/>
      <c r="AA5066" s="87"/>
      <c r="AB5066" s="90"/>
      <c r="AC5066" s="87"/>
      <c r="AD5066" s="87"/>
    </row>
    <row r="5067" spans="3:30">
      <c r="C5067" s="88"/>
      <c r="D5067" s="71"/>
      <c r="E5067" s="71"/>
      <c r="F5067" s="71"/>
      <c r="G5067" s="71"/>
      <c r="H5067" s="71"/>
      <c r="I5067" s="71"/>
      <c r="J5067" s="71"/>
      <c r="K5067" s="71"/>
      <c r="L5067" s="71"/>
      <c r="M5067" s="71"/>
      <c r="N5067" s="71"/>
      <c r="W5067" s="87"/>
      <c r="X5067" s="89"/>
      <c r="Y5067" s="87"/>
      <c r="AA5067" s="87"/>
      <c r="AB5067" s="90"/>
      <c r="AC5067" s="87"/>
      <c r="AD5067" s="87"/>
    </row>
    <row r="5068" spans="3:30">
      <c r="C5068" s="88"/>
      <c r="D5068" s="71"/>
      <c r="E5068" s="71"/>
      <c r="F5068" s="71"/>
      <c r="G5068" s="71"/>
      <c r="H5068" s="71"/>
      <c r="I5068" s="71"/>
      <c r="J5068" s="71"/>
      <c r="K5068" s="71"/>
      <c r="L5068" s="71"/>
      <c r="M5068" s="71"/>
      <c r="N5068" s="71"/>
      <c r="W5068" s="87"/>
      <c r="X5068" s="89"/>
      <c r="Y5068" s="87"/>
      <c r="AA5068" s="87"/>
      <c r="AB5068" s="90"/>
      <c r="AC5068" s="87"/>
      <c r="AD5068" s="87"/>
    </row>
    <row r="5069" spans="3:30">
      <c r="C5069" s="88"/>
      <c r="D5069" s="71"/>
      <c r="E5069" s="71"/>
      <c r="F5069" s="71"/>
      <c r="G5069" s="71"/>
      <c r="H5069" s="71"/>
      <c r="I5069" s="71"/>
      <c r="J5069" s="71"/>
      <c r="K5069" s="71"/>
      <c r="L5069" s="71"/>
      <c r="M5069" s="71"/>
      <c r="N5069" s="71"/>
      <c r="W5069" s="87"/>
      <c r="X5069" s="89"/>
      <c r="Y5069" s="87"/>
      <c r="AA5069" s="87"/>
      <c r="AB5069" s="90"/>
      <c r="AC5069" s="87"/>
      <c r="AD5069" s="87"/>
    </row>
    <row r="5070" spans="3:30">
      <c r="C5070" s="88"/>
      <c r="D5070" s="71"/>
      <c r="E5070" s="71"/>
      <c r="F5070" s="71"/>
      <c r="G5070" s="71"/>
      <c r="H5070" s="71"/>
      <c r="I5070" s="71"/>
      <c r="J5070" s="71"/>
      <c r="K5070" s="71"/>
      <c r="L5070" s="71"/>
      <c r="M5070" s="71"/>
      <c r="N5070" s="71"/>
      <c r="W5070" s="87"/>
      <c r="X5070" s="89"/>
      <c r="Y5070" s="87"/>
      <c r="AA5070" s="87"/>
      <c r="AB5070" s="90"/>
      <c r="AC5070" s="87"/>
      <c r="AD5070" s="87"/>
    </row>
    <row r="5071" spans="3:30">
      <c r="C5071" s="88"/>
      <c r="D5071" s="71"/>
      <c r="E5071" s="71"/>
      <c r="F5071" s="71"/>
      <c r="G5071" s="71"/>
      <c r="H5071" s="71"/>
      <c r="I5071" s="71"/>
      <c r="J5071" s="71"/>
      <c r="K5071" s="71"/>
      <c r="L5071" s="71"/>
      <c r="M5071" s="71"/>
      <c r="N5071" s="71"/>
      <c r="W5071" s="87"/>
      <c r="X5071" s="89"/>
      <c r="Y5071" s="87"/>
      <c r="AA5071" s="87"/>
      <c r="AB5071" s="90"/>
      <c r="AC5071" s="87"/>
      <c r="AD5071" s="87"/>
    </row>
    <row r="5072" spans="3:30">
      <c r="C5072" s="88"/>
      <c r="D5072" s="71"/>
      <c r="E5072" s="71"/>
      <c r="F5072" s="71"/>
      <c r="G5072" s="71"/>
      <c r="H5072" s="71"/>
      <c r="I5072" s="71"/>
      <c r="J5072" s="71"/>
      <c r="K5072" s="71"/>
      <c r="L5072" s="71"/>
      <c r="M5072" s="71"/>
      <c r="N5072" s="71"/>
      <c r="W5072" s="87"/>
      <c r="X5072" s="89"/>
      <c r="Y5072" s="87"/>
      <c r="AA5072" s="87"/>
      <c r="AB5072" s="90"/>
      <c r="AC5072" s="87"/>
      <c r="AD5072" s="87"/>
    </row>
    <row r="5073" spans="3:30">
      <c r="C5073" s="88"/>
      <c r="D5073" s="71"/>
      <c r="E5073" s="71"/>
      <c r="F5073" s="71"/>
      <c r="G5073" s="71"/>
      <c r="H5073" s="71"/>
      <c r="I5073" s="71"/>
      <c r="J5073" s="71"/>
      <c r="K5073" s="71"/>
      <c r="L5073" s="71"/>
      <c r="M5073" s="71"/>
      <c r="N5073" s="71"/>
      <c r="W5073" s="87"/>
      <c r="X5073" s="89"/>
      <c r="Y5073" s="87"/>
      <c r="AA5073" s="87"/>
      <c r="AB5073" s="90"/>
      <c r="AC5073" s="87"/>
      <c r="AD5073" s="87"/>
    </row>
    <row r="5074" spans="3:30">
      <c r="C5074" s="88"/>
      <c r="D5074" s="71"/>
      <c r="E5074" s="71"/>
      <c r="F5074" s="71"/>
      <c r="G5074" s="71"/>
      <c r="H5074" s="71"/>
      <c r="I5074" s="71"/>
      <c r="J5074" s="71"/>
      <c r="K5074" s="71"/>
      <c r="L5074" s="71"/>
      <c r="M5074" s="71"/>
      <c r="N5074" s="71"/>
      <c r="W5074" s="87"/>
      <c r="X5074" s="89"/>
      <c r="Y5074" s="87"/>
      <c r="AA5074" s="87"/>
      <c r="AB5074" s="90"/>
      <c r="AC5074" s="87"/>
      <c r="AD5074" s="87"/>
    </row>
    <row r="5075" spans="3:30">
      <c r="C5075" s="88"/>
      <c r="D5075" s="71"/>
      <c r="E5075" s="71"/>
      <c r="F5075" s="71"/>
      <c r="G5075" s="71"/>
      <c r="H5075" s="71"/>
      <c r="I5075" s="71"/>
      <c r="J5075" s="71"/>
      <c r="K5075" s="71"/>
      <c r="L5075" s="71"/>
      <c r="M5075" s="71"/>
      <c r="N5075" s="71"/>
      <c r="W5075" s="87"/>
      <c r="X5075" s="89"/>
      <c r="Y5075" s="87"/>
      <c r="AA5075" s="87"/>
      <c r="AB5075" s="90"/>
      <c r="AC5075" s="87"/>
      <c r="AD5075" s="87"/>
    </row>
    <row r="5076" spans="3:30">
      <c r="C5076" s="88"/>
      <c r="D5076" s="71"/>
      <c r="E5076" s="71"/>
      <c r="F5076" s="71"/>
      <c r="G5076" s="71"/>
      <c r="H5076" s="71"/>
      <c r="I5076" s="71"/>
      <c r="J5076" s="71"/>
      <c r="K5076" s="71"/>
      <c r="L5076" s="71"/>
      <c r="M5076" s="71"/>
      <c r="N5076" s="71"/>
      <c r="W5076" s="87"/>
      <c r="X5076" s="89"/>
      <c r="Y5076" s="87"/>
      <c r="AA5076" s="87"/>
      <c r="AB5076" s="90"/>
      <c r="AC5076" s="87"/>
      <c r="AD5076" s="87"/>
    </row>
    <row r="5077" spans="3:30">
      <c r="C5077" s="88"/>
      <c r="D5077" s="71"/>
      <c r="E5077" s="71"/>
      <c r="F5077" s="71"/>
      <c r="G5077" s="71"/>
      <c r="H5077" s="71"/>
      <c r="I5077" s="71"/>
      <c r="J5077" s="71"/>
      <c r="K5077" s="71"/>
      <c r="L5077" s="71"/>
      <c r="M5077" s="71"/>
      <c r="N5077" s="71"/>
      <c r="W5077" s="87"/>
      <c r="X5077" s="89"/>
      <c r="Y5077" s="87"/>
      <c r="AA5077" s="87"/>
      <c r="AB5077" s="90"/>
      <c r="AC5077" s="87"/>
      <c r="AD5077" s="87"/>
    </row>
    <row r="5078" spans="3:30">
      <c r="C5078" s="88"/>
      <c r="D5078" s="71"/>
      <c r="E5078" s="71"/>
      <c r="F5078" s="71"/>
      <c r="G5078" s="71"/>
      <c r="H5078" s="71"/>
      <c r="I5078" s="71"/>
      <c r="J5078" s="71"/>
      <c r="K5078" s="71"/>
      <c r="L5078" s="71"/>
      <c r="M5078" s="71"/>
      <c r="N5078" s="71"/>
      <c r="W5078" s="87"/>
      <c r="X5078" s="89"/>
      <c r="Y5078" s="87"/>
      <c r="AA5078" s="87"/>
      <c r="AB5078" s="90"/>
      <c r="AC5078" s="87"/>
      <c r="AD5078" s="87"/>
    </row>
    <row r="5079" spans="3:30">
      <c r="C5079" s="88"/>
      <c r="D5079" s="71"/>
      <c r="E5079" s="71"/>
      <c r="F5079" s="71"/>
      <c r="G5079" s="71"/>
      <c r="H5079" s="71"/>
      <c r="I5079" s="71"/>
      <c r="J5079" s="71"/>
      <c r="K5079" s="71"/>
      <c r="L5079" s="71"/>
      <c r="M5079" s="71"/>
      <c r="N5079" s="71"/>
      <c r="W5079" s="87"/>
      <c r="X5079" s="89"/>
      <c r="Y5079" s="87"/>
      <c r="AA5079" s="87"/>
      <c r="AB5079" s="90"/>
      <c r="AC5079" s="87"/>
      <c r="AD5079" s="87"/>
    </row>
    <row r="5080" spans="3:30">
      <c r="C5080" s="88"/>
      <c r="D5080" s="71"/>
      <c r="E5080" s="71"/>
      <c r="F5080" s="71"/>
      <c r="G5080" s="71"/>
      <c r="H5080" s="71"/>
      <c r="I5080" s="71"/>
      <c r="J5080" s="71"/>
      <c r="K5080" s="71"/>
      <c r="L5080" s="71"/>
      <c r="M5080" s="71"/>
      <c r="N5080" s="71"/>
      <c r="W5080" s="87"/>
      <c r="X5080" s="89"/>
      <c r="Y5080" s="87"/>
      <c r="AA5080" s="87"/>
      <c r="AB5080" s="90"/>
      <c r="AC5080" s="87"/>
      <c r="AD5080" s="87"/>
    </row>
    <row r="5081" spans="3:30">
      <c r="C5081" s="88"/>
      <c r="D5081" s="71"/>
      <c r="E5081" s="71"/>
      <c r="F5081" s="71"/>
      <c r="G5081" s="71"/>
      <c r="H5081" s="71"/>
      <c r="I5081" s="71"/>
      <c r="J5081" s="71"/>
      <c r="K5081" s="71"/>
      <c r="L5081" s="71"/>
      <c r="M5081" s="71"/>
      <c r="N5081" s="71"/>
      <c r="W5081" s="87"/>
      <c r="X5081" s="89"/>
      <c r="Y5081" s="87"/>
      <c r="AA5081" s="87"/>
      <c r="AB5081" s="90"/>
      <c r="AC5081" s="87"/>
      <c r="AD5081" s="87"/>
    </row>
    <row r="5082" spans="3:30">
      <c r="C5082" s="88"/>
      <c r="D5082" s="71"/>
      <c r="E5082" s="71"/>
      <c r="F5082" s="71"/>
      <c r="G5082" s="71"/>
      <c r="H5082" s="71"/>
      <c r="I5082" s="71"/>
      <c r="J5082" s="71"/>
      <c r="K5082" s="71"/>
      <c r="L5082" s="71"/>
      <c r="M5082" s="71"/>
      <c r="N5082" s="71"/>
      <c r="W5082" s="87"/>
      <c r="X5082" s="89"/>
      <c r="Y5082" s="87"/>
      <c r="AA5082" s="87"/>
      <c r="AB5082" s="90"/>
      <c r="AC5082" s="87"/>
      <c r="AD5082" s="87"/>
    </row>
    <row r="5083" spans="3:30">
      <c r="C5083" s="88"/>
      <c r="D5083" s="71"/>
      <c r="E5083" s="71"/>
      <c r="F5083" s="71"/>
      <c r="G5083" s="71"/>
      <c r="H5083" s="71"/>
      <c r="I5083" s="71"/>
      <c r="J5083" s="71"/>
      <c r="K5083" s="71"/>
      <c r="L5083" s="71"/>
      <c r="M5083" s="71"/>
      <c r="N5083" s="71"/>
      <c r="W5083" s="87"/>
      <c r="X5083" s="89"/>
      <c r="Y5083" s="87"/>
      <c r="AA5083" s="87"/>
      <c r="AB5083" s="90"/>
      <c r="AC5083" s="87"/>
      <c r="AD5083" s="87"/>
    </row>
    <row r="5084" spans="3:30">
      <c r="C5084" s="88"/>
      <c r="D5084" s="71"/>
      <c r="E5084" s="71"/>
      <c r="F5084" s="71"/>
      <c r="G5084" s="71"/>
      <c r="H5084" s="71"/>
      <c r="I5084" s="71"/>
      <c r="J5084" s="71"/>
      <c r="K5084" s="71"/>
      <c r="L5084" s="71"/>
      <c r="M5084" s="71"/>
      <c r="N5084" s="71"/>
      <c r="W5084" s="87"/>
      <c r="X5084" s="89"/>
      <c r="Y5084" s="87"/>
      <c r="AA5084" s="87"/>
      <c r="AB5084" s="90"/>
      <c r="AC5084" s="87"/>
      <c r="AD5084" s="87"/>
    </row>
    <row r="5085" spans="3:30">
      <c r="C5085" s="88"/>
      <c r="D5085" s="71"/>
      <c r="E5085" s="71"/>
      <c r="F5085" s="71"/>
      <c r="G5085" s="71"/>
      <c r="H5085" s="71"/>
      <c r="I5085" s="71"/>
      <c r="J5085" s="71"/>
      <c r="K5085" s="71"/>
      <c r="L5085" s="71"/>
      <c r="M5085" s="71"/>
      <c r="N5085" s="71"/>
      <c r="W5085" s="87"/>
      <c r="X5085" s="89"/>
      <c r="Y5085" s="87"/>
      <c r="AA5085" s="87"/>
      <c r="AB5085" s="90"/>
      <c r="AC5085" s="87"/>
      <c r="AD5085" s="87"/>
    </row>
    <row r="5086" spans="3:30">
      <c r="C5086" s="88"/>
      <c r="D5086" s="71"/>
      <c r="E5086" s="71"/>
      <c r="F5086" s="71"/>
      <c r="G5086" s="71"/>
      <c r="H5086" s="71"/>
      <c r="I5086" s="71"/>
      <c r="J5086" s="71"/>
      <c r="K5086" s="71"/>
      <c r="L5086" s="71"/>
      <c r="M5086" s="71"/>
      <c r="N5086" s="71"/>
      <c r="W5086" s="87"/>
      <c r="X5086" s="89"/>
      <c r="Y5086" s="87"/>
      <c r="AA5086" s="87"/>
      <c r="AB5086" s="90"/>
      <c r="AC5086" s="87"/>
      <c r="AD5086" s="87"/>
    </row>
    <row r="5087" spans="3:30">
      <c r="C5087" s="88"/>
      <c r="D5087" s="71"/>
      <c r="E5087" s="71"/>
      <c r="F5087" s="71"/>
      <c r="G5087" s="71"/>
      <c r="H5087" s="71"/>
      <c r="I5087" s="71"/>
      <c r="J5087" s="71"/>
      <c r="K5087" s="71"/>
      <c r="L5087" s="71"/>
      <c r="M5087" s="71"/>
      <c r="N5087" s="71"/>
      <c r="W5087" s="87"/>
      <c r="X5087" s="89"/>
      <c r="Y5087" s="87"/>
      <c r="AA5087" s="87"/>
      <c r="AB5087" s="90"/>
      <c r="AC5087" s="87"/>
      <c r="AD5087" s="87"/>
    </row>
    <row r="5088" spans="3:30">
      <c r="C5088" s="88"/>
      <c r="D5088" s="71"/>
      <c r="E5088" s="71"/>
      <c r="F5088" s="71"/>
      <c r="G5088" s="71"/>
      <c r="H5088" s="71"/>
      <c r="I5088" s="71"/>
      <c r="J5088" s="71"/>
      <c r="K5088" s="71"/>
      <c r="L5088" s="71"/>
      <c r="M5088" s="71"/>
      <c r="N5088" s="71"/>
      <c r="W5088" s="87"/>
      <c r="X5088" s="89"/>
      <c r="Y5088" s="87"/>
      <c r="AA5088" s="87"/>
      <c r="AB5088" s="90"/>
      <c r="AC5088" s="87"/>
      <c r="AD5088" s="87"/>
    </row>
    <row r="5089" spans="3:30">
      <c r="C5089" s="88"/>
      <c r="D5089" s="71"/>
      <c r="E5089" s="71"/>
      <c r="F5089" s="71"/>
      <c r="G5089" s="71"/>
      <c r="H5089" s="71"/>
      <c r="I5089" s="71"/>
      <c r="J5089" s="71"/>
      <c r="K5089" s="71"/>
      <c r="L5089" s="71"/>
      <c r="M5089" s="71"/>
      <c r="N5089" s="71"/>
      <c r="W5089" s="87"/>
      <c r="X5089" s="89"/>
      <c r="Y5089" s="87"/>
      <c r="AA5089" s="87"/>
      <c r="AB5089" s="90"/>
      <c r="AC5089" s="87"/>
      <c r="AD5089" s="87"/>
    </row>
    <row r="5090" spans="3:30">
      <c r="C5090" s="88"/>
      <c r="D5090" s="71"/>
      <c r="E5090" s="71"/>
      <c r="F5090" s="71"/>
      <c r="G5090" s="71"/>
      <c r="H5090" s="71"/>
      <c r="I5090" s="71"/>
      <c r="J5090" s="71"/>
      <c r="K5090" s="71"/>
      <c r="L5090" s="71"/>
      <c r="M5090" s="71"/>
      <c r="N5090" s="71"/>
      <c r="W5090" s="87"/>
      <c r="X5090" s="89"/>
      <c r="Y5090" s="87"/>
      <c r="AA5090" s="87"/>
      <c r="AB5090" s="90"/>
      <c r="AC5090" s="87"/>
      <c r="AD5090" s="87"/>
    </row>
    <row r="5091" spans="3:30">
      <c r="C5091" s="88"/>
      <c r="D5091" s="71"/>
      <c r="E5091" s="71"/>
      <c r="F5091" s="71"/>
      <c r="G5091" s="71"/>
      <c r="H5091" s="71"/>
      <c r="I5091" s="71"/>
      <c r="J5091" s="71"/>
      <c r="K5091" s="71"/>
      <c r="L5091" s="71"/>
      <c r="M5091" s="71"/>
      <c r="N5091" s="71"/>
      <c r="W5091" s="87"/>
      <c r="X5091" s="89"/>
      <c r="Y5091" s="87"/>
      <c r="AA5091" s="87"/>
      <c r="AB5091" s="90"/>
      <c r="AC5091" s="87"/>
      <c r="AD5091" s="87"/>
    </row>
    <row r="5092" spans="3:30">
      <c r="C5092" s="88"/>
      <c r="D5092" s="71"/>
      <c r="E5092" s="71"/>
      <c r="F5092" s="71"/>
      <c r="G5092" s="71"/>
      <c r="H5092" s="71"/>
      <c r="I5092" s="71"/>
      <c r="J5092" s="71"/>
      <c r="K5092" s="71"/>
      <c r="L5092" s="71"/>
      <c r="M5092" s="71"/>
      <c r="N5092" s="71"/>
      <c r="W5092" s="87"/>
      <c r="X5092" s="89"/>
      <c r="Y5092" s="87"/>
      <c r="AA5092" s="87"/>
      <c r="AB5092" s="90"/>
      <c r="AC5092" s="87"/>
      <c r="AD5092" s="87"/>
    </row>
    <row r="5093" spans="3:30">
      <c r="C5093" s="88"/>
      <c r="D5093" s="71"/>
      <c r="E5093" s="71"/>
      <c r="F5093" s="71"/>
      <c r="G5093" s="71"/>
      <c r="H5093" s="71"/>
      <c r="I5093" s="71"/>
      <c r="J5093" s="71"/>
      <c r="K5093" s="71"/>
      <c r="L5093" s="71"/>
      <c r="M5093" s="71"/>
      <c r="N5093" s="71"/>
      <c r="W5093" s="87"/>
      <c r="X5093" s="89"/>
      <c r="Y5093" s="87"/>
      <c r="AA5093" s="87"/>
      <c r="AB5093" s="90"/>
      <c r="AC5093" s="87"/>
      <c r="AD5093" s="87"/>
    </row>
    <row r="5094" spans="3:30">
      <c r="C5094" s="88"/>
      <c r="D5094" s="71"/>
      <c r="E5094" s="71"/>
      <c r="F5094" s="71"/>
      <c r="G5094" s="71"/>
      <c r="H5094" s="71"/>
      <c r="I5094" s="71"/>
      <c r="J5094" s="71"/>
      <c r="K5094" s="71"/>
      <c r="L5094" s="71"/>
      <c r="M5094" s="71"/>
      <c r="N5094" s="71"/>
      <c r="W5094" s="87"/>
      <c r="X5094" s="89"/>
      <c r="Y5094" s="87"/>
      <c r="AA5094" s="87"/>
      <c r="AB5094" s="90"/>
      <c r="AC5094" s="87"/>
      <c r="AD5094" s="87"/>
    </row>
    <row r="5095" spans="3:30">
      <c r="C5095" s="88"/>
      <c r="D5095" s="71"/>
      <c r="E5095" s="71"/>
      <c r="F5095" s="71"/>
      <c r="G5095" s="71"/>
      <c r="H5095" s="71"/>
      <c r="I5095" s="71"/>
      <c r="J5095" s="71"/>
      <c r="K5095" s="71"/>
      <c r="L5095" s="71"/>
      <c r="M5095" s="71"/>
      <c r="N5095" s="71"/>
      <c r="W5095" s="87"/>
      <c r="X5095" s="89"/>
      <c r="Y5095" s="87"/>
      <c r="AA5095" s="87"/>
      <c r="AB5095" s="90"/>
      <c r="AC5095" s="87"/>
      <c r="AD5095" s="87"/>
    </row>
    <row r="5096" spans="3:30">
      <c r="C5096" s="88"/>
      <c r="D5096" s="71"/>
      <c r="E5096" s="71"/>
      <c r="F5096" s="71"/>
      <c r="G5096" s="71"/>
      <c r="H5096" s="71"/>
      <c r="I5096" s="71"/>
      <c r="J5096" s="71"/>
      <c r="K5096" s="71"/>
      <c r="L5096" s="71"/>
      <c r="M5096" s="71"/>
      <c r="N5096" s="71"/>
      <c r="W5096" s="87"/>
      <c r="X5096" s="89"/>
      <c r="Y5096" s="87"/>
      <c r="AA5096" s="87"/>
      <c r="AB5096" s="90"/>
      <c r="AC5096" s="87"/>
      <c r="AD5096" s="87"/>
    </row>
    <row r="5097" spans="3:30">
      <c r="C5097" s="88"/>
      <c r="D5097" s="71"/>
      <c r="E5097" s="71"/>
      <c r="F5097" s="71"/>
      <c r="G5097" s="71"/>
      <c r="H5097" s="71"/>
      <c r="I5097" s="71"/>
      <c r="J5097" s="71"/>
      <c r="K5097" s="71"/>
      <c r="L5097" s="71"/>
      <c r="M5097" s="71"/>
      <c r="N5097" s="71"/>
      <c r="W5097" s="87"/>
      <c r="X5097" s="89"/>
      <c r="Y5097" s="87"/>
      <c r="AA5097" s="87"/>
      <c r="AB5097" s="90"/>
      <c r="AC5097" s="87"/>
      <c r="AD5097" s="87"/>
    </row>
    <row r="5098" spans="3:30">
      <c r="C5098" s="88"/>
      <c r="D5098" s="71"/>
      <c r="E5098" s="71"/>
      <c r="F5098" s="71"/>
      <c r="G5098" s="71"/>
      <c r="H5098" s="71"/>
      <c r="I5098" s="71"/>
      <c r="J5098" s="71"/>
      <c r="K5098" s="71"/>
      <c r="L5098" s="71"/>
      <c r="M5098" s="71"/>
      <c r="N5098" s="71"/>
      <c r="W5098" s="87"/>
      <c r="X5098" s="89"/>
      <c r="Y5098" s="87"/>
      <c r="AA5098" s="87"/>
      <c r="AB5098" s="90"/>
      <c r="AC5098" s="87"/>
      <c r="AD5098" s="87"/>
    </row>
    <row r="5099" spans="3:30">
      <c r="C5099" s="88"/>
      <c r="D5099" s="71"/>
      <c r="E5099" s="71"/>
      <c r="F5099" s="71"/>
      <c r="G5099" s="71"/>
      <c r="H5099" s="71"/>
      <c r="I5099" s="71"/>
      <c r="J5099" s="71"/>
      <c r="K5099" s="71"/>
      <c r="L5099" s="71"/>
      <c r="M5099" s="71"/>
      <c r="N5099" s="71"/>
      <c r="W5099" s="87"/>
      <c r="X5099" s="89"/>
      <c r="Y5099" s="87"/>
      <c r="AA5099" s="87"/>
      <c r="AB5099" s="90"/>
      <c r="AC5099" s="87"/>
      <c r="AD5099" s="87"/>
    </row>
    <row r="5100" spans="3:30">
      <c r="C5100" s="88"/>
      <c r="D5100" s="71"/>
      <c r="E5100" s="71"/>
      <c r="F5100" s="71"/>
      <c r="G5100" s="71"/>
      <c r="H5100" s="71"/>
      <c r="I5100" s="71"/>
      <c r="J5100" s="71"/>
      <c r="K5100" s="71"/>
      <c r="L5100" s="71"/>
      <c r="M5100" s="71"/>
      <c r="N5100" s="71"/>
      <c r="W5100" s="87"/>
      <c r="X5100" s="89"/>
      <c r="Y5100" s="87"/>
      <c r="AA5100" s="87"/>
      <c r="AB5100" s="90"/>
      <c r="AC5100" s="87"/>
      <c r="AD5100" s="87"/>
    </row>
    <row r="5101" spans="3:30">
      <c r="C5101" s="88"/>
      <c r="D5101" s="71"/>
      <c r="E5101" s="71"/>
      <c r="F5101" s="71"/>
      <c r="G5101" s="71"/>
      <c r="H5101" s="71"/>
      <c r="I5101" s="71"/>
      <c r="J5101" s="71"/>
      <c r="K5101" s="71"/>
      <c r="L5101" s="71"/>
      <c r="M5101" s="71"/>
      <c r="N5101" s="71"/>
      <c r="W5101" s="87"/>
      <c r="X5101" s="89"/>
      <c r="Y5101" s="87"/>
      <c r="AA5101" s="87"/>
      <c r="AB5101" s="90"/>
      <c r="AC5101" s="87"/>
      <c r="AD5101" s="87"/>
    </row>
    <row r="5102" spans="3:30">
      <c r="C5102" s="88"/>
      <c r="D5102" s="71"/>
      <c r="E5102" s="71"/>
      <c r="F5102" s="71"/>
      <c r="G5102" s="71"/>
      <c r="H5102" s="71"/>
      <c r="I5102" s="71"/>
      <c r="J5102" s="71"/>
      <c r="K5102" s="71"/>
      <c r="L5102" s="71"/>
      <c r="M5102" s="71"/>
      <c r="N5102" s="71"/>
      <c r="W5102" s="87"/>
      <c r="X5102" s="89"/>
      <c r="Y5102" s="87"/>
      <c r="AA5102" s="87"/>
      <c r="AB5102" s="90"/>
      <c r="AC5102" s="87"/>
      <c r="AD5102" s="87"/>
    </row>
    <row r="5103" spans="3:30">
      <c r="C5103" s="88"/>
      <c r="D5103" s="71"/>
      <c r="E5103" s="71"/>
      <c r="F5103" s="71"/>
      <c r="G5103" s="71"/>
      <c r="H5103" s="71"/>
      <c r="I5103" s="71"/>
      <c r="J5103" s="71"/>
      <c r="K5103" s="71"/>
      <c r="L5103" s="71"/>
      <c r="M5103" s="71"/>
      <c r="N5103" s="71"/>
      <c r="W5103" s="87"/>
      <c r="X5103" s="89"/>
      <c r="Y5103" s="87"/>
      <c r="AA5103" s="87"/>
      <c r="AB5103" s="90"/>
      <c r="AC5103" s="87"/>
      <c r="AD5103" s="87"/>
    </row>
    <row r="5104" spans="3:30">
      <c r="C5104" s="88"/>
      <c r="D5104" s="71"/>
      <c r="E5104" s="71"/>
      <c r="F5104" s="71"/>
      <c r="G5104" s="71"/>
      <c r="H5104" s="71"/>
      <c r="I5104" s="71"/>
      <c r="J5104" s="71"/>
      <c r="K5104" s="71"/>
      <c r="L5104" s="71"/>
      <c r="M5104" s="71"/>
      <c r="N5104" s="71"/>
      <c r="W5104" s="87"/>
      <c r="X5104" s="89"/>
      <c r="Y5104" s="87"/>
      <c r="AA5104" s="87"/>
      <c r="AB5104" s="90"/>
      <c r="AC5104" s="87"/>
      <c r="AD5104" s="87"/>
    </row>
    <row r="5105" spans="3:30">
      <c r="C5105" s="88"/>
      <c r="D5105" s="71"/>
      <c r="E5105" s="71"/>
      <c r="F5105" s="71"/>
      <c r="G5105" s="71"/>
      <c r="H5105" s="71"/>
      <c r="I5105" s="71"/>
      <c r="J5105" s="71"/>
      <c r="K5105" s="71"/>
      <c r="L5105" s="71"/>
      <c r="M5105" s="71"/>
      <c r="N5105" s="71"/>
      <c r="W5105" s="87"/>
      <c r="X5105" s="89"/>
      <c r="Y5105" s="87"/>
      <c r="AA5105" s="87"/>
      <c r="AB5105" s="90"/>
      <c r="AC5105" s="87"/>
      <c r="AD5105" s="87"/>
    </row>
    <row r="5106" spans="3:30">
      <c r="C5106" s="88"/>
      <c r="D5106" s="71"/>
      <c r="E5106" s="71"/>
      <c r="F5106" s="71"/>
      <c r="G5106" s="71"/>
      <c r="H5106" s="71"/>
      <c r="I5106" s="71"/>
      <c r="J5106" s="71"/>
      <c r="K5106" s="71"/>
      <c r="L5106" s="71"/>
      <c r="M5106" s="71"/>
      <c r="N5106" s="71"/>
      <c r="W5106" s="87"/>
      <c r="X5106" s="89"/>
      <c r="Y5106" s="87"/>
      <c r="AA5106" s="87"/>
      <c r="AB5106" s="90"/>
      <c r="AC5106" s="87"/>
      <c r="AD5106" s="87"/>
    </row>
    <row r="5107" spans="3:30">
      <c r="C5107" s="88"/>
      <c r="D5107" s="71"/>
      <c r="E5107" s="71"/>
      <c r="F5107" s="71"/>
      <c r="G5107" s="71"/>
      <c r="H5107" s="71"/>
      <c r="I5107" s="71"/>
      <c r="J5107" s="71"/>
      <c r="K5107" s="71"/>
      <c r="L5107" s="71"/>
      <c r="M5107" s="71"/>
      <c r="N5107" s="71"/>
      <c r="W5107" s="87"/>
      <c r="X5107" s="89"/>
      <c r="Y5107" s="87"/>
      <c r="AA5107" s="87"/>
      <c r="AB5107" s="90"/>
      <c r="AC5107" s="87"/>
      <c r="AD5107" s="87"/>
    </row>
    <row r="5108" spans="3:30">
      <c r="C5108" s="88"/>
      <c r="D5108" s="71"/>
      <c r="E5108" s="71"/>
      <c r="F5108" s="71"/>
      <c r="G5108" s="71"/>
      <c r="H5108" s="71"/>
      <c r="I5108" s="71"/>
      <c r="J5108" s="71"/>
      <c r="K5108" s="71"/>
      <c r="L5108" s="71"/>
      <c r="M5108" s="71"/>
      <c r="N5108" s="71"/>
      <c r="W5108" s="87"/>
      <c r="X5108" s="89"/>
      <c r="Y5108" s="87"/>
      <c r="AA5108" s="87"/>
      <c r="AB5108" s="90"/>
      <c r="AC5108" s="87"/>
      <c r="AD5108" s="87"/>
    </row>
    <row r="5109" spans="3:30">
      <c r="C5109" s="88"/>
      <c r="D5109" s="71"/>
      <c r="E5109" s="71"/>
      <c r="F5109" s="71"/>
      <c r="G5109" s="71"/>
      <c r="H5109" s="71"/>
      <c r="I5109" s="71"/>
      <c r="J5109" s="71"/>
      <c r="K5109" s="71"/>
      <c r="L5109" s="71"/>
      <c r="M5109" s="71"/>
      <c r="N5109" s="71"/>
      <c r="W5109" s="87"/>
      <c r="X5109" s="89"/>
      <c r="Y5109" s="87"/>
      <c r="AA5109" s="87"/>
      <c r="AB5109" s="90"/>
      <c r="AC5109" s="87"/>
      <c r="AD5109" s="87"/>
    </row>
    <row r="5110" spans="3:30">
      <c r="C5110" s="88"/>
      <c r="D5110" s="71"/>
      <c r="E5110" s="71"/>
      <c r="F5110" s="71"/>
      <c r="G5110" s="71"/>
      <c r="H5110" s="71"/>
      <c r="I5110" s="71"/>
      <c r="J5110" s="71"/>
      <c r="K5110" s="71"/>
      <c r="L5110" s="71"/>
      <c r="M5110" s="71"/>
      <c r="N5110" s="71"/>
      <c r="W5110" s="87"/>
      <c r="X5110" s="89"/>
      <c r="Y5110" s="87"/>
      <c r="AA5110" s="87"/>
      <c r="AB5110" s="90"/>
      <c r="AC5110" s="87"/>
      <c r="AD5110" s="87"/>
    </row>
    <row r="5111" spans="3:30">
      <c r="C5111" s="88"/>
      <c r="D5111" s="71"/>
      <c r="E5111" s="71"/>
      <c r="F5111" s="71"/>
      <c r="G5111" s="71"/>
      <c r="H5111" s="71"/>
      <c r="I5111" s="71"/>
      <c r="J5111" s="71"/>
      <c r="K5111" s="71"/>
      <c r="L5111" s="71"/>
      <c r="M5111" s="71"/>
      <c r="N5111" s="71"/>
      <c r="W5111" s="87"/>
      <c r="X5111" s="89"/>
      <c r="Y5111" s="87"/>
      <c r="AA5111" s="87"/>
      <c r="AB5111" s="90"/>
      <c r="AC5111" s="87"/>
      <c r="AD5111" s="87"/>
    </row>
    <row r="5112" spans="3:30">
      <c r="C5112" s="88"/>
      <c r="D5112" s="71"/>
      <c r="E5112" s="71"/>
      <c r="F5112" s="71"/>
      <c r="G5112" s="71"/>
      <c r="H5112" s="71"/>
      <c r="I5112" s="71"/>
      <c r="J5112" s="71"/>
      <c r="K5112" s="71"/>
      <c r="L5112" s="71"/>
      <c r="M5112" s="71"/>
      <c r="N5112" s="71"/>
      <c r="W5112" s="87"/>
      <c r="X5112" s="89"/>
      <c r="Y5112" s="87"/>
      <c r="AA5112" s="87"/>
      <c r="AB5112" s="90"/>
      <c r="AC5112" s="87"/>
      <c r="AD5112" s="87"/>
    </row>
    <row r="5113" spans="3:30">
      <c r="C5113" s="88"/>
      <c r="D5113" s="71"/>
      <c r="E5113" s="71"/>
      <c r="F5113" s="71"/>
      <c r="G5113" s="71"/>
      <c r="H5113" s="71"/>
      <c r="I5113" s="71"/>
      <c r="J5113" s="71"/>
      <c r="K5113" s="71"/>
      <c r="L5113" s="71"/>
      <c r="M5113" s="71"/>
      <c r="N5113" s="71"/>
      <c r="W5113" s="87"/>
      <c r="X5113" s="89"/>
      <c r="Y5113" s="87"/>
      <c r="AA5113" s="87"/>
      <c r="AB5113" s="90"/>
      <c r="AC5113" s="87"/>
      <c r="AD5113" s="87"/>
    </row>
    <row r="5114" spans="3:30">
      <c r="C5114" s="88"/>
      <c r="D5114" s="71"/>
      <c r="E5114" s="71"/>
      <c r="F5114" s="71"/>
      <c r="G5114" s="71"/>
      <c r="H5114" s="71"/>
      <c r="I5114" s="71"/>
      <c r="J5114" s="71"/>
      <c r="K5114" s="71"/>
      <c r="L5114" s="71"/>
      <c r="M5114" s="71"/>
      <c r="N5114" s="71"/>
      <c r="W5114" s="87"/>
      <c r="X5114" s="89"/>
      <c r="Y5114" s="87"/>
      <c r="AA5114" s="87"/>
      <c r="AB5114" s="90"/>
      <c r="AC5114" s="87"/>
      <c r="AD5114" s="87"/>
    </row>
    <row r="5115" spans="3:30">
      <c r="C5115" s="88"/>
      <c r="D5115" s="71"/>
      <c r="E5115" s="71"/>
      <c r="F5115" s="71"/>
      <c r="G5115" s="71"/>
      <c r="H5115" s="71"/>
      <c r="I5115" s="71"/>
      <c r="J5115" s="71"/>
      <c r="K5115" s="71"/>
      <c r="L5115" s="71"/>
      <c r="M5115" s="71"/>
      <c r="N5115" s="71"/>
      <c r="W5115" s="87"/>
      <c r="X5115" s="89"/>
      <c r="Y5115" s="87"/>
      <c r="AA5115" s="87"/>
      <c r="AB5115" s="90"/>
      <c r="AC5115" s="87"/>
      <c r="AD5115" s="87"/>
    </row>
    <row r="5116" spans="3:30">
      <c r="C5116" s="88"/>
      <c r="D5116" s="71"/>
      <c r="E5116" s="71"/>
      <c r="F5116" s="71"/>
      <c r="G5116" s="71"/>
      <c r="H5116" s="71"/>
      <c r="I5116" s="71"/>
      <c r="J5116" s="71"/>
      <c r="K5116" s="71"/>
      <c r="L5116" s="71"/>
      <c r="M5116" s="71"/>
      <c r="N5116" s="71"/>
      <c r="W5116" s="87"/>
      <c r="X5116" s="89"/>
      <c r="Y5116" s="87"/>
      <c r="AA5116" s="87"/>
      <c r="AB5116" s="90"/>
      <c r="AC5116" s="87"/>
      <c r="AD5116" s="87"/>
    </row>
    <row r="5117" spans="3:30">
      <c r="C5117" s="88"/>
      <c r="D5117" s="71"/>
      <c r="E5117" s="71"/>
      <c r="F5117" s="71"/>
      <c r="G5117" s="71"/>
      <c r="H5117" s="71"/>
      <c r="I5117" s="71"/>
      <c r="J5117" s="71"/>
      <c r="K5117" s="71"/>
      <c r="L5117" s="71"/>
      <c r="M5117" s="71"/>
      <c r="N5117" s="71"/>
      <c r="W5117" s="87"/>
      <c r="X5117" s="89"/>
      <c r="Y5117" s="87"/>
      <c r="AA5117" s="87"/>
      <c r="AB5117" s="90"/>
      <c r="AC5117" s="87"/>
      <c r="AD5117" s="87"/>
    </row>
    <row r="5118" spans="3:30">
      <c r="C5118" s="88"/>
      <c r="D5118" s="71"/>
      <c r="E5118" s="71"/>
      <c r="F5118" s="71"/>
      <c r="G5118" s="71"/>
      <c r="H5118" s="71"/>
      <c r="I5118" s="71"/>
      <c r="J5118" s="71"/>
      <c r="K5118" s="71"/>
      <c r="L5118" s="71"/>
      <c r="M5118" s="71"/>
      <c r="N5118" s="71"/>
      <c r="W5118" s="87"/>
      <c r="X5118" s="89"/>
      <c r="Y5118" s="87"/>
      <c r="AA5118" s="87"/>
      <c r="AB5118" s="90"/>
      <c r="AC5118" s="87"/>
      <c r="AD5118" s="87"/>
    </row>
    <row r="5119" spans="3:30">
      <c r="C5119" s="88"/>
      <c r="D5119" s="71"/>
      <c r="E5119" s="71"/>
      <c r="F5119" s="71"/>
      <c r="G5119" s="71"/>
      <c r="H5119" s="71"/>
      <c r="I5119" s="71"/>
      <c r="J5119" s="71"/>
      <c r="K5119" s="71"/>
      <c r="L5119" s="71"/>
      <c r="M5119" s="71"/>
      <c r="N5119" s="71"/>
      <c r="W5119" s="87"/>
      <c r="X5119" s="89"/>
      <c r="Y5119" s="87"/>
      <c r="AA5119" s="87"/>
      <c r="AB5119" s="90"/>
      <c r="AC5119" s="87"/>
      <c r="AD5119" s="87"/>
    </row>
    <row r="5120" spans="3:30">
      <c r="C5120" s="88"/>
      <c r="D5120" s="71"/>
      <c r="E5120" s="71"/>
      <c r="F5120" s="71"/>
      <c r="G5120" s="71"/>
      <c r="H5120" s="71"/>
      <c r="I5120" s="71"/>
      <c r="J5120" s="71"/>
      <c r="K5120" s="71"/>
      <c r="L5120" s="71"/>
      <c r="M5120" s="71"/>
      <c r="N5120" s="71"/>
      <c r="W5120" s="87"/>
      <c r="X5120" s="89"/>
      <c r="Y5120" s="87"/>
      <c r="AA5120" s="87"/>
      <c r="AB5120" s="90"/>
      <c r="AC5120" s="87"/>
      <c r="AD5120" s="87"/>
    </row>
    <row r="5121" spans="3:30">
      <c r="C5121" s="88"/>
      <c r="D5121" s="71"/>
      <c r="E5121" s="71"/>
      <c r="F5121" s="71"/>
      <c r="G5121" s="71"/>
      <c r="H5121" s="71"/>
      <c r="I5121" s="71"/>
      <c r="J5121" s="71"/>
      <c r="K5121" s="71"/>
      <c r="L5121" s="71"/>
      <c r="M5121" s="71"/>
      <c r="N5121" s="71"/>
      <c r="W5121" s="87"/>
      <c r="X5121" s="89"/>
      <c r="Y5121" s="87"/>
      <c r="AA5121" s="87"/>
      <c r="AB5121" s="90"/>
      <c r="AC5121" s="87"/>
      <c r="AD5121" s="87"/>
    </row>
    <row r="5122" spans="3:30">
      <c r="C5122" s="88"/>
      <c r="D5122" s="71"/>
      <c r="E5122" s="71"/>
      <c r="F5122" s="71"/>
      <c r="G5122" s="71"/>
      <c r="H5122" s="71"/>
      <c r="I5122" s="71"/>
      <c r="J5122" s="71"/>
      <c r="K5122" s="71"/>
      <c r="L5122" s="71"/>
      <c r="M5122" s="71"/>
      <c r="N5122" s="71"/>
      <c r="W5122" s="87"/>
      <c r="X5122" s="89"/>
      <c r="Y5122" s="87"/>
      <c r="AA5122" s="87"/>
      <c r="AB5122" s="90"/>
      <c r="AC5122" s="87"/>
      <c r="AD5122" s="87"/>
    </row>
    <row r="5123" spans="3:30">
      <c r="C5123" s="88"/>
      <c r="D5123" s="71"/>
      <c r="E5123" s="71"/>
      <c r="F5123" s="71"/>
      <c r="G5123" s="71"/>
      <c r="H5123" s="71"/>
      <c r="I5123" s="71"/>
      <c r="J5123" s="71"/>
      <c r="K5123" s="71"/>
      <c r="L5123" s="71"/>
      <c r="M5123" s="71"/>
      <c r="N5123" s="71"/>
      <c r="W5123" s="87"/>
      <c r="X5123" s="89"/>
      <c r="Y5123" s="87"/>
      <c r="AA5123" s="87"/>
      <c r="AB5123" s="90"/>
      <c r="AC5123" s="87"/>
      <c r="AD5123" s="87"/>
    </row>
    <row r="5124" spans="3:30">
      <c r="C5124" s="88"/>
      <c r="D5124" s="71"/>
      <c r="E5124" s="71"/>
      <c r="F5124" s="71"/>
      <c r="G5124" s="71"/>
      <c r="H5124" s="71"/>
      <c r="I5124" s="71"/>
      <c r="J5124" s="71"/>
      <c r="K5124" s="71"/>
      <c r="L5124" s="71"/>
      <c r="M5124" s="71"/>
      <c r="N5124" s="71"/>
      <c r="W5124" s="87"/>
      <c r="X5124" s="89"/>
      <c r="Y5124" s="87"/>
      <c r="AA5124" s="87"/>
      <c r="AB5124" s="90"/>
      <c r="AC5124" s="87"/>
      <c r="AD5124" s="87"/>
    </row>
    <row r="5125" spans="3:30">
      <c r="C5125" s="88"/>
      <c r="D5125" s="71"/>
      <c r="E5125" s="71"/>
      <c r="F5125" s="71"/>
      <c r="G5125" s="71"/>
      <c r="H5125" s="71"/>
      <c r="I5125" s="71"/>
      <c r="J5125" s="71"/>
      <c r="K5125" s="71"/>
      <c r="L5125" s="71"/>
      <c r="M5125" s="71"/>
      <c r="N5125" s="71"/>
      <c r="W5125" s="87"/>
      <c r="X5125" s="89"/>
      <c r="Y5125" s="87"/>
      <c r="AA5125" s="87"/>
      <c r="AB5125" s="90"/>
      <c r="AC5125" s="87"/>
      <c r="AD5125" s="87"/>
    </row>
    <row r="5126" spans="3:30">
      <c r="C5126" s="88"/>
      <c r="D5126" s="71"/>
      <c r="E5126" s="71"/>
      <c r="F5126" s="71"/>
      <c r="G5126" s="71"/>
      <c r="H5126" s="71"/>
      <c r="I5126" s="71"/>
      <c r="J5126" s="71"/>
      <c r="K5126" s="71"/>
      <c r="L5126" s="71"/>
      <c r="M5126" s="71"/>
      <c r="N5126" s="71"/>
      <c r="W5126" s="87"/>
      <c r="X5126" s="89"/>
      <c r="Y5126" s="87"/>
      <c r="AA5126" s="87"/>
      <c r="AB5126" s="90"/>
      <c r="AC5126" s="87"/>
      <c r="AD5126" s="87"/>
    </row>
    <row r="5127" spans="3:30">
      <c r="C5127" s="88"/>
      <c r="D5127" s="71"/>
      <c r="E5127" s="71"/>
      <c r="F5127" s="71"/>
      <c r="G5127" s="71"/>
      <c r="H5127" s="71"/>
      <c r="I5127" s="71"/>
      <c r="J5127" s="71"/>
      <c r="K5127" s="71"/>
      <c r="L5127" s="71"/>
      <c r="M5127" s="71"/>
      <c r="N5127" s="71"/>
      <c r="W5127" s="87"/>
      <c r="X5127" s="89"/>
      <c r="Y5127" s="87"/>
      <c r="AA5127" s="87"/>
      <c r="AB5127" s="90"/>
      <c r="AC5127" s="87"/>
      <c r="AD5127" s="87"/>
    </row>
    <row r="5128" spans="3:30">
      <c r="C5128" s="88"/>
      <c r="D5128" s="71"/>
      <c r="E5128" s="71"/>
      <c r="F5128" s="71"/>
      <c r="G5128" s="71"/>
      <c r="H5128" s="71"/>
      <c r="I5128" s="71"/>
      <c r="J5128" s="71"/>
      <c r="K5128" s="71"/>
      <c r="L5128" s="71"/>
      <c r="M5128" s="71"/>
      <c r="N5128" s="71"/>
      <c r="W5128" s="87"/>
      <c r="X5128" s="89"/>
      <c r="Y5128" s="87"/>
      <c r="AA5128" s="87"/>
      <c r="AB5128" s="90"/>
      <c r="AC5128" s="87"/>
      <c r="AD5128" s="87"/>
    </row>
    <row r="5129" spans="3:30">
      <c r="C5129" s="88"/>
      <c r="D5129" s="71"/>
      <c r="E5129" s="71"/>
      <c r="F5129" s="71"/>
      <c r="G5129" s="71"/>
      <c r="H5129" s="71"/>
      <c r="I5129" s="71"/>
      <c r="J5129" s="71"/>
      <c r="K5129" s="71"/>
      <c r="L5129" s="71"/>
      <c r="M5129" s="71"/>
      <c r="N5129" s="71"/>
      <c r="W5129" s="87"/>
      <c r="X5129" s="89"/>
      <c r="Y5129" s="87"/>
      <c r="AA5129" s="87"/>
      <c r="AB5129" s="90"/>
      <c r="AC5129" s="87"/>
      <c r="AD5129" s="87"/>
    </row>
    <row r="5130" spans="3:30">
      <c r="C5130" s="88"/>
      <c r="D5130" s="71"/>
      <c r="E5130" s="71"/>
      <c r="F5130" s="71"/>
      <c r="G5130" s="71"/>
      <c r="H5130" s="71"/>
      <c r="I5130" s="71"/>
      <c r="J5130" s="71"/>
      <c r="K5130" s="71"/>
      <c r="L5130" s="71"/>
      <c r="M5130" s="71"/>
      <c r="N5130" s="71"/>
      <c r="W5130" s="87"/>
      <c r="X5130" s="89"/>
      <c r="Y5130" s="87"/>
      <c r="AA5130" s="87"/>
      <c r="AB5130" s="90"/>
      <c r="AC5130" s="87"/>
      <c r="AD5130" s="87"/>
    </row>
    <row r="5131" spans="3:30">
      <c r="C5131" s="88"/>
      <c r="D5131" s="71"/>
      <c r="E5131" s="71"/>
      <c r="F5131" s="71"/>
      <c r="G5131" s="71"/>
      <c r="H5131" s="71"/>
      <c r="I5131" s="71"/>
      <c r="J5131" s="71"/>
      <c r="K5131" s="71"/>
      <c r="L5131" s="71"/>
      <c r="M5131" s="71"/>
      <c r="N5131" s="71"/>
      <c r="W5131" s="87"/>
      <c r="X5131" s="89"/>
      <c r="Y5131" s="87"/>
      <c r="AA5131" s="87"/>
      <c r="AB5131" s="90"/>
      <c r="AC5131" s="87"/>
      <c r="AD5131" s="87"/>
    </row>
    <row r="5132" spans="3:30">
      <c r="C5132" s="88"/>
      <c r="D5132" s="71"/>
      <c r="E5132" s="71"/>
      <c r="F5132" s="71"/>
      <c r="G5132" s="71"/>
      <c r="H5132" s="71"/>
      <c r="I5132" s="71"/>
      <c r="J5132" s="71"/>
      <c r="K5132" s="71"/>
      <c r="L5132" s="71"/>
      <c r="M5132" s="71"/>
      <c r="N5132" s="71"/>
      <c r="W5132" s="87"/>
      <c r="X5132" s="89"/>
      <c r="Y5132" s="87"/>
      <c r="AA5132" s="87"/>
      <c r="AB5132" s="90"/>
      <c r="AC5132" s="87"/>
      <c r="AD5132" s="87"/>
    </row>
    <row r="5133" spans="3:30">
      <c r="C5133" s="88"/>
      <c r="D5133" s="71"/>
      <c r="E5133" s="71"/>
      <c r="F5133" s="71"/>
      <c r="G5133" s="71"/>
      <c r="H5133" s="71"/>
      <c r="I5133" s="71"/>
      <c r="J5133" s="71"/>
      <c r="K5133" s="71"/>
      <c r="L5133" s="71"/>
      <c r="M5133" s="71"/>
      <c r="N5133" s="71"/>
      <c r="W5133" s="87"/>
      <c r="X5133" s="89"/>
      <c r="Y5133" s="87"/>
      <c r="AA5133" s="87"/>
      <c r="AB5133" s="90"/>
      <c r="AC5133" s="87"/>
      <c r="AD5133" s="87"/>
    </row>
    <row r="5134" spans="3:30">
      <c r="C5134" s="88"/>
      <c r="D5134" s="71"/>
      <c r="E5134" s="71"/>
      <c r="F5134" s="71"/>
      <c r="G5134" s="71"/>
      <c r="H5134" s="71"/>
      <c r="I5134" s="71"/>
      <c r="J5134" s="71"/>
      <c r="K5134" s="71"/>
      <c r="L5134" s="71"/>
      <c r="M5134" s="71"/>
      <c r="N5134" s="71"/>
      <c r="W5134" s="87"/>
      <c r="X5134" s="89"/>
      <c r="Y5134" s="87"/>
      <c r="AA5134" s="87"/>
      <c r="AB5134" s="90"/>
      <c r="AC5134" s="87"/>
      <c r="AD5134" s="87"/>
    </row>
    <row r="5135" spans="3:30">
      <c r="C5135" s="88"/>
      <c r="D5135" s="71"/>
      <c r="E5135" s="71"/>
      <c r="F5135" s="71"/>
      <c r="G5135" s="71"/>
      <c r="H5135" s="71"/>
      <c r="I5135" s="71"/>
      <c r="J5135" s="71"/>
      <c r="K5135" s="71"/>
      <c r="L5135" s="71"/>
      <c r="M5135" s="71"/>
      <c r="N5135" s="71"/>
      <c r="W5135" s="87"/>
      <c r="X5135" s="89"/>
      <c r="Y5135" s="87"/>
      <c r="AA5135" s="87"/>
      <c r="AB5135" s="90"/>
      <c r="AC5135" s="87"/>
      <c r="AD5135" s="87"/>
    </row>
    <row r="5136" spans="3:30">
      <c r="C5136" s="88"/>
      <c r="D5136" s="71"/>
      <c r="E5136" s="71"/>
      <c r="F5136" s="71"/>
      <c r="G5136" s="71"/>
      <c r="H5136" s="71"/>
      <c r="I5136" s="71"/>
      <c r="J5136" s="71"/>
      <c r="K5136" s="71"/>
      <c r="L5136" s="71"/>
      <c r="M5136" s="71"/>
      <c r="N5136" s="71"/>
      <c r="W5136" s="87"/>
      <c r="X5136" s="89"/>
      <c r="Y5136" s="87"/>
      <c r="AA5136" s="87"/>
      <c r="AB5136" s="90"/>
      <c r="AC5136" s="87"/>
      <c r="AD5136" s="87"/>
    </row>
    <row r="5137" spans="3:30">
      <c r="C5137" s="88"/>
      <c r="D5137" s="71"/>
      <c r="E5137" s="71"/>
      <c r="F5137" s="71"/>
      <c r="G5137" s="71"/>
      <c r="H5137" s="71"/>
      <c r="I5137" s="71"/>
      <c r="J5137" s="71"/>
      <c r="K5137" s="71"/>
      <c r="L5137" s="71"/>
      <c r="M5137" s="71"/>
      <c r="N5137" s="71"/>
      <c r="W5137" s="87"/>
      <c r="X5137" s="89"/>
      <c r="Y5137" s="87"/>
      <c r="AA5137" s="87"/>
      <c r="AB5137" s="90"/>
      <c r="AC5137" s="87"/>
      <c r="AD5137" s="87"/>
    </row>
    <row r="5138" spans="3:30">
      <c r="C5138" s="88"/>
      <c r="D5138" s="71"/>
      <c r="E5138" s="71"/>
      <c r="F5138" s="71"/>
      <c r="G5138" s="71"/>
      <c r="H5138" s="71"/>
      <c r="I5138" s="71"/>
      <c r="J5138" s="71"/>
      <c r="K5138" s="71"/>
      <c r="L5138" s="71"/>
      <c r="M5138" s="71"/>
      <c r="N5138" s="71"/>
      <c r="W5138" s="87"/>
      <c r="X5138" s="89"/>
      <c r="Y5138" s="87"/>
      <c r="AA5138" s="87"/>
      <c r="AB5138" s="90"/>
      <c r="AC5138" s="87"/>
      <c r="AD5138" s="87"/>
    </row>
    <row r="5139" spans="3:30">
      <c r="C5139" s="88"/>
      <c r="D5139" s="71"/>
      <c r="E5139" s="71"/>
      <c r="F5139" s="71"/>
      <c r="G5139" s="71"/>
      <c r="H5139" s="71"/>
      <c r="I5139" s="71"/>
      <c r="J5139" s="71"/>
      <c r="K5139" s="71"/>
      <c r="L5139" s="71"/>
      <c r="M5139" s="71"/>
      <c r="N5139" s="71"/>
      <c r="W5139" s="87"/>
      <c r="X5139" s="89"/>
      <c r="Y5139" s="87"/>
      <c r="AA5139" s="87"/>
      <c r="AB5139" s="90"/>
      <c r="AC5139" s="87"/>
      <c r="AD5139" s="87"/>
    </row>
    <row r="5140" spans="3:30">
      <c r="C5140" s="88"/>
      <c r="D5140" s="71"/>
      <c r="E5140" s="71"/>
      <c r="F5140" s="71"/>
      <c r="G5140" s="71"/>
      <c r="H5140" s="71"/>
      <c r="I5140" s="71"/>
      <c r="J5140" s="71"/>
      <c r="K5140" s="71"/>
      <c r="L5140" s="71"/>
      <c r="M5140" s="71"/>
      <c r="N5140" s="71"/>
      <c r="W5140" s="87"/>
      <c r="X5140" s="89"/>
      <c r="Y5140" s="87"/>
      <c r="AA5140" s="87"/>
      <c r="AB5140" s="90"/>
      <c r="AC5140" s="87"/>
      <c r="AD5140" s="87"/>
    </row>
    <row r="5141" spans="3:30">
      <c r="C5141" s="88"/>
      <c r="D5141" s="71"/>
      <c r="E5141" s="71"/>
      <c r="F5141" s="71"/>
      <c r="G5141" s="71"/>
      <c r="H5141" s="71"/>
      <c r="I5141" s="71"/>
      <c r="J5141" s="71"/>
      <c r="K5141" s="71"/>
      <c r="L5141" s="71"/>
      <c r="M5141" s="71"/>
      <c r="N5141" s="71"/>
      <c r="W5141" s="87"/>
      <c r="X5141" s="89"/>
      <c r="Y5141" s="87"/>
      <c r="AA5141" s="87"/>
      <c r="AB5141" s="90"/>
      <c r="AC5141" s="87"/>
      <c r="AD5141" s="87"/>
    </row>
    <row r="5142" spans="3:30">
      <c r="C5142" s="88"/>
      <c r="D5142" s="71"/>
      <c r="E5142" s="71"/>
      <c r="F5142" s="71"/>
      <c r="G5142" s="71"/>
      <c r="H5142" s="71"/>
      <c r="I5142" s="71"/>
      <c r="J5142" s="71"/>
      <c r="K5142" s="71"/>
      <c r="L5142" s="71"/>
      <c r="M5142" s="71"/>
      <c r="N5142" s="71"/>
      <c r="W5142" s="87"/>
      <c r="X5142" s="89"/>
      <c r="Y5142" s="87"/>
      <c r="AA5142" s="87"/>
      <c r="AB5142" s="90"/>
      <c r="AC5142" s="87"/>
      <c r="AD5142" s="87"/>
    </row>
    <row r="5143" spans="3:30">
      <c r="C5143" s="88"/>
      <c r="D5143" s="71"/>
      <c r="E5143" s="71"/>
      <c r="F5143" s="71"/>
      <c r="G5143" s="71"/>
      <c r="H5143" s="71"/>
      <c r="I5143" s="71"/>
      <c r="J5143" s="71"/>
      <c r="K5143" s="71"/>
      <c r="L5143" s="71"/>
      <c r="M5143" s="71"/>
      <c r="N5143" s="71"/>
      <c r="W5143" s="87"/>
      <c r="X5143" s="89"/>
      <c r="Y5143" s="87"/>
      <c r="AA5143" s="87"/>
      <c r="AB5143" s="90"/>
      <c r="AC5143" s="87"/>
      <c r="AD5143" s="87"/>
    </row>
    <row r="5144" spans="3:30">
      <c r="C5144" s="88"/>
      <c r="D5144" s="71"/>
      <c r="E5144" s="71"/>
      <c r="F5144" s="71"/>
      <c r="G5144" s="71"/>
      <c r="H5144" s="71"/>
      <c r="I5144" s="71"/>
      <c r="J5144" s="71"/>
      <c r="K5144" s="71"/>
      <c r="L5144" s="71"/>
      <c r="M5144" s="71"/>
      <c r="N5144" s="71"/>
      <c r="W5144" s="87"/>
      <c r="X5144" s="89"/>
      <c r="Y5144" s="87"/>
      <c r="AA5144" s="87"/>
      <c r="AB5144" s="90"/>
      <c r="AC5144" s="87"/>
      <c r="AD5144" s="87"/>
    </row>
    <row r="5145" spans="3:30">
      <c r="C5145" s="88"/>
      <c r="D5145" s="71"/>
      <c r="E5145" s="71"/>
      <c r="F5145" s="71"/>
      <c r="G5145" s="71"/>
      <c r="H5145" s="71"/>
      <c r="I5145" s="71"/>
      <c r="J5145" s="71"/>
      <c r="K5145" s="71"/>
      <c r="L5145" s="71"/>
      <c r="M5145" s="71"/>
      <c r="N5145" s="71"/>
      <c r="W5145" s="87"/>
      <c r="X5145" s="89"/>
      <c r="Y5145" s="87"/>
      <c r="AA5145" s="87"/>
      <c r="AB5145" s="90"/>
      <c r="AC5145" s="87"/>
      <c r="AD5145" s="87"/>
    </row>
    <row r="5146" spans="3:30">
      <c r="C5146" s="88"/>
      <c r="D5146" s="71"/>
      <c r="E5146" s="71"/>
      <c r="F5146" s="71"/>
      <c r="G5146" s="71"/>
      <c r="H5146" s="71"/>
      <c r="I5146" s="71"/>
      <c r="J5146" s="71"/>
      <c r="K5146" s="71"/>
      <c r="L5146" s="71"/>
      <c r="M5146" s="71"/>
      <c r="N5146" s="71"/>
      <c r="W5146" s="87"/>
      <c r="X5146" s="89"/>
      <c r="Y5146" s="87"/>
      <c r="AA5146" s="87"/>
      <c r="AB5146" s="90"/>
      <c r="AC5146" s="87"/>
      <c r="AD5146" s="87"/>
    </row>
    <row r="5147" spans="3:30">
      <c r="C5147" s="88"/>
      <c r="D5147" s="71"/>
      <c r="E5147" s="71"/>
      <c r="F5147" s="71"/>
      <c r="G5147" s="71"/>
      <c r="H5147" s="71"/>
      <c r="I5147" s="71"/>
      <c r="J5147" s="71"/>
      <c r="K5147" s="71"/>
      <c r="L5147" s="71"/>
      <c r="M5147" s="71"/>
      <c r="N5147" s="71"/>
      <c r="W5147" s="87"/>
      <c r="X5147" s="89"/>
      <c r="Y5147" s="87"/>
      <c r="AA5147" s="87"/>
      <c r="AB5147" s="90"/>
      <c r="AC5147" s="87"/>
      <c r="AD5147" s="87"/>
    </row>
    <row r="5148" spans="3:30">
      <c r="C5148" s="88"/>
      <c r="D5148" s="71"/>
      <c r="E5148" s="71"/>
      <c r="F5148" s="71"/>
      <c r="G5148" s="71"/>
      <c r="H5148" s="71"/>
      <c r="I5148" s="71"/>
      <c r="J5148" s="71"/>
      <c r="K5148" s="71"/>
      <c r="L5148" s="71"/>
      <c r="M5148" s="71"/>
      <c r="N5148" s="71"/>
      <c r="W5148" s="87"/>
      <c r="X5148" s="89"/>
      <c r="Y5148" s="87"/>
      <c r="AA5148" s="87"/>
      <c r="AB5148" s="90"/>
      <c r="AC5148" s="87"/>
      <c r="AD5148" s="87"/>
    </row>
    <row r="5149" spans="3:30">
      <c r="C5149" s="88"/>
      <c r="D5149" s="71"/>
      <c r="E5149" s="71"/>
      <c r="F5149" s="71"/>
      <c r="G5149" s="71"/>
      <c r="H5149" s="71"/>
      <c r="I5149" s="71"/>
      <c r="J5149" s="71"/>
      <c r="K5149" s="71"/>
      <c r="L5149" s="71"/>
      <c r="M5149" s="71"/>
      <c r="N5149" s="71"/>
      <c r="W5149" s="87"/>
      <c r="X5149" s="89"/>
      <c r="Y5149" s="87"/>
      <c r="AA5149" s="87"/>
      <c r="AB5149" s="90"/>
      <c r="AC5149" s="87"/>
      <c r="AD5149" s="87"/>
    </row>
    <row r="5150" spans="3:30">
      <c r="C5150" s="88"/>
      <c r="D5150" s="71"/>
      <c r="E5150" s="71"/>
      <c r="F5150" s="71"/>
      <c r="G5150" s="71"/>
      <c r="H5150" s="71"/>
      <c r="I5150" s="71"/>
      <c r="J5150" s="71"/>
      <c r="K5150" s="71"/>
      <c r="L5150" s="71"/>
      <c r="M5150" s="71"/>
      <c r="N5150" s="71"/>
      <c r="W5150" s="87"/>
      <c r="X5150" s="89"/>
      <c r="Y5150" s="87"/>
      <c r="AA5150" s="87"/>
      <c r="AB5150" s="90"/>
      <c r="AC5150" s="87"/>
      <c r="AD5150" s="87"/>
    </row>
    <row r="5151" spans="3:30">
      <c r="C5151" s="88"/>
      <c r="D5151" s="71"/>
      <c r="E5151" s="71"/>
      <c r="F5151" s="71"/>
      <c r="G5151" s="71"/>
      <c r="H5151" s="71"/>
      <c r="I5151" s="71"/>
      <c r="J5151" s="71"/>
      <c r="K5151" s="71"/>
      <c r="L5151" s="71"/>
      <c r="M5151" s="71"/>
      <c r="N5151" s="71"/>
      <c r="W5151" s="87"/>
      <c r="X5151" s="89"/>
      <c r="Y5151" s="87"/>
      <c r="AA5151" s="87"/>
      <c r="AB5151" s="90"/>
      <c r="AC5151" s="87"/>
      <c r="AD5151" s="87"/>
    </row>
    <row r="5152" spans="3:30">
      <c r="C5152" s="88"/>
      <c r="D5152" s="71"/>
      <c r="E5152" s="71"/>
      <c r="F5152" s="71"/>
      <c r="G5152" s="71"/>
      <c r="H5152" s="71"/>
      <c r="I5152" s="71"/>
      <c r="J5152" s="71"/>
      <c r="K5152" s="71"/>
      <c r="L5152" s="71"/>
      <c r="M5152" s="71"/>
      <c r="N5152" s="71"/>
      <c r="W5152" s="87"/>
      <c r="X5152" s="89"/>
      <c r="Y5152" s="87"/>
      <c r="AA5152" s="87"/>
      <c r="AB5152" s="90"/>
      <c r="AC5152" s="87"/>
      <c r="AD5152" s="87"/>
    </row>
    <row r="5153" spans="3:30">
      <c r="C5153" s="88"/>
      <c r="D5153" s="71"/>
      <c r="E5153" s="71"/>
      <c r="F5153" s="71"/>
      <c r="G5153" s="71"/>
      <c r="H5153" s="71"/>
      <c r="I5153" s="71"/>
      <c r="J5153" s="71"/>
      <c r="K5153" s="71"/>
      <c r="L5153" s="71"/>
      <c r="M5153" s="71"/>
      <c r="N5153" s="71"/>
      <c r="W5153" s="87"/>
      <c r="X5153" s="89"/>
      <c r="Y5153" s="87"/>
      <c r="AA5153" s="87"/>
      <c r="AB5153" s="90"/>
      <c r="AC5153" s="87"/>
      <c r="AD5153" s="87"/>
    </row>
    <row r="5154" spans="3:30">
      <c r="C5154" s="88"/>
      <c r="D5154" s="71"/>
      <c r="E5154" s="71"/>
      <c r="F5154" s="71"/>
      <c r="G5154" s="71"/>
      <c r="H5154" s="71"/>
      <c r="I5154" s="71"/>
      <c r="J5154" s="71"/>
      <c r="K5154" s="71"/>
      <c r="L5154" s="71"/>
      <c r="M5154" s="71"/>
      <c r="N5154" s="71"/>
      <c r="W5154" s="87"/>
      <c r="X5154" s="89"/>
      <c r="Y5154" s="87"/>
      <c r="AA5154" s="87"/>
      <c r="AB5154" s="90"/>
      <c r="AC5154" s="87"/>
      <c r="AD5154" s="87"/>
    </row>
    <row r="5155" spans="3:30">
      <c r="C5155" s="88"/>
      <c r="D5155" s="71"/>
      <c r="E5155" s="71"/>
      <c r="F5155" s="71"/>
      <c r="G5155" s="71"/>
      <c r="H5155" s="71"/>
      <c r="I5155" s="71"/>
      <c r="J5155" s="71"/>
      <c r="K5155" s="71"/>
      <c r="L5155" s="71"/>
      <c r="M5155" s="71"/>
      <c r="N5155" s="71"/>
      <c r="W5155" s="87"/>
      <c r="X5155" s="89"/>
      <c r="Y5155" s="87"/>
      <c r="AA5155" s="87"/>
      <c r="AB5155" s="90"/>
      <c r="AC5155" s="87"/>
      <c r="AD5155" s="87"/>
    </row>
    <row r="5156" spans="3:30">
      <c r="C5156" s="88"/>
      <c r="D5156" s="71"/>
      <c r="E5156" s="71"/>
      <c r="F5156" s="71"/>
      <c r="G5156" s="71"/>
      <c r="H5156" s="71"/>
      <c r="I5156" s="71"/>
      <c r="J5156" s="71"/>
      <c r="K5156" s="71"/>
      <c r="L5156" s="71"/>
      <c r="M5156" s="71"/>
      <c r="N5156" s="71"/>
      <c r="W5156" s="87"/>
      <c r="X5156" s="89"/>
      <c r="Y5156" s="87"/>
      <c r="AA5156" s="87"/>
      <c r="AB5156" s="90"/>
      <c r="AC5156" s="87"/>
      <c r="AD5156" s="87"/>
    </row>
    <row r="5157" spans="3:30">
      <c r="C5157" s="88"/>
      <c r="D5157" s="71"/>
      <c r="E5157" s="71"/>
      <c r="F5157" s="71"/>
      <c r="G5157" s="71"/>
      <c r="H5157" s="71"/>
      <c r="I5157" s="71"/>
      <c r="J5157" s="71"/>
      <c r="K5157" s="71"/>
      <c r="L5157" s="71"/>
      <c r="M5157" s="71"/>
      <c r="N5157" s="71"/>
      <c r="W5157" s="87"/>
      <c r="X5157" s="89"/>
      <c r="Y5157" s="87"/>
      <c r="AA5157" s="87"/>
      <c r="AB5157" s="90"/>
      <c r="AC5157" s="87"/>
      <c r="AD5157" s="87"/>
    </row>
    <row r="5158" spans="3:30">
      <c r="C5158" s="88"/>
      <c r="D5158" s="71"/>
      <c r="E5158" s="71"/>
      <c r="F5158" s="71"/>
      <c r="G5158" s="71"/>
      <c r="H5158" s="71"/>
      <c r="I5158" s="71"/>
      <c r="J5158" s="71"/>
      <c r="K5158" s="71"/>
      <c r="L5158" s="71"/>
      <c r="M5158" s="71"/>
      <c r="N5158" s="71"/>
      <c r="W5158" s="87"/>
      <c r="X5158" s="89"/>
      <c r="Y5158" s="87"/>
      <c r="AA5158" s="87"/>
      <c r="AB5158" s="90"/>
      <c r="AC5158" s="87"/>
      <c r="AD5158" s="87"/>
    </row>
    <row r="5159" spans="3:30">
      <c r="C5159" s="88"/>
      <c r="D5159" s="71"/>
      <c r="E5159" s="71"/>
      <c r="F5159" s="71"/>
      <c r="G5159" s="71"/>
      <c r="H5159" s="71"/>
      <c r="I5159" s="71"/>
      <c r="J5159" s="71"/>
      <c r="K5159" s="71"/>
      <c r="L5159" s="71"/>
      <c r="M5159" s="71"/>
      <c r="N5159" s="71"/>
      <c r="W5159" s="87"/>
      <c r="X5159" s="89"/>
      <c r="Y5159" s="87"/>
      <c r="AA5159" s="87"/>
      <c r="AB5159" s="90"/>
      <c r="AC5159" s="87"/>
      <c r="AD5159" s="87"/>
    </row>
    <row r="5160" spans="3:30">
      <c r="C5160" s="88"/>
      <c r="D5160" s="71"/>
      <c r="E5160" s="71"/>
      <c r="F5160" s="71"/>
      <c r="G5160" s="71"/>
      <c r="H5160" s="71"/>
      <c r="I5160" s="71"/>
      <c r="J5160" s="71"/>
      <c r="K5160" s="71"/>
      <c r="L5160" s="71"/>
      <c r="M5160" s="71"/>
      <c r="N5160" s="71"/>
      <c r="W5160" s="87"/>
      <c r="X5160" s="89"/>
      <c r="Y5160" s="87"/>
      <c r="AA5160" s="87"/>
      <c r="AB5160" s="90"/>
      <c r="AC5160" s="87"/>
      <c r="AD5160" s="87"/>
    </row>
    <row r="5161" spans="3:30">
      <c r="C5161" s="88"/>
      <c r="D5161" s="71"/>
      <c r="E5161" s="71"/>
      <c r="F5161" s="71"/>
      <c r="G5161" s="71"/>
      <c r="H5161" s="71"/>
      <c r="I5161" s="71"/>
      <c r="J5161" s="71"/>
      <c r="K5161" s="71"/>
      <c r="L5161" s="71"/>
      <c r="M5161" s="71"/>
      <c r="N5161" s="71"/>
      <c r="W5161" s="87"/>
      <c r="X5161" s="89"/>
      <c r="Y5161" s="87"/>
      <c r="AA5161" s="87"/>
      <c r="AB5161" s="90"/>
      <c r="AC5161" s="87"/>
      <c r="AD5161" s="87"/>
    </row>
    <row r="5162" spans="3:30">
      <c r="C5162" s="88"/>
      <c r="D5162" s="71"/>
      <c r="E5162" s="71"/>
      <c r="F5162" s="71"/>
      <c r="G5162" s="71"/>
      <c r="H5162" s="71"/>
      <c r="I5162" s="71"/>
      <c r="J5162" s="71"/>
      <c r="K5162" s="71"/>
      <c r="L5162" s="71"/>
      <c r="M5162" s="71"/>
      <c r="N5162" s="71"/>
      <c r="W5162" s="87"/>
      <c r="X5162" s="89"/>
      <c r="Y5162" s="87"/>
      <c r="AA5162" s="87"/>
      <c r="AB5162" s="90"/>
      <c r="AC5162" s="87"/>
      <c r="AD5162" s="87"/>
    </row>
    <row r="5163" spans="3:30">
      <c r="C5163" s="88"/>
      <c r="D5163" s="71"/>
      <c r="E5163" s="71"/>
      <c r="F5163" s="71"/>
      <c r="G5163" s="71"/>
      <c r="H5163" s="71"/>
      <c r="I5163" s="71"/>
      <c r="J5163" s="71"/>
      <c r="K5163" s="71"/>
      <c r="L5163" s="71"/>
      <c r="M5163" s="71"/>
      <c r="N5163" s="71"/>
      <c r="W5163" s="87"/>
      <c r="X5163" s="89"/>
      <c r="Y5163" s="87"/>
      <c r="AA5163" s="87"/>
      <c r="AB5163" s="90"/>
      <c r="AC5163" s="87"/>
      <c r="AD5163" s="87"/>
    </row>
    <row r="5164" spans="3:30">
      <c r="C5164" s="88"/>
      <c r="D5164" s="71"/>
      <c r="E5164" s="71"/>
      <c r="F5164" s="71"/>
      <c r="G5164" s="71"/>
      <c r="H5164" s="71"/>
      <c r="I5164" s="71"/>
      <c r="J5164" s="71"/>
      <c r="K5164" s="71"/>
      <c r="L5164" s="71"/>
      <c r="M5164" s="71"/>
      <c r="N5164" s="71"/>
      <c r="W5164" s="87"/>
      <c r="X5164" s="89"/>
      <c r="Y5164" s="87"/>
      <c r="AA5164" s="87"/>
      <c r="AB5164" s="90"/>
      <c r="AC5164" s="87"/>
      <c r="AD5164" s="87"/>
    </row>
    <row r="5165" spans="3:30">
      <c r="C5165" s="88"/>
      <c r="D5165" s="71"/>
      <c r="E5165" s="71"/>
      <c r="F5165" s="71"/>
      <c r="G5165" s="71"/>
      <c r="H5165" s="71"/>
      <c r="I5165" s="71"/>
      <c r="J5165" s="71"/>
      <c r="K5165" s="71"/>
      <c r="L5165" s="71"/>
      <c r="M5165" s="71"/>
      <c r="N5165" s="71"/>
      <c r="W5165" s="87"/>
      <c r="X5165" s="89"/>
      <c r="Y5165" s="87"/>
      <c r="AA5165" s="87"/>
      <c r="AB5165" s="90"/>
      <c r="AC5165" s="87"/>
      <c r="AD5165" s="87"/>
    </row>
    <row r="5166" spans="3:30">
      <c r="C5166" s="88"/>
      <c r="D5166" s="71"/>
      <c r="E5166" s="71"/>
      <c r="F5166" s="71"/>
      <c r="G5166" s="71"/>
      <c r="H5166" s="71"/>
      <c r="I5166" s="71"/>
      <c r="J5166" s="71"/>
      <c r="K5166" s="71"/>
      <c r="L5166" s="71"/>
      <c r="M5166" s="71"/>
      <c r="N5166" s="71"/>
      <c r="W5166" s="87"/>
      <c r="X5166" s="89"/>
      <c r="Y5166" s="87"/>
      <c r="AA5166" s="87"/>
      <c r="AB5166" s="90"/>
      <c r="AC5166" s="87"/>
      <c r="AD5166" s="87"/>
    </row>
    <row r="5167" spans="3:30">
      <c r="C5167" s="88"/>
      <c r="D5167" s="71"/>
      <c r="E5167" s="71"/>
      <c r="F5167" s="71"/>
      <c r="G5167" s="71"/>
      <c r="H5167" s="71"/>
      <c r="I5167" s="71"/>
      <c r="J5167" s="71"/>
      <c r="K5167" s="71"/>
      <c r="L5167" s="71"/>
      <c r="M5167" s="71"/>
      <c r="N5167" s="71"/>
      <c r="W5167" s="87"/>
      <c r="X5167" s="89"/>
      <c r="Y5167" s="87"/>
      <c r="AA5167" s="87"/>
      <c r="AB5167" s="90"/>
      <c r="AC5167" s="87"/>
      <c r="AD5167" s="87"/>
    </row>
    <row r="5168" spans="3:30">
      <c r="C5168" s="88"/>
      <c r="D5168" s="71"/>
      <c r="E5168" s="71"/>
      <c r="F5168" s="71"/>
      <c r="G5168" s="71"/>
      <c r="H5168" s="71"/>
      <c r="I5168" s="71"/>
      <c r="J5168" s="71"/>
      <c r="K5168" s="71"/>
      <c r="L5168" s="71"/>
      <c r="M5168" s="71"/>
      <c r="N5168" s="71"/>
      <c r="W5168" s="87"/>
      <c r="X5168" s="89"/>
      <c r="Y5168" s="87"/>
      <c r="AA5168" s="87"/>
      <c r="AB5168" s="90"/>
      <c r="AC5168" s="87"/>
      <c r="AD5168" s="87"/>
    </row>
    <row r="5169" spans="3:30">
      <c r="C5169" s="88"/>
      <c r="D5169" s="71"/>
      <c r="E5169" s="71"/>
      <c r="F5169" s="71"/>
      <c r="G5169" s="71"/>
      <c r="H5169" s="71"/>
      <c r="I5169" s="71"/>
      <c r="J5169" s="71"/>
      <c r="K5169" s="71"/>
      <c r="L5169" s="71"/>
      <c r="M5169" s="71"/>
      <c r="N5169" s="71"/>
      <c r="W5169" s="87"/>
      <c r="X5169" s="89"/>
      <c r="Y5169" s="87"/>
      <c r="AA5169" s="87"/>
      <c r="AB5169" s="90"/>
      <c r="AC5169" s="87"/>
      <c r="AD5169" s="87"/>
    </row>
    <row r="5170" spans="3:30">
      <c r="C5170" s="88"/>
      <c r="D5170" s="71"/>
      <c r="E5170" s="71"/>
      <c r="F5170" s="71"/>
      <c r="G5170" s="71"/>
      <c r="H5170" s="71"/>
      <c r="I5170" s="71"/>
      <c r="J5170" s="71"/>
      <c r="K5170" s="71"/>
      <c r="L5170" s="71"/>
      <c r="M5170" s="71"/>
      <c r="N5170" s="71"/>
      <c r="W5170" s="87"/>
      <c r="X5170" s="89"/>
      <c r="Y5170" s="87"/>
      <c r="AA5170" s="87"/>
      <c r="AB5170" s="90"/>
      <c r="AC5170" s="87"/>
      <c r="AD5170" s="87"/>
    </row>
    <row r="5171" spans="3:30">
      <c r="C5171" s="88"/>
      <c r="D5171" s="71"/>
      <c r="E5171" s="71"/>
      <c r="F5171" s="71"/>
      <c r="G5171" s="71"/>
      <c r="H5171" s="71"/>
      <c r="I5171" s="71"/>
      <c r="J5171" s="71"/>
      <c r="K5171" s="71"/>
      <c r="L5171" s="71"/>
      <c r="M5171" s="71"/>
      <c r="N5171" s="71"/>
      <c r="W5171" s="87"/>
      <c r="X5171" s="89"/>
      <c r="Y5171" s="87"/>
      <c r="AA5171" s="87"/>
      <c r="AB5171" s="90"/>
      <c r="AC5171" s="87"/>
      <c r="AD5171" s="87"/>
    </row>
    <row r="5172" spans="3:30">
      <c r="C5172" s="88"/>
      <c r="D5172" s="71"/>
      <c r="E5172" s="71"/>
      <c r="F5172" s="71"/>
      <c r="G5172" s="71"/>
      <c r="H5172" s="71"/>
      <c r="I5172" s="71"/>
      <c r="J5172" s="71"/>
      <c r="K5172" s="71"/>
      <c r="L5172" s="71"/>
      <c r="M5172" s="71"/>
      <c r="N5172" s="71"/>
      <c r="W5172" s="87"/>
      <c r="X5172" s="89"/>
      <c r="Y5172" s="87"/>
      <c r="AA5172" s="87"/>
      <c r="AB5172" s="90"/>
      <c r="AC5172" s="87"/>
      <c r="AD5172" s="87"/>
    </row>
    <row r="5173" spans="3:30">
      <c r="C5173" s="88"/>
      <c r="D5173" s="71"/>
      <c r="E5173" s="71"/>
      <c r="F5173" s="71"/>
      <c r="G5173" s="71"/>
      <c r="H5173" s="71"/>
      <c r="I5173" s="71"/>
      <c r="J5173" s="71"/>
      <c r="K5173" s="71"/>
      <c r="L5173" s="71"/>
      <c r="M5173" s="71"/>
      <c r="N5173" s="71"/>
      <c r="W5173" s="87"/>
      <c r="X5173" s="89"/>
      <c r="Y5173" s="87"/>
      <c r="AA5173" s="87"/>
      <c r="AB5173" s="90"/>
      <c r="AC5173" s="87"/>
      <c r="AD5173" s="87"/>
    </row>
    <row r="5174" spans="3:30">
      <c r="C5174" s="88"/>
      <c r="D5174" s="71"/>
      <c r="E5174" s="71"/>
      <c r="F5174" s="71"/>
      <c r="G5174" s="71"/>
      <c r="H5174" s="71"/>
      <c r="I5174" s="71"/>
      <c r="J5174" s="71"/>
      <c r="K5174" s="71"/>
      <c r="L5174" s="71"/>
      <c r="M5174" s="71"/>
      <c r="N5174" s="71"/>
      <c r="W5174" s="87"/>
      <c r="X5174" s="89"/>
      <c r="Y5174" s="87"/>
      <c r="AA5174" s="87"/>
      <c r="AB5174" s="90"/>
      <c r="AC5174" s="87"/>
      <c r="AD5174" s="87"/>
    </row>
    <row r="5175" spans="3:30">
      <c r="C5175" s="88"/>
      <c r="D5175" s="71"/>
      <c r="E5175" s="71"/>
      <c r="F5175" s="71"/>
      <c r="G5175" s="71"/>
      <c r="H5175" s="71"/>
      <c r="I5175" s="71"/>
      <c r="J5175" s="71"/>
      <c r="K5175" s="71"/>
      <c r="L5175" s="71"/>
      <c r="M5175" s="71"/>
      <c r="N5175" s="71"/>
      <c r="W5175" s="87"/>
      <c r="X5175" s="89"/>
      <c r="Y5175" s="87"/>
      <c r="AA5175" s="87"/>
      <c r="AB5175" s="90"/>
      <c r="AC5175" s="87"/>
      <c r="AD5175" s="87"/>
    </row>
    <row r="5176" spans="3:30">
      <c r="C5176" s="88"/>
      <c r="D5176" s="71"/>
      <c r="E5176" s="71"/>
      <c r="F5176" s="71"/>
      <c r="G5176" s="71"/>
      <c r="H5176" s="71"/>
      <c r="I5176" s="71"/>
      <c r="J5176" s="71"/>
      <c r="K5176" s="71"/>
      <c r="L5176" s="71"/>
      <c r="M5176" s="71"/>
      <c r="N5176" s="71"/>
      <c r="W5176" s="87"/>
      <c r="X5176" s="89"/>
      <c r="Y5176" s="87"/>
      <c r="AA5176" s="87"/>
      <c r="AB5176" s="90"/>
      <c r="AC5176" s="87"/>
      <c r="AD5176" s="87"/>
    </row>
    <row r="5177" spans="3:30">
      <c r="C5177" s="88"/>
      <c r="D5177" s="71"/>
      <c r="E5177" s="71"/>
      <c r="F5177" s="71"/>
      <c r="G5177" s="71"/>
      <c r="H5177" s="71"/>
      <c r="I5177" s="71"/>
      <c r="J5177" s="71"/>
      <c r="K5177" s="71"/>
      <c r="L5177" s="71"/>
      <c r="M5177" s="71"/>
      <c r="N5177" s="71"/>
      <c r="W5177" s="87"/>
      <c r="X5177" s="89"/>
      <c r="Y5177" s="87"/>
      <c r="AA5177" s="87"/>
      <c r="AB5177" s="90"/>
      <c r="AC5177" s="87"/>
      <c r="AD5177" s="87"/>
    </row>
    <row r="5178" spans="3:30">
      <c r="C5178" s="88"/>
      <c r="D5178" s="71"/>
      <c r="E5178" s="71"/>
      <c r="F5178" s="71"/>
      <c r="G5178" s="71"/>
      <c r="H5178" s="71"/>
      <c r="I5178" s="71"/>
      <c r="J5178" s="71"/>
      <c r="K5178" s="71"/>
      <c r="L5178" s="71"/>
      <c r="M5178" s="71"/>
      <c r="N5178" s="71"/>
      <c r="W5178" s="87"/>
      <c r="X5178" s="89"/>
      <c r="Y5178" s="87"/>
      <c r="AA5178" s="87"/>
      <c r="AB5178" s="90"/>
      <c r="AC5178" s="87"/>
      <c r="AD5178" s="87"/>
    </row>
    <row r="5179" spans="3:30">
      <c r="C5179" s="88"/>
      <c r="D5179" s="71"/>
      <c r="E5179" s="71"/>
      <c r="F5179" s="71"/>
      <c r="G5179" s="71"/>
      <c r="H5179" s="71"/>
      <c r="I5179" s="71"/>
      <c r="J5179" s="71"/>
      <c r="K5179" s="71"/>
      <c r="L5179" s="71"/>
      <c r="M5179" s="71"/>
      <c r="N5179" s="71"/>
      <c r="W5179" s="87"/>
      <c r="X5179" s="89"/>
      <c r="Y5179" s="87"/>
      <c r="AA5179" s="87"/>
      <c r="AB5179" s="90"/>
      <c r="AC5179" s="87"/>
      <c r="AD5179" s="87"/>
    </row>
    <row r="5180" spans="3:30">
      <c r="C5180" s="88"/>
      <c r="D5180" s="71"/>
      <c r="E5180" s="71"/>
      <c r="F5180" s="71"/>
      <c r="G5180" s="71"/>
      <c r="H5180" s="71"/>
      <c r="I5180" s="71"/>
      <c r="J5180" s="71"/>
      <c r="K5180" s="71"/>
      <c r="L5180" s="71"/>
      <c r="M5180" s="71"/>
      <c r="N5180" s="71"/>
      <c r="W5180" s="87"/>
      <c r="X5180" s="89"/>
      <c r="Y5180" s="87"/>
      <c r="AA5180" s="87"/>
      <c r="AB5180" s="90"/>
      <c r="AC5180" s="87"/>
      <c r="AD5180" s="87"/>
    </row>
    <row r="5181" spans="3:30">
      <c r="C5181" s="88"/>
      <c r="D5181" s="71"/>
      <c r="E5181" s="71"/>
      <c r="F5181" s="71"/>
      <c r="G5181" s="71"/>
      <c r="H5181" s="71"/>
      <c r="I5181" s="71"/>
      <c r="J5181" s="71"/>
      <c r="K5181" s="71"/>
      <c r="L5181" s="71"/>
      <c r="M5181" s="71"/>
      <c r="N5181" s="71"/>
      <c r="W5181" s="87"/>
      <c r="X5181" s="89"/>
      <c r="Y5181" s="87"/>
      <c r="AA5181" s="87"/>
      <c r="AB5181" s="90"/>
      <c r="AC5181" s="87"/>
      <c r="AD5181" s="87"/>
    </row>
    <row r="5182" spans="3:30">
      <c r="C5182" s="88"/>
      <c r="D5182" s="71"/>
      <c r="E5182" s="71"/>
      <c r="F5182" s="71"/>
      <c r="G5182" s="71"/>
      <c r="H5182" s="71"/>
      <c r="I5182" s="71"/>
      <c r="J5182" s="71"/>
      <c r="K5182" s="71"/>
      <c r="L5182" s="71"/>
      <c r="M5182" s="71"/>
      <c r="N5182" s="71"/>
      <c r="W5182" s="87"/>
      <c r="X5182" s="89"/>
      <c r="Y5182" s="87"/>
      <c r="AA5182" s="87"/>
      <c r="AB5182" s="90"/>
      <c r="AC5182" s="87"/>
      <c r="AD5182" s="87"/>
    </row>
    <row r="5183" spans="3:30">
      <c r="C5183" s="88"/>
      <c r="D5183" s="71"/>
      <c r="E5183" s="71"/>
      <c r="F5183" s="71"/>
      <c r="G5183" s="71"/>
      <c r="H5183" s="71"/>
      <c r="I5183" s="71"/>
      <c r="J5183" s="71"/>
      <c r="K5183" s="71"/>
      <c r="L5183" s="71"/>
      <c r="M5183" s="71"/>
      <c r="N5183" s="71"/>
      <c r="W5183" s="87"/>
      <c r="X5183" s="89"/>
      <c r="Y5183" s="87"/>
      <c r="AA5183" s="87"/>
      <c r="AB5183" s="90"/>
      <c r="AC5183" s="87"/>
      <c r="AD5183" s="87"/>
    </row>
    <row r="5184" spans="3:30">
      <c r="C5184" s="88"/>
      <c r="D5184" s="71"/>
      <c r="E5184" s="71"/>
      <c r="F5184" s="71"/>
      <c r="G5184" s="71"/>
      <c r="H5184" s="71"/>
      <c r="I5184" s="71"/>
      <c r="J5184" s="71"/>
      <c r="K5184" s="71"/>
      <c r="L5184" s="71"/>
      <c r="M5184" s="71"/>
      <c r="N5184" s="71"/>
      <c r="W5184" s="87"/>
      <c r="X5184" s="89"/>
      <c r="Y5184" s="87"/>
      <c r="AA5184" s="87"/>
      <c r="AB5184" s="90"/>
      <c r="AC5184" s="87"/>
      <c r="AD5184" s="87"/>
    </row>
    <row r="5185" spans="3:30">
      <c r="C5185" s="88"/>
      <c r="D5185" s="71"/>
      <c r="E5185" s="71"/>
      <c r="F5185" s="71"/>
      <c r="G5185" s="71"/>
      <c r="H5185" s="71"/>
      <c r="I5185" s="71"/>
      <c r="J5185" s="71"/>
      <c r="K5185" s="71"/>
      <c r="L5185" s="71"/>
      <c r="M5185" s="71"/>
      <c r="N5185" s="71"/>
      <c r="W5185" s="87"/>
      <c r="X5185" s="89"/>
      <c r="Y5185" s="87"/>
      <c r="AA5185" s="87"/>
      <c r="AB5185" s="90"/>
      <c r="AC5185" s="87"/>
      <c r="AD5185" s="87"/>
    </row>
    <row r="5186" spans="3:30">
      <c r="C5186" s="88"/>
      <c r="D5186" s="71"/>
      <c r="E5186" s="71"/>
      <c r="F5186" s="71"/>
      <c r="G5186" s="71"/>
      <c r="H5186" s="71"/>
      <c r="I5186" s="71"/>
      <c r="J5186" s="71"/>
      <c r="K5186" s="71"/>
      <c r="L5186" s="71"/>
      <c r="M5186" s="71"/>
      <c r="N5186" s="71"/>
      <c r="W5186" s="87"/>
      <c r="X5186" s="89"/>
      <c r="Y5186" s="87"/>
      <c r="AA5186" s="87"/>
      <c r="AB5186" s="90"/>
      <c r="AC5186" s="87"/>
      <c r="AD5186" s="87"/>
    </row>
    <row r="5187" spans="3:30">
      <c r="C5187" s="88"/>
      <c r="D5187" s="71"/>
      <c r="E5187" s="71"/>
      <c r="F5187" s="71"/>
      <c r="G5187" s="71"/>
      <c r="H5187" s="71"/>
      <c r="I5187" s="71"/>
      <c r="J5187" s="71"/>
      <c r="K5187" s="71"/>
      <c r="L5187" s="71"/>
      <c r="M5187" s="71"/>
      <c r="N5187" s="71"/>
      <c r="W5187" s="87"/>
      <c r="X5187" s="89"/>
      <c r="Y5187" s="87"/>
      <c r="AA5187" s="87"/>
      <c r="AB5187" s="90"/>
      <c r="AC5187" s="87"/>
      <c r="AD5187" s="87"/>
    </row>
    <row r="5188" spans="3:30">
      <c r="C5188" s="88"/>
      <c r="D5188" s="71"/>
      <c r="E5188" s="71"/>
      <c r="F5188" s="71"/>
      <c r="G5188" s="71"/>
      <c r="H5188" s="71"/>
      <c r="I5188" s="71"/>
      <c r="J5188" s="71"/>
      <c r="K5188" s="71"/>
      <c r="L5188" s="71"/>
      <c r="M5188" s="71"/>
      <c r="N5188" s="71"/>
      <c r="W5188" s="87"/>
      <c r="X5188" s="89"/>
      <c r="Y5188" s="87"/>
      <c r="AA5188" s="87"/>
      <c r="AB5188" s="90"/>
      <c r="AC5188" s="87"/>
      <c r="AD5188" s="87"/>
    </row>
    <row r="5189" spans="3:30">
      <c r="C5189" s="88"/>
      <c r="D5189" s="71"/>
      <c r="E5189" s="71"/>
      <c r="F5189" s="71"/>
      <c r="G5189" s="71"/>
      <c r="H5189" s="71"/>
      <c r="I5189" s="71"/>
      <c r="J5189" s="71"/>
      <c r="K5189" s="71"/>
      <c r="L5189" s="71"/>
      <c r="M5189" s="71"/>
      <c r="N5189" s="71"/>
      <c r="W5189" s="87"/>
      <c r="X5189" s="89"/>
      <c r="Y5189" s="87"/>
      <c r="AA5189" s="87"/>
      <c r="AB5189" s="90"/>
      <c r="AC5189" s="87"/>
      <c r="AD5189" s="87"/>
    </row>
    <row r="5190" spans="3:30">
      <c r="C5190" s="88"/>
      <c r="D5190" s="71"/>
      <c r="E5190" s="71"/>
      <c r="F5190" s="71"/>
      <c r="G5190" s="71"/>
      <c r="H5190" s="71"/>
      <c r="I5190" s="71"/>
      <c r="J5190" s="71"/>
      <c r="K5190" s="71"/>
      <c r="L5190" s="71"/>
      <c r="M5190" s="71"/>
      <c r="N5190" s="71"/>
      <c r="W5190" s="87"/>
      <c r="X5190" s="89"/>
      <c r="Y5190" s="87"/>
      <c r="AA5190" s="87"/>
      <c r="AB5190" s="90"/>
      <c r="AC5190" s="87"/>
      <c r="AD5190" s="87"/>
    </row>
    <row r="5191" spans="3:30">
      <c r="C5191" s="88"/>
      <c r="D5191" s="71"/>
      <c r="E5191" s="71"/>
      <c r="F5191" s="71"/>
      <c r="G5191" s="71"/>
      <c r="H5191" s="71"/>
      <c r="I5191" s="71"/>
      <c r="J5191" s="71"/>
      <c r="K5191" s="71"/>
      <c r="L5191" s="71"/>
      <c r="M5191" s="71"/>
      <c r="N5191" s="71"/>
      <c r="W5191" s="87"/>
      <c r="X5191" s="89"/>
      <c r="Y5191" s="87"/>
      <c r="AA5191" s="87"/>
      <c r="AB5191" s="90"/>
      <c r="AC5191" s="87"/>
      <c r="AD5191" s="87"/>
    </row>
    <row r="5192" spans="3:30">
      <c r="C5192" s="88"/>
      <c r="D5192" s="71"/>
      <c r="E5192" s="71"/>
      <c r="F5192" s="71"/>
      <c r="G5192" s="71"/>
      <c r="H5192" s="71"/>
      <c r="I5192" s="71"/>
      <c r="J5192" s="71"/>
      <c r="K5192" s="71"/>
      <c r="L5192" s="71"/>
      <c r="M5192" s="71"/>
      <c r="N5192" s="71"/>
      <c r="W5192" s="87"/>
      <c r="X5192" s="89"/>
      <c r="Y5192" s="87"/>
      <c r="AA5192" s="87"/>
      <c r="AB5192" s="90"/>
      <c r="AC5192" s="87"/>
      <c r="AD5192" s="87"/>
    </row>
    <row r="5193" spans="3:30">
      <c r="C5193" s="88"/>
      <c r="D5193" s="71"/>
      <c r="E5193" s="71"/>
      <c r="F5193" s="71"/>
      <c r="G5193" s="71"/>
      <c r="H5193" s="71"/>
      <c r="I5193" s="71"/>
      <c r="J5193" s="71"/>
      <c r="K5193" s="71"/>
      <c r="L5193" s="71"/>
      <c r="M5193" s="71"/>
      <c r="N5193" s="71"/>
      <c r="W5193" s="87"/>
      <c r="X5193" s="89"/>
      <c r="Y5193" s="87"/>
      <c r="AA5193" s="87"/>
      <c r="AB5193" s="90"/>
      <c r="AC5193" s="87"/>
      <c r="AD5193" s="87"/>
    </row>
    <row r="5194" spans="3:30">
      <c r="C5194" s="88"/>
      <c r="D5194" s="71"/>
      <c r="E5194" s="71"/>
      <c r="F5194" s="71"/>
      <c r="G5194" s="71"/>
      <c r="H5194" s="71"/>
      <c r="I5194" s="71"/>
      <c r="J5194" s="71"/>
      <c r="K5194" s="71"/>
      <c r="L5194" s="71"/>
      <c r="M5194" s="71"/>
      <c r="N5194" s="71"/>
      <c r="W5194" s="87"/>
      <c r="X5194" s="89"/>
      <c r="Y5194" s="87"/>
      <c r="AA5194" s="87"/>
      <c r="AB5194" s="90"/>
      <c r="AC5194" s="87"/>
      <c r="AD5194" s="87"/>
    </row>
    <row r="5195" spans="3:30">
      <c r="C5195" s="88"/>
      <c r="D5195" s="71"/>
      <c r="E5195" s="71"/>
      <c r="F5195" s="71"/>
      <c r="G5195" s="71"/>
      <c r="H5195" s="71"/>
      <c r="I5195" s="71"/>
      <c r="J5195" s="71"/>
      <c r="K5195" s="71"/>
      <c r="L5195" s="71"/>
      <c r="M5195" s="71"/>
      <c r="N5195" s="71"/>
      <c r="W5195" s="87"/>
      <c r="X5195" s="89"/>
      <c r="Y5195" s="87"/>
      <c r="AA5195" s="87"/>
      <c r="AB5195" s="90"/>
      <c r="AC5195" s="87"/>
      <c r="AD5195" s="87"/>
    </row>
    <row r="5196" spans="3:30">
      <c r="C5196" s="88"/>
      <c r="D5196" s="71"/>
      <c r="E5196" s="71"/>
      <c r="F5196" s="71"/>
      <c r="G5196" s="71"/>
      <c r="H5196" s="71"/>
      <c r="I5196" s="71"/>
      <c r="J5196" s="71"/>
      <c r="K5196" s="71"/>
      <c r="L5196" s="71"/>
      <c r="M5196" s="71"/>
      <c r="N5196" s="71"/>
      <c r="W5196" s="87"/>
      <c r="X5196" s="89"/>
      <c r="Y5196" s="87"/>
      <c r="AA5196" s="87"/>
      <c r="AB5196" s="90"/>
      <c r="AC5196" s="87"/>
      <c r="AD5196" s="87"/>
    </row>
    <row r="5197" spans="3:30">
      <c r="C5197" s="88"/>
      <c r="D5197" s="71"/>
      <c r="E5197" s="71"/>
      <c r="F5197" s="71"/>
      <c r="G5197" s="71"/>
      <c r="H5197" s="71"/>
      <c r="I5197" s="71"/>
      <c r="J5197" s="71"/>
      <c r="K5197" s="71"/>
      <c r="L5197" s="71"/>
      <c r="M5197" s="71"/>
      <c r="N5197" s="71"/>
      <c r="W5197" s="87"/>
      <c r="X5197" s="89"/>
      <c r="Y5197" s="87"/>
      <c r="AA5197" s="87"/>
      <c r="AB5197" s="90"/>
      <c r="AC5197" s="87"/>
      <c r="AD5197" s="87"/>
    </row>
    <row r="5198" spans="3:30">
      <c r="C5198" s="88"/>
      <c r="D5198" s="71"/>
      <c r="E5198" s="71"/>
      <c r="F5198" s="71"/>
      <c r="G5198" s="71"/>
      <c r="H5198" s="71"/>
      <c r="I5198" s="71"/>
      <c r="J5198" s="71"/>
      <c r="K5198" s="71"/>
      <c r="L5198" s="71"/>
      <c r="M5198" s="71"/>
      <c r="N5198" s="71"/>
      <c r="W5198" s="87"/>
      <c r="X5198" s="89"/>
      <c r="Y5198" s="87"/>
      <c r="AA5198" s="87"/>
      <c r="AB5198" s="90"/>
      <c r="AC5198" s="87"/>
      <c r="AD5198" s="87"/>
    </row>
    <row r="5199" spans="3:30">
      <c r="C5199" s="88"/>
      <c r="D5199" s="71"/>
      <c r="E5199" s="71"/>
      <c r="F5199" s="71"/>
      <c r="G5199" s="71"/>
      <c r="H5199" s="71"/>
      <c r="I5199" s="71"/>
      <c r="J5199" s="71"/>
      <c r="K5199" s="71"/>
      <c r="L5199" s="71"/>
      <c r="M5199" s="71"/>
      <c r="N5199" s="71"/>
      <c r="W5199" s="87"/>
      <c r="X5199" s="89"/>
      <c r="Y5199" s="87"/>
      <c r="AA5199" s="87"/>
      <c r="AB5199" s="90"/>
      <c r="AC5199" s="87"/>
      <c r="AD5199" s="87"/>
    </row>
    <row r="5200" spans="3:30">
      <c r="C5200" s="88"/>
      <c r="D5200" s="71"/>
      <c r="E5200" s="71"/>
      <c r="F5200" s="71"/>
      <c r="G5200" s="71"/>
      <c r="H5200" s="71"/>
      <c r="I5200" s="71"/>
      <c r="J5200" s="71"/>
      <c r="K5200" s="71"/>
      <c r="L5200" s="71"/>
      <c r="M5200" s="71"/>
      <c r="N5200" s="71"/>
      <c r="W5200" s="87"/>
      <c r="X5200" s="89"/>
      <c r="Y5200" s="87"/>
      <c r="AA5200" s="87"/>
      <c r="AB5200" s="90"/>
      <c r="AC5200" s="87"/>
      <c r="AD5200" s="87"/>
    </row>
    <row r="5201" spans="3:30">
      <c r="C5201" s="88"/>
      <c r="D5201" s="71"/>
      <c r="E5201" s="71"/>
      <c r="F5201" s="71"/>
      <c r="G5201" s="71"/>
      <c r="H5201" s="71"/>
      <c r="I5201" s="71"/>
      <c r="J5201" s="71"/>
      <c r="K5201" s="71"/>
      <c r="L5201" s="71"/>
      <c r="M5201" s="71"/>
      <c r="N5201" s="71"/>
      <c r="W5201" s="87"/>
      <c r="X5201" s="89"/>
      <c r="Y5201" s="87"/>
      <c r="AA5201" s="87"/>
      <c r="AB5201" s="90"/>
      <c r="AC5201" s="87"/>
      <c r="AD5201" s="87"/>
    </row>
    <row r="5202" spans="3:30">
      <c r="C5202" s="88"/>
      <c r="D5202" s="71"/>
      <c r="E5202" s="71"/>
      <c r="F5202" s="71"/>
      <c r="G5202" s="71"/>
      <c r="H5202" s="71"/>
      <c r="I5202" s="71"/>
      <c r="J5202" s="71"/>
      <c r="K5202" s="71"/>
      <c r="L5202" s="71"/>
      <c r="M5202" s="71"/>
      <c r="N5202" s="71"/>
      <c r="W5202" s="87"/>
      <c r="X5202" s="89"/>
      <c r="Y5202" s="87"/>
      <c r="AA5202" s="87"/>
      <c r="AB5202" s="90"/>
      <c r="AC5202" s="87"/>
      <c r="AD5202" s="87"/>
    </row>
    <row r="5203" spans="3:30">
      <c r="C5203" s="88"/>
      <c r="D5203" s="71"/>
      <c r="E5203" s="71"/>
      <c r="F5203" s="71"/>
      <c r="G5203" s="71"/>
      <c r="H5203" s="71"/>
      <c r="I5203" s="71"/>
      <c r="J5203" s="71"/>
      <c r="K5203" s="71"/>
      <c r="L5203" s="71"/>
      <c r="M5203" s="71"/>
      <c r="N5203" s="71"/>
      <c r="W5203" s="87"/>
      <c r="X5203" s="89"/>
      <c r="Y5203" s="87"/>
      <c r="AA5203" s="87"/>
      <c r="AB5203" s="90"/>
      <c r="AC5203" s="87"/>
      <c r="AD5203" s="87"/>
    </row>
    <row r="5204" spans="3:30">
      <c r="C5204" s="88"/>
      <c r="D5204" s="71"/>
      <c r="E5204" s="71"/>
      <c r="F5204" s="71"/>
      <c r="G5204" s="71"/>
      <c r="H5204" s="71"/>
      <c r="I5204" s="71"/>
      <c r="J5204" s="71"/>
      <c r="K5204" s="71"/>
      <c r="L5204" s="71"/>
      <c r="M5204" s="71"/>
      <c r="N5204" s="71"/>
      <c r="W5204" s="87"/>
      <c r="X5204" s="89"/>
      <c r="Y5204" s="87"/>
      <c r="AA5204" s="87"/>
      <c r="AB5204" s="90"/>
      <c r="AC5204" s="87"/>
      <c r="AD5204" s="87"/>
    </row>
    <row r="5205" spans="3:30">
      <c r="C5205" s="88"/>
      <c r="D5205" s="71"/>
      <c r="E5205" s="71"/>
      <c r="F5205" s="71"/>
      <c r="G5205" s="71"/>
      <c r="H5205" s="71"/>
      <c r="I5205" s="71"/>
      <c r="J5205" s="71"/>
      <c r="K5205" s="71"/>
      <c r="L5205" s="71"/>
      <c r="M5205" s="71"/>
      <c r="N5205" s="71"/>
      <c r="W5205" s="87"/>
      <c r="X5205" s="89"/>
      <c r="Y5205" s="87"/>
      <c r="AA5205" s="87"/>
      <c r="AB5205" s="90"/>
      <c r="AC5205" s="87"/>
      <c r="AD5205" s="87"/>
    </row>
    <row r="5206" spans="3:30">
      <c r="C5206" s="88"/>
      <c r="D5206" s="71"/>
      <c r="E5206" s="71"/>
      <c r="F5206" s="71"/>
      <c r="G5206" s="71"/>
      <c r="H5206" s="71"/>
      <c r="I5206" s="71"/>
      <c r="J5206" s="71"/>
      <c r="K5206" s="71"/>
      <c r="L5206" s="71"/>
      <c r="M5206" s="71"/>
      <c r="N5206" s="71"/>
      <c r="W5206" s="87"/>
      <c r="X5206" s="89"/>
      <c r="Y5206" s="87"/>
      <c r="AA5206" s="87"/>
      <c r="AB5206" s="90"/>
      <c r="AC5206" s="87"/>
      <c r="AD5206" s="87"/>
    </row>
    <row r="5207" spans="3:30">
      <c r="C5207" s="88"/>
      <c r="D5207" s="71"/>
      <c r="E5207" s="71"/>
      <c r="F5207" s="71"/>
      <c r="G5207" s="71"/>
      <c r="H5207" s="71"/>
      <c r="I5207" s="71"/>
      <c r="J5207" s="71"/>
      <c r="K5207" s="71"/>
      <c r="L5207" s="71"/>
      <c r="M5207" s="71"/>
      <c r="N5207" s="71"/>
      <c r="W5207" s="87"/>
      <c r="X5207" s="89"/>
      <c r="Y5207" s="87"/>
      <c r="AA5207" s="87"/>
      <c r="AB5207" s="90"/>
      <c r="AC5207" s="87"/>
      <c r="AD5207" s="87"/>
    </row>
    <row r="5208" spans="3:30">
      <c r="C5208" s="88"/>
      <c r="D5208" s="71"/>
      <c r="E5208" s="71"/>
      <c r="F5208" s="71"/>
      <c r="G5208" s="71"/>
      <c r="H5208" s="71"/>
      <c r="I5208" s="71"/>
      <c r="J5208" s="71"/>
      <c r="K5208" s="71"/>
      <c r="L5208" s="71"/>
      <c r="M5208" s="71"/>
      <c r="N5208" s="71"/>
      <c r="W5208" s="87"/>
      <c r="X5208" s="89"/>
      <c r="Y5208" s="87"/>
      <c r="AA5208" s="87"/>
      <c r="AB5208" s="90"/>
      <c r="AC5208" s="87"/>
      <c r="AD5208" s="87"/>
    </row>
    <row r="5209" spans="3:30">
      <c r="C5209" s="88"/>
      <c r="D5209" s="71"/>
      <c r="E5209" s="71"/>
      <c r="F5209" s="71"/>
      <c r="G5209" s="71"/>
      <c r="H5209" s="71"/>
      <c r="I5209" s="71"/>
      <c r="J5209" s="71"/>
      <c r="K5209" s="71"/>
      <c r="L5209" s="71"/>
      <c r="M5209" s="71"/>
      <c r="N5209" s="71"/>
      <c r="W5209" s="87"/>
      <c r="X5209" s="89"/>
      <c r="Y5209" s="87"/>
      <c r="AA5209" s="87"/>
      <c r="AB5209" s="90"/>
      <c r="AC5209" s="87"/>
      <c r="AD5209" s="87"/>
    </row>
    <row r="5210" spans="3:30">
      <c r="C5210" s="88"/>
      <c r="D5210" s="71"/>
      <c r="E5210" s="71"/>
      <c r="F5210" s="71"/>
      <c r="G5210" s="71"/>
      <c r="H5210" s="71"/>
      <c r="I5210" s="71"/>
      <c r="J5210" s="71"/>
      <c r="K5210" s="71"/>
      <c r="L5210" s="71"/>
      <c r="M5210" s="71"/>
      <c r="N5210" s="71"/>
      <c r="W5210" s="87"/>
      <c r="X5210" s="89"/>
      <c r="Y5210" s="87"/>
      <c r="AA5210" s="87"/>
      <c r="AB5210" s="90"/>
      <c r="AC5210" s="87"/>
      <c r="AD5210" s="87"/>
    </row>
    <row r="5211" spans="3:30">
      <c r="C5211" s="88"/>
      <c r="D5211" s="71"/>
      <c r="E5211" s="71"/>
      <c r="F5211" s="71"/>
      <c r="G5211" s="71"/>
      <c r="H5211" s="71"/>
      <c r="I5211" s="71"/>
      <c r="J5211" s="71"/>
      <c r="K5211" s="71"/>
      <c r="L5211" s="71"/>
      <c r="M5211" s="71"/>
      <c r="N5211" s="71"/>
      <c r="W5211" s="87"/>
      <c r="X5211" s="89"/>
      <c r="Y5211" s="87"/>
      <c r="AA5211" s="87"/>
      <c r="AB5211" s="90"/>
      <c r="AC5211" s="87"/>
      <c r="AD5211" s="87"/>
    </row>
    <row r="5212" spans="3:30">
      <c r="C5212" s="88"/>
      <c r="D5212" s="71"/>
      <c r="E5212" s="71"/>
      <c r="F5212" s="71"/>
      <c r="G5212" s="71"/>
      <c r="H5212" s="71"/>
      <c r="I5212" s="71"/>
      <c r="J5212" s="71"/>
      <c r="K5212" s="71"/>
      <c r="L5212" s="71"/>
      <c r="M5212" s="71"/>
      <c r="N5212" s="71"/>
      <c r="W5212" s="87"/>
      <c r="X5212" s="89"/>
      <c r="Y5212" s="87"/>
      <c r="AA5212" s="87"/>
      <c r="AB5212" s="90"/>
      <c r="AC5212" s="87"/>
      <c r="AD5212" s="87"/>
    </row>
    <row r="5213" spans="3:30">
      <c r="C5213" s="88"/>
      <c r="D5213" s="71"/>
      <c r="E5213" s="71"/>
      <c r="F5213" s="71"/>
      <c r="G5213" s="71"/>
      <c r="H5213" s="71"/>
      <c r="I5213" s="71"/>
      <c r="J5213" s="71"/>
      <c r="K5213" s="71"/>
      <c r="L5213" s="71"/>
      <c r="M5213" s="71"/>
      <c r="N5213" s="71"/>
      <c r="W5213" s="87"/>
      <c r="X5213" s="89"/>
      <c r="Y5213" s="87"/>
      <c r="AA5213" s="87"/>
      <c r="AB5213" s="90"/>
      <c r="AC5213" s="87"/>
      <c r="AD5213" s="87"/>
    </row>
    <row r="5214" spans="3:30">
      <c r="C5214" s="88"/>
      <c r="D5214" s="71"/>
      <c r="E5214" s="71"/>
      <c r="F5214" s="71"/>
      <c r="G5214" s="71"/>
      <c r="H5214" s="71"/>
      <c r="I5214" s="71"/>
      <c r="J5214" s="71"/>
      <c r="K5214" s="71"/>
      <c r="L5214" s="71"/>
      <c r="M5214" s="71"/>
      <c r="N5214" s="71"/>
      <c r="W5214" s="87"/>
      <c r="X5214" s="89"/>
      <c r="Y5214" s="87"/>
      <c r="AA5214" s="87"/>
      <c r="AB5214" s="90"/>
      <c r="AC5214" s="87"/>
      <c r="AD5214" s="87"/>
    </row>
    <row r="5215" spans="3:30">
      <c r="C5215" s="88"/>
      <c r="D5215" s="71"/>
      <c r="E5215" s="71"/>
      <c r="F5215" s="71"/>
      <c r="G5215" s="71"/>
      <c r="H5215" s="71"/>
      <c r="I5215" s="71"/>
      <c r="J5215" s="71"/>
      <c r="K5215" s="71"/>
      <c r="L5215" s="71"/>
      <c r="M5215" s="71"/>
      <c r="N5215" s="71"/>
      <c r="W5215" s="87"/>
      <c r="X5215" s="89"/>
      <c r="Y5215" s="87"/>
      <c r="AA5215" s="87"/>
      <c r="AB5215" s="90"/>
      <c r="AC5215" s="87"/>
      <c r="AD5215" s="87"/>
    </row>
    <row r="5216" spans="3:30">
      <c r="C5216" s="88"/>
      <c r="D5216" s="71"/>
      <c r="E5216" s="71"/>
      <c r="F5216" s="71"/>
      <c r="G5216" s="71"/>
      <c r="H5216" s="71"/>
      <c r="I5216" s="71"/>
      <c r="J5216" s="71"/>
      <c r="K5216" s="71"/>
      <c r="L5216" s="71"/>
      <c r="M5216" s="71"/>
      <c r="N5216" s="71"/>
      <c r="W5216" s="87"/>
      <c r="X5216" s="89"/>
      <c r="Y5216" s="87"/>
      <c r="AA5216" s="87"/>
      <c r="AB5216" s="90"/>
      <c r="AC5216" s="87"/>
      <c r="AD5216" s="87"/>
    </row>
    <row r="5217" spans="3:30">
      <c r="C5217" s="88"/>
      <c r="D5217" s="71"/>
      <c r="E5217" s="71"/>
      <c r="F5217" s="71"/>
      <c r="G5217" s="71"/>
      <c r="H5217" s="71"/>
      <c r="I5217" s="71"/>
      <c r="J5217" s="71"/>
      <c r="K5217" s="71"/>
      <c r="L5217" s="71"/>
      <c r="M5217" s="71"/>
      <c r="N5217" s="71"/>
      <c r="W5217" s="87"/>
      <c r="X5217" s="89"/>
      <c r="Y5217" s="87"/>
      <c r="AA5217" s="87"/>
      <c r="AB5217" s="90"/>
      <c r="AC5217" s="87"/>
      <c r="AD5217" s="87"/>
    </row>
    <row r="5218" spans="3:30">
      <c r="C5218" s="88"/>
      <c r="D5218" s="71"/>
      <c r="E5218" s="71"/>
      <c r="F5218" s="71"/>
      <c r="G5218" s="71"/>
      <c r="H5218" s="71"/>
      <c r="I5218" s="71"/>
      <c r="J5218" s="71"/>
      <c r="K5218" s="71"/>
      <c r="L5218" s="71"/>
      <c r="M5218" s="71"/>
      <c r="N5218" s="71"/>
      <c r="W5218" s="87"/>
      <c r="X5218" s="89"/>
      <c r="Y5218" s="87"/>
      <c r="AA5218" s="87"/>
      <c r="AB5218" s="90"/>
      <c r="AC5218" s="87"/>
      <c r="AD5218" s="87"/>
    </row>
    <row r="5219" spans="3:30">
      <c r="C5219" s="88"/>
      <c r="D5219" s="71"/>
      <c r="E5219" s="71"/>
      <c r="F5219" s="71"/>
      <c r="G5219" s="71"/>
      <c r="H5219" s="71"/>
      <c r="I5219" s="71"/>
      <c r="J5219" s="71"/>
      <c r="K5219" s="71"/>
      <c r="L5219" s="71"/>
      <c r="M5219" s="71"/>
      <c r="N5219" s="71"/>
      <c r="W5219" s="87"/>
      <c r="X5219" s="89"/>
      <c r="Y5219" s="87"/>
      <c r="AA5219" s="87"/>
      <c r="AB5219" s="90"/>
      <c r="AC5219" s="87"/>
      <c r="AD5219" s="87"/>
    </row>
    <row r="5220" spans="3:30">
      <c r="C5220" s="88"/>
      <c r="D5220" s="71"/>
      <c r="E5220" s="71"/>
      <c r="F5220" s="71"/>
      <c r="G5220" s="71"/>
      <c r="H5220" s="71"/>
      <c r="I5220" s="71"/>
      <c r="J5220" s="71"/>
      <c r="K5220" s="71"/>
      <c r="L5220" s="71"/>
      <c r="M5220" s="71"/>
      <c r="N5220" s="71"/>
      <c r="W5220" s="87"/>
      <c r="X5220" s="89"/>
      <c r="Y5220" s="87"/>
      <c r="AA5220" s="87"/>
      <c r="AB5220" s="90"/>
      <c r="AC5220" s="87"/>
      <c r="AD5220" s="87"/>
    </row>
    <row r="5221" spans="3:30">
      <c r="C5221" s="88"/>
      <c r="D5221" s="71"/>
      <c r="E5221" s="71"/>
      <c r="F5221" s="71"/>
      <c r="G5221" s="71"/>
      <c r="H5221" s="71"/>
      <c r="I5221" s="71"/>
      <c r="J5221" s="71"/>
      <c r="K5221" s="71"/>
      <c r="L5221" s="71"/>
      <c r="M5221" s="71"/>
      <c r="N5221" s="71"/>
      <c r="W5221" s="87"/>
      <c r="X5221" s="89"/>
      <c r="Y5221" s="87"/>
      <c r="AA5221" s="87"/>
      <c r="AB5221" s="90"/>
      <c r="AC5221" s="87"/>
      <c r="AD5221" s="87"/>
    </row>
    <row r="5222" spans="3:30">
      <c r="C5222" s="88"/>
      <c r="D5222" s="71"/>
      <c r="E5222" s="71"/>
      <c r="F5222" s="71"/>
      <c r="G5222" s="71"/>
      <c r="H5222" s="71"/>
      <c r="I5222" s="71"/>
      <c r="J5222" s="71"/>
      <c r="K5222" s="71"/>
      <c r="L5222" s="71"/>
      <c r="M5222" s="71"/>
      <c r="N5222" s="71"/>
      <c r="W5222" s="87"/>
      <c r="X5222" s="89"/>
      <c r="Y5222" s="87"/>
      <c r="AA5222" s="87"/>
      <c r="AB5222" s="90"/>
      <c r="AC5222" s="87"/>
      <c r="AD5222" s="87"/>
    </row>
    <row r="5223" spans="3:30">
      <c r="C5223" s="88"/>
      <c r="D5223" s="71"/>
      <c r="E5223" s="71"/>
      <c r="F5223" s="71"/>
      <c r="G5223" s="71"/>
      <c r="H5223" s="71"/>
      <c r="I5223" s="71"/>
      <c r="J5223" s="71"/>
      <c r="K5223" s="71"/>
      <c r="L5223" s="71"/>
      <c r="M5223" s="71"/>
      <c r="N5223" s="71"/>
      <c r="W5223" s="87"/>
      <c r="X5223" s="89"/>
      <c r="Y5223" s="87"/>
      <c r="AA5223" s="87"/>
      <c r="AB5223" s="90"/>
      <c r="AC5223" s="87"/>
      <c r="AD5223" s="87"/>
    </row>
    <row r="5224" spans="3:30">
      <c r="C5224" s="88"/>
      <c r="D5224" s="71"/>
      <c r="E5224" s="71"/>
      <c r="F5224" s="71"/>
      <c r="G5224" s="71"/>
      <c r="H5224" s="71"/>
      <c r="I5224" s="71"/>
      <c r="J5224" s="71"/>
      <c r="K5224" s="71"/>
      <c r="L5224" s="71"/>
      <c r="M5224" s="71"/>
      <c r="N5224" s="71"/>
      <c r="W5224" s="87"/>
      <c r="X5224" s="89"/>
      <c r="Y5224" s="87"/>
      <c r="AA5224" s="87"/>
      <c r="AB5224" s="90"/>
      <c r="AC5224" s="87"/>
      <c r="AD5224" s="87"/>
    </row>
    <row r="5225" spans="3:30">
      <c r="C5225" s="88"/>
      <c r="D5225" s="71"/>
      <c r="E5225" s="71"/>
      <c r="F5225" s="71"/>
      <c r="G5225" s="71"/>
      <c r="H5225" s="71"/>
      <c r="I5225" s="71"/>
      <c r="J5225" s="71"/>
      <c r="K5225" s="71"/>
      <c r="L5225" s="71"/>
      <c r="M5225" s="71"/>
      <c r="N5225" s="71"/>
      <c r="W5225" s="87"/>
      <c r="X5225" s="89"/>
      <c r="Y5225" s="87"/>
      <c r="AA5225" s="87"/>
      <c r="AB5225" s="90"/>
      <c r="AC5225" s="87"/>
      <c r="AD5225" s="87"/>
    </row>
    <row r="5226" spans="3:30">
      <c r="C5226" s="88"/>
      <c r="D5226" s="71"/>
      <c r="E5226" s="71"/>
      <c r="F5226" s="71"/>
      <c r="G5226" s="71"/>
      <c r="H5226" s="71"/>
      <c r="I5226" s="71"/>
      <c r="J5226" s="71"/>
      <c r="K5226" s="71"/>
      <c r="L5226" s="71"/>
      <c r="M5226" s="71"/>
      <c r="N5226" s="71"/>
      <c r="W5226" s="87"/>
      <c r="X5226" s="89"/>
      <c r="Y5226" s="87"/>
      <c r="AA5226" s="87"/>
      <c r="AB5226" s="90"/>
      <c r="AC5226" s="87"/>
      <c r="AD5226" s="87"/>
    </row>
    <row r="5227" spans="3:30">
      <c r="C5227" s="88"/>
      <c r="D5227" s="71"/>
      <c r="E5227" s="71"/>
      <c r="F5227" s="71"/>
      <c r="G5227" s="71"/>
      <c r="H5227" s="71"/>
      <c r="I5227" s="71"/>
      <c r="J5227" s="71"/>
      <c r="K5227" s="71"/>
      <c r="L5227" s="71"/>
      <c r="M5227" s="71"/>
      <c r="N5227" s="71"/>
      <c r="W5227" s="87"/>
      <c r="X5227" s="89"/>
      <c r="Y5227" s="87"/>
      <c r="AA5227" s="87"/>
      <c r="AB5227" s="90"/>
      <c r="AC5227" s="87"/>
      <c r="AD5227" s="87"/>
    </row>
    <row r="5228" spans="3:30">
      <c r="C5228" s="88"/>
      <c r="D5228" s="71"/>
      <c r="E5228" s="71"/>
      <c r="F5228" s="71"/>
      <c r="G5228" s="71"/>
      <c r="H5228" s="71"/>
      <c r="I5228" s="71"/>
      <c r="J5228" s="71"/>
      <c r="K5228" s="71"/>
      <c r="L5228" s="71"/>
      <c r="M5228" s="71"/>
      <c r="N5228" s="71"/>
      <c r="W5228" s="87"/>
      <c r="X5228" s="89"/>
      <c r="Y5228" s="87"/>
      <c r="AA5228" s="87"/>
      <c r="AB5228" s="90"/>
      <c r="AC5228" s="87"/>
      <c r="AD5228" s="87"/>
    </row>
    <row r="5229" spans="3:30">
      <c r="C5229" s="88"/>
      <c r="D5229" s="71"/>
      <c r="E5229" s="71"/>
      <c r="F5229" s="71"/>
      <c r="G5229" s="71"/>
      <c r="H5229" s="71"/>
      <c r="I5229" s="71"/>
      <c r="J5229" s="71"/>
      <c r="K5229" s="71"/>
      <c r="L5229" s="71"/>
      <c r="M5229" s="71"/>
      <c r="N5229" s="71"/>
      <c r="W5229" s="87"/>
      <c r="X5229" s="89"/>
      <c r="Y5229" s="87"/>
      <c r="AA5229" s="87"/>
      <c r="AB5229" s="90"/>
      <c r="AC5229" s="87"/>
      <c r="AD5229" s="87"/>
    </row>
    <row r="5230" spans="3:30">
      <c r="C5230" s="88"/>
      <c r="D5230" s="71"/>
      <c r="E5230" s="71"/>
      <c r="F5230" s="71"/>
      <c r="G5230" s="71"/>
      <c r="H5230" s="71"/>
      <c r="I5230" s="71"/>
      <c r="J5230" s="71"/>
      <c r="K5230" s="71"/>
      <c r="L5230" s="71"/>
      <c r="M5230" s="71"/>
      <c r="N5230" s="71"/>
      <c r="W5230" s="87"/>
      <c r="X5230" s="89"/>
      <c r="Y5230" s="87"/>
      <c r="AA5230" s="87"/>
      <c r="AB5230" s="90"/>
      <c r="AC5230" s="87"/>
      <c r="AD5230" s="87"/>
    </row>
    <row r="5231" spans="3:30">
      <c r="C5231" s="88"/>
      <c r="D5231" s="71"/>
      <c r="E5231" s="71"/>
      <c r="F5231" s="71"/>
      <c r="G5231" s="71"/>
      <c r="H5231" s="71"/>
      <c r="I5231" s="71"/>
      <c r="J5231" s="71"/>
      <c r="K5231" s="71"/>
      <c r="L5231" s="71"/>
      <c r="M5231" s="71"/>
      <c r="N5231" s="71"/>
      <c r="W5231" s="87"/>
      <c r="X5231" s="89"/>
      <c r="Y5231" s="87"/>
      <c r="AA5231" s="87"/>
      <c r="AB5231" s="90"/>
      <c r="AC5231" s="87"/>
      <c r="AD5231" s="87"/>
    </row>
    <row r="5232" spans="3:30">
      <c r="C5232" s="88"/>
      <c r="D5232" s="71"/>
      <c r="E5232" s="71"/>
      <c r="F5232" s="71"/>
      <c r="G5232" s="71"/>
      <c r="H5232" s="71"/>
      <c r="I5232" s="71"/>
      <c r="J5232" s="71"/>
      <c r="K5232" s="71"/>
      <c r="L5232" s="71"/>
      <c r="M5232" s="71"/>
      <c r="N5232" s="71"/>
      <c r="W5232" s="87"/>
      <c r="X5232" s="89"/>
      <c r="Y5232" s="87"/>
      <c r="AA5232" s="87"/>
      <c r="AB5232" s="90"/>
      <c r="AC5232" s="87"/>
      <c r="AD5232" s="87"/>
    </row>
    <row r="5233" spans="3:30">
      <c r="C5233" s="88"/>
      <c r="D5233" s="71"/>
      <c r="E5233" s="71"/>
      <c r="F5233" s="71"/>
      <c r="G5233" s="71"/>
      <c r="H5233" s="71"/>
      <c r="I5233" s="71"/>
      <c r="J5233" s="71"/>
      <c r="K5233" s="71"/>
      <c r="L5233" s="71"/>
      <c r="M5233" s="71"/>
      <c r="N5233" s="71"/>
      <c r="W5233" s="87"/>
      <c r="X5233" s="89"/>
      <c r="Y5233" s="87"/>
      <c r="AA5233" s="87"/>
      <c r="AB5233" s="90"/>
      <c r="AC5233" s="87"/>
      <c r="AD5233" s="87"/>
    </row>
    <row r="5234" spans="3:30">
      <c r="C5234" s="88"/>
      <c r="D5234" s="71"/>
      <c r="E5234" s="71"/>
      <c r="F5234" s="71"/>
      <c r="G5234" s="71"/>
      <c r="H5234" s="71"/>
      <c r="I5234" s="71"/>
      <c r="J5234" s="71"/>
      <c r="K5234" s="71"/>
      <c r="L5234" s="71"/>
      <c r="M5234" s="71"/>
      <c r="N5234" s="71"/>
      <c r="W5234" s="87"/>
      <c r="X5234" s="89"/>
      <c r="Y5234" s="87"/>
      <c r="AA5234" s="87"/>
      <c r="AB5234" s="90"/>
      <c r="AC5234" s="87"/>
      <c r="AD5234" s="87"/>
    </row>
    <row r="5235" spans="3:30">
      <c r="C5235" s="88"/>
      <c r="D5235" s="71"/>
      <c r="E5235" s="71"/>
      <c r="F5235" s="71"/>
      <c r="G5235" s="71"/>
      <c r="H5235" s="71"/>
      <c r="I5235" s="71"/>
      <c r="J5235" s="71"/>
      <c r="K5235" s="71"/>
      <c r="L5235" s="71"/>
      <c r="M5235" s="71"/>
      <c r="N5235" s="71"/>
      <c r="W5235" s="87"/>
      <c r="X5235" s="89"/>
      <c r="Y5235" s="87"/>
      <c r="AA5235" s="87"/>
      <c r="AB5235" s="90"/>
      <c r="AC5235" s="87"/>
      <c r="AD5235" s="87"/>
    </row>
    <row r="5236" spans="3:30">
      <c r="C5236" s="88"/>
      <c r="D5236" s="71"/>
      <c r="E5236" s="71"/>
      <c r="F5236" s="71"/>
      <c r="G5236" s="71"/>
      <c r="H5236" s="71"/>
      <c r="I5236" s="71"/>
      <c r="J5236" s="71"/>
      <c r="K5236" s="71"/>
      <c r="L5236" s="71"/>
      <c r="M5236" s="71"/>
      <c r="N5236" s="71"/>
      <c r="W5236" s="87"/>
      <c r="X5236" s="89"/>
      <c r="Y5236" s="87"/>
      <c r="AA5236" s="87"/>
      <c r="AB5236" s="90"/>
      <c r="AC5236" s="87"/>
      <c r="AD5236" s="87"/>
    </row>
    <row r="5237" spans="3:30">
      <c r="C5237" s="88"/>
      <c r="D5237" s="71"/>
      <c r="E5237" s="71"/>
      <c r="F5237" s="71"/>
      <c r="G5237" s="71"/>
      <c r="H5237" s="71"/>
      <c r="I5237" s="71"/>
      <c r="J5237" s="71"/>
      <c r="K5237" s="71"/>
      <c r="L5237" s="71"/>
      <c r="M5237" s="71"/>
      <c r="N5237" s="71"/>
      <c r="W5237" s="87"/>
      <c r="X5237" s="89"/>
      <c r="Y5237" s="87"/>
      <c r="AA5237" s="87"/>
      <c r="AB5237" s="90"/>
      <c r="AC5237" s="87"/>
      <c r="AD5237" s="87"/>
    </row>
    <row r="5238" spans="3:30">
      <c r="C5238" s="88"/>
      <c r="D5238" s="71"/>
      <c r="E5238" s="71"/>
      <c r="F5238" s="71"/>
      <c r="G5238" s="71"/>
      <c r="H5238" s="71"/>
      <c r="I5238" s="71"/>
      <c r="J5238" s="71"/>
      <c r="K5238" s="71"/>
      <c r="L5238" s="71"/>
      <c r="M5238" s="71"/>
      <c r="N5238" s="71"/>
      <c r="W5238" s="87"/>
      <c r="X5238" s="89"/>
      <c r="Y5238" s="87"/>
      <c r="AA5238" s="87"/>
      <c r="AB5238" s="90"/>
      <c r="AC5238" s="87"/>
      <c r="AD5238" s="87"/>
    </row>
    <row r="5239" spans="3:30">
      <c r="C5239" s="88"/>
      <c r="D5239" s="71"/>
      <c r="E5239" s="71"/>
      <c r="F5239" s="71"/>
      <c r="G5239" s="71"/>
      <c r="H5239" s="71"/>
      <c r="I5239" s="71"/>
      <c r="J5239" s="71"/>
      <c r="K5239" s="71"/>
      <c r="L5239" s="71"/>
      <c r="M5239" s="71"/>
      <c r="N5239" s="71"/>
      <c r="P5239" s="91"/>
      <c r="W5239" s="87"/>
      <c r="X5239" s="89"/>
      <c r="Y5239" s="87"/>
      <c r="AA5239" s="87"/>
      <c r="AB5239" s="90"/>
      <c r="AC5239" s="87"/>
      <c r="AD5239" s="87"/>
    </row>
    <row r="5240" spans="3:30">
      <c r="C5240" s="88"/>
      <c r="D5240" s="71"/>
      <c r="E5240" s="71"/>
      <c r="F5240" s="71"/>
      <c r="G5240" s="71"/>
      <c r="H5240" s="71"/>
      <c r="I5240" s="71"/>
      <c r="J5240" s="71"/>
      <c r="K5240" s="71"/>
      <c r="L5240" s="71"/>
      <c r="M5240" s="71"/>
      <c r="N5240" s="71"/>
      <c r="P5240" s="91"/>
      <c r="W5240" s="87"/>
      <c r="X5240" s="89"/>
      <c r="Y5240" s="87"/>
      <c r="AA5240" s="87"/>
      <c r="AB5240" s="90"/>
      <c r="AC5240" s="87"/>
      <c r="AD5240" s="87"/>
    </row>
    <row r="5241" spans="3:30">
      <c r="C5241" s="88"/>
      <c r="D5241" s="71"/>
      <c r="E5241" s="71"/>
      <c r="F5241" s="71"/>
      <c r="G5241" s="71"/>
      <c r="H5241" s="71"/>
      <c r="I5241" s="71"/>
      <c r="J5241" s="71"/>
      <c r="K5241" s="71"/>
      <c r="L5241" s="71"/>
      <c r="M5241" s="71"/>
      <c r="N5241" s="71"/>
      <c r="P5241" s="91"/>
      <c r="W5241" s="87"/>
      <c r="X5241" s="89"/>
      <c r="Y5241" s="87"/>
      <c r="AA5241" s="87"/>
      <c r="AB5241" s="90"/>
      <c r="AC5241" s="87"/>
      <c r="AD5241" s="87"/>
    </row>
    <row r="5242" spans="3:30">
      <c r="C5242" s="88"/>
      <c r="D5242" s="71"/>
      <c r="E5242" s="71"/>
      <c r="F5242" s="71"/>
      <c r="G5242" s="71"/>
      <c r="H5242" s="71"/>
      <c r="I5242" s="71"/>
      <c r="J5242" s="71"/>
      <c r="K5242" s="71"/>
      <c r="L5242" s="71"/>
      <c r="M5242" s="71"/>
      <c r="N5242" s="71"/>
      <c r="P5242" s="91"/>
      <c r="W5242" s="87"/>
      <c r="X5242" s="89"/>
      <c r="Y5242" s="87"/>
      <c r="AA5242" s="87"/>
      <c r="AB5242" s="90"/>
      <c r="AC5242" s="87"/>
      <c r="AD5242" s="87"/>
    </row>
    <row r="5243" spans="3:30">
      <c r="C5243" s="88"/>
      <c r="D5243" s="71"/>
      <c r="E5243" s="71"/>
      <c r="F5243" s="71"/>
      <c r="G5243" s="71"/>
      <c r="H5243" s="71"/>
      <c r="I5243" s="71"/>
      <c r="J5243" s="71"/>
      <c r="K5243" s="71"/>
      <c r="L5243" s="71"/>
      <c r="M5243" s="71"/>
      <c r="N5243" s="71"/>
      <c r="P5243" s="91"/>
      <c r="W5243" s="87"/>
      <c r="X5243" s="89"/>
      <c r="Y5243" s="87"/>
      <c r="AA5243" s="87"/>
      <c r="AB5243" s="90"/>
      <c r="AC5243" s="87"/>
      <c r="AD5243" s="87"/>
    </row>
    <row r="5244" spans="3:30">
      <c r="C5244" s="88"/>
      <c r="D5244" s="71"/>
      <c r="E5244" s="71"/>
      <c r="F5244" s="71"/>
      <c r="G5244" s="71"/>
      <c r="H5244" s="71"/>
      <c r="I5244" s="71"/>
      <c r="J5244" s="71"/>
      <c r="K5244" s="71"/>
      <c r="L5244" s="71"/>
      <c r="M5244" s="71"/>
      <c r="N5244" s="71"/>
      <c r="P5244" s="91"/>
      <c r="W5244" s="87"/>
      <c r="X5244" s="89"/>
      <c r="Y5244" s="87"/>
      <c r="AA5244" s="87"/>
      <c r="AB5244" s="90"/>
      <c r="AC5244" s="87"/>
      <c r="AD5244" s="87"/>
    </row>
    <row r="5245" spans="3:30">
      <c r="C5245" s="88"/>
      <c r="D5245" s="71"/>
      <c r="E5245" s="71"/>
      <c r="F5245" s="71"/>
      <c r="G5245" s="71"/>
      <c r="H5245" s="71"/>
      <c r="I5245" s="71"/>
      <c r="J5245" s="71"/>
      <c r="K5245" s="71"/>
      <c r="L5245" s="71"/>
      <c r="M5245" s="71"/>
      <c r="N5245" s="71"/>
      <c r="P5245" s="91"/>
      <c r="W5245" s="87"/>
      <c r="X5245" s="89"/>
      <c r="Y5245" s="87"/>
      <c r="AA5245" s="87"/>
      <c r="AB5245" s="90"/>
      <c r="AC5245" s="87"/>
      <c r="AD5245" s="87"/>
    </row>
    <row r="5246" spans="3:30">
      <c r="C5246" s="88"/>
      <c r="D5246" s="71"/>
      <c r="E5246" s="71"/>
      <c r="F5246" s="71"/>
      <c r="G5246" s="71"/>
      <c r="H5246" s="71"/>
      <c r="I5246" s="71"/>
      <c r="J5246" s="71"/>
      <c r="K5246" s="71"/>
      <c r="L5246" s="71"/>
      <c r="M5246" s="71"/>
      <c r="N5246" s="71"/>
      <c r="W5246" s="87"/>
      <c r="X5246" s="89"/>
      <c r="Y5246" s="87"/>
      <c r="AA5246" s="87"/>
      <c r="AB5246" s="90"/>
      <c r="AC5246" s="87"/>
      <c r="AD5246" s="87"/>
    </row>
    <row r="5247" spans="3:30">
      <c r="C5247" s="88"/>
      <c r="D5247" s="71"/>
      <c r="E5247" s="71"/>
      <c r="F5247" s="71"/>
      <c r="G5247" s="71"/>
      <c r="H5247" s="71"/>
      <c r="I5247" s="71"/>
      <c r="J5247" s="71"/>
      <c r="K5247" s="71"/>
      <c r="L5247" s="71"/>
      <c r="M5247" s="71"/>
      <c r="N5247" s="71"/>
      <c r="W5247" s="87"/>
      <c r="X5247" s="89"/>
      <c r="Y5247" s="87"/>
      <c r="AA5247" s="87"/>
      <c r="AB5247" s="90"/>
      <c r="AC5247" s="87"/>
      <c r="AD5247" s="87"/>
    </row>
    <row r="5248" spans="3:30">
      <c r="C5248" s="88"/>
      <c r="D5248" s="71"/>
      <c r="E5248" s="71"/>
      <c r="F5248" s="71"/>
      <c r="G5248" s="71"/>
      <c r="H5248" s="71"/>
      <c r="I5248" s="71"/>
      <c r="J5248" s="71"/>
      <c r="K5248" s="71"/>
      <c r="L5248" s="71"/>
      <c r="M5248" s="71"/>
      <c r="N5248" s="71"/>
      <c r="W5248" s="87"/>
      <c r="X5248" s="89"/>
      <c r="Y5248" s="87"/>
      <c r="AA5248" s="87"/>
      <c r="AB5248" s="90"/>
      <c r="AC5248" s="87"/>
      <c r="AD5248" s="87"/>
    </row>
    <row r="5249" spans="3:30">
      <c r="C5249" s="88"/>
      <c r="D5249" s="71"/>
      <c r="E5249" s="71"/>
      <c r="F5249" s="71"/>
      <c r="G5249" s="71"/>
      <c r="H5249" s="71"/>
      <c r="I5249" s="71"/>
      <c r="J5249" s="71"/>
      <c r="K5249" s="71"/>
      <c r="L5249" s="71"/>
      <c r="M5249" s="71"/>
      <c r="N5249" s="71"/>
      <c r="W5249" s="87"/>
      <c r="X5249" s="89"/>
      <c r="Y5249" s="87"/>
      <c r="AA5249" s="87"/>
      <c r="AB5249" s="90"/>
      <c r="AC5249" s="87"/>
      <c r="AD5249" s="87"/>
    </row>
    <row r="5250" spans="3:30">
      <c r="C5250" s="88"/>
      <c r="D5250" s="71"/>
      <c r="E5250" s="71"/>
      <c r="F5250" s="71"/>
      <c r="G5250" s="71"/>
      <c r="H5250" s="71"/>
      <c r="I5250" s="71"/>
      <c r="J5250" s="71"/>
      <c r="K5250" s="71"/>
      <c r="L5250" s="71"/>
      <c r="M5250" s="71"/>
      <c r="N5250" s="71"/>
      <c r="W5250" s="87"/>
      <c r="X5250" s="89"/>
      <c r="Y5250" s="87"/>
      <c r="AA5250" s="87"/>
      <c r="AB5250" s="90"/>
      <c r="AC5250" s="87"/>
      <c r="AD5250" s="87"/>
    </row>
    <row r="5251" spans="3:30">
      <c r="C5251" s="88"/>
      <c r="D5251" s="71"/>
      <c r="E5251" s="71"/>
      <c r="F5251" s="71"/>
      <c r="G5251" s="71"/>
      <c r="H5251" s="71"/>
      <c r="I5251" s="71"/>
      <c r="J5251" s="71"/>
      <c r="K5251" s="71"/>
      <c r="L5251" s="71"/>
      <c r="M5251" s="71"/>
      <c r="N5251" s="71"/>
      <c r="W5251" s="87"/>
      <c r="X5251" s="89"/>
      <c r="Y5251" s="87"/>
      <c r="AA5251" s="87"/>
      <c r="AB5251" s="90"/>
      <c r="AC5251" s="87"/>
      <c r="AD5251" s="87"/>
    </row>
    <row r="5252" spans="3:30">
      <c r="C5252" s="88"/>
      <c r="D5252" s="71"/>
      <c r="E5252" s="71"/>
      <c r="F5252" s="71"/>
      <c r="G5252" s="71"/>
      <c r="H5252" s="71"/>
      <c r="I5252" s="71"/>
      <c r="J5252" s="71"/>
      <c r="K5252" s="71"/>
      <c r="L5252" s="71"/>
      <c r="M5252" s="71"/>
      <c r="N5252" s="71"/>
      <c r="W5252" s="87"/>
      <c r="X5252" s="89"/>
      <c r="Y5252" s="87"/>
      <c r="AA5252" s="87"/>
      <c r="AB5252" s="90"/>
      <c r="AC5252" s="87"/>
      <c r="AD5252" s="87"/>
    </row>
    <row r="5253" spans="3:30">
      <c r="C5253" s="88"/>
      <c r="D5253" s="71"/>
      <c r="E5253" s="71"/>
      <c r="F5253" s="71"/>
      <c r="G5253" s="71"/>
      <c r="H5253" s="71"/>
      <c r="I5253" s="71"/>
      <c r="J5253" s="71"/>
      <c r="K5253" s="71"/>
      <c r="L5253" s="71"/>
      <c r="M5253" s="71"/>
      <c r="N5253" s="71"/>
      <c r="P5253" s="91"/>
      <c r="W5253" s="87"/>
      <c r="X5253" s="89"/>
      <c r="Y5253" s="87"/>
      <c r="AA5253" s="87"/>
      <c r="AB5253" s="90"/>
      <c r="AC5253" s="87"/>
      <c r="AD5253" s="87"/>
    </row>
    <row r="5254" spans="3:30">
      <c r="C5254" s="88"/>
      <c r="D5254" s="71"/>
      <c r="E5254" s="71"/>
      <c r="F5254" s="71"/>
      <c r="G5254" s="71"/>
      <c r="H5254" s="71"/>
      <c r="I5254" s="71"/>
      <c r="J5254" s="71"/>
      <c r="K5254" s="71"/>
      <c r="L5254" s="71"/>
      <c r="M5254" s="71"/>
      <c r="N5254" s="71"/>
      <c r="P5254" s="91"/>
      <c r="W5254" s="87"/>
      <c r="X5254" s="89"/>
      <c r="Y5254" s="87"/>
      <c r="AA5254" s="87"/>
      <c r="AB5254" s="90"/>
      <c r="AC5254" s="87"/>
      <c r="AD5254" s="87"/>
    </row>
    <row r="5255" spans="3:30">
      <c r="C5255" s="88"/>
      <c r="D5255" s="71"/>
      <c r="E5255" s="71"/>
      <c r="F5255" s="71"/>
      <c r="G5255" s="71"/>
      <c r="H5255" s="71"/>
      <c r="I5255" s="71"/>
      <c r="J5255" s="71"/>
      <c r="K5255" s="71"/>
      <c r="L5255" s="71"/>
      <c r="M5255" s="71"/>
      <c r="N5255" s="71"/>
      <c r="P5255" s="91"/>
      <c r="W5255" s="87"/>
      <c r="X5255" s="89"/>
      <c r="Y5255" s="87"/>
      <c r="AA5255" s="87"/>
      <c r="AB5255" s="90"/>
      <c r="AC5255" s="87"/>
      <c r="AD5255" s="87"/>
    </row>
    <row r="5256" spans="3:30">
      <c r="C5256" s="88"/>
      <c r="D5256" s="71"/>
      <c r="E5256" s="71"/>
      <c r="F5256" s="71"/>
      <c r="G5256" s="71"/>
      <c r="H5256" s="71"/>
      <c r="I5256" s="71"/>
      <c r="J5256" s="71"/>
      <c r="K5256" s="71"/>
      <c r="L5256" s="71"/>
      <c r="M5256" s="71"/>
      <c r="N5256" s="71"/>
      <c r="P5256" s="91"/>
      <c r="W5256" s="87"/>
      <c r="X5256" s="89"/>
      <c r="Y5256" s="87"/>
      <c r="AA5256" s="87"/>
      <c r="AB5256" s="90"/>
      <c r="AC5256" s="87"/>
      <c r="AD5256" s="87"/>
    </row>
    <row r="5257" spans="3:30">
      <c r="C5257" s="88"/>
      <c r="D5257" s="71"/>
      <c r="E5257" s="71"/>
      <c r="F5257" s="71"/>
      <c r="G5257" s="71"/>
      <c r="H5257" s="71"/>
      <c r="I5257" s="71"/>
      <c r="J5257" s="71"/>
      <c r="K5257" s="71"/>
      <c r="L5257" s="71"/>
      <c r="M5257" s="71"/>
      <c r="N5257" s="71"/>
      <c r="P5257" s="91"/>
      <c r="W5257" s="87"/>
      <c r="X5257" s="89"/>
      <c r="Y5257" s="87"/>
      <c r="AA5257" s="87"/>
      <c r="AB5257" s="90"/>
      <c r="AC5257" s="87"/>
      <c r="AD5257" s="87"/>
    </row>
    <row r="5258" spans="3:30">
      <c r="C5258" s="88"/>
      <c r="D5258" s="71"/>
      <c r="E5258" s="71"/>
      <c r="F5258" s="71"/>
      <c r="G5258" s="71"/>
      <c r="H5258" s="71"/>
      <c r="I5258" s="71"/>
      <c r="J5258" s="71"/>
      <c r="K5258" s="71"/>
      <c r="L5258" s="71"/>
      <c r="M5258" s="71"/>
      <c r="N5258" s="71"/>
      <c r="P5258" s="91"/>
      <c r="W5258" s="87"/>
      <c r="X5258" s="89"/>
      <c r="Y5258" s="87"/>
      <c r="AA5258" s="87"/>
      <c r="AB5258" s="90"/>
      <c r="AC5258" s="87"/>
      <c r="AD5258" s="87"/>
    </row>
    <row r="5259" spans="3:30">
      <c r="C5259" s="88"/>
      <c r="D5259" s="71"/>
      <c r="E5259" s="71"/>
      <c r="F5259" s="71"/>
      <c r="G5259" s="71"/>
      <c r="H5259" s="71"/>
      <c r="I5259" s="71"/>
      <c r="J5259" s="71"/>
      <c r="K5259" s="71"/>
      <c r="L5259" s="71"/>
      <c r="M5259" s="71"/>
      <c r="N5259" s="71"/>
      <c r="P5259" s="91"/>
      <c r="W5259" s="87"/>
      <c r="X5259" s="89"/>
      <c r="Y5259" s="87"/>
      <c r="AA5259" s="87"/>
      <c r="AB5259" s="90"/>
      <c r="AC5259" s="87"/>
      <c r="AD5259" s="87"/>
    </row>
    <row r="5260" spans="3:30">
      <c r="C5260" s="88"/>
      <c r="D5260" s="71"/>
      <c r="E5260" s="71"/>
      <c r="F5260" s="71"/>
      <c r="G5260" s="71"/>
      <c r="H5260" s="71"/>
      <c r="I5260" s="71"/>
      <c r="J5260" s="71"/>
      <c r="K5260" s="71"/>
      <c r="L5260" s="71"/>
      <c r="M5260" s="71"/>
      <c r="N5260" s="71"/>
      <c r="W5260" s="87"/>
      <c r="X5260" s="89"/>
      <c r="Y5260" s="87"/>
      <c r="AA5260" s="87"/>
      <c r="AB5260" s="90"/>
      <c r="AC5260" s="87"/>
      <c r="AD5260" s="87"/>
    </row>
    <row r="5261" spans="3:30">
      <c r="C5261" s="88"/>
      <c r="D5261" s="71"/>
      <c r="E5261" s="71"/>
      <c r="F5261" s="71"/>
      <c r="G5261" s="71"/>
      <c r="H5261" s="71"/>
      <c r="I5261" s="71"/>
      <c r="J5261" s="71"/>
      <c r="K5261" s="71"/>
      <c r="L5261" s="71"/>
      <c r="M5261" s="71"/>
      <c r="N5261" s="71"/>
      <c r="W5261" s="87"/>
      <c r="X5261" s="89"/>
      <c r="Y5261" s="87"/>
      <c r="AA5261" s="87"/>
      <c r="AB5261" s="90"/>
      <c r="AC5261" s="87"/>
      <c r="AD5261" s="87"/>
    </row>
    <row r="5262" spans="3:30">
      <c r="C5262" s="88"/>
      <c r="D5262" s="71"/>
      <c r="E5262" s="71"/>
      <c r="F5262" s="71"/>
      <c r="G5262" s="71"/>
      <c r="H5262" s="71"/>
      <c r="I5262" s="71"/>
      <c r="J5262" s="71"/>
      <c r="K5262" s="71"/>
      <c r="L5262" s="71"/>
      <c r="M5262" s="71"/>
      <c r="N5262" s="71"/>
      <c r="W5262" s="87"/>
      <c r="X5262" s="89"/>
      <c r="Y5262" s="87"/>
      <c r="AA5262" s="87"/>
      <c r="AB5262" s="90"/>
      <c r="AC5262" s="87"/>
      <c r="AD5262" s="87"/>
    </row>
    <row r="5263" spans="3:30">
      <c r="C5263" s="88"/>
      <c r="D5263" s="71"/>
      <c r="E5263" s="71"/>
      <c r="F5263" s="71"/>
      <c r="G5263" s="71"/>
      <c r="H5263" s="71"/>
      <c r="I5263" s="71"/>
      <c r="J5263" s="71"/>
      <c r="K5263" s="71"/>
      <c r="L5263" s="71"/>
      <c r="M5263" s="71"/>
      <c r="N5263" s="71"/>
      <c r="W5263" s="87"/>
      <c r="X5263" s="89"/>
      <c r="Y5263" s="87"/>
      <c r="AA5263" s="87"/>
      <c r="AB5263" s="90"/>
      <c r="AC5263" s="87"/>
      <c r="AD5263" s="87"/>
    </row>
    <row r="5264" spans="3:30">
      <c r="C5264" s="88"/>
      <c r="D5264" s="71"/>
      <c r="E5264" s="71"/>
      <c r="F5264" s="71"/>
      <c r="G5264" s="71"/>
      <c r="H5264" s="71"/>
      <c r="I5264" s="71"/>
      <c r="J5264" s="71"/>
      <c r="K5264" s="71"/>
      <c r="L5264" s="71"/>
      <c r="M5264" s="71"/>
      <c r="N5264" s="71"/>
      <c r="W5264" s="87"/>
      <c r="X5264" s="89"/>
      <c r="Y5264" s="87"/>
      <c r="AA5264" s="87"/>
      <c r="AB5264" s="90"/>
      <c r="AC5264" s="87"/>
      <c r="AD5264" s="87"/>
    </row>
    <row r="5265" spans="3:30">
      <c r="C5265" s="88"/>
      <c r="D5265" s="71"/>
      <c r="E5265" s="71"/>
      <c r="F5265" s="71"/>
      <c r="G5265" s="71"/>
      <c r="H5265" s="71"/>
      <c r="I5265" s="71"/>
      <c r="J5265" s="71"/>
      <c r="K5265" s="71"/>
      <c r="L5265" s="71"/>
      <c r="M5265" s="71"/>
      <c r="N5265" s="71"/>
      <c r="W5265" s="87"/>
      <c r="X5265" s="89"/>
      <c r="Y5265" s="87"/>
      <c r="AA5265" s="87"/>
      <c r="AB5265" s="90"/>
      <c r="AC5265" s="87"/>
      <c r="AD5265" s="87"/>
    </row>
    <row r="5266" spans="3:30">
      <c r="C5266" s="88"/>
      <c r="D5266" s="71"/>
      <c r="E5266" s="71"/>
      <c r="F5266" s="71"/>
      <c r="G5266" s="71"/>
      <c r="H5266" s="71"/>
      <c r="I5266" s="71"/>
      <c r="J5266" s="71"/>
      <c r="K5266" s="71"/>
      <c r="L5266" s="71"/>
      <c r="M5266" s="71"/>
      <c r="N5266" s="71"/>
      <c r="W5266" s="87"/>
      <c r="X5266" s="89"/>
      <c r="Y5266" s="87"/>
      <c r="AA5266" s="87"/>
      <c r="AB5266" s="90"/>
      <c r="AC5266" s="87"/>
      <c r="AD5266" s="87"/>
    </row>
    <row r="5267" spans="3:30">
      <c r="C5267" s="88"/>
      <c r="D5267" s="71"/>
      <c r="E5267" s="71"/>
      <c r="F5267" s="71"/>
      <c r="G5267" s="71"/>
      <c r="H5267" s="71"/>
      <c r="I5267" s="71"/>
      <c r="J5267" s="71"/>
      <c r="K5267" s="71"/>
      <c r="L5267" s="71"/>
      <c r="M5267" s="71"/>
      <c r="N5267" s="71"/>
      <c r="P5267" s="91"/>
      <c r="W5267" s="87"/>
      <c r="X5267" s="89"/>
      <c r="Y5267" s="87"/>
      <c r="AA5267" s="87"/>
      <c r="AB5267" s="90"/>
      <c r="AC5267" s="87"/>
      <c r="AD5267" s="87"/>
    </row>
    <row r="5268" spans="3:30">
      <c r="C5268" s="88"/>
      <c r="D5268" s="71"/>
      <c r="E5268" s="71"/>
      <c r="F5268" s="71"/>
      <c r="G5268" s="71"/>
      <c r="H5268" s="71"/>
      <c r="I5268" s="71"/>
      <c r="J5268" s="71"/>
      <c r="K5268" s="71"/>
      <c r="L5268" s="71"/>
      <c r="M5268" s="71"/>
      <c r="N5268" s="71"/>
      <c r="P5268" s="91"/>
      <c r="W5268" s="87"/>
      <c r="X5268" s="89"/>
      <c r="Y5268" s="87"/>
      <c r="AA5268" s="87"/>
      <c r="AB5268" s="90"/>
      <c r="AC5268" s="87"/>
      <c r="AD5268" s="87"/>
    </row>
    <row r="5269" spans="3:30">
      <c r="C5269" s="88"/>
      <c r="D5269" s="71"/>
      <c r="E5269" s="71"/>
      <c r="F5269" s="71"/>
      <c r="G5269" s="71"/>
      <c r="H5269" s="71"/>
      <c r="I5269" s="71"/>
      <c r="J5269" s="71"/>
      <c r="K5269" s="71"/>
      <c r="L5269" s="71"/>
      <c r="M5269" s="71"/>
      <c r="N5269" s="71"/>
      <c r="P5269" s="91"/>
      <c r="W5269" s="87"/>
      <c r="X5269" s="89"/>
      <c r="Y5269" s="87"/>
      <c r="AA5269" s="87"/>
      <c r="AB5269" s="90"/>
      <c r="AC5269" s="87"/>
      <c r="AD5269" s="87"/>
    </row>
    <row r="5270" spans="3:30">
      <c r="C5270" s="88"/>
      <c r="D5270" s="71"/>
      <c r="E5270" s="71"/>
      <c r="F5270" s="71"/>
      <c r="G5270" s="71"/>
      <c r="H5270" s="71"/>
      <c r="I5270" s="71"/>
      <c r="J5270" s="71"/>
      <c r="K5270" s="71"/>
      <c r="L5270" s="71"/>
      <c r="M5270" s="71"/>
      <c r="N5270" s="71"/>
      <c r="P5270" s="91"/>
      <c r="W5270" s="87"/>
      <c r="X5270" s="89"/>
      <c r="Y5270" s="87"/>
      <c r="AA5270" s="87"/>
      <c r="AB5270" s="90"/>
      <c r="AC5270" s="87"/>
      <c r="AD5270" s="87"/>
    </row>
    <row r="5271" spans="3:30">
      <c r="C5271" s="88"/>
      <c r="D5271" s="71"/>
      <c r="E5271" s="71"/>
      <c r="F5271" s="71"/>
      <c r="G5271" s="71"/>
      <c r="H5271" s="71"/>
      <c r="I5271" s="71"/>
      <c r="J5271" s="71"/>
      <c r="K5271" s="71"/>
      <c r="L5271" s="71"/>
      <c r="M5271" s="71"/>
      <c r="N5271" s="71"/>
      <c r="P5271" s="91"/>
      <c r="W5271" s="87"/>
      <c r="X5271" s="89"/>
      <c r="Y5271" s="87"/>
      <c r="AA5271" s="87"/>
      <c r="AB5271" s="90"/>
      <c r="AC5271" s="87"/>
      <c r="AD5271" s="87"/>
    </row>
    <row r="5272" spans="3:30">
      <c r="C5272" s="88"/>
      <c r="D5272" s="71"/>
      <c r="E5272" s="71"/>
      <c r="F5272" s="71"/>
      <c r="G5272" s="71"/>
      <c r="H5272" s="71"/>
      <c r="I5272" s="71"/>
      <c r="J5272" s="71"/>
      <c r="K5272" s="71"/>
      <c r="L5272" s="71"/>
      <c r="M5272" s="71"/>
      <c r="N5272" s="71"/>
      <c r="P5272" s="91"/>
      <c r="W5272" s="87"/>
      <c r="X5272" s="89"/>
      <c r="Y5272" s="87"/>
      <c r="AA5272" s="87"/>
      <c r="AB5272" s="90"/>
      <c r="AC5272" s="87"/>
      <c r="AD5272" s="87"/>
    </row>
    <row r="5273" spans="3:30">
      <c r="C5273" s="88"/>
      <c r="D5273" s="71"/>
      <c r="E5273" s="71"/>
      <c r="F5273" s="71"/>
      <c r="G5273" s="71"/>
      <c r="H5273" s="71"/>
      <c r="I5273" s="71"/>
      <c r="J5273" s="71"/>
      <c r="K5273" s="71"/>
      <c r="L5273" s="71"/>
      <c r="M5273" s="71"/>
      <c r="N5273" s="71"/>
      <c r="P5273" s="91"/>
      <c r="W5273" s="87"/>
      <c r="X5273" s="89"/>
      <c r="Y5273" s="87"/>
      <c r="AA5273" s="87"/>
      <c r="AB5273" s="90"/>
      <c r="AC5273" s="87"/>
      <c r="AD5273" s="87"/>
    </row>
    <row r="5274" spans="3:30">
      <c r="C5274" s="88"/>
      <c r="D5274" s="71"/>
      <c r="E5274" s="71"/>
      <c r="F5274" s="71"/>
      <c r="G5274" s="71"/>
      <c r="H5274" s="71"/>
      <c r="I5274" s="71"/>
      <c r="J5274" s="71"/>
      <c r="K5274" s="71"/>
      <c r="L5274" s="71"/>
      <c r="M5274" s="71"/>
      <c r="N5274" s="71"/>
      <c r="W5274" s="87"/>
      <c r="X5274" s="89"/>
      <c r="Y5274" s="87"/>
      <c r="AA5274" s="87"/>
      <c r="AB5274" s="90"/>
      <c r="AC5274" s="87"/>
      <c r="AD5274" s="87"/>
    </row>
    <row r="5275" spans="3:30">
      <c r="C5275" s="88"/>
      <c r="D5275" s="71"/>
      <c r="E5275" s="71"/>
      <c r="F5275" s="71"/>
      <c r="G5275" s="71"/>
      <c r="H5275" s="71"/>
      <c r="I5275" s="71"/>
      <c r="J5275" s="71"/>
      <c r="K5275" s="71"/>
      <c r="L5275" s="71"/>
      <c r="M5275" s="71"/>
      <c r="N5275" s="71"/>
      <c r="W5275" s="87"/>
      <c r="X5275" s="89"/>
      <c r="Y5275" s="87"/>
      <c r="AA5275" s="87"/>
      <c r="AB5275" s="90"/>
      <c r="AC5275" s="87"/>
      <c r="AD5275" s="87"/>
    </row>
    <row r="5276" spans="3:30">
      <c r="C5276" s="88"/>
      <c r="D5276" s="71"/>
      <c r="E5276" s="71"/>
      <c r="F5276" s="71"/>
      <c r="G5276" s="71"/>
      <c r="H5276" s="71"/>
      <c r="I5276" s="71"/>
      <c r="J5276" s="71"/>
      <c r="K5276" s="71"/>
      <c r="L5276" s="71"/>
      <c r="M5276" s="71"/>
      <c r="N5276" s="71"/>
      <c r="W5276" s="87"/>
      <c r="X5276" s="89"/>
      <c r="Y5276" s="87"/>
      <c r="AA5276" s="87"/>
      <c r="AB5276" s="90"/>
      <c r="AC5276" s="87"/>
      <c r="AD5276" s="87"/>
    </row>
    <row r="5277" spans="3:30">
      <c r="C5277" s="88"/>
      <c r="D5277" s="71"/>
      <c r="E5277" s="71"/>
      <c r="F5277" s="71"/>
      <c r="G5277" s="71"/>
      <c r="H5277" s="71"/>
      <c r="I5277" s="71"/>
      <c r="J5277" s="71"/>
      <c r="K5277" s="71"/>
      <c r="L5277" s="71"/>
      <c r="M5277" s="71"/>
      <c r="N5277" s="71"/>
      <c r="W5277" s="87"/>
      <c r="X5277" s="89"/>
      <c r="Y5277" s="87"/>
      <c r="AA5277" s="87"/>
      <c r="AB5277" s="90"/>
      <c r="AC5277" s="87"/>
      <c r="AD5277" s="87"/>
    </row>
    <row r="5278" spans="3:30">
      <c r="C5278" s="88"/>
      <c r="D5278" s="71"/>
      <c r="E5278" s="71"/>
      <c r="F5278" s="71"/>
      <c r="G5278" s="71"/>
      <c r="H5278" s="71"/>
      <c r="I5278" s="71"/>
      <c r="J5278" s="71"/>
      <c r="K5278" s="71"/>
      <c r="L5278" s="71"/>
      <c r="M5278" s="71"/>
      <c r="N5278" s="71"/>
      <c r="W5278" s="87"/>
      <c r="X5278" s="89"/>
      <c r="Y5278" s="87"/>
      <c r="AA5278" s="87"/>
      <c r="AB5278" s="90"/>
      <c r="AC5278" s="87"/>
      <c r="AD5278" s="87"/>
    </row>
    <row r="5279" spans="3:30">
      <c r="C5279" s="88"/>
      <c r="D5279" s="71"/>
      <c r="E5279" s="71"/>
      <c r="F5279" s="71"/>
      <c r="G5279" s="71"/>
      <c r="H5279" s="71"/>
      <c r="I5279" s="71"/>
      <c r="J5279" s="71"/>
      <c r="K5279" s="71"/>
      <c r="L5279" s="71"/>
      <c r="M5279" s="71"/>
      <c r="N5279" s="71"/>
      <c r="W5279" s="87"/>
      <c r="X5279" s="89"/>
      <c r="Y5279" s="87"/>
      <c r="AA5279" s="87"/>
      <c r="AB5279" s="90"/>
      <c r="AC5279" s="87"/>
      <c r="AD5279" s="87"/>
    </row>
    <row r="5280" spans="3:30">
      <c r="C5280" s="88"/>
      <c r="D5280" s="71"/>
      <c r="E5280" s="71"/>
      <c r="F5280" s="71"/>
      <c r="G5280" s="71"/>
      <c r="H5280" s="71"/>
      <c r="I5280" s="71"/>
      <c r="J5280" s="71"/>
      <c r="K5280" s="71"/>
      <c r="L5280" s="71"/>
      <c r="M5280" s="71"/>
      <c r="N5280" s="71"/>
      <c r="W5280" s="87"/>
      <c r="X5280" s="89"/>
      <c r="Y5280" s="87"/>
      <c r="AA5280" s="87"/>
      <c r="AB5280" s="90"/>
      <c r="AC5280" s="87"/>
      <c r="AD5280" s="87"/>
    </row>
    <row r="5281" spans="3:30">
      <c r="C5281" s="88"/>
      <c r="D5281" s="71"/>
      <c r="E5281" s="71"/>
      <c r="F5281" s="71"/>
      <c r="G5281" s="71"/>
      <c r="H5281" s="71"/>
      <c r="I5281" s="71"/>
      <c r="J5281" s="71"/>
      <c r="K5281" s="71"/>
      <c r="L5281" s="71"/>
      <c r="M5281" s="71"/>
      <c r="N5281" s="71"/>
      <c r="P5281" s="91"/>
      <c r="W5281" s="87"/>
      <c r="X5281" s="89"/>
      <c r="Y5281" s="87"/>
      <c r="AA5281" s="87"/>
      <c r="AB5281" s="90"/>
      <c r="AC5281" s="87"/>
      <c r="AD5281" s="87"/>
    </row>
    <row r="5282" spans="3:30">
      <c r="C5282" s="88"/>
      <c r="D5282" s="71"/>
      <c r="E5282" s="71"/>
      <c r="F5282" s="71"/>
      <c r="G5282" s="71"/>
      <c r="H5282" s="71"/>
      <c r="I5282" s="71"/>
      <c r="J5282" s="71"/>
      <c r="K5282" s="71"/>
      <c r="L5282" s="71"/>
      <c r="M5282" s="71"/>
      <c r="N5282" s="71"/>
      <c r="P5282" s="91"/>
      <c r="W5282" s="87"/>
      <c r="X5282" s="89"/>
      <c r="Y5282" s="87"/>
      <c r="AA5282" s="87"/>
      <c r="AB5282" s="90"/>
      <c r="AC5282" s="87"/>
      <c r="AD5282" s="87"/>
    </row>
    <row r="5283" spans="3:30">
      <c r="C5283" s="88"/>
      <c r="D5283" s="71"/>
      <c r="E5283" s="71"/>
      <c r="F5283" s="71"/>
      <c r="G5283" s="71"/>
      <c r="H5283" s="71"/>
      <c r="I5283" s="71"/>
      <c r="J5283" s="71"/>
      <c r="K5283" s="71"/>
      <c r="L5283" s="71"/>
      <c r="M5283" s="71"/>
      <c r="N5283" s="71"/>
      <c r="P5283" s="91"/>
      <c r="W5283" s="87"/>
      <c r="X5283" s="89"/>
      <c r="Y5283" s="87"/>
      <c r="AA5283" s="87"/>
      <c r="AB5283" s="90"/>
      <c r="AC5283" s="87"/>
      <c r="AD5283" s="87"/>
    </row>
    <row r="5284" spans="3:30">
      <c r="C5284" s="88"/>
      <c r="D5284" s="71"/>
      <c r="E5284" s="71"/>
      <c r="F5284" s="71"/>
      <c r="G5284" s="71"/>
      <c r="H5284" s="71"/>
      <c r="I5284" s="71"/>
      <c r="J5284" s="71"/>
      <c r="K5284" s="71"/>
      <c r="L5284" s="71"/>
      <c r="M5284" s="71"/>
      <c r="N5284" s="71"/>
      <c r="P5284" s="91"/>
      <c r="W5284" s="87"/>
      <c r="X5284" s="89"/>
      <c r="Y5284" s="87"/>
      <c r="AA5284" s="87"/>
      <c r="AB5284" s="90"/>
      <c r="AC5284" s="87"/>
      <c r="AD5284" s="87"/>
    </row>
    <row r="5285" spans="3:30">
      <c r="C5285" s="88"/>
      <c r="D5285" s="71"/>
      <c r="E5285" s="71"/>
      <c r="F5285" s="71"/>
      <c r="G5285" s="71"/>
      <c r="H5285" s="71"/>
      <c r="I5285" s="71"/>
      <c r="J5285" s="71"/>
      <c r="K5285" s="71"/>
      <c r="L5285" s="71"/>
      <c r="M5285" s="71"/>
      <c r="N5285" s="71"/>
      <c r="P5285" s="91"/>
      <c r="W5285" s="87"/>
      <c r="X5285" s="89"/>
      <c r="Y5285" s="87"/>
      <c r="AA5285" s="87"/>
      <c r="AB5285" s="90"/>
      <c r="AC5285" s="87"/>
      <c r="AD5285" s="87"/>
    </row>
    <row r="5286" spans="3:30">
      <c r="C5286" s="88"/>
      <c r="D5286" s="71"/>
      <c r="E5286" s="71"/>
      <c r="F5286" s="71"/>
      <c r="G5286" s="71"/>
      <c r="H5286" s="71"/>
      <c r="I5286" s="71"/>
      <c r="J5286" s="71"/>
      <c r="K5286" s="71"/>
      <c r="L5286" s="71"/>
      <c r="M5286" s="71"/>
      <c r="N5286" s="71"/>
      <c r="P5286" s="91"/>
      <c r="W5286" s="87"/>
      <c r="X5286" s="89"/>
      <c r="Y5286" s="87"/>
      <c r="AA5286" s="87"/>
      <c r="AB5286" s="90"/>
      <c r="AC5286" s="87"/>
      <c r="AD5286" s="87"/>
    </row>
    <row r="5287" spans="3:30">
      <c r="C5287" s="88"/>
      <c r="D5287" s="71"/>
      <c r="E5287" s="71"/>
      <c r="F5287" s="71"/>
      <c r="G5287" s="71"/>
      <c r="H5287" s="71"/>
      <c r="I5287" s="71"/>
      <c r="J5287" s="71"/>
      <c r="K5287" s="71"/>
      <c r="L5287" s="71"/>
      <c r="M5287" s="71"/>
      <c r="N5287" s="71"/>
      <c r="P5287" s="91"/>
      <c r="W5287" s="87"/>
      <c r="X5287" s="89"/>
      <c r="Y5287" s="87"/>
      <c r="AA5287" s="87"/>
      <c r="AB5287" s="90"/>
      <c r="AC5287" s="87"/>
      <c r="AD5287" s="87"/>
    </row>
    <row r="5288" spans="3:30">
      <c r="C5288" s="88"/>
      <c r="D5288" s="71"/>
      <c r="E5288" s="71"/>
      <c r="F5288" s="71"/>
      <c r="G5288" s="71"/>
      <c r="H5288" s="71"/>
      <c r="I5288" s="71"/>
      <c r="J5288" s="71"/>
      <c r="K5288" s="71"/>
      <c r="L5288" s="71"/>
      <c r="M5288" s="71"/>
      <c r="N5288" s="71"/>
      <c r="W5288" s="87"/>
      <c r="X5288" s="89"/>
      <c r="Y5288" s="87"/>
      <c r="AA5288" s="87"/>
      <c r="AB5288" s="90"/>
      <c r="AC5288" s="87"/>
      <c r="AD5288" s="87"/>
    </row>
    <row r="5289" spans="3:30">
      <c r="C5289" s="88"/>
      <c r="D5289" s="71"/>
      <c r="E5289" s="71"/>
      <c r="F5289" s="71"/>
      <c r="G5289" s="71"/>
      <c r="H5289" s="71"/>
      <c r="I5289" s="71"/>
      <c r="J5289" s="71"/>
      <c r="K5289" s="71"/>
      <c r="L5289" s="71"/>
      <c r="M5289" s="71"/>
      <c r="N5289" s="71"/>
      <c r="W5289" s="87"/>
      <c r="X5289" s="89"/>
      <c r="Y5289" s="87"/>
      <c r="AA5289" s="87"/>
      <c r="AB5289" s="90"/>
      <c r="AC5289" s="87"/>
      <c r="AD5289" s="87"/>
    </row>
    <row r="5290" spans="3:30">
      <c r="C5290" s="88"/>
      <c r="D5290" s="71"/>
      <c r="E5290" s="71"/>
      <c r="F5290" s="71"/>
      <c r="G5290" s="71"/>
      <c r="H5290" s="71"/>
      <c r="I5290" s="71"/>
      <c r="J5290" s="71"/>
      <c r="K5290" s="71"/>
      <c r="L5290" s="71"/>
      <c r="M5290" s="71"/>
      <c r="N5290" s="71"/>
      <c r="W5290" s="87"/>
      <c r="X5290" s="89"/>
      <c r="Y5290" s="87"/>
      <c r="AA5290" s="87"/>
      <c r="AB5290" s="90"/>
      <c r="AC5290" s="87"/>
      <c r="AD5290" s="87"/>
    </row>
    <row r="5291" spans="3:30">
      <c r="C5291" s="88"/>
      <c r="D5291" s="71"/>
      <c r="E5291" s="71"/>
      <c r="F5291" s="71"/>
      <c r="G5291" s="71"/>
      <c r="H5291" s="71"/>
      <c r="I5291" s="71"/>
      <c r="J5291" s="71"/>
      <c r="K5291" s="71"/>
      <c r="L5291" s="71"/>
      <c r="M5291" s="71"/>
      <c r="N5291" s="71"/>
      <c r="W5291" s="87"/>
      <c r="X5291" s="89"/>
      <c r="Y5291" s="87"/>
      <c r="AA5291" s="87"/>
      <c r="AB5291" s="90"/>
      <c r="AC5291" s="87"/>
      <c r="AD5291" s="87"/>
    </row>
    <row r="5292" spans="3:30">
      <c r="C5292" s="88"/>
      <c r="D5292" s="71"/>
      <c r="E5292" s="71"/>
      <c r="F5292" s="71"/>
      <c r="G5292" s="71"/>
      <c r="H5292" s="71"/>
      <c r="I5292" s="71"/>
      <c r="J5292" s="71"/>
      <c r="K5292" s="71"/>
      <c r="L5292" s="71"/>
      <c r="M5292" s="71"/>
      <c r="N5292" s="71"/>
      <c r="W5292" s="87"/>
      <c r="X5292" s="89"/>
      <c r="Y5292" s="87"/>
      <c r="AA5292" s="87"/>
      <c r="AB5292" s="90"/>
      <c r="AC5292" s="87"/>
      <c r="AD5292" s="87"/>
    </row>
    <row r="5293" spans="3:30">
      <c r="C5293" s="88"/>
      <c r="D5293" s="71"/>
      <c r="E5293" s="71"/>
      <c r="F5293" s="71"/>
      <c r="G5293" s="71"/>
      <c r="H5293" s="71"/>
      <c r="I5293" s="71"/>
      <c r="J5293" s="71"/>
      <c r="K5293" s="71"/>
      <c r="L5293" s="71"/>
      <c r="M5293" s="71"/>
      <c r="N5293" s="71"/>
      <c r="W5293" s="87"/>
      <c r="X5293" s="89"/>
      <c r="Y5293" s="87"/>
      <c r="AA5293" s="87"/>
      <c r="AB5293" s="90"/>
      <c r="AC5293" s="87"/>
      <c r="AD5293" s="87"/>
    </row>
    <row r="5294" spans="3:30">
      <c r="C5294" s="88"/>
      <c r="D5294" s="71"/>
      <c r="E5294" s="71"/>
      <c r="F5294" s="71"/>
      <c r="G5294" s="71"/>
      <c r="H5294" s="71"/>
      <c r="I5294" s="71"/>
      <c r="J5294" s="71"/>
      <c r="K5294" s="71"/>
      <c r="L5294" s="71"/>
      <c r="M5294" s="71"/>
      <c r="N5294" s="71"/>
      <c r="W5294" s="87"/>
      <c r="X5294" s="89"/>
      <c r="Y5294" s="87"/>
      <c r="AA5294" s="87"/>
      <c r="AB5294" s="90"/>
      <c r="AC5294" s="87"/>
      <c r="AD5294" s="87"/>
    </row>
    <row r="5295" spans="3:30">
      <c r="C5295" s="88"/>
      <c r="D5295" s="71"/>
      <c r="E5295" s="71"/>
      <c r="F5295" s="71"/>
      <c r="G5295" s="71"/>
      <c r="H5295" s="71"/>
      <c r="I5295" s="71"/>
      <c r="J5295" s="71"/>
      <c r="K5295" s="71"/>
      <c r="L5295" s="71"/>
      <c r="M5295" s="71"/>
      <c r="N5295" s="71"/>
      <c r="P5295" s="91"/>
      <c r="W5295" s="87"/>
      <c r="X5295" s="89"/>
      <c r="Y5295" s="87"/>
      <c r="AA5295" s="87"/>
      <c r="AB5295" s="90"/>
      <c r="AC5295" s="87"/>
      <c r="AD5295" s="87"/>
    </row>
    <row r="5296" spans="3:30">
      <c r="C5296" s="88"/>
      <c r="D5296" s="71"/>
      <c r="E5296" s="71"/>
      <c r="F5296" s="71"/>
      <c r="G5296" s="71"/>
      <c r="H5296" s="71"/>
      <c r="I5296" s="71"/>
      <c r="J5296" s="71"/>
      <c r="K5296" s="71"/>
      <c r="L5296" s="71"/>
      <c r="M5296" s="71"/>
      <c r="N5296" s="71"/>
      <c r="P5296" s="91"/>
      <c r="W5296" s="87"/>
      <c r="X5296" s="89"/>
      <c r="Y5296" s="87"/>
      <c r="AA5296" s="87"/>
      <c r="AB5296" s="90"/>
      <c r="AC5296" s="87"/>
      <c r="AD5296" s="87"/>
    </row>
    <row r="5297" spans="3:30">
      <c r="C5297" s="88"/>
      <c r="D5297" s="71"/>
      <c r="E5297" s="71"/>
      <c r="F5297" s="71"/>
      <c r="G5297" s="71"/>
      <c r="H5297" s="71"/>
      <c r="I5297" s="71"/>
      <c r="J5297" s="71"/>
      <c r="K5297" s="71"/>
      <c r="L5297" s="71"/>
      <c r="M5297" s="71"/>
      <c r="N5297" s="71"/>
      <c r="P5297" s="91"/>
      <c r="W5297" s="87"/>
      <c r="X5297" s="89"/>
      <c r="Y5297" s="87"/>
      <c r="AA5297" s="87"/>
      <c r="AB5297" s="90"/>
      <c r="AC5297" s="87"/>
      <c r="AD5297" s="87"/>
    </row>
    <row r="5298" spans="3:30">
      <c r="C5298" s="88"/>
      <c r="D5298" s="71"/>
      <c r="E5298" s="71"/>
      <c r="F5298" s="71"/>
      <c r="G5298" s="71"/>
      <c r="H5298" s="71"/>
      <c r="I5298" s="71"/>
      <c r="J5298" s="71"/>
      <c r="K5298" s="71"/>
      <c r="L5298" s="71"/>
      <c r="M5298" s="71"/>
      <c r="N5298" s="71"/>
      <c r="P5298" s="91"/>
      <c r="W5298" s="87"/>
      <c r="X5298" s="89"/>
      <c r="Y5298" s="87"/>
      <c r="AA5298" s="87"/>
      <c r="AB5298" s="90"/>
      <c r="AC5298" s="87"/>
      <c r="AD5298" s="87"/>
    </row>
    <row r="5299" spans="3:30">
      <c r="C5299" s="88"/>
      <c r="D5299" s="71"/>
      <c r="E5299" s="71"/>
      <c r="F5299" s="71"/>
      <c r="G5299" s="71"/>
      <c r="H5299" s="71"/>
      <c r="I5299" s="71"/>
      <c r="J5299" s="71"/>
      <c r="K5299" s="71"/>
      <c r="L5299" s="71"/>
      <c r="M5299" s="71"/>
      <c r="N5299" s="71"/>
      <c r="P5299" s="91"/>
      <c r="W5299" s="87"/>
      <c r="X5299" s="89"/>
      <c r="Y5299" s="87"/>
      <c r="AA5299" s="87"/>
      <c r="AB5299" s="90"/>
      <c r="AC5299" s="87"/>
      <c r="AD5299" s="87"/>
    </row>
    <row r="5300" spans="3:30">
      <c r="C5300" s="88"/>
      <c r="D5300" s="71"/>
      <c r="E5300" s="71"/>
      <c r="F5300" s="71"/>
      <c r="G5300" s="71"/>
      <c r="H5300" s="71"/>
      <c r="I5300" s="71"/>
      <c r="J5300" s="71"/>
      <c r="K5300" s="71"/>
      <c r="L5300" s="71"/>
      <c r="M5300" s="71"/>
      <c r="N5300" s="71"/>
      <c r="P5300" s="91"/>
      <c r="W5300" s="87"/>
      <c r="X5300" s="89"/>
      <c r="Y5300" s="87"/>
      <c r="AA5300" s="87"/>
      <c r="AB5300" s="90"/>
      <c r="AC5300" s="87"/>
      <c r="AD5300" s="87"/>
    </row>
    <row r="5301" spans="3:30">
      <c r="C5301" s="88"/>
      <c r="D5301" s="71"/>
      <c r="E5301" s="71"/>
      <c r="F5301" s="71"/>
      <c r="G5301" s="71"/>
      <c r="H5301" s="71"/>
      <c r="I5301" s="71"/>
      <c r="J5301" s="71"/>
      <c r="K5301" s="71"/>
      <c r="L5301" s="71"/>
      <c r="M5301" s="71"/>
      <c r="N5301" s="71"/>
      <c r="P5301" s="91"/>
      <c r="W5301" s="87"/>
      <c r="X5301" s="89"/>
      <c r="Y5301" s="87"/>
      <c r="AA5301" s="87"/>
      <c r="AB5301" s="90"/>
      <c r="AC5301" s="87"/>
      <c r="AD5301" s="87"/>
    </row>
    <row r="5302" spans="3:30">
      <c r="C5302" s="88"/>
      <c r="D5302" s="71"/>
      <c r="E5302" s="71"/>
      <c r="F5302" s="71"/>
      <c r="G5302" s="71"/>
      <c r="H5302" s="71"/>
      <c r="I5302" s="71"/>
      <c r="J5302" s="71"/>
      <c r="K5302" s="71"/>
      <c r="L5302" s="71"/>
      <c r="M5302" s="71"/>
      <c r="N5302" s="71"/>
      <c r="W5302" s="87"/>
      <c r="X5302" s="89"/>
      <c r="Y5302" s="87"/>
      <c r="AA5302" s="87"/>
      <c r="AB5302" s="90"/>
      <c r="AC5302" s="87"/>
      <c r="AD5302" s="87"/>
    </row>
    <row r="5303" spans="3:30">
      <c r="C5303" s="88"/>
      <c r="D5303" s="71"/>
      <c r="E5303" s="71"/>
      <c r="F5303" s="71"/>
      <c r="G5303" s="71"/>
      <c r="H5303" s="71"/>
      <c r="I5303" s="71"/>
      <c r="J5303" s="71"/>
      <c r="K5303" s="71"/>
      <c r="L5303" s="71"/>
      <c r="M5303" s="71"/>
      <c r="N5303" s="71"/>
      <c r="W5303" s="87"/>
      <c r="X5303" s="89"/>
      <c r="Y5303" s="87"/>
      <c r="AA5303" s="87"/>
      <c r="AB5303" s="90"/>
      <c r="AC5303" s="87"/>
      <c r="AD5303" s="87"/>
    </row>
    <row r="5304" spans="3:30">
      <c r="C5304" s="88"/>
      <c r="D5304" s="71"/>
      <c r="E5304" s="71"/>
      <c r="F5304" s="71"/>
      <c r="G5304" s="71"/>
      <c r="H5304" s="71"/>
      <c r="I5304" s="71"/>
      <c r="J5304" s="71"/>
      <c r="K5304" s="71"/>
      <c r="L5304" s="71"/>
      <c r="M5304" s="71"/>
      <c r="N5304" s="71"/>
      <c r="W5304" s="87"/>
      <c r="X5304" s="89"/>
      <c r="Y5304" s="87"/>
      <c r="AA5304" s="87"/>
      <c r="AB5304" s="90"/>
      <c r="AC5304" s="87"/>
      <c r="AD5304" s="87"/>
    </row>
    <row r="5305" spans="3:30">
      <c r="C5305" s="88"/>
      <c r="D5305" s="71"/>
      <c r="E5305" s="71"/>
      <c r="F5305" s="71"/>
      <c r="G5305" s="71"/>
      <c r="H5305" s="71"/>
      <c r="I5305" s="71"/>
      <c r="J5305" s="71"/>
      <c r="K5305" s="71"/>
      <c r="L5305" s="71"/>
      <c r="M5305" s="71"/>
      <c r="N5305" s="71"/>
      <c r="W5305" s="87"/>
      <c r="X5305" s="89"/>
      <c r="Y5305" s="87"/>
      <c r="AA5305" s="87"/>
      <c r="AB5305" s="90"/>
      <c r="AC5305" s="87"/>
      <c r="AD5305" s="87"/>
    </row>
    <row r="5306" spans="3:30">
      <c r="C5306" s="88"/>
      <c r="D5306" s="71"/>
      <c r="E5306" s="71"/>
      <c r="F5306" s="71"/>
      <c r="G5306" s="71"/>
      <c r="H5306" s="71"/>
      <c r="I5306" s="71"/>
      <c r="J5306" s="71"/>
      <c r="K5306" s="71"/>
      <c r="L5306" s="71"/>
      <c r="M5306" s="71"/>
      <c r="N5306" s="71"/>
      <c r="W5306" s="87"/>
      <c r="X5306" s="89"/>
      <c r="Y5306" s="87"/>
      <c r="AA5306" s="87"/>
      <c r="AB5306" s="90"/>
      <c r="AC5306" s="87"/>
      <c r="AD5306" s="87"/>
    </row>
    <row r="5307" spans="3:30">
      <c r="C5307" s="88"/>
      <c r="D5307" s="71"/>
      <c r="E5307" s="71"/>
      <c r="F5307" s="71"/>
      <c r="G5307" s="71"/>
      <c r="H5307" s="71"/>
      <c r="I5307" s="71"/>
      <c r="J5307" s="71"/>
      <c r="K5307" s="71"/>
      <c r="L5307" s="71"/>
      <c r="M5307" s="71"/>
      <c r="N5307" s="71"/>
      <c r="W5307" s="87"/>
      <c r="X5307" s="89"/>
      <c r="Y5307" s="87"/>
      <c r="AA5307" s="87"/>
      <c r="AB5307" s="90"/>
      <c r="AC5307" s="87"/>
      <c r="AD5307" s="87"/>
    </row>
    <row r="5308" spans="3:30">
      <c r="C5308" s="88"/>
      <c r="D5308" s="71"/>
      <c r="E5308" s="71"/>
      <c r="F5308" s="71"/>
      <c r="G5308" s="71"/>
      <c r="H5308" s="71"/>
      <c r="I5308" s="71"/>
      <c r="J5308" s="71"/>
      <c r="K5308" s="71"/>
      <c r="L5308" s="71"/>
      <c r="M5308" s="71"/>
      <c r="N5308" s="71"/>
      <c r="W5308" s="87"/>
      <c r="X5308" s="89"/>
      <c r="Y5308" s="87"/>
      <c r="AA5308" s="87"/>
      <c r="AB5308" s="90"/>
      <c r="AC5308" s="87"/>
      <c r="AD5308" s="87"/>
    </row>
    <row r="5309" spans="3:30">
      <c r="C5309" s="88"/>
      <c r="D5309" s="71"/>
      <c r="E5309" s="71"/>
      <c r="F5309" s="71"/>
      <c r="G5309" s="71"/>
      <c r="H5309" s="71"/>
      <c r="I5309" s="71"/>
      <c r="J5309" s="71"/>
      <c r="K5309" s="71"/>
      <c r="L5309" s="71"/>
      <c r="M5309" s="71"/>
      <c r="N5309" s="71"/>
      <c r="W5309" s="87"/>
      <c r="X5309" s="89"/>
      <c r="Y5309" s="87"/>
      <c r="AA5309" s="87"/>
      <c r="AB5309" s="90"/>
      <c r="AC5309" s="87"/>
      <c r="AD5309" s="87"/>
    </row>
    <row r="5310" spans="3:30">
      <c r="C5310" s="88"/>
      <c r="D5310" s="71"/>
      <c r="E5310" s="71"/>
      <c r="F5310" s="71"/>
      <c r="G5310" s="71"/>
      <c r="H5310" s="71"/>
      <c r="I5310" s="71"/>
      <c r="J5310" s="71"/>
      <c r="K5310" s="71"/>
      <c r="L5310" s="71"/>
      <c r="M5310" s="71"/>
      <c r="N5310" s="71"/>
      <c r="W5310" s="87"/>
      <c r="X5310" s="89"/>
      <c r="Y5310" s="87"/>
      <c r="AA5310" s="87"/>
      <c r="AB5310" s="90"/>
      <c r="AC5310" s="87"/>
      <c r="AD5310" s="87"/>
    </row>
    <row r="5311" spans="3:30">
      <c r="C5311" s="88"/>
      <c r="D5311" s="71"/>
      <c r="E5311" s="71"/>
      <c r="F5311" s="71"/>
      <c r="G5311" s="71"/>
      <c r="H5311" s="71"/>
      <c r="I5311" s="71"/>
      <c r="J5311" s="71"/>
      <c r="K5311" s="71"/>
      <c r="L5311" s="71"/>
      <c r="M5311" s="71"/>
      <c r="N5311" s="71"/>
      <c r="W5311" s="87"/>
      <c r="X5311" s="89"/>
      <c r="Y5311" s="87"/>
      <c r="AA5311" s="87"/>
      <c r="AB5311" s="90"/>
      <c r="AC5311" s="87"/>
      <c r="AD5311" s="87"/>
    </row>
    <row r="5312" spans="3:30">
      <c r="C5312" s="88"/>
      <c r="D5312" s="71"/>
      <c r="E5312" s="71"/>
      <c r="F5312" s="71"/>
      <c r="G5312" s="71"/>
      <c r="H5312" s="71"/>
      <c r="I5312" s="71"/>
      <c r="J5312" s="71"/>
      <c r="K5312" s="71"/>
      <c r="L5312" s="71"/>
      <c r="M5312" s="71"/>
      <c r="N5312" s="71"/>
      <c r="W5312" s="87"/>
      <c r="X5312" s="89"/>
      <c r="Y5312" s="87"/>
      <c r="AA5312" s="87"/>
      <c r="AB5312" s="90"/>
      <c r="AC5312" s="87"/>
      <c r="AD5312" s="87"/>
    </row>
    <row r="5313" spans="3:30">
      <c r="C5313" s="88"/>
      <c r="D5313" s="71"/>
      <c r="E5313" s="71"/>
      <c r="F5313" s="71"/>
      <c r="G5313" s="71"/>
      <c r="H5313" s="71"/>
      <c r="I5313" s="71"/>
      <c r="J5313" s="71"/>
      <c r="K5313" s="71"/>
      <c r="L5313" s="71"/>
      <c r="M5313" s="71"/>
      <c r="N5313" s="71"/>
      <c r="W5313" s="87"/>
      <c r="X5313" s="89"/>
      <c r="Y5313" s="87"/>
      <c r="AA5313" s="87"/>
      <c r="AB5313" s="90"/>
      <c r="AC5313" s="87"/>
      <c r="AD5313" s="87"/>
    </row>
    <row r="5314" spans="3:30">
      <c r="C5314" s="88"/>
      <c r="D5314" s="71"/>
      <c r="E5314" s="71"/>
      <c r="F5314" s="71"/>
      <c r="G5314" s="71"/>
      <c r="H5314" s="71"/>
      <c r="I5314" s="71"/>
      <c r="J5314" s="71"/>
      <c r="K5314" s="71"/>
      <c r="L5314" s="71"/>
      <c r="M5314" s="71"/>
      <c r="N5314" s="71"/>
      <c r="W5314" s="87"/>
      <c r="X5314" s="89"/>
      <c r="Y5314" s="87"/>
      <c r="AA5314" s="87"/>
      <c r="AB5314" s="90"/>
      <c r="AC5314" s="87"/>
      <c r="AD5314" s="87"/>
    </row>
    <row r="5315" spans="3:30">
      <c r="C5315" s="88"/>
      <c r="D5315" s="71"/>
      <c r="E5315" s="71"/>
      <c r="F5315" s="71"/>
      <c r="G5315" s="71"/>
      <c r="H5315" s="71"/>
      <c r="I5315" s="71"/>
      <c r="J5315" s="71"/>
      <c r="K5315" s="71"/>
      <c r="L5315" s="71"/>
      <c r="M5315" s="71"/>
      <c r="N5315" s="71"/>
      <c r="W5315" s="87"/>
      <c r="X5315" s="89"/>
      <c r="Y5315" s="87"/>
      <c r="AA5315" s="87"/>
      <c r="AB5315" s="90"/>
      <c r="AC5315" s="87"/>
      <c r="AD5315" s="87"/>
    </row>
    <row r="5316" spans="3:30">
      <c r="C5316" s="88"/>
      <c r="D5316" s="71"/>
      <c r="E5316" s="71"/>
      <c r="F5316" s="71"/>
      <c r="G5316" s="71"/>
      <c r="H5316" s="71"/>
      <c r="I5316" s="71"/>
      <c r="J5316" s="71"/>
      <c r="K5316" s="71"/>
      <c r="L5316" s="71"/>
      <c r="M5316" s="71"/>
      <c r="N5316" s="71"/>
      <c r="W5316" s="87"/>
      <c r="X5316" s="89"/>
      <c r="Y5316" s="87"/>
      <c r="AA5316" s="87"/>
      <c r="AB5316" s="90"/>
      <c r="AC5316" s="87"/>
      <c r="AD5316" s="87"/>
    </row>
    <row r="5317" spans="3:30">
      <c r="C5317" s="88"/>
      <c r="D5317" s="71"/>
      <c r="E5317" s="71"/>
      <c r="F5317" s="71"/>
      <c r="G5317" s="71"/>
      <c r="H5317" s="71"/>
      <c r="I5317" s="71"/>
      <c r="J5317" s="71"/>
      <c r="K5317" s="71"/>
      <c r="L5317" s="71"/>
      <c r="M5317" s="71"/>
      <c r="N5317" s="71"/>
      <c r="W5317" s="87"/>
      <c r="X5317" s="89"/>
      <c r="Y5317" s="87"/>
      <c r="AA5317" s="87"/>
      <c r="AB5317" s="90"/>
      <c r="AC5317" s="87"/>
      <c r="AD5317" s="87"/>
    </row>
    <row r="5318" spans="3:30">
      <c r="C5318" s="88"/>
      <c r="D5318" s="71"/>
      <c r="E5318" s="71"/>
      <c r="F5318" s="71"/>
      <c r="G5318" s="71"/>
      <c r="H5318" s="71"/>
      <c r="I5318" s="71"/>
      <c r="J5318" s="71"/>
      <c r="K5318" s="71"/>
      <c r="L5318" s="71"/>
      <c r="M5318" s="71"/>
      <c r="N5318" s="71"/>
      <c r="W5318" s="87"/>
      <c r="X5318" s="89"/>
      <c r="Y5318" s="87"/>
      <c r="AA5318" s="87"/>
      <c r="AB5318" s="90"/>
      <c r="AC5318" s="87"/>
      <c r="AD5318" s="87"/>
    </row>
    <row r="5319" spans="3:30">
      <c r="C5319" s="88"/>
      <c r="D5319" s="71"/>
      <c r="E5319" s="71"/>
      <c r="F5319" s="71"/>
      <c r="G5319" s="71"/>
      <c r="H5319" s="71"/>
      <c r="I5319" s="71"/>
      <c r="J5319" s="71"/>
      <c r="K5319" s="71"/>
      <c r="L5319" s="71"/>
      <c r="M5319" s="71"/>
      <c r="N5319" s="71"/>
      <c r="W5319" s="87"/>
      <c r="X5319" s="89"/>
      <c r="Y5319" s="87"/>
      <c r="AA5319" s="87"/>
      <c r="AB5319" s="90"/>
      <c r="AC5319" s="87"/>
      <c r="AD5319" s="87"/>
    </row>
    <row r="5320" spans="3:30">
      <c r="C5320" s="88"/>
      <c r="D5320" s="71"/>
      <c r="E5320" s="71"/>
      <c r="F5320" s="71"/>
      <c r="G5320" s="71"/>
      <c r="H5320" s="71"/>
      <c r="I5320" s="71"/>
      <c r="J5320" s="71"/>
      <c r="K5320" s="71"/>
      <c r="L5320" s="71"/>
      <c r="M5320" s="71"/>
      <c r="N5320" s="71"/>
      <c r="W5320" s="87"/>
      <c r="X5320" s="89"/>
      <c r="Y5320" s="87"/>
      <c r="AA5320" s="87"/>
      <c r="AB5320" s="90"/>
      <c r="AC5320" s="87"/>
      <c r="AD5320" s="87"/>
    </row>
    <row r="5321" spans="3:30">
      <c r="C5321" s="88"/>
      <c r="D5321" s="71"/>
      <c r="E5321" s="71"/>
      <c r="F5321" s="71"/>
      <c r="G5321" s="71"/>
      <c r="H5321" s="71"/>
      <c r="I5321" s="71"/>
      <c r="J5321" s="71"/>
      <c r="K5321" s="71"/>
      <c r="L5321" s="71"/>
      <c r="M5321" s="71"/>
      <c r="N5321" s="71"/>
      <c r="W5321" s="87"/>
      <c r="X5321" s="89"/>
      <c r="Y5321" s="87"/>
      <c r="AA5321" s="87"/>
      <c r="AB5321" s="90"/>
      <c r="AC5321" s="87"/>
      <c r="AD5321" s="87"/>
    </row>
    <row r="5322" spans="3:30">
      <c r="C5322" s="88"/>
      <c r="D5322" s="71"/>
      <c r="E5322" s="71"/>
      <c r="F5322" s="71"/>
      <c r="G5322" s="71"/>
      <c r="H5322" s="71"/>
      <c r="I5322" s="71"/>
      <c r="J5322" s="71"/>
      <c r="K5322" s="71"/>
      <c r="L5322" s="71"/>
      <c r="M5322" s="71"/>
      <c r="N5322" s="71"/>
      <c r="W5322" s="87"/>
      <c r="X5322" s="89"/>
      <c r="Y5322" s="87"/>
      <c r="AA5322" s="87"/>
      <c r="AB5322" s="90"/>
      <c r="AC5322" s="87"/>
      <c r="AD5322" s="87"/>
    </row>
    <row r="5323" spans="3:30">
      <c r="C5323" s="88"/>
      <c r="D5323" s="71"/>
      <c r="E5323" s="71"/>
      <c r="F5323" s="71"/>
      <c r="G5323" s="71"/>
      <c r="H5323" s="71"/>
      <c r="I5323" s="71"/>
      <c r="J5323" s="71"/>
      <c r="K5323" s="71"/>
      <c r="L5323" s="71"/>
      <c r="M5323" s="71"/>
      <c r="N5323" s="71"/>
      <c r="W5323" s="87"/>
      <c r="X5323" s="89"/>
      <c r="Y5323" s="87"/>
      <c r="AA5323" s="87"/>
      <c r="AB5323" s="90"/>
      <c r="AC5323" s="87"/>
      <c r="AD5323" s="87"/>
    </row>
    <row r="5324" spans="3:30">
      <c r="C5324" s="88"/>
      <c r="D5324" s="71"/>
      <c r="E5324" s="71"/>
      <c r="F5324" s="71"/>
      <c r="G5324" s="71"/>
      <c r="H5324" s="71"/>
      <c r="I5324" s="71"/>
      <c r="J5324" s="71"/>
      <c r="K5324" s="71"/>
      <c r="L5324" s="71"/>
      <c r="M5324" s="71"/>
      <c r="N5324" s="71"/>
      <c r="W5324" s="87"/>
      <c r="X5324" s="89"/>
      <c r="Y5324" s="87"/>
      <c r="AA5324" s="87"/>
      <c r="AB5324" s="90"/>
      <c r="AC5324" s="87"/>
      <c r="AD5324" s="87"/>
    </row>
    <row r="5325" spans="3:30">
      <c r="C5325" s="88"/>
      <c r="D5325" s="71"/>
      <c r="E5325" s="71"/>
      <c r="F5325" s="71"/>
      <c r="G5325" s="71"/>
      <c r="H5325" s="71"/>
      <c r="I5325" s="71"/>
      <c r="J5325" s="71"/>
      <c r="K5325" s="71"/>
      <c r="L5325" s="71"/>
      <c r="M5325" s="71"/>
      <c r="N5325" s="71"/>
      <c r="W5325" s="87"/>
      <c r="X5325" s="89"/>
      <c r="Y5325" s="87"/>
      <c r="AA5325" s="87"/>
      <c r="AB5325" s="90"/>
      <c r="AC5325" s="87"/>
      <c r="AD5325" s="87"/>
    </row>
    <row r="5326" spans="3:30">
      <c r="C5326" s="88"/>
      <c r="D5326" s="71"/>
      <c r="E5326" s="71"/>
      <c r="F5326" s="71"/>
      <c r="G5326" s="71"/>
      <c r="H5326" s="71"/>
      <c r="I5326" s="71"/>
      <c r="J5326" s="71"/>
      <c r="K5326" s="71"/>
      <c r="L5326" s="71"/>
      <c r="M5326" s="71"/>
      <c r="N5326" s="71"/>
      <c r="W5326" s="87"/>
      <c r="X5326" s="89"/>
      <c r="Y5326" s="87"/>
      <c r="AA5326" s="87"/>
      <c r="AB5326" s="90"/>
      <c r="AC5326" s="87"/>
      <c r="AD5326" s="87"/>
    </row>
    <row r="5327" spans="3:30">
      <c r="C5327" s="88"/>
      <c r="D5327" s="71"/>
      <c r="E5327" s="71"/>
      <c r="F5327" s="71"/>
      <c r="G5327" s="71"/>
      <c r="H5327" s="71"/>
      <c r="I5327" s="71"/>
      <c r="J5327" s="71"/>
      <c r="K5327" s="71"/>
      <c r="L5327" s="71"/>
      <c r="M5327" s="71"/>
      <c r="N5327" s="71"/>
      <c r="W5327" s="87"/>
      <c r="X5327" s="89"/>
      <c r="Y5327" s="87"/>
      <c r="AA5327" s="87"/>
      <c r="AB5327" s="90"/>
      <c r="AC5327" s="87"/>
      <c r="AD5327" s="87"/>
    </row>
    <row r="5328" spans="3:30">
      <c r="C5328" s="88"/>
      <c r="D5328" s="71"/>
      <c r="E5328" s="71"/>
      <c r="F5328" s="71"/>
      <c r="G5328" s="71"/>
      <c r="H5328" s="71"/>
      <c r="I5328" s="71"/>
      <c r="J5328" s="71"/>
      <c r="K5328" s="71"/>
      <c r="L5328" s="71"/>
      <c r="M5328" s="71"/>
      <c r="N5328" s="71"/>
      <c r="W5328" s="87"/>
      <c r="X5328" s="89"/>
      <c r="Y5328" s="87"/>
      <c r="AA5328" s="87"/>
      <c r="AB5328" s="90"/>
      <c r="AC5328" s="87"/>
      <c r="AD5328" s="87"/>
    </row>
    <row r="5329" spans="3:30">
      <c r="C5329" s="88"/>
      <c r="D5329" s="71"/>
      <c r="E5329" s="71"/>
      <c r="F5329" s="71"/>
      <c r="G5329" s="71"/>
      <c r="H5329" s="71"/>
      <c r="I5329" s="71"/>
      <c r="J5329" s="71"/>
      <c r="K5329" s="71"/>
      <c r="L5329" s="71"/>
      <c r="M5329" s="71"/>
      <c r="N5329" s="71"/>
      <c r="W5329" s="87"/>
      <c r="X5329" s="89"/>
      <c r="Y5329" s="87"/>
      <c r="AA5329" s="87"/>
      <c r="AB5329" s="90"/>
      <c r="AC5329" s="87"/>
      <c r="AD5329" s="87"/>
    </row>
    <row r="5330" spans="3:30">
      <c r="C5330" s="88"/>
      <c r="D5330" s="71"/>
      <c r="E5330" s="71"/>
      <c r="F5330" s="71"/>
      <c r="G5330" s="71"/>
      <c r="H5330" s="71"/>
      <c r="I5330" s="71"/>
      <c r="J5330" s="71"/>
      <c r="K5330" s="71"/>
      <c r="L5330" s="71"/>
      <c r="M5330" s="71"/>
      <c r="N5330" s="71"/>
      <c r="W5330" s="87"/>
      <c r="X5330" s="89"/>
      <c r="Y5330" s="87"/>
      <c r="AA5330" s="87"/>
      <c r="AB5330" s="90"/>
      <c r="AC5330" s="87"/>
      <c r="AD5330" s="87"/>
    </row>
    <row r="5331" spans="3:30">
      <c r="C5331" s="88"/>
      <c r="D5331" s="71"/>
      <c r="E5331" s="71"/>
      <c r="F5331" s="71"/>
      <c r="G5331" s="71"/>
      <c r="H5331" s="71"/>
      <c r="I5331" s="71"/>
      <c r="J5331" s="71"/>
      <c r="K5331" s="71"/>
      <c r="L5331" s="71"/>
      <c r="M5331" s="71"/>
      <c r="N5331" s="71"/>
      <c r="W5331" s="87"/>
      <c r="X5331" s="89"/>
      <c r="Y5331" s="87"/>
      <c r="AA5331" s="87"/>
      <c r="AB5331" s="90"/>
      <c r="AC5331" s="87"/>
      <c r="AD5331" s="87"/>
    </row>
    <row r="5332" spans="3:30">
      <c r="C5332" s="88"/>
      <c r="D5332" s="71"/>
      <c r="E5332" s="71"/>
      <c r="F5332" s="71"/>
      <c r="G5332" s="71"/>
      <c r="H5332" s="71"/>
      <c r="I5332" s="71"/>
      <c r="J5332" s="71"/>
      <c r="K5332" s="71"/>
      <c r="L5332" s="71"/>
      <c r="M5332" s="71"/>
      <c r="N5332" s="71"/>
      <c r="W5332" s="87"/>
      <c r="X5332" s="89"/>
      <c r="Y5332" s="87"/>
      <c r="AA5332" s="87"/>
      <c r="AB5332" s="90"/>
      <c r="AC5332" s="87"/>
      <c r="AD5332" s="87"/>
    </row>
    <row r="5333" spans="3:30">
      <c r="C5333" s="88"/>
      <c r="D5333" s="71"/>
      <c r="E5333" s="71"/>
      <c r="F5333" s="71"/>
      <c r="G5333" s="71"/>
      <c r="H5333" s="71"/>
      <c r="I5333" s="71"/>
      <c r="J5333" s="71"/>
      <c r="K5333" s="71"/>
      <c r="L5333" s="71"/>
      <c r="M5333" s="71"/>
      <c r="N5333" s="71"/>
      <c r="W5333" s="87"/>
      <c r="X5333" s="89"/>
      <c r="Y5333" s="87"/>
      <c r="AA5333" s="87"/>
      <c r="AB5333" s="90"/>
      <c r="AC5333" s="87"/>
      <c r="AD5333" s="87"/>
    </row>
    <row r="5334" spans="3:30">
      <c r="C5334" s="88"/>
      <c r="D5334" s="71"/>
      <c r="E5334" s="71"/>
      <c r="F5334" s="71"/>
      <c r="G5334" s="71"/>
      <c r="H5334" s="71"/>
      <c r="I5334" s="71"/>
      <c r="J5334" s="71"/>
      <c r="K5334" s="71"/>
      <c r="L5334" s="71"/>
      <c r="M5334" s="71"/>
      <c r="N5334" s="71"/>
      <c r="W5334" s="87"/>
      <c r="X5334" s="89"/>
      <c r="Y5334" s="87"/>
      <c r="AA5334" s="87"/>
      <c r="AB5334" s="90"/>
      <c r="AC5334" s="87"/>
      <c r="AD5334" s="87"/>
    </row>
    <row r="5335" spans="3:30">
      <c r="C5335" s="88"/>
      <c r="D5335" s="71"/>
      <c r="E5335" s="71"/>
      <c r="F5335" s="71"/>
      <c r="G5335" s="71"/>
      <c r="H5335" s="71"/>
      <c r="I5335" s="71"/>
      <c r="J5335" s="71"/>
      <c r="K5335" s="71"/>
      <c r="L5335" s="71"/>
      <c r="M5335" s="71"/>
      <c r="N5335" s="71"/>
      <c r="W5335" s="87"/>
      <c r="X5335" s="89"/>
      <c r="Y5335" s="87"/>
      <c r="AA5335" s="87"/>
      <c r="AB5335" s="90"/>
      <c r="AC5335" s="87"/>
      <c r="AD5335" s="87"/>
    </row>
    <row r="5336" spans="3:30">
      <c r="C5336" s="88"/>
      <c r="D5336" s="71"/>
      <c r="E5336" s="71"/>
      <c r="F5336" s="71"/>
      <c r="G5336" s="71"/>
      <c r="H5336" s="71"/>
      <c r="I5336" s="71"/>
      <c r="J5336" s="71"/>
      <c r="K5336" s="71"/>
      <c r="L5336" s="71"/>
      <c r="M5336" s="71"/>
      <c r="N5336" s="71"/>
      <c r="W5336" s="87"/>
      <c r="X5336" s="89"/>
      <c r="Y5336" s="87"/>
      <c r="AA5336" s="87"/>
      <c r="AB5336" s="90"/>
      <c r="AC5336" s="87"/>
      <c r="AD5336" s="87"/>
    </row>
    <row r="5337" spans="3:30">
      <c r="C5337" s="88"/>
      <c r="D5337" s="71"/>
      <c r="E5337" s="71"/>
      <c r="F5337" s="71"/>
      <c r="G5337" s="71"/>
      <c r="H5337" s="71"/>
      <c r="I5337" s="71"/>
      <c r="J5337" s="71"/>
      <c r="K5337" s="71"/>
      <c r="L5337" s="71"/>
      <c r="M5337" s="71"/>
      <c r="N5337" s="71"/>
      <c r="W5337" s="87"/>
      <c r="X5337" s="89"/>
      <c r="Y5337" s="87"/>
      <c r="AA5337" s="87"/>
      <c r="AB5337" s="90"/>
      <c r="AC5337" s="87"/>
      <c r="AD5337" s="87"/>
    </row>
    <row r="5338" spans="3:30">
      <c r="C5338" s="88"/>
      <c r="D5338" s="71"/>
      <c r="E5338" s="71"/>
      <c r="F5338" s="71"/>
      <c r="G5338" s="71"/>
      <c r="H5338" s="71"/>
      <c r="I5338" s="71"/>
      <c r="J5338" s="71"/>
      <c r="K5338" s="71"/>
      <c r="L5338" s="71"/>
      <c r="M5338" s="71"/>
      <c r="N5338" s="71"/>
      <c r="W5338" s="87"/>
      <c r="X5338" s="89"/>
      <c r="Y5338" s="87"/>
      <c r="AA5338" s="87"/>
      <c r="AB5338" s="90"/>
      <c r="AC5338" s="87"/>
      <c r="AD5338" s="87"/>
    </row>
    <row r="5339" spans="3:30">
      <c r="C5339" s="88"/>
      <c r="D5339" s="71"/>
      <c r="E5339" s="71"/>
      <c r="F5339" s="71"/>
      <c r="G5339" s="71"/>
      <c r="H5339" s="71"/>
      <c r="I5339" s="71"/>
      <c r="J5339" s="71"/>
      <c r="K5339" s="71"/>
      <c r="L5339" s="71"/>
      <c r="M5339" s="71"/>
      <c r="N5339" s="71"/>
      <c r="W5339" s="87"/>
      <c r="X5339" s="89"/>
      <c r="Y5339" s="87"/>
      <c r="AA5339" s="87"/>
      <c r="AB5339" s="90"/>
      <c r="AC5339" s="87"/>
      <c r="AD5339" s="87"/>
    </row>
    <row r="5340" spans="3:30">
      <c r="C5340" s="88"/>
      <c r="D5340" s="71"/>
      <c r="E5340" s="71"/>
      <c r="F5340" s="71"/>
      <c r="G5340" s="71"/>
      <c r="H5340" s="71"/>
      <c r="I5340" s="71"/>
      <c r="J5340" s="71"/>
      <c r="K5340" s="71"/>
      <c r="L5340" s="71"/>
      <c r="M5340" s="71"/>
      <c r="N5340" s="71"/>
      <c r="W5340" s="87"/>
      <c r="X5340" s="89"/>
      <c r="Y5340" s="87"/>
      <c r="AA5340" s="87"/>
      <c r="AB5340" s="90"/>
      <c r="AC5340" s="87"/>
      <c r="AD5340" s="87"/>
    </row>
    <row r="5341" spans="3:30">
      <c r="C5341" s="88"/>
      <c r="D5341" s="71"/>
      <c r="E5341" s="71"/>
      <c r="F5341" s="71"/>
      <c r="G5341" s="71"/>
      <c r="H5341" s="71"/>
      <c r="I5341" s="71"/>
      <c r="J5341" s="71"/>
      <c r="K5341" s="71"/>
      <c r="L5341" s="71"/>
      <c r="M5341" s="71"/>
      <c r="N5341" s="71"/>
      <c r="W5341" s="87"/>
      <c r="X5341" s="89"/>
      <c r="Y5341" s="87"/>
      <c r="AA5341" s="87"/>
      <c r="AB5341" s="90"/>
      <c r="AC5341" s="87"/>
      <c r="AD5341" s="87"/>
    </row>
    <row r="5342" spans="3:30">
      <c r="C5342" s="88"/>
      <c r="D5342" s="71"/>
      <c r="E5342" s="71"/>
      <c r="F5342" s="71"/>
      <c r="G5342" s="71"/>
      <c r="H5342" s="71"/>
      <c r="I5342" s="71"/>
      <c r="J5342" s="71"/>
      <c r="K5342" s="71"/>
      <c r="L5342" s="71"/>
      <c r="M5342" s="71"/>
      <c r="N5342" s="71"/>
      <c r="W5342" s="87"/>
      <c r="X5342" s="89"/>
      <c r="Y5342" s="87"/>
      <c r="AA5342" s="87"/>
      <c r="AB5342" s="90"/>
      <c r="AC5342" s="87"/>
      <c r="AD5342" s="87"/>
    </row>
    <row r="5343" spans="3:30">
      <c r="C5343" s="88"/>
      <c r="D5343" s="71"/>
      <c r="E5343" s="71"/>
      <c r="F5343" s="71"/>
      <c r="G5343" s="71"/>
      <c r="H5343" s="71"/>
      <c r="I5343" s="71"/>
      <c r="J5343" s="71"/>
      <c r="K5343" s="71"/>
      <c r="L5343" s="71"/>
      <c r="M5343" s="71"/>
      <c r="N5343" s="71"/>
      <c r="W5343" s="87"/>
      <c r="X5343" s="89"/>
      <c r="Y5343" s="87"/>
      <c r="AA5343" s="87"/>
      <c r="AB5343" s="90"/>
      <c r="AC5343" s="87"/>
      <c r="AD5343" s="87"/>
    </row>
    <row r="5344" spans="3:30">
      <c r="C5344" s="88"/>
      <c r="D5344" s="71"/>
      <c r="E5344" s="71"/>
      <c r="F5344" s="71"/>
      <c r="G5344" s="71"/>
      <c r="H5344" s="71"/>
      <c r="I5344" s="71"/>
      <c r="J5344" s="71"/>
      <c r="K5344" s="71"/>
      <c r="L5344" s="71"/>
      <c r="M5344" s="71"/>
      <c r="N5344" s="71"/>
      <c r="W5344" s="87"/>
      <c r="X5344" s="89"/>
      <c r="Y5344" s="87"/>
      <c r="AA5344" s="87"/>
      <c r="AB5344" s="90"/>
      <c r="AC5344" s="87"/>
      <c r="AD5344" s="87"/>
    </row>
    <row r="5345" spans="3:30">
      <c r="C5345" s="88"/>
      <c r="D5345" s="71"/>
      <c r="E5345" s="71"/>
      <c r="F5345" s="71"/>
      <c r="G5345" s="71"/>
      <c r="H5345" s="71"/>
      <c r="I5345" s="71"/>
      <c r="J5345" s="71"/>
      <c r="K5345" s="71"/>
      <c r="L5345" s="71"/>
      <c r="M5345" s="71"/>
      <c r="N5345" s="71"/>
      <c r="W5345" s="87"/>
      <c r="X5345" s="89"/>
      <c r="Y5345" s="87"/>
      <c r="AA5345" s="87"/>
      <c r="AB5345" s="90"/>
      <c r="AC5345" s="87"/>
      <c r="AD5345" s="87"/>
    </row>
    <row r="5346" spans="3:30">
      <c r="C5346" s="88"/>
      <c r="D5346" s="71"/>
      <c r="E5346" s="71"/>
      <c r="F5346" s="71"/>
      <c r="G5346" s="71"/>
      <c r="H5346" s="71"/>
      <c r="I5346" s="71"/>
      <c r="J5346" s="71"/>
      <c r="K5346" s="71"/>
      <c r="L5346" s="71"/>
      <c r="M5346" s="71"/>
      <c r="N5346" s="71"/>
      <c r="W5346" s="87"/>
      <c r="X5346" s="89"/>
      <c r="Y5346" s="87"/>
      <c r="AA5346" s="87"/>
      <c r="AB5346" s="90"/>
      <c r="AC5346" s="87"/>
      <c r="AD5346" s="87"/>
    </row>
    <row r="5347" spans="3:30">
      <c r="C5347" s="88"/>
      <c r="D5347" s="71"/>
      <c r="E5347" s="71"/>
      <c r="F5347" s="71"/>
      <c r="G5347" s="71"/>
      <c r="H5347" s="71"/>
      <c r="I5347" s="71"/>
      <c r="J5347" s="71"/>
      <c r="K5347" s="71"/>
      <c r="L5347" s="71"/>
      <c r="M5347" s="71"/>
      <c r="N5347" s="71"/>
      <c r="W5347" s="87"/>
      <c r="X5347" s="89"/>
      <c r="Y5347" s="87"/>
      <c r="AA5347" s="87"/>
      <c r="AB5347" s="90"/>
      <c r="AC5347" s="87"/>
      <c r="AD5347" s="87"/>
    </row>
    <row r="5348" spans="3:30">
      <c r="C5348" s="88"/>
      <c r="D5348" s="71"/>
      <c r="E5348" s="71"/>
      <c r="F5348" s="71"/>
      <c r="G5348" s="71"/>
      <c r="H5348" s="71"/>
      <c r="I5348" s="71"/>
      <c r="J5348" s="71"/>
      <c r="K5348" s="71"/>
      <c r="L5348" s="71"/>
      <c r="M5348" s="71"/>
      <c r="N5348" s="71"/>
      <c r="W5348" s="87"/>
      <c r="X5348" s="89"/>
      <c r="Y5348" s="87"/>
      <c r="AA5348" s="87"/>
      <c r="AB5348" s="90"/>
      <c r="AC5348" s="87"/>
      <c r="AD5348" s="87"/>
    </row>
    <row r="5349" spans="3:30">
      <c r="C5349" s="88"/>
      <c r="D5349" s="71"/>
      <c r="E5349" s="71"/>
      <c r="F5349" s="71"/>
      <c r="G5349" s="71"/>
      <c r="H5349" s="71"/>
      <c r="I5349" s="71"/>
      <c r="J5349" s="71"/>
      <c r="K5349" s="71"/>
      <c r="L5349" s="71"/>
      <c r="M5349" s="71"/>
      <c r="N5349" s="71"/>
      <c r="W5349" s="87"/>
      <c r="X5349" s="89"/>
      <c r="Y5349" s="87"/>
      <c r="AA5349" s="87"/>
      <c r="AB5349" s="90"/>
      <c r="AC5349" s="87"/>
      <c r="AD5349" s="87"/>
    </row>
    <row r="5350" spans="3:30">
      <c r="C5350" s="88"/>
      <c r="D5350" s="71"/>
      <c r="E5350" s="71"/>
      <c r="F5350" s="71"/>
      <c r="G5350" s="71"/>
      <c r="H5350" s="71"/>
      <c r="I5350" s="71"/>
      <c r="J5350" s="71"/>
      <c r="K5350" s="71"/>
      <c r="L5350" s="71"/>
      <c r="M5350" s="71"/>
      <c r="N5350" s="71"/>
      <c r="W5350" s="87"/>
      <c r="X5350" s="89"/>
      <c r="Y5350" s="87"/>
      <c r="AA5350" s="87"/>
      <c r="AB5350" s="90"/>
      <c r="AC5350" s="87"/>
      <c r="AD5350" s="87"/>
    </row>
    <row r="5351" spans="3:30">
      <c r="C5351" s="88"/>
      <c r="D5351" s="71"/>
      <c r="E5351" s="71"/>
      <c r="F5351" s="71"/>
      <c r="G5351" s="71"/>
      <c r="H5351" s="71"/>
      <c r="I5351" s="71"/>
      <c r="J5351" s="71"/>
      <c r="K5351" s="71"/>
      <c r="L5351" s="71"/>
      <c r="M5351" s="71"/>
      <c r="N5351" s="71"/>
      <c r="W5351" s="87"/>
      <c r="X5351" s="89"/>
      <c r="Y5351" s="87"/>
      <c r="AA5351" s="87"/>
      <c r="AB5351" s="90"/>
      <c r="AC5351" s="87"/>
      <c r="AD5351" s="87"/>
    </row>
    <row r="5352" spans="3:30">
      <c r="C5352" s="88"/>
      <c r="D5352" s="71"/>
      <c r="E5352" s="71"/>
      <c r="F5352" s="71"/>
      <c r="G5352" s="71"/>
      <c r="H5352" s="71"/>
      <c r="I5352" s="71"/>
      <c r="J5352" s="71"/>
      <c r="K5352" s="71"/>
      <c r="L5352" s="71"/>
      <c r="M5352" s="71"/>
      <c r="N5352" s="71"/>
      <c r="W5352" s="87"/>
      <c r="X5352" s="89"/>
      <c r="Y5352" s="87"/>
      <c r="AA5352" s="87"/>
      <c r="AB5352" s="90"/>
      <c r="AC5352" s="87"/>
      <c r="AD5352" s="87"/>
    </row>
    <row r="5353" spans="3:30">
      <c r="C5353" s="88"/>
      <c r="D5353" s="71"/>
      <c r="E5353" s="71"/>
      <c r="F5353" s="71"/>
      <c r="G5353" s="71"/>
      <c r="H5353" s="71"/>
      <c r="I5353" s="71"/>
      <c r="J5353" s="71"/>
      <c r="K5353" s="71"/>
      <c r="L5353" s="71"/>
      <c r="M5353" s="71"/>
      <c r="N5353" s="71"/>
      <c r="W5353" s="87"/>
      <c r="X5353" s="89"/>
      <c r="Y5353" s="87"/>
      <c r="AA5353" s="87"/>
      <c r="AB5353" s="90"/>
      <c r="AC5353" s="87"/>
      <c r="AD5353" s="87"/>
    </row>
    <row r="5354" spans="3:30">
      <c r="C5354" s="88"/>
      <c r="D5354" s="71"/>
      <c r="E5354" s="71"/>
      <c r="F5354" s="71"/>
      <c r="G5354" s="71"/>
      <c r="H5354" s="71"/>
      <c r="I5354" s="71"/>
      <c r="J5354" s="71"/>
      <c r="K5354" s="71"/>
      <c r="L5354" s="71"/>
      <c r="M5354" s="71"/>
      <c r="N5354" s="71"/>
      <c r="W5354" s="87"/>
      <c r="X5354" s="89"/>
      <c r="Y5354" s="87"/>
      <c r="AA5354" s="87"/>
      <c r="AB5354" s="90"/>
      <c r="AC5354" s="87"/>
      <c r="AD5354" s="87"/>
    </row>
    <row r="5355" spans="3:30">
      <c r="C5355" s="88"/>
      <c r="D5355" s="71"/>
      <c r="E5355" s="71"/>
      <c r="F5355" s="71"/>
      <c r="G5355" s="71"/>
      <c r="H5355" s="71"/>
      <c r="I5355" s="71"/>
      <c r="J5355" s="71"/>
      <c r="K5355" s="71"/>
      <c r="L5355" s="71"/>
      <c r="M5355" s="71"/>
      <c r="N5355" s="71"/>
      <c r="W5355" s="87"/>
      <c r="X5355" s="89"/>
      <c r="Y5355" s="87"/>
      <c r="AA5355" s="87"/>
      <c r="AB5355" s="90"/>
      <c r="AC5355" s="87"/>
      <c r="AD5355" s="87"/>
    </row>
    <row r="5356" spans="3:30">
      <c r="C5356" s="88"/>
      <c r="D5356" s="71"/>
      <c r="E5356" s="71"/>
      <c r="F5356" s="71"/>
      <c r="G5356" s="71"/>
      <c r="H5356" s="71"/>
      <c r="I5356" s="71"/>
      <c r="J5356" s="71"/>
      <c r="K5356" s="71"/>
      <c r="L5356" s="71"/>
      <c r="M5356" s="71"/>
      <c r="N5356" s="71"/>
      <c r="W5356" s="87"/>
      <c r="X5356" s="89"/>
      <c r="Y5356" s="87"/>
      <c r="AA5356" s="87"/>
      <c r="AB5356" s="90"/>
      <c r="AC5356" s="87"/>
      <c r="AD5356" s="87"/>
    </row>
    <row r="5357" spans="3:30">
      <c r="C5357" s="88"/>
      <c r="D5357" s="71"/>
      <c r="E5357" s="71"/>
      <c r="F5357" s="71"/>
      <c r="G5357" s="71"/>
      <c r="H5357" s="71"/>
      <c r="I5357" s="71"/>
      <c r="J5357" s="71"/>
      <c r="K5357" s="71"/>
      <c r="L5357" s="71"/>
      <c r="M5357" s="71"/>
      <c r="N5357" s="71"/>
      <c r="W5357" s="87"/>
      <c r="X5357" s="89"/>
      <c r="Y5357" s="87"/>
      <c r="AA5357" s="87"/>
      <c r="AB5357" s="90"/>
      <c r="AC5357" s="87"/>
      <c r="AD5357" s="87"/>
    </row>
    <row r="5358" spans="3:30">
      <c r="C5358" s="88"/>
      <c r="D5358" s="71"/>
      <c r="E5358" s="71"/>
      <c r="F5358" s="71"/>
      <c r="G5358" s="71"/>
      <c r="H5358" s="71"/>
      <c r="I5358" s="71"/>
      <c r="J5358" s="71"/>
      <c r="K5358" s="71"/>
      <c r="L5358" s="71"/>
      <c r="M5358" s="71"/>
      <c r="N5358" s="71"/>
      <c r="W5358" s="87"/>
      <c r="X5358" s="89"/>
      <c r="Y5358" s="87"/>
      <c r="AA5358" s="87"/>
      <c r="AB5358" s="90"/>
      <c r="AC5358" s="87"/>
      <c r="AD5358" s="87"/>
    </row>
    <row r="5359" spans="3:30">
      <c r="C5359" s="88"/>
      <c r="D5359" s="71"/>
      <c r="E5359" s="71"/>
      <c r="F5359" s="71"/>
      <c r="G5359" s="71"/>
      <c r="H5359" s="71"/>
      <c r="I5359" s="71"/>
      <c r="J5359" s="71"/>
      <c r="K5359" s="71"/>
      <c r="L5359" s="71"/>
      <c r="M5359" s="71"/>
      <c r="N5359" s="71"/>
      <c r="W5359" s="87"/>
      <c r="X5359" s="89"/>
      <c r="Y5359" s="87"/>
      <c r="AA5359" s="87"/>
      <c r="AB5359" s="90"/>
      <c r="AC5359" s="87"/>
      <c r="AD5359" s="87"/>
    </row>
    <row r="5360" spans="3:30">
      <c r="C5360" s="88"/>
      <c r="D5360" s="71"/>
      <c r="E5360" s="71"/>
      <c r="F5360" s="71"/>
      <c r="G5360" s="71"/>
      <c r="H5360" s="71"/>
      <c r="I5360" s="71"/>
      <c r="J5360" s="71"/>
      <c r="K5360" s="71"/>
      <c r="L5360" s="71"/>
      <c r="M5360" s="71"/>
      <c r="N5360" s="71"/>
      <c r="W5360" s="87"/>
      <c r="X5360" s="89"/>
      <c r="Y5360" s="87"/>
      <c r="AA5360" s="87"/>
      <c r="AB5360" s="90"/>
      <c r="AC5360" s="87"/>
      <c r="AD5360" s="87"/>
    </row>
    <row r="5361" spans="3:30">
      <c r="C5361" s="88"/>
      <c r="D5361" s="71"/>
      <c r="E5361" s="71"/>
      <c r="F5361" s="71"/>
      <c r="G5361" s="71"/>
      <c r="H5361" s="71"/>
      <c r="I5361" s="71"/>
      <c r="J5361" s="71"/>
      <c r="K5361" s="71"/>
      <c r="L5361" s="71"/>
      <c r="M5361" s="71"/>
      <c r="N5361" s="71"/>
      <c r="W5361" s="87"/>
      <c r="X5361" s="89"/>
      <c r="Y5361" s="87"/>
      <c r="AA5361" s="87"/>
      <c r="AB5361" s="90"/>
      <c r="AC5361" s="87"/>
      <c r="AD5361" s="87"/>
    </row>
    <row r="5362" spans="3:30">
      <c r="C5362" s="88"/>
      <c r="D5362" s="71"/>
      <c r="E5362" s="71"/>
      <c r="F5362" s="71"/>
      <c r="G5362" s="71"/>
      <c r="H5362" s="71"/>
      <c r="I5362" s="71"/>
      <c r="J5362" s="71"/>
      <c r="K5362" s="71"/>
      <c r="L5362" s="71"/>
      <c r="M5362" s="71"/>
      <c r="N5362" s="71"/>
      <c r="W5362" s="87"/>
      <c r="X5362" s="89"/>
      <c r="Y5362" s="87"/>
      <c r="AA5362" s="87"/>
      <c r="AB5362" s="90"/>
      <c r="AC5362" s="87"/>
      <c r="AD5362" s="87"/>
    </row>
    <row r="5363" spans="3:30">
      <c r="C5363" s="88"/>
      <c r="D5363" s="71"/>
      <c r="E5363" s="71"/>
      <c r="F5363" s="71"/>
      <c r="G5363" s="71"/>
      <c r="H5363" s="71"/>
      <c r="I5363" s="71"/>
      <c r="J5363" s="71"/>
      <c r="K5363" s="71"/>
      <c r="L5363" s="71"/>
      <c r="M5363" s="71"/>
      <c r="N5363" s="71"/>
      <c r="W5363" s="87"/>
      <c r="X5363" s="89"/>
      <c r="Y5363" s="87"/>
      <c r="AA5363" s="87"/>
      <c r="AB5363" s="90"/>
      <c r="AC5363" s="87"/>
      <c r="AD5363" s="87"/>
    </row>
    <row r="5364" spans="3:30">
      <c r="C5364" s="88"/>
      <c r="D5364" s="71"/>
      <c r="E5364" s="71"/>
      <c r="F5364" s="71"/>
      <c r="G5364" s="71"/>
      <c r="H5364" s="71"/>
      <c r="I5364" s="71"/>
      <c r="J5364" s="71"/>
      <c r="K5364" s="71"/>
      <c r="L5364" s="71"/>
      <c r="M5364" s="71"/>
      <c r="N5364" s="71"/>
      <c r="W5364" s="87"/>
      <c r="X5364" s="89"/>
      <c r="Y5364" s="87"/>
      <c r="AA5364" s="87"/>
      <c r="AB5364" s="90"/>
      <c r="AC5364" s="87"/>
      <c r="AD5364" s="87"/>
    </row>
    <row r="5365" spans="3:30">
      <c r="C5365" s="88"/>
      <c r="D5365" s="71"/>
      <c r="E5365" s="71"/>
      <c r="F5365" s="71"/>
      <c r="G5365" s="71"/>
      <c r="H5365" s="71"/>
      <c r="I5365" s="71"/>
      <c r="J5365" s="71"/>
      <c r="K5365" s="71"/>
      <c r="L5365" s="71"/>
      <c r="M5365" s="71"/>
      <c r="N5365" s="71"/>
      <c r="W5365" s="87"/>
      <c r="X5365" s="89"/>
      <c r="Y5365" s="87"/>
      <c r="AA5365" s="87"/>
      <c r="AB5365" s="90"/>
      <c r="AC5365" s="87"/>
      <c r="AD5365" s="87"/>
    </row>
    <row r="5366" spans="3:30">
      <c r="C5366" s="88"/>
      <c r="D5366" s="71"/>
      <c r="E5366" s="71"/>
      <c r="F5366" s="71"/>
      <c r="G5366" s="71"/>
      <c r="H5366" s="71"/>
      <c r="I5366" s="71"/>
      <c r="J5366" s="71"/>
      <c r="K5366" s="71"/>
      <c r="L5366" s="71"/>
      <c r="M5366" s="71"/>
      <c r="N5366" s="71"/>
      <c r="W5366" s="87"/>
      <c r="X5366" s="89"/>
      <c r="Y5366" s="87"/>
      <c r="AA5366" s="87"/>
      <c r="AB5366" s="90"/>
      <c r="AC5366" s="87"/>
      <c r="AD5366" s="87"/>
    </row>
    <row r="5367" spans="3:30">
      <c r="C5367" s="88"/>
      <c r="D5367" s="71"/>
      <c r="E5367" s="71"/>
      <c r="F5367" s="71"/>
      <c r="G5367" s="71"/>
      <c r="H5367" s="71"/>
      <c r="I5367" s="71"/>
      <c r="J5367" s="71"/>
      <c r="K5367" s="71"/>
      <c r="L5367" s="71"/>
      <c r="M5367" s="71"/>
      <c r="N5367" s="71"/>
      <c r="W5367" s="87"/>
      <c r="X5367" s="89"/>
      <c r="Y5367" s="87"/>
      <c r="AA5367" s="87"/>
      <c r="AB5367" s="90"/>
      <c r="AC5367" s="87"/>
      <c r="AD5367" s="87"/>
    </row>
    <row r="5368" spans="3:30">
      <c r="C5368" s="88"/>
      <c r="D5368" s="71"/>
      <c r="E5368" s="71"/>
      <c r="F5368" s="71"/>
      <c r="G5368" s="71"/>
      <c r="H5368" s="71"/>
      <c r="I5368" s="71"/>
      <c r="J5368" s="71"/>
      <c r="K5368" s="71"/>
      <c r="L5368" s="71"/>
      <c r="M5368" s="71"/>
      <c r="N5368" s="71"/>
      <c r="W5368" s="87"/>
      <c r="X5368" s="89"/>
      <c r="Y5368" s="87"/>
      <c r="AA5368" s="87"/>
      <c r="AB5368" s="90"/>
      <c r="AC5368" s="87"/>
      <c r="AD5368" s="87"/>
    </row>
    <row r="5369" spans="3:30">
      <c r="C5369" s="88"/>
      <c r="D5369" s="71"/>
      <c r="E5369" s="71"/>
      <c r="F5369" s="71"/>
      <c r="G5369" s="71"/>
      <c r="H5369" s="71"/>
      <c r="I5369" s="71"/>
      <c r="J5369" s="71"/>
      <c r="K5369" s="71"/>
      <c r="L5369" s="71"/>
      <c r="M5369" s="71"/>
      <c r="N5369" s="71"/>
      <c r="W5369" s="87"/>
      <c r="X5369" s="89"/>
      <c r="Y5369" s="87"/>
      <c r="AA5369" s="87"/>
      <c r="AB5369" s="90"/>
      <c r="AC5369" s="87"/>
      <c r="AD5369" s="87"/>
    </row>
    <row r="5370" spans="3:30">
      <c r="C5370" s="88"/>
      <c r="D5370" s="71"/>
      <c r="E5370" s="71"/>
      <c r="F5370" s="71"/>
      <c r="G5370" s="71"/>
      <c r="H5370" s="71"/>
      <c r="I5370" s="71"/>
      <c r="J5370" s="71"/>
      <c r="K5370" s="71"/>
      <c r="L5370" s="71"/>
      <c r="M5370" s="71"/>
      <c r="N5370" s="71"/>
      <c r="W5370" s="87"/>
      <c r="X5370" s="89"/>
      <c r="Y5370" s="87"/>
      <c r="AA5370" s="87"/>
      <c r="AB5370" s="90"/>
      <c r="AC5370" s="87"/>
      <c r="AD5370" s="87"/>
    </row>
    <row r="5371" spans="3:30">
      <c r="C5371" s="88"/>
      <c r="D5371" s="71"/>
      <c r="E5371" s="71"/>
      <c r="F5371" s="71"/>
      <c r="G5371" s="71"/>
      <c r="H5371" s="71"/>
      <c r="I5371" s="71"/>
      <c r="J5371" s="71"/>
      <c r="K5371" s="71"/>
      <c r="L5371" s="71"/>
      <c r="M5371" s="71"/>
      <c r="N5371" s="71"/>
      <c r="W5371" s="87"/>
      <c r="X5371" s="89"/>
      <c r="Y5371" s="87"/>
      <c r="AA5371" s="87"/>
      <c r="AB5371" s="90"/>
      <c r="AC5371" s="87"/>
      <c r="AD5371" s="87"/>
    </row>
    <row r="5372" spans="3:30">
      <c r="C5372" s="88"/>
      <c r="D5372" s="71"/>
      <c r="E5372" s="71"/>
      <c r="F5372" s="71"/>
      <c r="G5372" s="71"/>
      <c r="H5372" s="71"/>
      <c r="I5372" s="71"/>
      <c r="J5372" s="71"/>
      <c r="K5372" s="71"/>
      <c r="L5372" s="71"/>
      <c r="M5372" s="71"/>
      <c r="N5372" s="71"/>
      <c r="W5372" s="87"/>
      <c r="X5372" s="89"/>
      <c r="Y5372" s="87"/>
      <c r="AA5372" s="87"/>
      <c r="AB5372" s="90"/>
      <c r="AC5372" s="87"/>
      <c r="AD5372" s="87"/>
    </row>
    <row r="5373" spans="3:30">
      <c r="C5373" s="88"/>
      <c r="D5373" s="71"/>
      <c r="E5373" s="71"/>
      <c r="F5373" s="71"/>
      <c r="G5373" s="71"/>
      <c r="H5373" s="71"/>
      <c r="I5373" s="71"/>
      <c r="J5373" s="71"/>
      <c r="K5373" s="71"/>
      <c r="L5373" s="71"/>
      <c r="M5373" s="71"/>
      <c r="N5373" s="71"/>
      <c r="W5373" s="87"/>
      <c r="X5373" s="89"/>
      <c r="Y5373" s="87"/>
      <c r="AA5373" s="87"/>
      <c r="AB5373" s="90"/>
      <c r="AC5373" s="87"/>
      <c r="AD5373" s="87"/>
    </row>
    <row r="5374" spans="3:30">
      <c r="C5374" s="88"/>
      <c r="D5374" s="71"/>
      <c r="E5374" s="71"/>
      <c r="F5374" s="71"/>
      <c r="G5374" s="71"/>
      <c r="H5374" s="71"/>
      <c r="I5374" s="71"/>
      <c r="J5374" s="71"/>
      <c r="K5374" s="71"/>
      <c r="L5374" s="71"/>
      <c r="M5374" s="71"/>
      <c r="N5374" s="71"/>
      <c r="W5374" s="87"/>
      <c r="X5374" s="89"/>
      <c r="Y5374" s="87"/>
      <c r="AA5374" s="87"/>
      <c r="AB5374" s="90"/>
      <c r="AC5374" s="87"/>
      <c r="AD5374" s="87"/>
    </row>
    <row r="5375" spans="3:30">
      <c r="C5375" s="88"/>
      <c r="D5375" s="71"/>
      <c r="E5375" s="71"/>
      <c r="F5375" s="71"/>
      <c r="G5375" s="71"/>
      <c r="H5375" s="71"/>
      <c r="I5375" s="71"/>
      <c r="J5375" s="71"/>
      <c r="K5375" s="71"/>
      <c r="L5375" s="71"/>
      <c r="M5375" s="71"/>
      <c r="N5375" s="71"/>
      <c r="W5375" s="87"/>
      <c r="X5375" s="89"/>
      <c r="Y5375" s="87"/>
      <c r="AA5375" s="87"/>
      <c r="AB5375" s="90"/>
      <c r="AC5375" s="87"/>
      <c r="AD5375" s="87"/>
    </row>
    <row r="5376" spans="3:30">
      <c r="C5376" s="88"/>
      <c r="D5376" s="71"/>
      <c r="E5376" s="71"/>
      <c r="F5376" s="71"/>
      <c r="G5376" s="71"/>
      <c r="H5376" s="71"/>
      <c r="I5376" s="71"/>
      <c r="J5376" s="71"/>
      <c r="K5376" s="71"/>
      <c r="L5376" s="71"/>
      <c r="M5376" s="71"/>
      <c r="N5376" s="71"/>
      <c r="W5376" s="87"/>
      <c r="X5376" s="89"/>
      <c r="Y5376" s="87"/>
      <c r="AA5376" s="87"/>
      <c r="AB5376" s="90"/>
      <c r="AC5376" s="87"/>
      <c r="AD5376" s="87"/>
    </row>
    <row r="5377" spans="3:30">
      <c r="C5377" s="88"/>
      <c r="D5377" s="71"/>
      <c r="E5377" s="71"/>
      <c r="F5377" s="71"/>
      <c r="G5377" s="71"/>
      <c r="H5377" s="71"/>
      <c r="I5377" s="71"/>
      <c r="J5377" s="71"/>
      <c r="K5377" s="71"/>
      <c r="L5377" s="71"/>
      <c r="M5377" s="71"/>
      <c r="N5377" s="71"/>
      <c r="W5377" s="87"/>
      <c r="X5377" s="89"/>
      <c r="Y5377" s="87"/>
      <c r="AA5377" s="87"/>
      <c r="AB5377" s="90"/>
      <c r="AC5377" s="87"/>
      <c r="AD5377" s="87"/>
    </row>
    <row r="5378" spans="3:30">
      <c r="C5378" s="88"/>
      <c r="D5378" s="71"/>
      <c r="E5378" s="71"/>
      <c r="F5378" s="71"/>
      <c r="G5378" s="71"/>
      <c r="H5378" s="71"/>
      <c r="I5378" s="71"/>
      <c r="J5378" s="71"/>
      <c r="K5378" s="71"/>
      <c r="L5378" s="71"/>
      <c r="M5378" s="71"/>
      <c r="N5378" s="71"/>
      <c r="W5378" s="87"/>
      <c r="X5378" s="89"/>
      <c r="Y5378" s="87"/>
      <c r="AA5378" s="87"/>
      <c r="AB5378" s="90"/>
      <c r="AC5378" s="87"/>
      <c r="AD5378" s="87"/>
    </row>
    <row r="5379" spans="3:30">
      <c r="C5379" s="88"/>
      <c r="D5379" s="71"/>
      <c r="E5379" s="71"/>
      <c r="F5379" s="71"/>
      <c r="G5379" s="71"/>
      <c r="H5379" s="71"/>
      <c r="I5379" s="71"/>
      <c r="J5379" s="71"/>
      <c r="K5379" s="71"/>
      <c r="L5379" s="71"/>
      <c r="M5379" s="71"/>
      <c r="N5379" s="71"/>
      <c r="W5379" s="87"/>
      <c r="X5379" s="89"/>
      <c r="Y5379" s="87"/>
      <c r="AA5379" s="87"/>
      <c r="AB5379" s="90"/>
      <c r="AC5379" s="87"/>
      <c r="AD5379" s="87"/>
    </row>
    <row r="5380" spans="3:30">
      <c r="C5380" s="88"/>
      <c r="D5380" s="71"/>
      <c r="E5380" s="71"/>
      <c r="F5380" s="71"/>
      <c r="G5380" s="71"/>
      <c r="H5380" s="71"/>
      <c r="I5380" s="71"/>
      <c r="J5380" s="71"/>
      <c r="K5380" s="71"/>
      <c r="L5380" s="71"/>
      <c r="M5380" s="71"/>
      <c r="N5380" s="71"/>
      <c r="W5380" s="87"/>
      <c r="X5380" s="89"/>
      <c r="Y5380" s="87"/>
      <c r="AA5380" s="87"/>
      <c r="AB5380" s="90"/>
      <c r="AC5380" s="87"/>
      <c r="AD5380" s="87"/>
    </row>
    <row r="5381" spans="3:30">
      <c r="C5381" s="88"/>
      <c r="D5381" s="71"/>
      <c r="E5381" s="71"/>
      <c r="F5381" s="71"/>
      <c r="G5381" s="71"/>
      <c r="H5381" s="71"/>
      <c r="I5381" s="71"/>
      <c r="J5381" s="71"/>
      <c r="K5381" s="71"/>
      <c r="L5381" s="71"/>
      <c r="M5381" s="71"/>
      <c r="N5381" s="71"/>
      <c r="W5381" s="87"/>
      <c r="X5381" s="89"/>
      <c r="Y5381" s="87"/>
      <c r="AA5381" s="87"/>
      <c r="AB5381" s="90"/>
      <c r="AC5381" s="87"/>
      <c r="AD5381" s="87"/>
    </row>
    <row r="5382" spans="3:30">
      <c r="C5382" s="88"/>
      <c r="D5382" s="71"/>
      <c r="E5382" s="71"/>
      <c r="F5382" s="71"/>
      <c r="G5382" s="71"/>
      <c r="H5382" s="71"/>
      <c r="I5382" s="71"/>
      <c r="J5382" s="71"/>
      <c r="K5382" s="71"/>
      <c r="L5382" s="71"/>
      <c r="M5382" s="71"/>
      <c r="N5382" s="71"/>
      <c r="W5382" s="87"/>
      <c r="X5382" s="89"/>
      <c r="Y5382" s="87"/>
      <c r="AA5382" s="87"/>
      <c r="AB5382" s="90"/>
      <c r="AC5382" s="87"/>
      <c r="AD5382" s="87"/>
    </row>
    <row r="5383" spans="3:30">
      <c r="C5383" s="88"/>
      <c r="D5383" s="71"/>
      <c r="E5383" s="71"/>
      <c r="F5383" s="71"/>
      <c r="G5383" s="71"/>
      <c r="H5383" s="71"/>
      <c r="I5383" s="71"/>
      <c r="J5383" s="71"/>
      <c r="K5383" s="71"/>
      <c r="L5383" s="71"/>
      <c r="M5383" s="71"/>
      <c r="N5383" s="71"/>
      <c r="W5383" s="87"/>
      <c r="X5383" s="89"/>
      <c r="Y5383" s="87"/>
      <c r="AA5383" s="87"/>
      <c r="AB5383" s="90"/>
      <c r="AC5383" s="87"/>
      <c r="AD5383" s="87"/>
    </row>
    <row r="5384" spans="3:30">
      <c r="C5384" s="88"/>
      <c r="D5384" s="71"/>
      <c r="E5384" s="71"/>
      <c r="F5384" s="71"/>
      <c r="G5384" s="71"/>
      <c r="H5384" s="71"/>
      <c r="I5384" s="71"/>
      <c r="J5384" s="71"/>
      <c r="K5384" s="71"/>
      <c r="L5384" s="71"/>
      <c r="M5384" s="71"/>
      <c r="N5384" s="71"/>
      <c r="W5384" s="87"/>
      <c r="X5384" s="89"/>
      <c r="Y5384" s="87"/>
      <c r="AA5384" s="87"/>
      <c r="AB5384" s="90"/>
      <c r="AC5384" s="87"/>
      <c r="AD5384" s="87"/>
    </row>
    <row r="5385" spans="3:30">
      <c r="C5385" s="88"/>
      <c r="D5385" s="71"/>
      <c r="E5385" s="71"/>
      <c r="F5385" s="71"/>
      <c r="G5385" s="71"/>
      <c r="H5385" s="71"/>
      <c r="I5385" s="71"/>
      <c r="J5385" s="71"/>
      <c r="K5385" s="71"/>
      <c r="L5385" s="71"/>
      <c r="M5385" s="71"/>
      <c r="N5385" s="71"/>
      <c r="W5385" s="87"/>
      <c r="X5385" s="89"/>
      <c r="Y5385" s="87"/>
      <c r="AA5385" s="87"/>
      <c r="AB5385" s="90"/>
      <c r="AC5385" s="87"/>
      <c r="AD5385" s="87"/>
    </row>
    <row r="5386" spans="3:30">
      <c r="C5386" s="88"/>
      <c r="D5386" s="71"/>
      <c r="E5386" s="71"/>
      <c r="F5386" s="71"/>
      <c r="G5386" s="71"/>
      <c r="H5386" s="71"/>
      <c r="I5386" s="71"/>
      <c r="J5386" s="71"/>
      <c r="K5386" s="71"/>
      <c r="L5386" s="71"/>
      <c r="M5386" s="71"/>
      <c r="N5386" s="71"/>
      <c r="W5386" s="87"/>
      <c r="X5386" s="89"/>
      <c r="Y5386" s="87"/>
      <c r="AA5386" s="87"/>
      <c r="AB5386" s="90"/>
      <c r="AC5386" s="87"/>
      <c r="AD5386" s="87"/>
    </row>
    <row r="5387" spans="3:30">
      <c r="C5387" s="88"/>
      <c r="D5387" s="71"/>
      <c r="E5387" s="71"/>
      <c r="F5387" s="71"/>
      <c r="G5387" s="71"/>
      <c r="H5387" s="71"/>
      <c r="I5387" s="71"/>
      <c r="J5387" s="71"/>
      <c r="K5387" s="71"/>
      <c r="L5387" s="71"/>
      <c r="M5387" s="71"/>
      <c r="N5387" s="71"/>
      <c r="W5387" s="87"/>
      <c r="X5387" s="89"/>
      <c r="Y5387" s="87"/>
      <c r="AA5387" s="87"/>
      <c r="AB5387" s="90"/>
      <c r="AC5387" s="87"/>
      <c r="AD5387" s="87"/>
    </row>
    <row r="5388" spans="3:30">
      <c r="C5388" s="88"/>
      <c r="D5388" s="71"/>
      <c r="E5388" s="71"/>
      <c r="F5388" s="71"/>
      <c r="G5388" s="71"/>
      <c r="H5388" s="71"/>
      <c r="I5388" s="71"/>
      <c r="J5388" s="71"/>
      <c r="K5388" s="71"/>
      <c r="L5388" s="71"/>
      <c r="M5388" s="71"/>
      <c r="N5388" s="71"/>
      <c r="W5388" s="87"/>
      <c r="X5388" s="89"/>
      <c r="Y5388" s="87"/>
      <c r="AA5388" s="87"/>
      <c r="AB5388" s="90"/>
      <c r="AC5388" s="87"/>
      <c r="AD5388" s="87"/>
    </row>
    <row r="5389" spans="3:30">
      <c r="C5389" s="88"/>
      <c r="D5389" s="71"/>
      <c r="E5389" s="71"/>
      <c r="F5389" s="71"/>
      <c r="G5389" s="71"/>
      <c r="H5389" s="71"/>
      <c r="I5389" s="71"/>
      <c r="J5389" s="71"/>
      <c r="K5389" s="71"/>
      <c r="L5389" s="71"/>
      <c r="M5389" s="71"/>
      <c r="N5389" s="71"/>
      <c r="W5389" s="87"/>
      <c r="X5389" s="89"/>
      <c r="Y5389" s="87"/>
      <c r="AA5389" s="87"/>
      <c r="AB5389" s="90"/>
      <c r="AC5389" s="87"/>
      <c r="AD5389" s="87"/>
    </row>
    <row r="5390" spans="3:30">
      <c r="C5390" s="88"/>
      <c r="D5390" s="71"/>
      <c r="E5390" s="71"/>
      <c r="F5390" s="71"/>
      <c r="G5390" s="71"/>
      <c r="H5390" s="71"/>
      <c r="I5390" s="71"/>
      <c r="J5390" s="71"/>
      <c r="K5390" s="71"/>
      <c r="L5390" s="71"/>
      <c r="M5390" s="71"/>
      <c r="N5390" s="71"/>
      <c r="W5390" s="87"/>
      <c r="X5390" s="89"/>
      <c r="Y5390" s="87"/>
      <c r="AA5390" s="87"/>
      <c r="AB5390" s="90"/>
      <c r="AC5390" s="87"/>
      <c r="AD5390" s="87"/>
    </row>
    <row r="5391" spans="3:30">
      <c r="C5391" s="88"/>
      <c r="D5391" s="71"/>
      <c r="E5391" s="71"/>
      <c r="F5391" s="71"/>
      <c r="G5391" s="71"/>
      <c r="H5391" s="71"/>
      <c r="I5391" s="71"/>
      <c r="J5391" s="71"/>
      <c r="K5391" s="71"/>
      <c r="L5391" s="71"/>
      <c r="M5391" s="71"/>
      <c r="N5391" s="71"/>
      <c r="W5391" s="87"/>
      <c r="X5391" s="89"/>
      <c r="Y5391" s="87"/>
      <c r="AA5391" s="87"/>
      <c r="AB5391" s="90"/>
      <c r="AC5391" s="87"/>
      <c r="AD5391" s="87"/>
    </row>
    <row r="5392" spans="3:30">
      <c r="C5392" s="88"/>
      <c r="D5392" s="71"/>
      <c r="E5392" s="71"/>
      <c r="F5392" s="71"/>
      <c r="G5392" s="71"/>
      <c r="H5392" s="71"/>
      <c r="I5392" s="71"/>
      <c r="J5392" s="71"/>
      <c r="K5392" s="71"/>
      <c r="L5392" s="71"/>
      <c r="M5392" s="71"/>
      <c r="N5392" s="71"/>
      <c r="W5392" s="87"/>
      <c r="X5392" s="89"/>
      <c r="Y5392" s="87"/>
      <c r="AA5392" s="87"/>
      <c r="AB5392" s="90"/>
      <c r="AC5392" s="87"/>
      <c r="AD5392" s="87"/>
    </row>
    <row r="5393" spans="3:30">
      <c r="C5393" s="88"/>
      <c r="D5393" s="71"/>
      <c r="E5393" s="71"/>
      <c r="F5393" s="71"/>
      <c r="G5393" s="71"/>
      <c r="H5393" s="71"/>
      <c r="I5393" s="71"/>
      <c r="J5393" s="71"/>
      <c r="K5393" s="71"/>
      <c r="L5393" s="71"/>
      <c r="M5393" s="71"/>
      <c r="N5393" s="71"/>
      <c r="W5393" s="87"/>
      <c r="X5393" s="89"/>
      <c r="Y5393" s="87"/>
      <c r="AA5393" s="87"/>
      <c r="AB5393" s="90"/>
      <c r="AC5393" s="87"/>
      <c r="AD5393" s="87"/>
    </row>
    <row r="5394" spans="3:30">
      <c r="C5394" s="88"/>
      <c r="D5394" s="71"/>
      <c r="E5394" s="71"/>
      <c r="F5394" s="71"/>
      <c r="G5394" s="71"/>
      <c r="H5394" s="71"/>
      <c r="I5394" s="71"/>
      <c r="J5394" s="71"/>
      <c r="K5394" s="71"/>
      <c r="L5394" s="71"/>
      <c r="M5394" s="71"/>
      <c r="N5394" s="71"/>
      <c r="W5394" s="87"/>
      <c r="X5394" s="89"/>
      <c r="Y5394" s="87"/>
      <c r="AA5394" s="87"/>
      <c r="AB5394" s="90"/>
      <c r="AC5394" s="87"/>
      <c r="AD5394" s="87"/>
    </row>
    <row r="5395" spans="3:30">
      <c r="C5395" s="88"/>
      <c r="D5395" s="71"/>
      <c r="E5395" s="71"/>
      <c r="F5395" s="71"/>
      <c r="G5395" s="71"/>
      <c r="H5395" s="71"/>
      <c r="I5395" s="71"/>
      <c r="J5395" s="71"/>
      <c r="K5395" s="71"/>
      <c r="L5395" s="71"/>
      <c r="M5395" s="71"/>
      <c r="N5395" s="71"/>
      <c r="W5395" s="87"/>
      <c r="X5395" s="89"/>
      <c r="Y5395" s="87"/>
      <c r="AA5395" s="87"/>
      <c r="AB5395" s="90"/>
      <c r="AC5395" s="87"/>
      <c r="AD5395" s="87"/>
    </row>
    <row r="5396" spans="3:30">
      <c r="C5396" s="88"/>
      <c r="D5396" s="71"/>
      <c r="E5396" s="71"/>
      <c r="F5396" s="71"/>
      <c r="G5396" s="71"/>
      <c r="H5396" s="71"/>
      <c r="I5396" s="71"/>
      <c r="J5396" s="71"/>
      <c r="K5396" s="71"/>
      <c r="L5396" s="71"/>
      <c r="M5396" s="71"/>
      <c r="N5396" s="71"/>
      <c r="W5396" s="87"/>
      <c r="X5396" s="89"/>
      <c r="Y5396" s="87"/>
      <c r="AA5396" s="87"/>
      <c r="AB5396" s="90"/>
      <c r="AC5396" s="87"/>
      <c r="AD5396" s="87"/>
    </row>
    <row r="5397" spans="3:30">
      <c r="C5397" s="88"/>
      <c r="D5397" s="71"/>
      <c r="E5397" s="71"/>
      <c r="F5397" s="71"/>
      <c r="G5397" s="71"/>
      <c r="H5397" s="71"/>
      <c r="I5397" s="71"/>
      <c r="J5397" s="71"/>
      <c r="K5397" s="71"/>
      <c r="L5397" s="71"/>
      <c r="M5397" s="71"/>
      <c r="N5397" s="71"/>
      <c r="W5397" s="87"/>
      <c r="X5397" s="89"/>
      <c r="Y5397" s="87"/>
      <c r="AA5397" s="87"/>
      <c r="AB5397" s="90"/>
      <c r="AC5397" s="87"/>
      <c r="AD5397" s="87"/>
    </row>
    <row r="5398" spans="3:30">
      <c r="C5398" s="88"/>
      <c r="D5398" s="71"/>
      <c r="E5398" s="71"/>
      <c r="F5398" s="71"/>
      <c r="G5398" s="71"/>
      <c r="H5398" s="71"/>
      <c r="I5398" s="71"/>
      <c r="J5398" s="71"/>
      <c r="K5398" s="71"/>
      <c r="L5398" s="71"/>
      <c r="M5398" s="71"/>
      <c r="N5398" s="71"/>
      <c r="W5398" s="87"/>
      <c r="X5398" s="89"/>
      <c r="Y5398" s="87"/>
      <c r="AA5398" s="87"/>
      <c r="AB5398" s="90"/>
      <c r="AC5398" s="87"/>
      <c r="AD5398" s="87"/>
    </row>
    <row r="5399" spans="3:30">
      <c r="C5399" s="88"/>
      <c r="D5399" s="71"/>
      <c r="E5399" s="71"/>
      <c r="F5399" s="71"/>
      <c r="G5399" s="71"/>
      <c r="H5399" s="71"/>
      <c r="I5399" s="71"/>
      <c r="J5399" s="71"/>
      <c r="K5399" s="71"/>
      <c r="L5399" s="71"/>
      <c r="M5399" s="71"/>
      <c r="N5399" s="71"/>
      <c r="W5399" s="87"/>
      <c r="X5399" s="89"/>
      <c r="Y5399" s="87"/>
      <c r="AA5399" s="87"/>
      <c r="AB5399" s="90"/>
      <c r="AC5399" s="87"/>
      <c r="AD5399" s="87"/>
    </row>
    <row r="5400" spans="3:30">
      <c r="C5400" s="88"/>
      <c r="D5400" s="71"/>
      <c r="E5400" s="71"/>
      <c r="F5400" s="71"/>
      <c r="G5400" s="71"/>
      <c r="H5400" s="71"/>
      <c r="I5400" s="71"/>
      <c r="J5400" s="71"/>
      <c r="K5400" s="71"/>
      <c r="L5400" s="71"/>
      <c r="M5400" s="71"/>
      <c r="N5400" s="71"/>
      <c r="W5400" s="87"/>
      <c r="X5400" s="89"/>
      <c r="Y5400" s="87"/>
      <c r="AA5400" s="87"/>
      <c r="AB5400" s="90"/>
      <c r="AC5400" s="87"/>
      <c r="AD5400" s="87"/>
    </row>
    <row r="5401" spans="3:30">
      <c r="C5401" s="88"/>
      <c r="D5401" s="71"/>
      <c r="E5401" s="71"/>
      <c r="F5401" s="71"/>
      <c r="G5401" s="71"/>
      <c r="H5401" s="71"/>
      <c r="I5401" s="71"/>
      <c r="J5401" s="71"/>
      <c r="K5401" s="71"/>
      <c r="L5401" s="71"/>
      <c r="M5401" s="71"/>
      <c r="N5401" s="71"/>
      <c r="W5401" s="87"/>
      <c r="X5401" s="89"/>
      <c r="Y5401" s="87"/>
      <c r="AA5401" s="87"/>
      <c r="AB5401" s="90"/>
      <c r="AC5401" s="87"/>
      <c r="AD5401" s="87"/>
    </row>
    <row r="5402" spans="3:30">
      <c r="C5402" s="88"/>
      <c r="D5402" s="71"/>
      <c r="E5402" s="71"/>
      <c r="F5402" s="71"/>
      <c r="G5402" s="71"/>
      <c r="H5402" s="71"/>
      <c r="I5402" s="71"/>
      <c r="J5402" s="71"/>
      <c r="K5402" s="71"/>
      <c r="L5402" s="71"/>
      <c r="M5402" s="71"/>
      <c r="N5402" s="71"/>
      <c r="W5402" s="87"/>
      <c r="X5402" s="89"/>
      <c r="Y5402" s="87"/>
      <c r="AA5402" s="87"/>
      <c r="AB5402" s="90"/>
      <c r="AC5402" s="87"/>
      <c r="AD5402" s="87"/>
    </row>
    <row r="5403" spans="3:30">
      <c r="C5403" s="88"/>
      <c r="D5403" s="71"/>
      <c r="E5403" s="71"/>
      <c r="F5403" s="71"/>
      <c r="G5403" s="71"/>
      <c r="H5403" s="71"/>
      <c r="I5403" s="71"/>
      <c r="J5403" s="71"/>
      <c r="K5403" s="71"/>
      <c r="L5403" s="71"/>
      <c r="M5403" s="71"/>
      <c r="N5403" s="71"/>
      <c r="W5403" s="87"/>
      <c r="X5403" s="89"/>
      <c r="Y5403" s="87"/>
      <c r="AA5403" s="87"/>
      <c r="AB5403" s="90"/>
      <c r="AC5403" s="87"/>
      <c r="AD5403" s="87"/>
    </row>
    <row r="5404" spans="3:30">
      <c r="C5404" s="88"/>
      <c r="D5404" s="71"/>
      <c r="E5404" s="71"/>
      <c r="F5404" s="71"/>
      <c r="G5404" s="71"/>
      <c r="H5404" s="71"/>
      <c r="I5404" s="71"/>
      <c r="J5404" s="71"/>
      <c r="K5404" s="71"/>
      <c r="L5404" s="71"/>
      <c r="M5404" s="71"/>
      <c r="N5404" s="71"/>
      <c r="W5404" s="87"/>
      <c r="X5404" s="89"/>
      <c r="Y5404" s="87"/>
      <c r="AA5404" s="87"/>
      <c r="AB5404" s="90"/>
      <c r="AC5404" s="87"/>
      <c r="AD5404" s="87"/>
    </row>
    <row r="5405" spans="3:30">
      <c r="C5405" s="88"/>
      <c r="D5405" s="71"/>
      <c r="E5405" s="71"/>
      <c r="F5405" s="71"/>
      <c r="G5405" s="71"/>
      <c r="H5405" s="71"/>
      <c r="I5405" s="71"/>
      <c r="J5405" s="71"/>
      <c r="K5405" s="71"/>
      <c r="L5405" s="71"/>
      <c r="M5405" s="71"/>
      <c r="N5405" s="71"/>
      <c r="W5405" s="87"/>
      <c r="X5405" s="89"/>
      <c r="Y5405" s="87"/>
      <c r="AA5405" s="87"/>
      <c r="AB5405" s="90"/>
      <c r="AC5405" s="87"/>
      <c r="AD5405" s="87"/>
    </row>
    <row r="5406" spans="3:30">
      <c r="C5406" s="88"/>
      <c r="D5406" s="71"/>
      <c r="E5406" s="71"/>
      <c r="F5406" s="71"/>
      <c r="G5406" s="71"/>
      <c r="H5406" s="71"/>
      <c r="I5406" s="71"/>
      <c r="J5406" s="71"/>
      <c r="K5406" s="71"/>
      <c r="L5406" s="71"/>
      <c r="M5406" s="71"/>
      <c r="N5406" s="71"/>
      <c r="W5406" s="87"/>
      <c r="X5406" s="89"/>
      <c r="Y5406" s="87"/>
      <c r="AA5406" s="87"/>
      <c r="AB5406" s="90"/>
      <c r="AC5406" s="87"/>
      <c r="AD5406" s="87"/>
    </row>
    <row r="5407" spans="3:30">
      <c r="C5407" s="88"/>
      <c r="D5407" s="71"/>
      <c r="E5407" s="71"/>
      <c r="F5407" s="71"/>
      <c r="G5407" s="71"/>
      <c r="H5407" s="71"/>
      <c r="I5407" s="71"/>
      <c r="J5407" s="71"/>
      <c r="K5407" s="71"/>
      <c r="L5407" s="71"/>
      <c r="M5407" s="71"/>
      <c r="N5407" s="71"/>
      <c r="W5407" s="87"/>
      <c r="X5407" s="89"/>
      <c r="Y5407" s="87"/>
      <c r="AA5407" s="87"/>
      <c r="AB5407" s="90"/>
      <c r="AC5407" s="87"/>
      <c r="AD5407" s="87"/>
    </row>
    <row r="5408" spans="3:30">
      <c r="C5408" s="88"/>
      <c r="D5408" s="71"/>
      <c r="E5408" s="71"/>
      <c r="F5408" s="71"/>
      <c r="G5408" s="71"/>
      <c r="H5408" s="71"/>
      <c r="I5408" s="71"/>
      <c r="J5408" s="71"/>
      <c r="K5408" s="71"/>
      <c r="L5408" s="71"/>
      <c r="M5408" s="71"/>
      <c r="N5408" s="71"/>
      <c r="W5408" s="87"/>
      <c r="X5408" s="89"/>
      <c r="Y5408" s="87"/>
      <c r="AA5408" s="87"/>
      <c r="AB5408" s="90"/>
      <c r="AC5408" s="87"/>
      <c r="AD5408" s="87"/>
    </row>
    <row r="5409" spans="3:30">
      <c r="C5409" s="88"/>
      <c r="D5409" s="71"/>
      <c r="E5409" s="71"/>
      <c r="F5409" s="71"/>
      <c r="G5409" s="71"/>
      <c r="H5409" s="71"/>
      <c r="I5409" s="71"/>
      <c r="J5409" s="71"/>
      <c r="K5409" s="71"/>
      <c r="L5409" s="71"/>
      <c r="M5409" s="71"/>
      <c r="N5409" s="71"/>
      <c r="W5409" s="87"/>
      <c r="X5409" s="89"/>
      <c r="Y5409" s="87"/>
      <c r="AA5409" s="87"/>
      <c r="AB5409" s="90"/>
      <c r="AC5409" s="87"/>
      <c r="AD5409" s="87"/>
    </row>
    <row r="5410" spans="3:30">
      <c r="C5410" s="88"/>
      <c r="D5410" s="71"/>
      <c r="E5410" s="71"/>
      <c r="F5410" s="71"/>
      <c r="G5410" s="71"/>
      <c r="H5410" s="71"/>
      <c r="I5410" s="71"/>
      <c r="J5410" s="71"/>
      <c r="K5410" s="71"/>
      <c r="L5410" s="71"/>
      <c r="M5410" s="71"/>
      <c r="N5410" s="71"/>
      <c r="W5410" s="87"/>
      <c r="X5410" s="89"/>
      <c r="Y5410" s="87"/>
      <c r="AA5410" s="87"/>
      <c r="AB5410" s="90"/>
      <c r="AC5410" s="87"/>
      <c r="AD5410" s="87"/>
    </row>
    <row r="5411" spans="3:30">
      <c r="C5411" s="88"/>
      <c r="D5411" s="71"/>
      <c r="E5411" s="71"/>
      <c r="F5411" s="71"/>
      <c r="G5411" s="71"/>
      <c r="H5411" s="71"/>
      <c r="I5411" s="71"/>
      <c r="J5411" s="71"/>
      <c r="K5411" s="71"/>
      <c r="L5411" s="71"/>
      <c r="M5411" s="71"/>
      <c r="N5411" s="71"/>
      <c r="W5411" s="87"/>
      <c r="X5411" s="89"/>
      <c r="Y5411" s="87"/>
      <c r="AA5411" s="87"/>
      <c r="AB5411" s="90"/>
      <c r="AC5411" s="87"/>
      <c r="AD5411" s="87"/>
    </row>
    <row r="5412" spans="3:30">
      <c r="C5412" s="88"/>
      <c r="D5412" s="71"/>
      <c r="E5412" s="71"/>
      <c r="F5412" s="71"/>
      <c r="G5412" s="71"/>
      <c r="H5412" s="71"/>
      <c r="I5412" s="71"/>
      <c r="J5412" s="71"/>
      <c r="K5412" s="71"/>
      <c r="L5412" s="71"/>
      <c r="M5412" s="71"/>
      <c r="N5412" s="71"/>
      <c r="W5412" s="87"/>
      <c r="X5412" s="89"/>
      <c r="Y5412" s="87"/>
      <c r="AA5412" s="87"/>
      <c r="AB5412" s="90"/>
      <c r="AC5412" s="87"/>
      <c r="AD5412" s="87"/>
    </row>
    <row r="5413" spans="3:30">
      <c r="C5413" s="88"/>
      <c r="D5413" s="71"/>
      <c r="E5413" s="71"/>
      <c r="F5413" s="71"/>
      <c r="G5413" s="71"/>
      <c r="H5413" s="71"/>
      <c r="I5413" s="71"/>
      <c r="J5413" s="71"/>
      <c r="K5413" s="71"/>
      <c r="L5413" s="71"/>
      <c r="M5413" s="71"/>
      <c r="N5413" s="71"/>
      <c r="W5413" s="87"/>
      <c r="X5413" s="89"/>
      <c r="Y5413" s="87"/>
      <c r="AA5413" s="87"/>
      <c r="AB5413" s="90"/>
      <c r="AC5413" s="87"/>
      <c r="AD5413" s="87"/>
    </row>
    <row r="5414" spans="3:30">
      <c r="C5414" s="88"/>
      <c r="D5414" s="71"/>
      <c r="E5414" s="71"/>
      <c r="F5414" s="71"/>
      <c r="G5414" s="71"/>
      <c r="H5414" s="71"/>
      <c r="I5414" s="71"/>
      <c r="J5414" s="71"/>
      <c r="K5414" s="71"/>
      <c r="L5414" s="71"/>
      <c r="M5414" s="71"/>
      <c r="N5414" s="71"/>
      <c r="W5414" s="87"/>
      <c r="X5414" s="89"/>
      <c r="Y5414" s="87"/>
      <c r="AA5414" s="87"/>
      <c r="AB5414" s="90"/>
      <c r="AC5414" s="87"/>
      <c r="AD5414" s="87"/>
    </row>
    <row r="5415" spans="3:30">
      <c r="C5415" s="88"/>
      <c r="D5415" s="71"/>
      <c r="E5415" s="71"/>
      <c r="F5415" s="71"/>
      <c r="G5415" s="71"/>
      <c r="H5415" s="71"/>
      <c r="I5415" s="71"/>
      <c r="J5415" s="71"/>
      <c r="K5415" s="71"/>
      <c r="L5415" s="71"/>
      <c r="M5415" s="71"/>
      <c r="N5415" s="71"/>
      <c r="W5415" s="87"/>
      <c r="X5415" s="89"/>
      <c r="Y5415" s="87"/>
      <c r="AA5415" s="87"/>
      <c r="AB5415" s="90"/>
      <c r="AC5415" s="87"/>
      <c r="AD5415" s="87"/>
    </row>
    <row r="5416" spans="3:30">
      <c r="C5416" s="88"/>
      <c r="D5416" s="71"/>
      <c r="E5416" s="71"/>
      <c r="F5416" s="71"/>
      <c r="G5416" s="71"/>
      <c r="H5416" s="71"/>
      <c r="I5416" s="71"/>
      <c r="J5416" s="71"/>
      <c r="K5416" s="71"/>
      <c r="L5416" s="71"/>
      <c r="M5416" s="71"/>
      <c r="N5416" s="71"/>
      <c r="W5416" s="87"/>
      <c r="X5416" s="89"/>
      <c r="Y5416" s="87"/>
      <c r="AA5416" s="87"/>
      <c r="AB5416" s="90"/>
      <c r="AC5416" s="87"/>
      <c r="AD5416" s="87"/>
    </row>
    <row r="5417" spans="3:30">
      <c r="C5417" s="88"/>
      <c r="D5417" s="71"/>
      <c r="E5417" s="71"/>
      <c r="F5417" s="71"/>
      <c r="G5417" s="71"/>
      <c r="H5417" s="71"/>
      <c r="I5417" s="71"/>
      <c r="J5417" s="71"/>
      <c r="K5417" s="71"/>
      <c r="L5417" s="71"/>
      <c r="M5417" s="71"/>
      <c r="N5417" s="71"/>
      <c r="W5417" s="87"/>
      <c r="X5417" s="89"/>
      <c r="Y5417" s="87"/>
      <c r="AA5417" s="87"/>
      <c r="AB5417" s="90"/>
      <c r="AC5417" s="87"/>
      <c r="AD5417" s="87"/>
    </row>
    <row r="5418" spans="3:30">
      <c r="C5418" s="88"/>
      <c r="D5418" s="71"/>
      <c r="E5418" s="71"/>
      <c r="F5418" s="71"/>
      <c r="G5418" s="71"/>
      <c r="H5418" s="71"/>
      <c r="I5418" s="71"/>
      <c r="J5418" s="71"/>
      <c r="K5418" s="71"/>
      <c r="L5418" s="71"/>
      <c r="M5418" s="71"/>
      <c r="N5418" s="71"/>
      <c r="W5418" s="87"/>
      <c r="X5418" s="89"/>
      <c r="Y5418" s="87"/>
      <c r="AA5418" s="87"/>
      <c r="AB5418" s="90"/>
      <c r="AC5418" s="87"/>
      <c r="AD5418" s="87"/>
    </row>
    <row r="5419" spans="3:30">
      <c r="C5419" s="88"/>
      <c r="D5419" s="71"/>
      <c r="E5419" s="71"/>
      <c r="F5419" s="71"/>
      <c r="G5419" s="71"/>
      <c r="H5419" s="71"/>
      <c r="I5419" s="71"/>
      <c r="J5419" s="71"/>
      <c r="K5419" s="71"/>
      <c r="L5419" s="71"/>
      <c r="M5419" s="71"/>
      <c r="N5419" s="71"/>
      <c r="W5419" s="87"/>
      <c r="X5419" s="89"/>
      <c r="Y5419" s="87"/>
      <c r="AA5419" s="87"/>
      <c r="AB5419" s="90"/>
      <c r="AC5419" s="87"/>
      <c r="AD5419" s="87"/>
    </row>
    <row r="5420" spans="3:30">
      <c r="C5420" s="88"/>
      <c r="D5420" s="71"/>
      <c r="E5420" s="71"/>
      <c r="F5420" s="71"/>
      <c r="G5420" s="71"/>
      <c r="H5420" s="71"/>
      <c r="I5420" s="71"/>
      <c r="J5420" s="71"/>
      <c r="K5420" s="71"/>
      <c r="L5420" s="71"/>
      <c r="M5420" s="71"/>
      <c r="N5420" s="71"/>
      <c r="W5420" s="87"/>
      <c r="X5420" s="89"/>
      <c r="Y5420" s="87"/>
      <c r="AA5420" s="87"/>
      <c r="AB5420" s="90"/>
      <c r="AC5420" s="87"/>
      <c r="AD5420" s="87"/>
    </row>
    <row r="5421" spans="3:30">
      <c r="C5421" s="88"/>
      <c r="D5421" s="71"/>
      <c r="E5421" s="71"/>
      <c r="F5421" s="71"/>
      <c r="G5421" s="71"/>
      <c r="H5421" s="71"/>
      <c r="I5421" s="71"/>
      <c r="J5421" s="71"/>
      <c r="K5421" s="71"/>
      <c r="L5421" s="71"/>
      <c r="M5421" s="71"/>
      <c r="N5421" s="71"/>
      <c r="W5421" s="87"/>
      <c r="X5421" s="89"/>
      <c r="Y5421" s="87"/>
      <c r="AA5421" s="87"/>
      <c r="AB5421" s="90"/>
      <c r="AC5421" s="87"/>
      <c r="AD5421" s="87"/>
    </row>
    <row r="5422" spans="3:30">
      <c r="C5422" s="88"/>
      <c r="D5422" s="71"/>
      <c r="E5422" s="71"/>
      <c r="F5422" s="71"/>
      <c r="G5422" s="71"/>
      <c r="H5422" s="71"/>
      <c r="I5422" s="71"/>
      <c r="J5422" s="71"/>
      <c r="K5422" s="71"/>
      <c r="L5422" s="71"/>
      <c r="M5422" s="71"/>
      <c r="N5422" s="71"/>
      <c r="W5422" s="87"/>
      <c r="X5422" s="89"/>
      <c r="Y5422" s="87"/>
      <c r="AA5422" s="87"/>
      <c r="AB5422" s="90"/>
      <c r="AC5422" s="87"/>
      <c r="AD5422" s="87"/>
    </row>
    <row r="5423" spans="3:30">
      <c r="C5423" s="88"/>
      <c r="D5423" s="71"/>
      <c r="E5423" s="71"/>
      <c r="F5423" s="71"/>
      <c r="G5423" s="71"/>
      <c r="H5423" s="71"/>
      <c r="I5423" s="71"/>
      <c r="J5423" s="71"/>
      <c r="K5423" s="71"/>
      <c r="L5423" s="71"/>
      <c r="M5423" s="71"/>
      <c r="N5423" s="71"/>
      <c r="W5423" s="87"/>
      <c r="X5423" s="89"/>
      <c r="Y5423" s="87"/>
      <c r="AA5423" s="87"/>
      <c r="AB5423" s="90"/>
      <c r="AC5423" s="87"/>
      <c r="AD5423" s="87"/>
    </row>
    <row r="5424" spans="3:30">
      <c r="C5424" s="88"/>
      <c r="D5424" s="71"/>
      <c r="E5424" s="71"/>
      <c r="F5424" s="71"/>
      <c r="G5424" s="71"/>
      <c r="H5424" s="71"/>
      <c r="I5424" s="71"/>
      <c r="J5424" s="71"/>
      <c r="K5424" s="71"/>
      <c r="L5424" s="71"/>
      <c r="M5424" s="71"/>
      <c r="N5424" s="71"/>
      <c r="W5424" s="87"/>
      <c r="X5424" s="89"/>
      <c r="Y5424" s="87"/>
      <c r="AA5424" s="87"/>
      <c r="AB5424" s="90"/>
      <c r="AC5424" s="87"/>
      <c r="AD5424" s="87"/>
    </row>
    <row r="5425" spans="3:30">
      <c r="C5425" s="88"/>
      <c r="D5425" s="71"/>
      <c r="E5425" s="71"/>
      <c r="F5425" s="71"/>
      <c r="G5425" s="71"/>
      <c r="H5425" s="71"/>
      <c r="I5425" s="71"/>
      <c r="J5425" s="71"/>
      <c r="K5425" s="71"/>
      <c r="L5425" s="71"/>
      <c r="M5425" s="71"/>
      <c r="N5425" s="71"/>
      <c r="W5425" s="87"/>
      <c r="X5425" s="89"/>
      <c r="Y5425" s="87"/>
      <c r="AA5425" s="87"/>
      <c r="AB5425" s="90"/>
      <c r="AC5425" s="87"/>
      <c r="AD5425" s="87"/>
    </row>
    <row r="5426" spans="3:30">
      <c r="C5426" s="88"/>
      <c r="D5426" s="71"/>
      <c r="E5426" s="71"/>
      <c r="F5426" s="71"/>
      <c r="G5426" s="71"/>
      <c r="H5426" s="71"/>
      <c r="I5426" s="71"/>
      <c r="J5426" s="71"/>
      <c r="K5426" s="71"/>
      <c r="L5426" s="71"/>
      <c r="M5426" s="71"/>
      <c r="N5426" s="71"/>
      <c r="W5426" s="87"/>
      <c r="X5426" s="89"/>
      <c r="Y5426" s="87"/>
      <c r="AA5426" s="87"/>
      <c r="AB5426" s="90"/>
      <c r="AC5426" s="87"/>
      <c r="AD5426" s="87"/>
    </row>
    <row r="5427" spans="3:30">
      <c r="C5427" s="88"/>
      <c r="D5427" s="71"/>
      <c r="E5427" s="71"/>
      <c r="F5427" s="71"/>
      <c r="G5427" s="71"/>
      <c r="H5427" s="71"/>
      <c r="I5427" s="71"/>
      <c r="J5427" s="71"/>
      <c r="K5427" s="71"/>
      <c r="L5427" s="71"/>
      <c r="M5427" s="71"/>
      <c r="N5427" s="71"/>
      <c r="W5427" s="87"/>
      <c r="X5427" s="89"/>
      <c r="Y5427" s="87"/>
      <c r="AA5427" s="87"/>
      <c r="AB5427" s="90"/>
      <c r="AC5427" s="87"/>
      <c r="AD5427" s="87"/>
    </row>
    <row r="5428" spans="3:30">
      <c r="C5428" s="88"/>
      <c r="D5428" s="71"/>
      <c r="E5428" s="71"/>
      <c r="F5428" s="71"/>
      <c r="G5428" s="71"/>
      <c r="H5428" s="71"/>
      <c r="I5428" s="71"/>
      <c r="J5428" s="71"/>
      <c r="K5428" s="71"/>
      <c r="L5428" s="71"/>
      <c r="M5428" s="71"/>
      <c r="N5428" s="71"/>
      <c r="W5428" s="87"/>
      <c r="X5428" s="89"/>
      <c r="Y5428" s="87"/>
      <c r="AA5428" s="87"/>
      <c r="AB5428" s="90"/>
      <c r="AC5428" s="87"/>
      <c r="AD5428" s="87"/>
    </row>
    <row r="5429" spans="3:30">
      <c r="C5429" s="88"/>
      <c r="D5429" s="71"/>
      <c r="E5429" s="71"/>
      <c r="F5429" s="71"/>
      <c r="G5429" s="71"/>
      <c r="H5429" s="71"/>
      <c r="I5429" s="71"/>
      <c r="J5429" s="71"/>
      <c r="K5429" s="71"/>
      <c r="L5429" s="71"/>
      <c r="M5429" s="71"/>
      <c r="N5429" s="71"/>
      <c r="W5429" s="87"/>
      <c r="X5429" s="89"/>
      <c r="Y5429" s="87"/>
      <c r="AA5429" s="87"/>
      <c r="AB5429" s="90"/>
      <c r="AC5429" s="87"/>
      <c r="AD5429" s="87"/>
    </row>
    <row r="5430" spans="3:30">
      <c r="C5430" s="88"/>
      <c r="D5430" s="71"/>
      <c r="E5430" s="71"/>
      <c r="F5430" s="71"/>
      <c r="G5430" s="71"/>
      <c r="H5430" s="71"/>
      <c r="I5430" s="71"/>
      <c r="J5430" s="71"/>
      <c r="K5430" s="71"/>
      <c r="L5430" s="71"/>
      <c r="M5430" s="71"/>
      <c r="N5430" s="71"/>
      <c r="W5430" s="87"/>
      <c r="X5430" s="89"/>
      <c r="Y5430" s="87"/>
      <c r="AA5430" s="87"/>
      <c r="AB5430" s="90"/>
      <c r="AC5430" s="87"/>
      <c r="AD5430" s="87"/>
    </row>
    <row r="5431" spans="3:30">
      <c r="C5431" s="88"/>
      <c r="D5431" s="71"/>
      <c r="E5431" s="71"/>
      <c r="F5431" s="71"/>
      <c r="G5431" s="71"/>
      <c r="H5431" s="71"/>
      <c r="I5431" s="71"/>
      <c r="J5431" s="71"/>
      <c r="K5431" s="71"/>
      <c r="L5431" s="71"/>
      <c r="M5431" s="71"/>
      <c r="N5431" s="71"/>
      <c r="W5431" s="87"/>
      <c r="X5431" s="89"/>
      <c r="Y5431" s="87"/>
      <c r="AA5431" s="87"/>
      <c r="AB5431" s="90"/>
      <c r="AC5431" s="87"/>
      <c r="AD5431" s="87"/>
    </row>
    <row r="5432" spans="3:30">
      <c r="C5432" s="88"/>
      <c r="D5432" s="71"/>
      <c r="E5432" s="71"/>
      <c r="F5432" s="71"/>
      <c r="G5432" s="71"/>
      <c r="H5432" s="71"/>
      <c r="I5432" s="71"/>
      <c r="J5432" s="71"/>
      <c r="K5432" s="71"/>
      <c r="L5432" s="71"/>
      <c r="M5432" s="71"/>
      <c r="N5432" s="71"/>
      <c r="W5432" s="87"/>
      <c r="X5432" s="89"/>
      <c r="Y5432" s="87"/>
      <c r="AA5432" s="87"/>
      <c r="AB5432" s="90"/>
      <c r="AC5432" s="87"/>
      <c r="AD5432" s="87"/>
    </row>
    <row r="5433" spans="3:30">
      <c r="C5433" s="88"/>
      <c r="D5433" s="71"/>
      <c r="E5433" s="71"/>
      <c r="F5433" s="71"/>
      <c r="G5433" s="71"/>
      <c r="H5433" s="71"/>
      <c r="I5433" s="71"/>
      <c r="J5433" s="71"/>
      <c r="K5433" s="71"/>
      <c r="L5433" s="71"/>
      <c r="M5433" s="71"/>
      <c r="N5433" s="71"/>
      <c r="W5433" s="87"/>
      <c r="X5433" s="89"/>
      <c r="Y5433" s="87"/>
      <c r="AA5433" s="87"/>
      <c r="AB5433" s="90"/>
      <c r="AC5433" s="87"/>
      <c r="AD5433" s="87"/>
    </row>
    <row r="5434" spans="3:30">
      <c r="C5434" s="88"/>
      <c r="D5434" s="71"/>
      <c r="E5434" s="71"/>
      <c r="F5434" s="71"/>
      <c r="G5434" s="71"/>
      <c r="H5434" s="71"/>
      <c r="I5434" s="71"/>
      <c r="J5434" s="71"/>
      <c r="K5434" s="71"/>
      <c r="L5434" s="71"/>
      <c r="M5434" s="71"/>
      <c r="N5434" s="71"/>
      <c r="W5434" s="87"/>
      <c r="X5434" s="89"/>
      <c r="Y5434" s="87"/>
      <c r="AA5434" s="87"/>
      <c r="AB5434" s="90"/>
      <c r="AC5434" s="87"/>
      <c r="AD5434" s="87"/>
    </row>
    <row r="5435" spans="3:30">
      <c r="C5435" s="88"/>
      <c r="D5435" s="71"/>
      <c r="E5435" s="71"/>
      <c r="F5435" s="71"/>
      <c r="G5435" s="71"/>
      <c r="H5435" s="71"/>
      <c r="I5435" s="71"/>
      <c r="J5435" s="71"/>
      <c r="K5435" s="71"/>
      <c r="L5435" s="71"/>
      <c r="M5435" s="71"/>
      <c r="N5435" s="71"/>
      <c r="W5435" s="87"/>
      <c r="X5435" s="89"/>
      <c r="Y5435" s="87"/>
      <c r="AA5435" s="87"/>
      <c r="AB5435" s="90"/>
      <c r="AC5435" s="87"/>
      <c r="AD5435" s="87"/>
    </row>
    <row r="5436" spans="3:30">
      <c r="C5436" s="88"/>
      <c r="D5436" s="71"/>
      <c r="E5436" s="71"/>
      <c r="F5436" s="71"/>
      <c r="G5436" s="71"/>
      <c r="H5436" s="71"/>
      <c r="I5436" s="71"/>
      <c r="J5436" s="71"/>
      <c r="K5436" s="71"/>
      <c r="L5436" s="71"/>
      <c r="M5436" s="71"/>
      <c r="N5436" s="71"/>
      <c r="W5436" s="87"/>
      <c r="X5436" s="89"/>
      <c r="Y5436" s="87"/>
      <c r="AA5436" s="87"/>
      <c r="AB5436" s="90"/>
      <c r="AC5436" s="87"/>
      <c r="AD5436" s="87"/>
    </row>
    <row r="5437" spans="3:30">
      <c r="C5437" s="88"/>
      <c r="D5437" s="71"/>
      <c r="E5437" s="71"/>
      <c r="F5437" s="71"/>
      <c r="G5437" s="71"/>
      <c r="H5437" s="71"/>
      <c r="I5437" s="71"/>
      <c r="J5437" s="71"/>
      <c r="K5437" s="71"/>
      <c r="L5437" s="71"/>
      <c r="M5437" s="71"/>
      <c r="N5437" s="71"/>
      <c r="W5437" s="87"/>
      <c r="X5437" s="89"/>
      <c r="Y5437" s="87"/>
      <c r="AA5437" s="87"/>
      <c r="AB5437" s="90"/>
      <c r="AC5437" s="87"/>
      <c r="AD5437" s="87"/>
    </row>
    <row r="5438" spans="3:30">
      <c r="C5438" s="88"/>
      <c r="D5438" s="71"/>
      <c r="E5438" s="71"/>
      <c r="F5438" s="71"/>
      <c r="G5438" s="71"/>
      <c r="H5438" s="71"/>
      <c r="I5438" s="71"/>
      <c r="J5438" s="71"/>
      <c r="K5438" s="71"/>
      <c r="L5438" s="71"/>
      <c r="M5438" s="71"/>
      <c r="N5438" s="71"/>
      <c r="W5438" s="87"/>
      <c r="X5438" s="89"/>
      <c r="Y5438" s="87"/>
      <c r="AA5438" s="87"/>
      <c r="AB5438" s="90"/>
      <c r="AC5438" s="87"/>
      <c r="AD5438" s="87"/>
    </row>
    <row r="5439" spans="3:30">
      <c r="C5439" s="88"/>
      <c r="D5439" s="71"/>
      <c r="E5439" s="71"/>
      <c r="F5439" s="71"/>
      <c r="G5439" s="71"/>
      <c r="H5439" s="71"/>
      <c r="I5439" s="71"/>
      <c r="J5439" s="71"/>
      <c r="K5439" s="71"/>
      <c r="L5439" s="71"/>
      <c r="M5439" s="71"/>
      <c r="N5439" s="71"/>
      <c r="W5439" s="87"/>
      <c r="X5439" s="89"/>
      <c r="Y5439" s="87"/>
      <c r="AA5439" s="87"/>
      <c r="AB5439" s="90"/>
      <c r="AC5439" s="87"/>
      <c r="AD5439" s="87"/>
    </row>
    <row r="5440" spans="3:30">
      <c r="C5440" s="88"/>
      <c r="D5440" s="71"/>
      <c r="E5440" s="71"/>
      <c r="F5440" s="71"/>
      <c r="G5440" s="71"/>
      <c r="H5440" s="71"/>
      <c r="I5440" s="71"/>
      <c r="J5440" s="71"/>
      <c r="K5440" s="71"/>
      <c r="L5440" s="71"/>
      <c r="M5440" s="71"/>
      <c r="N5440" s="71"/>
      <c r="W5440" s="87"/>
      <c r="X5440" s="89"/>
      <c r="Y5440" s="87"/>
      <c r="AA5440" s="87"/>
      <c r="AB5440" s="90"/>
      <c r="AC5440" s="87"/>
      <c r="AD5440" s="87"/>
    </row>
    <row r="5441" spans="3:30">
      <c r="C5441" s="88"/>
      <c r="D5441" s="71"/>
      <c r="E5441" s="71"/>
      <c r="F5441" s="71"/>
      <c r="G5441" s="71"/>
      <c r="H5441" s="71"/>
      <c r="I5441" s="71"/>
      <c r="J5441" s="71"/>
      <c r="K5441" s="71"/>
      <c r="L5441" s="71"/>
      <c r="M5441" s="71"/>
      <c r="N5441" s="71"/>
      <c r="W5441" s="87"/>
      <c r="X5441" s="89"/>
      <c r="Y5441" s="87"/>
      <c r="AA5441" s="87"/>
      <c r="AB5441" s="90"/>
      <c r="AC5441" s="87"/>
      <c r="AD5441" s="87"/>
    </row>
    <row r="5442" spans="3:30">
      <c r="C5442" s="88"/>
      <c r="D5442" s="71"/>
      <c r="E5442" s="71"/>
      <c r="F5442" s="71"/>
      <c r="G5442" s="71"/>
      <c r="H5442" s="71"/>
      <c r="I5442" s="71"/>
      <c r="J5442" s="71"/>
      <c r="K5442" s="71"/>
      <c r="L5442" s="71"/>
      <c r="M5442" s="71"/>
      <c r="N5442" s="71"/>
      <c r="W5442" s="87"/>
      <c r="X5442" s="89"/>
      <c r="Y5442" s="87"/>
      <c r="AA5442" s="87"/>
      <c r="AB5442" s="90"/>
      <c r="AC5442" s="87"/>
      <c r="AD5442" s="87"/>
    </row>
    <row r="5443" spans="3:30">
      <c r="C5443" s="88"/>
      <c r="D5443" s="71"/>
      <c r="E5443" s="71"/>
      <c r="F5443" s="71"/>
      <c r="G5443" s="71"/>
      <c r="H5443" s="71"/>
      <c r="I5443" s="71"/>
      <c r="J5443" s="71"/>
      <c r="K5443" s="71"/>
      <c r="L5443" s="71"/>
      <c r="M5443" s="71"/>
      <c r="N5443" s="71"/>
      <c r="W5443" s="87"/>
      <c r="X5443" s="89"/>
      <c r="Y5443" s="87"/>
      <c r="AA5443" s="87"/>
      <c r="AB5443" s="90"/>
      <c r="AC5443" s="87"/>
      <c r="AD5443" s="87"/>
    </row>
    <row r="5444" spans="3:30">
      <c r="C5444" s="88"/>
      <c r="D5444" s="71"/>
      <c r="E5444" s="71"/>
      <c r="F5444" s="71"/>
      <c r="G5444" s="71"/>
      <c r="H5444" s="71"/>
      <c r="I5444" s="71"/>
      <c r="J5444" s="71"/>
      <c r="K5444" s="71"/>
      <c r="L5444" s="71"/>
      <c r="M5444" s="71"/>
      <c r="N5444" s="71"/>
      <c r="W5444" s="87"/>
      <c r="X5444" s="89"/>
      <c r="Y5444" s="87"/>
      <c r="AA5444" s="87"/>
      <c r="AB5444" s="90"/>
      <c r="AC5444" s="87"/>
      <c r="AD5444" s="87"/>
    </row>
    <row r="5445" spans="3:30">
      <c r="C5445" s="88"/>
      <c r="D5445" s="71"/>
      <c r="E5445" s="71"/>
      <c r="F5445" s="71"/>
      <c r="G5445" s="71"/>
      <c r="H5445" s="71"/>
      <c r="I5445" s="71"/>
      <c r="J5445" s="71"/>
      <c r="K5445" s="71"/>
      <c r="L5445" s="71"/>
      <c r="M5445" s="71"/>
      <c r="N5445" s="71"/>
      <c r="W5445" s="87"/>
      <c r="X5445" s="89"/>
      <c r="Y5445" s="87"/>
      <c r="AA5445" s="87"/>
      <c r="AB5445" s="90"/>
      <c r="AC5445" s="87"/>
      <c r="AD5445" s="87"/>
    </row>
    <row r="5446" spans="3:30">
      <c r="C5446" s="88"/>
      <c r="D5446" s="71"/>
      <c r="E5446" s="71"/>
      <c r="F5446" s="71"/>
      <c r="G5446" s="71"/>
      <c r="H5446" s="71"/>
      <c r="I5446" s="71"/>
      <c r="J5446" s="71"/>
      <c r="K5446" s="71"/>
      <c r="L5446" s="71"/>
      <c r="M5446" s="71"/>
      <c r="N5446" s="71"/>
      <c r="W5446" s="87"/>
      <c r="X5446" s="89"/>
      <c r="Y5446" s="87"/>
      <c r="AA5446" s="87"/>
      <c r="AB5446" s="90"/>
      <c r="AC5446" s="87"/>
      <c r="AD5446" s="87"/>
    </row>
    <row r="5447" spans="3:30">
      <c r="C5447" s="88"/>
      <c r="D5447" s="71"/>
      <c r="E5447" s="71"/>
      <c r="F5447" s="71"/>
      <c r="G5447" s="71"/>
      <c r="H5447" s="71"/>
      <c r="I5447" s="71"/>
      <c r="J5447" s="71"/>
      <c r="K5447" s="71"/>
      <c r="L5447" s="71"/>
      <c r="M5447" s="71"/>
      <c r="N5447" s="71"/>
      <c r="W5447" s="87"/>
      <c r="X5447" s="89"/>
      <c r="Y5447" s="87"/>
      <c r="AA5447" s="87"/>
      <c r="AB5447" s="90"/>
      <c r="AC5447" s="87"/>
      <c r="AD5447" s="87"/>
    </row>
    <row r="5448" spans="3:30">
      <c r="C5448" s="88"/>
      <c r="D5448" s="71"/>
      <c r="E5448" s="71"/>
      <c r="F5448" s="71"/>
      <c r="G5448" s="71"/>
      <c r="H5448" s="71"/>
      <c r="I5448" s="71"/>
      <c r="J5448" s="71"/>
      <c r="K5448" s="71"/>
      <c r="L5448" s="71"/>
      <c r="M5448" s="71"/>
      <c r="N5448" s="71"/>
      <c r="W5448" s="87"/>
      <c r="X5448" s="89"/>
      <c r="Y5448" s="87"/>
      <c r="AA5448" s="87"/>
      <c r="AB5448" s="90"/>
      <c r="AC5448" s="87"/>
      <c r="AD5448" s="87"/>
    </row>
    <row r="5449" spans="3:30">
      <c r="C5449" s="88"/>
      <c r="D5449" s="71"/>
      <c r="E5449" s="71"/>
      <c r="F5449" s="71"/>
      <c r="G5449" s="71"/>
      <c r="H5449" s="71"/>
      <c r="I5449" s="71"/>
      <c r="J5449" s="71"/>
      <c r="K5449" s="71"/>
      <c r="L5449" s="71"/>
      <c r="M5449" s="71"/>
      <c r="N5449" s="71"/>
      <c r="W5449" s="87"/>
      <c r="X5449" s="89"/>
      <c r="Y5449" s="87"/>
      <c r="AA5449" s="87"/>
      <c r="AB5449" s="90"/>
      <c r="AC5449" s="87"/>
      <c r="AD5449" s="87"/>
    </row>
    <row r="5450" spans="3:30">
      <c r="C5450" s="88"/>
      <c r="D5450" s="71"/>
      <c r="E5450" s="71"/>
      <c r="F5450" s="71"/>
      <c r="G5450" s="71"/>
      <c r="H5450" s="71"/>
      <c r="I5450" s="71"/>
      <c r="J5450" s="71"/>
      <c r="K5450" s="71"/>
      <c r="L5450" s="71"/>
      <c r="M5450" s="71"/>
      <c r="N5450" s="71"/>
      <c r="W5450" s="87"/>
      <c r="X5450" s="89"/>
      <c r="Y5450" s="87"/>
      <c r="AA5450" s="87"/>
      <c r="AB5450" s="90"/>
      <c r="AC5450" s="87"/>
      <c r="AD5450" s="87"/>
    </row>
    <row r="5451" spans="3:30">
      <c r="C5451" s="88"/>
      <c r="D5451" s="71"/>
      <c r="E5451" s="71"/>
      <c r="F5451" s="71"/>
      <c r="G5451" s="71"/>
      <c r="H5451" s="71"/>
      <c r="I5451" s="71"/>
      <c r="J5451" s="71"/>
      <c r="K5451" s="71"/>
      <c r="L5451" s="71"/>
      <c r="M5451" s="71"/>
      <c r="N5451" s="71"/>
      <c r="W5451" s="87"/>
      <c r="X5451" s="89"/>
      <c r="Y5451" s="87"/>
      <c r="AA5451" s="87"/>
      <c r="AB5451" s="90"/>
      <c r="AC5451" s="87"/>
      <c r="AD5451" s="87"/>
    </row>
    <row r="5452" spans="3:30">
      <c r="C5452" s="88"/>
      <c r="D5452" s="71"/>
      <c r="E5452" s="71"/>
      <c r="F5452" s="71"/>
      <c r="G5452" s="71"/>
      <c r="H5452" s="71"/>
      <c r="I5452" s="71"/>
      <c r="J5452" s="71"/>
      <c r="K5452" s="71"/>
      <c r="L5452" s="71"/>
      <c r="M5452" s="71"/>
      <c r="N5452" s="71"/>
      <c r="W5452" s="87"/>
      <c r="X5452" s="89"/>
      <c r="Y5452" s="87"/>
      <c r="AA5452" s="87"/>
      <c r="AB5452" s="90"/>
      <c r="AC5452" s="87"/>
      <c r="AD5452" s="87"/>
    </row>
    <row r="5453" spans="3:30">
      <c r="C5453" s="88"/>
      <c r="D5453" s="71"/>
      <c r="E5453" s="71"/>
      <c r="F5453" s="71"/>
      <c r="G5453" s="71"/>
      <c r="H5453" s="71"/>
      <c r="I5453" s="71"/>
      <c r="J5453" s="71"/>
      <c r="K5453" s="71"/>
      <c r="L5453" s="71"/>
      <c r="M5453" s="71"/>
      <c r="N5453" s="71"/>
      <c r="W5453" s="87"/>
      <c r="X5453" s="89"/>
      <c r="Y5453" s="87"/>
      <c r="AA5453" s="87"/>
      <c r="AB5453" s="90"/>
      <c r="AC5453" s="87"/>
      <c r="AD5453" s="87"/>
    </row>
    <row r="5454" spans="3:30">
      <c r="C5454" s="88"/>
      <c r="D5454" s="71"/>
      <c r="E5454" s="71"/>
      <c r="F5454" s="71"/>
      <c r="G5454" s="71"/>
      <c r="H5454" s="71"/>
      <c r="I5454" s="71"/>
      <c r="J5454" s="71"/>
      <c r="K5454" s="71"/>
      <c r="L5454" s="71"/>
      <c r="M5454" s="71"/>
      <c r="N5454" s="71"/>
      <c r="W5454" s="87"/>
      <c r="X5454" s="89"/>
      <c r="Y5454" s="87"/>
      <c r="AA5454" s="87"/>
      <c r="AB5454" s="90"/>
      <c r="AC5454" s="87"/>
      <c r="AD5454" s="87"/>
    </row>
    <row r="5455" spans="3:30">
      <c r="C5455" s="88"/>
      <c r="D5455" s="71"/>
      <c r="E5455" s="71"/>
      <c r="F5455" s="71"/>
      <c r="G5455" s="71"/>
      <c r="H5455" s="71"/>
      <c r="I5455" s="71"/>
      <c r="J5455" s="71"/>
      <c r="K5455" s="71"/>
      <c r="L5455" s="71"/>
      <c r="M5455" s="71"/>
      <c r="N5455" s="71"/>
      <c r="W5455" s="87"/>
      <c r="X5455" s="89"/>
      <c r="Y5455" s="87"/>
      <c r="AA5455" s="87"/>
      <c r="AB5455" s="90"/>
      <c r="AC5455" s="87"/>
      <c r="AD5455" s="87"/>
    </row>
    <row r="5456" spans="3:30">
      <c r="C5456" s="88"/>
      <c r="D5456" s="71"/>
      <c r="E5456" s="71"/>
      <c r="F5456" s="71"/>
      <c r="G5456" s="71"/>
      <c r="H5456" s="71"/>
      <c r="I5456" s="71"/>
      <c r="J5456" s="71"/>
      <c r="K5456" s="71"/>
      <c r="L5456" s="71"/>
      <c r="M5456" s="71"/>
      <c r="N5456" s="71"/>
      <c r="W5456" s="87"/>
      <c r="X5456" s="89"/>
      <c r="Y5456" s="87"/>
      <c r="AA5456" s="87"/>
      <c r="AB5456" s="90"/>
      <c r="AC5456" s="87"/>
      <c r="AD5456" s="87"/>
    </row>
    <row r="5457" spans="3:30">
      <c r="C5457" s="88"/>
      <c r="D5457" s="71"/>
      <c r="E5457" s="71"/>
      <c r="F5457" s="71"/>
      <c r="G5457" s="71"/>
      <c r="H5457" s="71"/>
      <c r="I5457" s="71"/>
      <c r="J5457" s="71"/>
      <c r="K5457" s="71"/>
      <c r="L5457" s="71"/>
      <c r="M5457" s="71"/>
      <c r="N5457" s="71"/>
      <c r="W5457" s="87"/>
      <c r="X5457" s="89"/>
      <c r="Y5457" s="87"/>
      <c r="AA5457" s="87"/>
      <c r="AB5457" s="90"/>
      <c r="AC5457" s="87"/>
      <c r="AD5457" s="87"/>
    </row>
    <row r="5458" spans="3:30">
      <c r="C5458" s="88"/>
      <c r="D5458" s="71"/>
      <c r="E5458" s="71"/>
      <c r="F5458" s="71"/>
      <c r="G5458" s="71"/>
      <c r="H5458" s="71"/>
      <c r="I5458" s="71"/>
      <c r="J5458" s="71"/>
      <c r="K5458" s="71"/>
      <c r="L5458" s="71"/>
      <c r="M5458" s="71"/>
      <c r="N5458" s="71"/>
      <c r="W5458" s="87"/>
      <c r="X5458" s="89"/>
      <c r="Y5458" s="87"/>
      <c r="AA5458" s="87"/>
      <c r="AB5458" s="90"/>
      <c r="AC5458" s="87"/>
      <c r="AD5458" s="87"/>
    </row>
    <row r="5459" spans="3:30">
      <c r="C5459" s="88"/>
      <c r="D5459" s="71"/>
      <c r="E5459" s="71"/>
      <c r="F5459" s="71"/>
      <c r="G5459" s="71"/>
      <c r="H5459" s="71"/>
      <c r="I5459" s="71"/>
      <c r="J5459" s="71"/>
      <c r="K5459" s="71"/>
      <c r="L5459" s="71"/>
      <c r="M5459" s="71"/>
      <c r="N5459" s="71"/>
      <c r="W5459" s="87"/>
      <c r="X5459" s="89"/>
      <c r="Y5459" s="87"/>
      <c r="AA5459" s="87"/>
      <c r="AB5459" s="90"/>
      <c r="AC5459" s="87"/>
      <c r="AD5459" s="87"/>
    </row>
    <row r="5460" spans="3:30">
      <c r="C5460" s="88"/>
      <c r="D5460" s="71"/>
      <c r="E5460" s="71"/>
      <c r="F5460" s="71"/>
      <c r="G5460" s="71"/>
      <c r="H5460" s="71"/>
      <c r="I5460" s="71"/>
      <c r="J5460" s="71"/>
      <c r="K5460" s="71"/>
      <c r="L5460" s="71"/>
      <c r="M5460" s="71"/>
      <c r="N5460" s="71"/>
      <c r="W5460" s="87"/>
      <c r="X5460" s="89"/>
      <c r="Y5460" s="87"/>
      <c r="AA5460" s="87"/>
      <c r="AB5460" s="90"/>
      <c r="AC5460" s="87"/>
      <c r="AD5460" s="87"/>
    </row>
    <row r="5461" spans="3:30">
      <c r="C5461" s="88"/>
      <c r="D5461" s="71"/>
      <c r="E5461" s="71"/>
      <c r="F5461" s="71"/>
      <c r="G5461" s="71"/>
      <c r="H5461" s="71"/>
      <c r="I5461" s="71"/>
      <c r="J5461" s="71"/>
      <c r="K5461" s="71"/>
      <c r="L5461" s="71"/>
      <c r="M5461" s="71"/>
      <c r="N5461" s="71"/>
      <c r="W5461" s="87"/>
      <c r="X5461" s="89"/>
      <c r="Y5461" s="87"/>
      <c r="AA5461" s="87"/>
      <c r="AB5461" s="90"/>
      <c r="AC5461" s="87"/>
      <c r="AD5461" s="87"/>
    </row>
    <row r="5462" spans="3:30">
      <c r="C5462" s="88"/>
      <c r="D5462" s="71"/>
      <c r="E5462" s="71"/>
      <c r="F5462" s="71"/>
      <c r="G5462" s="71"/>
      <c r="H5462" s="71"/>
      <c r="I5462" s="71"/>
      <c r="J5462" s="71"/>
      <c r="K5462" s="71"/>
      <c r="L5462" s="71"/>
      <c r="M5462" s="71"/>
      <c r="N5462" s="71"/>
      <c r="W5462" s="87"/>
      <c r="X5462" s="89"/>
      <c r="Y5462" s="87"/>
      <c r="AA5462" s="87"/>
      <c r="AB5462" s="90"/>
      <c r="AC5462" s="87"/>
      <c r="AD5462" s="87"/>
    </row>
    <row r="5463" spans="3:30">
      <c r="C5463" s="88"/>
      <c r="D5463" s="71"/>
      <c r="E5463" s="71"/>
      <c r="F5463" s="71"/>
      <c r="G5463" s="71"/>
      <c r="H5463" s="71"/>
      <c r="I5463" s="71"/>
      <c r="J5463" s="71"/>
      <c r="K5463" s="71"/>
      <c r="L5463" s="71"/>
      <c r="M5463" s="71"/>
      <c r="N5463" s="71"/>
      <c r="W5463" s="87"/>
      <c r="X5463" s="89"/>
      <c r="Y5463" s="87"/>
      <c r="AA5463" s="87"/>
      <c r="AB5463" s="90"/>
      <c r="AC5463" s="87"/>
      <c r="AD5463" s="87"/>
    </row>
    <row r="5464" spans="3:30">
      <c r="C5464" s="88"/>
      <c r="D5464" s="71"/>
      <c r="E5464" s="71"/>
      <c r="F5464" s="71"/>
      <c r="G5464" s="71"/>
      <c r="H5464" s="71"/>
      <c r="I5464" s="71"/>
      <c r="J5464" s="71"/>
      <c r="K5464" s="71"/>
      <c r="L5464" s="71"/>
      <c r="M5464" s="71"/>
      <c r="N5464" s="71"/>
      <c r="W5464" s="87"/>
      <c r="X5464" s="89"/>
      <c r="Y5464" s="87"/>
      <c r="AA5464" s="87"/>
      <c r="AB5464" s="90"/>
      <c r="AC5464" s="87"/>
      <c r="AD5464" s="87"/>
    </row>
    <row r="5465" spans="3:30">
      <c r="C5465" s="88"/>
      <c r="D5465" s="71"/>
      <c r="E5465" s="71"/>
      <c r="F5465" s="71"/>
      <c r="G5465" s="71"/>
      <c r="H5465" s="71"/>
      <c r="I5465" s="71"/>
      <c r="J5465" s="71"/>
      <c r="K5465" s="71"/>
      <c r="L5465" s="71"/>
      <c r="M5465" s="71"/>
      <c r="N5465" s="71"/>
      <c r="W5465" s="87"/>
      <c r="X5465" s="89"/>
      <c r="Y5465" s="87"/>
      <c r="AA5465" s="87"/>
      <c r="AB5465" s="90"/>
      <c r="AC5465" s="87"/>
      <c r="AD5465" s="87"/>
    </row>
    <row r="5466" spans="3:30">
      <c r="C5466" s="88"/>
      <c r="D5466" s="71"/>
      <c r="E5466" s="71"/>
      <c r="F5466" s="71"/>
      <c r="G5466" s="71"/>
      <c r="H5466" s="71"/>
      <c r="I5466" s="71"/>
      <c r="J5466" s="71"/>
      <c r="K5466" s="71"/>
      <c r="L5466" s="71"/>
      <c r="M5466" s="71"/>
      <c r="N5466" s="71"/>
      <c r="W5466" s="87"/>
      <c r="X5466" s="89"/>
      <c r="Y5466" s="87"/>
      <c r="AA5466" s="87"/>
      <c r="AB5466" s="90"/>
      <c r="AC5466" s="87"/>
      <c r="AD5466" s="87"/>
    </row>
    <row r="5467" spans="3:30">
      <c r="C5467" s="88"/>
      <c r="D5467" s="71"/>
      <c r="E5467" s="71"/>
      <c r="F5467" s="71"/>
      <c r="G5467" s="71"/>
      <c r="H5467" s="71"/>
      <c r="I5467" s="71"/>
      <c r="J5467" s="71"/>
      <c r="K5467" s="71"/>
      <c r="L5467" s="71"/>
      <c r="M5467" s="71"/>
      <c r="N5467" s="71"/>
      <c r="W5467" s="87"/>
      <c r="X5467" s="89"/>
      <c r="Y5467" s="87"/>
      <c r="AA5467" s="87"/>
      <c r="AB5467" s="90"/>
      <c r="AC5467" s="87"/>
      <c r="AD5467" s="87"/>
    </row>
    <row r="5468" spans="3:30">
      <c r="C5468" s="88"/>
      <c r="D5468" s="71"/>
      <c r="E5468" s="71"/>
      <c r="F5468" s="71"/>
      <c r="G5468" s="71"/>
      <c r="H5468" s="71"/>
      <c r="I5468" s="71"/>
      <c r="J5468" s="71"/>
      <c r="K5468" s="71"/>
      <c r="L5468" s="71"/>
      <c r="M5468" s="71"/>
      <c r="N5468" s="71"/>
      <c r="W5468" s="87"/>
      <c r="X5468" s="89"/>
      <c r="Y5468" s="87"/>
      <c r="AA5468" s="87"/>
      <c r="AB5468" s="90"/>
      <c r="AC5468" s="87"/>
      <c r="AD5468" s="87"/>
    </row>
    <row r="5469" spans="3:30">
      <c r="C5469" s="88"/>
      <c r="D5469" s="71"/>
      <c r="E5469" s="71"/>
      <c r="F5469" s="71"/>
      <c r="G5469" s="71"/>
      <c r="H5469" s="71"/>
      <c r="I5469" s="71"/>
      <c r="J5469" s="71"/>
      <c r="K5469" s="71"/>
      <c r="L5469" s="71"/>
      <c r="M5469" s="71"/>
      <c r="N5469" s="71"/>
      <c r="W5469" s="87"/>
      <c r="X5469" s="89"/>
      <c r="Y5469" s="87"/>
      <c r="AA5469" s="87"/>
      <c r="AB5469" s="90"/>
      <c r="AC5469" s="87"/>
      <c r="AD5469" s="87"/>
    </row>
    <row r="5470" spans="3:30">
      <c r="C5470" s="88"/>
      <c r="D5470" s="71"/>
      <c r="E5470" s="71"/>
      <c r="F5470" s="71"/>
      <c r="G5470" s="71"/>
      <c r="H5470" s="71"/>
      <c r="I5470" s="71"/>
      <c r="J5470" s="71"/>
      <c r="K5470" s="71"/>
      <c r="L5470" s="71"/>
      <c r="M5470" s="71"/>
      <c r="N5470" s="71"/>
      <c r="W5470" s="87"/>
      <c r="X5470" s="89"/>
      <c r="Y5470" s="87"/>
      <c r="AA5470" s="87"/>
      <c r="AB5470" s="90"/>
      <c r="AC5470" s="87"/>
      <c r="AD5470" s="87"/>
    </row>
    <row r="5471" spans="3:30">
      <c r="C5471" s="88"/>
      <c r="D5471" s="71"/>
      <c r="E5471" s="71"/>
      <c r="F5471" s="71"/>
      <c r="G5471" s="71"/>
      <c r="H5471" s="71"/>
      <c r="I5471" s="71"/>
      <c r="J5471" s="71"/>
      <c r="K5471" s="71"/>
      <c r="L5471" s="71"/>
      <c r="M5471" s="71"/>
      <c r="N5471" s="71"/>
      <c r="W5471" s="87"/>
      <c r="X5471" s="89"/>
      <c r="Y5471" s="87"/>
      <c r="AA5471" s="87"/>
      <c r="AB5471" s="90"/>
      <c r="AC5471" s="87"/>
      <c r="AD5471" s="87"/>
    </row>
    <row r="5472" spans="3:30">
      <c r="C5472" s="88"/>
      <c r="D5472" s="71"/>
      <c r="E5472" s="71"/>
      <c r="F5472" s="71"/>
      <c r="G5472" s="71"/>
      <c r="H5472" s="71"/>
      <c r="I5472" s="71"/>
      <c r="J5472" s="71"/>
      <c r="K5472" s="71"/>
      <c r="L5472" s="71"/>
      <c r="M5472" s="71"/>
      <c r="N5472" s="71"/>
      <c r="W5472" s="87"/>
      <c r="X5472" s="89"/>
      <c r="Y5472" s="87"/>
      <c r="AA5472" s="87"/>
      <c r="AB5472" s="90"/>
      <c r="AC5472" s="87"/>
      <c r="AD5472" s="87"/>
    </row>
    <row r="5473" spans="3:30">
      <c r="C5473" s="88"/>
      <c r="D5473" s="71"/>
      <c r="E5473" s="71"/>
      <c r="F5473" s="71"/>
      <c r="G5473" s="71"/>
      <c r="H5473" s="71"/>
      <c r="I5473" s="71"/>
      <c r="J5473" s="71"/>
      <c r="K5473" s="71"/>
      <c r="L5473" s="71"/>
      <c r="M5473" s="71"/>
      <c r="N5473" s="71"/>
      <c r="W5473" s="87"/>
      <c r="X5473" s="89"/>
      <c r="Y5473" s="87"/>
      <c r="AA5473" s="87"/>
      <c r="AB5473" s="90"/>
      <c r="AC5473" s="87"/>
      <c r="AD5473" s="87"/>
    </row>
    <row r="5474" spans="3:30">
      <c r="C5474" s="88"/>
      <c r="D5474" s="71"/>
      <c r="E5474" s="71"/>
      <c r="F5474" s="71"/>
      <c r="G5474" s="71"/>
      <c r="H5474" s="71"/>
      <c r="I5474" s="71"/>
      <c r="J5474" s="71"/>
      <c r="K5474" s="71"/>
      <c r="L5474" s="71"/>
      <c r="M5474" s="71"/>
      <c r="N5474" s="71"/>
      <c r="W5474" s="87"/>
      <c r="X5474" s="89"/>
      <c r="Y5474" s="87"/>
      <c r="AA5474" s="87"/>
      <c r="AB5474" s="90"/>
      <c r="AC5474" s="87"/>
      <c r="AD5474" s="87"/>
    </row>
    <row r="5475" spans="3:30">
      <c r="C5475" s="88"/>
      <c r="D5475" s="71"/>
      <c r="E5475" s="71"/>
      <c r="F5475" s="71"/>
      <c r="G5475" s="71"/>
      <c r="H5475" s="71"/>
      <c r="I5475" s="71"/>
      <c r="J5475" s="71"/>
      <c r="K5475" s="71"/>
      <c r="L5475" s="71"/>
      <c r="M5475" s="71"/>
      <c r="N5475" s="71"/>
      <c r="W5475" s="87"/>
      <c r="X5475" s="89"/>
      <c r="Y5475" s="87"/>
      <c r="AA5475" s="87"/>
      <c r="AB5475" s="90"/>
      <c r="AC5475" s="87"/>
      <c r="AD5475" s="87"/>
    </row>
    <row r="5476" spans="3:30">
      <c r="C5476" s="88"/>
      <c r="D5476" s="71"/>
      <c r="E5476" s="71"/>
      <c r="F5476" s="71"/>
      <c r="G5476" s="71"/>
      <c r="H5476" s="71"/>
      <c r="I5476" s="71"/>
      <c r="J5476" s="71"/>
      <c r="K5476" s="71"/>
      <c r="L5476" s="71"/>
      <c r="M5476" s="71"/>
      <c r="N5476" s="71"/>
      <c r="W5476" s="87"/>
      <c r="X5476" s="89"/>
      <c r="Y5476" s="87"/>
      <c r="AA5476" s="87"/>
      <c r="AB5476" s="90"/>
      <c r="AC5476" s="87"/>
      <c r="AD5476" s="87"/>
    </row>
    <row r="5477" spans="3:30">
      <c r="C5477" s="88"/>
      <c r="D5477" s="71"/>
      <c r="E5477" s="71"/>
      <c r="F5477" s="71"/>
      <c r="G5477" s="71"/>
      <c r="H5477" s="71"/>
      <c r="I5477" s="71"/>
      <c r="J5477" s="71"/>
      <c r="K5477" s="71"/>
      <c r="L5477" s="71"/>
      <c r="M5477" s="71"/>
      <c r="N5477" s="71"/>
      <c r="W5477" s="87"/>
      <c r="X5477" s="89"/>
      <c r="Y5477" s="87"/>
      <c r="AA5477" s="87"/>
      <c r="AB5477" s="90"/>
      <c r="AC5477" s="87"/>
      <c r="AD5477" s="87"/>
    </row>
    <row r="5478" spans="3:30">
      <c r="C5478" s="88"/>
      <c r="D5478" s="71"/>
      <c r="E5478" s="71"/>
      <c r="F5478" s="71"/>
      <c r="G5478" s="71"/>
      <c r="H5478" s="71"/>
      <c r="I5478" s="71"/>
      <c r="J5478" s="71"/>
      <c r="K5478" s="71"/>
      <c r="L5478" s="71"/>
      <c r="M5478" s="71"/>
      <c r="N5478" s="71"/>
      <c r="W5478" s="87"/>
      <c r="X5478" s="89"/>
      <c r="Y5478" s="87"/>
      <c r="AA5478" s="87"/>
      <c r="AB5478" s="90"/>
      <c r="AC5478" s="87"/>
      <c r="AD5478" s="87"/>
    </row>
    <row r="5479" spans="3:30">
      <c r="C5479" s="88"/>
      <c r="D5479" s="71"/>
      <c r="E5479" s="71"/>
      <c r="F5479" s="71"/>
      <c r="G5479" s="71"/>
      <c r="H5479" s="71"/>
      <c r="I5479" s="71"/>
      <c r="J5479" s="71"/>
      <c r="K5479" s="71"/>
      <c r="L5479" s="71"/>
      <c r="M5479" s="71"/>
      <c r="N5479" s="71"/>
      <c r="W5479" s="87"/>
      <c r="X5479" s="89"/>
      <c r="Y5479" s="87"/>
      <c r="AA5479" s="87"/>
      <c r="AB5479" s="90"/>
      <c r="AC5479" s="87"/>
      <c r="AD5479" s="87"/>
    </row>
    <row r="5480" spans="3:30">
      <c r="C5480" s="88"/>
      <c r="D5480" s="71"/>
      <c r="E5480" s="71"/>
      <c r="F5480" s="71"/>
      <c r="G5480" s="71"/>
      <c r="H5480" s="71"/>
      <c r="I5480" s="71"/>
      <c r="J5480" s="71"/>
      <c r="K5480" s="71"/>
      <c r="L5480" s="71"/>
      <c r="M5480" s="71"/>
      <c r="N5480" s="71"/>
      <c r="W5480" s="87"/>
      <c r="X5480" s="89"/>
      <c r="Y5480" s="87"/>
      <c r="AA5480" s="87"/>
      <c r="AB5480" s="90"/>
      <c r="AC5480" s="87"/>
      <c r="AD5480" s="87"/>
    </row>
    <row r="5481" spans="3:30">
      <c r="C5481" s="88"/>
      <c r="D5481" s="71"/>
      <c r="E5481" s="71"/>
      <c r="F5481" s="71"/>
      <c r="G5481" s="71"/>
      <c r="H5481" s="71"/>
      <c r="I5481" s="71"/>
      <c r="J5481" s="71"/>
      <c r="K5481" s="71"/>
      <c r="L5481" s="71"/>
      <c r="M5481" s="71"/>
      <c r="N5481" s="71"/>
      <c r="W5481" s="87"/>
      <c r="X5481" s="89"/>
      <c r="Y5481" s="87"/>
      <c r="AA5481" s="87"/>
      <c r="AB5481" s="90"/>
      <c r="AC5481" s="87"/>
      <c r="AD5481" s="87"/>
    </row>
    <row r="5482" spans="3:30">
      <c r="C5482" s="88"/>
      <c r="D5482" s="71"/>
      <c r="E5482" s="71"/>
      <c r="F5482" s="71"/>
      <c r="G5482" s="71"/>
      <c r="H5482" s="71"/>
      <c r="I5482" s="71"/>
      <c r="J5482" s="71"/>
      <c r="K5482" s="71"/>
      <c r="L5482" s="71"/>
      <c r="M5482" s="71"/>
      <c r="N5482" s="71"/>
      <c r="W5482" s="87"/>
      <c r="X5482" s="89"/>
      <c r="Y5482" s="87"/>
      <c r="AA5482" s="87"/>
      <c r="AB5482" s="90"/>
      <c r="AC5482" s="87"/>
      <c r="AD5482" s="87"/>
    </row>
    <row r="5483" spans="3:30">
      <c r="C5483" s="88"/>
      <c r="D5483" s="71"/>
      <c r="E5483" s="71"/>
      <c r="F5483" s="71"/>
      <c r="G5483" s="71"/>
      <c r="H5483" s="71"/>
      <c r="I5483" s="71"/>
      <c r="J5483" s="71"/>
      <c r="K5483" s="71"/>
      <c r="L5483" s="71"/>
      <c r="M5483" s="71"/>
      <c r="N5483" s="71"/>
      <c r="W5483" s="87"/>
      <c r="X5483" s="89"/>
      <c r="Y5483" s="87"/>
      <c r="AA5483" s="87"/>
      <c r="AB5483" s="90"/>
      <c r="AC5483" s="87"/>
      <c r="AD5483" s="87"/>
    </row>
    <row r="5484" spans="3:30">
      <c r="C5484" s="88"/>
      <c r="D5484" s="71"/>
      <c r="E5484" s="71"/>
      <c r="F5484" s="71"/>
      <c r="G5484" s="71"/>
      <c r="H5484" s="71"/>
      <c r="I5484" s="71"/>
      <c r="J5484" s="71"/>
      <c r="K5484" s="71"/>
      <c r="L5484" s="71"/>
      <c r="M5484" s="71"/>
      <c r="N5484" s="71"/>
      <c r="W5484" s="87"/>
      <c r="X5484" s="89"/>
      <c r="Y5484" s="87"/>
      <c r="AA5484" s="87"/>
      <c r="AB5484" s="90"/>
      <c r="AC5484" s="87"/>
      <c r="AD5484" s="87"/>
    </row>
    <row r="5485" spans="3:30">
      <c r="C5485" s="88"/>
      <c r="D5485" s="71"/>
      <c r="E5485" s="71"/>
      <c r="F5485" s="71"/>
      <c r="G5485" s="71"/>
      <c r="H5485" s="71"/>
      <c r="I5485" s="71"/>
      <c r="J5485" s="71"/>
      <c r="K5485" s="71"/>
      <c r="L5485" s="71"/>
      <c r="M5485" s="71"/>
      <c r="N5485" s="71"/>
      <c r="W5485" s="87"/>
      <c r="X5485" s="89"/>
      <c r="Y5485" s="87"/>
      <c r="AA5485" s="87"/>
      <c r="AB5485" s="90"/>
      <c r="AC5485" s="87"/>
      <c r="AD5485" s="87"/>
    </row>
    <row r="5486" spans="3:30">
      <c r="C5486" s="88"/>
      <c r="D5486" s="71"/>
      <c r="E5486" s="71"/>
      <c r="F5486" s="71"/>
      <c r="G5486" s="71"/>
      <c r="H5486" s="71"/>
      <c r="I5486" s="71"/>
      <c r="J5486" s="71"/>
      <c r="K5486" s="71"/>
      <c r="L5486" s="71"/>
      <c r="M5486" s="71"/>
      <c r="N5486" s="71"/>
      <c r="W5486" s="87"/>
      <c r="X5486" s="89"/>
      <c r="Y5486" s="87"/>
      <c r="AA5486" s="87"/>
      <c r="AB5486" s="90"/>
      <c r="AC5486" s="87"/>
      <c r="AD5486" s="87"/>
    </row>
    <row r="5487" spans="3:30">
      <c r="C5487" s="88"/>
      <c r="D5487" s="71"/>
      <c r="E5487" s="71"/>
      <c r="F5487" s="71"/>
      <c r="G5487" s="71"/>
      <c r="H5487" s="71"/>
      <c r="I5487" s="71"/>
      <c r="J5487" s="71"/>
      <c r="K5487" s="71"/>
      <c r="L5487" s="71"/>
      <c r="M5487" s="71"/>
      <c r="N5487" s="71"/>
      <c r="W5487" s="87"/>
      <c r="X5487" s="89"/>
      <c r="Y5487" s="87"/>
      <c r="AA5487" s="87"/>
      <c r="AB5487" s="90"/>
      <c r="AC5487" s="87"/>
      <c r="AD5487" s="87"/>
    </row>
    <row r="5488" spans="3:30">
      <c r="C5488" s="88"/>
      <c r="D5488" s="71"/>
      <c r="E5488" s="71"/>
      <c r="F5488" s="71"/>
      <c r="G5488" s="71"/>
      <c r="H5488" s="71"/>
      <c r="I5488" s="71"/>
      <c r="J5488" s="71"/>
      <c r="K5488" s="71"/>
      <c r="L5488" s="71"/>
      <c r="M5488" s="71"/>
      <c r="N5488" s="71"/>
      <c r="W5488" s="87"/>
      <c r="X5488" s="89"/>
      <c r="Y5488" s="87"/>
      <c r="AA5488" s="87"/>
      <c r="AB5488" s="90"/>
      <c r="AC5488" s="87"/>
      <c r="AD5488" s="87"/>
    </row>
    <row r="5489" spans="3:30">
      <c r="C5489" s="88"/>
      <c r="D5489" s="71"/>
      <c r="E5489" s="71"/>
      <c r="F5489" s="71"/>
      <c r="G5489" s="71"/>
      <c r="H5489" s="71"/>
      <c r="I5489" s="71"/>
      <c r="J5489" s="71"/>
      <c r="K5489" s="71"/>
      <c r="L5489" s="71"/>
      <c r="M5489" s="71"/>
      <c r="N5489" s="71"/>
      <c r="W5489" s="87"/>
      <c r="X5489" s="89"/>
      <c r="Y5489" s="87"/>
      <c r="AA5489" s="87"/>
      <c r="AB5489" s="90"/>
      <c r="AC5489" s="87"/>
      <c r="AD5489" s="87"/>
    </row>
    <row r="5490" spans="3:30">
      <c r="C5490" s="88"/>
      <c r="D5490" s="71"/>
      <c r="E5490" s="71"/>
      <c r="F5490" s="71"/>
      <c r="G5490" s="71"/>
      <c r="H5490" s="71"/>
      <c r="I5490" s="71"/>
      <c r="J5490" s="71"/>
      <c r="K5490" s="71"/>
      <c r="L5490" s="71"/>
      <c r="M5490" s="71"/>
      <c r="N5490" s="71"/>
      <c r="W5490" s="87"/>
      <c r="X5490" s="89"/>
      <c r="Y5490" s="87"/>
      <c r="AA5490" s="87"/>
      <c r="AB5490" s="90"/>
      <c r="AC5490" s="87"/>
      <c r="AD5490" s="87"/>
    </row>
    <row r="5491" spans="3:30">
      <c r="C5491" s="88"/>
      <c r="D5491" s="71"/>
      <c r="E5491" s="71"/>
      <c r="F5491" s="71"/>
      <c r="G5491" s="71"/>
      <c r="H5491" s="71"/>
      <c r="I5491" s="71"/>
      <c r="J5491" s="71"/>
      <c r="K5491" s="71"/>
      <c r="L5491" s="71"/>
      <c r="M5491" s="71"/>
      <c r="N5491" s="71"/>
      <c r="W5491" s="87"/>
      <c r="X5491" s="89"/>
      <c r="Y5491" s="87"/>
      <c r="AA5491" s="87"/>
      <c r="AB5491" s="90"/>
      <c r="AC5491" s="87"/>
      <c r="AD5491" s="87"/>
    </row>
    <row r="5492" spans="3:30">
      <c r="C5492" s="88"/>
      <c r="D5492" s="71"/>
      <c r="E5492" s="71"/>
      <c r="F5492" s="71"/>
      <c r="G5492" s="71"/>
      <c r="H5492" s="71"/>
      <c r="I5492" s="71"/>
      <c r="J5492" s="71"/>
      <c r="K5492" s="71"/>
      <c r="L5492" s="71"/>
      <c r="M5492" s="71"/>
      <c r="N5492" s="71"/>
      <c r="W5492" s="87"/>
      <c r="X5492" s="89"/>
      <c r="Y5492" s="87"/>
      <c r="AA5492" s="87"/>
      <c r="AB5492" s="90"/>
      <c r="AC5492" s="87"/>
      <c r="AD5492" s="87"/>
    </row>
    <row r="5493" spans="3:30">
      <c r="C5493" s="88"/>
      <c r="D5493" s="71"/>
      <c r="E5493" s="71"/>
      <c r="F5493" s="71"/>
      <c r="G5493" s="71"/>
      <c r="H5493" s="71"/>
      <c r="I5493" s="71"/>
      <c r="J5493" s="71"/>
      <c r="K5493" s="71"/>
      <c r="L5493" s="71"/>
      <c r="M5493" s="71"/>
      <c r="N5493" s="71"/>
      <c r="W5493" s="87"/>
      <c r="X5493" s="89"/>
      <c r="Y5493" s="87"/>
      <c r="AA5493" s="87"/>
      <c r="AB5493" s="90"/>
      <c r="AC5493" s="87"/>
      <c r="AD5493" s="87"/>
    </row>
    <row r="5494" spans="3:30">
      <c r="C5494" s="88"/>
      <c r="D5494" s="71"/>
      <c r="E5494" s="71"/>
      <c r="F5494" s="71"/>
      <c r="G5494" s="71"/>
      <c r="H5494" s="71"/>
      <c r="I5494" s="71"/>
      <c r="J5494" s="71"/>
      <c r="K5494" s="71"/>
      <c r="L5494" s="71"/>
      <c r="M5494" s="71"/>
      <c r="N5494" s="71"/>
      <c r="W5494" s="87"/>
      <c r="X5494" s="89"/>
      <c r="Y5494" s="87"/>
      <c r="AA5494" s="87"/>
      <c r="AB5494" s="90"/>
      <c r="AC5494" s="87"/>
      <c r="AD5494" s="87"/>
    </row>
    <row r="5495" spans="3:30">
      <c r="C5495" s="88"/>
      <c r="D5495" s="71"/>
      <c r="E5495" s="71"/>
      <c r="F5495" s="71"/>
      <c r="G5495" s="71"/>
      <c r="H5495" s="71"/>
      <c r="I5495" s="71"/>
      <c r="J5495" s="71"/>
      <c r="K5495" s="71"/>
      <c r="L5495" s="71"/>
      <c r="M5495" s="71"/>
      <c r="N5495" s="71"/>
      <c r="W5495" s="87"/>
      <c r="X5495" s="89"/>
      <c r="Y5495" s="87"/>
      <c r="AA5495" s="87"/>
      <c r="AB5495" s="90"/>
      <c r="AC5495" s="87"/>
      <c r="AD5495" s="87"/>
    </row>
    <row r="5496" spans="3:30">
      <c r="C5496" s="88"/>
      <c r="D5496" s="71"/>
      <c r="E5496" s="71"/>
      <c r="F5496" s="71"/>
      <c r="G5496" s="71"/>
      <c r="H5496" s="71"/>
      <c r="I5496" s="71"/>
      <c r="J5496" s="71"/>
      <c r="K5496" s="71"/>
      <c r="L5496" s="71"/>
      <c r="M5496" s="71"/>
      <c r="N5496" s="71"/>
      <c r="W5496" s="87"/>
      <c r="X5496" s="89"/>
      <c r="Y5496" s="87"/>
      <c r="AA5496" s="87"/>
      <c r="AB5496" s="90"/>
      <c r="AC5496" s="87"/>
      <c r="AD5496" s="87"/>
    </row>
    <row r="5497" spans="3:30">
      <c r="C5497" s="88"/>
      <c r="D5497" s="71"/>
      <c r="E5497" s="71"/>
      <c r="F5497" s="71"/>
      <c r="G5497" s="71"/>
      <c r="H5497" s="71"/>
      <c r="I5497" s="71"/>
      <c r="J5497" s="71"/>
      <c r="K5497" s="71"/>
      <c r="L5497" s="71"/>
      <c r="M5497" s="71"/>
      <c r="N5497" s="71"/>
      <c r="W5497" s="87"/>
      <c r="X5497" s="89"/>
      <c r="Y5497" s="87"/>
      <c r="AA5497" s="87"/>
      <c r="AB5497" s="90"/>
      <c r="AC5497" s="87"/>
      <c r="AD5497" s="87"/>
    </row>
    <row r="5498" spans="3:30">
      <c r="C5498" s="88"/>
      <c r="D5498" s="71"/>
      <c r="E5498" s="71"/>
      <c r="F5498" s="71"/>
      <c r="G5498" s="71"/>
      <c r="H5498" s="71"/>
      <c r="I5498" s="71"/>
      <c r="J5498" s="71"/>
      <c r="K5498" s="71"/>
      <c r="L5498" s="71"/>
      <c r="M5498" s="71"/>
      <c r="N5498" s="71"/>
      <c r="W5498" s="87"/>
      <c r="X5498" s="89"/>
      <c r="Y5498" s="87"/>
      <c r="AA5498" s="87"/>
      <c r="AB5498" s="90"/>
      <c r="AC5498" s="87"/>
      <c r="AD5498" s="87"/>
    </row>
    <row r="5499" spans="3:30">
      <c r="C5499" s="88"/>
      <c r="D5499" s="71"/>
      <c r="E5499" s="71"/>
      <c r="F5499" s="71"/>
      <c r="G5499" s="71"/>
      <c r="H5499" s="71"/>
      <c r="I5499" s="71"/>
      <c r="J5499" s="71"/>
      <c r="K5499" s="71"/>
      <c r="L5499" s="71"/>
      <c r="M5499" s="71"/>
      <c r="N5499" s="71"/>
      <c r="W5499" s="87"/>
      <c r="X5499" s="89"/>
      <c r="Y5499" s="87"/>
      <c r="AA5499" s="87"/>
      <c r="AB5499" s="90"/>
      <c r="AC5499" s="87"/>
      <c r="AD5499" s="87"/>
    </row>
    <row r="5500" spans="3:30">
      <c r="C5500" s="88"/>
      <c r="D5500" s="71"/>
      <c r="E5500" s="71"/>
      <c r="F5500" s="71"/>
      <c r="G5500" s="71"/>
      <c r="H5500" s="71"/>
      <c r="I5500" s="71"/>
      <c r="J5500" s="71"/>
      <c r="K5500" s="71"/>
      <c r="L5500" s="71"/>
      <c r="M5500" s="71"/>
      <c r="N5500" s="71"/>
      <c r="W5500" s="87"/>
      <c r="X5500" s="89"/>
      <c r="Y5500" s="87"/>
      <c r="AA5500" s="87"/>
      <c r="AB5500" s="90"/>
      <c r="AC5500" s="87"/>
      <c r="AD5500" s="87"/>
    </row>
    <row r="5501" spans="3:30">
      <c r="C5501" s="88"/>
      <c r="D5501" s="71"/>
      <c r="E5501" s="71"/>
      <c r="F5501" s="71"/>
      <c r="G5501" s="71"/>
      <c r="H5501" s="71"/>
      <c r="I5501" s="71"/>
      <c r="J5501" s="71"/>
      <c r="K5501" s="71"/>
      <c r="L5501" s="71"/>
      <c r="M5501" s="71"/>
      <c r="N5501" s="71"/>
      <c r="W5501" s="87"/>
      <c r="X5501" s="89"/>
      <c r="Y5501" s="87"/>
      <c r="AA5501" s="87"/>
      <c r="AB5501" s="90"/>
      <c r="AC5501" s="87"/>
      <c r="AD5501" s="87"/>
    </row>
    <row r="5502" spans="3:30">
      <c r="C5502" s="88"/>
      <c r="D5502" s="71"/>
      <c r="E5502" s="71"/>
      <c r="F5502" s="71"/>
      <c r="G5502" s="71"/>
      <c r="H5502" s="71"/>
      <c r="I5502" s="71"/>
      <c r="J5502" s="71"/>
      <c r="K5502" s="71"/>
      <c r="L5502" s="71"/>
      <c r="M5502" s="71"/>
      <c r="N5502" s="71"/>
      <c r="W5502" s="87"/>
      <c r="X5502" s="89"/>
      <c r="Y5502" s="87"/>
      <c r="AA5502" s="87"/>
      <c r="AB5502" s="90"/>
      <c r="AC5502" s="87"/>
      <c r="AD5502" s="87"/>
    </row>
    <row r="5503" spans="3:30">
      <c r="C5503" s="88"/>
      <c r="D5503" s="71"/>
      <c r="E5503" s="71"/>
      <c r="F5503" s="71"/>
      <c r="G5503" s="71"/>
      <c r="H5503" s="71"/>
      <c r="I5503" s="71"/>
      <c r="J5503" s="71"/>
      <c r="K5503" s="71"/>
      <c r="L5503" s="71"/>
      <c r="M5503" s="71"/>
      <c r="N5503" s="71"/>
      <c r="W5503" s="87"/>
      <c r="X5503" s="89"/>
      <c r="Y5503" s="87"/>
      <c r="AA5503" s="87"/>
      <c r="AB5503" s="90"/>
      <c r="AC5503" s="87"/>
      <c r="AD5503" s="87"/>
    </row>
    <row r="5504" spans="3:30">
      <c r="C5504" s="88"/>
      <c r="D5504" s="71"/>
      <c r="E5504" s="71"/>
      <c r="F5504" s="71"/>
      <c r="G5504" s="71"/>
      <c r="H5504" s="71"/>
      <c r="I5504" s="71"/>
      <c r="J5504" s="71"/>
      <c r="K5504" s="71"/>
      <c r="L5504" s="71"/>
      <c r="M5504" s="71"/>
      <c r="N5504" s="71"/>
      <c r="W5504" s="87"/>
      <c r="X5504" s="89"/>
      <c r="Y5504" s="87"/>
      <c r="AA5504" s="87"/>
      <c r="AB5504" s="90"/>
      <c r="AC5504" s="87"/>
      <c r="AD5504" s="87"/>
    </row>
    <row r="5505" spans="3:30">
      <c r="C5505" s="88"/>
      <c r="D5505" s="71"/>
      <c r="E5505" s="71"/>
      <c r="F5505" s="71"/>
      <c r="G5505" s="71"/>
      <c r="H5505" s="71"/>
      <c r="I5505" s="71"/>
      <c r="J5505" s="71"/>
      <c r="K5505" s="71"/>
      <c r="L5505" s="71"/>
      <c r="M5505" s="71"/>
      <c r="N5505" s="71"/>
      <c r="W5505" s="87"/>
      <c r="X5505" s="89"/>
      <c r="Y5505" s="87"/>
      <c r="AA5505" s="87"/>
      <c r="AB5505" s="90"/>
      <c r="AC5505" s="87"/>
      <c r="AD5505" s="87"/>
    </row>
    <row r="5506" spans="3:30">
      <c r="C5506" s="88"/>
      <c r="D5506" s="71"/>
      <c r="E5506" s="71"/>
      <c r="F5506" s="71"/>
      <c r="G5506" s="71"/>
      <c r="H5506" s="71"/>
      <c r="I5506" s="71"/>
      <c r="J5506" s="71"/>
      <c r="K5506" s="71"/>
      <c r="L5506" s="71"/>
      <c r="M5506" s="71"/>
      <c r="N5506" s="71"/>
      <c r="W5506" s="87"/>
      <c r="X5506" s="89"/>
      <c r="Y5506" s="87"/>
      <c r="AA5506" s="87"/>
      <c r="AB5506" s="90"/>
      <c r="AC5506" s="87"/>
      <c r="AD5506" s="87"/>
    </row>
    <row r="5507" spans="3:30">
      <c r="C5507" s="88"/>
      <c r="D5507" s="71"/>
      <c r="E5507" s="71"/>
      <c r="F5507" s="71"/>
      <c r="G5507" s="71"/>
      <c r="H5507" s="71"/>
      <c r="I5507" s="71"/>
      <c r="J5507" s="71"/>
      <c r="K5507" s="71"/>
      <c r="L5507" s="71"/>
      <c r="M5507" s="71"/>
      <c r="N5507" s="71"/>
      <c r="W5507" s="87"/>
      <c r="X5507" s="89"/>
      <c r="Y5507" s="87"/>
      <c r="AA5507" s="87"/>
      <c r="AB5507" s="90"/>
      <c r="AC5507" s="87"/>
      <c r="AD5507" s="87"/>
    </row>
    <row r="5508" spans="3:30">
      <c r="C5508" s="88"/>
      <c r="D5508" s="71"/>
      <c r="E5508" s="71"/>
      <c r="F5508" s="71"/>
      <c r="G5508" s="71"/>
      <c r="H5508" s="71"/>
      <c r="I5508" s="71"/>
      <c r="J5508" s="71"/>
      <c r="K5508" s="71"/>
      <c r="L5508" s="71"/>
      <c r="M5508" s="71"/>
      <c r="N5508" s="71"/>
      <c r="W5508" s="87"/>
      <c r="X5508" s="89"/>
      <c r="Y5508" s="87"/>
      <c r="AA5508" s="87"/>
      <c r="AB5508" s="90"/>
      <c r="AC5508" s="87"/>
      <c r="AD5508" s="87"/>
    </row>
    <row r="5509" spans="3:30">
      <c r="C5509" s="88"/>
      <c r="D5509" s="71"/>
      <c r="E5509" s="71"/>
      <c r="F5509" s="71"/>
      <c r="G5509" s="71"/>
      <c r="H5509" s="71"/>
      <c r="I5509" s="71"/>
      <c r="J5509" s="71"/>
      <c r="K5509" s="71"/>
      <c r="L5509" s="71"/>
      <c r="M5509" s="71"/>
      <c r="N5509" s="71"/>
      <c r="W5509" s="87"/>
      <c r="X5509" s="89"/>
      <c r="Y5509" s="87"/>
      <c r="AA5509" s="87"/>
      <c r="AB5509" s="90"/>
      <c r="AC5509" s="87"/>
      <c r="AD5509" s="87"/>
    </row>
    <row r="5510" spans="3:30">
      <c r="C5510" s="88"/>
      <c r="D5510" s="71"/>
      <c r="E5510" s="71"/>
      <c r="F5510" s="71"/>
      <c r="G5510" s="71"/>
      <c r="H5510" s="71"/>
      <c r="I5510" s="71"/>
      <c r="J5510" s="71"/>
      <c r="K5510" s="71"/>
      <c r="L5510" s="71"/>
      <c r="M5510" s="71"/>
      <c r="N5510" s="71"/>
      <c r="W5510" s="87"/>
      <c r="X5510" s="89"/>
      <c r="Y5510" s="87"/>
      <c r="AA5510" s="87"/>
      <c r="AB5510" s="90"/>
      <c r="AC5510" s="87"/>
      <c r="AD5510" s="87"/>
    </row>
    <row r="5511" spans="3:30">
      <c r="C5511" s="88"/>
      <c r="D5511" s="71"/>
      <c r="E5511" s="71"/>
      <c r="F5511" s="71"/>
      <c r="G5511" s="71"/>
      <c r="H5511" s="71"/>
      <c r="I5511" s="71"/>
      <c r="J5511" s="71"/>
      <c r="K5511" s="71"/>
      <c r="L5511" s="71"/>
      <c r="M5511" s="71"/>
      <c r="N5511" s="71"/>
      <c r="W5511" s="87"/>
      <c r="X5511" s="89"/>
      <c r="Y5511" s="87"/>
      <c r="AA5511" s="87"/>
      <c r="AB5511" s="90"/>
      <c r="AC5511" s="87"/>
      <c r="AD5511" s="87"/>
    </row>
    <row r="5512" spans="3:30">
      <c r="C5512" s="88"/>
      <c r="D5512" s="71"/>
      <c r="E5512" s="71"/>
      <c r="F5512" s="71"/>
      <c r="G5512" s="71"/>
      <c r="H5512" s="71"/>
      <c r="I5512" s="71"/>
      <c r="J5512" s="71"/>
      <c r="K5512" s="71"/>
      <c r="L5512" s="71"/>
      <c r="M5512" s="71"/>
      <c r="N5512" s="71"/>
      <c r="W5512" s="87"/>
      <c r="X5512" s="89"/>
      <c r="Y5512" s="87"/>
      <c r="AA5512" s="87"/>
      <c r="AB5512" s="90"/>
      <c r="AC5512" s="87"/>
      <c r="AD5512" s="87"/>
    </row>
    <row r="5513" spans="3:30">
      <c r="C5513" s="88"/>
      <c r="D5513" s="71"/>
      <c r="E5513" s="71"/>
      <c r="F5513" s="71"/>
      <c r="G5513" s="71"/>
      <c r="H5513" s="71"/>
      <c r="I5513" s="71"/>
      <c r="J5513" s="71"/>
      <c r="K5513" s="71"/>
      <c r="L5513" s="71"/>
      <c r="M5513" s="71"/>
      <c r="N5513" s="71"/>
      <c r="W5513" s="87"/>
      <c r="X5513" s="89"/>
      <c r="Y5513" s="87"/>
      <c r="AA5513" s="87"/>
      <c r="AB5513" s="90"/>
      <c r="AC5513" s="87"/>
      <c r="AD5513" s="87"/>
    </row>
    <row r="5514" spans="3:30">
      <c r="C5514" s="88"/>
      <c r="D5514" s="71"/>
      <c r="E5514" s="71"/>
      <c r="F5514" s="71"/>
      <c r="G5514" s="71"/>
      <c r="H5514" s="71"/>
      <c r="I5514" s="71"/>
      <c r="J5514" s="71"/>
      <c r="K5514" s="71"/>
      <c r="L5514" s="71"/>
      <c r="M5514" s="71"/>
      <c r="N5514" s="71"/>
      <c r="W5514" s="87"/>
      <c r="X5514" s="89"/>
      <c r="Y5514" s="87"/>
      <c r="AA5514" s="87"/>
      <c r="AB5514" s="90"/>
      <c r="AC5514" s="87"/>
      <c r="AD5514" s="87"/>
    </row>
    <row r="5515" spans="3:30">
      <c r="C5515" s="88"/>
      <c r="D5515" s="71"/>
      <c r="E5515" s="71"/>
      <c r="F5515" s="71"/>
      <c r="G5515" s="71"/>
      <c r="H5515" s="71"/>
      <c r="I5515" s="71"/>
      <c r="J5515" s="71"/>
      <c r="K5515" s="71"/>
      <c r="L5515" s="71"/>
      <c r="M5515" s="71"/>
      <c r="N5515" s="71"/>
      <c r="W5515" s="87"/>
      <c r="X5515" s="89"/>
      <c r="Y5515" s="87"/>
      <c r="AA5515" s="87"/>
      <c r="AB5515" s="90"/>
      <c r="AC5515" s="87"/>
      <c r="AD5515" s="87"/>
    </row>
    <row r="5516" spans="3:30">
      <c r="C5516" s="88"/>
      <c r="D5516" s="71"/>
      <c r="E5516" s="71"/>
      <c r="F5516" s="71"/>
      <c r="G5516" s="71"/>
      <c r="H5516" s="71"/>
      <c r="I5516" s="71"/>
      <c r="J5516" s="71"/>
      <c r="K5516" s="71"/>
      <c r="L5516" s="71"/>
      <c r="M5516" s="71"/>
      <c r="N5516" s="71"/>
      <c r="W5516" s="87"/>
      <c r="X5516" s="89"/>
      <c r="Y5516" s="87"/>
      <c r="AA5516" s="87"/>
      <c r="AB5516" s="90"/>
      <c r="AC5516" s="87"/>
      <c r="AD5516" s="87"/>
    </row>
    <row r="5517" spans="3:30">
      <c r="C5517" s="88"/>
      <c r="D5517" s="71"/>
      <c r="E5517" s="71"/>
      <c r="F5517" s="71"/>
      <c r="G5517" s="71"/>
      <c r="H5517" s="71"/>
      <c r="I5517" s="71"/>
      <c r="J5517" s="71"/>
      <c r="K5517" s="71"/>
      <c r="L5517" s="71"/>
      <c r="M5517" s="71"/>
      <c r="N5517" s="71"/>
      <c r="W5517" s="87"/>
      <c r="X5517" s="89"/>
      <c r="Y5517" s="87"/>
      <c r="AA5517" s="87"/>
      <c r="AB5517" s="90"/>
      <c r="AC5517" s="87"/>
      <c r="AD5517" s="87"/>
    </row>
    <row r="5518" spans="3:30">
      <c r="C5518" s="88"/>
      <c r="D5518" s="71"/>
      <c r="E5518" s="71"/>
      <c r="F5518" s="71"/>
      <c r="G5518" s="71"/>
      <c r="H5518" s="71"/>
      <c r="I5518" s="71"/>
      <c r="J5518" s="71"/>
      <c r="K5518" s="71"/>
      <c r="L5518" s="71"/>
      <c r="M5518" s="71"/>
      <c r="N5518" s="71"/>
      <c r="W5518" s="87"/>
      <c r="X5518" s="89"/>
      <c r="Y5518" s="87"/>
      <c r="AA5518" s="87"/>
      <c r="AB5518" s="90"/>
      <c r="AC5518" s="87"/>
      <c r="AD5518" s="87"/>
    </row>
    <row r="5519" spans="3:30">
      <c r="C5519" s="88"/>
      <c r="D5519" s="71"/>
      <c r="E5519" s="71"/>
      <c r="F5519" s="71"/>
      <c r="G5519" s="71"/>
      <c r="H5519" s="71"/>
      <c r="I5519" s="71"/>
      <c r="J5519" s="71"/>
      <c r="K5519" s="71"/>
      <c r="L5519" s="71"/>
      <c r="M5519" s="71"/>
      <c r="N5519" s="71"/>
      <c r="W5519" s="87"/>
      <c r="X5519" s="89"/>
      <c r="Y5519" s="87"/>
      <c r="AA5519" s="87"/>
      <c r="AB5519" s="90"/>
      <c r="AC5519" s="87"/>
      <c r="AD5519" s="87"/>
    </row>
    <row r="5520" spans="3:30">
      <c r="C5520" s="88"/>
      <c r="D5520" s="71"/>
      <c r="E5520" s="71"/>
      <c r="F5520" s="71"/>
      <c r="G5520" s="71"/>
      <c r="H5520" s="71"/>
      <c r="I5520" s="71"/>
      <c r="J5520" s="71"/>
      <c r="K5520" s="71"/>
      <c r="L5520" s="71"/>
      <c r="M5520" s="71"/>
      <c r="N5520" s="71"/>
      <c r="W5520" s="87"/>
      <c r="X5520" s="89"/>
      <c r="Y5520" s="87"/>
      <c r="AA5520" s="87"/>
      <c r="AB5520" s="90"/>
      <c r="AC5520" s="87"/>
      <c r="AD5520" s="87"/>
    </row>
    <row r="5521" spans="3:30">
      <c r="C5521" s="88"/>
      <c r="D5521" s="71"/>
      <c r="E5521" s="71"/>
      <c r="F5521" s="71"/>
      <c r="G5521" s="71"/>
      <c r="H5521" s="71"/>
      <c r="I5521" s="71"/>
      <c r="J5521" s="71"/>
      <c r="K5521" s="71"/>
      <c r="L5521" s="71"/>
      <c r="M5521" s="71"/>
      <c r="N5521" s="71"/>
      <c r="W5521" s="87"/>
      <c r="X5521" s="89"/>
      <c r="Y5521" s="87"/>
      <c r="AA5521" s="87"/>
      <c r="AB5521" s="90"/>
      <c r="AC5521" s="87"/>
      <c r="AD5521" s="87"/>
    </row>
    <row r="5522" spans="3:30">
      <c r="C5522" s="88"/>
      <c r="D5522" s="71"/>
      <c r="E5522" s="71"/>
      <c r="F5522" s="71"/>
      <c r="G5522" s="71"/>
      <c r="H5522" s="71"/>
      <c r="I5522" s="71"/>
      <c r="J5522" s="71"/>
      <c r="K5522" s="71"/>
      <c r="L5522" s="71"/>
      <c r="M5522" s="71"/>
      <c r="N5522" s="71"/>
      <c r="W5522" s="87"/>
      <c r="X5522" s="89"/>
      <c r="Y5522" s="87"/>
      <c r="AA5522" s="87"/>
      <c r="AB5522" s="90"/>
      <c r="AC5522" s="87"/>
      <c r="AD5522" s="87"/>
    </row>
    <row r="5523" spans="3:30">
      <c r="C5523" s="88"/>
      <c r="D5523" s="71"/>
      <c r="E5523" s="71"/>
      <c r="F5523" s="71"/>
      <c r="G5523" s="71"/>
      <c r="H5523" s="71"/>
      <c r="I5523" s="71"/>
      <c r="J5523" s="71"/>
      <c r="K5523" s="71"/>
      <c r="L5523" s="71"/>
      <c r="M5523" s="71"/>
      <c r="N5523" s="71"/>
      <c r="W5523" s="87"/>
      <c r="X5523" s="89"/>
      <c r="Y5523" s="87"/>
      <c r="AA5523" s="87"/>
      <c r="AB5523" s="90"/>
      <c r="AC5523" s="87"/>
      <c r="AD5523" s="87"/>
    </row>
    <row r="5524" spans="3:30">
      <c r="C5524" s="88"/>
      <c r="D5524" s="71"/>
      <c r="E5524" s="71"/>
      <c r="F5524" s="71"/>
      <c r="G5524" s="71"/>
      <c r="H5524" s="71"/>
      <c r="I5524" s="71"/>
      <c r="J5524" s="71"/>
      <c r="K5524" s="71"/>
      <c r="L5524" s="71"/>
      <c r="M5524" s="71"/>
      <c r="N5524" s="71"/>
      <c r="W5524" s="87"/>
      <c r="X5524" s="89"/>
      <c r="Y5524" s="87"/>
      <c r="AA5524" s="87"/>
      <c r="AB5524" s="90"/>
      <c r="AC5524" s="87"/>
      <c r="AD5524" s="87"/>
    </row>
    <row r="5525" spans="3:30">
      <c r="C5525" s="88"/>
      <c r="D5525" s="71"/>
      <c r="E5525" s="71"/>
      <c r="F5525" s="71"/>
      <c r="G5525" s="71"/>
      <c r="H5525" s="71"/>
      <c r="I5525" s="71"/>
      <c r="J5525" s="71"/>
      <c r="K5525" s="71"/>
      <c r="L5525" s="71"/>
      <c r="M5525" s="71"/>
      <c r="N5525" s="71"/>
      <c r="W5525" s="87"/>
      <c r="X5525" s="89"/>
      <c r="Y5525" s="87"/>
      <c r="AA5525" s="87"/>
      <c r="AB5525" s="90"/>
      <c r="AC5525" s="87"/>
      <c r="AD5525" s="87"/>
    </row>
    <row r="5526" spans="3:30">
      <c r="C5526" s="88"/>
      <c r="D5526" s="71"/>
      <c r="E5526" s="71"/>
      <c r="F5526" s="71"/>
      <c r="G5526" s="71"/>
      <c r="H5526" s="71"/>
      <c r="I5526" s="71"/>
      <c r="J5526" s="71"/>
      <c r="K5526" s="71"/>
      <c r="L5526" s="71"/>
      <c r="M5526" s="71"/>
      <c r="N5526" s="71"/>
      <c r="W5526" s="87"/>
      <c r="X5526" s="89"/>
      <c r="Y5526" s="87"/>
      <c r="AA5526" s="87"/>
      <c r="AB5526" s="90"/>
      <c r="AC5526" s="87"/>
      <c r="AD5526" s="87"/>
    </row>
    <row r="5527" spans="3:30">
      <c r="C5527" s="88"/>
      <c r="D5527" s="71"/>
      <c r="E5527" s="71"/>
      <c r="F5527" s="71"/>
      <c r="G5527" s="71"/>
      <c r="H5527" s="71"/>
      <c r="I5527" s="71"/>
      <c r="J5527" s="71"/>
      <c r="K5527" s="71"/>
      <c r="L5527" s="71"/>
      <c r="M5527" s="71"/>
      <c r="N5527" s="71"/>
      <c r="W5527" s="87"/>
      <c r="X5527" s="89"/>
      <c r="Y5527" s="87"/>
      <c r="AA5527" s="87"/>
      <c r="AB5527" s="90"/>
      <c r="AC5527" s="87"/>
      <c r="AD5527" s="87"/>
    </row>
    <row r="5528" spans="3:30">
      <c r="C5528" s="88"/>
      <c r="D5528" s="71"/>
      <c r="E5528" s="71"/>
      <c r="F5528" s="71"/>
      <c r="G5528" s="71"/>
      <c r="H5528" s="71"/>
      <c r="I5528" s="71"/>
      <c r="J5528" s="71"/>
      <c r="K5528" s="71"/>
      <c r="L5528" s="71"/>
      <c r="M5528" s="71"/>
      <c r="N5528" s="71"/>
      <c r="W5528" s="87"/>
      <c r="X5528" s="89"/>
      <c r="Y5528" s="87"/>
      <c r="AA5528" s="87"/>
      <c r="AB5528" s="90"/>
      <c r="AC5528" s="87"/>
      <c r="AD5528" s="87"/>
    </row>
    <row r="5529" spans="3:30">
      <c r="C5529" s="88"/>
      <c r="D5529" s="71"/>
      <c r="E5529" s="71"/>
      <c r="F5529" s="71"/>
      <c r="G5529" s="71"/>
      <c r="H5529" s="71"/>
      <c r="I5529" s="71"/>
      <c r="J5529" s="71"/>
      <c r="K5529" s="71"/>
      <c r="L5529" s="71"/>
      <c r="M5529" s="71"/>
      <c r="N5529" s="71"/>
      <c r="W5529" s="87"/>
      <c r="X5529" s="89"/>
      <c r="Y5529" s="87"/>
      <c r="AA5529" s="87"/>
      <c r="AB5529" s="90"/>
      <c r="AC5529" s="87"/>
      <c r="AD5529" s="87"/>
    </row>
    <row r="5530" spans="3:30">
      <c r="C5530" s="88"/>
      <c r="D5530" s="71"/>
      <c r="E5530" s="71"/>
      <c r="F5530" s="71"/>
      <c r="G5530" s="71"/>
      <c r="H5530" s="71"/>
      <c r="I5530" s="71"/>
      <c r="J5530" s="71"/>
      <c r="K5530" s="71"/>
      <c r="L5530" s="71"/>
      <c r="M5530" s="71"/>
      <c r="N5530" s="71"/>
      <c r="W5530" s="87"/>
      <c r="X5530" s="89"/>
      <c r="Y5530" s="87"/>
      <c r="AA5530" s="87"/>
      <c r="AB5530" s="90"/>
      <c r="AC5530" s="87"/>
      <c r="AD5530" s="87"/>
    </row>
    <row r="5531" spans="3:30">
      <c r="C5531" s="88"/>
      <c r="D5531" s="71"/>
      <c r="E5531" s="71"/>
      <c r="F5531" s="71"/>
      <c r="G5531" s="71"/>
      <c r="H5531" s="71"/>
      <c r="I5531" s="71"/>
      <c r="J5531" s="71"/>
      <c r="K5531" s="71"/>
      <c r="L5531" s="71"/>
      <c r="M5531" s="71"/>
      <c r="N5531" s="71"/>
      <c r="W5531" s="87"/>
      <c r="X5531" s="89"/>
      <c r="Y5531" s="87"/>
      <c r="AA5531" s="87"/>
      <c r="AB5531" s="90"/>
      <c r="AC5531" s="87"/>
      <c r="AD5531" s="87"/>
    </row>
    <row r="5532" spans="3:30">
      <c r="C5532" s="88"/>
      <c r="D5532" s="71"/>
      <c r="E5532" s="71"/>
      <c r="F5532" s="71"/>
      <c r="G5532" s="71"/>
      <c r="H5532" s="71"/>
      <c r="I5532" s="71"/>
      <c r="J5532" s="71"/>
      <c r="K5532" s="71"/>
      <c r="L5532" s="71"/>
      <c r="M5532" s="71"/>
      <c r="N5532" s="71"/>
      <c r="W5532" s="87"/>
      <c r="X5532" s="89"/>
      <c r="Y5532" s="87"/>
      <c r="AA5532" s="87"/>
      <c r="AB5532" s="90"/>
      <c r="AC5532" s="87"/>
      <c r="AD5532" s="87"/>
    </row>
    <row r="5533" spans="3:30">
      <c r="C5533" s="88"/>
      <c r="D5533" s="71"/>
      <c r="E5533" s="71"/>
      <c r="F5533" s="71"/>
      <c r="G5533" s="71"/>
      <c r="H5533" s="71"/>
      <c r="I5533" s="71"/>
      <c r="J5533" s="71"/>
      <c r="K5533" s="71"/>
      <c r="L5533" s="71"/>
      <c r="M5533" s="71"/>
      <c r="N5533" s="71"/>
      <c r="W5533" s="87"/>
      <c r="X5533" s="89"/>
      <c r="Y5533" s="87"/>
      <c r="AA5533" s="87"/>
      <c r="AB5533" s="90"/>
      <c r="AC5533" s="87"/>
      <c r="AD5533" s="87"/>
    </row>
    <row r="5534" spans="3:30">
      <c r="C5534" s="88"/>
      <c r="D5534" s="71"/>
      <c r="E5534" s="71"/>
      <c r="F5534" s="71"/>
      <c r="G5534" s="71"/>
      <c r="H5534" s="71"/>
      <c r="I5534" s="71"/>
      <c r="J5534" s="71"/>
      <c r="K5534" s="71"/>
      <c r="L5534" s="71"/>
      <c r="M5534" s="71"/>
      <c r="N5534" s="71"/>
      <c r="W5534" s="87"/>
      <c r="X5534" s="89"/>
      <c r="Y5534" s="87"/>
      <c r="AA5534" s="87"/>
      <c r="AB5534" s="90"/>
      <c r="AC5534" s="87"/>
      <c r="AD5534" s="87"/>
    </row>
    <row r="5535" spans="3:30">
      <c r="C5535" s="88"/>
      <c r="D5535" s="71"/>
      <c r="E5535" s="71"/>
      <c r="F5535" s="71"/>
      <c r="G5535" s="71"/>
      <c r="H5535" s="71"/>
      <c r="I5535" s="71"/>
      <c r="J5535" s="71"/>
      <c r="K5535" s="71"/>
      <c r="L5535" s="71"/>
      <c r="M5535" s="71"/>
      <c r="N5535" s="71"/>
      <c r="W5535" s="87"/>
      <c r="X5535" s="89"/>
      <c r="Y5535" s="87"/>
      <c r="AA5535" s="87"/>
      <c r="AB5535" s="90"/>
      <c r="AC5535" s="87"/>
      <c r="AD5535" s="87"/>
    </row>
    <row r="5536" spans="3:30">
      <c r="C5536" s="88"/>
      <c r="D5536" s="71"/>
      <c r="E5536" s="71"/>
      <c r="F5536" s="71"/>
      <c r="G5536" s="71"/>
      <c r="H5536" s="71"/>
      <c r="I5536" s="71"/>
      <c r="J5536" s="71"/>
      <c r="K5536" s="71"/>
      <c r="L5536" s="71"/>
      <c r="M5536" s="71"/>
      <c r="N5536" s="71"/>
      <c r="W5536" s="87"/>
      <c r="X5536" s="89"/>
      <c r="Y5536" s="87"/>
      <c r="AA5536" s="87"/>
      <c r="AB5536" s="90"/>
      <c r="AC5536" s="87"/>
      <c r="AD5536" s="87"/>
    </row>
    <row r="5537" spans="3:30">
      <c r="C5537" s="88"/>
      <c r="D5537" s="71"/>
      <c r="E5537" s="71"/>
      <c r="F5537" s="71"/>
      <c r="G5537" s="71"/>
      <c r="H5537" s="71"/>
      <c r="I5537" s="71"/>
      <c r="J5537" s="71"/>
      <c r="K5537" s="71"/>
      <c r="L5537" s="71"/>
      <c r="M5537" s="71"/>
      <c r="N5537" s="71"/>
      <c r="W5537" s="87"/>
      <c r="X5537" s="89"/>
      <c r="Y5537" s="87"/>
      <c r="AA5537" s="87"/>
      <c r="AB5537" s="90"/>
      <c r="AC5537" s="87"/>
      <c r="AD5537" s="87"/>
    </row>
    <row r="5538" spans="3:30">
      <c r="C5538" s="88"/>
      <c r="D5538" s="71"/>
      <c r="E5538" s="71"/>
      <c r="F5538" s="71"/>
      <c r="G5538" s="71"/>
      <c r="H5538" s="71"/>
      <c r="I5538" s="71"/>
      <c r="J5538" s="71"/>
      <c r="K5538" s="71"/>
      <c r="L5538" s="71"/>
      <c r="M5538" s="71"/>
      <c r="N5538" s="71"/>
      <c r="W5538" s="87"/>
      <c r="X5538" s="89"/>
      <c r="Y5538" s="87"/>
      <c r="AA5538" s="87"/>
      <c r="AB5538" s="90"/>
      <c r="AC5538" s="87"/>
      <c r="AD5538" s="87"/>
    </row>
    <row r="5539" spans="3:30">
      <c r="C5539" s="88"/>
      <c r="D5539" s="71"/>
      <c r="E5539" s="71"/>
      <c r="F5539" s="71"/>
      <c r="G5539" s="71"/>
      <c r="H5539" s="71"/>
      <c r="I5539" s="71"/>
      <c r="J5539" s="71"/>
      <c r="K5539" s="71"/>
      <c r="L5539" s="71"/>
      <c r="M5539" s="71"/>
      <c r="N5539" s="71"/>
      <c r="W5539" s="87"/>
      <c r="X5539" s="89"/>
      <c r="Y5539" s="87"/>
      <c r="AA5539" s="87"/>
      <c r="AB5539" s="90"/>
      <c r="AC5539" s="87"/>
      <c r="AD5539" s="87"/>
    </row>
    <row r="5540" spans="3:30">
      <c r="C5540" s="88"/>
      <c r="D5540" s="71"/>
      <c r="E5540" s="71"/>
      <c r="F5540" s="71"/>
      <c r="G5540" s="71"/>
      <c r="H5540" s="71"/>
      <c r="I5540" s="71"/>
      <c r="J5540" s="71"/>
      <c r="K5540" s="71"/>
      <c r="L5540" s="71"/>
      <c r="M5540" s="71"/>
      <c r="N5540" s="71"/>
      <c r="W5540" s="87"/>
      <c r="X5540" s="89"/>
      <c r="Y5540" s="87"/>
      <c r="AA5540" s="87"/>
      <c r="AB5540" s="90"/>
      <c r="AC5540" s="87"/>
      <c r="AD5540" s="87"/>
    </row>
    <row r="5541" spans="3:30">
      <c r="C5541" s="88"/>
      <c r="D5541" s="71"/>
      <c r="E5541" s="71"/>
      <c r="F5541" s="71"/>
      <c r="G5541" s="71"/>
      <c r="H5541" s="71"/>
      <c r="I5541" s="71"/>
      <c r="J5541" s="71"/>
      <c r="K5541" s="71"/>
      <c r="L5541" s="71"/>
      <c r="M5541" s="71"/>
      <c r="N5541" s="71"/>
      <c r="W5541" s="87"/>
      <c r="X5541" s="89"/>
      <c r="Y5541" s="87"/>
      <c r="AA5541" s="87"/>
      <c r="AB5541" s="90"/>
      <c r="AC5541" s="87"/>
      <c r="AD5541" s="87"/>
    </row>
    <row r="5542" spans="3:30">
      <c r="C5542" s="88"/>
      <c r="D5542" s="71"/>
      <c r="E5542" s="71"/>
      <c r="F5542" s="71"/>
      <c r="G5542" s="71"/>
      <c r="H5542" s="71"/>
      <c r="I5542" s="71"/>
      <c r="J5542" s="71"/>
      <c r="K5542" s="71"/>
      <c r="L5542" s="71"/>
      <c r="M5542" s="71"/>
      <c r="N5542" s="71"/>
      <c r="W5542" s="87"/>
      <c r="X5542" s="89"/>
      <c r="Y5542" s="87"/>
      <c r="AA5542" s="87"/>
      <c r="AB5542" s="90"/>
      <c r="AC5542" s="87"/>
      <c r="AD5542" s="87"/>
    </row>
    <row r="5543" spans="3:30">
      <c r="C5543" s="88"/>
      <c r="D5543" s="71"/>
      <c r="E5543" s="71"/>
      <c r="F5543" s="71"/>
      <c r="G5543" s="71"/>
      <c r="H5543" s="71"/>
      <c r="I5543" s="71"/>
      <c r="J5543" s="71"/>
      <c r="K5543" s="71"/>
      <c r="L5543" s="71"/>
      <c r="M5543" s="71"/>
      <c r="N5543" s="71"/>
      <c r="W5543" s="87"/>
      <c r="X5543" s="89"/>
      <c r="Y5543" s="87"/>
      <c r="AA5543" s="87"/>
      <c r="AB5543" s="90"/>
      <c r="AC5543" s="87"/>
      <c r="AD5543" s="87"/>
    </row>
    <row r="5544" spans="3:30">
      <c r="C5544" s="88"/>
      <c r="D5544" s="71"/>
      <c r="E5544" s="71"/>
      <c r="F5544" s="71"/>
      <c r="G5544" s="71"/>
      <c r="H5544" s="71"/>
      <c r="I5544" s="71"/>
      <c r="J5544" s="71"/>
      <c r="K5544" s="71"/>
      <c r="L5544" s="71"/>
      <c r="M5544" s="71"/>
      <c r="N5544" s="71"/>
      <c r="W5544" s="87"/>
      <c r="X5544" s="89"/>
      <c r="Y5544" s="87"/>
      <c r="AA5544" s="87"/>
      <c r="AB5544" s="90"/>
      <c r="AC5544" s="87"/>
      <c r="AD5544" s="87"/>
    </row>
    <row r="5545" spans="3:30">
      <c r="C5545" s="88"/>
      <c r="D5545" s="71"/>
      <c r="E5545" s="71"/>
      <c r="F5545" s="71"/>
      <c r="G5545" s="71"/>
      <c r="H5545" s="71"/>
      <c r="I5545" s="71"/>
      <c r="J5545" s="71"/>
      <c r="K5545" s="71"/>
      <c r="L5545" s="71"/>
      <c r="M5545" s="71"/>
      <c r="N5545" s="71"/>
      <c r="W5545" s="87"/>
      <c r="X5545" s="89"/>
      <c r="Y5545" s="87"/>
      <c r="AA5545" s="87"/>
      <c r="AB5545" s="90"/>
      <c r="AC5545" s="87"/>
      <c r="AD5545" s="87"/>
    </row>
    <row r="5546" spans="3:30">
      <c r="C5546" s="88"/>
      <c r="D5546" s="71"/>
      <c r="E5546" s="71"/>
      <c r="F5546" s="71"/>
      <c r="G5546" s="71"/>
      <c r="H5546" s="71"/>
      <c r="I5546" s="71"/>
      <c r="J5546" s="71"/>
      <c r="K5546" s="71"/>
      <c r="L5546" s="71"/>
      <c r="M5546" s="71"/>
      <c r="N5546" s="71"/>
      <c r="W5546" s="87"/>
      <c r="X5546" s="89"/>
      <c r="Y5546" s="87"/>
      <c r="AA5546" s="87"/>
      <c r="AB5546" s="90"/>
      <c r="AC5546" s="87"/>
      <c r="AD5546" s="87"/>
    </row>
    <row r="5547" spans="3:30">
      <c r="C5547" s="88"/>
      <c r="D5547" s="71"/>
      <c r="E5547" s="71"/>
      <c r="F5547" s="71"/>
      <c r="G5547" s="71"/>
      <c r="H5547" s="71"/>
      <c r="I5547" s="71"/>
      <c r="J5547" s="71"/>
      <c r="K5547" s="71"/>
      <c r="L5547" s="71"/>
      <c r="M5547" s="71"/>
      <c r="N5547" s="71"/>
      <c r="W5547" s="87"/>
      <c r="X5547" s="89"/>
      <c r="Y5547" s="87"/>
      <c r="AA5547" s="87"/>
      <c r="AB5547" s="90"/>
      <c r="AC5547" s="87"/>
      <c r="AD5547" s="87"/>
    </row>
    <row r="5548" spans="3:30">
      <c r="C5548" s="88"/>
      <c r="D5548" s="71"/>
      <c r="E5548" s="71"/>
      <c r="F5548" s="71"/>
      <c r="G5548" s="71"/>
      <c r="H5548" s="71"/>
      <c r="I5548" s="71"/>
      <c r="J5548" s="71"/>
      <c r="K5548" s="71"/>
      <c r="L5548" s="71"/>
      <c r="M5548" s="71"/>
      <c r="N5548" s="71"/>
      <c r="W5548" s="87"/>
      <c r="X5548" s="89"/>
      <c r="Y5548" s="87"/>
      <c r="AA5548" s="87"/>
      <c r="AB5548" s="90"/>
      <c r="AC5548" s="87"/>
      <c r="AD5548" s="87"/>
    </row>
    <row r="5549" spans="3:30">
      <c r="C5549" s="88"/>
      <c r="D5549" s="71"/>
      <c r="E5549" s="71"/>
      <c r="F5549" s="71"/>
      <c r="G5549" s="71"/>
      <c r="H5549" s="71"/>
      <c r="I5549" s="71"/>
      <c r="J5549" s="71"/>
      <c r="K5549" s="71"/>
      <c r="L5549" s="71"/>
      <c r="M5549" s="71"/>
      <c r="N5549" s="71"/>
      <c r="W5549" s="87"/>
      <c r="X5549" s="89"/>
      <c r="Y5549" s="87"/>
      <c r="AA5549" s="87"/>
      <c r="AB5549" s="90"/>
      <c r="AC5549" s="87"/>
      <c r="AD5549" s="87"/>
    </row>
    <row r="5550" spans="3:30">
      <c r="C5550" s="88"/>
      <c r="D5550" s="71"/>
      <c r="E5550" s="71"/>
      <c r="F5550" s="71"/>
      <c r="G5550" s="71"/>
      <c r="H5550" s="71"/>
      <c r="I5550" s="71"/>
      <c r="J5550" s="71"/>
      <c r="K5550" s="71"/>
      <c r="L5550" s="71"/>
      <c r="M5550" s="71"/>
      <c r="N5550" s="71"/>
      <c r="W5550" s="87"/>
      <c r="X5550" s="89"/>
      <c r="Y5550" s="87"/>
      <c r="AA5550" s="87"/>
      <c r="AB5550" s="90"/>
      <c r="AC5550" s="87"/>
      <c r="AD5550" s="87"/>
    </row>
    <row r="5551" spans="3:30">
      <c r="C5551" s="88"/>
      <c r="D5551" s="71"/>
      <c r="E5551" s="71"/>
      <c r="F5551" s="71"/>
      <c r="G5551" s="71"/>
      <c r="H5551" s="71"/>
      <c r="I5551" s="71"/>
      <c r="J5551" s="71"/>
      <c r="K5551" s="71"/>
      <c r="L5551" s="71"/>
      <c r="M5551" s="71"/>
      <c r="N5551" s="71"/>
      <c r="W5551" s="87"/>
      <c r="X5551" s="89"/>
      <c r="Y5551" s="87"/>
      <c r="AA5551" s="87"/>
      <c r="AB5551" s="90"/>
      <c r="AC5551" s="87"/>
      <c r="AD5551" s="87"/>
    </row>
    <row r="5552" spans="3:30">
      <c r="C5552" s="88"/>
      <c r="D5552" s="71"/>
      <c r="E5552" s="71"/>
      <c r="F5552" s="71"/>
      <c r="G5552" s="71"/>
      <c r="H5552" s="71"/>
      <c r="I5552" s="71"/>
      <c r="J5552" s="71"/>
      <c r="K5552" s="71"/>
      <c r="L5552" s="71"/>
      <c r="M5552" s="71"/>
      <c r="N5552" s="71"/>
      <c r="W5552" s="87"/>
      <c r="X5552" s="89"/>
      <c r="Y5552" s="87"/>
      <c r="AA5552" s="87"/>
      <c r="AB5552" s="90"/>
      <c r="AC5552" s="87"/>
      <c r="AD5552" s="87"/>
    </row>
    <row r="5553" spans="3:30">
      <c r="C5553" s="88"/>
      <c r="D5553" s="71"/>
      <c r="E5553" s="71"/>
      <c r="F5553" s="71"/>
      <c r="G5553" s="71"/>
      <c r="H5553" s="71"/>
      <c r="I5553" s="71"/>
      <c r="J5553" s="71"/>
      <c r="K5553" s="71"/>
      <c r="L5553" s="71"/>
      <c r="M5553" s="71"/>
      <c r="N5553" s="71"/>
      <c r="W5553" s="87"/>
      <c r="X5553" s="89"/>
      <c r="Y5553" s="87"/>
      <c r="AA5553" s="87"/>
      <c r="AB5553" s="90"/>
      <c r="AC5553" s="87"/>
      <c r="AD5553" s="87"/>
    </row>
    <row r="5554" spans="3:30">
      <c r="C5554" s="88"/>
      <c r="D5554" s="71"/>
      <c r="E5554" s="71"/>
      <c r="F5554" s="71"/>
      <c r="G5554" s="71"/>
      <c r="H5554" s="71"/>
      <c r="I5554" s="71"/>
      <c r="J5554" s="71"/>
      <c r="K5554" s="71"/>
      <c r="L5554" s="71"/>
      <c r="M5554" s="71"/>
      <c r="N5554" s="71"/>
      <c r="W5554" s="87"/>
      <c r="X5554" s="89"/>
      <c r="Y5554" s="87"/>
      <c r="AA5554" s="87"/>
      <c r="AB5554" s="90"/>
      <c r="AC5554" s="87"/>
      <c r="AD5554" s="87"/>
    </row>
    <row r="5555" spans="3:30">
      <c r="C5555" s="88"/>
      <c r="D5555" s="71"/>
      <c r="E5555" s="71"/>
      <c r="F5555" s="71"/>
      <c r="G5555" s="71"/>
      <c r="H5555" s="71"/>
      <c r="I5555" s="71"/>
      <c r="J5555" s="71"/>
      <c r="K5555" s="71"/>
      <c r="L5555" s="71"/>
      <c r="M5555" s="71"/>
      <c r="N5555" s="71"/>
      <c r="W5555" s="87"/>
      <c r="X5555" s="89"/>
      <c r="Y5555" s="87"/>
      <c r="AA5555" s="87"/>
      <c r="AB5555" s="90"/>
      <c r="AC5555" s="87"/>
      <c r="AD5555" s="87"/>
    </row>
    <row r="5556" spans="3:30">
      <c r="C5556" s="88"/>
      <c r="D5556" s="71"/>
      <c r="E5556" s="71"/>
      <c r="F5556" s="71"/>
      <c r="G5556" s="71"/>
      <c r="H5556" s="71"/>
      <c r="I5556" s="71"/>
      <c r="J5556" s="71"/>
      <c r="K5556" s="71"/>
      <c r="L5556" s="71"/>
      <c r="M5556" s="71"/>
      <c r="N5556" s="71"/>
      <c r="W5556" s="87"/>
      <c r="X5556" s="89"/>
      <c r="Y5556" s="87"/>
      <c r="AA5556" s="87"/>
      <c r="AB5556" s="90"/>
      <c r="AC5556" s="87"/>
      <c r="AD5556" s="87"/>
    </row>
    <row r="5557" spans="3:30">
      <c r="C5557" s="88"/>
      <c r="D5557" s="71"/>
      <c r="E5557" s="71"/>
      <c r="F5557" s="71"/>
      <c r="G5557" s="71"/>
      <c r="H5557" s="71"/>
      <c r="I5557" s="71"/>
      <c r="J5557" s="71"/>
      <c r="K5557" s="71"/>
      <c r="L5557" s="71"/>
      <c r="M5557" s="71"/>
      <c r="N5557" s="71"/>
      <c r="W5557" s="87"/>
      <c r="X5557" s="89"/>
      <c r="Y5557" s="87"/>
      <c r="AA5557" s="87"/>
      <c r="AB5557" s="90"/>
      <c r="AC5557" s="87"/>
      <c r="AD5557" s="87"/>
    </row>
    <row r="5558" spans="3:30">
      <c r="C5558" s="88"/>
      <c r="D5558" s="71"/>
      <c r="E5558" s="71"/>
      <c r="F5558" s="71"/>
      <c r="G5558" s="71"/>
      <c r="H5558" s="71"/>
      <c r="I5558" s="71"/>
      <c r="J5558" s="71"/>
      <c r="K5558" s="71"/>
      <c r="L5558" s="71"/>
      <c r="M5558" s="71"/>
      <c r="N5558" s="71"/>
      <c r="W5558" s="87"/>
      <c r="X5558" s="89"/>
      <c r="Y5558" s="87"/>
      <c r="AA5558" s="87"/>
      <c r="AB5558" s="90"/>
      <c r="AC5558" s="87"/>
      <c r="AD5558" s="87"/>
    </row>
    <row r="5559" spans="3:30">
      <c r="C5559" s="88"/>
      <c r="D5559" s="71"/>
      <c r="E5559" s="71"/>
      <c r="F5559" s="71"/>
      <c r="G5559" s="71"/>
      <c r="H5559" s="71"/>
      <c r="I5559" s="71"/>
      <c r="J5559" s="71"/>
      <c r="K5559" s="71"/>
      <c r="L5559" s="71"/>
      <c r="M5559" s="71"/>
      <c r="N5559" s="71"/>
      <c r="W5559" s="87"/>
      <c r="X5559" s="89"/>
      <c r="Y5559" s="87"/>
      <c r="AA5559" s="87"/>
      <c r="AB5559" s="90"/>
      <c r="AC5559" s="87"/>
      <c r="AD5559" s="87"/>
    </row>
    <row r="5560" spans="3:30">
      <c r="C5560" s="88"/>
      <c r="D5560" s="71"/>
      <c r="E5560" s="71"/>
      <c r="F5560" s="71"/>
      <c r="G5560" s="71"/>
      <c r="H5560" s="71"/>
      <c r="I5560" s="71"/>
      <c r="J5560" s="71"/>
      <c r="K5560" s="71"/>
      <c r="L5560" s="71"/>
      <c r="M5560" s="71"/>
      <c r="N5560" s="71"/>
      <c r="W5560" s="87"/>
      <c r="X5560" s="89"/>
      <c r="Y5560" s="87"/>
      <c r="AA5560" s="87"/>
      <c r="AB5560" s="90"/>
      <c r="AC5560" s="87"/>
      <c r="AD5560" s="87"/>
    </row>
    <row r="5561" spans="3:30">
      <c r="C5561" s="88"/>
      <c r="D5561" s="71"/>
      <c r="E5561" s="71"/>
      <c r="F5561" s="71"/>
      <c r="G5561" s="71"/>
      <c r="H5561" s="71"/>
      <c r="I5561" s="71"/>
      <c r="J5561" s="71"/>
      <c r="K5561" s="71"/>
      <c r="L5561" s="71"/>
      <c r="M5561" s="71"/>
      <c r="N5561" s="71"/>
      <c r="W5561" s="87"/>
      <c r="X5561" s="89"/>
      <c r="Y5561" s="87"/>
      <c r="AA5561" s="87"/>
      <c r="AB5561" s="90"/>
      <c r="AC5561" s="87"/>
      <c r="AD5561" s="87"/>
    </row>
    <row r="5562" spans="3:30">
      <c r="C5562" s="88"/>
      <c r="D5562" s="71"/>
      <c r="E5562" s="71"/>
      <c r="F5562" s="71"/>
      <c r="G5562" s="71"/>
      <c r="H5562" s="71"/>
      <c r="I5562" s="71"/>
      <c r="J5562" s="71"/>
      <c r="K5562" s="71"/>
      <c r="L5562" s="71"/>
      <c r="M5562" s="71"/>
      <c r="N5562" s="71"/>
      <c r="W5562" s="87"/>
      <c r="X5562" s="89"/>
      <c r="Y5562" s="87"/>
      <c r="AA5562" s="87"/>
      <c r="AB5562" s="90"/>
      <c r="AC5562" s="87"/>
      <c r="AD5562" s="87"/>
    </row>
    <row r="5563" spans="3:30">
      <c r="C5563" s="88"/>
      <c r="D5563" s="71"/>
      <c r="E5563" s="71"/>
      <c r="F5563" s="71"/>
      <c r="G5563" s="71"/>
      <c r="H5563" s="71"/>
      <c r="I5563" s="71"/>
      <c r="J5563" s="71"/>
      <c r="K5563" s="71"/>
      <c r="L5563" s="71"/>
      <c r="M5563" s="71"/>
      <c r="N5563" s="71"/>
      <c r="W5563" s="87"/>
      <c r="X5563" s="89"/>
      <c r="Y5563" s="87"/>
      <c r="AA5563" s="87"/>
      <c r="AB5563" s="90"/>
      <c r="AC5563" s="87"/>
      <c r="AD5563" s="87"/>
    </row>
    <row r="5564" spans="3:30">
      <c r="C5564" s="88"/>
      <c r="D5564" s="71"/>
      <c r="E5564" s="71"/>
      <c r="F5564" s="71"/>
      <c r="G5564" s="71"/>
      <c r="H5564" s="71"/>
      <c r="I5564" s="71"/>
      <c r="J5564" s="71"/>
      <c r="K5564" s="71"/>
      <c r="L5564" s="71"/>
      <c r="M5564" s="71"/>
      <c r="N5564" s="71"/>
      <c r="W5564" s="87"/>
      <c r="X5564" s="89"/>
      <c r="Y5564" s="87"/>
      <c r="AA5564" s="87"/>
      <c r="AB5564" s="90"/>
      <c r="AC5564" s="87"/>
      <c r="AD5564" s="87"/>
    </row>
    <row r="5565" spans="3:30">
      <c r="C5565" s="88"/>
      <c r="D5565" s="71"/>
      <c r="E5565" s="71"/>
      <c r="F5565" s="71"/>
      <c r="G5565" s="71"/>
      <c r="H5565" s="71"/>
      <c r="I5565" s="71"/>
      <c r="J5565" s="71"/>
      <c r="K5565" s="71"/>
      <c r="L5565" s="71"/>
      <c r="M5565" s="71"/>
      <c r="N5565" s="71"/>
      <c r="W5565" s="87"/>
      <c r="X5565" s="89"/>
      <c r="Y5565" s="87"/>
      <c r="AA5565" s="87"/>
      <c r="AB5565" s="90"/>
      <c r="AC5565" s="87"/>
      <c r="AD5565" s="87"/>
    </row>
    <row r="5566" spans="3:30">
      <c r="C5566" s="88"/>
      <c r="D5566" s="71"/>
      <c r="E5566" s="71"/>
      <c r="F5566" s="71"/>
      <c r="G5566" s="71"/>
      <c r="H5566" s="71"/>
      <c r="I5566" s="71"/>
      <c r="J5566" s="71"/>
      <c r="K5566" s="71"/>
      <c r="L5566" s="71"/>
      <c r="M5566" s="71"/>
      <c r="N5566" s="71"/>
      <c r="W5566" s="87"/>
      <c r="X5566" s="89"/>
      <c r="Y5566" s="87"/>
      <c r="AA5566" s="87"/>
      <c r="AB5566" s="90"/>
      <c r="AC5566" s="87"/>
      <c r="AD5566" s="87"/>
    </row>
    <row r="5567" spans="3:30">
      <c r="C5567" s="88"/>
      <c r="D5567" s="71"/>
      <c r="E5567" s="71"/>
      <c r="F5567" s="71"/>
      <c r="G5567" s="71"/>
      <c r="H5567" s="71"/>
      <c r="I5567" s="71"/>
      <c r="J5567" s="71"/>
      <c r="K5567" s="71"/>
      <c r="L5567" s="71"/>
      <c r="M5567" s="71"/>
      <c r="N5567" s="71"/>
      <c r="W5567" s="87"/>
      <c r="X5567" s="89"/>
      <c r="Y5567" s="87"/>
      <c r="AA5567" s="87"/>
      <c r="AB5567" s="90"/>
      <c r="AC5567" s="87"/>
      <c r="AD5567" s="87"/>
    </row>
    <row r="5568" spans="3:30">
      <c r="C5568" s="88"/>
      <c r="D5568" s="71"/>
      <c r="E5568" s="71"/>
      <c r="F5568" s="71"/>
      <c r="G5568" s="71"/>
      <c r="H5568" s="71"/>
      <c r="I5568" s="71"/>
      <c r="J5568" s="71"/>
      <c r="K5568" s="71"/>
      <c r="L5568" s="71"/>
      <c r="M5568" s="71"/>
      <c r="N5568" s="71"/>
      <c r="W5568" s="87"/>
      <c r="X5568" s="89"/>
      <c r="Y5568" s="87"/>
      <c r="AA5568" s="87"/>
      <c r="AB5568" s="90"/>
      <c r="AC5568" s="87"/>
      <c r="AD5568" s="87"/>
    </row>
    <row r="5569" spans="3:30">
      <c r="C5569" s="88"/>
      <c r="D5569" s="71"/>
      <c r="E5569" s="71"/>
      <c r="F5569" s="71"/>
      <c r="G5569" s="71"/>
      <c r="H5569" s="71"/>
      <c r="I5569" s="71"/>
      <c r="J5569" s="71"/>
      <c r="K5569" s="71"/>
      <c r="L5569" s="71"/>
      <c r="M5569" s="71"/>
      <c r="N5569" s="71"/>
      <c r="W5569" s="87"/>
      <c r="X5569" s="89"/>
      <c r="Y5569" s="87"/>
      <c r="AA5569" s="87"/>
      <c r="AB5569" s="90"/>
      <c r="AC5569" s="87"/>
      <c r="AD5569" s="87"/>
    </row>
    <row r="5570" spans="3:30">
      <c r="C5570" s="88"/>
      <c r="D5570" s="71"/>
      <c r="E5570" s="71"/>
      <c r="F5570" s="71"/>
      <c r="G5570" s="71"/>
      <c r="H5570" s="71"/>
      <c r="I5570" s="71"/>
      <c r="J5570" s="71"/>
      <c r="K5570" s="71"/>
      <c r="L5570" s="71"/>
      <c r="M5570" s="71"/>
      <c r="N5570" s="71"/>
      <c r="W5570" s="87"/>
      <c r="X5570" s="89"/>
      <c r="Y5570" s="87"/>
      <c r="AA5570" s="87"/>
      <c r="AB5570" s="90"/>
      <c r="AC5570" s="87"/>
      <c r="AD5570" s="87"/>
    </row>
    <row r="5571" spans="3:30">
      <c r="C5571" s="88"/>
      <c r="D5571" s="71"/>
      <c r="E5571" s="71"/>
      <c r="F5571" s="71"/>
      <c r="G5571" s="71"/>
      <c r="H5571" s="71"/>
      <c r="I5571" s="71"/>
      <c r="J5571" s="71"/>
      <c r="K5571" s="71"/>
      <c r="L5571" s="71"/>
      <c r="M5571" s="71"/>
      <c r="N5571" s="71"/>
      <c r="W5571" s="87"/>
      <c r="X5571" s="89"/>
      <c r="Y5571" s="87"/>
      <c r="AA5571" s="87"/>
      <c r="AB5571" s="90"/>
      <c r="AC5571" s="87"/>
      <c r="AD5571" s="87"/>
    </row>
    <row r="5572" spans="3:30">
      <c r="C5572" s="88"/>
      <c r="D5572" s="71"/>
      <c r="E5572" s="71"/>
      <c r="F5572" s="71"/>
      <c r="G5572" s="71"/>
      <c r="H5572" s="71"/>
      <c r="I5572" s="71"/>
      <c r="J5572" s="71"/>
      <c r="K5572" s="71"/>
      <c r="L5572" s="71"/>
      <c r="M5572" s="71"/>
      <c r="N5572" s="71"/>
      <c r="W5572" s="87"/>
      <c r="X5572" s="89"/>
      <c r="Y5572" s="87"/>
      <c r="AA5572" s="87"/>
      <c r="AB5572" s="90"/>
      <c r="AC5572" s="87"/>
      <c r="AD5572" s="87"/>
    </row>
    <row r="5573" spans="3:30">
      <c r="C5573" s="88"/>
      <c r="D5573" s="71"/>
      <c r="E5573" s="71"/>
      <c r="F5573" s="71"/>
      <c r="G5573" s="71"/>
      <c r="H5573" s="71"/>
      <c r="I5573" s="71"/>
      <c r="J5573" s="71"/>
      <c r="K5573" s="71"/>
      <c r="L5573" s="71"/>
      <c r="M5573" s="71"/>
      <c r="N5573" s="71"/>
      <c r="W5573" s="87"/>
      <c r="X5573" s="89"/>
      <c r="Y5573" s="87"/>
      <c r="AA5573" s="87"/>
      <c r="AB5573" s="90"/>
      <c r="AC5573" s="87"/>
      <c r="AD5573" s="87"/>
    </row>
    <row r="5574" spans="3:30">
      <c r="C5574" s="88"/>
      <c r="D5574" s="71"/>
      <c r="E5574" s="71"/>
      <c r="F5574" s="71"/>
      <c r="G5574" s="71"/>
      <c r="H5574" s="71"/>
      <c r="I5574" s="71"/>
      <c r="J5574" s="71"/>
      <c r="K5574" s="71"/>
      <c r="L5574" s="71"/>
      <c r="M5574" s="71"/>
      <c r="N5574" s="71"/>
      <c r="W5574" s="87"/>
      <c r="X5574" s="89"/>
      <c r="Y5574" s="87"/>
      <c r="AA5574" s="87"/>
      <c r="AB5574" s="90"/>
      <c r="AC5574" s="87"/>
      <c r="AD5574" s="87"/>
    </row>
    <row r="5575" spans="3:30">
      <c r="C5575" s="88"/>
      <c r="D5575" s="71"/>
      <c r="E5575" s="71"/>
      <c r="F5575" s="71"/>
      <c r="G5575" s="71"/>
      <c r="H5575" s="71"/>
      <c r="I5575" s="71"/>
      <c r="J5575" s="71"/>
      <c r="K5575" s="71"/>
      <c r="L5575" s="71"/>
      <c r="M5575" s="71"/>
      <c r="N5575" s="71"/>
      <c r="W5575" s="87"/>
      <c r="X5575" s="89"/>
      <c r="Y5575" s="87"/>
      <c r="AA5575" s="87"/>
      <c r="AB5575" s="90"/>
      <c r="AC5575" s="87"/>
      <c r="AD5575" s="87"/>
    </row>
    <row r="5576" spans="3:30">
      <c r="C5576" s="88"/>
      <c r="D5576" s="71"/>
      <c r="E5576" s="71"/>
      <c r="F5576" s="71"/>
      <c r="G5576" s="71"/>
      <c r="H5576" s="71"/>
      <c r="I5576" s="71"/>
      <c r="J5576" s="71"/>
      <c r="K5576" s="71"/>
      <c r="L5576" s="71"/>
      <c r="M5576" s="71"/>
      <c r="N5576" s="71"/>
      <c r="W5576" s="87"/>
      <c r="X5576" s="89"/>
      <c r="Y5576" s="87"/>
      <c r="AA5576" s="87"/>
      <c r="AB5576" s="90"/>
      <c r="AC5576" s="87"/>
      <c r="AD5576" s="87"/>
    </row>
    <row r="5577" spans="3:30">
      <c r="C5577" s="88"/>
      <c r="D5577" s="71"/>
      <c r="E5577" s="71"/>
      <c r="F5577" s="71"/>
      <c r="G5577" s="71"/>
      <c r="H5577" s="71"/>
      <c r="I5577" s="71"/>
      <c r="J5577" s="71"/>
      <c r="K5577" s="71"/>
      <c r="L5577" s="71"/>
      <c r="M5577" s="71"/>
      <c r="N5577" s="71"/>
      <c r="W5577" s="87"/>
      <c r="X5577" s="89"/>
      <c r="Y5577" s="87"/>
      <c r="AA5577" s="87"/>
      <c r="AB5577" s="90"/>
      <c r="AC5577" s="87"/>
      <c r="AD5577" s="87"/>
    </row>
    <row r="5578" spans="3:30">
      <c r="C5578" s="88"/>
      <c r="D5578" s="71"/>
      <c r="E5578" s="71"/>
      <c r="F5578" s="71"/>
      <c r="G5578" s="71"/>
      <c r="H5578" s="71"/>
      <c r="I5578" s="71"/>
      <c r="J5578" s="71"/>
      <c r="K5578" s="71"/>
      <c r="L5578" s="71"/>
      <c r="M5578" s="71"/>
      <c r="N5578" s="71"/>
      <c r="W5578" s="87"/>
      <c r="X5578" s="89"/>
      <c r="Y5578" s="87"/>
      <c r="AA5578" s="87"/>
      <c r="AB5578" s="90"/>
      <c r="AC5578" s="87"/>
      <c r="AD5578" s="87"/>
    </row>
    <row r="5579" spans="3:30">
      <c r="C5579" s="88"/>
      <c r="D5579" s="71"/>
      <c r="E5579" s="71"/>
      <c r="F5579" s="71"/>
      <c r="G5579" s="71"/>
      <c r="H5579" s="71"/>
      <c r="I5579" s="71"/>
      <c r="J5579" s="71"/>
      <c r="K5579" s="71"/>
      <c r="L5579" s="71"/>
      <c r="M5579" s="71"/>
      <c r="N5579" s="71"/>
      <c r="W5579" s="87"/>
      <c r="X5579" s="89"/>
      <c r="Y5579" s="87"/>
      <c r="AA5579" s="87"/>
      <c r="AB5579" s="90"/>
      <c r="AC5579" s="87"/>
      <c r="AD5579" s="87"/>
    </row>
    <row r="5580" spans="3:30">
      <c r="C5580" s="88"/>
      <c r="D5580" s="71"/>
      <c r="E5580" s="71"/>
      <c r="F5580" s="71"/>
      <c r="G5580" s="71"/>
      <c r="H5580" s="71"/>
      <c r="I5580" s="71"/>
      <c r="J5580" s="71"/>
      <c r="K5580" s="71"/>
      <c r="L5580" s="71"/>
      <c r="M5580" s="71"/>
      <c r="N5580" s="71"/>
      <c r="W5580" s="87"/>
      <c r="X5580" s="89"/>
      <c r="Y5580" s="87"/>
      <c r="AA5580" s="87"/>
      <c r="AB5580" s="90"/>
      <c r="AC5580" s="87"/>
      <c r="AD5580" s="87"/>
    </row>
    <row r="5581" spans="3:30">
      <c r="C5581" s="88"/>
      <c r="D5581" s="71"/>
      <c r="E5581" s="71"/>
      <c r="F5581" s="71"/>
      <c r="G5581" s="71"/>
      <c r="H5581" s="71"/>
      <c r="I5581" s="71"/>
      <c r="J5581" s="71"/>
      <c r="K5581" s="71"/>
      <c r="L5581" s="71"/>
      <c r="M5581" s="71"/>
      <c r="N5581" s="71"/>
      <c r="W5581" s="87"/>
      <c r="X5581" s="89"/>
      <c r="Y5581" s="87"/>
      <c r="AA5581" s="87"/>
      <c r="AB5581" s="90"/>
      <c r="AC5581" s="87"/>
      <c r="AD5581" s="87"/>
    </row>
    <row r="5582" spans="3:30">
      <c r="C5582" s="88"/>
      <c r="D5582" s="71"/>
      <c r="E5582" s="71"/>
      <c r="F5582" s="71"/>
      <c r="G5582" s="71"/>
      <c r="H5582" s="71"/>
      <c r="I5582" s="71"/>
      <c r="J5582" s="71"/>
      <c r="K5582" s="71"/>
      <c r="L5582" s="71"/>
      <c r="M5582" s="71"/>
      <c r="N5582" s="71"/>
      <c r="W5582" s="87"/>
      <c r="X5582" s="89"/>
      <c r="Y5582" s="87"/>
      <c r="AA5582" s="87"/>
      <c r="AB5582" s="90"/>
      <c r="AC5582" s="87"/>
      <c r="AD5582" s="87"/>
    </row>
    <row r="5583" spans="3:30">
      <c r="C5583" s="88"/>
      <c r="D5583" s="71"/>
      <c r="E5583" s="71"/>
      <c r="F5583" s="71"/>
      <c r="G5583" s="71"/>
      <c r="H5583" s="71"/>
      <c r="I5583" s="71"/>
      <c r="J5583" s="71"/>
      <c r="K5583" s="71"/>
      <c r="L5583" s="71"/>
      <c r="M5583" s="71"/>
      <c r="N5583" s="71"/>
      <c r="W5583" s="87"/>
      <c r="X5583" s="89"/>
      <c r="Y5583" s="87"/>
      <c r="AA5583" s="87"/>
      <c r="AB5583" s="90"/>
      <c r="AC5583" s="87"/>
      <c r="AD5583" s="87"/>
    </row>
    <row r="5584" spans="3:30">
      <c r="C5584" s="88"/>
      <c r="D5584" s="71"/>
      <c r="E5584" s="71"/>
      <c r="F5584" s="71"/>
      <c r="G5584" s="71"/>
      <c r="H5584" s="71"/>
      <c r="I5584" s="71"/>
      <c r="J5584" s="71"/>
      <c r="K5584" s="71"/>
      <c r="L5584" s="71"/>
      <c r="M5584" s="71"/>
      <c r="N5584" s="71"/>
      <c r="W5584" s="87"/>
      <c r="X5584" s="89"/>
      <c r="Y5584" s="87"/>
      <c r="AA5584" s="87"/>
      <c r="AB5584" s="90"/>
      <c r="AC5584" s="87"/>
      <c r="AD5584" s="87"/>
    </row>
    <row r="5585" spans="3:30">
      <c r="C5585" s="88"/>
      <c r="D5585" s="71"/>
      <c r="E5585" s="71"/>
      <c r="F5585" s="71"/>
      <c r="G5585" s="71"/>
      <c r="H5585" s="71"/>
      <c r="I5585" s="71"/>
      <c r="J5585" s="71"/>
      <c r="K5585" s="71"/>
      <c r="L5585" s="71"/>
      <c r="M5585" s="71"/>
      <c r="N5585" s="71"/>
      <c r="W5585" s="87"/>
      <c r="X5585" s="89"/>
      <c r="Y5585" s="87"/>
      <c r="AA5585" s="87"/>
      <c r="AB5585" s="90"/>
      <c r="AC5585" s="87"/>
      <c r="AD5585" s="87"/>
    </row>
    <row r="5586" spans="3:30">
      <c r="C5586" s="88"/>
      <c r="D5586" s="71"/>
      <c r="E5586" s="71"/>
      <c r="F5586" s="71"/>
      <c r="G5586" s="71"/>
      <c r="H5586" s="71"/>
      <c r="I5586" s="71"/>
      <c r="J5586" s="71"/>
      <c r="K5586" s="71"/>
      <c r="L5586" s="71"/>
      <c r="M5586" s="71"/>
      <c r="N5586" s="71"/>
      <c r="W5586" s="87"/>
      <c r="X5586" s="89"/>
      <c r="Y5586" s="87"/>
      <c r="AA5586" s="87"/>
      <c r="AB5586" s="90"/>
      <c r="AC5586" s="87"/>
      <c r="AD5586" s="87"/>
    </row>
    <row r="5587" spans="3:30">
      <c r="C5587" s="88"/>
      <c r="D5587" s="71"/>
      <c r="E5587" s="71"/>
      <c r="F5587" s="71"/>
      <c r="G5587" s="71"/>
      <c r="H5587" s="71"/>
      <c r="I5587" s="71"/>
      <c r="J5587" s="71"/>
      <c r="K5587" s="71"/>
      <c r="L5587" s="71"/>
      <c r="M5587" s="71"/>
      <c r="N5587" s="71"/>
      <c r="W5587" s="87"/>
      <c r="X5587" s="89"/>
      <c r="Y5587" s="87"/>
      <c r="AA5587" s="87"/>
      <c r="AB5587" s="90"/>
      <c r="AC5587" s="87"/>
      <c r="AD5587" s="87"/>
    </row>
    <row r="5588" spans="3:30">
      <c r="C5588" s="88"/>
      <c r="D5588" s="71"/>
      <c r="E5588" s="71"/>
      <c r="F5588" s="71"/>
      <c r="G5588" s="71"/>
      <c r="H5588" s="71"/>
      <c r="I5588" s="71"/>
      <c r="J5588" s="71"/>
      <c r="K5588" s="71"/>
      <c r="L5588" s="71"/>
      <c r="M5588" s="71"/>
      <c r="N5588" s="71"/>
      <c r="W5588" s="87"/>
      <c r="X5588" s="89"/>
      <c r="Y5588" s="87"/>
      <c r="AA5588" s="87"/>
      <c r="AB5588" s="90"/>
      <c r="AC5588" s="87"/>
      <c r="AD5588" s="87"/>
    </row>
    <row r="5589" spans="3:30">
      <c r="C5589" s="88"/>
      <c r="D5589" s="71"/>
      <c r="E5589" s="71"/>
      <c r="F5589" s="71"/>
      <c r="G5589" s="71"/>
      <c r="H5589" s="71"/>
      <c r="I5589" s="71"/>
      <c r="J5589" s="71"/>
      <c r="K5589" s="71"/>
      <c r="L5589" s="71"/>
      <c r="M5589" s="71"/>
      <c r="N5589" s="71"/>
      <c r="W5589" s="87"/>
      <c r="X5589" s="89"/>
      <c r="Y5589" s="87"/>
      <c r="AA5589" s="87"/>
      <c r="AB5589" s="90"/>
      <c r="AC5589" s="87"/>
      <c r="AD5589" s="87"/>
    </row>
    <row r="5590" spans="3:30">
      <c r="C5590" s="88"/>
      <c r="D5590" s="71"/>
      <c r="E5590" s="71"/>
      <c r="F5590" s="71"/>
      <c r="G5590" s="71"/>
      <c r="H5590" s="71"/>
      <c r="I5590" s="71"/>
      <c r="J5590" s="71"/>
      <c r="K5590" s="71"/>
      <c r="L5590" s="71"/>
      <c r="M5590" s="71"/>
      <c r="N5590" s="71"/>
      <c r="W5590" s="87"/>
      <c r="X5590" s="89"/>
      <c r="Y5590" s="87"/>
      <c r="AA5590" s="87"/>
      <c r="AB5590" s="90"/>
      <c r="AC5590" s="87"/>
      <c r="AD5590" s="87"/>
    </row>
    <row r="5591" spans="3:30">
      <c r="C5591" s="88"/>
      <c r="D5591" s="71"/>
      <c r="E5591" s="71"/>
      <c r="F5591" s="71"/>
      <c r="G5591" s="71"/>
      <c r="H5591" s="71"/>
      <c r="I5591" s="71"/>
      <c r="J5591" s="71"/>
      <c r="K5591" s="71"/>
      <c r="L5591" s="71"/>
      <c r="M5591" s="71"/>
      <c r="N5591" s="71"/>
      <c r="W5591" s="87"/>
      <c r="X5591" s="89"/>
      <c r="Y5591" s="87"/>
      <c r="AA5591" s="87"/>
      <c r="AB5591" s="90"/>
      <c r="AC5591" s="87"/>
      <c r="AD5591" s="87"/>
    </row>
    <row r="5592" spans="3:30">
      <c r="C5592" s="88"/>
      <c r="D5592" s="71"/>
      <c r="E5592" s="71"/>
      <c r="F5592" s="71"/>
      <c r="G5592" s="71"/>
      <c r="H5592" s="71"/>
      <c r="I5592" s="71"/>
      <c r="J5592" s="71"/>
      <c r="K5592" s="71"/>
      <c r="L5592" s="71"/>
      <c r="M5592" s="71"/>
      <c r="N5592" s="71"/>
      <c r="W5592" s="87"/>
      <c r="X5592" s="89"/>
      <c r="Y5592" s="87"/>
      <c r="AA5592" s="87"/>
      <c r="AB5592" s="90"/>
      <c r="AC5592" s="87"/>
      <c r="AD5592" s="87"/>
    </row>
    <row r="5593" spans="3:30">
      <c r="C5593" s="88"/>
      <c r="D5593" s="71"/>
      <c r="E5593" s="71"/>
      <c r="F5593" s="71"/>
      <c r="G5593" s="71"/>
      <c r="H5593" s="71"/>
      <c r="I5593" s="71"/>
      <c r="J5593" s="71"/>
      <c r="K5593" s="71"/>
      <c r="L5593" s="71"/>
      <c r="M5593" s="71"/>
      <c r="N5593" s="71"/>
      <c r="W5593" s="87"/>
      <c r="X5593" s="89"/>
      <c r="Y5593" s="87"/>
      <c r="AA5593" s="87"/>
      <c r="AB5593" s="90"/>
      <c r="AC5593" s="87"/>
      <c r="AD5593" s="87"/>
    </row>
    <row r="5594" spans="3:30">
      <c r="C5594" s="88"/>
      <c r="D5594" s="71"/>
      <c r="E5594" s="71"/>
      <c r="F5594" s="71"/>
      <c r="G5594" s="71"/>
      <c r="H5594" s="71"/>
      <c r="I5594" s="71"/>
      <c r="J5594" s="71"/>
      <c r="K5594" s="71"/>
      <c r="L5594" s="71"/>
      <c r="M5594" s="71"/>
      <c r="N5594" s="71"/>
      <c r="W5594" s="87"/>
      <c r="X5594" s="89"/>
      <c r="Y5594" s="87"/>
      <c r="AA5594" s="87"/>
      <c r="AB5594" s="90"/>
      <c r="AC5594" s="87"/>
      <c r="AD5594" s="87"/>
    </row>
    <row r="5595" spans="3:30">
      <c r="C5595" s="88"/>
      <c r="D5595" s="71"/>
      <c r="E5595" s="71"/>
      <c r="F5595" s="71"/>
      <c r="G5595" s="71"/>
      <c r="H5595" s="71"/>
      <c r="I5595" s="71"/>
      <c r="J5595" s="71"/>
      <c r="K5595" s="71"/>
      <c r="L5595" s="71"/>
      <c r="M5595" s="71"/>
      <c r="N5595" s="71"/>
      <c r="W5595" s="87"/>
      <c r="X5595" s="89"/>
      <c r="Y5595" s="87"/>
      <c r="AA5595" s="87"/>
      <c r="AB5595" s="90"/>
      <c r="AC5595" s="87"/>
      <c r="AD5595" s="87"/>
    </row>
    <row r="5596" spans="3:30">
      <c r="C5596" s="88"/>
      <c r="D5596" s="71"/>
      <c r="E5596" s="71"/>
      <c r="F5596" s="71"/>
      <c r="G5596" s="71"/>
      <c r="H5596" s="71"/>
      <c r="I5596" s="71"/>
      <c r="J5596" s="71"/>
      <c r="K5596" s="71"/>
      <c r="L5596" s="71"/>
      <c r="M5596" s="71"/>
      <c r="N5596" s="71"/>
      <c r="W5596" s="87"/>
      <c r="X5596" s="89"/>
      <c r="Y5596" s="87"/>
      <c r="AA5596" s="87"/>
      <c r="AB5596" s="90"/>
      <c r="AC5596" s="87"/>
      <c r="AD5596" s="87"/>
    </row>
    <row r="5597" spans="3:30">
      <c r="C5597" s="88"/>
      <c r="D5597" s="71"/>
      <c r="E5597" s="71"/>
      <c r="F5597" s="71"/>
      <c r="G5597" s="71"/>
      <c r="H5597" s="71"/>
      <c r="I5597" s="71"/>
      <c r="J5597" s="71"/>
      <c r="K5597" s="71"/>
      <c r="L5597" s="71"/>
      <c r="M5597" s="71"/>
      <c r="N5597" s="71"/>
      <c r="W5597" s="87"/>
      <c r="X5597" s="89"/>
      <c r="Y5597" s="87"/>
      <c r="AA5597" s="87"/>
      <c r="AB5597" s="90"/>
      <c r="AC5597" s="87"/>
      <c r="AD5597" s="87"/>
    </row>
    <row r="5598" spans="3:30">
      <c r="C5598" s="88"/>
      <c r="D5598" s="71"/>
      <c r="E5598" s="71"/>
      <c r="F5598" s="71"/>
      <c r="G5598" s="71"/>
      <c r="H5598" s="71"/>
      <c r="I5598" s="71"/>
      <c r="J5598" s="71"/>
      <c r="K5598" s="71"/>
      <c r="L5598" s="71"/>
      <c r="M5598" s="71"/>
      <c r="N5598" s="71"/>
      <c r="W5598" s="87"/>
      <c r="X5598" s="89"/>
      <c r="Y5598" s="87"/>
      <c r="AA5598" s="87"/>
      <c r="AB5598" s="90"/>
      <c r="AC5598" s="87"/>
      <c r="AD5598" s="87"/>
    </row>
    <row r="5599" spans="3:30">
      <c r="C5599" s="88"/>
      <c r="D5599" s="71"/>
      <c r="E5599" s="71"/>
      <c r="F5599" s="71"/>
      <c r="G5599" s="71"/>
      <c r="H5599" s="71"/>
      <c r="I5599" s="71"/>
      <c r="J5599" s="71"/>
      <c r="K5599" s="71"/>
      <c r="L5599" s="71"/>
      <c r="M5599" s="71"/>
      <c r="N5599" s="71"/>
      <c r="W5599" s="87"/>
      <c r="X5599" s="89"/>
      <c r="Y5599" s="87"/>
      <c r="AA5599" s="87"/>
      <c r="AB5599" s="90"/>
      <c r="AC5599" s="87"/>
      <c r="AD5599" s="87"/>
    </row>
    <row r="5600" spans="3:30">
      <c r="C5600" s="88"/>
      <c r="D5600" s="71"/>
      <c r="E5600" s="71"/>
      <c r="F5600" s="71"/>
      <c r="G5600" s="71"/>
      <c r="H5600" s="71"/>
      <c r="I5600" s="71"/>
      <c r="J5600" s="71"/>
      <c r="K5600" s="71"/>
      <c r="L5600" s="71"/>
      <c r="M5600" s="71"/>
      <c r="N5600" s="71"/>
      <c r="W5600" s="87"/>
      <c r="X5600" s="89"/>
      <c r="Y5600" s="87"/>
      <c r="AA5600" s="87"/>
      <c r="AB5600" s="90"/>
      <c r="AC5600" s="87"/>
      <c r="AD5600" s="87"/>
    </row>
    <row r="5601" spans="3:30">
      <c r="C5601" s="88"/>
      <c r="D5601" s="71"/>
      <c r="E5601" s="71"/>
      <c r="F5601" s="71"/>
      <c r="G5601" s="71"/>
      <c r="H5601" s="71"/>
      <c r="I5601" s="71"/>
      <c r="J5601" s="71"/>
      <c r="K5601" s="71"/>
      <c r="L5601" s="71"/>
      <c r="M5601" s="71"/>
      <c r="N5601" s="71"/>
      <c r="W5601" s="87"/>
      <c r="X5601" s="89"/>
      <c r="Y5601" s="87"/>
      <c r="AA5601" s="87"/>
      <c r="AB5601" s="90"/>
      <c r="AC5601" s="87"/>
      <c r="AD5601" s="87"/>
    </row>
    <row r="5602" spans="3:30">
      <c r="C5602" s="88"/>
      <c r="D5602" s="71"/>
      <c r="E5602" s="71"/>
      <c r="F5602" s="71"/>
      <c r="G5602" s="71"/>
      <c r="H5602" s="71"/>
      <c r="I5602" s="71"/>
      <c r="J5602" s="71"/>
      <c r="K5602" s="71"/>
      <c r="L5602" s="71"/>
      <c r="M5602" s="71"/>
      <c r="N5602" s="71"/>
      <c r="W5602" s="87"/>
      <c r="X5602" s="89"/>
      <c r="Y5602" s="87"/>
      <c r="AA5602" s="87"/>
      <c r="AB5602" s="90"/>
      <c r="AC5602" s="87"/>
      <c r="AD5602" s="87"/>
    </row>
    <row r="5603" spans="3:30">
      <c r="C5603" s="88"/>
      <c r="D5603" s="71"/>
      <c r="E5603" s="71"/>
      <c r="F5603" s="71"/>
      <c r="G5603" s="71"/>
      <c r="H5603" s="71"/>
      <c r="I5603" s="71"/>
      <c r="J5603" s="71"/>
      <c r="K5603" s="71"/>
      <c r="L5603" s="71"/>
      <c r="M5603" s="71"/>
      <c r="N5603" s="71"/>
      <c r="W5603" s="87"/>
      <c r="X5603" s="89"/>
      <c r="Y5603" s="87"/>
      <c r="AA5603" s="87"/>
      <c r="AB5603" s="90"/>
      <c r="AC5603" s="87"/>
      <c r="AD5603" s="87"/>
    </row>
    <row r="5604" spans="3:30">
      <c r="C5604" s="88"/>
      <c r="D5604" s="71"/>
      <c r="E5604" s="71"/>
      <c r="F5604" s="71"/>
      <c r="G5604" s="71"/>
      <c r="H5604" s="71"/>
      <c r="I5604" s="71"/>
      <c r="J5604" s="71"/>
      <c r="K5604" s="71"/>
      <c r="L5604" s="71"/>
      <c r="M5604" s="71"/>
      <c r="N5604" s="71"/>
      <c r="W5604" s="87"/>
      <c r="X5604" s="89"/>
      <c r="Y5604" s="87"/>
      <c r="AA5604" s="87"/>
      <c r="AB5604" s="90"/>
      <c r="AC5604" s="87"/>
      <c r="AD5604" s="87"/>
    </row>
    <row r="5605" spans="3:30">
      <c r="C5605" s="88"/>
      <c r="D5605" s="71"/>
      <c r="E5605" s="71"/>
      <c r="F5605" s="71"/>
      <c r="G5605" s="71"/>
      <c r="H5605" s="71"/>
      <c r="I5605" s="71"/>
      <c r="J5605" s="71"/>
      <c r="K5605" s="71"/>
      <c r="L5605" s="71"/>
      <c r="M5605" s="71"/>
      <c r="N5605" s="71"/>
      <c r="W5605" s="87"/>
      <c r="X5605" s="89"/>
      <c r="Y5605" s="87"/>
      <c r="AA5605" s="87"/>
      <c r="AB5605" s="90"/>
      <c r="AC5605" s="87"/>
      <c r="AD5605" s="87"/>
    </row>
    <row r="5606" spans="3:30">
      <c r="C5606" s="88"/>
      <c r="D5606" s="71"/>
      <c r="E5606" s="71"/>
      <c r="F5606" s="71"/>
      <c r="G5606" s="71"/>
      <c r="H5606" s="71"/>
      <c r="I5606" s="71"/>
      <c r="J5606" s="71"/>
      <c r="K5606" s="71"/>
      <c r="L5606" s="71"/>
      <c r="M5606" s="71"/>
      <c r="N5606" s="71"/>
      <c r="W5606" s="87"/>
      <c r="X5606" s="89"/>
      <c r="Y5606" s="87"/>
      <c r="AA5606" s="87"/>
      <c r="AB5606" s="90"/>
      <c r="AC5606" s="87"/>
      <c r="AD5606" s="87"/>
    </row>
    <row r="5607" spans="3:30">
      <c r="C5607" s="88"/>
      <c r="D5607" s="71"/>
      <c r="E5607" s="71"/>
      <c r="F5607" s="71"/>
      <c r="G5607" s="71"/>
      <c r="H5607" s="71"/>
      <c r="I5607" s="71"/>
      <c r="J5607" s="71"/>
      <c r="K5607" s="71"/>
      <c r="L5607" s="71"/>
      <c r="M5607" s="71"/>
      <c r="N5607" s="71"/>
      <c r="W5607" s="87"/>
      <c r="X5607" s="89"/>
      <c r="Y5607" s="87"/>
      <c r="AA5607" s="87"/>
      <c r="AB5607" s="90"/>
      <c r="AC5607" s="87"/>
      <c r="AD5607" s="87"/>
    </row>
    <row r="5608" spans="3:30">
      <c r="C5608" s="88"/>
      <c r="D5608" s="71"/>
      <c r="E5608" s="71"/>
      <c r="F5608" s="71"/>
      <c r="G5608" s="71"/>
      <c r="H5608" s="71"/>
      <c r="I5608" s="71"/>
      <c r="J5608" s="71"/>
      <c r="K5608" s="71"/>
      <c r="L5608" s="71"/>
      <c r="M5608" s="71"/>
      <c r="N5608" s="71"/>
      <c r="W5608" s="87"/>
      <c r="X5608" s="89"/>
      <c r="Y5608" s="87"/>
      <c r="AA5608" s="87"/>
      <c r="AB5608" s="90"/>
      <c r="AC5608" s="87"/>
      <c r="AD5608" s="87"/>
    </row>
    <row r="5609" spans="3:30">
      <c r="C5609" s="88"/>
      <c r="D5609" s="71"/>
      <c r="E5609" s="71"/>
      <c r="F5609" s="71"/>
      <c r="G5609" s="71"/>
      <c r="H5609" s="71"/>
      <c r="I5609" s="71"/>
      <c r="J5609" s="71"/>
      <c r="K5609" s="71"/>
      <c r="L5609" s="71"/>
      <c r="M5609" s="71"/>
      <c r="N5609" s="71"/>
      <c r="W5609" s="87"/>
      <c r="X5609" s="89"/>
      <c r="Y5609" s="87"/>
      <c r="AA5609" s="87"/>
      <c r="AB5609" s="90"/>
      <c r="AC5609" s="87"/>
      <c r="AD5609" s="87"/>
    </row>
    <row r="5610" spans="3:30">
      <c r="C5610" s="88"/>
      <c r="D5610" s="71"/>
      <c r="E5610" s="71"/>
      <c r="F5610" s="71"/>
      <c r="G5610" s="71"/>
      <c r="H5610" s="71"/>
      <c r="I5610" s="71"/>
      <c r="J5610" s="71"/>
      <c r="K5610" s="71"/>
      <c r="L5610" s="71"/>
      <c r="M5610" s="71"/>
      <c r="N5610" s="71"/>
      <c r="W5610" s="87"/>
      <c r="X5610" s="89"/>
      <c r="Y5610" s="87"/>
      <c r="AA5610" s="87"/>
      <c r="AB5610" s="90"/>
      <c r="AC5610" s="87"/>
      <c r="AD5610" s="87"/>
    </row>
    <row r="5611" spans="3:30">
      <c r="C5611" s="88"/>
      <c r="D5611" s="71"/>
      <c r="E5611" s="71"/>
      <c r="F5611" s="71"/>
      <c r="G5611" s="71"/>
      <c r="H5611" s="71"/>
      <c r="I5611" s="71"/>
      <c r="J5611" s="71"/>
      <c r="K5611" s="71"/>
      <c r="L5611" s="71"/>
      <c r="M5611" s="71"/>
      <c r="N5611" s="71"/>
      <c r="W5611" s="87"/>
      <c r="X5611" s="89"/>
      <c r="Y5611" s="87"/>
      <c r="AA5611" s="87"/>
      <c r="AB5611" s="90"/>
      <c r="AC5611" s="87"/>
      <c r="AD5611" s="87"/>
    </row>
    <row r="5612" spans="3:30">
      <c r="C5612" s="88"/>
      <c r="D5612" s="71"/>
      <c r="E5612" s="71"/>
      <c r="F5612" s="71"/>
      <c r="G5612" s="71"/>
      <c r="H5612" s="71"/>
      <c r="I5612" s="71"/>
      <c r="J5612" s="71"/>
      <c r="K5612" s="71"/>
      <c r="L5612" s="71"/>
      <c r="M5612" s="71"/>
      <c r="N5612" s="71"/>
      <c r="W5612" s="87"/>
      <c r="X5612" s="89"/>
      <c r="Y5612" s="87"/>
      <c r="AA5612" s="87"/>
      <c r="AB5612" s="90"/>
      <c r="AC5612" s="87"/>
      <c r="AD5612" s="87"/>
    </row>
    <row r="5613" spans="3:30">
      <c r="C5613" s="88"/>
      <c r="D5613" s="71"/>
      <c r="E5613" s="71"/>
      <c r="F5613" s="71"/>
      <c r="G5613" s="71"/>
      <c r="H5613" s="71"/>
      <c r="I5613" s="71"/>
      <c r="J5613" s="71"/>
      <c r="K5613" s="71"/>
      <c r="L5613" s="71"/>
      <c r="M5613" s="71"/>
      <c r="N5613" s="71"/>
      <c r="W5613" s="87"/>
      <c r="X5613" s="89"/>
      <c r="Y5613" s="87"/>
      <c r="AA5613" s="87"/>
      <c r="AB5613" s="90"/>
      <c r="AC5613" s="87"/>
      <c r="AD5613" s="87"/>
    </row>
    <row r="5614" spans="3:30">
      <c r="C5614" s="88"/>
      <c r="D5614" s="71"/>
      <c r="E5614" s="71"/>
      <c r="F5614" s="71"/>
      <c r="G5614" s="71"/>
      <c r="H5614" s="71"/>
      <c r="I5614" s="71"/>
      <c r="J5614" s="71"/>
      <c r="K5614" s="71"/>
      <c r="L5614" s="71"/>
      <c r="M5614" s="71"/>
      <c r="N5614" s="71"/>
      <c r="W5614" s="87"/>
      <c r="X5614" s="89"/>
      <c r="Y5614" s="87"/>
      <c r="AA5614" s="87"/>
      <c r="AB5614" s="90"/>
      <c r="AC5614" s="87"/>
      <c r="AD5614" s="87"/>
    </row>
    <row r="5615" spans="3:30">
      <c r="C5615" s="88"/>
      <c r="D5615" s="71"/>
      <c r="E5615" s="71"/>
      <c r="F5615" s="71"/>
      <c r="G5615" s="71"/>
      <c r="H5615" s="71"/>
      <c r="I5615" s="71"/>
      <c r="J5615" s="71"/>
      <c r="K5615" s="71"/>
      <c r="L5615" s="71"/>
      <c r="M5615" s="71"/>
      <c r="N5615" s="71"/>
      <c r="W5615" s="87"/>
      <c r="X5615" s="89"/>
      <c r="Y5615" s="87"/>
      <c r="AA5615" s="87"/>
      <c r="AB5615" s="90"/>
      <c r="AC5615" s="87"/>
      <c r="AD5615" s="87"/>
    </row>
    <row r="5616" spans="3:30">
      <c r="C5616" s="88"/>
      <c r="D5616" s="71"/>
      <c r="E5616" s="71"/>
      <c r="F5616" s="71"/>
      <c r="G5616" s="71"/>
      <c r="H5616" s="71"/>
      <c r="I5616" s="71"/>
      <c r="J5616" s="71"/>
      <c r="K5616" s="71"/>
      <c r="L5616" s="71"/>
      <c r="M5616" s="71"/>
      <c r="N5616" s="71"/>
      <c r="W5616" s="87"/>
      <c r="X5616" s="89"/>
      <c r="Y5616" s="87"/>
      <c r="AA5616" s="87"/>
      <c r="AB5616" s="90"/>
      <c r="AC5616" s="87"/>
      <c r="AD5616" s="87"/>
    </row>
    <row r="5617" spans="3:30">
      <c r="C5617" s="88"/>
      <c r="D5617" s="71"/>
      <c r="E5617" s="71"/>
      <c r="F5617" s="71"/>
      <c r="G5617" s="71"/>
      <c r="H5617" s="71"/>
      <c r="I5617" s="71"/>
      <c r="J5617" s="71"/>
      <c r="K5617" s="71"/>
      <c r="L5617" s="71"/>
      <c r="M5617" s="71"/>
      <c r="N5617" s="71"/>
      <c r="W5617" s="87"/>
      <c r="X5617" s="89"/>
      <c r="Y5617" s="87"/>
      <c r="AA5617" s="87"/>
      <c r="AB5617" s="90"/>
      <c r="AC5617" s="87"/>
      <c r="AD5617" s="87"/>
    </row>
    <row r="5618" spans="3:30">
      <c r="C5618" s="88"/>
      <c r="D5618" s="71"/>
      <c r="E5618" s="71"/>
      <c r="F5618" s="71"/>
      <c r="G5618" s="71"/>
      <c r="H5618" s="71"/>
      <c r="I5618" s="71"/>
      <c r="J5618" s="71"/>
      <c r="K5618" s="71"/>
      <c r="L5618" s="71"/>
      <c r="M5618" s="71"/>
      <c r="N5618" s="71"/>
      <c r="W5618" s="87"/>
      <c r="X5618" s="89"/>
      <c r="Y5618" s="87"/>
      <c r="AA5618" s="87"/>
      <c r="AB5618" s="90"/>
      <c r="AC5618" s="87"/>
      <c r="AD5618" s="87"/>
    </row>
    <row r="5619" spans="3:30">
      <c r="C5619" s="88"/>
      <c r="D5619" s="71"/>
      <c r="E5619" s="71"/>
      <c r="F5619" s="71"/>
      <c r="G5619" s="71"/>
      <c r="H5619" s="71"/>
      <c r="I5619" s="71"/>
      <c r="J5619" s="71"/>
      <c r="K5619" s="71"/>
      <c r="L5619" s="71"/>
      <c r="M5619" s="71"/>
      <c r="N5619" s="71"/>
      <c r="W5619" s="87"/>
      <c r="X5619" s="89"/>
      <c r="Y5619" s="87"/>
      <c r="AA5619" s="87"/>
      <c r="AB5619" s="90"/>
      <c r="AC5619" s="87"/>
      <c r="AD5619" s="87"/>
    </row>
    <row r="5620" spans="3:30">
      <c r="C5620" s="88"/>
      <c r="D5620" s="71"/>
      <c r="E5620" s="71"/>
      <c r="F5620" s="71"/>
      <c r="G5620" s="71"/>
      <c r="H5620" s="71"/>
      <c r="I5620" s="71"/>
      <c r="J5620" s="71"/>
      <c r="K5620" s="71"/>
      <c r="L5620" s="71"/>
      <c r="M5620" s="71"/>
      <c r="N5620" s="71"/>
      <c r="W5620" s="87"/>
      <c r="X5620" s="89"/>
      <c r="Y5620" s="87"/>
      <c r="AA5620" s="87"/>
      <c r="AB5620" s="90"/>
      <c r="AC5620" s="87"/>
      <c r="AD5620" s="87"/>
    </row>
    <row r="5621" spans="3:30">
      <c r="C5621" s="88"/>
      <c r="D5621" s="71"/>
      <c r="E5621" s="71"/>
      <c r="F5621" s="71"/>
      <c r="G5621" s="71"/>
      <c r="H5621" s="71"/>
      <c r="I5621" s="71"/>
      <c r="J5621" s="71"/>
      <c r="K5621" s="71"/>
      <c r="L5621" s="71"/>
      <c r="M5621" s="71"/>
      <c r="N5621" s="71"/>
      <c r="W5621" s="87"/>
      <c r="X5621" s="89"/>
      <c r="Y5621" s="87"/>
      <c r="AA5621" s="87"/>
      <c r="AB5621" s="90"/>
      <c r="AC5621" s="87"/>
      <c r="AD5621" s="87"/>
    </row>
    <row r="5622" spans="3:30">
      <c r="C5622" s="88"/>
      <c r="D5622" s="71"/>
      <c r="E5622" s="71"/>
      <c r="F5622" s="71"/>
      <c r="G5622" s="71"/>
      <c r="H5622" s="71"/>
      <c r="I5622" s="71"/>
      <c r="J5622" s="71"/>
      <c r="K5622" s="71"/>
      <c r="L5622" s="71"/>
      <c r="M5622" s="71"/>
      <c r="N5622" s="71"/>
      <c r="W5622" s="87"/>
      <c r="X5622" s="89"/>
      <c r="Y5622" s="87"/>
      <c r="AA5622" s="87"/>
      <c r="AB5622" s="90"/>
      <c r="AC5622" s="87"/>
      <c r="AD5622" s="87"/>
    </row>
    <row r="5623" spans="3:30">
      <c r="C5623" s="88"/>
      <c r="D5623" s="71"/>
      <c r="E5623" s="71"/>
      <c r="F5623" s="71"/>
      <c r="G5623" s="71"/>
      <c r="H5623" s="71"/>
      <c r="I5623" s="71"/>
      <c r="J5623" s="71"/>
      <c r="K5623" s="71"/>
      <c r="L5623" s="71"/>
      <c r="M5623" s="71"/>
      <c r="N5623" s="71"/>
      <c r="W5623" s="87"/>
      <c r="X5623" s="89"/>
      <c r="Y5623" s="87"/>
      <c r="AA5623" s="87"/>
      <c r="AB5623" s="90"/>
      <c r="AC5623" s="87"/>
      <c r="AD5623" s="87"/>
    </row>
    <row r="5624" spans="3:30">
      <c r="C5624" s="88"/>
      <c r="D5624" s="71"/>
      <c r="E5624" s="71"/>
      <c r="F5624" s="71"/>
      <c r="G5624" s="71"/>
      <c r="H5624" s="71"/>
      <c r="I5624" s="71"/>
      <c r="J5624" s="71"/>
      <c r="K5624" s="71"/>
      <c r="L5624" s="71"/>
      <c r="M5624" s="71"/>
      <c r="N5624" s="71"/>
      <c r="W5624" s="87"/>
      <c r="X5624" s="89"/>
      <c r="Y5624" s="87"/>
      <c r="AA5624" s="87"/>
      <c r="AB5624" s="90"/>
      <c r="AC5624" s="87"/>
      <c r="AD5624" s="87"/>
    </row>
    <row r="5625" spans="3:30">
      <c r="C5625" s="88"/>
      <c r="D5625" s="71"/>
      <c r="E5625" s="71"/>
      <c r="F5625" s="71"/>
      <c r="G5625" s="71"/>
      <c r="H5625" s="71"/>
      <c r="I5625" s="71"/>
      <c r="J5625" s="71"/>
      <c r="K5625" s="71"/>
      <c r="L5625" s="71"/>
      <c r="M5625" s="71"/>
      <c r="N5625" s="71"/>
      <c r="W5625" s="87"/>
      <c r="X5625" s="89"/>
      <c r="Y5625" s="87"/>
      <c r="AA5625" s="87"/>
      <c r="AB5625" s="90"/>
      <c r="AC5625" s="87"/>
      <c r="AD5625" s="87"/>
    </row>
    <row r="5626" spans="3:30">
      <c r="C5626" s="88"/>
      <c r="D5626" s="71"/>
      <c r="E5626" s="71"/>
      <c r="F5626" s="71"/>
      <c r="G5626" s="71"/>
      <c r="H5626" s="71"/>
      <c r="I5626" s="71"/>
      <c r="J5626" s="71"/>
      <c r="K5626" s="71"/>
      <c r="L5626" s="71"/>
      <c r="M5626" s="71"/>
      <c r="N5626" s="71"/>
      <c r="W5626" s="87"/>
      <c r="X5626" s="89"/>
      <c r="Y5626" s="87"/>
      <c r="AA5626" s="87"/>
      <c r="AB5626" s="90"/>
      <c r="AC5626" s="87"/>
      <c r="AD5626" s="87"/>
    </row>
    <row r="5627" spans="3:30">
      <c r="C5627" s="88"/>
      <c r="D5627" s="71"/>
      <c r="E5627" s="71"/>
      <c r="F5627" s="71"/>
      <c r="G5627" s="71"/>
      <c r="H5627" s="71"/>
      <c r="I5627" s="71"/>
      <c r="J5627" s="71"/>
      <c r="K5627" s="71"/>
      <c r="L5627" s="71"/>
      <c r="M5627" s="71"/>
      <c r="N5627" s="71"/>
      <c r="W5627" s="87"/>
      <c r="X5627" s="89"/>
      <c r="Y5627" s="87"/>
      <c r="AA5627" s="87"/>
      <c r="AB5627" s="90"/>
      <c r="AC5627" s="87"/>
      <c r="AD5627" s="87"/>
    </row>
    <row r="5628" spans="3:30">
      <c r="C5628" s="88"/>
      <c r="D5628" s="71"/>
      <c r="E5628" s="71"/>
      <c r="F5628" s="71"/>
      <c r="G5628" s="71"/>
      <c r="H5628" s="71"/>
      <c r="I5628" s="71"/>
      <c r="J5628" s="71"/>
      <c r="K5628" s="71"/>
      <c r="L5628" s="71"/>
      <c r="M5628" s="71"/>
      <c r="N5628" s="71"/>
      <c r="W5628" s="87"/>
      <c r="X5628" s="89"/>
      <c r="Y5628" s="87"/>
      <c r="AA5628" s="87"/>
      <c r="AB5628" s="90"/>
      <c r="AC5628" s="87"/>
      <c r="AD5628" s="87"/>
    </row>
    <row r="5629" spans="3:30">
      <c r="C5629" s="88"/>
      <c r="D5629" s="71"/>
      <c r="E5629" s="71"/>
      <c r="F5629" s="71"/>
      <c r="G5629" s="71"/>
      <c r="H5629" s="71"/>
      <c r="I5629" s="71"/>
      <c r="J5629" s="71"/>
      <c r="K5629" s="71"/>
      <c r="L5629" s="71"/>
      <c r="M5629" s="71"/>
      <c r="N5629" s="71"/>
      <c r="W5629" s="87"/>
      <c r="X5629" s="89"/>
      <c r="Y5629" s="87"/>
      <c r="AA5629" s="87"/>
      <c r="AB5629" s="90"/>
      <c r="AC5629" s="87"/>
      <c r="AD5629" s="87"/>
    </row>
    <row r="5630" spans="3:30">
      <c r="C5630" s="88"/>
      <c r="D5630" s="71"/>
      <c r="E5630" s="71"/>
      <c r="F5630" s="71"/>
      <c r="G5630" s="71"/>
      <c r="H5630" s="71"/>
      <c r="I5630" s="71"/>
      <c r="J5630" s="71"/>
      <c r="K5630" s="71"/>
      <c r="L5630" s="71"/>
      <c r="M5630" s="71"/>
      <c r="N5630" s="71"/>
      <c r="W5630" s="87"/>
      <c r="X5630" s="89"/>
      <c r="Y5630" s="87"/>
      <c r="AA5630" s="87"/>
      <c r="AB5630" s="90"/>
      <c r="AC5630" s="87"/>
      <c r="AD5630" s="87"/>
    </row>
    <row r="5631" spans="3:30">
      <c r="C5631" s="88"/>
      <c r="D5631" s="71"/>
      <c r="E5631" s="71"/>
      <c r="F5631" s="71"/>
      <c r="G5631" s="71"/>
      <c r="H5631" s="71"/>
      <c r="I5631" s="71"/>
      <c r="J5631" s="71"/>
      <c r="K5631" s="71"/>
      <c r="L5631" s="71"/>
      <c r="M5631" s="71"/>
      <c r="N5631" s="71"/>
      <c r="W5631" s="87"/>
      <c r="X5631" s="89"/>
      <c r="Y5631" s="87"/>
      <c r="AA5631" s="87"/>
      <c r="AB5631" s="90"/>
      <c r="AC5631" s="87"/>
      <c r="AD5631" s="87"/>
    </row>
    <row r="5632" spans="3:30">
      <c r="C5632" s="88"/>
      <c r="D5632" s="71"/>
      <c r="E5632" s="71"/>
      <c r="F5632" s="71"/>
      <c r="G5632" s="71"/>
      <c r="H5632" s="71"/>
      <c r="I5632" s="71"/>
      <c r="J5632" s="71"/>
      <c r="K5632" s="71"/>
      <c r="L5632" s="71"/>
      <c r="M5632" s="71"/>
      <c r="N5632" s="71"/>
      <c r="W5632" s="87"/>
      <c r="X5632" s="89"/>
      <c r="Y5632" s="87"/>
      <c r="AA5632" s="87"/>
      <c r="AB5632" s="90"/>
      <c r="AC5632" s="87"/>
      <c r="AD5632" s="87"/>
    </row>
    <row r="5633" spans="3:30">
      <c r="C5633" s="88"/>
      <c r="D5633" s="71"/>
      <c r="E5633" s="71"/>
      <c r="F5633" s="71"/>
      <c r="G5633" s="71"/>
      <c r="H5633" s="71"/>
      <c r="I5633" s="71"/>
      <c r="J5633" s="71"/>
      <c r="K5633" s="71"/>
      <c r="L5633" s="71"/>
      <c r="M5633" s="71"/>
      <c r="N5633" s="71"/>
      <c r="W5633" s="87"/>
      <c r="X5633" s="89"/>
      <c r="Y5633" s="87"/>
      <c r="AA5633" s="87"/>
      <c r="AB5633" s="90"/>
      <c r="AC5633" s="87"/>
      <c r="AD5633" s="87"/>
    </row>
    <row r="5634" spans="3:30">
      <c r="C5634" s="88"/>
      <c r="D5634" s="71"/>
      <c r="E5634" s="71"/>
      <c r="F5634" s="71"/>
      <c r="G5634" s="71"/>
      <c r="H5634" s="71"/>
      <c r="I5634" s="71"/>
      <c r="J5634" s="71"/>
      <c r="K5634" s="71"/>
      <c r="L5634" s="71"/>
      <c r="M5634" s="71"/>
      <c r="N5634" s="71"/>
      <c r="W5634" s="87"/>
      <c r="X5634" s="89"/>
      <c r="Y5634" s="87"/>
      <c r="AA5634" s="87"/>
      <c r="AB5634" s="90"/>
      <c r="AC5634" s="87"/>
      <c r="AD5634" s="87"/>
    </row>
    <row r="5635" spans="3:30">
      <c r="C5635" s="88"/>
      <c r="D5635" s="71"/>
      <c r="E5635" s="71"/>
      <c r="F5635" s="71"/>
      <c r="G5635" s="71"/>
      <c r="H5635" s="71"/>
      <c r="I5635" s="71"/>
      <c r="J5635" s="71"/>
      <c r="K5635" s="71"/>
      <c r="L5635" s="71"/>
      <c r="M5635" s="71"/>
      <c r="N5635" s="71"/>
      <c r="W5635" s="87"/>
      <c r="X5635" s="89"/>
      <c r="Y5635" s="87"/>
      <c r="AA5635" s="87"/>
      <c r="AB5635" s="90"/>
      <c r="AC5635" s="87"/>
      <c r="AD5635" s="87"/>
    </row>
    <row r="5636" spans="3:30">
      <c r="C5636" s="88"/>
      <c r="D5636" s="71"/>
      <c r="E5636" s="71"/>
      <c r="F5636" s="71"/>
      <c r="G5636" s="71"/>
      <c r="H5636" s="71"/>
      <c r="I5636" s="71"/>
      <c r="J5636" s="71"/>
      <c r="K5636" s="71"/>
      <c r="L5636" s="71"/>
      <c r="M5636" s="71"/>
      <c r="N5636" s="71"/>
      <c r="W5636" s="87"/>
      <c r="X5636" s="89"/>
      <c r="Y5636" s="87"/>
      <c r="AA5636" s="87"/>
      <c r="AB5636" s="90"/>
      <c r="AC5636" s="87"/>
      <c r="AD5636" s="87"/>
    </row>
    <row r="5637" spans="3:30">
      <c r="C5637" s="88"/>
      <c r="D5637" s="71"/>
      <c r="E5637" s="71"/>
      <c r="F5637" s="71"/>
      <c r="G5637" s="71"/>
      <c r="H5637" s="71"/>
      <c r="I5637" s="71"/>
      <c r="J5637" s="71"/>
      <c r="K5637" s="71"/>
      <c r="L5637" s="71"/>
      <c r="M5637" s="71"/>
      <c r="N5637" s="71"/>
      <c r="W5637" s="87"/>
      <c r="X5637" s="89"/>
      <c r="Y5637" s="87"/>
      <c r="AA5637" s="87"/>
      <c r="AB5637" s="90"/>
      <c r="AC5637" s="87"/>
      <c r="AD5637" s="87"/>
    </row>
    <row r="5638" spans="3:30">
      <c r="C5638" s="88"/>
      <c r="D5638" s="71"/>
      <c r="E5638" s="71"/>
      <c r="F5638" s="71"/>
      <c r="G5638" s="71"/>
      <c r="H5638" s="71"/>
      <c r="I5638" s="71"/>
      <c r="J5638" s="71"/>
      <c r="K5638" s="71"/>
      <c r="L5638" s="71"/>
      <c r="M5638" s="71"/>
      <c r="N5638" s="71"/>
      <c r="W5638" s="87"/>
      <c r="X5638" s="89"/>
      <c r="Y5638" s="87"/>
      <c r="AA5638" s="87"/>
      <c r="AB5638" s="90"/>
      <c r="AC5638" s="87"/>
      <c r="AD5638" s="87"/>
    </row>
    <row r="5639" spans="3:30">
      <c r="C5639" s="88"/>
      <c r="D5639" s="71"/>
      <c r="E5639" s="71"/>
      <c r="F5639" s="71"/>
      <c r="G5639" s="71"/>
      <c r="H5639" s="71"/>
      <c r="I5639" s="71"/>
      <c r="J5639" s="71"/>
      <c r="K5639" s="71"/>
      <c r="L5639" s="71"/>
      <c r="M5639" s="71"/>
      <c r="N5639" s="71"/>
      <c r="W5639" s="87"/>
      <c r="X5639" s="89"/>
      <c r="Y5639" s="87"/>
      <c r="AA5639" s="87"/>
      <c r="AB5639" s="90"/>
      <c r="AC5639" s="87"/>
      <c r="AD5639" s="87"/>
    </row>
    <row r="5640" spans="3:30">
      <c r="C5640" s="88"/>
      <c r="D5640" s="71"/>
      <c r="E5640" s="71"/>
      <c r="F5640" s="71"/>
      <c r="G5640" s="71"/>
      <c r="H5640" s="71"/>
      <c r="I5640" s="71"/>
      <c r="J5640" s="71"/>
      <c r="K5640" s="71"/>
      <c r="L5640" s="71"/>
      <c r="M5640" s="71"/>
      <c r="N5640" s="71"/>
      <c r="W5640" s="87"/>
      <c r="X5640" s="89"/>
      <c r="Y5640" s="87"/>
      <c r="AA5640" s="87"/>
      <c r="AB5640" s="90"/>
      <c r="AC5640" s="87"/>
      <c r="AD5640" s="87"/>
    </row>
    <row r="5641" spans="3:30">
      <c r="C5641" s="88"/>
      <c r="D5641" s="71"/>
      <c r="E5641" s="71"/>
      <c r="F5641" s="71"/>
      <c r="G5641" s="71"/>
      <c r="H5641" s="71"/>
      <c r="I5641" s="71"/>
      <c r="J5641" s="71"/>
      <c r="K5641" s="71"/>
      <c r="L5641" s="71"/>
      <c r="M5641" s="71"/>
      <c r="N5641" s="71"/>
      <c r="W5641" s="87"/>
      <c r="X5641" s="89"/>
      <c r="Y5641" s="87"/>
      <c r="AA5641" s="87"/>
      <c r="AB5641" s="90"/>
      <c r="AC5641" s="87"/>
      <c r="AD5641" s="87"/>
    </row>
    <row r="5642" spans="3:30">
      <c r="C5642" s="88"/>
      <c r="D5642" s="71"/>
      <c r="E5642" s="71"/>
      <c r="F5642" s="71"/>
      <c r="G5642" s="71"/>
      <c r="H5642" s="71"/>
      <c r="I5642" s="71"/>
      <c r="J5642" s="71"/>
      <c r="K5642" s="71"/>
      <c r="L5642" s="71"/>
      <c r="M5642" s="71"/>
      <c r="N5642" s="71"/>
      <c r="W5642" s="87"/>
      <c r="X5642" s="89"/>
      <c r="Y5642" s="87"/>
      <c r="AA5642" s="87"/>
      <c r="AB5642" s="90"/>
      <c r="AC5642" s="87"/>
      <c r="AD5642" s="87"/>
    </row>
    <row r="5643" spans="3:30">
      <c r="C5643" s="88"/>
      <c r="D5643" s="71"/>
      <c r="E5643" s="71"/>
      <c r="F5643" s="71"/>
      <c r="G5643" s="71"/>
      <c r="H5643" s="71"/>
      <c r="I5643" s="71"/>
      <c r="J5643" s="71"/>
      <c r="K5643" s="71"/>
      <c r="L5643" s="71"/>
      <c r="M5643" s="71"/>
      <c r="N5643" s="71"/>
      <c r="W5643" s="87"/>
      <c r="X5643" s="89"/>
      <c r="Y5643" s="87"/>
      <c r="AA5643" s="87"/>
      <c r="AB5643" s="90"/>
      <c r="AC5643" s="87"/>
      <c r="AD5643" s="87"/>
    </row>
    <row r="5644" spans="3:30">
      <c r="C5644" s="88"/>
      <c r="D5644" s="71"/>
      <c r="E5644" s="71"/>
      <c r="F5644" s="71"/>
      <c r="G5644" s="71"/>
      <c r="H5644" s="71"/>
      <c r="I5644" s="71"/>
      <c r="J5644" s="71"/>
      <c r="K5644" s="71"/>
      <c r="L5644" s="71"/>
      <c r="M5644" s="71"/>
      <c r="N5644" s="71"/>
      <c r="W5644" s="87"/>
      <c r="X5644" s="89"/>
      <c r="Y5644" s="87"/>
      <c r="AA5644" s="87"/>
      <c r="AB5644" s="90"/>
      <c r="AC5644" s="87"/>
      <c r="AD5644" s="87"/>
    </row>
    <row r="5645" spans="3:30">
      <c r="C5645" s="88"/>
      <c r="D5645" s="71"/>
      <c r="E5645" s="71"/>
      <c r="F5645" s="71"/>
      <c r="G5645" s="71"/>
      <c r="H5645" s="71"/>
      <c r="I5645" s="71"/>
      <c r="J5645" s="71"/>
      <c r="K5645" s="71"/>
      <c r="L5645" s="71"/>
      <c r="M5645" s="71"/>
      <c r="N5645" s="71"/>
      <c r="W5645" s="87"/>
      <c r="X5645" s="89"/>
      <c r="Y5645" s="87"/>
      <c r="AA5645" s="87"/>
      <c r="AB5645" s="90"/>
      <c r="AC5645" s="87"/>
      <c r="AD5645" s="87"/>
    </row>
    <row r="5646" spans="3:30">
      <c r="C5646" s="88"/>
      <c r="D5646" s="71"/>
      <c r="E5646" s="71"/>
      <c r="F5646" s="71"/>
      <c r="G5646" s="71"/>
      <c r="H5646" s="71"/>
      <c r="I5646" s="71"/>
      <c r="J5646" s="71"/>
      <c r="K5646" s="71"/>
      <c r="L5646" s="71"/>
      <c r="M5646" s="71"/>
      <c r="N5646" s="71"/>
      <c r="W5646" s="87"/>
      <c r="X5646" s="89"/>
      <c r="Y5646" s="87"/>
      <c r="AA5646" s="87"/>
      <c r="AB5646" s="90"/>
      <c r="AC5646" s="87"/>
      <c r="AD5646" s="87"/>
    </row>
    <row r="5647" spans="3:30">
      <c r="C5647" s="88"/>
      <c r="D5647" s="71"/>
      <c r="E5647" s="71"/>
      <c r="F5647" s="71"/>
      <c r="G5647" s="71"/>
      <c r="H5647" s="71"/>
      <c r="I5647" s="71"/>
      <c r="J5647" s="71"/>
      <c r="K5647" s="71"/>
      <c r="L5647" s="71"/>
      <c r="M5647" s="71"/>
      <c r="N5647" s="71"/>
      <c r="W5647" s="87"/>
      <c r="X5647" s="89"/>
      <c r="Y5647" s="87"/>
      <c r="AA5647" s="87"/>
      <c r="AB5647" s="90"/>
      <c r="AC5647" s="87"/>
      <c r="AD5647" s="87"/>
    </row>
    <row r="5648" spans="3:30">
      <c r="C5648" s="88"/>
      <c r="D5648" s="71"/>
      <c r="E5648" s="71"/>
      <c r="F5648" s="71"/>
      <c r="G5648" s="71"/>
      <c r="H5648" s="71"/>
      <c r="I5648" s="71"/>
      <c r="J5648" s="71"/>
      <c r="K5648" s="71"/>
      <c r="L5648" s="71"/>
      <c r="M5648" s="71"/>
      <c r="N5648" s="71"/>
      <c r="W5648" s="87"/>
      <c r="X5648" s="89"/>
      <c r="Y5648" s="87"/>
      <c r="AA5648" s="87"/>
      <c r="AB5648" s="90"/>
      <c r="AC5648" s="87"/>
      <c r="AD5648" s="87"/>
    </row>
    <row r="5649" spans="3:30">
      <c r="C5649" s="88"/>
      <c r="D5649" s="71"/>
      <c r="E5649" s="71"/>
      <c r="F5649" s="71"/>
      <c r="G5649" s="71"/>
      <c r="H5649" s="71"/>
      <c r="I5649" s="71"/>
      <c r="J5649" s="71"/>
      <c r="K5649" s="71"/>
      <c r="L5649" s="71"/>
      <c r="M5649" s="71"/>
      <c r="N5649" s="71"/>
      <c r="W5649" s="87"/>
      <c r="X5649" s="89"/>
      <c r="Y5649" s="87"/>
      <c r="AA5649" s="87"/>
      <c r="AB5649" s="90"/>
      <c r="AC5649" s="87"/>
      <c r="AD5649" s="87"/>
    </row>
    <row r="5650" spans="3:30">
      <c r="C5650" s="88"/>
      <c r="D5650" s="71"/>
      <c r="E5650" s="71"/>
      <c r="F5650" s="71"/>
      <c r="G5650" s="71"/>
      <c r="H5650" s="71"/>
      <c r="I5650" s="71"/>
      <c r="J5650" s="71"/>
      <c r="K5650" s="71"/>
      <c r="L5650" s="71"/>
      <c r="M5650" s="71"/>
      <c r="N5650" s="71"/>
      <c r="W5650" s="87"/>
      <c r="X5650" s="89"/>
      <c r="Y5650" s="87"/>
      <c r="AA5650" s="87"/>
      <c r="AB5650" s="90"/>
      <c r="AC5650" s="87"/>
      <c r="AD5650" s="87"/>
    </row>
    <row r="5651" spans="3:30">
      <c r="C5651" s="88"/>
      <c r="D5651" s="71"/>
      <c r="E5651" s="71"/>
      <c r="F5651" s="71"/>
      <c r="G5651" s="71"/>
      <c r="H5651" s="71"/>
      <c r="I5651" s="71"/>
      <c r="J5651" s="71"/>
      <c r="K5651" s="71"/>
      <c r="L5651" s="71"/>
      <c r="M5651" s="71"/>
      <c r="N5651" s="71"/>
      <c r="W5651" s="87"/>
      <c r="X5651" s="89"/>
      <c r="Y5651" s="87"/>
      <c r="AA5651" s="87"/>
      <c r="AB5651" s="90"/>
      <c r="AC5651" s="87"/>
      <c r="AD5651" s="87"/>
    </row>
    <row r="5652" spans="3:30">
      <c r="C5652" s="88"/>
      <c r="D5652" s="71"/>
      <c r="E5652" s="71"/>
      <c r="F5652" s="71"/>
      <c r="G5652" s="71"/>
      <c r="H5652" s="71"/>
      <c r="I5652" s="71"/>
      <c r="J5652" s="71"/>
      <c r="K5652" s="71"/>
      <c r="L5652" s="71"/>
      <c r="M5652" s="71"/>
      <c r="N5652" s="71"/>
      <c r="W5652" s="87"/>
      <c r="X5652" s="89"/>
      <c r="Y5652" s="87"/>
      <c r="AA5652" s="87"/>
      <c r="AB5652" s="90"/>
      <c r="AC5652" s="87"/>
      <c r="AD5652" s="87"/>
    </row>
    <row r="5653" spans="3:30">
      <c r="C5653" s="88"/>
      <c r="D5653" s="71"/>
      <c r="E5653" s="71"/>
      <c r="F5653" s="71"/>
      <c r="G5653" s="71"/>
      <c r="H5653" s="71"/>
      <c r="I5653" s="71"/>
      <c r="J5653" s="71"/>
      <c r="K5653" s="71"/>
      <c r="L5653" s="71"/>
      <c r="M5653" s="71"/>
      <c r="N5653" s="71"/>
      <c r="W5653" s="87"/>
      <c r="X5653" s="89"/>
      <c r="Y5653" s="87"/>
      <c r="AA5653" s="87"/>
      <c r="AB5653" s="90"/>
      <c r="AC5653" s="87"/>
      <c r="AD5653" s="87"/>
    </row>
    <row r="5654" spans="3:30">
      <c r="C5654" s="88"/>
      <c r="D5654" s="71"/>
      <c r="E5654" s="71"/>
      <c r="F5654" s="71"/>
      <c r="G5654" s="71"/>
      <c r="H5654" s="71"/>
      <c r="I5654" s="71"/>
      <c r="J5654" s="71"/>
      <c r="K5654" s="71"/>
      <c r="L5654" s="71"/>
      <c r="M5654" s="71"/>
      <c r="N5654" s="71"/>
      <c r="W5654" s="87"/>
      <c r="X5654" s="89"/>
      <c r="Y5654" s="87"/>
      <c r="AA5654" s="87"/>
      <c r="AB5654" s="90"/>
      <c r="AC5654" s="87"/>
      <c r="AD5654" s="87"/>
    </row>
    <row r="5655" spans="3:30">
      <c r="C5655" s="88"/>
      <c r="D5655" s="71"/>
      <c r="E5655" s="71"/>
      <c r="F5655" s="71"/>
      <c r="G5655" s="71"/>
      <c r="H5655" s="71"/>
      <c r="I5655" s="71"/>
      <c r="J5655" s="71"/>
      <c r="K5655" s="71"/>
      <c r="L5655" s="71"/>
      <c r="M5655" s="71"/>
      <c r="N5655" s="71"/>
      <c r="W5655" s="87"/>
      <c r="X5655" s="89"/>
      <c r="Y5655" s="87"/>
      <c r="AA5655" s="87"/>
      <c r="AB5655" s="90"/>
      <c r="AC5655" s="87"/>
      <c r="AD5655" s="87"/>
    </row>
    <row r="5656" spans="3:30">
      <c r="C5656" s="88"/>
      <c r="D5656" s="71"/>
      <c r="E5656" s="71"/>
      <c r="F5656" s="71"/>
      <c r="G5656" s="71"/>
      <c r="H5656" s="71"/>
      <c r="I5656" s="71"/>
      <c r="J5656" s="71"/>
      <c r="K5656" s="71"/>
      <c r="L5656" s="71"/>
      <c r="M5656" s="71"/>
      <c r="N5656" s="71"/>
      <c r="W5656" s="87"/>
      <c r="X5656" s="89"/>
      <c r="Y5656" s="87"/>
      <c r="AA5656" s="87"/>
      <c r="AB5656" s="90"/>
      <c r="AC5656" s="87"/>
      <c r="AD5656" s="87"/>
    </row>
    <row r="5657" spans="3:30">
      <c r="C5657" s="88"/>
      <c r="D5657" s="71"/>
      <c r="E5657" s="71"/>
      <c r="F5657" s="71"/>
      <c r="G5657" s="71"/>
      <c r="H5657" s="71"/>
      <c r="I5657" s="71"/>
      <c r="J5657" s="71"/>
      <c r="K5657" s="71"/>
      <c r="L5657" s="71"/>
      <c r="M5657" s="71"/>
      <c r="N5657" s="71"/>
      <c r="W5657" s="87"/>
      <c r="X5657" s="89"/>
      <c r="Y5657" s="87"/>
      <c r="AA5657" s="87"/>
      <c r="AB5657" s="90"/>
      <c r="AC5657" s="87"/>
      <c r="AD5657" s="87"/>
    </row>
    <row r="5658" spans="3:30">
      <c r="C5658" s="88"/>
      <c r="D5658" s="71"/>
      <c r="E5658" s="71"/>
      <c r="F5658" s="71"/>
      <c r="G5658" s="71"/>
      <c r="H5658" s="71"/>
      <c r="I5658" s="71"/>
      <c r="J5658" s="71"/>
      <c r="K5658" s="71"/>
      <c r="L5658" s="71"/>
      <c r="M5658" s="71"/>
      <c r="N5658" s="71"/>
      <c r="W5658" s="87"/>
      <c r="X5658" s="89"/>
      <c r="Y5658" s="87"/>
      <c r="AA5658" s="87"/>
      <c r="AB5658" s="90"/>
      <c r="AC5658" s="87"/>
      <c r="AD5658" s="87"/>
    </row>
    <row r="5659" spans="3:30">
      <c r="C5659" s="88"/>
      <c r="D5659" s="71"/>
      <c r="E5659" s="71"/>
      <c r="F5659" s="71"/>
      <c r="G5659" s="71"/>
      <c r="H5659" s="71"/>
      <c r="I5659" s="71"/>
      <c r="J5659" s="71"/>
      <c r="K5659" s="71"/>
      <c r="L5659" s="71"/>
      <c r="M5659" s="71"/>
      <c r="N5659" s="71"/>
      <c r="W5659" s="87"/>
      <c r="X5659" s="89"/>
      <c r="Y5659" s="87"/>
      <c r="AA5659" s="87"/>
      <c r="AB5659" s="90"/>
      <c r="AC5659" s="87"/>
      <c r="AD5659" s="87"/>
    </row>
    <row r="5660" spans="3:30">
      <c r="C5660" s="88"/>
      <c r="D5660" s="71"/>
      <c r="E5660" s="71"/>
      <c r="F5660" s="71"/>
      <c r="G5660" s="71"/>
      <c r="H5660" s="71"/>
      <c r="I5660" s="71"/>
      <c r="J5660" s="71"/>
      <c r="K5660" s="71"/>
      <c r="L5660" s="71"/>
      <c r="M5660" s="71"/>
      <c r="N5660" s="71"/>
      <c r="W5660" s="87"/>
      <c r="X5660" s="89"/>
      <c r="Y5660" s="87"/>
      <c r="AA5660" s="87"/>
      <c r="AB5660" s="90"/>
      <c r="AC5660" s="87"/>
      <c r="AD5660" s="87"/>
    </row>
    <row r="5661" spans="3:30">
      <c r="C5661" s="88"/>
      <c r="D5661" s="71"/>
      <c r="E5661" s="71"/>
      <c r="F5661" s="71"/>
      <c r="G5661" s="71"/>
      <c r="H5661" s="71"/>
      <c r="I5661" s="71"/>
      <c r="J5661" s="71"/>
      <c r="K5661" s="71"/>
      <c r="L5661" s="71"/>
      <c r="M5661" s="71"/>
      <c r="N5661" s="71"/>
      <c r="W5661" s="87"/>
      <c r="X5661" s="89"/>
      <c r="Y5661" s="87"/>
      <c r="AA5661" s="87"/>
      <c r="AB5661" s="90"/>
      <c r="AC5661" s="87"/>
      <c r="AD5661" s="87"/>
    </row>
    <row r="5662" spans="3:30">
      <c r="C5662" s="88"/>
      <c r="D5662" s="71"/>
      <c r="E5662" s="71"/>
      <c r="F5662" s="71"/>
      <c r="G5662" s="71"/>
      <c r="H5662" s="71"/>
      <c r="I5662" s="71"/>
      <c r="J5662" s="71"/>
      <c r="K5662" s="71"/>
      <c r="L5662" s="71"/>
      <c r="M5662" s="71"/>
      <c r="N5662" s="71"/>
      <c r="W5662" s="87"/>
      <c r="X5662" s="89"/>
      <c r="Y5662" s="87"/>
      <c r="AA5662" s="87"/>
      <c r="AB5662" s="90"/>
      <c r="AC5662" s="87"/>
      <c r="AD5662" s="87"/>
    </row>
    <row r="5663" spans="3:30">
      <c r="C5663" s="88"/>
      <c r="D5663" s="71"/>
      <c r="E5663" s="71"/>
      <c r="F5663" s="71"/>
      <c r="G5663" s="71"/>
      <c r="H5663" s="71"/>
      <c r="I5663" s="71"/>
      <c r="J5663" s="71"/>
      <c r="K5663" s="71"/>
      <c r="L5663" s="71"/>
      <c r="M5663" s="71"/>
      <c r="N5663" s="71"/>
      <c r="W5663" s="87"/>
      <c r="X5663" s="89"/>
      <c r="Y5663" s="87"/>
      <c r="AA5663" s="87"/>
      <c r="AB5663" s="90"/>
      <c r="AC5663" s="87"/>
      <c r="AD5663" s="87"/>
    </row>
    <row r="5664" spans="3:30">
      <c r="C5664" s="88"/>
      <c r="D5664" s="71"/>
      <c r="E5664" s="71"/>
      <c r="F5664" s="71"/>
      <c r="G5664" s="71"/>
      <c r="H5664" s="71"/>
      <c r="I5664" s="71"/>
      <c r="J5664" s="71"/>
      <c r="K5664" s="71"/>
      <c r="L5664" s="71"/>
      <c r="M5664" s="71"/>
      <c r="N5664" s="71"/>
      <c r="W5664" s="87"/>
      <c r="X5664" s="89"/>
      <c r="Y5664" s="87"/>
      <c r="AA5664" s="87"/>
      <c r="AB5664" s="90"/>
      <c r="AC5664" s="87"/>
      <c r="AD5664" s="87"/>
    </row>
    <row r="5665" spans="3:30">
      <c r="C5665" s="88"/>
      <c r="D5665" s="71"/>
      <c r="E5665" s="71"/>
      <c r="F5665" s="71"/>
      <c r="G5665" s="71"/>
      <c r="H5665" s="71"/>
      <c r="I5665" s="71"/>
      <c r="J5665" s="71"/>
      <c r="K5665" s="71"/>
      <c r="L5665" s="71"/>
      <c r="M5665" s="71"/>
      <c r="N5665" s="71"/>
      <c r="W5665" s="87"/>
      <c r="X5665" s="89"/>
      <c r="Y5665" s="87"/>
      <c r="AA5665" s="87"/>
      <c r="AB5665" s="90"/>
      <c r="AC5665" s="87"/>
      <c r="AD5665" s="87"/>
    </row>
    <row r="5666" spans="3:30">
      <c r="C5666" s="88"/>
      <c r="D5666" s="71"/>
      <c r="E5666" s="71"/>
      <c r="F5666" s="71"/>
      <c r="G5666" s="71"/>
      <c r="H5666" s="71"/>
      <c r="I5666" s="71"/>
      <c r="J5666" s="71"/>
      <c r="K5666" s="71"/>
      <c r="L5666" s="71"/>
      <c r="M5666" s="71"/>
      <c r="N5666" s="71"/>
      <c r="W5666" s="87"/>
      <c r="X5666" s="89"/>
      <c r="Y5666" s="87"/>
      <c r="AA5666" s="87"/>
      <c r="AB5666" s="90"/>
      <c r="AC5666" s="87"/>
      <c r="AD5666" s="87"/>
    </row>
    <row r="5667" spans="3:30">
      <c r="C5667" s="88"/>
      <c r="D5667" s="71"/>
      <c r="E5667" s="71"/>
      <c r="F5667" s="71"/>
      <c r="G5667" s="71"/>
      <c r="H5667" s="71"/>
      <c r="I5667" s="71"/>
      <c r="J5667" s="71"/>
      <c r="K5667" s="71"/>
      <c r="L5667" s="71"/>
      <c r="M5667" s="71"/>
      <c r="N5667" s="71"/>
      <c r="W5667" s="87"/>
      <c r="X5667" s="89"/>
      <c r="Y5667" s="87"/>
      <c r="AA5667" s="87"/>
      <c r="AB5667" s="90"/>
      <c r="AC5667" s="87"/>
      <c r="AD5667" s="87"/>
    </row>
    <row r="5668" spans="3:30">
      <c r="C5668" s="88"/>
      <c r="D5668" s="71"/>
      <c r="E5668" s="71"/>
      <c r="F5668" s="71"/>
      <c r="G5668" s="71"/>
      <c r="H5668" s="71"/>
      <c r="I5668" s="71"/>
      <c r="J5668" s="71"/>
      <c r="K5668" s="71"/>
      <c r="L5668" s="71"/>
      <c r="M5668" s="71"/>
      <c r="N5668" s="71"/>
      <c r="W5668" s="87"/>
      <c r="X5668" s="89"/>
      <c r="Y5668" s="87"/>
      <c r="AA5668" s="87"/>
      <c r="AB5668" s="90"/>
      <c r="AC5668" s="87"/>
      <c r="AD5668" s="87"/>
    </row>
    <row r="5669" spans="3:30">
      <c r="C5669" s="88"/>
      <c r="D5669" s="71"/>
      <c r="E5669" s="71"/>
      <c r="F5669" s="71"/>
      <c r="G5669" s="71"/>
      <c r="H5669" s="71"/>
      <c r="I5669" s="71"/>
      <c r="J5669" s="71"/>
      <c r="K5669" s="71"/>
      <c r="L5669" s="71"/>
      <c r="M5669" s="71"/>
      <c r="N5669" s="71"/>
      <c r="W5669" s="87"/>
      <c r="X5669" s="89"/>
      <c r="Y5669" s="87"/>
      <c r="AA5669" s="87"/>
      <c r="AB5669" s="90"/>
      <c r="AC5669" s="87"/>
      <c r="AD5669" s="87"/>
    </row>
    <row r="5670" spans="3:30">
      <c r="C5670" s="88"/>
      <c r="D5670" s="71"/>
      <c r="E5670" s="71"/>
      <c r="F5670" s="71"/>
      <c r="G5670" s="71"/>
      <c r="H5670" s="71"/>
      <c r="I5670" s="71"/>
      <c r="J5670" s="71"/>
      <c r="K5670" s="71"/>
      <c r="L5670" s="71"/>
      <c r="M5670" s="71"/>
      <c r="N5670" s="71"/>
      <c r="W5670" s="87"/>
      <c r="X5670" s="89"/>
      <c r="Y5670" s="87"/>
      <c r="AA5670" s="87"/>
      <c r="AB5670" s="90"/>
      <c r="AC5670" s="87"/>
      <c r="AD5670" s="87"/>
    </row>
    <row r="5671" spans="3:30">
      <c r="C5671" s="88"/>
      <c r="D5671" s="71"/>
      <c r="E5671" s="71"/>
      <c r="F5671" s="71"/>
      <c r="G5671" s="71"/>
      <c r="H5671" s="71"/>
      <c r="I5671" s="71"/>
      <c r="J5671" s="71"/>
      <c r="K5671" s="71"/>
      <c r="L5671" s="71"/>
      <c r="M5671" s="71"/>
      <c r="N5671" s="71"/>
      <c r="W5671" s="87"/>
      <c r="X5671" s="89"/>
      <c r="Y5671" s="87"/>
      <c r="AA5671" s="87"/>
      <c r="AB5671" s="90"/>
      <c r="AC5671" s="87"/>
      <c r="AD5671" s="87"/>
    </row>
    <row r="5672" spans="3:30">
      <c r="C5672" s="88"/>
      <c r="D5672" s="71"/>
      <c r="E5672" s="71"/>
      <c r="F5672" s="71"/>
      <c r="G5672" s="71"/>
      <c r="H5672" s="71"/>
      <c r="I5672" s="71"/>
      <c r="J5672" s="71"/>
      <c r="K5672" s="71"/>
      <c r="L5672" s="71"/>
      <c r="M5672" s="71"/>
      <c r="N5672" s="71"/>
      <c r="W5672" s="87"/>
      <c r="X5672" s="89"/>
      <c r="Y5672" s="87"/>
      <c r="AA5672" s="87"/>
      <c r="AB5672" s="90"/>
      <c r="AC5672" s="87"/>
      <c r="AD5672" s="87"/>
    </row>
    <row r="5673" spans="3:30">
      <c r="C5673" s="88"/>
      <c r="D5673" s="71"/>
      <c r="E5673" s="71"/>
      <c r="F5673" s="71"/>
      <c r="G5673" s="71"/>
      <c r="H5673" s="71"/>
      <c r="I5673" s="71"/>
      <c r="J5673" s="71"/>
      <c r="K5673" s="71"/>
      <c r="L5673" s="71"/>
      <c r="M5673" s="71"/>
      <c r="N5673" s="71"/>
      <c r="W5673" s="87"/>
      <c r="X5673" s="89"/>
      <c r="Y5673" s="87"/>
      <c r="AA5673" s="87"/>
      <c r="AB5673" s="90"/>
      <c r="AC5673" s="87"/>
      <c r="AD5673" s="87"/>
    </row>
    <row r="5674" spans="3:30">
      <c r="C5674" s="88"/>
      <c r="D5674" s="71"/>
      <c r="E5674" s="71"/>
      <c r="F5674" s="71"/>
      <c r="G5674" s="71"/>
      <c r="H5674" s="71"/>
      <c r="I5674" s="71"/>
      <c r="J5674" s="71"/>
      <c r="K5674" s="71"/>
      <c r="L5674" s="71"/>
      <c r="M5674" s="71"/>
      <c r="N5674" s="71"/>
      <c r="W5674" s="87"/>
      <c r="X5674" s="89"/>
      <c r="Y5674" s="87"/>
      <c r="AA5674" s="87"/>
      <c r="AB5674" s="90"/>
      <c r="AC5674" s="87"/>
      <c r="AD5674" s="87"/>
    </row>
    <row r="5675" spans="3:30">
      <c r="C5675" s="88"/>
      <c r="D5675" s="71"/>
      <c r="E5675" s="71"/>
      <c r="F5675" s="71"/>
      <c r="G5675" s="71"/>
      <c r="H5675" s="71"/>
      <c r="I5675" s="71"/>
      <c r="J5675" s="71"/>
      <c r="K5675" s="71"/>
      <c r="L5675" s="71"/>
      <c r="M5675" s="71"/>
      <c r="N5675" s="71"/>
      <c r="W5675" s="87"/>
      <c r="X5675" s="89"/>
      <c r="Y5675" s="87"/>
      <c r="AA5675" s="87"/>
      <c r="AB5675" s="90"/>
      <c r="AC5675" s="87"/>
      <c r="AD5675" s="87"/>
    </row>
    <row r="5676" spans="3:30">
      <c r="C5676" s="88"/>
      <c r="D5676" s="71"/>
      <c r="E5676" s="71"/>
      <c r="F5676" s="71"/>
      <c r="G5676" s="71"/>
      <c r="H5676" s="71"/>
      <c r="I5676" s="71"/>
      <c r="J5676" s="71"/>
      <c r="K5676" s="71"/>
      <c r="L5676" s="71"/>
      <c r="M5676" s="71"/>
      <c r="N5676" s="71"/>
      <c r="W5676" s="87"/>
      <c r="X5676" s="89"/>
      <c r="Y5676" s="87"/>
      <c r="AA5676" s="87"/>
      <c r="AB5676" s="90"/>
      <c r="AC5676" s="87"/>
      <c r="AD5676" s="87"/>
    </row>
    <row r="5677" spans="3:30">
      <c r="C5677" s="88"/>
      <c r="D5677" s="71"/>
      <c r="E5677" s="71"/>
      <c r="F5677" s="71"/>
      <c r="G5677" s="71"/>
      <c r="H5677" s="71"/>
      <c r="I5677" s="71"/>
      <c r="J5677" s="71"/>
      <c r="K5677" s="71"/>
      <c r="L5677" s="71"/>
      <c r="M5677" s="71"/>
      <c r="N5677" s="71"/>
      <c r="W5677" s="87"/>
      <c r="X5677" s="89"/>
      <c r="Y5677" s="87"/>
      <c r="AA5677" s="87"/>
      <c r="AB5677" s="90"/>
      <c r="AC5677" s="87"/>
      <c r="AD5677" s="87"/>
    </row>
    <row r="5678" spans="3:30">
      <c r="C5678" s="88"/>
      <c r="D5678" s="71"/>
      <c r="E5678" s="71"/>
      <c r="F5678" s="71"/>
      <c r="G5678" s="71"/>
      <c r="H5678" s="71"/>
      <c r="I5678" s="71"/>
      <c r="J5678" s="71"/>
      <c r="K5678" s="71"/>
      <c r="L5678" s="71"/>
      <c r="M5678" s="71"/>
      <c r="N5678" s="71"/>
      <c r="W5678" s="87"/>
      <c r="X5678" s="89"/>
      <c r="Y5678" s="87"/>
      <c r="AA5678" s="87"/>
      <c r="AB5678" s="90"/>
      <c r="AC5678" s="87"/>
      <c r="AD5678" s="87"/>
    </row>
    <row r="5679" spans="3:30">
      <c r="C5679" s="88"/>
      <c r="D5679" s="71"/>
      <c r="E5679" s="71"/>
      <c r="F5679" s="71"/>
      <c r="G5679" s="71"/>
      <c r="H5679" s="71"/>
      <c r="I5679" s="71"/>
      <c r="J5679" s="71"/>
      <c r="K5679" s="71"/>
      <c r="L5679" s="71"/>
      <c r="M5679" s="71"/>
      <c r="N5679" s="71"/>
      <c r="W5679" s="87"/>
      <c r="X5679" s="89"/>
      <c r="Y5679" s="87"/>
      <c r="AA5679" s="87"/>
      <c r="AB5679" s="90"/>
      <c r="AC5679" s="87"/>
      <c r="AD5679" s="87"/>
    </row>
    <row r="5680" spans="3:30">
      <c r="C5680" s="88"/>
      <c r="D5680" s="71"/>
      <c r="E5680" s="71"/>
      <c r="F5680" s="71"/>
      <c r="G5680" s="71"/>
      <c r="H5680" s="71"/>
      <c r="I5680" s="71"/>
      <c r="J5680" s="71"/>
      <c r="K5680" s="71"/>
      <c r="L5680" s="71"/>
      <c r="M5680" s="71"/>
      <c r="N5680" s="71"/>
      <c r="W5680" s="87"/>
      <c r="X5680" s="89"/>
      <c r="Y5680" s="87"/>
      <c r="AA5680" s="87"/>
      <c r="AB5680" s="90"/>
      <c r="AC5680" s="87"/>
      <c r="AD5680" s="87"/>
    </row>
    <row r="5681" spans="3:30">
      <c r="C5681" s="88"/>
      <c r="D5681" s="71"/>
      <c r="E5681" s="71"/>
      <c r="F5681" s="71"/>
      <c r="G5681" s="71"/>
      <c r="H5681" s="71"/>
      <c r="I5681" s="71"/>
      <c r="J5681" s="71"/>
      <c r="K5681" s="71"/>
      <c r="L5681" s="71"/>
      <c r="M5681" s="71"/>
      <c r="N5681" s="71"/>
      <c r="W5681" s="87"/>
      <c r="X5681" s="89"/>
      <c r="Y5681" s="87"/>
      <c r="AA5681" s="87"/>
      <c r="AB5681" s="90"/>
      <c r="AC5681" s="87"/>
      <c r="AD5681" s="87"/>
    </row>
    <row r="5682" spans="3:30">
      <c r="C5682" s="88"/>
      <c r="D5682" s="71"/>
      <c r="E5682" s="71"/>
      <c r="F5682" s="71"/>
      <c r="G5682" s="71"/>
      <c r="H5682" s="71"/>
      <c r="I5682" s="71"/>
      <c r="J5682" s="71"/>
      <c r="K5682" s="71"/>
      <c r="L5682" s="71"/>
      <c r="M5682" s="71"/>
      <c r="N5682" s="71"/>
      <c r="W5682" s="87"/>
      <c r="X5682" s="89"/>
      <c r="Y5682" s="87"/>
      <c r="AA5682" s="87"/>
      <c r="AB5682" s="90"/>
      <c r="AC5682" s="87"/>
      <c r="AD5682" s="87"/>
    </row>
    <row r="5683" spans="3:30">
      <c r="C5683" s="88"/>
      <c r="D5683" s="71"/>
      <c r="E5683" s="71"/>
      <c r="F5683" s="71"/>
      <c r="G5683" s="71"/>
      <c r="H5683" s="71"/>
      <c r="I5683" s="71"/>
      <c r="J5683" s="71"/>
      <c r="K5683" s="71"/>
      <c r="L5683" s="71"/>
      <c r="M5683" s="71"/>
      <c r="N5683" s="71"/>
      <c r="W5683" s="87"/>
      <c r="X5683" s="89"/>
      <c r="Y5683" s="87"/>
      <c r="AA5683" s="87"/>
      <c r="AB5683" s="90"/>
      <c r="AC5683" s="87"/>
      <c r="AD5683" s="87"/>
    </row>
    <row r="5684" spans="3:30">
      <c r="C5684" s="88"/>
      <c r="D5684" s="71"/>
      <c r="E5684" s="71"/>
      <c r="F5684" s="71"/>
      <c r="G5684" s="71"/>
      <c r="H5684" s="71"/>
      <c r="I5684" s="71"/>
      <c r="J5684" s="71"/>
      <c r="K5684" s="71"/>
      <c r="L5684" s="71"/>
      <c r="M5684" s="71"/>
      <c r="N5684" s="71"/>
      <c r="W5684" s="87"/>
      <c r="X5684" s="89"/>
      <c r="Y5684" s="87"/>
      <c r="AA5684" s="87"/>
      <c r="AB5684" s="90"/>
      <c r="AC5684" s="87"/>
      <c r="AD5684" s="87"/>
    </row>
    <row r="5685" spans="3:30">
      <c r="C5685" s="88"/>
      <c r="D5685" s="71"/>
      <c r="E5685" s="71"/>
      <c r="F5685" s="71"/>
      <c r="G5685" s="71"/>
      <c r="H5685" s="71"/>
      <c r="I5685" s="71"/>
      <c r="J5685" s="71"/>
      <c r="K5685" s="71"/>
      <c r="L5685" s="71"/>
      <c r="M5685" s="71"/>
      <c r="N5685" s="71"/>
      <c r="W5685" s="87"/>
      <c r="X5685" s="89"/>
      <c r="Y5685" s="87"/>
      <c r="AA5685" s="87"/>
      <c r="AB5685" s="90"/>
      <c r="AC5685" s="87"/>
      <c r="AD5685" s="87"/>
    </row>
    <row r="5686" spans="3:30">
      <c r="C5686" s="88"/>
      <c r="D5686" s="71"/>
      <c r="E5686" s="71"/>
      <c r="F5686" s="71"/>
      <c r="G5686" s="71"/>
      <c r="H5686" s="71"/>
      <c r="I5686" s="71"/>
      <c r="J5686" s="71"/>
      <c r="K5686" s="71"/>
      <c r="L5686" s="71"/>
      <c r="M5686" s="71"/>
      <c r="N5686" s="71"/>
      <c r="W5686" s="87"/>
      <c r="X5686" s="89"/>
      <c r="Y5686" s="87"/>
      <c r="AA5686" s="87"/>
      <c r="AB5686" s="90"/>
      <c r="AC5686" s="87"/>
      <c r="AD5686" s="87"/>
    </row>
    <row r="5687" spans="3:30">
      <c r="C5687" s="88"/>
      <c r="D5687" s="71"/>
      <c r="E5687" s="71"/>
      <c r="F5687" s="71"/>
      <c r="G5687" s="71"/>
      <c r="H5687" s="71"/>
      <c r="I5687" s="71"/>
      <c r="J5687" s="71"/>
      <c r="K5687" s="71"/>
      <c r="L5687" s="71"/>
      <c r="M5687" s="71"/>
      <c r="N5687" s="71"/>
      <c r="W5687" s="87"/>
      <c r="X5687" s="89"/>
      <c r="Y5687" s="87"/>
      <c r="AA5687" s="87"/>
      <c r="AB5687" s="90"/>
      <c r="AC5687" s="87"/>
      <c r="AD5687" s="87"/>
    </row>
    <row r="5688" spans="3:30">
      <c r="C5688" s="88"/>
      <c r="D5688" s="71"/>
      <c r="E5688" s="71"/>
      <c r="F5688" s="71"/>
      <c r="G5688" s="71"/>
      <c r="H5688" s="71"/>
      <c r="I5688" s="71"/>
      <c r="J5688" s="71"/>
      <c r="K5688" s="71"/>
      <c r="L5688" s="71"/>
      <c r="M5688" s="71"/>
      <c r="N5688" s="71"/>
      <c r="W5688" s="87"/>
      <c r="X5688" s="89"/>
      <c r="Y5688" s="87"/>
      <c r="AA5688" s="87"/>
      <c r="AB5688" s="90"/>
      <c r="AC5688" s="87"/>
      <c r="AD5688" s="87"/>
    </row>
    <row r="5689" spans="3:30">
      <c r="C5689" s="88"/>
      <c r="D5689" s="71"/>
      <c r="E5689" s="71"/>
      <c r="F5689" s="71"/>
      <c r="G5689" s="71"/>
      <c r="H5689" s="71"/>
      <c r="I5689" s="71"/>
      <c r="J5689" s="71"/>
      <c r="K5689" s="71"/>
      <c r="L5689" s="71"/>
      <c r="M5689" s="71"/>
      <c r="N5689" s="71"/>
      <c r="W5689" s="87"/>
      <c r="X5689" s="89"/>
      <c r="Y5689" s="87"/>
      <c r="AA5689" s="87"/>
      <c r="AB5689" s="90"/>
      <c r="AC5689" s="87"/>
      <c r="AD5689" s="87"/>
    </row>
    <row r="5690" spans="3:30">
      <c r="C5690" s="88"/>
      <c r="D5690" s="71"/>
      <c r="E5690" s="71"/>
      <c r="F5690" s="71"/>
      <c r="G5690" s="71"/>
      <c r="H5690" s="71"/>
      <c r="I5690" s="71"/>
      <c r="J5690" s="71"/>
      <c r="K5690" s="71"/>
      <c r="L5690" s="71"/>
      <c r="M5690" s="71"/>
      <c r="N5690" s="71"/>
      <c r="W5690" s="87"/>
      <c r="X5690" s="89"/>
      <c r="Y5690" s="87"/>
      <c r="AA5690" s="87"/>
      <c r="AB5690" s="90"/>
      <c r="AC5690" s="87"/>
      <c r="AD5690" s="87"/>
    </row>
    <row r="5691" spans="3:30">
      <c r="C5691" s="88"/>
      <c r="D5691" s="71"/>
      <c r="E5691" s="71"/>
      <c r="F5691" s="71"/>
      <c r="G5691" s="71"/>
      <c r="H5691" s="71"/>
      <c r="I5691" s="71"/>
      <c r="J5691" s="71"/>
      <c r="K5691" s="71"/>
      <c r="L5691" s="71"/>
      <c r="M5691" s="71"/>
      <c r="N5691" s="71"/>
      <c r="W5691" s="87"/>
      <c r="X5691" s="89"/>
      <c r="Y5691" s="87"/>
      <c r="AA5691" s="87"/>
      <c r="AB5691" s="90"/>
      <c r="AC5691" s="87"/>
      <c r="AD5691" s="87"/>
    </row>
    <row r="5692" spans="3:30">
      <c r="C5692" s="88"/>
      <c r="D5692" s="71"/>
      <c r="E5692" s="71"/>
      <c r="F5692" s="71"/>
      <c r="G5692" s="71"/>
      <c r="H5692" s="71"/>
      <c r="I5692" s="71"/>
      <c r="J5692" s="71"/>
      <c r="K5692" s="71"/>
      <c r="L5692" s="71"/>
      <c r="M5692" s="71"/>
      <c r="N5692" s="71"/>
      <c r="W5692" s="87"/>
      <c r="X5692" s="89"/>
      <c r="Y5692" s="87"/>
      <c r="AA5692" s="87"/>
      <c r="AB5692" s="90"/>
      <c r="AC5692" s="87"/>
      <c r="AD5692" s="87"/>
    </row>
    <row r="5693" spans="3:30">
      <c r="C5693" s="88"/>
      <c r="D5693" s="71"/>
      <c r="E5693" s="71"/>
      <c r="F5693" s="71"/>
      <c r="G5693" s="71"/>
      <c r="H5693" s="71"/>
      <c r="I5693" s="71"/>
      <c r="J5693" s="71"/>
      <c r="K5693" s="71"/>
      <c r="L5693" s="71"/>
      <c r="M5693" s="71"/>
      <c r="N5693" s="71"/>
      <c r="W5693" s="87"/>
      <c r="X5693" s="89"/>
      <c r="Y5693" s="87"/>
      <c r="AA5693" s="87"/>
      <c r="AB5693" s="90"/>
      <c r="AC5693" s="87"/>
      <c r="AD5693" s="87"/>
    </row>
    <row r="5694" spans="3:30">
      <c r="C5694" s="88"/>
      <c r="D5694" s="71"/>
      <c r="E5694" s="71"/>
      <c r="F5694" s="71"/>
      <c r="G5694" s="71"/>
      <c r="H5694" s="71"/>
      <c r="I5694" s="71"/>
      <c r="J5694" s="71"/>
      <c r="K5694" s="71"/>
      <c r="L5694" s="71"/>
      <c r="M5694" s="71"/>
      <c r="N5694" s="71"/>
      <c r="W5694" s="87"/>
      <c r="X5694" s="89"/>
      <c r="Y5694" s="87"/>
      <c r="AA5694" s="87"/>
      <c r="AB5694" s="90"/>
      <c r="AC5694" s="87"/>
      <c r="AD5694" s="87"/>
    </row>
    <row r="5695" spans="3:30">
      <c r="C5695" s="88"/>
      <c r="D5695" s="71"/>
      <c r="E5695" s="71"/>
      <c r="F5695" s="71"/>
      <c r="G5695" s="71"/>
      <c r="H5695" s="71"/>
      <c r="I5695" s="71"/>
      <c r="J5695" s="71"/>
      <c r="K5695" s="71"/>
      <c r="L5695" s="71"/>
      <c r="M5695" s="71"/>
      <c r="N5695" s="71"/>
      <c r="W5695" s="87"/>
      <c r="X5695" s="89"/>
      <c r="Y5695" s="87"/>
      <c r="AA5695" s="87"/>
      <c r="AB5695" s="90"/>
      <c r="AC5695" s="87"/>
      <c r="AD5695" s="87"/>
    </row>
    <row r="5696" spans="3:30">
      <c r="C5696" s="88"/>
      <c r="D5696" s="71"/>
      <c r="E5696" s="71"/>
      <c r="F5696" s="71"/>
      <c r="G5696" s="71"/>
      <c r="H5696" s="71"/>
      <c r="I5696" s="71"/>
      <c r="J5696" s="71"/>
      <c r="K5696" s="71"/>
      <c r="L5696" s="71"/>
      <c r="M5696" s="71"/>
      <c r="N5696" s="71"/>
      <c r="W5696" s="87"/>
      <c r="X5696" s="89"/>
      <c r="Y5696" s="87"/>
      <c r="AA5696" s="87"/>
      <c r="AB5696" s="90"/>
      <c r="AC5696" s="87"/>
      <c r="AD5696" s="87"/>
    </row>
    <row r="5697" spans="3:30">
      <c r="C5697" s="88"/>
      <c r="D5697" s="71"/>
      <c r="E5697" s="71"/>
      <c r="F5697" s="71"/>
      <c r="G5697" s="71"/>
      <c r="H5697" s="71"/>
      <c r="I5697" s="71"/>
      <c r="J5697" s="71"/>
      <c r="K5697" s="71"/>
      <c r="L5697" s="71"/>
      <c r="M5697" s="71"/>
      <c r="N5697" s="71"/>
      <c r="W5697" s="87"/>
      <c r="X5697" s="89"/>
      <c r="Y5697" s="87"/>
      <c r="AA5697" s="87"/>
      <c r="AB5697" s="90"/>
      <c r="AC5697" s="87"/>
      <c r="AD5697" s="87"/>
    </row>
    <row r="5698" spans="3:30">
      <c r="C5698" s="88"/>
      <c r="D5698" s="71"/>
      <c r="E5698" s="71"/>
      <c r="F5698" s="71"/>
      <c r="G5698" s="71"/>
      <c r="H5698" s="71"/>
      <c r="I5698" s="71"/>
      <c r="J5698" s="71"/>
      <c r="K5698" s="71"/>
      <c r="L5698" s="71"/>
      <c r="M5698" s="71"/>
      <c r="N5698" s="71"/>
      <c r="W5698" s="87"/>
      <c r="X5698" s="89"/>
      <c r="Y5698" s="87"/>
      <c r="AA5698" s="87"/>
      <c r="AB5698" s="90"/>
      <c r="AC5698" s="87"/>
      <c r="AD5698" s="87"/>
    </row>
    <row r="5699" spans="3:30">
      <c r="C5699" s="88"/>
      <c r="D5699" s="71"/>
      <c r="E5699" s="71"/>
      <c r="F5699" s="71"/>
      <c r="G5699" s="71"/>
      <c r="H5699" s="71"/>
      <c r="I5699" s="71"/>
      <c r="J5699" s="71"/>
      <c r="K5699" s="71"/>
      <c r="L5699" s="71"/>
      <c r="M5699" s="71"/>
      <c r="N5699" s="71"/>
      <c r="W5699" s="87"/>
      <c r="X5699" s="89"/>
      <c r="Y5699" s="87"/>
      <c r="AA5699" s="87"/>
      <c r="AB5699" s="90"/>
      <c r="AC5699" s="87"/>
      <c r="AD5699" s="87"/>
    </row>
    <row r="5700" spans="3:30">
      <c r="C5700" s="88"/>
      <c r="D5700" s="71"/>
      <c r="E5700" s="71"/>
      <c r="F5700" s="71"/>
      <c r="G5700" s="71"/>
      <c r="H5700" s="71"/>
      <c r="I5700" s="71"/>
      <c r="J5700" s="71"/>
      <c r="K5700" s="71"/>
      <c r="L5700" s="71"/>
      <c r="M5700" s="71"/>
      <c r="N5700" s="71"/>
      <c r="W5700" s="87"/>
      <c r="X5700" s="89"/>
      <c r="Y5700" s="87"/>
      <c r="AA5700" s="87"/>
      <c r="AB5700" s="90"/>
      <c r="AC5700" s="87"/>
      <c r="AD5700" s="87"/>
    </row>
    <row r="5701" spans="3:30">
      <c r="C5701" s="88"/>
      <c r="D5701" s="71"/>
      <c r="E5701" s="71"/>
      <c r="F5701" s="71"/>
      <c r="G5701" s="71"/>
      <c r="H5701" s="71"/>
      <c r="I5701" s="71"/>
      <c r="J5701" s="71"/>
      <c r="K5701" s="71"/>
      <c r="L5701" s="71"/>
      <c r="M5701" s="71"/>
      <c r="N5701" s="71"/>
      <c r="W5701" s="87"/>
      <c r="X5701" s="89"/>
      <c r="Y5701" s="87"/>
      <c r="AA5701" s="87"/>
      <c r="AB5701" s="90"/>
      <c r="AC5701" s="87"/>
      <c r="AD5701" s="87"/>
    </row>
    <row r="5702" spans="3:30">
      <c r="C5702" s="88"/>
      <c r="D5702" s="71"/>
      <c r="E5702" s="71"/>
      <c r="F5702" s="71"/>
      <c r="G5702" s="71"/>
      <c r="H5702" s="71"/>
      <c r="I5702" s="71"/>
      <c r="J5702" s="71"/>
      <c r="K5702" s="71"/>
      <c r="L5702" s="71"/>
      <c r="M5702" s="71"/>
      <c r="N5702" s="71"/>
      <c r="W5702" s="87"/>
      <c r="X5702" s="89"/>
      <c r="Y5702" s="87"/>
      <c r="AA5702" s="87"/>
      <c r="AB5702" s="90"/>
      <c r="AC5702" s="87"/>
      <c r="AD5702" s="87"/>
    </row>
    <row r="5703" spans="3:30">
      <c r="C5703" s="88"/>
      <c r="D5703" s="71"/>
      <c r="E5703" s="71"/>
      <c r="F5703" s="71"/>
      <c r="G5703" s="71"/>
      <c r="H5703" s="71"/>
      <c r="I5703" s="71"/>
      <c r="J5703" s="71"/>
      <c r="K5703" s="71"/>
      <c r="L5703" s="71"/>
      <c r="M5703" s="71"/>
      <c r="N5703" s="71"/>
      <c r="W5703" s="87"/>
      <c r="X5703" s="89"/>
      <c r="Y5703" s="87"/>
      <c r="AA5703" s="87"/>
      <c r="AB5703" s="90"/>
      <c r="AC5703" s="87"/>
      <c r="AD5703" s="87"/>
    </row>
    <row r="5704" spans="3:30">
      <c r="C5704" s="88"/>
      <c r="D5704" s="71"/>
      <c r="E5704" s="71"/>
      <c r="F5704" s="71"/>
      <c r="G5704" s="71"/>
      <c r="H5704" s="71"/>
      <c r="I5704" s="71"/>
      <c r="J5704" s="71"/>
      <c r="K5704" s="71"/>
      <c r="L5704" s="71"/>
      <c r="M5704" s="71"/>
      <c r="N5704" s="71"/>
      <c r="W5704" s="87"/>
      <c r="X5704" s="89"/>
      <c r="Y5704" s="87"/>
      <c r="AA5704" s="87"/>
      <c r="AB5704" s="90"/>
      <c r="AC5704" s="87"/>
      <c r="AD5704" s="87"/>
    </row>
    <row r="5705" spans="3:30">
      <c r="C5705" s="88"/>
      <c r="D5705" s="71"/>
      <c r="E5705" s="71"/>
      <c r="F5705" s="71"/>
      <c r="G5705" s="71"/>
      <c r="H5705" s="71"/>
      <c r="I5705" s="71"/>
      <c r="J5705" s="71"/>
      <c r="K5705" s="71"/>
      <c r="L5705" s="71"/>
      <c r="M5705" s="71"/>
      <c r="N5705" s="71"/>
      <c r="W5705" s="87"/>
      <c r="X5705" s="89"/>
      <c r="Y5705" s="87"/>
      <c r="AA5705" s="87"/>
      <c r="AB5705" s="90"/>
      <c r="AC5705" s="87"/>
      <c r="AD5705" s="87"/>
    </row>
    <row r="5706" spans="3:30">
      <c r="C5706" s="88"/>
      <c r="D5706" s="71"/>
      <c r="E5706" s="71"/>
      <c r="F5706" s="71"/>
      <c r="G5706" s="71"/>
      <c r="H5706" s="71"/>
      <c r="I5706" s="71"/>
      <c r="J5706" s="71"/>
      <c r="K5706" s="71"/>
      <c r="L5706" s="71"/>
      <c r="M5706" s="71"/>
      <c r="N5706" s="71"/>
      <c r="W5706" s="87"/>
      <c r="X5706" s="89"/>
      <c r="Y5706" s="87"/>
      <c r="AA5706" s="87"/>
      <c r="AB5706" s="90"/>
      <c r="AC5706" s="87"/>
      <c r="AD5706" s="87"/>
    </row>
    <row r="5707" spans="3:30">
      <c r="C5707" s="88"/>
      <c r="D5707" s="71"/>
      <c r="E5707" s="71"/>
      <c r="F5707" s="71"/>
      <c r="G5707" s="71"/>
      <c r="H5707" s="71"/>
      <c r="I5707" s="71"/>
      <c r="J5707" s="71"/>
      <c r="K5707" s="71"/>
      <c r="L5707" s="71"/>
      <c r="M5707" s="71"/>
      <c r="N5707" s="71"/>
      <c r="W5707" s="87"/>
      <c r="X5707" s="89"/>
      <c r="Y5707" s="87"/>
      <c r="AA5707" s="87"/>
      <c r="AB5707" s="90"/>
      <c r="AC5707" s="87"/>
      <c r="AD5707" s="87"/>
    </row>
    <row r="5708" spans="3:30">
      <c r="C5708" s="88"/>
      <c r="D5708" s="71"/>
      <c r="E5708" s="71"/>
      <c r="F5708" s="71"/>
      <c r="G5708" s="71"/>
      <c r="H5708" s="71"/>
      <c r="I5708" s="71"/>
      <c r="J5708" s="71"/>
      <c r="K5708" s="71"/>
      <c r="L5708" s="71"/>
      <c r="M5708" s="71"/>
      <c r="N5708" s="71"/>
      <c r="W5708" s="87"/>
      <c r="X5708" s="89"/>
      <c r="Y5708" s="87"/>
      <c r="AA5708" s="87"/>
      <c r="AB5708" s="90"/>
      <c r="AC5708" s="87"/>
      <c r="AD5708" s="87"/>
    </row>
    <row r="5709" spans="3:30">
      <c r="C5709" s="88"/>
      <c r="D5709" s="71"/>
      <c r="E5709" s="71"/>
      <c r="F5709" s="71"/>
      <c r="G5709" s="71"/>
      <c r="H5709" s="71"/>
      <c r="I5709" s="71"/>
      <c r="J5709" s="71"/>
      <c r="K5709" s="71"/>
      <c r="L5709" s="71"/>
      <c r="M5709" s="71"/>
      <c r="N5709" s="71"/>
      <c r="W5709" s="87"/>
      <c r="X5709" s="89"/>
      <c r="Y5709" s="87"/>
      <c r="AA5709" s="87"/>
      <c r="AB5709" s="90"/>
      <c r="AC5709" s="87"/>
      <c r="AD5709" s="87"/>
    </row>
    <row r="5710" spans="3:30">
      <c r="C5710" s="88"/>
      <c r="D5710" s="71"/>
      <c r="E5710" s="71"/>
      <c r="F5710" s="71"/>
      <c r="G5710" s="71"/>
      <c r="H5710" s="71"/>
      <c r="I5710" s="71"/>
      <c r="J5710" s="71"/>
      <c r="K5710" s="71"/>
      <c r="L5710" s="71"/>
      <c r="M5710" s="71"/>
      <c r="N5710" s="71"/>
      <c r="W5710" s="87"/>
      <c r="X5710" s="89"/>
      <c r="Y5710" s="87"/>
      <c r="AA5710" s="87"/>
      <c r="AB5710" s="90"/>
      <c r="AC5710" s="87"/>
      <c r="AD5710" s="87"/>
    </row>
    <row r="5711" spans="3:30">
      <c r="C5711" s="88"/>
      <c r="D5711" s="71"/>
      <c r="E5711" s="71"/>
      <c r="F5711" s="71"/>
      <c r="G5711" s="71"/>
      <c r="H5711" s="71"/>
      <c r="I5711" s="71"/>
      <c r="J5711" s="71"/>
      <c r="K5711" s="71"/>
      <c r="L5711" s="71"/>
      <c r="M5711" s="71"/>
      <c r="N5711" s="71"/>
      <c r="W5711" s="87"/>
      <c r="X5711" s="89"/>
      <c r="Y5711" s="87"/>
      <c r="AA5711" s="87"/>
      <c r="AB5711" s="90"/>
      <c r="AC5711" s="87"/>
      <c r="AD5711" s="87"/>
    </row>
    <row r="5712" spans="3:30">
      <c r="C5712" s="88"/>
      <c r="D5712" s="71"/>
      <c r="E5712" s="71"/>
      <c r="F5712" s="71"/>
      <c r="G5712" s="71"/>
      <c r="H5712" s="71"/>
      <c r="I5712" s="71"/>
      <c r="J5712" s="71"/>
      <c r="K5712" s="71"/>
      <c r="L5712" s="71"/>
      <c r="M5712" s="71"/>
      <c r="N5712" s="71"/>
      <c r="W5712" s="87"/>
      <c r="X5712" s="89"/>
      <c r="Y5712" s="87"/>
      <c r="AA5712" s="87"/>
      <c r="AB5712" s="90"/>
      <c r="AC5712" s="87"/>
      <c r="AD5712" s="87"/>
    </row>
    <row r="5713" spans="3:30">
      <c r="C5713" s="88"/>
      <c r="D5713" s="71"/>
      <c r="E5713" s="71"/>
      <c r="F5713" s="71"/>
      <c r="G5713" s="71"/>
      <c r="H5713" s="71"/>
      <c r="I5713" s="71"/>
      <c r="J5713" s="71"/>
      <c r="K5713" s="71"/>
      <c r="L5713" s="71"/>
      <c r="M5713" s="71"/>
      <c r="N5713" s="71"/>
      <c r="W5713" s="87"/>
      <c r="X5713" s="89"/>
      <c r="Y5713" s="87"/>
      <c r="AA5713" s="87"/>
      <c r="AB5713" s="90"/>
      <c r="AC5713" s="87"/>
      <c r="AD5713" s="87"/>
    </row>
    <row r="5714" spans="3:30">
      <c r="C5714" s="88"/>
      <c r="D5714" s="71"/>
      <c r="E5714" s="71"/>
      <c r="F5714" s="71"/>
      <c r="G5714" s="71"/>
      <c r="H5714" s="71"/>
      <c r="I5714" s="71"/>
      <c r="J5714" s="71"/>
      <c r="K5714" s="71"/>
      <c r="L5714" s="71"/>
      <c r="M5714" s="71"/>
      <c r="N5714" s="71"/>
      <c r="W5714" s="87"/>
      <c r="X5714" s="89"/>
      <c r="Y5714" s="87"/>
      <c r="AA5714" s="87"/>
      <c r="AB5714" s="90"/>
      <c r="AC5714" s="87"/>
      <c r="AD5714" s="87"/>
    </row>
    <row r="5715" spans="3:30">
      <c r="C5715" s="88"/>
      <c r="D5715" s="71"/>
      <c r="E5715" s="71"/>
      <c r="F5715" s="71"/>
      <c r="G5715" s="71"/>
      <c r="H5715" s="71"/>
      <c r="I5715" s="71"/>
      <c r="J5715" s="71"/>
      <c r="K5715" s="71"/>
      <c r="L5715" s="71"/>
      <c r="M5715" s="71"/>
      <c r="N5715" s="71"/>
      <c r="W5715" s="87"/>
      <c r="X5715" s="89"/>
      <c r="Y5715" s="87"/>
      <c r="AA5715" s="87"/>
      <c r="AB5715" s="90"/>
      <c r="AC5715" s="87"/>
      <c r="AD5715" s="87"/>
    </row>
    <row r="5716" spans="3:30">
      <c r="C5716" s="88"/>
      <c r="D5716" s="71"/>
      <c r="E5716" s="71"/>
      <c r="F5716" s="71"/>
      <c r="G5716" s="71"/>
      <c r="H5716" s="71"/>
      <c r="I5716" s="71"/>
      <c r="J5716" s="71"/>
      <c r="K5716" s="71"/>
      <c r="L5716" s="71"/>
      <c r="M5716" s="71"/>
      <c r="N5716" s="71"/>
      <c r="W5716" s="87"/>
      <c r="X5716" s="89"/>
      <c r="Y5716" s="87"/>
      <c r="AA5716" s="87"/>
      <c r="AB5716" s="90"/>
      <c r="AC5716" s="87"/>
      <c r="AD5716" s="87"/>
    </row>
    <row r="5717" spans="3:30">
      <c r="C5717" s="88"/>
      <c r="D5717" s="71"/>
      <c r="E5717" s="71"/>
      <c r="F5717" s="71"/>
      <c r="G5717" s="71"/>
      <c r="H5717" s="71"/>
      <c r="I5717" s="71"/>
      <c r="J5717" s="71"/>
      <c r="K5717" s="71"/>
      <c r="L5717" s="71"/>
      <c r="M5717" s="71"/>
      <c r="N5717" s="71"/>
      <c r="W5717" s="87"/>
      <c r="X5717" s="89"/>
      <c r="Y5717" s="87"/>
      <c r="AA5717" s="87"/>
      <c r="AB5717" s="90"/>
      <c r="AC5717" s="87"/>
      <c r="AD5717" s="87"/>
    </row>
    <row r="5718" spans="3:30">
      <c r="C5718" s="88"/>
      <c r="D5718" s="71"/>
      <c r="E5718" s="71"/>
      <c r="F5718" s="71"/>
      <c r="G5718" s="71"/>
      <c r="H5718" s="71"/>
      <c r="I5718" s="71"/>
      <c r="J5718" s="71"/>
      <c r="K5718" s="71"/>
      <c r="L5718" s="71"/>
      <c r="M5718" s="71"/>
      <c r="N5718" s="71"/>
      <c r="W5718" s="87"/>
      <c r="X5718" s="89"/>
      <c r="Y5718" s="87"/>
      <c r="AA5718" s="87"/>
      <c r="AB5718" s="90"/>
      <c r="AC5718" s="87"/>
      <c r="AD5718" s="87"/>
    </row>
    <row r="5719" spans="3:30">
      <c r="C5719" s="88"/>
      <c r="D5719" s="71"/>
      <c r="E5719" s="71"/>
      <c r="F5719" s="71"/>
      <c r="G5719" s="71"/>
      <c r="H5719" s="71"/>
      <c r="I5719" s="71"/>
      <c r="J5719" s="71"/>
      <c r="K5719" s="71"/>
      <c r="L5719" s="71"/>
      <c r="M5719" s="71"/>
      <c r="N5719" s="71"/>
      <c r="W5719" s="87"/>
      <c r="X5719" s="89"/>
      <c r="Y5719" s="87"/>
      <c r="AA5719" s="87"/>
      <c r="AB5719" s="90"/>
      <c r="AC5719" s="87"/>
      <c r="AD5719" s="87"/>
    </row>
    <row r="5720" spans="3:30">
      <c r="C5720" s="88"/>
      <c r="D5720" s="71"/>
      <c r="E5720" s="71"/>
      <c r="F5720" s="71"/>
      <c r="G5720" s="71"/>
      <c r="H5720" s="71"/>
      <c r="I5720" s="71"/>
      <c r="J5720" s="71"/>
      <c r="K5720" s="71"/>
      <c r="L5720" s="71"/>
      <c r="M5720" s="71"/>
      <c r="N5720" s="71"/>
      <c r="W5720" s="87"/>
      <c r="X5720" s="89"/>
      <c r="Y5720" s="87"/>
      <c r="AA5720" s="87"/>
      <c r="AB5720" s="90"/>
      <c r="AC5720" s="87"/>
      <c r="AD5720" s="87"/>
    </row>
    <row r="5721" spans="3:30">
      <c r="C5721" s="88"/>
      <c r="D5721" s="71"/>
      <c r="E5721" s="71"/>
      <c r="F5721" s="71"/>
      <c r="G5721" s="71"/>
      <c r="H5721" s="71"/>
      <c r="I5721" s="71"/>
      <c r="J5721" s="71"/>
      <c r="K5721" s="71"/>
      <c r="L5721" s="71"/>
      <c r="M5721" s="71"/>
      <c r="N5721" s="71"/>
      <c r="W5721" s="87"/>
      <c r="X5721" s="89"/>
      <c r="Y5721" s="87"/>
      <c r="AA5721" s="87"/>
      <c r="AB5721" s="90"/>
      <c r="AC5721" s="87"/>
      <c r="AD5721" s="87"/>
    </row>
    <row r="5722" spans="3:30">
      <c r="C5722" s="88"/>
      <c r="D5722" s="71"/>
      <c r="E5722" s="71"/>
      <c r="F5722" s="71"/>
      <c r="G5722" s="71"/>
      <c r="H5722" s="71"/>
      <c r="I5722" s="71"/>
      <c r="J5722" s="71"/>
      <c r="K5722" s="71"/>
      <c r="L5722" s="71"/>
      <c r="M5722" s="71"/>
      <c r="N5722" s="71"/>
      <c r="W5722" s="87"/>
      <c r="X5722" s="89"/>
      <c r="Y5722" s="87"/>
      <c r="AA5722" s="87"/>
      <c r="AB5722" s="90"/>
      <c r="AC5722" s="87"/>
      <c r="AD5722" s="87"/>
    </row>
    <row r="5723" spans="3:30">
      <c r="C5723" s="88"/>
      <c r="D5723" s="71"/>
      <c r="E5723" s="71"/>
      <c r="F5723" s="71"/>
      <c r="G5723" s="71"/>
      <c r="H5723" s="71"/>
      <c r="I5723" s="71"/>
      <c r="J5723" s="71"/>
      <c r="K5723" s="71"/>
      <c r="L5723" s="71"/>
      <c r="M5723" s="71"/>
      <c r="N5723" s="71"/>
      <c r="W5723" s="87"/>
      <c r="X5723" s="89"/>
      <c r="Y5723" s="87"/>
      <c r="AA5723" s="87"/>
      <c r="AB5723" s="90"/>
      <c r="AC5723" s="87"/>
      <c r="AD5723" s="87"/>
    </row>
    <row r="5724" spans="3:30">
      <c r="C5724" s="88"/>
      <c r="D5724" s="71"/>
      <c r="E5724" s="71"/>
      <c r="F5724" s="71"/>
      <c r="G5724" s="71"/>
      <c r="H5724" s="71"/>
      <c r="I5724" s="71"/>
      <c r="J5724" s="71"/>
      <c r="K5724" s="71"/>
      <c r="L5724" s="71"/>
      <c r="M5724" s="71"/>
      <c r="N5724" s="71"/>
      <c r="W5724" s="87"/>
      <c r="X5724" s="89"/>
      <c r="Y5724" s="87"/>
      <c r="AA5724" s="87"/>
      <c r="AB5724" s="90"/>
      <c r="AC5724" s="87"/>
      <c r="AD5724" s="87"/>
    </row>
    <row r="5725" spans="3:30">
      <c r="C5725" s="88"/>
      <c r="D5725" s="71"/>
      <c r="E5725" s="71"/>
      <c r="F5725" s="71"/>
      <c r="G5725" s="71"/>
      <c r="H5725" s="71"/>
      <c r="I5725" s="71"/>
      <c r="J5725" s="71"/>
      <c r="K5725" s="71"/>
      <c r="L5725" s="71"/>
      <c r="M5725" s="71"/>
      <c r="N5725" s="71"/>
      <c r="W5725" s="87"/>
      <c r="X5725" s="89"/>
      <c r="Y5725" s="87"/>
      <c r="AA5725" s="87"/>
      <c r="AB5725" s="90"/>
      <c r="AC5725" s="87"/>
      <c r="AD5725" s="87"/>
    </row>
    <row r="5726" spans="3:30">
      <c r="C5726" s="88"/>
      <c r="D5726" s="71"/>
      <c r="E5726" s="71"/>
      <c r="F5726" s="71"/>
      <c r="G5726" s="71"/>
      <c r="H5726" s="71"/>
      <c r="I5726" s="71"/>
      <c r="J5726" s="71"/>
      <c r="K5726" s="71"/>
      <c r="L5726" s="71"/>
      <c r="M5726" s="71"/>
      <c r="N5726" s="71"/>
      <c r="W5726" s="87"/>
      <c r="X5726" s="89"/>
      <c r="Y5726" s="87"/>
      <c r="AA5726" s="87"/>
      <c r="AB5726" s="90"/>
      <c r="AC5726" s="87"/>
      <c r="AD5726" s="87"/>
    </row>
    <row r="5727" spans="3:30">
      <c r="C5727" s="88"/>
      <c r="D5727" s="71"/>
      <c r="E5727" s="71"/>
      <c r="F5727" s="71"/>
      <c r="G5727" s="71"/>
      <c r="H5727" s="71"/>
      <c r="I5727" s="71"/>
      <c r="J5727" s="71"/>
      <c r="K5727" s="71"/>
      <c r="L5727" s="71"/>
      <c r="M5727" s="71"/>
      <c r="N5727" s="71"/>
      <c r="W5727" s="87"/>
      <c r="X5727" s="89"/>
      <c r="Y5727" s="87"/>
      <c r="AA5727" s="87"/>
      <c r="AB5727" s="90"/>
      <c r="AC5727" s="87"/>
      <c r="AD5727" s="87"/>
    </row>
    <row r="5728" spans="3:30">
      <c r="C5728" s="88"/>
      <c r="D5728" s="71"/>
      <c r="E5728" s="71"/>
      <c r="F5728" s="71"/>
      <c r="G5728" s="71"/>
      <c r="H5728" s="71"/>
      <c r="I5728" s="71"/>
      <c r="J5728" s="71"/>
      <c r="K5728" s="71"/>
      <c r="L5728" s="71"/>
      <c r="M5728" s="71"/>
      <c r="N5728" s="71"/>
      <c r="W5728" s="87"/>
      <c r="X5728" s="89"/>
      <c r="Y5728" s="87"/>
      <c r="AA5728" s="87"/>
      <c r="AB5728" s="90"/>
      <c r="AC5728" s="87"/>
      <c r="AD5728" s="87"/>
    </row>
    <row r="5729" spans="3:30">
      <c r="C5729" s="88"/>
      <c r="D5729" s="71"/>
      <c r="E5729" s="71"/>
      <c r="F5729" s="71"/>
      <c r="G5729" s="71"/>
      <c r="H5729" s="71"/>
      <c r="I5729" s="71"/>
      <c r="J5729" s="71"/>
      <c r="K5729" s="71"/>
      <c r="L5729" s="71"/>
      <c r="M5729" s="71"/>
      <c r="N5729" s="71"/>
      <c r="W5729" s="87"/>
      <c r="X5729" s="89"/>
      <c r="Y5729" s="87"/>
      <c r="AA5729" s="87"/>
      <c r="AB5729" s="90"/>
      <c r="AC5729" s="87"/>
      <c r="AD5729" s="87"/>
    </row>
    <row r="5730" spans="3:30">
      <c r="C5730" s="88"/>
      <c r="D5730" s="71"/>
      <c r="E5730" s="71"/>
      <c r="F5730" s="71"/>
      <c r="G5730" s="71"/>
      <c r="H5730" s="71"/>
      <c r="I5730" s="71"/>
      <c r="J5730" s="71"/>
      <c r="K5730" s="71"/>
      <c r="L5730" s="71"/>
      <c r="M5730" s="71"/>
      <c r="N5730" s="71"/>
      <c r="W5730" s="87"/>
      <c r="X5730" s="89"/>
      <c r="Y5730" s="87"/>
      <c r="AA5730" s="87"/>
      <c r="AB5730" s="90"/>
      <c r="AC5730" s="87"/>
      <c r="AD5730" s="87"/>
    </row>
    <row r="5731" spans="3:30">
      <c r="C5731" s="88"/>
      <c r="D5731" s="71"/>
      <c r="E5731" s="71"/>
      <c r="F5731" s="71"/>
      <c r="G5731" s="71"/>
      <c r="H5731" s="71"/>
      <c r="I5731" s="71"/>
      <c r="J5731" s="71"/>
      <c r="K5731" s="71"/>
      <c r="L5731" s="71"/>
      <c r="M5731" s="71"/>
      <c r="N5731" s="71"/>
      <c r="W5731" s="87"/>
      <c r="X5731" s="89"/>
      <c r="Y5731" s="87"/>
      <c r="AA5731" s="87"/>
      <c r="AB5731" s="90"/>
      <c r="AC5731" s="87"/>
      <c r="AD5731" s="87"/>
    </row>
    <row r="5732" spans="3:30">
      <c r="C5732" s="88"/>
      <c r="D5732" s="71"/>
      <c r="E5732" s="71"/>
      <c r="F5732" s="71"/>
      <c r="G5732" s="71"/>
      <c r="H5732" s="71"/>
      <c r="I5732" s="71"/>
      <c r="J5732" s="71"/>
      <c r="K5732" s="71"/>
      <c r="L5732" s="71"/>
      <c r="M5732" s="71"/>
      <c r="N5732" s="71"/>
      <c r="W5732" s="87"/>
      <c r="X5732" s="89"/>
      <c r="Y5732" s="87"/>
      <c r="AA5732" s="87"/>
      <c r="AB5732" s="90"/>
      <c r="AC5732" s="87"/>
      <c r="AD5732" s="87"/>
    </row>
    <row r="5733" spans="3:30">
      <c r="C5733" s="88"/>
      <c r="D5733" s="71"/>
      <c r="E5733" s="71"/>
      <c r="F5733" s="71"/>
      <c r="G5733" s="71"/>
      <c r="H5733" s="71"/>
      <c r="I5733" s="71"/>
      <c r="J5733" s="71"/>
      <c r="K5733" s="71"/>
      <c r="L5733" s="71"/>
      <c r="M5733" s="71"/>
      <c r="N5733" s="71"/>
      <c r="W5733" s="87"/>
      <c r="X5733" s="89"/>
      <c r="Y5733" s="87"/>
      <c r="AA5733" s="87"/>
      <c r="AB5733" s="90"/>
      <c r="AC5733" s="87"/>
      <c r="AD5733" s="87"/>
    </row>
    <row r="5734" spans="3:30">
      <c r="C5734" s="88"/>
      <c r="D5734" s="71"/>
      <c r="E5734" s="71"/>
      <c r="F5734" s="71"/>
      <c r="G5734" s="71"/>
      <c r="H5734" s="71"/>
      <c r="I5734" s="71"/>
      <c r="J5734" s="71"/>
      <c r="K5734" s="71"/>
      <c r="L5734" s="71"/>
      <c r="M5734" s="71"/>
      <c r="N5734" s="71"/>
      <c r="W5734" s="87"/>
      <c r="X5734" s="89"/>
      <c r="Y5734" s="87"/>
      <c r="AA5734" s="87"/>
      <c r="AB5734" s="90"/>
      <c r="AC5734" s="87"/>
      <c r="AD5734" s="87"/>
    </row>
    <row r="5735" spans="3:30">
      <c r="C5735" s="88"/>
      <c r="D5735" s="71"/>
      <c r="E5735" s="71"/>
      <c r="F5735" s="71"/>
      <c r="G5735" s="71"/>
      <c r="H5735" s="71"/>
      <c r="I5735" s="71"/>
      <c r="J5735" s="71"/>
      <c r="K5735" s="71"/>
      <c r="L5735" s="71"/>
      <c r="M5735" s="71"/>
      <c r="N5735" s="71"/>
      <c r="W5735" s="87"/>
      <c r="X5735" s="89"/>
      <c r="Y5735" s="87"/>
      <c r="AA5735" s="87"/>
      <c r="AB5735" s="90"/>
      <c r="AC5735" s="87"/>
      <c r="AD5735" s="87"/>
    </row>
    <row r="5736" spans="3:30">
      <c r="C5736" s="88"/>
      <c r="D5736" s="71"/>
      <c r="E5736" s="71"/>
      <c r="F5736" s="71"/>
      <c r="G5736" s="71"/>
      <c r="H5736" s="71"/>
      <c r="I5736" s="71"/>
      <c r="J5736" s="71"/>
      <c r="K5736" s="71"/>
      <c r="L5736" s="71"/>
      <c r="M5736" s="71"/>
      <c r="N5736" s="71"/>
      <c r="W5736" s="87"/>
      <c r="X5736" s="89"/>
      <c r="Y5736" s="87"/>
      <c r="AA5736" s="87"/>
      <c r="AB5736" s="90"/>
      <c r="AC5736" s="87"/>
      <c r="AD5736" s="87"/>
    </row>
    <row r="5737" spans="3:30">
      <c r="C5737" s="88"/>
      <c r="D5737" s="71"/>
      <c r="E5737" s="71"/>
      <c r="F5737" s="71"/>
      <c r="G5737" s="71"/>
      <c r="H5737" s="71"/>
      <c r="I5737" s="71"/>
      <c r="J5737" s="71"/>
      <c r="K5737" s="71"/>
      <c r="L5737" s="71"/>
      <c r="M5737" s="71"/>
      <c r="N5737" s="71"/>
      <c r="W5737" s="87"/>
      <c r="X5737" s="89"/>
      <c r="Y5737" s="87"/>
      <c r="AA5737" s="87"/>
      <c r="AB5737" s="90"/>
      <c r="AC5737" s="87"/>
      <c r="AD5737" s="87"/>
    </row>
    <row r="5738" spans="3:30">
      <c r="C5738" s="88"/>
      <c r="D5738" s="71"/>
      <c r="E5738" s="71"/>
      <c r="F5738" s="71"/>
      <c r="G5738" s="71"/>
      <c r="H5738" s="71"/>
      <c r="I5738" s="71"/>
      <c r="J5738" s="71"/>
      <c r="K5738" s="71"/>
      <c r="L5738" s="71"/>
      <c r="M5738" s="71"/>
      <c r="N5738" s="71"/>
      <c r="W5738" s="87"/>
      <c r="X5738" s="89"/>
      <c r="Y5738" s="87"/>
      <c r="AA5738" s="87"/>
      <c r="AB5738" s="90"/>
      <c r="AC5738" s="87"/>
      <c r="AD5738" s="87"/>
    </row>
    <row r="5739" spans="3:30">
      <c r="C5739" s="88"/>
      <c r="D5739" s="71"/>
      <c r="E5739" s="71"/>
      <c r="F5739" s="71"/>
      <c r="G5739" s="71"/>
      <c r="H5739" s="71"/>
      <c r="I5739" s="71"/>
      <c r="J5739" s="71"/>
      <c r="K5739" s="71"/>
      <c r="L5739" s="71"/>
      <c r="M5739" s="71"/>
      <c r="N5739" s="71"/>
      <c r="W5739" s="87"/>
      <c r="X5739" s="89"/>
      <c r="Y5739" s="87"/>
      <c r="AA5739" s="87"/>
      <c r="AB5739" s="90"/>
      <c r="AC5739" s="87"/>
      <c r="AD5739" s="87"/>
    </row>
    <row r="5740" spans="3:30">
      <c r="C5740" s="88"/>
      <c r="D5740" s="71"/>
      <c r="E5740" s="71"/>
      <c r="F5740" s="71"/>
      <c r="G5740" s="71"/>
      <c r="H5740" s="71"/>
      <c r="I5740" s="71"/>
      <c r="J5740" s="71"/>
      <c r="K5740" s="71"/>
      <c r="L5740" s="71"/>
      <c r="M5740" s="71"/>
      <c r="N5740" s="71"/>
      <c r="W5740" s="87"/>
      <c r="X5740" s="89"/>
      <c r="Y5740" s="87"/>
      <c r="AA5740" s="87"/>
      <c r="AB5740" s="90"/>
      <c r="AC5740" s="87"/>
      <c r="AD5740" s="87"/>
    </row>
    <row r="5741" spans="3:30">
      <c r="C5741" s="88"/>
      <c r="D5741" s="71"/>
      <c r="E5741" s="71"/>
      <c r="F5741" s="71"/>
      <c r="G5741" s="71"/>
      <c r="H5741" s="71"/>
      <c r="I5741" s="71"/>
      <c r="J5741" s="71"/>
      <c r="K5741" s="71"/>
      <c r="L5741" s="71"/>
      <c r="M5741" s="71"/>
      <c r="N5741" s="71"/>
      <c r="W5741" s="87"/>
      <c r="X5741" s="89"/>
      <c r="Y5741" s="87"/>
      <c r="AA5741" s="87"/>
      <c r="AB5741" s="90"/>
      <c r="AC5741" s="87"/>
      <c r="AD5741" s="87"/>
    </row>
    <row r="5742" spans="3:30">
      <c r="C5742" s="88"/>
      <c r="D5742" s="71"/>
      <c r="E5742" s="71"/>
      <c r="F5742" s="71"/>
      <c r="G5742" s="71"/>
      <c r="H5742" s="71"/>
      <c r="I5742" s="71"/>
      <c r="J5742" s="71"/>
      <c r="K5742" s="71"/>
      <c r="L5742" s="71"/>
      <c r="M5742" s="71"/>
      <c r="N5742" s="71"/>
      <c r="W5742" s="87"/>
      <c r="X5742" s="89"/>
      <c r="Y5742" s="87"/>
      <c r="AA5742" s="87"/>
      <c r="AB5742" s="90"/>
      <c r="AC5742" s="87"/>
      <c r="AD5742" s="87"/>
    </row>
    <row r="5743" spans="3:30">
      <c r="C5743" s="88"/>
      <c r="D5743" s="71"/>
      <c r="E5743" s="71"/>
      <c r="F5743" s="71"/>
      <c r="G5743" s="71"/>
      <c r="H5743" s="71"/>
      <c r="I5743" s="71"/>
      <c r="J5743" s="71"/>
      <c r="K5743" s="71"/>
      <c r="L5743" s="71"/>
      <c r="M5743" s="71"/>
      <c r="N5743" s="71"/>
      <c r="W5743" s="87"/>
      <c r="X5743" s="89"/>
      <c r="Y5743" s="87"/>
      <c r="AA5743" s="87"/>
      <c r="AB5743" s="90"/>
      <c r="AC5743" s="87"/>
      <c r="AD5743" s="87"/>
    </row>
    <row r="5744" spans="3:30">
      <c r="C5744" s="88"/>
      <c r="D5744" s="71"/>
      <c r="E5744" s="71"/>
      <c r="F5744" s="71"/>
      <c r="G5744" s="71"/>
      <c r="H5744" s="71"/>
      <c r="I5744" s="71"/>
      <c r="J5744" s="71"/>
      <c r="K5744" s="71"/>
      <c r="L5744" s="71"/>
      <c r="M5744" s="71"/>
      <c r="N5744" s="71"/>
      <c r="W5744" s="87"/>
      <c r="X5744" s="89"/>
      <c r="Y5744" s="87"/>
      <c r="AA5744" s="87"/>
      <c r="AB5744" s="90"/>
      <c r="AC5744" s="87"/>
      <c r="AD5744" s="87"/>
    </row>
    <row r="5745" spans="3:30">
      <c r="C5745" s="88"/>
      <c r="D5745" s="71"/>
      <c r="E5745" s="71"/>
      <c r="F5745" s="71"/>
      <c r="G5745" s="71"/>
      <c r="H5745" s="71"/>
      <c r="I5745" s="71"/>
      <c r="J5745" s="71"/>
      <c r="K5745" s="71"/>
      <c r="L5745" s="71"/>
      <c r="M5745" s="71"/>
      <c r="N5745" s="71"/>
      <c r="W5745" s="87"/>
      <c r="X5745" s="89"/>
      <c r="Y5745" s="87"/>
      <c r="AA5745" s="87"/>
      <c r="AB5745" s="90"/>
      <c r="AC5745" s="87"/>
      <c r="AD5745" s="87"/>
    </row>
    <row r="5746" spans="3:30">
      <c r="C5746" s="88"/>
      <c r="D5746" s="71"/>
      <c r="E5746" s="71"/>
      <c r="F5746" s="71"/>
      <c r="G5746" s="71"/>
      <c r="H5746" s="71"/>
      <c r="I5746" s="71"/>
      <c r="J5746" s="71"/>
      <c r="K5746" s="71"/>
      <c r="L5746" s="71"/>
      <c r="M5746" s="71"/>
      <c r="N5746" s="71"/>
      <c r="W5746" s="87"/>
      <c r="X5746" s="89"/>
      <c r="Y5746" s="87"/>
      <c r="AA5746" s="87"/>
      <c r="AB5746" s="90"/>
      <c r="AC5746" s="87"/>
      <c r="AD5746" s="87"/>
    </row>
    <row r="5747" spans="3:30">
      <c r="C5747" s="88"/>
      <c r="D5747" s="71"/>
      <c r="E5747" s="71"/>
      <c r="F5747" s="71"/>
      <c r="G5747" s="71"/>
      <c r="H5747" s="71"/>
      <c r="I5747" s="71"/>
      <c r="J5747" s="71"/>
      <c r="K5747" s="71"/>
      <c r="L5747" s="71"/>
      <c r="M5747" s="71"/>
      <c r="N5747" s="71"/>
      <c r="W5747" s="87"/>
      <c r="X5747" s="89"/>
      <c r="Y5747" s="87"/>
      <c r="AA5747" s="87"/>
      <c r="AB5747" s="90"/>
      <c r="AC5747" s="87"/>
      <c r="AD5747" s="87"/>
    </row>
    <row r="5748" spans="3:30">
      <c r="C5748" s="88"/>
      <c r="D5748" s="71"/>
      <c r="E5748" s="71"/>
      <c r="F5748" s="71"/>
      <c r="G5748" s="71"/>
      <c r="H5748" s="71"/>
      <c r="I5748" s="71"/>
      <c r="J5748" s="71"/>
      <c r="K5748" s="71"/>
      <c r="L5748" s="71"/>
      <c r="M5748" s="71"/>
      <c r="N5748" s="71"/>
      <c r="W5748" s="87"/>
      <c r="X5748" s="89"/>
      <c r="Y5748" s="87"/>
      <c r="AA5748" s="87"/>
      <c r="AB5748" s="90"/>
      <c r="AC5748" s="87"/>
      <c r="AD5748" s="87"/>
    </row>
    <row r="5749" spans="3:30">
      <c r="C5749" s="88"/>
      <c r="D5749" s="71"/>
      <c r="E5749" s="71"/>
      <c r="F5749" s="71"/>
      <c r="G5749" s="71"/>
      <c r="H5749" s="71"/>
      <c r="I5749" s="71"/>
      <c r="J5749" s="71"/>
      <c r="K5749" s="71"/>
      <c r="L5749" s="71"/>
      <c r="M5749" s="71"/>
      <c r="N5749" s="71"/>
      <c r="W5749" s="87"/>
      <c r="X5749" s="89"/>
      <c r="Y5749" s="87"/>
      <c r="AA5749" s="87"/>
      <c r="AB5749" s="90"/>
      <c r="AC5749" s="87"/>
      <c r="AD5749" s="87"/>
    </row>
    <row r="5750" spans="3:30">
      <c r="C5750" s="88"/>
      <c r="D5750" s="71"/>
      <c r="E5750" s="71"/>
      <c r="F5750" s="71"/>
      <c r="G5750" s="71"/>
      <c r="H5750" s="71"/>
      <c r="I5750" s="71"/>
      <c r="J5750" s="71"/>
      <c r="K5750" s="71"/>
      <c r="L5750" s="71"/>
      <c r="M5750" s="71"/>
      <c r="N5750" s="71"/>
      <c r="W5750" s="87"/>
      <c r="X5750" s="89"/>
      <c r="Y5750" s="87"/>
      <c r="AA5750" s="87"/>
      <c r="AB5750" s="90"/>
      <c r="AC5750" s="87"/>
      <c r="AD5750" s="87"/>
    </row>
    <row r="5751" spans="3:30">
      <c r="C5751" s="88"/>
      <c r="D5751" s="71"/>
      <c r="E5751" s="71"/>
      <c r="F5751" s="71"/>
      <c r="G5751" s="71"/>
      <c r="H5751" s="71"/>
      <c r="I5751" s="71"/>
      <c r="J5751" s="71"/>
      <c r="K5751" s="71"/>
      <c r="L5751" s="71"/>
      <c r="M5751" s="71"/>
      <c r="N5751" s="71"/>
      <c r="W5751" s="87"/>
      <c r="X5751" s="89"/>
      <c r="Y5751" s="87"/>
      <c r="AA5751" s="87"/>
      <c r="AB5751" s="90"/>
      <c r="AC5751" s="87"/>
      <c r="AD5751" s="87"/>
    </row>
    <row r="5752" spans="3:30">
      <c r="C5752" s="88"/>
      <c r="D5752" s="71"/>
      <c r="E5752" s="71"/>
      <c r="F5752" s="71"/>
      <c r="G5752" s="71"/>
      <c r="H5752" s="71"/>
      <c r="I5752" s="71"/>
      <c r="J5752" s="71"/>
      <c r="K5752" s="71"/>
      <c r="L5752" s="71"/>
      <c r="M5752" s="71"/>
      <c r="N5752" s="71"/>
      <c r="W5752" s="87"/>
      <c r="X5752" s="89"/>
      <c r="Y5752" s="87"/>
      <c r="AA5752" s="87"/>
      <c r="AB5752" s="90"/>
      <c r="AC5752" s="87"/>
      <c r="AD5752" s="87"/>
    </row>
    <row r="5753" spans="3:30">
      <c r="C5753" s="88"/>
      <c r="D5753" s="71"/>
      <c r="E5753" s="71"/>
      <c r="F5753" s="71"/>
      <c r="G5753" s="71"/>
      <c r="H5753" s="71"/>
      <c r="I5753" s="71"/>
      <c r="J5753" s="71"/>
      <c r="K5753" s="71"/>
      <c r="L5753" s="71"/>
      <c r="M5753" s="71"/>
      <c r="N5753" s="71"/>
      <c r="W5753" s="87"/>
      <c r="X5753" s="89"/>
      <c r="Y5753" s="87"/>
      <c r="AA5753" s="87"/>
      <c r="AB5753" s="90"/>
      <c r="AC5753" s="87"/>
      <c r="AD5753" s="87"/>
    </row>
    <row r="5754" spans="3:30">
      <c r="C5754" s="88"/>
      <c r="D5754" s="71"/>
      <c r="E5754" s="71"/>
      <c r="F5754" s="71"/>
      <c r="G5754" s="71"/>
      <c r="H5754" s="71"/>
      <c r="I5754" s="71"/>
      <c r="J5754" s="71"/>
      <c r="K5754" s="71"/>
      <c r="L5754" s="71"/>
      <c r="M5754" s="71"/>
      <c r="N5754" s="71"/>
      <c r="W5754" s="87"/>
      <c r="X5754" s="89"/>
      <c r="Y5754" s="87"/>
      <c r="AA5754" s="87"/>
      <c r="AB5754" s="90"/>
      <c r="AC5754" s="87"/>
      <c r="AD5754" s="87"/>
    </row>
    <row r="5755" spans="3:30">
      <c r="C5755" s="88"/>
      <c r="D5755" s="71"/>
      <c r="E5755" s="71"/>
      <c r="F5755" s="71"/>
      <c r="G5755" s="71"/>
      <c r="H5755" s="71"/>
      <c r="I5755" s="71"/>
      <c r="J5755" s="71"/>
      <c r="K5755" s="71"/>
      <c r="L5755" s="71"/>
      <c r="M5755" s="71"/>
      <c r="N5755" s="71"/>
      <c r="W5755" s="87"/>
      <c r="X5755" s="89"/>
      <c r="Y5755" s="87"/>
      <c r="AA5755" s="87"/>
      <c r="AB5755" s="90"/>
      <c r="AC5755" s="87"/>
      <c r="AD5755" s="87"/>
    </row>
    <row r="5756" spans="3:30">
      <c r="C5756" s="88"/>
      <c r="D5756" s="71"/>
      <c r="E5756" s="71"/>
      <c r="F5756" s="71"/>
      <c r="G5756" s="71"/>
      <c r="H5756" s="71"/>
      <c r="I5756" s="71"/>
      <c r="J5756" s="71"/>
      <c r="K5756" s="71"/>
      <c r="L5756" s="71"/>
      <c r="M5756" s="71"/>
      <c r="N5756" s="71"/>
      <c r="W5756" s="87"/>
      <c r="X5756" s="89"/>
      <c r="Y5756" s="87"/>
      <c r="AA5756" s="87"/>
      <c r="AB5756" s="90"/>
      <c r="AC5756" s="87"/>
      <c r="AD5756" s="87"/>
    </row>
    <row r="5757" spans="3:30">
      <c r="C5757" s="88"/>
      <c r="D5757" s="71"/>
      <c r="E5757" s="71"/>
      <c r="F5757" s="71"/>
      <c r="G5757" s="71"/>
      <c r="H5757" s="71"/>
      <c r="I5757" s="71"/>
      <c r="J5757" s="71"/>
      <c r="K5757" s="71"/>
      <c r="L5757" s="71"/>
      <c r="M5757" s="71"/>
      <c r="N5757" s="71"/>
      <c r="W5757" s="87"/>
      <c r="X5757" s="89"/>
      <c r="Y5757" s="87"/>
      <c r="AA5757" s="87"/>
      <c r="AB5757" s="90"/>
      <c r="AC5757" s="87"/>
      <c r="AD5757" s="87"/>
    </row>
    <row r="5758" spans="3:30">
      <c r="C5758" s="88"/>
      <c r="D5758" s="71"/>
      <c r="E5758" s="71"/>
      <c r="F5758" s="71"/>
      <c r="G5758" s="71"/>
      <c r="H5758" s="71"/>
      <c r="I5758" s="71"/>
      <c r="J5758" s="71"/>
      <c r="K5758" s="71"/>
      <c r="L5758" s="71"/>
      <c r="M5758" s="71"/>
      <c r="N5758" s="71"/>
      <c r="W5758" s="87"/>
      <c r="X5758" s="89"/>
      <c r="Y5758" s="87"/>
      <c r="AA5758" s="87"/>
      <c r="AB5758" s="90"/>
      <c r="AC5758" s="87"/>
      <c r="AD5758" s="87"/>
    </row>
    <row r="5759" spans="3:30">
      <c r="C5759" s="88"/>
      <c r="D5759" s="71"/>
      <c r="E5759" s="71"/>
      <c r="F5759" s="71"/>
      <c r="G5759" s="71"/>
      <c r="H5759" s="71"/>
      <c r="I5759" s="71"/>
      <c r="J5759" s="71"/>
      <c r="K5759" s="71"/>
      <c r="L5759" s="71"/>
      <c r="M5759" s="71"/>
      <c r="N5759" s="71"/>
      <c r="W5759" s="87"/>
      <c r="X5759" s="89"/>
      <c r="Y5759" s="87"/>
      <c r="AA5759" s="87"/>
      <c r="AB5759" s="90"/>
      <c r="AC5759" s="87"/>
      <c r="AD5759" s="87"/>
    </row>
    <row r="5760" spans="3:30">
      <c r="C5760" s="88"/>
      <c r="D5760" s="71"/>
      <c r="E5760" s="71"/>
      <c r="F5760" s="71"/>
      <c r="G5760" s="71"/>
      <c r="H5760" s="71"/>
      <c r="I5760" s="71"/>
      <c r="J5760" s="71"/>
      <c r="K5760" s="71"/>
      <c r="L5760" s="71"/>
      <c r="M5760" s="71"/>
      <c r="N5760" s="71"/>
      <c r="W5760" s="87"/>
      <c r="X5760" s="89"/>
      <c r="Y5760" s="87"/>
      <c r="AA5760" s="87"/>
      <c r="AB5760" s="90"/>
      <c r="AC5760" s="87"/>
      <c r="AD5760" s="87"/>
    </row>
    <row r="5761" spans="3:30">
      <c r="C5761" s="88"/>
      <c r="D5761" s="71"/>
      <c r="E5761" s="71"/>
      <c r="F5761" s="71"/>
      <c r="G5761" s="71"/>
      <c r="H5761" s="71"/>
      <c r="I5761" s="71"/>
      <c r="J5761" s="71"/>
      <c r="K5761" s="71"/>
      <c r="L5761" s="71"/>
      <c r="M5761" s="71"/>
      <c r="N5761" s="71"/>
      <c r="W5761" s="87"/>
      <c r="X5761" s="89"/>
      <c r="Y5761" s="87"/>
      <c r="AA5761" s="87"/>
      <c r="AB5761" s="90"/>
      <c r="AC5761" s="87"/>
      <c r="AD5761" s="87"/>
    </row>
    <row r="5762" spans="3:30">
      <c r="C5762" s="88"/>
      <c r="D5762" s="71"/>
      <c r="E5762" s="71"/>
      <c r="F5762" s="71"/>
      <c r="G5762" s="71"/>
      <c r="H5762" s="71"/>
      <c r="I5762" s="71"/>
      <c r="J5762" s="71"/>
      <c r="K5762" s="71"/>
      <c r="L5762" s="71"/>
      <c r="M5762" s="71"/>
      <c r="N5762" s="71"/>
      <c r="W5762" s="87"/>
      <c r="X5762" s="89"/>
      <c r="Y5762" s="87"/>
      <c r="AA5762" s="87"/>
      <c r="AB5762" s="90"/>
      <c r="AC5762" s="87"/>
      <c r="AD5762" s="87"/>
    </row>
    <row r="5763" spans="3:30">
      <c r="C5763" s="88"/>
      <c r="D5763" s="71"/>
      <c r="E5763" s="71"/>
      <c r="F5763" s="71"/>
      <c r="G5763" s="71"/>
      <c r="H5763" s="71"/>
      <c r="I5763" s="71"/>
      <c r="J5763" s="71"/>
      <c r="K5763" s="71"/>
      <c r="L5763" s="71"/>
      <c r="M5763" s="71"/>
      <c r="N5763" s="71"/>
      <c r="W5763" s="87"/>
      <c r="X5763" s="89"/>
      <c r="Y5763" s="87"/>
      <c r="AA5763" s="87"/>
      <c r="AB5763" s="90"/>
      <c r="AC5763" s="87"/>
      <c r="AD5763" s="87"/>
    </row>
    <row r="5764" spans="3:30">
      <c r="C5764" s="88"/>
      <c r="D5764" s="71"/>
      <c r="E5764" s="71"/>
      <c r="F5764" s="71"/>
      <c r="G5764" s="71"/>
      <c r="H5764" s="71"/>
      <c r="I5764" s="71"/>
      <c r="J5764" s="71"/>
      <c r="K5764" s="71"/>
      <c r="L5764" s="71"/>
      <c r="M5764" s="71"/>
      <c r="N5764" s="71"/>
      <c r="W5764" s="87"/>
      <c r="X5764" s="89"/>
      <c r="Y5764" s="87"/>
      <c r="AA5764" s="87"/>
      <c r="AB5764" s="90"/>
      <c r="AC5764" s="87"/>
      <c r="AD5764" s="87"/>
    </row>
    <row r="5765" spans="3:30">
      <c r="C5765" s="88"/>
      <c r="D5765" s="71"/>
      <c r="E5765" s="71"/>
      <c r="F5765" s="71"/>
      <c r="G5765" s="71"/>
      <c r="H5765" s="71"/>
      <c r="I5765" s="71"/>
      <c r="J5765" s="71"/>
      <c r="K5765" s="71"/>
      <c r="L5765" s="71"/>
      <c r="M5765" s="71"/>
      <c r="N5765" s="71"/>
      <c r="W5765" s="87"/>
      <c r="X5765" s="89"/>
      <c r="Y5765" s="87"/>
      <c r="AA5765" s="87"/>
      <c r="AB5765" s="90"/>
      <c r="AC5765" s="87"/>
      <c r="AD5765" s="87"/>
    </row>
    <row r="5766" spans="3:30">
      <c r="C5766" s="88"/>
      <c r="D5766" s="71"/>
      <c r="E5766" s="71"/>
      <c r="F5766" s="71"/>
      <c r="G5766" s="71"/>
      <c r="H5766" s="71"/>
      <c r="I5766" s="71"/>
      <c r="J5766" s="71"/>
      <c r="K5766" s="71"/>
      <c r="L5766" s="71"/>
      <c r="M5766" s="71"/>
      <c r="N5766" s="71"/>
      <c r="W5766" s="87"/>
      <c r="X5766" s="89"/>
      <c r="Y5766" s="87"/>
      <c r="AA5766" s="87"/>
      <c r="AB5766" s="90"/>
      <c r="AC5766" s="87"/>
      <c r="AD5766" s="87"/>
    </row>
    <row r="5767" spans="3:30">
      <c r="C5767" s="88"/>
      <c r="D5767" s="71"/>
      <c r="E5767" s="71"/>
      <c r="F5767" s="71"/>
      <c r="G5767" s="71"/>
      <c r="H5767" s="71"/>
      <c r="I5767" s="71"/>
      <c r="J5767" s="71"/>
      <c r="K5767" s="71"/>
      <c r="L5767" s="71"/>
      <c r="M5767" s="71"/>
      <c r="N5767" s="71"/>
      <c r="W5767" s="87"/>
      <c r="X5767" s="89"/>
      <c r="Y5767" s="87"/>
      <c r="AA5767" s="87"/>
      <c r="AB5767" s="90"/>
      <c r="AC5767" s="87"/>
      <c r="AD5767" s="87"/>
    </row>
    <row r="5768" spans="3:30">
      <c r="C5768" s="88"/>
      <c r="D5768" s="71"/>
      <c r="E5768" s="71"/>
      <c r="F5768" s="71"/>
      <c r="G5768" s="71"/>
      <c r="H5768" s="71"/>
      <c r="I5768" s="71"/>
      <c r="J5768" s="71"/>
      <c r="K5768" s="71"/>
      <c r="L5768" s="71"/>
      <c r="M5768" s="71"/>
      <c r="N5768" s="71"/>
      <c r="W5768" s="87"/>
      <c r="X5768" s="89"/>
      <c r="Y5768" s="87"/>
      <c r="AA5768" s="87"/>
      <c r="AB5768" s="90"/>
      <c r="AC5768" s="87"/>
      <c r="AD5768" s="87"/>
    </row>
    <row r="5769" spans="3:30">
      <c r="C5769" s="88"/>
      <c r="D5769" s="71"/>
      <c r="E5769" s="71"/>
      <c r="F5769" s="71"/>
      <c r="G5769" s="71"/>
      <c r="H5769" s="71"/>
      <c r="I5769" s="71"/>
      <c r="J5769" s="71"/>
      <c r="K5769" s="71"/>
      <c r="L5769" s="71"/>
      <c r="M5769" s="71"/>
      <c r="N5769" s="71"/>
      <c r="W5769" s="87"/>
      <c r="X5769" s="89"/>
      <c r="Y5769" s="87"/>
      <c r="AA5769" s="87"/>
      <c r="AB5769" s="90"/>
      <c r="AC5769" s="87"/>
      <c r="AD5769" s="87"/>
    </row>
    <row r="5770" spans="3:30">
      <c r="C5770" s="88"/>
      <c r="D5770" s="71"/>
      <c r="E5770" s="71"/>
      <c r="F5770" s="71"/>
      <c r="G5770" s="71"/>
      <c r="H5770" s="71"/>
      <c r="I5770" s="71"/>
      <c r="J5770" s="71"/>
      <c r="K5770" s="71"/>
      <c r="L5770" s="71"/>
      <c r="M5770" s="71"/>
      <c r="N5770" s="71"/>
      <c r="W5770" s="87"/>
      <c r="X5770" s="89"/>
      <c r="Y5770" s="87"/>
      <c r="AA5770" s="87"/>
      <c r="AB5770" s="90"/>
      <c r="AC5770" s="87"/>
      <c r="AD5770" s="87"/>
    </row>
    <row r="5771" spans="3:30">
      <c r="C5771" s="88"/>
      <c r="D5771" s="71"/>
      <c r="E5771" s="71"/>
      <c r="F5771" s="71"/>
      <c r="G5771" s="71"/>
      <c r="H5771" s="71"/>
      <c r="I5771" s="71"/>
      <c r="J5771" s="71"/>
      <c r="K5771" s="71"/>
      <c r="L5771" s="71"/>
      <c r="M5771" s="71"/>
      <c r="N5771" s="71"/>
      <c r="W5771" s="87"/>
      <c r="X5771" s="89"/>
      <c r="Y5771" s="87"/>
      <c r="AA5771" s="87"/>
      <c r="AB5771" s="90"/>
      <c r="AC5771" s="87"/>
      <c r="AD5771" s="87"/>
    </row>
    <row r="5772" spans="3:30">
      <c r="C5772" s="88"/>
      <c r="D5772" s="71"/>
      <c r="E5772" s="71"/>
      <c r="F5772" s="71"/>
      <c r="G5772" s="71"/>
      <c r="H5772" s="71"/>
      <c r="I5772" s="71"/>
      <c r="J5772" s="71"/>
      <c r="K5772" s="71"/>
      <c r="L5772" s="71"/>
      <c r="M5772" s="71"/>
      <c r="N5772" s="71"/>
      <c r="W5772" s="87"/>
      <c r="X5772" s="89"/>
      <c r="Y5772" s="87"/>
      <c r="AA5772" s="87"/>
      <c r="AB5772" s="90"/>
      <c r="AC5772" s="87"/>
      <c r="AD5772" s="87"/>
    </row>
    <row r="5773" spans="3:30">
      <c r="C5773" s="88"/>
      <c r="D5773" s="71"/>
      <c r="E5773" s="71"/>
      <c r="F5773" s="71"/>
      <c r="G5773" s="71"/>
      <c r="H5773" s="71"/>
      <c r="I5773" s="71"/>
      <c r="J5773" s="71"/>
      <c r="K5773" s="71"/>
      <c r="L5773" s="71"/>
      <c r="M5773" s="71"/>
      <c r="N5773" s="71"/>
      <c r="W5773" s="87"/>
      <c r="X5773" s="89"/>
      <c r="Y5773" s="87"/>
      <c r="AA5773" s="87"/>
      <c r="AB5773" s="90"/>
      <c r="AC5773" s="87"/>
      <c r="AD5773" s="87"/>
    </row>
    <row r="5774" spans="3:30">
      <c r="C5774" s="88"/>
      <c r="D5774" s="71"/>
      <c r="E5774" s="71"/>
      <c r="F5774" s="71"/>
      <c r="G5774" s="71"/>
      <c r="H5774" s="71"/>
      <c r="I5774" s="71"/>
      <c r="J5774" s="71"/>
      <c r="K5774" s="71"/>
      <c r="L5774" s="71"/>
      <c r="M5774" s="71"/>
      <c r="N5774" s="71"/>
      <c r="W5774" s="87"/>
      <c r="X5774" s="89"/>
      <c r="Y5774" s="87"/>
      <c r="AA5774" s="87"/>
      <c r="AB5774" s="90"/>
      <c r="AC5774" s="87"/>
      <c r="AD5774" s="87"/>
    </row>
    <row r="5775" spans="3:30">
      <c r="C5775" s="88"/>
      <c r="D5775" s="71"/>
      <c r="E5775" s="71"/>
      <c r="F5775" s="71"/>
      <c r="G5775" s="71"/>
      <c r="H5775" s="71"/>
      <c r="I5775" s="71"/>
      <c r="J5775" s="71"/>
      <c r="K5775" s="71"/>
      <c r="L5775" s="71"/>
      <c r="M5775" s="71"/>
      <c r="N5775" s="71"/>
      <c r="W5775" s="87"/>
      <c r="X5775" s="89"/>
      <c r="Y5775" s="87"/>
      <c r="AA5775" s="87"/>
      <c r="AB5775" s="90"/>
      <c r="AC5775" s="87"/>
      <c r="AD5775" s="87"/>
    </row>
    <row r="5776" spans="3:30">
      <c r="C5776" s="88"/>
      <c r="D5776" s="71"/>
      <c r="E5776" s="71"/>
      <c r="F5776" s="71"/>
      <c r="G5776" s="71"/>
      <c r="H5776" s="71"/>
      <c r="I5776" s="71"/>
      <c r="J5776" s="71"/>
      <c r="K5776" s="71"/>
      <c r="L5776" s="71"/>
      <c r="M5776" s="71"/>
      <c r="N5776" s="71"/>
      <c r="W5776" s="87"/>
      <c r="X5776" s="89"/>
      <c r="Y5776" s="87"/>
      <c r="AA5776" s="87"/>
      <c r="AB5776" s="90"/>
      <c r="AC5776" s="87"/>
      <c r="AD5776" s="87"/>
    </row>
    <row r="5777" spans="3:30">
      <c r="C5777" s="88"/>
      <c r="D5777" s="71"/>
      <c r="E5777" s="71"/>
      <c r="F5777" s="71"/>
      <c r="G5777" s="71"/>
      <c r="H5777" s="71"/>
      <c r="I5777" s="71"/>
      <c r="J5777" s="71"/>
      <c r="K5777" s="71"/>
      <c r="L5777" s="71"/>
      <c r="M5777" s="71"/>
      <c r="N5777" s="71"/>
      <c r="W5777" s="87"/>
      <c r="X5777" s="89"/>
      <c r="Y5777" s="87"/>
      <c r="AA5777" s="87"/>
      <c r="AB5777" s="90"/>
      <c r="AC5777" s="87"/>
      <c r="AD5777" s="87"/>
    </row>
    <row r="5778" spans="3:30">
      <c r="C5778" s="88"/>
      <c r="D5778" s="71"/>
      <c r="E5778" s="71"/>
      <c r="F5778" s="71"/>
      <c r="G5778" s="71"/>
      <c r="H5778" s="71"/>
      <c r="I5778" s="71"/>
      <c r="J5778" s="71"/>
      <c r="K5778" s="71"/>
      <c r="L5778" s="71"/>
      <c r="M5778" s="71"/>
      <c r="N5778" s="71"/>
      <c r="W5778" s="87"/>
      <c r="X5778" s="89"/>
      <c r="Y5778" s="87"/>
      <c r="AA5778" s="87"/>
      <c r="AB5778" s="90"/>
      <c r="AC5778" s="87"/>
      <c r="AD5778" s="87"/>
    </row>
    <row r="5779" spans="3:30">
      <c r="C5779" s="88"/>
      <c r="D5779" s="71"/>
      <c r="E5779" s="71"/>
      <c r="F5779" s="71"/>
      <c r="G5779" s="71"/>
      <c r="H5779" s="71"/>
      <c r="I5779" s="71"/>
      <c r="J5779" s="71"/>
      <c r="K5779" s="71"/>
      <c r="L5779" s="71"/>
      <c r="M5779" s="71"/>
      <c r="N5779" s="71"/>
      <c r="W5779" s="87"/>
      <c r="X5779" s="89"/>
      <c r="Y5779" s="87"/>
      <c r="AA5779" s="87"/>
      <c r="AB5779" s="90"/>
      <c r="AC5779" s="87"/>
      <c r="AD5779" s="87"/>
    </row>
    <row r="5780" spans="3:30">
      <c r="C5780" s="88"/>
      <c r="D5780" s="71"/>
      <c r="E5780" s="71"/>
      <c r="F5780" s="71"/>
      <c r="G5780" s="71"/>
      <c r="H5780" s="71"/>
      <c r="I5780" s="71"/>
      <c r="J5780" s="71"/>
      <c r="K5780" s="71"/>
      <c r="L5780" s="71"/>
      <c r="M5780" s="71"/>
      <c r="N5780" s="71"/>
      <c r="W5780" s="87"/>
      <c r="X5780" s="89"/>
      <c r="Y5780" s="87"/>
      <c r="AA5780" s="87"/>
      <c r="AB5780" s="90"/>
      <c r="AC5780" s="87"/>
      <c r="AD5780" s="87"/>
    </row>
    <row r="5781" spans="3:30">
      <c r="C5781" s="88"/>
      <c r="D5781" s="71"/>
      <c r="E5781" s="71"/>
      <c r="F5781" s="71"/>
      <c r="G5781" s="71"/>
      <c r="H5781" s="71"/>
      <c r="I5781" s="71"/>
      <c r="J5781" s="71"/>
      <c r="K5781" s="71"/>
      <c r="L5781" s="71"/>
      <c r="M5781" s="71"/>
      <c r="N5781" s="71"/>
      <c r="W5781" s="87"/>
      <c r="X5781" s="89"/>
      <c r="Y5781" s="87"/>
      <c r="AA5781" s="87"/>
      <c r="AB5781" s="90"/>
      <c r="AC5781" s="87"/>
      <c r="AD5781" s="87"/>
    </row>
    <row r="5782" spans="3:30">
      <c r="C5782" s="88"/>
      <c r="D5782" s="71"/>
      <c r="E5782" s="71"/>
      <c r="F5782" s="71"/>
      <c r="G5782" s="71"/>
      <c r="H5782" s="71"/>
      <c r="I5782" s="71"/>
      <c r="J5782" s="71"/>
      <c r="K5782" s="71"/>
      <c r="L5782" s="71"/>
      <c r="M5782" s="71"/>
      <c r="N5782" s="71"/>
      <c r="W5782" s="87"/>
      <c r="X5782" s="89"/>
      <c r="Y5782" s="87"/>
      <c r="AA5782" s="87"/>
      <c r="AB5782" s="90"/>
      <c r="AC5782" s="87"/>
      <c r="AD5782" s="87"/>
    </row>
    <row r="5783" spans="3:30">
      <c r="C5783" s="88"/>
      <c r="D5783" s="71"/>
      <c r="E5783" s="71"/>
      <c r="F5783" s="71"/>
      <c r="G5783" s="71"/>
      <c r="H5783" s="71"/>
      <c r="I5783" s="71"/>
      <c r="J5783" s="71"/>
      <c r="K5783" s="71"/>
      <c r="L5783" s="71"/>
      <c r="M5783" s="71"/>
      <c r="N5783" s="71"/>
      <c r="W5783" s="87"/>
      <c r="X5783" s="89"/>
      <c r="Y5783" s="87"/>
      <c r="AA5783" s="87"/>
      <c r="AB5783" s="90"/>
      <c r="AC5783" s="87"/>
      <c r="AD5783" s="87"/>
    </row>
    <row r="5784" spans="3:30">
      <c r="C5784" s="88"/>
      <c r="D5784" s="71"/>
      <c r="E5784" s="71"/>
      <c r="F5784" s="71"/>
      <c r="G5784" s="71"/>
      <c r="H5784" s="71"/>
      <c r="I5784" s="71"/>
      <c r="J5784" s="71"/>
      <c r="K5784" s="71"/>
      <c r="L5784" s="71"/>
      <c r="M5784" s="71"/>
      <c r="N5784" s="71"/>
      <c r="W5784" s="87"/>
      <c r="X5784" s="89"/>
      <c r="Y5784" s="87"/>
      <c r="AA5784" s="87"/>
      <c r="AB5784" s="90"/>
      <c r="AC5784" s="87"/>
      <c r="AD5784" s="87"/>
    </row>
    <row r="5785" spans="3:30">
      <c r="C5785" s="88"/>
      <c r="D5785" s="71"/>
      <c r="E5785" s="71"/>
      <c r="F5785" s="71"/>
      <c r="G5785" s="71"/>
      <c r="H5785" s="71"/>
      <c r="I5785" s="71"/>
      <c r="J5785" s="71"/>
      <c r="K5785" s="71"/>
      <c r="L5785" s="71"/>
      <c r="M5785" s="71"/>
      <c r="N5785" s="71"/>
      <c r="W5785" s="87"/>
      <c r="X5785" s="89"/>
      <c r="Y5785" s="87"/>
      <c r="AA5785" s="87"/>
      <c r="AB5785" s="90"/>
      <c r="AC5785" s="87"/>
      <c r="AD5785" s="87"/>
    </row>
    <row r="5786" spans="3:30">
      <c r="C5786" s="88"/>
      <c r="D5786" s="71"/>
      <c r="E5786" s="71"/>
      <c r="F5786" s="71"/>
      <c r="G5786" s="71"/>
      <c r="H5786" s="71"/>
      <c r="I5786" s="71"/>
      <c r="J5786" s="71"/>
      <c r="K5786" s="71"/>
      <c r="L5786" s="71"/>
      <c r="M5786" s="71"/>
      <c r="N5786" s="71"/>
      <c r="W5786" s="87"/>
      <c r="X5786" s="89"/>
      <c r="Y5786" s="87"/>
      <c r="AA5786" s="87"/>
      <c r="AB5786" s="90"/>
      <c r="AC5786" s="87"/>
      <c r="AD5786" s="87"/>
    </row>
    <row r="5787" spans="3:30">
      <c r="C5787" s="88"/>
      <c r="D5787" s="71"/>
      <c r="E5787" s="71"/>
      <c r="F5787" s="71"/>
      <c r="G5787" s="71"/>
      <c r="H5787" s="71"/>
      <c r="I5787" s="71"/>
      <c r="J5787" s="71"/>
      <c r="K5787" s="71"/>
      <c r="L5787" s="71"/>
      <c r="M5787" s="71"/>
      <c r="N5787" s="71"/>
      <c r="W5787" s="87"/>
      <c r="X5787" s="89"/>
      <c r="Y5787" s="87"/>
      <c r="AA5787" s="87"/>
      <c r="AB5787" s="90"/>
      <c r="AC5787" s="87"/>
      <c r="AD5787" s="87"/>
    </row>
    <row r="5788" spans="3:30">
      <c r="C5788" s="88"/>
      <c r="D5788" s="71"/>
      <c r="E5788" s="71"/>
      <c r="F5788" s="71"/>
      <c r="G5788" s="71"/>
      <c r="H5788" s="71"/>
      <c r="I5788" s="71"/>
      <c r="J5788" s="71"/>
      <c r="K5788" s="71"/>
      <c r="L5788" s="71"/>
      <c r="M5788" s="71"/>
      <c r="N5788" s="71"/>
      <c r="W5788" s="87"/>
      <c r="X5788" s="89"/>
      <c r="Y5788" s="87"/>
      <c r="AA5788" s="87"/>
      <c r="AB5788" s="90"/>
      <c r="AC5788" s="87"/>
      <c r="AD5788" s="87"/>
    </row>
    <row r="5789" spans="3:30">
      <c r="C5789" s="88"/>
      <c r="D5789" s="71"/>
      <c r="E5789" s="71"/>
      <c r="F5789" s="71"/>
      <c r="G5789" s="71"/>
      <c r="H5789" s="71"/>
      <c r="I5789" s="71"/>
      <c r="J5789" s="71"/>
      <c r="K5789" s="71"/>
      <c r="L5789" s="71"/>
      <c r="M5789" s="71"/>
      <c r="N5789" s="71"/>
      <c r="W5789" s="87"/>
      <c r="X5789" s="89"/>
      <c r="Y5789" s="87"/>
      <c r="AA5789" s="87"/>
      <c r="AB5789" s="90"/>
      <c r="AC5789" s="87"/>
      <c r="AD5789" s="87"/>
    </row>
    <row r="5790" spans="3:30">
      <c r="C5790" s="88"/>
      <c r="D5790" s="71"/>
      <c r="E5790" s="71"/>
      <c r="F5790" s="71"/>
      <c r="G5790" s="71"/>
      <c r="H5790" s="71"/>
      <c r="I5790" s="71"/>
      <c r="J5790" s="71"/>
      <c r="K5790" s="71"/>
      <c r="L5790" s="71"/>
      <c r="M5790" s="71"/>
      <c r="N5790" s="71"/>
      <c r="W5790" s="87"/>
      <c r="X5790" s="89"/>
      <c r="Y5790" s="87"/>
      <c r="AA5790" s="87"/>
      <c r="AB5790" s="90"/>
      <c r="AC5790" s="87"/>
      <c r="AD5790" s="87"/>
    </row>
    <row r="5791" spans="3:30">
      <c r="C5791" s="88"/>
      <c r="D5791" s="71"/>
      <c r="E5791" s="71"/>
      <c r="F5791" s="71"/>
      <c r="G5791" s="71"/>
      <c r="H5791" s="71"/>
      <c r="I5791" s="71"/>
      <c r="J5791" s="71"/>
      <c r="K5791" s="71"/>
      <c r="L5791" s="71"/>
      <c r="M5791" s="71"/>
      <c r="N5791" s="71"/>
      <c r="W5791" s="87"/>
      <c r="X5791" s="89"/>
      <c r="Y5791" s="87"/>
      <c r="AA5791" s="87"/>
      <c r="AB5791" s="90"/>
      <c r="AC5791" s="87"/>
      <c r="AD5791" s="87"/>
    </row>
    <row r="5792" spans="3:30">
      <c r="C5792" s="88"/>
      <c r="D5792" s="71"/>
      <c r="E5792" s="71"/>
      <c r="F5792" s="71"/>
      <c r="G5792" s="71"/>
      <c r="H5792" s="71"/>
      <c r="I5792" s="71"/>
      <c r="J5792" s="71"/>
      <c r="K5792" s="71"/>
      <c r="L5792" s="71"/>
      <c r="M5792" s="71"/>
      <c r="N5792" s="71"/>
      <c r="W5792" s="87"/>
      <c r="X5792" s="89"/>
      <c r="Y5792" s="87"/>
      <c r="AA5792" s="87"/>
      <c r="AB5792" s="90"/>
      <c r="AC5792" s="87"/>
      <c r="AD5792" s="87"/>
    </row>
    <row r="5793" spans="3:30">
      <c r="C5793" s="88"/>
      <c r="D5793" s="71"/>
      <c r="E5793" s="71"/>
      <c r="F5793" s="71"/>
      <c r="G5793" s="71"/>
      <c r="H5793" s="71"/>
      <c r="I5793" s="71"/>
      <c r="J5793" s="71"/>
      <c r="K5793" s="71"/>
      <c r="L5793" s="71"/>
      <c r="M5793" s="71"/>
      <c r="N5793" s="71"/>
      <c r="W5793" s="87"/>
      <c r="X5793" s="89"/>
      <c r="Y5793" s="87"/>
      <c r="AA5793" s="87"/>
      <c r="AB5793" s="90"/>
      <c r="AC5793" s="87"/>
      <c r="AD5793" s="87"/>
    </row>
    <row r="5794" spans="3:30">
      <c r="C5794" s="88"/>
      <c r="D5794" s="71"/>
      <c r="E5794" s="71"/>
      <c r="F5794" s="71"/>
      <c r="G5794" s="71"/>
      <c r="H5794" s="71"/>
      <c r="I5794" s="71"/>
      <c r="J5794" s="71"/>
      <c r="K5794" s="71"/>
      <c r="L5794" s="71"/>
      <c r="M5794" s="71"/>
      <c r="N5794" s="71"/>
      <c r="W5794" s="87"/>
      <c r="X5794" s="89"/>
      <c r="Y5794" s="87"/>
      <c r="AA5794" s="87"/>
      <c r="AB5794" s="90"/>
      <c r="AC5794" s="87"/>
      <c r="AD5794" s="87"/>
    </row>
    <row r="5795" spans="3:30">
      <c r="C5795" s="88"/>
      <c r="D5795" s="71"/>
      <c r="E5795" s="71"/>
      <c r="F5795" s="71"/>
      <c r="G5795" s="71"/>
      <c r="H5795" s="71"/>
      <c r="I5795" s="71"/>
      <c r="J5795" s="71"/>
      <c r="K5795" s="71"/>
      <c r="L5795" s="71"/>
      <c r="M5795" s="71"/>
      <c r="N5795" s="71"/>
      <c r="W5795" s="87"/>
      <c r="X5795" s="89"/>
      <c r="Y5795" s="87"/>
      <c r="AA5795" s="87"/>
      <c r="AB5795" s="90"/>
      <c r="AC5795" s="87"/>
      <c r="AD5795" s="87"/>
    </row>
    <row r="5796" spans="3:30">
      <c r="C5796" s="88"/>
      <c r="D5796" s="71"/>
      <c r="E5796" s="71"/>
      <c r="F5796" s="71"/>
      <c r="G5796" s="71"/>
      <c r="H5796" s="71"/>
      <c r="I5796" s="71"/>
      <c r="J5796" s="71"/>
      <c r="K5796" s="71"/>
      <c r="L5796" s="71"/>
      <c r="M5796" s="71"/>
      <c r="N5796" s="71"/>
      <c r="W5796" s="87"/>
      <c r="X5796" s="89"/>
      <c r="Y5796" s="87"/>
      <c r="AA5796" s="87"/>
      <c r="AB5796" s="90"/>
      <c r="AC5796" s="87"/>
      <c r="AD5796" s="87"/>
    </row>
    <row r="5797" spans="3:30">
      <c r="C5797" s="88"/>
      <c r="D5797" s="71"/>
      <c r="E5797" s="71"/>
      <c r="F5797" s="71"/>
      <c r="G5797" s="71"/>
      <c r="H5797" s="71"/>
      <c r="I5797" s="71"/>
      <c r="J5797" s="71"/>
      <c r="K5797" s="71"/>
      <c r="L5797" s="71"/>
      <c r="M5797" s="71"/>
      <c r="N5797" s="71"/>
      <c r="W5797" s="87"/>
      <c r="X5797" s="89"/>
      <c r="Y5797" s="87"/>
      <c r="AA5797" s="87"/>
      <c r="AB5797" s="90"/>
      <c r="AC5797" s="87"/>
      <c r="AD5797" s="87"/>
    </row>
    <row r="5798" spans="3:30">
      <c r="C5798" s="88"/>
      <c r="D5798" s="71"/>
      <c r="E5798" s="71"/>
      <c r="F5798" s="71"/>
      <c r="G5798" s="71"/>
      <c r="H5798" s="71"/>
      <c r="I5798" s="71"/>
      <c r="J5798" s="71"/>
      <c r="K5798" s="71"/>
      <c r="L5798" s="71"/>
      <c r="M5798" s="71"/>
      <c r="N5798" s="71"/>
      <c r="W5798" s="87"/>
      <c r="X5798" s="89"/>
      <c r="Y5798" s="87"/>
      <c r="AA5798" s="87"/>
      <c r="AB5798" s="90"/>
      <c r="AC5798" s="87"/>
      <c r="AD5798" s="87"/>
    </row>
    <row r="5799" spans="3:30">
      <c r="C5799" s="88"/>
      <c r="D5799" s="71"/>
      <c r="E5799" s="71"/>
      <c r="F5799" s="71"/>
      <c r="G5799" s="71"/>
      <c r="H5799" s="71"/>
      <c r="I5799" s="71"/>
      <c r="J5799" s="71"/>
      <c r="K5799" s="71"/>
      <c r="L5799" s="71"/>
      <c r="M5799" s="71"/>
      <c r="N5799" s="71"/>
      <c r="W5799" s="87"/>
      <c r="X5799" s="89"/>
      <c r="Y5799" s="87"/>
      <c r="AA5799" s="87"/>
      <c r="AB5799" s="90"/>
      <c r="AC5799" s="87"/>
      <c r="AD5799" s="87"/>
    </row>
    <row r="5800" spans="3:30">
      <c r="C5800" s="88"/>
      <c r="D5800" s="71"/>
      <c r="E5800" s="71"/>
      <c r="F5800" s="71"/>
      <c r="G5800" s="71"/>
      <c r="H5800" s="71"/>
      <c r="I5800" s="71"/>
      <c r="J5800" s="71"/>
      <c r="K5800" s="71"/>
      <c r="L5800" s="71"/>
      <c r="M5800" s="71"/>
      <c r="N5800" s="71"/>
      <c r="W5800" s="87"/>
      <c r="X5800" s="89"/>
      <c r="Y5800" s="87"/>
      <c r="AA5800" s="87"/>
      <c r="AB5800" s="90"/>
      <c r="AC5800" s="87"/>
      <c r="AD5800" s="87"/>
    </row>
    <row r="5801" spans="3:30">
      <c r="C5801" s="88"/>
      <c r="D5801" s="71"/>
      <c r="E5801" s="71"/>
      <c r="F5801" s="71"/>
      <c r="G5801" s="71"/>
      <c r="H5801" s="71"/>
      <c r="I5801" s="71"/>
      <c r="J5801" s="71"/>
      <c r="K5801" s="71"/>
      <c r="L5801" s="71"/>
      <c r="M5801" s="71"/>
      <c r="N5801" s="71"/>
      <c r="W5801" s="87"/>
      <c r="X5801" s="89"/>
      <c r="Y5801" s="87"/>
      <c r="AA5801" s="87"/>
      <c r="AB5801" s="90"/>
      <c r="AC5801" s="87"/>
      <c r="AD5801" s="87"/>
    </row>
    <row r="5802" spans="3:30">
      <c r="C5802" s="88"/>
      <c r="D5802" s="71"/>
      <c r="E5802" s="71"/>
      <c r="F5802" s="71"/>
      <c r="G5802" s="71"/>
      <c r="H5802" s="71"/>
      <c r="I5802" s="71"/>
      <c r="J5802" s="71"/>
      <c r="K5802" s="71"/>
      <c r="L5802" s="71"/>
      <c r="M5802" s="71"/>
      <c r="N5802" s="71"/>
      <c r="W5802" s="87"/>
      <c r="X5802" s="89"/>
      <c r="Y5802" s="87"/>
      <c r="AA5802" s="87"/>
      <c r="AB5802" s="90"/>
      <c r="AC5802" s="87"/>
      <c r="AD5802" s="87"/>
    </row>
    <row r="5803" spans="3:30">
      <c r="C5803" s="88"/>
      <c r="D5803" s="71"/>
      <c r="E5803" s="71"/>
      <c r="F5803" s="71"/>
      <c r="G5803" s="71"/>
      <c r="H5803" s="71"/>
      <c r="I5803" s="71"/>
      <c r="J5803" s="71"/>
      <c r="K5803" s="71"/>
      <c r="L5803" s="71"/>
      <c r="M5803" s="71"/>
      <c r="N5803" s="71"/>
      <c r="W5803" s="87"/>
      <c r="X5803" s="89"/>
      <c r="Y5803" s="87"/>
      <c r="AA5803" s="87"/>
      <c r="AB5803" s="90"/>
      <c r="AC5803" s="87"/>
      <c r="AD5803" s="87"/>
    </row>
    <row r="5804" spans="3:30">
      <c r="C5804" s="88"/>
      <c r="D5804" s="71"/>
      <c r="E5804" s="71"/>
      <c r="F5804" s="71"/>
      <c r="G5804" s="71"/>
      <c r="H5804" s="71"/>
      <c r="I5804" s="71"/>
      <c r="J5804" s="71"/>
      <c r="K5804" s="71"/>
      <c r="L5804" s="71"/>
      <c r="M5804" s="71"/>
      <c r="N5804" s="71"/>
      <c r="W5804" s="87"/>
      <c r="X5804" s="89"/>
      <c r="Y5804" s="87"/>
      <c r="AA5804" s="87"/>
      <c r="AB5804" s="90"/>
      <c r="AC5804" s="87"/>
      <c r="AD5804" s="87"/>
    </row>
    <row r="5805" spans="3:30">
      <c r="C5805" s="88"/>
      <c r="D5805" s="71"/>
      <c r="E5805" s="71"/>
      <c r="F5805" s="71"/>
      <c r="G5805" s="71"/>
      <c r="H5805" s="71"/>
      <c r="I5805" s="71"/>
      <c r="J5805" s="71"/>
      <c r="K5805" s="71"/>
      <c r="L5805" s="71"/>
      <c r="M5805" s="71"/>
      <c r="N5805" s="71"/>
      <c r="W5805" s="87"/>
      <c r="X5805" s="89"/>
      <c r="Y5805" s="87"/>
      <c r="AA5805" s="87"/>
      <c r="AB5805" s="90"/>
      <c r="AC5805" s="87"/>
      <c r="AD5805" s="87"/>
    </row>
    <row r="5806" spans="3:30">
      <c r="C5806" s="88"/>
      <c r="D5806" s="71"/>
      <c r="E5806" s="71"/>
      <c r="F5806" s="71"/>
      <c r="G5806" s="71"/>
      <c r="H5806" s="71"/>
      <c r="I5806" s="71"/>
      <c r="J5806" s="71"/>
      <c r="K5806" s="71"/>
      <c r="L5806" s="71"/>
      <c r="M5806" s="71"/>
      <c r="N5806" s="71"/>
      <c r="W5806" s="87"/>
      <c r="X5806" s="89"/>
      <c r="Y5806" s="87"/>
      <c r="AA5806" s="87"/>
      <c r="AB5806" s="90"/>
      <c r="AC5806" s="87"/>
      <c r="AD5806" s="87"/>
    </row>
    <row r="5807" spans="3:30">
      <c r="C5807" s="88"/>
      <c r="D5807" s="71"/>
      <c r="E5807" s="71"/>
      <c r="F5807" s="71"/>
      <c r="G5807" s="71"/>
      <c r="H5807" s="71"/>
      <c r="I5807" s="71"/>
      <c r="J5807" s="71"/>
      <c r="K5807" s="71"/>
      <c r="L5807" s="71"/>
      <c r="M5807" s="71"/>
      <c r="N5807" s="71"/>
      <c r="W5807" s="87"/>
      <c r="X5807" s="89"/>
      <c r="Y5807" s="87"/>
      <c r="AA5807" s="87"/>
      <c r="AB5807" s="90"/>
      <c r="AC5807" s="87"/>
      <c r="AD5807" s="87"/>
    </row>
    <row r="5808" spans="3:30">
      <c r="C5808" s="88"/>
      <c r="D5808" s="71"/>
      <c r="E5808" s="71"/>
      <c r="F5808" s="71"/>
      <c r="G5808" s="71"/>
      <c r="H5808" s="71"/>
      <c r="I5808" s="71"/>
      <c r="J5808" s="71"/>
      <c r="K5808" s="71"/>
      <c r="L5808" s="71"/>
      <c r="M5808" s="71"/>
      <c r="N5808" s="71"/>
      <c r="W5808" s="87"/>
      <c r="X5808" s="89"/>
      <c r="Y5808" s="87"/>
      <c r="AA5808" s="87"/>
      <c r="AB5808" s="90"/>
      <c r="AC5808" s="87"/>
      <c r="AD5808" s="87"/>
    </row>
    <row r="5809" spans="3:30">
      <c r="C5809" s="88"/>
      <c r="D5809" s="71"/>
      <c r="E5809" s="71"/>
      <c r="F5809" s="71"/>
      <c r="G5809" s="71"/>
      <c r="H5809" s="71"/>
      <c r="I5809" s="71"/>
      <c r="J5809" s="71"/>
      <c r="K5809" s="71"/>
      <c r="L5809" s="71"/>
      <c r="M5809" s="71"/>
      <c r="N5809" s="71"/>
      <c r="W5809" s="87"/>
      <c r="X5809" s="89"/>
      <c r="Y5809" s="87"/>
      <c r="AA5809" s="87"/>
      <c r="AB5809" s="90"/>
      <c r="AC5809" s="87"/>
      <c r="AD5809" s="87"/>
    </row>
    <row r="5810" spans="3:30">
      <c r="C5810" s="88"/>
      <c r="D5810" s="71"/>
      <c r="E5810" s="71"/>
      <c r="F5810" s="71"/>
      <c r="G5810" s="71"/>
      <c r="H5810" s="71"/>
      <c r="I5810" s="71"/>
      <c r="J5810" s="71"/>
      <c r="K5810" s="71"/>
      <c r="L5810" s="71"/>
      <c r="M5810" s="71"/>
      <c r="N5810" s="71"/>
      <c r="W5810" s="87"/>
      <c r="X5810" s="89"/>
      <c r="Y5810" s="87"/>
      <c r="AA5810" s="87"/>
      <c r="AB5810" s="90"/>
      <c r="AC5810" s="87"/>
      <c r="AD5810" s="87"/>
    </row>
    <row r="5811" spans="3:30">
      <c r="C5811" s="88"/>
      <c r="D5811" s="71"/>
      <c r="E5811" s="71"/>
      <c r="F5811" s="71"/>
      <c r="G5811" s="71"/>
      <c r="H5811" s="71"/>
      <c r="I5811" s="71"/>
      <c r="J5811" s="71"/>
      <c r="K5811" s="71"/>
      <c r="L5811" s="71"/>
      <c r="M5811" s="71"/>
      <c r="N5811" s="71"/>
      <c r="W5811" s="87"/>
      <c r="X5811" s="89"/>
      <c r="Y5811" s="87"/>
      <c r="AA5811" s="87"/>
      <c r="AB5811" s="90"/>
      <c r="AC5811" s="87"/>
      <c r="AD5811" s="87"/>
    </row>
    <row r="5812" spans="3:30">
      <c r="C5812" s="88"/>
      <c r="D5812" s="71"/>
      <c r="E5812" s="71"/>
      <c r="F5812" s="71"/>
      <c r="G5812" s="71"/>
      <c r="H5812" s="71"/>
      <c r="I5812" s="71"/>
      <c r="J5812" s="71"/>
      <c r="K5812" s="71"/>
      <c r="L5812" s="71"/>
      <c r="M5812" s="71"/>
      <c r="N5812" s="71"/>
      <c r="W5812" s="87"/>
      <c r="X5812" s="89"/>
      <c r="Y5812" s="87"/>
      <c r="AA5812" s="87"/>
      <c r="AB5812" s="90"/>
      <c r="AC5812" s="87"/>
      <c r="AD5812" s="87"/>
    </row>
    <row r="5813" spans="3:30">
      <c r="C5813" s="88"/>
      <c r="D5813" s="71"/>
      <c r="E5813" s="71"/>
      <c r="F5813" s="71"/>
      <c r="G5813" s="71"/>
      <c r="H5813" s="71"/>
      <c r="I5813" s="71"/>
      <c r="J5813" s="71"/>
      <c r="K5813" s="71"/>
      <c r="L5813" s="71"/>
      <c r="M5813" s="71"/>
      <c r="N5813" s="71"/>
      <c r="W5813" s="87"/>
      <c r="X5813" s="89"/>
      <c r="Y5813" s="87"/>
      <c r="AA5813" s="87"/>
      <c r="AB5813" s="90"/>
      <c r="AC5813" s="87"/>
      <c r="AD5813" s="87"/>
    </row>
    <row r="5814" spans="3:30">
      <c r="C5814" s="88"/>
      <c r="D5814" s="71"/>
      <c r="E5814" s="71"/>
      <c r="F5814" s="71"/>
      <c r="G5814" s="71"/>
      <c r="H5814" s="71"/>
      <c r="I5814" s="71"/>
      <c r="J5814" s="71"/>
      <c r="K5814" s="71"/>
      <c r="L5814" s="71"/>
      <c r="M5814" s="71"/>
      <c r="N5814" s="71"/>
      <c r="W5814" s="87"/>
      <c r="X5814" s="89"/>
      <c r="Y5814" s="87"/>
      <c r="AA5814" s="87"/>
      <c r="AB5814" s="90"/>
      <c r="AC5814" s="87"/>
      <c r="AD5814" s="87"/>
    </row>
    <row r="5815" spans="3:30">
      <c r="C5815" s="88"/>
      <c r="D5815" s="71"/>
      <c r="E5815" s="71"/>
      <c r="F5815" s="71"/>
      <c r="G5815" s="71"/>
      <c r="H5815" s="71"/>
      <c r="I5815" s="71"/>
      <c r="J5815" s="71"/>
      <c r="K5815" s="71"/>
      <c r="L5815" s="71"/>
      <c r="M5815" s="71"/>
      <c r="N5815" s="71"/>
      <c r="W5815" s="87"/>
      <c r="X5815" s="89"/>
      <c r="Y5815" s="87"/>
      <c r="AA5815" s="87"/>
      <c r="AB5815" s="90"/>
      <c r="AC5815" s="87"/>
      <c r="AD5815" s="87"/>
    </row>
    <row r="5816" spans="3:30">
      <c r="C5816" s="88"/>
      <c r="D5816" s="71"/>
      <c r="E5816" s="71"/>
      <c r="F5816" s="71"/>
      <c r="G5816" s="71"/>
      <c r="H5816" s="71"/>
      <c r="I5816" s="71"/>
      <c r="J5816" s="71"/>
      <c r="K5816" s="71"/>
      <c r="L5816" s="71"/>
      <c r="M5816" s="71"/>
      <c r="N5816" s="71"/>
      <c r="W5816" s="87"/>
      <c r="X5816" s="89"/>
      <c r="Y5816" s="87"/>
      <c r="AA5816" s="87"/>
      <c r="AB5816" s="90"/>
      <c r="AC5816" s="87"/>
      <c r="AD5816" s="87"/>
    </row>
    <row r="5817" spans="3:30">
      <c r="C5817" s="88"/>
      <c r="D5817" s="71"/>
      <c r="E5817" s="71"/>
      <c r="F5817" s="71"/>
      <c r="G5817" s="71"/>
      <c r="H5817" s="71"/>
      <c r="I5817" s="71"/>
      <c r="J5817" s="71"/>
      <c r="K5817" s="71"/>
      <c r="L5817" s="71"/>
      <c r="M5817" s="71"/>
      <c r="N5817" s="71"/>
      <c r="W5817" s="87"/>
      <c r="X5817" s="89"/>
      <c r="Y5817" s="87"/>
      <c r="AA5817" s="87"/>
      <c r="AB5817" s="90"/>
      <c r="AC5817" s="87"/>
      <c r="AD5817" s="87"/>
    </row>
    <row r="5818" spans="3:30">
      <c r="C5818" s="88"/>
      <c r="D5818" s="71"/>
      <c r="E5818" s="71"/>
      <c r="F5818" s="71"/>
      <c r="G5818" s="71"/>
      <c r="H5818" s="71"/>
      <c r="I5818" s="71"/>
      <c r="J5818" s="71"/>
      <c r="K5818" s="71"/>
      <c r="L5818" s="71"/>
      <c r="M5818" s="71"/>
      <c r="N5818" s="71"/>
      <c r="W5818" s="87"/>
      <c r="X5818" s="89"/>
      <c r="Y5818" s="87"/>
      <c r="AA5818" s="87"/>
      <c r="AB5818" s="90"/>
      <c r="AC5818" s="87"/>
      <c r="AD5818" s="87"/>
    </row>
    <row r="5819" spans="3:30">
      <c r="C5819" s="88"/>
      <c r="D5819" s="71"/>
      <c r="E5819" s="71"/>
      <c r="F5819" s="71"/>
      <c r="G5819" s="71"/>
      <c r="H5819" s="71"/>
      <c r="I5819" s="71"/>
      <c r="J5819" s="71"/>
      <c r="K5819" s="71"/>
      <c r="L5819" s="71"/>
      <c r="M5819" s="71"/>
      <c r="N5819" s="71"/>
      <c r="W5819" s="87"/>
      <c r="X5819" s="89"/>
      <c r="Y5819" s="87"/>
      <c r="AA5819" s="87"/>
      <c r="AB5819" s="90"/>
      <c r="AC5819" s="87"/>
      <c r="AD5819" s="87"/>
    </row>
    <row r="5820" spans="3:30">
      <c r="C5820" s="88"/>
      <c r="D5820" s="71"/>
      <c r="E5820" s="71"/>
      <c r="F5820" s="71"/>
      <c r="G5820" s="71"/>
      <c r="H5820" s="71"/>
      <c r="I5820" s="71"/>
      <c r="J5820" s="71"/>
      <c r="K5820" s="71"/>
      <c r="L5820" s="71"/>
      <c r="M5820" s="71"/>
      <c r="N5820" s="71"/>
      <c r="W5820" s="87"/>
      <c r="X5820" s="89"/>
      <c r="Y5820" s="87"/>
      <c r="AA5820" s="87"/>
      <c r="AB5820" s="90"/>
      <c r="AC5820" s="87"/>
      <c r="AD5820" s="87"/>
    </row>
    <row r="5821" spans="3:30">
      <c r="C5821" s="88"/>
      <c r="D5821" s="71"/>
      <c r="E5821" s="71"/>
      <c r="F5821" s="71"/>
      <c r="G5821" s="71"/>
      <c r="H5821" s="71"/>
      <c r="I5821" s="71"/>
      <c r="J5821" s="71"/>
      <c r="K5821" s="71"/>
      <c r="L5821" s="71"/>
      <c r="M5821" s="71"/>
      <c r="N5821" s="71"/>
      <c r="W5821" s="87"/>
      <c r="X5821" s="89"/>
      <c r="Y5821" s="87"/>
      <c r="AA5821" s="87"/>
      <c r="AB5821" s="90"/>
      <c r="AC5821" s="87"/>
      <c r="AD5821" s="87"/>
    </row>
    <row r="5822" spans="3:30">
      <c r="C5822" s="88"/>
      <c r="D5822" s="71"/>
      <c r="E5822" s="71"/>
      <c r="F5822" s="71"/>
      <c r="G5822" s="71"/>
      <c r="H5822" s="71"/>
      <c r="I5822" s="71"/>
      <c r="J5822" s="71"/>
      <c r="K5822" s="71"/>
      <c r="L5822" s="71"/>
      <c r="M5822" s="71"/>
      <c r="N5822" s="71"/>
      <c r="W5822" s="87"/>
      <c r="X5822" s="89"/>
      <c r="Y5822" s="87"/>
      <c r="AA5822" s="87"/>
      <c r="AB5822" s="90"/>
      <c r="AC5822" s="87"/>
      <c r="AD5822" s="87"/>
    </row>
    <row r="5823" spans="3:30">
      <c r="C5823" s="88"/>
      <c r="D5823" s="71"/>
      <c r="E5823" s="71"/>
      <c r="F5823" s="71"/>
      <c r="G5823" s="71"/>
      <c r="H5823" s="71"/>
      <c r="I5823" s="71"/>
      <c r="J5823" s="71"/>
      <c r="K5823" s="71"/>
      <c r="L5823" s="71"/>
      <c r="M5823" s="71"/>
      <c r="N5823" s="71"/>
      <c r="W5823" s="87"/>
      <c r="X5823" s="89"/>
      <c r="Y5823" s="87"/>
      <c r="AA5823" s="87"/>
      <c r="AB5823" s="90"/>
      <c r="AC5823" s="87"/>
      <c r="AD5823" s="87"/>
    </row>
    <row r="5824" spans="3:30">
      <c r="C5824" s="88"/>
      <c r="D5824" s="71"/>
      <c r="E5824" s="71"/>
      <c r="F5824" s="71"/>
      <c r="G5824" s="71"/>
      <c r="H5824" s="71"/>
      <c r="I5824" s="71"/>
      <c r="J5824" s="71"/>
      <c r="K5824" s="71"/>
      <c r="L5824" s="71"/>
      <c r="M5824" s="71"/>
      <c r="N5824" s="71"/>
      <c r="W5824" s="87"/>
      <c r="X5824" s="89"/>
      <c r="Y5824" s="87"/>
      <c r="AA5824" s="87"/>
      <c r="AB5824" s="90"/>
      <c r="AC5824" s="87"/>
      <c r="AD5824" s="87"/>
    </row>
    <row r="5825" spans="3:30">
      <c r="C5825" s="88"/>
      <c r="D5825" s="71"/>
      <c r="E5825" s="71"/>
      <c r="F5825" s="71"/>
      <c r="G5825" s="71"/>
      <c r="H5825" s="71"/>
      <c r="I5825" s="71"/>
      <c r="J5825" s="71"/>
      <c r="K5825" s="71"/>
      <c r="L5825" s="71"/>
      <c r="M5825" s="71"/>
      <c r="N5825" s="71"/>
      <c r="W5825" s="87"/>
      <c r="X5825" s="89"/>
      <c r="Y5825" s="87"/>
      <c r="AA5825" s="87"/>
      <c r="AB5825" s="90"/>
      <c r="AC5825" s="87"/>
      <c r="AD5825" s="87"/>
    </row>
    <row r="5826" spans="3:30">
      <c r="C5826" s="88"/>
      <c r="D5826" s="71"/>
      <c r="E5826" s="71"/>
      <c r="F5826" s="71"/>
      <c r="G5826" s="71"/>
      <c r="H5826" s="71"/>
      <c r="I5826" s="71"/>
      <c r="J5826" s="71"/>
      <c r="K5826" s="71"/>
      <c r="L5826" s="71"/>
      <c r="M5826" s="71"/>
      <c r="N5826" s="71"/>
      <c r="W5826" s="87"/>
      <c r="X5826" s="89"/>
      <c r="Y5826" s="87"/>
      <c r="AA5826" s="87"/>
      <c r="AB5826" s="90"/>
      <c r="AC5826" s="87"/>
      <c r="AD5826" s="87"/>
    </row>
    <row r="5827" spans="3:30">
      <c r="C5827" s="88"/>
      <c r="D5827" s="71"/>
      <c r="E5827" s="71"/>
      <c r="F5827" s="71"/>
      <c r="G5827" s="71"/>
      <c r="H5827" s="71"/>
      <c r="I5827" s="71"/>
      <c r="J5827" s="71"/>
      <c r="K5827" s="71"/>
      <c r="L5827" s="71"/>
      <c r="M5827" s="71"/>
      <c r="N5827" s="71"/>
      <c r="W5827" s="87"/>
      <c r="X5827" s="89"/>
      <c r="Y5827" s="87"/>
      <c r="AA5827" s="87"/>
      <c r="AB5827" s="90"/>
      <c r="AC5827" s="87"/>
      <c r="AD5827" s="87"/>
    </row>
    <row r="5828" spans="3:30">
      <c r="C5828" s="88"/>
      <c r="D5828" s="71"/>
      <c r="E5828" s="71"/>
      <c r="F5828" s="71"/>
      <c r="G5828" s="71"/>
      <c r="H5828" s="71"/>
      <c r="I5828" s="71"/>
      <c r="J5828" s="71"/>
      <c r="K5828" s="71"/>
      <c r="L5828" s="71"/>
      <c r="M5828" s="71"/>
      <c r="N5828" s="71"/>
      <c r="W5828" s="87"/>
      <c r="X5828" s="89"/>
      <c r="Y5828" s="87"/>
      <c r="AA5828" s="87"/>
      <c r="AB5828" s="90"/>
      <c r="AC5828" s="87"/>
      <c r="AD5828" s="87"/>
    </row>
    <row r="5829" spans="3:30">
      <c r="C5829" s="88"/>
      <c r="D5829" s="71"/>
      <c r="E5829" s="71"/>
      <c r="F5829" s="71"/>
      <c r="G5829" s="71"/>
      <c r="H5829" s="71"/>
      <c r="I5829" s="71"/>
      <c r="J5829" s="71"/>
      <c r="K5829" s="71"/>
      <c r="L5829" s="71"/>
      <c r="M5829" s="71"/>
      <c r="N5829" s="71"/>
      <c r="W5829" s="87"/>
      <c r="X5829" s="89"/>
      <c r="Y5829" s="87"/>
      <c r="AA5829" s="87"/>
      <c r="AB5829" s="90"/>
      <c r="AC5829" s="87"/>
      <c r="AD5829" s="87"/>
    </row>
    <row r="5830" spans="3:30">
      <c r="C5830" s="88"/>
      <c r="D5830" s="71"/>
      <c r="E5830" s="71"/>
      <c r="F5830" s="71"/>
      <c r="G5830" s="71"/>
      <c r="H5830" s="71"/>
      <c r="I5830" s="71"/>
      <c r="J5830" s="71"/>
      <c r="K5830" s="71"/>
      <c r="L5830" s="71"/>
      <c r="M5830" s="71"/>
      <c r="N5830" s="71"/>
      <c r="W5830" s="87"/>
      <c r="X5830" s="89"/>
      <c r="Y5830" s="87"/>
      <c r="AA5830" s="87"/>
      <c r="AB5830" s="90"/>
      <c r="AC5830" s="87"/>
      <c r="AD5830" s="87"/>
    </row>
    <row r="5831" spans="3:30">
      <c r="C5831" s="88"/>
      <c r="D5831" s="71"/>
      <c r="E5831" s="71"/>
      <c r="F5831" s="71"/>
      <c r="G5831" s="71"/>
      <c r="H5831" s="71"/>
      <c r="I5831" s="71"/>
      <c r="J5831" s="71"/>
      <c r="K5831" s="71"/>
      <c r="L5831" s="71"/>
      <c r="M5831" s="71"/>
      <c r="N5831" s="71"/>
      <c r="W5831" s="87"/>
      <c r="X5831" s="89"/>
      <c r="Y5831" s="87"/>
      <c r="AA5831" s="87"/>
      <c r="AB5831" s="90"/>
      <c r="AC5831" s="87"/>
      <c r="AD5831" s="87"/>
    </row>
    <row r="5832" spans="3:30">
      <c r="C5832" s="88"/>
      <c r="D5832" s="71"/>
      <c r="E5832" s="71"/>
      <c r="F5832" s="71"/>
      <c r="G5832" s="71"/>
      <c r="H5832" s="71"/>
      <c r="I5832" s="71"/>
      <c r="J5832" s="71"/>
      <c r="K5832" s="71"/>
      <c r="L5832" s="71"/>
      <c r="M5832" s="71"/>
      <c r="N5832" s="71"/>
      <c r="W5832" s="87"/>
      <c r="X5832" s="89"/>
      <c r="Y5832" s="87"/>
      <c r="AA5832" s="87"/>
      <c r="AB5832" s="90"/>
      <c r="AC5832" s="87"/>
      <c r="AD5832" s="87"/>
    </row>
    <row r="5833" spans="3:30">
      <c r="C5833" s="88"/>
      <c r="D5833" s="71"/>
      <c r="E5833" s="71"/>
      <c r="F5833" s="71"/>
      <c r="G5833" s="71"/>
      <c r="H5833" s="71"/>
      <c r="I5833" s="71"/>
      <c r="J5833" s="71"/>
      <c r="K5833" s="71"/>
      <c r="L5833" s="71"/>
      <c r="M5833" s="71"/>
      <c r="N5833" s="71"/>
      <c r="W5833" s="87"/>
      <c r="X5833" s="89"/>
      <c r="Y5833" s="87"/>
      <c r="AA5833" s="87"/>
      <c r="AB5833" s="90"/>
      <c r="AC5833" s="87"/>
      <c r="AD5833" s="87"/>
    </row>
    <row r="5834" spans="3:30">
      <c r="C5834" s="88"/>
      <c r="D5834" s="71"/>
      <c r="E5834" s="71"/>
      <c r="F5834" s="71"/>
      <c r="G5834" s="71"/>
      <c r="H5834" s="71"/>
      <c r="I5834" s="71"/>
      <c r="J5834" s="71"/>
      <c r="K5834" s="71"/>
      <c r="L5834" s="71"/>
      <c r="M5834" s="71"/>
      <c r="N5834" s="71"/>
      <c r="W5834" s="87"/>
      <c r="X5834" s="89"/>
      <c r="Y5834" s="87"/>
      <c r="AA5834" s="87"/>
      <c r="AB5834" s="90"/>
      <c r="AC5834" s="87"/>
      <c r="AD5834" s="87"/>
    </row>
    <row r="5835" spans="3:30">
      <c r="C5835" s="88"/>
      <c r="D5835" s="71"/>
      <c r="E5835" s="71"/>
      <c r="F5835" s="71"/>
      <c r="G5835" s="71"/>
      <c r="H5835" s="71"/>
      <c r="I5835" s="71"/>
      <c r="J5835" s="71"/>
      <c r="K5835" s="71"/>
      <c r="L5835" s="71"/>
      <c r="M5835" s="71"/>
      <c r="N5835" s="71"/>
      <c r="W5835" s="87"/>
      <c r="X5835" s="89"/>
      <c r="Y5835" s="87"/>
      <c r="AA5835" s="87"/>
      <c r="AB5835" s="90"/>
      <c r="AC5835" s="87"/>
      <c r="AD5835" s="87"/>
    </row>
    <row r="5836" spans="3:30">
      <c r="C5836" s="88"/>
      <c r="D5836" s="71"/>
      <c r="E5836" s="71"/>
      <c r="F5836" s="71"/>
      <c r="G5836" s="71"/>
      <c r="H5836" s="71"/>
      <c r="I5836" s="71"/>
      <c r="J5836" s="71"/>
      <c r="K5836" s="71"/>
      <c r="L5836" s="71"/>
      <c r="M5836" s="71"/>
      <c r="N5836" s="71"/>
      <c r="W5836" s="87"/>
      <c r="X5836" s="89"/>
      <c r="Y5836" s="87"/>
      <c r="AA5836" s="87"/>
      <c r="AB5836" s="90"/>
      <c r="AC5836" s="87"/>
      <c r="AD5836" s="87"/>
    </row>
    <row r="5837" spans="3:30">
      <c r="C5837" s="88"/>
      <c r="D5837" s="71"/>
      <c r="E5837" s="71"/>
      <c r="F5837" s="71"/>
      <c r="G5837" s="71"/>
      <c r="H5837" s="71"/>
      <c r="I5837" s="71"/>
      <c r="J5837" s="71"/>
      <c r="K5837" s="71"/>
      <c r="L5837" s="71"/>
      <c r="M5837" s="71"/>
      <c r="N5837" s="71"/>
      <c r="W5837" s="87"/>
      <c r="X5837" s="89"/>
      <c r="Y5837" s="87"/>
      <c r="AA5837" s="87"/>
      <c r="AB5837" s="90"/>
      <c r="AC5837" s="87"/>
      <c r="AD5837" s="87"/>
    </row>
    <row r="5838" spans="3:30">
      <c r="C5838" s="88"/>
      <c r="D5838" s="71"/>
      <c r="E5838" s="71"/>
      <c r="F5838" s="71"/>
      <c r="G5838" s="71"/>
      <c r="H5838" s="71"/>
      <c r="I5838" s="71"/>
      <c r="J5838" s="71"/>
      <c r="K5838" s="71"/>
      <c r="L5838" s="71"/>
      <c r="M5838" s="71"/>
      <c r="N5838" s="71"/>
      <c r="W5838" s="87"/>
      <c r="X5838" s="89"/>
      <c r="Y5838" s="87"/>
      <c r="AA5838" s="87"/>
      <c r="AB5838" s="90"/>
      <c r="AC5838" s="87"/>
      <c r="AD5838" s="87"/>
    </row>
    <row r="5839" spans="3:30">
      <c r="C5839" s="88"/>
      <c r="D5839" s="71"/>
      <c r="E5839" s="71"/>
      <c r="F5839" s="71"/>
      <c r="G5839" s="71"/>
      <c r="H5839" s="71"/>
      <c r="I5839" s="71"/>
      <c r="J5839" s="71"/>
      <c r="K5839" s="71"/>
      <c r="L5839" s="71"/>
      <c r="M5839" s="71"/>
      <c r="N5839" s="71"/>
      <c r="W5839" s="87"/>
      <c r="X5839" s="89"/>
      <c r="Y5839" s="87"/>
      <c r="AA5839" s="87"/>
      <c r="AB5839" s="90"/>
      <c r="AC5839" s="87"/>
      <c r="AD5839" s="87"/>
    </row>
    <row r="5840" spans="3:30">
      <c r="C5840" s="88"/>
      <c r="D5840" s="71"/>
      <c r="E5840" s="71"/>
      <c r="F5840" s="71"/>
      <c r="G5840" s="71"/>
      <c r="H5840" s="71"/>
      <c r="I5840" s="71"/>
      <c r="J5840" s="71"/>
      <c r="K5840" s="71"/>
      <c r="L5840" s="71"/>
      <c r="M5840" s="71"/>
      <c r="N5840" s="71"/>
      <c r="W5840" s="87"/>
      <c r="X5840" s="89"/>
      <c r="Y5840" s="87"/>
      <c r="AA5840" s="87"/>
      <c r="AB5840" s="90"/>
      <c r="AC5840" s="87"/>
      <c r="AD5840" s="87"/>
    </row>
    <row r="5841" spans="3:30">
      <c r="C5841" s="88"/>
      <c r="D5841" s="71"/>
      <c r="E5841" s="71"/>
      <c r="F5841" s="71"/>
      <c r="G5841" s="71"/>
      <c r="H5841" s="71"/>
      <c r="I5841" s="71"/>
      <c r="J5841" s="71"/>
      <c r="K5841" s="71"/>
      <c r="L5841" s="71"/>
      <c r="M5841" s="71"/>
      <c r="N5841" s="71"/>
      <c r="W5841" s="87"/>
      <c r="X5841" s="89"/>
      <c r="Y5841" s="87"/>
      <c r="AA5841" s="87"/>
      <c r="AB5841" s="90"/>
      <c r="AC5841" s="87"/>
      <c r="AD5841" s="87"/>
    </row>
    <row r="5842" spans="3:30">
      <c r="C5842" s="88"/>
      <c r="D5842" s="71"/>
      <c r="E5842" s="71"/>
      <c r="F5842" s="71"/>
      <c r="G5842" s="71"/>
      <c r="H5842" s="71"/>
      <c r="I5842" s="71"/>
      <c r="J5842" s="71"/>
      <c r="K5842" s="71"/>
      <c r="L5842" s="71"/>
      <c r="M5842" s="71"/>
      <c r="N5842" s="71"/>
      <c r="W5842" s="87"/>
      <c r="X5842" s="89"/>
      <c r="Y5842" s="87"/>
      <c r="AA5842" s="87"/>
      <c r="AB5842" s="90"/>
      <c r="AC5842" s="87"/>
      <c r="AD5842" s="87"/>
    </row>
    <row r="5843" spans="3:30">
      <c r="C5843" s="88"/>
      <c r="D5843" s="71"/>
      <c r="E5843" s="71"/>
      <c r="F5843" s="71"/>
      <c r="G5843" s="71"/>
      <c r="H5843" s="71"/>
      <c r="I5843" s="71"/>
      <c r="J5843" s="71"/>
      <c r="K5843" s="71"/>
      <c r="L5843" s="71"/>
      <c r="M5843" s="71"/>
      <c r="N5843" s="71"/>
      <c r="W5843" s="87"/>
      <c r="X5843" s="89"/>
      <c r="Y5843" s="87"/>
      <c r="AA5843" s="87"/>
      <c r="AB5843" s="90"/>
      <c r="AC5843" s="87"/>
      <c r="AD5843" s="87"/>
    </row>
    <row r="5844" spans="3:30">
      <c r="C5844" s="88"/>
      <c r="D5844" s="71"/>
      <c r="E5844" s="71"/>
      <c r="F5844" s="71"/>
      <c r="G5844" s="71"/>
      <c r="H5844" s="71"/>
      <c r="I5844" s="71"/>
      <c r="J5844" s="71"/>
      <c r="K5844" s="71"/>
      <c r="L5844" s="71"/>
      <c r="M5844" s="71"/>
      <c r="N5844" s="71"/>
      <c r="W5844" s="87"/>
      <c r="X5844" s="89"/>
      <c r="Y5844" s="87"/>
      <c r="AA5844" s="87"/>
      <c r="AB5844" s="90"/>
      <c r="AC5844" s="87"/>
      <c r="AD5844" s="87"/>
    </row>
    <row r="5845" spans="3:30">
      <c r="C5845" s="88"/>
      <c r="D5845" s="71"/>
      <c r="E5845" s="71"/>
      <c r="F5845" s="71"/>
      <c r="G5845" s="71"/>
      <c r="H5845" s="71"/>
      <c r="I5845" s="71"/>
      <c r="J5845" s="71"/>
      <c r="K5845" s="71"/>
      <c r="L5845" s="71"/>
      <c r="M5845" s="71"/>
      <c r="N5845" s="71"/>
      <c r="W5845" s="87"/>
      <c r="X5845" s="89"/>
      <c r="Y5845" s="87"/>
      <c r="AA5845" s="87"/>
      <c r="AB5845" s="90"/>
      <c r="AC5845" s="87"/>
      <c r="AD5845" s="87"/>
    </row>
    <row r="5846" spans="3:30">
      <c r="C5846" s="88"/>
      <c r="D5846" s="71"/>
      <c r="E5846" s="71"/>
      <c r="F5846" s="71"/>
      <c r="G5846" s="71"/>
      <c r="H5846" s="71"/>
      <c r="I5846" s="71"/>
      <c r="J5846" s="71"/>
      <c r="K5846" s="71"/>
      <c r="L5846" s="71"/>
      <c r="M5846" s="71"/>
      <c r="N5846" s="71"/>
      <c r="W5846" s="87"/>
      <c r="X5846" s="89"/>
      <c r="Y5846" s="87"/>
      <c r="AA5846" s="87"/>
      <c r="AB5846" s="90"/>
      <c r="AC5846" s="87"/>
      <c r="AD5846" s="87"/>
    </row>
    <row r="5847" spans="3:30">
      <c r="C5847" s="88"/>
      <c r="D5847" s="71"/>
      <c r="E5847" s="71"/>
      <c r="F5847" s="71"/>
      <c r="G5847" s="71"/>
      <c r="H5847" s="71"/>
      <c r="I5847" s="71"/>
      <c r="J5847" s="71"/>
      <c r="K5847" s="71"/>
      <c r="L5847" s="71"/>
      <c r="M5847" s="71"/>
      <c r="N5847" s="71"/>
      <c r="W5847" s="87"/>
      <c r="X5847" s="89"/>
      <c r="Y5847" s="87"/>
      <c r="AA5847" s="87"/>
      <c r="AB5847" s="90"/>
      <c r="AC5847" s="87"/>
      <c r="AD5847" s="87"/>
    </row>
    <row r="5848" spans="3:30">
      <c r="C5848" s="88"/>
      <c r="D5848" s="71"/>
      <c r="E5848" s="71"/>
      <c r="F5848" s="71"/>
      <c r="G5848" s="71"/>
      <c r="H5848" s="71"/>
      <c r="I5848" s="71"/>
      <c r="J5848" s="71"/>
      <c r="K5848" s="71"/>
      <c r="L5848" s="71"/>
      <c r="M5848" s="71"/>
      <c r="N5848" s="71"/>
      <c r="W5848" s="87"/>
      <c r="X5848" s="89"/>
      <c r="Y5848" s="87"/>
      <c r="AA5848" s="87"/>
      <c r="AB5848" s="90"/>
      <c r="AC5848" s="87"/>
      <c r="AD5848" s="87"/>
    </row>
    <row r="5849" spans="3:30">
      <c r="C5849" s="88"/>
      <c r="D5849" s="71"/>
      <c r="E5849" s="71"/>
      <c r="F5849" s="71"/>
      <c r="G5849" s="71"/>
      <c r="H5849" s="71"/>
      <c r="I5849" s="71"/>
      <c r="J5849" s="71"/>
      <c r="K5849" s="71"/>
      <c r="L5849" s="71"/>
      <c r="M5849" s="71"/>
      <c r="N5849" s="71"/>
      <c r="W5849" s="87"/>
      <c r="X5849" s="89"/>
      <c r="Y5849" s="87"/>
      <c r="AA5849" s="87"/>
      <c r="AB5849" s="90"/>
      <c r="AC5849" s="87"/>
      <c r="AD5849" s="87"/>
    </row>
    <row r="5850" spans="3:30">
      <c r="C5850" s="88"/>
      <c r="D5850" s="71"/>
      <c r="E5850" s="71"/>
      <c r="F5850" s="71"/>
      <c r="G5850" s="71"/>
      <c r="H5850" s="71"/>
      <c r="I5850" s="71"/>
      <c r="J5850" s="71"/>
      <c r="K5850" s="71"/>
      <c r="L5850" s="71"/>
      <c r="M5850" s="71"/>
      <c r="N5850" s="71"/>
      <c r="W5850" s="87"/>
      <c r="X5850" s="89"/>
      <c r="Y5850" s="87"/>
      <c r="AA5850" s="87"/>
      <c r="AB5850" s="90"/>
      <c r="AC5850" s="87"/>
      <c r="AD5850" s="87"/>
    </row>
    <row r="5851" spans="3:30">
      <c r="C5851" s="88"/>
      <c r="D5851" s="71"/>
      <c r="E5851" s="71"/>
      <c r="F5851" s="71"/>
      <c r="G5851" s="71"/>
      <c r="H5851" s="71"/>
      <c r="I5851" s="71"/>
      <c r="J5851" s="71"/>
      <c r="K5851" s="71"/>
      <c r="L5851" s="71"/>
      <c r="M5851" s="71"/>
      <c r="N5851" s="71"/>
      <c r="W5851" s="87"/>
      <c r="X5851" s="89"/>
      <c r="Y5851" s="87"/>
      <c r="AA5851" s="87"/>
      <c r="AB5851" s="90"/>
      <c r="AC5851" s="87"/>
      <c r="AD5851" s="87"/>
    </row>
    <row r="5852" spans="3:30">
      <c r="C5852" s="88"/>
      <c r="D5852" s="71"/>
      <c r="E5852" s="71"/>
      <c r="F5852" s="71"/>
      <c r="G5852" s="71"/>
      <c r="H5852" s="71"/>
      <c r="I5852" s="71"/>
      <c r="J5852" s="71"/>
      <c r="K5852" s="71"/>
      <c r="L5852" s="71"/>
      <c r="M5852" s="71"/>
      <c r="N5852" s="71"/>
      <c r="W5852" s="87"/>
      <c r="X5852" s="89"/>
      <c r="Y5852" s="87"/>
      <c r="AA5852" s="87"/>
      <c r="AB5852" s="90"/>
      <c r="AC5852" s="87"/>
      <c r="AD5852" s="87"/>
    </row>
    <row r="5853" spans="3:30">
      <c r="C5853" s="88"/>
      <c r="D5853" s="71"/>
      <c r="E5853" s="71"/>
      <c r="F5853" s="71"/>
      <c r="G5853" s="71"/>
      <c r="H5853" s="71"/>
      <c r="I5853" s="71"/>
      <c r="J5853" s="71"/>
      <c r="K5853" s="71"/>
      <c r="L5853" s="71"/>
      <c r="M5853" s="71"/>
      <c r="N5853" s="71"/>
      <c r="W5853" s="87"/>
      <c r="X5853" s="89"/>
      <c r="Y5853" s="87"/>
      <c r="AA5853" s="87"/>
      <c r="AB5853" s="90"/>
      <c r="AC5853" s="87"/>
      <c r="AD5853" s="87"/>
    </row>
    <row r="5854" spans="3:30">
      <c r="C5854" s="88"/>
      <c r="D5854" s="71"/>
      <c r="E5854" s="71"/>
      <c r="F5854" s="71"/>
      <c r="G5854" s="71"/>
      <c r="H5854" s="71"/>
      <c r="I5854" s="71"/>
      <c r="J5854" s="71"/>
      <c r="K5854" s="71"/>
      <c r="L5854" s="71"/>
      <c r="M5854" s="71"/>
      <c r="N5854" s="71"/>
      <c r="W5854" s="87"/>
      <c r="X5854" s="89"/>
      <c r="Y5854" s="87"/>
      <c r="AA5854" s="87"/>
      <c r="AB5854" s="90"/>
      <c r="AC5854" s="87"/>
      <c r="AD5854" s="87"/>
    </row>
    <row r="5855" spans="3:30">
      <c r="C5855" s="88"/>
      <c r="D5855" s="71"/>
      <c r="E5855" s="71"/>
      <c r="F5855" s="71"/>
      <c r="G5855" s="71"/>
      <c r="H5855" s="71"/>
      <c r="I5855" s="71"/>
      <c r="J5855" s="71"/>
      <c r="K5855" s="71"/>
      <c r="L5855" s="71"/>
      <c r="M5855" s="71"/>
      <c r="N5855" s="71"/>
      <c r="W5855" s="87"/>
      <c r="X5855" s="89"/>
      <c r="Y5855" s="87"/>
      <c r="AA5855" s="87"/>
      <c r="AB5855" s="90"/>
      <c r="AC5855" s="87"/>
      <c r="AD5855" s="87"/>
    </row>
    <row r="5856" spans="3:30">
      <c r="C5856" s="88"/>
      <c r="D5856" s="71"/>
      <c r="E5856" s="71"/>
      <c r="F5856" s="71"/>
      <c r="G5856" s="71"/>
      <c r="H5856" s="71"/>
      <c r="I5856" s="71"/>
      <c r="J5856" s="71"/>
      <c r="K5856" s="71"/>
      <c r="L5856" s="71"/>
      <c r="M5856" s="71"/>
      <c r="N5856" s="71"/>
      <c r="W5856" s="87"/>
      <c r="X5856" s="89"/>
      <c r="Y5856" s="87"/>
      <c r="AA5856" s="87"/>
      <c r="AB5856" s="90"/>
      <c r="AC5856" s="87"/>
      <c r="AD5856" s="87"/>
    </row>
    <row r="5857" spans="3:30">
      <c r="C5857" s="88"/>
      <c r="D5857" s="71"/>
      <c r="E5857" s="71"/>
      <c r="F5857" s="71"/>
      <c r="G5857" s="71"/>
      <c r="H5857" s="71"/>
      <c r="I5857" s="71"/>
      <c r="J5857" s="71"/>
      <c r="K5857" s="71"/>
      <c r="L5857" s="71"/>
      <c r="M5857" s="71"/>
      <c r="N5857" s="71"/>
      <c r="W5857" s="87"/>
      <c r="X5857" s="89"/>
      <c r="Y5857" s="87"/>
      <c r="AA5857" s="87"/>
      <c r="AB5857" s="90"/>
      <c r="AC5857" s="87"/>
      <c r="AD5857" s="87"/>
    </row>
    <row r="5858" spans="3:30">
      <c r="C5858" s="88"/>
      <c r="D5858" s="71"/>
      <c r="E5858" s="71"/>
      <c r="F5858" s="71"/>
      <c r="G5858" s="71"/>
      <c r="H5858" s="71"/>
      <c r="I5858" s="71"/>
      <c r="J5858" s="71"/>
      <c r="K5858" s="71"/>
      <c r="L5858" s="71"/>
      <c r="M5858" s="71"/>
      <c r="N5858" s="71"/>
      <c r="W5858" s="87"/>
      <c r="X5858" s="89"/>
      <c r="Y5858" s="87"/>
      <c r="AA5858" s="87"/>
      <c r="AB5858" s="90"/>
      <c r="AC5858" s="87"/>
      <c r="AD5858" s="87"/>
    </row>
    <row r="5859" spans="3:30">
      <c r="C5859" s="88"/>
      <c r="D5859" s="71"/>
      <c r="E5859" s="71"/>
      <c r="F5859" s="71"/>
      <c r="G5859" s="71"/>
      <c r="H5859" s="71"/>
      <c r="I5859" s="71"/>
      <c r="J5859" s="71"/>
      <c r="K5859" s="71"/>
      <c r="L5859" s="71"/>
      <c r="M5859" s="71"/>
      <c r="N5859" s="71"/>
      <c r="W5859" s="87"/>
      <c r="X5859" s="89"/>
      <c r="Y5859" s="87"/>
      <c r="AA5859" s="87"/>
      <c r="AB5859" s="90"/>
      <c r="AC5859" s="87"/>
      <c r="AD5859" s="87"/>
    </row>
    <row r="5860" spans="3:30">
      <c r="C5860" s="88"/>
      <c r="D5860" s="71"/>
      <c r="E5860" s="71"/>
      <c r="F5860" s="71"/>
      <c r="G5860" s="71"/>
      <c r="H5860" s="71"/>
      <c r="I5860" s="71"/>
      <c r="J5860" s="71"/>
      <c r="K5860" s="71"/>
      <c r="L5860" s="71"/>
      <c r="M5860" s="71"/>
      <c r="N5860" s="71"/>
      <c r="W5860" s="87"/>
      <c r="X5860" s="89"/>
      <c r="Y5860" s="87"/>
      <c r="AA5860" s="87"/>
      <c r="AB5860" s="90"/>
      <c r="AC5860" s="87"/>
      <c r="AD5860" s="87"/>
    </row>
    <row r="5861" spans="3:30">
      <c r="C5861" s="88"/>
      <c r="D5861" s="71"/>
      <c r="E5861" s="71"/>
      <c r="F5861" s="71"/>
      <c r="G5861" s="71"/>
      <c r="H5861" s="71"/>
      <c r="I5861" s="71"/>
      <c r="J5861" s="71"/>
      <c r="K5861" s="71"/>
      <c r="L5861" s="71"/>
      <c r="M5861" s="71"/>
      <c r="N5861" s="71"/>
      <c r="W5861" s="87"/>
      <c r="X5861" s="89"/>
      <c r="Y5861" s="87"/>
      <c r="AA5861" s="87"/>
      <c r="AB5861" s="90"/>
      <c r="AC5861" s="87"/>
      <c r="AD5861" s="87"/>
    </row>
    <row r="5862" spans="3:30">
      <c r="C5862" s="88"/>
      <c r="D5862" s="71"/>
      <c r="E5862" s="71"/>
      <c r="F5862" s="71"/>
      <c r="G5862" s="71"/>
      <c r="H5862" s="71"/>
      <c r="I5862" s="71"/>
      <c r="J5862" s="71"/>
      <c r="K5862" s="71"/>
      <c r="L5862" s="71"/>
      <c r="M5862" s="71"/>
      <c r="N5862" s="71"/>
      <c r="W5862" s="87"/>
      <c r="X5862" s="89"/>
      <c r="Y5862" s="87"/>
      <c r="AA5862" s="87"/>
      <c r="AB5862" s="90"/>
      <c r="AC5862" s="87"/>
      <c r="AD5862" s="87"/>
    </row>
    <row r="5863" spans="3:30">
      <c r="C5863" s="88"/>
      <c r="D5863" s="71"/>
      <c r="E5863" s="71"/>
      <c r="F5863" s="71"/>
      <c r="G5863" s="71"/>
      <c r="H5863" s="71"/>
      <c r="I5863" s="71"/>
      <c r="J5863" s="71"/>
      <c r="K5863" s="71"/>
      <c r="L5863" s="71"/>
      <c r="M5863" s="71"/>
      <c r="N5863" s="71"/>
      <c r="W5863" s="87"/>
      <c r="X5863" s="89"/>
      <c r="Y5863" s="87"/>
      <c r="AA5863" s="87"/>
      <c r="AB5863" s="90"/>
      <c r="AC5863" s="87"/>
      <c r="AD5863" s="87"/>
    </row>
    <row r="5864" spans="3:30">
      <c r="C5864" s="88"/>
      <c r="D5864" s="71"/>
      <c r="E5864" s="71"/>
      <c r="F5864" s="71"/>
      <c r="G5864" s="71"/>
      <c r="H5864" s="71"/>
      <c r="I5864" s="71"/>
      <c r="J5864" s="71"/>
      <c r="K5864" s="71"/>
      <c r="L5864" s="71"/>
      <c r="M5864" s="71"/>
      <c r="N5864" s="71"/>
      <c r="W5864" s="87"/>
      <c r="X5864" s="89"/>
      <c r="Y5864" s="87"/>
      <c r="AA5864" s="87"/>
      <c r="AB5864" s="90"/>
      <c r="AC5864" s="87"/>
      <c r="AD5864" s="87"/>
    </row>
    <row r="5865" spans="3:30">
      <c r="C5865" s="88"/>
      <c r="D5865" s="71"/>
      <c r="E5865" s="71"/>
      <c r="F5865" s="71"/>
      <c r="G5865" s="71"/>
      <c r="H5865" s="71"/>
      <c r="I5865" s="71"/>
      <c r="J5865" s="71"/>
      <c r="K5865" s="71"/>
      <c r="L5865" s="71"/>
      <c r="M5865" s="71"/>
      <c r="N5865" s="71"/>
      <c r="W5865" s="87"/>
      <c r="X5865" s="89"/>
      <c r="Y5865" s="87"/>
      <c r="AA5865" s="87"/>
      <c r="AB5865" s="90"/>
      <c r="AC5865" s="87"/>
      <c r="AD5865" s="87"/>
    </row>
    <row r="5866" spans="3:30">
      <c r="C5866" s="88"/>
      <c r="D5866" s="71"/>
      <c r="E5866" s="71"/>
      <c r="F5866" s="71"/>
      <c r="G5866" s="71"/>
      <c r="H5866" s="71"/>
      <c r="I5866" s="71"/>
      <c r="J5866" s="71"/>
      <c r="K5866" s="71"/>
      <c r="L5866" s="71"/>
      <c r="M5866" s="71"/>
      <c r="N5866" s="71"/>
      <c r="W5866" s="87"/>
      <c r="X5866" s="89"/>
      <c r="Y5866" s="87"/>
      <c r="AA5866" s="87"/>
      <c r="AB5866" s="90"/>
      <c r="AC5866" s="87"/>
      <c r="AD5866" s="87"/>
    </row>
    <row r="5867" spans="3:30">
      <c r="C5867" s="88"/>
      <c r="D5867" s="71"/>
      <c r="E5867" s="71"/>
      <c r="F5867" s="71"/>
      <c r="G5867" s="71"/>
      <c r="H5867" s="71"/>
      <c r="I5867" s="71"/>
      <c r="J5867" s="71"/>
      <c r="K5867" s="71"/>
      <c r="L5867" s="71"/>
      <c r="M5867" s="71"/>
      <c r="N5867" s="71"/>
      <c r="W5867" s="87"/>
      <c r="X5867" s="89"/>
      <c r="Y5867" s="87"/>
      <c r="AA5867" s="87"/>
      <c r="AB5867" s="90"/>
      <c r="AC5867" s="87"/>
      <c r="AD5867" s="87"/>
    </row>
    <row r="5868" spans="3:30">
      <c r="C5868" s="88"/>
      <c r="D5868" s="71"/>
      <c r="E5868" s="71"/>
      <c r="F5868" s="71"/>
      <c r="G5868" s="71"/>
      <c r="H5868" s="71"/>
      <c r="I5868" s="71"/>
      <c r="J5868" s="71"/>
      <c r="K5868" s="71"/>
      <c r="L5868" s="71"/>
      <c r="M5868" s="71"/>
      <c r="N5868" s="71"/>
      <c r="W5868" s="87"/>
      <c r="X5868" s="89"/>
      <c r="Y5868" s="87"/>
      <c r="AA5868" s="87"/>
      <c r="AB5868" s="90"/>
      <c r="AC5868" s="87"/>
      <c r="AD5868" s="87"/>
    </row>
    <row r="5869" spans="3:30">
      <c r="C5869" s="88"/>
      <c r="D5869" s="71"/>
      <c r="E5869" s="71"/>
      <c r="F5869" s="71"/>
      <c r="G5869" s="71"/>
      <c r="H5869" s="71"/>
      <c r="I5869" s="71"/>
      <c r="J5869" s="71"/>
      <c r="K5869" s="71"/>
      <c r="L5869" s="71"/>
      <c r="M5869" s="71"/>
      <c r="N5869" s="71"/>
      <c r="W5869" s="87"/>
      <c r="X5869" s="89"/>
      <c r="Y5869" s="87"/>
      <c r="AA5869" s="87"/>
      <c r="AB5869" s="90"/>
      <c r="AC5869" s="87"/>
      <c r="AD5869" s="87"/>
    </row>
    <row r="5870" spans="3:30">
      <c r="C5870" s="88"/>
      <c r="D5870" s="71"/>
      <c r="E5870" s="71"/>
      <c r="F5870" s="71"/>
      <c r="G5870" s="71"/>
      <c r="H5870" s="71"/>
      <c r="I5870" s="71"/>
      <c r="J5870" s="71"/>
      <c r="K5870" s="71"/>
      <c r="L5870" s="71"/>
      <c r="M5870" s="71"/>
      <c r="N5870" s="71"/>
      <c r="W5870" s="87"/>
      <c r="X5870" s="89"/>
      <c r="Y5870" s="87"/>
      <c r="AA5870" s="87"/>
      <c r="AB5870" s="90"/>
      <c r="AC5870" s="87"/>
      <c r="AD5870" s="87"/>
    </row>
    <row r="5871" spans="3:30">
      <c r="C5871" s="88"/>
      <c r="D5871" s="71"/>
      <c r="E5871" s="71"/>
      <c r="F5871" s="71"/>
      <c r="G5871" s="71"/>
      <c r="H5871" s="71"/>
      <c r="I5871" s="71"/>
      <c r="J5871" s="71"/>
      <c r="K5871" s="71"/>
      <c r="L5871" s="71"/>
      <c r="M5871" s="71"/>
      <c r="N5871" s="71"/>
      <c r="W5871" s="87"/>
      <c r="X5871" s="89"/>
      <c r="Y5871" s="87"/>
      <c r="AA5871" s="87"/>
      <c r="AB5871" s="90"/>
      <c r="AC5871" s="87"/>
      <c r="AD5871" s="87"/>
    </row>
    <row r="5872" spans="3:30">
      <c r="C5872" s="88"/>
      <c r="D5872" s="71"/>
      <c r="E5872" s="71"/>
      <c r="F5872" s="71"/>
      <c r="G5872" s="71"/>
      <c r="H5872" s="71"/>
      <c r="I5872" s="71"/>
      <c r="J5872" s="71"/>
      <c r="K5872" s="71"/>
      <c r="L5872" s="71"/>
      <c r="M5872" s="71"/>
      <c r="N5872" s="71"/>
      <c r="W5872" s="87"/>
      <c r="X5872" s="89"/>
      <c r="Y5872" s="87"/>
      <c r="AA5872" s="87"/>
      <c r="AB5872" s="90"/>
      <c r="AC5872" s="87"/>
      <c r="AD5872" s="87"/>
    </row>
    <row r="5873" spans="3:30">
      <c r="C5873" s="88"/>
      <c r="D5873" s="71"/>
      <c r="E5873" s="71"/>
      <c r="F5873" s="71"/>
      <c r="G5873" s="71"/>
      <c r="H5873" s="71"/>
      <c r="I5873" s="71"/>
      <c r="J5873" s="71"/>
      <c r="K5873" s="71"/>
      <c r="L5873" s="71"/>
      <c r="M5873" s="71"/>
      <c r="N5873" s="71"/>
      <c r="W5873" s="87"/>
      <c r="X5873" s="89"/>
      <c r="Y5873" s="87"/>
      <c r="AA5873" s="87"/>
      <c r="AB5873" s="90"/>
      <c r="AC5873" s="87"/>
      <c r="AD5873" s="87"/>
    </row>
    <row r="5874" spans="3:30">
      <c r="C5874" s="88"/>
      <c r="D5874" s="71"/>
      <c r="E5874" s="71"/>
      <c r="F5874" s="71"/>
      <c r="G5874" s="71"/>
      <c r="H5874" s="71"/>
      <c r="I5874" s="71"/>
      <c r="J5874" s="71"/>
      <c r="K5874" s="71"/>
      <c r="L5874" s="71"/>
      <c r="M5874" s="71"/>
      <c r="N5874" s="71"/>
      <c r="W5874" s="87"/>
      <c r="X5874" s="89"/>
      <c r="Y5874" s="87"/>
      <c r="AA5874" s="87"/>
      <c r="AB5874" s="90"/>
      <c r="AC5874" s="87"/>
      <c r="AD5874" s="87"/>
    </row>
    <row r="5875" spans="3:30">
      <c r="C5875" s="88"/>
      <c r="D5875" s="71"/>
      <c r="E5875" s="71"/>
      <c r="F5875" s="71"/>
      <c r="G5875" s="71"/>
      <c r="H5875" s="71"/>
      <c r="I5875" s="71"/>
      <c r="J5875" s="71"/>
      <c r="K5875" s="71"/>
      <c r="L5875" s="71"/>
      <c r="M5875" s="71"/>
      <c r="N5875" s="71"/>
      <c r="W5875" s="87"/>
      <c r="X5875" s="89"/>
      <c r="Y5875" s="87"/>
      <c r="AA5875" s="87"/>
      <c r="AB5875" s="90"/>
      <c r="AC5875" s="87"/>
      <c r="AD5875" s="87"/>
    </row>
    <row r="5876" spans="3:30">
      <c r="C5876" s="88"/>
      <c r="D5876" s="71"/>
      <c r="E5876" s="71"/>
      <c r="F5876" s="71"/>
      <c r="G5876" s="71"/>
      <c r="H5876" s="71"/>
      <c r="I5876" s="71"/>
      <c r="J5876" s="71"/>
      <c r="K5876" s="71"/>
      <c r="L5876" s="71"/>
      <c r="M5876" s="71"/>
      <c r="N5876" s="71"/>
      <c r="W5876" s="87"/>
      <c r="X5876" s="89"/>
      <c r="Y5876" s="87"/>
      <c r="AA5876" s="87"/>
      <c r="AB5876" s="90"/>
      <c r="AC5876" s="87"/>
      <c r="AD5876" s="87"/>
    </row>
    <row r="5877" spans="3:30">
      <c r="C5877" s="88"/>
      <c r="D5877" s="71"/>
      <c r="E5877" s="71"/>
      <c r="F5877" s="71"/>
      <c r="G5877" s="71"/>
      <c r="H5877" s="71"/>
      <c r="I5877" s="71"/>
      <c r="J5877" s="71"/>
      <c r="K5877" s="71"/>
      <c r="L5877" s="71"/>
      <c r="M5877" s="71"/>
      <c r="N5877" s="71"/>
      <c r="W5877" s="87"/>
      <c r="X5877" s="89"/>
      <c r="Y5877" s="87"/>
      <c r="AA5877" s="87"/>
      <c r="AB5877" s="90"/>
      <c r="AC5877" s="87"/>
      <c r="AD5877" s="87"/>
    </row>
    <row r="5878" spans="3:30">
      <c r="C5878" s="88"/>
      <c r="D5878" s="71"/>
      <c r="E5878" s="71"/>
      <c r="F5878" s="71"/>
      <c r="G5878" s="71"/>
      <c r="H5878" s="71"/>
      <c r="I5878" s="71"/>
      <c r="J5878" s="71"/>
      <c r="K5878" s="71"/>
      <c r="L5878" s="71"/>
      <c r="M5878" s="71"/>
      <c r="N5878" s="71"/>
      <c r="W5878" s="87"/>
      <c r="X5878" s="89"/>
      <c r="Y5878" s="87"/>
      <c r="AA5878" s="87"/>
      <c r="AB5878" s="90"/>
      <c r="AC5878" s="87"/>
      <c r="AD5878" s="87"/>
    </row>
    <row r="5879" spans="3:30">
      <c r="C5879" s="88"/>
      <c r="D5879" s="71"/>
      <c r="E5879" s="71"/>
      <c r="F5879" s="71"/>
      <c r="G5879" s="71"/>
      <c r="H5879" s="71"/>
      <c r="I5879" s="71"/>
      <c r="J5879" s="71"/>
      <c r="K5879" s="71"/>
      <c r="L5879" s="71"/>
      <c r="M5879" s="71"/>
      <c r="N5879" s="71"/>
      <c r="W5879" s="87"/>
      <c r="X5879" s="89"/>
      <c r="Y5879" s="87"/>
      <c r="AA5879" s="87"/>
      <c r="AB5879" s="90"/>
      <c r="AC5879" s="87"/>
      <c r="AD5879" s="87"/>
    </row>
    <row r="5880" spans="3:30">
      <c r="C5880" s="88"/>
      <c r="D5880" s="71"/>
      <c r="E5880" s="71"/>
      <c r="F5880" s="71"/>
      <c r="G5880" s="71"/>
      <c r="H5880" s="71"/>
      <c r="I5880" s="71"/>
      <c r="J5880" s="71"/>
      <c r="K5880" s="71"/>
      <c r="L5880" s="71"/>
      <c r="M5880" s="71"/>
      <c r="N5880" s="71"/>
      <c r="W5880" s="87"/>
      <c r="X5880" s="89"/>
      <c r="Y5880" s="87"/>
      <c r="AA5880" s="87"/>
      <c r="AB5880" s="90"/>
      <c r="AC5880" s="87"/>
      <c r="AD5880" s="87"/>
    </row>
    <row r="5881" spans="3:30">
      <c r="C5881" s="88"/>
      <c r="D5881" s="71"/>
      <c r="E5881" s="71"/>
      <c r="F5881" s="71"/>
      <c r="G5881" s="71"/>
      <c r="H5881" s="71"/>
      <c r="I5881" s="71"/>
      <c r="J5881" s="71"/>
      <c r="K5881" s="71"/>
      <c r="L5881" s="71"/>
      <c r="M5881" s="71"/>
      <c r="N5881" s="71"/>
      <c r="W5881" s="87"/>
      <c r="X5881" s="89"/>
      <c r="Y5881" s="87"/>
      <c r="AA5881" s="87"/>
      <c r="AB5881" s="90"/>
      <c r="AC5881" s="87"/>
      <c r="AD5881" s="87"/>
    </row>
    <row r="5882" spans="3:30">
      <c r="C5882" s="88"/>
      <c r="D5882" s="71"/>
      <c r="E5882" s="71"/>
      <c r="F5882" s="71"/>
      <c r="G5882" s="71"/>
      <c r="H5882" s="71"/>
      <c r="I5882" s="71"/>
      <c r="J5882" s="71"/>
      <c r="K5882" s="71"/>
      <c r="L5882" s="71"/>
      <c r="M5882" s="71"/>
      <c r="N5882" s="71"/>
      <c r="W5882" s="87"/>
      <c r="X5882" s="89"/>
      <c r="Y5882" s="87"/>
      <c r="AA5882" s="87"/>
      <c r="AB5882" s="90"/>
      <c r="AC5882" s="87"/>
      <c r="AD5882" s="87"/>
    </row>
    <row r="5883" spans="3:30">
      <c r="C5883" s="88"/>
      <c r="D5883" s="71"/>
      <c r="E5883" s="71"/>
      <c r="F5883" s="71"/>
      <c r="G5883" s="71"/>
      <c r="H5883" s="71"/>
      <c r="I5883" s="71"/>
      <c r="J5883" s="71"/>
      <c r="K5883" s="71"/>
      <c r="L5883" s="71"/>
      <c r="M5883" s="71"/>
      <c r="N5883" s="71"/>
      <c r="W5883" s="87"/>
      <c r="X5883" s="89"/>
      <c r="Y5883" s="87"/>
      <c r="AA5883" s="87"/>
      <c r="AB5883" s="90"/>
      <c r="AC5883" s="87"/>
      <c r="AD5883" s="87"/>
    </row>
    <row r="5884" spans="3:30">
      <c r="C5884" s="88"/>
      <c r="D5884" s="71"/>
      <c r="E5884" s="71"/>
      <c r="F5884" s="71"/>
      <c r="G5884" s="71"/>
      <c r="H5884" s="71"/>
      <c r="I5884" s="71"/>
      <c r="J5884" s="71"/>
      <c r="K5884" s="71"/>
      <c r="L5884" s="71"/>
      <c r="M5884" s="71"/>
      <c r="N5884" s="71"/>
      <c r="W5884" s="87"/>
      <c r="X5884" s="89"/>
      <c r="Y5884" s="87"/>
      <c r="AA5884" s="87"/>
      <c r="AB5884" s="90"/>
      <c r="AC5884" s="87"/>
      <c r="AD5884" s="87"/>
    </row>
    <row r="5885" spans="3:30">
      <c r="C5885" s="88"/>
      <c r="D5885" s="71"/>
      <c r="E5885" s="71"/>
      <c r="F5885" s="71"/>
      <c r="G5885" s="71"/>
      <c r="H5885" s="71"/>
      <c r="I5885" s="71"/>
      <c r="J5885" s="71"/>
      <c r="K5885" s="71"/>
      <c r="L5885" s="71"/>
      <c r="M5885" s="71"/>
      <c r="N5885" s="71"/>
      <c r="W5885" s="87"/>
      <c r="X5885" s="89"/>
      <c r="Y5885" s="87"/>
      <c r="AA5885" s="87"/>
      <c r="AB5885" s="90"/>
      <c r="AC5885" s="87"/>
      <c r="AD5885" s="87"/>
    </row>
    <row r="5886" spans="3:30">
      <c r="C5886" s="88"/>
      <c r="D5886" s="71"/>
      <c r="E5886" s="71"/>
      <c r="F5886" s="71"/>
      <c r="G5886" s="71"/>
      <c r="H5886" s="71"/>
      <c r="I5886" s="71"/>
      <c r="J5886" s="71"/>
      <c r="K5886" s="71"/>
      <c r="L5886" s="71"/>
      <c r="M5886" s="71"/>
      <c r="N5886" s="71"/>
      <c r="W5886" s="87"/>
      <c r="X5886" s="89"/>
      <c r="Y5886" s="87"/>
      <c r="AA5886" s="87"/>
      <c r="AB5886" s="90"/>
      <c r="AC5886" s="87"/>
      <c r="AD5886" s="87"/>
    </row>
    <row r="5887" spans="3:30">
      <c r="C5887" s="88"/>
      <c r="D5887" s="71"/>
      <c r="E5887" s="71"/>
      <c r="F5887" s="71"/>
      <c r="G5887" s="71"/>
      <c r="H5887" s="71"/>
      <c r="I5887" s="71"/>
      <c r="J5887" s="71"/>
      <c r="K5887" s="71"/>
      <c r="L5887" s="71"/>
      <c r="M5887" s="71"/>
      <c r="N5887" s="71"/>
      <c r="W5887" s="87"/>
      <c r="X5887" s="89"/>
      <c r="Y5887" s="87"/>
      <c r="AA5887" s="87"/>
      <c r="AB5887" s="90"/>
      <c r="AC5887" s="87"/>
      <c r="AD5887" s="87"/>
    </row>
    <row r="5888" spans="3:30">
      <c r="C5888" s="88"/>
      <c r="D5888" s="71"/>
      <c r="E5888" s="71"/>
      <c r="F5888" s="71"/>
      <c r="G5888" s="71"/>
      <c r="H5888" s="71"/>
      <c r="I5888" s="71"/>
      <c r="J5888" s="71"/>
      <c r="K5888" s="71"/>
      <c r="L5888" s="71"/>
      <c r="M5888" s="71"/>
      <c r="N5888" s="71"/>
      <c r="W5888" s="87"/>
      <c r="X5888" s="89"/>
      <c r="Y5888" s="87"/>
      <c r="AA5888" s="87"/>
      <c r="AB5888" s="90"/>
      <c r="AC5888" s="87"/>
      <c r="AD5888" s="87"/>
    </row>
    <row r="5889" spans="3:30">
      <c r="C5889" s="88"/>
      <c r="D5889" s="71"/>
      <c r="E5889" s="71"/>
      <c r="F5889" s="71"/>
      <c r="G5889" s="71"/>
      <c r="H5889" s="71"/>
      <c r="I5889" s="71"/>
      <c r="J5889" s="71"/>
      <c r="K5889" s="71"/>
      <c r="L5889" s="71"/>
      <c r="M5889" s="71"/>
      <c r="N5889" s="71"/>
      <c r="W5889" s="87"/>
      <c r="X5889" s="89"/>
      <c r="Y5889" s="87"/>
      <c r="AA5889" s="87"/>
      <c r="AB5889" s="90"/>
      <c r="AC5889" s="87"/>
      <c r="AD5889" s="87"/>
    </row>
    <row r="5890" spans="3:30">
      <c r="C5890" s="88"/>
      <c r="D5890" s="71"/>
      <c r="E5890" s="71"/>
      <c r="F5890" s="71"/>
      <c r="G5890" s="71"/>
      <c r="H5890" s="71"/>
      <c r="I5890" s="71"/>
      <c r="J5890" s="71"/>
      <c r="K5890" s="71"/>
      <c r="L5890" s="71"/>
      <c r="M5890" s="71"/>
      <c r="N5890" s="71"/>
      <c r="W5890" s="87"/>
      <c r="X5890" s="89"/>
      <c r="Y5890" s="87"/>
      <c r="AA5890" s="87"/>
      <c r="AB5890" s="90"/>
      <c r="AC5890" s="87"/>
      <c r="AD5890" s="87"/>
    </row>
    <row r="5891" spans="3:30">
      <c r="C5891" s="88"/>
      <c r="D5891" s="71"/>
      <c r="E5891" s="71"/>
      <c r="F5891" s="71"/>
      <c r="G5891" s="71"/>
      <c r="H5891" s="71"/>
      <c r="I5891" s="71"/>
      <c r="J5891" s="71"/>
      <c r="K5891" s="71"/>
      <c r="L5891" s="71"/>
      <c r="M5891" s="71"/>
      <c r="N5891" s="71"/>
      <c r="W5891" s="87"/>
      <c r="X5891" s="89"/>
      <c r="Y5891" s="87"/>
      <c r="AA5891" s="87"/>
      <c r="AB5891" s="90"/>
      <c r="AC5891" s="87"/>
      <c r="AD5891" s="87"/>
    </row>
    <row r="5892" spans="3:30">
      <c r="C5892" s="88"/>
      <c r="D5892" s="71"/>
      <c r="E5892" s="71"/>
      <c r="F5892" s="71"/>
      <c r="G5892" s="71"/>
      <c r="H5892" s="71"/>
      <c r="I5892" s="71"/>
      <c r="J5892" s="71"/>
      <c r="K5892" s="71"/>
      <c r="L5892" s="71"/>
      <c r="M5892" s="71"/>
      <c r="N5892" s="71"/>
      <c r="W5892" s="87"/>
      <c r="X5892" s="89"/>
      <c r="Y5892" s="87"/>
      <c r="AA5892" s="87"/>
      <c r="AB5892" s="90"/>
      <c r="AC5892" s="87"/>
      <c r="AD5892" s="87"/>
    </row>
    <row r="5893" spans="3:30">
      <c r="C5893" s="88"/>
      <c r="D5893" s="71"/>
      <c r="E5893" s="71"/>
      <c r="F5893" s="71"/>
      <c r="G5893" s="71"/>
      <c r="H5893" s="71"/>
      <c r="I5893" s="71"/>
      <c r="J5893" s="71"/>
      <c r="K5893" s="71"/>
      <c r="L5893" s="71"/>
      <c r="M5893" s="71"/>
      <c r="N5893" s="71"/>
      <c r="W5893" s="87"/>
      <c r="X5893" s="89"/>
      <c r="Y5893" s="87"/>
      <c r="AA5893" s="87"/>
      <c r="AB5893" s="90"/>
      <c r="AC5893" s="87"/>
      <c r="AD5893" s="87"/>
    </row>
    <row r="5894" spans="3:30">
      <c r="C5894" s="88"/>
      <c r="D5894" s="71"/>
      <c r="E5894" s="71"/>
      <c r="F5894" s="71"/>
      <c r="G5894" s="71"/>
      <c r="H5894" s="71"/>
      <c r="I5894" s="71"/>
      <c r="J5894" s="71"/>
      <c r="K5894" s="71"/>
      <c r="L5894" s="71"/>
      <c r="M5894" s="71"/>
      <c r="N5894" s="71"/>
      <c r="W5894" s="87"/>
      <c r="X5894" s="89"/>
      <c r="Y5894" s="87"/>
      <c r="AA5894" s="87"/>
      <c r="AB5894" s="90"/>
      <c r="AC5894" s="87"/>
      <c r="AD5894" s="87"/>
    </row>
    <row r="5895" spans="3:30">
      <c r="C5895" s="88"/>
      <c r="D5895" s="71"/>
      <c r="E5895" s="71"/>
      <c r="F5895" s="71"/>
      <c r="G5895" s="71"/>
      <c r="H5895" s="71"/>
      <c r="I5895" s="71"/>
      <c r="J5895" s="71"/>
      <c r="K5895" s="71"/>
      <c r="L5895" s="71"/>
      <c r="M5895" s="71"/>
      <c r="N5895" s="71"/>
      <c r="W5895" s="87"/>
      <c r="X5895" s="89"/>
      <c r="Y5895" s="87"/>
      <c r="AA5895" s="87"/>
      <c r="AB5895" s="90"/>
      <c r="AC5895" s="87"/>
      <c r="AD5895" s="87"/>
    </row>
    <row r="5896" spans="3:30">
      <c r="C5896" s="88"/>
      <c r="D5896" s="71"/>
      <c r="E5896" s="71"/>
      <c r="F5896" s="71"/>
      <c r="G5896" s="71"/>
      <c r="H5896" s="71"/>
      <c r="I5896" s="71"/>
      <c r="J5896" s="71"/>
      <c r="K5896" s="71"/>
      <c r="L5896" s="71"/>
      <c r="M5896" s="71"/>
      <c r="N5896" s="71"/>
      <c r="W5896" s="87"/>
      <c r="X5896" s="89"/>
      <c r="Y5896" s="87"/>
      <c r="AA5896" s="87"/>
      <c r="AB5896" s="90"/>
      <c r="AC5896" s="87"/>
      <c r="AD5896" s="87"/>
    </row>
    <row r="5897" spans="3:30">
      <c r="C5897" s="88"/>
      <c r="D5897" s="71"/>
      <c r="E5897" s="71"/>
      <c r="F5897" s="71"/>
      <c r="G5897" s="71"/>
      <c r="H5897" s="71"/>
      <c r="I5897" s="71"/>
      <c r="J5897" s="71"/>
      <c r="K5897" s="71"/>
      <c r="L5897" s="71"/>
      <c r="M5897" s="71"/>
      <c r="N5897" s="71"/>
      <c r="W5897" s="87"/>
      <c r="X5897" s="89"/>
      <c r="Y5897" s="87"/>
      <c r="AA5897" s="87"/>
      <c r="AB5897" s="90"/>
      <c r="AC5897" s="87"/>
      <c r="AD5897" s="87"/>
    </row>
    <row r="5898" spans="3:30">
      <c r="C5898" s="88"/>
      <c r="D5898" s="71"/>
      <c r="E5898" s="71"/>
      <c r="F5898" s="71"/>
      <c r="G5898" s="71"/>
      <c r="H5898" s="71"/>
      <c r="I5898" s="71"/>
      <c r="J5898" s="71"/>
      <c r="K5898" s="71"/>
      <c r="L5898" s="71"/>
      <c r="M5898" s="71"/>
      <c r="N5898" s="71"/>
      <c r="W5898" s="87"/>
      <c r="X5898" s="89"/>
      <c r="Y5898" s="87"/>
      <c r="AA5898" s="87"/>
      <c r="AB5898" s="90"/>
      <c r="AC5898" s="87"/>
      <c r="AD5898" s="87"/>
    </row>
    <row r="5899" spans="3:30">
      <c r="C5899" s="88"/>
      <c r="D5899" s="71"/>
      <c r="E5899" s="71"/>
      <c r="F5899" s="71"/>
      <c r="G5899" s="71"/>
      <c r="H5899" s="71"/>
      <c r="I5899" s="71"/>
      <c r="J5899" s="71"/>
      <c r="K5899" s="71"/>
      <c r="L5899" s="71"/>
      <c r="M5899" s="71"/>
      <c r="N5899" s="71"/>
      <c r="W5899" s="87"/>
      <c r="X5899" s="89"/>
      <c r="Y5899" s="87"/>
      <c r="AA5899" s="87"/>
      <c r="AB5899" s="90"/>
      <c r="AC5899" s="87"/>
      <c r="AD5899" s="87"/>
    </row>
    <row r="5900" spans="3:30">
      <c r="C5900" s="88"/>
      <c r="D5900" s="71"/>
      <c r="E5900" s="71"/>
      <c r="F5900" s="71"/>
      <c r="G5900" s="71"/>
      <c r="H5900" s="71"/>
      <c r="I5900" s="71"/>
      <c r="J5900" s="71"/>
      <c r="K5900" s="71"/>
      <c r="L5900" s="71"/>
      <c r="M5900" s="71"/>
      <c r="N5900" s="71"/>
      <c r="W5900" s="87"/>
      <c r="X5900" s="89"/>
      <c r="Y5900" s="87"/>
      <c r="AA5900" s="87"/>
      <c r="AB5900" s="90"/>
      <c r="AC5900" s="87"/>
      <c r="AD5900" s="87"/>
    </row>
    <row r="5901" spans="3:30">
      <c r="C5901" s="88"/>
      <c r="D5901" s="71"/>
      <c r="E5901" s="71"/>
      <c r="F5901" s="71"/>
      <c r="G5901" s="71"/>
      <c r="H5901" s="71"/>
      <c r="I5901" s="71"/>
      <c r="J5901" s="71"/>
      <c r="K5901" s="71"/>
      <c r="L5901" s="71"/>
      <c r="M5901" s="71"/>
      <c r="N5901" s="71"/>
      <c r="W5901" s="87"/>
      <c r="X5901" s="89"/>
      <c r="Y5901" s="87"/>
      <c r="AA5901" s="87"/>
      <c r="AB5901" s="90"/>
      <c r="AC5901" s="87"/>
      <c r="AD5901" s="87"/>
    </row>
    <row r="5902" spans="3:30">
      <c r="C5902" s="88"/>
      <c r="D5902" s="71"/>
      <c r="E5902" s="71"/>
      <c r="F5902" s="71"/>
      <c r="G5902" s="71"/>
      <c r="H5902" s="71"/>
      <c r="I5902" s="71"/>
      <c r="J5902" s="71"/>
      <c r="K5902" s="71"/>
      <c r="L5902" s="71"/>
      <c r="M5902" s="71"/>
      <c r="N5902" s="71"/>
      <c r="W5902" s="87"/>
      <c r="X5902" s="89"/>
      <c r="Y5902" s="87"/>
      <c r="AA5902" s="87"/>
      <c r="AB5902" s="90"/>
      <c r="AC5902" s="87"/>
      <c r="AD5902" s="87"/>
    </row>
    <row r="5903" spans="3:30">
      <c r="C5903" s="88"/>
      <c r="D5903" s="71"/>
      <c r="E5903" s="71"/>
      <c r="F5903" s="71"/>
      <c r="G5903" s="71"/>
      <c r="H5903" s="71"/>
      <c r="I5903" s="71"/>
      <c r="J5903" s="71"/>
      <c r="K5903" s="71"/>
      <c r="L5903" s="71"/>
      <c r="M5903" s="71"/>
      <c r="N5903" s="71"/>
      <c r="W5903" s="87"/>
      <c r="X5903" s="89"/>
      <c r="Y5903" s="87"/>
      <c r="AA5903" s="87"/>
      <c r="AB5903" s="90"/>
      <c r="AC5903" s="87"/>
      <c r="AD5903" s="87"/>
    </row>
    <row r="5904" spans="3:30">
      <c r="C5904" s="88"/>
      <c r="D5904" s="71"/>
      <c r="E5904" s="71"/>
      <c r="F5904" s="71"/>
      <c r="G5904" s="71"/>
      <c r="H5904" s="71"/>
      <c r="I5904" s="71"/>
      <c r="J5904" s="71"/>
      <c r="K5904" s="71"/>
      <c r="L5904" s="71"/>
      <c r="M5904" s="71"/>
      <c r="N5904" s="71"/>
      <c r="W5904" s="87"/>
      <c r="X5904" s="89"/>
      <c r="Y5904" s="87"/>
      <c r="AA5904" s="87"/>
      <c r="AB5904" s="90"/>
      <c r="AC5904" s="87"/>
      <c r="AD5904" s="87"/>
    </row>
    <row r="5905" spans="3:30">
      <c r="C5905" s="88"/>
      <c r="D5905" s="71"/>
      <c r="E5905" s="71"/>
      <c r="F5905" s="71"/>
      <c r="G5905" s="71"/>
      <c r="H5905" s="71"/>
      <c r="I5905" s="71"/>
      <c r="J5905" s="71"/>
      <c r="K5905" s="71"/>
      <c r="L5905" s="71"/>
      <c r="M5905" s="71"/>
      <c r="N5905" s="71"/>
      <c r="W5905" s="87"/>
      <c r="X5905" s="89"/>
      <c r="Y5905" s="87"/>
      <c r="AA5905" s="87"/>
      <c r="AB5905" s="90"/>
      <c r="AC5905" s="87"/>
      <c r="AD5905" s="87"/>
    </row>
    <row r="5906" spans="3:30">
      <c r="C5906" s="88"/>
      <c r="D5906" s="71"/>
      <c r="E5906" s="71"/>
      <c r="F5906" s="71"/>
      <c r="G5906" s="71"/>
      <c r="H5906" s="71"/>
      <c r="I5906" s="71"/>
      <c r="J5906" s="71"/>
      <c r="K5906" s="71"/>
      <c r="L5906" s="71"/>
      <c r="M5906" s="71"/>
      <c r="N5906" s="71"/>
      <c r="W5906" s="87"/>
      <c r="X5906" s="89"/>
      <c r="Y5906" s="87"/>
      <c r="AA5906" s="87"/>
      <c r="AB5906" s="90"/>
      <c r="AC5906" s="87"/>
      <c r="AD5906" s="87"/>
    </row>
    <row r="5907" spans="3:30">
      <c r="C5907" s="88"/>
      <c r="D5907" s="71"/>
      <c r="E5907" s="71"/>
      <c r="F5907" s="71"/>
      <c r="G5907" s="71"/>
      <c r="H5907" s="71"/>
      <c r="I5907" s="71"/>
      <c r="J5907" s="71"/>
      <c r="K5907" s="71"/>
      <c r="L5907" s="71"/>
      <c r="M5907" s="71"/>
      <c r="N5907" s="71"/>
      <c r="W5907" s="87"/>
      <c r="X5907" s="89"/>
      <c r="Y5907" s="87"/>
      <c r="AA5907" s="87"/>
      <c r="AB5907" s="90"/>
      <c r="AC5907" s="87"/>
      <c r="AD5907" s="87"/>
    </row>
    <row r="5908" spans="3:30">
      <c r="C5908" s="88"/>
      <c r="D5908" s="71"/>
      <c r="E5908" s="71"/>
      <c r="F5908" s="71"/>
      <c r="G5908" s="71"/>
      <c r="H5908" s="71"/>
      <c r="I5908" s="71"/>
      <c r="J5908" s="71"/>
      <c r="K5908" s="71"/>
      <c r="L5908" s="71"/>
      <c r="M5908" s="71"/>
      <c r="N5908" s="71"/>
      <c r="W5908" s="87"/>
      <c r="X5908" s="89"/>
      <c r="Y5908" s="87"/>
      <c r="AA5908" s="87"/>
      <c r="AB5908" s="90"/>
      <c r="AC5908" s="87"/>
      <c r="AD5908" s="87"/>
    </row>
    <row r="5909" spans="3:30">
      <c r="C5909" s="88"/>
      <c r="D5909" s="71"/>
      <c r="E5909" s="71"/>
      <c r="F5909" s="71"/>
      <c r="G5909" s="71"/>
      <c r="H5909" s="71"/>
      <c r="I5909" s="71"/>
      <c r="J5909" s="71"/>
      <c r="K5909" s="71"/>
      <c r="L5909" s="71"/>
      <c r="M5909" s="71"/>
      <c r="N5909" s="71"/>
      <c r="W5909" s="87"/>
      <c r="X5909" s="89"/>
      <c r="Y5909" s="87"/>
      <c r="AA5909" s="87"/>
      <c r="AB5909" s="90"/>
      <c r="AC5909" s="87"/>
      <c r="AD5909" s="87"/>
    </row>
    <row r="5910" spans="3:30">
      <c r="C5910" s="88"/>
      <c r="D5910" s="71"/>
      <c r="E5910" s="71"/>
      <c r="F5910" s="71"/>
      <c r="G5910" s="71"/>
      <c r="H5910" s="71"/>
      <c r="I5910" s="71"/>
      <c r="J5910" s="71"/>
      <c r="K5910" s="71"/>
      <c r="L5910" s="71"/>
      <c r="M5910" s="71"/>
      <c r="N5910" s="71"/>
      <c r="W5910" s="87"/>
      <c r="X5910" s="89"/>
      <c r="Y5910" s="87"/>
      <c r="AA5910" s="87"/>
      <c r="AB5910" s="90"/>
      <c r="AC5910" s="87"/>
      <c r="AD5910" s="87"/>
    </row>
    <row r="5911" spans="3:30">
      <c r="C5911" s="88"/>
      <c r="D5911" s="71"/>
      <c r="E5911" s="71"/>
      <c r="F5911" s="71"/>
      <c r="G5911" s="71"/>
      <c r="H5911" s="71"/>
      <c r="I5911" s="71"/>
      <c r="J5911" s="71"/>
      <c r="K5911" s="71"/>
      <c r="L5911" s="71"/>
      <c r="M5911" s="71"/>
      <c r="N5911" s="71"/>
      <c r="W5911" s="87"/>
      <c r="X5911" s="89"/>
      <c r="Y5911" s="87"/>
      <c r="AA5911" s="87"/>
      <c r="AB5911" s="90"/>
      <c r="AC5911" s="87"/>
      <c r="AD5911" s="87"/>
    </row>
    <row r="5912" spans="3:30">
      <c r="C5912" s="88"/>
      <c r="D5912" s="71"/>
      <c r="E5912" s="71"/>
      <c r="F5912" s="71"/>
      <c r="G5912" s="71"/>
      <c r="H5912" s="71"/>
      <c r="I5912" s="71"/>
      <c r="J5912" s="71"/>
      <c r="K5912" s="71"/>
      <c r="L5912" s="71"/>
      <c r="M5912" s="71"/>
      <c r="N5912" s="71"/>
      <c r="W5912" s="87"/>
      <c r="X5912" s="89"/>
      <c r="Y5912" s="87"/>
      <c r="AA5912" s="87"/>
      <c r="AB5912" s="90"/>
      <c r="AC5912" s="87"/>
      <c r="AD5912" s="87"/>
    </row>
    <row r="5913" spans="3:30">
      <c r="C5913" s="88"/>
      <c r="D5913" s="71"/>
      <c r="E5913" s="71"/>
      <c r="F5913" s="71"/>
      <c r="G5913" s="71"/>
      <c r="H5913" s="71"/>
      <c r="I5913" s="71"/>
      <c r="J5913" s="71"/>
      <c r="K5913" s="71"/>
      <c r="L5913" s="71"/>
      <c r="M5913" s="71"/>
      <c r="N5913" s="71"/>
      <c r="W5913" s="87"/>
      <c r="X5913" s="89"/>
      <c r="Y5913" s="87"/>
      <c r="AA5913" s="87"/>
      <c r="AB5913" s="90"/>
      <c r="AC5913" s="87"/>
      <c r="AD5913" s="87"/>
    </row>
    <row r="5914" spans="3:30">
      <c r="C5914" s="88"/>
      <c r="D5914" s="71"/>
      <c r="E5914" s="71"/>
      <c r="F5914" s="71"/>
      <c r="G5914" s="71"/>
      <c r="H5914" s="71"/>
      <c r="I5914" s="71"/>
      <c r="J5914" s="71"/>
      <c r="K5914" s="71"/>
      <c r="L5914" s="71"/>
      <c r="M5914" s="71"/>
      <c r="N5914" s="71"/>
      <c r="W5914" s="87"/>
      <c r="X5914" s="89"/>
      <c r="Y5914" s="87"/>
      <c r="AA5914" s="87"/>
      <c r="AB5914" s="90"/>
      <c r="AC5914" s="87"/>
      <c r="AD5914" s="87"/>
    </row>
    <row r="5915" spans="3:30">
      <c r="C5915" s="88"/>
      <c r="D5915" s="71"/>
      <c r="E5915" s="71"/>
      <c r="F5915" s="71"/>
      <c r="G5915" s="71"/>
      <c r="H5915" s="71"/>
      <c r="I5915" s="71"/>
      <c r="J5915" s="71"/>
      <c r="K5915" s="71"/>
      <c r="L5915" s="71"/>
      <c r="M5915" s="71"/>
      <c r="N5915" s="71"/>
      <c r="W5915" s="87"/>
      <c r="X5915" s="89"/>
      <c r="Y5915" s="87"/>
      <c r="AA5915" s="87"/>
      <c r="AB5915" s="90"/>
      <c r="AC5915" s="87"/>
      <c r="AD5915" s="87"/>
    </row>
    <row r="5916" spans="3:30">
      <c r="C5916" s="88"/>
      <c r="D5916" s="71"/>
      <c r="E5916" s="71"/>
      <c r="F5916" s="71"/>
      <c r="G5916" s="71"/>
      <c r="H5916" s="71"/>
      <c r="I5916" s="71"/>
      <c r="J5916" s="71"/>
      <c r="K5916" s="71"/>
      <c r="L5916" s="71"/>
      <c r="M5916" s="71"/>
      <c r="N5916" s="71"/>
      <c r="W5916" s="87"/>
      <c r="X5916" s="89"/>
      <c r="Y5916" s="87"/>
      <c r="AA5916" s="87"/>
      <c r="AB5916" s="90"/>
      <c r="AC5916" s="87"/>
      <c r="AD5916" s="87"/>
    </row>
    <row r="5917" spans="3:30">
      <c r="C5917" s="88"/>
      <c r="D5917" s="71"/>
      <c r="E5917" s="71"/>
      <c r="F5917" s="71"/>
      <c r="G5917" s="71"/>
      <c r="H5917" s="71"/>
      <c r="I5917" s="71"/>
      <c r="J5917" s="71"/>
      <c r="K5917" s="71"/>
      <c r="L5917" s="71"/>
      <c r="M5917" s="71"/>
      <c r="N5917" s="71"/>
      <c r="W5917" s="87"/>
      <c r="X5917" s="89"/>
      <c r="Y5917" s="87"/>
      <c r="AA5917" s="87"/>
      <c r="AB5917" s="90"/>
      <c r="AC5917" s="87"/>
      <c r="AD5917" s="87"/>
    </row>
    <row r="5918" spans="3:30">
      <c r="C5918" s="88"/>
      <c r="D5918" s="71"/>
      <c r="E5918" s="71"/>
      <c r="F5918" s="71"/>
      <c r="G5918" s="71"/>
      <c r="H5918" s="71"/>
      <c r="I5918" s="71"/>
      <c r="J5918" s="71"/>
      <c r="K5918" s="71"/>
      <c r="L5918" s="71"/>
      <c r="M5918" s="71"/>
      <c r="N5918" s="71"/>
      <c r="W5918" s="87"/>
      <c r="X5918" s="89"/>
      <c r="Y5918" s="87"/>
      <c r="AA5918" s="87"/>
      <c r="AB5918" s="90"/>
      <c r="AC5918" s="87"/>
      <c r="AD5918" s="87"/>
    </row>
    <row r="5919" spans="3:30">
      <c r="C5919" s="88"/>
      <c r="D5919" s="71"/>
      <c r="E5919" s="71"/>
      <c r="F5919" s="71"/>
      <c r="G5919" s="71"/>
      <c r="H5919" s="71"/>
      <c r="I5919" s="71"/>
      <c r="J5919" s="71"/>
      <c r="K5919" s="71"/>
      <c r="L5919" s="71"/>
      <c r="M5919" s="71"/>
      <c r="N5919" s="71"/>
      <c r="W5919" s="87"/>
      <c r="X5919" s="89"/>
      <c r="Y5919" s="87"/>
      <c r="AA5919" s="87"/>
      <c r="AB5919" s="90"/>
      <c r="AC5919" s="87"/>
      <c r="AD5919" s="87"/>
    </row>
    <row r="5920" spans="3:30">
      <c r="C5920" s="88"/>
      <c r="D5920" s="71"/>
      <c r="E5920" s="71"/>
      <c r="F5920" s="71"/>
      <c r="G5920" s="71"/>
      <c r="H5920" s="71"/>
      <c r="I5920" s="71"/>
      <c r="J5920" s="71"/>
      <c r="K5920" s="71"/>
      <c r="L5920" s="71"/>
      <c r="M5920" s="71"/>
      <c r="N5920" s="71"/>
      <c r="W5920" s="87"/>
      <c r="X5920" s="89"/>
      <c r="Y5920" s="87"/>
      <c r="AA5920" s="87"/>
      <c r="AB5920" s="90"/>
      <c r="AC5920" s="87"/>
      <c r="AD5920" s="87"/>
    </row>
    <row r="5921" spans="3:30">
      <c r="C5921" s="88"/>
      <c r="D5921" s="71"/>
      <c r="E5921" s="71"/>
      <c r="F5921" s="71"/>
      <c r="G5921" s="71"/>
      <c r="H5921" s="71"/>
      <c r="I5921" s="71"/>
      <c r="J5921" s="71"/>
      <c r="K5921" s="71"/>
      <c r="L5921" s="71"/>
      <c r="M5921" s="71"/>
      <c r="N5921" s="71"/>
      <c r="W5921" s="87"/>
      <c r="X5921" s="89"/>
      <c r="Y5921" s="87"/>
      <c r="AA5921" s="87"/>
      <c r="AB5921" s="90"/>
      <c r="AC5921" s="87"/>
      <c r="AD5921" s="87"/>
    </row>
    <row r="5922" spans="3:30">
      <c r="C5922" s="88"/>
      <c r="D5922" s="71"/>
      <c r="E5922" s="71"/>
      <c r="F5922" s="71"/>
      <c r="G5922" s="71"/>
      <c r="H5922" s="71"/>
      <c r="I5922" s="71"/>
      <c r="J5922" s="71"/>
      <c r="K5922" s="71"/>
      <c r="L5922" s="71"/>
      <c r="M5922" s="71"/>
      <c r="N5922" s="71"/>
      <c r="W5922" s="87"/>
      <c r="X5922" s="89"/>
      <c r="Y5922" s="87"/>
      <c r="AA5922" s="87"/>
      <c r="AB5922" s="90"/>
      <c r="AC5922" s="87"/>
      <c r="AD5922" s="87"/>
    </row>
    <row r="5923" spans="3:30">
      <c r="C5923" s="88"/>
      <c r="D5923" s="71"/>
      <c r="E5923" s="71"/>
      <c r="F5923" s="71"/>
      <c r="G5923" s="71"/>
      <c r="H5923" s="71"/>
      <c r="I5923" s="71"/>
      <c r="J5923" s="71"/>
      <c r="K5923" s="71"/>
      <c r="L5923" s="71"/>
      <c r="M5923" s="71"/>
      <c r="N5923" s="71"/>
      <c r="W5923" s="87"/>
      <c r="X5923" s="89"/>
      <c r="Y5923" s="87"/>
      <c r="AA5923" s="87"/>
      <c r="AB5923" s="90"/>
      <c r="AC5923" s="87"/>
      <c r="AD5923" s="87"/>
    </row>
    <row r="5924" spans="3:30">
      <c r="C5924" s="88"/>
      <c r="D5924" s="71"/>
      <c r="E5924" s="71"/>
      <c r="F5924" s="71"/>
      <c r="G5924" s="71"/>
      <c r="H5924" s="71"/>
      <c r="I5924" s="71"/>
      <c r="J5924" s="71"/>
      <c r="K5924" s="71"/>
      <c r="L5924" s="71"/>
      <c r="M5924" s="71"/>
      <c r="N5924" s="71"/>
      <c r="W5924" s="87"/>
      <c r="X5924" s="89"/>
      <c r="Y5924" s="87"/>
      <c r="AA5924" s="87"/>
      <c r="AB5924" s="90"/>
      <c r="AC5924" s="87"/>
      <c r="AD5924" s="87"/>
    </row>
    <row r="5925" spans="3:30">
      <c r="C5925" s="88"/>
      <c r="D5925" s="71"/>
      <c r="E5925" s="71"/>
      <c r="F5925" s="71"/>
      <c r="G5925" s="71"/>
      <c r="H5925" s="71"/>
      <c r="I5925" s="71"/>
      <c r="J5925" s="71"/>
      <c r="K5925" s="71"/>
      <c r="L5925" s="71"/>
      <c r="M5925" s="71"/>
      <c r="N5925" s="71"/>
      <c r="W5925" s="87"/>
      <c r="X5925" s="89"/>
      <c r="Y5925" s="87"/>
      <c r="AA5925" s="87"/>
      <c r="AB5925" s="90"/>
      <c r="AC5925" s="87"/>
      <c r="AD5925" s="87"/>
    </row>
    <row r="5926" spans="3:30">
      <c r="C5926" s="88"/>
      <c r="D5926" s="71"/>
      <c r="E5926" s="71"/>
      <c r="F5926" s="71"/>
      <c r="G5926" s="71"/>
      <c r="H5926" s="71"/>
      <c r="I5926" s="71"/>
      <c r="J5926" s="71"/>
      <c r="K5926" s="71"/>
      <c r="L5926" s="71"/>
      <c r="M5926" s="71"/>
      <c r="N5926" s="71"/>
      <c r="W5926" s="87"/>
      <c r="X5926" s="89"/>
      <c r="Y5926" s="87"/>
      <c r="AA5926" s="87"/>
      <c r="AB5926" s="90"/>
      <c r="AC5926" s="87"/>
      <c r="AD5926" s="87"/>
    </row>
    <row r="5927" spans="3:30">
      <c r="C5927" s="88"/>
      <c r="D5927" s="71"/>
      <c r="E5927" s="71"/>
      <c r="F5927" s="71"/>
      <c r="G5927" s="71"/>
      <c r="H5927" s="71"/>
      <c r="I5927" s="71"/>
      <c r="J5927" s="71"/>
      <c r="K5927" s="71"/>
      <c r="L5927" s="71"/>
      <c r="M5927" s="71"/>
      <c r="N5927" s="71"/>
      <c r="W5927" s="87"/>
      <c r="X5927" s="89"/>
      <c r="Y5927" s="87"/>
      <c r="AA5927" s="87"/>
      <c r="AB5927" s="90"/>
      <c r="AC5927" s="87"/>
      <c r="AD5927" s="87"/>
    </row>
    <row r="5928" spans="3:30">
      <c r="C5928" s="88"/>
      <c r="D5928" s="71"/>
      <c r="E5928" s="71"/>
      <c r="F5928" s="71"/>
      <c r="G5928" s="71"/>
      <c r="H5928" s="71"/>
      <c r="I5928" s="71"/>
      <c r="J5928" s="71"/>
      <c r="K5928" s="71"/>
      <c r="L5928" s="71"/>
      <c r="M5928" s="71"/>
      <c r="N5928" s="71"/>
      <c r="W5928" s="87"/>
      <c r="X5928" s="89"/>
      <c r="Y5928" s="87"/>
      <c r="AA5928" s="87"/>
      <c r="AB5928" s="90"/>
      <c r="AC5928" s="87"/>
      <c r="AD5928" s="87"/>
    </row>
    <row r="5929" spans="3:30">
      <c r="C5929" s="88"/>
      <c r="D5929" s="71"/>
      <c r="E5929" s="71"/>
      <c r="F5929" s="71"/>
      <c r="G5929" s="71"/>
      <c r="H5929" s="71"/>
      <c r="I5929" s="71"/>
      <c r="J5929" s="71"/>
      <c r="K5929" s="71"/>
      <c r="L5929" s="71"/>
      <c r="M5929" s="71"/>
      <c r="N5929" s="71"/>
      <c r="W5929" s="87"/>
      <c r="X5929" s="89"/>
      <c r="Y5929" s="87"/>
      <c r="AA5929" s="87"/>
      <c r="AB5929" s="90"/>
      <c r="AC5929" s="87"/>
      <c r="AD5929" s="87"/>
    </row>
    <row r="5930" spans="3:30">
      <c r="C5930" s="88"/>
      <c r="D5930" s="71"/>
      <c r="E5930" s="71"/>
      <c r="F5930" s="71"/>
      <c r="G5930" s="71"/>
      <c r="H5930" s="71"/>
      <c r="I5930" s="71"/>
      <c r="J5930" s="71"/>
      <c r="K5930" s="71"/>
      <c r="L5930" s="71"/>
      <c r="M5930" s="71"/>
      <c r="N5930" s="71"/>
      <c r="W5930" s="87"/>
      <c r="X5930" s="89"/>
      <c r="Y5930" s="87"/>
      <c r="AA5930" s="87"/>
      <c r="AB5930" s="90"/>
      <c r="AC5930" s="87"/>
      <c r="AD5930" s="87"/>
    </row>
    <row r="5931" spans="3:30">
      <c r="C5931" s="88"/>
      <c r="D5931" s="71"/>
      <c r="E5931" s="71"/>
      <c r="F5931" s="71"/>
      <c r="G5931" s="71"/>
      <c r="H5931" s="71"/>
      <c r="I5931" s="71"/>
      <c r="J5931" s="71"/>
      <c r="K5931" s="71"/>
      <c r="L5931" s="71"/>
      <c r="M5931" s="71"/>
      <c r="N5931" s="71"/>
      <c r="W5931" s="87"/>
      <c r="X5931" s="89"/>
      <c r="Y5931" s="87"/>
      <c r="AA5931" s="87"/>
      <c r="AB5931" s="90"/>
      <c r="AC5931" s="87"/>
      <c r="AD5931" s="87"/>
    </row>
    <row r="5932" spans="3:30">
      <c r="C5932" s="88"/>
      <c r="D5932" s="71"/>
      <c r="E5932" s="71"/>
      <c r="F5932" s="71"/>
      <c r="G5932" s="71"/>
      <c r="H5932" s="71"/>
      <c r="I5932" s="71"/>
      <c r="J5932" s="71"/>
      <c r="K5932" s="71"/>
      <c r="L5932" s="71"/>
      <c r="M5932" s="71"/>
      <c r="N5932" s="71"/>
      <c r="W5932" s="87"/>
      <c r="X5932" s="89"/>
      <c r="Y5932" s="87"/>
      <c r="AA5932" s="87"/>
      <c r="AB5932" s="90"/>
      <c r="AC5932" s="87"/>
      <c r="AD5932" s="87"/>
    </row>
    <row r="5933" spans="3:30">
      <c r="C5933" s="88"/>
      <c r="D5933" s="71"/>
      <c r="E5933" s="71"/>
      <c r="F5933" s="71"/>
      <c r="G5933" s="71"/>
      <c r="H5933" s="71"/>
      <c r="I5933" s="71"/>
      <c r="J5933" s="71"/>
      <c r="K5933" s="71"/>
      <c r="L5933" s="71"/>
      <c r="M5933" s="71"/>
      <c r="N5933" s="71"/>
      <c r="W5933" s="87"/>
      <c r="X5933" s="89"/>
      <c r="Y5933" s="87"/>
      <c r="AA5933" s="87"/>
      <c r="AB5933" s="90"/>
      <c r="AC5933" s="87"/>
      <c r="AD5933" s="87"/>
    </row>
    <row r="5934" spans="3:30">
      <c r="C5934" s="88"/>
      <c r="D5934" s="71"/>
      <c r="E5934" s="71"/>
      <c r="F5934" s="71"/>
      <c r="G5934" s="71"/>
      <c r="H5934" s="71"/>
      <c r="I5934" s="71"/>
      <c r="J5934" s="71"/>
      <c r="K5934" s="71"/>
      <c r="L5934" s="71"/>
      <c r="M5934" s="71"/>
      <c r="N5934" s="71"/>
      <c r="W5934" s="87"/>
      <c r="X5934" s="89"/>
      <c r="Y5934" s="87"/>
      <c r="AA5934" s="87"/>
      <c r="AB5934" s="90"/>
      <c r="AC5934" s="87"/>
      <c r="AD5934" s="87"/>
    </row>
    <row r="5935" spans="3:30">
      <c r="C5935" s="88"/>
      <c r="D5935" s="71"/>
      <c r="E5935" s="71"/>
      <c r="F5935" s="71"/>
      <c r="G5935" s="71"/>
      <c r="H5935" s="71"/>
      <c r="I5935" s="71"/>
      <c r="J5935" s="71"/>
      <c r="K5935" s="71"/>
      <c r="L5935" s="71"/>
      <c r="M5935" s="71"/>
      <c r="N5935" s="71"/>
      <c r="W5935" s="87"/>
      <c r="X5935" s="89"/>
      <c r="Y5935" s="87"/>
      <c r="AA5935" s="87"/>
      <c r="AB5935" s="90"/>
      <c r="AC5935" s="87"/>
      <c r="AD5935" s="87"/>
    </row>
    <row r="5936" spans="3:30">
      <c r="C5936" s="88"/>
      <c r="D5936" s="71"/>
      <c r="E5936" s="71"/>
      <c r="F5936" s="71"/>
      <c r="G5936" s="71"/>
      <c r="H5936" s="71"/>
      <c r="I5936" s="71"/>
      <c r="J5936" s="71"/>
      <c r="K5936" s="71"/>
      <c r="L5936" s="71"/>
      <c r="M5936" s="71"/>
      <c r="N5936" s="71"/>
      <c r="W5936" s="87"/>
      <c r="X5936" s="89"/>
      <c r="Y5936" s="87"/>
      <c r="AA5936" s="87"/>
      <c r="AB5936" s="90"/>
      <c r="AC5936" s="87"/>
      <c r="AD5936" s="87"/>
    </row>
    <row r="5937" spans="3:30">
      <c r="C5937" s="88"/>
      <c r="D5937" s="71"/>
      <c r="E5937" s="71"/>
      <c r="F5937" s="71"/>
      <c r="G5937" s="71"/>
      <c r="H5937" s="71"/>
      <c r="I5937" s="71"/>
      <c r="J5937" s="71"/>
      <c r="K5937" s="71"/>
      <c r="L5937" s="121"/>
      <c r="M5937" s="71"/>
      <c r="N5937" s="71"/>
      <c r="W5937" s="87"/>
      <c r="X5937" s="89"/>
      <c r="Y5937" s="87"/>
      <c r="AA5937" s="87"/>
      <c r="AB5937" s="90"/>
      <c r="AC5937" s="87"/>
      <c r="AD5937" s="87"/>
    </row>
    <row r="5938" spans="3:30">
      <c r="C5938" s="88"/>
      <c r="D5938" s="71"/>
      <c r="E5938" s="71"/>
      <c r="F5938" s="71"/>
      <c r="G5938" s="71"/>
      <c r="H5938" s="71"/>
      <c r="I5938" s="71"/>
      <c r="J5938" s="71"/>
      <c r="K5938" s="71"/>
      <c r="L5938" s="71"/>
      <c r="M5938" s="71"/>
      <c r="N5938" s="71"/>
      <c r="W5938" s="87"/>
      <c r="X5938" s="89"/>
      <c r="Y5938" s="87"/>
      <c r="AA5938" s="87"/>
      <c r="AB5938" s="90"/>
      <c r="AC5938" s="87"/>
      <c r="AD5938" s="87"/>
    </row>
    <row r="5939" spans="3:30">
      <c r="C5939" s="88"/>
      <c r="D5939" s="71"/>
      <c r="E5939" s="71"/>
      <c r="F5939" s="71"/>
      <c r="G5939" s="71"/>
      <c r="H5939" s="71"/>
      <c r="I5939" s="71"/>
      <c r="J5939" s="71"/>
      <c r="K5939" s="71"/>
      <c r="L5939" s="71"/>
      <c r="M5939" s="71"/>
      <c r="N5939" s="71"/>
      <c r="W5939" s="87"/>
      <c r="X5939" s="89"/>
      <c r="Y5939" s="87"/>
      <c r="AA5939" s="87"/>
      <c r="AB5939" s="90"/>
      <c r="AC5939" s="87"/>
      <c r="AD5939" s="87"/>
    </row>
    <row r="5940" spans="3:30">
      <c r="C5940" s="88"/>
      <c r="D5940" s="71"/>
      <c r="E5940" s="71"/>
      <c r="F5940" s="71"/>
      <c r="G5940" s="71"/>
      <c r="H5940" s="71"/>
      <c r="I5940" s="71"/>
      <c r="J5940" s="71"/>
      <c r="K5940" s="71"/>
      <c r="L5940" s="121"/>
      <c r="M5940" s="71"/>
      <c r="N5940" s="71"/>
      <c r="W5940" s="87"/>
      <c r="X5940" s="89"/>
      <c r="Y5940" s="87"/>
      <c r="AA5940" s="87"/>
      <c r="AB5940" s="90"/>
      <c r="AC5940" s="87"/>
      <c r="AD5940" s="87"/>
    </row>
    <row r="5941" spans="3:30">
      <c r="C5941" s="88"/>
      <c r="D5941" s="71"/>
      <c r="E5941" s="71"/>
      <c r="F5941" s="71"/>
      <c r="G5941" s="71"/>
      <c r="H5941" s="71"/>
      <c r="I5941" s="71"/>
      <c r="J5941" s="71"/>
      <c r="K5941" s="71"/>
      <c r="L5941" s="71"/>
      <c r="M5941" s="71"/>
      <c r="N5941" s="71"/>
      <c r="W5941" s="87"/>
      <c r="X5941" s="89"/>
      <c r="Y5941" s="87"/>
      <c r="AA5941" s="87"/>
      <c r="AB5941" s="90"/>
      <c r="AC5941" s="87"/>
      <c r="AD5941" s="87"/>
    </row>
    <row r="5942" spans="3:30">
      <c r="C5942" s="88"/>
      <c r="D5942" s="71"/>
      <c r="E5942" s="71"/>
      <c r="F5942" s="71"/>
      <c r="G5942" s="71"/>
      <c r="H5942" s="71"/>
      <c r="I5942" s="71"/>
      <c r="J5942" s="71"/>
      <c r="K5942" s="71"/>
      <c r="L5942" s="71"/>
      <c r="M5942" s="71"/>
      <c r="N5942" s="71"/>
      <c r="W5942" s="87"/>
      <c r="X5942" s="89"/>
      <c r="Y5942" s="87"/>
      <c r="AA5942" s="87"/>
      <c r="AB5942" s="90"/>
      <c r="AC5942" s="87"/>
      <c r="AD5942" s="87"/>
    </row>
    <row r="5943" spans="3:30">
      <c r="C5943" s="88"/>
      <c r="D5943" s="71"/>
      <c r="E5943" s="71"/>
      <c r="F5943" s="71"/>
      <c r="G5943" s="71"/>
      <c r="H5943" s="71"/>
      <c r="I5943" s="71"/>
      <c r="J5943" s="71"/>
      <c r="K5943" s="71"/>
      <c r="L5943" s="71"/>
      <c r="M5943" s="71"/>
      <c r="N5943" s="71"/>
      <c r="W5943" s="87"/>
      <c r="X5943" s="89"/>
      <c r="Y5943" s="87"/>
      <c r="AA5943" s="87"/>
      <c r="AB5943" s="90"/>
      <c r="AC5943" s="87"/>
      <c r="AD5943" s="87"/>
    </row>
    <row r="5944" spans="3:30">
      <c r="C5944" s="88"/>
      <c r="D5944" s="71"/>
      <c r="E5944" s="71"/>
      <c r="F5944" s="71"/>
      <c r="G5944" s="71"/>
      <c r="H5944" s="71"/>
      <c r="I5944" s="71"/>
      <c r="J5944" s="71"/>
      <c r="K5944" s="71"/>
      <c r="L5944" s="121"/>
      <c r="M5944" s="71"/>
      <c r="N5944" s="71"/>
      <c r="W5944" s="87"/>
      <c r="X5944" s="89"/>
      <c r="Y5944" s="87"/>
      <c r="AA5944" s="87"/>
      <c r="AB5944" s="90"/>
      <c r="AC5944" s="87"/>
      <c r="AD5944" s="87"/>
    </row>
    <row r="5945" spans="3:30">
      <c r="C5945" s="88"/>
      <c r="D5945" s="71"/>
      <c r="E5945" s="71"/>
      <c r="F5945" s="71"/>
      <c r="G5945" s="71"/>
      <c r="H5945" s="71"/>
      <c r="I5945" s="71"/>
      <c r="J5945" s="71"/>
      <c r="K5945" s="71"/>
      <c r="L5945" s="71"/>
      <c r="M5945" s="71"/>
      <c r="N5945" s="71"/>
      <c r="W5945" s="87"/>
      <c r="X5945" s="89"/>
      <c r="Y5945" s="87"/>
      <c r="AA5945" s="87"/>
      <c r="AB5945" s="90"/>
      <c r="AC5945" s="87"/>
      <c r="AD5945" s="87"/>
    </row>
    <row r="5946" spans="3:30">
      <c r="C5946" s="88"/>
      <c r="D5946" s="71"/>
      <c r="E5946" s="71"/>
      <c r="F5946" s="71"/>
      <c r="G5946" s="71"/>
      <c r="H5946" s="71"/>
      <c r="I5946" s="71"/>
      <c r="J5946" s="71"/>
      <c r="K5946" s="71"/>
      <c r="L5946" s="71"/>
      <c r="M5946" s="71"/>
      <c r="N5946" s="71"/>
      <c r="W5946" s="87"/>
      <c r="X5946" s="89"/>
      <c r="Y5946" s="87"/>
      <c r="AA5946" s="87"/>
      <c r="AB5946" s="90"/>
      <c r="AC5946" s="87"/>
      <c r="AD5946" s="87"/>
    </row>
    <row r="5947" spans="3:30">
      <c r="C5947" s="120"/>
      <c r="D5947" s="71"/>
      <c r="E5947" s="71"/>
      <c r="F5947" s="71"/>
      <c r="G5947" s="71"/>
      <c r="H5947" s="71"/>
      <c r="I5947" s="71"/>
      <c r="J5947" s="71"/>
      <c r="K5947" s="71"/>
      <c r="L5947" s="71"/>
      <c r="M5947" s="71"/>
      <c r="N5947" s="71"/>
      <c r="W5947" s="87"/>
      <c r="X5947" s="89"/>
      <c r="Y5947" s="87"/>
      <c r="AA5947" s="87"/>
      <c r="AB5947" s="90"/>
      <c r="AC5947" s="87"/>
      <c r="AD5947" s="87"/>
    </row>
    <row r="5948" spans="3:30">
      <c r="C5948" s="120"/>
      <c r="D5948" s="71"/>
      <c r="E5948" s="71"/>
      <c r="F5948" s="71"/>
      <c r="G5948" s="71"/>
      <c r="H5948" s="71"/>
      <c r="I5948" s="71"/>
      <c r="J5948" s="71"/>
      <c r="K5948" s="71"/>
      <c r="L5948" s="71"/>
      <c r="M5948" s="71"/>
      <c r="N5948" s="71"/>
      <c r="W5948" s="87"/>
      <c r="X5948" s="89"/>
      <c r="Y5948" s="87"/>
      <c r="AA5948" s="87"/>
      <c r="AB5948" s="90"/>
      <c r="AC5948" s="87"/>
      <c r="AD5948" s="87"/>
    </row>
    <row r="5949" spans="3:30">
      <c r="C5949" s="120"/>
      <c r="D5949" s="71"/>
      <c r="E5949" s="71"/>
      <c r="F5949" s="71"/>
      <c r="G5949" s="71"/>
      <c r="H5949" s="71"/>
      <c r="I5949" s="71"/>
      <c r="J5949" s="71"/>
      <c r="K5949" s="71"/>
      <c r="L5949" s="71"/>
      <c r="M5949" s="71"/>
      <c r="N5949" s="71"/>
      <c r="W5949" s="87"/>
      <c r="X5949" s="89"/>
      <c r="Y5949" s="87"/>
      <c r="AA5949" s="87"/>
      <c r="AB5949" s="90"/>
      <c r="AC5949" s="87"/>
      <c r="AD5949" s="87"/>
    </row>
    <row r="5950" spans="3:30">
      <c r="C5950" s="120"/>
      <c r="D5950" s="71"/>
      <c r="E5950" s="71"/>
      <c r="F5950" s="71"/>
      <c r="G5950" s="71"/>
      <c r="H5950" s="71"/>
      <c r="I5950" s="71"/>
      <c r="J5950" s="71"/>
      <c r="K5950" s="71"/>
      <c r="L5950" s="71"/>
      <c r="M5950" s="71"/>
      <c r="N5950" s="71"/>
      <c r="W5950" s="87"/>
      <c r="X5950" s="89"/>
      <c r="Y5950" s="87"/>
      <c r="AA5950" s="87"/>
      <c r="AB5950" s="90"/>
      <c r="AC5950" s="87"/>
      <c r="AD5950" s="87"/>
    </row>
    <row r="5951" spans="3:30">
      <c r="C5951" s="120"/>
      <c r="D5951" s="71"/>
      <c r="E5951" s="71"/>
      <c r="F5951" s="71"/>
      <c r="G5951" s="71"/>
      <c r="H5951" s="71"/>
      <c r="I5951" s="71"/>
      <c r="J5951" s="71"/>
      <c r="K5951" s="71"/>
      <c r="L5951" s="71"/>
      <c r="M5951" s="71"/>
      <c r="N5951" s="71"/>
      <c r="W5951" s="87"/>
      <c r="X5951" s="89"/>
      <c r="Y5951" s="87"/>
      <c r="AA5951" s="87"/>
      <c r="AB5951" s="90"/>
      <c r="AC5951" s="87"/>
      <c r="AD5951" s="87"/>
    </row>
    <row r="5952" spans="3:30">
      <c r="C5952" s="120"/>
      <c r="D5952" s="71"/>
      <c r="E5952" s="71"/>
      <c r="F5952" s="71"/>
      <c r="G5952" s="71"/>
      <c r="H5952" s="71"/>
      <c r="I5952" s="71"/>
      <c r="J5952" s="71"/>
      <c r="K5952" s="71"/>
      <c r="L5952" s="71"/>
      <c r="M5952" s="71"/>
      <c r="N5952" s="71"/>
      <c r="W5952" s="87"/>
      <c r="X5952" s="89"/>
      <c r="Y5952" s="87"/>
      <c r="AA5952" s="87"/>
      <c r="AB5952" s="90"/>
      <c r="AC5952" s="87"/>
      <c r="AD5952" s="87"/>
    </row>
    <row r="5953" spans="3:30">
      <c r="C5953" s="120"/>
      <c r="D5953" s="71"/>
      <c r="E5953" s="71"/>
      <c r="F5953" s="71"/>
      <c r="G5953" s="71"/>
      <c r="H5953" s="71"/>
      <c r="I5953" s="71"/>
      <c r="J5953" s="71"/>
      <c r="K5953" s="71"/>
      <c r="L5953" s="71"/>
      <c r="M5953" s="71"/>
      <c r="N5953" s="71"/>
      <c r="W5953" s="87"/>
      <c r="X5953" s="89"/>
      <c r="Y5953" s="87"/>
      <c r="AA5953" s="87"/>
      <c r="AB5953" s="90"/>
      <c r="AC5953" s="87"/>
      <c r="AD5953" s="87"/>
    </row>
    <row r="5954" spans="3:30">
      <c r="C5954" s="120"/>
      <c r="D5954" s="71"/>
      <c r="E5954" s="71"/>
      <c r="F5954" s="71"/>
      <c r="G5954" s="71"/>
      <c r="H5954" s="71"/>
      <c r="I5954" s="71"/>
      <c r="J5954" s="71"/>
      <c r="K5954" s="71"/>
      <c r="L5954" s="71"/>
      <c r="M5954" s="71"/>
      <c r="N5954" s="71"/>
      <c r="W5954" s="87"/>
      <c r="X5954" s="89"/>
      <c r="Y5954" s="87"/>
      <c r="AA5954" s="87"/>
      <c r="AB5954" s="90"/>
      <c r="AC5954" s="87"/>
      <c r="AD5954" s="87"/>
    </row>
    <row r="5955" spans="3:30">
      <c r="C5955" s="120"/>
      <c r="D5955" s="71"/>
      <c r="E5955" s="71"/>
      <c r="F5955" s="71"/>
      <c r="G5955" s="71"/>
      <c r="H5955" s="71"/>
      <c r="I5955" s="71"/>
      <c r="J5955" s="71"/>
      <c r="K5955" s="71"/>
      <c r="L5955" s="71"/>
      <c r="M5955" s="71"/>
      <c r="N5955" s="71"/>
      <c r="W5955" s="87"/>
      <c r="X5955" s="89"/>
      <c r="Y5955" s="87"/>
      <c r="AA5955" s="87"/>
      <c r="AB5955" s="90"/>
      <c r="AC5955" s="87"/>
      <c r="AD5955" s="87"/>
    </row>
    <row r="5956" spans="3:30">
      <c r="C5956" s="120"/>
      <c r="D5956" s="71"/>
      <c r="E5956" s="71"/>
      <c r="F5956" s="71"/>
      <c r="G5956" s="71"/>
      <c r="H5956" s="71"/>
      <c r="I5956" s="71"/>
      <c r="J5956" s="71"/>
      <c r="K5956" s="71"/>
      <c r="L5956" s="71"/>
      <c r="M5956" s="71"/>
      <c r="N5956" s="71"/>
      <c r="W5956" s="87"/>
      <c r="X5956" s="89"/>
      <c r="Y5956" s="87"/>
      <c r="AA5956" s="87"/>
      <c r="AB5956" s="90"/>
      <c r="AC5956" s="87"/>
      <c r="AD5956" s="87"/>
    </row>
    <row r="5957" spans="3:30">
      <c r="C5957" s="120"/>
      <c r="D5957" s="71"/>
      <c r="E5957" s="71"/>
      <c r="F5957" s="71"/>
      <c r="G5957" s="71"/>
      <c r="H5957" s="71"/>
      <c r="I5957" s="71"/>
      <c r="J5957" s="71"/>
      <c r="K5957" s="71"/>
      <c r="L5957" s="71"/>
      <c r="M5957" s="71"/>
      <c r="N5957" s="71"/>
      <c r="W5957" s="87"/>
      <c r="X5957" s="89"/>
      <c r="Y5957" s="87"/>
      <c r="AA5957" s="87"/>
      <c r="AB5957" s="90"/>
      <c r="AC5957" s="87"/>
      <c r="AD5957" s="87"/>
    </row>
    <row r="5958" spans="3:30">
      <c r="C5958" s="120"/>
      <c r="D5958" s="71"/>
      <c r="E5958" s="71"/>
      <c r="F5958" s="71"/>
      <c r="G5958" s="71"/>
      <c r="H5958" s="71"/>
      <c r="I5958" s="71"/>
      <c r="J5958" s="71"/>
      <c r="K5958" s="71"/>
      <c r="L5958" s="71"/>
      <c r="M5958" s="71"/>
      <c r="N5958" s="71"/>
      <c r="W5958" s="87"/>
      <c r="X5958" s="89"/>
      <c r="Y5958" s="87"/>
      <c r="AA5958" s="87"/>
      <c r="AB5958" s="90"/>
      <c r="AC5958" s="87"/>
      <c r="AD5958" s="87"/>
    </row>
    <row r="5959" spans="3:30">
      <c r="C5959" s="120"/>
      <c r="D5959" s="71"/>
      <c r="E5959" s="71"/>
      <c r="F5959" s="71"/>
      <c r="G5959" s="71"/>
      <c r="H5959" s="71"/>
      <c r="I5959" s="71"/>
      <c r="J5959" s="71"/>
      <c r="K5959" s="71"/>
      <c r="L5959" s="71"/>
      <c r="M5959" s="71"/>
      <c r="N5959" s="71"/>
      <c r="W5959" s="87"/>
      <c r="X5959" s="89"/>
      <c r="Y5959" s="87"/>
      <c r="AA5959" s="87"/>
      <c r="AB5959" s="90"/>
      <c r="AC5959" s="87"/>
      <c r="AD5959" s="87"/>
    </row>
    <row r="5960" spans="3:30">
      <c r="C5960" s="120"/>
      <c r="D5960" s="71"/>
      <c r="E5960" s="71"/>
      <c r="F5960" s="71"/>
      <c r="G5960" s="71"/>
      <c r="H5960" s="71"/>
      <c r="I5960" s="71"/>
      <c r="J5960" s="71"/>
      <c r="K5960" s="71"/>
      <c r="L5960" s="71"/>
      <c r="M5960" s="71"/>
      <c r="N5960" s="71"/>
      <c r="W5960" s="87"/>
      <c r="X5960" s="89"/>
      <c r="Y5960" s="87"/>
      <c r="AA5960" s="87"/>
      <c r="AB5960" s="90"/>
      <c r="AC5960" s="87"/>
      <c r="AD5960" s="87"/>
    </row>
    <row r="5961" spans="3:30">
      <c r="C5961" s="120"/>
      <c r="D5961" s="71"/>
      <c r="E5961" s="71"/>
      <c r="F5961" s="71"/>
      <c r="G5961" s="71"/>
      <c r="H5961" s="71"/>
      <c r="I5961" s="71"/>
      <c r="J5961" s="71"/>
      <c r="K5961" s="71"/>
      <c r="L5961" s="71"/>
      <c r="M5961" s="71"/>
      <c r="N5961" s="71"/>
      <c r="W5961" s="87"/>
      <c r="X5961" s="89"/>
      <c r="Y5961" s="87"/>
      <c r="AA5961" s="87"/>
      <c r="AB5961" s="90"/>
      <c r="AC5961" s="87"/>
      <c r="AD5961" s="87"/>
    </row>
    <row r="5962" spans="3:30">
      <c r="C5962" s="120"/>
      <c r="D5962" s="71"/>
      <c r="E5962" s="71"/>
      <c r="F5962" s="71"/>
      <c r="G5962" s="71"/>
      <c r="H5962" s="71"/>
      <c r="I5962" s="71"/>
      <c r="J5962" s="71"/>
      <c r="K5962" s="71"/>
      <c r="L5962" s="71"/>
      <c r="M5962" s="71"/>
      <c r="N5962" s="71"/>
      <c r="W5962" s="87"/>
      <c r="X5962" s="89"/>
      <c r="Y5962" s="87"/>
      <c r="AA5962" s="87"/>
      <c r="AB5962" s="90"/>
      <c r="AC5962" s="87"/>
      <c r="AD5962" s="87"/>
    </row>
    <row r="5963" spans="3:30">
      <c r="C5963" s="120"/>
      <c r="D5963" s="71"/>
      <c r="E5963" s="71"/>
      <c r="F5963" s="71"/>
      <c r="G5963" s="71"/>
      <c r="H5963" s="71"/>
      <c r="I5963" s="71"/>
      <c r="J5963" s="71"/>
      <c r="K5963" s="71"/>
      <c r="L5963" s="71"/>
      <c r="M5963" s="71"/>
      <c r="N5963" s="71"/>
      <c r="W5963" s="87"/>
      <c r="X5963" s="89"/>
      <c r="Y5963" s="87"/>
      <c r="AA5963" s="87"/>
      <c r="AB5963" s="90"/>
      <c r="AC5963" s="87"/>
      <c r="AD5963" s="87"/>
    </row>
    <row r="5964" spans="3:30">
      <c r="C5964" s="120"/>
      <c r="D5964" s="71"/>
      <c r="E5964" s="71"/>
      <c r="F5964" s="71"/>
      <c r="G5964" s="71"/>
      <c r="H5964" s="71"/>
      <c r="I5964" s="71"/>
      <c r="J5964" s="71"/>
      <c r="K5964" s="71"/>
      <c r="L5964" s="71"/>
      <c r="M5964" s="71"/>
      <c r="N5964" s="71"/>
      <c r="W5964" s="87"/>
      <c r="X5964" s="89"/>
      <c r="Y5964" s="87"/>
      <c r="AA5964" s="87"/>
      <c r="AB5964" s="90"/>
      <c r="AC5964" s="87"/>
      <c r="AD5964" s="87"/>
    </row>
    <row r="5965" spans="3:30">
      <c r="C5965" s="120"/>
      <c r="D5965" s="71"/>
      <c r="E5965" s="71"/>
      <c r="F5965" s="71"/>
      <c r="G5965" s="71"/>
      <c r="H5965" s="71"/>
      <c r="I5965" s="71"/>
      <c r="J5965" s="71"/>
      <c r="K5965" s="71"/>
      <c r="L5965" s="71"/>
      <c r="M5965" s="71"/>
      <c r="N5965" s="71"/>
      <c r="W5965" s="87"/>
      <c r="X5965" s="89"/>
      <c r="Y5965" s="87"/>
      <c r="AA5965" s="87"/>
      <c r="AB5965" s="90"/>
      <c r="AC5965" s="87"/>
      <c r="AD5965" s="87"/>
    </row>
    <row r="5966" spans="3:30">
      <c r="C5966" s="120"/>
      <c r="D5966" s="71"/>
      <c r="E5966" s="71"/>
      <c r="F5966" s="71"/>
      <c r="G5966" s="71"/>
      <c r="H5966" s="71"/>
      <c r="I5966" s="71"/>
      <c r="J5966" s="71"/>
      <c r="K5966" s="71"/>
      <c r="L5966" s="71"/>
      <c r="M5966" s="71"/>
      <c r="N5966" s="71"/>
      <c r="W5966" s="87"/>
      <c r="X5966" s="89"/>
      <c r="Y5966" s="87"/>
      <c r="AA5966" s="87"/>
      <c r="AB5966" s="90"/>
      <c r="AC5966" s="87"/>
      <c r="AD5966" s="87"/>
    </row>
    <row r="5967" spans="3:30">
      <c r="C5967" s="120"/>
      <c r="D5967" s="71"/>
      <c r="E5967" s="71"/>
      <c r="F5967" s="71"/>
      <c r="G5967" s="71"/>
      <c r="H5967" s="71"/>
      <c r="I5967" s="71"/>
      <c r="J5967" s="71"/>
      <c r="K5967" s="71"/>
      <c r="L5967" s="71"/>
      <c r="M5967" s="71"/>
      <c r="N5967" s="71"/>
      <c r="W5967" s="87"/>
      <c r="X5967" s="89"/>
      <c r="Y5967" s="87"/>
      <c r="AA5967" s="87"/>
      <c r="AB5967" s="90"/>
      <c r="AC5967" s="87"/>
      <c r="AD5967" s="87"/>
    </row>
    <row r="5968" spans="3:30">
      <c r="C5968" s="120"/>
      <c r="D5968" s="71"/>
      <c r="E5968" s="71"/>
      <c r="F5968" s="71"/>
      <c r="G5968" s="71"/>
      <c r="H5968" s="71"/>
      <c r="I5968" s="71"/>
      <c r="J5968" s="71"/>
      <c r="K5968" s="71"/>
      <c r="L5968" s="71"/>
      <c r="M5968" s="71"/>
      <c r="N5968" s="71"/>
      <c r="W5968" s="87"/>
      <c r="X5968" s="89"/>
      <c r="Y5968" s="87"/>
      <c r="AA5968" s="87"/>
      <c r="AB5968" s="90"/>
      <c r="AC5968" s="87"/>
      <c r="AD5968" s="87"/>
    </row>
    <row r="5969" spans="3:30">
      <c r="C5969" s="120"/>
      <c r="D5969" s="71"/>
      <c r="E5969" s="71"/>
      <c r="F5969" s="71"/>
      <c r="G5969" s="71"/>
      <c r="H5969" s="71"/>
      <c r="I5969" s="71"/>
      <c r="J5969" s="71"/>
      <c r="K5969" s="71"/>
      <c r="L5969" s="71"/>
      <c r="M5969" s="71"/>
      <c r="N5969" s="71"/>
      <c r="W5969" s="87"/>
      <c r="X5969" s="89"/>
      <c r="Y5969" s="87"/>
      <c r="AA5969" s="87"/>
      <c r="AB5969" s="90"/>
      <c r="AC5969" s="87"/>
      <c r="AD5969" s="87"/>
    </row>
    <row r="5970" spans="3:30">
      <c r="C5970" s="120"/>
      <c r="D5970" s="71"/>
      <c r="E5970" s="71"/>
      <c r="F5970" s="71"/>
      <c r="G5970" s="71"/>
      <c r="H5970" s="71"/>
      <c r="I5970" s="71"/>
      <c r="J5970" s="71"/>
      <c r="K5970" s="71"/>
      <c r="L5970" s="71"/>
      <c r="M5970" s="71"/>
      <c r="N5970" s="71"/>
      <c r="W5970" s="87"/>
      <c r="X5970" s="89"/>
      <c r="Y5970" s="87"/>
      <c r="AA5970" s="87"/>
      <c r="AB5970" s="90"/>
      <c r="AC5970" s="87"/>
      <c r="AD5970" s="87"/>
    </row>
    <row r="5971" spans="3:30">
      <c r="C5971" s="120"/>
      <c r="D5971" s="71"/>
      <c r="E5971" s="71"/>
      <c r="F5971" s="71"/>
      <c r="G5971" s="71"/>
      <c r="H5971" s="71"/>
      <c r="I5971" s="71"/>
      <c r="J5971" s="71"/>
      <c r="K5971" s="71"/>
      <c r="L5971" s="71"/>
      <c r="M5971" s="71"/>
      <c r="N5971" s="71"/>
      <c r="W5971" s="87"/>
      <c r="X5971" s="89"/>
      <c r="Y5971" s="87"/>
      <c r="AA5971" s="87"/>
      <c r="AB5971" s="90"/>
      <c r="AC5971" s="87"/>
      <c r="AD5971" s="87"/>
    </row>
    <row r="5972" spans="3:30">
      <c r="C5972" s="120"/>
      <c r="D5972" s="71"/>
      <c r="E5972" s="71"/>
      <c r="F5972" s="71"/>
      <c r="G5972" s="71"/>
      <c r="H5972" s="71"/>
      <c r="I5972" s="71"/>
      <c r="J5972" s="71"/>
      <c r="K5972" s="71"/>
      <c r="L5972" s="71"/>
      <c r="M5972" s="71"/>
      <c r="N5972" s="71"/>
      <c r="W5972" s="87"/>
      <c r="X5972" s="89"/>
      <c r="Y5972" s="87"/>
      <c r="AA5972" s="87"/>
      <c r="AB5972" s="90"/>
      <c r="AC5972" s="87"/>
      <c r="AD5972" s="87"/>
    </row>
    <row r="5973" spans="3:30">
      <c r="C5973" s="120"/>
      <c r="D5973" s="71"/>
      <c r="E5973" s="71"/>
      <c r="F5973" s="71"/>
      <c r="G5973" s="71"/>
      <c r="H5973" s="71"/>
      <c r="I5973" s="71"/>
      <c r="J5973" s="71"/>
      <c r="K5973" s="71"/>
      <c r="L5973" s="71"/>
      <c r="M5973" s="71"/>
      <c r="N5973" s="71"/>
      <c r="W5973" s="87"/>
      <c r="X5973" s="89"/>
      <c r="Y5973" s="87"/>
      <c r="AA5973" s="87"/>
      <c r="AB5973" s="90"/>
      <c r="AC5973" s="87"/>
      <c r="AD5973" s="87"/>
    </row>
    <row r="5974" spans="3:30">
      <c r="C5974" s="120"/>
      <c r="D5974" s="71"/>
      <c r="E5974" s="71"/>
      <c r="F5974" s="71"/>
      <c r="G5974" s="71"/>
      <c r="H5974" s="71"/>
      <c r="I5974" s="71"/>
      <c r="J5974" s="71"/>
      <c r="K5974" s="71"/>
      <c r="L5974" s="71"/>
      <c r="M5974" s="71"/>
      <c r="N5974" s="71"/>
      <c r="W5974" s="87"/>
      <c r="X5974" s="89"/>
      <c r="Y5974" s="87"/>
      <c r="AA5974" s="87"/>
      <c r="AB5974" s="90"/>
      <c r="AC5974" s="87"/>
      <c r="AD5974" s="87"/>
    </row>
    <row r="5975" spans="3:30">
      <c r="C5975" s="120"/>
      <c r="D5975" s="71"/>
      <c r="E5975" s="71"/>
      <c r="F5975" s="71"/>
      <c r="G5975" s="71"/>
      <c r="H5975" s="71"/>
      <c r="I5975" s="71"/>
      <c r="J5975" s="71"/>
      <c r="K5975" s="71"/>
      <c r="L5975" s="71"/>
      <c r="M5975" s="71"/>
      <c r="N5975" s="71"/>
      <c r="W5975" s="87"/>
      <c r="X5975" s="89"/>
      <c r="Y5975" s="87"/>
      <c r="AA5975" s="87"/>
      <c r="AB5975" s="90"/>
      <c r="AC5975" s="87"/>
      <c r="AD5975" s="87"/>
    </row>
    <row r="5976" spans="3:30">
      <c r="C5976" s="120"/>
      <c r="D5976" s="71"/>
      <c r="E5976" s="71"/>
      <c r="F5976" s="71"/>
      <c r="G5976" s="71"/>
      <c r="H5976" s="71"/>
      <c r="I5976" s="71"/>
      <c r="J5976" s="71"/>
      <c r="K5976" s="71"/>
      <c r="L5976" s="71"/>
      <c r="M5976" s="71"/>
      <c r="N5976" s="71"/>
      <c r="W5976" s="87"/>
      <c r="X5976" s="89"/>
      <c r="Y5976" s="87"/>
      <c r="AA5976" s="87"/>
      <c r="AB5976" s="90"/>
      <c r="AC5976" s="87"/>
      <c r="AD5976" s="87"/>
    </row>
    <row r="5977" spans="3:30">
      <c r="C5977" s="120"/>
      <c r="D5977" s="71"/>
      <c r="E5977" s="71"/>
      <c r="F5977" s="71"/>
      <c r="G5977" s="71"/>
      <c r="H5977" s="71"/>
      <c r="I5977" s="71"/>
      <c r="J5977" s="71"/>
      <c r="K5977" s="71"/>
      <c r="L5977" s="71"/>
      <c r="M5977" s="71"/>
      <c r="N5977" s="71"/>
      <c r="W5977" s="87"/>
      <c r="X5977" s="89"/>
      <c r="Y5977" s="87"/>
      <c r="AA5977" s="87"/>
      <c r="AB5977" s="90"/>
      <c r="AC5977" s="87"/>
      <c r="AD5977" s="87"/>
    </row>
    <row r="5978" spans="3:30">
      <c r="C5978" s="120"/>
      <c r="D5978" s="71"/>
      <c r="E5978" s="71"/>
      <c r="F5978" s="71"/>
      <c r="G5978" s="71"/>
      <c r="H5978" s="71"/>
      <c r="I5978" s="71"/>
      <c r="J5978" s="71"/>
      <c r="K5978" s="71"/>
      <c r="L5978" s="71"/>
      <c r="M5978" s="71"/>
      <c r="N5978" s="71"/>
      <c r="W5978" s="87"/>
      <c r="X5978" s="89"/>
      <c r="Y5978" s="87"/>
      <c r="AA5978" s="87"/>
      <c r="AB5978" s="90"/>
      <c r="AC5978" s="87"/>
      <c r="AD5978" s="87"/>
    </row>
    <row r="5979" spans="3:30">
      <c r="C5979" s="120"/>
      <c r="D5979" s="71"/>
      <c r="E5979" s="71"/>
      <c r="F5979" s="71"/>
      <c r="G5979" s="71"/>
      <c r="H5979" s="71"/>
      <c r="I5979" s="71"/>
      <c r="J5979" s="71"/>
      <c r="K5979" s="71"/>
      <c r="L5979" s="71"/>
      <c r="M5979" s="71"/>
      <c r="N5979" s="71"/>
      <c r="W5979" s="87"/>
      <c r="X5979" s="89"/>
      <c r="Y5979" s="87"/>
      <c r="AA5979" s="87"/>
      <c r="AB5979" s="90"/>
      <c r="AC5979" s="87"/>
      <c r="AD5979" s="87"/>
    </row>
    <row r="5980" spans="3:30">
      <c r="C5980" s="120"/>
      <c r="D5980" s="71"/>
      <c r="E5980" s="71"/>
      <c r="F5980" s="71"/>
      <c r="G5980" s="71"/>
      <c r="H5980" s="71"/>
      <c r="I5980" s="71"/>
      <c r="J5980" s="71"/>
      <c r="K5980" s="71"/>
      <c r="L5980" s="71"/>
      <c r="M5980" s="71"/>
      <c r="N5980" s="71"/>
      <c r="W5980" s="87"/>
      <c r="X5980" s="89"/>
      <c r="Y5980" s="87"/>
      <c r="AA5980" s="87"/>
      <c r="AB5980" s="90"/>
      <c r="AC5980" s="87"/>
      <c r="AD5980" s="87"/>
    </row>
    <row r="5981" spans="3:30">
      <c r="C5981" s="120"/>
      <c r="D5981" s="71"/>
      <c r="E5981" s="71"/>
      <c r="F5981" s="71"/>
      <c r="G5981" s="71"/>
      <c r="H5981" s="71"/>
      <c r="I5981" s="71"/>
      <c r="J5981" s="71"/>
      <c r="K5981" s="71"/>
      <c r="L5981" s="71"/>
      <c r="M5981" s="71"/>
      <c r="N5981" s="71"/>
      <c r="W5981" s="87"/>
      <c r="X5981" s="89"/>
      <c r="Y5981" s="87"/>
      <c r="AA5981" s="87"/>
      <c r="AB5981" s="90"/>
      <c r="AC5981" s="87"/>
      <c r="AD5981" s="87"/>
    </row>
    <row r="5982" spans="3:30">
      <c r="C5982" s="120"/>
      <c r="D5982" s="71"/>
      <c r="E5982" s="71"/>
      <c r="F5982" s="71"/>
      <c r="G5982" s="71"/>
      <c r="H5982" s="71"/>
      <c r="I5982" s="71"/>
      <c r="J5982" s="71"/>
      <c r="K5982" s="71"/>
      <c r="L5982" s="71"/>
      <c r="M5982" s="71"/>
      <c r="N5982" s="71"/>
      <c r="W5982" s="87"/>
      <c r="X5982" s="89"/>
      <c r="Y5982" s="87"/>
      <c r="AA5982" s="87"/>
      <c r="AB5982" s="90"/>
      <c r="AC5982" s="87"/>
      <c r="AD5982" s="87"/>
    </row>
    <row r="5983" spans="3:30">
      <c r="C5983" s="120"/>
      <c r="D5983" s="71"/>
      <c r="E5983" s="71"/>
      <c r="F5983" s="71"/>
      <c r="G5983" s="71"/>
      <c r="H5983" s="71"/>
      <c r="I5983" s="71"/>
      <c r="J5983" s="71"/>
      <c r="K5983" s="71"/>
      <c r="L5983" s="71"/>
      <c r="M5983" s="71"/>
      <c r="N5983" s="71"/>
      <c r="W5983" s="87"/>
      <c r="X5983" s="89"/>
      <c r="Y5983" s="87"/>
      <c r="AA5983" s="87"/>
      <c r="AB5983" s="90"/>
      <c r="AC5983" s="87"/>
      <c r="AD5983" s="87"/>
    </row>
    <row r="5984" spans="3:30">
      <c r="C5984" s="120"/>
      <c r="D5984" s="71"/>
      <c r="E5984" s="71"/>
      <c r="F5984" s="71"/>
      <c r="G5984" s="71"/>
      <c r="H5984" s="71"/>
      <c r="I5984" s="71"/>
      <c r="J5984" s="71"/>
      <c r="K5984" s="71"/>
      <c r="L5984" s="71"/>
      <c r="M5984" s="71"/>
      <c r="N5984" s="71"/>
      <c r="W5984" s="87"/>
      <c r="X5984" s="89"/>
      <c r="Y5984" s="87"/>
      <c r="AA5984" s="87"/>
      <c r="AB5984" s="90"/>
      <c r="AC5984" s="87"/>
      <c r="AD5984" s="87"/>
    </row>
    <row r="5985" spans="3:30">
      <c r="C5985" s="120"/>
      <c r="D5985" s="71"/>
      <c r="E5985" s="71"/>
      <c r="F5985" s="71"/>
      <c r="G5985" s="71"/>
      <c r="H5985" s="71"/>
      <c r="I5985" s="71"/>
      <c r="J5985" s="71"/>
      <c r="K5985" s="71"/>
      <c r="L5985" s="71"/>
      <c r="M5985" s="71"/>
      <c r="N5985" s="71"/>
      <c r="W5985" s="87"/>
      <c r="X5985" s="89"/>
      <c r="Y5985" s="87"/>
      <c r="AA5985" s="87"/>
      <c r="AB5985" s="90"/>
      <c r="AC5985" s="87"/>
      <c r="AD5985" s="87"/>
    </row>
    <row r="5986" spans="3:30">
      <c r="C5986" s="120"/>
      <c r="D5986" s="71"/>
      <c r="E5986" s="71"/>
      <c r="F5986" s="71"/>
      <c r="G5986" s="71"/>
      <c r="H5986" s="71"/>
      <c r="I5986" s="71"/>
      <c r="J5986" s="71"/>
      <c r="K5986" s="71"/>
      <c r="L5986" s="71"/>
      <c r="M5986" s="71"/>
      <c r="N5986" s="71"/>
      <c r="W5986" s="87"/>
      <c r="X5986" s="89"/>
      <c r="Y5986" s="87"/>
      <c r="AA5986" s="87"/>
      <c r="AB5986" s="90"/>
      <c r="AC5986" s="87"/>
      <c r="AD5986" s="87"/>
    </row>
    <row r="5987" spans="3:30">
      <c r="C5987" s="120"/>
      <c r="D5987" s="71"/>
      <c r="E5987" s="71"/>
      <c r="F5987" s="71"/>
      <c r="G5987" s="71"/>
      <c r="H5987" s="71"/>
      <c r="I5987" s="71"/>
      <c r="J5987" s="71"/>
      <c r="K5987" s="71"/>
      <c r="L5987" s="71"/>
      <c r="M5987" s="71"/>
      <c r="N5987" s="71"/>
      <c r="W5987" s="87"/>
      <c r="X5987" s="89"/>
      <c r="Y5987" s="87"/>
      <c r="AA5987" s="87"/>
      <c r="AB5987" s="90"/>
      <c r="AC5987" s="87"/>
      <c r="AD5987" s="87"/>
    </row>
    <row r="5988" spans="3:30">
      <c r="C5988" s="120"/>
      <c r="D5988" s="71"/>
      <c r="E5988" s="71"/>
      <c r="F5988" s="71"/>
      <c r="G5988" s="71"/>
      <c r="H5988" s="71"/>
      <c r="I5988" s="71"/>
      <c r="J5988" s="71"/>
      <c r="K5988" s="71"/>
      <c r="L5988" s="71"/>
      <c r="M5988" s="71"/>
      <c r="N5988" s="71"/>
      <c r="W5988" s="87"/>
      <c r="X5988" s="89"/>
      <c r="Y5988" s="87"/>
      <c r="AA5988" s="87"/>
      <c r="AB5988" s="90"/>
      <c r="AC5988" s="87"/>
      <c r="AD5988" s="87"/>
    </row>
    <row r="5989" spans="3:30">
      <c r="C5989" s="120"/>
      <c r="D5989" s="71"/>
      <c r="E5989" s="71"/>
      <c r="F5989" s="71"/>
      <c r="G5989" s="71"/>
      <c r="H5989" s="71"/>
      <c r="I5989" s="71"/>
      <c r="J5989" s="71"/>
      <c r="K5989" s="71"/>
      <c r="L5989" s="71"/>
      <c r="M5989" s="71"/>
      <c r="N5989" s="71"/>
      <c r="W5989" s="87"/>
      <c r="X5989" s="89"/>
      <c r="Y5989" s="87"/>
      <c r="AA5989" s="87"/>
      <c r="AB5989" s="90"/>
      <c r="AC5989" s="87"/>
      <c r="AD5989" s="87"/>
    </row>
    <row r="5990" spans="3:30">
      <c r="C5990" s="120"/>
      <c r="D5990" s="71"/>
      <c r="E5990" s="71"/>
      <c r="F5990" s="71"/>
      <c r="G5990" s="71"/>
      <c r="H5990" s="71"/>
      <c r="I5990" s="71"/>
      <c r="J5990" s="71"/>
      <c r="K5990" s="71"/>
      <c r="L5990" s="71"/>
      <c r="M5990" s="71"/>
      <c r="N5990" s="71"/>
      <c r="W5990" s="87"/>
      <c r="X5990" s="89"/>
      <c r="Y5990" s="87"/>
      <c r="AA5990" s="87"/>
      <c r="AB5990" s="90"/>
      <c r="AC5990" s="87"/>
      <c r="AD5990" s="87"/>
    </row>
    <row r="5991" spans="3:30">
      <c r="C5991" s="120"/>
      <c r="D5991" s="71"/>
      <c r="E5991" s="71"/>
      <c r="F5991" s="71"/>
      <c r="G5991" s="71"/>
      <c r="H5991" s="71"/>
      <c r="I5991" s="71"/>
      <c r="J5991" s="71"/>
      <c r="K5991" s="71"/>
      <c r="L5991" s="71"/>
      <c r="M5991" s="71"/>
      <c r="N5991" s="71"/>
      <c r="W5991" s="87"/>
      <c r="X5991" s="89"/>
      <c r="Y5991" s="87"/>
      <c r="AA5991" s="87"/>
      <c r="AB5991" s="90"/>
      <c r="AC5991" s="87"/>
      <c r="AD5991" s="87"/>
    </row>
    <row r="5992" spans="3:30">
      <c r="C5992" s="120"/>
      <c r="D5992" s="71"/>
      <c r="E5992" s="71"/>
      <c r="F5992" s="71"/>
      <c r="G5992" s="71"/>
      <c r="H5992" s="71"/>
      <c r="I5992" s="71"/>
      <c r="J5992" s="71"/>
      <c r="K5992" s="71"/>
      <c r="L5992" s="71"/>
      <c r="M5992" s="71"/>
      <c r="N5992" s="71"/>
      <c r="W5992" s="87"/>
      <c r="X5992" s="89"/>
      <c r="Y5992" s="87"/>
      <c r="AA5992" s="87"/>
      <c r="AB5992" s="90"/>
      <c r="AC5992" s="87"/>
      <c r="AD5992" s="87"/>
    </row>
    <row r="5993" spans="3:30">
      <c r="C5993" s="120"/>
      <c r="D5993" s="71"/>
      <c r="E5993" s="71"/>
      <c r="F5993" s="71"/>
      <c r="G5993" s="71"/>
      <c r="H5993" s="71"/>
      <c r="I5993" s="71"/>
      <c r="J5993" s="71"/>
      <c r="K5993" s="71"/>
      <c r="L5993" s="71"/>
      <c r="M5993" s="71"/>
      <c r="N5993" s="71"/>
      <c r="W5993" s="87"/>
      <c r="X5993" s="89"/>
      <c r="Y5993" s="87"/>
      <c r="AA5993" s="87"/>
      <c r="AB5993" s="90"/>
      <c r="AC5993" s="87"/>
      <c r="AD5993" s="87"/>
    </row>
    <row r="5994" spans="3:30">
      <c r="C5994" s="120"/>
      <c r="D5994" s="71"/>
      <c r="E5994" s="71"/>
      <c r="F5994" s="71"/>
      <c r="G5994" s="71"/>
      <c r="H5994" s="71"/>
      <c r="I5994" s="71"/>
      <c r="J5994" s="71"/>
      <c r="K5994" s="71"/>
      <c r="L5994" s="71"/>
      <c r="M5994" s="71"/>
      <c r="N5994" s="71"/>
      <c r="W5994" s="87"/>
      <c r="X5994" s="89"/>
      <c r="Y5994" s="87"/>
      <c r="AA5994" s="87"/>
      <c r="AB5994" s="90"/>
      <c r="AC5994" s="87"/>
      <c r="AD5994" s="87"/>
    </row>
    <row r="5995" spans="3:30">
      <c r="C5995" s="120"/>
      <c r="D5995" s="71"/>
      <c r="E5995" s="71"/>
      <c r="F5995" s="71"/>
      <c r="G5995" s="71"/>
      <c r="H5995" s="71"/>
      <c r="I5995" s="71"/>
      <c r="J5995" s="71"/>
      <c r="K5995" s="71"/>
      <c r="L5995" s="71"/>
      <c r="M5995" s="71"/>
      <c r="N5995" s="71"/>
      <c r="W5995" s="87"/>
      <c r="X5995" s="89"/>
      <c r="Y5995" s="87"/>
      <c r="AA5995" s="87"/>
      <c r="AB5995" s="90"/>
      <c r="AC5995" s="87"/>
      <c r="AD5995" s="87"/>
    </row>
    <row r="5996" spans="3:30">
      <c r="C5996" s="120"/>
      <c r="D5996" s="71"/>
      <c r="E5996" s="71"/>
      <c r="F5996" s="71"/>
      <c r="G5996" s="71"/>
      <c r="H5996" s="71"/>
      <c r="I5996" s="71"/>
      <c r="J5996" s="71"/>
      <c r="K5996" s="71"/>
      <c r="L5996" s="71"/>
      <c r="M5996" s="71"/>
      <c r="N5996" s="71"/>
      <c r="W5996" s="87"/>
      <c r="X5996" s="89"/>
      <c r="Y5996" s="87"/>
      <c r="AA5996" s="87"/>
      <c r="AB5996" s="90"/>
      <c r="AC5996" s="87"/>
      <c r="AD5996" s="87"/>
    </row>
    <row r="5997" spans="3:30">
      <c r="C5997" s="120"/>
      <c r="D5997" s="71"/>
      <c r="E5997" s="71"/>
      <c r="F5997" s="71"/>
      <c r="G5997" s="71"/>
      <c r="H5997" s="71"/>
      <c r="I5997" s="71"/>
      <c r="J5997" s="71"/>
      <c r="K5997" s="71"/>
      <c r="L5997" s="71"/>
      <c r="M5997" s="71"/>
      <c r="N5997" s="71"/>
      <c r="W5997" s="87"/>
      <c r="X5997" s="89"/>
      <c r="Y5997" s="87"/>
      <c r="AA5997" s="87"/>
      <c r="AB5997" s="90"/>
      <c r="AC5997" s="87"/>
      <c r="AD5997" s="87"/>
    </row>
    <row r="5998" spans="3:30">
      <c r="C5998" s="120"/>
      <c r="D5998" s="71"/>
      <c r="E5998" s="71"/>
      <c r="F5998" s="71"/>
      <c r="G5998" s="71"/>
      <c r="H5998" s="71"/>
      <c r="I5998" s="71"/>
      <c r="J5998" s="71"/>
      <c r="K5998" s="71"/>
      <c r="L5998" s="71"/>
      <c r="M5998" s="71"/>
      <c r="N5998" s="71"/>
      <c r="W5998" s="87"/>
      <c r="X5998" s="89"/>
      <c r="Y5998" s="87"/>
      <c r="AA5998" s="87"/>
      <c r="AB5998" s="90"/>
      <c r="AC5998" s="87"/>
      <c r="AD5998" s="87"/>
    </row>
    <row r="5999" spans="3:30">
      <c r="C5999" s="120"/>
      <c r="D5999" s="71"/>
      <c r="E5999" s="71"/>
      <c r="F5999" s="71"/>
      <c r="G5999" s="71"/>
      <c r="H5999" s="71"/>
      <c r="I5999" s="71"/>
      <c r="J5999" s="71"/>
      <c r="K5999" s="71"/>
      <c r="L5999" s="71"/>
      <c r="M5999" s="71"/>
      <c r="N5999" s="71"/>
      <c r="W5999" s="87"/>
      <c r="X5999" s="89"/>
      <c r="Y5999" s="87"/>
      <c r="AA5999" s="87"/>
      <c r="AB5999" s="90"/>
      <c r="AC5999" s="87"/>
      <c r="AD5999" s="87"/>
    </row>
    <row r="6000" spans="3:30">
      <c r="C6000" s="120"/>
      <c r="D6000" s="71"/>
      <c r="E6000" s="71"/>
      <c r="F6000" s="71"/>
      <c r="G6000" s="71"/>
      <c r="H6000" s="71"/>
      <c r="I6000" s="71"/>
      <c r="J6000" s="71"/>
      <c r="K6000" s="71"/>
      <c r="L6000" s="71"/>
      <c r="M6000" s="71"/>
      <c r="N6000" s="71"/>
      <c r="W6000" s="87"/>
      <c r="X6000" s="89"/>
      <c r="Y6000" s="87"/>
      <c r="AA6000" s="87"/>
      <c r="AB6000" s="90"/>
      <c r="AC6000" s="87"/>
      <c r="AD6000" s="87"/>
    </row>
    <row r="6001" spans="3:30">
      <c r="C6001" s="120"/>
      <c r="D6001" s="71"/>
      <c r="E6001" s="71"/>
      <c r="F6001" s="71"/>
      <c r="G6001" s="71"/>
      <c r="H6001" s="71"/>
      <c r="I6001" s="71"/>
      <c r="J6001" s="71"/>
      <c r="K6001" s="71"/>
      <c r="L6001" s="71"/>
      <c r="M6001" s="71"/>
      <c r="N6001" s="71"/>
      <c r="W6001" s="87"/>
      <c r="X6001" s="89"/>
      <c r="Y6001" s="87"/>
      <c r="AA6001" s="87"/>
      <c r="AB6001" s="90"/>
      <c r="AC6001" s="87"/>
      <c r="AD6001" s="87"/>
    </row>
    <row r="6002" spans="3:30">
      <c r="C6002" s="120"/>
      <c r="D6002" s="71"/>
      <c r="E6002" s="71"/>
      <c r="F6002" s="71"/>
      <c r="G6002" s="71"/>
      <c r="H6002" s="71"/>
      <c r="I6002" s="71"/>
      <c r="J6002" s="71"/>
      <c r="K6002" s="71"/>
      <c r="L6002" s="71"/>
      <c r="M6002" s="71"/>
      <c r="N6002" s="71"/>
      <c r="W6002" s="87"/>
      <c r="X6002" s="89"/>
      <c r="Y6002" s="87"/>
      <c r="AA6002" s="87"/>
      <c r="AB6002" s="90"/>
      <c r="AC6002" s="87"/>
      <c r="AD6002" s="87"/>
    </row>
    <row r="6003" spans="3:30">
      <c r="C6003" s="120"/>
      <c r="D6003" s="71"/>
      <c r="E6003" s="71"/>
      <c r="F6003" s="71"/>
      <c r="G6003" s="71"/>
      <c r="H6003" s="71"/>
      <c r="I6003" s="71"/>
      <c r="J6003" s="71"/>
      <c r="K6003" s="71"/>
      <c r="L6003" s="71"/>
      <c r="M6003" s="71"/>
      <c r="N6003" s="71"/>
      <c r="W6003" s="87"/>
      <c r="X6003" s="89"/>
      <c r="Y6003" s="87"/>
      <c r="AA6003" s="87"/>
      <c r="AB6003" s="90"/>
      <c r="AC6003" s="87"/>
      <c r="AD6003" s="87"/>
    </row>
    <row r="6004" spans="3:30">
      <c r="C6004" s="120"/>
      <c r="D6004" s="71"/>
      <c r="E6004" s="71"/>
      <c r="F6004" s="71"/>
      <c r="G6004" s="71"/>
      <c r="H6004" s="71"/>
      <c r="I6004" s="71"/>
      <c r="J6004" s="71"/>
      <c r="K6004" s="71"/>
      <c r="L6004" s="71"/>
      <c r="M6004" s="71"/>
      <c r="N6004" s="71"/>
      <c r="W6004" s="87"/>
      <c r="X6004" s="89"/>
      <c r="Y6004" s="87"/>
      <c r="AA6004" s="87"/>
      <c r="AB6004" s="90"/>
      <c r="AC6004" s="87"/>
      <c r="AD6004" s="87"/>
    </row>
    <row r="6005" spans="3:30">
      <c r="C6005" s="120"/>
      <c r="D6005" s="71"/>
      <c r="E6005" s="71"/>
      <c r="F6005" s="71"/>
      <c r="G6005" s="71"/>
      <c r="H6005" s="71"/>
      <c r="I6005" s="71"/>
      <c r="J6005" s="71"/>
      <c r="K6005" s="71"/>
      <c r="L6005" s="71"/>
      <c r="M6005" s="71"/>
      <c r="N6005" s="71"/>
      <c r="W6005" s="87"/>
      <c r="X6005" s="89"/>
      <c r="Y6005" s="87"/>
      <c r="AA6005" s="87"/>
      <c r="AB6005" s="90"/>
      <c r="AC6005" s="87"/>
      <c r="AD6005" s="87"/>
    </row>
    <row r="6006" spans="3:30">
      <c r="C6006" s="120"/>
      <c r="D6006" s="71"/>
      <c r="E6006" s="71"/>
      <c r="F6006" s="71"/>
      <c r="G6006" s="71"/>
      <c r="H6006" s="71"/>
      <c r="I6006" s="71"/>
      <c r="J6006" s="71"/>
      <c r="K6006" s="71"/>
      <c r="L6006" s="71"/>
      <c r="M6006" s="71"/>
      <c r="N6006" s="71"/>
      <c r="W6006" s="87"/>
      <c r="X6006" s="89"/>
      <c r="Y6006" s="87"/>
      <c r="AA6006" s="87"/>
      <c r="AB6006" s="90"/>
      <c r="AC6006" s="87"/>
      <c r="AD6006" s="87"/>
    </row>
    <row r="6007" spans="3:30">
      <c r="C6007" s="120"/>
      <c r="D6007" s="71"/>
      <c r="E6007" s="71"/>
      <c r="F6007" s="71"/>
      <c r="G6007" s="71"/>
      <c r="H6007" s="71"/>
      <c r="I6007" s="71"/>
      <c r="J6007" s="71"/>
      <c r="K6007" s="71"/>
      <c r="L6007" s="71"/>
      <c r="M6007" s="71"/>
      <c r="N6007" s="71"/>
      <c r="W6007" s="87"/>
      <c r="X6007" s="89"/>
      <c r="Y6007" s="87"/>
      <c r="AA6007" s="87"/>
      <c r="AB6007" s="90"/>
      <c r="AC6007" s="87"/>
      <c r="AD6007" s="87"/>
    </row>
    <row r="6008" spans="3:30">
      <c r="C6008" s="120"/>
      <c r="D6008" s="71"/>
      <c r="E6008" s="71"/>
      <c r="F6008" s="71"/>
      <c r="G6008" s="71"/>
      <c r="H6008" s="71"/>
      <c r="I6008" s="71"/>
      <c r="J6008" s="71"/>
      <c r="K6008" s="71"/>
      <c r="L6008" s="71"/>
      <c r="M6008" s="71"/>
      <c r="N6008" s="71"/>
      <c r="W6008" s="87"/>
      <c r="X6008" s="89"/>
      <c r="Y6008" s="87"/>
      <c r="AA6008" s="87"/>
      <c r="AB6008" s="90"/>
      <c r="AC6008" s="87"/>
      <c r="AD6008" s="87"/>
    </row>
    <row r="6009" spans="3:30">
      <c r="C6009" s="120"/>
      <c r="D6009" s="71"/>
      <c r="E6009" s="71"/>
      <c r="F6009" s="71"/>
      <c r="G6009" s="71"/>
      <c r="H6009" s="71"/>
      <c r="I6009" s="71"/>
      <c r="J6009" s="71"/>
      <c r="K6009" s="71"/>
      <c r="L6009" s="71"/>
      <c r="M6009" s="71"/>
      <c r="N6009" s="71"/>
      <c r="W6009" s="87"/>
      <c r="X6009" s="89"/>
      <c r="Y6009" s="87"/>
      <c r="AA6009" s="87"/>
      <c r="AB6009" s="90"/>
      <c r="AC6009" s="87"/>
      <c r="AD6009" s="87"/>
    </row>
    <row r="6010" spans="3:30">
      <c r="C6010" s="120"/>
      <c r="D6010" s="71"/>
      <c r="E6010" s="71"/>
      <c r="F6010" s="71"/>
      <c r="G6010" s="71"/>
      <c r="H6010" s="71"/>
      <c r="I6010" s="71"/>
      <c r="J6010" s="71"/>
      <c r="K6010" s="71"/>
      <c r="L6010" s="71"/>
      <c r="M6010" s="71"/>
      <c r="N6010" s="71"/>
      <c r="W6010" s="87"/>
      <c r="X6010" s="89"/>
      <c r="Y6010" s="87"/>
      <c r="AA6010" s="87"/>
      <c r="AB6010" s="90"/>
      <c r="AC6010" s="87"/>
      <c r="AD6010" s="87"/>
    </row>
    <row r="6011" spans="3:30">
      <c r="C6011" s="120"/>
      <c r="D6011" s="71"/>
      <c r="E6011" s="71"/>
      <c r="F6011" s="71"/>
      <c r="G6011" s="71"/>
      <c r="H6011" s="71"/>
      <c r="I6011" s="71"/>
      <c r="J6011" s="71"/>
      <c r="K6011" s="71"/>
      <c r="L6011" s="71"/>
      <c r="M6011" s="71"/>
      <c r="N6011" s="71"/>
      <c r="W6011" s="87"/>
      <c r="X6011" s="89"/>
      <c r="Y6011" s="87"/>
      <c r="AA6011" s="87"/>
      <c r="AB6011" s="90"/>
      <c r="AC6011" s="87"/>
      <c r="AD6011" s="87"/>
    </row>
    <row r="6012" spans="3:30">
      <c r="C6012" s="120"/>
      <c r="D6012" s="71"/>
      <c r="E6012" s="71"/>
      <c r="F6012" s="71"/>
      <c r="G6012" s="71"/>
      <c r="H6012" s="71"/>
      <c r="I6012" s="71"/>
      <c r="J6012" s="71"/>
      <c r="K6012" s="71"/>
      <c r="L6012" s="71"/>
      <c r="M6012" s="71"/>
      <c r="N6012" s="71"/>
      <c r="W6012" s="87"/>
      <c r="X6012" s="89"/>
      <c r="Y6012" s="87"/>
      <c r="AA6012" s="87"/>
      <c r="AB6012" s="90"/>
      <c r="AC6012" s="87"/>
      <c r="AD6012" s="87"/>
    </row>
    <row r="6013" spans="3:30">
      <c r="C6013" s="120"/>
      <c r="D6013" s="71"/>
      <c r="E6013" s="71"/>
      <c r="F6013" s="71"/>
      <c r="G6013" s="71"/>
      <c r="H6013" s="71"/>
      <c r="I6013" s="71"/>
      <c r="J6013" s="71"/>
      <c r="K6013" s="71"/>
      <c r="L6013" s="71"/>
      <c r="M6013" s="71"/>
      <c r="N6013" s="71"/>
      <c r="W6013" s="87"/>
      <c r="X6013" s="89"/>
      <c r="Y6013" s="87"/>
      <c r="AA6013" s="87"/>
      <c r="AB6013" s="90"/>
      <c r="AC6013" s="87"/>
      <c r="AD6013" s="87"/>
    </row>
    <row r="6014" spans="3:30">
      <c r="C6014" s="120"/>
      <c r="D6014" s="71"/>
      <c r="E6014" s="71"/>
      <c r="F6014" s="71"/>
      <c r="G6014" s="71"/>
      <c r="H6014" s="71"/>
      <c r="I6014" s="71"/>
      <c r="J6014" s="71"/>
      <c r="K6014" s="71"/>
      <c r="L6014" s="71"/>
      <c r="M6014" s="71"/>
      <c r="N6014" s="71"/>
      <c r="W6014" s="87"/>
      <c r="X6014" s="89"/>
      <c r="Y6014" s="87"/>
      <c r="AA6014" s="87"/>
      <c r="AB6014" s="90"/>
      <c r="AC6014" s="87"/>
      <c r="AD6014" s="87"/>
    </row>
    <row r="6015" spans="3:30">
      <c r="C6015" s="120"/>
      <c r="D6015" s="71"/>
      <c r="E6015" s="71"/>
      <c r="F6015" s="71"/>
      <c r="G6015" s="71"/>
      <c r="H6015" s="71"/>
      <c r="I6015" s="71"/>
      <c r="J6015" s="71"/>
      <c r="K6015" s="71"/>
      <c r="L6015" s="71"/>
      <c r="M6015" s="71"/>
      <c r="N6015" s="71"/>
      <c r="W6015" s="87"/>
      <c r="X6015" s="89"/>
      <c r="Y6015" s="87"/>
      <c r="AA6015" s="87"/>
      <c r="AB6015" s="90"/>
      <c r="AC6015" s="87"/>
      <c r="AD6015" s="87"/>
    </row>
    <row r="6016" spans="3:30">
      <c r="C6016" s="120"/>
      <c r="D6016" s="71"/>
      <c r="E6016" s="71"/>
      <c r="F6016" s="71"/>
      <c r="G6016" s="71"/>
      <c r="H6016" s="71"/>
      <c r="I6016" s="71"/>
      <c r="J6016" s="71"/>
      <c r="K6016" s="71"/>
      <c r="L6016" s="71"/>
      <c r="M6016" s="71"/>
      <c r="N6016" s="71"/>
      <c r="W6016" s="87"/>
      <c r="X6016" s="89"/>
      <c r="Y6016" s="87"/>
      <c r="AA6016" s="87"/>
      <c r="AB6016" s="90"/>
      <c r="AC6016" s="87"/>
      <c r="AD6016" s="87"/>
    </row>
    <row r="6017" spans="3:30">
      <c r="C6017" s="120"/>
      <c r="D6017" s="71"/>
      <c r="E6017" s="71"/>
      <c r="F6017" s="71"/>
      <c r="G6017" s="71"/>
      <c r="H6017" s="71"/>
      <c r="I6017" s="71"/>
      <c r="J6017" s="71"/>
      <c r="K6017" s="71"/>
      <c r="L6017" s="71"/>
      <c r="M6017" s="71"/>
      <c r="N6017" s="71"/>
      <c r="W6017" s="87"/>
      <c r="X6017" s="89"/>
      <c r="Y6017" s="87"/>
      <c r="AA6017" s="87"/>
      <c r="AB6017" s="90"/>
      <c r="AC6017" s="87"/>
      <c r="AD6017" s="87"/>
    </row>
    <row r="6018" spans="3:30">
      <c r="C6018" s="120"/>
      <c r="D6018" s="71"/>
      <c r="E6018" s="71"/>
      <c r="F6018" s="71"/>
      <c r="G6018" s="71"/>
      <c r="H6018" s="71"/>
      <c r="I6018" s="71"/>
      <c r="J6018" s="71"/>
      <c r="K6018" s="71"/>
      <c r="L6018" s="71"/>
      <c r="M6018" s="71"/>
      <c r="N6018" s="71"/>
      <c r="W6018" s="87"/>
      <c r="X6018" s="89"/>
      <c r="Y6018" s="87"/>
      <c r="AA6018" s="87"/>
      <c r="AB6018" s="90"/>
      <c r="AC6018" s="87"/>
      <c r="AD6018" s="87"/>
    </row>
    <row r="6019" spans="3:30">
      <c r="C6019" s="120"/>
      <c r="D6019" s="71"/>
      <c r="E6019" s="71"/>
      <c r="F6019" s="71"/>
      <c r="G6019" s="71"/>
      <c r="H6019" s="71"/>
      <c r="I6019" s="71"/>
      <c r="J6019" s="71"/>
      <c r="K6019" s="71"/>
      <c r="L6019" s="71"/>
      <c r="M6019" s="71"/>
      <c r="N6019" s="71"/>
      <c r="W6019" s="87"/>
      <c r="X6019" s="89"/>
      <c r="Y6019" s="87"/>
      <c r="AA6019" s="87"/>
      <c r="AB6019" s="90"/>
      <c r="AC6019" s="87"/>
      <c r="AD6019" s="87"/>
    </row>
    <row r="6020" spans="3:30">
      <c r="C6020" s="120"/>
      <c r="D6020" s="71"/>
      <c r="E6020" s="71"/>
      <c r="F6020" s="71"/>
      <c r="G6020" s="71"/>
      <c r="H6020" s="71"/>
      <c r="I6020" s="71"/>
      <c r="J6020" s="71"/>
      <c r="K6020" s="71"/>
      <c r="L6020" s="71"/>
      <c r="M6020" s="71"/>
      <c r="N6020" s="71"/>
      <c r="W6020" s="87"/>
      <c r="X6020" s="89"/>
      <c r="Y6020" s="87"/>
      <c r="AA6020" s="87"/>
      <c r="AB6020" s="90"/>
      <c r="AC6020" s="87"/>
      <c r="AD6020" s="87"/>
    </row>
    <row r="6021" spans="3:30">
      <c r="C6021" s="120"/>
      <c r="D6021" s="71"/>
      <c r="E6021" s="71"/>
      <c r="F6021" s="71"/>
      <c r="G6021" s="71"/>
      <c r="H6021" s="71"/>
      <c r="I6021" s="71"/>
      <c r="J6021" s="71"/>
      <c r="K6021" s="71"/>
      <c r="L6021" s="71"/>
      <c r="M6021" s="71"/>
      <c r="N6021" s="71"/>
      <c r="W6021" s="87"/>
      <c r="X6021" s="89"/>
      <c r="Y6021" s="87"/>
      <c r="AA6021" s="87"/>
      <c r="AB6021" s="90"/>
      <c r="AC6021" s="87"/>
      <c r="AD6021" s="87"/>
    </row>
    <row r="6022" spans="3:30">
      <c r="C6022" s="120"/>
      <c r="D6022" s="71"/>
      <c r="E6022" s="71"/>
      <c r="F6022" s="71"/>
      <c r="G6022" s="71"/>
      <c r="H6022" s="71"/>
      <c r="I6022" s="71"/>
      <c r="J6022" s="71"/>
      <c r="K6022" s="71"/>
      <c r="L6022" s="71"/>
      <c r="M6022" s="71"/>
      <c r="N6022" s="71"/>
      <c r="W6022" s="87"/>
      <c r="X6022" s="89"/>
      <c r="Y6022" s="87"/>
      <c r="AA6022" s="87"/>
      <c r="AB6022" s="90"/>
      <c r="AC6022" s="87"/>
      <c r="AD6022" s="87"/>
    </row>
    <row r="6023" spans="3:30">
      <c r="C6023" s="120"/>
      <c r="D6023" s="71"/>
      <c r="E6023" s="71"/>
      <c r="F6023" s="71"/>
      <c r="G6023" s="71"/>
      <c r="H6023" s="71"/>
      <c r="I6023" s="71"/>
      <c r="J6023" s="71"/>
      <c r="K6023" s="71"/>
      <c r="L6023" s="71"/>
      <c r="M6023" s="71"/>
      <c r="N6023" s="71"/>
      <c r="W6023" s="87"/>
      <c r="X6023" s="89"/>
      <c r="Y6023" s="87"/>
      <c r="AA6023" s="87"/>
      <c r="AB6023" s="90"/>
      <c r="AC6023" s="87"/>
      <c r="AD6023" s="87"/>
    </row>
    <row r="6024" spans="3:30">
      <c r="C6024" s="120"/>
      <c r="D6024" s="71"/>
      <c r="E6024" s="71"/>
      <c r="F6024" s="71"/>
      <c r="G6024" s="71"/>
      <c r="H6024" s="71"/>
      <c r="I6024" s="71"/>
      <c r="J6024" s="71"/>
      <c r="K6024" s="71"/>
      <c r="L6024" s="71"/>
      <c r="M6024" s="71"/>
      <c r="N6024" s="71"/>
      <c r="W6024" s="87"/>
      <c r="X6024" s="89"/>
      <c r="Y6024" s="87"/>
      <c r="AA6024" s="87"/>
      <c r="AB6024" s="90"/>
      <c r="AC6024" s="87"/>
      <c r="AD6024" s="87"/>
    </row>
    <row r="6025" spans="3:30">
      <c r="C6025" s="120"/>
      <c r="D6025" s="71"/>
      <c r="E6025" s="71"/>
      <c r="F6025" s="71"/>
      <c r="G6025" s="71"/>
      <c r="H6025" s="71"/>
      <c r="I6025" s="71"/>
      <c r="J6025" s="71"/>
      <c r="K6025" s="71"/>
      <c r="L6025" s="71"/>
      <c r="M6025" s="71"/>
      <c r="N6025" s="71"/>
      <c r="W6025" s="87"/>
      <c r="X6025" s="89"/>
      <c r="Y6025" s="87"/>
      <c r="AA6025" s="87"/>
      <c r="AB6025" s="90"/>
      <c r="AC6025" s="87"/>
      <c r="AD6025" s="87"/>
    </row>
    <row r="6026" spans="3:30">
      <c r="C6026" s="120"/>
      <c r="D6026" s="71"/>
      <c r="E6026" s="71"/>
      <c r="F6026" s="71"/>
      <c r="G6026" s="71"/>
      <c r="H6026" s="71"/>
      <c r="I6026" s="71"/>
      <c r="J6026" s="71"/>
      <c r="K6026" s="71"/>
      <c r="L6026" s="71"/>
      <c r="M6026" s="71"/>
      <c r="N6026" s="71"/>
      <c r="W6026" s="87"/>
      <c r="X6026" s="89"/>
      <c r="Y6026" s="87"/>
      <c r="AA6026" s="87"/>
      <c r="AB6026" s="90"/>
      <c r="AC6026" s="87"/>
      <c r="AD6026" s="87"/>
    </row>
    <row r="6027" spans="3:30">
      <c r="C6027" s="120"/>
      <c r="D6027" s="71"/>
      <c r="E6027" s="71"/>
      <c r="F6027" s="71"/>
      <c r="G6027" s="71"/>
      <c r="H6027" s="71"/>
      <c r="I6027" s="71"/>
      <c r="J6027" s="71"/>
      <c r="K6027" s="71"/>
      <c r="L6027" s="71"/>
      <c r="M6027" s="71"/>
      <c r="N6027" s="71"/>
      <c r="W6027" s="87"/>
      <c r="X6027" s="89"/>
      <c r="Y6027" s="87"/>
      <c r="AA6027" s="87"/>
      <c r="AB6027" s="90"/>
      <c r="AC6027" s="87"/>
      <c r="AD6027" s="87"/>
    </row>
    <row r="6028" spans="3:30">
      <c r="C6028" s="120"/>
      <c r="D6028" s="71"/>
      <c r="E6028" s="71"/>
      <c r="F6028" s="71"/>
      <c r="G6028" s="71"/>
      <c r="H6028" s="71"/>
      <c r="I6028" s="71"/>
      <c r="J6028" s="71"/>
      <c r="K6028" s="71"/>
      <c r="L6028" s="71"/>
      <c r="M6028" s="71"/>
      <c r="N6028" s="71"/>
      <c r="W6028" s="87"/>
      <c r="X6028" s="89"/>
      <c r="Y6028" s="87"/>
      <c r="AA6028" s="87"/>
      <c r="AB6028" s="90"/>
      <c r="AC6028" s="87"/>
      <c r="AD6028" s="87"/>
    </row>
    <row r="6029" spans="3:30">
      <c r="C6029" s="120"/>
      <c r="D6029" s="71"/>
      <c r="E6029" s="71"/>
      <c r="F6029" s="71"/>
      <c r="G6029" s="71"/>
      <c r="H6029" s="71"/>
      <c r="I6029" s="71"/>
      <c r="J6029" s="71"/>
      <c r="K6029" s="71"/>
      <c r="L6029" s="71"/>
      <c r="M6029" s="71"/>
      <c r="N6029" s="71"/>
      <c r="W6029" s="87"/>
      <c r="X6029" s="89"/>
      <c r="Y6029" s="87"/>
      <c r="AA6029" s="87"/>
      <c r="AB6029" s="90"/>
      <c r="AC6029" s="87"/>
      <c r="AD6029" s="87"/>
    </row>
    <row r="6030" spans="3:30">
      <c r="C6030" s="120"/>
      <c r="D6030" s="71"/>
      <c r="E6030" s="71"/>
      <c r="F6030" s="71"/>
      <c r="G6030" s="71"/>
      <c r="H6030" s="71"/>
      <c r="I6030" s="71"/>
      <c r="J6030" s="71"/>
      <c r="K6030" s="71"/>
      <c r="L6030" s="71"/>
      <c r="M6030" s="71"/>
      <c r="N6030" s="71"/>
      <c r="W6030" s="87"/>
      <c r="X6030" s="89"/>
      <c r="Y6030" s="87"/>
      <c r="AA6030" s="87"/>
      <c r="AB6030" s="90"/>
      <c r="AC6030" s="87"/>
      <c r="AD6030" s="87"/>
    </row>
    <row r="6031" spans="3:30">
      <c r="C6031" s="88"/>
      <c r="D6031" s="71"/>
      <c r="E6031" s="71"/>
      <c r="F6031" s="71"/>
      <c r="G6031" s="71"/>
      <c r="H6031" s="71"/>
      <c r="I6031" s="71"/>
      <c r="J6031" s="71"/>
      <c r="K6031" s="71"/>
      <c r="L6031" s="71"/>
      <c r="M6031" s="71"/>
      <c r="N6031" s="71"/>
      <c r="W6031" s="87"/>
      <c r="X6031" s="89"/>
      <c r="Y6031" s="87"/>
      <c r="AA6031" s="87"/>
      <c r="AB6031" s="90"/>
      <c r="AC6031" s="87"/>
      <c r="AD6031" s="87"/>
    </row>
    <row r="6032" spans="3:30">
      <c r="C6032" s="88"/>
      <c r="D6032" s="71"/>
      <c r="E6032" s="71"/>
      <c r="F6032" s="71"/>
      <c r="G6032" s="71"/>
      <c r="H6032" s="71"/>
      <c r="I6032" s="71"/>
      <c r="J6032" s="71"/>
      <c r="K6032" s="71"/>
      <c r="L6032" s="71"/>
      <c r="M6032" s="71"/>
      <c r="N6032" s="71"/>
      <c r="W6032" s="87"/>
      <c r="X6032" s="89"/>
      <c r="Y6032" s="87"/>
      <c r="AA6032" s="87"/>
      <c r="AB6032" s="90"/>
      <c r="AC6032" s="87"/>
      <c r="AD6032" s="87"/>
    </row>
    <row r="6033" spans="3:30">
      <c r="C6033" s="88"/>
      <c r="D6033" s="71"/>
      <c r="E6033" s="71"/>
      <c r="F6033" s="71"/>
      <c r="G6033" s="71"/>
      <c r="H6033" s="71"/>
      <c r="I6033" s="71"/>
      <c r="J6033" s="71"/>
      <c r="K6033" s="71"/>
      <c r="L6033" s="71"/>
      <c r="M6033" s="71"/>
      <c r="N6033" s="71"/>
      <c r="W6033" s="87"/>
      <c r="X6033" s="89"/>
      <c r="Y6033" s="87"/>
      <c r="AA6033" s="87"/>
      <c r="AB6033" s="90"/>
      <c r="AC6033" s="87"/>
      <c r="AD6033" s="87"/>
    </row>
    <row r="6034" spans="3:30">
      <c r="C6034" s="88"/>
      <c r="D6034" s="71"/>
      <c r="E6034" s="71"/>
      <c r="F6034" s="71"/>
      <c r="G6034" s="71"/>
      <c r="H6034" s="71"/>
      <c r="I6034" s="71"/>
      <c r="J6034" s="71"/>
      <c r="K6034" s="71"/>
      <c r="L6034" s="71"/>
      <c r="M6034" s="71"/>
      <c r="N6034" s="71"/>
      <c r="W6034" s="87"/>
      <c r="X6034" s="89"/>
      <c r="Y6034" s="87"/>
      <c r="AA6034" s="87"/>
      <c r="AB6034" s="90"/>
      <c r="AC6034" s="87"/>
      <c r="AD6034" s="87"/>
    </row>
    <row r="6035" spans="3:30">
      <c r="C6035" s="88"/>
      <c r="D6035" s="71"/>
      <c r="E6035" s="71"/>
      <c r="F6035" s="71"/>
      <c r="G6035" s="71"/>
      <c r="H6035" s="71"/>
      <c r="I6035" s="71"/>
      <c r="J6035" s="71"/>
      <c r="K6035" s="71"/>
      <c r="L6035" s="71"/>
      <c r="M6035" s="71"/>
      <c r="N6035" s="71"/>
      <c r="W6035" s="87"/>
      <c r="X6035" s="89"/>
      <c r="Y6035" s="87"/>
      <c r="AA6035" s="87"/>
      <c r="AB6035" s="90"/>
      <c r="AC6035" s="87"/>
      <c r="AD6035" s="87"/>
    </row>
    <row r="6036" spans="3:30">
      <c r="C6036" s="88"/>
      <c r="D6036" s="71"/>
      <c r="E6036" s="71"/>
      <c r="F6036" s="71"/>
      <c r="G6036" s="71"/>
      <c r="H6036" s="71"/>
      <c r="I6036" s="71"/>
      <c r="J6036" s="71"/>
      <c r="K6036" s="71"/>
      <c r="L6036" s="71"/>
      <c r="M6036" s="71"/>
      <c r="N6036" s="71"/>
      <c r="W6036" s="87"/>
      <c r="X6036" s="89"/>
      <c r="Y6036" s="87"/>
      <c r="AA6036" s="87"/>
      <c r="AB6036" s="90"/>
      <c r="AC6036" s="87"/>
      <c r="AD6036" s="87"/>
    </row>
    <row r="6037" spans="3:30">
      <c r="C6037" s="88"/>
      <c r="D6037" s="71"/>
      <c r="E6037" s="71"/>
      <c r="F6037" s="71"/>
      <c r="G6037" s="71"/>
      <c r="H6037" s="71"/>
      <c r="I6037" s="71"/>
      <c r="J6037" s="71"/>
      <c r="K6037" s="71"/>
      <c r="L6037" s="71"/>
      <c r="M6037" s="71"/>
      <c r="N6037" s="71"/>
      <c r="W6037" s="87"/>
      <c r="X6037" s="89"/>
      <c r="Y6037" s="87"/>
      <c r="AA6037" s="87"/>
      <c r="AB6037" s="90"/>
      <c r="AC6037" s="87"/>
      <c r="AD6037" s="87"/>
    </row>
    <row r="6038" spans="3:30">
      <c r="C6038" s="88"/>
      <c r="D6038" s="71"/>
      <c r="E6038" s="97"/>
      <c r="F6038" s="71"/>
      <c r="G6038" s="71"/>
      <c r="H6038" s="71"/>
      <c r="I6038" s="71"/>
      <c r="J6038" s="71"/>
      <c r="K6038" s="71"/>
      <c r="L6038" s="71"/>
      <c r="M6038" s="71"/>
      <c r="N6038" s="71"/>
      <c r="W6038" s="87"/>
      <c r="X6038" s="89"/>
      <c r="Y6038" s="87"/>
      <c r="AA6038" s="87"/>
      <c r="AB6038" s="90"/>
      <c r="AC6038" s="87"/>
      <c r="AD6038" s="87"/>
    </row>
    <row r="6039" spans="3:30">
      <c r="C6039" s="88"/>
      <c r="D6039" s="71"/>
      <c r="E6039" s="97"/>
      <c r="F6039" s="71"/>
      <c r="G6039" s="71"/>
      <c r="H6039" s="71"/>
      <c r="I6039" s="71"/>
      <c r="J6039" s="71"/>
      <c r="K6039" s="71"/>
      <c r="L6039" s="71"/>
      <c r="M6039" s="71"/>
      <c r="N6039" s="71"/>
      <c r="W6039" s="87"/>
      <c r="X6039" s="89"/>
      <c r="Y6039" s="87"/>
      <c r="AA6039" s="87"/>
      <c r="AB6039" s="90"/>
      <c r="AC6039" s="87"/>
      <c r="AD6039" s="87"/>
    </row>
    <row r="6040" spans="3:30">
      <c r="C6040" s="88"/>
      <c r="D6040" s="71"/>
      <c r="E6040" s="97"/>
      <c r="F6040" s="71"/>
      <c r="G6040" s="71"/>
      <c r="H6040" s="71"/>
      <c r="I6040" s="71"/>
      <c r="J6040" s="71"/>
      <c r="K6040" s="71"/>
      <c r="L6040" s="71"/>
      <c r="M6040" s="71"/>
      <c r="N6040" s="71"/>
      <c r="W6040" s="87"/>
      <c r="X6040" s="89"/>
      <c r="Y6040" s="87"/>
      <c r="AA6040" s="87"/>
      <c r="AB6040" s="90"/>
      <c r="AC6040" s="87"/>
      <c r="AD6040" s="87"/>
    </row>
    <row r="6041" spans="3:30">
      <c r="C6041" s="88"/>
      <c r="D6041" s="71"/>
      <c r="E6041" s="97"/>
      <c r="F6041" s="71"/>
      <c r="G6041" s="71"/>
      <c r="H6041" s="71"/>
      <c r="I6041" s="71"/>
      <c r="J6041" s="71"/>
      <c r="K6041" s="71"/>
      <c r="L6041" s="71"/>
      <c r="M6041" s="71"/>
      <c r="N6041" s="71"/>
      <c r="W6041" s="87"/>
      <c r="X6041" s="89"/>
      <c r="Y6041" s="87"/>
      <c r="AA6041" s="87"/>
      <c r="AB6041" s="90"/>
      <c r="AC6041" s="87"/>
      <c r="AD6041" s="87"/>
    </row>
    <row r="6042" spans="3:30">
      <c r="C6042" s="88"/>
      <c r="D6042" s="71"/>
      <c r="E6042" s="97"/>
      <c r="F6042" s="71"/>
      <c r="G6042" s="71"/>
      <c r="H6042" s="71"/>
      <c r="I6042" s="71"/>
      <c r="J6042" s="71"/>
      <c r="K6042" s="71"/>
      <c r="L6042" s="71"/>
      <c r="M6042" s="71"/>
      <c r="N6042" s="71"/>
      <c r="W6042" s="87"/>
      <c r="X6042" s="89"/>
      <c r="Y6042" s="87"/>
      <c r="AA6042" s="87"/>
      <c r="AB6042" s="90"/>
      <c r="AC6042" s="87"/>
      <c r="AD6042" s="87"/>
    </row>
    <row r="6043" spans="3:30">
      <c r="C6043" s="88"/>
      <c r="D6043" s="71"/>
      <c r="E6043" s="97"/>
      <c r="F6043" s="71"/>
      <c r="G6043" s="71"/>
      <c r="H6043" s="71"/>
      <c r="I6043" s="71"/>
      <c r="J6043" s="71"/>
      <c r="K6043" s="71"/>
      <c r="L6043" s="71"/>
      <c r="M6043" s="71"/>
      <c r="N6043" s="71"/>
      <c r="W6043" s="87"/>
      <c r="X6043" s="89"/>
      <c r="Y6043" s="87"/>
      <c r="AA6043" s="87"/>
      <c r="AB6043" s="90"/>
      <c r="AC6043" s="87"/>
      <c r="AD6043" s="87"/>
    </row>
    <row r="6044" spans="3:30">
      <c r="C6044" s="88"/>
      <c r="D6044" s="71"/>
      <c r="E6044" s="97"/>
      <c r="F6044" s="71"/>
      <c r="G6044" s="71"/>
      <c r="H6044" s="71"/>
      <c r="I6044" s="71"/>
      <c r="J6044" s="71"/>
      <c r="K6044" s="71"/>
      <c r="L6044" s="71"/>
      <c r="M6044" s="71"/>
      <c r="N6044" s="71"/>
      <c r="W6044" s="87"/>
      <c r="X6044" s="89"/>
      <c r="Y6044" s="87"/>
      <c r="AA6044" s="87"/>
      <c r="AB6044" s="90"/>
      <c r="AC6044" s="87"/>
      <c r="AD6044" s="87"/>
    </row>
    <row r="6045" spans="3:30">
      <c r="C6045" s="88"/>
      <c r="D6045" s="71"/>
      <c r="E6045" s="71"/>
      <c r="F6045" s="71"/>
      <c r="G6045" s="71"/>
      <c r="H6045" s="71"/>
      <c r="I6045" s="71"/>
      <c r="J6045" s="71"/>
      <c r="K6045" s="71"/>
      <c r="L6045" s="71"/>
      <c r="M6045" s="71"/>
      <c r="N6045" s="71"/>
      <c r="W6045" s="87"/>
      <c r="X6045" s="89"/>
      <c r="Y6045" s="87"/>
      <c r="AA6045" s="87"/>
      <c r="AB6045" s="90"/>
      <c r="AC6045" s="87"/>
      <c r="AD6045" s="87"/>
    </row>
    <row r="6046" spans="3:30">
      <c r="C6046" s="88"/>
      <c r="D6046" s="71"/>
      <c r="E6046" s="71"/>
      <c r="F6046" s="71"/>
      <c r="G6046" s="71"/>
      <c r="H6046" s="71"/>
      <c r="I6046" s="71"/>
      <c r="J6046" s="71"/>
      <c r="K6046" s="71"/>
      <c r="L6046" s="71"/>
      <c r="M6046" s="71"/>
      <c r="N6046" s="71"/>
      <c r="W6046" s="87"/>
      <c r="X6046" s="89"/>
      <c r="Y6046" s="87"/>
      <c r="AA6046" s="87"/>
      <c r="AB6046" s="90"/>
      <c r="AC6046" s="87"/>
      <c r="AD6046" s="87"/>
    </row>
    <row r="6047" spans="3:30">
      <c r="C6047" s="88"/>
      <c r="D6047" s="71"/>
      <c r="E6047" s="71"/>
      <c r="F6047" s="71"/>
      <c r="G6047" s="71"/>
      <c r="H6047" s="71"/>
      <c r="I6047" s="71"/>
      <c r="J6047" s="71"/>
      <c r="K6047" s="71"/>
      <c r="L6047" s="71"/>
      <c r="M6047" s="71"/>
      <c r="N6047" s="71"/>
      <c r="W6047" s="87"/>
      <c r="X6047" s="89"/>
      <c r="Y6047" s="87"/>
      <c r="AA6047" s="87"/>
      <c r="AB6047" s="90"/>
      <c r="AC6047" s="87"/>
      <c r="AD6047" s="87"/>
    </row>
    <row r="6048" spans="3:30">
      <c r="C6048" s="88"/>
      <c r="D6048" s="71"/>
      <c r="E6048" s="71"/>
      <c r="F6048" s="71"/>
      <c r="G6048" s="71"/>
      <c r="H6048" s="71"/>
      <c r="I6048" s="71"/>
      <c r="J6048" s="71"/>
      <c r="K6048" s="71"/>
      <c r="L6048" s="71"/>
      <c r="M6048" s="71"/>
      <c r="N6048" s="71"/>
      <c r="W6048" s="87"/>
      <c r="X6048" s="89"/>
      <c r="Y6048" s="87"/>
      <c r="AA6048" s="87"/>
      <c r="AB6048" s="90"/>
      <c r="AC6048" s="87"/>
      <c r="AD6048" s="87"/>
    </row>
    <row r="6049" spans="3:30">
      <c r="C6049" s="88"/>
      <c r="D6049" s="71"/>
      <c r="E6049" s="71"/>
      <c r="F6049" s="71"/>
      <c r="G6049" s="71"/>
      <c r="H6049" s="71"/>
      <c r="I6049" s="71"/>
      <c r="J6049" s="71"/>
      <c r="K6049" s="71"/>
      <c r="L6049" s="71"/>
      <c r="M6049" s="71"/>
      <c r="N6049" s="71"/>
      <c r="W6049" s="87"/>
      <c r="X6049" s="89"/>
      <c r="Y6049" s="87"/>
      <c r="AA6049" s="87"/>
      <c r="AB6049" s="90"/>
      <c r="AC6049" s="87"/>
      <c r="AD6049" s="87"/>
    </row>
    <row r="6050" spans="3:30">
      <c r="C6050" s="88"/>
      <c r="D6050" s="71"/>
      <c r="E6050" s="71"/>
      <c r="F6050" s="71"/>
      <c r="G6050" s="71"/>
      <c r="H6050" s="71"/>
      <c r="I6050" s="71"/>
      <c r="J6050" s="71"/>
      <c r="K6050" s="71"/>
      <c r="L6050" s="71"/>
      <c r="M6050" s="71"/>
      <c r="N6050" s="71"/>
      <c r="W6050" s="87"/>
      <c r="X6050" s="89"/>
      <c r="Y6050" s="87"/>
      <c r="AA6050" s="87"/>
      <c r="AB6050" s="90"/>
      <c r="AC6050" s="87"/>
      <c r="AD6050" s="87"/>
    </row>
    <row r="6051" spans="3:30">
      <c r="C6051" s="88"/>
      <c r="D6051" s="71"/>
      <c r="E6051" s="71"/>
      <c r="F6051" s="71"/>
      <c r="G6051" s="71"/>
      <c r="H6051" s="71"/>
      <c r="I6051" s="71"/>
      <c r="J6051" s="71"/>
      <c r="K6051" s="71"/>
      <c r="L6051" s="71"/>
      <c r="M6051" s="71"/>
      <c r="N6051" s="71"/>
      <c r="W6051" s="87"/>
      <c r="X6051" s="89"/>
      <c r="Y6051" s="87"/>
      <c r="AA6051" s="87"/>
      <c r="AB6051" s="90"/>
      <c r="AC6051" s="87"/>
      <c r="AD6051" s="87"/>
    </row>
    <row r="6052" spans="3:30">
      <c r="C6052" s="88"/>
      <c r="D6052" s="71"/>
      <c r="E6052" s="71"/>
      <c r="F6052" s="71"/>
      <c r="G6052" s="71"/>
      <c r="H6052" s="71"/>
      <c r="I6052" s="71"/>
      <c r="J6052" s="71"/>
      <c r="K6052" s="71"/>
      <c r="L6052" s="71"/>
      <c r="M6052" s="71"/>
      <c r="N6052" s="71"/>
      <c r="W6052" s="87"/>
      <c r="X6052" s="89"/>
      <c r="Y6052" s="87"/>
      <c r="AA6052" s="87"/>
      <c r="AB6052" s="90"/>
      <c r="AC6052" s="87"/>
      <c r="AD6052" s="87"/>
    </row>
    <row r="6053" spans="3:30">
      <c r="C6053" s="88"/>
      <c r="D6053" s="71"/>
      <c r="E6053" s="71"/>
      <c r="F6053" s="71"/>
      <c r="G6053" s="71"/>
      <c r="H6053" s="71"/>
      <c r="I6053" s="71"/>
      <c r="J6053" s="71"/>
      <c r="K6053" s="71"/>
      <c r="L6053" s="71"/>
      <c r="M6053" s="71"/>
      <c r="N6053" s="71"/>
      <c r="W6053" s="87"/>
      <c r="X6053" s="89"/>
      <c r="Y6053" s="87"/>
      <c r="AA6053" s="87"/>
      <c r="AB6053" s="90"/>
      <c r="AC6053" s="87"/>
      <c r="AD6053" s="87"/>
    </row>
    <row r="6054" spans="3:30">
      <c r="C6054" s="88"/>
      <c r="D6054" s="71"/>
      <c r="E6054" s="71"/>
      <c r="F6054" s="71"/>
      <c r="G6054" s="71"/>
      <c r="H6054" s="71"/>
      <c r="I6054" s="71"/>
      <c r="J6054" s="71"/>
      <c r="K6054" s="71"/>
      <c r="L6054" s="71"/>
      <c r="M6054" s="71"/>
      <c r="N6054" s="71"/>
      <c r="W6054" s="87"/>
      <c r="X6054" s="89"/>
      <c r="Y6054" s="87"/>
      <c r="AA6054" s="87"/>
      <c r="AB6054" s="90"/>
      <c r="AC6054" s="87"/>
      <c r="AD6054" s="87"/>
    </row>
    <row r="6055" spans="3:30">
      <c r="C6055" s="88"/>
      <c r="D6055" s="71"/>
      <c r="E6055" s="71"/>
      <c r="F6055" s="71"/>
      <c r="G6055" s="71"/>
      <c r="H6055" s="71"/>
      <c r="I6055" s="71"/>
      <c r="J6055" s="71"/>
      <c r="K6055" s="71"/>
      <c r="L6055" s="71"/>
      <c r="M6055" s="71"/>
      <c r="N6055" s="71"/>
      <c r="W6055" s="87"/>
      <c r="X6055" s="89"/>
      <c r="Y6055" s="87"/>
      <c r="AA6055" s="87"/>
      <c r="AB6055" s="90"/>
      <c r="AC6055" s="87"/>
      <c r="AD6055" s="87"/>
    </row>
    <row r="6056" spans="3:30">
      <c r="C6056" s="88"/>
      <c r="D6056" s="71"/>
      <c r="E6056" s="71"/>
      <c r="F6056" s="71"/>
      <c r="G6056" s="71"/>
      <c r="H6056" s="71"/>
      <c r="I6056" s="71"/>
      <c r="J6056" s="71"/>
      <c r="K6056" s="71"/>
      <c r="L6056" s="71"/>
      <c r="M6056" s="71"/>
      <c r="N6056" s="71"/>
      <c r="W6056" s="87"/>
      <c r="X6056" s="89"/>
      <c r="Y6056" s="87"/>
      <c r="AA6056" s="87"/>
      <c r="AB6056" s="90"/>
      <c r="AC6056" s="87"/>
      <c r="AD6056" s="87"/>
    </row>
    <row r="6057" spans="3:30">
      <c r="C6057" s="88"/>
      <c r="D6057" s="71"/>
      <c r="E6057" s="71"/>
      <c r="F6057" s="71"/>
      <c r="G6057" s="71"/>
      <c r="H6057" s="71"/>
      <c r="I6057" s="71"/>
      <c r="J6057" s="71"/>
      <c r="K6057" s="71"/>
      <c r="L6057" s="71"/>
      <c r="M6057" s="71"/>
      <c r="N6057" s="71"/>
      <c r="W6057" s="87"/>
      <c r="X6057" s="89"/>
      <c r="Y6057" s="87"/>
      <c r="AA6057" s="87"/>
      <c r="AB6057" s="90"/>
      <c r="AC6057" s="87"/>
      <c r="AD6057" s="87"/>
    </row>
    <row r="6058" spans="3:30">
      <c r="C6058" s="88"/>
      <c r="D6058" s="71"/>
      <c r="E6058" s="71"/>
      <c r="F6058" s="71"/>
      <c r="G6058" s="71"/>
      <c r="H6058" s="71"/>
      <c r="I6058" s="71"/>
      <c r="J6058" s="71"/>
      <c r="K6058" s="71"/>
      <c r="L6058" s="71"/>
      <c r="M6058" s="71"/>
      <c r="N6058" s="71"/>
      <c r="W6058" s="87"/>
      <c r="X6058" s="89"/>
      <c r="Y6058" s="87"/>
      <c r="AA6058" s="87"/>
      <c r="AB6058" s="90"/>
      <c r="AC6058" s="87"/>
      <c r="AD6058" s="87"/>
    </row>
    <row r="6059" spans="3:30">
      <c r="C6059" s="88"/>
      <c r="D6059" s="71"/>
      <c r="E6059" s="71"/>
      <c r="F6059" s="71"/>
      <c r="G6059" s="71"/>
      <c r="H6059" s="71"/>
      <c r="I6059" s="71"/>
      <c r="J6059" s="71"/>
      <c r="K6059" s="71"/>
      <c r="L6059" s="71"/>
      <c r="M6059" s="71"/>
      <c r="N6059" s="71"/>
      <c r="W6059" s="87"/>
      <c r="X6059" s="89"/>
      <c r="Y6059" s="87"/>
      <c r="AA6059" s="87"/>
      <c r="AB6059" s="90"/>
      <c r="AC6059" s="87"/>
      <c r="AD6059" s="87"/>
    </row>
    <row r="6060" spans="3:30">
      <c r="C6060" s="88"/>
      <c r="D6060" s="71"/>
      <c r="E6060" s="71"/>
      <c r="F6060" s="71"/>
      <c r="G6060" s="71"/>
      <c r="H6060" s="71"/>
      <c r="I6060" s="71"/>
      <c r="J6060" s="71"/>
      <c r="K6060" s="71"/>
      <c r="L6060" s="71"/>
      <c r="M6060" s="71"/>
      <c r="N6060" s="71"/>
      <c r="W6060" s="87"/>
      <c r="X6060" s="89"/>
      <c r="Y6060" s="87"/>
      <c r="AA6060" s="87"/>
      <c r="AB6060" s="90"/>
      <c r="AC6060" s="87"/>
      <c r="AD6060" s="87"/>
    </row>
    <row r="6061" spans="3:30">
      <c r="C6061" s="88"/>
      <c r="D6061" s="71"/>
      <c r="E6061" s="71"/>
      <c r="F6061" s="71"/>
      <c r="G6061" s="71"/>
      <c r="H6061" s="71"/>
      <c r="I6061" s="71"/>
      <c r="J6061" s="71"/>
      <c r="K6061" s="71"/>
      <c r="L6061" s="71"/>
      <c r="M6061" s="71"/>
      <c r="N6061" s="71"/>
      <c r="W6061" s="87"/>
      <c r="X6061" s="89"/>
      <c r="Y6061" s="87"/>
      <c r="AA6061" s="87"/>
      <c r="AB6061" s="90"/>
      <c r="AC6061" s="87"/>
      <c r="AD6061" s="87"/>
    </row>
    <row r="6062" spans="3:30">
      <c r="C6062" s="88"/>
      <c r="D6062" s="71"/>
      <c r="E6062" s="71"/>
      <c r="F6062" s="71"/>
      <c r="G6062" s="71"/>
      <c r="H6062" s="71"/>
      <c r="I6062" s="71"/>
      <c r="J6062" s="71"/>
      <c r="K6062" s="71"/>
      <c r="L6062" s="71"/>
      <c r="M6062" s="71"/>
      <c r="N6062" s="71"/>
      <c r="W6062" s="87"/>
      <c r="X6062" s="89"/>
      <c r="Y6062" s="87"/>
      <c r="AA6062" s="87"/>
      <c r="AB6062" s="90"/>
      <c r="AC6062" s="87"/>
      <c r="AD6062" s="87"/>
    </row>
    <row r="6063" spans="3:30">
      <c r="C6063" s="88"/>
      <c r="D6063" s="71"/>
      <c r="E6063" s="71"/>
      <c r="F6063" s="71"/>
      <c r="G6063" s="71"/>
      <c r="H6063" s="71"/>
      <c r="I6063" s="71"/>
      <c r="J6063" s="71"/>
      <c r="K6063" s="71"/>
      <c r="L6063" s="71"/>
      <c r="M6063" s="71"/>
      <c r="N6063" s="71"/>
      <c r="W6063" s="87"/>
      <c r="X6063" s="89"/>
      <c r="Y6063" s="87"/>
      <c r="AA6063" s="87"/>
      <c r="AB6063" s="90"/>
      <c r="AC6063" s="87"/>
      <c r="AD6063" s="87"/>
    </row>
    <row r="6064" spans="3:30">
      <c r="C6064" s="88"/>
      <c r="D6064" s="71"/>
      <c r="E6064" s="71"/>
      <c r="F6064" s="71"/>
      <c r="G6064" s="71"/>
      <c r="H6064" s="71"/>
      <c r="I6064" s="71"/>
      <c r="J6064" s="71"/>
      <c r="K6064" s="71"/>
      <c r="L6064" s="71"/>
      <c r="M6064" s="71"/>
      <c r="N6064" s="71"/>
      <c r="W6064" s="87"/>
      <c r="X6064" s="89"/>
      <c r="Y6064" s="87"/>
      <c r="AA6064" s="87"/>
      <c r="AB6064" s="90"/>
      <c r="AC6064" s="87"/>
      <c r="AD6064" s="87"/>
    </row>
    <row r="6065" spans="3:30">
      <c r="C6065" s="88"/>
      <c r="D6065" s="71"/>
      <c r="E6065" s="71"/>
      <c r="F6065" s="71"/>
      <c r="G6065" s="71"/>
      <c r="H6065" s="71"/>
      <c r="I6065" s="71"/>
      <c r="J6065" s="71"/>
      <c r="K6065" s="71"/>
      <c r="L6065" s="71"/>
      <c r="M6065" s="71"/>
      <c r="N6065" s="71"/>
      <c r="W6065" s="87"/>
      <c r="X6065" s="89"/>
      <c r="Y6065" s="87"/>
      <c r="AA6065" s="87"/>
      <c r="AB6065" s="90"/>
      <c r="AC6065" s="87"/>
      <c r="AD6065" s="87"/>
    </row>
    <row r="6066" spans="3:30">
      <c r="C6066" s="120"/>
      <c r="D6066" s="71"/>
      <c r="E6066" s="71"/>
      <c r="F6066" s="71"/>
      <c r="G6066" s="71"/>
      <c r="H6066" s="71"/>
      <c r="I6066" s="71"/>
      <c r="J6066" s="71"/>
      <c r="K6066" s="71"/>
      <c r="L6066" s="71"/>
      <c r="M6066" s="71"/>
      <c r="N6066" s="71"/>
      <c r="W6066" s="87"/>
      <c r="X6066" s="89"/>
      <c r="Y6066" s="87"/>
      <c r="AA6066" s="87"/>
      <c r="AB6066" s="90"/>
      <c r="AC6066" s="87"/>
      <c r="AD6066" s="87"/>
    </row>
    <row r="6067" spans="3:30">
      <c r="C6067" s="120"/>
      <c r="D6067" s="71"/>
      <c r="E6067" s="71"/>
      <c r="F6067" s="71"/>
      <c r="G6067" s="71"/>
      <c r="H6067" s="71"/>
      <c r="I6067" s="71"/>
      <c r="J6067" s="71"/>
      <c r="K6067" s="71"/>
      <c r="L6067" s="71"/>
      <c r="M6067" s="71"/>
      <c r="N6067" s="71"/>
      <c r="W6067" s="87"/>
      <c r="X6067" s="89"/>
      <c r="Y6067" s="87"/>
      <c r="AA6067" s="87"/>
      <c r="AB6067" s="90"/>
      <c r="AC6067" s="87"/>
      <c r="AD6067" s="87"/>
    </row>
    <row r="6068" spans="3:30">
      <c r="C6068" s="120"/>
      <c r="D6068" s="71"/>
      <c r="E6068" s="71"/>
      <c r="F6068" s="71"/>
      <c r="G6068" s="71"/>
      <c r="H6068" s="71"/>
      <c r="I6068" s="71"/>
      <c r="J6068" s="71"/>
      <c r="K6068" s="71"/>
      <c r="L6068" s="71"/>
      <c r="M6068" s="71"/>
      <c r="N6068" s="71"/>
      <c r="W6068" s="87"/>
      <c r="X6068" s="89"/>
      <c r="Y6068" s="87"/>
      <c r="AA6068" s="87"/>
      <c r="AB6068" s="90"/>
      <c r="AC6068" s="87"/>
      <c r="AD6068" s="87"/>
    </row>
    <row r="6069" spans="3:30">
      <c r="C6069" s="120"/>
      <c r="D6069" s="71"/>
      <c r="E6069" s="71"/>
      <c r="F6069" s="71"/>
      <c r="G6069" s="71"/>
      <c r="H6069" s="71"/>
      <c r="I6069" s="71"/>
      <c r="J6069" s="71"/>
      <c r="K6069" s="71"/>
      <c r="L6069" s="71"/>
      <c r="M6069" s="71"/>
      <c r="N6069" s="71"/>
      <c r="W6069" s="87"/>
      <c r="X6069" s="89"/>
      <c r="Y6069" s="87"/>
      <c r="AA6069" s="87"/>
      <c r="AB6069" s="90"/>
      <c r="AC6069" s="87"/>
      <c r="AD6069" s="87"/>
    </row>
    <row r="6070" spans="3:30">
      <c r="C6070" s="120"/>
      <c r="D6070" s="71"/>
      <c r="E6070" s="71"/>
      <c r="F6070" s="71"/>
      <c r="G6070" s="71"/>
      <c r="H6070" s="71"/>
      <c r="I6070" s="71"/>
      <c r="J6070" s="71"/>
      <c r="K6070" s="71"/>
      <c r="L6070" s="71"/>
      <c r="M6070" s="71"/>
      <c r="N6070" s="71"/>
      <c r="W6070" s="87"/>
      <c r="X6070" s="89"/>
      <c r="Y6070" s="87"/>
      <c r="AA6070" s="87"/>
      <c r="AB6070" s="90"/>
      <c r="AC6070" s="87"/>
      <c r="AD6070" s="87"/>
    </row>
    <row r="6071" spans="3:30">
      <c r="C6071" s="120"/>
      <c r="D6071" s="71"/>
      <c r="E6071" s="71"/>
      <c r="F6071" s="71"/>
      <c r="G6071" s="71"/>
      <c r="H6071" s="71"/>
      <c r="I6071" s="71"/>
      <c r="J6071" s="71"/>
      <c r="K6071" s="71"/>
      <c r="L6071" s="71"/>
      <c r="M6071" s="71"/>
      <c r="N6071" s="71"/>
      <c r="W6071" s="87"/>
      <c r="X6071" s="89"/>
      <c r="Y6071" s="87"/>
      <c r="AA6071" s="87"/>
      <c r="AB6071" s="90"/>
      <c r="AC6071" s="87"/>
      <c r="AD6071" s="87"/>
    </row>
    <row r="6072" spans="3:30">
      <c r="C6072" s="120"/>
      <c r="D6072" s="71"/>
      <c r="E6072" s="71"/>
      <c r="F6072" s="71"/>
      <c r="G6072" s="71"/>
      <c r="H6072" s="71"/>
      <c r="I6072" s="71"/>
      <c r="J6072" s="71"/>
      <c r="K6072" s="71"/>
      <c r="L6072" s="71"/>
      <c r="M6072" s="71"/>
      <c r="N6072" s="71"/>
      <c r="W6072" s="87"/>
      <c r="X6072" s="89"/>
      <c r="Y6072" s="87"/>
      <c r="AA6072" s="87"/>
      <c r="AB6072" s="90"/>
      <c r="AC6072" s="87"/>
      <c r="AD6072" s="87"/>
    </row>
    <row r="6073" spans="3:30">
      <c r="C6073" s="120"/>
      <c r="D6073" s="71"/>
      <c r="E6073" s="71"/>
      <c r="F6073" s="71"/>
      <c r="G6073" s="71"/>
      <c r="H6073" s="71"/>
      <c r="I6073" s="71"/>
      <c r="J6073" s="71"/>
      <c r="K6073" s="71"/>
      <c r="L6073" s="71"/>
      <c r="M6073" s="71"/>
      <c r="N6073" s="71"/>
      <c r="W6073" s="87"/>
      <c r="X6073" s="89"/>
      <c r="Y6073" s="87"/>
      <c r="AA6073" s="87"/>
      <c r="AB6073" s="90"/>
      <c r="AC6073" s="87"/>
      <c r="AD6073" s="87"/>
    </row>
    <row r="6074" spans="3:30">
      <c r="C6074" s="120"/>
      <c r="D6074" s="71"/>
      <c r="E6074" s="71"/>
      <c r="F6074" s="71"/>
      <c r="G6074" s="71"/>
      <c r="H6074" s="71"/>
      <c r="I6074" s="71"/>
      <c r="J6074" s="71"/>
      <c r="K6074" s="71"/>
      <c r="L6074" s="71"/>
      <c r="M6074" s="71"/>
      <c r="N6074" s="71"/>
      <c r="W6074" s="87"/>
      <c r="X6074" s="89"/>
      <c r="Y6074" s="87"/>
      <c r="AA6074" s="87"/>
      <c r="AB6074" s="90"/>
      <c r="AC6074" s="87"/>
      <c r="AD6074" s="87"/>
    </row>
    <row r="6075" spans="3:30">
      <c r="C6075" s="120"/>
      <c r="D6075" s="71"/>
      <c r="E6075" s="71"/>
      <c r="F6075" s="71"/>
      <c r="G6075" s="71"/>
      <c r="H6075" s="71"/>
      <c r="I6075" s="71"/>
      <c r="J6075" s="71"/>
      <c r="K6075" s="71"/>
      <c r="L6075" s="71"/>
      <c r="M6075" s="71"/>
      <c r="N6075" s="71"/>
      <c r="W6075" s="87"/>
      <c r="X6075" s="89"/>
      <c r="Y6075" s="87"/>
      <c r="AA6075" s="87"/>
      <c r="AB6075" s="90"/>
      <c r="AC6075" s="87"/>
      <c r="AD6075" s="87"/>
    </row>
    <row r="6076" spans="3:30">
      <c r="C6076" s="120"/>
      <c r="D6076" s="71"/>
      <c r="E6076" s="71"/>
      <c r="F6076" s="71"/>
      <c r="G6076" s="71"/>
      <c r="H6076" s="71"/>
      <c r="I6076" s="71"/>
      <c r="J6076" s="71"/>
      <c r="K6076" s="71"/>
      <c r="L6076" s="71"/>
      <c r="M6076" s="71"/>
      <c r="N6076" s="71"/>
      <c r="W6076" s="87"/>
      <c r="X6076" s="89"/>
      <c r="Y6076" s="87"/>
      <c r="AA6076" s="87"/>
      <c r="AB6076" s="90"/>
      <c r="AC6076" s="87"/>
      <c r="AD6076" s="87"/>
    </row>
    <row r="6077" spans="3:30">
      <c r="C6077" s="120"/>
      <c r="D6077" s="71"/>
      <c r="E6077" s="71"/>
      <c r="F6077" s="71"/>
      <c r="G6077" s="71"/>
      <c r="H6077" s="71"/>
      <c r="I6077" s="71"/>
      <c r="J6077" s="71"/>
      <c r="K6077" s="71"/>
      <c r="L6077" s="71"/>
      <c r="M6077" s="71"/>
      <c r="N6077" s="71"/>
      <c r="W6077" s="87"/>
      <c r="X6077" s="89"/>
      <c r="Y6077" s="87"/>
      <c r="AA6077" s="87"/>
      <c r="AB6077" s="90"/>
      <c r="AC6077" s="87"/>
      <c r="AD6077" s="87"/>
    </row>
    <row r="6078" spans="3:30">
      <c r="C6078" s="120"/>
      <c r="D6078" s="71"/>
      <c r="E6078" s="71"/>
      <c r="F6078" s="71"/>
      <c r="G6078" s="71"/>
      <c r="H6078" s="71"/>
      <c r="I6078" s="71"/>
      <c r="J6078" s="71"/>
      <c r="K6078" s="71"/>
      <c r="L6078" s="71"/>
      <c r="M6078" s="71"/>
      <c r="N6078" s="71"/>
      <c r="W6078" s="87"/>
      <c r="X6078" s="89"/>
      <c r="Y6078" s="87"/>
      <c r="AA6078" s="87"/>
      <c r="AB6078" s="90"/>
      <c r="AC6078" s="87"/>
      <c r="AD6078" s="87"/>
    </row>
    <row r="6079" spans="3:30">
      <c r="C6079" s="120"/>
      <c r="D6079" s="71"/>
      <c r="E6079" s="71"/>
      <c r="F6079" s="71"/>
      <c r="G6079" s="71"/>
      <c r="H6079" s="71"/>
      <c r="I6079" s="71"/>
      <c r="J6079" s="71"/>
      <c r="K6079" s="71"/>
      <c r="L6079" s="71"/>
      <c r="M6079" s="71"/>
      <c r="N6079" s="71"/>
      <c r="W6079" s="87"/>
      <c r="X6079" s="89"/>
      <c r="Y6079" s="87"/>
      <c r="AA6079" s="87"/>
      <c r="AB6079" s="90"/>
      <c r="AC6079" s="87"/>
      <c r="AD6079" s="87"/>
    </row>
    <row r="6080" spans="3:30">
      <c r="C6080" s="120"/>
      <c r="D6080" s="71"/>
      <c r="E6080" s="71"/>
      <c r="F6080" s="71"/>
      <c r="G6080" s="71"/>
      <c r="H6080" s="71"/>
      <c r="I6080" s="71"/>
      <c r="J6080" s="71"/>
      <c r="K6080" s="71"/>
      <c r="L6080" s="71"/>
      <c r="M6080" s="71"/>
      <c r="N6080" s="71"/>
      <c r="W6080" s="87"/>
      <c r="X6080" s="89"/>
      <c r="Y6080" s="87"/>
      <c r="AA6080" s="87"/>
      <c r="AB6080" s="90"/>
      <c r="AC6080" s="87"/>
      <c r="AD6080" s="87"/>
    </row>
    <row r="6081" spans="3:30">
      <c r="C6081" s="120"/>
      <c r="D6081" s="71"/>
      <c r="E6081" s="71"/>
      <c r="F6081" s="71"/>
      <c r="G6081" s="71"/>
      <c r="H6081" s="71"/>
      <c r="I6081" s="71"/>
      <c r="J6081" s="71"/>
      <c r="K6081" s="71"/>
      <c r="L6081" s="71"/>
      <c r="M6081" s="71"/>
      <c r="N6081" s="71"/>
      <c r="W6081" s="87"/>
      <c r="X6081" s="89"/>
      <c r="Y6081" s="87"/>
      <c r="AA6081" s="87"/>
      <c r="AB6081" s="90"/>
      <c r="AC6081" s="87"/>
      <c r="AD6081" s="87"/>
    </row>
    <row r="6082" spans="3:30">
      <c r="C6082" s="120"/>
      <c r="D6082" s="71"/>
      <c r="E6082" s="71"/>
      <c r="F6082" s="71"/>
      <c r="G6082" s="71"/>
      <c r="H6082" s="71"/>
      <c r="I6082" s="71"/>
      <c r="J6082" s="71"/>
      <c r="K6082" s="71"/>
      <c r="L6082" s="71"/>
      <c r="M6082" s="71"/>
      <c r="N6082" s="71"/>
      <c r="W6082" s="87"/>
      <c r="X6082" s="89"/>
      <c r="Y6082" s="87"/>
      <c r="AA6082" s="87"/>
      <c r="AB6082" s="90"/>
      <c r="AC6082" s="87"/>
      <c r="AD6082" s="87"/>
    </row>
    <row r="6083" spans="3:30">
      <c r="C6083" s="120"/>
      <c r="D6083" s="71"/>
      <c r="E6083" s="71"/>
      <c r="F6083" s="71"/>
      <c r="G6083" s="71"/>
      <c r="H6083" s="71"/>
      <c r="I6083" s="71"/>
      <c r="J6083" s="71"/>
      <c r="K6083" s="71"/>
      <c r="L6083" s="71"/>
      <c r="M6083" s="71"/>
      <c r="N6083" s="71"/>
      <c r="W6083" s="87"/>
      <c r="X6083" s="89"/>
      <c r="Y6083" s="87"/>
      <c r="AA6083" s="87"/>
      <c r="AB6083" s="90"/>
      <c r="AC6083" s="87"/>
      <c r="AD6083" s="87"/>
    </row>
    <row r="6084" spans="3:30">
      <c r="C6084" s="120"/>
      <c r="D6084" s="71"/>
      <c r="E6084" s="71"/>
      <c r="F6084" s="71"/>
      <c r="G6084" s="71"/>
      <c r="H6084" s="71"/>
      <c r="I6084" s="71"/>
      <c r="J6084" s="71"/>
      <c r="K6084" s="71"/>
      <c r="L6084" s="71"/>
      <c r="M6084" s="71"/>
      <c r="N6084" s="71"/>
      <c r="W6084" s="87"/>
      <c r="X6084" s="89"/>
      <c r="Y6084" s="87"/>
      <c r="AA6084" s="87"/>
      <c r="AB6084" s="90"/>
      <c r="AC6084" s="87"/>
      <c r="AD6084" s="87"/>
    </row>
    <row r="6085" spans="3:30">
      <c r="C6085" s="120"/>
      <c r="D6085" s="71"/>
      <c r="E6085" s="71"/>
      <c r="F6085" s="71"/>
      <c r="G6085" s="71"/>
      <c r="H6085" s="71"/>
      <c r="I6085" s="71"/>
      <c r="J6085" s="71"/>
      <c r="K6085" s="71"/>
      <c r="L6085" s="71"/>
      <c r="M6085" s="71"/>
      <c r="N6085" s="71"/>
      <c r="W6085" s="87"/>
      <c r="X6085" s="89"/>
      <c r="Y6085" s="87"/>
      <c r="AA6085" s="87"/>
      <c r="AB6085" s="90"/>
      <c r="AC6085" s="87"/>
      <c r="AD6085" s="87"/>
    </row>
    <row r="6086" spans="3:30">
      <c r="C6086" s="120"/>
      <c r="D6086" s="71"/>
      <c r="E6086" s="71"/>
      <c r="F6086" s="71"/>
      <c r="G6086" s="71"/>
      <c r="H6086" s="71"/>
      <c r="I6086" s="71"/>
      <c r="J6086" s="71"/>
      <c r="K6086" s="71"/>
      <c r="L6086" s="71"/>
      <c r="M6086" s="71"/>
      <c r="N6086" s="71"/>
      <c r="W6086" s="87"/>
      <c r="X6086" s="89"/>
      <c r="Y6086" s="87"/>
      <c r="AA6086" s="87"/>
      <c r="AB6086" s="90"/>
      <c r="AC6086" s="87"/>
      <c r="AD6086" s="87"/>
    </row>
    <row r="6087" spans="3:30">
      <c r="C6087" s="120"/>
      <c r="D6087" s="71"/>
      <c r="E6087" s="71"/>
      <c r="F6087" s="71"/>
      <c r="G6087" s="71"/>
      <c r="H6087" s="71"/>
      <c r="I6087" s="71"/>
      <c r="J6087" s="71"/>
      <c r="K6087" s="71"/>
      <c r="L6087" s="71"/>
      <c r="M6087" s="71"/>
      <c r="N6087" s="71"/>
      <c r="W6087" s="87"/>
      <c r="X6087" s="89"/>
      <c r="Y6087" s="87"/>
      <c r="AA6087" s="87"/>
      <c r="AB6087" s="90"/>
      <c r="AC6087" s="87"/>
      <c r="AD6087" s="87"/>
    </row>
    <row r="6088" spans="3:30">
      <c r="C6088" s="120"/>
      <c r="D6088" s="71"/>
      <c r="E6088" s="71"/>
      <c r="F6088" s="71"/>
      <c r="G6088" s="71"/>
      <c r="H6088" s="71"/>
      <c r="I6088" s="71"/>
      <c r="J6088" s="71"/>
      <c r="K6088" s="71"/>
      <c r="L6088" s="71"/>
      <c r="M6088" s="71"/>
      <c r="N6088" s="71"/>
      <c r="W6088" s="87"/>
      <c r="X6088" s="89"/>
      <c r="Y6088" s="87"/>
      <c r="AA6088" s="87"/>
      <c r="AB6088" s="90"/>
      <c r="AC6088" s="87"/>
      <c r="AD6088" s="87"/>
    </row>
    <row r="6089" spans="3:30">
      <c r="C6089" s="120"/>
      <c r="D6089" s="71"/>
      <c r="E6089" s="71"/>
      <c r="F6089" s="71"/>
      <c r="G6089" s="71"/>
      <c r="H6089" s="71"/>
      <c r="I6089" s="71"/>
      <c r="J6089" s="71"/>
      <c r="K6089" s="71"/>
      <c r="L6089" s="71"/>
      <c r="M6089" s="71"/>
      <c r="N6089" s="71"/>
      <c r="W6089" s="87"/>
      <c r="X6089" s="89"/>
      <c r="Y6089" s="87"/>
      <c r="AA6089" s="87"/>
      <c r="AB6089" s="90"/>
      <c r="AC6089" s="87"/>
      <c r="AD6089" s="87"/>
    </row>
    <row r="6090" spans="3:30">
      <c r="C6090" s="120"/>
      <c r="D6090" s="71"/>
      <c r="E6090" s="71"/>
      <c r="F6090" s="71"/>
      <c r="G6090" s="71"/>
      <c r="H6090" s="71"/>
      <c r="I6090" s="71"/>
      <c r="J6090" s="71"/>
      <c r="K6090" s="71"/>
      <c r="L6090" s="71"/>
      <c r="M6090" s="71"/>
      <c r="N6090" s="71"/>
      <c r="W6090" s="87"/>
      <c r="X6090" s="89"/>
      <c r="Y6090" s="87"/>
      <c r="AA6090" s="87"/>
      <c r="AB6090" s="90"/>
      <c r="AC6090" s="87"/>
      <c r="AD6090" s="87"/>
    </row>
    <row r="6091" spans="3:30">
      <c r="C6091" s="120"/>
      <c r="D6091" s="71"/>
      <c r="E6091" s="71"/>
      <c r="F6091" s="71"/>
      <c r="G6091" s="71"/>
      <c r="H6091" s="71"/>
      <c r="I6091" s="71"/>
      <c r="J6091" s="71"/>
      <c r="K6091" s="71"/>
      <c r="L6091" s="71"/>
      <c r="M6091" s="71"/>
      <c r="N6091" s="71"/>
      <c r="W6091" s="87"/>
      <c r="X6091" s="89"/>
      <c r="Y6091" s="87"/>
      <c r="AA6091" s="87"/>
      <c r="AB6091" s="90"/>
      <c r="AC6091" s="87"/>
      <c r="AD6091" s="87"/>
    </row>
    <row r="6092" spans="3:30">
      <c r="C6092" s="120"/>
      <c r="D6092" s="71"/>
      <c r="E6092" s="71"/>
      <c r="F6092" s="71"/>
      <c r="G6092" s="71"/>
      <c r="H6092" s="71"/>
      <c r="I6092" s="71"/>
      <c r="J6092" s="71"/>
      <c r="K6092" s="71"/>
      <c r="L6092" s="71"/>
      <c r="M6092" s="71"/>
      <c r="N6092" s="71"/>
      <c r="W6092" s="87"/>
      <c r="X6092" s="89"/>
      <c r="Y6092" s="87"/>
      <c r="AA6092" s="87"/>
      <c r="AB6092" s="90"/>
      <c r="AC6092" s="87"/>
      <c r="AD6092" s="87"/>
    </row>
    <row r="6093" spans="3:30">
      <c r="C6093" s="120"/>
      <c r="D6093" s="71"/>
      <c r="E6093" s="71"/>
      <c r="F6093" s="71"/>
      <c r="G6093" s="71"/>
      <c r="H6093" s="71"/>
      <c r="I6093" s="71"/>
      <c r="J6093" s="71"/>
      <c r="K6093" s="71"/>
      <c r="L6093" s="71"/>
      <c r="M6093" s="71"/>
      <c r="N6093" s="71"/>
      <c r="W6093" s="87"/>
      <c r="X6093" s="89"/>
      <c r="Y6093" s="87"/>
      <c r="AA6093" s="87"/>
      <c r="AB6093" s="90"/>
      <c r="AC6093" s="87"/>
      <c r="AD6093" s="87"/>
    </row>
    <row r="6094" spans="3:30">
      <c r="C6094" s="120"/>
      <c r="D6094" s="71"/>
      <c r="E6094" s="71"/>
      <c r="F6094" s="71"/>
      <c r="G6094" s="71"/>
      <c r="H6094" s="71"/>
      <c r="I6094" s="71"/>
      <c r="J6094" s="71"/>
      <c r="K6094" s="71"/>
      <c r="L6094" s="71"/>
      <c r="M6094" s="71"/>
      <c r="N6094" s="71"/>
      <c r="W6094" s="87"/>
      <c r="X6094" s="89"/>
      <c r="Y6094" s="87"/>
      <c r="AA6094" s="87"/>
      <c r="AB6094" s="90"/>
      <c r="AC6094" s="87"/>
      <c r="AD6094" s="87"/>
    </row>
    <row r="6095" spans="3:30">
      <c r="C6095" s="120"/>
      <c r="D6095" s="71"/>
      <c r="E6095" s="71"/>
      <c r="F6095" s="71"/>
      <c r="G6095" s="71"/>
      <c r="H6095" s="71"/>
      <c r="I6095" s="71"/>
      <c r="J6095" s="71"/>
      <c r="K6095" s="71"/>
      <c r="L6095" s="71"/>
      <c r="M6095" s="71"/>
      <c r="N6095" s="71"/>
      <c r="W6095" s="87"/>
      <c r="X6095" s="89"/>
      <c r="Y6095" s="87"/>
      <c r="AA6095" s="87"/>
      <c r="AB6095" s="90"/>
      <c r="AC6095" s="87"/>
      <c r="AD6095" s="87"/>
    </row>
    <row r="6096" spans="3:30">
      <c r="C6096" s="120"/>
      <c r="D6096" s="71"/>
      <c r="E6096" s="71"/>
      <c r="F6096" s="71"/>
      <c r="G6096" s="71"/>
      <c r="H6096" s="71"/>
      <c r="I6096" s="71"/>
      <c r="J6096" s="71"/>
      <c r="K6096" s="71"/>
      <c r="L6096" s="71"/>
      <c r="M6096" s="71"/>
      <c r="N6096" s="71"/>
      <c r="W6096" s="87"/>
      <c r="X6096" s="89"/>
      <c r="Y6096" s="87"/>
      <c r="AA6096" s="87"/>
      <c r="AB6096" s="90"/>
      <c r="AC6096" s="87"/>
      <c r="AD6096" s="87"/>
    </row>
    <row r="6097" spans="3:30">
      <c r="C6097" s="120"/>
      <c r="D6097" s="71"/>
      <c r="E6097" s="71"/>
      <c r="F6097" s="71"/>
      <c r="G6097" s="71"/>
      <c r="H6097" s="71"/>
      <c r="I6097" s="71"/>
      <c r="J6097" s="71"/>
      <c r="K6097" s="71"/>
      <c r="L6097" s="71"/>
      <c r="M6097" s="71"/>
      <c r="N6097" s="71"/>
      <c r="W6097" s="87"/>
      <c r="X6097" s="89"/>
      <c r="Y6097" s="87"/>
      <c r="AA6097" s="87"/>
      <c r="AB6097" s="90"/>
      <c r="AC6097" s="87"/>
      <c r="AD6097" s="87"/>
    </row>
    <row r="6098" spans="3:30">
      <c r="C6098" s="120"/>
      <c r="D6098" s="71"/>
      <c r="E6098" s="71"/>
      <c r="F6098" s="71"/>
      <c r="G6098" s="71"/>
      <c r="H6098" s="71"/>
      <c r="I6098" s="71"/>
      <c r="J6098" s="71"/>
      <c r="K6098" s="71"/>
      <c r="L6098" s="71"/>
      <c r="M6098" s="71"/>
      <c r="N6098" s="71"/>
      <c r="W6098" s="87"/>
      <c r="X6098" s="89"/>
      <c r="Y6098" s="87"/>
      <c r="AA6098" s="87"/>
      <c r="AB6098" s="90"/>
      <c r="AC6098" s="87"/>
      <c r="AD6098" s="87"/>
    </row>
    <row r="6099" spans="3:30">
      <c r="C6099" s="120"/>
      <c r="D6099" s="71"/>
      <c r="E6099" s="71"/>
      <c r="F6099" s="71"/>
      <c r="G6099" s="71"/>
      <c r="H6099" s="71"/>
      <c r="I6099" s="71"/>
      <c r="J6099" s="71"/>
      <c r="K6099" s="71"/>
      <c r="L6099" s="71"/>
      <c r="M6099" s="71"/>
      <c r="N6099" s="71"/>
      <c r="W6099" s="87"/>
      <c r="X6099" s="89"/>
      <c r="Y6099" s="87"/>
      <c r="AA6099" s="87"/>
      <c r="AB6099" s="90"/>
      <c r="AC6099" s="87"/>
      <c r="AD6099" s="87"/>
    </row>
    <row r="6100" spans="3:30">
      <c r="C6100" s="120"/>
      <c r="D6100" s="71"/>
      <c r="E6100" s="71"/>
      <c r="F6100" s="71"/>
      <c r="G6100" s="71"/>
      <c r="H6100" s="71"/>
      <c r="I6100" s="71"/>
      <c r="J6100" s="71"/>
      <c r="K6100" s="71"/>
      <c r="L6100" s="71"/>
      <c r="M6100" s="71"/>
      <c r="N6100" s="71"/>
      <c r="W6100" s="87"/>
      <c r="X6100" s="89"/>
      <c r="Y6100" s="87"/>
      <c r="AA6100" s="87"/>
      <c r="AB6100" s="90"/>
      <c r="AC6100" s="87"/>
      <c r="AD6100" s="87"/>
    </row>
    <row r="6101" spans="3:30">
      <c r="C6101" s="120"/>
      <c r="D6101" s="71"/>
      <c r="E6101" s="71"/>
      <c r="F6101" s="71"/>
      <c r="G6101" s="71"/>
      <c r="H6101" s="71"/>
      <c r="I6101" s="71"/>
      <c r="J6101" s="71"/>
      <c r="K6101" s="71"/>
      <c r="L6101" s="71"/>
      <c r="M6101" s="71"/>
      <c r="N6101" s="71"/>
      <c r="W6101" s="87"/>
      <c r="X6101" s="89"/>
      <c r="Y6101" s="87"/>
      <c r="AA6101" s="87"/>
      <c r="AB6101" s="90"/>
      <c r="AC6101" s="87"/>
      <c r="AD6101" s="87"/>
    </row>
    <row r="6102" spans="3:30">
      <c r="C6102" s="120"/>
      <c r="D6102" s="71"/>
      <c r="E6102" s="71"/>
      <c r="F6102" s="71"/>
      <c r="G6102" s="71"/>
      <c r="H6102" s="71"/>
      <c r="I6102" s="71"/>
      <c r="J6102" s="71"/>
      <c r="K6102" s="71"/>
      <c r="L6102" s="71"/>
      <c r="M6102" s="71"/>
      <c r="N6102" s="71"/>
      <c r="W6102" s="87"/>
      <c r="X6102" s="89"/>
      <c r="Y6102" s="87"/>
      <c r="AA6102" s="87"/>
      <c r="AB6102" s="90"/>
      <c r="AC6102" s="87"/>
      <c r="AD6102" s="87"/>
    </row>
    <row r="6103" spans="3:30">
      <c r="C6103" s="120"/>
      <c r="D6103" s="71"/>
      <c r="E6103" s="71"/>
      <c r="F6103" s="71"/>
      <c r="G6103" s="71"/>
      <c r="H6103" s="71"/>
      <c r="I6103" s="71"/>
      <c r="J6103" s="71"/>
      <c r="K6103" s="71"/>
      <c r="L6103" s="71"/>
      <c r="M6103" s="71"/>
      <c r="N6103" s="71"/>
      <c r="W6103" s="87"/>
      <c r="X6103" s="89"/>
      <c r="Y6103" s="87"/>
      <c r="AA6103" s="87"/>
      <c r="AB6103" s="90"/>
      <c r="AC6103" s="87"/>
      <c r="AD6103" s="87"/>
    </row>
    <row r="6104" spans="3:30">
      <c r="C6104" s="120"/>
      <c r="D6104" s="71"/>
      <c r="E6104" s="71"/>
      <c r="F6104" s="71"/>
      <c r="G6104" s="71"/>
      <c r="H6104" s="71"/>
      <c r="I6104" s="71"/>
      <c r="J6104" s="71"/>
      <c r="K6104" s="71"/>
      <c r="L6104" s="71"/>
      <c r="M6104" s="71"/>
      <c r="N6104" s="71"/>
      <c r="W6104" s="87"/>
      <c r="X6104" s="89"/>
      <c r="Y6104" s="87"/>
      <c r="AA6104" s="87"/>
      <c r="AB6104" s="90"/>
      <c r="AC6104" s="87"/>
      <c r="AD6104" s="87"/>
    </row>
    <row r="6105" spans="3:30">
      <c r="C6105" s="120"/>
      <c r="D6105" s="71"/>
      <c r="E6105" s="71"/>
      <c r="F6105" s="71"/>
      <c r="G6105" s="71"/>
      <c r="H6105" s="71"/>
      <c r="I6105" s="71"/>
      <c r="J6105" s="71"/>
      <c r="K6105" s="71"/>
      <c r="L6105" s="71"/>
      <c r="M6105" s="71"/>
      <c r="N6105" s="71"/>
      <c r="W6105" s="87"/>
      <c r="X6105" s="89"/>
      <c r="Y6105" s="87"/>
      <c r="AA6105" s="87"/>
      <c r="AB6105" s="90"/>
      <c r="AC6105" s="87"/>
      <c r="AD6105" s="87"/>
    </row>
    <row r="6106" spans="3:30">
      <c r="C6106" s="120"/>
      <c r="D6106" s="71"/>
      <c r="E6106" s="71"/>
      <c r="F6106" s="71"/>
      <c r="G6106" s="71"/>
      <c r="H6106" s="71"/>
      <c r="I6106" s="71"/>
      <c r="J6106" s="71"/>
      <c r="K6106" s="71"/>
      <c r="L6106" s="71"/>
      <c r="M6106" s="71"/>
      <c r="N6106" s="71"/>
      <c r="W6106" s="87"/>
      <c r="X6106" s="89"/>
      <c r="Y6106" s="87"/>
      <c r="AA6106" s="87"/>
      <c r="AB6106" s="90"/>
      <c r="AC6106" s="87"/>
      <c r="AD6106" s="87"/>
    </row>
    <row r="6107" spans="3:30">
      <c r="C6107" s="120"/>
      <c r="D6107" s="71"/>
      <c r="E6107" s="71"/>
      <c r="F6107" s="71"/>
      <c r="G6107" s="71"/>
      <c r="H6107" s="71"/>
      <c r="I6107" s="71"/>
      <c r="J6107" s="71"/>
      <c r="K6107" s="71"/>
      <c r="L6107" s="71"/>
      <c r="M6107" s="71"/>
      <c r="N6107" s="71"/>
      <c r="W6107" s="87"/>
      <c r="X6107" s="89"/>
      <c r="Y6107" s="87"/>
      <c r="AA6107" s="87"/>
      <c r="AB6107" s="90"/>
      <c r="AC6107" s="87"/>
      <c r="AD6107" s="87"/>
    </row>
    <row r="6108" spans="3:30">
      <c r="C6108" s="100"/>
      <c r="D6108" s="71"/>
      <c r="E6108" s="71"/>
      <c r="F6108" s="71"/>
      <c r="G6108" s="71"/>
      <c r="H6108" s="71"/>
      <c r="I6108" s="71"/>
      <c r="J6108" s="71"/>
      <c r="K6108" s="71"/>
      <c r="L6108" s="71"/>
      <c r="M6108" s="71"/>
      <c r="N6108" s="71"/>
      <c r="W6108" s="87"/>
      <c r="X6108" s="89"/>
      <c r="Y6108" s="87"/>
      <c r="AA6108" s="87"/>
      <c r="AB6108" s="90"/>
      <c r="AC6108" s="87"/>
      <c r="AD6108" s="87"/>
    </row>
    <row r="6109" spans="3:30">
      <c r="C6109" s="100"/>
      <c r="D6109" s="71"/>
      <c r="E6109" s="71"/>
      <c r="F6109" s="71"/>
      <c r="G6109" s="71"/>
      <c r="H6109" s="71"/>
      <c r="I6109" s="71"/>
      <c r="J6109" s="71"/>
      <c r="K6109" s="71"/>
      <c r="L6109" s="71"/>
      <c r="M6109" s="71"/>
      <c r="N6109" s="71"/>
      <c r="W6109" s="87"/>
      <c r="X6109" s="89"/>
      <c r="Y6109" s="87"/>
      <c r="AA6109" s="87"/>
      <c r="AB6109" s="90"/>
      <c r="AC6109" s="87"/>
      <c r="AD6109" s="87"/>
    </row>
    <row r="6110" spans="3:30">
      <c r="C6110" s="100"/>
      <c r="D6110" s="71"/>
      <c r="E6110" s="71"/>
      <c r="F6110" s="71"/>
      <c r="G6110" s="71"/>
      <c r="H6110" s="71"/>
      <c r="I6110" s="71"/>
      <c r="J6110" s="71"/>
      <c r="K6110" s="71"/>
      <c r="L6110" s="71"/>
      <c r="M6110" s="71"/>
      <c r="N6110" s="71"/>
      <c r="W6110" s="87"/>
      <c r="X6110" s="89"/>
      <c r="Y6110" s="87"/>
      <c r="AA6110" s="87"/>
      <c r="AB6110" s="90"/>
      <c r="AC6110" s="87"/>
      <c r="AD6110" s="87"/>
    </row>
    <row r="6111" spans="3:30">
      <c r="C6111" s="100"/>
      <c r="D6111" s="71"/>
      <c r="E6111" s="71"/>
      <c r="F6111" s="71"/>
      <c r="G6111" s="71"/>
      <c r="H6111" s="71"/>
      <c r="I6111" s="71"/>
      <c r="J6111" s="71"/>
      <c r="K6111" s="71"/>
      <c r="L6111" s="71"/>
      <c r="M6111" s="71"/>
      <c r="N6111" s="71"/>
      <c r="W6111" s="87"/>
      <c r="X6111" s="89"/>
      <c r="Y6111" s="87"/>
      <c r="AA6111" s="87"/>
      <c r="AB6111" s="90"/>
      <c r="AC6111" s="87"/>
      <c r="AD6111" s="87"/>
    </row>
    <row r="6112" spans="3:30">
      <c r="C6112" s="100"/>
      <c r="D6112" s="71"/>
      <c r="E6112" s="71"/>
      <c r="F6112" s="71"/>
      <c r="G6112" s="71"/>
      <c r="H6112" s="71"/>
      <c r="I6112" s="71"/>
      <c r="J6112" s="71"/>
      <c r="K6112" s="71"/>
      <c r="L6112" s="71"/>
      <c r="M6112" s="71"/>
      <c r="N6112" s="71"/>
      <c r="W6112" s="87"/>
      <c r="X6112" s="89"/>
      <c r="Y6112" s="87"/>
      <c r="AA6112" s="87"/>
      <c r="AB6112" s="90"/>
      <c r="AC6112" s="87"/>
      <c r="AD6112" s="87"/>
    </row>
    <row r="6113" spans="3:30">
      <c r="C6113" s="100"/>
      <c r="D6113" s="71"/>
      <c r="E6113" s="71"/>
      <c r="F6113" s="71"/>
      <c r="G6113" s="71"/>
      <c r="H6113" s="71"/>
      <c r="I6113" s="71"/>
      <c r="J6113" s="71"/>
      <c r="K6113" s="71"/>
      <c r="L6113" s="71"/>
      <c r="M6113" s="71"/>
      <c r="N6113" s="71"/>
      <c r="W6113" s="87"/>
      <c r="X6113" s="89"/>
      <c r="Y6113" s="87"/>
      <c r="AA6113" s="87"/>
      <c r="AB6113" s="90"/>
      <c r="AC6113" s="87"/>
      <c r="AD6113" s="87"/>
    </row>
    <row r="6114" spans="3:30">
      <c r="C6114" s="100"/>
      <c r="D6114" s="71"/>
      <c r="E6114" s="71"/>
      <c r="F6114" s="71"/>
      <c r="G6114" s="71"/>
      <c r="H6114" s="71"/>
      <c r="I6114" s="71"/>
      <c r="J6114" s="71"/>
      <c r="K6114" s="71"/>
      <c r="L6114" s="71"/>
      <c r="M6114" s="71"/>
      <c r="N6114" s="71"/>
      <c r="W6114" s="87"/>
      <c r="X6114" s="89"/>
      <c r="Y6114" s="87"/>
      <c r="AA6114" s="87"/>
      <c r="AB6114" s="90"/>
      <c r="AC6114" s="87"/>
      <c r="AD6114" s="87"/>
    </row>
    <row r="6115" spans="3:30">
      <c r="C6115" s="120"/>
      <c r="D6115" s="71"/>
      <c r="E6115" s="71"/>
      <c r="F6115" s="71"/>
      <c r="G6115" s="71"/>
      <c r="H6115" s="71"/>
      <c r="I6115" s="71"/>
      <c r="J6115" s="71"/>
      <c r="K6115" s="71"/>
      <c r="L6115" s="71"/>
      <c r="M6115" s="71"/>
      <c r="N6115" s="71"/>
      <c r="W6115" s="87"/>
      <c r="X6115" s="89"/>
      <c r="Y6115" s="87"/>
      <c r="AA6115" s="87"/>
      <c r="AB6115" s="90"/>
      <c r="AC6115" s="87"/>
      <c r="AD6115" s="87"/>
    </row>
    <row r="6116" spans="3:30">
      <c r="C6116" s="120"/>
      <c r="D6116" s="71"/>
      <c r="E6116" s="71"/>
      <c r="F6116" s="71"/>
      <c r="G6116" s="71"/>
      <c r="H6116" s="71"/>
      <c r="I6116" s="71"/>
      <c r="J6116" s="71"/>
      <c r="K6116" s="71"/>
      <c r="L6116" s="71"/>
      <c r="M6116" s="71"/>
      <c r="N6116" s="71"/>
      <c r="W6116" s="87"/>
      <c r="X6116" s="89"/>
      <c r="Y6116" s="87"/>
      <c r="AA6116" s="87"/>
      <c r="AB6116" s="90"/>
      <c r="AC6116" s="87"/>
      <c r="AD6116" s="87"/>
    </row>
    <row r="6117" spans="3:30">
      <c r="C6117" s="120"/>
      <c r="D6117" s="71"/>
      <c r="E6117" s="71"/>
      <c r="F6117" s="71"/>
      <c r="G6117" s="71"/>
      <c r="H6117" s="71"/>
      <c r="I6117" s="71"/>
      <c r="J6117" s="71"/>
      <c r="K6117" s="71"/>
      <c r="L6117" s="71"/>
      <c r="M6117" s="71"/>
      <c r="N6117" s="71"/>
      <c r="W6117" s="87"/>
      <c r="X6117" s="89"/>
      <c r="Y6117" s="87"/>
      <c r="AA6117" s="87"/>
      <c r="AB6117" s="90"/>
      <c r="AC6117" s="87"/>
      <c r="AD6117" s="87"/>
    </row>
    <row r="6118" spans="3:30">
      <c r="C6118" s="120"/>
      <c r="D6118" s="71"/>
      <c r="E6118" s="71"/>
      <c r="F6118" s="71"/>
      <c r="G6118" s="71"/>
      <c r="H6118" s="71"/>
      <c r="I6118" s="71"/>
      <c r="J6118" s="71"/>
      <c r="K6118" s="71"/>
      <c r="L6118" s="71"/>
      <c r="M6118" s="71"/>
      <c r="N6118" s="71"/>
      <c r="W6118" s="87"/>
      <c r="X6118" s="89"/>
      <c r="Y6118" s="87"/>
      <c r="AA6118" s="87"/>
      <c r="AB6118" s="90"/>
      <c r="AC6118" s="87"/>
      <c r="AD6118" s="87"/>
    </row>
    <row r="6119" spans="3:30">
      <c r="C6119" s="120"/>
      <c r="D6119" s="71"/>
      <c r="E6119" s="71"/>
      <c r="F6119" s="71"/>
      <c r="G6119" s="71"/>
      <c r="H6119" s="71"/>
      <c r="I6119" s="71"/>
      <c r="J6119" s="71"/>
      <c r="K6119" s="71"/>
      <c r="L6119" s="71"/>
      <c r="M6119" s="71"/>
      <c r="N6119" s="71"/>
      <c r="W6119" s="87"/>
      <c r="X6119" s="89"/>
      <c r="Y6119" s="87"/>
      <c r="AA6119" s="87"/>
      <c r="AB6119" s="90"/>
      <c r="AC6119" s="87"/>
      <c r="AD6119" s="87"/>
    </row>
    <row r="6120" spans="3:30">
      <c r="C6120" s="120"/>
      <c r="D6120" s="71"/>
      <c r="E6120" s="71"/>
      <c r="F6120" s="71"/>
      <c r="G6120" s="71"/>
      <c r="H6120" s="71"/>
      <c r="I6120" s="71"/>
      <c r="J6120" s="71"/>
      <c r="K6120" s="71"/>
      <c r="L6120" s="71"/>
      <c r="M6120" s="71"/>
      <c r="N6120" s="71"/>
      <c r="W6120" s="87"/>
      <c r="X6120" s="89"/>
      <c r="Y6120" s="87"/>
      <c r="AA6120" s="87"/>
      <c r="AB6120" s="90"/>
      <c r="AC6120" s="87"/>
      <c r="AD6120" s="87"/>
    </row>
    <row r="6121" spans="3:30">
      <c r="C6121" s="120"/>
      <c r="D6121" s="71"/>
      <c r="E6121" s="71"/>
      <c r="F6121" s="71"/>
      <c r="G6121" s="71"/>
      <c r="H6121" s="71"/>
      <c r="I6121" s="71"/>
      <c r="J6121" s="71"/>
      <c r="K6121" s="71"/>
      <c r="L6121" s="71"/>
      <c r="M6121" s="71"/>
      <c r="N6121" s="71"/>
      <c r="W6121" s="87"/>
      <c r="X6121" s="89"/>
      <c r="Y6121" s="87"/>
      <c r="AA6121" s="87"/>
      <c r="AB6121" s="90"/>
      <c r="AC6121" s="87"/>
      <c r="AD6121" s="87"/>
    </row>
    <row r="6122" spans="3:30">
      <c r="C6122" s="88"/>
      <c r="D6122" s="71"/>
      <c r="E6122" s="71"/>
      <c r="F6122" s="71"/>
      <c r="G6122" s="71"/>
      <c r="H6122" s="71"/>
      <c r="I6122" s="71"/>
      <c r="J6122" s="71"/>
      <c r="K6122" s="71"/>
      <c r="L6122" s="71"/>
      <c r="M6122" s="71"/>
      <c r="N6122" s="71"/>
      <c r="W6122" s="87"/>
      <c r="X6122" s="89"/>
      <c r="Y6122" s="87"/>
      <c r="AA6122" s="87"/>
      <c r="AB6122" s="90"/>
      <c r="AC6122" s="87"/>
      <c r="AD6122" s="87"/>
    </row>
    <row r="6123" spans="3:30">
      <c r="C6123" s="88"/>
      <c r="D6123" s="71"/>
      <c r="E6123" s="71"/>
      <c r="F6123" s="71"/>
      <c r="G6123" s="71"/>
      <c r="H6123" s="71"/>
      <c r="I6123" s="71"/>
      <c r="J6123" s="71"/>
      <c r="K6123" s="71"/>
      <c r="L6123" s="71"/>
      <c r="M6123" s="71"/>
      <c r="N6123" s="71"/>
      <c r="W6123" s="87"/>
      <c r="X6123" s="89"/>
      <c r="Y6123" s="87"/>
      <c r="AA6123" s="87"/>
      <c r="AB6123" s="90"/>
      <c r="AC6123" s="87"/>
      <c r="AD6123" s="87"/>
    </row>
    <row r="6124" spans="3:30">
      <c r="C6124" s="88"/>
      <c r="D6124" s="71"/>
      <c r="E6124" s="71"/>
      <c r="F6124" s="71"/>
      <c r="G6124" s="71"/>
      <c r="H6124" s="71"/>
      <c r="I6124" s="71"/>
      <c r="J6124" s="71"/>
      <c r="K6124" s="71"/>
      <c r="L6124" s="71"/>
      <c r="M6124" s="71"/>
      <c r="N6124" s="71"/>
      <c r="W6124" s="87"/>
      <c r="X6124" s="89"/>
      <c r="Y6124" s="87"/>
      <c r="AA6124" s="87"/>
      <c r="AB6124" s="90"/>
      <c r="AC6124" s="87"/>
      <c r="AD6124" s="87"/>
    </row>
    <row r="6125" spans="3:30">
      <c r="C6125" s="88"/>
      <c r="D6125" s="71"/>
      <c r="E6125" s="71"/>
      <c r="F6125" s="71"/>
      <c r="G6125" s="71"/>
      <c r="H6125" s="71"/>
      <c r="I6125" s="71"/>
      <c r="J6125" s="71"/>
      <c r="K6125" s="71"/>
      <c r="L6125" s="71"/>
      <c r="M6125" s="71"/>
      <c r="N6125" s="71"/>
      <c r="W6125" s="87"/>
      <c r="X6125" s="89"/>
      <c r="Y6125" s="87"/>
      <c r="AA6125" s="87"/>
      <c r="AB6125" s="90"/>
      <c r="AC6125" s="87"/>
      <c r="AD6125" s="87"/>
    </row>
    <row r="6126" spans="3:30">
      <c r="C6126" s="88"/>
      <c r="D6126" s="71"/>
      <c r="E6126" s="71"/>
      <c r="F6126" s="71"/>
      <c r="G6126" s="71"/>
      <c r="H6126" s="71"/>
      <c r="I6126" s="71"/>
      <c r="J6126" s="71"/>
      <c r="K6126" s="71"/>
      <c r="L6126" s="71"/>
      <c r="M6126" s="71"/>
      <c r="N6126" s="71"/>
      <c r="W6126" s="87"/>
      <c r="X6126" s="89"/>
      <c r="Y6126" s="87"/>
      <c r="AA6126" s="87"/>
      <c r="AB6126" s="90"/>
      <c r="AC6126" s="87"/>
      <c r="AD6126" s="87"/>
    </row>
    <row r="6127" spans="3:30">
      <c r="C6127" s="88"/>
      <c r="D6127" s="71"/>
      <c r="E6127" s="71"/>
      <c r="F6127" s="71"/>
      <c r="G6127" s="71"/>
      <c r="H6127" s="71"/>
      <c r="I6127" s="71"/>
      <c r="J6127" s="71"/>
      <c r="K6127" s="71"/>
      <c r="L6127" s="71"/>
      <c r="M6127" s="71"/>
      <c r="N6127" s="71"/>
      <c r="W6127" s="87"/>
      <c r="X6127" s="89"/>
      <c r="Y6127" s="87"/>
      <c r="AA6127" s="87"/>
      <c r="AB6127" s="90"/>
      <c r="AC6127" s="87"/>
      <c r="AD6127" s="87"/>
    </row>
    <row r="6128" spans="3:30">
      <c r="C6128" s="88"/>
      <c r="D6128" s="71"/>
      <c r="E6128" s="71"/>
      <c r="F6128" s="71"/>
      <c r="G6128" s="71"/>
      <c r="H6128" s="71"/>
      <c r="I6128" s="71"/>
      <c r="J6128" s="71"/>
      <c r="K6128" s="71"/>
      <c r="L6128" s="71"/>
      <c r="M6128" s="71"/>
      <c r="N6128" s="71"/>
      <c r="W6128" s="87"/>
      <c r="X6128" s="89"/>
      <c r="Y6128" s="87"/>
      <c r="AA6128" s="87"/>
      <c r="AB6128" s="90"/>
      <c r="AC6128" s="87"/>
      <c r="AD6128" s="87"/>
    </row>
    <row r="6129" spans="3:30">
      <c r="C6129" s="88"/>
      <c r="D6129" s="71"/>
      <c r="E6129" s="71"/>
      <c r="F6129" s="71"/>
      <c r="G6129" s="71"/>
      <c r="H6129" s="71"/>
      <c r="I6129" s="71"/>
      <c r="J6129" s="71"/>
      <c r="K6129" s="71"/>
      <c r="L6129" s="71"/>
      <c r="M6129" s="71"/>
      <c r="N6129" s="71"/>
      <c r="W6129" s="87"/>
      <c r="X6129" s="89"/>
      <c r="Y6129" s="87"/>
      <c r="AA6129" s="87"/>
      <c r="AB6129" s="90"/>
      <c r="AC6129" s="87"/>
      <c r="AD6129" s="87"/>
    </row>
    <row r="6130" spans="3:30">
      <c r="C6130" s="88"/>
      <c r="D6130" s="71"/>
      <c r="E6130" s="71"/>
      <c r="F6130" s="71"/>
      <c r="G6130" s="71"/>
      <c r="H6130" s="71"/>
      <c r="I6130" s="71"/>
      <c r="J6130" s="71"/>
      <c r="K6130" s="71"/>
      <c r="L6130" s="71"/>
      <c r="M6130" s="71"/>
      <c r="N6130" s="71"/>
      <c r="W6130" s="87"/>
      <c r="X6130" s="89"/>
      <c r="Y6130" s="87"/>
      <c r="AA6130" s="87"/>
      <c r="AB6130" s="90"/>
      <c r="AC6130" s="87"/>
      <c r="AD6130" s="87"/>
    </row>
    <row r="6131" spans="3:30">
      <c r="C6131" s="88"/>
      <c r="D6131" s="71"/>
      <c r="E6131" s="71"/>
      <c r="F6131" s="71"/>
      <c r="G6131" s="71"/>
      <c r="H6131" s="71"/>
      <c r="I6131" s="71"/>
      <c r="J6131" s="71"/>
      <c r="K6131" s="71"/>
      <c r="L6131" s="71"/>
      <c r="M6131" s="71"/>
      <c r="N6131" s="71"/>
      <c r="W6131" s="87"/>
      <c r="X6131" s="89"/>
      <c r="Y6131" s="87"/>
      <c r="AA6131" s="87"/>
      <c r="AB6131" s="90"/>
      <c r="AC6131" s="87"/>
      <c r="AD6131" s="87"/>
    </row>
    <row r="6132" spans="3:30">
      <c r="C6132" s="88"/>
      <c r="D6132" s="71"/>
      <c r="E6132" s="71"/>
      <c r="F6132" s="71"/>
      <c r="G6132" s="71"/>
      <c r="H6132" s="71"/>
      <c r="I6132" s="71"/>
      <c r="J6132" s="71"/>
      <c r="K6132" s="71"/>
      <c r="L6132" s="71"/>
      <c r="M6132" s="71"/>
      <c r="N6132" s="71"/>
      <c r="W6132" s="87"/>
      <c r="X6132" s="89"/>
      <c r="Y6132" s="87"/>
      <c r="AA6132" s="87"/>
      <c r="AB6132" s="90"/>
      <c r="AC6132" s="87"/>
      <c r="AD6132" s="87"/>
    </row>
    <row r="6133" spans="3:30">
      <c r="C6133" s="88"/>
      <c r="D6133" s="71"/>
      <c r="E6133" s="71"/>
      <c r="F6133" s="71"/>
      <c r="G6133" s="71"/>
      <c r="H6133" s="71"/>
      <c r="I6133" s="71"/>
      <c r="J6133" s="71"/>
      <c r="K6133" s="71"/>
      <c r="L6133" s="71"/>
      <c r="M6133" s="71"/>
      <c r="N6133" s="71"/>
      <c r="W6133" s="87"/>
      <c r="X6133" s="89"/>
      <c r="Y6133" s="87"/>
      <c r="AA6133" s="87"/>
      <c r="AB6133" s="90"/>
      <c r="AC6133" s="87"/>
      <c r="AD6133" s="87"/>
    </row>
    <row r="6134" spans="3:30">
      <c r="C6134" s="88"/>
      <c r="D6134" s="71"/>
      <c r="E6134" s="71"/>
      <c r="F6134" s="71"/>
      <c r="G6134" s="71"/>
      <c r="H6134" s="71"/>
      <c r="I6134" s="71"/>
      <c r="J6134" s="71"/>
      <c r="K6134" s="71"/>
      <c r="L6134" s="71"/>
      <c r="M6134" s="71"/>
      <c r="N6134" s="71"/>
      <c r="W6134" s="87"/>
      <c r="X6134" s="89"/>
      <c r="Y6134" s="87"/>
      <c r="AA6134" s="87"/>
      <c r="AB6134" s="90"/>
      <c r="AC6134" s="87"/>
      <c r="AD6134" s="87"/>
    </row>
    <row r="6135" spans="3:30">
      <c r="C6135" s="88"/>
      <c r="D6135" s="71"/>
      <c r="E6135" s="71"/>
      <c r="F6135" s="71"/>
      <c r="G6135" s="71"/>
      <c r="H6135" s="71"/>
      <c r="I6135" s="71"/>
      <c r="J6135" s="71"/>
      <c r="K6135" s="71"/>
      <c r="L6135" s="71"/>
      <c r="M6135" s="71"/>
      <c r="N6135" s="71"/>
      <c r="W6135" s="87"/>
      <c r="X6135" s="89"/>
      <c r="Y6135" s="87"/>
      <c r="AA6135" s="87"/>
      <c r="AB6135" s="90"/>
      <c r="AC6135" s="87"/>
      <c r="AD6135" s="87"/>
    </row>
    <row r="6136" spans="3:30">
      <c r="C6136" s="88"/>
      <c r="D6136" s="71"/>
      <c r="E6136" s="71"/>
      <c r="F6136" s="71"/>
      <c r="G6136" s="71"/>
      <c r="H6136" s="71"/>
      <c r="I6136" s="71"/>
      <c r="J6136" s="71"/>
      <c r="K6136" s="71"/>
      <c r="L6136" s="71"/>
      <c r="M6136" s="71"/>
      <c r="N6136" s="71"/>
      <c r="W6136" s="87"/>
      <c r="X6136" s="89"/>
      <c r="Y6136" s="87"/>
      <c r="AA6136" s="87"/>
      <c r="AB6136" s="90"/>
      <c r="AC6136" s="87"/>
      <c r="AD6136" s="87"/>
    </row>
    <row r="6137" spans="3:30">
      <c r="C6137" s="88"/>
      <c r="D6137" s="71"/>
      <c r="E6137" s="71"/>
      <c r="F6137" s="71"/>
      <c r="G6137" s="71"/>
      <c r="H6137" s="71"/>
      <c r="I6137" s="71"/>
      <c r="J6137" s="71"/>
      <c r="K6137" s="71"/>
      <c r="L6137" s="71"/>
      <c r="M6137" s="71"/>
      <c r="N6137" s="71"/>
      <c r="W6137" s="87"/>
      <c r="X6137" s="89"/>
      <c r="Y6137" s="87"/>
      <c r="AA6137" s="87"/>
      <c r="AB6137" s="90"/>
      <c r="AC6137" s="87"/>
      <c r="AD6137" s="87"/>
    </row>
    <row r="6138" spans="3:30">
      <c r="C6138" s="88"/>
      <c r="D6138" s="71"/>
      <c r="E6138" s="71"/>
      <c r="F6138" s="71"/>
      <c r="G6138" s="71"/>
      <c r="H6138" s="71"/>
      <c r="I6138" s="71"/>
      <c r="J6138" s="71"/>
      <c r="K6138" s="71"/>
      <c r="L6138" s="71"/>
      <c r="M6138" s="71"/>
      <c r="N6138" s="71"/>
      <c r="W6138" s="87"/>
      <c r="X6138" s="89"/>
      <c r="Y6138" s="87"/>
      <c r="AA6138" s="87"/>
      <c r="AB6138" s="90"/>
      <c r="AC6138" s="87"/>
      <c r="AD6138" s="87"/>
    </row>
    <row r="6139" spans="3:30">
      <c r="C6139" s="88"/>
      <c r="D6139" s="71"/>
      <c r="E6139" s="71"/>
      <c r="F6139" s="71"/>
      <c r="G6139" s="71"/>
      <c r="H6139" s="71"/>
      <c r="I6139" s="71"/>
      <c r="J6139" s="71"/>
      <c r="K6139" s="71"/>
      <c r="L6139" s="71"/>
      <c r="M6139" s="71"/>
      <c r="N6139" s="71"/>
      <c r="W6139" s="87"/>
      <c r="X6139" s="89"/>
      <c r="Y6139" s="87"/>
      <c r="AA6139" s="87"/>
      <c r="AB6139" s="90"/>
      <c r="AC6139" s="87"/>
      <c r="AD6139" s="87"/>
    </row>
    <row r="6140" spans="3:30">
      <c r="C6140" s="88"/>
      <c r="D6140" s="71"/>
      <c r="E6140" s="71"/>
      <c r="F6140" s="71"/>
      <c r="G6140" s="71"/>
      <c r="H6140" s="71"/>
      <c r="I6140" s="71"/>
      <c r="J6140" s="71"/>
      <c r="K6140" s="71"/>
      <c r="L6140" s="71"/>
      <c r="M6140" s="71"/>
      <c r="N6140" s="71"/>
      <c r="W6140" s="87"/>
      <c r="X6140" s="89"/>
      <c r="Y6140" s="87"/>
      <c r="AA6140" s="87"/>
      <c r="AB6140" s="90"/>
      <c r="AC6140" s="87"/>
      <c r="AD6140" s="87"/>
    </row>
    <row r="6141" spans="3:30">
      <c r="C6141" s="88"/>
      <c r="D6141" s="71"/>
      <c r="E6141" s="71"/>
      <c r="F6141" s="71"/>
      <c r="G6141" s="71"/>
      <c r="H6141" s="71"/>
      <c r="I6141" s="71"/>
      <c r="J6141" s="71"/>
      <c r="K6141" s="71"/>
      <c r="L6141" s="71"/>
      <c r="M6141" s="71"/>
      <c r="N6141" s="71"/>
      <c r="W6141" s="87"/>
      <c r="X6141" s="89"/>
      <c r="Y6141" s="87"/>
      <c r="AA6141" s="87"/>
      <c r="AB6141" s="90"/>
      <c r="AC6141" s="87"/>
      <c r="AD6141" s="87"/>
    </row>
    <row r="6142" spans="3:30">
      <c r="C6142" s="88"/>
      <c r="D6142" s="71"/>
      <c r="E6142" s="71"/>
      <c r="F6142" s="71"/>
      <c r="G6142" s="71"/>
      <c r="H6142" s="71"/>
      <c r="I6142" s="71"/>
      <c r="J6142" s="71"/>
      <c r="K6142" s="71"/>
      <c r="L6142" s="71"/>
      <c r="M6142" s="71"/>
      <c r="N6142" s="71"/>
      <c r="W6142" s="87"/>
      <c r="X6142" s="89"/>
      <c r="Y6142" s="87"/>
      <c r="AA6142" s="87"/>
      <c r="AB6142" s="90"/>
      <c r="AC6142" s="87"/>
      <c r="AD6142" s="87"/>
    </row>
    <row r="6143" spans="3:30">
      <c r="C6143" s="88"/>
      <c r="D6143" s="71"/>
      <c r="E6143" s="71"/>
      <c r="F6143" s="71"/>
      <c r="G6143" s="71"/>
      <c r="H6143" s="71"/>
      <c r="I6143" s="71"/>
      <c r="J6143" s="71"/>
      <c r="K6143" s="71"/>
      <c r="L6143" s="71"/>
      <c r="M6143" s="71"/>
      <c r="N6143" s="71"/>
      <c r="W6143" s="87"/>
      <c r="X6143" s="89"/>
      <c r="Y6143" s="87"/>
      <c r="AA6143" s="87"/>
      <c r="AB6143" s="90"/>
      <c r="AC6143" s="87"/>
      <c r="AD6143" s="87"/>
    </row>
    <row r="6144" spans="3:30">
      <c r="C6144" s="88"/>
      <c r="D6144" s="71"/>
      <c r="E6144" s="71"/>
      <c r="F6144" s="71"/>
      <c r="G6144" s="71"/>
      <c r="H6144" s="71"/>
      <c r="I6144" s="71"/>
      <c r="J6144" s="71"/>
      <c r="K6144" s="71"/>
      <c r="L6144" s="71"/>
      <c r="M6144" s="71"/>
      <c r="N6144" s="71"/>
      <c r="W6144" s="87"/>
      <c r="X6144" s="89"/>
      <c r="Y6144" s="87"/>
      <c r="AA6144" s="87"/>
      <c r="AB6144" s="90"/>
      <c r="AC6144" s="87"/>
      <c r="AD6144" s="87"/>
    </row>
    <row r="6145" spans="3:30">
      <c r="C6145" s="88"/>
      <c r="D6145" s="71"/>
      <c r="E6145" s="71"/>
      <c r="F6145" s="71"/>
      <c r="G6145" s="71"/>
      <c r="H6145" s="71"/>
      <c r="I6145" s="71"/>
      <c r="J6145" s="71"/>
      <c r="K6145" s="71"/>
      <c r="L6145" s="71"/>
      <c r="M6145" s="71"/>
      <c r="N6145" s="71"/>
      <c r="W6145" s="87"/>
      <c r="X6145" s="89"/>
      <c r="Y6145" s="87"/>
      <c r="AA6145" s="87"/>
      <c r="AB6145" s="90"/>
      <c r="AC6145" s="87"/>
      <c r="AD6145" s="87"/>
    </row>
    <row r="6146" spans="3:30">
      <c r="C6146" s="88"/>
      <c r="D6146" s="71"/>
      <c r="E6146" s="71"/>
      <c r="F6146" s="71"/>
      <c r="G6146" s="71"/>
      <c r="H6146" s="71"/>
      <c r="I6146" s="71"/>
      <c r="J6146" s="71"/>
      <c r="K6146" s="71"/>
      <c r="L6146" s="71"/>
      <c r="M6146" s="71"/>
      <c r="N6146" s="71"/>
      <c r="W6146" s="87"/>
      <c r="X6146" s="89"/>
      <c r="Y6146" s="87"/>
      <c r="AA6146" s="87"/>
      <c r="AB6146" s="90"/>
      <c r="AC6146" s="87"/>
      <c r="AD6146" s="87"/>
    </row>
    <row r="6147" spans="3:30">
      <c r="C6147" s="88"/>
      <c r="D6147" s="71"/>
      <c r="E6147" s="71"/>
      <c r="F6147" s="71"/>
      <c r="G6147" s="71"/>
      <c r="H6147" s="71"/>
      <c r="I6147" s="71"/>
      <c r="J6147" s="71"/>
      <c r="K6147" s="71"/>
      <c r="L6147" s="71"/>
      <c r="M6147" s="71"/>
      <c r="N6147" s="71"/>
      <c r="W6147" s="87"/>
      <c r="X6147" s="89"/>
      <c r="Y6147" s="87"/>
      <c r="AA6147" s="87"/>
      <c r="AB6147" s="90"/>
      <c r="AC6147" s="87"/>
      <c r="AD6147" s="87"/>
    </row>
    <row r="6148" spans="3:30">
      <c r="C6148" s="88"/>
      <c r="D6148" s="71"/>
      <c r="E6148" s="71"/>
      <c r="F6148" s="71"/>
      <c r="G6148" s="71"/>
      <c r="H6148" s="71"/>
      <c r="I6148" s="71"/>
      <c r="J6148" s="71"/>
      <c r="K6148" s="71"/>
      <c r="L6148" s="71"/>
      <c r="M6148" s="71"/>
      <c r="N6148" s="71"/>
      <c r="W6148" s="87"/>
      <c r="X6148" s="89"/>
      <c r="Y6148" s="87"/>
      <c r="AA6148" s="87"/>
      <c r="AB6148" s="90"/>
      <c r="AC6148" s="87"/>
      <c r="AD6148" s="87"/>
    </row>
    <row r="6149" spans="3:30">
      <c r="C6149" s="88"/>
      <c r="D6149" s="71"/>
      <c r="E6149" s="71"/>
      <c r="F6149" s="71"/>
      <c r="G6149" s="71"/>
      <c r="H6149" s="71"/>
      <c r="I6149" s="71"/>
      <c r="J6149" s="71"/>
      <c r="K6149" s="71"/>
      <c r="L6149" s="71"/>
      <c r="M6149" s="71"/>
      <c r="N6149" s="71"/>
      <c r="W6149" s="87"/>
      <c r="X6149" s="89"/>
      <c r="Y6149" s="87"/>
      <c r="AA6149" s="87"/>
      <c r="AB6149" s="90"/>
      <c r="AC6149" s="87"/>
      <c r="AD6149" s="87"/>
    </row>
    <row r="6150" spans="3:30">
      <c r="C6150" s="88"/>
      <c r="D6150" s="71"/>
      <c r="E6150" s="71"/>
      <c r="F6150" s="71"/>
      <c r="G6150" s="71"/>
      <c r="H6150" s="71"/>
      <c r="I6150" s="71"/>
      <c r="J6150" s="71"/>
      <c r="K6150" s="71"/>
      <c r="L6150" s="71"/>
      <c r="M6150" s="71"/>
      <c r="N6150" s="71"/>
      <c r="W6150" s="87"/>
      <c r="X6150" s="89"/>
      <c r="Y6150" s="87"/>
      <c r="AA6150" s="87"/>
      <c r="AB6150" s="90"/>
      <c r="AC6150" s="87"/>
      <c r="AD6150" s="87"/>
    </row>
    <row r="6151" spans="3:30">
      <c r="C6151" s="88"/>
      <c r="D6151" s="71"/>
      <c r="E6151" s="71"/>
      <c r="F6151" s="71"/>
      <c r="G6151" s="71"/>
      <c r="H6151" s="71"/>
      <c r="I6151" s="71"/>
      <c r="J6151" s="71"/>
      <c r="K6151" s="71"/>
      <c r="L6151" s="71"/>
      <c r="M6151" s="71"/>
      <c r="N6151" s="71"/>
      <c r="W6151" s="87"/>
      <c r="X6151" s="89"/>
      <c r="Y6151" s="87"/>
      <c r="AA6151" s="87"/>
      <c r="AB6151" s="90"/>
      <c r="AC6151" s="87"/>
      <c r="AD6151" s="87"/>
    </row>
    <row r="6152" spans="3:30">
      <c r="C6152" s="88"/>
      <c r="D6152" s="71"/>
      <c r="E6152" s="71"/>
      <c r="F6152" s="71"/>
      <c r="G6152" s="71"/>
      <c r="H6152" s="71"/>
      <c r="I6152" s="71"/>
      <c r="J6152" s="71"/>
      <c r="K6152" s="71"/>
      <c r="L6152" s="71"/>
      <c r="M6152" s="71"/>
      <c r="N6152" s="71"/>
      <c r="W6152" s="87"/>
      <c r="X6152" s="89"/>
      <c r="Y6152" s="87"/>
      <c r="AA6152" s="87"/>
      <c r="AB6152" s="90"/>
      <c r="AC6152" s="87"/>
      <c r="AD6152" s="87"/>
    </row>
    <row r="6153" spans="3:30">
      <c r="C6153" s="88"/>
      <c r="D6153" s="71"/>
      <c r="E6153" s="71"/>
      <c r="F6153" s="71"/>
      <c r="G6153" s="71"/>
      <c r="H6153" s="71"/>
      <c r="I6153" s="71"/>
      <c r="J6153" s="71"/>
      <c r="K6153" s="71"/>
      <c r="L6153" s="71"/>
      <c r="M6153" s="71"/>
      <c r="N6153" s="71"/>
      <c r="W6153" s="87"/>
      <c r="X6153" s="89"/>
      <c r="Y6153" s="87"/>
      <c r="AA6153" s="87"/>
      <c r="AB6153" s="90"/>
      <c r="AC6153" s="87"/>
      <c r="AD6153" s="87"/>
    </row>
    <row r="6154" spans="3:30">
      <c r="C6154" s="88"/>
      <c r="D6154" s="71"/>
      <c r="E6154" s="71"/>
      <c r="F6154" s="71"/>
      <c r="G6154" s="71"/>
      <c r="H6154" s="71"/>
      <c r="I6154" s="71"/>
      <c r="J6154" s="71"/>
      <c r="K6154" s="71"/>
      <c r="L6154" s="71"/>
      <c r="M6154" s="71"/>
      <c r="N6154" s="71"/>
      <c r="W6154" s="87"/>
      <c r="X6154" s="89"/>
      <c r="Y6154" s="87"/>
      <c r="AA6154" s="87"/>
      <c r="AB6154" s="90"/>
      <c r="AC6154" s="87"/>
      <c r="AD6154" s="87"/>
    </row>
    <row r="6155" spans="3:30">
      <c r="C6155" s="88"/>
      <c r="D6155" s="71"/>
      <c r="E6155" s="71"/>
      <c r="F6155" s="71"/>
      <c r="G6155" s="71"/>
      <c r="H6155" s="71"/>
      <c r="I6155" s="71"/>
      <c r="J6155" s="71"/>
      <c r="K6155" s="71"/>
      <c r="L6155" s="71"/>
      <c r="M6155" s="71"/>
      <c r="N6155" s="71"/>
      <c r="W6155" s="87"/>
      <c r="X6155" s="89"/>
      <c r="Y6155" s="87"/>
      <c r="AA6155" s="87"/>
      <c r="AB6155" s="90"/>
      <c r="AC6155" s="87"/>
      <c r="AD6155" s="87"/>
    </row>
    <row r="6156" spans="3:30">
      <c r="C6156" s="88"/>
      <c r="D6156" s="71"/>
      <c r="E6156" s="71"/>
      <c r="F6156" s="71"/>
      <c r="G6156" s="71"/>
      <c r="H6156" s="71"/>
      <c r="I6156" s="71"/>
      <c r="J6156" s="71"/>
      <c r="K6156" s="71"/>
      <c r="L6156" s="71"/>
      <c r="M6156" s="71"/>
      <c r="N6156" s="71"/>
      <c r="W6156" s="87"/>
      <c r="X6156" s="89"/>
      <c r="Y6156" s="87"/>
      <c r="AA6156" s="87"/>
      <c r="AB6156" s="90"/>
      <c r="AC6156" s="87"/>
      <c r="AD6156" s="87"/>
    </row>
    <row r="6157" spans="3:30">
      <c r="C6157" s="88"/>
      <c r="D6157" s="71"/>
      <c r="E6157" s="71"/>
      <c r="F6157" s="71"/>
      <c r="G6157" s="71"/>
      <c r="H6157" s="71"/>
      <c r="I6157" s="71"/>
      <c r="J6157" s="71"/>
      <c r="K6157" s="71"/>
      <c r="L6157" s="71"/>
      <c r="M6157" s="71"/>
      <c r="N6157" s="71"/>
      <c r="W6157" s="87"/>
      <c r="X6157" s="89"/>
      <c r="Y6157" s="87"/>
      <c r="AA6157" s="87"/>
      <c r="AB6157" s="90"/>
      <c r="AC6157" s="87"/>
      <c r="AD6157" s="87"/>
    </row>
    <row r="6158" spans="3:30">
      <c r="C6158" s="88"/>
      <c r="D6158" s="71"/>
      <c r="E6158" s="71"/>
      <c r="F6158" s="71"/>
      <c r="G6158" s="71"/>
      <c r="H6158" s="71"/>
      <c r="I6158" s="71"/>
      <c r="J6158" s="71"/>
      <c r="K6158" s="71"/>
      <c r="L6158" s="71"/>
      <c r="M6158" s="71"/>
      <c r="N6158" s="71"/>
      <c r="W6158" s="87"/>
      <c r="X6158" s="89"/>
      <c r="Y6158" s="87"/>
      <c r="AA6158" s="87"/>
      <c r="AB6158" s="90"/>
      <c r="AC6158" s="87"/>
      <c r="AD6158" s="87"/>
    </row>
    <row r="6159" spans="3:30">
      <c r="C6159" s="88"/>
      <c r="D6159" s="71"/>
      <c r="E6159" s="71"/>
      <c r="F6159" s="71"/>
      <c r="G6159" s="71"/>
      <c r="H6159" s="71"/>
      <c r="I6159" s="71"/>
      <c r="J6159" s="71"/>
      <c r="K6159" s="71"/>
      <c r="L6159" s="71"/>
      <c r="M6159" s="71"/>
      <c r="N6159" s="71"/>
      <c r="W6159" s="87"/>
      <c r="X6159" s="89"/>
      <c r="Y6159" s="87"/>
      <c r="AA6159" s="87"/>
      <c r="AB6159" s="90"/>
      <c r="AC6159" s="87"/>
      <c r="AD6159" s="87"/>
    </row>
    <row r="6160" spans="3:30">
      <c r="C6160" s="88"/>
      <c r="D6160" s="71"/>
      <c r="E6160" s="71"/>
      <c r="F6160" s="71"/>
      <c r="G6160" s="71"/>
      <c r="H6160" s="71"/>
      <c r="I6160" s="71"/>
      <c r="J6160" s="71"/>
      <c r="K6160" s="71"/>
      <c r="L6160" s="71"/>
      <c r="M6160" s="71"/>
      <c r="N6160" s="71"/>
      <c r="W6160" s="87"/>
      <c r="X6160" s="89"/>
      <c r="Y6160" s="87"/>
      <c r="AA6160" s="87"/>
      <c r="AB6160" s="90"/>
      <c r="AC6160" s="87"/>
      <c r="AD6160" s="87"/>
    </row>
    <row r="6161" spans="3:30">
      <c r="C6161" s="88"/>
      <c r="D6161" s="71"/>
      <c r="E6161" s="71"/>
      <c r="F6161" s="71"/>
      <c r="G6161" s="71"/>
      <c r="H6161" s="71"/>
      <c r="I6161" s="71"/>
      <c r="J6161" s="71"/>
      <c r="K6161" s="71"/>
      <c r="L6161" s="71"/>
      <c r="M6161" s="71"/>
      <c r="N6161" s="71"/>
      <c r="W6161" s="87"/>
      <c r="X6161" s="89"/>
      <c r="Y6161" s="87"/>
      <c r="AA6161" s="87"/>
      <c r="AB6161" s="90"/>
      <c r="AC6161" s="87"/>
      <c r="AD6161" s="87"/>
    </row>
    <row r="6162" spans="3:30">
      <c r="C6162" s="88"/>
      <c r="D6162" s="71"/>
      <c r="E6162" s="71"/>
      <c r="F6162" s="71"/>
      <c r="G6162" s="71"/>
      <c r="H6162" s="71"/>
      <c r="I6162" s="71"/>
      <c r="J6162" s="71"/>
      <c r="K6162" s="71"/>
      <c r="L6162" s="71"/>
      <c r="M6162" s="71"/>
      <c r="N6162" s="71"/>
      <c r="W6162" s="87"/>
      <c r="X6162" s="89"/>
      <c r="Y6162" s="87"/>
      <c r="AA6162" s="87"/>
      <c r="AB6162" s="90"/>
      <c r="AC6162" s="87"/>
      <c r="AD6162" s="87"/>
    </row>
    <row r="6163" spans="3:30">
      <c r="C6163" s="88"/>
      <c r="D6163" s="71"/>
      <c r="E6163" s="71"/>
      <c r="F6163" s="71"/>
      <c r="G6163" s="71"/>
      <c r="H6163" s="71"/>
      <c r="I6163" s="71"/>
      <c r="J6163" s="71"/>
      <c r="K6163" s="71"/>
      <c r="L6163" s="71"/>
      <c r="M6163" s="71"/>
      <c r="N6163" s="71"/>
      <c r="W6163" s="87"/>
      <c r="X6163" s="89"/>
      <c r="Y6163" s="87"/>
      <c r="AA6163" s="87"/>
      <c r="AB6163" s="90"/>
      <c r="AC6163" s="87"/>
      <c r="AD6163" s="87"/>
    </row>
    <row r="6164" spans="3:30">
      <c r="C6164" s="88"/>
      <c r="D6164" s="71"/>
      <c r="E6164" s="71"/>
      <c r="F6164" s="71"/>
      <c r="G6164" s="71"/>
      <c r="H6164" s="71"/>
      <c r="I6164" s="71"/>
      <c r="J6164" s="71"/>
      <c r="K6164" s="71"/>
      <c r="L6164" s="71"/>
      <c r="M6164" s="71"/>
      <c r="N6164" s="71"/>
      <c r="W6164" s="87"/>
      <c r="X6164" s="89"/>
      <c r="Y6164" s="87"/>
      <c r="AA6164" s="87"/>
      <c r="AB6164" s="90"/>
      <c r="AC6164" s="87"/>
      <c r="AD6164" s="87"/>
    </row>
    <row r="6165" spans="3:30">
      <c r="C6165" s="88"/>
      <c r="D6165" s="71"/>
      <c r="E6165" s="71"/>
      <c r="F6165" s="71"/>
      <c r="G6165" s="71"/>
      <c r="H6165" s="71"/>
      <c r="I6165" s="71"/>
      <c r="J6165" s="71"/>
      <c r="K6165" s="71"/>
      <c r="L6165" s="71"/>
      <c r="M6165" s="71"/>
      <c r="N6165" s="71"/>
      <c r="W6165" s="87"/>
      <c r="X6165" s="89"/>
      <c r="Y6165" s="87"/>
      <c r="AA6165" s="87"/>
      <c r="AB6165" s="90"/>
      <c r="AC6165" s="87"/>
      <c r="AD6165" s="87"/>
    </row>
    <row r="6166" spans="3:30">
      <c r="C6166" s="88"/>
      <c r="D6166" s="71"/>
      <c r="E6166" s="71"/>
      <c r="F6166" s="71"/>
      <c r="G6166" s="71"/>
      <c r="H6166" s="71"/>
      <c r="I6166" s="71"/>
      <c r="J6166" s="71"/>
      <c r="K6166" s="71"/>
      <c r="L6166" s="71"/>
      <c r="M6166" s="71"/>
      <c r="N6166" s="71"/>
      <c r="W6166" s="87"/>
      <c r="X6166" s="89"/>
      <c r="Y6166" s="87"/>
      <c r="AA6166" s="87"/>
      <c r="AB6166" s="90"/>
      <c r="AC6166" s="87"/>
      <c r="AD6166" s="87"/>
    </row>
    <row r="6167" spans="3:30">
      <c r="C6167" s="88"/>
      <c r="D6167" s="71"/>
      <c r="E6167" s="71"/>
      <c r="F6167" s="71"/>
      <c r="G6167" s="71"/>
      <c r="H6167" s="71"/>
      <c r="I6167" s="71"/>
      <c r="J6167" s="71"/>
      <c r="K6167" s="71"/>
      <c r="L6167" s="71"/>
      <c r="M6167" s="71"/>
      <c r="N6167" s="71"/>
      <c r="W6167" s="87"/>
      <c r="X6167" s="89"/>
      <c r="Y6167" s="87"/>
      <c r="AA6167" s="87"/>
      <c r="AB6167" s="90"/>
      <c r="AC6167" s="87"/>
      <c r="AD6167" s="87"/>
    </row>
    <row r="6168" spans="3:30">
      <c r="C6168" s="88"/>
      <c r="D6168" s="71"/>
      <c r="E6168" s="71"/>
      <c r="F6168" s="71"/>
      <c r="G6168" s="71"/>
      <c r="H6168" s="71"/>
      <c r="I6168" s="71"/>
      <c r="J6168" s="71"/>
      <c r="K6168" s="71"/>
      <c r="L6168" s="71"/>
      <c r="M6168" s="71"/>
      <c r="N6168" s="71"/>
      <c r="W6168" s="87"/>
      <c r="X6168" s="89"/>
      <c r="Y6168" s="87"/>
      <c r="AA6168" s="87"/>
      <c r="AB6168" s="90"/>
      <c r="AC6168" s="87"/>
      <c r="AD6168" s="87"/>
    </row>
    <row r="6169" spans="3:30">
      <c r="C6169" s="88"/>
      <c r="D6169" s="71"/>
      <c r="E6169" s="71"/>
      <c r="F6169" s="71"/>
      <c r="G6169" s="71"/>
      <c r="H6169" s="71"/>
      <c r="I6169" s="71"/>
      <c r="J6169" s="71"/>
      <c r="K6169" s="71"/>
      <c r="L6169" s="71"/>
      <c r="M6169" s="71"/>
      <c r="N6169" s="71"/>
      <c r="W6169" s="87"/>
      <c r="X6169" s="89"/>
      <c r="Y6169" s="87"/>
      <c r="AA6169" s="87"/>
      <c r="AB6169" s="90"/>
      <c r="AC6169" s="87"/>
      <c r="AD6169" s="87"/>
    </row>
    <row r="6170" spans="3:30">
      <c r="C6170" s="88"/>
      <c r="D6170" s="71"/>
      <c r="E6170" s="71"/>
      <c r="F6170" s="71"/>
      <c r="G6170" s="71"/>
      <c r="H6170" s="71"/>
      <c r="I6170" s="71"/>
      <c r="J6170" s="71"/>
      <c r="K6170" s="71"/>
      <c r="L6170" s="71"/>
      <c r="M6170" s="71"/>
      <c r="N6170" s="71"/>
      <c r="W6170" s="87"/>
      <c r="X6170" s="89"/>
      <c r="Y6170" s="87"/>
      <c r="AA6170" s="87"/>
      <c r="AB6170" s="90"/>
      <c r="AC6170" s="87"/>
      <c r="AD6170" s="87"/>
    </row>
    <row r="6171" spans="3:30">
      <c r="C6171" s="88"/>
      <c r="D6171" s="71"/>
      <c r="E6171" s="71"/>
      <c r="F6171" s="71"/>
      <c r="G6171" s="71"/>
      <c r="H6171" s="71"/>
      <c r="I6171" s="71"/>
      <c r="J6171" s="71"/>
      <c r="K6171" s="71"/>
      <c r="L6171" s="71"/>
      <c r="M6171" s="71"/>
      <c r="N6171" s="71"/>
      <c r="W6171" s="87"/>
      <c r="X6171" s="89"/>
      <c r="Y6171" s="87"/>
      <c r="AA6171" s="87"/>
      <c r="AB6171" s="90"/>
      <c r="AC6171" s="87"/>
      <c r="AD6171" s="87"/>
    </row>
    <row r="6172" spans="3:30">
      <c r="C6172" s="88"/>
      <c r="D6172" s="71"/>
      <c r="E6172" s="71"/>
      <c r="F6172" s="71"/>
      <c r="G6172" s="71"/>
      <c r="H6172" s="71"/>
      <c r="I6172" s="71"/>
      <c r="J6172" s="71"/>
      <c r="K6172" s="71"/>
      <c r="L6172" s="71"/>
      <c r="M6172" s="71"/>
      <c r="N6172" s="71"/>
      <c r="W6172" s="87"/>
      <c r="X6172" s="89"/>
      <c r="Y6172" s="87"/>
      <c r="AA6172" s="87"/>
      <c r="AB6172" s="90"/>
      <c r="AC6172" s="87"/>
      <c r="AD6172" s="87"/>
    </row>
    <row r="6173" spans="3:30">
      <c r="C6173" s="88"/>
      <c r="D6173" s="71"/>
      <c r="E6173" s="71"/>
      <c r="F6173" s="71"/>
      <c r="G6173" s="71"/>
      <c r="H6173" s="71"/>
      <c r="I6173" s="71"/>
      <c r="J6173" s="71"/>
      <c r="K6173" s="71"/>
      <c r="L6173" s="71"/>
      <c r="M6173" s="71"/>
      <c r="N6173" s="71"/>
      <c r="W6173" s="87"/>
      <c r="X6173" s="89"/>
      <c r="Y6173" s="87"/>
      <c r="AA6173" s="87"/>
      <c r="AB6173" s="90"/>
      <c r="AC6173" s="87"/>
      <c r="AD6173" s="87"/>
    </row>
    <row r="6174" spans="3:30">
      <c r="C6174" s="88"/>
      <c r="D6174" s="71"/>
      <c r="E6174" s="71"/>
      <c r="F6174" s="71"/>
      <c r="G6174" s="71"/>
      <c r="H6174" s="71"/>
      <c r="I6174" s="71"/>
      <c r="J6174" s="71"/>
      <c r="K6174" s="71"/>
      <c r="L6174" s="71"/>
      <c r="M6174" s="71"/>
      <c r="N6174" s="71"/>
      <c r="W6174" s="87"/>
      <c r="X6174" s="89"/>
      <c r="Y6174" s="87"/>
      <c r="AA6174" s="87"/>
      <c r="AB6174" s="90"/>
      <c r="AC6174" s="87"/>
      <c r="AD6174" s="87"/>
    </row>
    <row r="6175" spans="3:30">
      <c r="C6175" s="88"/>
      <c r="D6175" s="71"/>
      <c r="E6175" s="71"/>
      <c r="F6175" s="71"/>
      <c r="G6175" s="71"/>
      <c r="H6175" s="71"/>
      <c r="I6175" s="71"/>
      <c r="J6175" s="71"/>
      <c r="K6175" s="71"/>
      <c r="L6175" s="71"/>
      <c r="M6175" s="71"/>
      <c r="N6175" s="71"/>
      <c r="W6175" s="87"/>
      <c r="X6175" s="89"/>
      <c r="Y6175" s="87"/>
      <c r="AA6175" s="87"/>
      <c r="AB6175" s="90"/>
      <c r="AC6175" s="87"/>
      <c r="AD6175" s="87"/>
    </row>
    <row r="6176" spans="3:30">
      <c r="C6176" s="88"/>
      <c r="D6176" s="71"/>
      <c r="E6176" s="71"/>
      <c r="F6176" s="71"/>
      <c r="G6176" s="71"/>
      <c r="H6176" s="71"/>
      <c r="I6176" s="71"/>
      <c r="J6176" s="71"/>
      <c r="K6176" s="71"/>
      <c r="L6176" s="71"/>
      <c r="M6176" s="71"/>
      <c r="N6176" s="71"/>
      <c r="W6176" s="87"/>
      <c r="X6176" s="89"/>
      <c r="Y6176" s="87"/>
      <c r="AA6176" s="87"/>
      <c r="AB6176" s="90"/>
      <c r="AC6176" s="87"/>
      <c r="AD6176" s="87"/>
    </row>
    <row r="6177" spans="3:30">
      <c r="C6177" s="88"/>
      <c r="D6177" s="71"/>
      <c r="E6177" s="71"/>
      <c r="F6177" s="71"/>
      <c r="G6177" s="71"/>
      <c r="H6177" s="71"/>
      <c r="I6177" s="71"/>
      <c r="J6177" s="71"/>
      <c r="K6177" s="71"/>
      <c r="L6177" s="71"/>
      <c r="M6177" s="71"/>
      <c r="N6177" s="71"/>
      <c r="W6177" s="87"/>
      <c r="X6177" s="89"/>
      <c r="Y6177" s="87"/>
      <c r="AA6177" s="87"/>
      <c r="AB6177" s="90"/>
      <c r="AC6177" s="87"/>
      <c r="AD6177" s="87"/>
    </row>
    <row r="6178" spans="3:30">
      <c r="C6178" s="88"/>
      <c r="D6178" s="71"/>
      <c r="E6178" s="71"/>
      <c r="F6178" s="71"/>
      <c r="G6178" s="71"/>
      <c r="H6178" s="71"/>
      <c r="I6178" s="71"/>
      <c r="J6178" s="71"/>
      <c r="K6178" s="71"/>
      <c r="L6178" s="71"/>
      <c r="M6178" s="71"/>
      <c r="N6178" s="71"/>
      <c r="W6178" s="87"/>
      <c r="X6178" s="89"/>
      <c r="Y6178" s="87"/>
      <c r="AA6178" s="87"/>
      <c r="AB6178" s="90"/>
      <c r="AC6178" s="87"/>
      <c r="AD6178" s="87"/>
    </row>
    <row r="6179" spans="3:30">
      <c r="C6179" s="88"/>
      <c r="D6179" s="71"/>
      <c r="E6179" s="71"/>
      <c r="F6179" s="71"/>
      <c r="G6179" s="71"/>
      <c r="H6179" s="71"/>
      <c r="I6179" s="71"/>
      <c r="J6179" s="71"/>
      <c r="K6179" s="71"/>
      <c r="L6179" s="71"/>
      <c r="M6179" s="71"/>
      <c r="N6179" s="71"/>
      <c r="W6179" s="87"/>
      <c r="X6179" s="89"/>
      <c r="Y6179" s="87"/>
      <c r="AA6179" s="87"/>
      <c r="AB6179" s="90"/>
      <c r="AC6179" s="87"/>
      <c r="AD6179" s="87"/>
    </row>
    <row r="6180" spans="3:30">
      <c r="C6180" s="88"/>
      <c r="D6180" s="71"/>
      <c r="E6180" s="71"/>
      <c r="F6180" s="71"/>
      <c r="G6180" s="71"/>
      <c r="H6180" s="71"/>
      <c r="I6180" s="71"/>
      <c r="J6180" s="71"/>
      <c r="K6180" s="71"/>
      <c r="L6180" s="71"/>
      <c r="M6180" s="71"/>
      <c r="N6180" s="71"/>
      <c r="W6180" s="87"/>
      <c r="X6180" s="89"/>
      <c r="Y6180" s="87"/>
      <c r="AA6180" s="87"/>
      <c r="AB6180" s="90"/>
      <c r="AC6180" s="87"/>
      <c r="AD6180" s="87"/>
    </row>
    <row r="6181" spans="3:30">
      <c r="C6181" s="88"/>
      <c r="D6181" s="71"/>
      <c r="E6181" s="71"/>
      <c r="F6181" s="71"/>
      <c r="G6181" s="71"/>
      <c r="H6181" s="71"/>
      <c r="I6181" s="71"/>
      <c r="J6181" s="71"/>
      <c r="K6181" s="71"/>
      <c r="L6181" s="71"/>
      <c r="M6181" s="71"/>
      <c r="N6181" s="71"/>
      <c r="W6181" s="87"/>
      <c r="X6181" s="89"/>
      <c r="Y6181" s="87"/>
      <c r="AA6181" s="87"/>
      <c r="AB6181" s="90"/>
      <c r="AC6181" s="87"/>
      <c r="AD6181" s="87"/>
    </row>
    <row r="6182" spans="3:30">
      <c r="C6182" s="88"/>
      <c r="D6182" s="71"/>
      <c r="E6182" s="71"/>
      <c r="F6182" s="71"/>
      <c r="G6182" s="71"/>
      <c r="H6182" s="71"/>
      <c r="I6182" s="71"/>
      <c r="J6182" s="71"/>
      <c r="K6182" s="71"/>
      <c r="L6182" s="71"/>
      <c r="M6182" s="71"/>
      <c r="N6182" s="71"/>
      <c r="W6182" s="87"/>
      <c r="X6182" s="89"/>
      <c r="Y6182" s="87"/>
      <c r="AA6182" s="87"/>
      <c r="AB6182" s="90"/>
      <c r="AC6182" s="87"/>
      <c r="AD6182" s="87"/>
    </row>
    <row r="6183" spans="3:30">
      <c r="C6183" s="88"/>
      <c r="D6183" s="71"/>
      <c r="E6183" s="71"/>
      <c r="F6183" s="71"/>
      <c r="G6183" s="71"/>
      <c r="H6183" s="71"/>
      <c r="I6183" s="71"/>
      <c r="J6183" s="71"/>
      <c r="K6183" s="71"/>
      <c r="L6183" s="71"/>
      <c r="M6183" s="71"/>
      <c r="N6183" s="71"/>
      <c r="W6183" s="87"/>
      <c r="X6183" s="89"/>
      <c r="Y6183" s="87"/>
      <c r="AA6183" s="87"/>
      <c r="AB6183" s="90"/>
      <c r="AC6183" s="87"/>
      <c r="AD6183" s="87"/>
    </row>
    <row r="6184" spans="3:30">
      <c r="C6184" s="88"/>
      <c r="D6184" s="71"/>
      <c r="E6184" s="71"/>
      <c r="F6184" s="71"/>
      <c r="G6184" s="71"/>
      <c r="H6184" s="71"/>
      <c r="I6184" s="71"/>
      <c r="J6184" s="71"/>
      <c r="K6184" s="71"/>
      <c r="L6184" s="71"/>
      <c r="M6184" s="71"/>
      <c r="N6184" s="71"/>
      <c r="W6184" s="87"/>
      <c r="X6184" s="89"/>
      <c r="Y6184" s="87"/>
      <c r="AA6184" s="87"/>
      <c r="AB6184" s="90"/>
      <c r="AC6184" s="87"/>
      <c r="AD6184" s="87"/>
    </row>
    <row r="6185" spans="3:30">
      <c r="C6185" s="88"/>
      <c r="D6185" s="71"/>
      <c r="E6185" s="71"/>
      <c r="F6185" s="71"/>
      <c r="G6185" s="71"/>
      <c r="H6185" s="71"/>
      <c r="I6185" s="71"/>
      <c r="J6185" s="71"/>
      <c r="K6185" s="71"/>
      <c r="L6185" s="71"/>
      <c r="M6185" s="71"/>
      <c r="N6185" s="71"/>
      <c r="W6185" s="87"/>
      <c r="X6185" s="89"/>
      <c r="Y6185" s="87"/>
      <c r="AA6185" s="87"/>
      <c r="AB6185" s="90"/>
      <c r="AC6185" s="87"/>
      <c r="AD6185" s="87"/>
    </row>
    <row r="6186" spans="3:30">
      <c r="C6186" s="88"/>
      <c r="D6186" s="71"/>
      <c r="E6186" s="71"/>
      <c r="F6186" s="71"/>
      <c r="G6186" s="71"/>
      <c r="H6186" s="71"/>
      <c r="I6186" s="71"/>
      <c r="J6186" s="71"/>
      <c r="K6186" s="71"/>
      <c r="L6186" s="71"/>
      <c r="M6186" s="71"/>
      <c r="N6186" s="71"/>
      <c r="W6186" s="87"/>
      <c r="X6186" s="89"/>
      <c r="Y6186" s="87"/>
      <c r="AA6186" s="87"/>
      <c r="AB6186" s="90"/>
      <c r="AC6186" s="87"/>
      <c r="AD6186" s="87"/>
    </row>
    <row r="6187" spans="3:30">
      <c r="C6187" s="88"/>
      <c r="D6187" s="71"/>
      <c r="E6187" s="71"/>
      <c r="F6187" s="71"/>
      <c r="G6187" s="71"/>
      <c r="H6187" s="71"/>
      <c r="I6187" s="71"/>
      <c r="J6187" s="71"/>
      <c r="K6187" s="71"/>
      <c r="L6187" s="71"/>
      <c r="M6187" s="71"/>
      <c r="N6187" s="71"/>
      <c r="W6187" s="87"/>
      <c r="X6187" s="89"/>
      <c r="Y6187" s="87"/>
      <c r="AA6187" s="87"/>
      <c r="AB6187" s="90"/>
      <c r="AC6187" s="87"/>
      <c r="AD6187" s="87"/>
    </row>
    <row r="6188" spans="3:30">
      <c r="C6188" s="88"/>
      <c r="D6188" s="71"/>
      <c r="E6188" s="71"/>
      <c r="F6188" s="71"/>
      <c r="G6188" s="71"/>
      <c r="H6188" s="71"/>
      <c r="I6188" s="71"/>
      <c r="J6188" s="71"/>
      <c r="K6188" s="71"/>
      <c r="L6188" s="71"/>
      <c r="M6188" s="71"/>
      <c r="N6188" s="71"/>
      <c r="W6188" s="87"/>
      <c r="X6188" s="89"/>
      <c r="Y6188" s="87"/>
      <c r="AA6188" s="87"/>
      <c r="AB6188" s="90"/>
      <c r="AC6188" s="87"/>
      <c r="AD6188" s="87"/>
    </row>
    <row r="6189" spans="3:30">
      <c r="C6189" s="88"/>
      <c r="D6189" s="71"/>
      <c r="E6189" s="71"/>
      <c r="F6189" s="71"/>
      <c r="G6189" s="71"/>
      <c r="H6189" s="71"/>
      <c r="I6189" s="71"/>
      <c r="J6189" s="71"/>
      <c r="K6189" s="71"/>
      <c r="L6189" s="71"/>
      <c r="M6189" s="71"/>
      <c r="N6189" s="71"/>
      <c r="W6189" s="87"/>
      <c r="X6189" s="89"/>
      <c r="Y6189" s="87"/>
      <c r="AA6189" s="87"/>
      <c r="AB6189" s="90"/>
      <c r="AC6189" s="87"/>
      <c r="AD6189" s="87"/>
    </row>
    <row r="6190" spans="3:30">
      <c r="C6190" s="88"/>
      <c r="D6190" s="71"/>
      <c r="E6190" s="71"/>
      <c r="F6190" s="71"/>
      <c r="G6190" s="71"/>
      <c r="H6190" s="71"/>
      <c r="I6190" s="71"/>
      <c r="J6190" s="71"/>
      <c r="K6190" s="71"/>
      <c r="L6190" s="71"/>
      <c r="M6190" s="71"/>
      <c r="N6190" s="71"/>
      <c r="W6190" s="87"/>
      <c r="X6190" s="89"/>
      <c r="Y6190" s="87"/>
      <c r="AA6190" s="87"/>
      <c r="AB6190" s="90"/>
      <c r="AC6190" s="87"/>
      <c r="AD6190" s="87"/>
    </row>
    <row r="6191" spans="3:30">
      <c r="C6191" s="88"/>
      <c r="D6191" s="71"/>
      <c r="E6191" s="71"/>
      <c r="F6191" s="71"/>
      <c r="G6191" s="71"/>
      <c r="H6191" s="71"/>
      <c r="I6191" s="71"/>
      <c r="J6191" s="71"/>
      <c r="K6191" s="71"/>
      <c r="L6191" s="71"/>
      <c r="M6191" s="71"/>
      <c r="N6191" s="71"/>
      <c r="W6191" s="87"/>
      <c r="X6191" s="89"/>
      <c r="Y6191" s="87"/>
      <c r="AA6191" s="87"/>
      <c r="AB6191" s="90"/>
      <c r="AC6191" s="87"/>
      <c r="AD6191" s="87"/>
    </row>
    <row r="6192" spans="3:30">
      <c r="C6192" s="88"/>
      <c r="D6192" s="71"/>
      <c r="E6192" s="71"/>
      <c r="F6192" s="71"/>
      <c r="G6192" s="71"/>
      <c r="H6192" s="71"/>
      <c r="I6192" s="71"/>
      <c r="J6192" s="71"/>
      <c r="K6192" s="71"/>
      <c r="L6192" s="71"/>
      <c r="M6192" s="71"/>
      <c r="N6192" s="71"/>
      <c r="W6192" s="87"/>
      <c r="X6192" s="89"/>
      <c r="Y6192" s="87"/>
      <c r="AA6192" s="87"/>
      <c r="AB6192" s="90"/>
      <c r="AC6192" s="87"/>
      <c r="AD6192" s="87"/>
    </row>
    <row r="6193" spans="3:30">
      <c r="C6193" s="88"/>
      <c r="D6193" s="71"/>
      <c r="E6193" s="71"/>
      <c r="F6193" s="71"/>
      <c r="G6193" s="71"/>
      <c r="H6193" s="71"/>
      <c r="I6193" s="71"/>
      <c r="J6193" s="71"/>
      <c r="K6193" s="71"/>
      <c r="L6193" s="71"/>
      <c r="M6193" s="71"/>
      <c r="N6193" s="71"/>
      <c r="W6193" s="87"/>
      <c r="X6193" s="89"/>
      <c r="Y6193" s="87"/>
      <c r="AA6193" s="87"/>
      <c r="AB6193" s="90"/>
      <c r="AC6193" s="87"/>
      <c r="AD6193" s="87"/>
    </row>
    <row r="6194" spans="3:30">
      <c r="C6194" s="88"/>
      <c r="D6194" s="71"/>
      <c r="E6194" s="71"/>
      <c r="F6194" s="71"/>
      <c r="G6194" s="71"/>
      <c r="H6194" s="71"/>
      <c r="I6194" s="71"/>
      <c r="J6194" s="71"/>
      <c r="K6194" s="71"/>
      <c r="L6194" s="71"/>
      <c r="M6194" s="71"/>
      <c r="N6194" s="71"/>
      <c r="W6194" s="87"/>
      <c r="X6194" s="89"/>
      <c r="Y6194" s="87"/>
      <c r="AA6194" s="87"/>
      <c r="AB6194" s="90"/>
      <c r="AC6194" s="87"/>
      <c r="AD6194" s="87"/>
    </row>
    <row r="6195" spans="3:30">
      <c r="C6195" s="88"/>
      <c r="D6195" s="71"/>
      <c r="E6195" s="71"/>
      <c r="F6195" s="71"/>
      <c r="G6195" s="71"/>
      <c r="H6195" s="71"/>
      <c r="I6195" s="71"/>
      <c r="J6195" s="71"/>
      <c r="K6195" s="71"/>
      <c r="L6195" s="71"/>
      <c r="M6195" s="71"/>
      <c r="N6195" s="71"/>
      <c r="W6195" s="87"/>
      <c r="X6195" s="89"/>
      <c r="Y6195" s="87"/>
      <c r="AA6195" s="87"/>
      <c r="AB6195" s="90"/>
      <c r="AC6195" s="87"/>
      <c r="AD6195" s="87"/>
    </row>
    <row r="6196" spans="3:30">
      <c r="C6196" s="88"/>
      <c r="D6196" s="71"/>
      <c r="E6196" s="71"/>
      <c r="F6196" s="71"/>
      <c r="G6196" s="71"/>
      <c r="H6196" s="71"/>
      <c r="I6196" s="71"/>
      <c r="J6196" s="71"/>
      <c r="K6196" s="71"/>
      <c r="L6196" s="71"/>
      <c r="M6196" s="71"/>
      <c r="N6196" s="71"/>
      <c r="W6196" s="87"/>
      <c r="X6196" s="89"/>
      <c r="Y6196" s="87"/>
      <c r="AA6196" s="87"/>
      <c r="AB6196" s="90"/>
      <c r="AC6196" s="87"/>
      <c r="AD6196" s="87"/>
    </row>
    <row r="6197" spans="3:30">
      <c r="C6197" s="88"/>
      <c r="D6197" s="71"/>
      <c r="E6197" s="71"/>
      <c r="F6197" s="71"/>
      <c r="G6197" s="71"/>
      <c r="H6197" s="71"/>
      <c r="I6197" s="71"/>
      <c r="J6197" s="71"/>
      <c r="K6197" s="71"/>
      <c r="L6197" s="71"/>
      <c r="M6197" s="71"/>
      <c r="N6197" s="71"/>
      <c r="W6197" s="87"/>
      <c r="X6197" s="89"/>
      <c r="Y6197" s="87"/>
      <c r="AA6197" s="87"/>
      <c r="AB6197" s="90"/>
      <c r="AC6197" s="87"/>
      <c r="AD6197" s="87"/>
    </row>
    <row r="6198" spans="3:30">
      <c r="C6198" s="88"/>
      <c r="D6198" s="71"/>
      <c r="E6198" s="71"/>
      <c r="F6198" s="71"/>
      <c r="G6198" s="71"/>
      <c r="H6198" s="71"/>
      <c r="I6198" s="71"/>
      <c r="J6198" s="71"/>
      <c r="K6198" s="71"/>
      <c r="L6198" s="71"/>
      <c r="M6198" s="71"/>
      <c r="N6198" s="71"/>
      <c r="W6198" s="87"/>
      <c r="X6198" s="89"/>
      <c r="Y6198" s="87"/>
      <c r="AA6198" s="87"/>
      <c r="AB6198" s="90"/>
      <c r="AC6198" s="87"/>
      <c r="AD6198" s="87"/>
    </row>
    <row r="6199" spans="3:30">
      <c r="C6199" s="88"/>
      <c r="D6199" s="71"/>
      <c r="E6199" s="71"/>
      <c r="F6199" s="71"/>
      <c r="G6199" s="71"/>
      <c r="H6199" s="71"/>
      <c r="I6199" s="71"/>
      <c r="J6199" s="71"/>
      <c r="K6199" s="71"/>
      <c r="L6199" s="71"/>
      <c r="M6199" s="71"/>
      <c r="N6199" s="71"/>
      <c r="W6199" s="87"/>
      <c r="X6199" s="89"/>
      <c r="Y6199" s="87"/>
      <c r="AA6199" s="87"/>
      <c r="AB6199" s="90"/>
      <c r="AC6199" s="87"/>
      <c r="AD6199" s="87"/>
    </row>
    <row r="6200" spans="3:30">
      <c r="C6200" s="88"/>
      <c r="D6200" s="71"/>
      <c r="E6200" s="71"/>
      <c r="F6200" s="71"/>
      <c r="G6200" s="71"/>
      <c r="H6200" s="71"/>
      <c r="I6200" s="71"/>
      <c r="J6200" s="71"/>
      <c r="K6200" s="71"/>
      <c r="L6200" s="71"/>
      <c r="M6200" s="71"/>
      <c r="N6200" s="71"/>
      <c r="W6200" s="87"/>
      <c r="X6200" s="89"/>
      <c r="Y6200" s="87"/>
      <c r="AA6200" s="87"/>
      <c r="AB6200" s="90"/>
      <c r="AC6200" s="87"/>
      <c r="AD6200" s="87"/>
    </row>
    <row r="6201" spans="3:30">
      <c r="C6201" s="88"/>
      <c r="D6201" s="71"/>
      <c r="E6201" s="71"/>
      <c r="F6201" s="71"/>
      <c r="G6201" s="71"/>
      <c r="H6201" s="71"/>
      <c r="I6201" s="71"/>
      <c r="J6201" s="71"/>
      <c r="K6201" s="71"/>
      <c r="L6201" s="71"/>
      <c r="M6201" s="71"/>
      <c r="N6201" s="71"/>
      <c r="W6201" s="87"/>
      <c r="X6201" s="89"/>
      <c r="Y6201" s="87"/>
      <c r="AA6201" s="87"/>
      <c r="AB6201" s="90"/>
      <c r="AC6201" s="87"/>
      <c r="AD6201" s="87"/>
    </row>
    <row r="6202" spans="3:30">
      <c r="C6202" s="88"/>
      <c r="D6202" s="71"/>
      <c r="E6202" s="71"/>
      <c r="F6202" s="71"/>
      <c r="G6202" s="71"/>
      <c r="H6202" s="71"/>
      <c r="I6202" s="71"/>
      <c r="J6202" s="71"/>
      <c r="K6202" s="71"/>
      <c r="L6202" s="71"/>
      <c r="M6202" s="71"/>
      <c r="N6202" s="71"/>
      <c r="W6202" s="87"/>
      <c r="X6202" s="89"/>
      <c r="Y6202" s="87"/>
      <c r="AA6202" s="87"/>
      <c r="AB6202" s="90"/>
      <c r="AC6202" s="87"/>
      <c r="AD6202" s="87"/>
    </row>
    <row r="6203" spans="3:30">
      <c r="C6203" s="88"/>
      <c r="D6203" s="71"/>
      <c r="E6203" s="71"/>
      <c r="F6203" s="71"/>
      <c r="G6203" s="71"/>
      <c r="H6203" s="71"/>
      <c r="I6203" s="71"/>
      <c r="J6203" s="71"/>
      <c r="K6203" s="71"/>
      <c r="L6203" s="71"/>
      <c r="M6203" s="71"/>
      <c r="N6203" s="71"/>
      <c r="W6203" s="87"/>
      <c r="X6203" s="89"/>
      <c r="Y6203" s="87"/>
      <c r="AA6203" s="87"/>
      <c r="AB6203" s="90"/>
      <c r="AC6203" s="87"/>
      <c r="AD6203" s="87"/>
    </row>
    <row r="6204" spans="3:30">
      <c r="C6204" s="88"/>
      <c r="D6204" s="71"/>
      <c r="E6204" s="71"/>
      <c r="F6204" s="71"/>
      <c r="G6204" s="71"/>
      <c r="H6204" s="71"/>
      <c r="I6204" s="71"/>
      <c r="J6204" s="71"/>
      <c r="K6204" s="71"/>
      <c r="L6204" s="71"/>
      <c r="M6204" s="71"/>
      <c r="N6204" s="71"/>
      <c r="W6204" s="87"/>
      <c r="X6204" s="89"/>
      <c r="Y6204" s="87"/>
      <c r="AA6204" s="87"/>
      <c r="AB6204" s="90"/>
      <c r="AC6204" s="87"/>
      <c r="AD6204" s="87"/>
    </row>
    <row r="6205" spans="3:30">
      <c r="C6205" s="88"/>
      <c r="D6205" s="71"/>
      <c r="E6205" s="71"/>
      <c r="F6205" s="71"/>
      <c r="G6205" s="71"/>
      <c r="H6205" s="71"/>
      <c r="I6205" s="71"/>
      <c r="J6205" s="71"/>
      <c r="K6205" s="71"/>
      <c r="L6205" s="71"/>
      <c r="M6205" s="71"/>
      <c r="N6205" s="71"/>
      <c r="W6205" s="87"/>
      <c r="X6205" s="89"/>
      <c r="Y6205" s="87"/>
      <c r="AA6205" s="87"/>
      <c r="AB6205" s="90"/>
      <c r="AC6205" s="87"/>
      <c r="AD6205" s="87"/>
    </row>
    <row r="6206" spans="3:30">
      <c r="C6206" s="88"/>
      <c r="D6206" s="71"/>
      <c r="E6206" s="71"/>
      <c r="F6206" s="71"/>
      <c r="G6206" s="71"/>
      <c r="H6206" s="71"/>
      <c r="I6206" s="71"/>
      <c r="J6206" s="71"/>
      <c r="K6206" s="71"/>
      <c r="L6206" s="71"/>
      <c r="M6206" s="71"/>
      <c r="N6206" s="71"/>
      <c r="W6206" s="87"/>
      <c r="X6206" s="89"/>
      <c r="Y6206" s="87"/>
      <c r="AA6206" s="87"/>
      <c r="AB6206" s="90"/>
      <c r="AC6206" s="87"/>
      <c r="AD6206" s="87"/>
    </row>
    <row r="6207" spans="3:30">
      <c r="C6207" s="88"/>
      <c r="D6207" s="71"/>
      <c r="E6207" s="71"/>
      <c r="F6207" s="71"/>
      <c r="G6207" s="71"/>
      <c r="H6207" s="71"/>
      <c r="I6207" s="71"/>
      <c r="J6207" s="71"/>
      <c r="K6207" s="71"/>
      <c r="L6207" s="71"/>
      <c r="M6207" s="71"/>
      <c r="N6207" s="71"/>
      <c r="W6207" s="87"/>
      <c r="X6207" s="89"/>
      <c r="Y6207" s="87"/>
      <c r="AA6207" s="87"/>
      <c r="AB6207" s="90"/>
      <c r="AC6207" s="87"/>
      <c r="AD6207" s="87"/>
    </row>
    <row r="6208" spans="3:30">
      <c r="C6208" s="88"/>
      <c r="D6208" s="71"/>
      <c r="E6208" s="71"/>
      <c r="F6208" s="71"/>
      <c r="G6208" s="71"/>
      <c r="H6208" s="71"/>
      <c r="I6208" s="71"/>
      <c r="J6208" s="71"/>
      <c r="K6208" s="71"/>
      <c r="L6208" s="71"/>
      <c r="M6208" s="71"/>
      <c r="N6208" s="71"/>
      <c r="W6208" s="87"/>
      <c r="X6208" s="89"/>
      <c r="Y6208" s="87"/>
      <c r="AA6208" s="87"/>
      <c r="AB6208" s="90"/>
      <c r="AC6208" s="87"/>
      <c r="AD6208" s="87"/>
    </row>
    <row r="6209" spans="3:30">
      <c r="C6209" s="88"/>
      <c r="D6209" s="71"/>
      <c r="E6209" s="71"/>
      <c r="F6209" s="71"/>
      <c r="G6209" s="71"/>
      <c r="H6209" s="71"/>
      <c r="I6209" s="71"/>
      <c r="J6209" s="71"/>
      <c r="K6209" s="71"/>
      <c r="L6209" s="71"/>
      <c r="M6209" s="71"/>
      <c r="N6209" s="71"/>
      <c r="W6209" s="87"/>
      <c r="X6209" s="89"/>
      <c r="Y6209" s="87"/>
      <c r="AA6209" s="87"/>
      <c r="AB6209" s="90"/>
      <c r="AC6209" s="87"/>
      <c r="AD6209" s="87"/>
    </row>
    <row r="6210" spans="3:30">
      <c r="C6210" s="88"/>
      <c r="D6210" s="71"/>
      <c r="E6210" s="71"/>
      <c r="F6210" s="71"/>
      <c r="G6210" s="71"/>
      <c r="H6210" s="71"/>
      <c r="I6210" s="71"/>
      <c r="J6210" s="71"/>
      <c r="K6210" s="71"/>
      <c r="L6210" s="71"/>
      <c r="M6210" s="71"/>
      <c r="N6210" s="71"/>
      <c r="W6210" s="87"/>
      <c r="X6210" s="89"/>
      <c r="Y6210" s="87"/>
      <c r="AA6210" s="87"/>
      <c r="AB6210" s="90"/>
      <c r="AC6210" s="87"/>
      <c r="AD6210" s="87"/>
    </row>
    <row r="6211" spans="3:30">
      <c r="C6211" s="88"/>
      <c r="D6211" s="71"/>
      <c r="E6211" s="71"/>
      <c r="F6211" s="71"/>
      <c r="G6211" s="71"/>
      <c r="H6211" s="71"/>
      <c r="I6211" s="71"/>
      <c r="J6211" s="71"/>
      <c r="K6211" s="71"/>
      <c r="L6211" s="71"/>
      <c r="M6211" s="71"/>
      <c r="N6211" s="71"/>
      <c r="W6211" s="87"/>
      <c r="X6211" s="89"/>
      <c r="Y6211" s="87"/>
      <c r="AA6211" s="87"/>
      <c r="AB6211" s="90"/>
      <c r="AC6211" s="87"/>
      <c r="AD6211" s="87"/>
    </row>
    <row r="6212" spans="3:30">
      <c r="C6212" s="88"/>
      <c r="D6212" s="71"/>
      <c r="E6212" s="71"/>
      <c r="F6212" s="71"/>
      <c r="G6212" s="71"/>
      <c r="H6212" s="71"/>
      <c r="I6212" s="71"/>
      <c r="J6212" s="71"/>
      <c r="K6212" s="71"/>
      <c r="L6212" s="71"/>
      <c r="M6212" s="71"/>
      <c r="N6212" s="71"/>
      <c r="W6212" s="87"/>
      <c r="X6212" s="89"/>
      <c r="Y6212" s="87"/>
      <c r="AA6212" s="87"/>
      <c r="AB6212" s="90"/>
      <c r="AC6212" s="87"/>
      <c r="AD6212" s="87"/>
    </row>
    <row r="6213" spans="3:30">
      <c r="C6213" s="88"/>
      <c r="D6213" s="71"/>
      <c r="E6213" s="71"/>
      <c r="F6213" s="71"/>
      <c r="G6213" s="71"/>
      <c r="H6213" s="71"/>
      <c r="I6213" s="71"/>
      <c r="J6213" s="71"/>
      <c r="K6213" s="71"/>
      <c r="L6213" s="71"/>
      <c r="M6213" s="71"/>
      <c r="N6213" s="71"/>
      <c r="W6213" s="87"/>
      <c r="X6213" s="89"/>
      <c r="Y6213" s="87"/>
      <c r="AA6213" s="87"/>
      <c r="AB6213" s="90"/>
      <c r="AC6213" s="87"/>
      <c r="AD6213" s="87"/>
    </row>
    <row r="6214" spans="3:30">
      <c r="C6214" s="88"/>
      <c r="D6214" s="71"/>
      <c r="E6214" s="71"/>
      <c r="F6214" s="71"/>
      <c r="G6214" s="71"/>
      <c r="H6214" s="71"/>
      <c r="I6214" s="71"/>
      <c r="J6214" s="71"/>
      <c r="K6214" s="71"/>
      <c r="L6214" s="71"/>
      <c r="M6214" s="71"/>
      <c r="N6214" s="71"/>
      <c r="W6214" s="87"/>
      <c r="X6214" s="89"/>
      <c r="Y6214" s="87"/>
      <c r="AA6214" s="87"/>
      <c r="AB6214" s="90"/>
      <c r="AC6214" s="87"/>
      <c r="AD6214" s="87"/>
    </row>
    <row r="6215" spans="3:30">
      <c r="C6215" s="88"/>
      <c r="D6215" s="71"/>
      <c r="E6215" s="71"/>
      <c r="F6215" s="71"/>
      <c r="G6215" s="71"/>
      <c r="H6215" s="71"/>
      <c r="I6215" s="71"/>
      <c r="J6215" s="71"/>
      <c r="K6215" s="71"/>
      <c r="L6215" s="71"/>
      <c r="M6215" s="71"/>
      <c r="N6215" s="71"/>
      <c r="W6215" s="87"/>
      <c r="X6215" s="89"/>
      <c r="Y6215" s="87"/>
      <c r="AA6215" s="87"/>
      <c r="AB6215" s="90"/>
      <c r="AC6215" s="87"/>
      <c r="AD6215" s="87"/>
    </row>
    <row r="6216" spans="3:30">
      <c r="C6216" s="88"/>
      <c r="D6216" s="71"/>
      <c r="E6216" s="71"/>
      <c r="F6216" s="71"/>
      <c r="G6216" s="71"/>
      <c r="H6216" s="71"/>
      <c r="I6216" s="71"/>
      <c r="J6216" s="71"/>
      <c r="K6216" s="71"/>
      <c r="L6216" s="71"/>
      <c r="M6216" s="71"/>
      <c r="N6216" s="71"/>
      <c r="W6216" s="87"/>
      <c r="X6216" s="89"/>
      <c r="Y6216" s="87"/>
      <c r="AA6216" s="87"/>
      <c r="AB6216" s="90"/>
      <c r="AC6216" s="87"/>
      <c r="AD6216" s="87"/>
    </row>
    <row r="6217" spans="3:30">
      <c r="C6217" s="88"/>
      <c r="D6217" s="71"/>
      <c r="E6217" s="71"/>
      <c r="F6217" s="71"/>
      <c r="G6217" s="71"/>
      <c r="H6217" s="71"/>
      <c r="I6217" s="71"/>
      <c r="J6217" s="71"/>
      <c r="K6217" s="71"/>
      <c r="L6217" s="71"/>
      <c r="M6217" s="71"/>
      <c r="N6217" s="71"/>
      <c r="W6217" s="87"/>
      <c r="X6217" s="89"/>
      <c r="Y6217" s="87"/>
      <c r="AA6217" s="87"/>
      <c r="AB6217" s="90"/>
      <c r="AC6217" s="87"/>
      <c r="AD6217" s="87"/>
    </row>
    <row r="6218" spans="3:30">
      <c r="C6218" s="88"/>
      <c r="D6218" s="71"/>
      <c r="E6218" s="71"/>
      <c r="F6218" s="71"/>
      <c r="G6218" s="71"/>
      <c r="H6218" s="71"/>
      <c r="I6218" s="71"/>
      <c r="J6218" s="71"/>
      <c r="K6218" s="71"/>
      <c r="L6218" s="71"/>
      <c r="M6218" s="71"/>
      <c r="N6218" s="71"/>
      <c r="W6218" s="87"/>
      <c r="X6218" s="89"/>
      <c r="Y6218" s="87"/>
      <c r="AA6218" s="87"/>
      <c r="AB6218" s="90"/>
      <c r="AC6218" s="87"/>
      <c r="AD6218" s="87"/>
    </row>
    <row r="6219" spans="3:30">
      <c r="C6219" s="88"/>
      <c r="D6219" s="71"/>
      <c r="E6219" s="71"/>
      <c r="F6219" s="71"/>
      <c r="G6219" s="71"/>
      <c r="H6219" s="71"/>
      <c r="I6219" s="71"/>
      <c r="J6219" s="71"/>
      <c r="K6219" s="71"/>
      <c r="L6219" s="71"/>
      <c r="M6219" s="71"/>
      <c r="N6219" s="71"/>
      <c r="W6219" s="87"/>
      <c r="X6219" s="89"/>
      <c r="Y6219" s="87"/>
      <c r="AA6219" s="87"/>
      <c r="AB6219" s="90"/>
      <c r="AC6219" s="87"/>
      <c r="AD6219" s="87"/>
    </row>
    <row r="6220" spans="3:30">
      <c r="C6220" s="88"/>
      <c r="D6220" s="71"/>
      <c r="E6220" s="71"/>
      <c r="F6220" s="71"/>
      <c r="G6220" s="71"/>
      <c r="H6220" s="71"/>
      <c r="I6220" s="71"/>
      <c r="J6220" s="71"/>
      <c r="K6220" s="71"/>
      <c r="L6220" s="71"/>
      <c r="M6220" s="71"/>
      <c r="N6220" s="71"/>
      <c r="W6220" s="87"/>
      <c r="X6220" s="89"/>
      <c r="Y6220" s="87"/>
      <c r="AA6220" s="87"/>
      <c r="AB6220" s="90"/>
      <c r="AC6220" s="87"/>
      <c r="AD6220" s="87"/>
    </row>
    <row r="6221" spans="3:30">
      <c r="C6221" s="88"/>
      <c r="D6221" s="71"/>
      <c r="E6221" s="71"/>
      <c r="F6221" s="71"/>
      <c r="G6221" s="71"/>
      <c r="H6221" s="71"/>
      <c r="I6221" s="71"/>
      <c r="J6221" s="71"/>
      <c r="K6221" s="71"/>
      <c r="L6221" s="71"/>
      <c r="M6221" s="71"/>
      <c r="N6221" s="71"/>
      <c r="W6221" s="87"/>
      <c r="X6221" s="89"/>
      <c r="Y6221" s="87"/>
      <c r="AA6221" s="87"/>
      <c r="AB6221" s="90"/>
      <c r="AC6221" s="87"/>
      <c r="AD6221" s="87"/>
    </row>
    <row r="6222" spans="3:30">
      <c r="C6222" s="88"/>
      <c r="D6222" s="71"/>
      <c r="E6222" s="71"/>
      <c r="F6222" s="71"/>
      <c r="G6222" s="71"/>
      <c r="H6222" s="71"/>
      <c r="I6222" s="71"/>
      <c r="J6222" s="71"/>
      <c r="K6222" s="71"/>
      <c r="L6222" s="71"/>
      <c r="M6222" s="71"/>
      <c r="N6222" s="71"/>
      <c r="W6222" s="87"/>
      <c r="X6222" s="89"/>
      <c r="Y6222" s="87"/>
      <c r="AA6222" s="87"/>
      <c r="AB6222" s="90"/>
      <c r="AC6222" s="87"/>
      <c r="AD6222" s="87"/>
    </row>
    <row r="6223" spans="3:30">
      <c r="C6223" s="88"/>
      <c r="D6223" s="71"/>
      <c r="E6223" s="71"/>
      <c r="F6223" s="71"/>
      <c r="G6223" s="71"/>
      <c r="H6223" s="71"/>
      <c r="I6223" s="71"/>
      <c r="J6223" s="71"/>
      <c r="K6223" s="71"/>
      <c r="L6223" s="71"/>
      <c r="M6223" s="71"/>
      <c r="N6223" s="71"/>
      <c r="W6223" s="87"/>
      <c r="X6223" s="89"/>
      <c r="Y6223" s="87"/>
      <c r="AA6223" s="87"/>
      <c r="AB6223" s="90"/>
      <c r="AC6223" s="87"/>
      <c r="AD6223" s="87"/>
    </row>
    <row r="6224" spans="3:30">
      <c r="C6224" s="88"/>
      <c r="D6224" s="71"/>
      <c r="E6224" s="71"/>
      <c r="F6224" s="71"/>
      <c r="G6224" s="71"/>
      <c r="H6224" s="71"/>
      <c r="I6224" s="71"/>
      <c r="J6224" s="71"/>
      <c r="K6224" s="71"/>
      <c r="L6224" s="71"/>
      <c r="M6224" s="71"/>
      <c r="N6224" s="71"/>
      <c r="W6224" s="87"/>
      <c r="X6224" s="89"/>
      <c r="Y6224" s="87"/>
      <c r="AA6224" s="87"/>
      <c r="AB6224" s="90"/>
      <c r="AC6224" s="87"/>
      <c r="AD6224" s="87"/>
    </row>
    <row r="6225" spans="3:30">
      <c r="C6225" s="88"/>
      <c r="D6225" s="71"/>
      <c r="E6225" s="71"/>
      <c r="F6225" s="71"/>
      <c r="G6225" s="71"/>
      <c r="H6225" s="71"/>
      <c r="I6225" s="71"/>
      <c r="J6225" s="71"/>
      <c r="K6225" s="71"/>
      <c r="L6225" s="71"/>
      <c r="M6225" s="71"/>
      <c r="N6225" s="71"/>
      <c r="W6225" s="87"/>
      <c r="X6225" s="89"/>
      <c r="Y6225" s="87"/>
      <c r="AA6225" s="87"/>
      <c r="AB6225" s="90"/>
      <c r="AC6225" s="87"/>
      <c r="AD6225" s="87"/>
    </row>
    <row r="6226" spans="3:30">
      <c r="C6226" s="88"/>
      <c r="D6226" s="71"/>
      <c r="E6226" s="71"/>
      <c r="F6226" s="71"/>
      <c r="G6226" s="71"/>
      <c r="H6226" s="71"/>
      <c r="I6226" s="71"/>
      <c r="J6226" s="71"/>
      <c r="K6226" s="71"/>
      <c r="L6226" s="71"/>
      <c r="M6226" s="71"/>
      <c r="N6226" s="71"/>
      <c r="W6226" s="87"/>
      <c r="X6226" s="89"/>
      <c r="Y6226" s="87"/>
      <c r="AA6226" s="87"/>
      <c r="AB6226" s="90"/>
      <c r="AC6226" s="87"/>
      <c r="AD6226" s="87"/>
    </row>
    <row r="6227" spans="3:30">
      <c r="C6227" s="88"/>
      <c r="D6227" s="71"/>
      <c r="E6227" s="71"/>
      <c r="F6227" s="71"/>
      <c r="G6227" s="71"/>
      <c r="H6227" s="71"/>
      <c r="I6227" s="71"/>
      <c r="J6227" s="71"/>
      <c r="K6227" s="71"/>
      <c r="L6227" s="71"/>
      <c r="M6227" s="71"/>
      <c r="N6227" s="71"/>
      <c r="W6227" s="87"/>
      <c r="X6227" s="89"/>
      <c r="Y6227" s="87"/>
      <c r="AA6227" s="87"/>
      <c r="AB6227" s="90"/>
      <c r="AC6227" s="87"/>
      <c r="AD6227" s="87"/>
    </row>
    <row r="6228" spans="3:30">
      <c r="C6228" s="88"/>
      <c r="D6228" s="71"/>
      <c r="E6228" s="71"/>
      <c r="F6228" s="71"/>
      <c r="G6228" s="71"/>
      <c r="H6228" s="71"/>
      <c r="I6228" s="71"/>
      <c r="J6228" s="71"/>
      <c r="K6228" s="71"/>
      <c r="L6228" s="71"/>
      <c r="M6228" s="71"/>
      <c r="N6228" s="71"/>
      <c r="W6228" s="87"/>
      <c r="X6228" s="89"/>
      <c r="Y6228" s="87"/>
      <c r="AA6228" s="87"/>
      <c r="AB6228" s="90"/>
      <c r="AC6228" s="87"/>
      <c r="AD6228" s="87"/>
    </row>
    <row r="6229" spans="3:30">
      <c r="C6229" s="88"/>
      <c r="D6229" s="71"/>
      <c r="E6229" s="71"/>
      <c r="F6229" s="71"/>
      <c r="G6229" s="71"/>
      <c r="H6229" s="71"/>
      <c r="I6229" s="71"/>
      <c r="J6229" s="71"/>
      <c r="K6229" s="71"/>
      <c r="L6229" s="71"/>
      <c r="M6229" s="71"/>
      <c r="N6229" s="71"/>
      <c r="W6229" s="87"/>
      <c r="X6229" s="89"/>
      <c r="Y6229" s="87"/>
      <c r="AA6229" s="87"/>
      <c r="AB6229" s="90"/>
      <c r="AC6229" s="87"/>
      <c r="AD6229" s="87"/>
    </row>
    <row r="6230" spans="3:30">
      <c r="C6230" s="88"/>
      <c r="D6230" s="71"/>
      <c r="E6230" s="71"/>
      <c r="F6230" s="71"/>
      <c r="G6230" s="71"/>
      <c r="H6230" s="71"/>
      <c r="I6230" s="71"/>
      <c r="J6230" s="71"/>
      <c r="K6230" s="71"/>
      <c r="L6230" s="71"/>
      <c r="M6230" s="71"/>
      <c r="N6230" s="71"/>
      <c r="W6230" s="87"/>
      <c r="X6230" s="89"/>
      <c r="Y6230" s="87"/>
      <c r="AA6230" s="87"/>
      <c r="AB6230" s="90"/>
      <c r="AC6230" s="87"/>
      <c r="AD6230" s="87"/>
    </row>
    <row r="6231" spans="3:30">
      <c r="C6231" s="88"/>
      <c r="D6231" s="71"/>
      <c r="E6231" s="71"/>
      <c r="F6231" s="71"/>
      <c r="G6231" s="71"/>
      <c r="H6231" s="71"/>
      <c r="I6231" s="71"/>
      <c r="J6231" s="71"/>
      <c r="K6231" s="71"/>
      <c r="L6231" s="71"/>
      <c r="M6231" s="71"/>
      <c r="N6231" s="71"/>
      <c r="W6231" s="87"/>
      <c r="X6231" s="89"/>
      <c r="Y6231" s="87"/>
      <c r="AA6231" s="87"/>
      <c r="AB6231" s="90"/>
      <c r="AC6231" s="87"/>
      <c r="AD6231" s="87"/>
    </row>
    <row r="6232" spans="3:30">
      <c r="C6232" s="88"/>
      <c r="D6232" s="71"/>
      <c r="E6232" s="71"/>
      <c r="F6232" s="71"/>
      <c r="G6232" s="71"/>
      <c r="H6232" s="71"/>
      <c r="I6232" s="71"/>
      <c r="J6232" s="71"/>
      <c r="K6232" s="71"/>
      <c r="L6232" s="71"/>
      <c r="M6232" s="71"/>
      <c r="N6232" s="71"/>
      <c r="W6232" s="87"/>
      <c r="X6232" s="89"/>
      <c r="Y6232" s="87"/>
      <c r="AA6232" s="87"/>
      <c r="AB6232" s="90"/>
      <c r="AC6232" s="87"/>
      <c r="AD6232" s="87"/>
    </row>
    <row r="6233" spans="3:30">
      <c r="C6233" s="88"/>
      <c r="D6233" s="71"/>
      <c r="E6233" s="71"/>
      <c r="F6233" s="71"/>
      <c r="G6233" s="71"/>
      <c r="H6233" s="71"/>
      <c r="I6233" s="71"/>
      <c r="J6233" s="71"/>
      <c r="K6233" s="71"/>
      <c r="L6233" s="71"/>
      <c r="M6233" s="71"/>
      <c r="N6233" s="71"/>
      <c r="W6233" s="87"/>
      <c r="X6233" s="89"/>
      <c r="Y6233" s="87"/>
      <c r="AA6233" s="87"/>
      <c r="AB6233" s="90"/>
      <c r="AC6233" s="87"/>
      <c r="AD6233" s="87"/>
    </row>
    <row r="6234" spans="3:30">
      <c r="C6234" s="88"/>
      <c r="D6234" s="71"/>
      <c r="E6234" s="71"/>
      <c r="F6234" s="71"/>
      <c r="G6234" s="71"/>
      <c r="H6234" s="71"/>
      <c r="I6234" s="71"/>
      <c r="J6234" s="71"/>
      <c r="K6234" s="71"/>
      <c r="L6234" s="71"/>
      <c r="M6234" s="71"/>
      <c r="N6234" s="71"/>
      <c r="W6234" s="87"/>
      <c r="X6234" s="89"/>
      <c r="Y6234" s="87"/>
      <c r="AA6234" s="87"/>
      <c r="AB6234" s="90"/>
      <c r="AC6234" s="87"/>
      <c r="AD6234" s="87"/>
    </row>
    <row r="6235" spans="3:30">
      <c r="C6235" s="88"/>
      <c r="D6235" s="71"/>
      <c r="E6235" s="71"/>
      <c r="F6235" s="71"/>
      <c r="G6235" s="71"/>
      <c r="H6235" s="71"/>
      <c r="I6235" s="71"/>
      <c r="J6235" s="71"/>
      <c r="K6235" s="71"/>
      <c r="L6235" s="71"/>
      <c r="M6235" s="71"/>
      <c r="N6235" s="71"/>
      <c r="W6235" s="87"/>
      <c r="X6235" s="89"/>
      <c r="Y6235" s="87"/>
      <c r="AA6235" s="87"/>
      <c r="AB6235" s="90"/>
      <c r="AC6235" s="87"/>
      <c r="AD6235" s="87"/>
    </row>
    <row r="6236" spans="3:30">
      <c r="C6236" s="88"/>
      <c r="D6236" s="71"/>
      <c r="E6236" s="71"/>
      <c r="F6236" s="71"/>
      <c r="G6236" s="71"/>
      <c r="H6236" s="71"/>
      <c r="I6236" s="71"/>
      <c r="J6236" s="71"/>
      <c r="K6236" s="71"/>
      <c r="L6236" s="71"/>
      <c r="M6236" s="71"/>
      <c r="N6236" s="71"/>
      <c r="W6236" s="87"/>
      <c r="X6236" s="89"/>
      <c r="Y6236" s="87"/>
      <c r="AA6236" s="87"/>
      <c r="AB6236" s="90"/>
      <c r="AC6236" s="87"/>
      <c r="AD6236" s="87"/>
    </row>
    <row r="6237" spans="3:30">
      <c r="C6237" s="88"/>
      <c r="D6237" s="71"/>
      <c r="E6237" s="71"/>
      <c r="F6237" s="71"/>
      <c r="G6237" s="71"/>
      <c r="H6237" s="71"/>
      <c r="I6237" s="71"/>
      <c r="J6237" s="71"/>
      <c r="K6237" s="71"/>
      <c r="L6237" s="71"/>
      <c r="M6237" s="71"/>
      <c r="N6237" s="71"/>
      <c r="W6237" s="87"/>
      <c r="X6237" s="89"/>
      <c r="Y6237" s="87"/>
      <c r="AA6237" s="87"/>
      <c r="AB6237" s="90"/>
      <c r="AC6237" s="87"/>
      <c r="AD6237" s="87"/>
    </row>
    <row r="6238" spans="3:30">
      <c r="C6238" s="88"/>
      <c r="D6238" s="71"/>
      <c r="E6238" s="71"/>
      <c r="F6238" s="71"/>
      <c r="G6238" s="71"/>
      <c r="H6238" s="71"/>
      <c r="I6238" s="71"/>
      <c r="J6238" s="71"/>
      <c r="K6238" s="71"/>
      <c r="L6238" s="71"/>
      <c r="M6238" s="71"/>
      <c r="N6238" s="71"/>
      <c r="W6238" s="87"/>
      <c r="X6238" s="89"/>
      <c r="Y6238" s="87"/>
      <c r="AA6238" s="87"/>
      <c r="AB6238" s="90"/>
      <c r="AC6238" s="87"/>
      <c r="AD6238" s="87"/>
    </row>
    <row r="6239" spans="3:30">
      <c r="C6239" s="88"/>
      <c r="D6239" s="71"/>
      <c r="E6239" s="71"/>
      <c r="F6239" s="71"/>
      <c r="G6239" s="71"/>
      <c r="H6239" s="71"/>
      <c r="I6239" s="71"/>
      <c r="J6239" s="71"/>
      <c r="K6239" s="71"/>
      <c r="L6239" s="71"/>
      <c r="M6239" s="71"/>
      <c r="N6239" s="71"/>
      <c r="W6239" s="87"/>
      <c r="X6239" s="89"/>
      <c r="Y6239" s="87"/>
      <c r="AA6239" s="87"/>
      <c r="AB6239" s="90"/>
      <c r="AC6239" s="87"/>
      <c r="AD6239" s="87"/>
    </row>
    <row r="6240" spans="3:30">
      <c r="C6240" s="88"/>
      <c r="D6240" s="71"/>
      <c r="E6240" s="71"/>
      <c r="F6240" s="71"/>
      <c r="G6240" s="71"/>
      <c r="H6240" s="71"/>
      <c r="I6240" s="71"/>
      <c r="J6240" s="71"/>
      <c r="K6240" s="71"/>
      <c r="L6240" s="71"/>
      <c r="M6240" s="71"/>
      <c r="N6240" s="71"/>
      <c r="W6240" s="87"/>
      <c r="X6240" s="89"/>
      <c r="Y6240" s="87"/>
      <c r="AA6240" s="87"/>
      <c r="AB6240" s="90"/>
      <c r="AC6240" s="87"/>
      <c r="AD6240" s="87"/>
    </row>
    <row r="6241" spans="3:30">
      <c r="C6241" s="88"/>
      <c r="D6241" s="71"/>
      <c r="E6241" s="71"/>
      <c r="F6241" s="71"/>
      <c r="G6241" s="71"/>
      <c r="H6241" s="71"/>
      <c r="I6241" s="71"/>
      <c r="J6241" s="71"/>
      <c r="K6241" s="71"/>
      <c r="L6241" s="71"/>
      <c r="M6241" s="71"/>
      <c r="N6241" s="71"/>
      <c r="W6241" s="87"/>
      <c r="X6241" s="89"/>
      <c r="Y6241" s="87"/>
      <c r="AA6241" s="87"/>
      <c r="AB6241" s="90"/>
      <c r="AC6241" s="87"/>
      <c r="AD6241" s="87"/>
    </row>
    <row r="6242" spans="3:30">
      <c r="C6242" s="88"/>
      <c r="D6242" s="71"/>
      <c r="E6242" s="71"/>
      <c r="F6242" s="71"/>
      <c r="G6242" s="71"/>
      <c r="H6242" s="71"/>
      <c r="I6242" s="71"/>
      <c r="J6242" s="71"/>
      <c r="K6242" s="71"/>
      <c r="L6242" s="71"/>
      <c r="M6242" s="71"/>
      <c r="N6242" s="71"/>
      <c r="W6242" s="87"/>
      <c r="X6242" s="89"/>
      <c r="Y6242" s="87"/>
      <c r="AA6242" s="87"/>
      <c r="AB6242" s="90"/>
      <c r="AC6242" s="87"/>
      <c r="AD6242" s="87"/>
    </row>
    <row r="6243" spans="3:30">
      <c r="C6243" s="88"/>
      <c r="D6243" s="71"/>
      <c r="E6243" s="71"/>
      <c r="F6243" s="71"/>
      <c r="G6243" s="71"/>
      <c r="H6243" s="71"/>
      <c r="I6243" s="71"/>
      <c r="J6243" s="71"/>
      <c r="K6243" s="71"/>
      <c r="L6243" s="71"/>
      <c r="M6243" s="71"/>
      <c r="N6243" s="71"/>
      <c r="W6243" s="87"/>
      <c r="X6243" s="89"/>
      <c r="Y6243" s="87"/>
      <c r="AA6243" s="87"/>
      <c r="AB6243" s="90"/>
      <c r="AC6243" s="87"/>
      <c r="AD6243" s="87"/>
    </row>
    <row r="6244" spans="3:30">
      <c r="C6244" s="88"/>
      <c r="D6244" s="71"/>
      <c r="E6244" s="71"/>
      <c r="F6244" s="71"/>
      <c r="G6244" s="71"/>
      <c r="H6244" s="71"/>
      <c r="I6244" s="71"/>
      <c r="J6244" s="71"/>
      <c r="K6244" s="71"/>
      <c r="L6244" s="71"/>
      <c r="M6244" s="71"/>
      <c r="N6244" s="71"/>
      <c r="W6244" s="87"/>
      <c r="X6244" s="89"/>
      <c r="Y6244" s="87"/>
      <c r="AA6244" s="87"/>
      <c r="AB6244" s="90"/>
      <c r="AC6244" s="87"/>
      <c r="AD6244" s="87"/>
    </row>
    <row r="6245" spans="3:30">
      <c r="C6245" s="88"/>
      <c r="D6245" s="71"/>
      <c r="E6245" s="71"/>
      <c r="F6245" s="71"/>
      <c r="G6245" s="71"/>
      <c r="H6245" s="71"/>
      <c r="I6245" s="71"/>
      <c r="J6245" s="71"/>
      <c r="K6245" s="71"/>
      <c r="L6245" s="71"/>
      <c r="M6245" s="71"/>
      <c r="N6245" s="71"/>
      <c r="W6245" s="87"/>
      <c r="X6245" s="89"/>
      <c r="Y6245" s="87"/>
      <c r="AA6245" s="87"/>
      <c r="AB6245" s="90"/>
      <c r="AC6245" s="87"/>
      <c r="AD6245" s="87"/>
    </row>
    <row r="6246" spans="3:30">
      <c r="C6246" s="88"/>
      <c r="D6246" s="71"/>
      <c r="E6246" s="71"/>
      <c r="F6246" s="71"/>
      <c r="G6246" s="71"/>
      <c r="H6246" s="71"/>
      <c r="I6246" s="71"/>
      <c r="J6246" s="71"/>
      <c r="K6246" s="71"/>
      <c r="L6246" s="71"/>
      <c r="M6246" s="71"/>
      <c r="N6246" s="71"/>
      <c r="W6246" s="87"/>
      <c r="X6246" s="89"/>
      <c r="Y6246" s="87"/>
      <c r="AA6246" s="87"/>
      <c r="AB6246" s="90"/>
      <c r="AC6246" s="87"/>
      <c r="AD6246" s="87"/>
    </row>
    <row r="6247" spans="3:30">
      <c r="C6247" s="88"/>
      <c r="D6247" s="71"/>
      <c r="E6247" s="71"/>
      <c r="F6247" s="71"/>
      <c r="G6247" s="71"/>
      <c r="H6247" s="71"/>
      <c r="I6247" s="71"/>
      <c r="J6247" s="71"/>
      <c r="K6247" s="71"/>
      <c r="L6247" s="71"/>
      <c r="M6247" s="71"/>
      <c r="N6247" s="71"/>
      <c r="W6247" s="87"/>
      <c r="X6247" s="89"/>
      <c r="Y6247" s="87"/>
      <c r="AA6247" s="87"/>
      <c r="AB6247" s="90"/>
      <c r="AC6247" s="87"/>
      <c r="AD6247" s="87"/>
    </row>
    <row r="6248" spans="3:30">
      <c r="C6248" s="88"/>
      <c r="D6248" s="71"/>
      <c r="E6248" s="71"/>
      <c r="F6248" s="71"/>
      <c r="G6248" s="71"/>
      <c r="H6248" s="71"/>
      <c r="I6248" s="71"/>
      <c r="J6248" s="71"/>
      <c r="K6248" s="71"/>
      <c r="L6248" s="71"/>
      <c r="M6248" s="71"/>
      <c r="N6248" s="71"/>
      <c r="W6248" s="87"/>
      <c r="X6248" s="89"/>
      <c r="Y6248" s="87"/>
      <c r="AA6248" s="87"/>
      <c r="AB6248" s="90"/>
      <c r="AC6248" s="87"/>
      <c r="AD6248" s="87"/>
    </row>
    <row r="6249" spans="3:30">
      <c r="C6249" s="88"/>
      <c r="D6249" s="71"/>
      <c r="E6249" s="71"/>
      <c r="F6249" s="71"/>
      <c r="G6249" s="71"/>
      <c r="H6249" s="71"/>
      <c r="I6249" s="71"/>
      <c r="J6249" s="71"/>
      <c r="K6249" s="71"/>
      <c r="L6249" s="71"/>
      <c r="M6249" s="71"/>
      <c r="N6249" s="71"/>
      <c r="W6249" s="87"/>
      <c r="X6249" s="89"/>
      <c r="Y6249" s="87"/>
      <c r="AA6249" s="87"/>
      <c r="AB6249" s="90"/>
      <c r="AC6249" s="87"/>
      <c r="AD6249" s="87"/>
    </row>
    <row r="6250" spans="3:30">
      <c r="C6250" s="88"/>
      <c r="D6250" s="71"/>
      <c r="E6250" s="71"/>
      <c r="F6250" s="71"/>
      <c r="G6250" s="71"/>
      <c r="H6250" s="71"/>
      <c r="I6250" s="71"/>
      <c r="J6250" s="71"/>
      <c r="K6250" s="71"/>
      <c r="L6250" s="71"/>
      <c r="M6250" s="71"/>
      <c r="N6250" s="71"/>
      <c r="W6250" s="87"/>
      <c r="X6250" s="89"/>
      <c r="Y6250" s="87"/>
      <c r="AA6250" s="87"/>
      <c r="AB6250" s="90"/>
      <c r="AC6250" s="87"/>
      <c r="AD6250" s="87"/>
    </row>
    <row r="6251" spans="3:30">
      <c r="C6251" s="88"/>
      <c r="D6251" s="71"/>
      <c r="E6251" s="71"/>
      <c r="F6251" s="71"/>
      <c r="G6251" s="71"/>
      <c r="H6251" s="71"/>
      <c r="I6251" s="71"/>
      <c r="J6251" s="71"/>
      <c r="K6251" s="71"/>
      <c r="L6251" s="71"/>
      <c r="M6251" s="71"/>
      <c r="N6251" s="71"/>
      <c r="W6251" s="87"/>
      <c r="X6251" s="89"/>
      <c r="Y6251" s="87"/>
      <c r="AA6251" s="87"/>
      <c r="AB6251" s="90"/>
      <c r="AC6251" s="87"/>
      <c r="AD6251" s="87"/>
    </row>
    <row r="6252" spans="3:30">
      <c r="C6252" s="88"/>
      <c r="D6252" s="71"/>
      <c r="E6252" s="71"/>
      <c r="F6252" s="71"/>
      <c r="G6252" s="71"/>
      <c r="H6252" s="71"/>
      <c r="I6252" s="71"/>
      <c r="J6252" s="71"/>
      <c r="K6252" s="71"/>
      <c r="L6252" s="71"/>
      <c r="M6252" s="71"/>
      <c r="N6252" s="71"/>
      <c r="W6252" s="87"/>
      <c r="X6252" s="89"/>
      <c r="Y6252" s="87"/>
      <c r="AA6252" s="87"/>
      <c r="AB6252" s="90"/>
      <c r="AC6252" s="87"/>
      <c r="AD6252" s="87"/>
    </row>
    <row r="6253" spans="3:30">
      <c r="C6253" s="88"/>
      <c r="D6253" s="71"/>
      <c r="E6253" s="71"/>
      <c r="F6253" s="71"/>
      <c r="G6253" s="71"/>
      <c r="H6253" s="71"/>
      <c r="I6253" s="71"/>
      <c r="J6253" s="71"/>
      <c r="K6253" s="71"/>
      <c r="L6253" s="71"/>
      <c r="M6253" s="71"/>
      <c r="N6253" s="71"/>
      <c r="W6253" s="87"/>
      <c r="X6253" s="89"/>
      <c r="Y6253" s="87"/>
      <c r="AA6253" s="87"/>
      <c r="AB6253" s="90"/>
      <c r="AC6253" s="87"/>
      <c r="AD6253" s="87"/>
    </row>
    <row r="6254" spans="3:30">
      <c r="C6254" s="88"/>
      <c r="D6254" s="71"/>
      <c r="E6254" s="71"/>
      <c r="F6254" s="71"/>
      <c r="G6254" s="71"/>
      <c r="H6254" s="71"/>
      <c r="I6254" s="71"/>
      <c r="J6254" s="71"/>
      <c r="K6254" s="71"/>
      <c r="L6254" s="71"/>
      <c r="M6254" s="71"/>
      <c r="N6254" s="71"/>
      <c r="W6254" s="87"/>
      <c r="X6254" s="89"/>
      <c r="Y6254" s="87"/>
      <c r="AA6254" s="87"/>
      <c r="AB6254" s="90"/>
      <c r="AC6254" s="87"/>
      <c r="AD6254" s="87"/>
    </row>
    <row r="6255" spans="3:30">
      <c r="C6255" s="88"/>
      <c r="D6255" s="71"/>
      <c r="E6255" s="71"/>
      <c r="F6255" s="71"/>
      <c r="G6255" s="71"/>
      <c r="H6255" s="71"/>
      <c r="I6255" s="71"/>
      <c r="J6255" s="71"/>
      <c r="K6255" s="71"/>
      <c r="L6255" s="71"/>
      <c r="M6255" s="71"/>
      <c r="N6255" s="71"/>
      <c r="W6255" s="87"/>
      <c r="X6255" s="89"/>
      <c r="Y6255" s="87"/>
      <c r="AA6255" s="87"/>
      <c r="AB6255" s="90"/>
      <c r="AC6255" s="87"/>
      <c r="AD6255" s="87"/>
    </row>
    <row r="6256" spans="3:30">
      <c r="C6256" s="88"/>
      <c r="D6256" s="71"/>
      <c r="E6256" s="71"/>
      <c r="F6256" s="71"/>
      <c r="G6256" s="71"/>
      <c r="H6256" s="71"/>
      <c r="I6256" s="71"/>
      <c r="J6256" s="71"/>
      <c r="K6256" s="71"/>
      <c r="L6256" s="71"/>
      <c r="M6256" s="71"/>
      <c r="N6256" s="71"/>
      <c r="W6256" s="87"/>
      <c r="X6256" s="89"/>
      <c r="Y6256" s="87"/>
      <c r="AA6256" s="87"/>
      <c r="AB6256" s="90"/>
      <c r="AC6256" s="87"/>
      <c r="AD6256" s="87"/>
    </row>
    <row r="6257" spans="3:30">
      <c r="C6257" s="88"/>
      <c r="D6257" s="71"/>
      <c r="E6257" s="71"/>
      <c r="F6257" s="71"/>
      <c r="G6257" s="71"/>
      <c r="H6257" s="71"/>
      <c r="I6257" s="71"/>
      <c r="J6257" s="71"/>
      <c r="K6257" s="71"/>
      <c r="L6257" s="71"/>
      <c r="M6257" s="71"/>
      <c r="N6257" s="71"/>
      <c r="W6257" s="87"/>
      <c r="X6257" s="89"/>
      <c r="Y6257" s="87"/>
      <c r="AA6257" s="87"/>
      <c r="AB6257" s="90"/>
      <c r="AC6257" s="87"/>
      <c r="AD6257" s="87"/>
    </row>
    <row r="6258" spans="3:30">
      <c r="C6258" s="88"/>
      <c r="D6258" s="71"/>
      <c r="E6258" s="71"/>
      <c r="F6258" s="71"/>
      <c r="G6258" s="71"/>
      <c r="H6258" s="71"/>
      <c r="I6258" s="71"/>
      <c r="J6258" s="71"/>
      <c r="K6258" s="71"/>
      <c r="L6258" s="71"/>
      <c r="M6258" s="71"/>
      <c r="N6258" s="71"/>
      <c r="W6258" s="87"/>
      <c r="X6258" s="89"/>
      <c r="Y6258" s="87"/>
      <c r="AA6258" s="87"/>
      <c r="AB6258" s="90"/>
      <c r="AC6258" s="87"/>
      <c r="AD6258" s="87"/>
    </row>
    <row r="6259" spans="3:30">
      <c r="C6259" s="88"/>
      <c r="D6259" s="71"/>
      <c r="E6259" s="71"/>
      <c r="F6259" s="71"/>
      <c r="G6259" s="71"/>
      <c r="H6259" s="71"/>
      <c r="I6259" s="71"/>
      <c r="J6259" s="71"/>
      <c r="K6259" s="71"/>
      <c r="L6259" s="71"/>
      <c r="M6259" s="71"/>
      <c r="N6259" s="71"/>
      <c r="W6259" s="87"/>
      <c r="X6259" s="89"/>
      <c r="Y6259" s="87"/>
      <c r="AA6259" s="87"/>
      <c r="AB6259" s="90"/>
      <c r="AC6259" s="87"/>
      <c r="AD6259" s="87"/>
    </row>
    <row r="6260" spans="3:30">
      <c r="C6260" s="88"/>
      <c r="D6260" s="71"/>
      <c r="E6260" s="71"/>
      <c r="F6260" s="71"/>
      <c r="G6260" s="71"/>
      <c r="H6260" s="71"/>
      <c r="I6260" s="71"/>
      <c r="J6260" s="71"/>
      <c r="K6260" s="71"/>
      <c r="L6260" s="71"/>
      <c r="M6260" s="71"/>
      <c r="N6260" s="71"/>
      <c r="W6260" s="87"/>
      <c r="X6260" s="89"/>
      <c r="Y6260" s="87"/>
      <c r="AA6260" s="87"/>
      <c r="AB6260" s="90"/>
      <c r="AC6260" s="87"/>
      <c r="AD6260" s="87"/>
    </row>
    <row r="6261" spans="3:30">
      <c r="C6261" s="88"/>
      <c r="D6261" s="71"/>
      <c r="E6261" s="71"/>
      <c r="F6261" s="71"/>
      <c r="G6261" s="71"/>
      <c r="H6261" s="71"/>
      <c r="I6261" s="71"/>
      <c r="J6261" s="71"/>
      <c r="K6261" s="71"/>
      <c r="L6261" s="71"/>
      <c r="M6261" s="71"/>
      <c r="N6261" s="71"/>
      <c r="W6261" s="87"/>
      <c r="X6261" s="89"/>
      <c r="Y6261" s="87"/>
      <c r="AA6261" s="87"/>
      <c r="AB6261" s="90"/>
      <c r="AC6261" s="87"/>
      <c r="AD6261" s="87"/>
    </row>
    <row r="6262" spans="3:30">
      <c r="C6262" s="88"/>
      <c r="D6262" s="71"/>
      <c r="E6262" s="71"/>
      <c r="F6262" s="71"/>
      <c r="G6262" s="71"/>
      <c r="H6262" s="71"/>
      <c r="I6262" s="71"/>
      <c r="J6262" s="71"/>
      <c r="K6262" s="71"/>
      <c r="L6262" s="71"/>
      <c r="M6262" s="71"/>
      <c r="N6262" s="71"/>
      <c r="W6262" s="87"/>
      <c r="X6262" s="89"/>
      <c r="Y6262" s="87"/>
      <c r="AA6262" s="87"/>
      <c r="AB6262" s="90"/>
      <c r="AC6262" s="87"/>
      <c r="AD6262" s="87"/>
    </row>
    <row r="6263" spans="3:30">
      <c r="C6263" s="88"/>
      <c r="D6263" s="71"/>
      <c r="E6263" s="71"/>
      <c r="F6263" s="71"/>
      <c r="G6263" s="71"/>
      <c r="H6263" s="71"/>
      <c r="I6263" s="71"/>
      <c r="J6263" s="71"/>
      <c r="K6263" s="71"/>
      <c r="L6263" s="71"/>
      <c r="M6263" s="71"/>
      <c r="N6263" s="71"/>
      <c r="W6263" s="87"/>
      <c r="X6263" s="89"/>
      <c r="Y6263" s="87"/>
      <c r="AA6263" s="87"/>
      <c r="AB6263" s="90"/>
      <c r="AC6263" s="87"/>
      <c r="AD6263" s="87"/>
    </row>
    <row r="6264" spans="3:30">
      <c r="C6264" s="88"/>
      <c r="D6264" s="71"/>
      <c r="E6264" s="71"/>
      <c r="F6264" s="71"/>
      <c r="G6264" s="71"/>
      <c r="H6264" s="71"/>
      <c r="I6264" s="71"/>
      <c r="J6264" s="71"/>
      <c r="K6264" s="71"/>
      <c r="L6264" s="71"/>
      <c r="M6264" s="71"/>
      <c r="N6264" s="71"/>
      <c r="W6264" s="87"/>
      <c r="X6264" s="89"/>
      <c r="Y6264" s="87"/>
      <c r="AA6264" s="87"/>
      <c r="AB6264" s="90"/>
      <c r="AC6264" s="87"/>
      <c r="AD6264" s="87"/>
    </row>
    <row r="6265" spans="3:30">
      <c r="C6265" s="88"/>
      <c r="D6265" s="71"/>
      <c r="E6265" s="71"/>
      <c r="F6265" s="71"/>
      <c r="G6265" s="71"/>
      <c r="H6265" s="71"/>
      <c r="I6265" s="71"/>
      <c r="J6265" s="71"/>
      <c r="K6265" s="71"/>
      <c r="L6265" s="71"/>
      <c r="M6265" s="71"/>
      <c r="N6265" s="71"/>
      <c r="W6265" s="87"/>
      <c r="X6265" s="89"/>
      <c r="Y6265" s="87"/>
      <c r="AA6265" s="87"/>
      <c r="AB6265" s="90"/>
      <c r="AC6265" s="87"/>
      <c r="AD6265" s="87"/>
    </row>
    <row r="6266" spans="3:30">
      <c r="C6266" s="88"/>
      <c r="D6266" s="71"/>
      <c r="E6266" s="71"/>
      <c r="F6266" s="71"/>
      <c r="G6266" s="71"/>
      <c r="H6266" s="71"/>
      <c r="I6266" s="71"/>
      <c r="J6266" s="71"/>
      <c r="K6266" s="71"/>
      <c r="L6266" s="71"/>
      <c r="M6266" s="71"/>
      <c r="N6266" s="71"/>
      <c r="W6266" s="87"/>
      <c r="X6266" s="89"/>
      <c r="Y6266" s="87"/>
      <c r="AA6266" s="87"/>
      <c r="AB6266" s="90"/>
      <c r="AC6266" s="87"/>
      <c r="AD6266" s="87"/>
    </row>
    <row r="6267" spans="3:30">
      <c r="C6267" s="88"/>
      <c r="D6267" s="71"/>
      <c r="E6267" s="71"/>
      <c r="F6267" s="71"/>
      <c r="G6267" s="71"/>
      <c r="H6267" s="71"/>
      <c r="I6267" s="71"/>
      <c r="J6267" s="71"/>
      <c r="K6267" s="71"/>
      <c r="L6267" s="71"/>
      <c r="M6267" s="71"/>
      <c r="N6267" s="71"/>
      <c r="W6267" s="87"/>
      <c r="X6267" s="89"/>
      <c r="Y6267" s="87"/>
      <c r="AA6267" s="87"/>
      <c r="AB6267" s="90"/>
      <c r="AC6267" s="87"/>
      <c r="AD6267" s="87"/>
    </row>
    <row r="6268" spans="3:30">
      <c r="C6268" s="88"/>
      <c r="D6268" s="71"/>
      <c r="E6268" s="71"/>
      <c r="F6268" s="71"/>
      <c r="G6268" s="71"/>
      <c r="H6268" s="71"/>
      <c r="I6268" s="71"/>
      <c r="J6268" s="71"/>
      <c r="K6268" s="71"/>
      <c r="L6268" s="71"/>
      <c r="M6268" s="71"/>
      <c r="N6268" s="71"/>
      <c r="W6268" s="87"/>
      <c r="X6268" s="89"/>
      <c r="Y6268" s="87"/>
      <c r="AA6268" s="87"/>
      <c r="AB6268" s="90"/>
      <c r="AC6268" s="87"/>
      <c r="AD6268" s="87"/>
    </row>
    <row r="6269" spans="3:30">
      <c r="C6269" s="88"/>
      <c r="D6269" s="71"/>
      <c r="E6269" s="71"/>
      <c r="F6269" s="71"/>
      <c r="G6269" s="71"/>
      <c r="H6269" s="71"/>
      <c r="I6269" s="71"/>
      <c r="J6269" s="71"/>
      <c r="K6269" s="71"/>
      <c r="L6269" s="71"/>
      <c r="M6269" s="71"/>
      <c r="N6269" s="71"/>
      <c r="W6269" s="87"/>
      <c r="X6269" s="89"/>
      <c r="Y6269" s="87"/>
      <c r="AA6269" s="87"/>
      <c r="AB6269" s="90"/>
      <c r="AC6269" s="87"/>
      <c r="AD6269" s="87"/>
    </row>
    <row r="6270" spans="3:30">
      <c r="C6270" s="88"/>
      <c r="D6270" s="71"/>
      <c r="E6270" s="71"/>
      <c r="F6270" s="71"/>
      <c r="G6270" s="71"/>
      <c r="H6270" s="71"/>
      <c r="I6270" s="71"/>
      <c r="J6270" s="71"/>
      <c r="K6270" s="71"/>
      <c r="L6270" s="71"/>
      <c r="M6270" s="71"/>
      <c r="N6270" s="71"/>
      <c r="W6270" s="87"/>
      <c r="X6270" s="89"/>
      <c r="Y6270" s="87"/>
      <c r="AA6270" s="87"/>
      <c r="AB6270" s="90"/>
      <c r="AC6270" s="87"/>
      <c r="AD6270" s="87"/>
    </row>
    <row r="6271" spans="3:30">
      <c r="C6271" s="88"/>
      <c r="D6271" s="71"/>
      <c r="E6271" s="71"/>
      <c r="F6271" s="71"/>
      <c r="G6271" s="71"/>
      <c r="H6271" s="71"/>
      <c r="I6271" s="71"/>
      <c r="J6271" s="71"/>
      <c r="K6271" s="71"/>
      <c r="L6271" s="71"/>
      <c r="M6271" s="71"/>
      <c r="N6271" s="71"/>
      <c r="W6271" s="87"/>
      <c r="X6271" s="89"/>
      <c r="Y6271" s="87"/>
      <c r="AA6271" s="87"/>
      <c r="AB6271" s="90"/>
      <c r="AC6271" s="87"/>
      <c r="AD6271" s="87"/>
    </row>
    <row r="6272" spans="3:30">
      <c r="C6272" s="88"/>
      <c r="D6272" s="71"/>
      <c r="E6272" s="71"/>
      <c r="F6272" s="71"/>
      <c r="G6272" s="71"/>
      <c r="H6272" s="71"/>
      <c r="I6272" s="71"/>
      <c r="J6272" s="71"/>
      <c r="K6272" s="71"/>
      <c r="L6272" s="71"/>
      <c r="M6272" s="71"/>
      <c r="N6272" s="71"/>
      <c r="W6272" s="87"/>
      <c r="X6272" s="89"/>
      <c r="Y6272" s="87"/>
      <c r="AA6272" s="87"/>
      <c r="AB6272" s="90"/>
      <c r="AC6272" s="87"/>
      <c r="AD6272" s="87"/>
    </row>
    <row r="6273" spans="3:30">
      <c r="C6273" s="88"/>
      <c r="D6273" s="71"/>
      <c r="E6273" s="71"/>
      <c r="F6273" s="71"/>
      <c r="G6273" s="71"/>
      <c r="H6273" s="71"/>
      <c r="I6273" s="71"/>
      <c r="J6273" s="71"/>
      <c r="K6273" s="71"/>
      <c r="L6273" s="71"/>
      <c r="M6273" s="71"/>
      <c r="N6273" s="71"/>
      <c r="W6273" s="87"/>
      <c r="X6273" s="89"/>
      <c r="Y6273" s="87"/>
      <c r="AA6273" s="87"/>
      <c r="AB6273" s="90"/>
      <c r="AC6273" s="87"/>
      <c r="AD6273" s="87"/>
    </row>
    <row r="6274" spans="3:30">
      <c r="C6274" s="88"/>
      <c r="D6274" s="71"/>
      <c r="E6274" s="71"/>
      <c r="F6274" s="71"/>
      <c r="G6274" s="71"/>
      <c r="H6274" s="71"/>
      <c r="I6274" s="71"/>
      <c r="J6274" s="71"/>
      <c r="K6274" s="71"/>
      <c r="L6274" s="71"/>
      <c r="M6274" s="71"/>
      <c r="N6274" s="71"/>
      <c r="W6274" s="87"/>
      <c r="X6274" s="89"/>
      <c r="Y6274" s="87"/>
      <c r="AA6274" s="87"/>
      <c r="AB6274" s="90"/>
      <c r="AC6274" s="87"/>
      <c r="AD6274" s="87"/>
    </row>
    <row r="6275" spans="3:30">
      <c r="C6275" s="88"/>
      <c r="D6275" s="71"/>
      <c r="E6275" s="71"/>
      <c r="F6275" s="71"/>
      <c r="G6275" s="71"/>
      <c r="H6275" s="71"/>
      <c r="I6275" s="71"/>
      <c r="J6275" s="71"/>
      <c r="K6275" s="71"/>
      <c r="L6275" s="71"/>
      <c r="M6275" s="71"/>
      <c r="N6275" s="71"/>
      <c r="W6275" s="87"/>
      <c r="X6275" s="89"/>
      <c r="Y6275" s="87"/>
      <c r="AA6275" s="87"/>
      <c r="AB6275" s="90"/>
      <c r="AC6275" s="87"/>
      <c r="AD6275" s="87"/>
    </row>
    <row r="6276" spans="3:30">
      <c r="C6276" s="122"/>
      <c r="L6276" s="93"/>
      <c r="N6276" s="93"/>
      <c r="O6276" s="93"/>
      <c r="P6276" s="123"/>
      <c r="Z6276" s="92"/>
      <c r="AD6276" s="87"/>
    </row>
    <row r="6277" spans="3:30">
      <c r="C6277" s="122"/>
      <c r="L6277" s="89"/>
      <c r="N6277" s="93"/>
      <c r="O6277" s="93"/>
      <c r="P6277" s="123"/>
      <c r="Z6277" s="92"/>
      <c r="AD6277" s="87"/>
    </row>
    <row r="6278" spans="3:30">
      <c r="C6278" s="122"/>
      <c r="L6278" s="93"/>
      <c r="N6278" s="93"/>
      <c r="O6278" s="93"/>
      <c r="P6278" s="123"/>
      <c r="Z6278" s="92"/>
      <c r="AD6278" s="87"/>
    </row>
    <row r="6279" spans="3:30">
      <c r="C6279" s="122"/>
      <c r="L6279" s="89"/>
      <c r="N6279" s="93"/>
      <c r="O6279" s="93"/>
      <c r="P6279" s="123"/>
      <c r="Z6279" s="92"/>
      <c r="AD6279" s="87"/>
    </row>
    <row r="6280" spans="3:30">
      <c r="C6280" s="122"/>
      <c r="L6280" s="93"/>
      <c r="N6280" s="93"/>
      <c r="O6280" s="93"/>
      <c r="P6280" s="123"/>
      <c r="Z6280" s="92"/>
      <c r="AD6280" s="87"/>
    </row>
    <row r="6281" spans="3:30">
      <c r="C6281" s="122"/>
      <c r="L6281" s="89"/>
      <c r="N6281" s="93"/>
      <c r="O6281" s="93"/>
      <c r="P6281" s="123"/>
      <c r="Z6281" s="92"/>
      <c r="AD6281" s="87"/>
    </row>
    <row r="6282" spans="3:30">
      <c r="C6282" s="122"/>
      <c r="L6282" s="89"/>
      <c r="N6282" s="93"/>
      <c r="O6282" s="93"/>
      <c r="P6282" s="123"/>
      <c r="Z6282" s="92"/>
      <c r="AD6282" s="87"/>
    </row>
    <row r="6283" spans="3:30">
      <c r="C6283" s="122"/>
      <c r="L6283" s="89"/>
      <c r="N6283" s="93"/>
      <c r="O6283" s="93"/>
      <c r="P6283" s="123"/>
      <c r="Z6283" s="92"/>
      <c r="AD6283" s="87"/>
    </row>
    <row r="6284" spans="3:30">
      <c r="C6284" s="122"/>
      <c r="L6284" s="93"/>
      <c r="N6284" s="93"/>
      <c r="O6284" s="93"/>
      <c r="P6284" s="123"/>
      <c r="Z6284" s="92"/>
      <c r="AD6284" s="87"/>
    </row>
    <row r="6285" spans="3:30">
      <c r="C6285" s="122"/>
      <c r="L6285" s="93"/>
      <c r="N6285" s="93"/>
      <c r="O6285" s="93"/>
      <c r="P6285" s="91"/>
      <c r="Z6285" s="92"/>
      <c r="AD6285" s="87"/>
    </row>
    <row r="6286" spans="3:30">
      <c r="C6286" s="122"/>
      <c r="L6286" s="89"/>
      <c r="N6286" s="93"/>
      <c r="O6286" s="93"/>
      <c r="P6286" s="123"/>
      <c r="Z6286" s="92"/>
      <c r="AD6286" s="87"/>
    </row>
    <row r="6287" spans="3:30">
      <c r="C6287" s="122"/>
      <c r="L6287" s="89"/>
      <c r="N6287" s="93"/>
      <c r="O6287" s="93"/>
      <c r="P6287" s="91"/>
      <c r="Z6287" s="92"/>
      <c r="AD6287" s="87"/>
    </row>
    <row r="6288" spans="3:30">
      <c r="C6288" s="122"/>
      <c r="L6288" s="93"/>
      <c r="N6288" s="93"/>
      <c r="O6288" s="93"/>
      <c r="P6288" s="123"/>
      <c r="Z6288" s="92"/>
      <c r="AD6288" s="87"/>
    </row>
    <row r="6289" spans="3:30">
      <c r="C6289" s="122"/>
      <c r="L6289" s="89"/>
      <c r="N6289" s="93"/>
      <c r="O6289" s="93"/>
      <c r="P6289" s="123"/>
      <c r="Z6289" s="92"/>
      <c r="AD6289" s="87"/>
    </row>
    <row r="6290" spans="3:30">
      <c r="C6290" s="122"/>
      <c r="L6290" s="93"/>
      <c r="N6290" s="93"/>
      <c r="O6290" s="93"/>
      <c r="P6290" s="123"/>
      <c r="Z6290" s="92"/>
      <c r="AD6290" s="87"/>
    </row>
    <row r="6291" spans="3:30">
      <c r="C6291" s="122"/>
      <c r="L6291" s="89"/>
      <c r="N6291" s="93"/>
      <c r="O6291" s="93"/>
      <c r="P6291" s="123"/>
      <c r="Z6291" s="92"/>
      <c r="AD6291" s="87"/>
    </row>
    <row r="6292" spans="3:30">
      <c r="C6292" s="122"/>
      <c r="L6292" s="93"/>
      <c r="N6292" s="93"/>
      <c r="O6292" s="93"/>
      <c r="P6292" s="123"/>
      <c r="Z6292" s="92"/>
      <c r="AD6292" s="87"/>
    </row>
    <row r="6293" spans="3:30">
      <c r="C6293" s="122"/>
      <c r="L6293" s="89"/>
      <c r="N6293" s="93"/>
      <c r="O6293" s="93"/>
      <c r="P6293" s="123"/>
      <c r="Z6293" s="92"/>
      <c r="AD6293" s="87"/>
    </row>
    <row r="6294" spans="3:30">
      <c r="C6294" s="122"/>
      <c r="L6294" s="93"/>
      <c r="N6294" s="93"/>
      <c r="O6294" s="93"/>
      <c r="P6294" s="123"/>
      <c r="Z6294" s="92"/>
      <c r="AD6294" s="87"/>
    </row>
    <row r="6295" spans="3:30">
      <c r="C6295" s="122"/>
      <c r="L6295" s="89"/>
      <c r="N6295" s="93"/>
      <c r="O6295" s="93"/>
      <c r="P6295" s="123"/>
      <c r="Z6295" s="92"/>
      <c r="AD6295" s="87"/>
    </row>
    <row r="6296" spans="3:30">
      <c r="C6296" s="122"/>
      <c r="L6296" s="93"/>
      <c r="N6296" s="93"/>
      <c r="O6296" s="93"/>
      <c r="P6296" s="123"/>
      <c r="Z6296" s="92"/>
      <c r="AD6296" s="87"/>
    </row>
    <row r="6297" spans="3:30">
      <c r="C6297" s="122"/>
      <c r="L6297" s="93"/>
      <c r="N6297" s="93"/>
      <c r="O6297" s="93"/>
      <c r="P6297" s="91"/>
      <c r="Z6297" s="92"/>
      <c r="AD6297" s="87"/>
    </row>
    <row r="6298" spans="3:30">
      <c r="C6298" s="122"/>
      <c r="L6298" s="89"/>
      <c r="N6298" s="93"/>
      <c r="O6298" s="93"/>
      <c r="P6298" s="123"/>
      <c r="Z6298" s="92"/>
      <c r="AD6298" s="87"/>
    </row>
    <row r="6299" spans="3:30">
      <c r="C6299" s="122"/>
      <c r="L6299" s="124"/>
      <c r="N6299" s="93"/>
      <c r="O6299" s="93"/>
      <c r="P6299" s="91"/>
      <c r="Z6299" s="92"/>
      <c r="AD6299" s="87"/>
    </row>
    <row r="6300" spans="3:30">
      <c r="C6300" s="122"/>
      <c r="L6300" s="93"/>
      <c r="N6300" s="93"/>
      <c r="O6300" s="93"/>
      <c r="P6300" s="123"/>
      <c r="Z6300" s="92"/>
      <c r="AD6300" s="87"/>
    </row>
    <row r="6301" spans="3:30">
      <c r="C6301" s="122"/>
      <c r="L6301" s="89"/>
      <c r="N6301" s="93"/>
      <c r="O6301" s="93"/>
      <c r="P6301" s="123"/>
      <c r="Z6301" s="92"/>
      <c r="AD6301" s="87"/>
    </row>
    <row r="6302" spans="3:30">
      <c r="C6302" s="122"/>
      <c r="L6302" s="93"/>
      <c r="N6302" s="93"/>
      <c r="O6302" s="93"/>
      <c r="P6302" s="123"/>
      <c r="Z6302" s="92"/>
      <c r="AD6302" s="87"/>
    </row>
    <row r="6303" spans="3:30">
      <c r="C6303" s="122"/>
      <c r="L6303" s="89"/>
      <c r="N6303" s="93"/>
      <c r="O6303" s="93"/>
      <c r="P6303" s="123"/>
      <c r="Z6303" s="92"/>
      <c r="AD6303" s="87"/>
    </row>
    <row r="6304" spans="3:30">
      <c r="C6304" s="122"/>
      <c r="L6304" s="93"/>
      <c r="N6304" s="93"/>
      <c r="O6304" s="93"/>
      <c r="P6304" s="123"/>
      <c r="Z6304" s="92"/>
      <c r="AD6304" s="87"/>
    </row>
    <row r="6305" spans="3:30">
      <c r="C6305" s="122"/>
      <c r="L6305" s="89"/>
      <c r="N6305" s="93"/>
      <c r="O6305" s="93"/>
      <c r="P6305" s="123"/>
      <c r="Z6305" s="92"/>
      <c r="AD6305" s="87"/>
    </row>
    <row r="6306" spans="3:30">
      <c r="C6306" s="122"/>
      <c r="L6306" s="93"/>
      <c r="N6306" s="93"/>
      <c r="O6306" s="93"/>
      <c r="P6306" s="123"/>
      <c r="Z6306" s="92"/>
      <c r="AD6306" s="87"/>
    </row>
    <row r="6307" spans="3:30">
      <c r="C6307" s="122"/>
      <c r="L6307" s="93"/>
      <c r="N6307" s="93"/>
      <c r="O6307" s="93"/>
      <c r="P6307" s="91"/>
      <c r="Z6307" s="92"/>
      <c r="AD6307" s="87"/>
    </row>
    <row r="6308" spans="3:30">
      <c r="C6308" s="122"/>
      <c r="L6308" s="89"/>
      <c r="N6308" s="93"/>
      <c r="O6308" s="93"/>
      <c r="P6308" s="123"/>
      <c r="Z6308" s="92"/>
      <c r="AD6308" s="87"/>
    </row>
    <row r="6309" spans="3:30">
      <c r="C6309" s="122"/>
      <c r="L6309" s="89"/>
      <c r="N6309" s="93"/>
      <c r="O6309" s="93"/>
      <c r="P6309" s="91"/>
      <c r="Z6309" s="92"/>
      <c r="AD6309" s="87"/>
    </row>
    <row r="6310" spans="3:30">
      <c r="C6310" s="122"/>
      <c r="L6310" s="93"/>
      <c r="N6310" s="93"/>
      <c r="O6310" s="93"/>
      <c r="P6310" s="123"/>
      <c r="Z6310" s="92"/>
      <c r="AD6310" s="87"/>
    </row>
    <row r="6311" spans="3:30">
      <c r="C6311" s="122"/>
      <c r="L6311" s="89"/>
      <c r="N6311" s="93"/>
      <c r="O6311" s="93"/>
      <c r="P6311" s="123"/>
      <c r="Z6311" s="92"/>
      <c r="AD6311" s="87"/>
    </row>
    <row r="6312" spans="3:30">
      <c r="C6312" s="122"/>
      <c r="L6312" s="93"/>
      <c r="N6312" s="93"/>
      <c r="O6312" s="93"/>
      <c r="P6312" s="123"/>
      <c r="Z6312" s="92"/>
      <c r="AD6312" s="87"/>
    </row>
    <row r="6313" spans="3:30">
      <c r="C6313" s="122"/>
      <c r="L6313" s="89"/>
      <c r="N6313" s="93"/>
      <c r="O6313" s="93"/>
      <c r="P6313" s="123"/>
      <c r="Z6313" s="92"/>
      <c r="AD6313" s="87"/>
    </row>
    <row r="6314" spans="3:30">
      <c r="C6314" s="122"/>
      <c r="L6314" s="93"/>
      <c r="N6314" s="93"/>
      <c r="O6314" s="93"/>
      <c r="P6314" s="123"/>
      <c r="Z6314" s="92"/>
      <c r="AD6314" s="87"/>
    </row>
    <row r="6315" spans="3:30">
      <c r="C6315" s="122"/>
      <c r="L6315" s="89"/>
      <c r="N6315" s="93"/>
      <c r="O6315" s="93"/>
      <c r="P6315" s="123"/>
      <c r="Z6315" s="92"/>
      <c r="AD6315" s="87"/>
    </row>
    <row r="6316" spans="3:30">
      <c r="C6316" s="122"/>
      <c r="L6316" s="93"/>
      <c r="N6316" s="93"/>
      <c r="O6316" s="93"/>
      <c r="P6316" s="123"/>
      <c r="Z6316" s="92"/>
      <c r="AD6316" s="87"/>
    </row>
    <row r="6317" spans="3:30">
      <c r="C6317" s="122"/>
      <c r="L6317" s="93"/>
      <c r="N6317" s="93"/>
      <c r="O6317" s="93"/>
      <c r="P6317" s="91"/>
      <c r="Z6317" s="92"/>
      <c r="AD6317" s="87"/>
    </row>
    <row r="6318" spans="3:30">
      <c r="C6318" s="122"/>
      <c r="L6318" s="89"/>
      <c r="N6318" s="93"/>
      <c r="O6318" s="93"/>
      <c r="P6318" s="123"/>
      <c r="Z6318" s="92"/>
      <c r="AD6318" s="87"/>
    </row>
    <row r="6319" spans="3:30">
      <c r="C6319" s="122"/>
      <c r="L6319" s="89"/>
      <c r="N6319" s="93"/>
      <c r="O6319" s="93"/>
      <c r="P6319" s="91"/>
      <c r="Z6319" s="92"/>
      <c r="AD6319" s="87"/>
    </row>
    <row r="6320" spans="3:30">
      <c r="C6320" s="122"/>
      <c r="L6320" s="89"/>
      <c r="N6320" s="93"/>
      <c r="O6320" s="93"/>
      <c r="P6320" s="123"/>
      <c r="Z6320" s="92"/>
      <c r="AD6320" s="87"/>
    </row>
    <row r="6321" spans="3:30">
      <c r="C6321" s="122"/>
      <c r="L6321" s="89"/>
      <c r="N6321" s="93"/>
      <c r="O6321" s="93"/>
      <c r="P6321" s="123"/>
      <c r="Z6321" s="92"/>
      <c r="AD6321" s="87"/>
    </row>
    <row r="6322" spans="3:30">
      <c r="C6322" s="88"/>
      <c r="L6322" s="93"/>
      <c r="N6322" s="93"/>
      <c r="O6322" s="93"/>
      <c r="P6322" s="123"/>
      <c r="Z6322" s="92"/>
      <c r="AD6322" s="87"/>
    </row>
    <row r="6323" spans="3:30">
      <c r="C6323" s="88"/>
      <c r="L6323" s="89"/>
      <c r="N6323" s="93"/>
      <c r="O6323" s="93"/>
      <c r="P6323" s="123"/>
      <c r="Z6323" s="92"/>
      <c r="AD6323" s="87"/>
    </row>
    <row r="6324" spans="3:30">
      <c r="C6324" s="88"/>
      <c r="L6324" s="93"/>
      <c r="N6324" s="93"/>
      <c r="O6324" s="93"/>
      <c r="P6324" s="123"/>
      <c r="Z6324" s="92"/>
      <c r="AD6324" s="87"/>
    </row>
    <row r="6325" spans="3:30">
      <c r="C6325" s="88"/>
      <c r="L6325" s="89"/>
      <c r="N6325" s="93"/>
      <c r="O6325" s="93"/>
      <c r="P6325" s="123"/>
      <c r="Z6325" s="92"/>
      <c r="AD6325" s="87"/>
    </row>
    <row r="6326" spans="3:30">
      <c r="C6326" s="88"/>
      <c r="L6326" s="93"/>
      <c r="N6326" s="93"/>
      <c r="O6326" s="93"/>
      <c r="P6326" s="123"/>
      <c r="Z6326" s="92"/>
      <c r="AD6326" s="87"/>
    </row>
    <row r="6327" spans="3:30">
      <c r="C6327" s="88"/>
      <c r="L6327" s="89"/>
      <c r="N6327" s="93"/>
      <c r="O6327" s="93"/>
      <c r="P6327" s="123"/>
      <c r="Z6327" s="92"/>
      <c r="AD6327" s="87"/>
    </row>
    <row r="6328" spans="3:30">
      <c r="C6328" s="88"/>
      <c r="L6328" s="93"/>
      <c r="N6328" s="93"/>
      <c r="O6328" s="93"/>
      <c r="P6328" s="123"/>
      <c r="Z6328" s="92"/>
      <c r="AD6328" s="87"/>
    </row>
    <row r="6329" spans="3:30">
      <c r="C6329" s="88"/>
      <c r="L6329" s="89"/>
      <c r="N6329" s="93"/>
      <c r="O6329" s="93"/>
      <c r="P6329" s="123"/>
      <c r="Z6329" s="92"/>
      <c r="AD6329" s="87"/>
    </row>
    <row r="6330" spans="3:30">
      <c r="C6330" s="88"/>
      <c r="L6330" s="93"/>
      <c r="N6330" s="93"/>
      <c r="O6330" s="93"/>
      <c r="P6330" s="123"/>
      <c r="Z6330" s="92"/>
      <c r="AD6330" s="87"/>
    </row>
    <row r="6331" spans="3:30">
      <c r="C6331" s="88"/>
      <c r="L6331" s="89"/>
      <c r="N6331" s="93"/>
      <c r="O6331" s="93"/>
      <c r="P6331" s="123"/>
      <c r="Z6331" s="92"/>
      <c r="AD6331" s="87"/>
    </row>
    <row r="6332" spans="3:30">
      <c r="C6332" s="88"/>
      <c r="L6332" s="93"/>
      <c r="N6332" s="93"/>
      <c r="O6332" s="93"/>
      <c r="P6332" s="123"/>
      <c r="Z6332" s="92"/>
      <c r="AD6332" s="87"/>
    </row>
    <row r="6333" spans="3:30">
      <c r="C6333" s="88"/>
      <c r="L6333" s="89"/>
      <c r="N6333" s="93"/>
      <c r="O6333" s="93"/>
      <c r="P6333" s="123"/>
      <c r="Z6333" s="92"/>
      <c r="AD6333" s="87"/>
    </row>
    <row r="6334" spans="3:30">
      <c r="C6334" s="122"/>
      <c r="L6334" s="93"/>
      <c r="N6334" s="93"/>
      <c r="O6334" s="93"/>
      <c r="P6334" s="123"/>
      <c r="Z6334" s="92"/>
      <c r="AD6334" s="87"/>
    </row>
    <row r="6335" spans="3:30">
      <c r="C6335" s="122"/>
      <c r="L6335" s="89"/>
      <c r="N6335" s="93"/>
      <c r="O6335" s="93"/>
      <c r="P6335" s="123"/>
      <c r="Z6335" s="92"/>
      <c r="AD6335" s="87"/>
    </row>
    <row r="6336" spans="3:30">
      <c r="C6336" s="122"/>
      <c r="L6336" s="93"/>
      <c r="N6336" s="93"/>
      <c r="O6336" s="93"/>
      <c r="P6336" s="123"/>
      <c r="Z6336" s="92"/>
      <c r="AD6336" s="87"/>
    </row>
    <row r="6337" spans="3:30">
      <c r="C6337" s="122"/>
      <c r="L6337" s="89"/>
      <c r="N6337" s="93"/>
      <c r="O6337" s="93"/>
      <c r="P6337" s="123"/>
      <c r="Z6337" s="92"/>
      <c r="AD6337" s="87"/>
    </row>
    <row r="6338" spans="3:30">
      <c r="C6338" s="122"/>
      <c r="L6338" s="93"/>
      <c r="N6338" s="93"/>
      <c r="O6338" s="93"/>
      <c r="P6338" s="123"/>
      <c r="Z6338" s="92"/>
      <c r="AD6338" s="87"/>
    </row>
    <row r="6339" spans="3:30">
      <c r="C6339" s="122"/>
      <c r="L6339" s="89"/>
      <c r="N6339" s="93"/>
      <c r="O6339" s="93"/>
      <c r="P6339" s="123"/>
      <c r="Z6339" s="92"/>
      <c r="AD6339" s="87"/>
    </row>
    <row r="6340" spans="3:30">
      <c r="C6340" s="122"/>
      <c r="L6340" s="93"/>
      <c r="N6340" s="93"/>
      <c r="O6340" s="93"/>
      <c r="P6340" s="123"/>
      <c r="Z6340" s="92"/>
      <c r="AD6340" s="87"/>
    </row>
    <row r="6341" spans="3:30">
      <c r="C6341" s="122"/>
      <c r="L6341" s="89"/>
      <c r="N6341" s="93"/>
      <c r="O6341" s="93"/>
      <c r="P6341" s="123"/>
      <c r="Z6341" s="92"/>
      <c r="AD6341" s="87"/>
    </row>
    <row r="6342" spans="3:30">
      <c r="C6342" s="122"/>
      <c r="L6342" s="93"/>
      <c r="N6342" s="93"/>
      <c r="O6342" s="93"/>
      <c r="P6342" s="123"/>
      <c r="Z6342" s="92"/>
      <c r="AD6342" s="87"/>
    </row>
    <row r="6343" spans="3:30">
      <c r="C6343" s="122"/>
      <c r="L6343" s="89"/>
      <c r="N6343" s="93"/>
      <c r="O6343" s="93"/>
      <c r="P6343" s="123"/>
      <c r="Z6343" s="92"/>
      <c r="AD6343" s="87"/>
    </row>
    <row r="6344" spans="3:30">
      <c r="C6344" s="122"/>
      <c r="L6344" s="93"/>
      <c r="N6344" s="93"/>
      <c r="O6344" s="93"/>
      <c r="P6344" s="123"/>
      <c r="Z6344" s="92"/>
      <c r="AD6344" s="87"/>
    </row>
    <row r="6345" spans="3:30">
      <c r="C6345" s="122"/>
      <c r="L6345" s="89"/>
      <c r="N6345" s="93"/>
      <c r="O6345" s="93"/>
      <c r="P6345" s="123"/>
      <c r="Z6345" s="92"/>
      <c r="AD6345" s="87"/>
    </row>
    <row r="6346" spans="3:30">
      <c r="C6346" s="122"/>
      <c r="D6346" s="93"/>
      <c r="L6346" s="93"/>
      <c r="N6346" s="93"/>
      <c r="O6346" s="93"/>
      <c r="P6346" s="123"/>
      <c r="Z6346" s="92"/>
      <c r="AD6346" s="87"/>
    </row>
    <row r="6347" spans="3:30">
      <c r="C6347" s="122"/>
      <c r="D6347" s="93"/>
      <c r="L6347" s="89"/>
      <c r="N6347" s="93"/>
      <c r="O6347" s="93"/>
      <c r="P6347" s="123"/>
      <c r="Z6347" s="92"/>
      <c r="AD6347" s="87"/>
    </row>
    <row r="6348" spans="3:30">
      <c r="C6348" s="122"/>
      <c r="D6348" s="93"/>
      <c r="L6348" s="93"/>
      <c r="N6348" s="93"/>
      <c r="O6348" s="93"/>
      <c r="P6348" s="123"/>
      <c r="Z6348" s="92"/>
      <c r="AD6348" s="87"/>
    </row>
    <row r="6349" spans="3:30">
      <c r="C6349" s="122"/>
      <c r="D6349" s="93"/>
      <c r="L6349" s="89"/>
      <c r="N6349" s="93"/>
      <c r="O6349" s="93"/>
      <c r="P6349" s="123"/>
      <c r="Z6349" s="92"/>
      <c r="AD6349" s="87"/>
    </row>
    <row r="6350" spans="3:30">
      <c r="C6350" s="122"/>
      <c r="D6350" s="93"/>
      <c r="L6350" s="89"/>
      <c r="N6350" s="93"/>
      <c r="O6350" s="93"/>
      <c r="P6350" s="123"/>
      <c r="Z6350" s="92"/>
      <c r="AD6350" s="87"/>
    </row>
    <row r="6351" spans="3:30">
      <c r="C6351" s="122"/>
      <c r="D6351" s="93"/>
      <c r="L6351" s="89"/>
      <c r="N6351" s="93"/>
      <c r="O6351" s="93"/>
      <c r="P6351" s="123"/>
      <c r="Z6351" s="92"/>
      <c r="AD6351" s="87"/>
    </row>
    <row r="6352" spans="3:30">
      <c r="C6352" s="122"/>
      <c r="D6352" s="93"/>
      <c r="L6352" s="93"/>
      <c r="N6352" s="93"/>
      <c r="O6352" s="93"/>
      <c r="P6352" s="123"/>
      <c r="Z6352" s="92"/>
      <c r="AD6352" s="87"/>
    </row>
    <row r="6353" spans="3:30">
      <c r="C6353" s="122"/>
      <c r="D6353" s="93"/>
      <c r="L6353" s="93"/>
      <c r="N6353" s="93"/>
      <c r="O6353" s="93"/>
      <c r="P6353" s="91"/>
      <c r="Z6353" s="92"/>
      <c r="AD6353" s="87"/>
    </row>
    <row r="6354" spans="3:30">
      <c r="C6354" s="122"/>
      <c r="D6354" s="93"/>
      <c r="L6354" s="89"/>
      <c r="N6354" s="93"/>
      <c r="O6354" s="93"/>
      <c r="P6354" s="123"/>
      <c r="Z6354" s="92"/>
      <c r="AD6354" s="87"/>
    </row>
    <row r="6355" spans="3:30">
      <c r="C6355" s="122"/>
      <c r="D6355" s="93"/>
      <c r="L6355" s="89"/>
      <c r="N6355" s="93"/>
      <c r="O6355" s="93"/>
      <c r="P6355" s="91"/>
      <c r="Z6355" s="92"/>
      <c r="AD6355" s="87"/>
    </row>
    <row r="6356" spans="3:30">
      <c r="C6356" s="88"/>
      <c r="D6356" s="93"/>
      <c r="L6356" s="93"/>
      <c r="N6356" s="93"/>
      <c r="O6356" s="93"/>
      <c r="P6356" s="123"/>
      <c r="Z6356" s="92"/>
      <c r="AD6356" s="87"/>
    </row>
    <row r="6357" spans="3:30">
      <c r="C6357" s="88"/>
      <c r="D6357" s="93"/>
      <c r="L6357" s="89"/>
      <c r="N6357" s="93"/>
      <c r="O6357" s="93"/>
      <c r="P6357" s="123"/>
      <c r="Z6357" s="92"/>
      <c r="AD6357" s="87"/>
    </row>
    <row r="6358" spans="3:30">
      <c r="C6358" s="88"/>
      <c r="D6358" s="93"/>
      <c r="L6358" s="93"/>
      <c r="N6358" s="93"/>
      <c r="O6358" s="93"/>
      <c r="P6358" s="123"/>
      <c r="Z6358" s="92"/>
      <c r="AD6358" s="87"/>
    </row>
    <row r="6359" spans="3:30">
      <c r="C6359" s="88"/>
      <c r="D6359" s="93"/>
      <c r="L6359" s="89"/>
      <c r="N6359" s="93"/>
      <c r="O6359" s="93"/>
      <c r="P6359" s="123"/>
      <c r="Z6359" s="92"/>
      <c r="AD6359" s="87"/>
    </row>
    <row r="6360" spans="3:30">
      <c r="C6360" s="88"/>
      <c r="D6360" s="93"/>
      <c r="L6360" s="93"/>
      <c r="N6360" s="93"/>
      <c r="O6360" s="93"/>
      <c r="P6360" s="123"/>
      <c r="Z6360" s="92"/>
      <c r="AD6360" s="87"/>
    </row>
    <row r="6361" spans="3:30">
      <c r="C6361" s="88"/>
      <c r="D6361" s="93"/>
      <c r="L6361" s="89"/>
      <c r="N6361" s="93"/>
      <c r="O6361" s="93"/>
      <c r="P6361" s="123"/>
      <c r="Z6361" s="92"/>
      <c r="AD6361" s="87"/>
    </row>
    <row r="6362" spans="3:30">
      <c r="C6362" s="122"/>
      <c r="L6362" s="89"/>
      <c r="N6362" s="93"/>
      <c r="O6362" s="93"/>
      <c r="P6362" s="123"/>
      <c r="Z6362" s="92"/>
      <c r="AD6362" s="87"/>
    </row>
    <row r="6363" spans="3:30">
      <c r="C6363" s="122"/>
      <c r="L6363" s="89"/>
      <c r="N6363" s="93"/>
      <c r="O6363" s="93"/>
      <c r="P6363" s="123"/>
      <c r="Z6363" s="92"/>
      <c r="AD6363" s="87"/>
    </row>
    <row r="6364" spans="3:30">
      <c r="C6364" s="122"/>
      <c r="L6364" s="93"/>
      <c r="N6364" s="93"/>
      <c r="O6364" s="93"/>
      <c r="P6364" s="123"/>
      <c r="Z6364" s="92"/>
      <c r="AD6364" s="87"/>
    </row>
    <row r="6365" spans="3:30">
      <c r="C6365" s="122"/>
      <c r="L6365" s="93"/>
      <c r="N6365" s="93"/>
      <c r="O6365" s="93"/>
      <c r="P6365" s="91"/>
      <c r="Z6365" s="92"/>
      <c r="AD6365" s="87"/>
    </row>
    <row r="6366" spans="3:30">
      <c r="C6366" s="122"/>
      <c r="L6366" s="89"/>
      <c r="N6366" s="93"/>
      <c r="O6366" s="93"/>
      <c r="P6366" s="123"/>
      <c r="Z6366" s="92"/>
      <c r="AD6366" s="87"/>
    </row>
    <row r="6367" spans="3:30">
      <c r="C6367" s="122"/>
      <c r="L6367" s="89"/>
      <c r="N6367" s="93"/>
      <c r="O6367" s="93"/>
      <c r="P6367" s="91"/>
      <c r="Z6367" s="92"/>
      <c r="AD6367" s="87"/>
    </row>
    <row r="6368" spans="3:30">
      <c r="C6368" s="122"/>
      <c r="L6368" s="93"/>
      <c r="N6368" s="93"/>
      <c r="O6368" s="93"/>
      <c r="P6368" s="123"/>
      <c r="Z6368" s="92"/>
      <c r="AD6368" s="87"/>
    </row>
    <row r="6369" spans="1:31">
      <c r="C6369" s="122"/>
      <c r="L6369" s="89"/>
      <c r="N6369" s="93"/>
      <c r="O6369" s="93"/>
      <c r="P6369" s="123"/>
      <c r="Z6369" s="92"/>
      <c r="AD6369" s="87"/>
    </row>
    <row r="6370" spans="1:31">
      <c r="A6370" s="125"/>
      <c r="B6370" s="125"/>
      <c r="C6370" s="122"/>
      <c r="D6370" s="126"/>
      <c r="E6370" s="126"/>
      <c r="F6370" s="126"/>
      <c r="G6370" s="126"/>
      <c r="H6370" s="126"/>
      <c r="I6370" s="126"/>
      <c r="J6370" s="126"/>
      <c r="K6370" s="126"/>
      <c r="L6370" s="127"/>
      <c r="M6370" s="126"/>
      <c r="N6370" s="127"/>
      <c r="O6370" s="127"/>
      <c r="P6370" s="128"/>
      <c r="Q6370" s="126"/>
      <c r="R6370" s="126"/>
      <c r="S6370" s="126"/>
      <c r="T6370" s="129"/>
      <c r="U6370" s="129"/>
      <c r="V6370" s="129"/>
      <c r="W6370" s="129"/>
      <c r="X6370" s="129"/>
      <c r="Y6370" s="129"/>
      <c r="Z6370" s="129"/>
      <c r="AA6370" s="129"/>
      <c r="AB6370" s="129"/>
      <c r="AC6370" s="129"/>
      <c r="AD6370" s="87"/>
      <c r="AE6370" s="126"/>
    </row>
    <row r="6371" spans="1:31">
      <c r="C6371" s="122"/>
      <c r="L6371" s="89"/>
      <c r="N6371" s="93"/>
      <c r="O6371" s="93"/>
      <c r="P6371" s="123"/>
      <c r="Z6371" s="92"/>
      <c r="AD6371" s="87"/>
    </row>
    <row r="6372" spans="1:31">
      <c r="C6372" s="88"/>
      <c r="D6372" s="93"/>
      <c r="E6372" s="93"/>
      <c r="L6372" s="93"/>
      <c r="N6372" s="93"/>
      <c r="O6372" s="93"/>
      <c r="P6372" s="123"/>
      <c r="Z6372" s="92"/>
      <c r="AD6372" s="87"/>
    </row>
    <row r="6373" spans="1:31">
      <c r="C6373" s="88"/>
      <c r="D6373" s="93"/>
      <c r="E6373" s="93"/>
      <c r="L6373" s="89"/>
      <c r="N6373" s="93"/>
      <c r="O6373" s="93"/>
      <c r="P6373" s="123"/>
      <c r="Z6373" s="92"/>
      <c r="AD6373" s="87"/>
    </row>
    <row r="6374" spans="1:31">
      <c r="C6374" s="88"/>
      <c r="D6374" s="93"/>
      <c r="E6374" s="93"/>
      <c r="L6374" s="93"/>
      <c r="N6374" s="93"/>
      <c r="O6374" s="93"/>
      <c r="P6374" s="123"/>
      <c r="Z6374" s="92"/>
      <c r="AD6374" s="87"/>
    </row>
    <row r="6375" spans="1:31">
      <c r="C6375" s="88"/>
      <c r="D6375" s="93"/>
      <c r="E6375" s="93"/>
      <c r="L6375" s="89"/>
      <c r="N6375" s="93"/>
      <c r="O6375" s="93"/>
      <c r="P6375" s="123"/>
      <c r="Z6375" s="92"/>
      <c r="AD6375" s="87"/>
    </row>
    <row r="6376" spans="1:31">
      <c r="C6376" s="88"/>
      <c r="D6376" s="93"/>
      <c r="E6376" s="93"/>
      <c r="L6376" s="93"/>
      <c r="N6376" s="93"/>
      <c r="O6376" s="93"/>
      <c r="P6376" s="123"/>
      <c r="Z6376" s="92"/>
      <c r="AD6376" s="87"/>
    </row>
    <row r="6377" spans="1:31">
      <c r="C6377" s="88"/>
      <c r="D6377" s="93"/>
      <c r="E6377" s="93"/>
      <c r="L6377" s="89"/>
      <c r="N6377" s="93"/>
      <c r="O6377" s="93"/>
      <c r="P6377" s="123"/>
      <c r="Z6377" s="92"/>
      <c r="AD6377" s="87"/>
    </row>
    <row r="6378" spans="1:31">
      <c r="C6378" s="88"/>
      <c r="D6378" s="93"/>
      <c r="E6378" s="93"/>
      <c r="L6378" s="93"/>
      <c r="N6378" s="93"/>
      <c r="O6378" s="93"/>
      <c r="P6378" s="123"/>
      <c r="Z6378" s="92"/>
      <c r="AD6378" s="87"/>
    </row>
    <row r="6379" spans="1:31">
      <c r="C6379" s="88"/>
      <c r="D6379" s="93"/>
      <c r="E6379" s="93"/>
      <c r="L6379" s="89"/>
      <c r="N6379" s="93"/>
      <c r="O6379" s="93"/>
      <c r="P6379" s="123"/>
      <c r="Z6379" s="92"/>
      <c r="AD6379" s="87"/>
    </row>
    <row r="6380" spans="1:31">
      <c r="C6380" s="88"/>
      <c r="D6380" s="93"/>
      <c r="E6380" s="93"/>
      <c r="L6380" s="93"/>
      <c r="N6380" s="93"/>
      <c r="O6380" s="93"/>
      <c r="P6380" s="123"/>
      <c r="Z6380" s="92"/>
      <c r="AD6380" s="87"/>
    </row>
    <row r="6381" spans="1:31">
      <c r="C6381" s="88"/>
      <c r="D6381" s="93"/>
      <c r="E6381" s="93"/>
      <c r="L6381" s="89"/>
      <c r="N6381" s="93"/>
      <c r="O6381" s="93"/>
      <c r="P6381" s="123"/>
      <c r="Z6381" s="92"/>
      <c r="AD6381" s="87"/>
    </row>
    <row r="6382" spans="1:31">
      <c r="C6382" s="88"/>
      <c r="D6382" s="93"/>
      <c r="E6382" s="93"/>
      <c r="L6382" s="93"/>
      <c r="N6382" s="93"/>
      <c r="O6382" s="93"/>
      <c r="P6382" s="123"/>
      <c r="Z6382" s="92"/>
      <c r="AD6382" s="87"/>
    </row>
    <row r="6383" spans="1:31">
      <c r="C6383" s="88"/>
      <c r="D6383" s="93"/>
      <c r="E6383" s="93"/>
      <c r="L6383" s="89"/>
      <c r="N6383" s="93"/>
      <c r="O6383" s="93"/>
      <c r="P6383" s="123"/>
      <c r="Z6383" s="92"/>
      <c r="AD6383" s="87"/>
    </row>
    <row r="6384" spans="1:31">
      <c r="C6384" s="88"/>
      <c r="D6384" s="93"/>
      <c r="E6384" s="93"/>
      <c r="L6384" s="93"/>
      <c r="N6384" s="93"/>
      <c r="O6384" s="93"/>
      <c r="P6384" s="123"/>
      <c r="Z6384" s="92"/>
      <c r="AD6384" s="87"/>
    </row>
    <row r="6385" spans="3:30">
      <c r="C6385" s="88"/>
      <c r="D6385" s="93"/>
      <c r="E6385" s="93"/>
      <c r="L6385" s="89"/>
      <c r="N6385" s="93"/>
      <c r="O6385" s="93"/>
      <c r="P6385" s="123"/>
      <c r="Z6385" s="92"/>
      <c r="AD6385" s="87"/>
    </row>
    <row r="6386" spans="3:30">
      <c r="C6386" s="88"/>
      <c r="D6386" s="93"/>
      <c r="E6386" s="93"/>
      <c r="L6386" s="93"/>
      <c r="N6386" s="93"/>
      <c r="O6386" s="93"/>
      <c r="P6386" s="123"/>
      <c r="Z6386" s="92"/>
      <c r="AD6386" s="87"/>
    </row>
    <row r="6387" spans="3:30">
      <c r="C6387" s="88"/>
      <c r="D6387" s="93"/>
      <c r="E6387" s="93"/>
      <c r="L6387" s="89"/>
      <c r="N6387" s="93"/>
      <c r="O6387" s="93"/>
      <c r="P6387" s="123"/>
      <c r="Z6387" s="92"/>
      <c r="AD6387" s="87"/>
    </row>
    <row r="6388" spans="3:30">
      <c r="C6388" s="88"/>
      <c r="D6388" s="93"/>
      <c r="E6388" s="93"/>
      <c r="L6388" s="93"/>
      <c r="N6388" s="93"/>
      <c r="O6388" s="93"/>
      <c r="P6388" s="123"/>
      <c r="Z6388" s="92"/>
      <c r="AD6388" s="87"/>
    </row>
    <row r="6389" spans="3:30">
      <c r="C6389" s="88"/>
      <c r="D6389" s="93"/>
      <c r="E6389" s="93"/>
      <c r="L6389" s="89"/>
      <c r="N6389" s="93"/>
      <c r="O6389" s="93"/>
      <c r="P6389" s="123"/>
      <c r="Z6389" s="92"/>
      <c r="AD6389" s="87"/>
    </row>
    <row r="6390" spans="3:30">
      <c r="C6390" s="88"/>
      <c r="D6390" s="93"/>
      <c r="E6390" s="93"/>
      <c r="L6390" s="93"/>
      <c r="N6390" s="93"/>
      <c r="O6390" s="93"/>
      <c r="P6390" s="123"/>
      <c r="Z6390" s="92"/>
      <c r="AD6390" s="87"/>
    </row>
    <row r="6391" spans="3:30">
      <c r="C6391" s="88"/>
      <c r="D6391" s="93"/>
      <c r="E6391" s="93"/>
      <c r="L6391" s="89"/>
      <c r="N6391" s="93"/>
      <c r="O6391" s="93"/>
      <c r="P6391" s="123"/>
      <c r="Z6391" s="92"/>
      <c r="AD6391" s="87"/>
    </row>
    <row r="6392" spans="3:30">
      <c r="C6392" s="88"/>
      <c r="D6392" s="93"/>
      <c r="E6392" s="93"/>
      <c r="L6392" s="93"/>
      <c r="N6392" s="93"/>
      <c r="O6392" s="93"/>
      <c r="P6392" s="123"/>
      <c r="Z6392" s="92"/>
      <c r="AD6392" s="87"/>
    </row>
    <row r="6393" spans="3:30">
      <c r="C6393" s="88"/>
      <c r="D6393" s="93"/>
      <c r="E6393" s="93"/>
      <c r="L6393" s="89"/>
      <c r="N6393" s="93"/>
      <c r="O6393" s="93"/>
      <c r="P6393" s="123"/>
      <c r="Z6393" s="92"/>
      <c r="AD6393" s="87"/>
    </row>
    <row r="6394" spans="3:30">
      <c r="C6394" s="88"/>
      <c r="D6394" s="93"/>
      <c r="E6394" s="93"/>
      <c r="L6394" s="93"/>
      <c r="N6394" s="93"/>
      <c r="O6394" s="93"/>
      <c r="P6394" s="123"/>
      <c r="Z6394" s="92"/>
      <c r="AD6394" s="87"/>
    </row>
    <row r="6395" spans="3:30">
      <c r="C6395" s="88"/>
      <c r="D6395" s="93"/>
      <c r="E6395" s="93"/>
      <c r="N6395" s="93"/>
      <c r="O6395" s="93"/>
      <c r="P6395" s="123"/>
      <c r="Z6395" s="92"/>
      <c r="AD6395" s="87"/>
    </row>
    <row r="6396" spans="3:30">
      <c r="C6396" s="88"/>
      <c r="D6396" s="93"/>
      <c r="E6396" s="93"/>
      <c r="N6396" s="93"/>
      <c r="O6396" s="93"/>
      <c r="P6396" s="123"/>
      <c r="Z6396" s="92"/>
      <c r="AD6396" s="87"/>
    </row>
    <row r="6397" spans="3:30">
      <c r="C6397" s="88"/>
      <c r="D6397" s="93"/>
      <c r="E6397" s="93"/>
      <c r="L6397" s="89"/>
      <c r="N6397" s="93"/>
      <c r="O6397" s="93"/>
      <c r="P6397" s="123"/>
      <c r="Z6397" s="92"/>
      <c r="AD6397" s="87"/>
    </row>
    <row r="6398" spans="3:30">
      <c r="C6398" s="88"/>
      <c r="D6398" s="93"/>
      <c r="E6398" s="93"/>
      <c r="L6398" s="89"/>
      <c r="N6398" s="93"/>
      <c r="O6398" s="93"/>
      <c r="P6398" s="123"/>
      <c r="Z6398" s="92"/>
      <c r="AD6398" s="87"/>
    </row>
    <row r="6399" spans="3:30">
      <c r="C6399" s="88"/>
      <c r="D6399" s="93"/>
      <c r="E6399" s="93"/>
      <c r="L6399" s="93"/>
      <c r="N6399" s="93"/>
      <c r="O6399" s="93"/>
      <c r="P6399" s="123"/>
      <c r="Z6399" s="92"/>
      <c r="AD6399" s="87"/>
    </row>
    <row r="6400" spans="3:30">
      <c r="C6400" s="88"/>
      <c r="D6400" s="93"/>
      <c r="E6400" s="93"/>
      <c r="L6400" s="93"/>
      <c r="N6400" s="93"/>
      <c r="O6400" s="93"/>
      <c r="P6400" s="91"/>
      <c r="Z6400" s="92"/>
      <c r="AD6400" s="87"/>
    </row>
    <row r="6401" spans="3:30">
      <c r="C6401" s="88"/>
      <c r="D6401" s="93"/>
      <c r="E6401" s="93"/>
      <c r="L6401" s="89"/>
      <c r="N6401" s="93"/>
      <c r="O6401" s="93"/>
      <c r="P6401" s="123"/>
      <c r="Z6401" s="92"/>
      <c r="AD6401" s="87"/>
    </row>
    <row r="6402" spans="3:30">
      <c r="C6402" s="88"/>
      <c r="D6402" s="93"/>
      <c r="E6402" s="93"/>
      <c r="L6402" s="89"/>
      <c r="N6402" s="93"/>
      <c r="O6402" s="93"/>
      <c r="P6402" s="91"/>
      <c r="Z6402" s="92"/>
      <c r="AD6402" s="87"/>
    </row>
    <row r="6403" spans="3:30">
      <c r="C6403" s="88"/>
      <c r="D6403" s="93"/>
      <c r="E6403" s="93"/>
      <c r="L6403" s="93"/>
      <c r="N6403" s="93"/>
      <c r="O6403" s="93"/>
      <c r="P6403" s="123"/>
      <c r="Z6403" s="92"/>
      <c r="AD6403" s="87"/>
    </row>
    <row r="6404" spans="3:30">
      <c r="C6404" s="88"/>
      <c r="D6404" s="93"/>
      <c r="E6404" s="93"/>
      <c r="L6404" s="89"/>
      <c r="N6404" s="93"/>
      <c r="O6404" s="93"/>
      <c r="P6404" s="123"/>
      <c r="Z6404" s="92"/>
      <c r="AD6404" s="87"/>
    </row>
    <row r="6405" spans="3:30">
      <c r="C6405" s="88"/>
      <c r="D6405" s="93"/>
      <c r="E6405" s="93"/>
      <c r="L6405" s="93"/>
      <c r="N6405" s="93"/>
      <c r="O6405" s="93"/>
      <c r="P6405" s="123"/>
      <c r="Z6405" s="92"/>
      <c r="AD6405" s="87"/>
    </row>
    <row r="6406" spans="3:30">
      <c r="C6406" s="88"/>
      <c r="D6406" s="93"/>
      <c r="E6406" s="93"/>
      <c r="L6406" s="89"/>
      <c r="N6406" s="93"/>
      <c r="O6406" s="93"/>
      <c r="P6406" s="123"/>
      <c r="Z6406" s="92"/>
      <c r="AD6406" s="87"/>
    </row>
    <row r="6407" spans="3:30">
      <c r="C6407" s="88"/>
      <c r="D6407" s="93"/>
      <c r="E6407" s="93"/>
      <c r="L6407" s="93"/>
      <c r="N6407" s="93"/>
      <c r="O6407" s="93"/>
      <c r="P6407" s="123"/>
      <c r="Z6407" s="92"/>
      <c r="AD6407" s="87"/>
    </row>
    <row r="6408" spans="3:30">
      <c r="C6408" s="88"/>
      <c r="D6408" s="93"/>
      <c r="E6408" s="93"/>
      <c r="L6408" s="89"/>
      <c r="N6408" s="93"/>
      <c r="O6408" s="93"/>
      <c r="P6408" s="123"/>
      <c r="Z6408" s="92"/>
      <c r="AD6408" s="87"/>
    </row>
    <row r="6409" spans="3:30">
      <c r="C6409" s="88"/>
      <c r="D6409" s="93"/>
      <c r="E6409" s="93"/>
      <c r="L6409" s="93"/>
      <c r="N6409" s="93"/>
      <c r="O6409" s="93"/>
      <c r="P6409" s="123"/>
      <c r="Z6409" s="92"/>
      <c r="AD6409" s="87"/>
    </row>
    <row r="6410" spans="3:30">
      <c r="C6410" s="88"/>
      <c r="D6410" s="93"/>
      <c r="E6410" s="93"/>
      <c r="L6410" s="89"/>
      <c r="N6410" s="93"/>
      <c r="O6410" s="93"/>
      <c r="P6410" s="123"/>
      <c r="Z6410" s="92"/>
      <c r="AD6410" s="87"/>
    </row>
    <row r="6411" spans="3:30">
      <c r="C6411" s="88"/>
      <c r="D6411" s="93"/>
      <c r="E6411" s="93"/>
      <c r="L6411" s="93"/>
      <c r="N6411" s="93"/>
      <c r="O6411" s="93"/>
      <c r="P6411" s="123"/>
      <c r="Z6411" s="92"/>
      <c r="AD6411" s="87"/>
    </row>
    <row r="6412" spans="3:30">
      <c r="C6412" s="88"/>
      <c r="D6412" s="93"/>
      <c r="E6412" s="93"/>
      <c r="L6412" s="89"/>
      <c r="N6412" s="93"/>
      <c r="O6412" s="93"/>
      <c r="P6412" s="123"/>
      <c r="Z6412" s="92"/>
      <c r="AD6412" s="87"/>
    </row>
    <row r="6413" spans="3:30">
      <c r="C6413" s="88"/>
      <c r="D6413" s="93"/>
      <c r="E6413" s="93"/>
      <c r="L6413" s="93"/>
      <c r="N6413" s="93"/>
      <c r="O6413" s="93"/>
      <c r="P6413" s="123"/>
      <c r="Z6413" s="92"/>
      <c r="AD6413" s="87"/>
    </row>
    <row r="6414" spans="3:30">
      <c r="C6414" s="88"/>
      <c r="D6414" s="93"/>
      <c r="E6414" s="93"/>
      <c r="L6414" s="89"/>
      <c r="N6414" s="93"/>
      <c r="O6414" s="93"/>
      <c r="P6414" s="123"/>
      <c r="Z6414" s="92"/>
      <c r="AD6414" s="87"/>
    </row>
    <row r="6415" spans="3:30">
      <c r="C6415" s="88"/>
      <c r="D6415" s="93"/>
      <c r="E6415" s="93"/>
      <c r="L6415" s="93"/>
      <c r="N6415" s="93"/>
      <c r="O6415" s="93"/>
      <c r="P6415" s="123"/>
      <c r="Z6415" s="92"/>
      <c r="AD6415" s="87"/>
    </row>
    <row r="6416" spans="3:30">
      <c r="C6416" s="88"/>
      <c r="D6416" s="93"/>
      <c r="E6416" s="93"/>
      <c r="L6416" s="89"/>
      <c r="N6416" s="93"/>
      <c r="O6416" s="93"/>
      <c r="P6416" s="123"/>
      <c r="Z6416" s="92"/>
      <c r="AD6416" s="87"/>
    </row>
    <row r="6417" spans="3:30">
      <c r="C6417" s="88"/>
      <c r="D6417" s="93"/>
      <c r="E6417" s="93"/>
      <c r="L6417" s="93"/>
      <c r="N6417" s="93"/>
      <c r="O6417" s="93"/>
      <c r="P6417" s="123"/>
      <c r="Z6417" s="92"/>
      <c r="AD6417" s="87"/>
    </row>
    <row r="6418" spans="3:30">
      <c r="C6418" s="88"/>
      <c r="D6418" s="93"/>
      <c r="E6418" s="93"/>
      <c r="L6418" s="89"/>
      <c r="N6418" s="93"/>
      <c r="O6418" s="93"/>
      <c r="P6418" s="123"/>
      <c r="Z6418" s="92"/>
      <c r="AD6418" s="87"/>
    </row>
    <row r="6419" spans="3:30">
      <c r="C6419" s="88"/>
      <c r="D6419" s="93"/>
      <c r="E6419" s="93"/>
      <c r="L6419" s="93"/>
      <c r="N6419" s="93"/>
      <c r="O6419" s="93"/>
      <c r="P6419" s="123"/>
      <c r="Z6419" s="92"/>
      <c r="AD6419" s="87"/>
    </row>
    <row r="6420" spans="3:30">
      <c r="C6420" s="88"/>
      <c r="D6420" s="93"/>
      <c r="E6420" s="93"/>
      <c r="L6420" s="89"/>
      <c r="N6420" s="93"/>
      <c r="O6420" s="93"/>
      <c r="P6420" s="123"/>
      <c r="Z6420" s="92"/>
      <c r="AD6420" s="87"/>
    </row>
    <row r="6421" spans="3:30">
      <c r="C6421" s="122"/>
      <c r="D6421" s="93"/>
      <c r="E6421" s="93"/>
      <c r="L6421" s="93"/>
      <c r="N6421" s="93"/>
      <c r="O6421" s="93"/>
      <c r="P6421" s="123"/>
      <c r="V6421" s="87"/>
      <c r="W6421" s="87"/>
      <c r="X6421" s="89"/>
      <c r="Y6421" s="87"/>
      <c r="AA6421" s="87"/>
      <c r="AB6421" s="90"/>
      <c r="AC6421" s="87"/>
      <c r="AD6421" s="87"/>
    </row>
    <row r="6422" spans="3:30">
      <c r="C6422" s="122"/>
      <c r="D6422" s="93"/>
      <c r="E6422" s="93"/>
      <c r="L6422" s="93"/>
      <c r="N6422" s="93"/>
      <c r="O6422" s="93"/>
      <c r="P6422" s="123"/>
      <c r="V6422" s="87"/>
      <c r="W6422" s="87"/>
      <c r="X6422" s="130"/>
      <c r="Y6422" s="87"/>
      <c r="AA6422" s="87"/>
      <c r="AB6422" s="90"/>
      <c r="AC6422" s="87"/>
      <c r="AD6422" s="87"/>
    </row>
    <row r="6423" spans="3:30">
      <c r="C6423" s="122"/>
      <c r="D6423" s="93"/>
      <c r="E6423" s="93"/>
      <c r="L6423" s="93"/>
      <c r="N6423" s="93"/>
      <c r="O6423" s="93"/>
      <c r="P6423" s="123"/>
      <c r="V6423" s="87"/>
      <c r="W6423" s="87"/>
      <c r="X6423" s="130"/>
      <c r="Y6423" s="87"/>
      <c r="AA6423" s="87"/>
      <c r="AB6423" s="90"/>
      <c r="AC6423" s="87"/>
      <c r="AD6423" s="87"/>
    </row>
    <row r="6424" spans="3:30">
      <c r="C6424" s="122"/>
      <c r="D6424" s="93"/>
      <c r="E6424" s="93"/>
      <c r="L6424" s="93"/>
      <c r="N6424" s="93"/>
      <c r="O6424" s="93"/>
      <c r="P6424" s="123"/>
      <c r="V6424" s="87"/>
      <c r="W6424" s="87"/>
      <c r="X6424" s="89"/>
      <c r="Y6424" s="87"/>
      <c r="AA6424" s="87"/>
      <c r="AB6424" s="90"/>
      <c r="AC6424" s="87"/>
      <c r="AD6424" s="87"/>
    </row>
    <row r="6425" spans="3:30">
      <c r="C6425" s="122"/>
      <c r="D6425" s="93"/>
      <c r="E6425" s="93"/>
      <c r="L6425" s="93"/>
      <c r="N6425" s="93"/>
      <c r="O6425" s="93"/>
      <c r="P6425" s="123"/>
      <c r="V6425" s="87"/>
      <c r="W6425" s="87"/>
      <c r="X6425" s="89"/>
      <c r="Y6425" s="87"/>
      <c r="AA6425" s="87"/>
      <c r="AB6425" s="90"/>
      <c r="AC6425" s="87"/>
      <c r="AD6425" s="87"/>
    </row>
    <row r="6426" spans="3:30">
      <c r="C6426" s="122"/>
      <c r="D6426" s="93"/>
      <c r="E6426" s="93"/>
      <c r="L6426" s="93"/>
      <c r="N6426" s="93"/>
      <c r="O6426" s="93"/>
      <c r="P6426" s="123"/>
      <c r="V6426" s="87"/>
      <c r="W6426" s="87"/>
      <c r="X6426" s="89"/>
      <c r="Y6426" s="87"/>
      <c r="AA6426" s="87"/>
      <c r="AB6426" s="90"/>
      <c r="AC6426" s="87"/>
      <c r="AD6426" s="87"/>
    </row>
    <row r="6427" spans="3:30">
      <c r="C6427" s="122"/>
      <c r="D6427" s="93"/>
      <c r="E6427" s="93"/>
      <c r="L6427" s="93"/>
      <c r="N6427" s="93"/>
      <c r="O6427" s="93"/>
      <c r="P6427" s="123"/>
      <c r="V6427" s="87"/>
      <c r="W6427" s="87"/>
      <c r="X6427" s="89"/>
      <c r="Y6427" s="87"/>
      <c r="AA6427" s="87"/>
      <c r="AB6427" s="90"/>
      <c r="AC6427" s="87"/>
      <c r="AD6427" s="87"/>
    </row>
    <row r="6428" spans="3:30">
      <c r="C6428" s="122"/>
      <c r="D6428" s="93"/>
      <c r="E6428" s="93"/>
      <c r="L6428" s="89"/>
      <c r="N6428" s="93"/>
      <c r="O6428" s="93"/>
      <c r="P6428" s="123"/>
      <c r="V6428" s="87"/>
      <c r="W6428" s="87"/>
      <c r="X6428" s="89"/>
      <c r="Y6428" s="87"/>
      <c r="AA6428" s="87"/>
      <c r="AB6428" s="90"/>
      <c r="AC6428" s="87"/>
      <c r="AD6428" s="87"/>
    </row>
    <row r="6429" spans="3:30">
      <c r="C6429" s="122"/>
      <c r="D6429" s="93"/>
      <c r="E6429" s="93"/>
      <c r="L6429" s="93"/>
      <c r="N6429" s="93"/>
      <c r="O6429" s="93"/>
      <c r="P6429" s="123"/>
      <c r="V6429" s="87"/>
      <c r="W6429" s="87"/>
      <c r="X6429" s="89"/>
      <c r="Y6429" s="87"/>
      <c r="AA6429" s="87"/>
      <c r="AB6429" s="90"/>
      <c r="AC6429" s="87"/>
      <c r="AD6429" s="87"/>
    </row>
    <row r="6430" spans="3:30">
      <c r="C6430" s="122"/>
      <c r="D6430" s="93"/>
      <c r="E6430" s="93"/>
      <c r="L6430" s="93"/>
      <c r="N6430" s="93"/>
      <c r="O6430" s="93"/>
      <c r="P6430" s="123"/>
      <c r="V6430" s="87"/>
      <c r="W6430" s="87"/>
      <c r="X6430" s="89"/>
      <c r="Y6430" s="87"/>
      <c r="AA6430" s="87"/>
      <c r="AB6430" s="90"/>
      <c r="AC6430" s="87"/>
      <c r="AD6430" s="87"/>
    </row>
    <row r="6431" spans="3:30">
      <c r="C6431" s="122"/>
      <c r="D6431" s="93"/>
      <c r="E6431" s="93"/>
      <c r="L6431" s="93"/>
      <c r="N6431" s="93"/>
      <c r="O6431" s="93"/>
      <c r="P6431" s="123"/>
      <c r="V6431" s="87"/>
      <c r="W6431" s="87"/>
      <c r="X6431" s="89"/>
      <c r="Y6431" s="87"/>
      <c r="AA6431" s="87"/>
      <c r="AB6431" s="90"/>
      <c r="AC6431" s="87"/>
      <c r="AD6431" s="87"/>
    </row>
    <row r="6432" spans="3:30">
      <c r="C6432" s="122"/>
      <c r="D6432" s="93"/>
      <c r="E6432" s="93"/>
      <c r="L6432" s="89"/>
      <c r="N6432" s="93"/>
      <c r="O6432" s="93"/>
      <c r="P6432" s="123"/>
      <c r="V6432" s="87"/>
      <c r="W6432" s="87"/>
      <c r="X6432" s="89"/>
      <c r="Y6432" s="87"/>
      <c r="AA6432" s="87"/>
      <c r="AB6432" s="90"/>
      <c r="AC6432" s="87"/>
      <c r="AD6432" s="87"/>
    </row>
    <row r="6433" spans="3:30">
      <c r="C6433" s="120"/>
      <c r="D6433" s="93"/>
      <c r="E6433" s="93"/>
      <c r="L6433" s="89"/>
      <c r="N6433" s="93"/>
      <c r="O6433" s="93"/>
      <c r="P6433" s="123"/>
      <c r="V6433" s="87"/>
      <c r="W6433" s="87"/>
      <c r="X6433" s="89"/>
      <c r="Y6433" s="87"/>
      <c r="AA6433" s="87"/>
      <c r="AB6433" s="90"/>
      <c r="AC6433" s="87"/>
      <c r="AD6433" s="87"/>
    </row>
    <row r="6434" spans="3:30">
      <c r="C6434" s="120"/>
      <c r="D6434" s="93"/>
      <c r="E6434" s="93"/>
      <c r="L6434" s="89"/>
      <c r="N6434" s="93"/>
      <c r="O6434" s="93"/>
      <c r="P6434" s="123"/>
      <c r="V6434" s="87"/>
      <c r="W6434" s="87"/>
      <c r="X6434" s="89"/>
      <c r="Y6434" s="87"/>
      <c r="AA6434" s="87"/>
      <c r="AB6434" s="90"/>
      <c r="AC6434" s="87"/>
      <c r="AD6434" s="87"/>
    </row>
    <row r="6435" spans="3:30">
      <c r="C6435" s="120"/>
      <c r="D6435" s="93"/>
      <c r="E6435" s="93"/>
      <c r="L6435" s="89"/>
      <c r="N6435" s="93"/>
      <c r="O6435" s="93"/>
      <c r="P6435" s="123"/>
      <c r="V6435" s="87"/>
      <c r="W6435" s="87"/>
      <c r="X6435" s="89"/>
      <c r="Y6435" s="87"/>
      <c r="AA6435" s="87"/>
      <c r="AB6435" s="90"/>
      <c r="AC6435" s="87"/>
      <c r="AD6435" s="87"/>
    </row>
    <row r="6436" spans="3:30">
      <c r="C6436" s="120"/>
      <c r="D6436" s="93"/>
      <c r="E6436" s="93"/>
      <c r="L6436" s="89"/>
      <c r="N6436" s="93"/>
      <c r="O6436" s="93"/>
      <c r="P6436" s="123"/>
      <c r="V6436" s="87"/>
      <c r="W6436" s="87"/>
      <c r="X6436" s="89"/>
      <c r="Y6436" s="87"/>
      <c r="AA6436" s="87"/>
      <c r="AB6436" s="90"/>
      <c r="AC6436" s="87"/>
      <c r="AD6436" s="87"/>
    </row>
    <row r="6437" spans="3:30">
      <c r="C6437" s="120"/>
      <c r="D6437" s="93"/>
      <c r="E6437" s="93"/>
      <c r="L6437" s="93"/>
      <c r="N6437" s="93"/>
      <c r="O6437" s="93"/>
      <c r="P6437" s="123"/>
      <c r="V6437" s="87"/>
      <c r="W6437" s="87"/>
      <c r="X6437" s="89"/>
      <c r="Y6437" s="87"/>
      <c r="AA6437" s="87"/>
      <c r="AB6437" s="90"/>
      <c r="AC6437" s="87"/>
      <c r="AD6437" s="87"/>
    </row>
    <row r="6438" spans="3:30">
      <c r="C6438" s="120"/>
      <c r="D6438" s="93"/>
      <c r="E6438" s="93"/>
      <c r="L6438" s="93"/>
      <c r="N6438" s="93"/>
      <c r="O6438" s="93"/>
      <c r="P6438" s="91"/>
      <c r="V6438" s="87"/>
      <c r="W6438" s="87"/>
      <c r="X6438" s="89"/>
      <c r="Y6438" s="87"/>
      <c r="AA6438" s="87"/>
      <c r="AB6438" s="90"/>
      <c r="AC6438" s="87"/>
      <c r="AD6438" s="87"/>
    </row>
    <row r="6439" spans="3:30">
      <c r="C6439" s="120"/>
      <c r="D6439" s="93"/>
      <c r="E6439" s="93"/>
      <c r="L6439" s="93"/>
      <c r="N6439" s="93"/>
      <c r="O6439" s="93"/>
      <c r="P6439" s="123"/>
      <c r="V6439" s="87"/>
      <c r="W6439" s="87"/>
      <c r="X6439" s="89"/>
      <c r="Y6439" s="87"/>
      <c r="AA6439" s="87"/>
      <c r="AB6439" s="90"/>
      <c r="AC6439" s="87"/>
      <c r="AD6439" s="87"/>
    </row>
    <row r="6440" spans="3:30">
      <c r="C6440" s="120"/>
      <c r="D6440" s="93"/>
      <c r="E6440" s="93"/>
      <c r="L6440" s="93"/>
      <c r="N6440" s="93"/>
      <c r="O6440" s="93"/>
      <c r="P6440" s="91"/>
      <c r="V6440" s="87"/>
      <c r="W6440" s="87"/>
      <c r="X6440" s="89"/>
      <c r="Y6440" s="87"/>
      <c r="AA6440" s="87"/>
      <c r="AB6440" s="90"/>
      <c r="AC6440" s="87"/>
      <c r="AD6440" s="87"/>
    </row>
    <row r="6441" spans="3:30">
      <c r="C6441" s="120"/>
      <c r="D6441" s="93"/>
      <c r="E6441" s="93"/>
      <c r="L6441" s="93"/>
      <c r="N6441" s="93"/>
      <c r="O6441" s="93"/>
      <c r="P6441" s="123"/>
      <c r="V6441" s="87"/>
      <c r="W6441" s="87"/>
      <c r="X6441" s="89"/>
      <c r="Y6441" s="87"/>
      <c r="AA6441" s="87"/>
      <c r="AB6441" s="90"/>
      <c r="AC6441" s="87"/>
      <c r="AD6441" s="87"/>
    </row>
    <row r="6442" spans="3:30">
      <c r="C6442" s="120"/>
      <c r="D6442" s="93"/>
      <c r="E6442" s="93"/>
      <c r="L6442" s="93"/>
      <c r="N6442" s="93"/>
      <c r="O6442" s="93"/>
      <c r="P6442" s="91"/>
      <c r="V6442" s="87"/>
      <c r="W6442" s="87"/>
      <c r="X6442" s="89"/>
      <c r="Y6442" s="87"/>
      <c r="AA6442" s="87"/>
      <c r="AB6442" s="90"/>
      <c r="AC6442" s="87"/>
      <c r="AD6442" s="87"/>
    </row>
    <row r="6443" spans="3:30">
      <c r="C6443" s="120"/>
      <c r="D6443" s="93"/>
      <c r="E6443" s="93"/>
      <c r="L6443" s="93"/>
      <c r="N6443" s="93"/>
      <c r="O6443" s="93"/>
      <c r="P6443" s="123"/>
      <c r="V6443" s="87"/>
      <c r="W6443" s="87"/>
      <c r="X6443" s="89"/>
      <c r="Y6443" s="87"/>
      <c r="AA6443" s="87"/>
      <c r="AB6443" s="90"/>
      <c r="AC6443" s="87"/>
      <c r="AD6443" s="87"/>
    </row>
    <row r="6444" spans="3:30">
      <c r="C6444" s="122"/>
      <c r="D6444" s="93"/>
      <c r="E6444" s="93"/>
      <c r="L6444" s="93"/>
      <c r="N6444" s="93"/>
      <c r="O6444" s="93"/>
      <c r="P6444" s="123"/>
      <c r="V6444" s="87"/>
      <c r="W6444" s="87"/>
      <c r="X6444" s="89"/>
      <c r="Y6444" s="87"/>
      <c r="AA6444" s="87"/>
      <c r="AB6444" s="90"/>
      <c r="AC6444" s="87"/>
      <c r="AD6444" s="87"/>
    </row>
    <row r="6445" spans="3:30">
      <c r="C6445" s="122"/>
      <c r="D6445" s="93"/>
      <c r="E6445" s="93"/>
      <c r="L6445" s="93"/>
      <c r="N6445" s="93"/>
      <c r="O6445" s="93"/>
      <c r="P6445" s="123"/>
      <c r="V6445" s="87"/>
      <c r="W6445" s="87"/>
      <c r="X6445" s="89"/>
      <c r="Y6445" s="87"/>
      <c r="AA6445" s="87"/>
      <c r="AB6445" s="90"/>
      <c r="AC6445" s="87"/>
      <c r="AD6445" s="87"/>
    </row>
    <row r="6446" spans="3:30">
      <c r="C6446" s="122"/>
      <c r="D6446" s="93"/>
      <c r="E6446" s="93"/>
      <c r="L6446" s="93"/>
      <c r="N6446" s="93"/>
      <c r="O6446" s="93"/>
      <c r="P6446" s="123"/>
      <c r="V6446" s="87"/>
      <c r="W6446" s="87"/>
      <c r="X6446" s="89"/>
      <c r="Y6446" s="87"/>
      <c r="AA6446" s="87"/>
      <c r="AB6446" s="90"/>
      <c r="AC6446" s="87"/>
      <c r="AD6446" s="87"/>
    </row>
    <row r="6447" spans="3:30">
      <c r="C6447" s="122"/>
      <c r="D6447" s="93"/>
      <c r="E6447" s="93"/>
      <c r="L6447" s="89"/>
      <c r="N6447" s="93"/>
      <c r="O6447" s="93"/>
      <c r="P6447" s="123"/>
      <c r="V6447" s="87"/>
      <c r="W6447" s="87"/>
      <c r="X6447" s="89"/>
      <c r="Y6447" s="87"/>
      <c r="AA6447" s="87"/>
      <c r="AB6447" s="90"/>
      <c r="AC6447" s="87"/>
      <c r="AD6447" s="87"/>
    </row>
    <row r="6448" spans="3:30">
      <c r="C6448" s="122"/>
      <c r="D6448" s="93"/>
      <c r="E6448" s="93"/>
      <c r="L6448" s="93"/>
      <c r="N6448" s="93"/>
      <c r="O6448" s="93"/>
      <c r="P6448" s="123"/>
      <c r="V6448" s="87"/>
      <c r="W6448" s="87"/>
      <c r="X6448" s="89"/>
      <c r="Y6448" s="87"/>
      <c r="AA6448" s="87"/>
      <c r="AB6448" s="90"/>
      <c r="AC6448" s="87"/>
      <c r="AD6448" s="87"/>
    </row>
    <row r="6449" spans="3:30">
      <c r="C6449" s="122"/>
      <c r="D6449" s="93"/>
      <c r="E6449" s="93"/>
      <c r="L6449" s="89"/>
      <c r="N6449" s="93"/>
      <c r="O6449" s="93"/>
      <c r="P6449" s="123"/>
      <c r="V6449" s="87"/>
      <c r="W6449" s="87"/>
      <c r="X6449" s="89"/>
      <c r="Y6449" s="87"/>
      <c r="AA6449" s="87"/>
      <c r="AB6449" s="90"/>
      <c r="AC6449" s="87"/>
      <c r="AD6449" s="87"/>
    </row>
    <row r="6450" spans="3:30">
      <c r="C6450" s="122"/>
      <c r="D6450" s="93"/>
      <c r="E6450" s="93"/>
      <c r="L6450" s="89"/>
      <c r="N6450" s="93"/>
      <c r="O6450" s="93"/>
      <c r="P6450" s="123"/>
      <c r="V6450" s="87"/>
      <c r="W6450" s="87"/>
      <c r="X6450" s="89"/>
      <c r="Y6450" s="87"/>
      <c r="AA6450" s="87"/>
      <c r="AB6450" s="90"/>
      <c r="AC6450" s="87"/>
      <c r="AD6450" s="87"/>
    </row>
    <row r="6451" spans="3:30">
      <c r="C6451" s="122"/>
      <c r="D6451" s="93"/>
      <c r="E6451" s="93"/>
      <c r="L6451" s="89"/>
      <c r="N6451" s="93"/>
      <c r="O6451" s="93"/>
      <c r="P6451" s="123"/>
      <c r="V6451" s="87"/>
      <c r="W6451" s="87"/>
      <c r="X6451" s="89"/>
      <c r="Y6451" s="87"/>
      <c r="AA6451" s="87"/>
      <c r="AB6451" s="90"/>
      <c r="AC6451" s="87"/>
      <c r="AD6451" s="87"/>
    </row>
    <row r="6452" spans="3:30">
      <c r="C6452" s="122"/>
      <c r="D6452" s="93"/>
      <c r="E6452" s="93"/>
      <c r="L6452" s="93"/>
      <c r="N6452" s="93"/>
      <c r="O6452" s="93"/>
      <c r="P6452" s="123"/>
      <c r="V6452" s="87"/>
      <c r="W6452" s="87"/>
      <c r="X6452" s="89"/>
      <c r="Y6452" s="87"/>
      <c r="AA6452" s="87"/>
      <c r="AB6452" s="90"/>
      <c r="AC6452" s="87"/>
      <c r="AD6452" s="87"/>
    </row>
    <row r="6453" spans="3:30">
      <c r="C6453" s="122"/>
      <c r="D6453" s="93"/>
      <c r="E6453" s="93"/>
      <c r="L6453" s="93"/>
      <c r="N6453" s="93"/>
      <c r="O6453" s="93"/>
      <c r="P6453" s="123"/>
      <c r="V6453" s="87"/>
      <c r="W6453" s="87"/>
      <c r="X6453" s="89"/>
      <c r="Y6453" s="87"/>
      <c r="AA6453" s="87"/>
      <c r="AB6453" s="90"/>
      <c r="AC6453" s="87"/>
      <c r="AD6453" s="87"/>
    </row>
    <row r="6454" spans="3:30">
      <c r="C6454" s="122"/>
      <c r="D6454" s="93"/>
      <c r="E6454" s="93"/>
      <c r="L6454" s="93"/>
      <c r="N6454" s="93"/>
      <c r="O6454" s="93"/>
      <c r="P6454" s="123"/>
      <c r="V6454" s="87"/>
      <c r="W6454" s="87"/>
      <c r="X6454" s="89"/>
      <c r="Y6454" s="87"/>
      <c r="AA6454" s="87"/>
      <c r="AB6454" s="90"/>
      <c r="AC6454" s="87"/>
      <c r="AD6454" s="87"/>
    </row>
    <row r="6455" spans="3:30">
      <c r="C6455" s="122"/>
      <c r="D6455" s="93"/>
      <c r="E6455" s="93"/>
      <c r="L6455" s="93"/>
      <c r="N6455" s="93"/>
      <c r="O6455" s="93"/>
      <c r="P6455" s="123"/>
      <c r="V6455" s="87"/>
      <c r="W6455" s="87"/>
      <c r="X6455" s="89"/>
      <c r="Y6455" s="87"/>
      <c r="AA6455" s="87"/>
      <c r="AB6455" s="90"/>
      <c r="AC6455" s="87"/>
      <c r="AD6455" s="87"/>
    </row>
    <row r="6456" spans="3:30">
      <c r="C6456" s="122"/>
      <c r="D6456" s="93"/>
      <c r="E6456" s="93"/>
      <c r="L6456" s="93"/>
      <c r="N6456" s="93"/>
      <c r="O6456" s="93"/>
      <c r="P6456" s="123"/>
      <c r="V6456" s="87"/>
      <c r="W6456" s="87"/>
      <c r="X6456" s="89"/>
      <c r="Y6456" s="87"/>
      <c r="AA6456" s="87"/>
      <c r="AB6456" s="90"/>
      <c r="AC6456" s="87"/>
      <c r="AD6456" s="87"/>
    </row>
    <row r="6457" spans="3:30">
      <c r="C6457" s="122"/>
      <c r="D6457" s="93"/>
      <c r="E6457" s="93"/>
      <c r="L6457" s="93"/>
      <c r="N6457" s="93"/>
      <c r="O6457" s="93"/>
      <c r="P6457" s="123"/>
      <c r="V6457" s="87"/>
      <c r="W6457" s="87"/>
      <c r="X6457" s="89"/>
      <c r="Y6457" s="87"/>
      <c r="AA6457" s="87"/>
      <c r="AB6457" s="90"/>
      <c r="AC6457" s="87"/>
      <c r="AD6457" s="87"/>
    </row>
    <row r="6458" spans="3:30">
      <c r="C6458" s="122"/>
      <c r="D6458" s="93"/>
      <c r="E6458" s="93"/>
      <c r="L6458" s="93"/>
      <c r="N6458" s="93"/>
      <c r="O6458" s="93"/>
      <c r="P6458" s="123"/>
      <c r="V6458" s="87"/>
      <c r="W6458" s="87"/>
      <c r="X6458" s="89"/>
      <c r="Y6458" s="87"/>
      <c r="AA6458" s="87"/>
      <c r="AB6458" s="90"/>
      <c r="AC6458" s="87"/>
      <c r="AD6458" s="87"/>
    </row>
    <row r="6459" spans="3:30">
      <c r="C6459" s="122"/>
      <c r="D6459" s="93"/>
      <c r="E6459" s="93"/>
      <c r="L6459" s="89"/>
      <c r="N6459" s="93"/>
      <c r="O6459" s="93"/>
      <c r="P6459" s="123"/>
      <c r="V6459" s="87"/>
      <c r="W6459" s="87"/>
      <c r="X6459" s="89"/>
      <c r="Y6459" s="87"/>
      <c r="AA6459" s="87"/>
      <c r="AB6459" s="90"/>
      <c r="AC6459" s="87"/>
      <c r="AD6459" s="87"/>
    </row>
    <row r="6460" spans="3:30">
      <c r="C6460" s="122"/>
      <c r="D6460" s="93"/>
      <c r="E6460" s="93"/>
      <c r="L6460" s="93"/>
      <c r="N6460" s="93"/>
      <c r="O6460" s="93"/>
      <c r="P6460" s="123"/>
      <c r="V6460" s="87"/>
      <c r="W6460" s="87"/>
      <c r="X6460" s="89"/>
      <c r="Y6460" s="87"/>
      <c r="AA6460" s="87"/>
      <c r="AB6460" s="90"/>
      <c r="AC6460" s="87"/>
      <c r="AD6460" s="87"/>
    </row>
    <row r="6461" spans="3:30">
      <c r="C6461" s="122"/>
      <c r="D6461" s="93"/>
      <c r="E6461" s="93"/>
      <c r="L6461" s="93"/>
      <c r="N6461" s="93"/>
      <c r="O6461" s="93"/>
      <c r="P6461" s="91"/>
      <c r="V6461" s="87"/>
      <c r="W6461" s="87"/>
      <c r="X6461" s="89"/>
      <c r="Y6461" s="87"/>
      <c r="AA6461" s="87"/>
      <c r="AB6461" s="90"/>
      <c r="AC6461" s="87"/>
      <c r="AD6461" s="87"/>
    </row>
    <row r="6462" spans="3:30">
      <c r="C6462" s="122"/>
      <c r="D6462" s="93"/>
      <c r="E6462" s="93"/>
      <c r="L6462" s="93"/>
      <c r="N6462" s="93"/>
      <c r="O6462" s="93"/>
      <c r="P6462" s="123"/>
      <c r="V6462" s="87"/>
      <c r="W6462" s="87"/>
      <c r="X6462" s="89"/>
      <c r="Y6462" s="87"/>
      <c r="AA6462" s="87"/>
      <c r="AB6462" s="90"/>
      <c r="AC6462" s="87"/>
      <c r="AD6462" s="87"/>
    </row>
    <row r="6463" spans="3:30">
      <c r="C6463" s="122"/>
      <c r="D6463" s="93"/>
      <c r="E6463" s="93"/>
      <c r="L6463" s="93"/>
      <c r="N6463" s="93"/>
      <c r="O6463" s="93"/>
      <c r="P6463" s="91"/>
      <c r="V6463" s="87"/>
      <c r="W6463" s="87"/>
      <c r="X6463" s="89"/>
      <c r="Y6463" s="87"/>
      <c r="AA6463" s="87"/>
      <c r="AB6463" s="90"/>
      <c r="AC6463" s="87"/>
      <c r="AD6463" s="87"/>
    </row>
    <row r="6464" spans="3:30">
      <c r="C6464" s="122"/>
      <c r="D6464" s="93"/>
      <c r="E6464" s="93"/>
      <c r="L6464" s="93"/>
      <c r="N6464" s="93"/>
      <c r="O6464" s="93"/>
      <c r="P6464" s="123"/>
      <c r="V6464" s="87"/>
      <c r="W6464" s="87"/>
      <c r="X6464" s="89"/>
      <c r="Y6464" s="87"/>
      <c r="AA6464" s="87"/>
      <c r="AB6464" s="90"/>
      <c r="AC6464" s="87"/>
      <c r="AD6464" s="87"/>
    </row>
    <row r="6465" spans="3:30">
      <c r="C6465" s="122"/>
      <c r="D6465" s="93"/>
      <c r="E6465" s="93"/>
      <c r="L6465" s="93"/>
      <c r="N6465" s="93"/>
      <c r="O6465" s="93"/>
      <c r="P6465" s="91"/>
      <c r="V6465" s="87"/>
      <c r="W6465" s="87"/>
      <c r="X6465" s="89"/>
      <c r="Y6465" s="87"/>
      <c r="AA6465" s="87"/>
      <c r="AB6465" s="90"/>
      <c r="AC6465" s="87"/>
      <c r="AD6465" s="87"/>
    </row>
    <row r="6466" spans="3:30">
      <c r="C6466" s="122"/>
      <c r="D6466" s="93"/>
      <c r="E6466" s="93"/>
      <c r="L6466" s="89"/>
      <c r="N6466" s="93"/>
      <c r="O6466" s="93"/>
      <c r="P6466" s="123"/>
      <c r="V6466" s="87"/>
      <c r="W6466" s="87"/>
      <c r="X6466" s="89"/>
      <c r="Y6466" s="87"/>
      <c r="AA6466" s="87"/>
      <c r="AB6466" s="90"/>
      <c r="AC6466" s="87"/>
      <c r="AD6466" s="87"/>
    </row>
    <row r="6467" spans="3:30">
      <c r="C6467" s="122"/>
      <c r="D6467" s="93"/>
      <c r="E6467" s="93"/>
      <c r="L6467" s="89"/>
      <c r="N6467" s="93"/>
      <c r="O6467" s="93"/>
      <c r="P6467" s="91"/>
      <c r="V6467" s="87"/>
      <c r="W6467" s="87"/>
      <c r="X6467" s="89"/>
      <c r="Y6467" s="87"/>
      <c r="AA6467" s="87"/>
      <c r="AB6467" s="90"/>
      <c r="AC6467" s="87"/>
      <c r="AD6467" s="87"/>
    </row>
    <row r="6468" spans="3:30">
      <c r="C6468" s="122"/>
      <c r="D6468" s="93"/>
      <c r="E6468" s="93"/>
      <c r="L6468" s="93"/>
      <c r="N6468" s="93"/>
      <c r="O6468" s="93"/>
      <c r="P6468" s="123"/>
      <c r="V6468" s="87"/>
      <c r="W6468" s="87"/>
      <c r="X6468" s="89"/>
      <c r="Y6468" s="87"/>
      <c r="AA6468" s="87"/>
      <c r="AB6468" s="90"/>
      <c r="AC6468" s="87"/>
      <c r="AD6468" s="87"/>
    </row>
    <row r="6469" spans="3:30">
      <c r="C6469" s="122"/>
      <c r="D6469" s="93"/>
      <c r="E6469" s="93"/>
      <c r="L6469" s="89"/>
      <c r="N6469" s="93"/>
      <c r="O6469" s="93"/>
      <c r="P6469" s="123"/>
      <c r="V6469" s="87"/>
      <c r="W6469" s="87"/>
      <c r="X6469" s="89"/>
      <c r="Y6469" s="87"/>
      <c r="AA6469" s="87"/>
      <c r="AB6469" s="90"/>
      <c r="AC6469" s="87"/>
      <c r="AD6469" s="87"/>
    </row>
    <row r="6470" spans="3:30">
      <c r="C6470" s="122"/>
      <c r="D6470" s="93"/>
      <c r="E6470" s="93"/>
      <c r="L6470" s="89"/>
      <c r="N6470" s="93"/>
      <c r="O6470" s="93"/>
      <c r="P6470" s="123"/>
      <c r="V6470" s="87"/>
      <c r="W6470" s="87"/>
      <c r="X6470" s="89"/>
      <c r="Y6470" s="87"/>
      <c r="AA6470" s="87"/>
      <c r="AB6470" s="90"/>
      <c r="AC6470" s="87"/>
      <c r="AD6470" s="87"/>
    </row>
    <row r="6471" spans="3:30">
      <c r="C6471" s="122"/>
      <c r="D6471" s="93"/>
      <c r="E6471" s="93"/>
      <c r="L6471" s="89"/>
      <c r="N6471" s="93"/>
      <c r="O6471" s="93"/>
      <c r="P6471" s="123"/>
      <c r="V6471" s="87"/>
      <c r="W6471" s="87"/>
      <c r="X6471" s="89"/>
      <c r="Y6471" s="87"/>
      <c r="AA6471" s="87"/>
      <c r="AB6471" s="90"/>
      <c r="AC6471" s="87"/>
      <c r="AD6471" s="87"/>
    </row>
    <row r="6472" spans="3:30">
      <c r="C6472" s="122"/>
      <c r="D6472" s="93"/>
      <c r="E6472" s="93"/>
      <c r="L6472" s="93"/>
      <c r="N6472" s="93"/>
      <c r="O6472" s="93"/>
      <c r="P6472" s="123"/>
      <c r="V6472" s="87"/>
      <c r="W6472" s="87"/>
      <c r="X6472" s="89"/>
      <c r="Y6472" s="87"/>
      <c r="AA6472" s="87"/>
      <c r="AB6472" s="90"/>
      <c r="AC6472" s="87"/>
      <c r="AD6472" s="87"/>
    </row>
    <row r="6473" spans="3:30">
      <c r="C6473" s="122"/>
      <c r="D6473" s="93"/>
      <c r="E6473" s="93"/>
      <c r="L6473" s="93"/>
      <c r="N6473" s="93"/>
      <c r="O6473" s="93"/>
      <c r="P6473" s="123"/>
      <c r="V6473" s="87"/>
      <c r="W6473" s="87"/>
      <c r="X6473" s="89"/>
      <c r="Y6473" s="87"/>
      <c r="AA6473" s="87"/>
      <c r="AB6473" s="90"/>
      <c r="AC6473" s="87"/>
      <c r="AD6473" s="87"/>
    </row>
    <row r="6474" spans="3:30">
      <c r="C6474" s="122"/>
      <c r="D6474" s="93"/>
      <c r="E6474" s="93"/>
      <c r="L6474" s="93"/>
      <c r="N6474" s="93"/>
      <c r="O6474" s="93"/>
      <c r="P6474" s="123"/>
      <c r="V6474" s="87"/>
      <c r="W6474" s="87"/>
      <c r="X6474" s="89"/>
      <c r="Y6474" s="87"/>
      <c r="AA6474" s="87"/>
      <c r="AB6474" s="90"/>
      <c r="AC6474" s="87"/>
      <c r="AD6474" s="87"/>
    </row>
    <row r="6475" spans="3:30">
      <c r="C6475" s="122"/>
      <c r="D6475" s="93"/>
      <c r="E6475" s="93"/>
      <c r="L6475" s="89"/>
      <c r="N6475" s="93"/>
      <c r="O6475" s="93"/>
      <c r="P6475" s="123"/>
      <c r="V6475" s="87"/>
      <c r="W6475" s="87"/>
      <c r="X6475" s="89"/>
      <c r="Y6475" s="87"/>
      <c r="AA6475" s="87"/>
      <c r="AB6475" s="90"/>
      <c r="AC6475" s="87"/>
      <c r="AD6475" s="87"/>
    </row>
    <row r="6476" spans="3:30">
      <c r="C6476" s="122"/>
      <c r="D6476" s="93"/>
      <c r="E6476" s="93"/>
      <c r="L6476" s="93"/>
      <c r="N6476" s="93"/>
      <c r="O6476" s="93"/>
      <c r="P6476" s="123"/>
      <c r="V6476" s="87"/>
      <c r="W6476" s="87"/>
      <c r="X6476" s="89"/>
      <c r="Y6476" s="87"/>
      <c r="AA6476" s="87"/>
      <c r="AB6476" s="90"/>
      <c r="AC6476" s="87"/>
      <c r="AD6476" s="87"/>
    </row>
    <row r="6477" spans="3:30">
      <c r="C6477" s="122"/>
      <c r="D6477" s="93"/>
      <c r="E6477" s="93"/>
      <c r="L6477" s="93"/>
      <c r="N6477" s="93"/>
      <c r="O6477" s="93"/>
      <c r="P6477" s="123"/>
      <c r="V6477" s="87"/>
      <c r="W6477" s="87"/>
      <c r="X6477" s="89"/>
      <c r="Y6477" s="87"/>
      <c r="AA6477" s="87"/>
      <c r="AB6477" s="90"/>
      <c r="AC6477" s="87"/>
      <c r="AD6477" s="87"/>
    </row>
    <row r="6478" spans="3:30">
      <c r="C6478" s="122"/>
      <c r="D6478" s="93"/>
      <c r="E6478" s="93"/>
      <c r="L6478" s="93"/>
      <c r="N6478" s="93"/>
      <c r="O6478" s="93"/>
      <c r="P6478" s="123"/>
      <c r="V6478" s="87"/>
      <c r="W6478" s="87"/>
      <c r="X6478" s="89"/>
      <c r="Y6478" s="87"/>
      <c r="AA6478" s="87"/>
      <c r="AB6478" s="90"/>
      <c r="AC6478" s="87"/>
      <c r="AD6478" s="87"/>
    </row>
    <row r="6479" spans="3:30">
      <c r="C6479" s="122"/>
      <c r="D6479" s="93"/>
      <c r="E6479" s="93"/>
      <c r="L6479" s="89"/>
      <c r="N6479" s="93"/>
      <c r="O6479" s="93"/>
      <c r="P6479" s="123"/>
      <c r="V6479" s="87"/>
      <c r="W6479" s="87"/>
      <c r="X6479" s="89"/>
      <c r="Y6479" s="87"/>
      <c r="AA6479" s="87"/>
      <c r="AB6479" s="90"/>
      <c r="AC6479" s="87"/>
      <c r="AD6479" s="87"/>
    </row>
    <row r="6480" spans="3:30">
      <c r="C6480" s="122"/>
      <c r="D6480" s="93"/>
      <c r="E6480" s="93"/>
      <c r="L6480" s="93"/>
      <c r="N6480" s="93"/>
      <c r="O6480" s="93"/>
      <c r="P6480" s="123"/>
      <c r="V6480" s="87"/>
      <c r="W6480" s="87"/>
      <c r="X6480" s="89"/>
      <c r="Y6480" s="87"/>
      <c r="AA6480" s="87"/>
      <c r="AB6480" s="90"/>
      <c r="AC6480" s="87"/>
      <c r="AD6480" s="87"/>
    </row>
    <row r="6481" spans="3:30">
      <c r="C6481" s="122"/>
      <c r="D6481" s="93"/>
      <c r="E6481" s="93"/>
      <c r="L6481" s="93"/>
      <c r="N6481" s="93"/>
      <c r="O6481" s="93"/>
      <c r="P6481" s="123"/>
      <c r="V6481" s="87"/>
      <c r="W6481" s="87"/>
      <c r="X6481" s="89"/>
      <c r="Y6481" s="87"/>
      <c r="AA6481" s="87"/>
      <c r="AB6481" s="90"/>
      <c r="AC6481" s="87"/>
      <c r="AD6481" s="87"/>
    </row>
    <row r="6482" spans="3:30">
      <c r="C6482" s="122"/>
      <c r="D6482" s="93"/>
      <c r="E6482" s="93"/>
      <c r="L6482" s="93"/>
      <c r="N6482" s="93"/>
      <c r="O6482" s="93"/>
      <c r="P6482" s="123"/>
      <c r="V6482" s="87"/>
      <c r="W6482" s="87"/>
      <c r="X6482" s="89"/>
      <c r="Y6482" s="87"/>
      <c r="AA6482" s="87"/>
      <c r="AB6482" s="90"/>
      <c r="AC6482" s="87"/>
      <c r="AD6482" s="87"/>
    </row>
    <row r="6483" spans="3:30">
      <c r="C6483" s="122"/>
      <c r="D6483" s="93"/>
      <c r="E6483" s="93"/>
      <c r="L6483" s="89"/>
      <c r="N6483" s="93"/>
      <c r="O6483" s="93"/>
      <c r="P6483" s="123"/>
      <c r="V6483" s="87"/>
      <c r="W6483" s="87"/>
      <c r="X6483" s="89"/>
      <c r="Y6483" s="87"/>
      <c r="AA6483" s="87"/>
      <c r="AB6483" s="90"/>
      <c r="AC6483" s="87"/>
      <c r="AD6483" s="87"/>
    </row>
    <row r="6484" spans="3:30">
      <c r="C6484" s="120"/>
      <c r="D6484" s="93"/>
      <c r="E6484" s="93"/>
      <c r="L6484" s="93"/>
      <c r="N6484" s="93"/>
      <c r="O6484" s="93"/>
      <c r="P6484" s="123"/>
      <c r="V6484" s="87"/>
      <c r="W6484" s="87"/>
      <c r="X6484" s="89"/>
      <c r="Y6484" s="87"/>
      <c r="AA6484" s="87"/>
      <c r="AB6484" s="90"/>
      <c r="AC6484" s="87"/>
      <c r="AD6484" s="87"/>
    </row>
    <row r="6485" spans="3:30">
      <c r="C6485" s="122"/>
      <c r="D6485" s="93"/>
      <c r="E6485" s="93"/>
      <c r="L6485" s="93"/>
      <c r="N6485" s="93"/>
      <c r="O6485" s="93"/>
      <c r="P6485" s="91"/>
      <c r="V6485" s="87"/>
      <c r="W6485" s="87"/>
      <c r="X6485" s="89"/>
      <c r="Y6485" s="87"/>
      <c r="AA6485" s="87"/>
      <c r="AB6485" s="90"/>
      <c r="AC6485" s="87"/>
      <c r="AD6485" s="87"/>
    </row>
    <row r="6486" spans="3:30">
      <c r="C6486" s="120"/>
      <c r="D6486" s="93"/>
      <c r="E6486" s="93"/>
      <c r="L6486" s="93"/>
      <c r="N6486" s="93"/>
      <c r="O6486" s="93"/>
      <c r="P6486" s="123"/>
      <c r="V6486" s="87"/>
      <c r="W6486" s="87"/>
      <c r="X6486" s="89"/>
      <c r="Y6486" s="87"/>
      <c r="AA6486" s="87"/>
      <c r="AB6486" s="90"/>
      <c r="AC6486" s="87"/>
      <c r="AD6486" s="87"/>
    </row>
    <row r="6487" spans="3:30">
      <c r="C6487" s="122"/>
      <c r="D6487" s="93"/>
      <c r="E6487" s="93"/>
      <c r="L6487" s="93"/>
      <c r="N6487" s="93"/>
      <c r="O6487" s="93"/>
      <c r="P6487" s="91"/>
      <c r="V6487" s="87"/>
      <c r="W6487" s="87"/>
      <c r="X6487" s="89"/>
      <c r="Y6487" s="87"/>
      <c r="AA6487" s="87"/>
      <c r="AB6487" s="90"/>
      <c r="AC6487" s="87"/>
      <c r="AD6487" s="87"/>
    </row>
    <row r="6488" spans="3:30">
      <c r="C6488" s="120"/>
      <c r="D6488" s="93"/>
      <c r="E6488" s="93"/>
      <c r="L6488" s="93"/>
      <c r="N6488" s="93"/>
      <c r="O6488" s="93"/>
      <c r="P6488" s="123"/>
      <c r="V6488" s="87"/>
      <c r="W6488" s="87"/>
      <c r="X6488" s="89"/>
      <c r="Y6488" s="87"/>
      <c r="AA6488" s="87"/>
      <c r="AB6488" s="90"/>
      <c r="AC6488" s="87"/>
      <c r="AD6488" s="87"/>
    </row>
    <row r="6489" spans="3:30">
      <c r="C6489" s="122"/>
      <c r="D6489" s="93"/>
      <c r="E6489" s="93"/>
      <c r="L6489" s="93"/>
      <c r="N6489" s="93"/>
      <c r="O6489" s="93"/>
      <c r="P6489" s="91"/>
      <c r="V6489" s="87"/>
      <c r="W6489" s="87"/>
      <c r="X6489" s="89"/>
      <c r="Y6489" s="87"/>
      <c r="AA6489" s="87"/>
      <c r="AB6489" s="90"/>
      <c r="AC6489" s="87"/>
      <c r="AD6489" s="87"/>
    </row>
    <row r="6490" spans="3:30">
      <c r="C6490" s="120"/>
      <c r="D6490" s="93"/>
      <c r="E6490" s="93"/>
      <c r="L6490" s="89"/>
      <c r="N6490" s="93"/>
      <c r="O6490" s="93"/>
      <c r="P6490" s="123"/>
      <c r="V6490" s="87"/>
      <c r="W6490" s="87"/>
      <c r="X6490" s="89"/>
      <c r="Y6490" s="87"/>
      <c r="AA6490" s="87"/>
      <c r="AB6490" s="90"/>
      <c r="AC6490" s="87"/>
      <c r="AD6490" s="87"/>
    </row>
    <row r="6491" spans="3:30">
      <c r="C6491" s="122"/>
      <c r="D6491" s="93"/>
      <c r="E6491" s="93"/>
      <c r="L6491" s="89"/>
      <c r="N6491" s="93"/>
      <c r="O6491" s="93"/>
      <c r="P6491" s="91"/>
      <c r="V6491" s="87"/>
      <c r="W6491" s="87"/>
      <c r="X6491" s="89"/>
      <c r="Y6491" s="87"/>
      <c r="AA6491" s="87"/>
      <c r="AB6491" s="90"/>
      <c r="AC6491" s="87"/>
      <c r="AD6491" s="87"/>
    </row>
    <row r="6492" spans="3:30">
      <c r="C6492" s="122"/>
      <c r="D6492" s="93"/>
      <c r="E6492" s="93"/>
      <c r="L6492" s="89"/>
      <c r="N6492" s="93"/>
      <c r="O6492" s="93"/>
      <c r="P6492" s="123"/>
      <c r="V6492" s="87"/>
      <c r="W6492" s="87"/>
      <c r="X6492" s="89"/>
      <c r="Y6492" s="87"/>
      <c r="AA6492" s="87"/>
      <c r="AB6492" s="90"/>
      <c r="AC6492" s="87"/>
      <c r="AD6492" s="87"/>
    </row>
    <row r="6493" spans="3:30">
      <c r="C6493" s="122"/>
      <c r="D6493" s="93"/>
      <c r="E6493" s="93"/>
      <c r="L6493" s="89"/>
      <c r="N6493" s="93"/>
      <c r="O6493" s="93"/>
      <c r="P6493" s="123"/>
      <c r="V6493" s="87"/>
      <c r="W6493" s="87"/>
      <c r="X6493" s="89"/>
      <c r="Y6493" s="87"/>
      <c r="AA6493" s="87"/>
      <c r="AB6493" s="90"/>
      <c r="AC6493" s="87"/>
      <c r="AD6493" s="87"/>
    </row>
    <row r="6494" spans="3:30">
      <c r="C6494" s="122"/>
      <c r="D6494" s="93"/>
      <c r="E6494" s="93"/>
      <c r="L6494" s="89"/>
      <c r="N6494" s="93"/>
      <c r="O6494" s="93"/>
      <c r="P6494" s="123"/>
      <c r="V6494" s="87"/>
      <c r="W6494" s="87"/>
      <c r="X6494" s="89"/>
      <c r="Y6494" s="87"/>
      <c r="AA6494" s="87"/>
      <c r="AB6494" s="90"/>
      <c r="AC6494" s="87"/>
      <c r="AD6494" s="87"/>
    </row>
    <row r="6495" spans="3:30">
      <c r="C6495" s="122"/>
      <c r="D6495" s="93"/>
      <c r="E6495" s="93"/>
      <c r="L6495" s="89"/>
      <c r="N6495" s="93"/>
      <c r="O6495" s="93"/>
      <c r="P6495" s="123"/>
      <c r="V6495" s="87"/>
      <c r="W6495" s="87"/>
      <c r="X6495" s="89"/>
      <c r="Y6495" s="87"/>
      <c r="AA6495" s="87"/>
      <c r="AB6495" s="90"/>
      <c r="AC6495" s="87"/>
      <c r="AD6495" s="87"/>
    </row>
    <row r="6496" spans="3:30">
      <c r="C6496" s="122"/>
      <c r="D6496" s="93"/>
      <c r="E6496" s="93"/>
      <c r="L6496" s="93"/>
      <c r="N6496" s="93"/>
      <c r="O6496" s="93"/>
      <c r="P6496" s="123"/>
      <c r="V6496" s="87"/>
      <c r="W6496" s="87"/>
      <c r="X6496" s="89"/>
      <c r="Y6496" s="87"/>
      <c r="AA6496" s="87"/>
      <c r="AB6496" s="90"/>
      <c r="AC6496" s="87"/>
      <c r="AD6496" s="87"/>
    </row>
    <row r="6497" spans="3:30">
      <c r="C6497" s="122"/>
      <c r="D6497" s="93"/>
      <c r="E6497" s="93"/>
      <c r="L6497" s="93"/>
      <c r="N6497" s="93"/>
      <c r="O6497" s="93"/>
      <c r="P6497" s="123"/>
      <c r="V6497" s="87"/>
      <c r="W6497" s="87"/>
      <c r="X6497" s="89"/>
      <c r="Y6497" s="87"/>
      <c r="AA6497" s="87"/>
      <c r="AB6497" s="90"/>
      <c r="AC6497" s="87"/>
      <c r="AD6497" s="87"/>
    </row>
    <row r="6498" spans="3:30">
      <c r="C6498" s="122"/>
      <c r="D6498" s="93"/>
      <c r="E6498" s="93"/>
      <c r="L6498" s="93"/>
      <c r="N6498" s="93"/>
      <c r="O6498" s="93"/>
      <c r="P6498" s="123"/>
      <c r="V6498" s="87"/>
      <c r="W6498" s="87"/>
      <c r="X6498" s="89"/>
      <c r="Y6498" s="87"/>
      <c r="AA6498" s="87"/>
      <c r="AB6498" s="90"/>
      <c r="AC6498" s="87"/>
      <c r="AD6498" s="87"/>
    </row>
    <row r="6499" spans="3:30">
      <c r="C6499" s="122"/>
      <c r="D6499" s="93"/>
      <c r="E6499" s="93"/>
      <c r="L6499" s="93"/>
      <c r="N6499" s="93"/>
      <c r="O6499" s="93"/>
      <c r="P6499" s="123"/>
      <c r="V6499" s="87"/>
      <c r="W6499" s="87"/>
      <c r="X6499" s="89"/>
      <c r="Y6499" s="87"/>
      <c r="AA6499" s="87"/>
      <c r="AB6499" s="90"/>
      <c r="AC6499" s="87"/>
      <c r="AD6499" s="87"/>
    </row>
    <row r="6500" spans="3:30">
      <c r="C6500" s="122"/>
      <c r="D6500" s="93"/>
      <c r="E6500" s="93"/>
      <c r="L6500" s="93"/>
      <c r="N6500" s="93"/>
      <c r="O6500" s="93"/>
      <c r="P6500" s="123"/>
      <c r="V6500" s="87"/>
      <c r="W6500" s="87"/>
      <c r="X6500" s="89"/>
      <c r="Y6500" s="87"/>
      <c r="AA6500" s="87"/>
      <c r="AB6500" s="90"/>
      <c r="AC6500" s="87"/>
      <c r="AD6500" s="87"/>
    </row>
    <row r="6501" spans="3:30">
      <c r="C6501" s="122"/>
      <c r="D6501" s="93"/>
      <c r="E6501" s="93"/>
      <c r="L6501" s="93"/>
      <c r="N6501" s="93"/>
      <c r="O6501" s="93"/>
      <c r="P6501" s="123"/>
      <c r="V6501" s="87"/>
      <c r="W6501" s="87"/>
      <c r="X6501" s="89"/>
      <c r="Y6501" s="87"/>
      <c r="AA6501" s="87"/>
      <c r="AB6501" s="90"/>
      <c r="AC6501" s="87"/>
      <c r="AD6501" s="87"/>
    </row>
    <row r="6502" spans="3:30">
      <c r="C6502" s="122"/>
      <c r="D6502" s="93"/>
      <c r="E6502" s="93"/>
      <c r="L6502" s="93"/>
      <c r="N6502" s="93"/>
      <c r="O6502" s="93"/>
      <c r="P6502" s="123"/>
      <c r="V6502" s="87"/>
      <c r="W6502" s="87"/>
      <c r="X6502" s="89"/>
      <c r="Y6502" s="87"/>
      <c r="AA6502" s="87"/>
      <c r="AB6502" s="90"/>
      <c r="AC6502" s="87"/>
      <c r="AD6502" s="87"/>
    </row>
    <row r="6503" spans="3:30">
      <c r="C6503" s="122"/>
      <c r="D6503" s="93"/>
      <c r="E6503" s="93"/>
      <c r="L6503" s="93"/>
      <c r="N6503" s="93"/>
      <c r="O6503" s="93"/>
      <c r="P6503" s="123"/>
      <c r="V6503" s="87"/>
      <c r="W6503" s="87"/>
      <c r="X6503" s="89"/>
      <c r="Y6503" s="87"/>
      <c r="AA6503" s="87"/>
      <c r="AB6503" s="90"/>
      <c r="AC6503" s="87"/>
      <c r="AD6503" s="87"/>
    </row>
    <row r="6504" spans="3:30">
      <c r="C6504" s="122"/>
      <c r="D6504" s="93"/>
      <c r="E6504" s="93"/>
      <c r="L6504" s="93"/>
      <c r="N6504" s="93"/>
      <c r="O6504" s="93"/>
      <c r="P6504" s="123"/>
      <c r="V6504" s="87"/>
      <c r="W6504" s="87"/>
      <c r="X6504" s="89"/>
      <c r="Y6504" s="87"/>
      <c r="AA6504" s="87"/>
      <c r="AB6504" s="90"/>
      <c r="AC6504" s="87"/>
      <c r="AD6504" s="87"/>
    </row>
    <row r="6505" spans="3:30">
      <c r="C6505" s="122"/>
      <c r="D6505" s="93"/>
      <c r="E6505" s="93"/>
      <c r="L6505" s="93"/>
      <c r="N6505" s="93"/>
      <c r="O6505" s="93"/>
      <c r="P6505" s="91"/>
      <c r="V6505" s="87"/>
      <c r="W6505" s="87"/>
      <c r="X6505" s="89"/>
      <c r="Y6505" s="87"/>
      <c r="AA6505" s="87"/>
      <c r="AB6505" s="90"/>
      <c r="AC6505" s="87"/>
      <c r="AD6505" s="87"/>
    </row>
    <row r="6506" spans="3:30">
      <c r="C6506" s="122"/>
      <c r="D6506" s="93"/>
      <c r="E6506" s="93"/>
      <c r="L6506" s="93"/>
      <c r="N6506" s="93"/>
      <c r="O6506" s="93"/>
      <c r="P6506" s="123"/>
      <c r="V6506" s="87"/>
      <c r="W6506" s="87"/>
      <c r="X6506" s="89"/>
      <c r="Y6506" s="87"/>
      <c r="AA6506" s="87"/>
      <c r="AB6506" s="90"/>
      <c r="AC6506" s="87"/>
      <c r="AD6506" s="87"/>
    </row>
    <row r="6507" spans="3:30">
      <c r="C6507" s="122"/>
      <c r="D6507" s="93"/>
      <c r="E6507" s="93"/>
      <c r="L6507" s="93"/>
      <c r="N6507" s="93"/>
      <c r="O6507" s="93"/>
      <c r="P6507" s="91"/>
      <c r="V6507" s="87"/>
      <c r="W6507" s="87"/>
      <c r="X6507" s="89"/>
      <c r="Y6507" s="87"/>
      <c r="AA6507" s="87"/>
      <c r="AB6507" s="90"/>
      <c r="AC6507" s="87"/>
      <c r="AD6507" s="87"/>
    </row>
    <row r="6508" spans="3:30">
      <c r="C6508" s="122"/>
      <c r="D6508" s="93"/>
      <c r="E6508" s="93"/>
      <c r="L6508" s="93"/>
      <c r="N6508" s="93"/>
      <c r="O6508" s="93"/>
      <c r="P6508" s="123"/>
      <c r="V6508" s="87"/>
      <c r="W6508" s="87"/>
      <c r="X6508" s="89"/>
      <c r="Y6508" s="87"/>
      <c r="AA6508" s="87"/>
      <c r="AB6508" s="90"/>
      <c r="AC6508" s="87"/>
      <c r="AD6508" s="87"/>
    </row>
    <row r="6509" spans="3:30">
      <c r="C6509" s="122"/>
      <c r="D6509" s="93"/>
      <c r="E6509" s="93"/>
      <c r="L6509" s="93"/>
      <c r="N6509" s="93"/>
      <c r="O6509" s="93"/>
      <c r="P6509" s="91"/>
      <c r="V6509" s="87"/>
      <c r="W6509" s="87"/>
      <c r="X6509" s="89"/>
      <c r="Y6509" s="87"/>
      <c r="AA6509" s="87"/>
      <c r="AB6509" s="90"/>
      <c r="AC6509" s="87"/>
      <c r="AD6509" s="87"/>
    </row>
    <row r="6510" spans="3:30">
      <c r="C6510" s="122"/>
      <c r="D6510" s="93"/>
      <c r="E6510" s="93"/>
      <c r="L6510" s="93"/>
      <c r="N6510" s="93"/>
      <c r="O6510" s="93"/>
      <c r="P6510" s="123"/>
      <c r="V6510" s="87"/>
      <c r="W6510" s="87"/>
      <c r="X6510" s="89"/>
      <c r="Y6510" s="87"/>
      <c r="AA6510" s="87"/>
      <c r="AB6510" s="90"/>
      <c r="AC6510" s="87"/>
      <c r="AD6510" s="87"/>
    </row>
    <row r="6511" spans="3:30">
      <c r="C6511" s="122"/>
      <c r="D6511" s="93"/>
      <c r="E6511" s="93"/>
      <c r="L6511" s="89"/>
      <c r="N6511" s="93"/>
      <c r="O6511" s="93"/>
      <c r="P6511" s="91"/>
      <c r="V6511" s="87"/>
      <c r="W6511" s="87"/>
      <c r="X6511" s="89"/>
      <c r="Y6511" s="87"/>
      <c r="AA6511" s="87"/>
      <c r="AB6511" s="90"/>
      <c r="AC6511" s="87"/>
      <c r="AD6511" s="87"/>
    </row>
    <row r="6512" spans="3:30">
      <c r="C6512" s="122"/>
      <c r="D6512" s="93"/>
      <c r="E6512" s="93"/>
      <c r="L6512" s="89"/>
      <c r="N6512" s="93"/>
      <c r="O6512" s="93"/>
      <c r="P6512" s="123"/>
      <c r="V6512" s="87"/>
      <c r="W6512" s="87"/>
      <c r="X6512" s="89"/>
      <c r="Y6512" s="87"/>
      <c r="AA6512" s="87"/>
      <c r="AB6512" s="90"/>
      <c r="AC6512" s="87"/>
      <c r="AD6512" s="87"/>
    </row>
    <row r="6513" spans="3:30">
      <c r="C6513" s="122"/>
      <c r="D6513" s="93"/>
      <c r="E6513" s="93"/>
      <c r="L6513" s="89"/>
      <c r="N6513" s="93"/>
      <c r="O6513" s="93"/>
      <c r="P6513" s="123"/>
      <c r="V6513" s="87"/>
      <c r="W6513" s="87"/>
      <c r="X6513" s="89"/>
      <c r="Y6513" s="87"/>
      <c r="AA6513" s="87"/>
      <c r="AB6513" s="90"/>
      <c r="AC6513" s="87"/>
      <c r="AD6513" s="87"/>
    </row>
    <row r="6514" spans="3:30">
      <c r="C6514" s="122"/>
      <c r="D6514" s="93"/>
      <c r="E6514" s="93"/>
      <c r="L6514" s="89"/>
      <c r="N6514" s="93"/>
      <c r="O6514" s="93"/>
      <c r="P6514" s="123"/>
      <c r="V6514" s="87"/>
      <c r="W6514" s="87"/>
      <c r="X6514" s="89"/>
      <c r="Y6514" s="87"/>
      <c r="AA6514" s="87"/>
      <c r="AB6514" s="90"/>
      <c r="AC6514" s="87"/>
      <c r="AD6514" s="87"/>
    </row>
    <row r="6515" spans="3:30">
      <c r="C6515" s="122"/>
      <c r="D6515" s="93"/>
      <c r="E6515" s="93"/>
      <c r="L6515" s="89"/>
      <c r="N6515" s="93"/>
      <c r="O6515" s="93"/>
      <c r="P6515" s="123"/>
      <c r="V6515" s="87"/>
      <c r="W6515" s="87"/>
      <c r="X6515" s="89"/>
      <c r="Y6515" s="87"/>
      <c r="AA6515" s="87"/>
      <c r="AB6515" s="90"/>
      <c r="AC6515" s="87"/>
      <c r="AD6515" s="87"/>
    </row>
    <row r="6516" spans="3:30">
      <c r="C6516" s="88"/>
      <c r="D6516" s="93"/>
      <c r="L6516" s="93"/>
      <c r="N6516" s="93"/>
      <c r="O6516" s="93"/>
      <c r="P6516" s="123"/>
      <c r="V6516" s="87"/>
      <c r="W6516" s="87"/>
      <c r="X6516" s="89"/>
      <c r="Y6516" s="87"/>
      <c r="AA6516" s="87"/>
      <c r="AB6516" s="90"/>
      <c r="AC6516" s="87"/>
      <c r="AD6516" s="87"/>
    </row>
    <row r="6517" spans="3:30">
      <c r="C6517" s="88"/>
      <c r="D6517" s="93"/>
      <c r="L6517" s="93"/>
      <c r="N6517" s="93"/>
      <c r="O6517" s="93"/>
      <c r="P6517" s="123"/>
      <c r="V6517" s="87"/>
      <c r="W6517" s="87"/>
      <c r="X6517" s="89"/>
      <c r="Y6517" s="87"/>
      <c r="AA6517" s="87"/>
      <c r="AB6517" s="90"/>
      <c r="AC6517" s="87"/>
      <c r="AD6517" s="87"/>
    </row>
    <row r="6518" spans="3:30">
      <c r="C6518" s="88"/>
      <c r="D6518" s="93"/>
      <c r="L6518" s="93"/>
      <c r="N6518" s="93"/>
      <c r="O6518" s="93"/>
      <c r="P6518" s="123"/>
      <c r="V6518" s="87"/>
      <c r="W6518" s="87"/>
      <c r="X6518" s="89"/>
      <c r="Y6518" s="87"/>
      <c r="AA6518" s="87"/>
      <c r="AB6518" s="90"/>
      <c r="AC6518" s="87"/>
      <c r="AD6518" s="87"/>
    </row>
    <row r="6519" spans="3:30">
      <c r="C6519" s="88"/>
      <c r="D6519" s="93"/>
      <c r="L6519" s="89"/>
      <c r="N6519" s="93"/>
      <c r="O6519" s="93"/>
      <c r="P6519" s="123"/>
      <c r="V6519" s="87"/>
      <c r="W6519" s="87"/>
      <c r="X6519" s="89"/>
      <c r="Y6519" s="87"/>
      <c r="AA6519" s="87"/>
      <c r="AB6519" s="90"/>
      <c r="AC6519" s="87"/>
      <c r="AD6519" s="87"/>
    </row>
    <row r="6520" spans="3:30">
      <c r="C6520" s="88"/>
      <c r="D6520" s="93"/>
      <c r="L6520" s="93"/>
      <c r="N6520" s="93"/>
      <c r="O6520" s="93"/>
      <c r="P6520" s="123"/>
      <c r="V6520" s="87"/>
      <c r="W6520" s="87"/>
      <c r="X6520" s="89"/>
      <c r="Y6520" s="87"/>
      <c r="AA6520" s="87"/>
      <c r="AB6520" s="90"/>
      <c r="AC6520" s="87"/>
      <c r="AD6520" s="87"/>
    </row>
    <row r="6521" spans="3:30">
      <c r="C6521" s="88"/>
      <c r="D6521" s="93"/>
      <c r="L6521" s="93"/>
      <c r="N6521" s="93"/>
      <c r="O6521" s="93"/>
      <c r="P6521" s="123"/>
      <c r="V6521" s="87"/>
      <c r="W6521" s="87"/>
      <c r="X6521" s="89"/>
      <c r="Y6521" s="87"/>
      <c r="AA6521" s="87"/>
      <c r="AB6521" s="90"/>
      <c r="AC6521" s="87"/>
      <c r="AD6521" s="87"/>
    </row>
    <row r="6522" spans="3:30">
      <c r="C6522" s="88"/>
      <c r="D6522" s="93"/>
      <c r="L6522" s="93"/>
      <c r="N6522" s="93"/>
      <c r="O6522" s="93"/>
      <c r="P6522" s="123"/>
      <c r="V6522" s="87"/>
      <c r="W6522" s="87"/>
      <c r="X6522" s="89"/>
      <c r="Y6522" s="87"/>
      <c r="AA6522" s="87"/>
      <c r="AB6522" s="90"/>
      <c r="AC6522" s="87"/>
      <c r="AD6522" s="87"/>
    </row>
    <row r="6523" spans="3:30">
      <c r="C6523" s="88"/>
      <c r="D6523" s="93"/>
      <c r="L6523" s="89"/>
      <c r="N6523" s="93"/>
      <c r="O6523" s="93"/>
      <c r="P6523" s="123"/>
      <c r="V6523" s="87"/>
      <c r="W6523" s="87"/>
      <c r="X6523" s="89"/>
      <c r="Y6523" s="87"/>
      <c r="AA6523" s="87"/>
      <c r="AB6523" s="90"/>
      <c r="AC6523" s="87"/>
      <c r="AD6523" s="87"/>
    </row>
    <row r="6524" spans="3:30">
      <c r="C6524" s="88"/>
      <c r="D6524" s="93"/>
      <c r="L6524" s="93"/>
      <c r="N6524" s="93"/>
      <c r="O6524" s="93"/>
      <c r="P6524" s="123"/>
      <c r="V6524" s="87"/>
      <c r="W6524" s="87"/>
      <c r="X6524" s="89"/>
      <c r="Y6524" s="87"/>
      <c r="AA6524" s="87"/>
      <c r="AB6524" s="90"/>
      <c r="AC6524" s="87"/>
      <c r="AD6524" s="87"/>
    </row>
    <row r="6525" spans="3:30">
      <c r="C6525" s="88"/>
      <c r="D6525" s="93"/>
      <c r="L6525" s="93"/>
      <c r="N6525" s="93"/>
      <c r="O6525" s="93"/>
      <c r="P6525" s="123"/>
      <c r="V6525" s="87"/>
      <c r="W6525" s="87"/>
      <c r="X6525" s="89"/>
      <c r="Y6525" s="87"/>
      <c r="AA6525" s="87"/>
      <c r="AB6525" s="90"/>
      <c r="AC6525" s="87"/>
      <c r="AD6525" s="87"/>
    </row>
    <row r="6526" spans="3:30">
      <c r="C6526" s="88"/>
      <c r="D6526" s="93"/>
      <c r="L6526" s="93"/>
      <c r="N6526" s="93"/>
      <c r="O6526" s="93"/>
      <c r="P6526" s="123"/>
      <c r="V6526" s="87"/>
      <c r="W6526" s="87"/>
      <c r="X6526" s="89"/>
      <c r="Y6526" s="87"/>
      <c r="AA6526" s="87"/>
      <c r="AB6526" s="90"/>
      <c r="AC6526" s="87"/>
      <c r="AD6526" s="87"/>
    </row>
    <row r="6527" spans="3:30">
      <c r="C6527" s="88"/>
      <c r="D6527" s="93"/>
      <c r="L6527" s="89"/>
      <c r="N6527" s="93"/>
      <c r="O6527" s="93"/>
      <c r="P6527" s="123"/>
      <c r="V6527" s="87"/>
      <c r="W6527" s="87"/>
      <c r="X6527" s="89"/>
      <c r="Y6527" s="87"/>
      <c r="AA6527" s="87"/>
      <c r="AB6527" s="90"/>
      <c r="AC6527" s="87"/>
      <c r="AD6527" s="87"/>
    </row>
    <row r="6528" spans="3:30">
      <c r="C6528" s="88"/>
      <c r="D6528" s="93"/>
      <c r="L6528" s="93"/>
      <c r="N6528" s="93"/>
      <c r="O6528" s="93"/>
      <c r="P6528" s="123"/>
      <c r="V6528" s="87"/>
      <c r="W6528" s="87"/>
      <c r="X6528" s="89"/>
      <c r="Y6528" s="87"/>
      <c r="AA6528" s="87"/>
      <c r="AB6528" s="90"/>
      <c r="AC6528" s="87"/>
      <c r="AD6528" s="87"/>
    </row>
    <row r="6529" spans="3:30">
      <c r="C6529" s="88"/>
      <c r="D6529" s="93"/>
      <c r="L6529" s="93"/>
      <c r="N6529" s="93"/>
      <c r="O6529" s="93"/>
      <c r="P6529" s="123"/>
      <c r="V6529" s="87"/>
      <c r="W6529" s="87"/>
      <c r="X6529" s="89"/>
      <c r="Y6529" s="87"/>
      <c r="AA6529" s="87"/>
      <c r="AB6529" s="90"/>
      <c r="AC6529" s="87"/>
      <c r="AD6529" s="87"/>
    </row>
    <row r="6530" spans="3:30">
      <c r="C6530" s="88"/>
      <c r="D6530" s="93"/>
      <c r="L6530" s="93"/>
      <c r="N6530" s="93"/>
      <c r="O6530" s="93"/>
      <c r="P6530" s="123"/>
      <c r="V6530" s="87"/>
      <c r="W6530" s="87"/>
      <c r="X6530" s="89"/>
      <c r="Y6530" s="87"/>
      <c r="AA6530" s="87"/>
      <c r="AB6530" s="90"/>
      <c r="AC6530" s="87"/>
      <c r="AD6530" s="87"/>
    </row>
    <row r="6531" spans="3:30">
      <c r="C6531" s="88"/>
      <c r="D6531" s="93"/>
      <c r="L6531" s="89"/>
      <c r="N6531" s="93"/>
      <c r="O6531" s="93"/>
      <c r="P6531" s="123"/>
      <c r="V6531" s="87"/>
      <c r="W6531" s="87"/>
      <c r="X6531" s="89"/>
      <c r="Y6531" s="87"/>
      <c r="AA6531" s="87"/>
      <c r="AB6531" s="90"/>
      <c r="AC6531" s="87"/>
      <c r="AD6531" s="87"/>
    </row>
    <row r="6532" spans="3:30">
      <c r="C6532" s="88"/>
      <c r="D6532" s="93"/>
      <c r="L6532" s="93"/>
      <c r="N6532" s="93"/>
      <c r="O6532" s="93"/>
      <c r="P6532" s="123"/>
      <c r="V6532" s="87"/>
      <c r="W6532" s="87"/>
      <c r="X6532" s="89"/>
      <c r="Y6532" s="87"/>
      <c r="AA6532" s="87"/>
      <c r="AB6532" s="90"/>
      <c r="AC6532" s="87"/>
      <c r="AD6532" s="87"/>
    </row>
    <row r="6533" spans="3:30">
      <c r="C6533" s="88"/>
      <c r="D6533" s="93"/>
      <c r="L6533" s="93"/>
      <c r="N6533" s="93"/>
      <c r="O6533" s="93"/>
      <c r="P6533" s="123"/>
      <c r="V6533" s="87"/>
      <c r="W6533" s="87"/>
      <c r="X6533" s="89"/>
      <c r="Y6533" s="87"/>
      <c r="AA6533" s="87"/>
      <c r="AB6533" s="90"/>
      <c r="AC6533" s="87"/>
      <c r="AD6533" s="87"/>
    </row>
    <row r="6534" spans="3:30">
      <c r="C6534" s="88"/>
      <c r="D6534" s="93"/>
      <c r="L6534" s="93"/>
      <c r="N6534" s="93"/>
      <c r="O6534" s="93"/>
      <c r="P6534" s="123"/>
      <c r="V6534" s="87"/>
      <c r="W6534" s="87"/>
      <c r="X6534" s="89"/>
      <c r="Y6534" s="87"/>
      <c r="AA6534" s="87"/>
      <c r="AB6534" s="90"/>
      <c r="AC6534" s="87"/>
      <c r="AD6534" s="87"/>
    </row>
    <row r="6535" spans="3:30">
      <c r="C6535" s="88"/>
      <c r="D6535" s="93"/>
      <c r="L6535" s="89"/>
      <c r="N6535" s="93"/>
      <c r="O6535" s="93"/>
      <c r="P6535" s="123"/>
      <c r="V6535" s="87"/>
      <c r="W6535" s="87"/>
      <c r="X6535" s="89"/>
      <c r="Y6535" s="87"/>
      <c r="AA6535" s="87"/>
      <c r="AB6535" s="90"/>
      <c r="AC6535" s="87"/>
      <c r="AD6535" s="87"/>
    </row>
    <row r="6536" spans="3:30">
      <c r="C6536" s="88"/>
      <c r="D6536" s="93"/>
      <c r="L6536" s="93"/>
      <c r="N6536" s="93"/>
      <c r="O6536" s="93"/>
      <c r="P6536" s="123"/>
      <c r="V6536" s="87"/>
      <c r="W6536" s="87"/>
      <c r="X6536" s="89"/>
      <c r="Y6536" s="87"/>
      <c r="AA6536" s="87"/>
      <c r="AB6536" s="90"/>
      <c r="AC6536" s="87"/>
      <c r="AD6536" s="87"/>
    </row>
    <row r="6537" spans="3:30">
      <c r="C6537" s="88"/>
      <c r="D6537" s="93"/>
      <c r="L6537" s="93"/>
      <c r="N6537" s="93"/>
      <c r="O6537" s="93"/>
      <c r="P6537" s="123"/>
      <c r="V6537" s="87"/>
      <c r="W6537" s="87"/>
      <c r="X6537" s="89"/>
      <c r="Y6537" s="87"/>
      <c r="AA6537" s="87"/>
      <c r="AB6537" s="90"/>
      <c r="AC6537" s="87"/>
      <c r="AD6537" s="87"/>
    </row>
    <row r="6538" spans="3:30">
      <c r="C6538" s="88"/>
      <c r="D6538" s="93"/>
      <c r="L6538" s="93"/>
      <c r="N6538" s="93"/>
      <c r="O6538" s="93"/>
      <c r="P6538" s="123"/>
      <c r="V6538" s="87"/>
      <c r="W6538" s="87"/>
      <c r="X6538" s="89"/>
      <c r="Y6538" s="87"/>
      <c r="AA6538" s="87"/>
      <c r="AB6538" s="90"/>
      <c r="AC6538" s="87"/>
      <c r="AD6538" s="87"/>
    </row>
    <row r="6539" spans="3:30">
      <c r="C6539" s="88"/>
      <c r="D6539" s="93"/>
      <c r="L6539" s="89"/>
      <c r="N6539" s="93"/>
      <c r="O6539" s="93"/>
      <c r="P6539" s="123"/>
      <c r="V6539" s="87"/>
      <c r="W6539" s="87"/>
      <c r="X6539" s="89"/>
      <c r="Y6539" s="87"/>
      <c r="AA6539" s="87"/>
      <c r="AB6539" s="90"/>
      <c r="AC6539" s="87"/>
      <c r="AD6539" s="87"/>
    </row>
    <row r="6540" spans="3:30">
      <c r="C6540" s="88"/>
      <c r="D6540" s="93"/>
      <c r="L6540" s="93"/>
      <c r="N6540" s="93"/>
      <c r="O6540" s="93"/>
      <c r="P6540" s="123"/>
      <c r="V6540" s="87"/>
      <c r="W6540" s="87"/>
      <c r="X6540" s="89"/>
      <c r="Y6540" s="87"/>
      <c r="AA6540" s="87"/>
      <c r="AB6540" s="90"/>
      <c r="AC6540" s="87"/>
      <c r="AD6540" s="87"/>
    </row>
    <row r="6541" spans="3:30">
      <c r="C6541" s="88"/>
      <c r="D6541" s="93"/>
      <c r="L6541" s="93"/>
      <c r="N6541" s="93"/>
      <c r="O6541" s="93"/>
      <c r="P6541" s="123"/>
      <c r="V6541" s="87"/>
      <c r="W6541" s="87"/>
      <c r="X6541" s="89"/>
      <c r="Y6541" s="87"/>
      <c r="AA6541" s="87"/>
      <c r="AB6541" s="90"/>
      <c r="AC6541" s="87"/>
      <c r="AD6541" s="87"/>
    </row>
    <row r="6542" spans="3:30">
      <c r="C6542" s="88"/>
      <c r="D6542" s="93"/>
      <c r="L6542" s="93"/>
      <c r="N6542" s="93"/>
      <c r="O6542" s="93"/>
      <c r="P6542" s="123"/>
      <c r="V6542" s="87"/>
      <c r="W6542" s="87"/>
      <c r="X6542" s="89"/>
      <c r="Y6542" s="87"/>
      <c r="AA6542" s="87"/>
      <c r="AB6542" s="90"/>
      <c r="AC6542" s="87"/>
      <c r="AD6542" s="87"/>
    </row>
    <row r="6543" spans="3:30">
      <c r="C6543" s="88"/>
      <c r="D6543" s="93"/>
      <c r="L6543" s="89"/>
      <c r="N6543" s="93"/>
      <c r="O6543" s="93"/>
      <c r="P6543" s="123"/>
      <c r="V6543" s="87"/>
      <c r="W6543" s="87"/>
      <c r="X6543" s="89"/>
      <c r="Y6543" s="87"/>
      <c r="AA6543" s="87"/>
      <c r="AB6543" s="90"/>
      <c r="AC6543" s="87"/>
      <c r="AD6543" s="87"/>
    </row>
    <row r="6544" spans="3:30">
      <c r="C6544" s="88"/>
      <c r="D6544" s="93"/>
      <c r="L6544" s="93"/>
      <c r="N6544" s="93"/>
      <c r="O6544" s="93"/>
      <c r="P6544" s="123"/>
      <c r="V6544" s="87"/>
      <c r="W6544" s="87"/>
      <c r="X6544" s="89"/>
      <c r="Y6544" s="87"/>
      <c r="AA6544" s="87"/>
      <c r="AB6544" s="90"/>
      <c r="AC6544" s="87"/>
      <c r="AD6544" s="87"/>
    </row>
    <row r="6545" spans="3:30">
      <c r="C6545" s="88"/>
      <c r="D6545" s="93"/>
      <c r="L6545" s="93"/>
      <c r="N6545" s="93"/>
      <c r="O6545" s="93"/>
      <c r="P6545" s="123"/>
      <c r="V6545" s="87"/>
      <c r="W6545" s="87"/>
      <c r="X6545" s="89"/>
      <c r="Y6545" s="87"/>
      <c r="AA6545" s="87"/>
      <c r="AB6545" s="90"/>
      <c r="AC6545" s="87"/>
      <c r="AD6545" s="87"/>
    </row>
    <row r="6546" spans="3:30">
      <c r="C6546" s="88"/>
      <c r="D6546" s="93"/>
      <c r="L6546" s="93"/>
      <c r="N6546" s="93"/>
      <c r="O6546" s="93"/>
      <c r="P6546" s="123"/>
      <c r="V6546" s="87"/>
      <c r="W6546" s="87"/>
      <c r="X6546" s="89"/>
      <c r="Y6546" s="87"/>
      <c r="AA6546" s="87"/>
      <c r="AB6546" s="90"/>
      <c r="AC6546" s="87"/>
      <c r="AD6546" s="87"/>
    </row>
    <row r="6547" spans="3:30">
      <c r="C6547" s="88"/>
      <c r="D6547" s="93"/>
      <c r="L6547" s="89"/>
      <c r="N6547" s="93"/>
      <c r="O6547" s="93"/>
      <c r="P6547" s="123"/>
      <c r="V6547" s="87"/>
      <c r="W6547" s="87"/>
      <c r="X6547" s="89"/>
      <c r="Y6547" s="87"/>
      <c r="AA6547" s="87"/>
      <c r="AB6547" s="90"/>
      <c r="AC6547" s="87"/>
      <c r="AD6547" s="87"/>
    </row>
    <row r="6548" spans="3:30">
      <c r="C6548" s="88"/>
      <c r="D6548" s="93"/>
      <c r="L6548" s="93"/>
      <c r="N6548" s="93"/>
      <c r="O6548" s="93"/>
      <c r="P6548" s="123"/>
      <c r="V6548" s="87"/>
      <c r="W6548" s="87"/>
      <c r="X6548" s="89"/>
      <c r="Y6548" s="87"/>
      <c r="AA6548" s="87"/>
      <c r="AB6548" s="90"/>
      <c r="AC6548" s="87"/>
      <c r="AD6548" s="87"/>
    </row>
    <row r="6549" spans="3:30">
      <c r="C6549" s="88"/>
      <c r="D6549" s="93"/>
      <c r="L6549" s="93"/>
      <c r="N6549" s="93"/>
      <c r="O6549" s="93"/>
      <c r="P6549" s="123"/>
      <c r="V6549" s="87"/>
      <c r="W6549" s="87"/>
      <c r="X6549" s="89"/>
      <c r="Y6549" s="87"/>
      <c r="AA6549" s="87"/>
      <c r="AB6549" s="90"/>
      <c r="AC6549" s="87"/>
      <c r="AD6549" s="87"/>
    </row>
    <row r="6550" spans="3:30">
      <c r="C6550" s="88"/>
      <c r="D6550" s="93"/>
      <c r="L6550" s="89"/>
      <c r="N6550" s="93"/>
      <c r="O6550" s="93"/>
      <c r="P6550" s="123"/>
      <c r="V6550" s="87"/>
      <c r="W6550" s="87"/>
      <c r="X6550" s="89"/>
      <c r="Y6550" s="87"/>
      <c r="AA6550" s="87"/>
      <c r="AB6550" s="90"/>
      <c r="AC6550" s="87"/>
      <c r="AD6550" s="87"/>
    </row>
    <row r="6551" spans="3:30">
      <c r="C6551" s="88"/>
      <c r="D6551" s="93"/>
      <c r="L6551" s="89"/>
      <c r="N6551" s="93"/>
      <c r="O6551" s="93"/>
      <c r="P6551" s="123"/>
      <c r="V6551" s="87"/>
      <c r="W6551" s="87"/>
      <c r="X6551" s="89"/>
      <c r="Y6551" s="87"/>
      <c r="AA6551" s="87"/>
      <c r="AB6551" s="90"/>
      <c r="AC6551" s="87"/>
      <c r="AD6551" s="87"/>
    </row>
    <row r="6552" spans="3:30">
      <c r="C6552" s="88"/>
      <c r="D6552" s="93"/>
      <c r="L6552" s="93"/>
      <c r="N6552" s="93"/>
      <c r="O6552" s="93"/>
      <c r="P6552" s="123"/>
      <c r="V6552" s="87"/>
      <c r="W6552" s="87"/>
      <c r="X6552" s="89"/>
      <c r="Y6552" s="87"/>
      <c r="AA6552" s="87"/>
      <c r="AB6552" s="90"/>
      <c r="AC6552" s="87"/>
      <c r="AD6552" s="87"/>
    </row>
    <row r="6553" spans="3:30">
      <c r="C6553" s="88"/>
      <c r="D6553" s="93"/>
      <c r="L6553" s="93"/>
      <c r="N6553" s="93"/>
      <c r="O6553" s="93"/>
      <c r="P6553" s="123"/>
      <c r="V6553" s="87"/>
      <c r="W6553" s="87"/>
      <c r="X6553" s="89"/>
      <c r="Y6553" s="87"/>
      <c r="AA6553" s="87"/>
      <c r="AB6553" s="90"/>
      <c r="AC6553" s="87"/>
      <c r="AD6553" s="87"/>
    </row>
    <row r="6554" spans="3:30">
      <c r="C6554" s="88"/>
      <c r="D6554" s="93"/>
      <c r="L6554" s="93"/>
      <c r="N6554" s="93"/>
      <c r="O6554" s="93"/>
      <c r="P6554" s="123"/>
      <c r="V6554" s="87"/>
      <c r="W6554" s="87"/>
      <c r="X6554" s="89"/>
      <c r="Y6554" s="87"/>
      <c r="AA6554" s="87"/>
      <c r="AB6554" s="90"/>
      <c r="AC6554" s="87"/>
      <c r="AD6554" s="87"/>
    </row>
    <row r="6555" spans="3:30">
      <c r="C6555" s="88"/>
      <c r="D6555" s="93"/>
      <c r="L6555" s="89"/>
      <c r="N6555" s="93"/>
      <c r="O6555" s="93"/>
      <c r="P6555" s="123"/>
      <c r="V6555" s="87"/>
      <c r="W6555" s="87"/>
      <c r="X6555" s="89"/>
      <c r="Y6555" s="87"/>
      <c r="AA6555" s="87"/>
      <c r="AB6555" s="90"/>
      <c r="AC6555" s="87"/>
      <c r="AD6555" s="87"/>
    </row>
    <row r="6556" spans="3:30">
      <c r="C6556" s="88"/>
      <c r="D6556" s="93"/>
      <c r="L6556" s="93"/>
      <c r="N6556" s="93"/>
      <c r="O6556" s="93"/>
      <c r="P6556" s="123"/>
      <c r="V6556" s="87"/>
      <c r="W6556" s="87"/>
      <c r="X6556" s="89"/>
      <c r="Y6556" s="87"/>
      <c r="AA6556" s="87"/>
      <c r="AB6556" s="90"/>
      <c r="AC6556" s="87"/>
      <c r="AD6556" s="87"/>
    </row>
    <row r="6557" spans="3:30">
      <c r="C6557" s="88"/>
      <c r="D6557" s="93"/>
      <c r="L6557" s="93"/>
      <c r="N6557" s="93"/>
      <c r="O6557" s="93"/>
      <c r="P6557" s="123"/>
      <c r="V6557" s="87"/>
      <c r="W6557" s="87"/>
      <c r="X6557" s="89"/>
      <c r="Y6557" s="87"/>
      <c r="AA6557" s="87"/>
      <c r="AB6557" s="90"/>
      <c r="AC6557" s="87"/>
      <c r="AD6557" s="87"/>
    </row>
    <row r="6558" spans="3:30">
      <c r="C6558" s="88"/>
      <c r="D6558" s="93"/>
      <c r="L6558" s="89"/>
      <c r="N6558" s="93"/>
      <c r="O6558" s="93"/>
      <c r="P6558" s="123"/>
      <c r="V6558" s="87"/>
      <c r="W6558" s="87"/>
      <c r="X6558" s="89"/>
      <c r="Y6558" s="87"/>
      <c r="AA6558" s="87"/>
      <c r="AB6558" s="90"/>
      <c r="AC6558" s="87"/>
      <c r="AD6558" s="87"/>
    </row>
    <row r="6559" spans="3:30">
      <c r="C6559" s="88"/>
      <c r="D6559" s="93"/>
      <c r="L6559" s="89"/>
      <c r="N6559" s="93"/>
      <c r="O6559" s="93"/>
      <c r="P6559" s="123"/>
      <c r="V6559" s="87"/>
      <c r="W6559" s="87"/>
      <c r="X6559" s="89"/>
      <c r="Y6559" s="87"/>
      <c r="AA6559" s="87"/>
      <c r="AB6559" s="90"/>
      <c r="AC6559" s="87"/>
      <c r="AD6559" s="87"/>
    </row>
    <row r="6560" spans="3:30">
      <c r="C6560" s="88"/>
      <c r="D6560" s="93"/>
      <c r="L6560" s="93"/>
      <c r="N6560" s="93"/>
      <c r="O6560" s="93"/>
      <c r="P6560" s="123"/>
      <c r="V6560" s="87"/>
      <c r="W6560" s="87"/>
      <c r="X6560" s="89"/>
      <c r="Y6560" s="87"/>
      <c r="AA6560" s="87"/>
      <c r="AB6560" s="90"/>
      <c r="AC6560" s="87"/>
      <c r="AD6560" s="87"/>
    </row>
    <row r="6561" spans="3:30">
      <c r="C6561" s="88"/>
      <c r="D6561" s="93"/>
      <c r="L6561" s="93"/>
      <c r="N6561" s="93"/>
      <c r="O6561" s="93"/>
      <c r="P6561" s="123"/>
      <c r="V6561" s="87"/>
      <c r="W6561" s="87"/>
      <c r="X6561" s="89"/>
      <c r="Y6561" s="87"/>
      <c r="AA6561" s="87"/>
      <c r="AB6561" s="90"/>
      <c r="AC6561" s="87"/>
      <c r="AD6561" s="87"/>
    </row>
    <row r="6562" spans="3:30">
      <c r="C6562" s="88"/>
      <c r="D6562" s="93"/>
      <c r="L6562" s="93"/>
      <c r="N6562" s="93"/>
      <c r="O6562" s="93"/>
      <c r="P6562" s="123"/>
      <c r="V6562" s="87"/>
      <c r="W6562" s="87"/>
      <c r="X6562" s="89"/>
      <c r="Y6562" s="87"/>
      <c r="AA6562" s="87"/>
      <c r="AB6562" s="90"/>
      <c r="AC6562" s="87"/>
      <c r="AD6562" s="87"/>
    </row>
    <row r="6563" spans="3:30">
      <c r="C6563" s="88"/>
      <c r="D6563" s="93"/>
      <c r="L6563" s="89"/>
      <c r="N6563" s="93"/>
      <c r="O6563" s="93"/>
      <c r="P6563" s="123"/>
      <c r="V6563" s="87"/>
      <c r="W6563" s="87"/>
      <c r="X6563" s="89"/>
      <c r="Y6563" s="87"/>
      <c r="AA6563" s="87"/>
      <c r="AB6563" s="90"/>
      <c r="AC6563" s="87"/>
      <c r="AD6563" s="87"/>
    </row>
    <row r="6564" spans="3:30">
      <c r="C6564" s="88"/>
      <c r="D6564" s="93"/>
      <c r="L6564" s="93"/>
      <c r="N6564" s="93"/>
      <c r="O6564" s="93"/>
      <c r="P6564" s="123"/>
      <c r="V6564" s="87"/>
      <c r="W6564" s="87"/>
      <c r="X6564" s="89"/>
      <c r="Y6564" s="87"/>
      <c r="AA6564" s="87"/>
      <c r="AB6564" s="90"/>
      <c r="AC6564" s="87"/>
      <c r="AD6564" s="87"/>
    </row>
    <row r="6565" spans="3:30">
      <c r="C6565" s="88"/>
      <c r="D6565" s="93"/>
      <c r="L6565" s="93"/>
      <c r="N6565" s="93"/>
      <c r="O6565" s="93"/>
      <c r="P6565" s="123"/>
      <c r="V6565" s="87"/>
      <c r="W6565" s="87"/>
      <c r="X6565" s="89"/>
      <c r="Y6565" s="87"/>
      <c r="AA6565" s="87"/>
      <c r="AB6565" s="90"/>
      <c r="AC6565" s="87"/>
      <c r="AD6565" s="87"/>
    </row>
    <row r="6566" spans="3:30">
      <c r="C6566" s="88"/>
      <c r="D6566" s="93"/>
      <c r="L6566" s="93"/>
      <c r="N6566" s="93"/>
      <c r="O6566" s="93"/>
      <c r="P6566" s="123"/>
      <c r="V6566" s="87"/>
      <c r="W6566" s="87"/>
      <c r="X6566" s="89"/>
      <c r="Y6566" s="87"/>
      <c r="AA6566" s="87"/>
      <c r="AB6566" s="90"/>
      <c r="AC6566" s="87"/>
      <c r="AD6566" s="87"/>
    </row>
    <row r="6567" spans="3:30">
      <c r="C6567" s="88"/>
      <c r="D6567" s="93"/>
      <c r="L6567" s="89"/>
      <c r="N6567" s="93"/>
      <c r="O6567" s="93"/>
      <c r="P6567" s="123"/>
      <c r="V6567" s="87"/>
      <c r="W6567" s="87"/>
      <c r="X6567" s="89"/>
      <c r="Y6567" s="87"/>
      <c r="AA6567" s="87"/>
      <c r="AB6567" s="90"/>
      <c r="AC6567" s="87"/>
      <c r="AD6567" s="87"/>
    </row>
    <row r="6568" spans="3:30">
      <c r="C6568" s="88"/>
      <c r="D6568" s="93"/>
      <c r="L6568" s="93"/>
      <c r="N6568" s="93"/>
      <c r="O6568" s="93"/>
      <c r="P6568" s="123"/>
      <c r="V6568" s="87"/>
      <c r="W6568" s="87"/>
      <c r="X6568" s="89"/>
      <c r="Y6568" s="87"/>
      <c r="AA6568" s="87"/>
      <c r="AB6568" s="90"/>
      <c r="AC6568" s="87"/>
      <c r="AD6568" s="87"/>
    </row>
    <row r="6569" spans="3:30">
      <c r="C6569" s="88"/>
      <c r="D6569" s="93"/>
      <c r="L6569" s="93"/>
      <c r="N6569" s="93"/>
      <c r="O6569" s="93"/>
      <c r="P6569" s="123"/>
      <c r="V6569" s="87"/>
      <c r="W6569" s="87"/>
      <c r="X6569" s="89"/>
      <c r="Y6569" s="87"/>
      <c r="AA6569" s="87"/>
      <c r="AB6569" s="90"/>
      <c r="AC6569" s="87"/>
      <c r="AD6569" s="87"/>
    </row>
    <row r="6570" spans="3:30">
      <c r="C6570" s="88"/>
      <c r="D6570" s="93"/>
      <c r="L6570" s="89"/>
      <c r="N6570" s="93"/>
      <c r="O6570" s="93"/>
      <c r="P6570" s="123"/>
      <c r="V6570" s="87"/>
      <c r="W6570" s="87"/>
      <c r="X6570" s="89"/>
      <c r="Y6570" s="87"/>
      <c r="AA6570" s="87"/>
      <c r="AB6570" s="90"/>
      <c r="AC6570" s="87"/>
      <c r="AD6570" s="87"/>
    </row>
    <row r="6571" spans="3:30">
      <c r="C6571" s="88"/>
      <c r="D6571" s="93"/>
      <c r="L6571" s="89"/>
      <c r="N6571" s="93"/>
      <c r="O6571" s="93"/>
      <c r="P6571" s="123"/>
      <c r="V6571" s="87"/>
      <c r="W6571" s="87"/>
      <c r="X6571" s="89"/>
      <c r="Y6571" s="87"/>
      <c r="AA6571" s="87"/>
      <c r="AB6571" s="90"/>
      <c r="AC6571" s="87"/>
      <c r="AD6571" s="87"/>
    </row>
    <row r="6572" spans="3:30">
      <c r="C6572" s="88"/>
      <c r="D6572" s="93"/>
      <c r="L6572" s="93"/>
      <c r="N6572" s="93"/>
      <c r="O6572" s="93"/>
      <c r="P6572" s="123"/>
      <c r="V6572" s="87"/>
      <c r="W6572" s="87"/>
      <c r="X6572" s="89"/>
      <c r="Y6572" s="87"/>
      <c r="AA6572" s="87"/>
      <c r="AB6572" s="90"/>
      <c r="AC6572" s="87"/>
      <c r="AD6572" s="87"/>
    </row>
    <row r="6573" spans="3:30">
      <c r="C6573" s="88"/>
      <c r="D6573" s="93"/>
      <c r="L6573" s="93"/>
      <c r="N6573" s="93"/>
      <c r="O6573" s="93"/>
      <c r="P6573" s="123"/>
      <c r="V6573" s="87"/>
      <c r="W6573" s="87"/>
      <c r="X6573" s="89"/>
      <c r="Y6573" s="87"/>
      <c r="AA6573" s="87"/>
      <c r="AB6573" s="90"/>
      <c r="AC6573" s="87"/>
      <c r="AD6573" s="87"/>
    </row>
    <row r="6574" spans="3:30">
      <c r="C6574" s="88"/>
      <c r="D6574" s="93"/>
      <c r="L6574" s="93"/>
      <c r="N6574" s="93"/>
      <c r="O6574" s="93"/>
      <c r="P6574" s="123"/>
      <c r="V6574" s="87"/>
      <c r="W6574" s="87"/>
      <c r="X6574" s="89"/>
      <c r="Y6574" s="87"/>
      <c r="AA6574" s="87"/>
      <c r="AB6574" s="90"/>
      <c r="AC6574" s="87"/>
      <c r="AD6574" s="87"/>
    </row>
    <row r="6575" spans="3:30">
      <c r="C6575" s="88"/>
      <c r="D6575" s="93"/>
      <c r="L6575" s="89"/>
      <c r="N6575" s="93"/>
      <c r="O6575" s="93"/>
      <c r="P6575" s="123"/>
      <c r="V6575" s="87"/>
      <c r="W6575" s="87"/>
      <c r="X6575" s="89"/>
      <c r="Y6575" s="87"/>
      <c r="AA6575" s="87"/>
      <c r="AB6575" s="90"/>
      <c r="AC6575" s="87"/>
      <c r="AD6575" s="87"/>
    </row>
    <row r="6576" spans="3:30">
      <c r="C6576" s="122"/>
      <c r="D6576" s="93"/>
      <c r="L6576" s="93"/>
      <c r="N6576" s="93"/>
      <c r="O6576" s="93"/>
      <c r="P6576" s="123"/>
      <c r="V6576" s="87"/>
      <c r="W6576" s="87"/>
      <c r="X6576" s="89"/>
      <c r="Y6576" s="87"/>
      <c r="AA6576" s="87"/>
      <c r="AB6576" s="90"/>
      <c r="AC6576" s="87"/>
      <c r="AD6576" s="87"/>
    </row>
    <row r="6577" spans="3:30">
      <c r="C6577" s="122"/>
      <c r="D6577" s="93"/>
      <c r="L6577" s="93"/>
      <c r="N6577" s="93"/>
      <c r="O6577" s="93"/>
      <c r="P6577" s="123"/>
      <c r="V6577" s="87"/>
      <c r="W6577" s="87"/>
      <c r="X6577" s="89"/>
      <c r="Y6577" s="87"/>
      <c r="AA6577" s="87"/>
      <c r="AB6577" s="90"/>
      <c r="AC6577" s="87"/>
      <c r="AD6577" s="87"/>
    </row>
    <row r="6578" spans="3:30">
      <c r="C6578" s="122"/>
      <c r="D6578" s="93"/>
      <c r="L6578" s="93"/>
      <c r="N6578" s="93"/>
      <c r="O6578" s="93"/>
      <c r="P6578" s="123"/>
      <c r="V6578" s="87"/>
      <c r="W6578" s="87"/>
      <c r="X6578" s="89"/>
      <c r="Y6578" s="87"/>
      <c r="AA6578" s="87"/>
      <c r="AB6578" s="90"/>
      <c r="AC6578" s="87"/>
      <c r="AD6578" s="87"/>
    </row>
    <row r="6579" spans="3:30">
      <c r="C6579" s="122"/>
      <c r="D6579" s="93"/>
      <c r="L6579" s="93"/>
      <c r="N6579" s="93"/>
      <c r="O6579" s="93"/>
      <c r="P6579" s="123"/>
      <c r="V6579" s="87"/>
      <c r="W6579" s="87"/>
      <c r="X6579" s="89"/>
      <c r="Y6579" s="87"/>
      <c r="AA6579" s="87"/>
      <c r="AB6579" s="90"/>
      <c r="AC6579" s="87"/>
      <c r="AD6579" s="87"/>
    </row>
    <row r="6580" spans="3:30">
      <c r="C6580" s="122"/>
      <c r="D6580" s="93"/>
      <c r="L6580" s="93"/>
      <c r="N6580" s="93"/>
      <c r="O6580" s="93"/>
      <c r="P6580" s="123"/>
      <c r="V6580" s="87"/>
      <c r="W6580" s="87"/>
      <c r="X6580" s="89"/>
      <c r="Y6580" s="87"/>
      <c r="AA6580" s="87"/>
      <c r="AB6580" s="90"/>
      <c r="AC6580" s="87"/>
      <c r="AD6580" s="87"/>
    </row>
    <row r="6581" spans="3:30">
      <c r="C6581" s="122"/>
      <c r="D6581" s="93"/>
      <c r="L6581" s="93"/>
      <c r="N6581" s="93"/>
      <c r="O6581" s="93"/>
      <c r="P6581" s="123"/>
      <c r="V6581" s="87"/>
      <c r="W6581" s="87"/>
      <c r="X6581" s="89"/>
      <c r="Y6581" s="87"/>
      <c r="AA6581" s="87"/>
      <c r="AB6581" s="90"/>
      <c r="AC6581" s="87"/>
      <c r="AD6581" s="87"/>
    </row>
    <row r="6582" spans="3:30">
      <c r="C6582" s="122"/>
      <c r="D6582" s="93"/>
      <c r="L6582" s="93"/>
      <c r="N6582" s="93"/>
      <c r="O6582" s="93"/>
      <c r="P6582" s="123"/>
      <c r="V6582" s="87"/>
      <c r="W6582" s="87"/>
      <c r="X6582" s="89"/>
      <c r="Y6582" s="87"/>
      <c r="AA6582" s="87"/>
      <c r="AB6582" s="90"/>
      <c r="AC6582" s="87"/>
      <c r="AD6582" s="87"/>
    </row>
    <row r="6583" spans="3:30">
      <c r="C6583" s="122"/>
      <c r="D6583" s="93"/>
      <c r="L6583" s="93"/>
      <c r="N6583" s="93"/>
      <c r="O6583" s="93"/>
      <c r="P6583" s="123"/>
      <c r="V6583" s="87"/>
      <c r="W6583" s="87"/>
      <c r="X6583" s="89"/>
      <c r="Y6583" s="87"/>
      <c r="AA6583" s="87"/>
      <c r="AB6583" s="90"/>
      <c r="AC6583" s="87"/>
      <c r="AD6583" s="87"/>
    </row>
    <row r="6584" spans="3:30">
      <c r="C6584" s="122"/>
      <c r="D6584" s="93"/>
      <c r="L6584" s="93"/>
      <c r="N6584" s="93"/>
      <c r="O6584" s="93"/>
      <c r="P6584" s="123"/>
      <c r="V6584" s="87"/>
      <c r="W6584" s="87"/>
      <c r="X6584" s="89"/>
      <c r="Y6584" s="87"/>
      <c r="AA6584" s="87"/>
      <c r="AB6584" s="90"/>
      <c r="AC6584" s="87"/>
      <c r="AD6584" s="87"/>
    </row>
    <row r="6585" spans="3:30">
      <c r="C6585" s="122"/>
      <c r="D6585" s="93"/>
      <c r="L6585" s="93"/>
      <c r="N6585" s="93"/>
      <c r="O6585" s="93"/>
      <c r="P6585" s="123"/>
      <c r="V6585" s="87"/>
      <c r="W6585" s="87"/>
      <c r="X6585" s="89"/>
      <c r="Y6585" s="87"/>
      <c r="AA6585" s="87"/>
      <c r="AB6585" s="90"/>
      <c r="AC6585" s="87"/>
      <c r="AD6585" s="87"/>
    </row>
    <row r="6586" spans="3:30">
      <c r="C6586" s="122"/>
      <c r="D6586" s="93"/>
      <c r="L6586" s="93"/>
      <c r="N6586" s="93"/>
      <c r="O6586" s="93"/>
      <c r="P6586" s="123"/>
      <c r="V6586" s="87"/>
      <c r="W6586" s="87"/>
      <c r="X6586" s="89"/>
      <c r="Y6586" s="87"/>
      <c r="AA6586" s="87"/>
      <c r="AB6586" s="90"/>
      <c r="AC6586" s="87"/>
      <c r="AD6586" s="87"/>
    </row>
    <row r="6587" spans="3:30">
      <c r="C6587" s="122"/>
      <c r="D6587" s="93"/>
      <c r="L6587" s="89"/>
      <c r="N6587" s="93"/>
      <c r="O6587" s="93"/>
      <c r="P6587" s="123"/>
      <c r="V6587" s="87"/>
      <c r="W6587" s="87"/>
      <c r="X6587" s="89"/>
      <c r="Y6587" s="87"/>
      <c r="AA6587" s="87"/>
      <c r="AB6587" s="90"/>
      <c r="AC6587" s="87"/>
      <c r="AD6587" s="87"/>
    </row>
    <row r="6588" spans="3:30">
      <c r="C6588" s="122"/>
      <c r="D6588" s="93"/>
      <c r="L6588" s="93"/>
      <c r="N6588" s="93"/>
      <c r="O6588" s="93"/>
      <c r="P6588" s="123"/>
      <c r="V6588" s="87"/>
      <c r="W6588" s="87"/>
      <c r="X6588" s="89"/>
      <c r="Y6588" s="87"/>
      <c r="AA6588" s="87"/>
      <c r="AB6588" s="90"/>
      <c r="AC6588" s="87"/>
      <c r="AD6588" s="87"/>
    </row>
    <row r="6589" spans="3:30">
      <c r="C6589" s="122"/>
      <c r="D6589" s="93"/>
      <c r="L6589" s="93"/>
      <c r="N6589" s="93"/>
      <c r="O6589" s="93"/>
      <c r="P6589" s="123"/>
      <c r="V6589" s="87"/>
      <c r="W6589" s="87"/>
      <c r="X6589" s="89"/>
      <c r="Y6589" s="87"/>
      <c r="AA6589" s="87"/>
      <c r="AB6589" s="90"/>
      <c r="AC6589" s="87"/>
      <c r="AD6589" s="87"/>
    </row>
    <row r="6590" spans="3:30">
      <c r="C6590" s="122"/>
      <c r="D6590" s="93"/>
      <c r="L6590" s="93"/>
      <c r="N6590" s="93"/>
      <c r="O6590" s="93"/>
      <c r="P6590" s="123"/>
      <c r="V6590" s="87"/>
      <c r="W6590" s="87"/>
      <c r="X6590" s="89"/>
      <c r="Y6590" s="87"/>
      <c r="AA6590" s="87"/>
      <c r="AB6590" s="90"/>
      <c r="AC6590" s="87"/>
      <c r="AD6590" s="87"/>
    </row>
    <row r="6591" spans="3:30">
      <c r="C6591" s="122"/>
      <c r="D6591" s="93"/>
      <c r="L6591" s="93"/>
      <c r="N6591" s="93"/>
      <c r="O6591" s="93"/>
      <c r="P6591" s="123"/>
      <c r="V6591" s="87"/>
      <c r="W6591" s="87"/>
      <c r="X6591" s="89"/>
      <c r="Y6591" s="87"/>
      <c r="AA6591" s="87"/>
      <c r="AB6591" s="90"/>
      <c r="AC6591" s="87"/>
      <c r="AD6591" s="87"/>
    </row>
    <row r="6592" spans="3:30">
      <c r="C6592" s="122"/>
      <c r="D6592" s="93"/>
      <c r="L6592" s="93"/>
      <c r="N6592" s="93"/>
      <c r="O6592" s="93"/>
      <c r="P6592" s="123"/>
      <c r="V6592" s="87"/>
      <c r="W6592" s="87"/>
      <c r="X6592" s="89"/>
      <c r="Y6592" s="87"/>
      <c r="AA6592" s="87"/>
      <c r="AB6592" s="90"/>
      <c r="AC6592" s="87"/>
      <c r="AD6592" s="87"/>
    </row>
    <row r="6593" spans="3:30">
      <c r="C6593" s="122"/>
      <c r="D6593" s="93"/>
      <c r="L6593" s="93"/>
      <c r="N6593" s="93"/>
      <c r="O6593" s="93"/>
      <c r="P6593" s="123"/>
      <c r="V6593" s="87"/>
      <c r="W6593" s="87"/>
      <c r="X6593" s="89"/>
      <c r="Y6593" s="87"/>
      <c r="AA6593" s="87"/>
      <c r="AB6593" s="90"/>
      <c r="AC6593" s="87"/>
      <c r="AD6593" s="87"/>
    </row>
    <row r="6594" spans="3:30">
      <c r="C6594" s="122"/>
      <c r="D6594" s="93"/>
      <c r="L6594" s="93"/>
      <c r="N6594" s="93"/>
      <c r="O6594" s="93"/>
      <c r="P6594" s="123"/>
      <c r="V6594" s="87"/>
      <c r="W6594" s="87"/>
      <c r="X6594" s="89"/>
      <c r="Y6594" s="87"/>
      <c r="AA6594" s="87"/>
      <c r="AB6594" s="90"/>
      <c r="AC6594" s="87"/>
      <c r="AD6594" s="87"/>
    </row>
    <row r="6595" spans="3:30">
      <c r="C6595" s="122"/>
      <c r="D6595" s="93"/>
      <c r="L6595" s="89"/>
      <c r="N6595" s="93"/>
      <c r="O6595" s="93"/>
      <c r="P6595" s="123"/>
      <c r="V6595" s="87"/>
      <c r="W6595" s="87"/>
      <c r="X6595" s="89"/>
      <c r="Y6595" s="87"/>
      <c r="AA6595" s="87"/>
      <c r="AB6595" s="90"/>
      <c r="AC6595" s="87"/>
      <c r="AD6595" s="87"/>
    </row>
    <row r="6596" spans="3:30">
      <c r="C6596" s="122"/>
      <c r="D6596" s="93"/>
      <c r="L6596" s="93"/>
      <c r="N6596" s="93"/>
      <c r="O6596" s="93"/>
      <c r="P6596" s="123"/>
      <c r="V6596" s="87"/>
      <c r="W6596" s="87"/>
      <c r="X6596" s="89"/>
      <c r="Y6596" s="87"/>
      <c r="AA6596" s="87"/>
      <c r="AB6596" s="90"/>
      <c r="AC6596" s="87"/>
      <c r="AD6596" s="87"/>
    </row>
    <row r="6597" spans="3:30">
      <c r="C6597" s="122"/>
      <c r="D6597" s="93"/>
      <c r="L6597" s="93"/>
      <c r="N6597" s="93"/>
      <c r="O6597" s="93"/>
      <c r="P6597" s="123"/>
      <c r="V6597" s="87"/>
      <c r="W6597" s="87"/>
      <c r="X6597" s="89"/>
      <c r="Y6597" s="87"/>
      <c r="AA6597" s="87"/>
      <c r="AB6597" s="90"/>
      <c r="AC6597" s="87"/>
      <c r="AD6597" s="87"/>
    </row>
    <row r="6598" spans="3:30">
      <c r="C6598" s="122"/>
      <c r="D6598" s="93"/>
      <c r="L6598" s="93"/>
      <c r="N6598" s="93"/>
      <c r="O6598" s="93"/>
      <c r="P6598" s="123"/>
      <c r="V6598" s="87"/>
      <c r="W6598" s="87"/>
      <c r="X6598" s="89"/>
      <c r="Y6598" s="87"/>
      <c r="AA6598" s="87"/>
      <c r="AB6598" s="90"/>
      <c r="AC6598" s="87"/>
      <c r="AD6598" s="87"/>
    </row>
    <row r="6599" spans="3:30">
      <c r="C6599" s="122"/>
      <c r="D6599" s="93"/>
      <c r="L6599" s="89"/>
      <c r="N6599" s="93"/>
      <c r="O6599" s="93"/>
      <c r="P6599" s="123"/>
      <c r="V6599" s="87"/>
      <c r="W6599" s="87"/>
      <c r="X6599" s="89"/>
      <c r="Y6599" s="87"/>
      <c r="AA6599" s="87"/>
      <c r="AB6599" s="90"/>
      <c r="AC6599" s="87"/>
      <c r="AD6599" s="87"/>
    </row>
    <row r="6600" spans="3:30">
      <c r="C6600" s="122"/>
      <c r="D6600" s="93"/>
      <c r="L6600" s="93"/>
      <c r="N6600" s="93"/>
      <c r="O6600" s="93"/>
      <c r="P6600" s="123"/>
      <c r="V6600" s="87"/>
      <c r="W6600" s="87"/>
      <c r="X6600" s="89"/>
      <c r="Y6600" s="87"/>
      <c r="AA6600" s="87"/>
      <c r="AB6600" s="90"/>
      <c r="AC6600" s="87"/>
      <c r="AD6600" s="87"/>
    </row>
    <row r="6601" spans="3:30">
      <c r="C6601" s="122"/>
      <c r="D6601" s="93"/>
      <c r="L6601" s="93"/>
      <c r="N6601" s="93"/>
      <c r="O6601" s="93"/>
      <c r="P6601" s="123"/>
      <c r="V6601" s="87"/>
      <c r="W6601" s="87"/>
      <c r="X6601" s="89"/>
      <c r="Y6601" s="87"/>
      <c r="AA6601" s="87"/>
      <c r="AB6601" s="90"/>
      <c r="AC6601" s="87"/>
      <c r="AD6601" s="87"/>
    </row>
    <row r="6602" spans="3:30">
      <c r="C6602" s="122"/>
      <c r="D6602" s="93"/>
      <c r="L6602" s="93"/>
      <c r="N6602" s="93"/>
      <c r="O6602" s="93"/>
      <c r="P6602" s="123"/>
      <c r="V6602" s="87"/>
      <c r="W6602" s="87"/>
      <c r="X6602" s="89"/>
      <c r="Y6602" s="87"/>
      <c r="AA6602" s="87"/>
      <c r="AB6602" s="90"/>
      <c r="AC6602" s="87"/>
      <c r="AD6602" s="87"/>
    </row>
    <row r="6603" spans="3:30">
      <c r="C6603" s="122"/>
      <c r="D6603" s="93"/>
      <c r="L6603" s="89"/>
      <c r="N6603" s="93"/>
      <c r="O6603" s="93"/>
      <c r="P6603" s="123"/>
      <c r="V6603" s="87"/>
      <c r="W6603" s="87"/>
      <c r="X6603" s="89"/>
      <c r="Y6603" s="87"/>
      <c r="AA6603" s="87"/>
      <c r="AB6603" s="90"/>
      <c r="AC6603" s="87"/>
      <c r="AD6603" s="87"/>
    </row>
    <row r="6604" spans="3:30">
      <c r="C6604" s="122"/>
      <c r="D6604" s="93"/>
      <c r="L6604" s="93"/>
      <c r="N6604" s="93"/>
      <c r="O6604" s="93"/>
      <c r="P6604" s="123"/>
      <c r="V6604" s="87"/>
      <c r="W6604" s="87"/>
      <c r="X6604" s="89"/>
      <c r="Y6604" s="87"/>
      <c r="AA6604" s="87"/>
      <c r="AB6604" s="90"/>
      <c r="AC6604" s="87"/>
      <c r="AD6604" s="87"/>
    </row>
    <row r="6605" spans="3:30">
      <c r="C6605" s="122"/>
      <c r="D6605" s="93"/>
      <c r="L6605" s="93"/>
      <c r="N6605" s="93"/>
      <c r="O6605" s="93"/>
      <c r="P6605" s="123"/>
      <c r="V6605" s="87"/>
      <c r="W6605" s="87"/>
      <c r="X6605" s="89"/>
      <c r="Y6605" s="87"/>
      <c r="AA6605" s="87"/>
      <c r="AB6605" s="90"/>
      <c r="AC6605" s="87"/>
      <c r="AD6605" s="87"/>
    </row>
    <row r="6606" spans="3:30">
      <c r="C6606" s="122"/>
      <c r="D6606" s="93"/>
      <c r="L6606" s="93"/>
      <c r="N6606" s="93"/>
      <c r="O6606" s="93"/>
      <c r="P6606" s="123"/>
      <c r="V6606" s="87"/>
      <c r="W6606" s="87"/>
      <c r="X6606" s="89"/>
      <c r="Y6606" s="87"/>
      <c r="AA6606" s="87"/>
      <c r="AB6606" s="90"/>
      <c r="AC6606" s="87"/>
      <c r="AD6606" s="87"/>
    </row>
    <row r="6607" spans="3:30">
      <c r="C6607" s="122"/>
      <c r="D6607" s="93"/>
      <c r="L6607" s="89"/>
      <c r="N6607" s="93"/>
      <c r="O6607" s="93"/>
      <c r="P6607" s="123"/>
      <c r="V6607" s="87"/>
      <c r="W6607" s="87"/>
      <c r="X6607" s="89"/>
      <c r="Y6607" s="87"/>
      <c r="AA6607" s="87"/>
      <c r="AB6607" s="90"/>
      <c r="AC6607" s="87"/>
      <c r="AD6607" s="87"/>
    </row>
    <row r="6608" spans="3:30">
      <c r="C6608" s="122"/>
      <c r="D6608" s="93"/>
      <c r="L6608" s="93"/>
      <c r="N6608" s="93"/>
      <c r="O6608" s="93"/>
      <c r="P6608" s="123"/>
      <c r="V6608" s="87"/>
      <c r="W6608" s="87"/>
      <c r="X6608" s="89"/>
      <c r="Y6608" s="87"/>
      <c r="AA6608" s="87"/>
      <c r="AB6608" s="90"/>
      <c r="AC6608" s="87"/>
      <c r="AD6608" s="87"/>
    </row>
    <row r="6609" spans="3:30">
      <c r="C6609" s="122"/>
      <c r="D6609" s="93"/>
      <c r="L6609" s="93"/>
      <c r="N6609" s="93"/>
      <c r="O6609" s="93"/>
      <c r="P6609" s="123"/>
      <c r="V6609" s="87"/>
      <c r="W6609" s="87"/>
      <c r="X6609" s="89"/>
      <c r="Y6609" s="87"/>
      <c r="AA6609" s="87"/>
      <c r="AB6609" s="90"/>
      <c r="AC6609" s="87"/>
      <c r="AD6609" s="87"/>
    </row>
    <row r="6610" spans="3:30">
      <c r="C6610" s="122"/>
      <c r="D6610" s="93"/>
      <c r="L6610" s="93"/>
      <c r="N6610" s="93"/>
      <c r="O6610" s="93"/>
      <c r="P6610" s="123"/>
      <c r="V6610" s="87"/>
      <c r="W6610" s="87"/>
      <c r="X6610" s="89"/>
      <c r="Y6610" s="87"/>
      <c r="AA6610" s="87"/>
      <c r="AB6610" s="90"/>
      <c r="AC6610" s="87"/>
      <c r="AD6610" s="87"/>
    </row>
    <row r="6611" spans="3:30">
      <c r="C6611" s="122"/>
      <c r="D6611" s="93"/>
      <c r="L6611" s="93"/>
      <c r="N6611" s="93"/>
      <c r="O6611" s="93"/>
      <c r="P6611" s="123"/>
      <c r="V6611" s="87"/>
      <c r="W6611" s="87"/>
      <c r="X6611" s="89"/>
      <c r="Y6611" s="87"/>
      <c r="AA6611" s="87"/>
      <c r="AB6611" s="90"/>
      <c r="AC6611" s="87"/>
      <c r="AD6611" s="87"/>
    </row>
    <row r="6612" spans="3:30">
      <c r="C6612" s="122"/>
      <c r="D6612" s="93"/>
      <c r="L6612" s="93"/>
      <c r="N6612" s="93"/>
      <c r="O6612" s="93"/>
      <c r="P6612" s="123"/>
      <c r="V6612" s="87"/>
      <c r="W6612" s="87"/>
      <c r="X6612" s="89"/>
      <c r="Y6612" s="87"/>
      <c r="AA6612" s="87"/>
      <c r="AB6612" s="90"/>
      <c r="AC6612" s="87"/>
      <c r="AD6612" s="87"/>
    </row>
    <row r="6613" spans="3:30">
      <c r="C6613" s="122"/>
      <c r="D6613" s="93"/>
      <c r="L6613" s="93"/>
      <c r="N6613" s="93"/>
      <c r="O6613" s="93"/>
      <c r="P6613" s="123"/>
      <c r="V6613" s="87"/>
      <c r="W6613" s="87"/>
      <c r="X6613" s="89"/>
      <c r="Y6613" s="87"/>
      <c r="AA6613" s="87"/>
      <c r="AB6613" s="90"/>
      <c r="AC6613" s="87"/>
      <c r="AD6613" s="87"/>
    </row>
    <row r="6614" spans="3:30">
      <c r="C6614" s="122"/>
      <c r="D6614" s="93"/>
      <c r="L6614" s="93"/>
      <c r="N6614" s="93"/>
      <c r="O6614" s="93"/>
      <c r="P6614" s="123"/>
      <c r="V6614" s="87"/>
      <c r="W6614" s="87"/>
      <c r="X6614" s="89"/>
      <c r="Y6614" s="87"/>
      <c r="AA6614" s="87"/>
      <c r="AB6614" s="90"/>
      <c r="AC6614" s="87"/>
      <c r="AD6614" s="87"/>
    </row>
    <row r="6615" spans="3:30">
      <c r="C6615" s="122"/>
      <c r="D6615" s="93"/>
      <c r="L6615" s="89"/>
      <c r="N6615" s="93"/>
      <c r="O6615" s="93"/>
      <c r="P6615" s="123"/>
      <c r="V6615" s="87"/>
      <c r="W6615" s="87"/>
      <c r="X6615" s="89"/>
      <c r="Y6615" s="87"/>
      <c r="AA6615" s="87"/>
      <c r="AB6615" s="90"/>
      <c r="AC6615" s="87"/>
      <c r="AD6615" s="87"/>
    </row>
    <row r="6616" spans="3:30">
      <c r="C6616" s="122"/>
      <c r="D6616" s="93"/>
      <c r="L6616" s="93"/>
      <c r="N6616" s="93"/>
      <c r="O6616" s="93"/>
      <c r="P6616" s="123"/>
      <c r="V6616" s="87"/>
      <c r="W6616" s="87"/>
      <c r="X6616" s="89"/>
      <c r="Y6616" s="87"/>
      <c r="AA6616" s="87"/>
      <c r="AB6616" s="90"/>
      <c r="AC6616" s="87"/>
      <c r="AD6616" s="87"/>
    </row>
    <row r="6617" spans="3:30">
      <c r="C6617" s="122"/>
      <c r="D6617" s="93"/>
      <c r="L6617" s="93"/>
      <c r="N6617" s="93"/>
      <c r="O6617" s="93"/>
      <c r="P6617" s="123"/>
      <c r="V6617" s="87"/>
      <c r="W6617" s="87"/>
      <c r="X6617" s="89"/>
      <c r="Y6617" s="87"/>
      <c r="AA6617" s="87"/>
      <c r="AB6617" s="90"/>
      <c r="AC6617" s="87"/>
      <c r="AD6617" s="87"/>
    </row>
    <row r="6618" spans="3:30">
      <c r="C6618" s="122"/>
      <c r="D6618" s="93"/>
      <c r="L6618" s="93"/>
      <c r="N6618" s="93"/>
      <c r="O6618" s="93"/>
      <c r="P6618" s="123"/>
      <c r="V6618" s="87"/>
      <c r="W6618" s="87"/>
      <c r="X6618" s="89"/>
      <c r="Y6618" s="87"/>
      <c r="AA6618" s="87"/>
      <c r="AB6618" s="90"/>
      <c r="AC6618" s="87"/>
      <c r="AD6618" s="87"/>
    </row>
    <row r="6619" spans="3:30">
      <c r="C6619" s="122"/>
      <c r="D6619" s="93"/>
      <c r="L6619" s="89"/>
      <c r="N6619" s="93"/>
      <c r="O6619" s="93"/>
      <c r="P6619" s="123"/>
      <c r="V6619" s="87"/>
      <c r="W6619" s="87"/>
      <c r="X6619" s="89"/>
      <c r="Y6619" s="87"/>
      <c r="AA6619" s="87"/>
      <c r="AB6619" s="90"/>
      <c r="AC6619" s="87"/>
      <c r="AD6619" s="87"/>
    </row>
    <row r="6620" spans="3:30">
      <c r="C6620" s="122"/>
      <c r="D6620" s="93"/>
      <c r="L6620" s="93"/>
      <c r="N6620" s="93"/>
      <c r="O6620" s="93"/>
      <c r="P6620" s="123"/>
      <c r="V6620" s="87"/>
      <c r="W6620" s="87"/>
      <c r="X6620" s="89"/>
      <c r="Y6620" s="87"/>
      <c r="AA6620" s="87"/>
      <c r="AB6620" s="90"/>
      <c r="AC6620" s="87"/>
      <c r="AD6620" s="87"/>
    </row>
    <row r="6621" spans="3:30">
      <c r="C6621" s="122"/>
      <c r="D6621" s="93"/>
      <c r="L6621" s="93"/>
      <c r="N6621" s="93"/>
      <c r="O6621" s="93"/>
      <c r="P6621" s="123"/>
      <c r="V6621" s="87"/>
      <c r="W6621" s="87"/>
      <c r="X6621" s="89"/>
      <c r="Y6621" s="87"/>
      <c r="AA6621" s="87"/>
      <c r="AB6621" s="90"/>
      <c r="AC6621" s="87"/>
      <c r="AD6621" s="87"/>
    </row>
    <row r="6622" spans="3:30">
      <c r="C6622" s="122"/>
      <c r="D6622" s="93"/>
      <c r="L6622" s="93"/>
      <c r="N6622" s="93"/>
      <c r="O6622" s="93"/>
      <c r="P6622" s="123"/>
      <c r="V6622" s="87"/>
      <c r="W6622" s="87"/>
      <c r="X6622" s="89"/>
      <c r="Y6622" s="87"/>
      <c r="AA6622" s="87"/>
      <c r="AB6622" s="90"/>
      <c r="AC6622" s="87"/>
      <c r="AD6622" s="87"/>
    </row>
    <row r="6623" spans="3:30">
      <c r="C6623" s="122"/>
      <c r="D6623" s="93"/>
      <c r="L6623" s="89"/>
      <c r="N6623" s="93"/>
      <c r="O6623" s="93"/>
      <c r="P6623" s="123"/>
      <c r="V6623" s="87"/>
      <c r="W6623" s="87"/>
      <c r="X6623" s="89"/>
      <c r="Y6623" s="87"/>
      <c r="AA6623" s="87"/>
      <c r="AB6623" s="90"/>
      <c r="AC6623" s="87"/>
      <c r="AD6623" s="87"/>
    </row>
    <row r="6624" spans="3:30">
      <c r="C6624" s="122"/>
      <c r="D6624" s="93"/>
      <c r="L6624" s="93"/>
      <c r="N6624" s="93"/>
      <c r="O6624" s="93"/>
      <c r="P6624" s="123"/>
      <c r="V6624" s="87"/>
      <c r="W6624" s="87"/>
      <c r="X6624" s="89"/>
      <c r="Y6624" s="87"/>
      <c r="AA6624" s="87"/>
      <c r="AB6624" s="90"/>
      <c r="AC6624" s="87"/>
      <c r="AD6624" s="87"/>
    </row>
    <row r="6625" spans="3:30">
      <c r="C6625" s="122"/>
      <c r="D6625" s="93"/>
      <c r="L6625" s="93"/>
      <c r="N6625" s="93"/>
      <c r="O6625" s="93"/>
      <c r="P6625" s="123"/>
      <c r="V6625" s="87"/>
      <c r="W6625" s="87"/>
      <c r="X6625" s="89"/>
      <c r="Y6625" s="87"/>
      <c r="AA6625" s="87"/>
      <c r="AB6625" s="90"/>
      <c r="AC6625" s="87"/>
      <c r="AD6625" s="87"/>
    </row>
    <row r="6626" spans="3:30">
      <c r="C6626" s="122"/>
      <c r="D6626" s="93"/>
      <c r="L6626" s="93"/>
      <c r="N6626" s="93"/>
      <c r="O6626" s="93"/>
      <c r="P6626" s="123"/>
      <c r="V6626" s="87"/>
      <c r="W6626" s="87"/>
      <c r="X6626" s="89"/>
      <c r="Y6626" s="87"/>
      <c r="AA6626" s="87"/>
      <c r="AB6626" s="90"/>
      <c r="AC6626" s="87"/>
      <c r="AD6626" s="87"/>
    </row>
    <row r="6627" spans="3:30">
      <c r="C6627" s="122"/>
      <c r="D6627" s="93"/>
      <c r="L6627" s="89"/>
      <c r="N6627" s="93"/>
      <c r="O6627" s="93"/>
      <c r="P6627" s="123"/>
      <c r="V6627" s="87"/>
      <c r="W6627" s="87"/>
      <c r="X6627" s="89"/>
      <c r="Y6627" s="87"/>
      <c r="AA6627" s="87"/>
      <c r="AB6627" s="90"/>
      <c r="AC6627" s="87"/>
      <c r="AD6627" s="87"/>
    </row>
    <row r="6628" spans="3:30">
      <c r="C6628" s="122"/>
      <c r="D6628" s="93"/>
      <c r="L6628" s="93"/>
      <c r="N6628" s="93"/>
      <c r="O6628" s="93"/>
      <c r="P6628" s="123"/>
      <c r="V6628" s="87"/>
      <c r="W6628" s="87"/>
      <c r="X6628" s="89"/>
      <c r="Y6628" s="87"/>
      <c r="AA6628" s="87"/>
      <c r="AB6628" s="90"/>
      <c r="AC6628" s="87"/>
      <c r="AD6628" s="87"/>
    </row>
    <row r="6629" spans="3:30">
      <c r="C6629" s="122"/>
      <c r="D6629" s="93"/>
      <c r="L6629" s="93"/>
      <c r="N6629" s="93"/>
      <c r="O6629" s="93"/>
      <c r="P6629" s="123"/>
      <c r="V6629" s="87"/>
      <c r="W6629" s="87"/>
      <c r="X6629" s="89"/>
      <c r="Y6629" s="87"/>
      <c r="AA6629" s="87"/>
      <c r="AB6629" s="90"/>
      <c r="AC6629" s="87"/>
      <c r="AD6629" s="87"/>
    </row>
    <row r="6630" spans="3:30">
      <c r="C6630" s="122"/>
      <c r="D6630" s="93"/>
      <c r="L6630" s="93"/>
      <c r="N6630" s="93"/>
      <c r="O6630" s="93"/>
      <c r="P6630" s="123"/>
      <c r="V6630" s="87"/>
      <c r="W6630" s="87"/>
      <c r="X6630" s="89"/>
      <c r="Y6630" s="87"/>
      <c r="AA6630" s="87"/>
      <c r="AB6630" s="90"/>
      <c r="AC6630" s="87"/>
      <c r="AD6630" s="87"/>
    </row>
    <row r="6631" spans="3:30">
      <c r="C6631" s="122"/>
      <c r="D6631" s="93"/>
      <c r="L6631" s="93"/>
      <c r="N6631" s="93"/>
      <c r="O6631" s="93"/>
      <c r="P6631" s="123"/>
      <c r="V6631" s="87"/>
      <c r="W6631" s="87"/>
      <c r="X6631" s="89"/>
      <c r="Y6631" s="87"/>
      <c r="AA6631" s="87"/>
      <c r="AB6631" s="90"/>
      <c r="AC6631" s="87"/>
      <c r="AD6631" s="87"/>
    </row>
    <row r="6632" spans="3:30">
      <c r="C6632" s="122"/>
      <c r="D6632" s="93"/>
      <c r="L6632" s="93"/>
      <c r="N6632" s="93"/>
      <c r="O6632" s="93"/>
      <c r="P6632" s="123"/>
      <c r="V6632" s="87"/>
      <c r="W6632" s="87"/>
      <c r="X6632" s="89"/>
      <c r="Y6632" s="87"/>
      <c r="AA6632" s="87"/>
      <c r="AB6632" s="90"/>
      <c r="AC6632" s="87"/>
      <c r="AD6632" s="87"/>
    </row>
    <row r="6633" spans="3:30">
      <c r="C6633" s="122"/>
      <c r="D6633" s="93"/>
      <c r="L6633" s="93"/>
      <c r="N6633" s="93"/>
      <c r="O6633" s="93"/>
      <c r="P6633" s="123"/>
      <c r="V6633" s="87"/>
      <c r="W6633" s="87"/>
      <c r="X6633" s="89"/>
      <c r="Y6633" s="87"/>
      <c r="AA6633" s="87"/>
      <c r="AB6633" s="90"/>
      <c r="AC6633" s="87"/>
      <c r="AD6633" s="87"/>
    </row>
    <row r="6634" spans="3:30">
      <c r="C6634" s="122"/>
      <c r="D6634" s="93"/>
      <c r="L6634" s="93"/>
      <c r="N6634" s="93"/>
      <c r="O6634" s="93"/>
      <c r="P6634" s="123"/>
      <c r="V6634" s="87"/>
      <c r="W6634" s="87"/>
      <c r="X6634" s="89"/>
      <c r="Y6634" s="87"/>
      <c r="AA6634" s="87"/>
      <c r="AB6634" s="90"/>
      <c r="AC6634" s="87"/>
      <c r="AD6634" s="87"/>
    </row>
    <row r="6635" spans="3:30">
      <c r="C6635" s="122"/>
      <c r="D6635" s="93"/>
      <c r="L6635" s="89"/>
      <c r="N6635" s="93"/>
      <c r="O6635" s="93"/>
      <c r="P6635" s="123"/>
      <c r="V6635" s="87"/>
      <c r="W6635" s="87"/>
      <c r="X6635" s="89"/>
      <c r="Y6635" s="87"/>
      <c r="AA6635" s="87"/>
      <c r="AB6635" s="90"/>
      <c r="AC6635" s="87"/>
      <c r="AD6635" s="87"/>
    </row>
    <row r="6636" spans="3:30">
      <c r="C6636" s="122"/>
      <c r="D6636" s="93"/>
      <c r="L6636" s="93"/>
      <c r="N6636" s="93"/>
      <c r="O6636" s="93"/>
      <c r="P6636" s="123"/>
      <c r="V6636" s="87"/>
      <c r="W6636" s="87"/>
      <c r="X6636" s="89"/>
      <c r="Y6636" s="87"/>
      <c r="AA6636" s="87"/>
      <c r="AB6636" s="90"/>
      <c r="AC6636" s="87"/>
      <c r="AD6636" s="87"/>
    </row>
    <row r="6637" spans="3:30">
      <c r="C6637" s="122"/>
      <c r="D6637" s="93"/>
      <c r="L6637" s="93"/>
      <c r="N6637" s="93"/>
      <c r="O6637" s="93"/>
      <c r="P6637" s="123"/>
      <c r="V6637" s="87"/>
      <c r="W6637" s="87"/>
      <c r="X6637" s="89"/>
      <c r="Y6637" s="87"/>
      <c r="AA6637" s="87"/>
      <c r="AB6637" s="90"/>
      <c r="AC6637" s="87"/>
      <c r="AD6637" s="87"/>
    </row>
    <row r="6638" spans="3:30">
      <c r="C6638" s="122"/>
      <c r="D6638" s="93"/>
      <c r="L6638" s="93"/>
      <c r="N6638" s="93"/>
      <c r="O6638" s="93"/>
      <c r="P6638" s="123"/>
      <c r="V6638" s="87"/>
      <c r="W6638" s="87"/>
      <c r="X6638" s="89"/>
      <c r="Y6638" s="87"/>
      <c r="AA6638" s="87"/>
      <c r="AB6638" s="90"/>
      <c r="AC6638" s="87"/>
      <c r="AD6638" s="87"/>
    </row>
    <row r="6639" spans="3:30">
      <c r="C6639" s="122"/>
      <c r="D6639" s="93"/>
      <c r="L6639" s="89"/>
      <c r="N6639" s="93"/>
      <c r="O6639" s="93"/>
      <c r="P6639" s="123"/>
      <c r="V6639" s="87"/>
      <c r="W6639" s="87"/>
      <c r="X6639" s="89"/>
      <c r="Y6639" s="87"/>
      <c r="AA6639" s="87"/>
      <c r="AB6639" s="90"/>
      <c r="AC6639" s="87"/>
      <c r="AD6639" s="87"/>
    </row>
    <row r="6640" spans="3:30">
      <c r="C6640" s="122"/>
      <c r="D6640" s="93"/>
      <c r="L6640" s="93"/>
      <c r="N6640" s="93"/>
      <c r="O6640" s="93"/>
      <c r="P6640" s="123"/>
      <c r="V6640" s="87"/>
      <c r="W6640" s="87"/>
      <c r="X6640" s="89"/>
      <c r="Y6640" s="87"/>
      <c r="AA6640" s="87"/>
      <c r="AB6640" s="90"/>
      <c r="AC6640" s="87"/>
      <c r="AD6640" s="87"/>
    </row>
    <row r="6641" spans="3:30">
      <c r="C6641" s="122"/>
      <c r="D6641" s="93"/>
      <c r="L6641" s="93"/>
      <c r="N6641" s="93"/>
      <c r="O6641" s="93"/>
      <c r="P6641" s="123"/>
      <c r="V6641" s="87"/>
      <c r="W6641" s="87"/>
      <c r="X6641" s="89"/>
      <c r="Y6641" s="87"/>
      <c r="AA6641" s="87"/>
      <c r="AB6641" s="90"/>
      <c r="AC6641" s="87"/>
      <c r="AD6641" s="87"/>
    </row>
    <row r="6642" spans="3:30">
      <c r="C6642" s="122"/>
      <c r="D6642" s="93"/>
      <c r="L6642" s="93"/>
      <c r="N6642" s="93"/>
      <c r="O6642" s="93"/>
      <c r="P6642" s="123"/>
      <c r="V6642" s="87"/>
      <c r="W6642" s="87"/>
      <c r="X6642" s="89"/>
      <c r="Y6642" s="87"/>
      <c r="AA6642" s="87"/>
      <c r="AB6642" s="90"/>
      <c r="AC6642" s="87"/>
      <c r="AD6642" s="87"/>
    </row>
    <row r="6643" spans="3:30">
      <c r="C6643" s="122"/>
      <c r="D6643" s="93"/>
      <c r="L6643" s="89"/>
      <c r="N6643" s="93"/>
      <c r="O6643" s="93"/>
      <c r="P6643" s="123"/>
      <c r="V6643" s="87"/>
      <c r="W6643" s="87"/>
      <c r="X6643" s="89"/>
      <c r="Y6643" s="87"/>
      <c r="AA6643" s="87"/>
      <c r="AB6643" s="90"/>
      <c r="AC6643" s="87"/>
      <c r="AD6643" s="87"/>
    </row>
    <row r="6644" spans="3:30">
      <c r="C6644" s="122"/>
      <c r="D6644" s="93"/>
      <c r="L6644" s="93"/>
      <c r="N6644" s="93"/>
      <c r="O6644" s="93"/>
      <c r="P6644" s="123"/>
      <c r="V6644" s="87"/>
      <c r="W6644" s="87"/>
      <c r="X6644" s="89"/>
      <c r="Y6644" s="87"/>
      <c r="AA6644" s="87"/>
      <c r="AB6644" s="90"/>
      <c r="AC6644" s="87"/>
      <c r="AD6644" s="87"/>
    </row>
    <row r="6645" spans="3:30">
      <c r="C6645" s="122"/>
      <c r="D6645" s="93"/>
      <c r="L6645" s="89"/>
      <c r="N6645" s="93"/>
      <c r="O6645" s="93"/>
      <c r="P6645" s="123"/>
      <c r="V6645" s="87"/>
      <c r="W6645" s="87"/>
      <c r="X6645" s="89"/>
      <c r="Y6645" s="87"/>
      <c r="AA6645" s="87"/>
      <c r="AB6645" s="90"/>
      <c r="AC6645" s="87"/>
      <c r="AD6645" s="87"/>
    </row>
    <row r="6646" spans="3:30">
      <c r="C6646" s="122"/>
      <c r="D6646" s="93"/>
      <c r="L6646" s="89"/>
      <c r="N6646" s="93"/>
      <c r="O6646" s="93"/>
      <c r="P6646" s="123"/>
      <c r="V6646" s="87"/>
      <c r="W6646" s="87"/>
      <c r="X6646" s="89"/>
      <c r="Y6646" s="87"/>
      <c r="AA6646" s="87"/>
      <c r="AB6646" s="90"/>
      <c r="AC6646" s="87"/>
      <c r="AD6646" s="87"/>
    </row>
    <row r="6647" spans="3:30">
      <c r="C6647" s="122"/>
      <c r="D6647" s="93"/>
      <c r="L6647" s="89"/>
      <c r="N6647" s="93"/>
      <c r="O6647" s="93"/>
      <c r="P6647" s="123"/>
      <c r="V6647" s="87"/>
      <c r="W6647" s="87"/>
      <c r="X6647" s="89"/>
      <c r="Y6647" s="87"/>
      <c r="AA6647" s="87"/>
      <c r="AB6647" s="90"/>
      <c r="AC6647" s="87"/>
      <c r="AD6647" s="87"/>
    </row>
    <row r="6648" spans="3:30">
      <c r="C6648" s="122"/>
      <c r="D6648" s="93"/>
      <c r="L6648" s="93"/>
      <c r="N6648" s="93"/>
      <c r="O6648" s="93"/>
      <c r="P6648" s="123"/>
      <c r="V6648" s="87"/>
      <c r="W6648" s="87"/>
      <c r="X6648" s="89"/>
      <c r="Y6648" s="87"/>
      <c r="AA6648" s="87"/>
      <c r="AB6648" s="90"/>
      <c r="AC6648" s="87"/>
      <c r="AD6648" s="87"/>
    </row>
    <row r="6649" spans="3:30">
      <c r="C6649" s="122"/>
      <c r="D6649" s="93"/>
      <c r="L6649" s="93"/>
      <c r="N6649" s="93"/>
      <c r="O6649" s="93"/>
      <c r="P6649" s="91"/>
      <c r="V6649" s="87"/>
      <c r="W6649" s="87"/>
      <c r="X6649" s="89"/>
      <c r="Y6649" s="87"/>
      <c r="AA6649" s="87"/>
      <c r="AB6649" s="90"/>
      <c r="AC6649" s="87"/>
      <c r="AD6649" s="87"/>
    </row>
    <row r="6650" spans="3:30">
      <c r="C6650" s="122"/>
      <c r="D6650" s="93"/>
      <c r="L6650" s="93"/>
      <c r="N6650" s="93"/>
      <c r="O6650" s="93"/>
      <c r="P6650" s="123"/>
      <c r="V6650" s="87"/>
      <c r="W6650" s="87"/>
      <c r="X6650" s="89"/>
      <c r="Y6650" s="87"/>
      <c r="AA6650" s="87"/>
      <c r="AB6650" s="90"/>
      <c r="AC6650" s="87"/>
      <c r="AD6650" s="87"/>
    </row>
    <row r="6651" spans="3:30">
      <c r="C6651" s="122"/>
      <c r="D6651" s="93"/>
      <c r="L6651" s="93"/>
      <c r="N6651" s="93"/>
      <c r="O6651" s="93"/>
      <c r="P6651" s="91"/>
      <c r="V6651" s="87"/>
      <c r="W6651" s="87"/>
      <c r="X6651" s="89"/>
      <c r="Y6651" s="87"/>
      <c r="AA6651" s="87"/>
      <c r="AB6651" s="90"/>
      <c r="AC6651" s="87"/>
      <c r="AD6651" s="87"/>
    </row>
    <row r="6652" spans="3:30">
      <c r="C6652" s="122"/>
      <c r="D6652" s="93"/>
      <c r="L6652" s="93"/>
      <c r="N6652" s="93"/>
      <c r="O6652" s="93"/>
      <c r="P6652" s="123"/>
      <c r="V6652" s="87"/>
      <c r="W6652" s="87"/>
      <c r="X6652" s="89"/>
      <c r="Y6652" s="87"/>
      <c r="AA6652" s="87"/>
      <c r="AB6652" s="90"/>
      <c r="AC6652" s="87"/>
      <c r="AD6652" s="87"/>
    </row>
    <row r="6653" spans="3:30">
      <c r="C6653" s="122"/>
      <c r="D6653" s="93"/>
      <c r="L6653" s="93"/>
      <c r="N6653" s="93"/>
      <c r="O6653" s="93"/>
      <c r="P6653" s="91"/>
      <c r="V6653" s="87"/>
      <c r="W6653" s="87"/>
      <c r="X6653" s="89"/>
      <c r="Y6653" s="87"/>
      <c r="AA6653" s="87"/>
      <c r="AB6653" s="90"/>
      <c r="AC6653" s="87"/>
      <c r="AD6653" s="87"/>
    </row>
    <row r="6654" spans="3:30">
      <c r="C6654" s="122"/>
      <c r="D6654" s="93"/>
      <c r="L6654" s="89"/>
      <c r="N6654" s="93"/>
      <c r="O6654" s="93"/>
      <c r="P6654" s="123"/>
      <c r="V6654" s="87"/>
      <c r="W6654" s="87"/>
      <c r="X6654" s="89"/>
      <c r="Y6654" s="87"/>
      <c r="AA6654" s="87"/>
      <c r="AB6654" s="90"/>
      <c r="AC6654" s="87"/>
      <c r="AD6654" s="87"/>
    </row>
    <row r="6655" spans="3:30">
      <c r="C6655" s="122"/>
      <c r="D6655" s="93"/>
      <c r="L6655" s="93"/>
      <c r="N6655" s="93"/>
      <c r="O6655" s="93"/>
      <c r="P6655" s="91"/>
      <c r="V6655" s="87"/>
      <c r="W6655" s="87"/>
      <c r="X6655" s="89"/>
      <c r="Y6655" s="87"/>
      <c r="AA6655" s="87"/>
      <c r="AB6655" s="90"/>
      <c r="AC6655" s="87"/>
      <c r="AD6655" s="87"/>
    </row>
    <row r="6656" spans="3:30">
      <c r="C6656" s="100"/>
      <c r="D6656" s="93"/>
      <c r="L6656" s="93"/>
      <c r="N6656" s="93"/>
      <c r="O6656" s="93"/>
      <c r="P6656" s="123"/>
      <c r="V6656" s="87"/>
      <c r="W6656" s="87"/>
      <c r="X6656" s="89"/>
      <c r="Y6656" s="87"/>
      <c r="AA6656" s="87"/>
      <c r="AB6656" s="90"/>
      <c r="AC6656" s="87"/>
      <c r="AD6656" s="87"/>
    </row>
    <row r="6657" spans="3:30">
      <c r="C6657" s="100"/>
      <c r="D6657" s="93"/>
      <c r="L6657" s="93"/>
      <c r="N6657" s="93"/>
      <c r="O6657" s="93"/>
      <c r="P6657" s="123"/>
      <c r="V6657" s="87"/>
      <c r="W6657" s="87"/>
      <c r="X6657" s="89"/>
      <c r="Y6657" s="87"/>
      <c r="AA6657" s="87"/>
      <c r="AB6657" s="90"/>
      <c r="AC6657" s="87"/>
      <c r="AD6657" s="87"/>
    </row>
    <row r="6658" spans="3:30">
      <c r="C6658" s="100"/>
      <c r="D6658" s="93"/>
      <c r="L6658" s="93"/>
      <c r="N6658" s="93"/>
      <c r="O6658" s="93"/>
      <c r="P6658" s="123"/>
      <c r="V6658" s="87"/>
      <c r="W6658" s="87"/>
      <c r="X6658" s="89"/>
      <c r="Y6658" s="87"/>
      <c r="AA6658" s="87"/>
      <c r="AB6658" s="90"/>
      <c r="AC6658" s="87"/>
      <c r="AD6658" s="87"/>
    </row>
    <row r="6659" spans="3:30">
      <c r="C6659" s="100"/>
      <c r="D6659" s="93"/>
      <c r="L6659" s="89"/>
      <c r="N6659" s="93"/>
      <c r="O6659" s="93"/>
      <c r="P6659" s="123"/>
      <c r="V6659" s="87"/>
      <c r="W6659" s="87"/>
      <c r="X6659" s="89"/>
      <c r="Y6659" s="87"/>
      <c r="AA6659" s="87"/>
      <c r="AB6659" s="90"/>
      <c r="AC6659" s="87"/>
      <c r="AD6659" s="87"/>
    </row>
    <row r="6660" spans="3:30">
      <c r="C6660" s="100"/>
      <c r="D6660" s="93"/>
      <c r="L6660" s="93"/>
      <c r="N6660" s="93"/>
      <c r="O6660" s="93"/>
      <c r="P6660" s="123"/>
      <c r="V6660" s="87"/>
      <c r="W6660" s="87"/>
      <c r="X6660" s="89"/>
      <c r="Y6660" s="87"/>
      <c r="AA6660" s="87"/>
      <c r="AB6660" s="90"/>
      <c r="AC6660" s="87"/>
      <c r="AD6660" s="87"/>
    </row>
    <row r="6661" spans="3:30">
      <c r="C6661" s="100"/>
      <c r="D6661" s="93"/>
      <c r="L6661" s="93"/>
      <c r="N6661" s="93"/>
      <c r="O6661" s="93"/>
      <c r="P6661" s="123"/>
      <c r="V6661" s="87"/>
      <c r="W6661" s="87"/>
      <c r="X6661" s="89"/>
      <c r="Y6661" s="87"/>
      <c r="AA6661" s="87"/>
      <c r="AB6661" s="90"/>
      <c r="AC6661" s="87"/>
      <c r="AD6661" s="87"/>
    </row>
    <row r="6662" spans="3:30">
      <c r="C6662" s="100"/>
      <c r="D6662" s="93"/>
      <c r="L6662" s="93"/>
      <c r="N6662" s="93"/>
      <c r="O6662" s="93"/>
      <c r="P6662" s="123"/>
      <c r="V6662" s="87"/>
      <c r="W6662" s="87"/>
      <c r="X6662" s="89"/>
      <c r="Y6662" s="87"/>
      <c r="AA6662" s="87"/>
      <c r="AB6662" s="90"/>
      <c r="AC6662" s="87"/>
      <c r="AD6662" s="87"/>
    </row>
    <row r="6663" spans="3:30">
      <c r="C6663" s="100"/>
      <c r="D6663" s="93"/>
      <c r="L6663" s="89"/>
      <c r="N6663" s="93"/>
      <c r="O6663" s="93"/>
      <c r="P6663" s="123"/>
      <c r="V6663" s="87"/>
      <c r="W6663" s="87"/>
      <c r="X6663" s="89"/>
      <c r="Y6663" s="87"/>
      <c r="AA6663" s="87"/>
      <c r="AB6663" s="90"/>
      <c r="AC6663" s="87"/>
      <c r="AD6663" s="87"/>
    </row>
    <row r="6664" spans="3:30">
      <c r="C6664" s="100"/>
      <c r="D6664" s="93"/>
      <c r="L6664" s="93"/>
      <c r="N6664" s="93"/>
      <c r="O6664" s="93"/>
      <c r="P6664" s="123"/>
      <c r="V6664" s="87"/>
      <c r="W6664" s="87"/>
      <c r="X6664" s="89"/>
      <c r="Y6664" s="87"/>
      <c r="AA6664" s="87"/>
      <c r="AB6664" s="90"/>
      <c r="AC6664" s="87"/>
      <c r="AD6664" s="87"/>
    </row>
    <row r="6665" spans="3:30">
      <c r="C6665" s="100"/>
      <c r="D6665" s="93"/>
      <c r="L6665" s="93"/>
      <c r="N6665" s="93"/>
      <c r="O6665" s="93"/>
      <c r="P6665" s="123"/>
      <c r="V6665" s="87"/>
      <c r="W6665" s="87"/>
      <c r="X6665" s="89"/>
      <c r="Y6665" s="87"/>
      <c r="AA6665" s="87"/>
      <c r="AB6665" s="90"/>
      <c r="AC6665" s="87"/>
      <c r="AD6665" s="87"/>
    </row>
    <row r="6666" spans="3:30">
      <c r="C6666" s="100"/>
      <c r="D6666" s="93"/>
      <c r="L6666" s="93"/>
      <c r="N6666" s="93"/>
      <c r="O6666" s="93"/>
      <c r="P6666" s="123"/>
      <c r="V6666" s="87"/>
      <c r="W6666" s="87"/>
      <c r="X6666" s="89"/>
      <c r="Y6666" s="87"/>
      <c r="AA6666" s="87"/>
      <c r="AB6666" s="90"/>
      <c r="AC6666" s="87"/>
      <c r="AD6666" s="87"/>
    </row>
    <row r="6667" spans="3:30">
      <c r="C6667" s="100"/>
      <c r="D6667" s="93"/>
      <c r="L6667" s="89"/>
      <c r="N6667" s="93"/>
      <c r="O6667" s="93"/>
      <c r="P6667" s="123"/>
      <c r="V6667" s="87"/>
      <c r="W6667" s="87"/>
      <c r="X6667" s="89"/>
      <c r="Y6667" s="87"/>
      <c r="AA6667" s="87"/>
      <c r="AB6667" s="90"/>
      <c r="AC6667" s="87"/>
      <c r="AD6667" s="87"/>
    </row>
    <row r="6668" spans="3:30">
      <c r="C6668" s="100"/>
      <c r="D6668" s="93"/>
      <c r="L6668" s="93"/>
      <c r="N6668" s="93"/>
      <c r="O6668" s="93"/>
      <c r="P6668" s="123"/>
      <c r="V6668" s="87"/>
      <c r="W6668" s="87"/>
      <c r="X6668" s="89"/>
      <c r="Y6668" s="87"/>
      <c r="AA6668" s="87"/>
      <c r="AB6668" s="90"/>
      <c r="AC6668" s="87"/>
      <c r="AD6668" s="87"/>
    </row>
    <row r="6669" spans="3:30">
      <c r="C6669" s="100"/>
      <c r="D6669" s="93"/>
      <c r="L6669" s="93"/>
      <c r="N6669" s="93"/>
      <c r="O6669" s="93"/>
      <c r="P6669" s="123"/>
      <c r="V6669" s="87"/>
      <c r="W6669" s="87"/>
      <c r="X6669" s="89"/>
      <c r="Y6669" s="87"/>
      <c r="AA6669" s="87"/>
      <c r="AB6669" s="90"/>
      <c r="AC6669" s="87"/>
      <c r="AD6669" s="87"/>
    </row>
    <row r="6670" spans="3:30">
      <c r="C6670" s="100"/>
      <c r="D6670" s="93"/>
      <c r="L6670" s="93"/>
      <c r="N6670" s="93"/>
      <c r="O6670" s="93"/>
      <c r="P6670" s="123"/>
      <c r="V6670" s="87"/>
      <c r="W6670" s="87"/>
      <c r="X6670" s="89"/>
      <c r="Y6670" s="87"/>
      <c r="AA6670" s="87"/>
      <c r="AB6670" s="90"/>
      <c r="AC6670" s="87"/>
      <c r="AD6670" s="87"/>
    </row>
    <row r="6671" spans="3:30">
      <c r="C6671" s="100"/>
      <c r="D6671" s="93"/>
      <c r="L6671" s="89"/>
      <c r="N6671" s="93"/>
      <c r="O6671" s="93"/>
      <c r="P6671" s="123"/>
      <c r="V6671" s="87"/>
      <c r="W6671" s="87"/>
      <c r="X6671" s="89"/>
      <c r="Y6671" s="87"/>
      <c r="AA6671" s="87"/>
      <c r="AB6671" s="90"/>
      <c r="AC6671" s="87"/>
      <c r="AD6671" s="87"/>
    </row>
    <row r="6672" spans="3:30">
      <c r="C6672" s="100"/>
      <c r="D6672" s="93"/>
      <c r="L6672" s="93"/>
      <c r="N6672" s="93"/>
      <c r="O6672" s="93"/>
      <c r="P6672" s="123"/>
      <c r="V6672" s="87"/>
      <c r="W6672" s="87"/>
      <c r="X6672" s="89"/>
      <c r="Y6672" s="87"/>
      <c r="AA6672" s="87"/>
      <c r="AB6672" s="90"/>
      <c r="AC6672" s="87"/>
      <c r="AD6672" s="87"/>
    </row>
    <row r="6673" spans="3:30">
      <c r="C6673" s="100"/>
      <c r="D6673" s="93"/>
      <c r="L6673" s="93"/>
      <c r="N6673" s="93"/>
      <c r="O6673" s="93"/>
      <c r="P6673" s="123"/>
      <c r="V6673" s="87"/>
      <c r="W6673" s="87"/>
      <c r="X6673" s="89"/>
      <c r="Y6673" s="87"/>
      <c r="AA6673" s="87"/>
      <c r="AB6673" s="90"/>
      <c r="AC6673" s="87"/>
      <c r="AD6673" s="87"/>
    </row>
    <row r="6674" spans="3:30">
      <c r="C6674" s="100"/>
      <c r="D6674" s="93"/>
      <c r="L6674" s="93"/>
      <c r="N6674" s="93"/>
      <c r="O6674" s="93"/>
      <c r="P6674" s="123"/>
      <c r="V6674" s="87"/>
      <c r="W6674" s="87"/>
      <c r="X6674" s="89"/>
      <c r="Y6674" s="87"/>
      <c r="AA6674" s="87"/>
      <c r="AB6674" s="90"/>
      <c r="AC6674" s="87"/>
      <c r="AD6674" s="87"/>
    </row>
    <row r="6675" spans="3:30">
      <c r="C6675" s="100"/>
      <c r="D6675" s="93"/>
      <c r="L6675" s="89"/>
      <c r="N6675" s="93"/>
      <c r="O6675" s="93"/>
      <c r="P6675" s="123"/>
      <c r="V6675" s="87"/>
      <c r="W6675" s="87"/>
      <c r="X6675" s="89"/>
      <c r="Y6675" s="87"/>
      <c r="AA6675" s="87"/>
      <c r="AB6675" s="90"/>
      <c r="AC6675" s="87"/>
      <c r="AD6675" s="87"/>
    </row>
    <row r="6676" spans="3:30">
      <c r="C6676" s="100"/>
      <c r="D6676" s="93"/>
      <c r="L6676" s="93"/>
      <c r="N6676" s="93"/>
      <c r="O6676" s="93"/>
      <c r="P6676" s="123"/>
      <c r="V6676" s="87"/>
      <c r="W6676" s="87"/>
      <c r="X6676" s="89"/>
      <c r="Y6676" s="87"/>
      <c r="AA6676" s="87"/>
      <c r="AB6676" s="90"/>
      <c r="AC6676" s="87"/>
      <c r="AD6676" s="87"/>
    </row>
    <row r="6677" spans="3:30">
      <c r="C6677" s="100"/>
      <c r="D6677" s="93"/>
      <c r="L6677" s="93"/>
      <c r="N6677" s="93"/>
      <c r="O6677" s="93"/>
      <c r="P6677" s="123"/>
      <c r="V6677" s="87"/>
      <c r="W6677" s="87"/>
      <c r="X6677" s="89"/>
      <c r="Y6677" s="87"/>
      <c r="AA6677" s="87"/>
      <c r="AB6677" s="90"/>
      <c r="AC6677" s="87"/>
      <c r="AD6677" s="87"/>
    </row>
    <row r="6678" spans="3:30">
      <c r="C6678" s="100"/>
      <c r="D6678" s="93"/>
      <c r="L6678" s="93"/>
      <c r="N6678" s="93"/>
      <c r="O6678" s="93"/>
      <c r="P6678" s="123"/>
      <c r="V6678" s="87"/>
      <c r="W6678" s="87"/>
      <c r="X6678" s="89"/>
      <c r="Y6678" s="87"/>
      <c r="AA6678" s="87"/>
      <c r="AB6678" s="90"/>
      <c r="AC6678" s="87"/>
      <c r="AD6678" s="87"/>
    </row>
    <row r="6679" spans="3:30">
      <c r="C6679" s="100"/>
      <c r="D6679" s="93"/>
      <c r="L6679" s="89"/>
      <c r="N6679" s="93"/>
      <c r="O6679" s="93"/>
      <c r="P6679" s="123"/>
      <c r="V6679" s="87"/>
      <c r="W6679" s="87"/>
      <c r="X6679" s="89"/>
      <c r="Y6679" s="87"/>
      <c r="AA6679" s="87"/>
      <c r="AB6679" s="90"/>
      <c r="AC6679" s="87"/>
      <c r="AD6679" s="87"/>
    </row>
    <row r="6680" spans="3:30">
      <c r="C6680" s="100"/>
      <c r="D6680" s="93"/>
      <c r="L6680" s="93"/>
      <c r="N6680" s="93"/>
      <c r="O6680" s="93"/>
      <c r="P6680" s="123"/>
      <c r="V6680" s="87"/>
      <c r="W6680" s="87"/>
      <c r="X6680" s="89"/>
      <c r="Y6680" s="87"/>
      <c r="AA6680" s="87"/>
      <c r="AB6680" s="90"/>
      <c r="AC6680" s="87"/>
      <c r="AD6680" s="87"/>
    </row>
    <row r="6681" spans="3:30">
      <c r="C6681" s="100"/>
      <c r="D6681" s="93"/>
      <c r="L6681" s="93"/>
      <c r="N6681" s="93"/>
      <c r="O6681" s="93"/>
      <c r="P6681" s="123"/>
      <c r="V6681" s="87"/>
      <c r="W6681" s="87"/>
      <c r="X6681" s="89"/>
      <c r="Y6681" s="87"/>
      <c r="AA6681" s="87"/>
      <c r="AB6681" s="90"/>
      <c r="AC6681" s="87"/>
      <c r="AD6681" s="87"/>
    </row>
    <row r="6682" spans="3:30">
      <c r="C6682" s="100"/>
      <c r="D6682" s="93"/>
      <c r="L6682" s="93"/>
      <c r="N6682" s="93"/>
      <c r="O6682" s="93"/>
      <c r="P6682" s="123"/>
      <c r="V6682" s="87"/>
      <c r="W6682" s="87"/>
      <c r="X6682" s="89"/>
      <c r="Y6682" s="87"/>
      <c r="AA6682" s="87"/>
      <c r="AB6682" s="90"/>
      <c r="AC6682" s="87"/>
      <c r="AD6682" s="87"/>
    </row>
    <row r="6683" spans="3:30">
      <c r="C6683" s="100"/>
      <c r="D6683" s="93"/>
      <c r="L6683" s="89"/>
      <c r="N6683" s="93"/>
      <c r="O6683" s="93"/>
      <c r="P6683" s="123"/>
      <c r="V6683" s="87"/>
      <c r="W6683" s="87"/>
      <c r="X6683" s="89"/>
      <c r="Y6683" s="87"/>
      <c r="AA6683" s="87"/>
      <c r="AB6683" s="90"/>
      <c r="AC6683" s="87"/>
      <c r="AD6683" s="87"/>
    </row>
    <row r="6684" spans="3:30">
      <c r="C6684" s="100"/>
      <c r="D6684" s="93"/>
      <c r="L6684" s="93"/>
      <c r="N6684" s="93"/>
      <c r="O6684" s="93"/>
      <c r="P6684" s="123"/>
      <c r="V6684" s="87"/>
      <c r="W6684" s="87"/>
      <c r="X6684" s="89"/>
      <c r="Y6684" s="87"/>
      <c r="AA6684" s="87"/>
      <c r="AB6684" s="90"/>
      <c r="AC6684" s="87"/>
      <c r="AD6684" s="87"/>
    </row>
    <row r="6685" spans="3:30">
      <c r="C6685" s="100"/>
      <c r="D6685" s="93"/>
      <c r="L6685" s="93"/>
      <c r="N6685" s="93"/>
      <c r="O6685" s="93"/>
      <c r="P6685" s="123"/>
      <c r="V6685" s="87"/>
      <c r="W6685" s="87"/>
      <c r="X6685" s="89"/>
      <c r="Y6685" s="87"/>
      <c r="AA6685" s="87"/>
      <c r="AB6685" s="90"/>
      <c r="AC6685" s="87"/>
      <c r="AD6685" s="87"/>
    </row>
    <row r="6686" spans="3:30">
      <c r="C6686" s="100"/>
      <c r="D6686" s="93"/>
      <c r="L6686" s="93"/>
      <c r="N6686" s="93"/>
      <c r="O6686" s="93"/>
      <c r="P6686" s="123"/>
      <c r="V6686" s="87"/>
      <c r="W6686" s="87"/>
      <c r="X6686" s="89"/>
      <c r="Y6686" s="87"/>
      <c r="AA6686" s="87"/>
      <c r="AB6686" s="90"/>
      <c r="AC6686" s="87"/>
      <c r="AD6686" s="87"/>
    </row>
    <row r="6687" spans="3:30">
      <c r="C6687" s="100"/>
      <c r="D6687" s="93"/>
      <c r="L6687" s="93"/>
      <c r="N6687" s="93"/>
      <c r="O6687" s="93"/>
      <c r="P6687" s="123"/>
      <c r="V6687" s="87"/>
      <c r="W6687" s="87"/>
      <c r="X6687" s="89"/>
      <c r="Y6687" s="87"/>
      <c r="AA6687" s="87"/>
      <c r="AB6687" s="90"/>
      <c r="AC6687" s="87"/>
      <c r="AD6687" s="87"/>
    </row>
    <row r="6688" spans="3:30">
      <c r="C6688" s="100"/>
      <c r="D6688" s="93"/>
      <c r="L6688" s="93"/>
      <c r="N6688" s="93"/>
      <c r="O6688" s="93"/>
      <c r="P6688" s="123"/>
      <c r="V6688" s="87"/>
      <c r="W6688" s="87"/>
      <c r="X6688" s="89"/>
      <c r="Y6688" s="87"/>
      <c r="AA6688" s="87"/>
      <c r="AB6688" s="90"/>
      <c r="AC6688" s="87"/>
      <c r="AD6688" s="87"/>
    </row>
    <row r="6689" spans="3:30">
      <c r="C6689" s="100"/>
      <c r="D6689" s="93"/>
      <c r="L6689" s="93"/>
      <c r="N6689" s="93"/>
      <c r="O6689" s="93"/>
      <c r="P6689" s="123"/>
      <c r="V6689" s="87"/>
      <c r="W6689" s="87"/>
      <c r="X6689" s="89"/>
      <c r="Y6689" s="87"/>
      <c r="AA6689" s="87"/>
      <c r="AB6689" s="90"/>
      <c r="AC6689" s="87"/>
      <c r="AD6689" s="87"/>
    </row>
    <row r="6690" spans="3:30">
      <c r="C6690" s="100"/>
      <c r="D6690" s="93"/>
      <c r="L6690" s="93"/>
      <c r="N6690" s="93"/>
      <c r="O6690" s="93"/>
      <c r="P6690" s="123"/>
      <c r="V6690" s="87"/>
      <c r="W6690" s="87"/>
      <c r="X6690" s="89"/>
      <c r="Y6690" s="87"/>
      <c r="AA6690" s="87"/>
      <c r="AB6690" s="90"/>
      <c r="AC6690" s="87"/>
      <c r="AD6690" s="87"/>
    </row>
    <row r="6691" spans="3:30">
      <c r="C6691" s="100"/>
      <c r="D6691" s="93"/>
      <c r="L6691" s="89"/>
      <c r="N6691" s="93"/>
      <c r="O6691" s="93"/>
      <c r="P6691" s="123"/>
      <c r="V6691" s="87"/>
      <c r="W6691" s="87"/>
      <c r="X6691" s="89"/>
      <c r="Y6691" s="87"/>
      <c r="AA6691" s="87"/>
      <c r="AB6691" s="90"/>
      <c r="AC6691" s="87"/>
      <c r="AD6691" s="87"/>
    </row>
    <row r="6692" spans="3:30">
      <c r="C6692" s="88"/>
      <c r="D6692" s="93"/>
      <c r="L6692" s="93"/>
      <c r="N6692" s="93"/>
      <c r="O6692" s="93"/>
      <c r="P6692" s="123"/>
      <c r="V6692" s="87"/>
      <c r="W6692" s="87"/>
      <c r="X6692" s="89"/>
      <c r="Y6692" s="87"/>
      <c r="AA6692" s="87"/>
      <c r="AB6692" s="90"/>
      <c r="AC6692" s="87"/>
      <c r="AD6692" s="87"/>
    </row>
    <row r="6693" spans="3:30">
      <c r="C6693" s="88"/>
      <c r="D6693" s="93"/>
      <c r="L6693" s="93"/>
      <c r="N6693" s="93"/>
      <c r="O6693" s="93"/>
      <c r="P6693" s="123"/>
      <c r="V6693" s="87"/>
      <c r="W6693" s="87"/>
      <c r="X6693" s="89"/>
      <c r="Y6693" s="87"/>
      <c r="AA6693" s="87"/>
      <c r="AB6693" s="90"/>
      <c r="AC6693" s="87"/>
      <c r="AD6693" s="87"/>
    </row>
    <row r="6694" spans="3:30">
      <c r="C6694" s="88"/>
      <c r="D6694" s="93"/>
      <c r="L6694" s="93"/>
      <c r="N6694" s="93"/>
      <c r="O6694" s="93"/>
      <c r="P6694" s="123"/>
      <c r="V6694" s="87"/>
      <c r="W6694" s="87"/>
      <c r="X6694" s="89"/>
      <c r="Y6694" s="87"/>
      <c r="AA6694" s="87"/>
      <c r="AB6694" s="90"/>
      <c r="AC6694" s="87"/>
      <c r="AD6694" s="87"/>
    </row>
    <row r="6695" spans="3:30">
      <c r="C6695" s="88"/>
      <c r="D6695" s="93"/>
      <c r="L6695" s="89"/>
      <c r="N6695" s="93"/>
      <c r="O6695" s="93"/>
      <c r="P6695" s="123"/>
      <c r="V6695" s="87"/>
      <c r="W6695" s="87"/>
      <c r="X6695" s="89"/>
      <c r="Y6695" s="87"/>
      <c r="AA6695" s="87"/>
      <c r="AB6695" s="90"/>
      <c r="AC6695" s="87"/>
      <c r="AD6695" s="87"/>
    </row>
    <row r="6696" spans="3:30">
      <c r="C6696" s="88"/>
      <c r="D6696" s="93"/>
      <c r="L6696" s="93"/>
      <c r="N6696" s="93"/>
      <c r="O6696" s="93"/>
      <c r="P6696" s="123"/>
      <c r="V6696" s="87"/>
      <c r="W6696" s="87"/>
      <c r="X6696" s="89"/>
      <c r="Y6696" s="87"/>
      <c r="AA6696" s="87"/>
      <c r="AB6696" s="90"/>
      <c r="AC6696" s="87"/>
      <c r="AD6696" s="87"/>
    </row>
    <row r="6697" spans="3:30">
      <c r="C6697" s="88"/>
      <c r="D6697" s="93"/>
      <c r="L6697" s="93"/>
      <c r="N6697" s="93"/>
      <c r="O6697" s="93"/>
      <c r="P6697" s="123"/>
      <c r="V6697" s="87"/>
      <c r="W6697" s="87"/>
      <c r="X6697" s="89"/>
      <c r="Y6697" s="87"/>
      <c r="AA6697" s="87"/>
      <c r="AB6697" s="90"/>
      <c r="AC6697" s="87"/>
      <c r="AD6697" s="87"/>
    </row>
    <row r="6698" spans="3:30">
      <c r="C6698" s="88"/>
      <c r="D6698" s="93"/>
      <c r="L6698" s="93"/>
      <c r="N6698" s="93"/>
      <c r="O6698" s="93"/>
      <c r="P6698" s="123"/>
      <c r="V6698" s="87"/>
      <c r="W6698" s="87"/>
      <c r="X6698" s="89"/>
      <c r="Y6698" s="87"/>
      <c r="AA6698" s="87"/>
      <c r="AB6698" s="90"/>
      <c r="AC6698" s="87"/>
      <c r="AD6698" s="87"/>
    </row>
    <row r="6699" spans="3:30">
      <c r="C6699" s="88"/>
      <c r="D6699" s="93"/>
      <c r="L6699" s="89"/>
      <c r="N6699" s="93"/>
      <c r="O6699" s="93"/>
      <c r="P6699" s="123"/>
      <c r="V6699" s="87"/>
      <c r="W6699" s="87"/>
      <c r="X6699" s="89"/>
      <c r="Y6699" s="87"/>
      <c r="AA6699" s="87"/>
      <c r="AB6699" s="90"/>
      <c r="AC6699" s="87"/>
      <c r="AD6699" s="87"/>
    </row>
    <row r="6700" spans="3:30">
      <c r="C6700" s="88"/>
      <c r="D6700" s="93"/>
      <c r="L6700" s="93"/>
      <c r="N6700" s="93"/>
      <c r="O6700" s="93"/>
      <c r="P6700" s="123"/>
      <c r="V6700" s="87"/>
      <c r="W6700" s="87"/>
      <c r="X6700" s="89"/>
      <c r="Y6700" s="87"/>
      <c r="AA6700" s="87"/>
      <c r="AB6700" s="90"/>
      <c r="AC6700" s="87"/>
      <c r="AD6700" s="87"/>
    </row>
    <row r="6701" spans="3:30">
      <c r="C6701" s="88"/>
      <c r="D6701" s="93"/>
      <c r="L6701" s="93"/>
      <c r="N6701" s="93"/>
      <c r="O6701" s="93"/>
      <c r="P6701" s="123"/>
      <c r="V6701" s="87"/>
      <c r="W6701" s="87"/>
      <c r="X6701" s="89"/>
      <c r="Y6701" s="87"/>
      <c r="AA6701" s="87"/>
      <c r="AB6701" s="90"/>
      <c r="AC6701" s="87"/>
      <c r="AD6701" s="87"/>
    </row>
    <row r="6702" spans="3:30">
      <c r="C6702" s="88"/>
      <c r="D6702" s="93"/>
      <c r="L6702" s="93"/>
      <c r="N6702" s="93"/>
      <c r="O6702" s="93"/>
      <c r="P6702" s="123"/>
      <c r="V6702" s="87"/>
      <c r="W6702" s="87"/>
      <c r="X6702" s="89"/>
      <c r="Y6702" s="87"/>
      <c r="AA6702" s="87"/>
      <c r="AB6702" s="90"/>
      <c r="AC6702" s="87"/>
      <c r="AD6702" s="87"/>
    </row>
    <row r="6703" spans="3:30">
      <c r="C6703" s="88"/>
      <c r="D6703" s="93"/>
      <c r="L6703" s="89"/>
      <c r="N6703" s="93"/>
      <c r="O6703" s="93"/>
      <c r="P6703" s="123"/>
      <c r="V6703" s="87"/>
      <c r="W6703" s="87"/>
      <c r="X6703" s="89"/>
      <c r="Y6703" s="87"/>
      <c r="AA6703" s="87"/>
      <c r="AB6703" s="90"/>
      <c r="AC6703" s="87"/>
      <c r="AD6703" s="87"/>
    </row>
    <row r="6704" spans="3:30">
      <c r="C6704" s="122"/>
      <c r="D6704" s="93"/>
      <c r="L6704" s="89"/>
      <c r="N6704" s="93"/>
      <c r="O6704" s="93"/>
      <c r="P6704" s="123"/>
      <c r="V6704" s="87"/>
      <c r="W6704" s="87"/>
      <c r="X6704" s="89"/>
      <c r="Y6704" s="87"/>
      <c r="AA6704" s="87"/>
      <c r="AB6704" s="90"/>
      <c r="AC6704" s="87"/>
      <c r="AD6704" s="87"/>
    </row>
    <row r="6705" spans="3:30">
      <c r="C6705" s="122"/>
      <c r="D6705" s="93"/>
      <c r="L6705" s="89"/>
      <c r="N6705" s="93"/>
      <c r="O6705" s="93"/>
      <c r="P6705" s="123"/>
      <c r="V6705" s="87"/>
      <c r="W6705" s="87"/>
      <c r="X6705" s="89"/>
      <c r="Y6705" s="87"/>
      <c r="AA6705" s="87"/>
      <c r="AB6705" s="90"/>
      <c r="AC6705" s="87"/>
      <c r="AD6705" s="87"/>
    </row>
    <row r="6706" spans="3:30">
      <c r="C6706" s="122"/>
      <c r="D6706" s="93"/>
      <c r="L6706" s="89"/>
      <c r="N6706" s="93"/>
      <c r="O6706" s="93"/>
      <c r="P6706" s="123"/>
      <c r="V6706" s="87"/>
      <c r="W6706" s="87"/>
      <c r="X6706" s="89"/>
      <c r="Y6706" s="87"/>
      <c r="AA6706" s="87"/>
      <c r="AB6706" s="90"/>
      <c r="AC6706" s="87"/>
      <c r="AD6706" s="87"/>
    </row>
    <row r="6707" spans="3:30">
      <c r="C6707" s="122"/>
      <c r="D6707" s="93"/>
      <c r="L6707" s="89"/>
      <c r="N6707" s="93"/>
      <c r="O6707" s="93"/>
      <c r="P6707" s="123"/>
      <c r="V6707" s="87"/>
      <c r="W6707" s="87"/>
      <c r="X6707" s="89"/>
      <c r="Y6707" s="87"/>
      <c r="AA6707" s="87"/>
      <c r="AB6707" s="90"/>
      <c r="AC6707" s="87"/>
      <c r="AD6707" s="87"/>
    </row>
    <row r="6708" spans="3:30">
      <c r="C6708" s="122"/>
      <c r="D6708" s="93"/>
      <c r="L6708" s="93"/>
      <c r="N6708" s="93"/>
      <c r="O6708" s="93"/>
      <c r="P6708" s="123"/>
      <c r="V6708" s="87"/>
      <c r="W6708" s="87"/>
      <c r="X6708" s="89"/>
      <c r="Y6708" s="87"/>
      <c r="AA6708" s="87"/>
      <c r="AB6708" s="90"/>
      <c r="AC6708" s="87"/>
      <c r="AD6708" s="87"/>
    </row>
    <row r="6709" spans="3:30">
      <c r="C6709" s="122"/>
      <c r="D6709" s="93"/>
      <c r="L6709" s="93"/>
      <c r="N6709" s="93"/>
      <c r="O6709" s="93"/>
      <c r="P6709" s="91"/>
      <c r="V6709" s="87"/>
      <c r="W6709" s="87"/>
      <c r="X6709" s="89"/>
      <c r="Y6709" s="87"/>
      <c r="AA6709" s="87"/>
      <c r="AB6709" s="90"/>
      <c r="AC6709" s="87"/>
      <c r="AD6709" s="87"/>
    </row>
    <row r="6710" spans="3:30">
      <c r="C6710" s="122"/>
      <c r="D6710" s="93"/>
      <c r="L6710" s="93"/>
      <c r="N6710" s="93"/>
      <c r="O6710" s="93"/>
      <c r="P6710" s="123"/>
      <c r="V6710" s="87"/>
      <c r="W6710" s="87"/>
      <c r="X6710" s="89"/>
      <c r="Y6710" s="87"/>
      <c r="AA6710" s="87"/>
      <c r="AB6710" s="90"/>
      <c r="AC6710" s="87"/>
      <c r="AD6710" s="87"/>
    </row>
    <row r="6711" spans="3:30">
      <c r="C6711" s="122"/>
      <c r="D6711" s="93"/>
      <c r="L6711" s="93"/>
      <c r="N6711" s="93"/>
      <c r="O6711" s="93"/>
      <c r="P6711" s="91"/>
      <c r="V6711" s="87"/>
      <c r="W6711" s="87"/>
      <c r="X6711" s="89"/>
      <c r="Y6711" s="87"/>
      <c r="AA6711" s="87"/>
      <c r="AB6711" s="90"/>
      <c r="AC6711" s="87"/>
      <c r="AD6711" s="87"/>
    </row>
    <row r="6712" spans="3:30">
      <c r="C6712" s="122"/>
      <c r="D6712" s="93"/>
      <c r="L6712" s="89"/>
      <c r="N6712" s="93"/>
      <c r="O6712" s="93"/>
      <c r="P6712" s="123"/>
      <c r="V6712" s="87"/>
      <c r="W6712" s="87"/>
      <c r="X6712" s="89"/>
      <c r="Y6712" s="87"/>
      <c r="AA6712" s="87"/>
      <c r="AB6712" s="90"/>
      <c r="AC6712" s="87"/>
      <c r="AD6712" s="87"/>
    </row>
    <row r="6713" spans="3:30">
      <c r="C6713" s="122"/>
      <c r="D6713" s="93"/>
      <c r="L6713" s="89"/>
      <c r="N6713" s="93"/>
      <c r="O6713" s="93"/>
      <c r="P6713" s="91"/>
      <c r="V6713" s="87"/>
      <c r="W6713" s="87"/>
      <c r="X6713" s="89"/>
      <c r="Y6713" s="87"/>
      <c r="AA6713" s="87"/>
      <c r="AB6713" s="90"/>
      <c r="AC6713" s="87"/>
      <c r="AD6713" s="87"/>
    </row>
    <row r="6714" spans="3:30">
      <c r="C6714" s="122"/>
      <c r="D6714" s="93"/>
      <c r="L6714" s="89"/>
      <c r="N6714" s="93"/>
      <c r="O6714" s="93"/>
      <c r="P6714" s="123"/>
      <c r="V6714" s="87"/>
      <c r="W6714" s="87"/>
      <c r="X6714" s="89"/>
      <c r="Y6714" s="87"/>
      <c r="AA6714" s="87"/>
      <c r="AB6714" s="90"/>
      <c r="AC6714" s="87"/>
      <c r="AD6714" s="87"/>
    </row>
    <row r="6715" spans="3:30">
      <c r="C6715" s="122"/>
      <c r="D6715" s="93"/>
      <c r="L6715" s="89"/>
      <c r="N6715" s="93"/>
      <c r="O6715" s="93"/>
      <c r="P6715" s="91"/>
      <c r="V6715" s="87"/>
      <c r="W6715" s="87"/>
      <c r="X6715" s="89"/>
      <c r="Y6715" s="87"/>
      <c r="AA6715" s="87"/>
      <c r="AB6715" s="90"/>
      <c r="AC6715" s="87"/>
      <c r="AD6715" s="87"/>
    </row>
    <row r="6716" spans="3:30">
      <c r="C6716" s="122"/>
      <c r="D6716" s="93"/>
      <c r="L6716" s="93"/>
      <c r="N6716" s="93"/>
      <c r="O6716" s="93"/>
      <c r="P6716" s="123"/>
      <c r="V6716" s="87"/>
      <c r="W6716" s="87"/>
      <c r="X6716" s="89"/>
      <c r="Y6716" s="87"/>
      <c r="AA6716" s="87"/>
      <c r="AB6716" s="90"/>
      <c r="AC6716" s="87"/>
      <c r="AD6716" s="87"/>
    </row>
    <row r="6717" spans="3:30">
      <c r="C6717" s="122"/>
      <c r="D6717" s="93"/>
      <c r="L6717" s="93"/>
      <c r="N6717" s="93"/>
      <c r="O6717" s="93"/>
      <c r="P6717" s="123"/>
      <c r="V6717" s="87"/>
      <c r="W6717" s="87"/>
      <c r="X6717" s="89"/>
      <c r="Y6717" s="87"/>
      <c r="AA6717" s="87"/>
      <c r="AB6717" s="90"/>
      <c r="AC6717" s="87"/>
      <c r="AD6717" s="87"/>
    </row>
    <row r="6718" spans="3:30">
      <c r="C6718" s="122"/>
      <c r="D6718" s="93"/>
      <c r="L6718" s="93"/>
      <c r="N6718" s="93"/>
      <c r="O6718" s="93"/>
      <c r="P6718" s="123"/>
      <c r="V6718" s="87"/>
      <c r="W6718" s="87"/>
      <c r="X6718" s="89"/>
      <c r="Y6718" s="87"/>
      <c r="AA6718" s="87"/>
      <c r="AB6718" s="90"/>
      <c r="AC6718" s="87"/>
      <c r="AD6718" s="87"/>
    </row>
    <row r="6719" spans="3:30">
      <c r="C6719" s="122"/>
      <c r="D6719" s="93"/>
      <c r="L6719" s="89"/>
      <c r="N6719" s="93"/>
      <c r="O6719" s="93"/>
      <c r="P6719" s="123"/>
      <c r="V6719" s="87"/>
      <c r="W6719" s="87"/>
      <c r="X6719" s="89"/>
      <c r="Y6719" s="87"/>
      <c r="AA6719" s="87"/>
      <c r="AB6719" s="90"/>
      <c r="AC6719" s="87"/>
      <c r="AD6719" s="87"/>
    </row>
    <row r="6720" spans="3:30">
      <c r="C6720" s="122"/>
      <c r="D6720" s="93"/>
      <c r="L6720" s="93"/>
      <c r="N6720" s="93"/>
      <c r="O6720" s="93"/>
      <c r="P6720" s="123"/>
      <c r="V6720" s="87"/>
      <c r="W6720" s="87"/>
      <c r="X6720" s="89"/>
      <c r="Y6720" s="87"/>
      <c r="AA6720" s="87"/>
      <c r="AB6720" s="90"/>
      <c r="AC6720" s="87"/>
      <c r="AD6720" s="87"/>
    </row>
    <row r="6721" spans="3:30">
      <c r="C6721" s="122"/>
      <c r="D6721" s="93"/>
      <c r="L6721" s="93"/>
      <c r="N6721" s="93"/>
      <c r="O6721" s="93"/>
      <c r="P6721" s="123"/>
      <c r="V6721" s="87"/>
      <c r="W6721" s="87"/>
      <c r="X6721" s="89"/>
      <c r="Y6721" s="87"/>
      <c r="AA6721" s="87"/>
      <c r="AB6721" s="90"/>
      <c r="AC6721" s="87"/>
      <c r="AD6721" s="87"/>
    </row>
    <row r="6722" spans="3:30">
      <c r="C6722" s="122"/>
      <c r="D6722" s="93"/>
      <c r="L6722" s="89"/>
      <c r="N6722" s="93"/>
      <c r="O6722" s="93"/>
      <c r="P6722" s="123"/>
      <c r="V6722" s="87"/>
      <c r="W6722" s="87"/>
      <c r="X6722" s="89"/>
      <c r="Y6722" s="87"/>
      <c r="AA6722" s="87"/>
      <c r="AB6722" s="90"/>
      <c r="AC6722" s="87"/>
      <c r="AD6722" s="87"/>
    </row>
    <row r="6723" spans="3:30">
      <c r="C6723" s="122"/>
      <c r="D6723" s="93"/>
      <c r="L6723" s="89"/>
      <c r="N6723" s="93"/>
      <c r="O6723" s="93"/>
      <c r="P6723" s="123"/>
      <c r="V6723" s="87"/>
      <c r="W6723" s="87"/>
      <c r="X6723" s="89"/>
      <c r="Y6723" s="87"/>
      <c r="AA6723" s="87"/>
      <c r="AB6723" s="90"/>
      <c r="AC6723" s="87"/>
      <c r="AD6723" s="87"/>
    </row>
    <row r="6724" spans="3:30">
      <c r="C6724" s="88"/>
      <c r="D6724" s="93"/>
      <c r="E6724" s="93"/>
      <c r="L6724" s="93"/>
      <c r="N6724" s="93"/>
      <c r="O6724" s="93"/>
      <c r="P6724" s="123"/>
      <c r="V6724" s="87"/>
      <c r="W6724" s="87"/>
      <c r="X6724" s="89"/>
      <c r="Y6724" s="87"/>
      <c r="AA6724" s="87"/>
      <c r="AB6724" s="90"/>
      <c r="AC6724" s="87"/>
      <c r="AD6724" s="87"/>
    </row>
    <row r="6725" spans="3:30">
      <c r="C6725" s="88"/>
      <c r="D6725" s="93"/>
      <c r="E6725" s="93"/>
      <c r="L6725" s="93"/>
      <c r="N6725" s="93"/>
      <c r="O6725" s="93"/>
      <c r="P6725" s="123"/>
      <c r="V6725" s="87"/>
      <c r="W6725" s="87"/>
      <c r="X6725" s="89"/>
      <c r="Y6725" s="87"/>
      <c r="AA6725" s="87"/>
      <c r="AB6725" s="90"/>
      <c r="AC6725" s="87"/>
      <c r="AD6725" s="87"/>
    </row>
    <row r="6726" spans="3:30">
      <c r="C6726" s="88"/>
      <c r="D6726" s="93"/>
      <c r="E6726" s="93"/>
      <c r="L6726" s="93"/>
      <c r="N6726" s="93"/>
      <c r="O6726" s="93"/>
      <c r="P6726" s="123"/>
      <c r="V6726" s="87"/>
      <c r="W6726" s="87"/>
      <c r="X6726" s="89"/>
      <c r="Y6726" s="87"/>
      <c r="AA6726" s="87"/>
      <c r="AB6726" s="90"/>
      <c r="AC6726" s="87"/>
      <c r="AD6726" s="87"/>
    </row>
    <row r="6727" spans="3:30">
      <c r="C6727" s="88"/>
      <c r="D6727" s="93"/>
      <c r="E6727" s="93"/>
      <c r="L6727" s="89"/>
      <c r="N6727" s="93"/>
      <c r="O6727" s="93"/>
      <c r="P6727" s="123"/>
      <c r="V6727" s="87"/>
      <c r="W6727" s="87"/>
      <c r="X6727" s="89"/>
      <c r="Y6727" s="87"/>
      <c r="AA6727" s="87"/>
      <c r="AB6727" s="90"/>
      <c r="AC6727" s="87"/>
      <c r="AD6727" s="87"/>
    </row>
    <row r="6728" spans="3:30">
      <c r="C6728" s="88"/>
      <c r="D6728" s="93"/>
      <c r="E6728" s="93"/>
      <c r="L6728" s="93"/>
      <c r="N6728" s="93"/>
      <c r="O6728" s="93"/>
      <c r="P6728" s="123"/>
      <c r="V6728" s="87"/>
      <c r="W6728" s="87"/>
      <c r="X6728" s="89"/>
      <c r="Y6728" s="87"/>
      <c r="AA6728" s="87"/>
      <c r="AB6728" s="90"/>
      <c r="AC6728" s="87"/>
      <c r="AD6728" s="87"/>
    </row>
    <row r="6729" spans="3:30">
      <c r="C6729" s="88"/>
      <c r="D6729" s="93"/>
      <c r="E6729" s="93"/>
      <c r="L6729" s="93"/>
      <c r="N6729" s="93"/>
      <c r="O6729" s="93"/>
      <c r="P6729" s="123"/>
      <c r="V6729" s="87"/>
      <c r="W6729" s="87"/>
      <c r="X6729" s="89"/>
      <c r="Y6729" s="87"/>
      <c r="AA6729" s="87"/>
      <c r="AB6729" s="90"/>
      <c r="AC6729" s="87"/>
      <c r="AD6729" s="87"/>
    </row>
    <row r="6730" spans="3:30">
      <c r="C6730" s="88"/>
      <c r="D6730" s="93"/>
      <c r="E6730" s="93"/>
      <c r="L6730" s="93"/>
      <c r="N6730" s="93"/>
      <c r="O6730" s="93"/>
      <c r="P6730" s="123"/>
      <c r="V6730" s="87"/>
      <c r="W6730" s="87"/>
      <c r="X6730" s="89"/>
      <c r="Y6730" s="87"/>
      <c r="AA6730" s="87"/>
      <c r="AB6730" s="90"/>
      <c r="AC6730" s="87"/>
      <c r="AD6730" s="87"/>
    </row>
    <row r="6731" spans="3:30">
      <c r="C6731" s="88"/>
      <c r="D6731" s="93"/>
      <c r="E6731" s="93"/>
      <c r="L6731" s="89"/>
      <c r="N6731" s="93"/>
      <c r="O6731" s="93"/>
      <c r="P6731" s="123"/>
      <c r="V6731" s="87"/>
      <c r="W6731" s="87"/>
      <c r="X6731" s="89"/>
      <c r="Y6731" s="87"/>
      <c r="AA6731" s="87"/>
      <c r="AB6731" s="90"/>
      <c r="AC6731" s="87"/>
      <c r="AD6731" s="87"/>
    </row>
    <row r="6732" spans="3:30">
      <c r="C6732" s="88"/>
      <c r="D6732" s="93"/>
      <c r="E6732" s="93"/>
      <c r="L6732" s="93"/>
      <c r="N6732" s="93"/>
      <c r="O6732" s="93"/>
      <c r="P6732" s="123"/>
      <c r="V6732" s="87"/>
      <c r="W6732" s="87"/>
      <c r="X6732" s="89"/>
      <c r="Y6732" s="87"/>
      <c r="AA6732" s="87"/>
      <c r="AB6732" s="90"/>
      <c r="AC6732" s="87"/>
      <c r="AD6732" s="87"/>
    </row>
    <row r="6733" spans="3:30">
      <c r="C6733" s="88"/>
      <c r="D6733" s="93"/>
      <c r="E6733" s="93"/>
      <c r="L6733" s="93"/>
      <c r="N6733" s="93"/>
      <c r="O6733" s="93"/>
      <c r="P6733" s="123"/>
      <c r="V6733" s="87"/>
      <c r="W6733" s="87"/>
      <c r="X6733" s="89"/>
      <c r="Y6733" s="87"/>
      <c r="AA6733" s="87"/>
      <c r="AB6733" s="90"/>
      <c r="AC6733" s="87"/>
      <c r="AD6733" s="87"/>
    </row>
    <row r="6734" spans="3:30">
      <c r="C6734" s="88"/>
      <c r="D6734" s="93"/>
      <c r="E6734" s="93"/>
      <c r="L6734" s="93"/>
      <c r="N6734" s="93"/>
      <c r="O6734" s="93"/>
      <c r="P6734" s="123"/>
      <c r="V6734" s="87"/>
      <c r="W6734" s="87"/>
      <c r="X6734" s="89"/>
      <c r="Y6734" s="87"/>
      <c r="AA6734" s="87"/>
      <c r="AB6734" s="90"/>
      <c r="AC6734" s="87"/>
      <c r="AD6734" s="87"/>
    </row>
    <row r="6735" spans="3:30">
      <c r="C6735" s="88"/>
      <c r="D6735" s="93"/>
      <c r="E6735" s="93"/>
      <c r="L6735" s="89"/>
      <c r="N6735" s="93"/>
      <c r="O6735" s="93"/>
      <c r="P6735" s="123"/>
      <c r="V6735" s="87"/>
      <c r="W6735" s="87"/>
      <c r="X6735" s="89"/>
      <c r="Y6735" s="87"/>
      <c r="AA6735" s="87"/>
      <c r="AB6735" s="90"/>
      <c r="AC6735" s="87"/>
      <c r="AD6735" s="87"/>
    </row>
    <row r="6736" spans="3:30">
      <c r="C6736" s="88"/>
      <c r="D6736" s="93"/>
      <c r="E6736" s="93"/>
      <c r="L6736" s="93"/>
      <c r="N6736" s="93"/>
      <c r="O6736" s="93"/>
      <c r="P6736" s="123"/>
      <c r="V6736" s="87"/>
      <c r="W6736" s="87"/>
      <c r="X6736" s="89"/>
      <c r="Y6736" s="87"/>
      <c r="AA6736" s="87"/>
      <c r="AB6736" s="90"/>
      <c r="AC6736" s="87"/>
      <c r="AD6736" s="87"/>
    </row>
    <row r="6737" spans="3:30">
      <c r="C6737" s="88"/>
      <c r="D6737" s="93"/>
      <c r="E6737" s="93"/>
      <c r="L6737" s="93"/>
      <c r="N6737" s="93"/>
      <c r="O6737" s="93"/>
      <c r="P6737" s="123"/>
      <c r="V6737" s="87"/>
      <c r="W6737" s="87"/>
      <c r="X6737" s="89"/>
      <c r="Y6737" s="87"/>
      <c r="AA6737" s="87"/>
      <c r="AB6737" s="90"/>
      <c r="AC6737" s="87"/>
      <c r="AD6737" s="87"/>
    </row>
    <row r="6738" spans="3:30">
      <c r="C6738" s="88"/>
      <c r="D6738" s="93"/>
      <c r="E6738" s="93"/>
      <c r="L6738" s="93"/>
      <c r="N6738" s="93"/>
      <c r="O6738" s="93"/>
      <c r="P6738" s="123"/>
      <c r="V6738" s="87"/>
      <c r="W6738" s="87"/>
      <c r="X6738" s="89"/>
      <c r="Y6738" s="87"/>
      <c r="AA6738" s="87"/>
      <c r="AB6738" s="90"/>
      <c r="AC6738" s="87"/>
      <c r="AD6738" s="87"/>
    </row>
    <row r="6739" spans="3:30">
      <c r="C6739" s="88"/>
      <c r="D6739" s="93"/>
      <c r="E6739" s="93"/>
      <c r="L6739" s="89"/>
      <c r="N6739" s="93"/>
      <c r="O6739" s="93"/>
      <c r="P6739" s="123"/>
      <c r="V6739" s="87"/>
      <c r="W6739" s="87"/>
      <c r="X6739" s="89"/>
      <c r="Y6739" s="87"/>
      <c r="AA6739" s="87"/>
      <c r="AB6739" s="90"/>
      <c r="AC6739" s="87"/>
      <c r="AD6739" s="87"/>
    </row>
    <row r="6740" spans="3:30">
      <c r="C6740" s="88"/>
      <c r="D6740" s="93"/>
      <c r="E6740" s="93"/>
      <c r="L6740" s="93"/>
      <c r="N6740" s="93"/>
      <c r="O6740" s="93"/>
      <c r="P6740" s="123"/>
      <c r="V6740" s="87"/>
      <c r="W6740" s="87"/>
      <c r="X6740" s="89"/>
      <c r="Y6740" s="87"/>
      <c r="AA6740" s="87"/>
      <c r="AB6740" s="90"/>
      <c r="AC6740" s="87"/>
      <c r="AD6740" s="87"/>
    </row>
    <row r="6741" spans="3:30">
      <c r="C6741" s="88"/>
      <c r="D6741" s="93"/>
      <c r="E6741" s="93"/>
      <c r="L6741" s="93"/>
      <c r="N6741" s="93"/>
      <c r="O6741" s="93"/>
      <c r="P6741" s="123"/>
      <c r="V6741" s="87"/>
      <c r="W6741" s="87"/>
      <c r="X6741" s="89"/>
      <c r="Y6741" s="87"/>
      <c r="AA6741" s="87"/>
      <c r="AB6741" s="90"/>
      <c r="AC6741" s="87"/>
      <c r="AD6741" s="87"/>
    </row>
    <row r="6742" spans="3:30">
      <c r="C6742" s="88"/>
      <c r="D6742" s="93"/>
      <c r="E6742" s="93"/>
      <c r="L6742" s="93"/>
      <c r="N6742" s="93"/>
      <c r="O6742" s="93"/>
      <c r="P6742" s="123"/>
      <c r="V6742" s="87"/>
      <c r="W6742" s="87"/>
      <c r="X6742" s="89"/>
      <c r="Y6742" s="87"/>
      <c r="AA6742" s="87"/>
      <c r="AB6742" s="90"/>
      <c r="AC6742" s="87"/>
      <c r="AD6742" s="87"/>
    </row>
    <row r="6743" spans="3:30">
      <c r="C6743" s="88"/>
      <c r="D6743" s="93"/>
      <c r="E6743" s="93"/>
      <c r="L6743" s="89"/>
      <c r="N6743" s="93"/>
      <c r="O6743" s="93"/>
      <c r="P6743" s="123"/>
      <c r="V6743" s="87"/>
      <c r="W6743" s="87"/>
      <c r="X6743" s="89"/>
      <c r="Y6743" s="87"/>
      <c r="AA6743" s="87"/>
      <c r="AB6743" s="90"/>
      <c r="AC6743" s="87"/>
      <c r="AD6743" s="87"/>
    </row>
    <row r="6744" spans="3:30">
      <c r="C6744" s="88"/>
      <c r="D6744" s="93"/>
      <c r="E6744" s="93"/>
      <c r="L6744" s="93"/>
      <c r="N6744" s="93"/>
      <c r="O6744" s="93"/>
      <c r="P6744" s="123"/>
      <c r="V6744" s="87"/>
      <c r="W6744" s="87"/>
      <c r="X6744" s="89"/>
      <c r="Y6744" s="87"/>
      <c r="AA6744" s="87"/>
      <c r="AB6744" s="90"/>
      <c r="AC6744" s="87"/>
      <c r="AD6744" s="87"/>
    </row>
    <row r="6745" spans="3:30">
      <c r="C6745" s="88"/>
      <c r="D6745" s="93"/>
      <c r="E6745" s="93"/>
      <c r="L6745" s="93"/>
      <c r="N6745" s="93"/>
      <c r="O6745" s="93"/>
      <c r="P6745" s="123"/>
      <c r="V6745" s="87"/>
      <c r="W6745" s="87"/>
      <c r="X6745" s="89"/>
      <c r="Y6745" s="87"/>
      <c r="AA6745" s="87"/>
      <c r="AB6745" s="90"/>
      <c r="AC6745" s="87"/>
      <c r="AD6745" s="87"/>
    </row>
    <row r="6746" spans="3:30">
      <c r="C6746" s="88"/>
      <c r="D6746" s="93"/>
      <c r="E6746" s="93"/>
      <c r="L6746" s="93"/>
      <c r="N6746" s="93"/>
      <c r="O6746" s="93"/>
      <c r="P6746" s="123"/>
      <c r="V6746" s="87"/>
      <c r="W6746" s="87"/>
      <c r="X6746" s="89"/>
      <c r="Y6746" s="87"/>
      <c r="AA6746" s="87"/>
      <c r="AB6746" s="90"/>
      <c r="AC6746" s="87"/>
      <c r="AD6746" s="87"/>
    </row>
    <row r="6747" spans="3:30">
      <c r="C6747" s="88"/>
      <c r="D6747" s="93"/>
      <c r="E6747" s="93"/>
      <c r="L6747" s="89"/>
      <c r="N6747" s="93"/>
      <c r="O6747" s="93"/>
      <c r="P6747" s="123"/>
      <c r="V6747" s="87"/>
      <c r="W6747" s="87"/>
      <c r="X6747" s="89"/>
      <c r="Y6747" s="87"/>
      <c r="AA6747" s="87"/>
      <c r="AB6747" s="90"/>
      <c r="AC6747" s="87"/>
      <c r="AD6747" s="87"/>
    </row>
    <row r="6748" spans="3:30">
      <c r="C6748" s="88"/>
      <c r="D6748" s="93"/>
      <c r="E6748" s="93"/>
      <c r="L6748" s="93"/>
      <c r="N6748" s="93"/>
      <c r="O6748" s="93"/>
      <c r="P6748" s="123"/>
      <c r="V6748" s="87"/>
      <c r="W6748" s="87"/>
      <c r="X6748" s="89"/>
      <c r="Y6748" s="87"/>
      <c r="AA6748" s="87"/>
      <c r="AB6748" s="90"/>
      <c r="AC6748" s="87"/>
      <c r="AD6748" s="87"/>
    </row>
    <row r="6749" spans="3:30">
      <c r="C6749" s="88"/>
      <c r="D6749" s="93"/>
      <c r="E6749" s="93"/>
      <c r="L6749" s="93"/>
      <c r="N6749" s="93"/>
      <c r="O6749" s="93"/>
      <c r="P6749" s="123"/>
      <c r="V6749" s="87"/>
      <c r="W6749" s="87"/>
      <c r="X6749" s="89"/>
      <c r="Y6749" s="87"/>
      <c r="AA6749" s="87"/>
      <c r="AB6749" s="90"/>
      <c r="AC6749" s="87"/>
      <c r="AD6749" s="87"/>
    </row>
    <row r="6750" spans="3:30">
      <c r="C6750" s="88"/>
      <c r="D6750" s="93"/>
      <c r="E6750" s="93"/>
      <c r="L6750" s="93"/>
      <c r="N6750" s="93"/>
      <c r="O6750" s="93"/>
      <c r="P6750" s="123"/>
      <c r="V6750" s="87"/>
      <c r="W6750" s="87"/>
      <c r="X6750" s="89"/>
      <c r="Y6750" s="87"/>
      <c r="AA6750" s="87"/>
      <c r="AB6750" s="90"/>
      <c r="AC6750" s="87"/>
      <c r="AD6750" s="87"/>
    </row>
    <row r="6751" spans="3:30">
      <c r="C6751" s="88"/>
      <c r="D6751" s="93"/>
      <c r="E6751" s="93"/>
      <c r="L6751" s="89"/>
      <c r="N6751" s="93"/>
      <c r="O6751" s="93"/>
      <c r="P6751" s="123"/>
      <c r="V6751" s="87"/>
      <c r="W6751" s="87"/>
      <c r="X6751" s="89"/>
      <c r="Y6751" s="87"/>
      <c r="AA6751" s="87"/>
      <c r="AB6751" s="90"/>
      <c r="AC6751" s="87"/>
      <c r="AD6751" s="87"/>
    </row>
    <row r="6752" spans="3:30">
      <c r="C6752" s="88"/>
      <c r="D6752" s="93"/>
      <c r="E6752" s="93"/>
      <c r="L6752" s="93"/>
      <c r="N6752" s="93"/>
      <c r="O6752" s="93"/>
      <c r="P6752" s="123"/>
      <c r="V6752" s="87"/>
      <c r="W6752" s="87"/>
      <c r="X6752" s="89"/>
      <c r="Y6752" s="87"/>
      <c r="AA6752" s="87"/>
      <c r="AB6752" s="90"/>
      <c r="AC6752" s="87"/>
      <c r="AD6752" s="87"/>
    </row>
    <row r="6753" spans="3:30">
      <c r="C6753" s="88"/>
      <c r="D6753" s="93"/>
      <c r="E6753" s="93"/>
      <c r="L6753" s="93"/>
      <c r="N6753" s="93"/>
      <c r="O6753" s="93"/>
      <c r="P6753" s="123"/>
      <c r="V6753" s="87"/>
      <c r="W6753" s="87"/>
      <c r="X6753" s="89"/>
      <c r="Y6753" s="87"/>
      <c r="AA6753" s="87"/>
      <c r="AB6753" s="90"/>
      <c r="AC6753" s="87"/>
      <c r="AD6753" s="87"/>
    </row>
    <row r="6754" spans="3:30">
      <c r="C6754" s="88"/>
      <c r="D6754" s="93"/>
      <c r="E6754" s="93"/>
      <c r="L6754" s="93"/>
      <c r="N6754" s="93"/>
      <c r="O6754" s="93"/>
      <c r="P6754" s="123"/>
      <c r="V6754" s="87"/>
      <c r="W6754" s="87"/>
      <c r="X6754" s="89"/>
      <c r="Y6754" s="87"/>
      <c r="AA6754" s="87"/>
      <c r="AB6754" s="90"/>
      <c r="AC6754" s="87"/>
      <c r="AD6754" s="87"/>
    </row>
    <row r="6755" spans="3:30">
      <c r="C6755" s="88"/>
      <c r="D6755" s="93"/>
      <c r="E6755" s="93"/>
      <c r="L6755" s="89"/>
      <c r="N6755" s="93"/>
      <c r="O6755" s="93"/>
      <c r="P6755" s="123"/>
      <c r="V6755" s="87"/>
      <c r="W6755" s="87"/>
      <c r="X6755" s="89"/>
      <c r="Y6755" s="87"/>
      <c r="AA6755" s="87"/>
      <c r="AB6755" s="90"/>
      <c r="AC6755" s="87"/>
      <c r="AD6755" s="87"/>
    </row>
    <row r="6756" spans="3:30">
      <c r="C6756" s="88"/>
      <c r="D6756" s="93"/>
      <c r="E6756" s="93"/>
      <c r="L6756" s="93"/>
      <c r="N6756" s="93"/>
      <c r="O6756" s="93"/>
      <c r="P6756" s="123"/>
      <c r="V6756" s="87"/>
      <c r="W6756" s="87"/>
      <c r="X6756" s="89"/>
      <c r="Y6756" s="87"/>
      <c r="AA6756" s="87"/>
      <c r="AB6756" s="90"/>
      <c r="AC6756" s="87"/>
      <c r="AD6756" s="87"/>
    </row>
    <row r="6757" spans="3:30">
      <c r="C6757" s="88"/>
      <c r="D6757" s="93"/>
      <c r="E6757" s="93"/>
      <c r="L6757" s="93"/>
      <c r="N6757" s="93"/>
      <c r="O6757" s="93"/>
      <c r="P6757" s="123"/>
      <c r="V6757" s="87"/>
      <c r="W6757" s="87"/>
      <c r="X6757" s="89"/>
      <c r="Y6757" s="87"/>
      <c r="AA6757" s="87"/>
      <c r="AB6757" s="90"/>
      <c r="AC6757" s="87"/>
      <c r="AD6757" s="87"/>
    </row>
    <row r="6758" spans="3:30">
      <c r="C6758" s="88"/>
      <c r="D6758" s="93"/>
      <c r="E6758" s="93"/>
      <c r="L6758" s="93"/>
      <c r="N6758" s="93"/>
      <c r="O6758" s="93"/>
      <c r="P6758" s="123"/>
      <c r="V6758" s="87"/>
      <c r="W6758" s="87"/>
      <c r="X6758" s="89"/>
      <c r="Y6758" s="87"/>
      <c r="AA6758" s="87"/>
      <c r="AB6758" s="90"/>
      <c r="AC6758" s="87"/>
      <c r="AD6758" s="87"/>
    </row>
    <row r="6759" spans="3:30">
      <c r="C6759" s="88"/>
      <c r="D6759" s="93"/>
      <c r="E6759" s="93"/>
      <c r="L6759" s="89"/>
      <c r="N6759" s="93"/>
      <c r="O6759" s="93"/>
      <c r="P6759" s="123"/>
      <c r="V6759" s="87"/>
      <c r="W6759" s="87"/>
      <c r="X6759" s="89"/>
      <c r="Y6759" s="87"/>
      <c r="AA6759" s="87"/>
      <c r="AB6759" s="90"/>
      <c r="AC6759" s="87"/>
      <c r="AD6759" s="87"/>
    </row>
    <row r="6760" spans="3:30">
      <c r="C6760" s="88"/>
      <c r="D6760" s="93"/>
      <c r="E6760" s="93"/>
      <c r="L6760" s="93"/>
      <c r="N6760" s="93"/>
      <c r="O6760" s="93"/>
      <c r="P6760" s="123"/>
      <c r="V6760" s="87"/>
      <c r="W6760" s="87"/>
      <c r="X6760" s="89"/>
      <c r="Y6760" s="87"/>
      <c r="AA6760" s="87"/>
      <c r="AB6760" s="90"/>
      <c r="AC6760" s="87"/>
      <c r="AD6760" s="87"/>
    </row>
    <row r="6761" spans="3:30">
      <c r="C6761" s="88"/>
      <c r="D6761" s="93"/>
      <c r="E6761" s="93"/>
      <c r="L6761" s="93"/>
      <c r="N6761" s="93"/>
      <c r="O6761" s="93"/>
      <c r="P6761" s="123"/>
      <c r="V6761" s="87"/>
      <c r="W6761" s="87"/>
      <c r="X6761" s="89"/>
      <c r="Y6761" s="87"/>
      <c r="AA6761" s="87"/>
      <c r="AB6761" s="90"/>
      <c r="AC6761" s="87"/>
      <c r="AD6761" s="87"/>
    </row>
    <row r="6762" spans="3:30">
      <c r="C6762" s="88"/>
      <c r="D6762" s="93"/>
      <c r="E6762" s="93"/>
      <c r="L6762" s="93"/>
      <c r="N6762" s="93"/>
      <c r="O6762" s="93"/>
      <c r="P6762" s="123"/>
      <c r="V6762" s="87"/>
      <c r="W6762" s="87"/>
      <c r="X6762" s="89"/>
      <c r="Y6762" s="87"/>
      <c r="AA6762" s="87"/>
      <c r="AB6762" s="90"/>
      <c r="AC6762" s="87"/>
      <c r="AD6762" s="87"/>
    </row>
    <row r="6763" spans="3:30">
      <c r="C6763" s="88"/>
      <c r="D6763" s="93"/>
      <c r="E6763" s="93"/>
      <c r="L6763" s="89"/>
      <c r="N6763" s="93"/>
      <c r="O6763" s="93"/>
      <c r="P6763" s="123"/>
      <c r="V6763" s="87"/>
      <c r="W6763" s="87"/>
      <c r="X6763" s="89"/>
      <c r="Y6763" s="87"/>
      <c r="AA6763" s="87"/>
      <c r="AB6763" s="90"/>
      <c r="AC6763" s="87"/>
      <c r="AD6763" s="87"/>
    </row>
    <row r="6764" spans="3:30">
      <c r="C6764" s="88"/>
      <c r="D6764" s="93"/>
      <c r="E6764" s="93"/>
      <c r="L6764" s="93"/>
      <c r="N6764" s="93"/>
      <c r="O6764" s="93"/>
      <c r="P6764" s="123"/>
      <c r="V6764" s="87"/>
      <c r="W6764" s="87"/>
      <c r="X6764" s="89"/>
      <c r="Y6764" s="87"/>
      <c r="AA6764" s="87"/>
      <c r="AB6764" s="90"/>
      <c r="AC6764" s="87"/>
      <c r="AD6764" s="87"/>
    </row>
    <row r="6765" spans="3:30">
      <c r="C6765" s="88"/>
      <c r="D6765" s="93"/>
      <c r="E6765" s="93"/>
      <c r="L6765" s="93"/>
      <c r="N6765" s="93"/>
      <c r="O6765" s="93"/>
      <c r="P6765" s="123"/>
      <c r="V6765" s="87"/>
      <c r="W6765" s="87"/>
      <c r="X6765" s="89"/>
      <c r="Y6765" s="87"/>
      <c r="AA6765" s="87"/>
      <c r="AB6765" s="90"/>
      <c r="AC6765" s="87"/>
      <c r="AD6765" s="87"/>
    </row>
    <row r="6766" spans="3:30">
      <c r="C6766" s="88"/>
      <c r="D6766" s="93"/>
      <c r="E6766" s="93"/>
      <c r="L6766" s="89"/>
      <c r="N6766" s="93"/>
      <c r="O6766" s="93"/>
      <c r="P6766" s="123"/>
      <c r="V6766" s="87"/>
      <c r="W6766" s="87"/>
      <c r="X6766" s="89"/>
      <c r="Y6766" s="87"/>
      <c r="AA6766" s="87"/>
      <c r="AB6766" s="90"/>
      <c r="AC6766" s="87"/>
      <c r="AD6766" s="87"/>
    </row>
    <row r="6767" spans="3:30">
      <c r="C6767" s="88"/>
      <c r="D6767" s="93"/>
      <c r="E6767" s="93"/>
      <c r="L6767" s="89"/>
      <c r="N6767" s="93"/>
      <c r="O6767" s="93"/>
      <c r="P6767" s="123"/>
      <c r="V6767" s="87"/>
      <c r="W6767" s="87"/>
      <c r="X6767" s="89"/>
      <c r="Y6767" s="87"/>
      <c r="AA6767" s="87"/>
      <c r="AB6767" s="90"/>
      <c r="AC6767" s="87"/>
      <c r="AD6767" s="87"/>
    </row>
    <row r="6768" spans="3:30">
      <c r="C6768" s="88"/>
      <c r="D6768" s="93"/>
      <c r="E6768" s="93"/>
      <c r="L6768" s="93"/>
      <c r="N6768" s="93"/>
      <c r="O6768" s="93"/>
      <c r="P6768" s="123"/>
      <c r="V6768" s="87"/>
      <c r="W6768" s="87"/>
      <c r="X6768" s="89"/>
      <c r="Y6768" s="87"/>
      <c r="AA6768" s="87"/>
      <c r="AB6768" s="90"/>
      <c r="AC6768" s="87"/>
      <c r="AD6768" s="87"/>
    </row>
    <row r="6769" spans="3:30">
      <c r="C6769" s="88"/>
      <c r="D6769" s="93"/>
      <c r="E6769" s="93"/>
      <c r="L6769" s="93"/>
      <c r="N6769" s="93"/>
      <c r="O6769" s="93"/>
      <c r="P6769" s="123"/>
      <c r="V6769" s="87"/>
      <c r="W6769" s="87"/>
      <c r="X6769" s="89"/>
      <c r="Y6769" s="87"/>
      <c r="AA6769" s="87"/>
      <c r="AB6769" s="90"/>
      <c r="AC6769" s="87"/>
      <c r="AD6769" s="87"/>
    </row>
    <row r="6770" spans="3:30">
      <c r="C6770" s="88"/>
      <c r="D6770" s="93"/>
      <c r="E6770" s="93"/>
      <c r="L6770" s="93"/>
      <c r="N6770" s="93"/>
      <c r="O6770" s="93"/>
      <c r="P6770" s="123"/>
      <c r="V6770" s="87"/>
      <c r="W6770" s="87"/>
      <c r="X6770" s="89"/>
      <c r="Y6770" s="87"/>
      <c r="AA6770" s="87"/>
      <c r="AB6770" s="90"/>
      <c r="AC6770" s="87"/>
      <c r="AD6770" s="87"/>
    </row>
    <row r="6771" spans="3:30">
      <c r="C6771" s="88"/>
      <c r="D6771" s="93"/>
      <c r="E6771" s="93"/>
      <c r="L6771" s="89"/>
      <c r="N6771" s="93"/>
      <c r="O6771" s="93"/>
      <c r="P6771" s="123"/>
      <c r="V6771" s="87"/>
      <c r="W6771" s="87"/>
      <c r="X6771" s="89"/>
      <c r="Y6771" s="87"/>
      <c r="AA6771" s="87"/>
      <c r="AB6771" s="90"/>
      <c r="AC6771" s="87"/>
      <c r="AD6771" s="87"/>
    </row>
    <row r="6772" spans="3:30">
      <c r="C6772" s="88"/>
      <c r="D6772" s="93"/>
      <c r="E6772" s="93"/>
      <c r="L6772" s="93"/>
      <c r="N6772" s="93"/>
      <c r="O6772" s="93"/>
      <c r="P6772" s="123"/>
      <c r="V6772" s="87"/>
      <c r="W6772" s="87"/>
      <c r="X6772" s="89"/>
      <c r="Y6772" s="87"/>
      <c r="AA6772" s="87"/>
      <c r="AB6772" s="90"/>
      <c r="AC6772" s="87"/>
      <c r="AD6772" s="87"/>
    </row>
    <row r="6773" spans="3:30">
      <c r="C6773" s="88"/>
      <c r="D6773" s="93"/>
      <c r="E6773" s="93"/>
      <c r="L6773" s="93"/>
      <c r="N6773" s="93"/>
      <c r="O6773" s="93"/>
      <c r="P6773" s="123"/>
      <c r="V6773" s="87"/>
      <c r="W6773" s="87"/>
      <c r="X6773" s="89"/>
      <c r="Y6773" s="87"/>
      <c r="AA6773" s="87"/>
      <c r="AB6773" s="90"/>
      <c r="AC6773" s="87"/>
      <c r="AD6773" s="87"/>
    </row>
    <row r="6774" spans="3:30">
      <c r="C6774" s="88"/>
      <c r="D6774" s="93"/>
      <c r="E6774" s="93"/>
      <c r="L6774" s="93"/>
      <c r="N6774" s="93"/>
      <c r="O6774" s="93"/>
      <c r="P6774" s="123"/>
      <c r="V6774" s="87"/>
      <c r="W6774" s="87"/>
      <c r="X6774" s="89"/>
      <c r="Y6774" s="87"/>
      <c r="AA6774" s="87"/>
      <c r="AB6774" s="90"/>
      <c r="AC6774" s="87"/>
      <c r="AD6774" s="87"/>
    </row>
    <row r="6775" spans="3:30">
      <c r="C6775" s="88"/>
      <c r="D6775" s="93"/>
      <c r="E6775" s="93"/>
      <c r="L6775" s="89"/>
      <c r="N6775" s="93"/>
      <c r="O6775" s="93"/>
      <c r="P6775" s="123"/>
      <c r="V6775" s="87"/>
      <c r="W6775" s="87"/>
      <c r="X6775" s="89"/>
      <c r="Y6775" s="87"/>
      <c r="AA6775" s="87"/>
      <c r="AB6775" s="90"/>
      <c r="AC6775" s="87"/>
      <c r="AD6775" s="87"/>
    </row>
    <row r="6776" spans="3:30">
      <c r="C6776" s="88"/>
      <c r="D6776" s="93"/>
      <c r="E6776" s="93"/>
      <c r="L6776" s="93"/>
      <c r="N6776" s="93"/>
      <c r="O6776" s="93"/>
      <c r="P6776" s="123"/>
      <c r="V6776" s="87"/>
      <c r="W6776" s="87"/>
      <c r="X6776" s="89"/>
      <c r="Y6776" s="87"/>
      <c r="AA6776" s="87"/>
      <c r="AB6776" s="90"/>
      <c r="AC6776" s="87"/>
      <c r="AD6776" s="87"/>
    </row>
    <row r="6777" spans="3:30">
      <c r="C6777" s="88"/>
      <c r="D6777" s="93"/>
      <c r="E6777" s="93"/>
      <c r="L6777" s="93"/>
      <c r="N6777" s="93"/>
      <c r="O6777" s="93"/>
      <c r="P6777" s="123"/>
      <c r="V6777" s="87"/>
      <c r="W6777" s="87"/>
      <c r="X6777" s="89"/>
      <c r="Y6777" s="87"/>
      <c r="AA6777" s="87"/>
      <c r="AB6777" s="90"/>
      <c r="AC6777" s="87"/>
      <c r="AD6777" s="87"/>
    </row>
    <row r="6778" spans="3:30">
      <c r="C6778" s="88"/>
      <c r="D6778" s="93"/>
      <c r="E6778" s="93"/>
      <c r="L6778" s="93"/>
      <c r="N6778" s="93"/>
      <c r="O6778" s="93"/>
      <c r="P6778" s="123"/>
      <c r="V6778" s="87"/>
      <c r="W6778" s="87"/>
      <c r="X6778" s="89"/>
      <c r="Y6778" s="87"/>
      <c r="AA6778" s="87"/>
      <c r="AB6778" s="90"/>
      <c r="AC6778" s="87"/>
      <c r="AD6778" s="87"/>
    </row>
    <row r="6779" spans="3:30">
      <c r="C6779" s="88"/>
      <c r="D6779" s="93"/>
      <c r="E6779" s="93"/>
      <c r="L6779" s="89"/>
      <c r="N6779" s="93"/>
      <c r="O6779" s="93"/>
      <c r="P6779" s="123"/>
      <c r="V6779" s="87"/>
      <c r="W6779" s="87"/>
      <c r="X6779" s="89"/>
      <c r="Y6779" s="87"/>
      <c r="AA6779" s="87"/>
      <c r="AB6779" s="90"/>
      <c r="AC6779" s="87"/>
      <c r="AD6779" s="87"/>
    </row>
    <row r="6780" spans="3:30">
      <c r="C6780" s="88"/>
      <c r="D6780" s="93"/>
      <c r="E6780" s="93"/>
      <c r="L6780" s="93"/>
      <c r="N6780" s="93"/>
      <c r="O6780" s="93"/>
      <c r="P6780" s="123"/>
      <c r="V6780" s="87"/>
      <c r="W6780" s="87"/>
      <c r="X6780" s="89"/>
      <c r="Y6780" s="87"/>
      <c r="AA6780" s="87"/>
      <c r="AB6780" s="90"/>
      <c r="AC6780" s="87"/>
      <c r="AD6780" s="87"/>
    </row>
    <row r="6781" spans="3:30">
      <c r="C6781" s="88"/>
      <c r="D6781" s="93"/>
      <c r="E6781" s="93"/>
      <c r="L6781" s="93"/>
      <c r="N6781" s="93"/>
      <c r="O6781" s="93"/>
      <c r="P6781" s="123"/>
      <c r="V6781" s="87"/>
      <c r="W6781" s="87"/>
      <c r="X6781" s="89"/>
      <c r="Y6781" s="87"/>
      <c r="AA6781" s="87"/>
      <c r="AB6781" s="90"/>
      <c r="AC6781" s="87"/>
      <c r="AD6781" s="87"/>
    </row>
    <row r="6782" spans="3:30">
      <c r="C6782" s="88"/>
      <c r="D6782" s="93"/>
      <c r="E6782" s="93"/>
      <c r="L6782" s="93"/>
      <c r="N6782" s="93"/>
      <c r="O6782" s="93"/>
      <c r="P6782" s="123"/>
      <c r="V6782" s="87"/>
      <c r="W6782" s="87"/>
      <c r="X6782" s="89"/>
      <c r="Y6782" s="87"/>
      <c r="AA6782" s="87"/>
      <c r="AB6782" s="90"/>
      <c r="AC6782" s="87"/>
      <c r="AD6782" s="87"/>
    </row>
    <row r="6783" spans="3:30">
      <c r="C6783" s="88"/>
      <c r="D6783" s="93"/>
      <c r="E6783" s="93"/>
      <c r="L6783" s="89"/>
      <c r="N6783" s="93"/>
      <c r="O6783" s="93"/>
      <c r="P6783" s="123"/>
      <c r="V6783" s="87"/>
      <c r="W6783" s="87"/>
      <c r="X6783" s="89"/>
      <c r="Y6783" s="87"/>
      <c r="AA6783" s="87"/>
      <c r="AB6783" s="90"/>
      <c r="AC6783" s="87"/>
      <c r="AD6783" s="87"/>
    </row>
    <row r="6784" spans="3:30">
      <c r="C6784" s="88"/>
      <c r="D6784" s="93"/>
      <c r="E6784" s="93"/>
      <c r="L6784" s="93"/>
      <c r="N6784" s="93"/>
      <c r="O6784" s="93"/>
      <c r="P6784" s="123"/>
      <c r="V6784" s="87"/>
      <c r="W6784" s="87"/>
      <c r="X6784" s="89"/>
      <c r="Y6784" s="87"/>
      <c r="AA6784" s="87"/>
      <c r="AB6784" s="90"/>
      <c r="AC6784" s="87"/>
      <c r="AD6784" s="87"/>
    </row>
    <row r="6785" spans="3:30">
      <c r="C6785" s="88"/>
      <c r="D6785" s="93"/>
      <c r="E6785" s="93"/>
      <c r="L6785" s="93"/>
      <c r="N6785" s="93"/>
      <c r="O6785" s="93"/>
      <c r="P6785" s="123"/>
      <c r="V6785" s="87"/>
      <c r="W6785" s="87"/>
      <c r="X6785" s="89"/>
      <c r="Y6785" s="87"/>
      <c r="AA6785" s="87"/>
      <c r="AB6785" s="90"/>
      <c r="AC6785" s="87"/>
      <c r="AD6785" s="87"/>
    </row>
    <row r="6786" spans="3:30">
      <c r="C6786" s="88"/>
      <c r="D6786" s="93"/>
      <c r="E6786" s="93"/>
      <c r="L6786" s="93"/>
      <c r="N6786" s="93"/>
      <c r="O6786" s="93"/>
      <c r="P6786" s="123"/>
      <c r="V6786" s="87"/>
      <c r="W6786" s="87"/>
      <c r="X6786" s="89"/>
      <c r="Y6786" s="87"/>
      <c r="AA6786" s="87"/>
      <c r="AB6786" s="90"/>
      <c r="AC6786" s="87"/>
      <c r="AD6786" s="87"/>
    </row>
    <row r="6787" spans="3:30">
      <c r="C6787" s="88"/>
      <c r="D6787" s="93"/>
      <c r="E6787" s="93"/>
      <c r="L6787" s="93"/>
      <c r="N6787" s="93"/>
      <c r="O6787" s="93"/>
      <c r="P6787" s="123"/>
      <c r="V6787" s="87"/>
      <c r="W6787" s="87"/>
      <c r="X6787" s="89"/>
      <c r="Y6787" s="87"/>
      <c r="AA6787" s="87"/>
      <c r="AB6787" s="90"/>
      <c r="AC6787" s="87"/>
      <c r="AD6787" s="87"/>
    </row>
    <row r="6788" spans="3:30">
      <c r="C6788" s="88"/>
      <c r="D6788" s="93"/>
      <c r="E6788" s="93"/>
      <c r="L6788" s="93"/>
      <c r="N6788" s="93"/>
      <c r="O6788" s="93"/>
      <c r="P6788" s="123"/>
      <c r="V6788" s="87"/>
      <c r="W6788" s="87"/>
      <c r="X6788" s="89"/>
      <c r="Y6788" s="87"/>
      <c r="AA6788" s="87"/>
      <c r="AB6788" s="90"/>
      <c r="AC6788" s="87"/>
      <c r="AD6788" s="87"/>
    </row>
    <row r="6789" spans="3:30">
      <c r="C6789" s="88"/>
      <c r="D6789" s="93"/>
      <c r="E6789" s="93"/>
      <c r="L6789" s="93"/>
      <c r="N6789" s="93"/>
      <c r="O6789" s="93"/>
      <c r="P6789" s="123"/>
      <c r="V6789" s="87"/>
      <c r="W6789" s="87"/>
      <c r="X6789" s="89"/>
      <c r="Y6789" s="87"/>
      <c r="AA6789" s="87"/>
      <c r="AB6789" s="90"/>
      <c r="AC6789" s="87"/>
      <c r="AD6789" s="87"/>
    </row>
    <row r="6790" spans="3:30">
      <c r="C6790" s="88"/>
      <c r="D6790" s="93"/>
      <c r="E6790" s="93"/>
      <c r="L6790" s="93"/>
      <c r="N6790" s="93"/>
      <c r="O6790" s="93"/>
      <c r="P6790" s="123"/>
      <c r="V6790" s="87"/>
      <c r="W6790" s="87"/>
      <c r="X6790" s="89"/>
      <c r="Y6790" s="87"/>
      <c r="AA6790" s="87"/>
      <c r="AB6790" s="90"/>
      <c r="AC6790" s="87"/>
      <c r="AD6790" s="87"/>
    </row>
    <row r="6791" spans="3:30">
      <c r="C6791" s="88"/>
      <c r="D6791" s="93"/>
      <c r="E6791" s="93"/>
      <c r="L6791" s="93"/>
      <c r="N6791" s="93"/>
      <c r="O6791" s="93"/>
      <c r="P6791" s="123"/>
      <c r="V6791" s="87"/>
      <c r="W6791" s="87"/>
      <c r="X6791" s="89"/>
      <c r="Y6791" s="87"/>
      <c r="AA6791" s="87"/>
      <c r="AB6791" s="90"/>
      <c r="AC6791" s="87"/>
      <c r="AD6791" s="87"/>
    </row>
    <row r="6792" spans="3:30">
      <c r="C6792" s="88"/>
      <c r="D6792" s="93"/>
      <c r="E6792" s="93"/>
      <c r="L6792" s="93"/>
      <c r="N6792" s="93"/>
      <c r="O6792" s="93"/>
      <c r="P6792" s="123"/>
      <c r="V6792" s="87"/>
      <c r="W6792" s="87"/>
      <c r="X6792" s="89"/>
      <c r="Y6792" s="87"/>
      <c r="AA6792" s="87"/>
      <c r="AB6792" s="90"/>
      <c r="AC6792" s="87"/>
      <c r="AD6792" s="87"/>
    </row>
    <row r="6793" spans="3:30">
      <c r="C6793" s="88"/>
      <c r="D6793" s="93"/>
      <c r="E6793" s="93"/>
      <c r="L6793" s="93"/>
      <c r="N6793" s="93"/>
      <c r="O6793" s="93"/>
      <c r="P6793" s="123"/>
      <c r="V6793" s="87"/>
      <c r="W6793" s="87"/>
      <c r="X6793" s="89"/>
      <c r="Y6793" s="87"/>
      <c r="AA6793" s="87"/>
      <c r="AB6793" s="90"/>
      <c r="AC6793" s="87"/>
      <c r="AD6793" s="87"/>
    </row>
    <row r="6794" spans="3:30">
      <c r="C6794" s="88"/>
      <c r="D6794" s="93"/>
      <c r="E6794" s="93"/>
      <c r="L6794" s="93"/>
      <c r="N6794" s="93"/>
      <c r="O6794" s="93"/>
      <c r="P6794" s="123"/>
      <c r="V6794" s="87"/>
      <c r="W6794" s="87"/>
      <c r="X6794" s="89"/>
      <c r="Y6794" s="87"/>
      <c r="AA6794" s="87"/>
      <c r="AB6794" s="90"/>
      <c r="AC6794" s="87"/>
      <c r="AD6794" s="87"/>
    </row>
    <row r="6795" spans="3:30">
      <c r="C6795" s="88"/>
      <c r="D6795" s="93"/>
      <c r="E6795" s="93"/>
      <c r="L6795" s="93"/>
      <c r="N6795" s="93"/>
      <c r="O6795" s="93"/>
      <c r="P6795" s="123"/>
      <c r="V6795" s="87"/>
      <c r="W6795" s="87"/>
      <c r="X6795" s="89"/>
      <c r="Y6795" s="87"/>
      <c r="AA6795" s="87"/>
      <c r="AB6795" s="90"/>
      <c r="AC6795" s="87"/>
      <c r="AD6795" s="87"/>
    </row>
    <row r="6796" spans="3:30">
      <c r="C6796" s="88"/>
      <c r="D6796" s="93"/>
      <c r="E6796" s="93"/>
      <c r="L6796" s="93"/>
      <c r="N6796" s="93"/>
      <c r="O6796" s="93"/>
      <c r="P6796" s="123"/>
      <c r="V6796" s="87"/>
      <c r="W6796" s="87"/>
      <c r="X6796" s="89"/>
      <c r="Y6796" s="87"/>
      <c r="AA6796" s="87"/>
      <c r="AB6796" s="90"/>
      <c r="AC6796" s="87"/>
      <c r="AD6796" s="87"/>
    </row>
    <row r="6797" spans="3:30">
      <c r="C6797" s="88"/>
      <c r="D6797" s="93"/>
      <c r="E6797" s="93"/>
      <c r="L6797" s="93"/>
      <c r="N6797" s="93"/>
      <c r="O6797" s="93"/>
      <c r="P6797" s="123"/>
      <c r="V6797" s="87"/>
      <c r="W6797" s="87"/>
      <c r="X6797" s="89"/>
      <c r="Y6797" s="87"/>
      <c r="AA6797" s="87"/>
      <c r="AB6797" s="90"/>
      <c r="AC6797" s="87"/>
      <c r="AD6797" s="87"/>
    </row>
    <row r="6798" spans="3:30">
      <c r="C6798" s="88"/>
      <c r="D6798" s="93"/>
      <c r="E6798" s="93"/>
      <c r="L6798" s="93"/>
      <c r="N6798" s="93"/>
      <c r="O6798" s="93"/>
      <c r="P6798" s="123"/>
      <c r="V6798" s="87"/>
      <c r="W6798" s="87"/>
      <c r="X6798" s="89"/>
      <c r="Y6798" s="87"/>
      <c r="AA6798" s="87"/>
      <c r="AB6798" s="90"/>
      <c r="AC6798" s="87"/>
      <c r="AD6798" s="87"/>
    </row>
    <row r="6799" spans="3:30">
      <c r="C6799" s="88"/>
      <c r="D6799" s="93"/>
      <c r="E6799" s="93"/>
      <c r="L6799" s="93"/>
      <c r="N6799" s="93"/>
      <c r="O6799" s="93"/>
      <c r="P6799" s="123"/>
      <c r="V6799" s="87"/>
      <c r="W6799" s="87"/>
      <c r="X6799" s="89"/>
      <c r="Y6799" s="87"/>
      <c r="AA6799" s="87"/>
      <c r="AB6799" s="90"/>
      <c r="AC6799" s="87"/>
      <c r="AD6799" s="87"/>
    </row>
    <row r="6800" spans="3:30">
      <c r="C6800" s="88"/>
      <c r="D6800" s="93"/>
      <c r="E6800" s="93"/>
      <c r="L6800" s="93"/>
      <c r="N6800" s="93"/>
      <c r="O6800" s="93"/>
      <c r="P6800" s="123"/>
      <c r="V6800" s="87"/>
      <c r="W6800" s="87"/>
      <c r="X6800" s="89"/>
      <c r="Y6800" s="87"/>
      <c r="AA6800" s="87"/>
      <c r="AB6800" s="90"/>
      <c r="AC6800" s="87"/>
      <c r="AD6800" s="87"/>
    </row>
    <row r="6801" spans="3:30">
      <c r="C6801" s="88"/>
      <c r="D6801" s="93"/>
      <c r="E6801" s="93"/>
      <c r="L6801" s="93"/>
      <c r="N6801" s="93"/>
      <c r="O6801" s="93"/>
      <c r="P6801" s="123"/>
      <c r="V6801" s="87"/>
      <c r="W6801" s="87"/>
      <c r="X6801" s="89"/>
      <c r="Y6801" s="87"/>
      <c r="AA6801" s="87"/>
      <c r="AB6801" s="90"/>
      <c r="AC6801" s="87"/>
      <c r="AD6801" s="87"/>
    </row>
    <row r="6802" spans="3:30">
      <c r="C6802" s="88"/>
      <c r="D6802" s="93"/>
      <c r="E6802" s="93"/>
      <c r="L6802" s="93"/>
      <c r="N6802" s="93"/>
      <c r="O6802" s="93"/>
      <c r="P6802" s="123"/>
      <c r="V6802" s="87"/>
      <c r="W6802" s="87"/>
      <c r="X6802" s="89"/>
      <c r="Y6802" s="87"/>
      <c r="AA6802" s="87"/>
      <c r="AB6802" s="90"/>
      <c r="AC6802" s="87"/>
      <c r="AD6802" s="87"/>
    </row>
    <row r="6803" spans="3:30">
      <c r="C6803" s="88"/>
      <c r="D6803" s="93"/>
      <c r="E6803" s="93"/>
      <c r="L6803" s="93"/>
      <c r="N6803" s="93"/>
      <c r="O6803" s="93"/>
      <c r="P6803" s="123"/>
      <c r="V6803" s="87"/>
      <c r="W6803" s="87"/>
      <c r="X6803" s="89"/>
      <c r="Y6803" s="87"/>
      <c r="AA6803" s="87"/>
      <c r="AB6803" s="90"/>
      <c r="AC6803" s="87"/>
      <c r="AD6803" s="87"/>
    </row>
    <row r="6804" spans="3:30">
      <c r="C6804" s="88"/>
      <c r="D6804" s="93"/>
      <c r="E6804" s="93"/>
      <c r="L6804" s="93"/>
      <c r="N6804" s="93"/>
      <c r="O6804" s="93"/>
      <c r="P6804" s="123"/>
      <c r="V6804" s="87"/>
      <c r="W6804" s="87"/>
      <c r="X6804" s="89"/>
      <c r="Y6804" s="87"/>
      <c r="AA6804" s="87"/>
      <c r="AB6804" s="90"/>
      <c r="AC6804" s="87"/>
      <c r="AD6804" s="87"/>
    </row>
    <row r="6805" spans="3:30">
      <c r="C6805" s="88"/>
      <c r="D6805" s="93"/>
      <c r="E6805" s="93"/>
      <c r="L6805" s="93"/>
      <c r="N6805" s="93"/>
      <c r="O6805" s="93"/>
      <c r="P6805" s="123"/>
      <c r="V6805" s="87"/>
      <c r="W6805" s="87"/>
      <c r="X6805" s="89"/>
      <c r="Y6805" s="87"/>
      <c r="AA6805" s="87"/>
      <c r="AB6805" s="90"/>
      <c r="AC6805" s="87"/>
      <c r="AD6805" s="87"/>
    </row>
    <row r="6806" spans="3:30">
      <c r="C6806" s="88"/>
      <c r="D6806" s="93"/>
      <c r="E6806" s="93"/>
      <c r="L6806" s="93"/>
      <c r="N6806" s="93"/>
      <c r="O6806" s="93"/>
      <c r="P6806" s="123"/>
      <c r="V6806" s="87"/>
      <c r="W6806" s="87"/>
      <c r="X6806" s="89"/>
      <c r="Y6806" s="87"/>
      <c r="AA6806" s="87"/>
      <c r="AB6806" s="90"/>
      <c r="AC6806" s="87"/>
      <c r="AD6806" s="87"/>
    </row>
    <row r="6807" spans="3:30">
      <c r="C6807" s="88"/>
      <c r="D6807" s="93"/>
      <c r="E6807" s="93"/>
      <c r="L6807" s="93"/>
      <c r="N6807" s="93"/>
      <c r="O6807" s="93"/>
      <c r="P6807" s="123"/>
      <c r="V6807" s="87"/>
      <c r="W6807" s="87"/>
      <c r="X6807" s="89"/>
      <c r="Y6807" s="87"/>
      <c r="AA6807" s="87"/>
      <c r="AB6807" s="90"/>
      <c r="AC6807" s="87"/>
      <c r="AD6807" s="87"/>
    </row>
    <row r="6808" spans="3:30">
      <c r="C6808" s="88"/>
      <c r="D6808" s="93"/>
      <c r="E6808" s="93"/>
      <c r="L6808" s="93"/>
      <c r="N6808" s="93"/>
      <c r="O6808" s="93"/>
      <c r="P6808" s="123"/>
      <c r="V6808" s="87"/>
      <c r="W6808" s="87"/>
      <c r="X6808" s="89"/>
      <c r="Y6808" s="87"/>
      <c r="AA6808" s="87"/>
      <c r="AB6808" s="90"/>
      <c r="AC6808" s="87"/>
      <c r="AD6808" s="87"/>
    </row>
    <row r="6809" spans="3:30">
      <c r="C6809" s="88"/>
      <c r="D6809" s="93"/>
      <c r="E6809" s="93"/>
      <c r="L6809" s="93"/>
      <c r="N6809" s="93"/>
      <c r="O6809" s="93"/>
      <c r="P6809" s="123"/>
      <c r="V6809" s="87"/>
      <c r="W6809" s="87"/>
      <c r="X6809" s="89"/>
      <c r="Y6809" s="87"/>
      <c r="AA6809" s="87"/>
      <c r="AB6809" s="90"/>
      <c r="AC6809" s="87"/>
      <c r="AD6809" s="87"/>
    </row>
    <row r="6810" spans="3:30">
      <c r="C6810" s="88"/>
      <c r="D6810" s="93"/>
      <c r="E6810" s="93"/>
      <c r="L6810" s="93"/>
      <c r="N6810" s="93"/>
      <c r="O6810" s="93"/>
      <c r="P6810" s="123"/>
      <c r="V6810" s="87"/>
      <c r="W6810" s="87"/>
      <c r="X6810" s="89"/>
      <c r="Y6810" s="87"/>
      <c r="AA6810" s="87"/>
      <c r="AB6810" s="90"/>
      <c r="AC6810" s="87"/>
      <c r="AD6810" s="87"/>
    </row>
    <row r="6811" spans="3:30">
      <c r="C6811" s="88"/>
      <c r="D6811" s="93"/>
      <c r="E6811" s="93"/>
      <c r="L6811" s="93"/>
      <c r="N6811" s="93"/>
      <c r="O6811" s="93"/>
      <c r="P6811" s="123"/>
      <c r="V6811" s="87"/>
      <c r="W6811" s="87"/>
      <c r="X6811" s="89"/>
      <c r="Y6811" s="87"/>
      <c r="AA6811" s="87"/>
      <c r="AB6811" s="90"/>
      <c r="AC6811" s="87"/>
      <c r="AD6811" s="87"/>
    </row>
    <row r="6812" spans="3:30">
      <c r="C6812" s="88"/>
      <c r="D6812" s="93"/>
      <c r="E6812" s="93"/>
      <c r="L6812" s="93"/>
      <c r="N6812" s="93"/>
      <c r="O6812" s="93"/>
      <c r="P6812" s="123"/>
      <c r="V6812" s="87"/>
      <c r="W6812" s="87"/>
      <c r="X6812" s="89"/>
      <c r="Y6812" s="87"/>
      <c r="AA6812" s="87"/>
      <c r="AB6812" s="90"/>
      <c r="AC6812" s="87"/>
      <c r="AD6812" s="87"/>
    </row>
    <row r="6813" spans="3:30">
      <c r="C6813" s="88"/>
      <c r="D6813" s="93"/>
      <c r="E6813" s="93"/>
      <c r="L6813" s="93"/>
      <c r="N6813" s="93"/>
      <c r="O6813" s="93"/>
      <c r="P6813" s="123"/>
      <c r="V6813" s="87"/>
      <c r="W6813" s="87"/>
      <c r="X6813" s="89"/>
      <c r="Y6813" s="87"/>
      <c r="AA6813" s="87"/>
      <c r="AB6813" s="90"/>
      <c r="AC6813" s="87"/>
      <c r="AD6813" s="87"/>
    </row>
    <row r="6814" spans="3:30">
      <c r="C6814" s="88"/>
      <c r="D6814" s="93"/>
      <c r="E6814" s="93"/>
      <c r="L6814" s="93"/>
      <c r="N6814" s="93"/>
      <c r="O6814" s="93"/>
      <c r="P6814" s="123"/>
      <c r="V6814" s="87"/>
      <c r="W6814" s="87"/>
      <c r="X6814" s="89"/>
      <c r="Y6814" s="87"/>
      <c r="AA6814" s="87"/>
      <c r="AB6814" s="90"/>
      <c r="AC6814" s="87"/>
      <c r="AD6814" s="87"/>
    </row>
    <row r="6815" spans="3:30">
      <c r="C6815" s="88"/>
      <c r="D6815" s="93"/>
      <c r="E6815" s="93"/>
      <c r="L6815" s="93"/>
      <c r="N6815" s="93"/>
      <c r="O6815" s="93"/>
      <c r="P6815" s="123"/>
      <c r="V6815" s="87"/>
      <c r="W6815" s="87"/>
      <c r="X6815" s="89"/>
      <c r="Y6815" s="87"/>
      <c r="AA6815" s="87"/>
      <c r="AB6815" s="90"/>
      <c r="AC6815" s="87"/>
      <c r="AD6815" s="87"/>
    </row>
    <row r="6816" spans="3:30">
      <c r="C6816" s="88"/>
      <c r="D6816" s="93"/>
      <c r="E6816" s="93"/>
      <c r="L6816" s="93"/>
      <c r="N6816" s="93"/>
      <c r="O6816" s="93"/>
      <c r="P6816" s="123"/>
      <c r="V6816" s="87"/>
      <c r="W6816" s="87"/>
      <c r="X6816" s="89"/>
      <c r="Y6816" s="87"/>
      <c r="AA6816" s="87"/>
      <c r="AB6816" s="90"/>
      <c r="AC6816" s="87"/>
      <c r="AD6816" s="87"/>
    </row>
    <row r="6817" spans="3:30">
      <c r="C6817" s="88"/>
      <c r="D6817" s="93"/>
      <c r="E6817" s="93"/>
      <c r="L6817" s="93"/>
      <c r="N6817" s="93"/>
      <c r="O6817" s="93"/>
      <c r="P6817" s="123"/>
      <c r="V6817" s="87"/>
      <c r="W6817" s="87"/>
      <c r="X6817" s="89"/>
      <c r="Y6817" s="87"/>
      <c r="AA6817" s="87"/>
      <c r="AB6817" s="90"/>
      <c r="AC6817" s="87"/>
      <c r="AD6817" s="87"/>
    </row>
    <row r="6818" spans="3:30">
      <c r="C6818" s="88"/>
      <c r="D6818" s="93"/>
      <c r="E6818" s="93"/>
      <c r="L6818" s="93"/>
      <c r="N6818" s="93"/>
      <c r="O6818" s="93"/>
      <c r="P6818" s="123"/>
      <c r="V6818" s="87"/>
      <c r="W6818" s="87"/>
      <c r="X6818" s="89"/>
      <c r="Y6818" s="87"/>
      <c r="AA6818" s="87"/>
      <c r="AB6818" s="90"/>
      <c r="AC6818" s="87"/>
      <c r="AD6818" s="87"/>
    </row>
    <row r="6819" spans="3:30">
      <c r="C6819" s="88"/>
      <c r="D6819" s="93"/>
      <c r="E6819" s="93"/>
      <c r="L6819" s="93"/>
      <c r="N6819" s="93"/>
      <c r="O6819" s="93"/>
      <c r="P6819" s="123"/>
      <c r="V6819" s="87"/>
      <c r="W6819" s="87"/>
      <c r="X6819" s="89"/>
      <c r="Y6819" s="87"/>
      <c r="AA6819" s="87"/>
      <c r="AB6819" s="90"/>
      <c r="AC6819" s="87"/>
      <c r="AD6819" s="87"/>
    </row>
    <row r="6820" spans="3:30">
      <c r="C6820" s="88"/>
      <c r="D6820" s="93"/>
      <c r="E6820" s="93"/>
      <c r="L6820" s="93"/>
      <c r="N6820" s="93"/>
      <c r="O6820" s="93"/>
      <c r="P6820" s="123"/>
      <c r="V6820" s="87"/>
      <c r="W6820" s="87"/>
      <c r="X6820" s="89"/>
      <c r="Y6820" s="87"/>
      <c r="AA6820" s="87"/>
      <c r="AB6820" s="90"/>
      <c r="AC6820" s="87"/>
      <c r="AD6820" s="87"/>
    </row>
    <row r="6821" spans="3:30">
      <c r="C6821" s="88"/>
      <c r="D6821" s="93"/>
      <c r="E6821" s="93"/>
      <c r="L6821" s="93"/>
      <c r="N6821" s="93"/>
      <c r="O6821" s="93"/>
      <c r="P6821" s="123"/>
      <c r="V6821" s="87"/>
      <c r="W6821" s="87"/>
      <c r="X6821" s="89"/>
      <c r="Y6821" s="87"/>
      <c r="AA6821" s="87"/>
      <c r="AB6821" s="90"/>
      <c r="AC6821" s="87"/>
      <c r="AD6821" s="87"/>
    </row>
    <row r="6822" spans="3:30">
      <c r="C6822" s="88"/>
      <c r="D6822" s="93"/>
      <c r="E6822" s="93"/>
      <c r="L6822" s="93"/>
      <c r="N6822" s="93"/>
      <c r="O6822" s="93"/>
      <c r="P6822" s="123"/>
      <c r="V6822" s="87"/>
      <c r="W6822" s="87"/>
      <c r="X6822" s="89"/>
      <c r="Y6822" s="87"/>
      <c r="AA6822" s="87"/>
      <c r="AB6822" s="90"/>
      <c r="AC6822" s="87"/>
      <c r="AD6822" s="87"/>
    </row>
    <row r="6823" spans="3:30">
      <c r="C6823" s="88"/>
      <c r="D6823" s="93"/>
      <c r="E6823" s="93"/>
      <c r="L6823" s="89"/>
      <c r="N6823" s="93"/>
      <c r="O6823" s="93"/>
      <c r="P6823" s="123"/>
      <c r="V6823" s="87"/>
      <c r="W6823" s="87"/>
      <c r="X6823" s="89"/>
      <c r="Y6823" s="87"/>
      <c r="AA6823" s="87"/>
      <c r="AB6823" s="90"/>
      <c r="AC6823" s="87"/>
      <c r="AD6823" s="87"/>
    </row>
    <row r="6824" spans="3:30">
      <c r="C6824" s="88"/>
      <c r="D6824" s="93"/>
      <c r="E6824" s="93"/>
      <c r="L6824" s="93"/>
      <c r="N6824" s="93"/>
      <c r="O6824" s="93"/>
      <c r="P6824" s="123"/>
      <c r="V6824" s="87"/>
      <c r="W6824" s="87"/>
      <c r="X6824" s="89"/>
      <c r="Y6824" s="87"/>
      <c r="AA6824" s="87"/>
      <c r="AB6824" s="90"/>
      <c r="AC6824" s="87"/>
      <c r="AD6824" s="87"/>
    </row>
    <row r="6825" spans="3:30">
      <c r="C6825" s="88"/>
      <c r="D6825" s="93"/>
      <c r="E6825" s="93"/>
      <c r="L6825" s="93"/>
      <c r="N6825" s="93"/>
      <c r="O6825" s="93"/>
      <c r="P6825" s="123"/>
      <c r="V6825" s="87"/>
      <c r="W6825" s="87"/>
      <c r="X6825" s="89"/>
      <c r="Y6825" s="87"/>
      <c r="AA6825" s="87"/>
      <c r="AB6825" s="90"/>
      <c r="AC6825" s="87"/>
      <c r="AD6825" s="87"/>
    </row>
    <row r="6826" spans="3:30">
      <c r="C6826" s="88"/>
      <c r="D6826" s="93"/>
      <c r="E6826" s="93"/>
      <c r="L6826" s="93"/>
      <c r="N6826" s="93"/>
      <c r="O6826" s="93"/>
      <c r="P6826" s="123"/>
      <c r="V6826" s="87"/>
      <c r="W6826" s="87"/>
      <c r="X6826" s="89"/>
      <c r="Y6826" s="87"/>
      <c r="AA6826" s="87"/>
      <c r="AB6826" s="90"/>
      <c r="AC6826" s="87"/>
      <c r="AD6826" s="87"/>
    </row>
    <row r="6827" spans="3:30">
      <c r="C6827" s="88"/>
      <c r="D6827" s="93"/>
      <c r="E6827" s="93"/>
      <c r="L6827" s="89"/>
      <c r="N6827" s="93"/>
      <c r="O6827" s="93"/>
      <c r="P6827" s="123"/>
      <c r="V6827" s="87"/>
      <c r="W6827" s="87"/>
      <c r="X6827" s="89"/>
      <c r="Y6827" s="87"/>
      <c r="AA6827" s="87"/>
      <c r="AB6827" s="90"/>
      <c r="AC6827" s="87"/>
      <c r="AD6827" s="87"/>
    </row>
    <row r="6828" spans="3:30">
      <c r="C6828" s="88"/>
      <c r="D6828" s="93"/>
      <c r="E6828" s="93"/>
      <c r="L6828" s="93"/>
      <c r="N6828" s="93"/>
      <c r="O6828" s="93"/>
      <c r="P6828" s="123"/>
      <c r="V6828" s="87"/>
      <c r="W6828" s="87"/>
      <c r="X6828" s="89"/>
      <c r="Y6828" s="87"/>
      <c r="AA6828" s="87"/>
      <c r="AB6828" s="90"/>
      <c r="AC6828" s="87"/>
      <c r="AD6828" s="87"/>
    </row>
    <row r="6829" spans="3:30">
      <c r="C6829" s="88"/>
      <c r="D6829" s="93"/>
      <c r="E6829" s="93"/>
      <c r="L6829" s="93"/>
      <c r="N6829" s="93"/>
      <c r="O6829" s="93"/>
      <c r="P6829" s="123"/>
      <c r="V6829" s="87"/>
      <c r="W6829" s="87"/>
      <c r="X6829" s="89"/>
      <c r="Y6829" s="87"/>
      <c r="AA6829" s="87"/>
      <c r="AB6829" s="90"/>
      <c r="AC6829" s="87"/>
      <c r="AD6829" s="87"/>
    </row>
    <row r="6830" spans="3:30">
      <c r="C6830" s="88"/>
      <c r="D6830" s="93"/>
      <c r="E6830" s="93"/>
      <c r="L6830" s="93"/>
      <c r="N6830" s="93"/>
      <c r="O6830" s="93"/>
      <c r="P6830" s="123"/>
      <c r="V6830" s="87"/>
      <c r="W6830" s="87"/>
      <c r="X6830" s="89"/>
      <c r="Y6830" s="87"/>
      <c r="AA6830" s="87"/>
      <c r="AB6830" s="90"/>
      <c r="AC6830" s="87"/>
      <c r="AD6830" s="87"/>
    </row>
    <row r="6831" spans="3:30">
      <c r="C6831" s="88"/>
      <c r="D6831" s="93"/>
      <c r="E6831" s="93"/>
      <c r="L6831" s="93"/>
      <c r="N6831" s="93"/>
      <c r="O6831" s="93"/>
      <c r="P6831" s="123"/>
      <c r="V6831" s="87"/>
      <c r="W6831" s="87"/>
      <c r="X6831" s="89"/>
      <c r="Y6831" s="87"/>
      <c r="AA6831" s="87"/>
      <c r="AB6831" s="90"/>
      <c r="AC6831" s="87"/>
      <c r="AD6831" s="87"/>
    </row>
    <row r="6832" spans="3:30">
      <c r="C6832" s="88"/>
      <c r="D6832" s="93"/>
      <c r="E6832" s="93"/>
      <c r="L6832" s="93"/>
      <c r="N6832" s="93"/>
      <c r="O6832" s="93"/>
      <c r="P6832" s="123"/>
      <c r="V6832" s="87"/>
      <c r="W6832" s="87"/>
      <c r="X6832" s="89"/>
      <c r="Y6832" s="87"/>
      <c r="AA6832" s="87"/>
      <c r="AB6832" s="90"/>
      <c r="AC6832" s="87"/>
      <c r="AD6832" s="87"/>
    </row>
    <row r="6833" spans="3:30">
      <c r="C6833" s="88"/>
      <c r="D6833" s="93"/>
      <c r="E6833" s="93"/>
      <c r="L6833" s="93"/>
      <c r="N6833" s="93"/>
      <c r="O6833" s="93"/>
      <c r="P6833" s="123"/>
      <c r="V6833" s="87"/>
      <c r="W6833" s="87"/>
      <c r="X6833" s="89"/>
      <c r="Y6833" s="87"/>
      <c r="AA6833" s="87"/>
      <c r="AB6833" s="90"/>
      <c r="AC6833" s="87"/>
      <c r="AD6833" s="87"/>
    </row>
    <row r="6834" spans="3:30">
      <c r="C6834" s="88"/>
      <c r="D6834" s="93"/>
      <c r="E6834" s="93"/>
      <c r="L6834" s="93"/>
      <c r="N6834" s="93"/>
      <c r="O6834" s="93"/>
      <c r="P6834" s="123"/>
      <c r="V6834" s="87"/>
      <c r="W6834" s="87"/>
      <c r="X6834" s="89"/>
      <c r="Y6834" s="87"/>
      <c r="AA6834" s="87"/>
      <c r="AB6834" s="90"/>
      <c r="AC6834" s="87"/>
      <c r="AD6834" s="87"/>
    </row>
    <row r="6835" spans="3:30">
      <c r="C6835" s="88"/>
      <c r="D6835" s="93"/>
      <c r="E6835" s="93"/>
      <c r="L6835" s="93"/>
      <c r="N6835" s="93"/>
      <c r="O6835" s="93"/>
      <c r="P6835" s="123"/>
      <c r="V6835" s="87"/>
      <c r="W6835" s="87"/>
      <c r="X6835" s="89"/>
      <c r="Y6835" s="87"/>
      <c r="AA6835" s="87"/>
      <c r="AB6835" s="90"/>
      <c r="AC6835" s="87"/>
      <c r="AD6835" s="87"/>
    </row>
    <row r="6836" spans="3:30">
      <c r="C6836" s="88"/>
      <c r="D6836" s="93"/>
      <c r="E6836" s="93"/>
      <c r="L6836" s="93"/>
      <c r="N6836" s="93"/>
      <c r="O6836" s="93"/>
      <c r="P6836" s="123"/>
      <c r="V6836" s="87"/>
      <c r="W6836" s="87"/>
      <c r="X6836" s="89"/>
      <c r="Y6836" s="87"/>
      <c r="AA6836" s="87"/>
      <c r="AB6836" s="90"/>
      <c r="AC6836" s="87"/>
      <c r="AD6836" s="87"/>
    </row>
    <row r="6837" spans="3:30">
      <c r="C6837" s="88"/>
      <c r="D6837" s="93"/>
      <c r="E6837" s="93"/>
      <c r="L6837" s="93"/>
      <c r="N6837" s="93"/>
      <c r="O6837" s="93"/>
      <c r="P6837" s="123"/>
      <c r="V6837" s="87"/>
      <c r="W6837" s="87"/>
      <c r="X6837" s="89"/>
      <c r="Y6837" s="87"/>
      <c r="AA6837" s="87"/>
      <c r="AB6837" s="90"/>
      <c r="AC6837" s="87"/>
      <c r="AD6837" s="87"/>
    </row>
    <row r="6838" spans="3:30">
      <c r="C6838" s="88"/>
      <c r="D6838" s="93"/>
      <c r="E6838" s="93"/>
      <c r="L6838" s="93"/>
      <c r="N6838" s="93"/>
      <c r="O6838" s="93"/>
      <c r="P6838" s="123"/>
      <c r="V6838" s="87"/>
      <c r="W6838" s="87"/>
      <c r="X6838" s="89"/>
      <c r="Y6838" s="87"/>
      <c r="AA6838" s="87"/>
      <c r="AB6838" s="90"/>
      <c r="AC6838" s="87"/>
      <c r="AD6838" s="87"/>
    </row>
    <row r="6839" spans="3:30">
      <c r="C6839" s="88"/>
      <c r="D6839" s="93"/>
      <c r="E6839" s="93"/>
      <c r="L6839" s="93"/>
      <c r="N6839" s="93"/>
      <c r="O6839" s="93"/>
      <c r="P6839" s="123"/>
      <c r="V6839" s="87"/>
      <c r="W6839" s="87"/>
      <c r="X6839" s="89"/>
      <c r="Y6839" s="87"/>
      <c r="AA6839" s="87"/>
      <c r="AB6839" s="90"/>
      <c r="AC6839" s="87"/>
      <c r="AD6839" s="87"/>
    </row>
    <row r="6840" spans="3:30">
      <c r="C6840" s="88"/>
      <c r="D6840" s="93"/>
      <c r="E6840" s="93"/>
      <c r="L6840" s="93"/>
      <c r="N6840" s="93"/>
      <c r="O6840" s="93"/>
      <c r="P6840" s="123"/>
      <c r="V6840" s="87"/>
      <c r="W6840" s="87"/>
      <c r="X6840" s="89"/>
      <c r="Y6840" s="87"/>
      <c r="AA6840" s="87"/>
      <c r="AB6840" s="90"/>
      <c r="AC6840" s="87"/>
      <c r="AD6840" s="87"/>
    </row>
    <row r="6841" spans="3:30">
      <c r="C6841" s="88"/>
      <c r="D6841" s="93"/>
      <c r="E6841" s="93"/>
      <c r="L6841" s="93"/>
      <c r="N6841" s="93"/>
      <c r="O6841" s="93"/>
      <c r="P6841" s="123"/>
      <c r="V6841" s="87"/>
      <c r="W6841" s="87"/>
      <c r="X6841" s="89"/>
      <c r="Y6841" s="87"/>
      <c r="AA6841" s="87"/>
      <c r="AB6841" s="90"/>
      <c r="AC6841" s="87"/>
      <c r="AD6841" s="87"/>
    </row>
    <row r="6842" spans="3:30">
      <c r="C6842" s="88"/>
      <c r="D6842" s="93"/>
      <c r="E6842" s="93"/>
      <c r="L6842" s="93"/>
      <c r="N6842" s="93"/>
      <c r="O6842" s="93"/>
      <c r="P6842" s="123"/>
      <c r="V6842" s="87"/>
      <c r="W6842" s="87"/>
      <c r="X6842" s="89"/>
      <c r="Y6842" s="87"/>
      <c r="AA6842" s="87"/>
      <c r="AB6842" s="90"/>
      <c r="AC6842" s="87"/>
      <c r="AD6842" s="87"/>
    </row>
    <row r="6843" spans="3:30">
      <c r="C6843" s="88"/>
      <c r="D6843" s="93"/>
      <c r="E6843" s="93"/>
      <c r="L6843" s="93"/>
      <c r="N6843" s="93"/>
      <c r="O6843" s="93"/>
      <c r="P6843" s="123"/>
      <c r="V6843" s="87"/>
      <c r="W6843" s="87"/>
      <c r="X6843" s="89"/>
      <c r="Y6843" s="87"/>
      <c r="AA6843" s="87"/>
      <c r="AB6843" s="90"/>
      <c r="AC6843" s="87"/>
      <c r="AD6843" s="87"/>
    </row>
    <row r="6844" spans="3:30">
      <c r="C6844" s="88"/>
      <c r="D6844" s="93"/>
      <c r="E6844" s="93"/>
      <c r="L6844" s="93"/>
      <c r="N6844" s="93"/>
      <c r="O6844" s="93"/>
      <c r="P6844" s="123"/>
      <c r="V6844" s="87"/>
      <c r="W6844" s="87"/>
      <c r="X6844" s="89"/>
      <c r="Y6844" s="87"/>
      <c r="AA6844" s="87"/>
      <c r="AB6844" s="90"/>
      <c r="AC6844" s="87"/>
      <c r="AD6844" s="87"/>
    </row>
    <row r="6845" spans="3:30">
      <c r="C6845" s="88"/>
      <c r="D6845" s="93"/>
      <c r="E6845" s="93"/>
      <c r="L6845" s="93"/>
      <c r="N6845" s="93"/>
      <c r="O6845" s="93"/>
      <c r="P6845" s="123"/>
      <c r="V6845" s="87"/>
      <c r="W6845" s="87"/>
      <c r="X6845" s="89"/>
      <c r="Y6845" s="87"/>
      <c r="AA6845" s="87"/>
      <c r="AB6845" s="90"/>
      <c r="AC6845" s="87"/>
      <c r="AD6845" s="87"/>
    </row>
    <row r="6846" spans="3:30">
      <c r="C6846" s="88"/>
      <c r="D6846" s="93"/>
      <c r="E6846" s="93"/>
      <c r="L6846" s="93"/>
      <c r="N6846" s="93"/>
      <c r="O6846" s="93"/>
      <c r="P6846" s="123"/>
      <c r="V6846" s="87"/>
      <c r="W6846" s="87"/>
      <c r="X6846" s="89"/>
      <c r="Y6846" s="87"/>
      <c r="AA6846" s="87"/>
      <c r="AB6846" s="90"/>
      <c r="AC6846" s="87"/>
      <c r="AD6846" s="87"/>
    </row>
    <row r="6847" spans="3:30">
      <c r="C6847" s="88"/>
      <c r="D6847" s="93"/>
      <c r="E6847" s="93"/>
      <c r="L6847" s="89"/>
      <c r="N6847" s="93"/>
      <c r="O6847" s="93"/>
      <c r="P6847" s="123"/>
      <c r="V6847" s="87"/>
      <c r="W6847" s="87"/>
      <c r="X6847" s="89"/>
      <c r="Y6847" s="87"/>
      <c r="AA6847" s="87"/>
      <c r="AB6847" s="90"/>
      <c r="AC6847" s="87"/>
      <c r="AD6847" s="87"/>
    </row>
    <row r="6848" spans="3:30">
      <c r="C6848" s="88"/>
      <c r="D6848" s="93"/>
      <c r="E6848" s="93"/>
      <c r="L6848" s="93"/>
      <c r="N6848" s="93"/>
      <c r="O6848" s="93"/>
      <c r="P6848" s="123"/>
      <c r="V6848" s="87"/>
      <c r="W6848" s="87"/>
      <c r="X6848" s="89"/>
      <c r="Y6848" s="87"/>
      <c r="AA6848" s="87"/>
      <c r="AB6848" s="90"/>
      <c r="AC6848" s="87"/>
      <c r="AD6848" s="87"/>
    </row>
    <row r="6849" spans="3:30">
      <c r="C6849" s="88"/>
      <c r="D6849" s="93"/>
      <c r="E6849" s="93"/>
      <c r="L6849" s="93"/>
      <c r="N6849" s="93"/>
      <c r="O6849" s="93"/>
      <c r="P6849" s="91"/>
      <c r="V6849" s="87"/>
      <c r="W6849" s="87"/>
      <c r="X6849" s="89"/>
      <c r="Y6849" s="87"/>
      <c r="AA6849" s="87"/>
      <c r="AB6849" s="90"/>
      <c r="AC6849" s="87"/>
      <c r="AD6849" s="87"/>
    </row>
    <row r="6850" spans="3:30">
      <c r="C6850" s="88"/>
      <c r="D6850" s="93"/>
      <c r="E6850" s="93"/>
      <c r="L6850" s="93"/>
      <c r="N6850" s="93"/>
      <c r="O6850" s="93"/>
      <c r="P6850" s="123"/>
      <c r="V6850" s="87"/>
      <c r="W6850" s="87"/>
      <c r="X6850" s="89"/>
      <c r="Y6850" s="87"/>
      <c r="AA6850" s="87"/>
      <c r="AB6850" s="90"/>
      <c r="AC6850" s="87"/>
      <c r="AD6850" s="87"/>
    </row>
    <row r="6851" spans="3:30">
      <c r="C6851" s="88"/>
      <c r="D6851" s="93"/>
      <c r="E6851" s="93"/>
      <c r="L6851" s="93"/>
      <c r="N6851" s="93"/>
      <c r="O6851" s="93"/>
      <c r="P6851" s="91"/>
      <c r="V6851" s="87"/>
      <c r="W6851" s="87"/>
      <c r="X6851" s="89"/>
      <c r="Y6851" s="87"/>
      <c r="AA6851" s="87"/>
      <c r="AB6851" s="90"/>
      <c r="AC6851" s="87"/>
      <c r="AD6851" s="87"/>
    </row>
    <row r="6852" spans="3:30">
      <c r="C6852" s="88"/>
      <c r="D6852" s="93"/>
      <c r="E6852" s="93"/>
      <c r="L6852" s="93"/>
      <c r="N6852" s="93"/>
      <c r="O6852" s="93"/>
      <c r="P6852" s="123"/>
      <c r="V6852" s="87"/>
      <c r="W6852" s="87"/>
      <c r="X6852" s="89"/>
      <c r="Y6852" s="87"/>
      <c r="AA6852" s="87"/>
      <c r="AB6852" s="90"/>
      <c r="AC6852" s="87"/>
      <c r="AD6852" s="87"/>
    </row>
    <row r="6853" spans="3:30">
      <c r="C6853" s="88"/>
      <c r="D6853" s="93"/>
      <c r="E6853" s="93"/>
      <c r="L6853" s="93"/>
      <c r="N6853" s="93"/>
      <c r="O6853" s="93"/>
      <c r="P6853" s="91"/>
      <c r="V6853" s="87"/>
      <c r="W6853" s="87"/>
      <c r="X6853" s="89"/>
      <c r="Y6853" s="87"/>
      <c r="AA6853" s="87"/>
      <c r="AB6853" s="90"/>
      <c r="AC6853" s="87"/>
      <c r="AD6853" s="87"/>
    </row>
    <row r="6854" spans="3:30">
      <c r="C6854" s="88"/>
      <c r="D6854" s="93"/>
      <c r="E6854" s="93"/>
      <c r="L6854" s="89"/>
      <c r="N6854" s="93"/>
      <c r="O6854" s="93"/>
      <c r="P6854" s="123"/>
      <c r="V6854" s="87"/>
      <c r="W6854" s="87"/>
      <c r="X6854" s="89"/>
      <c r="Y6854" s="87"/>
      <c r="AA6854" s="87"/>
      <c r="AB6854" s="90"/>
      <c r="AC6854" s="87"/>
      <c r="AD6854" s="87"/>
    </row>
    <row r="6855" spans="3:30">
      <c r="C6855" s="88"/>
      <c r="D6855" s="93"/>
      <c r="E6855" s="93"/>
      <c r="L6855" s="89"/>
      <c r="N6855" s="93"/>
      <c r="O6855" s="93"/>
      <c r="P6855" s="91"/>
      <c r="V6855" s="87"/>
      <c r="W6855" s="87"/>
      <c r="X6855" s="89"/>
      <c r="Y6855" s="87"/>
      <c r="AA6855" s="87"/>
      <c r="AB6855" s="90"/>
      <c r="AC6855" s="87"/>
      <c r="AD6855" s="87"/>
    </row>
    <row r="6856" spans="3:30">
      <c r="C6856" s="88"/>
      <c r="D6856" s="93"/>
      <c r="E6856" s="93"/>
      <c r="L6856" s="89"/>
      <c r="N6856" s="93"/>
      <c r="O6856" s="93"/>
      <c r="P6856" s="123"/>
      <c r="V6856" s="87"/>
      <c r="W6856" s="87"/>
      <c r="X6856" s="89"/>
      <c r="Y6856" s="87"/>
      <c r="AA6856" s="87"/>
      <c r="AB6856" s="90"/>
      <c r="AC6856" s="87"/>
      <c r="AD6856" s="87"/>
    </row>
    <row r="6857" spans="3:30">
      <c r="C6857" s="88"/>
      <c r="D6857" s="93"/>
      <c r="E6857" s="93"/>
      <c r="L6857" s="89"/>
      <c r="N6857" s="93"/>
      <c r="O6857" s="93"/>
      <c r="P6857" s="123"/>
      <c r="V6857" s="87"/>
      <c r="W6857" s="87"/>
      <c r="X6857" s="89"/>
      <c r="Y6857" s="87"/>
      <c r="AA6857" s="87"/>
      <c r="AB6857" s="90"/>
      <c r="AC6857" s="87"/>
      <c r="AD6857" s="87"/>
    </row>
    <row r="6858" spans="3:30">
      <c r="C6858" s="88"/>
      <c r="D6858" s="93"/>
      <c r="E6858" s="93"/>
      <c r="L6858" s="89"/>
      <c r="N6858" s="93"/>
      <c r="O6858" s="93"/>
      <c r="P6858" s="123"/>
      <c r="V6858" s="87"/>
      <c r="W6858" s="87"/>
      <c r="X6858" s="89"/>
      <c r="Y6858" s="87"/>
      <c r="AA6858" s="87"/>
      <c r="AB6858" s="90"/>
      <c r="AC6858" s="87"/>
      <c r="AD6858" s="87"/>
    </row>
    <row r="6859" spans="3:30">
      <c r="C6859" s="88"/>
      <c r="D6859" s="93"/>
      <c r="E6859" s="93"/>
      <c r="L6859" s="93"/>
      <c r="N6859" s="93"/>
      <c r="O6859" s="93"/>
      <c r="P6859" s="123"/>
      <c r="V6859" s="87"/>
      <c r="W6859" s="87"/>
      <c r="X6859" s="89"/>
      <c r="Y6859" s="87"/>
      <c r="AA6859" s="87"/>
      <c r="AB6859" s="90"/>
      <c r="AC6859" s="87"/>
      <c r="AD6859" s="87"/>
    </row>
    <row r="6860" spans="3:30">
      <c r="C6860" s="88"/>
      <c r="D6860" s="93"/>
      <c r="E6860" s="93"/>
      <c r="L6860" s="93"/>
      <c r="N6860" s="93"/>
      <c r="O6860" s="93"/>
      <c r="P6860" s="123"/>
      <c r="V6860" s="87"/>
      <c r="W6860" s="87"/>
      <c r="X6860" s="89"/>
      <c r="Y6860" s="87"/>
      <c r="AA6860" s="87"/>
      <c r="AB6860" s="90"/>
      <c r="AC6860" s="87"/>
      <c r="AD6860" s="87"/>
    </row>
    <row r="6861" spans="3:30">
      <c r="C6861" s="88"/>
      <c r="D6861" s="93"/>
      <c r="E6861" s="93"/>
      <c r="L6861" s="93"/>
      <c r="N6861" s="93"/>
      <c r="O6861" s="93"/>
      <c r="P6861" s="123"/>
      <c r="V6861" s="87"/>
      <c r="W6861" s="87"/>
      <c r="X6861" s="89"/>
      <c r="Y6861" s="87"/>
      <c r="AA6861" s="87"/>
      <c r="AB6861" s="90"/>
      <c r="AC6861" s="87"/>
      <c r="AD6861" s="87"/>
    </row>
    <row r="6862" spans="3:30">
      <c r="C6862" s="88"/>
      <c r="D6862" s="93"/>
      <c r="E6862" s="93"/>
      <c r="L6862" s="93"/>
      <c r="N6862" s="93"/>
      <c r="O6862" s="93"/>
      <c r="P6862" s="123"/>
      <c r="V6862" s="87"/>
      <c r="W6862" s="87"/>
      <c r="X6862" s="89"/>
      <c r="Y6862" s="87"/>
      <c r="AA6862" s="87"/>
      <c r="AB6862" s="90"/>
      <c r="AC6862" s="87"/>
      <c r="AD6862" s="87"/>
    </row>
    <row r="6863" spans="3:30">
      <c r="C6863" s="88"/>
      <c r="D6863" s="93"/>
      <c r="E6863" s="93"/>
      <c r="L6863" s="89"/>
      <c r="N6863" s="93"/>
      <c r="O6863" s="93"/>
      <c r="P6863" s="123"/>
      <c r="V6863" s="87"/>
      <c r="W6863" s="87"/>
      <c r="X6863" s="89"/>
      <c r="Y6863" s="87"/>
      <c r="AA6863" s="87"/>
      <c r="AB6863" s="90"/>
      <c r="AC6863" s="87"/>
      <c r="AD6863" s="87"/>
    </row>
    <row r="6864" spans="3:30">
      <c r="C6864" s="88"/>
      <c r="D6864" s="93"/>
      <c r="E6864" s="93"/>
      <c r="L6864" s="93"/>
      <c r="N6864" s="93"/>
      <c r="O6864" s="93"/>
      <c r="P6864" s="123"/>
      <c r="V6864" s="87"/>
      <c r="W6864" s="87"/>
      <c r="X6864" s="89"/>
      <c r="Y6864" s="87"/>
      <c r="AA6864" s="87"/>
      <c r="AB6864" s="90"/>
      <c r="AC6864" s="87"/>
      <c r="AD6864" s="87"/>
    </row>
    <row r="6865" spans="3:30">
      <c r="C6865" s="88"/>
      <c r="D6865" s="93"/>
      <c r="E6865" s="93"/>
      <c r="L6865" s="93"/>
      <c r="N6865" s="93"/>
      <c r="O6865" s="93"/>
      <c r="P6865" s="123"/>
      <c r="V6865" s="87"/>
      <c r="W6865" s="87"/>
      <c r="X6865" s="89"/>
      <c r="Y6865" s="87"/>
      <c r="AA6865" s="87"/>
      <c r="AB6865" s="90"/>
      <c r="AC6865" s="87"/>
      <c r="AD6865" s="87"/>
    </row>
    <row r="6866" spans="3:30">
      <c r="C6866" s="88"/>
      <c r="D6866" s="93"/>
      <c r="E6866" s="93"/>
      <c r="L6866" s="93"/>
      <c r="N6866" s="93"/>
      <c r="O6866" s="93"/>
      <c r="P6866" s="123"/>
      <c r="V6866" s="87"/>
      <c r="W6866" s="87"/>
      <c r="X6866" s="89"/>
      <c r="Y6866" s="87"/>
      <c r="AA6866" s="87"/>
      <c r="AB6866" s="90"/>
      <c r="AC6866" s="87"/>
      <c r="AD6866" s="87"/>
    </row>
    <row r="6867" spans="3:30">
      <c r="C6867" s="88"/>
      <c r="D6867" s="93"/>
      <c r="E6867" s="93"/>
      <c r="L6867" s="89"/>
      <c r="N6867" s="93"/>
      <c r="O6867" s="93"/>
      <c r="P6867" s="123"/>
      <c r="V6867" s="87"/>
      <c r="W6867" s="87"/>
      <c r="X6867" s="89"/>
      <c r="Y6867" s="87"/>
      <c r="AA6867" s="87"/>
      <c r="AB6867" s="90"/>
      <c r="AC6867" s="87"/>
      <c r="AD6867" s="87"/>
    </row>
    <row r="6868" spans="3:30">
      <c r="C6868" s="88"/>
      <c r="D6868" s="93"/>
      <c r="E6868" s="93"/>
      <c r="L6868" s="93"/>
      <c r="N6868" s="93"/>
      <c r="O6868" s="93"/>
      <c r="P6868" s="123"/>
      <c r="V6868" s="87"/>
      <c r="W6868" s="87"/>
      <c r="X6868" s="89"/>
      <c r="Y6868" s="87"/>
      <c r="AA6868" s="87"/>
      <c r="AB6868" s="90"/>
      <c r="AC6868" s="87"/>
      <c r="AD6868" s="87"/>
    </row>
    <row r="6869" spans="3:30">
      <c r="C6869" s="88"/>
      <c r="D6869" s="93"/>
      <c r="E6869" s="93"/>
      <c r="L6869" s="93"/>
      <c r="N6869" s="93"/>
      <c r="O6869" s="93"/>
      <c r="P6869" s="123"/>
      <c r="V6869" s="87"/>
      <c r="W6869" s="87"/>
      <c r="X6869" s="89"/>
      <c r="Y6869" s="87"/>
      <c r="AA6869" s="87"/>
      <c r="AB6869" s="90"/>
      <c r="AC6869" s="87"/>
      <c r="AD6869" s="87"/>
    </row>
    <row r="6870" spans="3:30">
      <c r="C6870" s="88"/>
      <c r="D6870" s="93"/>
      <c r="E6870" s="93"/>
      <c r="L6870" s="93"/>
      <c r="N6870" s="93"/>
      <c r="O6870" s="93"/>
      <c r="P6870" s="123"/>
      <c r="V6870" s="87"/>
      <c r="W6870" s="87"/>
      <c r="X6870" s="89"/>
      <c r="Y6870" s="87"/>
      <c r="AA6870" s="87"/>
      <c r="AB6870" s="90"/>
      <c r="AC6870" s="87"/>
      <c r="AD6870" s="87"/>
    </row>
    <row r="6871" spans="3:30">
      <c r="C6871" s="88"/>
      <c r="D6871" s="93"/>
      <c r="E6871" s="93"/>
      <c r="L6871" s="89"/>
      <c r="N6871" s="93"/>
      <c r="O6871" s="93"/>
      <c r="P6871" s="123"/>
      <c r="V6871" s="87"/>
      <c r="W6871" s="87"/>
      <c r="X6871" s="89"/>
      <c r="Y6871" s="87"/>
      <c r="AA6871" s="87"/>
      <c r="AB6871" s="90"/>
      <c r="AC6871" s="87"/>
      <c r="AD6871" s="87"/>
    </row>
    <row r="6872" spans="3:30">
      <c r="C6872" s="88"/>
      <c r="D6872" s="93"/>
      <c r="E6872" s="93"/>
      <c r="L6872" s="93"/>
      <c r="N6872" s="93"/>
      <c r="O6872" s="93"/>
      <c r="P6872" s="123"/>
      <c r="V6872" s="87"/>
      <c r="W6872" s="87"/>
      <c r="X6872" s="89"/>
      <c r="Y6872" s="87"/>
      <c r="AA6872" s="87"/>
      <c r="AB6872" s="90"/>
      <c r="AC6872" s="87"/>
      <c r="AD6872" s="87"/>
    </row>
    <row r="6873" spans="3:30">
      <c r="C6873" s="88"/>
      <c r="D6873" s="93"/>
      <c r="E6873" s="93"/>
      <c r="L6873" s="93"/>
      <c r="N6873" s="93"/>
      <c r="O6873" s="93"/>
      <c r="P6873" s="123"/>
      <c r="V6873" s="87"/>
      <c r="W6873" s="87"/>
      <c r="X6873" s="89"/>
      <c r="Y6873" s="87"/>
      <c r="AA6873" s="87"/>
      <c r="AB6873" s="90"/>
      <c r="AC6873" s="87"/>
      <c r="AD6873" s="87"/>
    </row>
    <row r="6874" spans="3:30">
      <c r="C6874" s="88"/>
      <c r="D6874" s="93"/>
      <c r="E6874" s="93"/>
      <c r="L6874" s="93"/>
      <c r="N6874" s="93"/>
      <c r="O6874" s="93"/>
      <c r="P6874" s="123"/>
      <c r="V6874" s="87"/>
      <c r="W6874" s="87"/>
      <c r="X6874" s="89"/>
      <c r="Y6874" s="87"/>
      <c r="AA6874" s="87"/>
      <c r="AB6874" s="90"/>
      <c r="AC6874" s="87"/>
      <c r="AD6874" s="87"/>
    </row>
    <row r="6875" spans="3:30">
      <c r="C6875" s="88"/>
      <c r="D6875" s="93"/>
      <c r="E6875" s="93"/>
      <c r="L6875" s="89"/>
      <c r="N6875" s="93"/>
      <c r="O6875" s="93"/>
      <c r="P6875" s="123"/>
      <c r="V6875" s="87"/>
      <c r="W6875" s="87"/>
      <c r="X6875" s="89"/>
      <c r="Y6875" s="87"/>
      <c r="AA6875" s="87"/>
      <c r="AB6875" s="90"/>
      <c r="AC6875" s="87"/>
      <c r="AD6875" s="87"/>
    </row>
    <row r="6876" spans="3:30">
      <c r="C6876" s="88"/>
      <c r="D6876" s="93"/>
      <c r="E6876" s="93"/>
      <c r="L6876" s="93"/>
      <c r="N6876" s="93"/>
      <c r="O6876" s="93"/>
      <c r="P6876" s="123"/>
      <c r="V6876" s="87"/>
      <c r="W6876" s="87"/>
      <c r="X6876" s="89"/>
      <c r="Y6876" s="87"/>
      <c r="AA6876" s="87"/>
      <c r="AB6876" s="90"/>
      <c r="AC6876" s="87"/>
      <c r="AD6876" s="87"/>
    </row>
    <row r="6877" spans="3:30">
      <c r="C6877" s="88"/>
      <c r="D6877" s="93"/>
      <c r="E6877" s="93"/>
      <c r="L6877" s="93"/>
      <c r="N6877" s="93"/>
      <c r="O6877" s="93"/>
      <c r="P6877" s="123"/>
      <c r="V6877" s="87"/>
      <c r="W6877" s="87"/>
      <c r="X6877" s="89"/>
      <c r="Y6877" s="87"/>
      <c r="AA6877" s="87"/>
      <c r="AB6877" s="90"/>
      <c r="AC6877" s="87"/>
      <c r="AD6877" s="87"/>
    </row>
    <row r="6878" spans="3:30">
      <c r="C6878" s="88"/>
      <c r="D6878" s="93"/>
      <c r="E6878" s="93"/>
      <c r="L6878" s="93"/>
      <c r="N6878" s="93"/>
      <c r="O6878" s="93"/>
      <c r="P6878" s="123"/>
      <c r="V6878" s="87"/>
      <c r="W6878" s="87"/>
      <c r="X6878" s="89"/>
      <c r="Y6878" s="87"/>
      <c r="AA6878" s="87"/>
      <c r="AB6878" s="90"/>
      <c r="AC6878" s="87"/>
      <c r="AD6878" s="87"/>
    </row>
    <row r="6879" spans="3:30">
      <c r="C6879" s="88"/>
      <c r="D6879" s="93"/>
      <c r="E6879" s="93"/>
      <c r="L6879" s="89"/>
      <c r="N6879" s="93"/>
      <c r="O6879" s="93"/>
      <c r="P6879" s="123"/>
      <c r="V6879" s="87"/>
      <c r="W6879" s="87"/>
      <c r="X6879" s="89"/>
      <c r="Y6879" s="87"/>
      <c r="AA6879" s="87"/>
      <c r="AB6879" s="90"/>
      <c r="AC6879" s="87"/>
      <c r="AD6879" s="87"/>
    </row>
    <row r="6880" spans="3:30">
      <c r="C6880" s="88"/>
      <c r="D6880" s="93"/>
      <c r="E6880" s="93"/>
      <c r="L6880" s="93"/>
      <c r="N6880" s="93"/>
      <c r="O6880" s="93"/>
      <c r="P6880" s="123"/>
      <c r="V6880" s="87"/>
      <c r="W6880" s="87"/>
      <c r="X6880" s="89"/>
      <c r="Y6880" s="87"/>
      <c r="AA6880" s="87"/>
      <c r="AB6880" s="90"/>
      <c r="AC6880" s="87"/>
      <c r="AD6880" s="87"/>
    </row>
    <row r="6881" spans="3:30">
      <c r="C6881" s="88"/>
      <c r="D6881" s="93"/>
      <c r="E6881" s="93"/>
      <c r="L6881" s="93"/>
      <c r="N6881" s="93"/>
      <c r="O6881" s="93"/>
      <c r="P6881" s="123"/>
      <c r="V6881" s="87"/>
      <c r="W6881" s="87"/>
      <c r="X6881" s="89"/>
      <c r="Y6881" s="87"/>
      <c r="AA6881" s="87"/>
      <c r="AB6881" s="90"/>
      <c r="AC6881" s="87"/>
      <c r="AD6881" s="87"/>
    </row>
    <row r="6882" spans="3:30">
      <c r="C6882" s="88"/>
      <c r="D6882" s="93"/>
      <c r="E6882" s="93"/>
      <c r="L6882" s="93"/>
      <c r="N6882" s="93"/>
      <c r="O6882" s="93"/>
      <c r="P6882" s="123"/>
      <c r="V6882" s="87"/>
      <c r="W6882" s="87"/>
      <c r="X6882" s="89"/>
      <c r="Y6882" s="87"/>
      <c r="AA6882" s="87"/>
      <c r="AB6882" s="90"/>
      <c r="AC6882" s="87"/>
      <c r="AD6882" s="87"/>
    </row>
    <row r="6883" spans="3:30">
      <c r="C6883" s="88"/>
      <c r="D6883" s="93"/>
      <c r="E6883" s="93"/>
      <c r="L6883" s="89"/>
      <c r="N6883" s="93"/>
      <c r="O6883" s="93"/>
      <c r="P6883" s="123"/>
      <c r="V6883" s="87"/>
      <c r="W6883" s="87"/>
      <c r="X6883" s="89"/>
      <c r="Y6883" s="87"/>
      <c r="AA6883" s="87"/>
      <c r="AB6883" s="90"/>
      <c r="AC6883" s="87"/>
      <c r="AD6883" s="87"/>
    </row>
    <row r="6884" spans="3:30">
      <c r="C6884" s="88"/>
      <c r="D6884" s="93"/>
      <c r="E6884" s="93"/>
      <c r="L6884" s="93"/>
      <c r="N6884" s="93"/>
      <c r="O6884" s="93"/>
      <c r="P6884" s="123"/>
      <c r="V6884" s="87"/>
      <c r="W6884" s="87"/>
      <c r="X6884" s="89"/>
      <c r="Y6884" s="87"/>
      <c r="AA6884" s="87"/>
      <c r="AB6884" s="90"/>
      <c r="AC6884" s="87"/>
      <c r="AD6884" s="87"/>
    </row>
    <row r="6885" spans="3:30">
      <c r="C6885" s="88"/>
      <c r="D6885" s="93"/>
      <c r="E6885" s="93"/>
      <c r="L6885" s="93"/>
      <c r="N6885" s="93"/>
      <c r="O6885" s="93"/>
      <c r="P6885" s="123"/>
      <c r="V6885" s="87"/>
      <c r="W6885" s="87"/>
      <c r="X6885" s="89"/>
      <c r="Y6885" s="87"/>
      <c r="AA6885" s="87"/>
      <c r="AB6885" s="90"/>
      <c r="AC6885" s="87"/>
      <c r="AD6885" s="87"/>
    </row>
    <row r="6886" spans="3:30">
      <c r="C6886" s="88"/>
      <c r="D6886" s="93"/>
      <c r="E6886" s="93"/>
      <c r="L6886" s="93"/>
      <c r="N6886" s="93"/>
      <c r="O6886" s="93"/>
      <c r="P6886" s="123"/>
      <c r="V6886" s="87"/>
      <c r="W6886" s="87"/>
      <c r="X6886" s="89"/>
      <c r="Y6886" s="87"/>
      <c r="AA6886" s="87"/>
      <c r="AB6886" s="90"/>
      <c r="AC6886" s="87"/>
      <c r="AD6886" s="87"/>
    </row>
    <row r="6887" spans="3:30">
      <c r="C6887" s="88"/>
      <c r="D6887" s="93"/>
      <c r="E6887" s="93"/>
      <c r="L6887" s="89"/>
      <c r="N6887" s="93"/>
      <c r="O6887" s="93"/>
      <c r="P6887" s="123"/>
      <c r="V6887" s="87"/>
      <c r="W6887" s="87"/>
      <c r="X6887" s="89"/>
      <c r="Y6887" s="87"/>
      <c r="AA6887" s="87"/>
      <c r="AB6887" s="90"/>
      <c r="AC6887" s="87"/>
      <c r="AD6887" s="87"/>
    </row>
    <row r="6888" spans="3:30">
      <c r="C6888" s="88"/>
      <c r="D6888" s="93"/>
      <c r="E6888" s="93"/>
      <c r="L6888" s="93"/>
      <c r="N6888" s="93"/>
      <c r="O6888" s="93"/>
      <c r="P6888" s="123"/>
      <c r="V6888" s="87"/>
      <c r="W6888" s="87"/>
      <c r="X6888" s="89"/>
      <c r="Y6888" s="87"/>
      <c r="AA6888" s="87"/>
      <c r="AB6888" s="90"/>
      <c r="AC6888" s="87"/>
      <c r="AD6888" s="87"/>
    </row>
    <row r="6889" spans="3:30">
      <c r="C6889" s="88"/>
      <c r="D6889" s="93"/>
      <c r="E6889" s="93"/>
      <c r="L6889" s="93"/>
      <c r="N6889" s="93"/>
      <c r="O6889" s="93"/>
      <c r="P6889" s="123"/>
      <c r="V6889" s="87"/>
      <c r="W6889" s="87"/>
      <c r="X6889" s="89"/>
      <c r="Y6889" s="87"/>
      <c r="AA6889" s="87"/>
      <c r="AB6889" s="90"/>
      <c r="AC6889" s="87"/>
      <c r="AD6889" s="87"/>
    </row>
    <row r="6890" spans="3:30">
      <c r="C6890" s="88"/>
      <c r="D6890" s="93"/>
      <c r="E6890" s="93"/>
      <c r="L6890" s="93"/>
      <c r="N6890" s="93"/>
      <c r="O6890" s="93"/>
      <c r="P6890" s="123"/>
      <c r="V6890" s="87"/>
      <c r="W6890" s="87"/>
      <c r="X6890" s="89"/>
      <c r="Y6890" s="87"/>
      <c r="AA6890" s="87"/>
      <c r="AB6890" s="90"/>
      <c r="AC6890" s="87"/>
      <c r="AD6890" s="87"/>
    </row>
    <row r="6891" spans="3:30">
      <c r="C6891" s="88"/>
      <c r="D6891" s="93"/>
      <c r="E6891" s="93"/>
      <c r="L6891" s="89"/>
      <c r="N6891" s="93"/>
      <c r="O6891" s="93"/>
      <c r="P6891" s="123"/>
      <c r="V6891" s="87"/>
      <c r="W6891" s="87"/>
      <c r="X6891" s="89"/>
      <c r="Y6891" s="87"/>
      <c r="AA6891" s="87"/>
      <c r="AB6891" s="90"/>
      <c r="AC6891" s="87"/>
      <c r="AD6891" s="87"/>
    </row>
    <row r="6892" spans="3:30">
      <c r="C6892" s="88"/>
      <c r="D6892" s="93"/>
      <c r="E6892" s="93"/>
      <c r="L6892" s="93"/>
      <c r="N6892" s="93"/>
      <c r="O6892" s="93"/>
      <c r="P6892" s="123"/>
      <c r="V6892" s="87"/>
      <c r="W6892" s="87"/>
      <c r="X6892" s="89"/>
      <c r="Y6892" s="87"/>
      <c r="AA6892" s="87"/>
      <c r="AB6892" s="90"/>
      <c r="AC6892" s="87"/>
      <c r="AD6892" s="87"/>
    </row>
    <row r="6893" spans="3:30">
      <c r="C6893" s="88"/>
      <c r="D6893" s="93"/>
      <c r="E6893" s="93"/>
      <c r="L6893" s="93"/>
      <c r="N6893" s="93"/>
      <c r="O6893" s="93"/>
      <c r="P6893" s="123"/>
      <c r="V6893" s="87"/>
      <c r="W6893" s="87"/>
      <c r="X6893" s="89"/>
      <c r="Y6893" s="87"/>
      <c r="AA6893" s="87"/>
      <c r="AB6893" s="90"/>
      <c r="AC6893" s="87"/>
      <c r="AD6893" s="87"/>
    </row>
    <row r="6894" spans="3:30">
      <c r="C6894" s="88"/>
      <c r="D6894" s="93"/>
      <c r="E6894" s="93"/>
      <c r="L6894" s="93"/>
      <c r="N6894" s="93"/>
      <c r="O6894" s="93"/>
      <c r="P6894" s="123"/>
      <c r="V6894" s="87"/>
      <c r="W6894" s="87"/>
      <c r="X6894" s="89"/>
      <c r="Y6894" s="87"/>
      <c r="AA6894" s="87"/>
      <c r="AB6894" s="90"/>
      <c r="AC6894" s="87"/>
      <c r="AD6894" s="87"/>
    </row>
    <row r="6895" spans="3:30">
      <c r="C6895" s="88"/>
      <c r="D6895" s="93"/>
      <c r="E6895" s="93"/>
      <c r="L6895" s="89"/>
      <c r="N6895" s="93"/>
      <c r="O6895" s="93"/>
      <c r="P6895" s="123"/>
      <c r="V6895" s="87"/>
      <c r="W6895" s="87"/>
      <c r="X6895" s="89"/>
      <c r="Y6895" s="87"/>
      <c r="AA6895" s="87"/>
      <c r="AB6895" s="90"/>
      <c r="AC6895" s="87"/>
      <c r="AD6895" s="87"/>
    </row>
    <row r="6896" spans="3:30">
      <c r="C6896" s="88"/>
      <c r="D6896" s="93"/>
      <c r="E6896" s="93"/>
      <c r="L6896" s="93"/>
      <c r="N6896" s="93"/>
      <c r="O6896" s="93"/>
      <c r="P6896" s="123"/>
      <c r="V6896" s="87"/>
      <c r="W6896" s="87"/>
      <c r="X6896" s="89"/>
      <c r="Y6896" s="87"/>
      <c r="AA6896" s="87"/>
      <c r="AB6896" s="90"/>
      <c r="AC6896" s="87"/>
      <c r="AD6896" s="87"/>
    </row>
    <row r="6897" spans="3:30">
      <c r="C6897" s="88"/>
      <c r="D6897" s="93"/>
      <c r="E6897" s="93"/>
      <c r="L6897" s="93"/>
      <c r="N6897" s="93"/>
      <c r="O6897" s="93"/>
      <c r="P6897" s="123"/>
      <c r="V6897" s="87"/>
      <c r="W6897" s="87"/>
      <c r="X6897" s="89"/>
      <c r="Y6897" s="87"/>
      <c r="AA6897" s="87"/>
      <c r="AB6897" s="90"/>
      <c r="AC6897" s="87"/>
      <c r="AD6897" s="87"/>
    </row>
    <row r="6898" spans="3:30">
      <c r="C6898" s="88"/>
      <c r="D6898" s="93"/>
      <c r="E6898" s="93"/>
      <c r="L6898" s="93"/>
      <c r="N6898" s="93"/>
      <c r="O6898" s="93"/>
      <c r="P6898" s="123"/>
      <c r="V6898" s="87"/>
      <c r="W6898" s="87"/>
      <c r="X6898" s="89"/>
      <c r="Y6898" s="87"/>
      <c r="AA6898" s="87"/>
      <c r="AB6898" s="90"/>
      <c r="AC6898" s="87"/>
      <c r="AD6898" s="87"/>
    </row>
    <row r="6899" spans="3:30">
      <c r="C6899" s="88"/>
      <c r="D6899" s="93"/>
      <c r="E6899" s="93"/>
      <c r="L6899" s="89"/>
      <c r="N6899" s="93"/>
      <c r="O6899" s="93"/>
      <c r="P6899" s="123"/>
      <c r="V6899" s="87"/>
      <c r="W6899" s="87"/>
      <c r="X6899" s="89"/>
      <c r="Y6899" s="87"/>
      <c r="AA6899" s="87"/>
      <c r="AB6899" s="90"/>
      <c r="AC6899" s="87"/>
      <c r="AD6899" s="87"/>
    </row>
    <row r="6900" spans="3:30">
      <c r="C6900" s="88"/>
      <c r="D6900" s="93"/>
      <c r="E6900" s="93"/>
      <c r="L6900" s="93"/>
      <c r="N6900" s="93"/>
      <c r="O6900" s="93"/>
      <c r="P6900" s="123"/>
      <c r="V6900" s="87"/>
      <c r="W6900" s="87"/>
      <c r="X6900" s="89"/>
      <c r="Y6900" s="87"/>
      <c r="AA6900" s="87"/>
      <c r="AB6900" s="90"/>
      <c r="AC6900" s="87"/>
      <c r="AD6900" s="87"/>
    </row>
    <row r="6901" spans="3:30">
      <c r="C6901" s="88"/>
      <c r="D6901" s="93"/>
      <c r="E6901" s="93"/>
      <c r="L6901" s="93"/>
      <c r="N6901" s="93"/>
      <c r="O6901" s="93"/>
      <c r="P6901" s="123"/>
      <c r="V6901" s="87"/>
      <c r="W6901" s="87"/>
      <c r="X6901" s="89"/>
      <c r="Y6901" s="87"/>
      <c r="AA6901" s="87"/>
      <c r="AB6901" s="90"/>
      <c r="AC6901" s="87"/>
      <c r="AD6901" s="87"/>
    </row>
    <row r="6902" spans="3:30">
      <c r="C6902" s="88"/>
      <c r="D6902" s="93"/>
      <c r="E6902" s="93"/>
      <c r="L6902" s="93"/>
      <c r="N6902" s="93"/>
      <c r="O6902" s="93"/>
      <c r="P6902" s="123"/>
      <c r="V6902" s="87"/>
      <c r="W6902" s="87"/>
      <c r="X6902" s="89"/>
      <c r="Y6902" s="87"/>
      <c r="AA6902" s="87"/>
      <c r="AB6902" s="90"/>
      <c r="AC6902" s="87"/>
      <c r="AD6902" s="87"/>
    </row>
    <row r="6903" spans="3:30">
      <c r="C6903" s="88"/>
      <c r="D6903" s="93"/>
      <c r="E6903" s="93"/>
      <c r="L6903" s="89"/>
      <c r="N6903" s="93"/>
      <c r="O6903" s="93"/>
      <c r="P6903" s="123"/>
      <c r="V6903" s="87"/>
      <c r="W6903" s="87"/>
      <c r="X6903" s="89"/>
      <c r="Y6903" s="87"/>
      <c r="AA6903" s="87"/>
      <c r="AB6903" s="90"/>
      <c r="AC6903" s="87"/>
      <c r="AD6903" s="87"/>
    </row>
    <row r="6904" spans="3:30">
      <c r="C6904" s="88"/>
      <c r="D6904" s="93"/>
      <c r="E6904" s="93"/>
      <c r="L6904" s="93"/>
      <c r="N6904" s="93"/>
      <c r="O6904" s="93"/>
      <c r="P6904" s="123"/>
      <c r="V6904" s="87"/>
      <c r="W6904" s="87"/>
      <c r="X6904" s="89"/>
      <c r="Y6904" s="87"/>
      <c r="AA6904" s="87"/>
      <c r="AB6904" s="90"/>
      <c r="AC6904" s="87"/>
      <c r="AD6904" s="87"/>
    </row>
    <row r="6905" spans="3:30">
      <c r="C6905" s="88"/>
      <c r="D6905" s="93"/>
      <c r="E6905" s="93"/>
      <c r="L6905" s="93"/>
      <c r="N6905" s="93"/>
      <c r="O6905" s="93"/>
      <c r="P6905" s="123"/>
      <c r="V6905" s="87"/>
      <c r="W6905" s="87"/>
      <c r="X6905" s="89"/>
      <c r="Y6905" s="87"/>
      <c r="AA6905" s="87"/>
      <c r="AB6905" s="90"/>
      <c r="AC6905" s="87"/>
      <c r="AD6905" s="87"/>
    </row>
    <row r="6906" spans="3:30">
      <c r="C6906" s="88"/>
      <c r="D6906" s="93"/>
      <c r="E6906" s="93"/>
      <c r="L6906" s="93"/>
      <c r="N6906" s="93"/>
      <c r="O6906" s="93"/>
      <c r="P6906" s="123"/>
      <c r="V6906" s="87"/>
      <c r="W6906" s="87"/>
      <c r="X6906" s="89"/>
      <c r="Y6906" s="87"/>
      <c r="AA6906" s="87"/>
      <c r="AB6906" s="90"/>
      <c r="AC6906" s="87"/>
      <c r="AD6906" s="87"/>
    </row>
    <row r="6907" spans="3:30">
      <c r="C6907" s="88"/>
      <c r="D6907" s="93"/>
      <c r="E6907" s="93"/>
      <c r="L6907" s="89"/>
      <c r="N6907" s="93"/>
      <c r="O6907" s="93"/>
      <c r="P6907" s="123"/>
      <c r="V6907" s="87"/>
      <c r="W6907" s="87"/>
      <c r="X6907" s="89"/>
      <c r="Y6907" s="87"/>
      <c r="AA6907" s="87"/>
      <c r="AB6907" s="90"/>
      <c r="AC6907" s="87"/>
      <c r="AD6907" s="87"/>
    </row>
    <row r="6908" spans="3:30">
      <c r="C6908" s="88"/>
      <c r="D6908" s="93"/>
      <c r="E6908" s="93"/>
      <c r="L6908" s="93"/>
      <c r="N6908" s="93"/>
      <c r="O6908" s="93"/>
      <c r="P6908" s="123"/>
      <c r="V6908" s="87"/>
      <c r="W6908" s="87"/>
      <c r="X6908" s="89"/>
      <c r="Y6908" s="87"/>
      <c r="AA6908" s="87"/>
      <c r="AB6908" s="90"/>
      <c r="AC6908" s="87"/>
      <c r="AD6908" s="87"/>
    </row>
    <row r="6909" spans="3:30">
      <c r="C6909" s="88"/>
      <c r="D6909" s="93"/>
      <c r="E6909" s="93"/>
      <c r="L6909" s="93"/>
      <c r="N6909" s="93"/>
      <c r="O6909" s="93"/>
      <c r="P6909" s="123"/>
      <c r="V6909" s="87"/>
      <c r="W6909" s="87"/>
      <c r="X6909" s="89"/>
      <c r="Y6909" s="87"/>
      <c r="AA6909" s="87"/>
      <c r="AB6909" s="90"/>
      <c r="AC6909" s="87"/>
      <c r="AD6909" s="87"/>
    </row>
    <row r="6910" spans="3:30">
      <c r="C6910" s="88"/>
      <c r="D6910" s="93"/>
      <c r="E6910" s="93"/>
      <c r="L6910" s="93"/>
      <c r="N6910" s="93"/>
      <c r="O6910" s="93"/>
      <c r="P6910" s="123"/>
      <c r="V6910" s="87"/>
      <c r="W6910" s="87"/>
      <c r="X6910" s="89"/>
      <c r="Y6910" s="87"/>
      <c r="AA6910" s="87"/>
      <c r="AB6910" s="90"/>
      <c r="AC6910" s="87"/>
      <c r="AD6910" s="87"/>
    </row>
    <row r="6911" spans="3:30">
      <c r="C6911" s="88"/>
      <c r="D6911" s="93"/>
      <c r="E6911" s="93"/>
      <c r="L6911" s="89"/>
      <c r="N6911" s="93"/>
      <c r="O6911" s="93"/>
      <c r="P6911" s="123"/>
      <c r="V6911" s="87"/>
      <c r="W6911" s="87"/>
      <c r="X6911" s="89"/>
      <c r="Y6911" s="87"/>
      <c r="AA6911" s="87"/>
      <c r="AB6911" s="90"/>
      <c r="AC6911" s="87"/>
      <c r="AD6911" s="87"/>
    </row>
    <row r="6912" spans="3:30">
      <c r="C6912" s="88"/>
      <c r="D6912" s="93"/>
      <c r="E6912" s="93"/>
      <c r="L6912" s="93"/>
      <c r="N6912" s="93"/>
      <c r="O6912" s="93"/>
      <c r="P6912" s="123"/>
      <c r="V6912" s="87"/>
      <c r="W6912" s="87"/>
      <c r="X6912" s="89"/>
      <c r="Y6912" s="87"/>
      <c r="AA6912" s="87"/>
      <c r="AB6912" s="90"/>
      <c r="AC6912" s="87"/>
      <c r="AD6912" s="87"/>
    </row>
    <row r="6913" spans="3:30">
      <c r="C6913" s="88"/>
      <c r="D6913" s="93"/>
      <c r="E6913" s="93"/>
      <c r="L6913" s="131"/>
      <c r="N6913" s="93"/>
      <c r="O6913" s="93"/>
      <c r="P6913" s="123"/>
      <c r="V6913" s="87"/>
      <c r="W6913" s="87"/>
      <c r="X6913" s="89"/>
      <c r="Y6913" s="87"/>
      <c r="AA6913" s="87"/>
      <c r="AB6913" s="90"/>
      <c r="AC6913" s="87"/>
      <c r="AD6913" s="87"/>
    </row>
    <row r="6914" spans="3:30">
      <c r="C6914" s="88"/>
      <c r="D6914" s="93"/>
      <c r="E6914" s="93"/>
      <c r="L6914" s="131"/>
      <c r="N6914" s="93"/>
      <c r="O6914" s="93"/>
      <c r="P6914" s="123"/>
      <c r="V6914" s="87"/>
      <c r="W6914" s="87"/>
      <c r="X6914" s="89"/>
      <c r="Y6914" s="87"/>
      <c r="AA6914" s="87"/>
      <c r="AB6914" s="90"/>
      <c r="AC6914" s="87"/>
      <c r="AD6914" s="87"/>
    </row>
    <row r="6915" spans="3:30">
      <c r="C6915" s="88"/>
      <c r="D6915" s="93"/>
      <c r="E6915" s="93"/>
      <c r="L6915" s="89"/>
      <c r="N6915" s="93"/>
      <c r="O6915" s="93"/>
      <c r="P6915" s="123"/>
      <c r="V6915" s="87"/>
      <c r="W6915" s="87"/>
      <c r="X6915" s="89"/>
      <c r="Y6915" s="87"/>
      <c r="AA6915" s="87"/>
      <c r="AB6915" s="90"/>
      <c r="AC6915" s="87"/>
      <c r="AD6915" s="87"/>
    </row>
    <row r="6916" spans="3:30">
      <c r="C6916" s="88"/>
      <c r="D6916" s="93"/>
      <c r="E6916" s="93"/>
      <c r="L6916" s="93"/>
      <c r="N6916" s="93"/>
      <c r="O6916" s="93"/>
      <c r="P6916" s="123"/>
      <c r="V6916" s="87"/>
      <c r="W6916" s="87"/>
      <c r="X6916" s="89"/>
      <c r="Y6916" s="87"/>
      <c r="AA6916" s="87"/>
      <c r="AB6916" s="90"/>
      <c r="AC6916" s="87"/>
      <c r="AD6916" s="87"/>
    </row>
    <row r="6917" spans="3:30">
      <c r="C6917" s="88"/>
      <c r="D6917" s="93"/>
      <c r="E6917" s="93"/>
      <c r="L6917" s="89"/>
      <c r="N6917" s="93"/>
      <c r="O6917" s="93"/>
      <c r="P6917" s="123"/>
      <c r="V6917" s="87"/>
      <c r="W6917" s="87"/>
      <c r="X6917" s="89"/>
      <c r="Y6917" s="87"/>
      <c r="AA6917" s="87"/>
      <c r="AB6917" s="90"/>
      <c r="AC6917" s="87"/>
      <c r="AD6917" s="87"/>
    </row>
    <row r="6918" spans="3:30">
      <c r="C6918" s="88"/>
      <c r="D6918" s="93"/>
      <c r="E6918" s="93"/>
      <c r="L6918" s="93"/>
      <c r="N6918" s="93"/>
      <c r="O6918" s="93"/>
      <c r="P6918" s="123"/>
      <c r="V6918" s="87"/>
      <c r="W6918" s="87"/>
      <c r="X6918" s="89"/>
      <c r="Y6918" s="87"/>
      <c r="AA6918" s="87"/>
      <c r="AB6918" s="90"/>
      <c r="AC6918" s="87"/>
      <c r="AD6918" s="87"/>
    </row>
    <row r="6919" spans="3:30">
      <c r="C6919" s="88"/>
      <c r="D6919" s="93"/>
      <c r="E6919" s="93"/>
      <c r="L6919" s="93"/>
      <c r="N6919" s="93"/>
      <c r="O6919" s="93"/>
      <c r="P6919" s="123"/>
      <c r="V6919" s="87"/>
      <c r="W6919" s="87"/>
      <c r="X6919" s="89"/>
      <c r="Y6919" s="87"/>
      <c r="AA6919" s="87"/>
      <c r="AB6919" s="90"/>
      <c r="AC6919" s="87"/>
      <c r="AD6919" s="87"/>
    </row>
    <row r="6920" spans="3:30">
      <c r="C6920" s="88"/>
      <c r="D6920" s="93"/>
      <c r="E6920" s="93"/>
      <c r="L6920" s="93"/>
      <c r="N6920" s="93"/>
      <c r="O6920" s="93"/>
      <c r="P6920" s="123"/>
      <c r="V6920" s="87"/>
      <c r="W6920" s="87"/>
      <c r="X6920" s="89"/>
      <c r="Y6920" s="87"/>
      <c r="AA6920" s="87"/>
      <c r="AB6920" s="90"/>
      <c r="AC6920" s="87"/>
      <c r="AD6920" s="87"/>
    </row>
    <row r="6921" spans="3:30">
      <c r="C6921" s="88"/>
      <c r="D6921" s="93"/>
      <c r="E6921" s="93"/>
      <c r="L6921" s="89"/>
      <c r="N6921" s="93"/>
      <c r="O6921" s="93"/>
      <c r="P6921" s="123"/>
      <c r="V6921" s="87"/>
      <c r="W6921" s="87"/>
      <c r="X6921" s="89"/>
      <c r="Y6921" s="87"/>
      <c r="AA6921" s="87"/>
      <c r="AB6921" s="90"/>
      <c r="AC6921" s="87"/>
      <c r="AD6921" s="87"/>
    </row>
    <row r="6922" spans="3:30">
      <c r="C6922" s="88"/>
      <c r="D6922" s="93"/>
      <c r="E6922" s="93"/>
      <c r="L6922" s="93"/>
      <c r="N6922" s="93"/>
      <c r="O6922" s="93"/>
      <c r="P6922" s="123"/>
      <c r="V6922" s="87"/>
      <c r="W6922" s="87"/>
      <c r="X6922" s="89"/>
      <c r="Y6922" s="87"/>
      <c r="AA6922" s="87"/>
      <c r="AB6922" s="90"/>
      <c r="AC6922" s="87"/>
      <c r="AD6922" s="87"/>
    </row>
    <row r="6923" spans="3:30">
      <c r="C6923" s="88"/>
      <c r="D6923" s="93"/>
      <c r="E6923" s="93"/>
      <c r="L6923" s="93"/>
      <c r="N6923" s="93"/>
      <c r="O6923" s="93"/>
      <c r="P6923" s="123"/>
      <c r="V6923" s="87"/>
      <c r="W6923" s="87"/>
      <c r="X6923" s="89"/>
      <c r="Y6923" s="87"/>
      <c r="AA6923" s="87"/>
      <c r="AB6923" s="90"/>
      <c r="AC6923" s="87"/>
      <c r="AD6923" s="87"/>
    </row>
    <row r="6924" spans="3:30">
      <c r="C6924" s="88"/>
      <c r="D6924" s="93"/>
      <c r="E6924" s="93"/>
      <c r="L6924" s="93"/>
      <c r="N6924" s="93"/>
      <c r="O6924" s="93"/>
      <c r="P6924" s="123"/>
      <c r="V6924" s="87"/>
      <c r="W6924" s="87"/>
      <c r="X6924" s="89"/>
      <c r="Y6924" s="87"/>
      <c r="AA6924" s="87"/>
      <c r="AB6924" s="90"/>
      <c r="AC6924" s="87"/>
      <c r="AD6924" s="87"/>
    </row>
    <row r="6925" spans="3:30">
      <c r="C6925" s="88"/>
      <c r="D6925" s="93"/>
      <c r="E6925" s="93"/>
      <c r="L6925" s="89"/>
      <c r="N6925" s="93"/>
      <c r="O6925" s="93"/>
      <c r="P6925" s="123"/>
      <c r="V6925" s="87"/>
      <c r="W6925" s="87"/>
      <c r="X6925" s="89"/>
      <c r="Y6925" s="87"/>
      <c r="AA6925" s="87"/>
      <c r="AB6925" s="90"/>
      <c r="AC6925" s="87"/>
      <c r="AD6925" s="87"/>
    </row>
    <row r="6926" spans="3:30">
      <c r="C6926" s="88"/>
      <c r="D6926" s="93"/>
      <c r="E6926" s="93"/>
      <c r="L6926" s="93"/>
      <c r="N6926" s="93"/>
      <c r="O6926" s="93"/>
      <c r="P6926" s="123"/>
      <c r="V6926" s="87"/>
      <c r="W6926" s="87"/>
      <c r="X6926" s="89"/>
      <c r="Y6926" s="87"/>
      <c r="AA6926" s="87"/>
      <c r="AB6926" s="90"/>
      <c r="AC6926" s="87"/>
      <c r="AD6926" s="87"/>
    </row>
    <row r="6927" spans="3:30">
      <c r="C6927" s="88"/>
      <c r="D6927" s="93"/>
      <c r="E6927" s="93"/>
      <c r="L6927" s="93"/>
      <c r="N6927" s="93"/>
      <c r="O6927" s="93"/>
      <c r="P6927" s="123"/>
      <c r="V6927" s="87"/>
      <c r="W6927" s="87"/>
      <c r="X6927" s="89"/>
      <c r="Y6927" s="87"/>
      <c r="AA6927" s="87"/>
      <c r="AB6927" s="90"/>
      <c r="AC6927" s="87"/>
      <c r="AD6927" s="87"/>
    </row>
    <row r="6928" spans="3:30">
      <c r="C6928" s="88"/>
      <c r="D6928" s="93"/>
      <c r="E6928" s="93"/>
      <c r="L6928" s="93"/>
      <c r="N6928" s="93"/>
      <c r="O6928" s="93"/>
      <c r="P6928" s="123"/>
      <c r="V6928" s="87"/>
      <c r="W6928" s="87"/>
      <c r="X6928" s="89"/>
      <c r="Y6928" s="87"/>
      <c r="AA6928" s="87"/>
      <c r="AB6928" s="90"/>
      <c r="AC6928" s="87"/>
      <c r="AD6928" s="87"/>
    </row>
    <row r="6929" spans="3:30">
      <c r="C6929" s="88"/>
      <c r="D6929" s="93"/>
      <c r="E6929" s="93"/>
      <c r="L6929" s="89"/>
      <c r="N6929" s="93"/>
      <c r="O6929" s="93"/>
      <c r="P6929" s="123"/>
      <c r="V6929" s="87"/>
      <c r="W6929" s="87"/>
      <c r="X6929" s="89"/>
      <c r="Y6929" s="87"/>
      <c r="AA6929" s="87"/>
      <c r="AB6929" s="90"/>
      <c r="AC6929" s="87"/>
      <c r="AD6929" s="87"/>
    </row>
    <row r="6930" spans="3:30">
      <c r="C6930" s="88"/>
      <c r="D6930" s="93"/>
      <c r="E6930" s="93"/>
      <c r="L6930" s="93"/>
      <c r="N6930" s="93"/>
      <c r="O6930" s="93"/>
      <c r="P6930" s="123"/>
      <c r="V6930" s="87"/>
      <c r="W6930" s="87"/>
      <c r="X6930" s="89"/>
      <c r="Y6930" s="87"/>
      <c r="AA6930" s="87"/>
      <c r="AB6930" s="90"/>
      <c r="AC6930" s="87"/>
      <c r="AD6930" s="87"/>
    </row>
    <row r="6931" spans="3:30">
      <c r="C6931" s="88"/>
      <c r="D6931" s="93"/>
      <c r="E6931" s="93"/>
      <c r="L6931" s="93"/>
      <c r="N6931" s="93"/>
      <c r="O6931" s="93"/>
      <c r="P6931" s="123"/>
      <c r="V6931" s="87"/>
      <c r="W6931" s="87"/>
      <c r="X6931" s="89"/>
      <c r="Y6931" s="87"/>
      <c r="AA6931" s="87"/>
      <c r="AB6931" s="90"/>
      <c r="AC6931" s="87"/>
      <c r="AD6931" s="87"/>
    </row>
    <row r="6932" spans="3:30">
      <c r="C6932" s="88"/>
      <c r="D6932" s="93"/>
      <c r="E6932" s="93"/>
      <c r="L6932" s="93"/>
      <c r="N6932" s="93"/>
      <c r="O6932" s="93"/>
      <c r="P6932" s="123"/>
      <c r="V6932" s="87"/>
      <c r="W6932" s="87"/>
      <c r="X6932" s="89"/>
      <c r="Y6932" s="87"/>
      <c r="AA6932" s="87"/>
      <c r="AB6932" s="90"/>
      <c r="AC6932" s="87"/>
      <c r="AD6932" s="87"/>
    </row>
    <row r="6933" spans="3:30">
      <c r="C6933" s="88"/>
      <c r="D6933" s="93"/>
      <c r="E6933" s="93"/>
      <c r="L6933" s="89"/>
      <c r="N6933" s="93"/>
      <c r="O6933" s="93"/>
      <c r="P6933" s="123"/>
      <c r="V6933" s="87"/>
      <c r="W6933" s="87"/>
      <c r="X6933" s="89"/>
      <c r="Y6933" s="87"/>
      <c r="AA6933" s="87"/>
      <c r="AB6933" s="90"/>
      <c r="AC6933" s="87"/>
      <c r="AD6933" s="87"/>
    </row>
    <row r="6934" spans="3:30">
      <c r="C6934" s="88"/>
      <c r="D6934" s="93"/>
      <c r="E6934" s="93"/>
      <c r="L6934" s="93"/>
      <c r="N6934" s="93"/>
      <c r="O6934" s="93"/>
      <c r="P6934" s="123"/>
      <c r="V6934" s="87"/>
      <c r="W6934" s="87"/>
      <c r="X6934" s="89"/>
      <c r="Y6934" s="87"/>
      <c r="AA6934" s="87"/>
      <c r="AB6934" s="90"/>
      <c r="AC6934" s="87"/>
      <c r="AD6934" s="87"/>
    </row>
    <row r="6935" spans="3:30">
      <c r="C6935" s="88"/>
      <c r="D6935" s="93"/>
      <c r="E6935" s="93"/>
      <c r="L6935" s="93"/>
      <c r="N6935" s="93"/>
      <c r="O6935" s="93"/>
      <c r="P6935" s="123"/>
      <c r="V6935" s="87"/>
      <c r="W6935" s="87"/>
      <c r="X6935" s="89"/>
      <c r="Y6935" s="87"/>
      <c r="AA6935" s="87"/>
      <c r="AB6935" s="90"/>
      <c r="AC6935" s="87"/>
      <c r="AD6935" s="87"/>
    </row>
    <row r="6936" spans="3:30">
      <c r="C6936" s="88"/>
      <c r="D6936" s="93"/>
      <c r="E6936" s="93"/>
      <c r="L6936" s="93"/>
      <c r="N6936" s="93"/>
      <c r="O6936" s="93"/>
      <c r="P6936" s="123"/>
      <c r="V6936" s="87"/>
      <c r="W6936" s="87"/>
      <c r="X6936" s="89"/>
      <c r="Y6936" s="87"/>
      <c r="AA6936" s="87"/>
      <c r="AB6936" s="90"/>
      <c r="AC6936" s="87"/>
      <c r="AD6936" s="87"/>
    </row>
    <row r="6937" spans="3:30">
      <c r="C6937" s="88"/>
      <c r="D6937" s="93"/>
      <c r="E6937" s="93"/>
      <c r="L6937" s="89"/>
      <c r="N6937" s="93"/>
      <c r="O6937" s="93"/>
      <c r="P6937" s="123"/>
      <c r="V6937" s="87"/>
      <c r="W6937" s="87"/>
      <c r="X6937" s="89"/>
      <c r="Y6937" s="87"/>
      <c r="AA6937" s="87"/>
      <c r="AB6937" s="90"/>
      <c r="AC6937" s="87"/>
      <c r="AD6937" s="87"/>
    </row>
    <row r="6938" spans="3:30">
      <c r="C6938" s="88"/>
      <c r="D6938" s="93"/>
      <c r="E6938" s="93"/>
      <c r="L6938" s="93"/>
      <c r="N6938" s="93"/>
      <c r="O6938" s="93"/>
      <c r="P6938" s="123"/>
      <c r="V6938" s="87"/>
      <c r="W6938" s="87"/>
      <c r="X6938" s="89"/>
      <c r="Y6938" s="87"/>
      <c r="AA6938" s="87"/>
      <c r="AB6938" s="90"/>
      <c r="AC6938" s="87"/>
      <c r="AD6938" s="87"/>
    </row>
    <row r="6939" spans="3:30">
      <c r="C6939" s="88"/>
      <c r="D6939" s="93"/>
      <c r="E6939" s="93"/>
      <c r="L6939" s="93"/>
      <c r="N6939" s="93"/>
      <c r="O6939" s="93"/>
      <c r="P6939" s="123"/>
      <c r="V6939" s="87"/>
      <c r="W6939" s="87"/>
      <c r="X6939" s="89"/>
      <c r="Y6939" s="87"/>
      <c r="AA6939" s="87"/>
      <c r="AB6939" s="90"/>
      <c r="AC6939" s="87"/>
      <c r="AD6939" s="87"/>
    </row>
    <row r="6940" spans="3:30">
      <c r="C6940" s="88"/>
      <c r="D6940" s="93"/>
      <c r="E6940" s="93"/>
      <c r="L6940" s="93"/>
      <c r="N6940" s="93"/>
      <c r="O6940" s="93"/>
      <c r="P6940" s="123"/>
      <c r="V6940" s="87"/>
      <c r="W6940" s="87"/>
      <c r="X6940" s="89"/>
      <c r="Y6940" s="87"/>
      <c r="AA6940" s="87"/>
      <c r="AB6940" s="90"/>
      <c r="AC6940" s="87"/>
      <c r="AD6940" s="87"/>
    </row>
    <row r="6941" spans="3:30">
      <c r="C6941" s="88"/>
      <c r="D6941" s="93"/>
      <c r="E6941" s="93"/>
      <c r="L6941" s="89"/>
      <c r="N6941" s="93"/>
      <c r="O6941" s="93"/>
      <c r="P6941" s="123"/>
      <c r="V6941" s="87"/>
      <c r="W6941" s="87"/>
      <c r="X6941" s="89"/>
      <c r="Y6941" s="87"/>
      <c r="AA6941" s="87"/>
      <c r="AB6941" s="90"/>
      <c r="AC6941" s="87"/>
      <c r="AD6941" s="87"/>
    </row>
    <row r="6942" spans="3:30">
      <c r="C6942" s="88"/>
      <c r="D6942" s="93"/>
      <c r="E6942" s="93"/>
      <c r="L6942" s="93"/>
      <c r="N6942" s="93"/>
      <c r="O6942" s="93"/>
      <c r="P6942" s="123"/>
      <c r="V6942" s="87"/>
      <c r="W6942" s="87"/>
      <c r="X6942" s="89"/>
      <c r="Y6942" s="87"/>
      <c r="AA6942" s="87"/>
      <c r="AB6942" s="90"/>
      <c r="AC6942" s="87"/>
      <c r="AD6942" s="87"/>
    </row>
    <row r="6943" spans="3:30">
      <c r="C6943" s="88"/>
      <c r="D6943" s="93"/>
      <c r="E6943" s="93"/>
      <c r="L6943" s="93"/>
      <c r="N6943" s="93"/>
      <c r="O6943" s="93"/>
      <c r="P6943" s="123"/>
      <c r="V6943" s="87"/>
      <c r="W6943" s="87"/>
      <c r="X6943" s="89"/>
      <c r="Y6943" s="87"/>
      <c r="AA6943" s="87"/>
      <c r="AB6943" s="90"/>
      <c r="AC6943" s="87"/>
      <c r="AD6943" s="87"/>
    </row>
    <row r="6944" spans="3:30">
      <c r="C6944" s="88"/>
      <c r="D6944" s="93"/>
      <c r="E6944" s="93"/>
      <c r="L6944" s="93"/>
      <c r="N6944" s="93"/>
      <c r="O6944" s="93"/>
      <c r="P6944" s="123"/>
      <c r="V6944" s="87"/>
      <c r="W6944" s="87"/>
      <c r="X6944" s="89"/>
      <c r="Y6944" s="87"/>
      <c r="AA6944" s="87"/>
      <c r="AB6944" s="90"/>
      <c r="AC6944" s="87"/>
      <c r="AD6944" s="87"/>
    </row>
    <row r="6945" spans="3:30">
      <c r="C6945" s="88"/>
      <c r="D6945" s="93"/>
      <c r="E6945" s="93"/>
      <c r="L6945" s="89"/>
      <c r="N6945" s="93"/>
      <c r="O6945" s="93"/>
      <c r="P6945" s="123"/>
      <c r="V6945" s="87"/>
      <c r="W6945" s="87"/>
      <c r="X6945" s="89"/>
      <c r="Y6945" s="87"/>
      <c r="AA6945" s="87"/>
      <c r="AB6945" s="90"/>
      <c r="AC6945" s="87"/>
      <c r="AD6945" s="87"/>
    </row>
    <row r="6946" spans="3:30">
      <c r="C6946" s="88"/>
      <c r="D6946" s="93"/>
      <c r="E6946" s="93"/>
      <c r="L6946" s="93"/>
      <c r="N6946" s="93"/>
      <c r="O6946" s="93"/>
      <c r="P6946" s="123"/>
      <c r="V6946" s="87"/>
      <c r="W6946" s="87"/>
      <c r="X6946" s="89"/>
      <c r="Y6946" s="87"/>
      <c r="AA6946" s="87"/>
      <c r="AB6946" s="90"/>
      <c r="AC6946" s="87"/>
      <c r="AD6946" s="87"/>
    </row>
    <row r="6947" spans="3:30">
      <c r="C6947" s="88"/>
      <c r="D6947" s="93"/>
      <c r="E6947" s="93"/>
      <c r="L6947" s="93"/>
      <c r="N6947" s="93"/>
      <c r="O6947" s="93"/>
      <c r="P6947" s="123"/>
      <c r="V6947" s="87"/>
      <c r="W6947" s="87"/>
      <c r="X6947" s="89"/>
      <c r="Y6947" s="87"/>
      <c r="AA6947" s="87"/>
      <c r="AB6947" s="90"/>
      <c r="AC6947" s="87"/>
      <c r="AD6947" s="87"/>
    </row>
    <row r="6948" spans="3:30">
      <c r="C6948" s="88"/>
      <c r="D6948" s="93"/>
      <c r="E6948" s="93"/>
      <c r="L6948" s="93"/>
      <c r="N6948" s="93"/>
      <c r="O6948" s="93"/>
      <c r="P6948" s="123"/>
      <c r="V6948" s="87"/>
      <c r="W6948" s="87"/>
      <c r="X6948" s="89"/>
      <c r="Y6948" s="87"/>
      <c r="AA6948" s="87"/>
      <c r="AB6948" s="90"/>
      <c r="AC6948" s="87"/>
      <c r="AD6948" s="87"/>
    </row>
    <row r="6949" spans="3:30">
      <c r="C6949" s="88"/>
      <c r="D6949" s="93"/>
      <c r="E6949" s="93"/>
      <c r="L6949" s="89"/>
      <c r="N6949" s="93"/>
      <c r="O6949" s="93"/>
      <c r="P6949" s="123"/>
      <c r="V6949" s="87"/>
      <c r="W6949" s="87"/>
      <c r="X6949" s="89"/>
      <c r="Y6949" s="87"/>
      <c r="AA6949" s="87"/>
      <c r="AB6949" s="90"/>
      <c r="AC6949" s="87"/>
      <c r="AD6949" s="87"/>
    </row>
    <row r="6950" spans="3:30">
      <c r="C6950" s="88"/>
      <c r="D6950" s="93"/>
      <c r="E6950" s="93"/>
      <c r="L6950" s="93"/>
      <c r="N6950" s="93"/>
      <c r="O6950" s="93"/>
      <c r="P6950" s="123"/>
      <c r="V6950" s="87"/>
      <c r="W6950" s="87"/>
      <c r="X6950" s="89"/>
      <c r="Y6950" s="87"/>
      <c r="AA6950" s="87"/>
      <c r="AB6950" s="90"/>
      <c r="AC6950" s="87"/>
      <c r="AD6950" s="87"/>
    </row>
    <row r="6951" spans="3:30">
      <c r="C6951" s="88"/>
      <c r="D6951" s="93"/>
      <c r="E6951" s="93"/>
      <c r="L6951" s="93"/>
      <c r="N6951" s="93"/>
      <c r="O6951" s="93"/>
      <c r="P6951" s="123"/>
      <c r="V6951" s="87"/>
      <c r="W6951" s="87"/>
      <c r="X6951" s="89"/>
      <c r="Y6951" s="87"/>
      <c r="AA6951" s="87"/>
      <c r="AB6951" s="90"/>
      <c r="AC6951" s="87"/>
      <c r="AD6951" s="87"/>
    </row>
    <row r="6952" spans="3:30">
      <c r="C6952" s="88"/>
      <c r="D6952" s="93"/>
      <c r="E6952" s="93"/>
      <c r="L6952" s="93"/>
      <c r="N6952" s="93"/>
      <c r="O6952" s="93"/>
      <c r="P6952" s="123"/>
      <c r="V6952" s="87"/>
      <c r="W6952" s="87"/>
      <c r="X6952" s="89"/>
      <c r="Y6952" s="87"/>
      <c r="AA6952" s="87"/>
      <c r="AB6952" s="90"/>
      <c r="AC6952" s="87"/>
      <c r="AD6952" s="87"/>
    </row>
    <row r="6953" spans="3:30">
      <c r="C6953" s="88"/>
      <c r="D6953" s="93"/>
      <c r="E6953" s="93"/>
      <c r="L6953" s="89"/>
      <c r="N6953" s="93"/>
      <c r="O6953" s="93"/>
      <c r="P6953" s="123"/>
      <c r="V6953" s="87"/>
      <c r="W6953" s="87"/>
      <c r="X6953" s="89"/>
      <c r="Y6953" s="87"/>
      <c r="AA6953" s="87"/>
      <c r="AB6953" s="90"/>
      <c r="AC6953" s="87"/>
      <c r="AD6953" s="87"/>
    </row>
    <row r="6954" spans="3:30">
      <c r="C6954" s="88"/>
      <c r="D6954" s="93"/>
      <c r="E6954" s="93"/>
      <c r="L6954" s="93"/>
      <c r="N6954" s="93"/>
      <c r="O6954" s="93"/>
      <c r="P6954" s="123"/>
      <c r="V6954" s="87"/>
      <c r="W6954" s="87"/>
      <c r="X6954" s="89"/>
      <c r="Y6954" s="87"/>
      <c r="AA6954" s="87"/>
      <c r="AB6954" s="90"/>
      <c r="AC6954" s="87"/>
      <c r="AD6954" s="87"/>
    </row>
    <row r="6955" spans="3:30">
      <c r="C6955" s="88"/>
      <c r="D6955" s="93"/>
      <c r="E6955" s="93"/>
      <c r="L6955" s="93"/>
      <c r="N6955" s="93"/>
      <c r="O6955" s="93"/>
      <c r="P6955" s="123"/>
      <c r="V6955" s="87"/>
      <c r="W6955" s="87"/>
      <c r="X6955" s="89"/>
      <c r="Y6955" s="87"/>
      <c r="AA6955" s="87"/>
      <c r="AB6955" s="90"/>
      <c r="AC6955" s="87"/>
      <c r="AD6955" s="87"/>
    </row>
    <row r="6956" spans="3:30">
      <c r="C6956" s="88"/>
      <c r="D6956" s="93"/>
      <c r="E6956" s="93"/>
      <c r="L6956" s="93"/>
      <c r="N6956" s="93"/>
      <c r="O6956" s="93"/>
      <c r="P6956" s="123"/>
      <c r="V6956" s="87"/>
      <c r="W6956" s="87"/>
      <c r="X6956" s="89"/>
      <c r="Y6956" s="87"/>
      <c r="AA6956" s="87"/>
      <c r="AB6956" s="90"/>
      <c r="AC6956" s="87"/>
      <c r="AD6956" s="87"/>
    </row>
    <row r="6957" spans="3:30">
      <c r="C6957" s="88"/>
      <c r="D6957" s="93"/>
      <c r="E6957" s="93"/>
      <c r="L6957" s="89"/>
      <c r="N6957" s="93"/>
      <c r="O6957" s="93"/>
      <c r="P6957" s="123"/>
      <c r="V6957" s="87"/>
      <c r="W6957" s="87"/>
      <c r="X6957" s="89"/>
      <c r="Y6957" s="87"/>
      <c r="AA6957" s="87"/>
      <c r="AB6957" s="90"/>
      <c r="AC6957" s="87"/>
      <c r="AD6957" s="87"/>
    </row>
    <row r="6958" spans="3:30">
      <c r="C6958" s="88"/>
      <c r="D6958" s="93"/>
      <c r="E6958" s="93"/>
      <c r="L6958" s="93"/>
      <c r="N6958" s="93"/>
      <c r="O6958" s="93"/>
      <c r="P6958" s="123"/>
      <c r="V6958" s="87"/>
      <c r="W6958" s="87"/>
      <c r="X6958" s="89"/>
      <c r="Y6958" s="87"/>
      <c r="AA6958" s="87"/>
      <c r="AB6958" s="90"/>
      <c r="AC6958" s="87"/>
      <c r="AD6958" s="87"/>
    </row>
    <row r="6959" spans="3:30">
      <c r="C6959" s="88"/>
      <c r="D6959" s="93"/>
      <c r="E6959" s="93"/>
      <c r="L6959" s="93"/>
      <c r="N6959" s="93"/>
      <c r="O6959" s="93"/>
      <c r="P6959" s="123"/>
      <c r="V6959" s="87"/>
      <c r="W6959" s="87"/>
      <c r="X6959" s="89"/>
      <c r="Y6959" s="87"/>
      <c r="AA6959" s="87"/>
      <c r="AB6959" s="90"/>
      <c r="AC6959" s="87"/>
      <c r="AD6959" s="87"/>
    </row>
    <row r="6960" spans="3:30">
      <c r="C6960" s="88"/>
      <c r="D6960" s="93"/>
      <c r="E6960" s="93"/>
      <c r="L6960" s="93"/>
      <c r="N6960" s="93"/>
      <c r="O6960" s="93"/>
      <c r="P6960" s="123"/>
      <c r="V6960" s="87"/>
      <c r="W6960" s="87"/>
      <c r="X6960" s="89"/>
      <c r="Y6960" s="87"/>
      <c r="AA6960" s="87"/>
      <c r="AB6960" s="90"/>
      <c r="AC6960" s="87"/>
      <c r="AD6960" s="87"/>
    </row>
    <row r="6961" spans="3:30">
      <c r="C6961" s="88"/>
      <c r="D6961" s="93"/>
      <c r="E6961" s="93"/>
      <c r="L6961" s="89"/>
      <c r="N6961" s="93"/>
      <c r="O6961" s="93"/>
      <c r="P6961" s="123"/>
      <c r="V6961" s="87"/>
      <c r="W6961" s="87"/>
      <c r="X6961" s="89"/>
      <c r="Y6961" s="87"/>
      <c r="AA6961" s="87"/>
      <c r="AB6961" s="90"/>
      <c r="AC6961" s="87"/>
      <c r="AD6961" s="87"/>
    </row>
    <row r="6962" spans="3:30">
      <c r="C6962" s="88"/>
      <c r="D6962" s="93"/>
      <c r="E6962" s="93"/>
      <c r="L6962" s="93"/>
      <c r="N6962" s="93"/>
      <c r="O6962" s="93"/>
      <c r="P6962" s="123"/>
      <c r="V6962" s="87"/>
      <c r="W6962" s="87"/>
      <c r="X6962" s="89"/>
      <c r="Y6962" s="87"/>
      <c r="AA6962" s="87"/>
      <c r="AB6962" s="90"/>
      <c r="AC6962" s="87"/>
      <c r="AD6962" s="87"/>
    </row>
    <row r="6963" spans="3:30">
      <c r="C6963" s="88"/>
      <c r="D6963" s="93"/>
      <c r="E6963" s="93"/>
      <c r="L6963" s="93"/>
      <c r="N6963" s="93"/>
      <c r="O6963" s="93"/>
      <c r="P6963" s="123"/>
      <c r="V6963" s="87"/>
      <c r="W6963" s="87"/>
      <c r="X6963" s="89"/>
      <c r="Y6963" s="87"/>
      <c r="AA6963" s="87"/>
      <c r="AB6963" s="90"/>
      <c r="AC6963" s="87"/>
      <c r="AD6963" s="87"/>
    </row>
    <row r="6964" spans="3:30">
      <c r="C6964" s="88"/>
      <c r="D6964" s="93"/>
      <c r="E6964" s="93"/>
      <c r="L6964" s="93"/>
      <c r="N6964" s="93"/>
      <c r="O6964" s="93"/>
      <c r="P6964" s="123"/>
      <c r="V6964" s="87"/>
      <c r="W6964" s="87"/>
      <c r="X6964" s="89"/>
      <c r="Y6964" s="87"/>
      <c r="AA6964" s="87"/>
      <c r="AB6964" s="90"/>
      <c r="AC6964" s="87"/>
      <c r="AD6964" s="87"/>
    </row>
    <row r="6965" spans="3:30">
      <c r="C6965" s="88"/>
      <c r="D6965" s="93"/>
      <c r="E6965" s="93"/>
      <c r="L6965" s="89"/>
      <c r="N6965" s="93"/>
      <c r="O6965" s="93"/>
      <c r="P6965" s="123"/>
      <c r="V6965" s="87"/>
      <c r="W6965" s="87"/>
      <c r="X6965" s="89"/>
      <c r="Y6965" s="87"/>
      <c r="AA6965" s="87"/>
      <c r="AB6965" s="90"/>
      <c r="AC6965" s="87"/>
      <c r="AD6965" s="87"/>
    </row>
    <row r="6966" spans="3:30">
      <c r="C6966" s="88"/>
      <c r="D6966" s="93"/>
      <c r="E6966" s="93"/>
      <c r="L6966" s="93"/>
      <c r="N6966" s="93"/>
      <c r="O6966" s="93"/>
      <c r="P6966" s="123"/>
      <c r="V6966" s="87"/>
      <c r="W6966" s="87"/>
      <c r="X6966" s="89"/>
      <c r="Y6966" s="87"/>
      <c r="AA6966" s="87"/>
      <c r="AB6966" s="90"/>
      <c r="AC6966" s="87"/>
      <c r="AD6966" s="87"/>
    </row>
    <row r="6967" spans="3:30">
      <c r="C6967" s="88"/>
      <c r="D6967" s="93"/>
      <c r="E6967" s="93"/>
      <c r="L6967" s="93"/>
      <c r="N6967" s="93"/>
      <c r="O6967" s="93"/>
      <c r="P6967" s="123"/>
      <c r="V6967" s="87"/>
      <c r="W6967" s="87"/>
      <c r="X6967" s="89"/>
      <c r="Y6967" s="87"/>
      <c r="AA6967" s="87"/>
      <c r="AB6967" s="90"/>
      <c r="AC6967" s="87"/>
      <c r="AD6967" s="87"/>
    </row>
    <row r="6968" spans="3:30">
      <c r="C6968" s="88"/>
      <c r="D6968" s="93"/>
      <c r="E6968" s="93"/>
      <c r="L6968" s="93"/>
      <c r="N6968" s="93"/>
      <c r="O6968" s="93"/>
      <c r="P6968" s="123"/>
      <c r="V6968" s="87"/>
      <c r="W6968" s="87"/>
      <c r="X6968" s="89"/>
      <c r="Y6968" s="87"/>
      <c r="AA6968" s="87"/>
      <c r="AB6968" s="90"/>
      <c r="AC6968" s="87"/>
      <c r="AD6968" s="87"/>
    </row>
    <row r="6969" spans="3:30">
      <c r="C6969" s="88"/>
      <c r="D6969" s="93"/>
      <c r="E6969" s="93"/>
      <c r="L6969" s="89"/>
      <c r="N6969" s="93"/>
      <c r="O6969" s="93"/>
      <c r="P6969" s="123"/>
      <c r="V6969" s="87"/>
      <c r="W6969" s="87"/>
      <c r="X6969" s="89"/>
      <c r="Y6969" s="87"/>
      <c r="AA6969" s="87"/>
      <c r="AB6969" s="90"/>
      <c r="AC6969" s="87"/>
      <c r="AD6969" s="87"/>
    </row>
    <row r="6970" spans="3:30">
      <c r="C6970" s="88"/>
      <c r="D6970" s="93"/>
      <c r="E6970" s="93"/>
      <c r="L6970" s="93"/>
      <c r="N6970" s="93"/>
      <c r="O6970" s="93"/>
      <c r="P6970" s="123"/>
      <c r="V6970" s="87"/>
      <c r="W6970" s="87"/>
      <c r="X6970" s="89"/>
      <c r="Y6970" s="87"/>
      <c r="AA6970" s="87"/>
      <c r="AB6970" s="90"/>
      <c r="AC6970" s="87"/>
      <c r="AD6970" s="87"/>
    </row>
    <row r="6971" spans="3:30">
      <c r="C6971" s="88"/>
      <c r="D6971" s="93"/>
      <c r="E6971" s="93"/>
      <c r="L6971" s="93"/>
      <c r="N6971" s="93"/>
      <c r="O6971" s="93"/>
      <c r="P6971" s="123"/>
      <c r="V6971" s="87"/>
      <c r="W6971" s="87"/>
      <c r="X6971" s="89"/>
      <c r="Y6971" s="87"/>
      <c r="AA6971" s="87"/>
      <c r="AB6971" s="90"/>
      <c r="AC6971" s="87"/>
      <c r="AD6971" s="87"/>
    </row>
    <row r="6972" spans="3:30">
      <c r="C6972" s="88"/>
      <c r="D6972" s="93"/>
      <c r="E6972" s="93"/>
      <c r="L6972" s="93"/>
      <c r="N6972" s="93"/>
      <c r="O6972" s="93"/>
      <c r="P6972" s="123"/>
      <c r="V6972" s="87"/>
      <c r="W6972" s="87"/>
      <c r="X6972" s="89"/>
      <c r="Y6972" s="87"/>
      <c r="AA6972" s="87"/>
      <c r="AB6972" s="90"/>
      <c r="AC6972" s="87"/>
      <c r="AD6972" s="87"/>
    </row>
    <row r="6973" spans="3:30">
      <c r="C6973" s="88"/>
      <c r="D6973" s="93"/>
      <c r="E6973" s="93"/>
      <c r="L6973" s="89"/>
      <c r="N6973" s="93"/>
      <c r="O6973" s="93"/>
      <c r="P6973" s="123"/>
      <c r="V6973" s="87"/>
      <c r="W6973" s="87"/>
      <c r="X6973" s="89"/>
      <c r="Y6973" s="87"/>
      <c r="AA6973" s="87"/>
      <c r="AB6973" s="90"/>
      <c r="AC6973" s="87"/>
      <c r="AD6973" s="87"/>
    </row>
    <row r="6974" spans="3:30">
      <c r="C6974" s="88"/>
      <c r="D6974" s="93"/>
      <c r="E6974" s="93"/>
      <c r="L6974" s="93"/>
      <c r="N6974" s="93"/>
      <c r="O6974" s="93"/>
      <c r="P6974" s="123"/>
      <c r="V6974" s="87"/>
      <c r="W6974" s="87"/>
      <c r="X6974" s="89"/>
      <c r="Y6974" s="87"/>
      <c r="AA6974" s="87"/>
      <c r="AB6974" s="90"/>
      <c r="AC6974" s="87"/>
      <c r="AD6974" s="87"/>
    </row>
    <row r="6975" spans="3:30">
      <c r="C6975" s="88"/>
      <c r="D6975" s="93"/>
      <c r="E6975" s="93"/>
      <c r="L6975" s="93"/>
      <c r="N6975" s="93"/>
      <c r="O6975" s="93"/>
      <c r="P6975" s="123"/>
      <c r="V6975" s="87"/>
      <c r="W6975" s="87"/>
      <c r="X6975" s="89"/>
      <c r="Y6975" s="87"/>
      <c r="AA6975" s="87"/>
      <c r="AB6975" s="90"/>
      <c r="AC6975" s="87"/>
      <c r="AD6975" s="87"/>
    </row>
    <row r="6976" spans="3:30">
      <c r="C6976" s="88"/>
      <c r="D6976" s="93"/>
      <c r="E6976" s="93"/>
      <c r="L6976" s="93"/>
      <c r="N6976" s="93"/>
      <c r="O6976" s="93"/>
      <c r="P6976" s="123"/>
      <c r="V6976" s="87"/>
      <c r="W6976" s="87"/>
      <c r="X6976" s="89"/>
      <c r="Y6976" s="87"/>
      <c r="AA6976" s="87"/>
      <c r="AB6976" s="90"/>
      <c r="AC6976" s="87"/>
      <c r="AD6976" s="87"/>
    </row>
    <row r="6977" spans="3:30">
      <c r="C6977" s="88"/>
      <c r="D6977" s="93"/>
      <c r="E6977" s="93"/>
      <c r="L6977" s="89"/>
      <c r="N6977" s="93"/>
      <c r="O6977" s="93"/>
      <c r="P6977" s="123"/>
      <c r="V6977" s="87"/>
      <c r="W6977" s="87"/>
      <c r="X6977" s="89"/>
      <c r="Y6977" s="87"/>
      <c r="AA6977" s="87"/>
      <c r="AB6977" s="90"/>
      <c r="AC6977" s="87"/>
      <c r="AD6977" s="87"/>
    </row>
    <row r="6978" spans="3:30">
      <c r="C6978" s="132"/>
      <c r="D6978" s="132"/>
      <c r="E6978" s="133"/>
      <c r="F6978" s="133"/>
      <c r="G6978" s="133"/>
      <c r="H6978" s="133"/>
      <c r="I6978" s="88"/>
      <c r="J6978" s="133"/>
      <c r="K6978" s="133"/>
      <c r="L6978" s="134"/>
      <c r="M6978" s="133"/>
      <c r="N6978" s="93"/>
      <c r="O6978" s="93"/>
      <c r="P6978" s="123"/>
      <c r="V6978" s="87"/>
      <c r="W6978" s="87"/>
      <c r="X6978" s="89"/>
      <c r="Y6978" s="87"/>
      <c r="AA6978" s="87"/>
      <c r="AB6978" s="90"/>
      <c r="AC6978" s="87"/>
      <c r="AD6978" s="87"/>
    </row>
    <row r="6979" spans="3:30">
      <c r="C6979" s="132"/>
      <c r="D6979" s="132"/>
      <c r="E6979" s="133"/>
      <c r="F6979" s="133"/>
      <c r="G6979" s="133"/>
      <c r="H6979" s="133"/>
      <c r="I6979" s="88"/>
      <c r="J6979" s="133"/>
      <c r="K6979" s="133"/>
      <c r="L6979" s="134"/>
      <c r="M6979" s="133"/>
      <c r="N6979" s="93"/>
      <c r="O6979" s="93"/>
      <c r="P6979" s="123"/>
      <c r="V6979" s="87"/>
      <c r="W6979" s="87"/>
      <c r="X6979" s="89"/>
      <c r="Y6979" s="87"/>
      <c r="AA6979" s="87"/>
      <c r="AB6979" s="90"/>
      <c r="AC6979" s="87"/>
      <c r="AD6979" s="87"/>
    </row>
    <row r="6980" spans="3:30">
      <c r="C6980" s="132"/>
      <c r="D6980" s="132"/>
      <c r="E6980" s="133"/>
      <c r="F6980" s="133"/>
      <c r="G6980" s="133"/>
      <c r="H6980" s="133"/>
      <c r="I6980" s="88"/>
      <c r="J6980" s="133"/>
      <c r="K6980" s="133"/>
      <c r="L6980" s="134"/>
      <c r="M6980" s="133"/>
      <c r="N6980" s="93"/>
      <c r="O6980" s="93"/>
      <c r="P6980" s="123"/>
      <c r="V6980" s="87"/>
      <c r="W6980" s="87"/>
      <c r="X6980" s="89"/>
      <c r="Y6980" s="87"/>
      <c r="AA6980" s="87"/>
      <c r="AB6980" s="90"/>
      <c r="AC6980" s="87"/>
      <c r="AD6980" s="87"/>
    </row>
    <row r="6981" spans="3:30">
      <c r="C6981" s="132"/>
      <c r="D6981" s="132"/>
      <c r="E6981" s="133"/>
      <c r="F6981" s="133"/>
      <c r="G6981" s="133"/>
      <c r="H6981" s="133"/>
      <c r="I6981" s="88"/>
      <c r="J6981" s="133"/>
      <c r="K6981" s="133"/>
      <c r="L6981" s="134"/>
      <c r="M6981" s="133"/>
      <c r="N6981" s="93"/>
      <c r="O6981" s="93"/>
      <c r="P6981" s="123"/>
      <c r="V6981" s="87"/>
      <c r="W6981" s="87"/>
      <c r="X6981" s="89"/>
      <c r="Y6981" s="87"/>
      <c r="AA6981" s="87"/>
      <c r="AB6981" s="90"/>
      <c r="AC6981" s="87"/>
      <c r="AD6981" s="87"/>
    </row>
    <row r="6982" spans="3:30">
      <c r="C6982" s="132"/>
      <c r="D6982" s="132"/>
      <c r="E6982" s="133"/>
      <c r="F6982" s="133"/>
      <c r="G6982" s="133"/>
      <c r="H6982" s="133"/>
      <c r="I6982" s="88"/>
      <c r="J6982" s="133"/>
      <c r="K6982" s="133"/>
      <c r="L6982" s="134"/>
      <c r="M6982" s="133"/>
      <c r="N6982" s="93"/>
      <c r="O6982" s="93"/>
      <c r="P6982" s="123"/>
      <c r="V6982" s="87"/>
      <c r="W6982" s="87"/>
      <c r="X6982" s="89"/>
      <c r="Y6982" s="87"/>
      <c r="AA6982" s="87"/>
      <c r="AB6982" s="90"/>
      <c r="AC6982" s="87"/>
      <c r="AD6982" s="87"/>
    </row>
    <row r="6983" spans="3:30">
      <c r="C6983" s="132"/>
      <c r="D6983" s="132"/>
      <c r="E6983" s="133"/>
      <c r="F6983" s="133"/>
      <c r="G6983" s="133"/>
      <c r="H6983" s="133"/>
      <c r="I6983" s="88"/>
      <c r="J6983" s="133"/>
      <c r="K6983" s="133"/>
      <c r="L6983" s="134"/>
      <c r="M6983" s="133"/>
      <c r="N6983" s="93"/>
      <c r="O6983" s="93"/>
      <c r="P6983" s="123"/>
      <c r="V6983" s="87"/>
      <c r="W6983" s="87"/>
      <c r="X6983" s="89"/>
      <c r="Y6983" s="87"/>
      <c r="AA6983" s="87"/>
      <c r="AB6983" s="90"/>
      <c r="AC6983" s="87"/>
      <c r="AD6983" s="87"/>
    </row>
    <row r="6984" spans="3:30">
      <c r="C6984" s="132"/>
      <c r="D6984" s="132"/>
      <c r="E6984" s="133"/>
      <c r="F6984" s="133"/>
      <c r="G6984" s="133"/>
      <c r="H6984" s="133"/>
      <c r="I6984" s="88"/>
      <c r="J6984" s="133"/>
      <c r="K6984" s="133"/>
      <c r="L6984" s="134"/>
      <c r="M6984" s="133"/>
      <c r="N6984" s="93"/>
      <c r="O6984" s="93"/>
      <c r="P6984" s="123"/>
      <c r="V6984" s="87"/>
      <c r="W6984" s="87"/>
      <c r="X6984" s="89"/>
      <c r="Y6984" s="87"/>
      <c r="AA6984" s="87"/>
      <c r="AB6984" s="90"/>
      <c r="AC6984" s="87"/>
      <c r="AD6984" s="87"/>
    </row>
    <row r="6985" spans="3:30">
      <c r="C6985" s="132"/>
      <c r="D6985" s="132"/>
      <c r="E6985" s="133"/>
      <c r="F6985" s="133"/>
      <c r="G6985" s="133"/>
      <c r="H6985" s="133"/>
      <c r="I6985" s="88"/>
      <c r="J6985" s="133"/>
      <c r="K6985" s="133"/>
      <c r="L6985" s="134"/>
      <c r="M6985" s="133"/>
      <c r="N6985" s="93"/>
      <c r="O6985" s="93"/>
      <c r="P6985" s="123"/>
      <c r="V6985" s="87"/>
      <c r="W6985" s="87"/>
      <c r="X6985" s="89"/>
      <c r="Y6985" s="87"/>
      <c r="AA6985" s="87"/>
      <c r="AB6985" s="90"/>
      <c r="AC6985" s="87"/>
      <c r="AD6985" s="87"/>
    </row>
    <row r="6986" spans="3:30">
      <c r="C6986" s="132"/>
      <c r="D6986" s="132"/>
      <c r="E6986" s="133"/>
      <c r="F6986" s="133"/>
      <c r="G6986" s="133"/>
      <c r="H6986" s="133"/>
      <c r="I6986" s="88"/>
      <c r="J6986" s="133"/>
      <c r="K6986" s="133"/>
      <c r="L6986" s="134"/>
      <c r="M6986" s="133"/>
      <c r="N6986" s="93"/>
      <c r="O6986" s="93"/>
      <c r="P6986" s="123"/>
      <c r="V6986" s="87"/>
      <c r="W6986" s="87"/>
      <c r="X6986" s="89"/>
      <c r="Y6986" s="87"/>
      <c r="AA6986" s="87"/>
      <c r="AB6986" s="90"/>
      <c r="AC6986" s="87"/>
      <c r="AD6986" s="87"/>
    </row>
    <row r="6987" spans="3:30">
      <c r="C6987" s="132"/>
      <c r="D6987" s="132"/>
      <c r="E6987" s="133"/>
      <c r="F6987" s="133"/>
      <c r="G6987" s="133"/>
      <c r="H6987" s="133"/>
      <c r="I6987" s="88"/>
      <c r="J6987" s="133"/>
      <c r="K6987" s="133"/>
      <c r="L6987" s="134"/>
      <c r="M6987" s="133"/>
      <c r="N6987" s="93"/>
      <c r="O6987" s="93"/>
      <c r="P6987" s="123"/>
      <c r="V6987" s="87"/>
      <c r="W6987" s="87"/>
      <c r="X6987" s="89"/>
      <c r="Y6987" s="87"/>
      <c r="AA6987" s="87"/>
      <c r="AB6987" s="90"/>
      <c r="AC6987" s="87"/>
      <c r="AD6987" s="87"/>
    </row>
    <row r="6988" spans="3:30">
      <c r="C6988" s="132"/>
      <c r="D6988" s="132"/>
      <c r="E6988" s="133"/>
      <c r="F6988" s="133"/>
      <c r="G6988" s="133"/>
      <c r="H6988" s="133"/>
      <c r="I6988" s="88"/>
      <c r="J6988" s="133"/>
      <c r="K6988" s="133"/>
      <c r="L6988" s="134"/>
      <c r="M6988" s="133"/>
      <c r="N6988" s="93"/>
      <c r="O6988" s="93"/>
      <c r="P6988" s="123"/>
      <c r="V6988" s="87"/>
      <c r="W6988" s="87"/>
      <c r="X6988" s="89"/>
      <c r="Y6988" s="87"/>
      <c r="AA6988" s="87"/>
      <c r="AB6988" s="90"/>
      <c r="AC6988" s="87"/>
      <c r="AD6988" s="87"/>
    </row>
    <row r="6989" spans="3:30">
      <c r="C6989" s="132"/>
      <c r="D6989" s="132"/>
      <c r="E6989" s="133"/>
      <c r="F6989" s="133"/>
      <c r="G6989" s="133"/>
      <c r="H6989" s="133"/>
      <c r="I6989" s="88"/>
      <c r="J6989" s="133"/>
      <c r="K6989" s="133"/>
      <c r="L6989" s="134"/>
      <c r="M6989" s="133"/>
      <c r="N6989" s="93"/>
      <c r="O6989" s="93"/>
      <c r="P6989" s="123"/>
      <c r="V6989" s="87"/>
      <c r="W6989" s="87"/>
      <c r="X6989" s="89"/>
      <c r="Y6989" s="87"/>
      <c r="AA6989" s="87"/>
      <c r="AB6989" s="90"/>
      <c r="AC6989" s="87"/>
      <c r="AD6989" s="87"/>
    </row>
    <row r="6990" spans="3:30">
      <c r="C6990" s="132"/>
      <c r="D6990" s="132"/>
      <c r="E6990" s="133"/>
      <c r="F6990" s="133"/>
      <c r="G6990" s="133"/>
      <c r="H6990" s="133"/>
      <c r="I6990" s="88"/>
      <c r="J6990" s="133"/>
      <c r="K6990" s="133"/>
      <c r="L6990" s="134"/>
      <c r="M6990" s="133"/>
      <c r="N6990" s="93"/>
      <c r="O6990" s="93"/>
      <c r="P6990" s="123"/>
      <c r="V6990" s="87"/>
      <c r="W6990" s="87"/>
      <c r="X6990" s="89"/>
      <c r="Y6990" s="87"/>
      <c r="AA6990" s="87"/>
      <c r="AB6990" s="90"/>
      <c r="AC6990" s="87"/>
      <c r="AD6990" s="87"/>
    </row>
    <row r="6991" spans="3:30">
      <c r="C6991" s="132"/>
      <c r="D6991" s="132"/>
      <c r="E6991" s="133"/>
      <c r="F6991" s="133"/>
      <c r="G6991" s="133"/>
      <c r="H6991" s="133"/>
      <c r="I6991" s="88"/>
      <c r="J6991" s="133"/>
      <c r="K6991" s="133"/>
      <c r="L6991" s="134"/>
      <c r="M6991" s="133"/>
      <c r="N6991" s="93"/>
      <c r="O6991" s="93"/>
      <c r="P6991" s="123"/>
      <c r="V6991" s="87"/>
      <c r="W6991" s="87"/>
      <c r="X6991" s="89"/>
      <c r="Y6991" s="87"/>
      <c r="AA6991" s="87"/>
      <c r="AB6991" s="90"/>
      <c r="AC6991" s="87"/>
      <c r="AD6991" s="87"/>
    </row>
    <row r="6992" spans="3:30">
      <c r="C6992" s="132"/>
      <c r="D6992" s="132"/>
      <c r="E6992" s="133"/>
      <c r="F6992" s="133"/>
      <c r="G6992" s="133"/>
      <c r="H6992" s="133"/>
      <c r="I6992" s="88"/>
      <c r="J6992" s="133"/>
      <c r="K6992" s="133"/>
      <c r="L6992" s="134"/>
      <c r="M6992" s="133"/>
      <c r="N6992" s="93"/>
      <c r="O6992" s="93"/>
      <c r="P6992" s="123"/>
      <c r="V6992" s="87"/>
      <c r="W6992" s="87"/>
      <c r="X6992" s="89"/>
      <c r="Y6992" s="87"/>
      <c r="AA6992" s="87"/>
      <c r="AB6992" s="90"/>
      <c r="AC6992" s="87"/>
      <c r="AD6992" s="87"/>
    </row>
    <row r="6993" spans="3:30">
      <c r="C6993" s="88"/>
      <c r="D6993" s="132"/>
      <c r="E6993" s="133"/>
      <c r="F6993" s="133"/>
      <c r="G6993" s="133"/>
      <c r="H6993" s="133"/>
      <c r="I6993" s="88"/>
      <c r="J6993" s="133"/>
      <c r="K6993" s="133"/>
      <c r="L6993" s="134"/>
      <c r="M6993" s="133"/>
      <c r="N6993" s="93"/>
      <c r="O6993" s="93"/>
      <c r="P6993" s="123"/>
      <c r="V6993" s="87"/>
      <c r="W6993" s="87"/>
      <c r="X6993" s="89"/>
      <c r="Y6993" s="87"/>
      <c r="AA6993" s="87"/>
      <c r="AB6993" s="90"/>
      <c r="AC6993" s="87"/>
      <c r="AD6993" s="87"/>
    </row>
    <row r="6994" spans="3:30">
      <c r="C6994" s="88"/>
      <c r="D6994" s="132"/>
      <c r="E6994" s="133"/>
      <c r="F6994" s="133"/>
      <c r="G6994" s="133"/>
      <c r="H6994" s="133"/>
      <c r="I6994" s="88"/>
      <c r="J6994" s="133"/>
      <c r="K6994" s="133"/>
      <c r="L6994" s="134"/>
      <c r="M6994" s="133"/>
      <c r="N6994" s="93"/>
      <c r="O6994" s="93"/>
      <c r="P6994" s="123"/>
      <c r="V6994" s="87"/>
      <c r="W6994" s="87"/>
      <c r="X6994" s="89"/>
      <c r="Y6994" s="87"/>
      <c r="AA6994" s="87"/>
      <c r="AB6994" s="90"/>
      <c r="AC6994" s="87"/>
      <c r="AD6994" s="87"/>
    </row>
    <row r="6995" spans="3:30">
      <c r="C6995" s="88"/>
      <c r="D6995" s="132"/>
      <c r="E6995" s="133"/>
      <c r="F6995" s="133"/>
      <c r="G6995" s="133"/>
      <c r="H6995" s="133"/>
      <c r="I6995" s="71"/>
      <c r="J6995" s="133"/>
      <c r="K6995" s="133"/>
      <c r="L6995" s="134"/>
      <c r="M6995" s="133"/>
      <c r="N6995" s="93"/>
      <c r="O6995" s="93"/>
      <c r="P6995" s="123"/>
      <c r="V6995" s="87"/>
      <c r="W6995" s="87"/>
      <c r="X6995" s="89"/>
      <c r="Y6995" s="87"/>
      <c r="AA6995" s="87"/>
      <c r="AB6995" s="90"/>
      <c r="AC6995" s="87"/>
      <c r="AD6995" s="87"/>
    </row>
    <row r="6996" spans="3:30">
      <c r="C6996" s="88"/>
      <c r="D6996" s="132"/>
      <c r="E6996" s="133"/>
      <c r="F6996" s="133"/>
      <c r="G6996" s="133"/>
      <c r="H6996" s="133"/>
      <c r="I6996" s="88"/>
      <c r="J6996" s="133"/>
      <c r="K6996" s="133"/>
      <c r="L6996" s="134"/>
      <c r="M6996" s="133"/>
      <c r="N6996" s="93"/>
      <c r="O6996" s="93"/>
      <c r="P6996" s="123"/>
      <c r="V6996" s="87"/>
      <c r="W6996" s="87"/>
      <c r="X6996" s="89"/>
      <c r="Y6996" s="87"/>
      <c r="AA6996" s="87"/>
      <c r="AB6996" s="90"/>
      <c r="AC6996" s="87"/>
      <c r="AD6996" s="87"/>
    </row>
    <row r="6997" spans="3:30">
      <c r="C6997" s="88"/>
      <c r="D6997" s="132"/>
      <c r="E6997" s="133"/>
      <c r="F6997" s="133"/>
      <c r="G6997" s="133"/>
      <c r="H6997" s="133"/>
      <c r="J6997" s="133"/>
      <c r="K6997" s="133"/>
      <c r="L6997" s="134"/>
      <c r="M6997" s="133"/>
      <c r="N6997" s="93"/>
      <c r="O6997" s="93"/>
      <c r="P6997" s="123"/>
      <c r="V6997" s="87"/>
      <c r="W6997" s="87"/>
      <c r="X6997" s="89"/>
      <c r="Y6997" s="87"/>
      <c r="AA6997" s="87"/>
      <c r="AB6997" s="90"/>
      <c r="AC6997" s="87"/>
      <c r="AD6997" s="87"/>
    </row>
    <row r="6998" spans="3:30">
      <c r="C6998" s="88"/>
      <c r="D6998" s="132"/>
      <c r="E6998" s="133"/>
      <c r="F6998" s="133"/>
      <c r="G6998" s="133"/>
      <c r="H6998" s="133"/>
      <c r="J6998" s="133"/>
      <c r="K6998" s="133"/>
      <c r="L6998" s="134"/>
      <c r="M6998" s="133"/>
      <c r="N6998" s="93"/>
      <c r="O6998" s="93"/>
      <c r="P6998" s="123"/>
      <c r="V6998" s="87"/>
      <c r="W6998" s="87"/>
      <c r="X6998" s="89"/>
      <c r="Y6998" s="87"/>
      <c r="AA6998" s="87"/>
      <c r="AB6998" s="90"/>
      <c r="AC6998" s="87"/>
      <c r="AD6998" s="87"/>
    </row>
    <row r="6999" spans="3:30">
      <c r="C6999" s="88"/>
      <c r="D6999" s="132"/>
      <c r="E6999" s="133"/>
      <c r="F6999" s="133"/>
      <c r="G6999" s="133"/>
      <c r="H6999" s="133"/>
      <c r="I6999" s="71"/>
      <c r="J6999" s="133"/>
      <c r="K6999" s="133"/>
      <c r="L6999" s="134"/>
      <c r="M6999" s="133"/>
      <c r="N6999" s="93"/>
      <c r="O6999" s="93"/>
      <c r="P6999" s="123"/>
      <c r="V6999" s="87"/>
      <c r="W6999" s="87"/>
      <c r="X6999" s="89"/>
      <c r="Y6999" s="87"/>
      <c r="AA6999" s="87"/>
      <c r="AB6999" s="90"/>
      <c r="AC6999" s="87"/>
      <c r="AD6999" s="87"/>
    </row>
    <row r="7000" spans="3:30">
      <c r="C7000" s="88"/>
      <c r="D7000" s="132"/>
      <c r="E7000" s="133"/>
      <c r="F7000" s="133"/>
      <c r="G7000" s="133"/>
      <c r="H7000" s="133"/>
      <c r="J7000" s="133"/>
      <c r="K7000" s="133"/>
      <c r="L7000" s="134"/>
      <c r="M7000" s="133"/>
      <c r="N7000" s="93"/>
      <c r="O7000" s="93"/>
      <c r="P7000" s="123"/>
      <c r="V7000" s="87"/>
      <c r="W7000" s="87"/>
      <c r="X7000" s="89"/>
      <c r="Y7000" s="87"/>
      <c r="AA7000" s="87"/>
      <c r="AB7000" s="90"/>
      <c r="AC7000" s="87"/>
      <c r="AD7000" s="87"/>
    </row>
    <row r="7001" spans="3:30">
      <c r="C7001" s="88"/>
      <c r="D7001" s="132"/>
      <c r="E7001" s="133"/>
      <c r="F7001" s="133"/>
      <c r="G7001" s="133"/>
      <c r="H7001" s="133"/>
      <c r="I7001" s="71"/>
      <c r="J7001" s="133"/>
      <c r="K7001" s="133"/>
      <c r="L7001" s="134"/>
      <c r="M7001" s="133"/>
      <c r="N7001" s="93"/>
      <c r="O7001" s="93"/>
      <c r="P7001" s="123"/>
      <c r="V7001" s="87"/>
      <c r="W7001" s="87"/>
      <c r="X7001" s="89"/>
      <c r="Y7001" s="87"/>
      <c r="AA7001" s="87"/>
      <c r="AB7001" s="90"/>
      <c r="AC7001" s="87"/>
      <c r="AD7001" s="87"/>
    </row>
    <row r="7002" spans="3:30">
      <c r="C7002" s="88"/>
      <c r="D7002" s="132"/>
      <c r="E7002" s="133"/>
      <c r="F7002" s="133"/>
      <c r="G7002" s="133"/>
      <c r="H7002" s="133"/>
      <c r="I7002" s="88"/>
      <c r="J7002" s="133"/>
      <c r="K7002" s="133"/>
      <c r="L7002" s="134"/>
      <c r="M7002" s="133"/>
      <c r="N7002" s="93"/>
      <c r="O7002" s="93"/>
      <c r="P7002" s="123"/>
      <c r="V7002" s="87"/>
      <c r="W7002" s="87"/>
      <c r="X7002" s="89"/>
      <c r="Y7002" s="87"/>
      <c r="AA7002" s="87"/>
      <c r="AB7002" s="90"/>
      <c r="AC7002" s="87"/>
      <c r="AD7002" s="87"/>
    </row>
    <row r="7003" spans="3:30">
      <c r="C7003" s="88"/>
      <c r="D7003" s="132"/>
      <c r="E7003" s="133"/>
      <c r="F7003" s="133"/>
      <c r="G7003" s="133"/>
      <c r="H7003" s="133"/>
      <c r="J7003" s="133"/>
      <c r="K7003" s="133"/>
      <c r="L7003" s="134"/>
      <c r="M7003" s="133"/>
      <c r="N7003" s="93"/>
      <c r="O7003" s="93"/>
      <c r="P7003" s="123"/>
      <c r="V7003" s="87"/>
      <c r="W7003" s="87"/>
      <c r="X7003" s="89"/>
      <c r="Y7003" s="87"/>
      <c r="AA7003" s="87"/>
      <c r="AB7003" s="90"/>
      <c r="AC7003" s="87"/>
      <c r="AD7003" s="87"/>
    </row>
    <row r="7004" spans="3:30">
      <c r="C7004" s="88"/>
      <c r="D7004" s="132"/>
      <c r="E7004" s="133"/>
      <c r="F7004" s="133"/>
      <c r="G7004" s="133"/>
      <c r="H7004" s="133"/>
      <c r="J7004" s="133"/>
      <c r="K7004" s="133"/>
      <c r="L7004" s="134"/>
      <c r="M7004" s="133"/>
      <c r="N7004" s="93"/>
      <c r="O7004" s="93"/>
      <c r="P7004" s="123"/>
      <c r="V7004" s="87"/>
      <c r="W7004" s="87"/>
      <c r="X7004" s="89"/>
      <c r="Y7004" s="87"/>
      <c r="AA7004" s="87"/>
      <c r="AB7004" s="90"/>
      <c r="AC7004" s="87"/>
      <c r="AD7004" s="87"/>
    </row>
    <row r="7005" spans="3:30">
      <c r="C7005" s="88"/>
      <c r="D7005" s="132"/>
      <c r="E7005" s="133"/>
      <c r="F7005" s="133"/>
      <c r="G7005" s="133"/>
      <c r="H7005" s="133"/>
      <c r="I7005" s="88"/>
      <c r="J7005" s="133"/>
      <c r="K7005" s="133"/>
      <c r="L7005" s="134"/>
      <c r="M7005" s="133"/>
      <c r="N7005" s="93"/>
      <c r="O7005" s="93"/>
      <c r="P7005" s="123"/>
      <c r="V7005" s="87"/>
      <c r="W7005" s="87"/>
      <c r="X7005" s="89"/>
      <c r="Y7005" s="87"/>
      <c r="AA7005" s="87"/>
      <c r="AB7005" s="90"/>
      <c r="AC7005" s="87"/>
      <c r="AD7005" s="87"/>
    </row>
    <row r="7006" spans="3:30">
      <c r="C7006" s="88"/>
      <c r="D7006" s="132"/>
      <c r="E7006" s="133"/>
      <c r="F7006" s="133"/>
      <c r="G7006" s="133"/>
      <c r="H7006" s="133"/>
      <c r="I7006" s="88"/>
      <c r="J7006" s="133"/>
      <c r="K7006" s="133"/>
      <c r="L7006" s="134"/>
      <c r="M7006" s="133"/>
      <c r="N7006" s="93"/>
      <c r="O7006" s="93"/>
      <c r="P7006" s="123"/>
      <c r="V7006" s="87"/>
      <c r="W7006" s="87"/>
      <c r="X7006" s="89"/>
      <c r="Y7006" s="87"/>
      <c r="AA7006" s="87"/>
      <c r="AB7006" s="90"/>
      <c r="AC7006" s="87"/>
      <c r="AD7006" s="87"/>
    </row>
    <row r="7007" spans="3:30">
      <c r="C7007" s="88"/>
      <c r="D7007" s="132"/>
      <c r="E7007" s="133"/>
      <c r="F7007" s="133"/>
      <c r="G7007" s="133"/>
      <c r="H7007" s="133"/>
      <c r="J7007" s="133"/>
      <c r="K7007" s="133"/>
      <c r="L7007" s="134"/>
      <c r="M7007" s="133"/>
      <c r="N7007" s="93"/>
      <c r="O7007" s="93"/>
      <c r="P7007" s="123"/>
      <c r="V7007" s="87"/>
      <c r="W7007" s="87"/>
      <c r="X7007" s="89"/>
      <c r="Y7007" s="87"/>
      <c r="AA7007" s="87"/>
      <c r="AB7007" s="90"/>
      <c r="AC7007" s="87"/>
      <c r="AD7007" s="87"/>
    </row>
    <row r="7008" spans="3:30">
      <c r="C7008" s="88"/>
      <c r="D7008" s="132"/>
      <c r="E7008" s="133"/>
      <c r="F7008" s="133"/>
      <c r="G7008" s="133"/>
      <c r="H7008" s="133"/>
      <c r="I7008" s="88"/>
      <c r="J7008" s="133"/>
      <c r="K7008" s="133"/>
      <c r="L7008" s="134"/>
      <c r="M7008" s="133"/>
      <c r="N7008" s="93"/>
      <c r="O7008" s="93"/>
      <c r="P7008" s="123"/>
      <c r="V7008" s="87"/>
      <c r="W7008" s="87"/>
      <c r="X7008" s="89"/>
      <c r="Y7008" s="87"/>
      <c r="AA7008" s="87"/>
      <c r="AB7008" s="90"/>
      <c r="AC7008" s="87"/>
      <c r="AD7008" s="87"/>
    </row>
    <row r="7009" spans="3:30">
      <c r="C7009" s="88"/>
      <c r="D7009" s="132"/>
      <c r="E7009" s="133"/>
      <c r="F7009" s="133"/>
      <c r="G7009" s="133"/>
      <c r="H7009" s="133"/>
      <c r="I7009" s="88"/>
      <c r="J7009" s="133"/>
      <c r="K7009" s="133"/>
      <c r="L7009" s="134"/>
      <c r="M7009" s="133"/>
      <c r="N7009" s="93"/>
      <c r="O7009" s="93"/>
      <c r="P7009" s="123"/>
      <c r="V7009" s="87"/>
      <c r="W7009" s="87"/>
      <c r="X7009" s="89"/>
      <c r="Y7009" s="87"/>
      <c r="AA7009" s="87"/>
      <c r="AB7009" s="90"/>
      <c r="AC7009" s="87"/>
      <c r="AD7009" s="87"/>
    </row>
    <row r="7010" spans="3:30">
      <c r="C7010" s="88"/>
      <c r="D7010" s="132"/>
      <c r="E7010" s="133"/>
      <c r="F7010" s="133"/>
      <c r="G7010" s="133"/>
      <c r="H7010" s="133"/>
      <c r="I7010" s="88"/>
      <c r="J7010" s="133"/>
      <c r="K7010" s="133"/>
      <c r="L7010" s="134"/>
      <c r="M7010" s="133"/>
      <c r="N7010" s="93"/>
      <c r="O7010" s="93"/>
      <c r="P7010" s="123"/>
      <c r="V7010" s="87"/>
      <c r="W7010" s="87"/>
      <c r="X7010" s="89"/>
      <c r="Y7010" s="87"/>
      <c r="AA7010" s="87"/>
      <c r="AB7010" s="90"/>
      <c r="AC7010" s="87"/>
      <c r="AD7010" s="87"/>
    </row>
    <row r="7011" spans="3:30">
      <c r="C7011" s="88"/>
      <c r="D7011" s="132"/>
      <c r="E7011" s="133"/>
      <c r="F7011" s="133"/>
      <c r="G7011" s="133"/>
      <c r="H7011" s="133"/>
      <c r="I7011" s="88"/>
      <c r="J7011" s="133"/>
      <c r="K7011" s="133"/>
      <c r="L7011" s="134"/>
      <c r="M7011" s="133"/>
      <c r="N7011" s="93"/>
      <c r="O7011" s="93"/>
      <c r="P7011" s="123"/>
      <c r="V7011" s="87"/>
      <c r="W7011" s="87"/>
      <c r="X7011" s="89"/>
      <c r="Y7011" s="87"/>
      <c r="AA7011" s="87"/>
      <c r="AB7011" s="90"/>
      <c r="AC7011" s="87"/>
      <c r="AD7011" s="87"/>
    </row>
    <row r="7012" spans="3:30">
      <c r="C7012" s="88"/>
      <c r="D7012" s="132"/>
      <c r="E7012" s="133"/>
      <c r="F7012" s="133"/>
      <c r="G7012" s="133"/>
      <c r="H7012" s="133"/>
      <c r="I7012" s="71"/>
      <c r="J7012" s="133"/>
      <c r="K7012" s="133"/>
      <c r="L7012" s="134"/>
      <c r="M7012" s="133"/>
      <c r="N7012" s="93"/>
      <c r="O7012" s="93"/>
      <c r="P7012" s="123"/>
      <c r="V7012" s="87"/>
      <c r="W7012" s="87"/>
      <c r="X7012" s="89"/>
      <c r="Y7012" s="87"/>
      <c r="AA7012" s="87"/>
      <c r="AB7012" s="90"/>
      <c r="AC7012" s="87"/>
      <c r="AD7012" s="87"/>
    </row>
    <row r="7013" spans="3:30">
      <c r="C7013" s="88"/>
      <c r="D7013" s="132"/>
      <c r="E7013" s="133"/>
      <c r="F7013" s="133"/>
      <c r="G7013" s="133"/>
      <c r="H7013" s="133"/>
      <c r="I7013" s="71"/>
      <c r="J7013" s="133"/>
      <c r="K7013" s="133"/>
      <c r="L7013" s="134"/>
      <c r="M7013" s="133"/>
      <c r="N7013" s="93"/>
      <c r="O7013" s="93"/>
      <c r="P7013" s="123"/>
      <c r="V7013" s="87"/>
      <c r="W7013" s="87"/>
      <c r="X7013" s="89"/>
      <c r="Y7013" s="87"/>
      <c r="AA7013" s="87"/>
      <c r="AB7013" s="90"/>
      <c r="AC7013" s="87"/>
      <c r="AD7013" s="87"/>
    </row>
    <row r="7014" spans="3:30">
      <c r="C7014" s="88"/>
      <c r="D7014" s="132"/>
      <c r="E7014" s="133"/>
      <c r="F7014" s="133"/>
      <c r="G7014" s="133"/>
      <c r="H7014" s="133"/>
      <c r="I7014" s="88"/>
      <c r="J7014" s="133"/>
      <c r="K7014" s="133"/>
      <c r="L7014" s="134"/>
      <c r="M7014" s="133"/>
      <c r="N7014" s="93"/>
      <c r="O7014" s="93"/>
      <c r="P7014" s="123"/>
      <c r="V7014" s="87"/>
      <c r="W7014" s="87"/>
      <c r="X7014" s="89"/>
      <c r="Y7014" s="87"/>
      <c r="AA7014" s="87"/>
      <c r="AB7014" s="90"/>
      <c r="AC7014" s="87"/>
      <c r="AD7014" s="87"/>
    </row>
    <row r="7015" spans="3:30">
      <c r="C7015" s="88"/>
      <c r="D7015" s="132"/>
      <c r="E7015" s="133"/>
      <c r="F7015" s="133"/>
      <c r="G7015" s="133"/>
      <c r="H7015" s="133"/>
      <c r="I7015" s="88"/>
      <c r="J7015" s="133"/>
      <c r="K7015" s="133"/>
      <c r="L7015" s="134"/>
      <c r="M7015" s="133"/>
      <c r="N7015" s="93"/>
      <c r="O7015" s="93"/>
      <c r="P7015" s="123"/>
      <c r="V7015" s="87"/>
      <c r="W7015" s="87"/>
      <c r="X7015" s="89"/>
      <c r="Y7015" s="87"/>
      <c r="AA7015" s="87"/>
      <c r="AB7015" s="90"/>
      <c r="AC7015" s="87"/>
      <c r="AD7015" s="87"/>
    </row>
    <row r="7016" spans="3:30">
      <c r="C7016" s="88"/>
      <c r="D7016" s="132"/>
      <c r="E7016" s="133"/>
      <c r="F7016" s="133"/>
      <c r="G7016" s="133"/>
      <c r="H7016" s="133"/>
      <c r="J7016" s="133"/>
      <c r="K7016" s="133"/>
      <c r="L7016" s="134"/>
      <c r="M7016" s="133"/>
      <c r="N7016" s="93"/>
      <c r="O7016" s="93"/>
      <c r="P7016" s="123"/>
      <c r="V7016" s="87"/>
      <c r="W7016" s="87"/>
      <c r="X7016" s="89"/>
      <c r="Y7016" s="87"/>
      <c r="AA7016" s="87"/>
      <c r="AB7016" s="90"/>
      <c r="AC7016" s="87"/>
      <c r="AD7016" s="87"/>
    </row>
    <row r="7017" spans="3:30">
      <c r="C7017" s="88"/>
      <c r="D7017" s="132"/>
      <c r="E7017" s="133"/>
      <c r="F7017" s="133"/>
      <c r="G7017" s="133"/>
      <c r="H7017" s="133"/>
      <c r="J7017" s="133"/>
      <c r="K7017" s="133"/>
      <c r="L7017" s="134"/>
      <c r="M7017" s="133"/>
      <c r="N7017" s="93"/>
      <c r="O7017" s="93"/>
      <c r="P7017" s="123"/>
      <c r="V7017" s="87"/>
      <c r="W7017" s="87"/>
      <c r="X7017" s="89"/>
      <c r="Y7017" s="87"/>
      <c r="AA7017" s="87"/>
      <c r="AB7017" s="90"/>
      <c r="AC7017" s="87"/>
      <c r="AD7017" s="87"/>
    </row>
    <row r="7018" spans="3:30">
      <c r="C7018" s="88"/>
      <c r="D7018" s="132"/>
      <c r="E7018" s="133"/>
      <c r="F7018" s="133"/>
      <c r="G7018" s="133"/>
      <c r="H7018" s="133"/>
      <c r="J7018" s="133"/>
      <c r="K7018" s="133"/>
      <c r="L7018" s="134"/>
      <c r="M7018" s="133"/>
      <c r="N7018" s="93"/>
      <c r="O7018" s="93"/>
      <c r="P7018" s="123"/>
      <c r="V7018" s="87"/>
      <c r="W7018" s="87"/>
      <c r="X7018" s="89"/>
      <c r="Y7018" s="87"/>
      <c r="AA7018" s="87"/>
      <c r="AB7018" s="90"/>
      <c r="AC7018" s="87"/>
      <c r="AD7018" s="87"/>
    </row>
    <row r="7019" spans="3:30">
      <c r="C7019" s="88"/>
      <c r="D7019" s="132"/>
      <c r="E7019" s="133"/>
      <c r="F7019" s="133"/>
      <c r="G7019" s="133"/>
      <c r="H7019" s="133"/>
      <c r="J7019" s="133"/>
      <c r="K7019" s="133"/>
      <c r="L7019" s="134"/>
      <c r="M7019" s="133"/>
      <c r="N7019" s="93"/>
      <c r="O7019" s="93"/>
      <c r="P7019" s="123"/>
      <c r="V7019" s="87"/>
      <c r="W7019" s="87"/>
      <c r="X7019" s="89"/>
      <c r="Y7019" s="87"/>
      <c r="AA7019" s="87"/>
      <c r="AB7019" s="90"/>
      <c r="AC7019" s="87"/>
      <c r="AD7019" s="87"/>
    </row>
    <row r="7020" spans="3:30">
      <c r="C7020" s="88"/>
      <c r="D7020" s="132"/>
      <c r="E7020" s="133"/>
      <c r="F7020" s="133"/>
      <c r="G7020" s="133"/>
      <c r="H7020" s="133"/>
      <c r="I7020" s="71"/>
      <c r="J7020" s="133"/>
      <c r="K7020" s="133"/>
      <c r="L7020" s="134"/>
      <c r="M7020" s="133"/>
      <c r="N7020" s="93"/>
      <c r="O7020" s="93"/>
      <c r="P7020" s="123"/>
      <c r="V7020" s="87"/>
      <c r="W7020" s="87"/>
      <c r="X7020" s="89"/>
      <c r="Y7020" s="87"/>
      <c r="AA7020" s="87"/>
      <c r="AB7020" s="90"/>
      <c r="AC7020" s="87"/>
      <c r="AD7020" s="87"/>
    </row>
    <row r="7021" spans="3:30">
      <c r="C7021" s="88"/>
      <c r="D7021" s="132"/>
      <c r="E7021" s="133"/>
      <c r="F7021" s="133"/>
      <c r="G7021" s="133"/>
      <c r="H7021" s="133"/>
      <c r="I7021" s="71"/>
      <c r="J7021" s="133"/>
      <c r="K7021" s="133"/>
      <c r="L7021" s="134"/>
      <c r="M7021" s="133"/>
      <c r="N7021" s="93"/>
      <c r="O7021" s="93"/>
      <c r="P7021" s="123"/>
      <c r="V7021" s="87"/>
      <c r="W7021" s="87"/>
      <c r="X7021" s="89"/>
      <c r="Y7021" s="87"/>
      <c r="AA7021" s="87"/>
      <c r="AB7021" s="90"/>
      <c r="AC7021" s="87"/>
      <c r="AD7021" s="87"/>
    </row>
    <row r="7022" spans="3:30">
      <c r="C7022" s="88"/>
      <c r="D7022" s="132"/>
      <c r="E7022" s="133"/>
      <c r="F7022" s="133"/>
      <c r="G7022" s="133"/>
      <c r="H7022" s="133"/>
      <c r="J7022" s="133"/>
      <c r="K7022" s="133"/>
      <c r="L7022" s="134"/>
      <c r="M7022" s="133"/>
      <c r="N7022" s="93"/>
      <c r="O7022" s="93"/>
      <c r="P7022" s="123"/>
      <c r="V7022" s="87"/>
      <c r="W7022" s="87"/>
      <c r="X7022" s="89"/>
      <c r="Y7022" s="87"/>
      <c r="AA7022" s="87"/>
      <c r="AB7022" s="90"/>
      <c r="AC7022" s="87"/>
      <c r="AD7022" s="87"/>
    </row>
    <row r="7023" spans="3:30">
      <c r="C7023" s="88"/>
      <c r="D7023" s="132"/>
      <c r="E7023" s="133"/>
      <c r="F7023" s="133"/>
      <c r="G7023" s="133"/>
      <c r="H7023" s="133"/>
      <c r="J7023" s="133"/>
      <c r="K7023" s="133"/>
      <c r="L7023" s="134"/>
      <c r="M7023" s="133"/>
      <c r="N7023" s="93"/>
      <c r="O7023" s="93"/>
      <c r="P7023" s="123"/>
      <c r="V7023" s="87"/>
      <c r="W7023" s="87"/>
      <c r="X7023" s="89"/>
      <c r="Y7023" s="87"/>
      <c r="AA7023" s="87"/>
      <c r="AB7023" s="90"/>
      <c r="AC7023" s="87"/>
      <c r="AD7023" s="87"/>
    </row>
    <row r="7024" spans="3:30">
      <c r="C7024" s="88"/>
      <c r="D7024" s="132"/>
      <c r="E7024" s="133"/>
      <c r="F7024" s="133"/>
      <c r="G7024" s="133"/>
      <c r="H7024" s="133"/>
      <c r="I7024" s="71"/>
      <c r="J7024" s="133"/>
      <c r="K7024" s="133"/>
      <c r="L7024" s="134"/>
      <c r="M7024" s="133"/>
      <c r="N7024" s="93"/>
      <c r="O7024" s="93"/>
      <c r="P7024" s="123"/>
      <c r="V7024" s="87"/>
      <c r="W7024" s="87"/>
      <c r="X7024" s="89"/>
      <c r="Y7024" s="87"/>
      <c r="AA7024" s="87"/>
      <c r="AB7024" s="90"/>
      <c r="AC7024" s="87"/>
      <c r="AD7024" s="87"/>
    </row>
    <row r="7025" spans="3:30">
      <c r="C7025" s="88"/>
      <c r="D7025" s="132"/>
      <c r="E7025" s="133"/>
      <c r="F7025" s="133"/>
      <c r="G7025" s="133"/>
      <c r="H7025" s="133"/>
      <c r="I7025" s="71"/>
      <c r="J7025" s="133"/>
      <c r="K7025" s="133"/>
      <c r="L7025" s="134"/>
      <c r="M7025" s="133"/>
      <c r="N7025" s="93"/>
      <c r="O7025" s="93"/>
      <c r="P7025" s="123"/>
      <c r="V7025" s="87"/>
      <c r="W7025" s="87"/>
      <c r="X7025" s="89"/>
      <c r="Y7025" s="87"/>
      <c r="AA7025" s="87"/>
      <c r="AB7025" s="90"/>
      <c r="AC7025" s="87"/>
      <c r="AD7025" s="87"/>
    </row>
    <row r="7026" spans="3:30">
      <c r="C7026" s="88"/>
      <c r="D7026" s="132"/>
      <c r="E7026" s="133"/>
      <c r="F7026" s="133"/>
      <c r="G7026" s="133"/>
      <c r="H7026" s="133"/>
      <c r="I7026" s="88"/>
      <c r="J7026" s="133"/>
      <c r="K7026" s="133"/>
      <c r="L7026" s="134"/>
      <c r="M7026" s="133"/>
      <c r="N7026" s="93"/>
      <c r="O7026" s="93"/>
      <c r="P7026" s="123"/>
      <c r="V7026" s="87"/>
      <c r="W7026" s="87"/>
      <c r="X7026" s="89"/>
      <c r="Y7026" s="87"/>
      <c r="AA7026" s="87"/>
      <c r="AB7026" s="90"/>
      <c r="AC7026" s="87"/>
      <c r="AD7026" s="87"/>
    </row>
    <row r="7027" spans="3:30">
      <c r="C7027" s="88"/>
      <c r="D7027" s="132"/>
      <c r="E7027" s="133"/>
      <c r="F7027" s="133"/>
      <c r="G7027" s="133"/>
      <c r="H7027" s="133"/>
      <c r="I7027" s="88"/>
      <c r="J7027" s="133"/>
      <c r="K7027" s="133"/>
      <c r="L7027" s="134"/>
      <c r="M7027" s="133"/>
      <c r="N7027" s="93"/>
      <c r="O7027" s="93"/>
      <c r="P7027" s="123"/>
      <c r="V7027" s="87"/>
      <c r="W7027" s="87"/>
      <c r="X7027" s="89"/>
      <c r="Y7027" s="87"/>
      <c r="AA7027" s="87"/>
      <c r="AB7027" s="90"/>
      <c r="AC7027" s="87"/>
      <c r="AD7027" s="87"/>
    </row>
    <row r="7028" spans="3:30">
      <c r="C7028" s="88"/>
      <c r="D7028" s="132"/>
      <c r="E7028" s="133"/>
      <c r="F7028" s="133"/>
      <c r="G7028" s="133"/>
      <c r="H7028" s="133"/>
      <c r="I7028" s="88"/>
      <c r="J7028" s="133"/>
      <c r="K7028" s="133"/>
      <c r="L7028" s="134"/>
      <c r="M7028" s="133"/>
      <c r="N7028" s="93"/>
      <c r="O7028" s="93"/>
      <c r="P7028" s="123"/>
      <c r="V7028" s="87"/>
      <c r="W7028" s="87"/>
      <c r="X7028" s="89"/>
      <c r="Y7028" s="87"/>
      <c r="AA7028" s="87"/>
      <c r="AB7028" s="90"/>
      <c r="AC7028" s="87"/>
      <c r="AD7028" s="87"/>
    </row>
    <row r="7029" spans="3:30">
      <c r="C7029" s="88"/>
      <c r="D7029" s="132"/>
      <c r="E7029" s="133"/>
      <c r="F7029" s="133"/>
      <c r="G7029" s="133"/>
      <c r="H7029" s="133"/>
      <c r="I7029" s="88"/>
      <c r="J7029" s="133"/>
      <c r="K7029" s="133"/>
      <c r="L7029" s="134"/>
      <c r="M7029" s="133"/>
      <c r="N7029" s="93"/>
      <c r="O7029" s="93"/>
      <c r="P7029" s="123"/>
      <c r="V7029" s="87"/>
      <c r="W7029" s="87"/>
      <c r="X7029" s="89"/>
      <c r="Y7029" s="87"/>
      <c r="AA7029" s="87"/>
      <c r="AB7029" s="90"/>
      <c r="AC7029" s="87"/>
      <c r="AD7029" s="87"/>
    </row>
    <row r="7030" spans="3:30">
      <c r="C7030" s="88"/>
      <c r="D7030" s="132"/>
      <c r="E7030" s="133"/>
      <c r="F7030" s="133"/>
      <c r="G7030" s="133"/>
      <c r="H7030" s="133"/>
      <c r="I7030" s="88"/>
      <c r="J7030" s="133"/>
      <c r="K7030" s="133"/>
      <c r="L7030" s="134"/>
      <c r="M7030" s="133"/>
      <c r="N7030" s="93"/>
      <c r="O7030" s="93"/>
      <c r="P7030" s="123"/>
      <c r="V7030" s="87"/>
      <c r="W7030" s="87"/>
      <c r="X7030" s="89"/>
      <c r="Y7030" s="87"/>
      <c r="AA7030" s="87"/>
      <c r="AB7030" s="90"/>
      <c r="AC7030" s="87"/>
      <c r="AD7030" s="87"/>
    </row>
    <row r="7031" spans="3:30">
      <c r="C7031" s="88"/>
      <c r="D7031" s="132"/>
      <c r="E7031" s="133"/>
      <c r="F7031" s="133"/>
      <c r="G7031" s="133"/>
      <c r="H7031" s="133"/>
      <c r="I7031" s="88"/>
      <c r="J7031" s="133"/>
      <c r="K7031" s="133"/>
      <c r="L7031" s="134"/>
      <c r="M7031" s="133"/>
      <c r="N7031" s="93"/>
      <c r="O7031" s="93"/>
      <c r="P7031" s="123"/>
      <c r="V7031" s="87"/>
      <c r="W7031" s="87"/>
      <c r="X7031" s="89"/>
      <c r="Y7031" s="87"/>
      <c r="AA7031" s="87"/>
      <c r="AB7031" s="90"/>
      <c r="AC7031" s="87"/>
      <c r="AD7031" s="87"/>
    </row>
    <row r="7032" spans="3:30">
      <c r="C7032" s="88"/>
      <c r="D7032" s="132"/>
      <c r="E7032" s="133"/>
      <c r="F7032" s="133"/>
      <c r="G7032" s="133"/>
      <c r="H7032" s="133"/>
      <c r="I7032" s="88"/>
      <c r="J7032" s="133"/>
      <c r="K7032" s="133"/>
      <c r="L7032" s="134"/>
      <c r="M7032" s="133"/>
      <c r="N7032" s="93"/>
      <c r="O7032" s="93"/>
      <c r="P7032" s="123"/>
      <c r="V7032" s="87"/>
      <c r="W7032" s="87"/>
      <c r="X7032" s="89"/>
      <c r="Y7032" s="87"/>
      <c r="AA7032" s="87"/>
      <c r="AB7032" s="90"/>
      <c r="AC7032" s="87"/>
      <c r="AD7032" s="87"/>
    </row>
    <row r="7033" spans="3:30">
      <c r="C7033" s="88"/>
      <c r="D7033" s="132"/>
      <c r="E7033" s="133"/>
      <c r="F7033" s="133"/>
      <c r="G7033" s="133"/>
      <c r="H7033" s="133"/>
      <c r="I7033" s="88"/>
      <c r="J7033" s="133"/>
      <c r="K7033" s="133"/>
      <c r="L7033" s="134"/>
      <c r="M7033" s="133"/>
      <c r="N7033" s="93"/>
      <c r="O7033" s="93"/>
      <c r="P7033" s="123"/>
      <c r="V7033" s="87"/>
      <c r="W7033" s="87"/>
      <c r="X7033" s="89"/>
      <c r="Y7033" s="87"/>
      <c r="AA7033" s="87"/>
      <c r="AB7033" s="90"/>
      <c r="AC7033" s="87"/>
      <c r="AD7033" s="87"/>
    </row>
    <row r="7034" spans="3:30">
      <c r="C7034" s="88"/>
      <c r="D7034" s="132"/>
      <c r="E7034" s="133"/>
      <c r="F7034" s="133"/>
      <c r="G7034" s="133"/>
      <c r="H7034" s="133"/>
      <c r="I7034" s="88"/>
      <c r="J7034" s="133"/>
      <c r="K7034" s="133"/>
      <c r="L7034" s="134"/>
      <c r="M7034" s="133"/>
      <c r="N7034" s="93"/>
      <c r="O7034" s="93"/>
      <c r="P7034" s="123"/>
      <c r="V7034" s="87"/>
      <c r="W7034" s="87"/>
      <c r="X7034" s="89"/>
      <c r="Y7034" s="87"/>
      <c r="AA7034" s="87"/>
      <c r="AB7034" s="90"/>
      <c r="AC7034" s="87"/>
      <c r="AD7034" s="87"/>
    </row>
    <row r="7035" spans="3:30">
      <c r="C7035" s="88"/>
      <c r="D7035" s="132"/>
      <c r="E7035" s="133"/>
      <c r="F7035" s="133"/>
      <c r="G7035" s="133"/>
      <c r="H7035" s="133"/>
      <c r="I7035" s="88"/>
      <c r="J7035" s="133"/>
      <c r="K7035" s="133"/>
      <c r="L7035" s="134"/>
      <c r="M7035" s="133"/>
      <c r="N7035" s="93"/>
      <c r="O7035" s="93"/>
      <c r="P7035" s="123"/>
      <c r="V7035" s="87"/>
      <c r="W7035" s="87"/>
      <c r="X7035" s="89"/>
      <c r="Y7035" s="87"/>
      <c r="AA7035" s="87"/>
      <c r="AB7035" s="90"/>
      <c r="AC7035" s="87"/>
      <c r="AD7035" s="87"/>
    </row>
    <row r="7036" spans="3:30">
      <c r="C7036" s="88"/>
      <c r="D7036" s="132"/>
      <c r="E7036" s="133"/>
      <c r="F7036" s="133"/>
      <c r="G7036" s="133"/>
      <c r="H7036" s="133"/>
      <c r="J7036" s="133"/>
      <c r="K7036" s="133"/>
      <c r="L7036" s="134"/>
      <c r="M7036" s="133"/>
      <c r="N7036" s="93"/>
      <c r="O7036" s="93"/>
      <c r="P7036" s="123"/>
      <c r="V7036" s="87"/>
      <c r="W7036" s="87"/>
      <c r="X7036" s="89"/>
      <c r="Y7036" s="87"/>
      <c r="AA7036" s="87"/>
      <c r="AB7036" s="90"/>
      <c r="AC7036" s="87"/>
      <c r="AD7036" s="87"/>
    </row>
    <row r="7037" spans="3:30">
      <c r="C7037" s="88"/>
      <c r="D7037" s="132"/>
      <c r="E7037" s="133"/>
      <c r="F7037" s="133"/>
      <c r="G7037" s="133"/>
      <c r="H7037" s="133"/>
      <c r="J7037" s="133"/>
      <c r="K7037" s="133"/>
      <c r="L7037" s="134"/>
      <c r="M7037" s="133"/>
      <c r="N7037" s="93"/>
      <c r="O7037" s="93"/>
      <c r="P7037" s="123"/>
      <c r="V7037" s="87"/>
      <c r="W7037" s="87"/>
      <c r="X7037" s="89"/>
      <c r="Y7037" s="87"/>
      <c r="AA7037" s="87"/>
      <c r="AB7037" s="90"/>
      <c r="AC7037" s="87"/>
      <c r="AD7037" s="87"/>
    </row>
    <row r="7038" spans="3:30">
      <c r="C7038" s="132"/>
      <c r="D7038" s="132"/>
      <c r="E7038" s="133"/>
      <c r="F7038" s="133"/>
      <c r="G7038" s="133"/>
      <c r="H7038" s="133"/>
      <c r="I7038" s="88"/>
      <c r="J7038" s="133"/>
      <c r="K7038" s="133"/>
      <c r="L7038" s="134"/>
      <c r="M7038" s="133"/>
      <c r="N7038" s="93"/>
      <c r="O7038" s="93"/>
      <c r="P7038" s="123"/>
      <c r="V7038" s="87"/>
      <c r="W7038" s="87"/>
      <c r="X7038" s="89"/>
      <c r="Y7038" s="87"/>
      <c r="AA7038" s="87"/>
      <c r="AB7038" s="90"/>
      <c r="AC7038" s="87"/>
      <c r="AD7038" s="87"/>
    </row>
    <row r="7039" spans="3:30">
      <c r="C7039" s="132"/>
      <c r="D7039" s="132"/>
      <c r="E7039" s="133"/>
      <c r="F7039" s="133"/>
      <c r="G7039" s="133"/>
      <c r="H7039" s="133"/>
      <c r="I7039" s="88"/>
      <c r="J7039" s="133"/>
      <c r="K7039" s="133"/>
      <c r="L7039" s="134"/>
      <c r="M7039" s="133"/>
      <c r="N7039" s="93"/>
      <c r="O7039" s="93"/>
      <c r="P7039" s="123"/>
      <c r="V7039" s="87"/>
      <c r="W7039" s="87"/>
      <c r="X7039" s="89"/>
      <c r="Y7039" s="87"/>
      <c r="AA7039" s="87"/>
      <c r="AB7039" s="90"/>
      <c r="AC7039" s="87"/>
      <c r="AD7039" s="87"/>
    </row>
    <row r="7040" spans="3:30">
      <c r="C7040" s="132"/>
      <c r="D7040" s="132"/>
      <c r="E7040" s="133"/>
      <c r="F7040" s="133"/>
      <c r="G7040" s="133"/>
      <c r="H7040" s="133"/>
      <c r="I7040" s="88"/>
      <c r="J7040" s="133"/>
      <c r="K7040" s="133"/>
      <c r="L7040" s="134"/>
      <c r="M7040" s="133"/>
      <c r="N7040" s="93"/>
      <c r="O7040" s="93"/>
      <c r="P7040" s="123"/>
      <c r="V7040" s="87"/>
      <c r="W7040" s="87"/>
      <c r="X7040" s="89"/>
      <c r="Y7040" s="87"/>
      <c r="AA7040" s="87"/>
      <c r="AB7040" s="90"/>
      <c r="AC7040" s="87"/>
      <c r="AD7040" s="87"/>
    </row>
    <row r="7041" spans="3:30">
      <c r="C7041" s="132"/>
      <c r="D7041" s="132"/>
      <c r="E7041" s="133"/>
      <c r="F7041" s="133"/>
      <c r="G7041" s="133"/>
      <c r="H7041" s="133"/>
      <c r="I7041" s="88"/>
      <c r="J7041" s="133"/>
      <c r="K7041" s="133"/>
      <c r="L7041" s="134"/>
      <c r="M7041" s="133"/>
      <c r="N7041" s="93"/>
      <c r="O7041" s="93"/>
      <c r="P7041" s="123"/>
      <c r="V7041" s="87"/>
      <c r="W7041" s="87"/>
      <c r="X7041" s="89"/>
      <c r="Y7041" s="87"/>
      <c r="AA7041" s="87"/>
      <c r="AB7041" s="90"/>
      <c r="AC7041" s="87"/>
      <c r="AD7041" s="87"/>
    </row>
    <row r="7042" spans="3:30">
      <c r="C7042" s="132"/>
      <c r="D7042" s="132"/>
      <c r="E7042" s="133"/>
      <c r="F7042" s="133"/>
      <c r="G7042" s="133"/>
      <c r="H7042" s="133"/>
      <c r="I7042" s="88"/>
      <c r="J7042" s="133"/>
      <c r="K7042" s="133"/>
      <c r="L7042" s="134"/>
      <c r="M7042" s="133"/>
      <c r="N7042" s="93"/>
      <c r="O7042" s="93"/>
      <c r="P7042" s="123"/>
      <c r="V7042" s="87"/>
      <c r="W7042" s="87"/>
      <c r="X7042" s="89"/>
      <c r="Y7042" s="87"/>
      <c r="AA7042" s="87"/>
      <c r="AB7042" s="90"/>
      <c r="AC7042" s="87"/>
      <c r="AD7042" s="87"/>
    </row>
    <row r="7043" spans="3:30">
      <c r="C7043" s="132"/>
      <c r="D7043" s="132"/>
      <c r="E7043" s="133"/>
      <c r="F7043" s="133"/>
      <c r="G7043" s="133"/>
      <c r="H7043" s="133"/>
      <c r="I7043" s="88"/>
      <c r="J7043" s="133"/>
      <c r="K7043" s="133"/>
      <c r="L7043" s="134"/>
      <c r="M7043" s="133"/>
      <c r="N7043" s="93"/>
      <c r="O7043" s="93"/>
      <c r="P7043" s="123"/>
      <c r="V7043" s="87"/>
      <c r="W7043" s="87"/>
      <c r="X7043" s="89"/>
      <c r="Y7043" s="87"/>
      <c r="AA7043" s="87"/>
      <c r="AB7043" s="90"/>
      <c r="AC7043" s="87"/>
      <c r="AD7043" s="87"/>
    </row>
    <row r="7044" spans="3:30">
      <c r="C7044" s="132"/>
      <c r="D7044" s="132"/>
      <c r="E7044" s="133"/>
      <c r="F7044" s="133"/>
      <c r="G7044" s="133"/>
      <c r="H7044" s="133"/>
      <c r="I7044" s="88"/>
      <c r="J7044" s="133"/>
      <c r="K7044" s="133"/>
      <c r="L7044" s="134"/>
      <c r="M7044" s="133"/>
      <c r="N7044" s="93"/>
      <c r="O7044" s="93"/>
      <c r="P7044" s="123"/>
      <c r="V7044" s="87"/>
      <c r="W7044" s="87"/>
      <c r="X7044" s="89"/>
      <c r="Y7044" s="87"/>
      <c r="AA7044" s="87"/>
      <c r="AB7044" s="90"/>
      <c r="AC7044" s="87"/>
      <c r="AD7044" s="87"/>
    </row>
    <row r="7045" spans="3:30">
      <c r="C7045" s="132"/>
      <c r="D7045" s="132"/>
      <c r="E7045" s="133"/>
      <c r="F7045" s="133"/>
      <c r="G7045" s="133"/>
      <c r="H7045" s="133"/>
      <c r="I7045" s="88"/>
      <c r="J7045" s="133"/>
      <c r="K7045" s="133"/>
      <c r="L7045" s="134"/>
      <c r="M7045" s="133"/>
      <c r="N7045" s="93"/>
      <c r="O7045" s="93"/>
      <c r="P7045" s="123"/>
      <c r="V7045" s="87"/>
      <c r="W7045" s="87"/>
      <c r="X7045" s="89"/>
      <c r="Y7045" s="87"/>
      <c r="AA7045" s="87"/>
      <c r="AB7045" s="90"/>
      <c r="AC7045" s="87"/>
      <c r="AD7045" s="87"/>
    </row>
    <row r="7046" spans="3:30">
      <c r="C7046" s="132"/>
      <c r="D7046" s="132"/>
      <c r="E7046" s="133"/>
      <c r="F7046" s="133"/>
      <c r="G7046" s="133"/>
      <c r="H7046" s="133"/>
      <c r="I7046" s="88"/>
      <c r="J7046" s="133"/>
      <c r="K7046" s="133"/>
      <c r="L7046" s="134"/>
      <c r="M7046" s="133"/>
      <c r="N7046" s="93"/>
      <c r="O7046" s="93"/>
      <c r="P7046" s="123"/>
      <c r="V7046" s="87"/>
      <c r="W7046" s="87"/>
      <c r="X7046" s="89"/>
      <c r="Y7046" s="87"/>
      <c r="AA7046" s="87"/>
      <c r="AB7046" s="90"/>
      <c r="AC7046" s="87"/>
      <c r="AD7046" s="87"/>
    </row>
    <row r="7047" spans="3:30">
      <c r="C7047" s="132"/>
      <c r="D7047" s="132"/>
      <c r="E7047" s="133"/>
      <c r="F7047" s="133"/>
      <c r="G7047" s="133"/>
      <c r="H7047" s="133"/>
      <c r="I7047" s="88"/>
      <c r="J7047" s="133"/>
      <c r="K7047" s="133"/>
      <c r="L7047" s="134"/>
      <c r="M7047" s="133"/>
      <c r="N7047" s="93"/>
      <c r="O7047" s="93"/>
      <c r="P7047" s="123"/>
      <c r="V7047" s="87"/>
      <c r="W7047" s="87"/>
      <c r="X7047" s="89"/>
      <c r="Y7047" s="87"/>
      <c r="AA7047" s="87"/>
      <c r="AB7047" s="90"/>
      <c r="AC7047" s="87"/>
      <c r="AD7047" s="87"/>
    </row>
    <row r="7048" spans="3:30">
      <c r="C7048" s="132"/>
      <c r="D7048" s="132"/>
      <c r="E7048" s="133"/>
      <c r="F7048" s="133"/>
      <c r="G7048" s="133"/>
      <c r="H7048" s="133"/>
      <c r="I7048" s="88"/>
      <c r="J7048" s="133"/>
      <c r="K7048" s="133"/>
      <c r="L7048" s="134"/>
      <c r="M7048" s="133"/>
      <c r="N7048" s="93"/>
      <c r="O7048" s="93"/>
      <c r="P7048" s="123"/>
      <c r="V7048" s="87"/>
      <c r="W7048" s="87"/>
      <c r="X7048" s="89"/>
      <c r="Y7048" s="87"/>
      <c r="AA7048" s="87"/>
      <c r="AB7048" s="90"/>
      <c r="AC7048" s="87"/>
      <c r="AD7048" s="87"/>
    </row>
    <row r="7049" spans="3:30">
      <c r="C7049" s="132"/>
      <c r="D7049" s="132"/>
      <c r="E7049" s="133"/>
      <c r="F7049" s="133"/>
      <c r="G7049" s="133"/>
      <c r="H7049" s="133"/>
      <c r="I7049" s="88"/>
      <c r="J7049" s="133"/>
      <c r="K7049" s="133"/>
      <c r="L7049" s="134"/>
      <c r="M7049" s="133"/>
      <c r="N7049" s="93"/>
      <c r="O7049" s="93"/>
      <c r="P7049" s="123"/>
      <c r="V7049" s="87"/>
      <c r="W7049" s="87"/>
      <c r="X7049" s="89"/>
      <c r="Y7049" s="87"/>
      <c r="AA7049" s="87"/>
      <c r="AB7049" s="90"/>
      <c r="AC7049" s="87"/>
      <c r="AD7049" s="87"/>
    </row>
    <row r="7050" spans="3:30">
      <c r="C7050" s="132"/>
      <c r="D7050" s="132"/>
      <c r="E7050" s="133"/>
      <c r="F7050" s="133"/>
      <c r="G7050" s="133"/>
      <c r="H7050" s="133"/>
      <c r="I7050" s="88"/>
      <c r="J7050" s="133"/>
      <c r="K7050" s="133"/>
      <c r="L7050" s="134"/>
      <c r="M7050" s="133"/>
      <c r="N7050" s="93"/>
      <c r="O7050" s="93"/>
      <c r="P7050" s="123"/>
      <c r="V7050" s="87"/>
      <c r="W7050" s="87"/>
      <c r="X7050" s="89"/>
      <c r="Y7050" s="87"/>
      <c r="AA7050" s="87"/>
      <c r="AB7050" s="90"/>
      <c r="AC7050" s="87"/>
      <c r="AD7050" s="87"/>
    </row>
    <row r="7051" spans="3:30">
      <c r="C7051" s="132"/>
      <c r="D7051" s="132"/>
      <c r="E7051" s="133"/>
      <c r="F7051" s="133"/>
      <c r="G7051" s="133"/>
      <c r="H7051" s="133"/>
      <c r="I7051" s="88"/>
      <c r="J7051" s="133"/>
      <c r="K7051" s="133"/>
      <c r="L7051" s="134"/>
      <c r="M7051" s="133"/>
      <c r="N7051" s="93"/>
      <c r="O7051" s="93"/>
      <c r="P7051" s="123"/>
      <c r="V7051" s="87"/>
      <c r="W7051" s="87"/>
      <c r="X7051" s="89"/>
      <c r="Y7051" s="87"/>
      <c r="AA7051" s="87"/>
      <c r="AB7051" s="90"/>
      <c r="AC7051" s="87"/>
      <c r="AD7051" s="87"/>
    </row>
    <row r="7052" spans="3:30">
      <c r="C7052" s="132"/>
      <c r="D7052" s="132"/>
      <c r="E7052" s="133"/>
      <c r="F7052" s="133"/>
      <c r="G7052" s="133"/>
      <c r="H7052" s="133"/>
      <c r="I7052" s="88"/>
      <c r="J7052" s="133"/>
      <c r="K7052" s="133"/>
      <c r="L7052" s="134"/>
      <c r="M7052" s="133"/>
      <c r="N7052" s="93"/>
      <c r="O7052" s="93"/>
      <c r="P7052" s="123"/>
      <c r="V7052" s="87"/>
      <c r="W7052" s="87"/>
      <c r="X7052" s="89"/>
      <c r="Y7052" s="87"/>
      <c r="AA7052" s="87"/>
      <c r="AB7052" s="90"/>
      <c r="AC7052" s="87"/>
      <c r="AD7052" s="87"/>
    </row>
    <row r="7053" spans="3:30">
      <c r="C7053" s="88"/>
      <c r="D7053" s="132"/>
      <c r="E7053" s="133"/>
      <c r="F7053" s="133"/>
      <c r="G7053" s="133"/>
      <c r="H7053" s="133"/>
      <c r="I7053" s="88"/>
      <c r="J7053" s="133"/>
      <c r="K7053" s="133"/>
      <c r="L7053" s="134"/>
      <c r="M7053" s="133"/>
      <c r="N7053" s="93"/>
      <c r="O7053" s="93"/>
      <c r="P7053" s="123"/>
      <c r="V7053" s="87"/>
      <c r="W7053" s="87"/>
      <c r="X7053" s="89"/>
      <c r="Y7053" s="87"/>
      <c r="AA7053" s="87"/>
      <c r="AB7053" s="90"/>
      <c r="AC7053" s="87"/>
      <c r="AD7053" s="87"/>
    </row>
    <row r="7054" spans="3:30">
      <c r="C7054" s="88"/>
      <c r="D7054" s="132"/>
      <c r="E7054" s="133"/>
      <c r="F7054" s="133"/>
      <c r="G7054" s="133"/>
      <c r="H7054" s="133"/>
      <c r="I7054" s="88"/>
      <c r="J7054" s="133"/>
      <c r="K7054" s="133"/>
      <c r="L7054" s="134"/>
      <c r="M7054" s="133"/>
      <c r="N7054" s="93"/>
      <c r="O7054" s="93"/>
      <c r="P7054" s="123"/>
      <c r="V7054" s="87"/>
      <c r="W7054" s="87"/>
      <c r="X7054" s="89"/>
      <c r="Y7054" s="87"/>
      <c r="AA7054" s="87"/>
      <c r="AB7054" s="90"/>
      <c r="AC7054" s="87"/>
      <c r="AD7054" s="87"/>
    </row>
    <row r="7055" spans="3:30">
      <c r="C7055" s="88"/>
      <c r="D7055" s="132"/>
      <c r="E7055" s="133"/>
      <c r="F7055" s="133"/>
      <c r="G7055" s="133"/>
      <c r="H7055" s="133"/>
      <c r="I7055" s="71"/>
      <c r="J7055" s="133"/>
      <c r="K7055" s="133"/>
      <c r="L7055" s="134"/>
      <c r="M7055" s="133"/>
      <c r="N7055" s="93"/>
      <c r="O7055" s="93"/>
      <c r="P7055" s="123"/>
      <c r="V7055" s="87"/>
      <c r="W7055" s="87"/>
      <c r="X7055" s="89"/>
      <c r="Y7055" s="87"/>
      <c r="AA7055" s="87"/>
      <c r="AB7055" s="90"/>
      <c r="AC7055" s="87"/>
      <c r="AD7055" s="87"/>
    </row>
    <row r="7056" spans="3:30">
      <c r="C7056" s="88"/>
      <c r="D7056" s="132"/>
      <c r="E7056" s="133"/>
      <c r="F7056" s="133"/>
      <c r="G7056" s="133"/>
      <c r="H7056" s="133"/>
      <c r="I7056" s="88"/>
      <c r="J7056" s="133"/>
      <c r="K7056" s="133"/>
      <c r="L7056" s="134"/>
      <c r="M7056" s="133"/>
      <c r="N7056" s="93"/>
      <c r="O7056" s="93"/>
      <c r="P7056" s="123"/>
      <c r="V7056" s="87"/>
      <c r="W7056" s="87"/>
      <c r="X7056" s="89"/>
      <c r="Y7056" s="87"/>
      <c r="AA7056" s="87"/>
      <c r="AB7056" s="90"/>
      <c r="AC7056" s="87"/>
      <c r="AD7056" s="87"/>
    </row>
    <row r="7057" spans="3:30">
      <c r="C7057" s="88"/>
      <c r="D7057" s="132"/>
      <c r="E7057" s="133"/>
      <c r="F7057" s="133"/>
      <c r="G7057" s="133"/>
      <c r="H7057" s="133"/>
      <c r="J7057" s="133"/>
      <c r="K7057" s="133"/>
      <c r="L7057" s="134"/>
      <c r="M7057" s="133"/>
      <c r="N7057" s="93"/>
      <c r="O7057" s="93"/>
      <c r="P7057" s="123"/>
      <c r="V7057" s="87"/>
      <c r="W7057" s="87"/>
      <c r="X7057" s="89"/>
      <c r="Y7057" s="87"/>
      <c r="AA7057" s="87"/>
      <c r="AB7057" s="90"/>
      <c r="AC7057" s="87"/>
      <c r="AD7057" s="87"/>
    </row>
    <row r="7058" spans="3:30">
      <c r="C7058" s="88"/>
      <c r="D7058" s="132"/>
      <c r="E7058" s="133"/>
      <c r="F7058" s="133"/>
      <c r="G7058" s="133"/>
      <c r="H7058" s="133"/>
      <c r="J7058" s="133"/>
      <c r="K7058" s="133"/>
      <c r="L7058" s="134"/>
      <c r="M7058" s="133"/>
      <c r="N7058" s="93"/>
      <c r="O7058" s="93"/>
      <c r="P7058" s="123"/>
      <c r="V7058" s="87"/>
      <c r="W7058" s="87"/>
      <c r="X7058" s="89"/>
      <c r="Y7058" s="87"/>
      <c r="AA7058" s="87"/>
      <c r="AB7058" s="90"/>
      <c r="AC7058" s="87"/>
      <c r="AD7058" s="87"/>
    </row>
    <row r="7059" spans="3:30">
      <c r="C7059" s="88"/>
      <c r="D7059" s="132"/>
      <c r="E7059" s="133"/>
      <c r="F7059" s="133"/>
      <c r="G7059" s="133"/>
      <c r="H7059" s="133"/>
      <c r="I7059" s="71"/>
      <c r="J7059" s="133"/>
      <c r="K7059" s="133"/>
      <c r="L7059" s="134"/>
      <c r="M7059" s="133"/>
      <c r="N7059" s="93"/>
      <c r="O7059" s="93"/>
      <c r="P7059" s="123"/>
      <c r="V7059" s="87"/>
      <c r="W7059" s="87"/>
      <c r="X7059" s="89"/>
      <c r="Y7059" s="87"/>
      <c r="AA7059" s="87"/>
      <c r="AB7059" s="90"/>
      <c r="AC7059" s="87"/>
      <c r="AD7059" s="87"/>
    </row>
    <row r="7060" spans="3:30">
      <c r="C7060" s="88"/>
      <c r="D7060" s="132"/>
      <c r="E7060" s="133"/>
      <c r="F7060" s="133"/>
      <c r="G7060" s="133"/>
      <c r="H7060" s="133"/>
      <c r="J7060" s="133"/>
      <c r="K7060" s="133"/>
      <c r="L7060" s="134"/>
      <c r="M7060" s="133"/>
      <c r="N7060" s="93"/>
      <c r="O7060" s="93"/>
      <c r="P7060" s="123"/>
      <c r="V7060" s="87"/>
      <c r="W7060" s="87"/>
      <c r="X7060" s="89"/>
      <c r="Y7060" s="87"/>
      <c r="AA7060" s="87"/>
      <c r="AB7060" s="90"/>
      <c r="AC7060" s="87"/>
      <c r="AD7060" s="87"/>
    </row>
    <row r="7061" spans="3:30">
      <c r="C7061" s="88"/>
      <c r="D7061" s="132"/>
      <c r="E7061" s="133"/>
      <c r="F7061" s="133"/>
      <c r="G7061" s="133"/>
      <c r="H7061" s="133"/>
      <c r="I7061" s="71"/>
      <c r="J7061" s="133"/>
      <c r="K7061" s="133"/>
      <c r="L7061" s="134"/>
      <c r="M7061" s="133"/>
      <c r="N7061" s="93"/>
      <c r="O7061" s="93"/>
      <c r="P7061" s="123"/>
      <c r="V7061" s="87"/>
      <c r="W7061" s="87"/>
      <c r="X7061" s="89"/>
      <c r="Y7061" s="87"/>
      <c r="AA7061" s="87"/>
      <c r="AB7061" s="90"/>
      <c r="AC7061" s="87"/>
      <c r="AD7061" s="87"/>
    </row>
    <row r="7062" spans="3:30">
      <c r="C7062" s="88"/>
      <c r="D7062" s="132"/>
      <c r="E7062" s="133"/>
      <c r="F7062" s="133"/>
      <c r="G7062" s="133"/>
      <c r="H7062" s="133"/>
      <c r="I7062" s="88"/>
      <c r="J7062" s="133"/>
      <c r="K7062" s="133"/>
      <c r="L7062" s="134"/>
      <c r="M7062" s="133"/>
      <c r="N7062" s="93"/>
      <c r="O7062" s="93"/>
      <c r="P7062" s="123"/>
      <c r="V7062" s="87"/>
      <c r="W7062" s="87"/>
      <c r="X7062" s="89"/>
      <c r="Y7062" s="87"/>
      <c r="AA7062" s="87"/>
      <c r="AB7062" s="90"/>
      <c r="AC7062" s="87"/>
      <c r="AD7062" s="87"/>
    </row>
    <row r="7063" spans="3:30">
      <c r="C7063" s="88"/>
      <c r="D7063" s="132"/>
      <c r="E7063" s="133"/>
      <c r="F7063" s="133"/>
      <c r="G7063" s="133"/>
      <c r="H7063" s="133"/>
      <c r="J7063" s="133"/>
      <c r="K7063" s="133"/>
      <c r="L7063" s="134"/>
      <c r="M7063" s="133"/>
      <c r="N7063" s="93"/>
      <c r="O7063" s="93"/>
      <c r="P7063" s="123"/>
      <c r="V7063" s="87"/>
      <c r="W7063" s="87"/>
      <c r="X7063" s="89"/>
      <c r="Y7063" s="87"/>
      <c r="AA7063" s="87"/>
      <c r="AB7063" s="90"/>
      <c r="AC7063" s="87"/>
      <c r="AD7063" s="87"/>
    </row>
    <row r="7064" spans="3:30">
      <c r="C7064" s="88"/>
      <c r="D7064" s="132"/>
      <c r="E7064" s="133"/>
      <c r="F7064" s="133"/>
      <c r="G7064" s="133"/>
      <c r="H7064" s="133"/>
      <c r="J7064" s="133"/>
      <c r="K7064" s="133"/>
      <c r="L7064" s="134"/>
      <c r="M7064" s="133"/>
      <c r="N7064" s="93"/>
      <c r="O7064" s="93"/>
      <c r="P7064" s="123"/>
      <c r="V7064" s="87"/>
      <c r="W7064" s="87"/>
      <c r="X7064" s="89"/>
      <c r="Y7064" s="87"/>
      <c r="AA7064" s="87"/>
      <c r="AB7064" s="90"/>
      <c r="AC7064" s="87"/>
      <c r="AD7064" s="87"/>
    </row>
    <row r="7065" spans="3:30">
      <c r="C7065" s="88"/>
      <c r="D7065" s="132"/>
      <c r="E7065" s="133"/>
      <c r="F7065" s="133"/>
      <c r="G7065" s="133"/>
      <c r="H7065" s="133"/>
      <c r="I7065" s="88"/>
      <c r="J7065" s="133"/>
      <c r="K7065" s="133"/>
      <c r="L7065" s="134"/>
      <c r="M7065" s="133"/>
      <c r="N7065" s="93"/>
      <c r="O7065" s="93"/>
      <c r="P7065" s="123"/>
      <c r="V7065" s="87"/>
      <c r="W7065" s="87"/>
      <c r="X7065" s="89"/>
      <c r="Y7065" s="87"/>
      <c r="AA7065" s="87"/>
      <c r="AB7065" s="90"/>
      <c r="AC7065" s="87"/>
      <c r="AD7065" s="87"/>
    </row>
    <row r="7066" spans="3:30">
      <c r="C7066" s="88"/>
      <c r="D7066" s="132"/>
      <c r="E7066" s="133"/>
      <c r="F7066" s="133"/>
      <c r="G7066" s="133"/>
      <c r="H7066" s="133"/>
      <c r="I7066" s="88"/>
      <c r="J7066" s="133"/>
      <c r="K7066" s="133"/>
      <c r="L7066" s="134"/>
      <c r="M7066" s="133"/>
      <c r="N7066" s="93"/>
      <c r="O7066" s="93"/>
      <c r="P7066" s="123"/>
      <c r="V7066" s="87"/>
      <c r="W7066" s="87"/>
      <c r="X7066" s="89"/>
      <c r="Y7066" s="87"/>
      <c r="AA7066" s="87"/>
      <c r="AB7066" s="90"/>
      <c r="AC7066" s="87"/>
      <c r="AD7066" s="87"/>
    </row>
    <row r="7067" spans="3:30">
      <c r="C7067" s="88"/>
      <c r="D7067" s="132"/>
      <c r="E7067" s="133"/>
      <c r="F7067" s="133"/>
      <c r="G7067" s="133"/>
      <c r="H7067" s="133"/>
      <c r="J7067" s="133"/>
      <c r="K7067" s="133"/>
      <c r="L7067" s="134"/>
      <c r="M7067" s="133"/>
      <c r="N7067" s="93"/>
      <c r="O7067" s="93"/>
      <c r="P7067" s="123"/>
      <c r="V7067" s="87"/>
      <c r="W7067" s="87"/>
      <c r="X7067" s="89"/>
      <c r="Y7067" s="87"/>
      <c r="AA7067" s="87"/>
      <c r="AB7067" s="90"/>
      <c r="AC7067" s="87"/>
      <c r="AD7067" s="87"/>
    </row>
    <row r="7068" spans="3:30">
      <c r="C7068" s="88"/>
      <c r="D7068" s="132"/>
      <c r="E7068" s="133"/>
      <c r="F7068" s="133"/>
      <c r="G7068" s="133"/>
      <c r="H7068" s="133"/>
      <c r="I7068" s="88"/>
      <c r="J7068" s="133"/>
      <c r="K7068" s="133"/>
      <c r="L7068" s="134"/>
      <c r="M7068" s="133"/>
      <c r="N7068" s="93"/>
      <c r="O7068" s="93"/>
      <c r="P7068" s="123"/>
      <c r="V7068" s="87"/>
      <c r="W7068" s="87"/>
      <c r="X7068" s="89"/>
      <c r="Y7068" s="87"/>
      <c r="AA7068" s="87"/>
      <c r="AB7068" s="90"/>
      <c r="AC7068" s="87"/>
      <c r="AD7068" s="87"/>
    </row>
    <row r="7069" spans="3:30">
      <c r="C7069" s="88"/>
      <c r="D7069" s="132"/>
      <c r="E7069" s="133"/>
      <c r="F7069" s="133"/>
      <c r="G7069" s="133"/>
      <c r="H7069" s="133"/>
      <c r="I7069" s="88"/>
      <c r="J7069" s="133"/>
      <c r="K7069" s="133"/>
      <c r="L7069" s="134"/>
      <c r="M7069" s="133"/>
      <c r="N7069" s="93"/>
      <c r="O7069" s="93"/>
      <c r="P7069" s="123"/>
      <c r="V7069" s="87"/>
      <c r="W7069" s="87"/>
      <c r="X7069" s="89"/>
      <c r="Y7069" s="87"/>
      <c r="AA7069" s="87"/>
      <c r="AB7069" s="90"/>
      <c r="AC7069" s="87"/>
      <c r="AD7069" s="87"/>
    </row>
    <row r="7070" spans="3:30">
      <c r="C7070" s="88"/>
      <c r="D7070" s="132"/>
      <c r="E7070" s="133"/>
      <c r="F7070" s="133"/>
      <c r="G7070" s="133"/>
      <c r="H7070" s="133"/>
      <c r="I7070" s="88"/>
      <c r="J7070" s="133"/>
      <c r="K7070" s="133"/>
      <c r="L7070" s="134"/>
      <c r="M7070" s="133"/>
      <c r="N7070" s="93"/>
      <c r="O7070" s="93"/>
      <c r="P7070" s="123"/>
      <c r="V7070" s="87"/>
      <c r="W7070" s="87"/>
      <c r="X7070" s="89"/>
      <c r="Y7070" s="87"/>
      <c r="AA7070" s="87"/>
      <c r="AB7070" s="90"/>
      <c r="AC7070" s="87"/>
      <c r="AD7070" s="87"/>
    </row>
    <row r="7071" spans="3:30">
      <c r="C7071" s="88"/>
      <c r="D7071" s="132"/>
      <c r="E7071" s="133"/>
      <c r="F7071" s="133"/>
      <c r="G7071" s="133"/>
      <c r="H7071" s="133"/>
      <c r="I7071" s="88"/>
      <c r="J7071" s="133"/>
      <c r="K7071" s="133"/>
      <c r="L7071" s="134"/>
      <c r="M7071" s="133"/>
      <c r="N7071" s="93"/>
      <c r="O7071" s="93"/>
      <c r="P7071" s="123"/>
      <c r="V7071" s="87"/>
      <c r="W7071" s="87"/>
      <c r="X7071" s="89"/>
      <c r="Y7071" s="87"/>
      <c r="AA7071" s="87"/>
      <c r="AB7071" s="90"/>
      <c r="AC7071" s="87"/>
      <c r="AD7071" s="87"/>
    </row>
    <row r="7072" spans="3:30">
      <c r="C7072" s="88"/>
      <c r="D7072" s="132"/>
      <c r="E7072" s="133"/>
      <c r="F7072" s="133"/>
      <c r="G7072" s="133"/>
      <c r="H7072" s="133"/>
      <c r="I7072" s="71"/>
      <c r="J7072" s="133"/>
      <c r="K7072" s="133"/>
      <c r="L7072" s="134"/>
      <c r="M7072" s="133"/>
      <c r="N7072" s="93"/>
      <c r="O7072" s="93"/>
      <c r="P7072" s="123"/>
      <c r="V7072" s="87"/>
      <c r="W7072" s="87"/>
      <c r="X7072" s="89"/>
      <c r="Y7072" s="87"/>
      <c r="AA7072" s="87"/>
      <c r="AB7072" s="90"/>
      <c r="AC7072" s="87"/>
      <c r="AD7072" s="87"/>
    </row>
    <row r="7073" spans="3:30">
      <c r="C7073" s="88"/>
      <c r="D7073" s="132"/>
      <c r="E7073" s="133"/>
      <c r="F7073" s="133"/>
      <c r="G7073" s="133"/>
      <c r="H7073" s="133"/>
      <c r="I7073" s="71"/>
      <c r="J7073" s="133"/>
      <c r="K7073" s="133"/>
      <c r="L7073" s="134"/>
      <c r="M7073" s="133"/>
      <c r="N7073" s="93"/>
      <c r="O7073" s="93"/>
      <c r="P7073" s="123"/>
      <c r="V7073" s="87"/>
      <c r="W7073" s="87"/>
      <c r="X7073" s="89"/>
      <c r="Y7073" s="87"/>
      <c r="AA7073" s="87"/>
      <c r="AB7073" s="90"/>
      <c r="AC7073" s="87"/>
      <c r="AD7073" s="87"/>
    </row>
    <row r="7074" spans="3:30">
      <c r="C7074" s="88"/>
      <c r="D7074" s="132"/>
      <c r="E7074" s="133"/>
      <c r="F7074" s="133"/>
      <c r="G7074" s="133"/>
      <c r="H7074" s="133"/>
      <c r="I7074" s="88"/>
      <c r="J7074" s="133"/>
      <c r="K7074" s="133"/>
      <c r="L7074" s="134"/>
      <c r="M7074" s="133"/>
      <c r="N7074" s="93"/>
      <c r="O7074" s="93"/>
      <c r="P7074" s="123"/>
      <c r="V7074" s="87"/>
      <c r="W7074" s="87"/>
      <c r="X7074" s="89"/>
      <c r="Y7074" s="87"/>
      <c r="AA7074" s="87"/>
      <c r="AB7074" s="90"/>
      <c r="AC7074" s="87"/>
      <c r="AD7074" s="87"/>
    </row>
    <row r="7075" spans="3:30">
      <c r="C7075" s="88"/>
      <c r="D7075" s="132"/>
      <c r="E7075" s="133"/>
      <c r="F7075" s="133"/>
      <c r="G7075" s="133"/>
      <c r="H7075" s="133"/>
      <c r="I7075" s="88"/>
      <c r="J7075" s="133"/>
      <c r="K7075" s="133"/>
      <c r="L7075" s="134"/>
      <c r="M7075" s="133"/>
      <c r="N7075" s="93"/>
      <c r="O7075" s="93"/>
      <c r="P7075" s="123"/>
      <c r="V7075" s="87"/>
      <c r="W7075" s="87"/>
      <c r="X7075" s="89"/>
      <c r="Y7075" s="87"/>
      <c r="AA7075" s="87"/>
      <c r="AB7075" s="90"/>
      <c r="AC7075" s="87"/>
      <c r="AD7075" s="87"/>
    </row>
    <row r="7076" spans="3:30">
      <c r="C7076" s="88"/>
      <c r="D7076" s="132"/>
      <c r="E7076" s="133"/>
      <c r="F7076" s="133"/>
      <c r="G7076" s="133"/>
      <c r="H7076" s="133"/>
      <c r="J7076" s="133"/>
      <c r="K7076" s="133"/>
      <c r="L7076" s="134"/>
      <c r="M7076" s="133"/>
      <c r="N7076" s="93"/>
      <c r="O7076" s="93"/>
      <c r="P7076" s="123"/>
      <c r="V7076" s="87"/>
      <c r="W7076" s="87"/>
      <c r="X7076" s="89"/>
      <c r="Y7076" s="87"/>
      <c r="AA7076" s="87"/>
      <c r="AB7076" s="90"/>
      <c r="AC7076" s="87"/>
      <c r="AD7076" s="87"/>
    </row>
    <row r="7077" spans="3:30">
      <c r="C7077" s="88"/>
      <c r="D7077" s="132"/>
      <c r="E7077" s="133"/>
      <c r="F7077" s="133"/>
      <c r="G7077" s="133"/>
      <c r="H7077" s="133"/>
      <c r="J7077" s="133"/>
      <c r="K7077" s="133"/>
      <c r="L7077" s="134"/>
      <c r="M7077" s="133"/>
      <c r="N7077" s="93"/>
      <c r="O7077" s="93"/>
      <c r="P7077" s="123"/>
      <c r="V7077" s="87"/>
      <c r="W7077" s="87"/>
      <c r="X7077" s="89"/>
      <c r="Y7077" s="87"/>
      <c r="AA7077" s="87"/>
      <c r="AB7077" s="90"/>
      <c r="AC7077" s="87"/>
      <c r="AD7077" s="87"/>
    </row>
    <row r="7078" spans="3:30">
      <c r="C7078" s="88"/>
      <c r="D7078" s="132"/>
      <c r="E7078" s="133"/>
      <c r="F7078" s="133"/>
      <c r="G7078" s="133"/>
      <c r="H7078" s="133"/>
      <c r="J7078" s="133"/>
      <c r="K7078" s="133"/>
      <c r="L7078" s="134"/>
      <c r="M7078" s="133"/>
      <c r="N7078" s="93"/>
      <c r="O7078" s="93"/>
      <c r="P7078" s="123"/>
      <c r="V7078" s="87"/>
      <c r="W7078" s="87"/>
      <c r="X7078" s="89"/>
      <c r="Y7078" s="87"/>
      <c r="AA7078" s="87"/>
      <c r="AB7078" s="90"/>
      <c r="AC7078" s="87"/>
      <c r="AD7078" s="87"/>
    </row>
    <row r="7079" spans="3:30">
      <c r="C7079" s="88"/>
      <c r="D7079" s="132"/>
      <c r="E7079" s="133"/>
      <c r="F7079" s="133"/>
      <c r="G7079" s="133"/>
      <c r="H7079" s="133"/>
      <c r="J7079" s="133"/>
      <c r="K7079" s="133"/>
      <c r="L7079" s="134"/>
      <c r="M7079" s="133"/>
      <c r="N7079" s="93"/>
      <c r="O7079" s="93"/>
      <c r="P7079" s="123"/>
      <c r="V7079" s="87"/>
      <c r="W7079" s="87"/>
      <c r="X7079" s="89"/>
      <c r="Y7079" s="87"/>
      <c r="AA7079" s="87"/>
      <c r="AB7079" s="90"/>
      <c r="AC7079" s="87"/>
      <c r="AD7079" s="87"/>
    </row>
    <row r="7080" spans="3:30">
      <c r="C7080" s="88"/>
      <c r="D7080" s="132"/>
      <c r="E7080" s="133"/>
      <c r="F7080" s="133"/>
      <c r="G7080" s="133"/>
      <c r="H7080" s="133"/>
      <c r="I7080" s="71"/>
      <c r="J7080" s="133"/>
      <c r="K7080" s="133"/>
      <c r="L7080" s="134"/>
      <c r="M7080" s="133"/>
      <c r="N7080" s="93"/>
      <c r="O7080" s="93"/>
      <c r="P7080" s="123"/>
      <c r="V7080" s="87"/>
      <c r="W7080" s="87"/>
      <c r="X7080" s="89"/>
      <c r="Y7080" s="87"/>
      <c r="AA7080" s="87"/>
      <c r="AB7080" s="90"/>
      <c r="AC7080" s="87"/>
      <c r="AD7080" s="87"/>
    </row>
    <row r="7081" spans="3:30">
      <c r="C7081" s="88"/>
      <c r="D7081" s="132"/>
      <c r="E7081" s="133"/>
      <c r="F7081" s="133"/>
      <c r="G7081" s="133"/>
      <c r="H7081" s="133"/>
      <c r="I7081" s="71"/>
      <c r="J7081" s="133"/>
      <c r="K7081" s="133"/>
      <c r="L7081" s="134"/>
      <c r="M7081" s="133"/>
      <c r="N7081" s="93"/>
      <c r="O7081" s="93"/>
      <c r="P7081" s="123"/>
      <c r="V7081" s="87"/>
      <c r="W7081" s="87"/>
      <c r="X7081" s="89"/>
      <c r="Y7081" s="87"/>
      <c r="AA7081" s="87"/>
      <c r="AB7081" s="90"/>
      <c r="AC7081" s="87"/>
      <c r="AD7081" s="87"/>
    </row>
    <row r="7082" spans="3:30">
      <c r="C7082" s="88"/>
      <c r="D7082" s="132"/>
      <c r="E7082" s="133"/>
      <c r="F7082" s="133"/>
      <c r="G7082" s="133"/>
      <c r="H7082" s="133"/>
      <c r="J7082" s="133"/>
      <c r="K7082" s="133"/>
      <c r="L7082" s="134"/>
      <c r="M7082" s="133"/>
      <c r="N7082" s="93"/>
      <c r="O7082" s="93"/>
      <c r="P7082" s="123"/>
      <c r="V7082" s="87"/>
      <c r="W7082" s="87"/>
      <c r="X7082" s="89"/>
      <c r="Y7082" s="87"/>
      <c r="AA7082" s="87"/>
      <c r="AB7082" s="90"/>
      <c r="AC7082" s="87"/>
      <c r="AD7082" s="87"/>
    </row>
    <row r="7083" spans="3:30">
      <c r="C7083" s="88"/>
      <c r="D7083" s="132"/>
      <c r="E7083" s="133"/>
      <c r="F7083" s="133"/>
      <c r="G7083" s="133"/>
      <c r="H7083" s="133"/>
      <c r="J7083" s="133"/>
      <c r="K7083" s="133"/>
      <c r="L7083" s="134"/>
      <c r="M7083" s="133"/>
      <c r="N7083" s="93"/>
      <c r="O7083" s="93"/>
      <c r="P7083" s="123"/>
      <c r="V7083" s="87"/>
      <c r="W7083" s="87"/>
      <c r="X7083" s="89"/>
      <c r="Y7083" s="87"/>
      <c r="AA7083" s="87"/>
      <c r="AB7083" s="90"/>
      <c r="AC7083" s="87"/>
      <c r="AD7083" s="87"/>
    </row>
    <row r="7084" spans="3:30">
      <c r="C7084" s="88"/>
      <c r="D7084" s="132"/>
      <c r="E7084" s="133"/>
      <c r="F7084" s="133"/>
      <c r="G7084" s="133"/>
      <c r="H7084" s="133"/>
      <c r="I7084" s="71"/>
      <c r="J7084" s="133"/>
      <c r="K7084" s="133"/>
      <c r="L7084" s="134"/>
      <c r="M7084" s="133"/>
      <c r="N7084" s="93"/>
      <c r="O7084" s="93"/>
      <c r="P7084" s="123"/>
      <c r="V7084" s="87"/>
      <c r="W7084" s="87"/>
      <c r="X7084" s="89"/>
      <c r="Y7084" s="87"/>
      <c r="AA7084" s="87"/>
      <c r="AB7084" s="90"/>
      <c r="AC7084" s="87"/>
      <c r="AD7084" s="87"/>
    </row>
    <row r="7085" spans="3:30">
      <c r="C7085" s="88"/>
      <c r="D7085" s="132"/>
      <c r="E7085" s="133"/>
      <c r="F7085" s="133"/>
      <c r="G7085" s="133"/>
      <c r="H7085" s="133"/>
      <c r="I7085" s="71"/>
      <c r="J7085" s="133"/>
      <c r="K7085" s="133"/>
      <c r="L7085" s="134"/>
      <c r="M7085" s="133"/>
      <c r="N7085" s="93"/>
      <c r="O7085" s="93"/>
      <c r="P7085" s="123"/>
      <c r="V7085" s="87"/>
      <c r="W7085" s="87"/>
      <c r="X7085" s="89"/>
      <c r="Y7085" s="87"/>
      <c r="AA7085" s="87"/>
      <c r="AB7085" s="90"/>
      <c r="AC7085" s="87"/>
      <c r="AD7085" s="87"/>
    </row>
    <row r="7086" spans="3:30">
      <c r="C7086" s="88"/>
      <c r="D7086" s="132"/>
      <c r="E7086" s="133"/>
      <c r="F7086" s="133"/>
      <c r="G7086" s="133"/>
      <c r="H7086" s="133"/>
      <c r="I7086" s="88"/>
      <c r="J7086" s="133"/>
      <c r="K7086" s="133"/>
      <c r="L7086" s="134"/>
      <c r="M7086" s="133"/>
      <c r="N7086" s="93"/>
      <c r="O7086" s="93"/>
      <c r="P7086" s="123"/>
      <c r="V7086" s="87"/>
      <c r="W7086" s="87"/>
      <c r="X7086" s="89"/>
      <c r="Y7086" s="87"/>
      <c r="AA7086" s="87"/>
      <c r="AB7086" s="90"/>
      <c r="AC7086" s="87"/>
      <c r="AD7086" s="87"/>
    </row>
    <row r="7087" spans="3:30">
      <c r="C7087" s="88"/>
      <c r="D7087" s="132"/>
      <c r="E7087" s="133"/>
      <c r="F7087" s="133"/>
      <c r="G7087" s="133"/>
      <c r="H7087" s="133"/>
      <c r="I7087" s="88"/>
      <c r="J7087" s="133"/>
      <c r="K7087" s="133"/>
      <c r="L7087" s="134"/>
      <c r="M7087" s="133"/>
      <c r="N7087" s="93"/>
      <c r="O7087" s="93"/>
      <c r="P7087" s="123"/>
      <c r="V7087" s="87"/>
      <c r="W7087" s="87"/>
      <c r="X7087" s="89"/>
      <c r="Y7087" s="87"/>
      <c r="AA7087" s="87"/>
      <c r="AB7087" s="90"/>
      <c r="AC7087" s="87"/>
      <c r="AD7087" s="87"/>
    </row>
    <row r="7088" spans="3:30">
      <c r="C7088" s="88"/>
      <c r="D7088" s="132"/>
      <c r="E7088" s="133"/>
      <c r="F7088" s="133"/>
      <c r="G7088" s="133"/>
      <c r="H7088" s="133"/>
      <c r="I7088" s="88"/>
      <c r="J7088" s="133"/>
      <c r="K7088" s="133"/>
      <c r="L7088" s="134"/>
      <c r="M7088" s="133"/>
      <c r="N7088" s="93"/>
      <c r="O7088" s="93"/>
      <c r="P7088" s="123"/>
      <c r="V7088" s="87"/>
      <c r="W7088" s="87"/>
      <c r="X7088" s="89"/>
      <c r="Y7088" s="87"/>
      <c r="AA7088" s="87"/>
      <c r="AB7088" s="90"/>
      <c r="AC7088" s="87"/>
      <c r="AD7088" s="87"/>
    </row>
    <row r="7089" spans="3:30">
      <c r="C7089" s="88"/>
      <c r="D7089" s="132"/>
      <c r="E7089" s="133"/>
      <c r="F7089" s="133"/>
      <c r="G7089" s="133"/>
      <c r="H7089" s="133"/>
      <c r="I7089" s="88"/>
      <c r="J7089" s="133"/>
      <c r="K7089" s="133"/>
      <c r="L7089" s="134"/>
      <c r="M7089" s="133"/>
      <c r="N7089" s="93"/>
      <c r="O7089" s="93"/>
      <c r="P7089" s="123"/>
      <c r="V7089" s="87"/>
      <c r="W7089" s="87"/>
      <c r="X7089" s="89"/>
      <c r="Y7089" s="87"/>
      <c r="AA7089" s="87"/>
      <c r="AB7089" s="90"/>
      <c r="AC7089" s="87"/>
      <c r="AD7089" s="87"/>
    </row>
    <row r="7090" spans="3:30">
      <c r="C7090" s="88"/>
      <c r="D7090" s="132"/>
      <c r="E7090" s="133"/>
      <c r="F7090" s="133"/>
      <c r="G7090" s="133"/>
      <c r="H7090" s="133"/>
      <c r="I7090" s="88"/>
      <c r="J7090" s="133"/>
      <c r="K7090" s="133"/>
      <c r="L7090" s="134"/>
      <c r="M7090" s="133"/>
      <c r="N7090" s="93"/>
      <c r="O7090" s="93"/>
      <c r="P7090" s="123"/>
      <c r="V7090" s="87"/>
      <c r="W7090" s="87"/>
      <c r="X7090" s="89"/>
      <c r="Y7090" s="87"/>
      <c r="AA7090" s="87"/>
      <c r="AB7090" s="90"/>
      <c r="AC7090" s="87"/>
      <c r="AD7090" s="87"/>
    </row>
    <row r="7091" spans="3:30">
      <c r="C7091" s="88"/>
      <c r="D7091" s="132"/>
      <c r="E7091" s="133"/>
      <c r="F7091" s="133"/>
      <c r="G7091" s="133"/>
      <c r="H7091" s="133"/>
      <c r="I7091" s="88"/>
      <c r="J7091" s="133"/>
      <c r="K7091" s="133"/>
      <c r="L7091" s="134"/>
      <c r="M7091" s="133"/>
      <c r="N7091" s="93"/>
      <c r="O7091" s="93"/>
      <c r="P7091" s="123"/>
      <c r="V7091" s="87"/>
      <c r="W7091" s="87"/>
      <c r="X7091" s="89"/>
      <c r="Y7091" s="87"/>
      <c r="AA7091" s="87"/>
      <c r="AB7091" s="90"/>
      <c r="AC7091" s="87"/>
      <c r="AD7091" s="87"/>
    </row>
    <row r="7092" spans="3:30">
      <c r="C7092" s="88"/>
      <c r="D7092" s="132"/>
      <c r="E7092" s="133"/>
      <c r="F7092" s="133"/>
      <c r="G7092" s="133"/>
      <c r="H7092" s="133"/>
      <c r="I7092" s="88"/>
      <c r="J7092" s="133"/>
      <c r="K7092" s="133"/>
      <c r="L7092" s="134"/>
      <c r="M7092" s="133"/>
      <c r="N7092" s="93"/>
      <c r="O7092" s="93"/>
      <c r="P7092" s="123"/>
      <c r="V7092" s="87"/>
      <c r="W7092" s="87"/>
      <c r="X7092" s="89"/>
      <c r="Y7092" s="87"/>
      <c r="AA7092" s="87"/>
      <c r="AB7092" s="90"/>
      <c r="AC7092" s="87"/>
      <c r="AD7092" s="87"/>
    </row>
    <row r="7093" spans="3:30">
      <c r="C7093" s="88"/>
      <c r="D7093" s="132"/>
      <c r="E7093" s="133"/>
      <c r="F7093" s="133"/>
      <c r="G7093" s="133"/>
      <c r="H7093" s="133"/>
      <c r="I7093" s="88"/>
      <c r="J7093" s="133"/>
      <c r="K7093" s="133"/>
      <c r="L7093" s="134"/>
      <c r="M7093" s="133"/>
      <c r="N7093" s="93"/>
      <c r="O7093" s="93"/>
      <c r="P7093" s="123"/>
      <c r="V7093" s="87"/>
      <c r="W7093" s="87"/>
      <c r="X7093" s="89"/>
      <c r="Y7093" s="87"/>
      <c r="AA7093" s="87"/>
      <c r="AB7093" s="90"/>
      <c r="AC7093" s="87"/>
      <c r="AD7093" s="87"/>
    </row>
    <row r="7094" spans="3:30">
      <c r="C7094" s="88"/>
      <c r="D7094" s="132"/>
      <c r="E7094" s="133"/>
      <c r="F7094" s="133"/>
      <c r="G7094" s="133"/>
      <c r="H7094" s="133"/>
      <c r="I7094" s="88"/>
      <c r="J7094" s="133"/>
      <c r="K7094" s="133"/>
      <c r="L7094" s="134"/>
      <c r="M7094" s="133"/>
      <c r="N7094" s="93"/>
      <c r="O7094" s="93"/>
      <c r="P7094" s="123"/>
      <c r="V7094" s="87"/>
      <c r="W7094" s="87"/>
      <c r="X7094" s="89"/>
      <c r="Y7094" s="87"/>
      <c r="AA7094" s="87"/>
      <c r="AB7094" s="90"/>
      <c r="AC7094" s="87"/>
      <c r="AD7094" s="87"/>
    </row>
    <row r="7095" spans="3:30">
      <c r="C7095" s="88"/>
      <c r="D7095" s="132"/>
      <c r="E7095" s="133"/>
      <c r="F7095" s="133"/>
      <c r="G7095" s="133"/>
      <c r="H7095" s="133"/>
      <c r="I7095" s="88"/>
      <c r="J7095" s="133"/>
      <c r="K7095" s="133"/>
      <c r="L7095" s="134"/>
      <c r="M7095" s="133"/>
      <c r="N7095" s="93"/>
      <c r="O7095" s="93"/>
      <c r="P7095" s="123"/>
      <c r="V7095" s="87"/>
      <c r="W7095" s="87"/>
      <c r="X7095" s="89"/>
      <c r="Y7095" s="87"/>
      <c r="AA7095" s="87"/>
      <c r="AB7095" s="90"/>
      <c r="AC7095" s="87"/>
      <c r="AD7095" s="87"/>
    </row>
    <row r="7096" spans="3:30">
      <c r="C7096" s="88"/>
      <c r="D7096" s="132"/>
      <c r="E7096" s="133"/>
      <c r="F7096" s="133"/>
      <c r="G7096" s="133"/>
      <c r="H7096" s="133"/>
      <c r="J7096" s="133"/>
      <c r="K7096" s="133"/>
      <c r="L7096" s="134"/>
      <c r="M7096" s="133"/>
      <c r="N7096" s="93"/>
      <c r="O7096" s="93"/>
      <c r="P7096" s="123"/>
      <c r="V7096" s="87"/>
      <c r="W7096" s="87"/>
      <c r="X7096" s="89"/>
      <c r="Y7096" s="87"/>
      <c r="AA7096" s="87"/>
      <c r="AB7096" s="90"/>
      <c r="AC7096" s="87"/>
      <c r="AD7096" s="87"/>
    </row>
    <row r="7097" spans="3:30">
      <c r="C7097" s="88"/>
      <c r="D7097" s="132"/>
      <c r="E7097" s="133"/>
      <c r="F7097" s="133"/>
      <c r="G7097" s="133"/>
      <c r="H7097" s="133"/>
      <c r="J7097" s="133"/>
      <c r="K7097" s="133"/>
      <c r="L7097" s="134"/>
      <c r="M7097" s="133"/>
      <c r="N7097" s="93"/>
      <c r="O7097" s="93"/>
      <c r="P7097" s="123"/>
      <c r="V7097" s="87"/>
      <c r="W7097" s="87"/>
      <c r="X7097" s="89"/>
      <c r="Y7097" s="87"/>
      <c r="AA7097" s="87"/>
      <c r="AB7097" s="90"/>
      <c r="AC7097" s="87"/>
      <c r="AD7097" s="87"/>
    </row>
    <row r="7098" spans="3:30">
      <c r="C7098" s="132"/>
      <c r="D7098" s="132"/>
      <c r="E7098" s="133"/>
      <c r="F7098" s="133"/>
      <c r="G7098" s="133"/>
      <c r="H7098" s="133"/>
      <c r="I7098" s="88"/>
      <c r="J7098" s="133"/>
      <c r="K7098" s="133"/>
      <c r="L7098" s="134"/>
      <c r="M7098" s="133"/>
      <c r="N7098" s="93"/>
      <c r="O7098" s="93"/>
      <c r="P7098" s="123"/>
      <c r="V7098" s="87"/>
      <c r="W7098" s="87"/>
      <c r="X7098" s="89"/>
      <c r="Y7098" s="87"/>
      <c r="AA7098" s="87"/>
      <c r="AB7098" s="90"/>
      <c r="AC7098" s="87"/>
      <c r="AD7098" s="87"/>
    </row>
    <row r="7099" spans="3:30">
      <c r="C7099" s="132"/>
      <c r="D7099" s="132"/>
      <c r="E7099" s="133"/>
      <c r="F7099" s="133"/>
      <c r="G7099" s="133"/>
      <c r="H7099" s="133"/>
      <c r="I7099" s="88"/>
      <c r="J7099" s="133"/>
      <c r="K7099" s="133"/>
      <c r="L7099" s="134"/>
      <c r="M7099" s="133"/>
      <c r="N7099" s="93"/>
      <c r="O7099" s="93"/>
      <c r="P7099" s="123"/>
      <c r="V7099" s="87"/>
      <c r="W7099" s="87"/>
      <c r="X7099" s="89"/>
      <c r="Y7099" s="87"/>
      <c r="AA7099" s="87"/>
      <c r="AB7099" s="90"/>
      <c r="AC7099" s="87"/>
      <c r="AD7099" s="87"/>
    </row>
    <row r="7100" spans="3:30">
      <c r="C7100" s="132"/>
      <c r="D7100" s="132"/>
      <c r="E7100" s="133"/>
      <c r="F7100" s="133"/>
      <c r="G7100" s="133"/>
      <c r="H7100" s="133"/>
      <c r="I7100" s="88"/>
      <c r="J7100" s="133"/>
      <c r="K7100" s="133"/>
      <c r="L7100" s="134"/>
      <c r="M7100" s="133"/>
      <c r="N7100" s="93"/>
      <c r="O7100" s="93"/>
      <c r="P7100" s="123"/>
      <c r="V7100" s="87"/>
      <c r="W7100" s="87"/>
      <c r="X7100" s="89"/>
      <c r="Y7100" s="87"/>
      <c r="AA7100" s="87"/>
      <c r="AB7100" s="90"/>
      <c r="AC7100" s="87"/>
      <c r="AD7100" s="87"/>
    </row>
    <row r="7101" spans="3:30">
      <c r="C7101" s="132"/>
      <c r="D7101" s="132"/>
      <c r="E7101" s="133"/>
      <c r="F7101" s="133"/>
      <c r="G7101" s="133"/>
      <c r="H7101" s="133"/>
      <c r="I7101" s="88"/>
      <c r="J7101" s="133"/>
      <c r="K7101" s="133"/>
      <c r="L7101" s="134"/>
      <c r="M7101" s="133"/>
      <c r="N7101" s="93"/>
      <c r="O7101" s="93"/>
      <c r="P7101" s="123"/>
      <c r="V7101" s="87"/>
      <c r="W7101" s="87"/>
      <c r="X7101" s="89"/>
      <c r="Y7101" s="87"/>
      <c r="AA7101" s="87"/>
      <c r="AB7101" s="90"/>
      <c r="AC7101" s="87"/>
      <c r="AD7101" s="87"/>
    </row>
    <row r="7102" spans="3:30">
      <c r="C7102" s="132"/>
      <c r="D7102" s="132"/>
      <c r="E7102" s="133"/>
      <c r="F7102" s="133"/>
      <c r="G7102" s="133"/>
      <c r="H7102" s="133"/>
      <c r="I7102" s="88"/>
      <c r="J7102" s="133"/>
      <c r="K7102" s="133"/>
      <c r="L7102" s="134"/>
      <c r="M7102" s="133"/>
      <c r="N7102" s="93"/>
      <c r="O7102" s="93"/>
      <c r="P7102" s="123"/>
      <c r="V7102" s="87"/>
      <c r="W7102" s="87"/>
      <c r="X7102" s="89"/>
      <c r="Y7102" s="87"/>
      <c r="AA7102" s="87"/>
      <c r="AB7102" s="90"/>
      <c r="AC7102" s="87"/>
      <c r="AD7102" s="87"/>
    </row>
    <row r="7103" spans="3:30">
      <c r="C7103" s="132"/>
      <c r="D7103" s="132"/>
      <c r="E7103" s="133"/>
      <c r="F7103" s="133"/>
      <c r="G7103" s="133"/>
      <c r="H7103" s="133"/>
      <c r="I7103" s="88"/>
      <c r="J7103" s="133"/>
      <c r="K7103" s="133"/>
      <c r="L7103" s="134"/>
      <c r="M7103" s="133"/>
      <c r="N7103" s="93"/>
      <c r="O7103" s="93"/>
      <c r="P7103" s="123"/>
      <c r="V7103" s="87"/>
      <c r="W7103" s="87"/>
      <c r="X7103" s="89"/>
      <c r="Y7103" s="87"/>
      <c r="AA7103" s="87"/>
      <c r="AB7103" s="90"/>
      <c r="AC7103" s="87"/>
      <c r="AD7103" s="87"/>
    </row>
    <row r="7104" spans="3:30">
      <c r="C7104" s="132"/>
      <c r="D7104" s="132"/>
      <c r="E7104" s="133"/>
      <c r="F7104" s="133"/>
      <c r="G7104" s="133"/>
      <c r="H7104" s="133"/>
      <c r="I7104" s="88"/>
      <c r="J7104" s="133"/>
      <c r="K7104" s="133"/>
      <c r="L7104" s="134"/>
      <c r="M7104" s="133"/>
      <c r="N7104" s="93"/>
      <c r="O7104" s="93"/>
      <c r="P7104" s="123"/>
      <c r="V7104" s="87"/>
      <c r="W7104" s="87"/>
      <c r="X7104" s="89"/>
      <c r="Y7104" s="87"/>
      <c r="AA7104" s="87"/>
      <c r="AB7104" s="90"/>
      <c r="AC7104" s="87"/>
      <c r="AD7104" s="87"/>
    </row>
    <row r="7105" spans="3:30">
      <c r="C7105" s="132"/>
      <c r="D7105" s="132"/>
      <c r="E7105" s="133"/>
      <c r="F7105" s="133"/>
      <c r="G7105" s="133"/>
      <c r="H7105" s="133"/>
      <c r="I7105" s="88"/>
      <c r="J7105" s="133"/>
      <c r="K7105" s="133"/>
      <c r="L7105" s="134"/>
      <c r="M7105" s="133"/>
      <c r="N7105" s="93"/>
      <c r="O7105" s="93"/>
      <c r="P7105" s="123"/>
      <c r="V7105" s="87"/>
      <c r="W7105" s="87"/>
      <c r="X7105" s="89"/>
      <c r="Y7105" s="87"/>
      <c r="AA7105" s="87"/>
      <c r="AB7105" s="90"/>
      <c r="AC7105" s="87"/>
      <c r="AD7105" s="87"/>
    </row>
    <row r="7106" spans="3:30">
      <c r="C7106" s="132"/>
      <c r="D7106" s="132"/>
      <c r="E7106" s="133"/>
      <c r="F7106" s="133"/>
      <c r="G7106" s="133"/>
      <c r="H7106" s="133"/>
      <c r="I7106" s="88"/>
      <c r="J7106" s="133"/>
      <c r="K7106" s="133"/>
      <c r="L7106" s="134"/>
      <c r="M7106" s="133"/>
      <c r="N7106" s="93"/>
      <c r="O7106" s="93"/>
      <c r="P7106" s="123"/>
      <c r="V7106" s="87"/>
      <c r="W7106" s="87"/>
      <c r="X7106" s="89"/>
      <c r="Y7106" s="87"/>
      <c r="AA7106" s="87"/>
      <c r="AB7106" s="90"/>
      <c r="AC7106" s="87"/>
      <c r="AD7106" s="87"/>
    </row>
    <row r="7107" spans="3:30">
      <c r="C7107" s="132"/>
      <c r="D7107" s="132"/>
      <c r="E7107" s="133"/>
      <c r="F7107" s="133"/>
      <c r="G7107" s="133"/>
      <c r="H7107" s="133"/>
      <c r="I7107" s="88"/>
      <c r="J7107" s="133"/>
      <c r="K7107" s="133"/>
      <c r="L7107" s="134"/>
      <c r="M7107" s="133"/>
      <c r="N7107" s="93"/>
      <c r="O7107" s="93"/>
      <c r="P7107" s="123"/>
      <c r="V7107" s="87"/>
      <c r="W7107" s="87"/>
      <c r="X7107" s="89"/>
      <c r="Y7107" s="87"/>
      <c r="AA7107" s="87"/>
      <c r="AB7107" s="90"/>
      <c r="AC7107" s="87"/>
      <c r="AD7107" s="87"/>
    </row>
    <row r="7108" spans="3:30">
      <c r="C7108" s="132"/>
      <c r="D7108" s="132"/>
      <c r="E7108" s="133"/>
      <c r="F7108" s="133"/>
      <c r="G7108" s="133"/>
      <c r="H7108" s="133"/>
      <c r="I7108" s="88"/>
      <c r="J7108" s="133"/>
      <c r="K7108" s="133"/>
      <c r="L7108" s="134"/>
      <c r="M7108" s="133"/>
      <c r="N7108" s="93"/>
      <c r="O7108" s="93"/>
      <c r="P7108" s="123"/>
      <c r="V7108" s="87"/>
      <c r="W7108" s="87"/>
      <c r="X7108" s="89"/>
      <c r="Y7108" s="87"/>
      <c r="AA7108" s="87"/>
      <c r="AB7108" s="90"/>
      <c r="AC7108" s="87"/>
      <c r="AD7108" s="87"/>
    </row>
    <row r="7109" spans="3:30">
      <c r="C7109" s="132"/>
      <c r="D7109" s="132"/>
      <c r="E7109" s="133"/>
      <c r="F7109" s="133"/>
      <c r="G7109" s="133"/>
      <c r="H7109" s="133"/>
      <c r="I7109" s="88"/>
      <c r="J7109" s="133"/>
      <c r="K7109" s="133"/>
      <c r="L7109" s="134"/>
      <c r="M7109" s="133"/>
      <c r="N7109" s="93"/>
      <c r="O7109" s="93"/>
      <c r="P7109" s="123"/>
      <c r="V7109" s="87"/>
      <c r="W7109" s="87"/>
      <c r="X7109" s="89"/>
      <c r="Y7109" s="87"/>
      <c r="AA7109" s="87"/>
      <c r="AB7109" s="90"/>
      <c r="AC7109" s="87"/>
      <c r="AD7109" s="87"/>
    </row>
    <row r="7110" spans="3:30">
      <c r="C7110" s="132"/>
      <c r="D7110" s="132"/>
      <c r="E7110" s="133"/>
      <c r="F7110" s="133"/>
      <c r="G7110" s="133"/>
      <c r="H7110" s="133"/>
      <c r="I7110" s="88"/>
      <c r="J7110" s="133"/>
      <c r="K7110" s="133"/>
      <c r="L7110" s="134"/>
      <c r="M7110" s="133"/>
      <c r="N7110" s="93"/>
      <c r="O7110" s="93"/>
      <c r="P7110" s="123"/>
      <c r="V7110" s="87"/>
      <c r="W7110" s="87"/>
      <c r="X7110" s="89"/>
      <c r="Y7110" s="87"/>
      <c r="AA7110" s="87"/>
      <c r="AB7110" s="90"/>
      <c r="AC7110" s="87"/>
      <c r="AD7110" s="87"/>
    </row>
    <row r="7111" spans="3:30">
      <c r="C7111" s="132"/>
      <c r="D7111" s="132"/>
      <c r="E7111" s="133"/>
      <c r="F7111" s="133"/>
      <c r="G7111" s="133"/>
      <c r="H7111" s="133"/>
      <c r="I7111" s="88"/>
      <c r="J7111" s="133"/>
      <c r="K7111" s="133"/>
      <c r="L7111" s="134"/>
      <c r="M7111" s="133"/>
      <c r="N7111" s="93"/>
      <c r="O7111" s="93"/>
      <c r="P7111" s="123"/>
      <c r="V7111" s="87"/>
      <c r="W7111" s="87"/>
      <c r="X7111" s="89"/>
      <c r="Y7111" s="87"/>
      <c r="AA7111" s="87"/>
      <c r="AB7111" s="90"/>
      <c r="AC7111" s="87"/>
      <c r="AD7111" s="87"/>
    </row>
    <row r="7112" spans="3:30">
      <c r="C7112" s="132"/>
      <c r="D7112" s="132"/>
      <c r="E7112" s="133"/>
      <c r="F7112" s="133"/>
      <c r="G7112" s="133"/>
      <c r="H7112" s="133"/>
      <c r="I7112" s="88"/>
      <c r="J7112" s="133"/>
      <c r="K7112" s="133"/>
      <c r="L7112" s="134"/>
      <c r="M7112" s="133"/>
      <c r="N7112" s="93"/>
      <c r="O7112" s="93"/>
      <c r="P7112" s="123"/>
      <c r="V7112" s="87"/>
      <c r="W7112" s="87"/>
      <c r="X7112" s="89"/>
      <c r="Y7112" s="87"/>
      <c r="AA7112" s="87"/>
      <c r="AB7112" s="90"/>
      <c r="AC7112" s="87"/>
      <c r="AD7112" s="87"/>
    </row>
    <row r="7113" spans="3:30">
      <c r="C7113" s="88"/>
      <c r="D7113" s="132"/>
      <c r="E7113" s="133"/>
      <c r="F7113" s="133"/>
      <c r="G7113" s="133"/>
      <c r="H7113" s="133"/>
      <c r="I7113" s="88"/>
      <c r="J7113" s="133"/>
      <c r="K7113" s="133"/>
      <c r="L7113" s="134"/>
      <c r="M7113" s="133"/>
      <c r="N7113" s="93"/>
      <c r="O7113" s="93"/>
      <c r="P7113" s="123"/>
      <c r="V7113" s="87"/>
      <c r="W7113" s="87"/>
      <c r="X7113" s="89"/>
      <c r="Y7113" s="87"/>
      <c r="AA7113" s="87"/>
      <c r="AB7113" s="90"/>
      <c r="AC7113" s="87"/>
      <c r="AD7113" s="87"/>
    </row>
    <row r="7114" spans="3:30">
      <c r="C7114" s="88"/>
      <c r="D7114" s="132"/>
      <c r="E7114" s="133"/>
      <c r="F7114" s="133"/>
      <c r="G7114" s="133"/>
      <c r="H7114" s="133"/>
      <c r="I7114" s="88"/>
      <c r="J7114" s="133"/>
      <c r="K7114" s="133"/>
      <c r="L7114" s="134"/>
      <c r="M7114" s="133"/>
      <c r="N7114" s="93"/>
      <c r="O7114" s="93"/>
      <c r="P7114" s="123"/>
      <c r="V7114" s="87"/>
      <c r="W7114" s="87"/>
      <c r="X7114" s="89"/>
      <c r="Y7114" s="87"/>
      <c r="AA7114" s="87"/>
      <c r="AB7114" s="90"/>
      <c r="AC7114" s="87"/>
      <c r="AD7114" s="87"/>
    </row>
    <row r="7115" spans="3:30">
      <c r="C7115" s="88"/>
      <c r="D7115" s="132"/>
      <c r="E7115" s="133"/>
      <c r="F7115" s="133"/>
      <c r="G7115" s="133"/>
      <c r="H7115" s="133"/>
      <c r="I7115" s="71"/>
      <c r="J7115" s="133"/>
      <c r="K7115" s="133"/>
      <c r="L7115" s="134"/>
      <c r="M7115" s="133"/>
      <c r="N7115" s="93"/>
      <c r="O7115" s="93"/>
      <c r="P7115" s="123"/>
      <c r="V7115" s="87"/>
      <c r="W7115" s="87"/>
      <c r="X7115" s="89"/>
      <c r="Y7115" s="87"/>
      <c r="AA7115" s="87"/>
      <c r="AB7115" s="90"/>
      <c r="AC7115" s="87"/>
      <c r="AD7115" s="87"/>
    </row>
    <row r="7116" spans="3:30">
      <c r="C7116" s="88"/>
      <c r="D7116" s="132"/>
      <c r="E7116" s="133"/>
      <c r="F7116" s="133"/>
      <c r="G7116" s="133"/>
      <c r="H7116" s="133"/>
      <c r="I7116" s="88"/>
      <c r="J7116" s="133"/>
      <c r="K7116" s="133"/>
      <c r="L7116" s="134"/>
      <c r="M7116" s="133"/>
      <c r="N7116" s="93"/>
      <c r="O7116" s="93"/>
      <c r="P7116" s="123"/>
      <c r="V7116" s="87"/>
      <c r="W7116" s="87"/>
      <c r="X7116" s="89"/>
      <c r="Y7116" s="87"/>
      <c r="AA7116" s="87"/>
      <c r="AB7116" s="90"/>
      <c r="AC7116" s="87"/>
      <c r="AD7116" s="87"/>
    </row>
    <row r="7117" spans="3:30">
      <c r="C7117" s="88"/>
      <c r="D7117" s="132"/>
      <c r="E7117" s="133"/>
      <c r="F7117" s="133"/>
      <c r="G7117" s="133"/>
      <c r="H7117" s="133"/>
      <c r="J7117" s="133"/>
      <c r="K7117" s="133"/>
      <c r="L7117" s="134"/>
      <c r="M7117" s="133"/>
      <c r="N7117" s="93"/>
      <c r="O7117" s="93"/>
      <c r="P7117" s="123"/>
      <c r="V7117" s="87"/>
      <c r="W7117" s="87"/>
      <c r="X7117" s="89"/>
      <c r="Y7117" s="87"/>
      <c r="AA7117" s="87"/>
      <c r="AB7117" s="90"/>
      <c r="AC7117" s="87"/>
      <c r="AD7117" s="87"/>
    </row>
    <row r="7118" spans="3:30">
      <c r="C7118" s="88"/>
      <c r="D7118" s="132"/>
      <c r="E7118" s="133"/>
      <c r="F7118" s="133"/>
      <c r="G7118" s="133"/>
      <c r="H7118" s="133"/>
      <c r="J7118" s="133"/>
      <c r="K7118" s="133"/>
      <c r="L7118" s="134"/>
      <c r="M7118" s="133"/>
      <c r="N7118" s="93"/>
      <c r="O7118" s="93"/>
      <c r="P7118" s="123"/>
      <c r="V7118" s="87"/>
      <c r="W7118" s="87"/>
      <c r="X7118" s="89"/>
      <c r="Y7118" s="87"/>
      <c r="AA7118" s="87"/>
      <c r="AB7118" s="90"/>
      <c r="AC7118" s="87"/>
      <c r="AD7118" s="87"/>
    </row>
    <row r="7119" spans="3:30">
      <c r="C7119" s="88"/>
      <c r="D7119" s="132"/>
      <c r="E7119" s="133"/>
      <c r="F7119" s="133"/>
      <c r="G7119" s="133"/>
      <c r="H7119" s="133"/>
      <c r="I7119" s="71"/>
      <c r="J7119" s="133"/>
      <c r="K7119" s="133"/>
      <c r="L7119" s="134"/>
      <c r="M7119" s="133"/>
      <c r="N7119" s="93"/>
      <c r="O7119" s="93"/>
      <c r="P7119" s="123"/>
      <c r="V7119" s="87"/>
      <c r="W7119" s="87"/>
      <c r="X7119" s="89"/>
      <c r="Y7119" s="87"/>
      <c r="AA7119" s="87"/>
      <c r="AB7119" s="90"/>
      <c r="AC7119" s="87"/>
      <c r="AD7119" s="87"/>
    </row>
    <row r="7120" spans="3:30">
      <c r="C7120" s="88"/>
      <c r="D7120" s="132"/>
      <c r="E7120" s="133"/>
      <c r="F7120" s="133"/>
      <c r="G7120" s="133"/>
      <c r="H7120" s="133"/>
      <c r="J7120" s="133"/>
      <c r="K7120" s="133"/>
      <c r="L7120" s="134"/>
      <c r="M7120" s="133"/>
      <c r="N7120" s="93"/>
      <c r="O7120" s="93"/>
      <c r="P7120" s="123"/>
      <c r="V7120" s="87"/>
      <c r="W7120" s="87"/>
      <c r="X7120" s="89"/>
      <c r="Y7120" s="87"/>
      <c r="AA7120" s="87"/>
      <c r="AB7120" s="90"/>
      <c r="AC7120" s="87"/>
      <c r="AD7120" s="87"/>
    </row>
    <row r="7121" spans="3:30">
      <c r="C7121" s="88"/>
      <c r="D7121" s="132"/>
      <c r="E7121" s="133"/>
      <c r="F7121" s="133"/>
      <c r="G7121" s="133"/>
      <c r="H7121" s="133"/>
      <c r="I7121" s="71"/>
      <c r="J7121" s="133"/>
      <c r="K7121" s="133"/>
      <c r="L7121" s="134"/>
      <c r="M7121" s="133"/>
      <c r="N7121" s="93"/>
      <c r="O7121" s="93"/>
      <c r="P7121" s="123"/>
      <c r="V7121" s="87"/>
      <c r="W7121" s="87"/>
      <c r="X7121" s="89"/>
      <c r="Y7121" s="87"/>
      <c r="AA7121" s="87"/>
      <c r="AB7121" s="90"/>
      <c r="AC7121" s="87"/>
      <c r="AD7121" s="87"/>
    </row>
    <row r="7122" spans="3:30">
      <c r="C7122" s="88"/>
      <c r="D7122" s="132"/>
      <c r="E7122" s="133"/>
      <c r="F7122" s="133"/>
      <c r="G7122" s="133"/>
      <c r="H7122" s="133"/>
      <c r="I7122" s="88"/>
      <c r="J7122" s="133"/>
      <c r="K7122" s="133"/>
      <c r="L7122" s="134"/>
      <c r="M7122" s="133"/>
      <c r="N7122" s="93"/>
      <c r="O7122" s="93"/>
      <c r="P7122" s="123"/>
      <c r="V7122" s="87"/>
      <c r="W7122" s="87"/>
      <c r="X7122" s="89"/>
      <c r="Y7122" s="87"/>
      <c r="AA7122" s="87"/>
      <c r="AB7122" s="90"/>
      <c r="AC7122" s="87"/>
      <c r="AD7122" s="87"/>
    </row>
    <row r="7123" spans="3:30">
      <c r="C7123" s="88"/>
      <c r="D7123" s="132"/>
      <c r="E7123" s="133"/>
      <c r="F7123" s="133"/>
      <c r="G7123" s="133"/>
      <c r="H7123" s="133"/>
      <c r="J7123" s="133"/>
      <c r="K7123" s="133"/>
      <c r="L7123" s="134"/>
      <c r="M7123" s="133"/>
      <c r="N7123" s="93"/>
      <c r="O7123" s="93"/>
      <c r="P7123" s="123"/>
      <c r="V7123" s="87"/>
      <c r="W7123" s="87"/>
      <c r="X7123" s="89"/>
      <c r="Y7123" s="87"/>
      <c r="AA7123" s="87"/>
      <c r="AB7123" s="90"/>
      <c r="AC7123" s="87"/>
      <c r="AD7123" s="87"/>
    </row>
    <row r="7124" spans="3:30">
      <c r="C7124" s="88"/>
      <c r="D7124" s="132"/>
      <c r="E7124" s="133"/>
      <c r="F7124" s="133"/>
      <c r="G7124" s="133"/>
      <c r="H7124" s="133"/>
      <c r="J7124" s="133"/>
      <c r="K7124" s="133"/>
      <c r="L7124" s="134"/>
      <c r="M7124" s="133"/>
      <c r="N7124" s="93"/>
      <c r="O7124" s="93"/>
      <c r="P7124" s="123"/>
      <c r="V7124" s="87"/>
      <c r="W7124" s="87"/>
      <c r="X7124" s="89"/>
      <c r="Y7124" s="87"/>
      <c r="AA7124" s="87"/>
      <c r="AB7124" s="90"/>
      <c r="AC7124" s="87"/>
      <c r="AD7124" s="87"/>
    </row>
    <row r="7125" spans="3:30">
      <c r="C7125" s="88"/>
      <c r="D7125" s="132"/>
      <c r="E7125" s="133"/>
      <c r="F7125" s="133"/>
      <c r="G7125" s="133"/>
      <c r="H7125" s="133"/>
      <c r="I7125" s="88"/>
      <c r="J7125" s="133"/>
      <c r="K7125" s="133"/>
      <c r="L7125" s="134"/>
      <c r="M7125" s="133"/>
      <c r="N7125" s="93"/>
      <c r="O7125" s="93"/>
      <c r="P7125" s="123"/>
      <c r="V7125" s="87"/>
      <c r="W7125" s="87"/>
      <c r="X7125" s="89"/>
      <c r="Y7125" s="87"/>
      <c r="AA7125" s="87"/>
      <c r="AB7125" s="90"/>
      <c r="AC7125" s="87"/>
      <c r="AD7125" s="87"/>
    </row>
    <row r="7126" spans="3:30">
      <c r="C7126" s="88"/>
      <c r="D7126" s="132"/>
      <c r="E7126" s="133"/>
      <c r="F7126" s="133"/>
      <c r="G7126" s="133"/>
      <c r="H7126" s="133"/>
      <c r="I7126" s="88"/>
      <c r="J7126" s="133"/>
      <c r="K7126" s="133"/>
      <c r="L7126" s="134"/>
      <c r="M7126" s="133"/>
      <c r="N7126" s="93"/>
      <c r="O7126" s="93"/>
      <c r="P7126" s="123"/>
      <c r="V7126" s="87"/>
      <c r="W7126" s="87"/>
      <c r="X7126" s="89"/>
      <c r="Y7126" s="87"/>
      <c r="AA7126" s="87"/>
      <c r="AB7126" s="90"/>
      <c r="AC7126" s="87"/>
      <c r="AD7126" s="87"/>
    </row>
    <row r="7127" spans="3:30">
      <c r="C7127" s="88"/>
      <c r="D7127" s="132"/>
      <c r="E7127" s="133"/>
      <c r="F7127" s="133"/>
      <c r="G7127" s="133"/>
      <c r="H7127" s="133"/>
      <c r="J7127" s="133"/>
      <c r="K7127" s="133"/>
      <c r="L7127" s="134"/>
      <c r="M7127" s="133"/>
      <c r="N7127" s="93"/>
      <c r="O7127" s="93"/>
      <c r="P7127" s="123"/>
      <c r="V7127" s="87"/>
      <c r="W7127" s="87"/>
      <c r="X7127" s="89"/>
      <c r="Y7127" s="87"/>
      <c r="AA7127" s="87"/>
      <c r="AB7127" s="90"/>
      <c r="AC7127" s="87"/>
      <c r="AD7127" s="87"/>
    </row>
    <row r="7128" spans="3:30">
      <c r="C7128" s="88"/>
      <c r="D7128" s="132"/>
      <c r="E7128" s="133"/>
      <c r="F7128" s="133"/>
      <c r="G7128" s="133"/>
      <c r="H7128" s="133"/>
      <c r="I7128" s="88"/>
      <c r="J7128" s="133"/>
      <c r="K7128" s="133"/>
      <c r="L7128" s="134"/>
      <c r="M7128" s="133"/>
      <c r="N7128" s="93"/>
      <c r="O7128" s="93"/>
      <c r="P7128" s="123"/>
      <c r="V7128" s="87"/>
      <c r="W7128" s="87"/>
      <c r="X7128" s="89"/>
      <c r="Y7128" s="87"/>
      <c r="AA7128" s="87"/>
      <c r="AB7128" s="90"/>
      <c r="AC7128" s="87"/>
      <c r="AD7128" s="87"/>
    </row>
    <row r="7129" spans="3:30">
      <c r="C7129" s="88"/>
      <c r="D7129" s="132"/>
      <c r="E7129" s="133"/>
      <c r="F7129" s="133"/>
      <c r="G7129" s="133"/>
      <c r="H7129" s="133"/>
      <c r="I7129" s="88"/>
      <c r="J7129" s="133"/>
      <c r="K7129" s="133"/>
      <c r="L7129" s="134"/>
      <c r="M7129" s="133"/>
      <c r="N7129" s="93"/>
      <c r="O7129" s="93"/>
      <c r="P7129" s="123"/>
      <c r="V7129" s="87"/>
      <c r="W7129" s="87"/>
      <c r="X7129" s="89"/>
      <c r="Y7129" s="87"/>
      <c r="AA7129" s="87"/>
      <c r="AB7129" s="90"/>
      <c r="AC7129" s="87"/>
      <c r="AD7129" s="87"/>
    </row>
    <row r="7130" spans="3:30">
      <c r="C7130" s="88"/>
      <c r="D7130" s="132"/>
      <c r="E7130" s="133"/>
      <c r="F7130" s="133"/>
      <c r="G7130" s="133"/>
      <c r="H7130" s="133"/>
      <c r="I7130" s="88"/>
      <c r="J7130" s="133"/>
      <c r="K7130" s="133"/>
      <c r="L7130" s="134"/>
      <c r="M7130" s="133"/>
      <c r="N7130" s="93"/>
      <c r="O7130" s="93"/>
      <c r="P7130" s="123"/>
      <c r="V7130" s="87"/>
      <c r="W7130" s="87"/>
      <c r="X7130" s="89"/>
      <c r="Y7130" s="87"/>
      <c r="AA7130" s="87"/>
      <c r="AB7130" s="90"/>
      <c r="AC7130" s="87"/>
      <c r="AD7130" s="87"/>
    </row>
    <row r="7131" spans="3:30">
      <c r="C7131" s="88"/>
      <c r="D7131" s="132"/>
      <c r="E7131" s="133"/>
      <c r="F7131" s="133"/>
      <c r="G7131" s="133"/>
      <c r="H7131" s="133"/>
      <c r="I7131" s="88"/>
      <c r="J7131" s="133"/>
      <c r="K7131" s="133"/>
      <c r="L7131" s="134"/>
      <c r="M7131" s="133"/>
      <c r="N7131" s="93"/>
      <c r="O7131" s="93"/>
      <c r="P7131" s="123"/>
      <c r="V7131" s="87"/>
      <c r="W7131" s="87"/>
      <c r="X7131" s="89"/>
      <c r="Y7131" s="87"/>
      <c r="AA7131" s="87"/>
      <c r="AB7131" s="90"/>
      <c r="AC7131" s="87"/>
      <c r="AD7131" s="87"/>
    </row>
    <row r="7132" spans="3:30">
      <c r="C7132" s="88"/>
      <c r="D7132" s="132"/>
      <c r="E7132" s="133"/>
      <c r="F7132" s="133"/>
      <c r="G7132" s="133"/>
      <c r="H7132" s="133"/>
      <c r="I7132" s="71"/>
      <c r="J7132" s="133"/>
      <c r="K7132" s="133"/>
      <c r="L7132" s="134"/>
      <c r="M7132" s="133"/>
      <c r="N7132" s="93"/>
      <c r="O7132" s="93"/>
      <c r="P7132" s="123"/>
      <c r="V7132" s="87"/>
      <c r="W7132" s="87"/>
      <c r="X7132" s="89"/>
      <c r="Y7132" s="87"/>
      <c r="AA7132" s="87"/>
      <c r="AB7132" s="90"/>
      <c r="AC7132" s="87"/>
      <c r="AD7132" s="87"/>
    </row>
    <row r="7133" spans="3:30">
      <c r="C7133" s="88"/>
      <c r="D7133" s="132"/>
      <c r="E7133" s="133"/>
      <c r="F7133" s="133"/>
      <c r="G7133" s="133"/>
      <c r="H7133" s="133"/>
      <c r="I7133" s="71"/>
      <c r="J7133" s="133"/>
      <c r="K7133" s="133"/>
      <c r="L7133" s="134"/>
      <c r="M7133" s="133"/>
      <c r="N7133" s="93"/>
      <c r="O7133" s="93"/>
      <c r="P7133" s="123"/>
      <c r="V7133" s="87"/>
      <c r="W7133" s="87"/>
      <c r="X7133" s="89"/>
      <c r="Y7133" s="87"/>
      <c r="AA7133" s="87"/>
      <c r="AB7133" s="90"/>
      <c r="AC7133" s="87"/>
      <c r="AD7133" s="87"/>
    </row>
    <row r="7134" spans="3:30">
      <c r="C7134" s="88"/>
      <c r="D7134" s="132"/>
      <c r="E7134" s="133"/>
      <c r="F7134" s="133"/>
      <c r="G7134" s="133"/>
      <c r="H7134" s="133"/>
      <c r="I7134" s="88"/>
      <c r="J7134" s="133"/>
      <c r="K7134" s="133"/>
      <c r="L7134" s="134"/>
      <c r="M7134" s="133"/>
      <c r="N7134" s="93"/>
      <c r="O7134" s="93"/>
      <c r="P7134" s="123"/>
      <c r="V7134" s="87"/>
      <c r="W7134" s="87"/>
      <c r="X7134" s="89"/>
      <c r="Y7134" s="87"/>
      <c r="AA7134" s="87"/>
      <c r="AB7134" s="90"/>
      <c r="AC7134" s="87"/>
      <c r="AD7134" s="87"/>
    </row>
    <row r="7135" spans="3:30">
      <c r="C7135" s="88"/>
      <c r="D7135" s="132"/>
      <c r="E7135" s="133"/>
      <c r="F7135" s="133"/>
      <c r="G7135" s="133"/>
      <c r="H7135" s="133"/>
      <c r="I7135" s="88"/>
      <c r="J7135" s="133"/>
      <c r="K7135" s="133"/>
      <c r="L7135" s="134"/>
      <c r="M7135" s="133"/>
      <c r="N7135" s="93"/>
      <c r="O7135" s="93"/>
      <c r="P7135" s="123"/>
      <c r="V7135" s="87"/>
      <c r="W7135" s="87"/>
      <c r="X7135" s="89"/>
      <c r="Y7135" s="87"/>
      <c r="AA7135" s="87"/>
      <c r="AB7135" s="90"/>
      <c r="AC7135" s="87"/>
      <c r="AD7135" s="87"/>
    </row>
    <row r="7136" spans="3:30">
      <c r="C7136" s="88"/>
      <c r="D7136" s="132"/>
      <c r="E7136" s="133"/>
      <c r="F7136" s="133"/>
      <c r="G7136" s="133"/>
      <c r="H7136" s="133"/>
      <c r="J7136" s="133"/>
      <c r="K7136" s="133"/>
      <c r="L7136" s="134"/>
      <c r="M7136" s="133"/>
      <c r="N7136" s="93"/>
      <c r="O7136" s="93"/>
      <c r="P7136" s="123"/>
      <c r="V7136" s="87"/>
      <c r="W7136" s="87"/>
      <c r="X7136" s="89"/>
      <c r="Y7136" s="87"/>
      <c r="AA7136" s="87"/>
      <c r="AB7136" s="90"/>
      <c r="AC7136" s="87"/>
      <c r="AD7136" s="87"/>
    </row>
    <row r="7137" spans="3:30">
      <c r="C7137" s="88"/>
      <c r="D7137" s="132"/>
      <c r="E7137" s="133"/>
      <c r="F7137" s="133"/>
      <c r="G7137" s="133"/>
      <c r="H7137" s="133"/>
      <c r="J7137" s="133"/>
      <c r="K7137" s="133"/>
      <c r="L7137" s="134"/>
      <c r="M7137" s="133"/>
      <c r="N7137" s="93"/>
      <c r="O7137" s="93"/>
      <c r="P7137" s="123"/>
      <c r="V7137" s="87"/>
      <c r="W7137" s="87"/>
      <c r="X7137" s="89"/>
      <c r="Y7137" s="87"/>
      <c r="AA7137" s="87"/>
      <c r="AB7137" s="90"/>
      <c r="AC7137" s="87"/>
      <c r="AD7137" s="87"/>
    </row>
    <row r="7138" spans="3:30">
      <c r="C7138" s="88"/>
      <c r="D7138" s="132"/>
      <c r="E7138" s="133"/>
      <c r="F7138" s="133"/>
      <c r="G7138" s="133"/>
      <c r="H7138" s="133"/>
      <c r="J7138" s="133"/>
      <c r="K7138" s="133"/>
      <c r="L7138" s="134"/>
      <c r="M7138" s="133"/>
      <c r="N7138" s="93"/>
      <c r="O7138" s="93"/>
      <c r="P7138" s="123"/>
      <c r="V7138" s="87"/>
      <c r="W7138" s="87"/>
      <c r="X7138" s="89"/>
      <c r="Y7138" s="87"/>
      <c r="AA7138" s="87"/>
      <c r="AB7138" s="90"/>
      <c r="AC7138" s="87"/>
      <c r="AD7138" s="87"/>
    </row>
    <row r="7139" spans="3:30">
      <c r="C7139" s="88"/>
      <c r="D7139" s="132"/>
      <c r="E7139" s="133"/>
      <c r="F7139" s="133"/>
      <c r="G7139" s="133"/>
      <c r="H7139" s="133"/>
      <c r="J7139" s="133"/>
      <c r="K7139" s="133"/>
      <c r="L7139" s="134"/>
      <c r="M7139" s="133"/>
      <c r="N7139" s="93"/>
      <c r="O7139" s="93"/>
      <c r="P7139" s="123"/>
      <c r="V7139" s="87"/>
      <c r="W7139" s="87"/>
      <c r="X7139" s="89"/>
      <c r="Y7139" s="87"/>
      <c r="AA7139" s="87"/>
      <c r="AB7139" s="90"/>
      <c r="AC7139" s="87"/>
      <c r="AD7139" s="87"/>
    </row>
    <row r="7140" spans="3:30">
      <c r="C7140" s="88"/>
      <c r="D7140" s="132"/>
      <c r="E7140" s="133"/>
      <c r="F7140" s="133"/>
      <c r="G7140" s="133"/>
      <c r="H7140" s="133"/>
      <c r="I7140" s="71"/>
      <c r="J7140" s="133"/>
      <c r="K7140" s="133"/>
      <c r="L7140" s="134"/>
      <c r="M7140" s="133"/>
      <c r="N7140" s="93"/>
      <c r="O7140" s="93"/>
      <c r="P7140" s="123"/>
      <c r="V7140" s="87"/>
      <c r="W7140" s="87"/>
      <c r="X7140" s="89"/>
      <c r="Y7140" s="87"/>
      <c r="AA7140" s="87"/>
      <c r="AB7140" s="90"/>
      <c r="AC7140" s="87"/>
      <c r="AD7140" s="87"/>
    </row>
    <row r="7141" spans="3:30">
      <c r="C7141" s="88"/>
      <c r="D7141" s="132"/>
      <c r="E7141" s="133"/>
      <c r="F7141" s="133"/>
      <c r="G7141" s="133"/>
      <c r="H7141" s="133"/>
      <c r="I7141" s="71"/>
      <c r="J7141" s="133"/>
      <c r="K7141" s="133"/>
      <c r="L7141" s="134"/>
      <c r="M7141" s="133"/>
      <c r="N7141" s="93"/>
      <c r="O7141" s="93"/>
      <c r="P7141" s="123"/>
      <c r="V7141" s="87"/>
      <c r="W7141" s="87"/>
      <c r="X7141" s="89"/>
      <c r="Y7141" s="87"/>
      <c r="AA7141" s="87"/>
      <c r="AB7141" s="90"/>
      <c r="AC7141" s="87"/>
      <c r="AD7141" s="87"/>
    </row>
    <row r="7142" spans="3:30">
      <c r="C7142" s="88"/>
      <c r="D7142" s="132"/>
      <c r="E7142" s="133"/>
      <c r="F7142" s="133"/>
      <c r="G7142" s="133"/>
      <c r="H7142" s="133"/>
      <c r="J7142" s="133"/>
      <c r="K7142" s="133"/>
      <c r="L7142" s="134"/>
      <c r="M7142" s="133"/>
      <c r="N7142" s="93"/>
      <c r="O7142" s="93"/>
      <c r="P7142" s="123"/>
      <c r="V7142" s="87"/>
      <c r="W7142" s="87"/>
      <c r="X7142" s="89"/>
      <c r="Y7142" s="87"/>
      <c r="AA7142" s="87"/>
      <c r="AB7142" s="90"/>
      <c r="AC7142" s="87"/>
      <c r="AD7142" s="87"/>
    </row>
    <row r="7143" spans="3:30">
      <c r="C7143" s="88"/>
      <c r="D7143" s="132"/>
      <c r="E7143" s="133"/>
      <c r="F7143" s="133"/>
      <c r="G7143" s="133"/>
      <c r="H7143" s="133"/>
      <c r="J7143" s="133"/>
      <c r="K7143" s="133"/>
      <c r="L7143" s="134"/>
      <c r="M7143" s="133"/>
      <c r="N7143" s="93"/>
      <c r="O7143" s="93"/>
      <c r="P7143" s="123"/>
      <c r="V7143" s="87"/>
      <c r="W7143" s="87"/>
      <c r="X7143" s="89"/>
      <c r="Y7143" s="87"/>
      <c r="AA7143" s="87"/>
      <c r="AB7143" s="90"/>
      <c r="AC7143" s="87"/>
      <c r="AD7143" s="87"/>
    </row>
    <row r="7144" spans="3:30">
      <c r="C7144" s="88"/>
      <c r="D7144" s="132"/>
      <c r="E7144" s="133"/>
      <c r="F7144" s="133"/>
      <c r="G7144" s="133"/>
      <c r="H7144" s="133"/>
      <c r="I7144" s="71"/>
      <c r="J7144" s="133"/>
      <c r="K7144" s="133"/>
      <c r="L7144" s="134"/>
      <c r="M7144" s="133"/>
      <c r="N7144" s="93"/>
      <c r="O7144" s="93"/>
      <c r="P7144" s="123"/>
      <c r="V7144" s="87"/>
      <c r="W7144" s="87"/>
      <c r="X7144" s="89"/>
      <c r="Y7144" s="87"/>
      <c r="AA7144" s="87"/>
      <c r="AB7144" s="90"/>
      <c r="AC7144" s="87"/>
      <c r="AD7144" s="87"/>
    </row>
    <row r="7145" spans="3:30">
      <c r="C7145" s="88"/>
      <c r="D7145" s="132"/>
      <c r="E7145" s="133"/>
      <c r="F7145" s="133"/>
      <c r="G7145" s="133"/>
      <c r="H7145" s="133"/>
      <c r="I7145" s="71"/>
      <c r="J7145" s="133"/>
      <c r="K7145" s="133"/>
      <c r="L7145" s="134"/>
      <c r="M7145" s="133"/>
      <c r="N7145" s="93"/>
      <c r="O7145" s="93"/>
      <c r="P7145" s="123"/>
      <c r="V7145" s="87"/>
      <c r="W7145" s="87"/>
      <c r="X7145" s="89"/>
      <c r="Y7145" s="87"/>
      <c r="AA7145" s="87"/>
      <c r="AB7145" s="90"/>
      <c r="AC7145" s="87"/>
      <c r="AD7145" s="87"/>
    </row>
    <row r="7146" spans="3:30">
      <c r="C7146" s="88"/>
      <c r="D7146" s="132"/>
      <c r="E7146" s="133"/>
      <c r="F7146" s="133"/>
      <c r="G7146" s="133"/>
      <c r="H7146" s="133"/>
      <c r="I7146" s="88"/>
      <c r="J7146" s="133"/>
      <c r="K7146" s="133"/>
      <c r="L7146" s="134"/>
      <c r="M7146" s="133"/>
      <c r="N7146" s="93"/>
      <c r="O7146" s="93"/>
      <c r="P7146" s="123"/>
      <c r="V7146" s="87"/>
      <c r="W7146" s="87"/>
      <c r="X7146" s="89"/>
      <c r="Y7146" s="87"/>
      <c r="AA7146" s="87"/>
      <c r="AB7146" s="90"/>
      <c r="AC7146" s="87"/>
      <c r="AD7146" s="87"/>
    </row>
    <row r="7147" spans="3:30">
      <c r="C7147" s="88"/>
      <c r="D7147" s="132"/>
      <c r="E7147" s="133"/>
      <c r="F7147" s="133"/>
      <c r="G7147" s="133"/>
      <c r="H7147" s="133"/>
      <c r="I7147" s="88"/>
      <c r="J7147" s="133"/>
      <c r="K7147" s="133"/>
      <c r="L7147" s="134"/>
      <c r="M7147" s="133"/>
      <c r="N7147" s="93"/>
      <c r="O7147" s="93"/>
      <c r="P7147" s="123"/>
      <c r="V7147" s="87"/>
      <c r="W7147" s="87"/>
      <c r="X7147" s="89"/>
      <c r="Y7147" s="87"/>
      <c r="AA7147" s="87"/>
      <c r="AB7147" s="90"/>
      <c r="AC7147" s="87"/>
      <c r="AD7147" s="87"/>
    </row>
    <row r="7148" spans="3:30">
      <c r="C7148" s="88"/>
      <c r="D7148" s="132"/>
      <c r="E7148" s="133"/>
      <c r="F7148" s="133"/>
      <c r="G7148" s="133"/>
      <c r="H7148" s="133"/>
      <c r="I7148" s="88"/>
      <c r="J7148" s="133"/>
      <c r="K7148" s="133"/>
      <c r="L7148" s="134"/>
      <c r="M7148" s="133"/>
      <c r="N7148" s="93"/>
      <c r="O7148" s="93"/>
      <c r="P7148" s="123"/>
      <c r="V7148" s="87"/>
      <c r="W7148" s="87"/>
      <c r="X7148" s="89"/>
      <c r="Y7148" s="87"/>
      <c r="AA7148" s="87"/>
      <c r="AB7148" s="90"/>
      <c r="AC7148" s="87"/>
      <c r="AD7148" s="87"/>
    </row>
    <row r="7149" spans="3:30">
      <c r="C7149" s="88"/>
      <c r="D7149" s="132"/>
      <c r="E7149" s="133"/>
      <c r="F7149" s="133"/>
      <c r="G7149" s="133"/>
      <c r="H7149" s="133"/>
      <c r="I7149" s="88"/>
      <c r="J7149" s="133"/>
      <c r="K7149" s="133"/>
      <c r="L7149" s="134"/>
      <c r="M7149" s="133"/>
      <c r="N7149" s="93"/>
      <c r="O7149" s="93"/>
      <c r="P7149" s="123"/>
      <c r="V7149" s="87"/>
      <c r="W7149" s="87"/>
      <c r="X7149" s="89"/>
      <c r="Y7149" s="87"/>
      <c r="AA7149" s="87"/>
      <c r="AB7149" s="90"/>
      <c r="AC7149" s="87"/>
      <c r="AD7149" s="87"/>
    </row>
    <row r="7150" spans="3:30">
      <c r="C7150" s="88"/>
      <c r="D7150" s="132"/>
      <c r="E7150" s="133"/>
      <c r="F7150" s="133"/>
      <c r="G7150" s="133"/>
      <c r="H7150" s="133"/>
      <c r="I7150" s="88"/>
      <c r="J7150" s="133"/>
      <c r="K7150" s="133"/>
      <c r="L7150" s="134"/>
      <c r="M7150" s="133"/>
      <c r="N7150" s="93"/>
      <c r="O7150" s="93"/>
      <c r="P7150" s="123"/>
      <c r="V7150" s="87"/>
      <c r="W7150" s="87"/>
      <c r="X7150" s="89"/>
      <c r="Y7150" s="87"/>
      <c r="AA7150" s="87"/>
      <c r="AB7150" s="90"/>
      <c r="AC7150" s="87"/>
      <c r="AD7150" s="87"/>
    </row>
    <row r="7151" spans="3:30">
      <c r="C7151" s="88"/>
      <c r="D7151" s="132"/>
      <c r="E7151" s="133"/>
      <c r="F7151" s="133"/>
      <c r="G7151" s="133"/>
      <c r="H7151" s="133"/>
      <c r="I7151" s="88"/>
      <c r="J7151" s="133"/>
      <c r="K7151" s="133"/>
      <c r="L7151" s="134"/>
      <c r="M7151" s="133"/>
      <c r="N7151" s="93"/>
      <c r="O7151" s="93"/>
      <c r="P7151" s="123"/>
      <c r="V7151" s="87"/>
      <c r="W7151" s="87"/>
      <c r="X7151" s="89"/>
      <c r="Y7151" s="87"/>
      <c r="AA7151" s="87"/>
      <c r="AB7151" s="90"/>
      <c r="AC7151" s="87"/>
      <c r="AD7151" s="87"/>
    </row>
    <row r="7152" spans="3:30">
      <c r="C7152" s="88"/>
      <c r="D7152" s="132"/>
      <c r="E7152" s="133"/>
      <c r="F7152" s="133"/>
      <c r="G7152" s="133"/>
      <c r="H7152" s="133"/>
      <c r="I7152" s="88"/>
      <c r="J7152" s="133"/>
      <c r="K7152" s="133"/>
      <c r="L7152" s="134"/>
      <c r="M7152" s="133"/>
      <c r="N7152" s="93"/>
      <c r="O7152" s="93"/>
      <c r="P7152" s="123"/>
      <c r="V7152" s="87"/>
      <c r="W7152" s="87"/>
      <c r="X7152" s="89"/>
      <c r="Y7152" s="87"/>
      <c r="AA7152" s="87"/>
      <c r="AB7152" s="90"/>
      <c r="AC7152" s="87"/>
      <c r="AD7152" s="87"/>
    </row>
    <row r="7153" spans="3:30">
      <c r="C7153" s="88"/>
      <c r="D7153" s="132"/>
      <c r="E7153" s="133"/>
      <c r="F7153" s="133"/>
      <c r="G7153" s="133"/>
      <c r="H7153" s="133"/>
      <c r="I7153" s="88"/>
      <c r="J7153" s="133"/>
      <c r="K7153" s="133"/>
      <c r="L7153" s="134"/>
      <c r="M7153" s="133"/>
      <c r="N7153" s="93"/>
      <c r="O7153" s="93"/>
      <c r="P7153" s="123"/>
      <c r="V7153" s="87"/>
      <c r="W7153" s="87"/>
      <c r="X7153" s="89"/>
      <c r="Y7153" s="87"/>
      <c r="AA7153" s="87"/>
      <c r="AB7153" s="90"/>
      <c r="AC7153" s="87"/>
      <c r="AD7153" s="87"/>
    </row>
    <row r="7154" spans="3:30">
      <c r="C7154" s="88"/>
      <c r="D7154" s="132"/>
      <c r="E7154" s="133"/>
      <c r="F7154" s="133"/>
      <c r="G7154" s="133"/>
      <c r="H7154" s="133"/>
      <c r="I7154" s="88"/>
      <c r="J7154" s="133"/>
      <c r="K7154" s="133"/>
      <c r="L7154" s="134"/>
      <c r="M7154" s="133"/>
      <c r="N7154" s="93"/>
      <c r="O7154" s="93"/>
      <c r="P7154" s="123"/>
      <c r="V7154" s="87"/>
      <c r="W7154" s="87"/>
      <c r="X7154" s="89"/>
      <c r="Y7154" s="87"/>
      <c r="AA7154" s="87"/>
      <c r="AB7154" s="90"/>
      <c r="AC7154" s="87"/>
      <c r="AD7154" s="87"/>
    </row>
    <row r="7155" spans="3:30">
      <c r="C7155" s="88"/>
      <c r="D7155" s="132"/>
      <c r="E7155" s="133"/>
      <c r="F7155" s="133"/>
      <c r="G7155" s="133"/>
      <c r="H7155" s="133"/>
      <c r="I7155" s="88"/>
      <c r="J7155" s="133"/>
      <c r="K7155" s="133"/>
      <c r="L7155" s="134"/>
      <c r="M7155" s="133"/>
      <c r="N7155" s="93"/>
      <c r="O7155" s="93"/>
      <c r="P7155" s="123"/>
      <c r="V7155" s="87"/>
      <c r="W7155" s="87"/>
      <c r="X7155" s="89"/>
      <c r="Y7155" s="87"/>
      <c r="AA7155" s="87"/>
      <c r="AB7155" s="90"/>
      <c r="AC7155" s="87"/>
      <c r="AD7155" s="87"/>
    </row>
    <row r="7156" spans="3:30">
      <c r="C7156" s="88"/>
      <c r="D7156" s="132"/>
      <c r="E7156" s="133"/>
      <c r="F7156" s="133"/>
      <c r="G7156" s="133"/>
      <c r="H7156" s="133"/>
      <c r="J7156" s="133"/>
      <c r="K7156" s="133"/>
      <c r="L7156" s="134"/>
      <c r="M7156" s="133"/>
      <c r="N7156" s="93"/>
      <c r="O7156" s="93"/>
      <c r="P7156" s="123"/>
      <c r="V7156" s="87"/>
      <c r="W7156" s="87"/>
      <c r="X7156" s="89"/>
      <c r="Y7156" s="87"/>
      <c r="AA7156" s="87"/>
      <c r="AB7156" s="90"/>
      <c r="AC7156" s="87"/>
      <c r="AD7156" s="87"/>
    </row>
    <row r="7157" spans="3:30">
      <c r="C7157" s="88"/>
      <c r="D7157" s="132"/>
      <c r="E7157" s="133"/>
      <c r="F7157" s="133"/>
      <c r="G7157" s="133"/>
      <c r="H7157" s="133"/>
      <c r="J7157" s="133"/>
      <c r="K7157" s="133"/>
      <c r="L7157" s="134"/>
      <c r="M7157" s="133"/>
      <c r="N7157" s="93"/>
      <c r="O7157" s="93"/>
      <c r="P7157" s="123"/>
      <c r="V7157" s="87"/>
      <c r="W7157" s="87"/>
      <c r="X7157" s="89"/>
      <c r="Y7157" s="87"/>
      <c r="AA7157" s="87"/>
      <c r="AB7157" s="90"/>
      <c r="AC7157" s="87"/>
      <c r="AD7157" s="87"/>
    </row>
    <row r="7158" spans="3:30">
      <c r="C7158" s="132"/>
      <c r="D7158" s="132"/>
      <c r="E7158" s="133"/>
      <c r="F7158" s="133"/>
      <c r="G7158" s="133"/>
      <c r="H7158" s="133"/>
      <c r="I7158" s="88"/>
      <c r="J7158" s="133"/>
      <c r="K7158" s="133"/>
      <c r="L7158" s="135"/>
      <c r="M7158" s="136"/>
      <c r="N7158" s="93"/>
      <c r="O7158" s="93"/>
      <c r="P7158" s="123"/>
      <c r="V7158" s="87"/>
      <c r="W7158" s="87"/>
      <c r="X7158" s="89"/>
      <c r="Y7158" s="87"/>
      <c r="AA7158" s="87"/>
      <c r="AB7158" s="90"/>
      <c r="AC7158" s="87"/>
      <c r="AD7158" s="87"/>
    </row>
    <row r="7159" spans="3:30">
      <c r="C7159" s="132"/>
      <c r="D7159" s="132"/>
      <c r="E7159" s="133"/>
      <c r="F7159" s="133"/>
      <c r="G7159" s="133"/>
      <c r="H7159" s="133"/>
      <c r="I7159" s="88"/>
      <c r="J7159" s="133"/>
      <c r="K7159" s="133"/>
      <c r="L7159" s="135"/>
      <c r="M7159" s="136"/>
      <c r="N7159" s="93"/>
      <c r="O7159" s="93"/>
      <c r="P7159" s="123"/>
      <c r="V7159" s="87"/>
      <c r="W7159" s="87"/>
      <c r="X7159" s="89"/>
      <c r="Y7159" s="87"/>
      <c r="AA7159" s="87"/>
      <c r="AB7159" s="90"/>
      <c r="AC7159" s="87"/>
      <c r="AD7159" s="87"/>
    </row>
    <row r="7160" spans="3:30">
      <c r="C7160" s="132"/>
      <c r="D7160" s="132"/>
      <c r="E7160" s="133"/>
      <c r="F7160" s="133"/>
      <c r="G7160" s="133"/>
      <c r="H7160" s="133"/>
      <c r="I7160" s="88"/>
      <c r="J7160" s="133"/>
      <c r="K7160" s="133"/>
      <c r="L7160" s="135"/>
      <c r="M7160" s="136"/>
      <c r="N7160" s="93"/>
      <c r="O7160" s="93"/>
      <c r="P7160" s="123"/>
      <c r="V7160" s="87"/>
      <c r="W7160" s="87"/>
      <c r="X7160" s="89"/>
      <c r="Y7160" s="87"/>
      <c r="AA7160" s="87"/>
      <c r="AB7160" s="90"/>
      <c r="AC7160" s="87"/>
      <c r="AD7160" s="87"/>
    </row>
    <row r="7161" spans="3:30">
      <c r="C7161" s="132"/>
      <c r="D7161" s="132"/>
      <c r="E7161" s="133"/>
      <c r="F7161" s="133"/>
      <c r="G7161" s="133"/>
      <c r="H7161" s="133"/>
      <c r="I7161" s="88"/>
      <c r="J7161" s="133"/>
      <c r="K7161" s="133"/>
      <c r="L7161" s="135"/>
      <c r="M7161" s="136"/>
      <c r="N7161" s="93"/>
      <c r="O7161" s="93"/>
      <c r="P7161" s="123"/>
      <c r="V7161" s="87"/>
      <c r="W7161" s="87"/>
      <c r="X7161" s="89"/>
      <c r="Y7161" s="87"/>
      <c r="AA7161" s="87"/>
      <c r="AB7161" s="90"/>
      <c r="AC7161" s="87"/>
      <c r="AD7161" s="87"/>
    </row>
    <row r="7162" spans="3:30">
      <c r="C7162" s="132"/>
      <c r="D7162" s="132"/>
      <c r="E7162" s="133"/>
      <c r="F7162" s="133"/>
      <c r="G7162" s="133"/>
      <c r="H7162" s="133"/>
      <c r="I7162" s="88"/>
      <c r="J7162" s="133"/>
      <c r="K7162" s="133"/>
      <c r="L7162" s="135"/>
      <c r="M7162" s="136"/>
      <c r="N7162" s="93"/>
      <c r="O7162" s="93"/>
      <c r="P7162" s="123"/>
      <c r="V7162" s="87"/>
      <c r="W7162" s="87"/>
      <c r="X7162" s="89"/>
      <c r="Y7162" s="87"/>
      <c r="AA7162" s="87"/>
      <c r="AB7162" s="90"/>
      <c r="AC7162" s="87"/>
      <c r="AD7162" s="87"/>
    </row>
    <row r="7163" spans="3:30">
      <c r="C7163" s="132"/>
      <c r="D7163" s="132"/>
      <c r="E7163" s="133"/>
      <c r="F7163" s="133"/>
      <c r="G7163" s="133"/>
      <c r="H7163" s="133"/>
      <c r="I7163" s="88"/>
      <c r="J7163" s="133"/>
      <c r="K7163" s="133"/>
      <c r="L7163" s="135"/>
      <c r="M7163" s="136"/>
      <c r="N7163" s="93"/>
      <c r="O7163" s="93"/>
      <c r="P7163" s="123"/>
      <c r="V7163" s="87"/>
      <c r="W7163" s="87"/>
      <c r="X7163" s="89"/>
      <c r="Y7163" s="87"/>
      <c r="AA7163" s="87"/>
      <c r="AB7163" s="90"/>
      <c r="AC7163" s="87"/>
      <c r="AD7163" s="87"/>
    </row>
    <row r="7164" spans="3:30">
      <c r="C7164" s="132"/>
      <c r="D7164" s="132"/>
      <c r="E7164" s="133"/>
      <c r="F7164" s="133"/>
      <c r="G7164" s="133"/>
      <c r="H7164" s="133"/>
      <c r="I7164" s="88"/>
      <c r="J7164" s="133"/>
      <c r="K7164" s="133"/>
      <c r="L7164" s="135"/>
      <c r="M7164" s="136"/>
      <c r="N7164" s="93"/>
      <c r="O7164" s="93"/>
      <c r="P7164" s="123"/>
      <c r="V7164" s="87"/>
      <c r="W7164" s="87"/>
      <c r="X7164" s="89"/>
      <c r="Y7164" s="87"/>
      <c r="AA7164" s="87"/>
      <c r="AB7164" s="90"/>
      <c r="AC7164" s="87"/>
      <c r="AD7164" s="87"/>
    </row>
    <row r="7165" spans="3:30">
      <c r="C7165" s="132"/>
      <c r="D7165" s="132"/>
      <c r="E7165" s="133"/>
      <c r="F7165" s="133"/>
      <c r="G7165" s="133"/>
      <c r="H7165" s="133"/>
      <c r="I7165" s="88"/>
      <c r="J7165" s="133"/>
      <c r="K7165" s="133"/>
      <c r="L7165" s="135"/>
      <c r="M7165" s="136"/>
      <c r="N7165" s="93"/>
      <c r="O7165" s="93"/>
      <c r="P7165" s="123"/>
      <c r="V7165" s="87"/>
      <c r="W7165" s="87"/>
      <c r="X7165" s="89"/>
      <c r="Y7165" s="87"/>
      <c r="AA7165" s="87"/>
      <c r="AB7165" s="90"/>
      <c r="AC7165" s="87"/>
      <c r="AD7165" s="87"/>
    </row>
    <row r="7166" spans="3:30">
      <c r="C7166" s="132"/>
      <c r="D7166" s="132"/>
      <c r="E7166" s="133"/>
      <c r="F7166" s="133"/>
      <c r="G7166" s="133"/>
      <c r="H7166" s="133"/>
      <c r="I7166" s="88"/>
      <c r="J7166" s="133"/>
      <c r="K7166" s="133"/>
      <c r="L7166" s="135"/>
      <c r="M7166" s="136"/>
      <c r="N7166" s="93"/>
      <c r="O7166" s="93"/>
      <c r="P7166" s="123"/>
      <c r="V7166" s="87"/>
      <c r="W7166" s="87"/>
      <c r="X7166" s="89"/>
      <c r="Y7166" s="87"/>
      <c r="AA7166" s="87"/>
      <c r="AB7166" s="90"/>
      <c r="AC7166" s="87"/>
      <c r="AD7166" s="87"/>
    </row>
    <row r="7167" spans="3:30">
      <c r="C7167" s="132"/>
      <c r="D7167" s="132"/>
      <c r="E7167" s="133"/>
      <c r="F7167" s="133"/>
      <c r="G7167" s="133"/>
      <c r="H7167" s="133"/>
      <c r="I7167" s="88"/>
      <c r="J7167" s="133"/>
      <c r="K7167" s="133"/>
      <c r="L7167" s="135"/>
      <c r="M7167" s="136"/>
      <c r="N7167" s="93"/>
      <c r="O7167" s="93"/>
      <c r="P7167" s="123"/>
      <c r="V7167" s="87"/>
      <c r="W7167" s="87"/>
      <c r="X7167" s="89"/>
      <c r="Y7167" s="87"/>
      <c r="AA7167" s="87"/>
      <c r="AB7167" s="90"/>
      <c r="AC7167" s="87"/>
      <c r="AD7167" s="87"/>
    </row>
    <row r="7168" spans="3:30">
      <c r="C7168" s="132"/>
      <c r="D7168" s="132"/>
      <c r="E7168" s="133"/>
      <c r="F7168" s="133"/>
      <c r="G7168" s="133"/>
      <c r="H7168" s="133"/>
      <c r="I7168" s="88"/>
      <c r="J7168" s="133"/>
      <c r="K7168" s="133"/>
      <c r="L7168" s="135"/>
      <c r="M7168" s="136"/>
      <c r="N7168" s="93"/>
      <c r="O7168" s="93"/>
      <c r="P7168" s="123"/>
      <c r="V7168" s="87"/>
      <c r="W7168" s="87"/>
      <c r="X7168" s="89"/>
      <c r="Y7168" s="87"/>
      <c r="AA7168" s="87"/>
      <c r="AB7168" s="90"/>
      <c r="AC7168" s="87"/>
      <c r="AD7168" s="87"/>
    </row>
    <row r="7169" spans="3:30">
      <c r="C7169" s="132"/>
      <c r="D7169" s="132"/>
      <c r="E7169" s="133"/>
      <c r="F7169" s="133"/>
      <c r="G7169" s="133"/>
      <c r="H7169" s="133"/>
      <c r="I7169" s="88"/>
      <c r="J7169" s="133"/>
      <c r="K7169" s="133"/>
      <c r="L7169" s="135"/>
      <c r="M7169" s="136"/>
      <c r="N7169" s="93"/>
      <c r="O7169" s="93"/>
      <c r="P7169" s="123"/>
      <c r="V7169" s="87"/>
      <c r="W7169" s="87"/>
      <c r="X7169" s="89"/>
      <c r="Y7169" s="87"/>
      <c r="AA7169" s="87"/>
      <c r="AB7169" s="90"/>
      <c r="AC7169" s="87"/>
      <c r="AD7169" s="87"/>
    </row>
    <row r="7170" spans="3:30">
      <c r="C7170" s="132"/>
      <c r="D7170" s="132"/>
      <c r="E7170" s="133"/>
      <c r="F7170" s="133"/>
      <c r="G7170" s="133"/>
      <c r="H7170" s="133"/>
      <c r="I7170" s="88"/>
      <c r="J7170" s="133"/>
      <c r="K7170" s="133"/>
      <c r="L7170" s="135"/>
      <c r="M7170" s="136"/>
      <c r="N7170" s="93"/>
      <c r="O7170" s="93"/>
      <c r="P7170" s="123"/>
      <c r="V7170" s="87"/>
      <c r="W7170" s="87"/>
      <c r="X7170" s="89"/>
      <c r="Y7170" s="87"/>
      <c r="AA7170" s="87"/>
      <c r="AB7170" s="90"/>
      <c r="AC7170" s="87"/>
      <c r="AD7170" s="87"/>
    </row>
    <row r="7171" spans="3:30">
      <c r="C7171" s="132"/>
      <c r="D7171" s="132"/>
      <c r="E7171" s="133"/>
      <c r="F7171" s="133"/>
      <c r="G7171" s="133"/>
      <c r="H7171" s="133"/>
      <c r="I7171" s="88"/>
      <c r="J7171" s="133"/>
      <c r="K7171" s="133"/>
      <c r="L7171" s="135"/>
      <c r="M7171" s="136"/>
      <c r="N7171" s="93"/>
      <c r="O7171" s="93"/>
      <c r="P7171" s="123"/>
      <c r="V7171" s="87"/>
      <c r="W7171" s="87"/>
      <c r="X7171" s="89"/>
      <c r="Y7171" s="87"/>
      <c r="AA7171" s="87"/>
      <c r="AB7171" s="90"/>
      <c r="AC7171" s="87"/>
      <c r="AD7171" s="87"/>
    </row>
    <row r="7172" spans="3:30">
      <c r="C7172" s="132"/>
      <c r="D7172" s="132"/>
      <c r="E7172" s="133"/>
      <c r="F7172" s="133"/>
      <c r="G7172" s="133"/>
      <c r="H7172" s="133"/>
      <c r="I7172" s="88"/>
      <c r="J7172" s="133"/>
      <c r="K7172" s="133"/>
      <c r="L7172" s="135"/>
      <c r="M7172" s="136"/>
      <c r="N7172" s="93"/>
      <c r="O7172" s="93"/>
      <c r="P7172" s="123"/>
      <c r="V7172" s="87"/>
      <c r="W7172" s="87"/>
      <c r="X7172" s="89"/>
      <c r="Y7172" s="87"/>
      <c r="AA7172" s="87"/>
      <c r="AB7172" s="90"/>
      <c r="AC7172" s="87"/>
      <c r="AD7172" s="87"/>
    </row>
    <row r="7173" spans="3:30">
      <c r="C7173" s="88"/>
      <c r="D7173" s="132"/>
      <c r="E7173" s="133"/>
      <c r="F7173" s="133"/>
      <c r="G7173" s="133"/>
      <c r="H7173" s="133"/>
      <c r="I7173" s="88"/>
      <c r="J7173" s="133"/>
      <c r="K7173" s="133"/>
      <c r="L7173" s="135"/>
      <c r="M7173" s="136"/>
      <c r="N7173" s="93"/>
      <c r="O7173" s="93"/>
      <c r="P7173" s="123"/>
      <c r="V7173" s="87"/>
      <c r="W7173" s="87"/>
      <c r="X7173" s="89"/>
      <c r="Y7173" s="87"/>
      <c r="AA7173" s="87"/>
      <c r="AB7173" s="90"/>
      <c r="AC7173" s="87"/>
      <c r="AD7173" s="87"/>
    </row>
    <row r="7174" spans="3:30">
      <c r="C7174" s="88"/>
      <c r="D7174" s="132"/>
      <c r="E7174" s="133"/>
      <c r="F7174" s="133"/>
      <c r="G7174" s="133"/>
      <c r="H7174" s="133"/>
      <c r="I7174" s="88"/>
      <c r="J7174" s="133"/>
      <c r="K7174" s="133"/>
      <c r="L7174" s="135"/>
      <c r="M7174" s="136"/>
      <c r="N7174" s="93"/>
      <c r="O7174" s="93"/>
      <c r="P7174" s="123"/>
      <c r="V7174" s="87"/>
      <c r="W7174" s="87"/>
      <c r="X7174" s="89"/>
      <c r="Y7174" s="87"/>
      <c r="AA7174" s="87"/>
      <c r="AB7174" s="90"/>
      <c r="AC7174" s="87"/>
      <c r="AD7174" s="87"/>
    </row>
    <row r="7175" spans="3:30">
      <c r="C7175" s="88"/>
      <c r="D7175" s="132"/>
      <c r="E7175" s="133"/>
      <c r="F7175" s="133"/>
      <c r="G7175" s="133"/>
      <c r="H7175" s="133"/>
      <c r="I7175" s="71"/>
      <c r="J7175" s="133"/>
      <c r="K7175" s="133"/>
      <c r="L7175" s="135"/>
      <c r="M7175" s="136"/>
      <c r="N7175" s="93"/>
      <c r="O7175" s="93"/>
      <c r="P7175" s="123"/>
      <c r="V7175" s="87"/>
      <c r="W7175" s="87"/>
      <c r="X7175" s="89"/>
      <c r="Y7175" s="87"/>
      <c r="AA7175" s="87"/>
      <c r="AB7175" s="90"/>
      <c r="AC7175" s="87"/>
      <c r="AD7175" s="87"/>
    </row>
    <row r="7176" spans="3:30">
      <c r="C7176" s="88"/>
      <c r="D7176" s="132"/>
      <c r="E7176" s="133"/>
      <c r="F7176" s="133"/>
      <c r="G7176" s="133"/>
      <c r="H7176" s="133"/>
      <c r="I7176" s="88"/>
      <c r="J7176" s="133"/>
      <c r="K7176" s="133"/>
      <c r="L7176" s="135"/>
      <c r="M7176" s="136"/>
      <c r="N7176" s="93"/>
      <c r="O7176" s="93"/>
      <c r="P7176" s="123"/>
      <c r="V7176" s="87"/>
      <c r="W7176" s="87"/>
      <c r="X7176" s="89"/>
      <c r="Y7176" s="87"/>
      <c r="AA7176" s="87"/>
      <c r="AB7176" s="90"/>
      <c r="AC7176" s="87"/>
      <c r="AD7176" s="87"/>
    </row>
    <row r="7177" spans="3:30">
      <c r="C7177" s="88"/>
      <c r="D7177" s="132"/>
      <c r="E7177" s="133"/>
      <c r="F7177" s="133"/>
      <c r="G7177" s="133"/>
      <c r="H7177" s="133"/>
      <c r="J7177" s="133"/>
      <c r="K7177" s="133"/>
      <c r="L7177" s="135"/>
      <c r="M7177" s="136"/>
      <c r="N7177" s="93"/>
      <c r="O7177" s="93"/>
      <c r="P7177" s="123"/>
      <c r="V7177" s="87"/>
      <c r="W7177" s="87"/>
      <c r="X7177" s="89"/>
      <c r="Y7177" s="87"/>
      <c r="AA7177" s="87"/>
      <c r="AB7177" s="90"/>
      <c r="AC7177" s="87"/>
      <c r="AD7177" s="87"/>
    </row>
    <row r="7178" spans="3:30">
      <c r="C7178" s="88"/>
      <c r="D7178" s="132"/>
      <c r="E7178" s="133"/>
      <c r="F7178" s="133"/>
      <c r="G7178" s="133"/>
      <c r="H7178" s="133"/>
      <c r="J7178" s="133"/>
      <c r="K7178" s="133"/>
      <c r="L7178" s="135"/>
      <c r="M7178" s="136"/>
      <c r="N7178" s="93"/>
      <c r="O7178" s="93"/>
      <c r="P7178" s="123"/>
      <c r="V7178" s="87"/>
      <c r="W7178" s="87"/>
      <c r="X7178" s="89"/>
      <c r="Y7178" s="87"/>
      <c r="AA7178" s="87"/>
      <c r="AB7178" s="90"/>
      <c r="AC7178" s="87"/>
      <c r="AD7178" s="87"/>
    </row>
    <row r="7179" spans="3:30">
      <c r="C7179" s="88"/>
      <c r="D7179" s="132"/>
      <c r="E7179" s="133"/>
      <c r="F7179" s="133"/>
      <c r="G7179" s="133"/>
      <c r="H7179" s="133"/>
      <c r="I7179" s="71"/>
      <c r="J7179" s="133"/>
      <c r="K7179" s="133"/>
      <c r="L7179" s="135"/>
      <c r="M7179" s="136"/>
      <c r="N7179" s="93"/>
      <c r="O7179" s="93"/>
      <c r="P7179" s="123"/>
      <c r="V7179" s="87"/>
      <c r="W7179" s="87"/>
      <c r="X7179" s="89"/>
      <c r="Y7179" s="87"/>
      <c r="AA7179" s="87"/>
      <c r="AB7179" s="90"/>
      <c r="AC7179" s="87"/>
      <c r="AD7179" s="87"/>
    </row>
    <row r="7180" spans="3:30">
      <c r="C7180" s="88"/>
      <c r="D7180" s="132"/>
      <c r="E7180" s="133"/>
      <c r="F7180" s="133"/>
      <c r="G7180" s="133"/>
      <c r="H7180" s="133"/>
      <c r="J7180" s="133"/>
      <c r="K7180" s="133"/>
      <c r="L7180" s="135"/>
      <c r="M7180" s="136"/>
      <c r="N7180" s="93"/>
      <c r="O7180" s="93"/>
      <c r="P7180" s="123"/>
      <c r="V7180" s="87"/>
      <c r="W7180" s="87"/>
      <c r="X7180" s="89"/>
      <c r="Y7180" s="87"/>
      <c r="AA7180" s="87"/>
      <c r="AB7180" s="90"/>
      <c r="AC7180" s="87"/>
      <c r="AD7180" s="87"/>
    </row>
    <row r="7181" spans="3:30">
      <c r="C7181" s="88"/>
      <c r="D7181" s="132"/>
      <c r="E7181" s="133"/>
      <c r="F7181" s="133"/>
      <c r="G7181" s="133"/>
      <c r="H7181" s="133"/>
      <c r="I7181" s="71"/>
      <c r="J7181" s="133"/>
      <c r="K7181" s="133"/>
      <c r="L7181" s="135"/>
      <c r="M7181" s="136"/>
      <c r="N7181" s="93"/>
      <c r="O7181" s="93"/>
      <c r="P7181" s="123"/>
      <c r="V7181" s="87"/>
      <c r="W7181" s="87"/>
      <c r="X7181" s="89"/>
      <c r="Y7181" s="87"/>
      <c r="AA7181" s="87"/>
      <c r="AB7181" s="90"/>
      <c r="AC7181" s="87"/>
      <c r="AD7181" s="87"/>
    </row>
    <row r="7182" spans="3:30">
      <c r="C7182" s="88"/>
      <c r="D7182" s="132"/>
      <c r="E7182" s="133"/>
      <c r="F7182" s="133"/>
      <c r="G7182" s="133"/>
      <c r="H7182" s="133"/>
      <c r="I7182" s="88"/>
      <c r="J7182" s="133"/>
      <c r="K7182" s="133"/>
      <c r="L7182" s="135"/>
      <c r="M7182" s="136"/>
      <c r="N7182" s="93"/>
      <c r="O7182" s="93"/>
      <c r="P7182" s="123"/>
      <c r="V7182" s="87"/>
      <c r="W7182" s="87"/>
      <c r="X7182" s="89"/>
      <c r="Y7182" s="87"/>
      <c r="AA7182" s="87"/>
      <c r="AB7182" s="90"/>
      <c r="AC7182" s="87"/>
      <c r="AD7182" s="87"/>
    </row>
    <row r="7183" spans="3:30">
      <c r="C7183" s="88"/>
      <c r="D7183" s="132"/>
      <c r="E7183" s="133"/>
      <c r="F7183" s="133"/>
      <c r="G7183" s="133"/>
      <c r="H7183" s="133"/>
      <c r="J7183" s="133"/>
      <c r="K7183" s="133"/>
      <c r="L7183" s="135"/>
      <c r="M7183" s="136"/>
      <c r="N7183" s="93"/>
      <c r="O7183" s="93"/>
      <c r="P7183" s="123"/>
      <c r="V7183" s="87"/>
      <c r="W7183" s="87"/>
      <c r="X7183" s="89"/>
      <c r="Y7183" s="87"/>
      <c r="AA7183" s="87"/>
      <c r="AB7183" s="90"/>
      <c r="AC7183" s="87"/>
      <c r="AD7183" s="87"/>
    </row>
    <row r="7184" spans="3:30">
      <c r="C7184" s="88"/>
      <c r="D7184" s="132"/>
      <c r="E7184" s="133"/>
      <c r="F7184" s="133"/>
      <c r="G7184" s="133"/>
      <c r="H7184" s="133"/>
      <c r="J7184" s="133"/>
      <c r="K7184" s="133"/>
      <c r="L7184" s="135"/>
      <c r="M7184" s="136"/>
      <c r="N7184" s="93"/>
      <c r="O7184" s="93"/>
      <c r="P7184" s="123"/>
      <c r="V7184" s="87"/>
      <c r="W7184" s="87"/>
      <c r="X7184" s="89"/>
      <c r="Y7184" s="87"/>
      <c r="AA7184" s="87"/>
      <c r="AB7184" s="90"/>
      <c r="AC7184" s="87"/>
      <c r="AD7184" s="87"/>
    </row>
    <row r="7185" spans="3:30">
      <c r="C7185" s="88"/>
      <c r="D7185" s="132"/>
      <c r="E7185" s="133"/>
      <c r="F7185" s="133"/>
      <c r="G7185" s="133"/>
      <c r="H7185" s="133"/>
      <c r="I7185" s="88"/>
      <c r="J7185" s="133"/>
      <c r="K7185" s="133"/>
      <c r="L7185" s="135"/>
      <c r="M7185" s="136"/>
      <c r="N7185" s="93"/>
      <c r="O7185" s="93"/>
      <c r="P7185" s="123"/>
      <c r="V7185" s="87"/>
      <c r="W7185" s="87"/>
      <c r="X7185" s="89"/>
      <c r="Y7185" s="87"/>
      <c r="AA7185" s="87"/>
      <c r="AB7185" s="90"/>
      <c r="AC7185" s="87"/>
      <c r="AD7185" s="87"/>
    </row>
    <row r="7186" spans="3:30">
      <c r="C7186" s="88"/>
      <c r="D7186" s="132"/>
      <c r="E7186" s="133"/>
      <c r="F7186" s="133"/>
      <c r="G7186" s="133"/>
      <c r="H7186" s="133"/>
      <c r="I7186" s="88"/>
      <c r="J7186" s="133"/>
      <c r="K7186" s="133"/>
      <c r="L7186" s="135"/>
      <c r="M7186" s="136"/>
      <c r="N7186" s="93"/>
      <c r="O7186" s="93"/>
      <c r="P7186" s="123"/>
      <c r="V7186" s="87"/>
      <c r="W7186" s="87"/>
      <c r="X7186" s="89"/>
      <c r="Y7186" s="87"/>
      <c r="AA7186" s="87"/>
      <c r="AB7186" s="90"/>
      <c r="AC7186" s="87"/>
      <c r="AD7186" s="87"/>
    </row>
    <row r="7187" spans="3:30">
      <c r="C7187" s="88"/>
      <c r="D7187" s="132"/>
      <c r="E7187" s="133"/>
      <c r="F7187" s="133"/>
      <c r="G7187" s="133"/>
      <c r="H7187" s="133"/>
      <c r="J7187" s="133"/>
      <c r="K7187" s="133"/>
      <c r="L7187" s="135"/>
      <c r="M7187" s="136"/>
      <c r="N7187" s="93"/>
      <c r="O7187" s="93"/>
      <c r="P7187" s="123"/>
      <c r="V7187" s="87"/>
      <c r="W7187" s="87"/>
      <c r="X7187" s="89"/>
      <c r="Y7187" s="87"/>
      <c r="AA7187" s="87"/>
      <c r="AB7187" s="90"/>
      <c r="AC7187" s="87"/>
      <c r="AD7187" s="87"/>
    </row>
    <row r="7188" spans="3:30">
      <c r="C7188" s="88"/>
      <c r="D7188" s="132"/>
      <c r="E7188" s="133"/>
      <c r="F7188" s="133"/>
      <c r="G7188" s="133"/>
      <c r="H7188" s="133"/>
      <c r="I7188" s="88"/>
      <c r="J7188" s="133"/>
      <c r="K7188" s="133"/>
      <c r="L7188" s="135"/>
      <c r="M7188" s="136"/>
      <c r="N7188" s="93"/>
      <c r="O7188" s="93"/>
      <c r="P7188" s="123"/>
      <c r="V7188" s="87"/>
      <c r="W7188" s="87"/>
      <c r="X7188" s="89"/>
      <c r="Y7188" s="87"/>
      <c r="AA7188" s="87"/>
      <c r="AB7188" s="90"/>
      <c r="AC7188" s="87"/>
      <c r="AD7188" s="87"/>
    </row>
    <row r="7189" spans="3:30">
      <c r="C7189" s="88"/>
      <c r="D7189" s="132"/>
      <c r="E7189" s="133"/>
      <c r="F7189" s="133"/>
      <c r="G7189" s="133"/>
      <c r="H7189" s="133"/>
      <c r="I7189" s="88"/>
      <c r="J7189" s="133"/>
      <c r="K7189" s="133"/>
      <c r="L7189" s="135"/>
      <c r="M7189" s="136"/>
      <c r="N7189" s="93"/>
      <c r="O7189" s="93"/>
      <c r="P7189" s="123"/>
      <c r="V7189" s="87"/>
      <c r="W7189" s="87"/>
      <c r="X7189" s="89"/>
      <c r="Y7189" s="87"/>
      <c r="AA7189" s="87"/>
      <c r="AB7189" s="90"/>
      <c r="AC7189" s="87"/>
      <c r="AD7189" s="87"/>
    </row>
    <row r="7190" spans="3:30">
      <c r="C7190" s="88"/>
      <c r="D7190" s="132"/>
      <c r="E7190" s="133"/>
      <c r="F7190" s="133"/>
      <c r="G7190" s="133"/>
      <c r="H7190" s="133"/>
      <c r="I7190" s="88"/>
      <c r="J7190" s="133"/>
      <c r="K7190" s="133"/>
      <c r="L7190" s="135"/>
      <c r="M7190" s="136"/>
      <c r="N7190" s="93"/>
      <c r="O7190" s="93"/>
      <c r="P7190" s="123"/>
      <c r="V7190" s="87"/>
      <c r="W7190" s="87"/>
      <c r="X7190" s="89"/>
      <c r="Y7190" s="87"/>
      <c r="AA7190" s="87"/>
      <c r="AB7190" s="90"/>
      <c r="AC7190" s="87"/>
      <c r="AD7190" s="87"/>
    </row>
    <row r="7191" spans="3:30">
      <c r="C7191" s="88"/>
      <c r="D7191" s="132"/>
      <c r="E7191" s="133"/>
      <c r="F7191" s="133"/>
      <c r="G7191" s="133"/>
      <c r="H7191" s="133"/>
      <c r="I7191" s="88"/>
      <c r="J7191" s="133"/>
      <c r="K7191" s="133"/>
      <c r="L7191" s="135"/>
      <c r="M7191" s="136"/>
      <c r="N7191" s="93"/>
      <c r="O7191" s="93"/>
      <c r="P7191" s="123"/>
      <c r="V7191" s="87"/>
      <c r="W7191" s="87"/>
      <c r="X7191" s="89"/>
      <c r="Y7191" s="87"/>
      <c r="AA7191" s="87"/>
      <c r="AB7191" s="90"/>
      <c r="AC7191" s="87"/>
      <c r="AD7191" s="87"/>
    </row>
    <row r="7192" spans="3:30">
      <c r="C7192" s="88"/>
      <c r="D7192" s="132"/>
      <c r="E7192" s="133"/>
      <c r="F7192" s="133"/>
      <c r="G7192" s="133"/>
      <c r="H7192" s="133"/>
      <c r="I7192" s="71"/>
      <c r="J7192" s="133"/>
      <c r="K7192" s="133"/>
      <c r="L7192" s="135"/>
      <c r="M7192" s="136"/>
      <c r="N7192" s="93"/>
      <c r="O7192" s="93"/>
      <c r="P7192" s="123"/>
      <c r="V7192" s="87"/>
      <c r="W7192" s="87"/>
      <c r="X7192" s="89"/>
      <c r="Y7192" s="87"/>
      <c r="AA7192" s="87"/>
      <c r="AB7192" s="90"/>
      <c r="AC7192" s="87"/>
      <c r="AD7192" s="87"/>
    </row>
    <row r="7193" spans="3:30">
      <c r="C7193" s="88"/>
      <c r="D7193" s="132"/>
      <c r="E7193" s="133"/>
      <c r="F7193" s="133"/>
      <c r="G7193" s="133"/>
      <c r="H7193" s="133"/>
      <c r="I7193" s="71"/>
      <c r="J7193" s="133"/>
      <c r="K7193" s="133"/>
      <c r="L7193" s="135"/>
      <c r="M7193" s="136"/>
      <c r="N7193" s="93"/>
      <c r="O7193" s="93"/>
      <c r="P7193" s="123"/>
      <c r="V7193" s="87"/>
      <c r="W7193" s="87"/>
      <c r="X7193" s="89"/>
      <c r="Y7193" s="87"/>
      <c r="AA7193" s="87"/>
      <c r="AB7193" s="90"/>
      <c r="AC7193" s="87"/>
      <c r="AD7193" s="87"/>
    </row>
    <row r="7194" spans="3:30">
      <c r="C7194" s="88"/>
      <c r="D7194" s="132"/>
      <c r="E7194" s="133"/>
      <c r="F7194" s="133"/>
      <c r="G7194" s="133"/>
      <c r="H7194" s="133"/>
      <c r="I7194" s="88"/>
      <c r="J7194" s="133"/>
      <c r="K7194" s="133"/>
      <c r="L7194" s="135"/>
      <c r="M7194" s="136"/>
      <c r="N7194" s="93"/>
      <c r="O7194" s="93"/>
      <c r="P7194" s="123"/>
      <c r="V7194" s="87"/>
      <c r="W7194" s="87"/>
      <c r="X7194" s="89"/>
      <c r="Y7194" s="87"/>
      <c r="AA7194" s="87"/>
      <c r="AB7194" s="90"/>
      <c r="AC7194" s="87"/>
      <c r="AD7194" s="87"/>
    </row>
    <row r="7195" spans="3:30">
      <c r="C7195" s="88"/>
      <c r="D7195" s="132"/>
      <c r="E7195" s="133"/>
      <c r="F7195" s="133"/>
      <c r="G7195" s="133"/>
      <c r="H7195" s="133"/>
      <c r="I7195" s="88"/>
      <c r="J7195" s="133"/>
      <c r="K7195" s="133"/>
      <c r="L7195" s="135"/>
      <c r="M7195" s="136"/>
      <c r="N7195" s="93"/>
      <c r="O7195" s="93"/>
      <c r="P7195" s="123"/>
      <c r="V7195" s="87"/>
      <c r="W7195" s="87"/>
      <c r="X7195" s="89"/>
      <c r="Y7195" s="87"/>
      <c r="AA7195" s="87"/>
      <c r="AB7195" s="90"/>
      <c r="AC7195" s="87"/>
      <c r="AD7195" s="87"/>
    </row>
    <row r="7196" spans="3:30">
      <c r="C7196" s="88"/>
      <c r="D7196" s="132"/>
      <c r="E7196" s="133"/>
      <c r="F7196" s="133"/>
      <c r="G7196" s="133"/>
      <c r="H7196" s="133"/>
      <c r="J7196" s="133"/>
      <c r="K7196" s="133"/>
      <c r="L7196" s="135"/>
      <c r="M7196" s="136"/>
      <c r="N7196" s="93"/>
      <c r="O7196" s="93"/>
      <c r="P7196" s="123"/>
      <c r="V7196" s="87"/>
      <c r="W7196" s="87"/>
      <c r="X7196" s="89"/>
      <c r="Y7196" s="87"/>
      <c r="AA7196" s="87"/>
      <c r="AB7196" s="90"/>
      <c r="AC7196" s="87"/>
      <c r="AD7196" s="87"/>
    </row>
    <row r="7197" spans="3:30">
      <c r="C7197" s="88"/>
      <c r="D7197" s="132"/>
      <c r="E7197" s="133"/>
      <c r="F7197" s="133"/>
      <c r="G7197" s="133"/>
      <c r="H7197" s="133"/>
      <c r="J7197" s="133"/>
      <c r="K7197" s="133"/>
      <c r="L7197" s="135"/>
      <c r="M7197" s="136"/>
      <c r="N7197" s="93"/>
      <c r="O7197" s="93"/>
      <c r="P7197" s="123"/>
      <c r="V7197" s="87"/>
      <c r="W7197" s="87"/>
      <c r="X7197" s="89"/>
      <c r="Y7197" s="87"/>
      <c r="AA7197" s="87"/>
      <c r="AB7197" s="90"/>
      <c r="AC7197" s="87"/>
      <c r="AD7197" s="87"/>
    </row>
    <row r="7198" spans="3:30">
      <c r="C7198" s="88"/>
      <c r="D7198" s="132"/>
      <c r="E7198" s="133"/>
      <c r="F7198" s="133"/>
      <c r="G7198" s="133"/>
      <c r="H7198" s="133"/>
      <c r="J7198" s="133"/>
      <c r="K7198" s="133"/>
      <c r="L7198" s="135"/>
      <c r="M7198" s="136"/>
      <c r="N7198" s="93"/>
      <c r="O7198" s="93"/>
      <c r="P7198" s="123"/>
      <c r="V7198" s="87"/>
      <c r="W7198" s="87"/>
      <c r="X7198" s="89"/>
      <c r="Y7198" s="87"/>
      <c r="AA7198" s="87"/>
      <c r="AB7198" s="90"/>
      <c r="AC7198" s="87"/>
      <c r="AD7198" s="87"/>
    </row>
    <row r="7199" spans="3:30">
      <c r="C7199" s="88"/>
      <c r="D7199" s="132"/>
      <c r="E7199" s="133"/>
      <c r="F7199" s="133"/>
      <c r="G7199" s="133"/>
      <c r="H7199" s="133"/>
      <c r="J7199" s="133"/>
      <c r="K7199" s="133"/>
      <c r="L7199" s="135"/>
      <c r="M7199" s="136"/>
      <c r="N7199" s="93"/>
      <c r="O7199" s="93"/>
      <c r="P7199" s="123"/>
      <c r="V7199" s="87"/>
      <c r="W7199" s="87"/>
      <c r="X7199" s="89"/>
      <c r="Y7199" s="87"/>
      <c r="AA7199" s="87"/>
      <c r="AB7199" s="90"/>
      <c r="AC7199" s="87"/>
      <c r="AD7199" s="87"/>
    </row>
    <row r="7200" spans="3:30">
      <c r="C7200" s="88"/>
      <c r="D7200" s="132"/>
      <c r="E7200" s="133"/>
      <c r="F7200" s="133"/>
      <c r="G7200" s="133"/>
      <c r="H7200" s="133"/>
      <c r="I7200" s="71"/>
      <c r="J7200" s="133"/>
      <c r="K7200" s="133"/>
      <c r="L7200" s="135"/>
      <c r="M7200" s="136"/>
      <c r="N7200" s="93"/>
      <c r="O7200" s="93"/>
      <c r="P7200" s="123"/>
      <c r="V7200" s="87"/>
      <c r="W7200" s="87"/>
      <c r="X7200" s="89"/>
      <c r="Y7200" s="87"/>
      <c r="AA7200" s="87"/>
      <c r="AB7200" s="90"/>
      <c r="AC7200" s="87"/>
      <c r="AD7200" s="87"/>
    </row>
    <row r="7201" spans="3:30">
      <c r="C7201" s="88"/>
      <c r="D7201" s="132"/>
      <c r="E7201" s="133"/>
      <c r="F7201" s="133"/>
      <c r="G7201" s="133"/>
      <c r="H7201" s="133"/>
      <c r="I7201" s="71"/>
      <c r="J7201" s="133"/>
      <c r="K7201" s="133"/>
      <c r="L7201" s="135"/>
      <c r="M7201" s="136"/>
      <c r="N7201" s="93"/>
      <c r="O7201" s="93"/>
      <c r="P7201" s="123"/>
      <c r="V7201" s="87"/>
      <c r="W7201" s="87"/>
      <c r="X7201" s="89"/>
      <c r="Y7201" s="87"/>
      <c r="AA7201" s="87"/>
      <c r="AB7201" s="90"/>
      <c r="AC7201" s="87"/>
      <c r="AD7201" s="87"/>
    </row>
    <row r="7202" spans="3:30">
      <c r="C7202" s="88"/>
      <c r="D7202" s="132"/>
      <c r="E7202" s="133"/>
      <c r="F7202" s="133"/>
      <c r="G7202" s="133"/>
      <c r="H7202" s="133"/>
      <c r="J7202" s="133"/>
      <c r="K7202" s="133"/>
      <c r="L7202" s="135"/>
      <c r="M7202" s="136"/>
      <c r="N7202" s="93"/>
      <c r="O7202" s="93"/>
      <c r="P7202" s="123"/>
      <c r="V7202" s="87"/>
      <c r="W7202" s="87"/>
      <c r="X7202" s="89"/>
      <c r="Y7202" s="87"/>
      <c r="AA7202" s="87"/>
      <c r="AB7202" s="90"/>
      <c r="AC7202" s="87"/>
      <c r="AD7202" s="87"/>
    </row>
    <row r="7203" spans="3:30">
      <c r="C7203" s="88"/>
      <c r="D7203" s="132"/>
      <c r="E7203" s="133"/>
      <c r="F7203" s="133"/>
      <c r="G7203" s="133"/>
      <c r="H7203" s="133"/>
      <c r="J7203" s="133"/>
      <c r="K7203" s="133"/>
      <c r="L7203" s="135"/>
      <c r="M7203" s="136"/>
      <c r="N7203" s="93"/>
      <c r="O7203" s="93"/>
      <c r="P7203" s="123"/>
      <c r="V7203" s="87"/>
      <c r="W7203" s="87"/>
      <c r="X7203" s="89"/>
      <c r="Y7203" s="87"/>
      <c r="AA7203" s="87"/>
      <c r="AB7203" s="90"/>
      <c r="AC7203" s="87"/>
      <c r="AD7203" s="87"/>
    </row>
    <row r="7204" spans="3:30">
      <c r="C7204" s="88"/>
      <c r="D7204" s="132"/>
      <c r="E7204" s="133"/>
      <c r="F7204" s="133"/>
      <c r="G7204" s="133"/>
      <c r="H7204" s="133"/>
      <c r="I7204" s="71"/>
      <c r="J7204" s="133"/>
      <c r="K7204" s="133"/>
      <c r="L7204" s="135"/>
      <c r="M7204" s="136"/>
      <c r="N7204" s="93"/>
      <c r="O7204" s="93"/>
      <c r="P7204" s="123"/>
      <c r="V7204" s="87"/>
      <c r="W7204" s="87"/>
      <c r="X7204" s="89"/>
      <c r="Y7204" s="87"/>
      <c r="AA7204" s="87"/>
      <c r="AB7204" s="90"/>
      <c r="AC7204" s="87"/>
      <c r="AD7204" s="87"/>
    </row>
    <row r="7205" spans="3:30">
      <c r="C7205" s="88"/>
      <c r="D7205" s="132"/>
      <c r="E7205" s="133"/>
      <c r="F7205" s="133"/>
      <c r="G7205" s="133"/>
      <c r="H7205" s="133"/>
      <c r="I7205" s="71"/>
      <c r="J7205" s="133"/>
      <c r="K7205" s="133"/>
      <c r="L7205" s="135"/>
      <c r="M7205" s="136"/>
      <c r="N7205" s="93"/>
      <c r="O7205" s="93"/>
      <c r="P7205" s="123"/>
      <c r="V7205" s="87"/>
      <c r="W7205" s="87"/>
      <c r="X7205" s="89"/>
      <c r="Y7205" s="87"/>
      <c r="AA7205" s="87"/>
      <c r="AB7205" s="90"/>
      <c r="AC7205" s="87"/>
      <c r="AD7205" s="87"/>
    </row>
    <row r="7206" spans="3:30">
      <c r="C7206" s="88"/>
      <c r="D7206" s="132"/>
      <c r="E7206" s="133"/>
      <c r="F7206" s="133"/>
      <c r="G7206" s="133"/>
      <c r="H7206" s="133"/>
      <c r="I7206" s="88"/>
      <c r="J7206" s="133"/>
      <c r="K7206" s="133"/>
      <c r="L7206" s="135"/>
      <c r="M7206" s="136"/>
      <c r="N7206" s="93"/>
      <c r="O7206" s="93"/>
      <c r="P7206" s="123"/>
      <c r="V7206" s="87"/>
      <c r="W7206" s="87"/>
      <c r="X7206" s="89"/>
      <c r="Y7206" s="87"/>
      <c r="AA7206" s="87"/>
      <c r="AB7206" s="90"/>
      <c r="AC7206" s="87"/>
      <c r="AD7206" s="87"/>
    </row>
    <row r="7207" spans="3:30">
      <c r="C7207" s="88"/>
      <c r="D7207" s="132"/>
      <c r="E7207" s="133"/>
      <c r="F7207" s="133"/>
      <c r="G7207" s="133"/>
      <c r="H7207" s="133"/>
      <c r="I7207" s="88"/>
      <c r="J7207" s="133"/>
      <c r="K7207" s="133"/>
      <c r="L7207" s="135"/>
      <c r="M7207" s="136"/>
      <c r="N7207" s="93"/>
      <c r="O7207" s="93"/>
      <c r="P7207" s="123"/>
      <c r="V7207" s="87"/>
      <c r="W7207" s="87"/>
      <c r="X7207" s="89"/>
      <c r="Y7207" s="87"/>
      <c r="AA7207" s="87"/>
      <c r="AB7207" s="90"/>
      <c r="AC7207" s="87"/>
      <c r="AD7207" s="87"/>
    </row>
    <row r="7208" spans="3:30">
      <c r="C7208" s="88"/>
      <c r="D7208" s="132"/>
      <c r="E7208" s="133"/>
      <c r="F7208" s="133"/>
      <c r="G7208" s="133"/>
      <c r="H7208" s="133"/>
      <c r="I7208" s="88"/>
      <c r="J7208" s="133"/>
      <c r="K7208" s="133"/>
      <c r="L7208" s="135"/>
      <c r="M7208" s="136"/>
      <c r="N7208" s="93"/>
      <c r="O7208" s="93"/>
      <c r="P7208" s="123"/>
      <c r="V7208" s="87"/>
      <c r="W7208" s="87"/>
      <c r="X7208" s="89"/>
      <c r="Y7208" s="87"/>
      <c r="AA7208" s="87"/>
      <c r="AB7208" s="90"/>
      <c r="AC7208" s="87"/>
      <c r="AD7208" s="87"/>
    </row>
    <row r="7209" spans="3:30">
      <c r="C7209" s="88"/>
      <c r="D7209" s="132"/>
      <c r="E7209" s="133"/>
      <c r="F7209" s="133"/>
      <c r="G7209" s="133"/>
      <c r="H7209" s="133"/>
      <c r="I7209" s="88"/>
      <c r="J7209" s="133"/>
      <c r="K7209" s="133"/>
      <c r="L7209" s="135"/>
      <c r="M7209" s="136"/>
      <c r="N7209" s="93"/>
      <c r="O7209" s="93"/>
      <c r="P7209" s="123"/>
      <c r="V7209" s="87"/>
      <c r="W7209" s="87"/>
      <c r="X7209" s="89"/>
      <c r="Y7209" s="87"/>
      <c r="AA7209" s="87"/>
      <c r="AB7209" s="90"/>
      <c r="AC7209" s="87"/>
      <c r="AD7209" s="87"/>
    </row>
    <row r="7210" spans="3:30">
      <c r="C7210" s="88"/>
      <c r="D7210" s="132"/>
      <c r="E7210" s="133"/>
      <c r="F7210" s="133"/>
      <c r="G7210" s="133"/>
      <c r="H7210" s="133"/>
      <c r="I7210" s="88"/>
      <c r="J7210" s="133"/>
      <c r="K7210" s="133"/>
      <c r="L7210" s="135"/>
      <c r="M7210" s="136"/>
      <c r="N7210" s="93"/>
      <c r="O7210" s="93"/>
      <c r="P7210" s="123"/>
      <c r="V7210" s="87"/>
      <c r="W7210" s="87"/>
      <c r="X7210" s="89"/>
      <c r="Y7210" s="87"/>
      <c r="AA7210" s="87"/>
      <c r="AB7210" s="90"/>
      <c r="AC7210" s="87"/>
      <c r="AD7210" s="87"/>
    </row>
    <row r="7211" spans="3:30">
      <c r="C7211" s="88"/>
      <c r="D7211" s="132"/>
      <c r="E7211" s="133"/>
      <c r="F7211" s="133"/>
      <c r="G7211" s="133"/>
      <c r="H7211" s="133"/>
      <c r="I7211" s="88"/>
      <c r="J7211" s="133"/>
      <c r="K7211" s="133"/>
      <c r="L7211" s="135"/>
      <c r="M7211" s="136"/>
      <c r="N7211" s="93"/>
      <c r="O7211" s="93"/>
      <c r="P7211" s="123"/>
      <c r="V7211" s="87"/>
      <c r="W7211" s="87"/>
      <c r="X7211" s="89"/>
      <c r="Y7211" s="87"/>
      <c r="AA7211" s="87"/>
      <c r="AB7211" s="90"/>
      <c r="AC7211" s="87"/>
      <c r="AD7211" s="87"/>
    </row>
    <row r="7212" spans="3:30">
      <c r="C7212" s="88"/>
      <c r="D7212" s="132"/>
      <c r="E7212" s="133"/>
      <c r="F7212" s="133"/>
      <c r="G7212" s="133"/>
      <c r="H7212" s="133"/>
      <c r="I7212" s="88"/>
      <c r="J7212" s="133"/>
      <c r="K7212" s="133"/>
      <c r="L7212" s="135"/>
      <c r="M7212" s="136"/>
      <c r="N7212" s="93"/>
      <c r="O7212" s="93"/>
      <c r="P7212" s="123"/>
      <c r="V7212" s="87"/>
      <c r="W7212" s="87"/>
      <c r="X7212" s="89"/>
      <c r="Y7212" s="87"/>
      <c r="AA7212" s="87"/>
      <c r="AB7212" s="90"/>
      <c r="AC7212" s="87"/>
      <c r="AD7212" s="87"/>
    </row>
    <row r="7213" spans="3:30">
      <c r="C7213" s="88"/>
      <c r="D7213" s="132"/>
      <c r="E7213" s="133"/>
      <c r="F7213" s="133"/>
      <c r="G7213" s="133"/>
      <c r="H7213" s="133"/>
      <c r="I7213" s="88"/>
      <c r="J7213" s="133"/>
      <c r="K7213" s="133"/>
      <c r="L7213" s="135"/>
      <c r="M7213" s="136"/>
      <c r="N7213" s="93"/>
      <c r="O7213" s="93"/>
      <c r="P7213" s="123"/>
      <c r="V7213" s="87"/>
      <c r="W7213" s="87"/>
      <c r="X7213" s="89"/>
      <c r="Y7213" s="87"/>
      <c r="AA7213" s="87"/>
      <c r="AB7213" s="90"/>
      <c r="AC7213" s="87"/>
      <c r="AD7213" s="87"/>
    </row>
    <row r="7214" spans="3:30">
      <c r="C7214" s="88"/>
      <c r="D7214" s="132"/>
      <c r="E7214" s="133"/>
      <c r="F7214" s="133"/>
      <c r="G7214" s="133"/>
      <c r="H7214" s="133"/>
      <c r="I7214" s="88"/>
      <c r="J7214" s="133"/>
      <c r="K7214" s="133"/>
      <c r="L7214" s="135"/>
      <c r="M7214" s="136"/>
      <c r="N7214" s="93"/>
      <c r="O7214" s="93"/>
      <c r="P7214" s="123"/>
      <c r="V7214" s="87"/>
      <c r="W7214" s="87"/>
      <c r="X7214" s="89"/>
      <c r="Y7214" s="87"/>
      <c r="AA7214" s="87"/>
      <c r="AB7214" s="90"/>
      <c r="AC7214" s="87"/>
      <c r="AD7214" s="87"/>
    </row>
    <row r="7215" spans="3:30">
      <c r="C7215" s="88"/>
      <c r="D7215" s="132"/>
      <c r="E7215" s="133"/>
      <c r="F7215" s="133"/>
      <c r="G7215" s="133"/>
      <c r="H7215" s="133"/>
      <c r="I7215" s="88"/>
      <c r="J7215" s="133"/>
      <c r="K7215" s="133"/>
      <c r="L7215" s="135"/>
      <c r="M7215" s="136"/>
      <c r="N7215" s="93"/>
      <c r="O7215" s="93"/>
      <c r="P7215" s="123"/>
      <c r="V7215" s="87"/>
      <c r="W7215" s="87"/>
      <c r="X7215" s="89"/>
      <c r="Y7215" s="87"/>
      <c r="AA7215" s="87"/>
      <c r="AB7215" s="90"/>
      <c r="AC7215" s="87"/>
      <c r="AD7215" s="87"/>
    </row>
    <row r="7216" spans="3:30">
      <c r="C7216" s="88"/>
      <c r="D7216" s="132"/>
      <c r="E7216" s="133"/>
      <c r="F7216" s="133"/>
      <c r="G7216" s="133"/>
      <c r="H7216" s="133"/>
      <c r="J7216" s="133"/>
      <c r="K7216" s="133"/>
      <c r="L7216" s="135"/>
      <c r="M7216" s="136"/>
      <c r="N7216" s="93"/>
      <c r="O7216" s="93"/>
      <c r="P7216" s="123"/>
      <c r="V7216" s="87"/>
      <c r="W7216" s="87"/>
      <c r="X7216" s="89"/>
      <c r="Y7216" s="87"/>
      <c r="AA7216" s="87"/>
      <c r="AB7216" s="90"/>
      <c r="AC7216" s="87"/>
      <c r="AD7216" s="87"/>
    </row>
    <row r="7217" spans="3:30">
      <c r="C7217" s="88"/>
      <c r="D7217" s="132"/>
      <c r="E7217" s="133"/>
      <c r="F7217" s="133"/>
      <c r="G7217" s="133"/>
      <c r="H7217" s="133"/>
      <c r="J7217" s="133"/>
      <c r="K7217" s="133"/>
      <c r="L7217" s="135"/>
      <c r="M7217" s="136"/>
      <c r="N7217" s="93"/>
      <c r="O7217" s="93"/>
      <c r="P7217" s="123"/>
      <c r="V7217" s="87"/>
      <c r="W7217" s="87"/>
      <c r="X7217" s="89"/>
      <c r="Y7217" s="87"/>
      <c r="AA7217" s="87"/>
      <c r="AB7217" s="90"/>
      <c r="AC7217" s="87"/>
      <c r="AD7217" s="87"/>
    </row>
    <row r="7218" spans="3:30">
      <c r="C7218" s="132"/>
      <c r="D7218" s="132"/>
      <c r="E7218" s="133"/>
      <c r="F7218" s="133"/>
      <c r="G7218" s="133"/>
      <c r="H7218" s="133"/>
      <c r="I7218" s="88"/>
      <c r="J7218" s="133"/>
      <c r="K7218" s="133"/>
      <c r="L7218" s="137"/>
      <c r="M7218" s="133"/>
      <c r="N7218" s="93"/>
      <c r="O7218" s="93"/>
      <c r="P7218" s="123"/>
      <c r="V7218" s="87"/>
      <c r="W7218" s="87"/>
      <c r="X7218" s="89"/>
      <c r="Y7218" s="87"/>
      <c r="AA7218" s="87"/>
      <c r="AB7218" s="90"/>
      <c r="AC7218" s="87"/>
      <c r="AD7218" s="87"/>
    </row>
    <row r="7219" spans="3:30">
      <c r="C7219" s="132"/>
      <c r="D7219" s="132"/>
      <c r="E7219" s="133"/>
      <c r="F7219" s="133"/>
      <c r="G7219" s="133"/>
      <c r="H7219" s="133"/>
      <c r="I7219" s="88"/>
      <c r="J7219" s="133"/>
      <c r="K7219" s="133"/>
      <c r="L7219" s="137"/>
      <c r="M7219" s="133"/>
      <c r="N7219" s="93"/>
      <c r="O7219" s="93"/>
      <c r="P7219" s="123"/>
      <c r="V7219" s="87"/>
      <c r="W7219" s="87"/>
      <c r="X7219" s="89"/>
      <c r="Y7219" s="87"/>
      <c r="AA7219" s="87"/>
      <c r="AB7219" s="90"/>
      <c r="AC7219" s="87"/>
      <c r="AD7219" s="87"/>
    </row>
    <row r="7220" spans="3:30">
      <c r="C7220" s="132"/>
      <c r="D7220" s="132"/>
      <c r="E7220" s="133"/>
      <c r="F7220" s="133"/>
      <c r="G7220" s="133"/>
      <c r="H7220" s="133"/>
      <c r="I7220" s="88"/>
      <c r="J7220" s="133"/>
      <c r="K7220" s="133"/>
      <c r="L7220" s="137"/>
      <c r="M7220" s="133"/>
      <c r="N7220" s="93"/>
      <c r="O7220" s="93"/>
      <c r="P7220" s="123"/>
      <c r="V7220" s="87"/>
      <c r="W7220" s="87"/>
      <c r="X7220" s="89"/>
      <c r="Y7220" s="87"/>
      <c r="AA7220" s="87"/>
      <c r="AB7220" s="90"/>
      <c r="AC7220" s="87"/>
      <c r="AD7220" s="87"/>
    </row>
    <row r="7221" spans="3:30">
      <c r="C7221" s="132"/>
      <c r="D7221" s="132"/>
      <c r="E7221" s="133"/>
      <c r="F7221" s="133"/>
      <c r="G7221" s="133"/>
      <c r="H7221" s="133"/>
      <c r="I7221" s="88"/>
      <c r="J7221" s="133"/>
      <c r="K7221" s="133"/>
      <c r="L7221" s="137"/>
      <c r="M7221" s="133"/>
      <c r="N7221" s="93"/>
      <c r="O7221" s="93"/>
      <c r="P7221" s="123"/>
      <c r="V7221" s="87"/>
      <c r="W7221" s="87"/>
      <c r="X7221" s="89"/>
      <c r="Y7221" s="87"/>
      <c r="AA7221" s="87"/>
      <c r="AB7221" s="90"/>
      <c r="AC7221" s="87"/>
      <c r="AD7221" s="87"/>
    </row>
    <row r="7222" spans="3:30">
      <c r="C7222" s="132"/>
      <c r="D7222" s="132"/>
      <c r="E7222" s="133"/>
      <c r="F7222" s="133"/>
      <c r="G7222" s="133"/>
      <c r="H7222" s="133"/>
      <c r="I7222" s="88"/>
      <c r="J7222" s="133"/>
      <c r="K7222" s="133"/>
      <c r="L7222" s="137"/>
      <c r="M7222" s="133"/>
      <c r="N7222" s="93"/>
      <c r="O7222" s="93"/>
      <c r="P7222" s="123"/>
      <c r="V7222" s="87"/>
      <c r="W7222" s="87"/>
      <c r="X7222" s="89"/>
      <c r="Y7222" s="87"/>
      <c r="AA7222" s="87"/>
      <c r="AB7222" s="90"/>
      <c r="AC7222" s="87"/>
      <c r="AD7222" s="87"/>
    </row>
    <row r="7223" spans="3:30">
      <c r="C7223" s="132"/>
      <c r="D7223" s="132"/>
      <c r="E7223" s="133"/>
      <c r="F7223" s="133"/>
      <c r="G7223" s="133"/>
      <c r="H7223" s="133"/>
      <c r="I7223" s="88"/>
      <c r="J7223" s="133"/>
      <c r="K7223" s="133"/>
      <c r="L7223" s="137"/>
      <c r="M7223" s="133"/>
      <c r="N7223" s="93"/>
      <c r="O7223" s="93"/>
      <c r="P7223" s="123"/>
      <c r="V7223" s="87"/>
      <c r="W7223" s="87"/>
      <c r="X7223" s="89"/>
      <c r="Y7223" s="87"/>
      <c r="AA7223" s="87"/>
      <c r="AB7223" s="90"/>
      <c r="AC7223" s="87"/>
      <c r="AD7223" s="87"/>
    </row>
    <row r="7224" spans="3:30">
      <c r="C7224" s="132"/>
      <c r="D7224" s="132"/>
      <c r="E7224" s="133"/>
      <c r="F7224" s="133"/>
      <c r="G7224" s="133"/>
      <c r="H7224" s="133"/>
      <c r="I7224" s="88"/>
      <c r="J7224" s="133"/>
      <c r="K7224" s="133"/>
      <c r="L7224" s="137"/>
      <c r="M7224" s="133"/>
      <c r="N7224" s="93"/>
      <c r="O7224" s="93"/>
      <c r="P7224" s="123"/>
      <c r="V7224" s="87"/>
      <c r="W7224" s="87"/>
      <c r="X7224" s="89"/>
      <c r="Y7224" s="87"/>
      <c r="AA7224" s="87"/>
      <c r="AB7224" s="90"/>
      <c r="AC7224" s="87"/>
      <c r="AD7224" s="87"/>
    </row>
    <row r="7225" spans="3:30">
      <c r="C7225" s="132"/>
      <c r="D7225" s="132"/>
      <c r="E7225" s="133"/>
      <c r="F7225" s="133"/>
      <c r="G7225" s="133"/>
      <c r="H7225" s="133"/>
      <c r="I7225" s="88"/>
      <c r="J7225" s="133"/>
      <c r="K7225" s="133"/>
      <c r="L7225" s="137"/>
      <c r="M7225" s="133"/>
      <c r="N7225" s="93"/>
      <c r="O7225" s="93"/>
      <c r="P7225" s="123"/>
      <c r="V7225" s="87"/>
      <c r="W7225" s="87"/>
      <c r="X7225" s="89"/>
      <c r="Y7225" s="87"/>
      <c r="AA7225" s="87"/>
      <c r="AB7225" s="90"/>
      <c r="AC7225" s="87"/>
      <c r="AD7225" s="87"/>
    </row>
    <row r="7226" spans="3:30">
      <c r="C7226" s="132"/>
      <c r="D7226" s="132"/>
      <c r="E7226" s="133"/>
      <c r="F7226" s="133"/>
      <c r="G7226" s="133"/>
      <c r="H7226" s="133"/>
      <c r="I7226" s="88"/>
      <c r="J7226" s="133"/>
      <c r="K7226" s="133"/>
      <c r="L7226" s="137"/>
      <c r="M7226" s="133"/>
      <c r="N7226" s="93"/>
      <c r="O7226" s="93"/>
      <c r="P7226" s="123"/>
      <c r="V7226" s="87"/>
      <c r="W7226" s="87"/>
      <c r="X7226" s="89"/>
      <c r="Y7226" s="87"/>
      <c r="AA7226" s="87"/>
      <c r="AB7226" s="90"/>
      <c r="AC7226" s="87"/>
      <c r="AD7226" s="87"/>
    </row>
    <row r="7227" spans="3:30">
      <c r="C7227" s="132"/>
      <c r="D7227" s="132"/>
      <c r="E7227" s="133"/>
      <c r="F7227" s="133"/>
      <c r="G7227" s="133"/>
      <c r="H7227" s="133"/>
      <c r="I7227" s="88"/>
      <c r="J7227" s="133"/>
      <c r="K7227" s="133"/>
      <c r="L7227" s="137"/>
      <c r="M7227" s="133"/>
      <c r="N7227" s="93"/>
      <c r="O7227" s="93"/>
      <c r="P7227" s="123"/>
      <c r="V7227" s="87"/>
      <c r="W7227" s="87"/>
      <c r="X7227" s="89"/>
      <c r="Y7227" s="87"/>
      <c r="AA7227" s="87"/>
      <c r="AB7227" s="90"/>
      <c r="AC7227" s="87"/>
      <c r="AD7227" s="87"/>
    </row>
    <row r="7228" spans="3:30">
      <c r="C7228" s="132"/>
      <c r="D7228" s="132"/>
      <c r="E7228" s="133"/>
      <c r="F7228" s="133"/>
      <c r="G7228" s="133"/>
      <c r="H7228" s="133"/>
      <c r="I7228" s="88"/>
      <c r="J7228" s="133"/>
      <c r="K7228" s="133"/>
      <c r="L7228" s="137"/>
      <c r="M7228" s="133"/>
      <c r="N7228" s="93"/>
      <c r="O7228" s="93"/>
      <c r="P7228" s="123"/>
      <c r="V7228" s="87"/>
      <c r="W7228" s="87"/>
      <c r="X7228" s="89"/>
      <c r="Y7228" s="87"/>
      <c r="AA7228" s="87"/>
      <c r="AB7228" s="90"/>
      <c r="AC7228" s="87"/>
      <c r="AD7228" s="87"/>
    </row>
    <row r="7229" spans="3:30">
      <c r="C7229" s="132"/>
      <c r="D7229" s="132"/>
      <c r="E7229" s="133"/>
      <c r="F7229" s="133"/>
      <c r="G7229" s="133"/>
      <c r="H7229" s="133"/>
      <c r="I7229" s="88"/>
      <c r="J7229" s="133"/>
      <c r="K7229" s="133"/>
      <c r="L7229" s="137"/>
      <c r="M7229" s="133"/>
      <c r="N7229" s="93"/>
      <c r="O7229" s="93"/>
      <c r="P7229" s="123"/>
      <c r="V7229" s="87"/>
      <c r="W7229" s="87"/>
      <c r="X7229" s="89"/>
      <c r="Y7229" s="87"/>
      <c r="AA7229" s="87"/>
      <c r="AB7229" s="90"/>
      <c r="AC7229" s="87"/>
      <c r="AD7229" s="87"/>
    </row>
    <row r="7230" spans="3:30">
      <c r="C7230" s="132"/>
      <c r="D7230" s="132"/>
      <c r="E7230" s="133"/>
      <c r="F7230" s="133"/>
      <c r="G7230" s="133"/>
      <c r="H7230" s="133"/>
      <c r="I7230" s="88"/>
      <c r="J7230" s="133"/>
      <c r="K7230" s="133"/>
      <c r="L7230" s="137"/>
      <c r="M7230" s="133"/>
      <c r="N7230" s="93"/>
      <c r="O7230" s="93"/>
      <c r="P7230" s="123"/>
      <c r="V7230" s="87"/>
      <c r="W7230" s="87"/>
      <c r="X7230" s="89"/>
      <c r="Y7230" s="87"/>
      <c r="AA7230" s="87"/>
      <c r="AB7230" s="90"/>
      <c r="AC7230" s="87"/>
      <c r="AD7230" s="87"/>
    </row>
    <row r="7231" spans="3:30">
      <c r="C7231" s="132"/>
      <c r="D7231" s="132"/>
      <c r="E7231" s="133"/>
      <c r="F7231" s="133"/>
      <c r="G7231" s="133"/>
      <c r="H7231" s="133"/>
      <c r="I7231" s="88"/>
      <c r="J7231" s="133"/>
      <c r="K7231" s="133"/>
      <c r="L7231" s="137"/>
      <c r="M7231" s="133"/>
      <c r="N7231" s="93"/>
      <c r="O7231" s="93"/>
      <c r="P7231" s="123"/>
      <c r="V7231" s="87"/>
      <c r="W7231" s="87"/>
      <c r="X7231" s="89"/>
      <c r="Y7231" s="87"/>
      <c r="AA7231" s="87"/>
      <c r="AB7231" s="90"/>
      <c r="AC7231" s="87"/>
      <c r="AD7231" s="87"/>
    </row>
    <row r="7232" spans="3:30">
      <c r="C7232" s="132"/>
      <c r="D7232" s="132"/>
      <c r="E7232" s="133"/>
      <c r="F7232" s="133"/>
      <c r="G7232" s="133"/>
      <c r="H7232" s="133"/>
      <c r="I7232" s="88"/>
      <c r="J7232" s="133"/>
      <c r="K7232" s="133"/>
      <c r="L7232" s="137"/>
      <c r="M7232" s="133"/>
      <c r="N7232" s="93"/>
      <c r="O7232" s="93"/>
      <c r="P7232" s="123"/>
      <c r="V7232" s="87"/>
      <c r="W7232" s="87"/>
      <c r="X7232" s="89"/>
      <c r="Y7232" s="87"/>
      <c r="AA7232" s="87"/>
      <c r="AB7232" s="90"/>
      <c r="AC7232" s="87"/>
      <c r="AD7232" s="87"/>
    </row>
    <row r="7233" spans="3:30">
      <c r="C7233" s="88"/>
      <c r="D7233" s="132"/>
      <c r="E7233" s="133"/>
      <c r="F7233" s="133"/>
      <c r="G7233" s="133"/>
      <c r="H7233" s="133"/>
      <c r="I7233" s="88"/>
      <c r="J7233" s="133"/>
      <c r="K7233" s="133"/>
      <c r="L7233" s="137"/>
      <c r="M7233" s="133"/>
      <c r="N7233" s="93"/>
      <c r="O7233" s="93"/>
      <c r="P7233" s="123"/>
      <c r="V7233" s="87"/>
      <c r="W7233" s="87"/>
      <c r="X7233" s="89"/>
      <c r="Y7233" s="87"/>
      <c r="AA7233" s="87"/>
      <c r="AB7233" s="90"/>
      <c r="AC7233" s="87"/>
      <c r="AD7233" s="87"/>
    </row>
    <row r="7234" spans="3:30">
      <c r="C7234" s="88"/>
      <c r="D7234" s="132"/>
      <c r="E7234" s="133"/>
      <c r="F7234" s="133"/>
      <c r="G7234" s="133"/>
      <c r="H7234" s="133"/>
      <c r="I7234" s="88"/>
      <c r="J7234" s="133"/>
      <c r="K7234" s="133"/>
      <c r="L7234" s="137"/>
      <c r="M7234" s="133"/>
      <c r="N7234" s="93"/>
      <c r="O7234" s="93"/>
      <c r="P7234" s="123"/>
      <c r="V7234" s="87"/>
      <c r="W7234" s="87"/>
      <c r="X7234" s="89"/>
      <c r="Y7234" s="87"/>
      <c r="AA7234" s="87"/>
      <c r="AB7234" s="90"/>
      <c r="AC7234" s="87"/>
      <c r="AD7234" s="87"/>
    </row>
    <row r="7235" spans="3:30">
      <c r="C7235" s="88"/>
      <c r="D7235" s="132"/>
      <c r="E7235" s="133"/>
      <c r="F7235" s="133"/>
      <c r="G7235" s="133"/>
      <c r="H7235" s="133"/>
      <c r="I7235" s="71"/>
      <c r="J7235" s="133"/>
      <c r="K7235" s="133"/>
      <c r="L7235" s="137"/>
      <c r="M7235" s="133"/>
      <c r="N7235" s="93"/>
      <c r="O7235" s="93"/>
      <c r="P7235" s="123"/>
      <c r="V7235" s="87"/>
      <c r="W7235" s="87"/>
      <c r="X7235" s="89"/>
      <c r="Y7235" s="87"/>
      <c r="AA7235" s="87"/>
      <c r="AB7235" s="90"/>
      <c r="AC7235" s="87"/>
      <c r="AD7235" s="87"/>
    </row>
    <row r="7236" spans="3:30">
      <c r="C7236" s="88"/>
      <c r="D7236" s="132"/>
      <c r="E7236" s="133"/>
      <c r="F7236" s="133"/>
      <c r="G7236" s="133"/>
      <c r="H7236" s="133"/>
      <c r="I7236" s="88"/>
      <c r="J7236" s="133"/>
      <c r="K7236" s="133"/>
      <c r="L7236" s="137"/>
      <c r="M7236" s="133"/>
      <c r="N7236" s="93"/>
      <c r="O7236" s="93"/>
      <c r="P7236" s="123"/>
      <c r="V7236" s="87"/>
      <c r="W7236" s="87"/>
      <c r="X7236" s="89"/>
      <c r="Y7236" s="87"/>
      <c r="AA7236" s="87"/>
      <c r="AB7236" s="90"/>
      <c r="AC7236" s="87"/>
      <c r="AD7236" s="87"/>
    </row>
    <row r="7237" spans="3:30">
      <c r="C7237" s="88"/>
      <c r="D7237" s="132"/>
      <c r="E7237" s="133"/>
      <c r="F7237" s="133"/>
      <c r="G7237" s="133"/>
      <c r="H7237" s="133"/>
      <c r="J7237" s="133"/>
      <c r="K7237" s="133"/>
      <c r="L7237" s="137"/>
      <c r="M7237" s="133"/>
      <c r="N7237" s="93"/>
      <c r="O7237" s="93"/>
      <c r="P7237" s="123"/>
      <c r="V7237" s="87"/>
      <c r="W7237" s="87"/>
      <c r="X7237" s="89"/>
      <c r="Y7237" s="87"/>
      <c r="AA7237" s="87"/>
      <c r="AB7237" s="90"/>
      <c r="AC7237" s="87"/>
      <c r="AD7237" s="87"/>
    </row>
    <row r="7238" spans="3:30">
      <c r="C7238" s="88"/>
      <c r="D7238" s="132"/>
      <c r="E7238" s="133"/>
      <c r="F7238" s="133"/>
      <c r="G7238" s="133"/>
      <c r="H7238" s="133"/>
      <c r="J7238" s="133"/>
      <c r="K7238" s="133"/>
      <c r="L7238" s="137"/>
      <c r="M7238" s="133"/>
      <c r="N7238" s="93"/>
      <c r="O7238" s="93"/>
      <c r="P7238" s="123"/>
      <c r="V7238" s="87"/>
      <c r="W7238" s="87"/>
      <c r="X7238" s="89"/>
      <c r="Y7238" s="87"/>
      <c r="AA7238" s="87"/>
      <c r="AB7238" s="90"/>
      <c r="AC7238" s="87"/>
      <c r="AD7238" s="87"/>
    </row>
    <row r="7239" spans="3:30">
      <c r="C7239" s="88"/>
      <c r="D7239" s="132"/>
      <c r="E7239" s="133"/>
      <c r="F7239" s="133"/>
      <c r="G7239" s="133"/>
      <c r="H7239" s="133"/>
      <c r="I7239" s="71"/>
      <c r="J7239" s="133"/>
      <c r="K7239" s="133"/>
      <c r="L7239" s="137"/>
      <c r="M7239" s="133"/>
      <c r="N7239" s="93"/>
      <c r="O7239" s="93"/>
      <c r="P7239" s="123"/>
      <c r="V7239" s="87"/>
      <c r="W7239" s="87"/>
      <c r="X7239" s="89"/>
      <c r="Y7239" s="87"/>
      <c r="AA7239" s="87"/>
      <c r="AB7239" s="90"/>
      <c r="AC7239" s="87"/>
      <c r="AD7239" s="87"/>
    </row>
    <row r="7240" spans="3:30">
      <c r="C7240" s="88"/>
      <c r="D7240" s="132"/>
      <c r="E7240" s="133"/>
      <c r="F7240" s="133"/>
      <c r="G7240" s="133"/>
      <c r="H7240" s="133"/>
      <c r="J7240" s="133"/>
      <c r="K7240" s="133"/>
      <c r="L7240" s="137"/>
      <c r="M7240" s="133"/>
      <c r="N7240" s="93"/>
      <c r="O7240" s="93"/>
      <c r="P7240" s="123"/>
      <c r="V7240" s="87"/>
      <c r="W7240" s="87"/>
      <c r="X7240" s="89"/>
      <c r="Y7240" s="87"/>
      <c r="AA7240" s="87"/>
      <c r="AB7240" s="90"/>
      <c r="AC7240" s="87"/>
      <c r="AD7240" s="87"/>
    </row>
    <row r="7241" spans="3:30">
      <c r="C7241" s="88"/>
      <c r="D7241" s="132"/>
      <c r="E7241" s="133"/>
      <c r="F7241" s="133"/>
      <c r="G7241" s="133"/>
      <c r="H7241" s="133"/>
      <c r="I7241" s="71"/>
      <c r="J7241" s="133"/>
      <c r="K7241" s="133"/>
      <c r="L7241" s="137"/>
      <c r="M7241" s="133"/>
      <c r="N7241" s="93"/>
      <c r="O7241" s="93"/>
      <c r="P7241" s="123"/>
      <c r="V7241" s="87"/>
      <c r="W7241" s="87"/>
      <c r="X7241" s="89"/>
      <c r="Y7241" s="87"/>
      <c r="AA7241" s="87"/>
      <c r="AB7241" s="90"/>
      <c r="AC7241" s="87"/>
      <c r="AD7241" s="87"/>
    </row>
    <row r="7242" spans="3:30">
      <c r="C7242" s="88"/>
      <c r="D7242" s="132"/>
      <c r="E7242" s="133"/>
      <c r="F7242" s="133"/>
      <c r="G7242" s="133"/>
      <c r="H7242" s="133"/>
      <c r="I7242" s="88"/>
      <c r="J7242" s="133"/>
      <c r="K7242" s="133"/>
      <c r="L7242" s="137"/>
      <c r="M7242" s="133"/>
      <c r="N7242" s="93"/>
      <c r="O7242" s="93"/>
      <c r="P7242" s="123"/>
      <c r="V7242" s="87"/>
      <c r="W7242" s="87"/>
      <c r="X7242" s="89"/>
      <c r="Y7242" s="87"/>
      <c r="AA7242" s="87"/>
      <c r="AB7242" s="90"/>
      <c r="AC7242" s="87"/>
      <c r="AD7242" s="87"/>
    </row>
    <row r="7243" spans="3:30">
      <c r="C7243" s="88"/>
      <c r="D7243" s="132"/>
      <c r="E7243" s="133"/>
      <c r="F7243" s="133"/>
      <c r="G7243" s="133"/>
      <c r="H7243" s="133"/>
      <c r="J7243" s="133"/>
      <c r="K7243" s="133"/>
      <c r="L7243" s="137"/>
      <c r="M7243" s="133"/>
      <c r="N7243" s="93"/>
      <c r="O7243" s="93"/>
      <c r="P7243" s="123"/>
      <c r="V7243" s="87"/>
      <c r="W7243" s="87"/>
      <c r="X7243" s="89"/>
      <c r="Y7243" s="87"/>
      <c r="AA7243" s="87"/>
      <c r="AB7243" s="90"/>
      <c r="AC7243" s="87"/>
      <c r="AD7243" s="87"/>
    </row>
    <row r="7244" spans="3:30">
      <c r="C7244" s="88"/>
      <c r="D7244" s="132"/>
      <c r="E7244" s="133"/>
      <c r="F7244" s="133"/>
      <c r="G7244" s="133"/>
      <c r="H7244" s="133"/>
      <c r="J7244" s="133"/>
      <c r="K7244" s="133"/>
      <c r="L7244" s="137"/>
      <c r="M7244" s="133"/>
      <c r="N7244" s="93"/>
      <c r="O7244" s="93"/>
      <c r="P7244" s="123"/>
      <c r="V7244" s="87"/>
      <c r="W7244" s="87"/>
      <c r="X7244" s="89"/>
      <c r="Y7244" s="87"/>
      <c r="AA7244" s="87"/>
      <c r="AB7244" s="90"/>
      <c r="AC7244" s="87"/>
      <c r="AD7244" s="87"/>
    </row>
    <row r="7245" spans="3:30">
      <c r="C7245" s="88"/>
      <c r="D7245" s="132"/>
      <c r="E7245" s="133"/>
      <c r="F7245" s="133"/>
      <c r="G7245" s="133"/>
      <c r="H7245" s="133"/>
      <c r="I7245" s="88"/>
      <c r="J7245" s="133"/>
      <c r="K7245" s="133"/>
      <c r="L7245" s="137"/>
      <c r="M7245" s="133"/>
      <c r="N7245" s="93"/>
      <c r="O7245" s="93"/>
      <c r="P7245" s="123"/>
      <c r="V7245" s="87"/>
      <c r="W7245" s="87"/>
      <c r="X7245" s="89"/>
      <c r="Y7245" s="87"/>
      <c r="AA7245" s="87"/>
      <c r="AB7245" s="90"/>
      <c r="AC7245" s="87"/>
      <c r="AD7245" s="87"/>
    </row>
    <row r="7246" spans="3:30">
      <c r="C7246" s="88"/>
      <c r="D7246" s="132"/>
      <c r="E7246" s="133"/>
      <c r="F7246" s="133"/>
      <c r="G7246" s="133"/>
      <c r="H7246" s="133"/>
      <c r="I7246" s="88"/>
      <c r="J7246" s="133"/>
      <c r="K7246" s="133"/>
      <c r="L7246" s="137"/>
      <c r="M7246" s="133"/>
      <c r="N7246" s="93"/>
      <c r="O7246" s="93"/>
      <c r="P7246" s="123"/>
      <c r="V7246" s="87"/>
      <c r="W7246" s="87"/>
      <c r="X7246" s="89"/>
      <c r="Y7246" s="87"/>
      <c r="AA7246" s="87"/>
      <c r="AB7246" s="90"/>
      <c r="AC7246" s="87"/>
      <c r="AD7246" s="87"/>
    </row>
    <row r="7247" spans="3:30">
      <c r="C7247" s="88"/>
      <c r="D7247" s="132"/>
      <c r="E7247" s="133"/>
      <c r="F7247" s="133"/>
      <c r="G7247" s="133"/>
      <c r="H7247" s="133"/>
      <c r="J7247" s="133"/>
      <c r="K7247" s="133"/>
      <c r="L7247" s="137"/>
      <c r="M7247" s="133"/>
      <c r="N7247" s="93"/>
      <c r="O7247" s="93"/>
      <c r="P7247" s="123"/>
      <c r="V7247" s="87"/>
      <c r="W7247" s="87"/>
      <c r="X7247" s="89"/>
      <c r="Y7247" s="87"/>
      <c r="AA7247" s="87"/>
      <c r="AB7247" s="90"/>
      <c r="AC7247" s="87"/>
      <c r="AD7247" s="87"/>
    </row>
    <row r="7248" spans="3:30">
      <c r="C7248" s="88"/>
      <c r="D7248" s="132"/>
      <c r="E7248" s="133"/>
      <c r="F7248" s="133"/>
      <c r="G7248" s="133"/>
      <c r="H7248" s="133"/>
      <c r="I7248" s="88"/>
      <c r="J7248" s="133"/>
      <c r="K7248" s="133"/>
      <c r="L7248" s="137"/>
      <c r="M7248" s="133"/>
      <c r="N7248" s="93"/>
      <c r="O7248" s="93"/>
      <c r="P7248" s="123"/>
      <c r="V7248" s="87"/>
      <c r="W7248" s="87"/>
      <c r="X7248" s="89"/>
      <c r="Y7248" s="87"/>
      <c r="AA7248" s="87"/>
      <c r="AB7248" s="90"/>
      <c r="AC7248" s="87"/>
      <c r="AD7248" s="87"/>
    </row>
    <row r="7249" spans="3:30">
      <c r="C7249" s="88"/>
      <c r="D7249" s="132"/>
      <c r="E7249" s="133"/>
      <c r="F7249" s="133"/>
      <c r="G7249" s="133"/>
      <c r="H7249" s="133"/>
      <c r="I7249" s="88"/>
      <c r="J7249" s="133"/>
      <c r="K7249" s="133"/>
      <c r="L7249" s="137"/>
      <c r="M7249" s="133"/>
      <c r="N7249" s="93"/>
      <c r="O7249" s="93"/>
      <c r="P7249" s="123"/>
      <c r="V7249" s="87"/>
      <c r="W7249" s="87"/>
      <c r="X7249" s="89"/>
      <c r="Y7249" s="87"/>
      <c r="AA7249" s="87"/>
      <c r="AB7249" s="90"/>
      <c r="AC7249" s="87"/>
      <c r="AD7249" s="87"/>
    </row>
    <row r="7250" spans="3:30">
      <c r="C7250" s="88"/>
      <c r="D7250" s="132"/>
      <c r="E7250" s="133"/>
      <c r="F7250" s="133"/>
      <c r="G7250" s="133"/>
      <c r="H7250" s="133"/>
      <c r="I7250" s="88"/>
      <c r="J7250" s="133"/>
      <c r="K7250" s="133"/>
      <c r="L7250" s="137"/>
      <c r="M7250" s="133"/>
      <c r="N7250" s="93"/>
      <c r="O7250" s="93"/>
      <c r="P7250" s="123"/>
      <c r="V7250" s="87"/>
      <c r="W7250" s="87"/>
      <c r="X7250" s="89"/>
      <c r="Y7250" s="87"/>
      <c r="AA7250" s="87"/>
      <c r="AB7250" s="90"/>
      <c r="AC7250" s="87"/>
      <c r="AD7250" s="87"/>
    </row>
    <row r="7251" spans="3:30">
      <c r="C7251" s="88"/>
      <c r="D7251" s="132"/>
      <c r="E7251" s="133"/>
      <c r="F7251" s="133"/>
      <c r="G7251" s="133"/>
      <c r="H7251" s="133"/>
      <c r="I7251" s="88"/>
      <c r="J7251" s="133"/>
      <c r="K7251" s="133"/>
      <c r="L7251" s="137"/>
      <c r="M7251" s="133"/>
      <c r="N7251" s="93"/>
      <c r="O7251" s="93"/>
      <c r="P7251" s="123"/>
      <c r="V7251" s="87"/>
      <c r="W7251" s="87"/>
      <c r="X7251" s="89"/>
      <c r="Y7251" s="87"/>
      <c r="AA7251" s="87"/>
      <c r="AB7251" s="90"/>
      <c r="AC7251" s="87"/>
      <c r="AD7251" s="87"/>
    </row>
    <row r="7252" spans="3:30">
      <c r="C7252" s="88"/>
      <c r="D7252" s="132"/>
      <c r="E7252" s="133"/>
      <c r="F7252" s="133"/>
      <c r="G7252" s="133"/>
      <c r="H7252" s="133"/>
      <c r="I7252" s="71"/>
      <c r="J7252" s="133"/>
      <c r="K7252" s="133"/>
      <c r="L7252" s="137"/>
      <c r="M7252" s="133"/>
      <c r="N7252" s="93"/>
      <c r="O7252" s="93"/>
      <c r="P7252" s="123"/>
      <c r="V7252" s="87"/>
      <c r="W7252" s="87"/>
      <c r="X7252" s="89"/>
      <c r="Y7252" s="87"/>
      <c r="AA7252" s="87"/>
      <c r="AB7252" s="90"/>
      <c r="AC7252" s="87"/>
      <c r="AD7252" s="87"/>
    </row>
    <row r="7253" spans="3:30">
      <c r="C7253" s="88"/>
      <c r="D7253" s="132"/>
      <c r="E7253" s="133"/>
      <c r="F7253" s="133"/>
      <c r="G7253" s="133"/>
      <c r="H7253" s="133"/>
      <c r="I7253" s="71"/>
      <c r="J7253" s="133"/>
      <c r="K7253" s="133"/>
      <c r="L7253" s="137"/>
      <c r="M7253" s="133"/>
      <c r="N7253" s="93"/>
      <c r="O7253" s="93"/>
      <c r="P7253" s="123"/>
      <c r="V7253" s="87"/>
      <c r="W7253" s="87"/>
      <c r="X7253" s="89"/>
      <c r="Y7253" s="87"/>
      <c r="AA7253" s="87"/>
      <c r="AB7253" s="90"/>
      <c r="AC7253" s="87"/>
      <c r="AD7253" s="87"/>
    </row>
    <row r="7254" spans="3:30">
      <c r="C7254" s="88"/>
      <c r="D7254" s="132"/>
      <c r="E7254" s="133"/>
      <c r="F7254" s="133"/>
      <c r="G7254" s="133"/>
      <c r="H7254" s="133"/>
      <c r="I7254" s="88"/>
      <c r="J7254" s="133"/>
      <c r="K7254" s="133"/>
      <c r="L7254" s="137"/>
      <c r="M7254" s="133"/>
      <c r="N7254" s="93"/>
      <c r="O7254" s="93"/>
      <c r="P7254" s="123"/>
      <c r="V7254" s="87"/>
      <c r="W7254" s="87"/>
      <c r="X7254" s="89"/>
      <c r="Y7254" s="87"/>
      <c r="AA7254" s="87"/>
      <c r="AB7254" s="90"/>
      <c r="AC7254" s="87"/>
      <c r="AD7254" s="87"/>
    </row>
    <row r="7255" spans="3:30">
      <c r="C7255" s="88"/>
      <c r="D7255" s="132"/>
      <c r="E7255" s="133"/>
      <c r="F7255" s="133"/>
      <c r="G7255" s="133"/>
      <c r="H7255" s="133"/>
      <c r="I7255" s="88"/>
      <c r="J7255" s="133"/>
      <c r="K7255" s="133"/>
      <c r="L7255" s="137"/>
      <c r="M7255" s="133"/>
      <c r="N7255" s="93"/>
      <c r="O7255" s="93"/>
      <c r="P7255" s="123"/>
      <c r="V7255" s="87"/>
      <c r="W7255" s="87"/>
      <c r="X7255" s="89"/>
      <c r="Y7255" s="87"/>
      <c r="AA7255" s="87"/>
      <c r="AB7255" s="90"/>
      <c r="AC7255" s="87"/>
      <c r="AD7255" s="87"/>
    </row>
    <row r="7256" spans="3:30">
      <c r="C7256" s="88"/>
      <c r="D7256" s="132"/>
      <c r="E7256" s="133"/>
      <c r="F7256" s="133"/>
      <c r="G7256" s="133"/>
      <c r="H7256" s="133"/>
      <c r="J7256" s="133"/>
      <c r="K7256" s="133"/>
      <c r="L7256" s="137"/>
      <c r="M7256" s="133"/>
      <c r="N7256" s="93"/>
      <c r="O7256" s="93"/>
      <c r="P7256" s="123"/>
      <c r="V7256" s="87"/>
      <c r="W7256" s="87"/>
      <c r="X7256" s="89"/>
      <c r="Y7256" s="87"/>
      <c r="AA7256" s="87"/>
      <c r="AB7256" s="90"/>
      <c r="AC7256" s="87"/>
      <c r="AD7256" s="87"/>
    </row>
    <row r="7257" spans="3:30">
      <c r="C7257" s="88"/>
      <c r="D7257" s="132"/>
      <c r="E7257" s="133"/>
      <c r="F7257" s="133"/>
      <c r="G7257" s="133"/>
      <c r="H7257" s="133"/>
      <c r="J7257" s="133"/>
      <c r="K7257" s="133"/>
      <c r="L7257" s="137"/>
      <c r="M7257" s="133"/>
      <c r="N7257" s="93"/>
      <c r="O7257" s="93"/>
      <c r="P7257" s="123"/>
      <c r="V7257" s="87"/>
      <c r="W7257" s="87"/>
      <c r="X7257" s="89"/>
      <c r="Y7257" s="87"/>
      <c r="AA7257" s="87"/>
      <c r="AB7257" s="90"/>
      <c r="AC7257" s="87"/>
      <c r="AD7257" s="87"/>
    </row>
    <row r="7258" spans="3:30">
      <c r="C7258" s="88"/>
      <c r="D7258" s="132"/>
      <c r="E7258" s="133"/>
      <c r="F7258" s="133"/>
      <c r="G7258" s="133"/>
      <c r="H7258" s="133"/>
      <c r="J7258" s="133"/>
      <c r="K7258" s="133"/>
      <c r="L7258" s="137"/>
      <c r="M7258" s="133"/>
      <c r="N7258" s="93"/>
      <c r="O7258" s="93"/>
      <c r="P7258" s="123"/>
      <c r="V7258" s="87"/>
      <c r="W7258" s="87"/>
      <c r="X7258" s="89"/>
      <c r="Y7258" s="87"/>
      <c r="AA7258" s="87"/>
      <c r="AB7258" s="90"/>
      <c r="AC7258" s="87"/>
      <c r="AD7258" s="87"/>
    </row>
    <row r="7259" spans="3:30">
      <c r="C7259" s="88"/>
      <c r="D7259" s="132"/>
      <c r="E7259" s="133"/>
      <c r="F7259" s="133"/>
      <c r="G7259" s="133"/>
      <c r="H7259" s="133"/>
      <c r="J7259" s="133"/>
      <c r="K7259" s="133"/>
      <c r="L7259" s="137"/>
      <c r="M7259" s="133"/>
      <c r="N7259" s="93"/>
      <c r="O7259" s="93"/>
      <c r="P7259" s="123"/>
      <c r="V7259" s="87"/>
      <c r="W7259" s="87"/>
      <c r="X7259" s="89"/>
      <c r="Y7259" s="87"/>
      <c r="AA7259" s="87"/>
      <c r="AB7259" s="90"/>
      <c r="AC7259" s="87"/>
      <c r="AD7259" s="87"/>
    </row>
    <row r="7260" spans="3:30">
      <c r="C7260" s="88"/>
      <c r="D7260" s="132"/>
      <c r="E7260" s="133"/>
      <c r="F7260" s="133"/>
      <c r="G7260" s="133"/>
      <c r="H7260" s="133"/>
      <c r="I7260" s="71"/>
      <c r="J7260" s="133"/>
      <c r="K7260" s="133"/>
      <c r="L7260" s="137"/>
      <c r="M7260" s="133"/>
      <c r="N7260" s="93"/>
      <c r="O7260" s="93"/>
      <c r="P7260" s="123"/>
      <c r="V7260" s="87"/>
      <c r="W7260" s="87"/>
      <c r="X7260" s="89"/>
      <c r="Y7260" s="87"/>
      <c r="AA7260" s="87"/>
      <c r="AB7260" s="90"/>
      <c r="AC7260" s="87"/>
      <c r="AD7260" s="87"/>
    </row>
    <row r="7261" spans="3:30">
      <c r="C7261" s="88"/>
      <c r="D7261" s="132"/>
      <c r="E7261" s="133"/>
      <c r="F7261" s="133"/>
      <c r="G7261" s="133"/>
      <c r="H7261" s="133"/>
      <c r="I7261" s="71"/>
      <c r="J7261" s="133"/>
      <c r="K7261" s="133"/>
      <c r="L7261" s="137"/>
      <c r="M7261" s="133"/>
      <c r="N7261" s="93"/>
      <c r="O7261" s="93"/>
      <c r="P7261" s="123"/>
      <c r="V7261" s="87"/>
      <c r="W7261" s="87"/>
      <c r="X7261" s="89"/>
      <c r="Y7261" s="87"/>
      <c r="AA7261" s="87"/>
      <c r="AB7261" s="90"/>
      <c r="AC7261" s="87"/>
      <c r="AD7261" s="87"/>
    </row>
    <row r="7262" spans="3:30">
      <c r="C7262" s="88"/>
      <c r="D7262" s="132"/>
      <c r="E7262" s="133"/>
      <c r="F7262" s="133"/>
      <c r="G7262" s="133"/>
      <c r="H7262" s="133"/>
      <c r="J7262" s="133"/>
      <c r="K7262" s="133"/>
      <c r="L7262" s="137"/>
      <c r="M7262" s="133"/>
      <c r="N7262" s="93"/>
      <c r="O7262" s="93"/>
      <c r="P7262" s="123"/>
      <c r="V7262" s="87"/>
      <c r="W7262" s="87"/>
      <c r="X7262" s="89"/>
      <c r="Y7262" s="87"/>
      <c r="AA7262" s="87"/>
      <c r="AB7262" s="90"/>
      <c r="AC7262" s="87"/>
      <c r="AD7262" s="87"/>
    </row>
    <row r="7263" spans="3:30">
      <c r="C7263" s="88"/>
      <c r="D7263" s="132"/>
      <c r="E7263" s="133"/>
      <c r="F7263" s="133"/>
      <c r="G7263" s="133"/>
      <c r="H7263" s="133"/>
      <c r="J7263" s="133"/>
      <c r="K7263" s="133"/>
      <c r="L7263" s="137"/>
      <c r="M7263" s="133"/>
      <c r="N7263" s="93"/>
      <c r="O7263" s="93"/>
      <c r="P7263" s="123"/>
      <c r="V7263" s="87"/>
      <c r="W7263" s="87"/>
      <c r="X7263" s="89"/>
      <c r="Y7263" s="87"/>
      <c r="AA7263" s="87"/>
      <c r="AB7263" s="90"/>
      <c r="AC7263" s="87"/>
      <c r="AD7263" s="87"/>
    </row>
    <row r="7264" spans="3:30">
      <c r="C7264" s="88"/>
      <c r="D7264" s="132"/>
      <c r="E7264" s="133"/>
      <c r="F7264" s="133"/>
      <c r="G7264" s="133"/>
      <c r="H7264" s="133"/>
      <c r="I7264" s="71"/>
      <c r="J7264" s="133"/>
      <c r="K7264" s="133"/>
      <c r="L7264" s="137"/>
      <c r="M7264" s="133"/>
      <c r="N7264" s="93"/>
      <c r="O7264" s="93"/>
      <c r="P7264" s="123"/>
      <c r="V7264" s="87"/>
      <c r="W7264" s="87"/>
      <c r="X7264" s="89"/>
      <c r="Y7264" s="87"/>
      <c r="AA7264" s="87"/>
      <c r="AB7264" s="90"/>
      <c r="AC7264" s="87"/>
      <c r="AD7264" s="87"/>
    </row>
    <row r="7265" spans="1:31">
      <c r="C7265" s="88"/>
      <c r="D7265" s="132"/>
      <c r="E7265" s="133"/>
      <c r="F7265" s="133"/>
      <c r="G7265" s="133"/>
      <c r="H7265" s="133"/>
      <c r="I7265" s="71"/>
      <c r="J7265" s="133"/>
      <c r="K7265" s="133"/>
      <c r="L7265" s="137"/>
      <c r="M7265" s="133"/>
      <c r="N7265" s="93"/>
      <c r="O7265" s="93"/>
      <c r="P7265" s="123"/>
      <c r="V7265" s="87"/>
      <c r="W7265" s="87"/>
      <c r="X7265" s="89"/>
      <c r="Y7265" s="87"/>
      <c r="AA7265" s="87"/>
      <c r="AB7265" s="90"/>
      <c r="AC7265" s="87"/>
      <c r="AD7265" s="87"/>
    </row>
    <row r="7266" spans="1:31">
      <c r="C7266" s="88"/>
      <c r="D7266" s="132"/>
      <c r="E7266" s="133"/>
      <c r="F7266" s="133"/>
      <c r="G7266" s="133"/>
      <c r="H7266" s="133"/>
      <c r="I7266" s="88"/>
      <c r="J7266" s="133"/>
      <c r="K7266" s="133"/>
      <c r="L7266" s="137"/>
      <c r="M7266" s="133"/>
      <c r="N7266" s="93"/>
      <c r="O7266" s="93"/>
      <c r="P7266" s="123"/>
      <c r="V7266" s="87"/>
      <c r="W7266" s="87"/>
      <c r="X7266" s="89"/>
      <c r="Y7266" s="87"/>
      <c r="AA7266" s="87"/>
      <c r="AB7266" s="90"/>
      <c r="AC7266" s="87"/>
      <c r="AD7266" s="87"/>
    </row>
    <row r="7267" spans="1:31">
      <c r="C7267" s="88"/>
      <c r="D7267" s="132"/>
      <c r="E7267" s="133"/>
      <c r="F7267" s="133"/>
      <c r="G7267" s="133"/>
      <c r="H7267" s="133"/>
      <c r="I7267" s="88"/>
      <c r="J7267" s="133"/>
      <c r="K7267" s="133"/>
      <c r="L7267" s="137"/>
      <c r="M7267" s="133"/>
      <c r="N7267" s="93"/>
      <c r="O7267" s="93"/>
      <c r="P7267" s="123"/>
      <c r="V7267" s="87"/>
      <c r="W7267" s="87"/>
      <c r="X7267" s="89"/>
      <c r="Y7267" s="87"/>
      <c r="AA7267" s="87"/>
      <c r="AB7267" s="90"/>
      <c r="AC7267" s="87"/>
      <c r="AD7267" s="87"/>
    </row>
    <row r="7268" spans="1:31">
      <c r="C7268" s="88"/>
      <c r="D7268" s="132"/>
      <c r="E7268" s="133"/>
      <c r="F7268" s="133"/>
      <c r="G7268" s="133"/>
      <c r="H7268" s="133"/>
      <c r="I7268" s="88"/>
      <c r="J7268" s="133"/>
      <c r="K7268" s="133"/>
      <c r="L7268" s="137"/>
      <c r="M7268" s="133"/>
      <c r="N7268" s="93"/>
      <c r="O7268" s="93"/>
      <c r="P7268" s="123"/>
      <c r="V7268" s="87"/>
      <c r="W7268" s="87"/>
      <c r="X7268" s="89"/>
      <c r="Y7268" s="87"/>
      <c r="AA7268" s="87"/>
      <c r="AB7268" s="90"/>
      <c r="AC7268" s="87"/>
      <c r="AD7268" s="87"/>
    </row>
    <row r="7269" spans="1:31">
      <c r="C7269" s="88"/>
      <c r="D7269" s="132"/>
      <c r="E7269" s="133"/>
      <c r="F7269" s="133"/>
      <c r="G7269" s="133"/>
      <c r="H7269" s="133"/>
      <c r="I7269" s="88"/>
      <c r="J7269" s="133"/>
      <c r="K7269" s="133"/>
      <c r="L7269" s="137"/>
      <c r="M7269" s="133"/>
      <c r="N7269" s="93"/>
      <c r="O7269" s="93"/>
      <c r="P7269" s="123"/>
      <c r="V7269" s="87"/>
      <c r="W7269" s="87"/>
      <c r="X7269" s="89"/>
      <c r="Y7269" s="87"/>
      <c r="AA7269" s="87"/>
      <c r="AB7269" s="90"/>
      <c r="AC7269" s="87"/>
      <c r="AD7269" s="87"/>
    </row>
    <row r="7270" spans="1:31">
      <c r="C7270" s="88"/>
      <c r="D7270" s="132"/>
      <c r="E7270" s="133"/>
      <c r="F7270" s="133"/>
      <c r="G7270" s="133"/>
      <c r="H7270" s="133"/>
      <c r="I7270" s="88"/>
      <c r="J7270" s="133"/>
      <c r="K7270" s="133"/>
      <c r="L7270" s="137"/>
      <c r="M7270" s="133"/>
      <c r="N7270" s="93"/>
      <c r="O7270" s="93"/>
      <c r="P7270" s="123"/>
      <c r="V7270" s="87"/>
      <c r="W7270" s="87"/>
      <c r="X7270" s="89"/>
      <c r="Y7270" s="87"/>
      <c r="AA7270" s="87"/>
      <c r="AB7270" s="90"/>
      <c r="AC7270" s="87"/>
      <c r="AD7270" s="87"/>
    </row>
    <row r="7271" spans="1:31">
      <c r="C7271" s="88"/>
      <c r="D7271" s="132"/>
      <c r="E7271" s="133"/>
      <c r="F7271" s="133"/>
      <c r="G7271" s="133"/>
      <c r="H7271" s="133"/>
      <c r="I7271" s="88"/>
      <c r="J7271" s="133"/>
      <c r="K7271" s="133"/>
      <c r="L7271" s="137"/>
      <c r="M7271" s="133"/>
      <c r="N7271" s="93"/>
      <c r="O7271" s="93"/>
      <c r="P7271" s="123"/>
      <c r="V7271" s="87"/>
      <c r="W7271" s="87"/>
      <c r="X7271" s="89"/>
      <c r="Y7271" s="87"/>
      <c r="AA7271" s="87"/>
      <c r="AB7271" s="90"/>
      <c r="AC7271" s="87"/>
      <c r="AD7271" s="87"/>
    </row>
    <row r="7272" spans="1:31">
      <c r="C7272" s="88"/>
      <c r="D7272" s="132"/>
      <c r="E7272" s="133"/>
      <c r="F7272" s="133"/>
      <c r="G7272" s="133"/>
      <c r="H7272" s="133"/>
      <c r="I7272" s="88"/>
      <c r="J7272" s="133"/>
      <c r="K7272" s="133"/>
      <c r="L7272" s="137"/>
      <c r="M7272" s="133"/>
      <c r="N7272" s="93"/>
      <c r="O7272" s="93"/>
      <c r="P7272" s="123"/>
      <c r="V7272" s="87"/>
      <c r="W7272" s="87"/>
      <c r="X7272" s="89"/>
      <c r="Y7272" s="87"/>
      <c r="AA7272" s="87"/>
      <c r="AB7272" s="90"/>
      <c r="AC7272" s="87"/>
      <c r="AD7272" s="87"/>
    </row>
    <row r="7273" spans="1:31">
      <c r="C7273" s="88"/>
      <c r="D7273" s="132"/>
      <c r="E7273" s="133"/>
      <c r="F7273" s="133"/>
      <c r="G7273" s="133"/>
      <c r="H7273" s="133"/>
      <c r="I7273" s="88"/>
      <c r="J7273" s="133"/>
      <c r="K7273" s="133"/>
      <c r="L7273" s="137"/>
      <c r="M7273" s="133"/>
      <c r="N7273" s="93"/>
      <c r="O7273" s="93"/>
      <c r="P7273" s="123"/>
      <c r="V7273" s="87"/>
      <c r="W7273" s="87"/>
      <c r="X7273" s="89"/>
      <c r="Y7273" s="87"/>
      <c r="AA7273" s="87"/>
      <c r="AB7273" s="90"/>
      <c r="AC7273" s="87"/>
      <c r="AD7273" s="87"/>
    </row>
    <row r="7274" spans="1:31">
      <c r="C7274" s="88"/>
      <c r="D7274" s="132"/>
      <c r="E7274" s="133"/>
      <c r="F7274" s="133"/>
      <c r="G7274" s="133"/>
      <c r="H7274" s="133"/>
      <c r="I7274" s="88"/>
      <c r="J7274" s="133"/>
      <c r="K7274" s="133"/>
      <c r="L7274" s="137"/>
      <c r="M7274" s="133"/>
      <c r="N7274" s="93"/>
      <c r="O7274" s="93"/>
      <c r="P7274" s="123"/>
      <c r="V7274" s="87"/>
      <c r="W7274" s="87"/>
      <c r="X7274" s="89"/>
      <c r="Y7274" s="87"/>
      <c r="AA7274" s="87"/>
      <c r="AB7274" s="90"/>
      <c r="AC7274" s="87"/>
      <c r="AD7274" s="87"/>
    </row>
    <row r="7275" spans="1:31">
      <c r="C7275" s="88"/>
      <c r="D7275" s="132"/>
      <c r="E7275" s="133"/>
      <c r="F7275" s="133"/>
      <c r="G7275" s="133"/>
      <c r="H7275" s="133"/>
      <c r="I7275" s="88"/>
      <c r="J7275" s="133"/>
      <c r="K7275" s="133"/>
      <c r="L7275" s="137"/>
      <c r="M7275" s="133"/>
      <c r="N7275" s="93"/>
      <c r="O7275" s="93"/>
      <c r="P7275" s="123"/>
      <c r="V7275" s="87"/>
      <c r="W7275" s="87"/>
      <c r="X7275" s="89"/>
      <c r="Y7275" s="87"/>
      <c r="AA7275" s="87"/>
      <c r="AB7275" s="90"/>
      <c r="AC7275" s="87"/>
      <c r="AD7275" s="87"/>
    </row>
    <row r="7276" spans="1:31">
      <c r="C7276" s="88"/>
      <c r="D7276" s="132"/>
      <c r="E7276" s="133"/>
      <c r="F7276" s="133"/>
      <c r="G7276" s="133"/>
      <c r="H7276" s="133"/>
      <c r="J7276" s="133"/>
      <c r="K7276" s="133"/>
      <c r="L7276" s="137"/>
      <c r="M7276" s="133"/>
      <c r="N7276" s="93"/>
      <c r="O7276" s="93"/>
      <c r="P7276" s="123"/>
      <c r="V7276" s="87"/>
      <c r="W7276" s="87"/>
      <c r="X7276" s="89"/>
      <c r="Y7276" s="87"/>
      <c r="AA7276" s="87"/>
      <c r="AB7276" s="90"/>
      <c r="AC7276" s="87"/>
      <c r="AD7276" s="87"/>
    </row>
    <row r="7277" spans="1:31">
      <c r="C7277" s="88"/>
      <c r="D7277" s="132"/>
      <c r="E7277" s="133"/>
      <c r="F7277" s="133"/>
      <c r="G7277" s="133"/>
      <c r="H7277" s="133"/>
      <c r="J7277" s="133"/>
      <c r="K7277" s="133"/>
      <c r="L7277" s="137"/>
      <c r="M7277" s="133"/>
      <c r="N7277" s="93"/>
      <c r="O7277" s="93"/>
      <c r="P7277" s="123"/>
      <c r="V7277" s="87"/>
      <c r="W7277" s="87"/>
      <c r="X7277" s="89"/>
      <c r="Y7277" s="87"/>
      <c r="AA7277" s="87"/>
      <c r="AB7277" s="90"/>
      <c r="AC7277" s="87"/>
      <c r="AD7277" s="87"/>
    </row>
    <row r="7278" spans="1:31">
      <c r="A7278" s="117"/>
      <c r="C7278" s="138"/>
      <c r="D7278" s="119"/>
      <c r="F7278" s="119"/>
      <c r="G7278" s="119"/>
      <c r="H7278" s="119"/>
      <c r="J7278" s="119"/>
      <c r="K7278" s="119"/>
      <c r="M7278" s="119"/>
      <c r="T7278" s="87"/>
      <c r="V7278" s="87"/>
      <c r="W7278" s="87"/>
      <c r="X7278" s="89"/>
      <c r="Y7278" s="87"/>
      <c r="AA7278" s="87"/>
      <c r="AB7278" s="90"/>
      <c r="AC7278" s="87"/>
      <c r="AD7278" s="87"/>
      <c r="AE7278" s="92"/>
    </row>
    <row r="7279" spans="1:31">
      <c r="A7279" s="117"/>
      <c r="C7279" s="138"/>
      <c r="D7279" s="119"/>
      <c r="F7279" s="119"/>
      <c r="G7279" s="119"/>
      <c r="H7279" s="119"/>
      <c r="J7279" s="119"/>
      <c r="K7279" s="119"/>
      <c r="M7279" s="119"/>
      <c r="T7279" s="87"/>
      <c r="V7279" s="87"/>
      <c r="W7279" s="87"/>
      <c r="X7279" s="89"/>
      <c r="Y7279" s="87"/>
      <c r="AA7279" s="87"/>
      <c r="AB7279" s="90"/>
      <c r="AC7279" s="87"/>
      <c r="AD7279" s="87"/>
      <c r="AE7279" s="92"/>
    </row>
    <row r="7280" spans="1:31">
      <c r="A7280" s="117"/>
      <c r="C7280" s="138"/>
      <c r="D7280" s="119"/>
      <c r="F7280" s="119"/>
      <c r="G7280" s="119"/>
      <c r="H7280" s="119"/>
      <c r="J7280" s="119"/>
      <c r="K7280" s="119"/>
      <c r="M7280" s="119"/>
      <c r="T7280" s="87"/>
      <c r="V7280" s="87"/>
      <c r="W7280" s="87"/>
      <c r="X7280" s="89"/>
      <c r="Y7280" s="87"/>
      <c r="AA7280" s="87"/>
      <c r="AB7280" s="90"/>
      <c r="AC7280" s="87"/>
      <c r="AD7280" s="87"/>
      <c r="AE7280" s="92"/>
    </row>
    <row r="7281" spans="1:31">
      <c r="A7281" s="117"/>
      <c r="C7281" s="138"/>
      <c r="D7281" s="119"/>
      <c r="F7281" s="119"/>
      <c r="G7281" s="119"/>
      <c r="H7281" s="119"/>
      <c r="J7281" s="119"/>
      <c r="K7281" s="119"/>
      <c r="M7281" s="119"/>
      <c r="T7281" s="87"/>
      <c r="V7281" s="87"/>
      <c r="W7281" s="87"/>
      <c r="X7281" s="89"/>
      <c r="Y7281" s="87"/>
      <c r="AA7281" s="87"/>
      <c r="AB7281" s="90"/>
      <c r="AC7281" s="87"/>
      <c r="AD7281" s="87"/>
      <c r="AE7281" s="92"/>
    </row>
    <row r="7282" spans="1:31">
      <c r="A7282" s="117"/>
      <c r="C7282" s="138"/>
      <c r="D7282" s="119"/>
      <c r="F7282" s="119"/>
      <c r="G7282" s="119"/>
      <c r="H7282" s="119"/>
      <c r="J7282" s="119"/>
      <c r="K7282" s="119"/>
      <c r="M7282" s="119"/>
      <c r="T7282" s="87"/>
      <c r="V7282" s="87"/>
      <c r="W7282" s="87"/>
      <c r="X7282" s="89"/>
      <c r="Y7282" s="87"/>
      <c r="AA7282" s="87"/>
      <c r="AB7282" s="90"/>
      <c r="AC7282" s="87"/>
      <c r="AD7282" s="87"/>
      <c r="AE7282" s="92"/>
    </row>
    <row r="7283" spans="1:31">
      <c r="A7283" s="117"/>
      <c r="C7283" s="138"/>
      <c r="D7283" s="119"/>
      <c r="F7283" s="119"/>
      <c r="G7283" s="119"/>
      <c r="H7283" s="119"/>
      <c r="J7283" s="119"/>
      <c r="K7283" s="119"/>
      <c r="M7283" s="119"/>
      <c r="T7283" s="87"/>
      <c r="V7283" s="87"/>
      <c r="W7283" s="87"/>
      <c r="X7283" s="89"/>
      <c r="Y7283" s="87"/>
      <c r="AA7283" s="87"/>
      <c r="AB7283" s="90"/>
      <c r="AC7283" s="87"/>
      <c r="AD7283" s="87"/>
      <c r="AE7283" s="92"/>
    </row>
    <row r="7284" spans="1:31">
      <c r="A7284" s="117"/>
      <c r="C7284" s="138"/>
      <c r="D7284" s="119"/>
      <c r="F7284" s="119"/>
      <c r="G7284" s="119"/>
      <c r="H7284" s="119"/>
      <c r="J7284" s="119"/>
      <c r="K7284" s="119"/>
      <c r="M7284" s="119"/>
      <c r="T7284" s="87"/>
      <c r="V7284" s="87"/>
      <c r="W7284" s="87"/>
      <c r="X7284" s="89"/>
      <c r="Y7284" s="87"/>
      <c r="AA7284" s="87"/>
      <c r="AB7284" s="90"/>
      <c r="AC7284" s="87"/>
      <c r="AD7284" s="87"/>
      <c r="AE7284" s="92"/>
    </row>
    <row r="7285" spans="1:31">
      <c r="A7285" s="117"/>
      <c r="C7285" s="138"/>
      <c r="D7285" s="119"/>
      <c r="F7285" s="119"/>
      <c r="G7285" s="119"/>
      <c r="H7285" s="119"/>
      <c r="J7285" s="119"/>
      <c r="K7285" s="119"/>
      <c r="M7285" s="119"/>
      <c r="T7285" s="87"/>
      <c r="V7285" s="87"/>
      <c r="W7285" s="87"/>
      <c r="X7285" s="89"/>
      <c r="Y7285" s="87"/>
      <c r="AA7285" s="87"/>
      <c r="AB7285" s="90"/>
      <c r="AC7285" s="87"/>
      <c r="AD7285" s="87"/>
      <c r="AE7285" s="92"/>
    </row>
    <row r="7286" spans="1:31">
      <c r="A7286" s="117"/>
      <c r="C7286" s="138"/>
      <c r="D7286" s="119"/>
      <c r="F7286" s="119"/>
      <c r="G7286" s="119"/>
      <c r="H7286" s="119"/>
      <c r="J7286" s="119"/>
      <c r="K7286" s="119"/>
      <c r="M7286" s="119"/>
      <c r="T7286" s="87"/>
      <c r="V7286" s="87"/>
      <c r="W7286" s="87"/>
      <c r="X7286" s="89"/>
      <c r="Y7286" s="87"/>
      <c r="AA7286" s="87"/>
      <c r="AB7286" s="90"/>
      <c r="AC7286" s="87"/>
      <c r="AD7286" s="87"/>
      <c r="AE7286" s="92"/>
    </row>
    <row r="7287" spans="1:31">
      <c r="A7287" s="117"/>
      <c r="C7287" s="138"/>
      <c r="D7287" s="119"/>
      <c r="F7287" s="119"/>
      <c r="G7287" s="119"/>
      <c r="H7287" s="119"/>
      <c r="J7287" s="119"/>
      <c r="K7287" s="119"/>
      <c r="M7287" s="119"/>
      <c r="T7287" s="87"/>
      <c r="V7287" s="87"/>
      <c r="W7287" s="87"/>
      <c r="X7287" s="89"/>
      <c r="Y7287" s="87"/>
      <c r="AA7287" s="87"/>
      <c r="AB7287" s="90"/>
      <c r="AC7287" s="87"/>
      <c r="AD7287" s="87"/>
      <c r="AE7287" s="92"/>
    </row>
    <row r="7288" spans="1:31">
      <c r="A7288" s="92"/>
      <c r="C7288" s="88"/>
      <c r="G7288" s="119"/>
      <c r="H7288" s="119"/>
      <c r="K7288" s="119"/>
      <c r="M7288" s="119"/>
      <c r="T7288" s="87"/>
      <c r="V7288" s="87"/>
      <c r="W7288" s="87"/>
      <c r="X7288" s="89"/>
      <c r="Y7288" s="87"/>
      <c r="AA7288" s="87"/>
      <c r="AB7288" s="90"/>
      <c r="AC7288" s="87"/>
      <c r="AD7288" s="87"/>
      <c r="AE7288" s="92"/>
    </row>
    <row r="7289" spans="1:31">
      <c r="A7289" s="139"/>
      <c r="C7289" s="138"/>
      <c r="D7289" s="119"/>
      <c r="F7289" s="119"/>
      <c r="G7289" s="119"/>
      <c r="H7289" s="119"/>
      <c r="J7289" s="119"/>
      <c r="K7289" s="119"/>
      <c r="M7289" s="119"/>
      <c r="T7289" s="87"/>
      <c r="V7289" s="87"/>
      <c r="W7289" s="87"/>
      <c r="X7289" s="89"/>
      <c r="Y7289" s="87"/>
      <c r="AA7289" s="87"/>
      <c r="AB7289" s="90"/>
      <c r="AC7289" s="87"/>
      <c r="AD7289" s="87"/>
      <c r="AE7289" s="92"/>
    </row>
    <row r="7290" spans="1:31">
      <c r="A7290" s="92"/>
      <c r="C7290" s="88"/>
      <c r="G7290" s="119"/>
      <c r="H7290" s="119"/>
      <c r="K7290" s="119"/>
      <c r="M7290" s="119"/>
      <c r="T7290" s="87"/>
      <c r="V7290" s="87"/>
      <c r="W7290" s="87"/>
      <c r="X7290" s="89"/>
      <c r="Y7290" s="87"/>
      <c r="AA7290" s="87"/>
      <c r="AB7290" s="90"/>
      <c r="AC7290" s="87"/>
      <c r="AD7290" s="87"/>
      <c r="AE7290" s="92"/>
    </row>
    <row r="7291" spans="1:31">
      <c r="A7291" s="117"/>
      <c r="C7291" s="138"/>
      <c r="D7291" s="119"/>
      <c r="F7291" s="119"/>
      <c r="G7291" s="119"/>
      <c r="H7291" s="119"/>
      <c r="J7291" s="119"/>
      <c r="K7291" s="119"/>
      <c r="M7291" s="119"/>
      <c r="T7291" s="87"/>
      <c r="V7291" s="87"/>
      <c r="W7291" s="87"/>
      <c r="X7291" s="89"/>
      <c r="Y7291" s="87"/>
      <c r="AA7291" s="87"/>
      <c r="AB7291" s="90"/>
      <c r="AC7291" s="87"/>
      <c r="AD7291" s="87"/>
      <c r="AE7291" s="92"/>
    </row>
    <row r="7292" spans="1:31">
      <c r="A7292" s="117"/>
      <c r="C7292" s="138"/>
      <c r="D7292" s="119"/>
      <c r="F7292" s="119"/>
      <c r="G7292" s="119"/>
      <c r="H7292" s="119"/>
      <c r="J7292" s="119"/>
      <c r="K7292" s="119"/>
      <c r="M7292" s="119"/>
      <c r="T7292" s="87"/>
      <c r="V7292" s="87"/>
      <c r="W7292" s="87"/>
      <c r="X7292" s="89"/>
      <c r="Y7292" s="87"/>
      <c r="AA7292" s="87"/>
      <c r="AB7292" s="90"/>
      <c r="AC7292" s="87"/>
      <c r="AD7292" s="87"/>
      <c r="AE7292" s="92"/>
    </row>
    <row r="7293" spans="1:31">
      <c r="A7293" s="117"/>
      <c r="C7293" s="138"/>
      <c r="D7293" s="119"/>
      <c r="F7293" s="119"/>
      <c r="G7293" s="119"/>
      <c r="H7293" s="119"/>
      <c r="J7293" s="119"/>
      <c r="K7293" s="119"/>
      <c r="M7293" s="119"/>
      <c r="T7293" s="87"/>
      <c r="V7293" s="87"/>
      <c r="W7293" s="87"/>
      <c r="X7293" s="89"/>
      <c r="Y7293" s="87"/>
      <c r="AA7293" s="87"/>
      <c r="AB7293" s="90"/>
      <c r="AC7293" s="87"/>
      <c r="AD7293" s="87"/>
      <c r="AE7293" s="92"/>
    </row>
    <row r="7294" spans="1:31">
      <c r="A7294" s="139"/>
      <c r="C7294" s="138"/>
      <c r="D7294" s="119"/>
      <c r="F7294" s="119"/>
      <c r="G7294" s="119"/>
      <c r="H7294" s="119"/>
      <c r="J7294" s="119"/>
      <c r="K7294" s="119"/>
      <c r="M7294" s="119"/>
      <c r="T7294" s="87"/>
      <c r="V7294" s="87"/>
      <c r="W7294" s="87"/>
      <c r="X7294" s="89"/>
      <c r="Y7294" s="87"/>
      <c r="AA7294" s="87"/>
      <c r="AB7294" s="90"/>
      <c r="AC7294" s="87"/>
      <c r="AD7294" s="87"/>
      <c r="AE7294" s="92"/>
    </row>
    <row r="7295" spans="1:31">
      <c r="A7295" s="92"/>
      <c r="C7295" s="88"/>
      <c r="G7295" s="119"/>
      <c r="H7295" s="119"/>
      <c r="K7295" s="119"/>
      <c r="M7295" s="119"/>
      <c r="T7295" s="87"/>
      <c r="V7295" s="87"/>
      <c r="W7295" s="87"/>
      <c r="X7295" s="89"/>
      <c r="Y7295" s="87"/>
      <c r="AA7295" s="87"/>
      <c r="AB7295" s="90"/>
      <c r="AC7295" s="87"/>
      <c r="AD7295" s="87"/>
      <c r="AE7295" s="92"/>
    </row>
    <row r="7296" spans="1:31">
      <c r="A7296" s="117"/>
      <c r="C7296" s="120"/>
      <c r="D7296" s="119"/>
      <c r="F7296" s="119"/>
      <c r="G7296" s="119"/>
      <c r="H7296" s="119"/>
      <c r="J7296" s="119"/>
      <c r="K7296" s="119"/>
      <c r="M7296" s="119"/>
      <c r="T7296" s="87"/>
      <c r="V7296" s="87"/>
      <c r="W7296" s="87"/>
      <c r="X7296" s="89"/>
      <c r="Y7296" s="87"/>
      <c r="AA7296" s="87"/>
      <c r="AB7296" s="90"/>
      <c r="AC7296" s="87"/>
      <c r="AD7296" s="87"/>
      <c r="AE7296" s="92"/>
    </row>
    <row r="7297" spans="1:31">
      <c r="A7297" s="140"/>
      <c r="C7297" s="141"/>
      <c r="F7297" s="142"/>
      <c r="G7297" s="119"/>
      <c r="H7297" s="119"/>
      <c r="J7297" s="142"/>
      <c r="K7297" s="119"/>
      <c r="L7297" s="143"/>
      <c r="M7297" s="119"/>
      <c r="T7297" s="87"/>
      <c r="V7297" s="87"/>
      <c r="W7297" s="87"/>
      <c r="X7297" s="89"/>
      <c r="Y7297" s="87"/>
      <c r="AA7297" s="87"/>
      <c r="AB7297" s="90"/>
      <c r="AC7297" s="87"/>
      <c r="AD7297" s="87"/>
      <c r="AE7297" s="92"/>
    </row>
    <row r="7298" spans="1:31">
      <c r="A7298" s="140"/>
      <c r="C7298" s="141"/>
      <c r="F7298" s="142"/>
      <c r="G7298" s="119"/>
      <c r="H7298" s="119"/>
      <c r="J7298" s="142"/>
      <c r="K7298" s="119"/>
      <c r="L7298" s="143"/>
      <c r="M7298" s="119"/>
      <c r="T7298" s="87"/>
      <c r="V7298" s="87"/>
      <c r="W7298" s="87"/>
      <c r="X7298" s="89"/>
      <c r="Y7298" s="87"/>
      <c r="AA7298" s="87"/>
      <c r="AB7298" s="90"/>
      <c r="AC7298" s="87"/>
      <c r="AD7298" s="87"/>
      <c r="AE7298" s="92"/>
    </row>
    <row r="7299" spans="1:31">
      <c r="A7299" s="144"/>
      <c r="C7299" s="141"/>
      <c r="F7299" s="142"/>
      <c r="G7299" s="119"/>
      <c r="H7299" s="119"/>
      <c r="J7299" s="142"/>
      <c r="K7299" s="119"/>
      <c r="L7299" s="143"/>
      <c r="M7299" s="119"/>
      <c r="T7299" s="87"/>
      <c r="V7299" s="87"/>
      <c r="W7299" s="87"/>
      <c r="X7299" s="89"/>
      <c r="Y7299" s="87"/>
      <c r="AA7299" s="87"/>
      <c r="AB7299" s="90"/>
      <c r="AC7299" s="87"/>
      <c r="AD7299" s="87"/>
      <c r="AE7299" s="92"/>
    </row>
    <row r="7300" spans="1:31">
      <c r="A7300" s="145"/>
      <c r="C7300" s="100"/>
      <c r="F7300" s="97"/>
      <c r="G7300" s="119"/>
      <c r="H7300" s="119"/>
      <c r="J7300" s="97"/>
      <c r="K7300" s="119"/>
      <c r="L7300" s="143"/>
      <c r="M7300" s="119"/>
      <c r="T7300" s="87"/>
      <c r="V7300" s="87"/>
      <c r="W7300" s="87"/>
      <c r="X7300" s="89"/>
      <c r="Y7300" s="87"/>
      <c r="AA7300" s="87"/>
      <c r="AB7300" s="90"/>
      <c r="AC7300" s="87"/>
      <c r="AD7300" s="87"/>
      <c r="AE7300" s="92"/>
    </row>
    <row r="7301" spans="1:31">
      <c r="A7301" s="140"/>
      <c r="C7301" s="141"/>
      <c r="F7301" s="142"/>
      <c r="G7301" s="119"/>
      <c r="H7301" s="119"/>
      <c r="J7301" s="142"/>
      <c r="K7301" s="119"/>
      <c r="L7301" s="143"/>
      <c r="M7301" s="119"/>
      <c r="T7301" s="87"/>
      <c r="V7301" s="87"/>
      <c r="W7301" s="87"/>
      <c r="X7301" s="89"/>
      <c r="Y7301" s="87"/>
      <c r="AA7301" s="87"/>
      <c r="AB7301" s="90"/>
      <c r="AC7301" s="87"/>
      <c r="AD7301" s="87"/>
      <c r="AE7301" s="92"/>
    </row>
    <row r="7302" spans="1:31">
      <c r="A7302" s="92"/>
      <c r="C7302" s="88"/>
      <c r="G7302" s="119"/>
      <c r="H7302" s="119"/>
      <c r="K7302" s="119"/>
      <c r="M7302" s="119"/>
      <c r="T7302" s="87"/>
      <c r="V7302" s="87"/>
      <c r="W7302" s="87"/>
      <c r="X7302" s="89"/>
      <c r="Y7302" s="87"/>
      <c r="AA7302" s="87"/>
      <c r="AB7302" s="90"/>
      <c r="AC7302" s="87"/>
      <c r="AD7302" s="87"/>
      <c r="AE7302" s="92"/>
    </row>
    <row r="7303" spans="1:31">
      <c r="A7303" s="92"/>
      <c r="C7303" s="88"/>
      <c r="G7303" s="119"/>
      <c r="H7303" s="119"/>
      <c r="K7303" s="119"/>
      <c r="M7303" s="119"/>
      <c r="T7303" s="87"/>
      <c r="V7303" s="87"/>
      <c r="W7303" s="87"/>
      <c r="X7303" s="89"/>
      <c r="Y7303" s="87"/>
      <c r="AA7303" s="87"/>
      <c r="AB7303" s="90"/>
      <c r="AC7303" s="87"/>
      <c r="AD7303" s="87"/>
      <c r="AE7303" s="92"/>
    </row>
    <row r="7304" spans="1:31">
      <c r="A7304" s="92"/>
      <c r="C7304" s="88"/>
      <c r="G7304" s="119"/>
      <c r="H7304" s="119"/>
      <c r="K7304" s="119"/>
      <c r="M7304" s="119"/>
      <c r="T7304" s="87"/>
      <c r="V7304" s="87"/>
      <c r="W7304" s="87"/>
      <c r="X7304" s="89"/>
      <c r="Y7304" s="87"/>
      <c r="AA7304" s="87"/>
      <c r="AB7304" s="90"/>
      <c r="AC7304" s="87"/>
      <c r="AD7304" s="87"/>
      <c r="AE7304" s="92"/>
    </row>
    <row r="7305" spans="1:31">
      <c r="A7305" s="92"/>
      <c r="C7305" s="88"/>
      <c r="G7305" s="119"/>
      <c r="H7305" s="119"/>
      <c r="K7305" s="119"/>
      <c r="M7305" s="119"/>
      <c r="T7305" s="87"/>
      <c r="V7305" s="87"/>
      <c r="W7305" s="87"/>
      <c r="X7305" s="89"/>
      <c r="Y7305" s="87"/>
      <c r="AA7305" s="87"/>
      <c r="AB7305" s="90"/>
      <c r="AC7305" s="87"/>
      <c r="AD7305" s="87"/>
      <c r="AE7305" s="92"/>
    </row>
    <row r="7306" spans="1:31">
      <c r="A7306" s="92"/>
      <c r="C7306" s="88"/>
      <c r="G7306" s="119"/>
      <c r="H7306" s="119"/>
      <c r="K7306" s="119"/>
      <c r="M7306" s="119"/>
      <c r="T7306" s="87"/>
      <c r="V7306" s="87"/>
      <c r="W7306" s="87"/>
      <c r="X7306" s="89"/>
      <c r="Y7306" s="87"/>
      <c r="AA7306" s="87"/>
      <c r="AB7306" s="90"/>
      <c r="AC7306" s="87"/>
      <c r="AD7306" s="87"/>
      <c r="AE7306" s="92"/>
    </row>
    <row r="7307" spans="1:31">
      <c r="A7307" s="92"/>
      <c r="C7307" s="88"/>
      <c r="G7307" s="119"/>
      <c r="H7307" s="119"/>
      <c r="K7307" s="119"/>
      <c r="M7307" s="119"/>
      <c r="T7307" s="87"/>
      <c r="V7307" s="87"/>
      <c r="W7307" s="87"/>
      <c r="X7307" s="89"/>
      <c r="Y7307" s="87"/>
      <c r="AA7307" s="87"/>
      <c r="AB7307" s="90"/>
      <c r="AC7307" s="87"/>
      <c r="AD7307" s="87"/>
      <c r="AE7307" s="92"/>
    </row>
    <row r="7308" spans="1:31">
      <c r="A7308" s="92"/>
      <c r="C7308" s="88"/>
      <c r="G7308" s="119"/>
      <c r="H7308" s="119"/>
      <c r="K7308" s="119"/>
      <c r="M7308" s="119"/>
      <c r="T7308" s="87"/>
      <c r="V7308" s="87"/>
      <c r="W7308" s="87"/>
      <c r="X7308" s="89"/>
      <c r="Y7308" s="87"/>
      <c r="AA7308" s="87"/>
      <c r="AB7308" s="90"/>
      <c r="AC7308" s="87"/>
      <c r="AD7308" s="87"/>
      <c r="AE7308" s="92"/>
    </row>
    <row r="7309" spans="1:31">
      <c r="A7309" s="92"/>
      <c r="C7309" s="88"/>
      <c r="G7309" s="119"/>
      <c r="H7309" s="119"/>
      <c r="K7309" s="119"/>
      <c r="M7309" s="119"/>
      <c r="T7309" s="87"/>
      <c r="V7309" s="87"/>
      <c r="W7309" s="87"/>
      <c r="X7309" s="89"/>
      <c r="Y7309" s="87"/>
      <c r="AA7309" s="87"/>
      <c r="AB7309" s="90"/>
      <c r="AC7309" s="87"/>
      <c r="AD7309" s="87"/>
      <c r="AE7309" s="92"/>
    </row>
    <row r="7310" spans="1:31">
      <c r="A7310" s="92"/>
      <c r="C7310" s="88"/>
      <c r="G7310" s="119"/>
      <c r="H7310" s="119"/>
      <c r="K7310" s="119"/>
      <c r="M7310" s="119"/>
      <c r="T7310" s="87"/>
      <c r="V7310" s="87"/>
      <c r="W7310" s="87"/>
      <c r="X7310" s="89"/>
      <c r="Y7310" s="87"/>
      <c r="AA7310" s="87"/>
      <c r="AB7310" s="90"/>
      <c r="AC7310" s="87"/>
      <c r="AD7310" s="87"/>
      <c r="AE7310" s="92"/>
    </row>
    <row r="7311" spans="1:31">
      <c r="A7311" s="92"/>
      <c r="C7311" s="88"/>
      <c r="G7311" s="119"/>
      <c r="H7311" s="119"/>
      <c r="K7311" s="119"/>
      <c r="M7311" s="119"/>
      <c r="T7311" s="87"/>
      <c r="V7311" s="87"/>
      <c r="W7311" s="87"/>
      <c r="X7311" s="89"/>
      <c r="Y7311" s="87"/>
      <c r="AA7311" s="87"/>
      <c r="AB7311" s="90"/>
      <c r="AC7311" s="87"/>
      <c r="AD7311" s="87"/>
      <c r="AE7311" s="92"/>
    </row>
    <row r="7312" spans="1:31">
      <c r="A7312" s="92"/>
      <c r="C7312" s="88"/>
      <c r="G7312" s="119"/>
      <c r="H7312" s="119"/>
      <c r="K7312" s="119"/>
      <c r="M7312" s="119"/>
      <c r="T7312" s="87"/>
      <c r="V7312" s="87"/>
      <c r="W7312" s="87"/>
      <c r="X7312" s="89"/>
      <c r="Y7312" s="87"/>
      <c r="AA7312" s="87"/>
      <c r="AB7312" s="90"/>
      <c r="AC7312" s="87"/>
      <c r="AD7312" s="87"/>
      <c r="AE7312" s="92"/>
    </row>
    <row r="7313" spans="1:31">
      <c r="A7313" s="92"/>
      <c r="C7313" s="88"/>
      <c r="G7313" s="119"/>
      <c r="H7313" s="119"/>
      <c r="K7313" s="119"/>
      <c r="M7313" s="119"/>
      <c r="T7313" s="87"/>
      <c r="V7313" s="87"/>
      <c r="W7313" s="87"/>
      <c r="X7313" s="89"/>
      <c r="Y7313" s="87"/>
      <c r="AA7313" s="87"/>
      <c r="AB7313" s="90"/>
      <c r="AC7313" s="87"/>
      <c r="AD7313" s="87"/>
      <c r="AE7313" s="92"/>
    </row>
    <row r="7314" spans="1:31">
      <c r="A7314" s="92"/>
      <c r="C7314" s="88"/>
      <c r="G7314" s="119"/>
      <c r="H7314" s="119"/>
      <c r="K7314" s="119"/>
      <c r="M7314" s="119"/>
      <c r="T7314" s="87"/>
      <c r="V7314" s="87"/>
      <c r="W7314" s="87"/>
      <c r="X7314" s="89"/>
      <c r="Y7314" s="87"/>
      <c r="AA7314" s="87"/>
      <c r="AB7314" s="90"/>
      <c r="AC7314" s="87"/>
      <c r="AD7314" s="87"/>
      <c r="AE7314" s="92"/>
    </row>
    <row r="7315" spans="1:31">
      <c r="A7315" s="92"/>
      <c r="C7315" s="88"/>
      <c r="G7315" s="119"/>
      <c r="H7315" s="119"/>
      <c r="K7315" s="119"/>
      <c r="M7315" s="119"/>
      <c r="T7315" s="87"/>
      <c r="V7315" s="87"/>
      <c r="W7315" s="87"/>
      <c r="X7315" s="89"/>
      <c r="Y7315" s="87"/>
      <c r="AA7315" s="87"/>
      <c r="AB7315" s="90"/>
      <c r="AC7315" s="87"/>
      <c r="AD7315" s="87"/>
      <c r="AE7315" s="92"/>
    </row>
    <row r="7316" spans="1:31">
      <c r="A7316" s="92"/>
      <c r="C7316" s="88"/>
      <c r="G7316" s="119"/>
      <c r="H7316" s="119"/>
      <c r="K7316" s="119"/>
      <c r="M7316" s="119"/>
      <c r="T7316" s="87"/>
      <c r="V7316" s="87"/>
      <c r="W7316" s="87"/>
      <c r="X7316" s="89"/>
      <c r="Y7316" s="87"/>
      <c r="AA7316" s="87"/>
      <c r="AB7316" s="90"/>
      <c r="AC7316" s="87"/>
      <c r="AD7316" s="87"/>
      <c r="AE7316" s="92"/>
    </row>
    <row r="7317" spans="1:31">
      <c r="A7317" s="92"/>
      <c r="C7317" s="88"/>
      <c r="G7317" s="119"/>
      <c r="H7317" s="119"/>
      <c r="K7317" s="119"/>
      <c r="M7317" s="119"/>
      <c r="T7317" s="87"/>
      <c r="V7317" s="87"/>
      <c r="W7317" s="87"/>
      <c r="X7317" s="89"/>
      <c r="Y7317" s="87"/>
      <c r="AA7317" s="87"/>
      <c r="AB7317" s="90"/>
      <c r="AC7317" s="87"/>
      <c r="AD7317" s="87"/>
      <c r="AE7317" s="92"/>
    </row>
    <row r="7318" spans="1:31">
      <c r="A7318" s="92"/>
      <c r="C7318" s="88"/>
      <c r="G7318" s="119"/>
      <c r="H7318" s="119"/>
      <c r="K7318" s="119"/>
      <c r="M7318" s="119"/>
      <c r="T7318" s="87"/>
      <c r="V7318" s="87"/>
      <c r="W7318" s="87"/>
      <c r="X7318" s="89"/>
      <c r="Y7318" s="87"/>
      <c r="AA7318" s="87"/>
      <c r="AB7318" s="90"/>
      <c r="AC7318" s="87"/>
      <c r="AD7318" s="87"/>
      <c r="AE7318" s="92"/>
    </row>
    <row r="7319" spans="1:31">
      <c r="A7319" s="92"/>
      <c r="C7319" s="88"/>
      <c r="G7319" s="119"/>
      <c r="H7319" s="119"/>
      <c r="K7319" s="119"/>
      <c r="M7319" s="119"/>
      <c r="T7319" s="87"/>
      <c r="V7319" s="87"/>
      <c r="W7319" s="87"/>
      <c r="X7319" s="89"/>
      <c r="Y7319" s="87"/>
      <c r="AA7319" s="87"/>
      <c r="AB7319" s="90"/>
      <c r="AC7319" s="87"/>
      <c r="AD7319" s="87"/>
      <c r="AE7319" s="92"/>
    </row>
    <row r="7320" spans="1:31">
      <c r="A7320" s="92"/>
      <c r="C7320" s="88"/>
      <c r="G7320" s="119"/>
      <c r="H7320" s="119"/>
      <c r="K7320" s="119"/>
      <c r="M7320" s="119"/>
      <c r="T7320" s="87"/>
      <c r="V7320" s="87"/>
      <c r="W7320" s="87"/>
      <c r="X7320" s="89"/>
      <c r="Y7320" s="87"/>
      <c r="AA7320" s="87"/>
      <c r="AB7320" s="90"/>
      <c r="AC7320" s="87"/>
      <c r="AD7320" s="87"/>
      <c r="AE7320" s="92"/>
    </row>
    <row r="7321" spans="1:31">
      <c r="A7321" s="92"/>
      <c r="C7321" s="88"/>
      <c r="G7321" s="119"/>
      <c r="H7321" s="119"/>
      <c r="K7321" s="119"/>
      <c r="M7321" s="119"/>
      <c r="T7321" s="87"/>
      <c r="V7321" s="87"/>
      <c r="W7321" s="87"/>
      <c r="X7321" s="89"/>
      <c r="Y7321" s="87"/>
      <c r="AA7321" s="87"/>
      <c r="AB7321" s="90"/>
      <c r="AC7321" s="87"/>
      <c r="AD7321" s="87"/>
      <c r="AE7321" s="92"/>
    </row>
    <row r="7322" spans="1:31">
      <c r="A7322" s="92"/>
      <c r="C7322" s="88"/>
      <c r="G7322" s="119"/>
      <c r="H7322" s="119"/>
      <c r="K7322" s="119"/>
      <c r="M7322" s="119"/>
      <c r="T7322" s="87"/>
      <c r="V7322" s="87"/>
      <c r="W7322" s="87"/>
      <c r="X7322" s="89"/>
      <c r="Y7322" s="87"/>
      <c r="AA7322" s="87"/>
      <c r="AB7322" s="90"/>
      <c r="AC7322" s="87"/>
      <c r="AD7322" s="87"/>
      <c r="AE7322" s="92"/>
    </row>
    <row r="7323" spans="1:31">
      <c r="A7323" s="92"/>
      <c r="C7323" s="88"/>
      <c r="G7323" s="119"/>
      <c r="H7323" s="119"/>
      <c r="K7323" s="119"/>
      <c r="M7323" s="119"/>
      <c r="T7323" s="87"/>
      <c r="V7323" s="87"/>
      <c r="W7323" s="87"/>
      <c r="X7323" s="89"/>
      <c r="Y7323" s="87"/>
      <c r="AA7323" s="87"/>
      <c r="AB7323" s="90"/>
      <c r="AC7323" s="87"/>
      <c r="AD7323" s="87"/>
      <c r="AE7323" s="92"/>
    </row>
    <row r="7324" spans="1:31">
      <c r="A7324" s="92"/>
      <c r="C7324" s="88"/>
      <c r="G7324" s="119"/>
      <c r="H7324" s="119"/>
      <c r="K7324" s="119"/>
      <c r="M7324" s="119"/>
      <c r="T7324" s="87"/>
      <c r="V7324" s="87"/>
      <c r="W7324" s="87"/>
      <c r="X7324" s="89"/>
      <c r="Y7324" s="87"/>
      <c r="AA7324" s="87"/>
      <c r="AB7324" s="90"/>
      <c r="AC7324" s="87"/>
      <c r="AD7324" s="87"/>
      <c r="AE7324" s="92"/>
    </row>
    <row r="7325" spans="1:31">
      <c r="A7325" s="92"/>
      <c r="C7325" s="88"/>
      <c r="G7325" s="119"/>
      <c r="H7325" s="119"/>
      <c r="K7325" s="119"/>
      <c r="M7325" s="119"/>
      <c r="T7325" s="87"/>
      <c r="V7325" s="87"/>
      <c r="W7325" s="87"/>
      <c r="X7325" s="89"/>
      <c r="Y7325" s="87"/>
      <c r="AA7325" s="87"/>
      <c r="AB7325" s="90"/>
      <c r="AC7325" s="87"/>
      <c r="AD7325" s="87"/>
      <c r="AE7325" s="92"/>
    </row>
    <row r="7326" spans="1:31">
      <c r="A7326" s="92"/>
      <c r="C7326" s="88"/>
      <c r="G7326" s="119"/>
      <c r="H7326" s="119"/>
      <c r="K7326" s="119"/>
      <c r="M7326" s="119"/>
      <c r="T7326" s="87"/>
      <c r="V7326" s="87"/>
      <c r="W7326" s="87"/>
      <c r="X7326" s="89"/>
      <c r="Y7326" s="87"/>
      <c r="AA7326" s="87"/>
      <c r="AB7326" s="90"/>
      <c r="AC7326" s="87"/>
      <c r="AD7326" s="87"/>
      <c r="AE7326" s="92"/>
    </row>
    <row r="7327" spans="1:31">
      <c r="A7327" s="92"/>
      <c r="C7327" s="88"/>
      <c r="G7327" s="119"/>
      <c r="H7327" s="119"/>
      <c r="K7327" s="119"/>
      <c r="M7327" s="119"/>
      <c r="T7327" s="87"/>
      <c r="V7327" s="87"/>
      <c r="W7327" s="87"/>
      <c r="X7327" s="89"/>
      <c r="Y7327" s="87"/>
      <c r="AA7327" s="87"/>
      <c r="AB7327" s="90"/>
      <c r="AC7327" s="87"/>
      <c r="AD7327" s="87"/>
      <c r="AE7327" s="92"/>
    </row>
    <row r="7328" spans="1:31">
      <c r="A7328" s="92"/>
      <c r="C7328" s="88"/>
      <c r="G7328" s="119"/>
      <c r="H7328" s="119"/>
      <c r="K7328" s="119"/>
      <c r="M7328" s="119"/>
      <c r="T7328" s="87"/>
      <c r="V7328" s="87"/>
      <c r="W7328" s="87"/>
      <c r="X7328" s="89"/>
      <c r="Y7328" s="87"/>
      <c r="AA7328" s="87"/>
      <c r="AB7328" s="90"/>
      <c r="AC7328" s="87"/>
      <c r="AD7328" s="87"/>
      <c r="AE7328" s="92"/>
    </row>
    <row r="7329" spans="1:31">
      <c r="A7329" s="92"/>
      <c r="C7329" s="88"/>
      <c r="G7329" s="119"/>
      <c r="H7329" s="119"/>
      <c r="K7329" s="119"/>
      <c r="M7329" s="119"/>
      <c r="T7329" s="87"/>
      <c r="V7329" s="87"/>
      <c r="W7329" s="87"/>
      <c r="X7329" s="89"/>
      <c r="Y7329" s="87"/>
      <c r="AA7329" s="87"/>
      <c r="AB7329" s="90"/>
      <c r="AC7329" s="87"/>
      <c r="AD7329" s="87"/>
      <c r="AE7329" s="92"/>
    </row>
    <row r="7330" spans="1:31">
      <c r="A7330" s="92"/>
      <c r="C7330" s="88"/>
      <c r="G7330" s="119"/>
      <c r="H7330" s="119"/>
      <c r="K7330" s="119"/>
      <c r="M7330" s="119"/>
      <c r="T7330" s="87"/>
      <c r="V7330" s="87"/>
      <c r="W7330" s="87"/>
      <c r="X7330" s="89"/>
      <c r="Y7330" s="87"/>
      <c r="AA7330" s="87"/>
      <c r="AB7330" s="90"/>
      <c r="AC7330" s="87"/>
      <c r="AD7330" s="87"/>
      <c r="AE7330" s="92"/>
    </row>
    <row r="7331" spans="1:31">
      <c r="A7331" s="92"/>
      <c r="C7331" s="88"/>
      <c r="G7331" s="119"/>
      <c r="H7331" s="119"/>
      <c r="I7331" s="119"/>
      <c r="K7331" s="119"/>
      <c r="M7331" s="119"/>
      <c r="T7331" s="87"/>
      <c r="V7331" s="87"/>
      <c r="W7331" s="87"/>
      <c r="X7331" s="89"/>
      <c r="Y7331" s="87"/>
      <c r="AA7331" s="87"/>
      <c r="AB7331" s="90"/>
      <c r="AC7331" s="87"/>
      <c r="AD7331" s="87"/>
      <c r="AE7331" s="92"/>
    </row>
    <row r="7332" spans="1:31">
      <c r="A7332" s="92"/>
      <c r="C7332" s="88"/>
      <c r="G7332" s="119"/>
      <c r="H7332" s="119"/>
      <c r="K7332" s="119"/>
      <c r="M7332" s="119"/>
      <c r="T7332" s="87"/>
      <c r="V7332" s="87"/>
      <c r="W7332" s="87"/>
      <c r="X7332" s="89"/>
      <c r="Y7332" s="87"/>
      <c r="AA7332" s="87"/>
      <c r="AB7332" s="90"/>
      <c r="AC7332" s="87"/>
      <c r="AD7332" s="87"/>
      <c r="AE7332" s="92"/>
    </row>
    <row r="7333" spans="1:31">
      <c r="A7333" s="92"/>
      <c r="C7333" s="88"/>
      <c r="G7333" s="119"/>
      <c r="H7333" s="119"/>
      <c r="K7333" s="119"/>
      <c r="M7333" s="119"/>
      <c r="T7333" s="87"/>
      <c r="V7333" s="87"/>
      <c r="W7333" s="87"/>
      <c r="X7333" s="89"/>
      <c r="Y7333" s="87"/>
      <c r="AA7333" s="87"/>
      <c r="AB7333" s="90"/>
      <c r="AC7333" s="87"/>
      <c r="AD7333" s="87"/>
      <c r="AE7333" s="92"/>
    </row>
    <row r="7334" spans="1:31">
      <c r="A7334" s="92"/>
      <c r="C7334" s="88"/>
      <c r="G7334" s="119"/>
      <c r="H7334" s="119"/>
      <c r="K7334" s="119"/>
      <c r="M7334" s="119"/>
      <c r="T7334" s="87"/>
      <c r="V7334" s="87"/>
      <c r="W7334" s="87"/>
      <c r="X7334" s="89"/>
      <c r="Y7334" s="87"/>
      <c r="AA7334" s="87"/>
      <c r="AB7334" s="90"/>
      <c r="AC7334" s="87"/>
      <c r="AD7334" s="87"/>
      <c r="AE7334" s="92"/>
    </row>
    <row r="7335" spans="1:31">
      <c r="A7335" s="92"/>
      <c r="C7335" s="88"/>
      <c r="G7335" s="119"/>
      <c r="H7335" s="119"/>
      <c r="K7335" s="119"/>
      <c r="M7335" s="119"/>
      <c r="T7335" s="87"/>
      <c r="V7335" s="87"/>
      <c r="W7335" s="87"/>
      <c r="X7335" s="89"/>
      <c r="Y7335" s="87"/>
      <c r="AA7335" s="87"/>
      <c r="AB7335" s="90"/>
      <c r="AC7335" s="87"/>
      <c r="AD7335" s="87"/>
      <c r="AE7335" s="92"/>
    </row>
    <row r="7336" spans="1:31">
      <c r="A7336" s="92"/>
      <c r="C7336" s="88"/>
      <c r="G7336" s="119"/>
      <c r="H7336" s="119"/>
      <c r="K7336" s="119"/>
      <c r="M7336" s="119"/>
      <c r="T7336" s="87"/>
      <c r="V7336" s="87"/>
      <c r="W7336" s="87"/>
      <c r="X7336" s="89"/>
      <c r="Y7336" s="87"/>
      <c r="AA7336" s="87"/>
      <c r="AB7336" s="90"/>
      <c r="AC7336" s="87"/>
      <c r="AD7336" s="87"/>
      <c r="AE7336" s="92"/>
    </row>
    <row r="7337" spans="1:31">
      <c r="A7337" s="92"/>
      <c r="C7337" s="100"/>
      <c r="G7337" s="119"/>
      <c r="H7337" s="119"/>
      <c r="K7337" s="119"/>
      <c r="M7337" s="119"/>
      <c r="T7337" s="87"/>
      <c r="V7337" s="87"/>
      <c r="W7337" s="87"/>
      <c r="X7337" s="89"/>
      <c r="Y7337" s="87"/>
      <c r="AA7337" s="87"/>
      <c r="AB7337" s="90"/>
      <c r="AC7337" s="87"/>
      <c r="AD7337" s="87"/>
      <c r="AE7337" s="92"/>
    </row>
    <row r="7338" spans="1:31">
      <c r="A7338" s="92"/>
      <c r="C7338" s="100"/>
      <c r="G7338" s="119"/>
      <c r="H7338" s="119"/>
      <c r="K7338" s="119"/>
      <c r="M7338" s="119"/>
      <c r="T7338" s="87"/>
      <c r="V7338" s="87"/>
      <c r="W7338" s="87"/>
      <c r="X7338" s="89"/>
      <c r="Y7338" s="87"/>
      <c r="AA7338" s="87"/>
      <c r="AB7338" s="90"/>
      <c r="AC7338" s="87"/>
      <c r="AD7338" s="87"/>
      <c r="AE7338" s="92"/>
    </row>
    <row r="7339" spans="1:31">
      <c r="A7339" s="92"/>
      <c r="C7339" s="100"/>
      <c r="G7339" s="119"/>
      <c r="H7339" s="119"/>
      <c r="K7339" s="119"/>
      <c r="M7339" s="119"/>
      <c r="T7339" s="87"/>
      <c r="V7339" s="87"/>
      <c r="W7339" s="87"/>
      <c r="X7339" s="89"/>
      <c r="Y7339" s="87"/>
      <c r="AA7339" s="87"/>
      <c r="AB7339" s="90"/>
      <c r="AC7339" s="87"/>
      <c r="AD7339" s="87"/>
      <c r="AE7339" s="92"/>
    </row>
    <row r="7340" spans="1:31">
      <c r="A7340" s="92"/>
      <c r="C7340" s="100"/>
      <c r="G7340" s="119"/>
      <c r="H7340" s="119"/>
      <c r="K7340" s="119"/>
      <c r="M7340" s="119"/>
      <c r="T7340" s="87"/>
      <c r="V7340" s="87"/>
      <c r="W7340" s="87"/>
      <c r="X7340" s="89"/>
      <c r="Y7340" s="87"/>
      <c r="AA7340" s="87"/>
      <c r="AB7340" s="90"/>
      <c r="AC7340" s="87"/>
      <c r="AD7340" s="87"/>
      <c r="AE7340" s="92"/>
    </row>
    <row r="7341" spans="1:31">
      <c r="A7341" s="92"/>
      <c r="C7341" s="100"/>
      <c r="G7341" s="119"/>
      <c r="H7341" s="119"/>
      <c r="K7341" s="119"/>
      <c r="M7341" s="119"/>
      <c r="T7341" s="87"/>
      <c r="V7341" s="87"/>
      <c r="W7341" s="87"/>
      <c r="X7341" s="89"/>
      <c r="Y7341" s="87"/>
      <c r="AA7341" s="87"/>
      <c r="AB7341" s="90"/>
      <c r="AC7341" s="87"/>
      <c r="AD7341" s="87"/>
      <c r="AE7341" s="92"/>
    </row>
    <row r="7342" spans="1:31">
      <c r="A7342" s="92"/>
      <c r="C7342" s="100"/>
      <c r="G7342" s="119"/>
      <c r="H7342" s="119"/>
      <c r="K7342" s="119"/>
      <c r="M7342" s="119"/>
      <c r="T7342" s="87"/>
      <c r="V7342" s="87"/>
      <c r="W7342" s="87"/>
      <c r="X7342" s="89"/>
      <c r="Y7342" s="87"/>
      <c r="AA7342" s="87"/>
      <c r="AB7342" s="90"/>
      <c r="AC7342" s="87"/>
      <c r="AD7342" s="87"/>
      <c r="AE7342" s="92"/>
    </row>
    <row r="7343" spans="1:31">
      <c r="A7343" s="92"/>
      <c r="C7343" s="100"/>
      <c r="G7343" s="119"/>
      <c r="H7343" s="119"/>
      <c r="K7343" s="119"/>
      <c r="M7343" s="119"/>
      <c r="T7343" s="87"/>
      <c r="V7343" s="87"/>
      <c r="W7343" s="87"/>
      <c r="X7343" s="89"/>
      <c r="Y7343" s="87"/>
      <c r="AA7343" s="87"/>
      <c r="AB7343" s="90"/>
      <c r="AC7343" s="87"/>
      <c r="AD7343" s="87"/>
      <c r="AE7343" s="92"/>
    </row>
    <row r="7344" spans="1:31">
      <c r="A7344" s="92"/>
      <c r="C7344" s="100"/>
      <c r="G7344" s="119"/>
      <c r="H7344" s="119"/>
      <c r="K7344" s="119"/>
      <c r="M7344" s="119"/>
      <c r="T7344" s="87"/>
      <c r="V7344" s="87"/>
      <c r="W7344" s="87"/>
      <c r="X7344" s="89"/>
      <c r="Y7344" s="87"/>
      <c r="AA7344" s="87"/>
      <c r="AB7344" s="90"/>
      <c r="AC7344" s="87"/>
      <c r="AD7344" s="87"/>
      <c r="AE7344" s="92"/>
    </row>
    <row r="7345" spans="1:31">
      <c r="A7345" s="92"/>
      <c r="C7345" s="100"/>
      <c r="G7345" s="119"/>
      <c r="H7345" s="119"/>
      <c r="K7345" s="119"/>
      <c r="M7345" s="119"/>
      <c r="T7345" s="87"/>
      <c r="V7345" s="87"/>
      <c r="W7345" s="87"/>
      <c r="X7345" s="89"/>
      <c r="Y7345" s="87"/>
      <c r="AA7345" s="87"/>
      <c r="AB7345" s="90"/>
      <c r="AC7345" s="87"/>
      <c r="AD7345" s="87"/>
      <c r="AE7345" s="92"/>
    </row>
    <row r="7346" spans="1:31">
      <c r="A7346" s="92"/>
      <c r="C7346" s="88"/>
      <c r="G7346" s="119"/>
      <c r="H7346" s="119"/>
      <c r="K7346" s="119"/>
      <c r="M7346" s="119"/>
      <c r="T7346" s="87"/>
      <c r="V7346" s="87"/>
      <c r="W7346" s="87"/>
      <c r="X7346" s="89"/>
      <c r="Y7346" s="87"/>
      <c r="AA7346" s="87"/>
      <c r="AB7346" s="90"/>
      <c r="AC7346" s="87"/>
      <c r="AD7346" s="87"/>
      <c r="AE7346" s="92"/>
    </row>
    <row r="7347" spans="1:31">
      <c r="A7347" s="92"/>
      <c r="C7347" s="88"/>
      <c r="G7347" s="119"/>
      <c r="H7347" s="119"/>
      <c r="K7347" s="119"/>
      <c r="M7347" s="119"/>
      <c r="T7347" s="87"/>
      <c r="V7347" s="87"/>
      <c r="W7347" s="87"/>
      <c r="X7347" s="89"/>
      <c r="Y7347" s="87"/>
      <c r="AA7347" s="87"/>
      <c r="AB7347" s="90"/>
      <c r="AC7347" s="87"/>
      <c r="AD7347" s="87"/>
      <c r="AE7347" s="92"/>
    </row>
    <row r="7348" spans="1:31">
      <c r="A7348" s="92"/>
      <c r="C7348" s="88"/>
      <c r="G7348" s="119"/>
      <c r="H7348" s="119"/>
      <c r="K7348" s="119"/>
      <c r="M7348" s="119"/>
      <c r="T7348" s="87"/>
      <c r="V7348" s="87"/>
      <c r="W7348" s="87"/>
      <c r="X7348" s="89"/>
      <c r="Y7348" s="87"/>
      <c r="AA7348" s="87"/>
      <c r="AB7348" s="90"/>
      <c r="AC7348" s="87"/>
      <c r="AD7348" s="87"/>
      <c r="AE7348" s="92"/>
    </row>
    <row r="7349" spans="1:31">
      <c r="A7349" s="92"/>
      <c r="C7349" s="88"/>
      <c r="G7349" s="119"/>
      <c r="H7349" s="119"/>
      <c r="K7349" s="119"/>
      <c r="M7349" s="119"/>
      <c r="T7349" s="87"/>
      <c r="V7349" s="87"/>
      <c r="W7349" s="87"/>
      <c r="X7349" s="89"/>
      <c r="Y7349" s="87"/>
      <c r="AA7349" s="87"/>
      <c r="AB7349" s="90"/>
      <c r="AC7349" s="87"/>
      <c r="AD7349" s="87"/>
      <c r="AE7349" s="92"/>
    </row>
    <row r="7350" spans="1:31">
      <c r="A7350" s="92"/>
      <c r="C7350" s="88"/>
      <c r="G7350" s="119"/>
      <c r="H7350" s="119"/>
      <c r="K7350" s="119"/>
      <c r="M7350" s="119"/>
      <c r="T7350" s="87"/>
      <c r="V7350" s="87"/>
      <c r="W7350" s="87"/>
      <c r="X7350" s="89"/>
      <c r="Y7350" s="87"/>
      <c r="AA7350" s="87"/>
      <c r="AB7350" s="90"/>
      <c r="AC7350" s="87"/>
      <c r="AD7350" s="87"/>
      <c r="AE7350" s="92"/>
    </row>
    <row r="7351" spans="1:31">
      <c r="A7351" s="92"/>
      <c r="C7351" s="88"/>
      <c r="G7351" s="119"/>
      <c r="H7351" s="119"/>
      <c r="K7351" s="119"/>
      <c r="M7351" s="119"/>
      <c r="T7351" s="87"/>
      <c r="V7351" s="87"/>
      <c r="W7351" s="87"/>
      <c r="X7351" s="89"/>
      <c r="Y7351" s="87"/>
      <c r="AA7351" s="87"/>
      <c r="AB7351" s="90"/>
      <c r="AC7351" s="87"/>
      <c r="AD7351" s="87"/>
      <c r="AE7351" s="92"/>
    </row>
    <row r="7352" spans="1:31">
      <c r="A7352" s="92"/>
      <c r="C7352" s="88"/>
      <c r="G7352" s="119"/>
      <c r="H7352" s="119"/>
      <c r="K7352" s="119"/>
      <c r="M7352" s="119"/>
      <c r="T7352" s="87"/>
      <c r="V7352" s="87"/>
      <c r="W7352" s="87"/>
      <c r="X7352" s="89"/>
      <c r="Y7352" s="87"/>
      <c r="AA7352" s="87"/>
      <c r="AB7352" s="90"/>
      <c r="AC7352" s="87"/>
      <c r="AD7352" s="87"/>
      <c r="AE7352" s="92"/>
    </row>
    <row r="7353" spans="1:31">
      <c r="A7353" s="92"/>
      <c r="C7353" s="88"/>
      <c r="G7353" s="119"/>
      <c r="H7353" s="119"/>
      <c r="K7353" s="119"/>
      <c r="M7353" s="119"/>
      <c r="T7353" s="87"/>
      <c r="V7353" s="87"/>
      <c r="W7353" s="87"/>
      <c r="X7353" s="89"/>
      <c r="Y7353" s="87"/>
      <c r="AA7353" s="87"/>
      <c r="AB7353" s="90"/>
      <c r="AC7353" s="87"/>
      <c r="AD7353" s="87"/>
      <c r="AE7353" s="92"/>
    </row>
    <row r="7354" spans="1:31">
      <c r="A7354" s="117"/>
      <c r="C7354" s="88"/>
      <c r="D7354" s="119"/>
      <c r="G7354" s="119"/>
      <c r="H7354" s="119"/>
      <c r="J7354" s="119"/>
      <c r="K7354" s="119"/>
      <c r="M7354" s="119"/>
      <c r="T7354" s="87"/>
      <c r="V7354" s="87"/>
      <c r="W7354" s="87"/>
      <c r="X7354" s="89"/>
      <c r="Y7354" s="87"/>
      <c r="AA7354" s="87"/>
      <c r="AB7354" s="90"/>
      <c r="AC7354" s="87"/>
      <c r="AD7354" s="87"/>
      <c r="AE7354" s="92"/>
    </row>
    <row r="7355" spans="1:31">
      <c r="A7355" s="139"/>
      <c r="C7355" s="88"/>
      <c r="D7355" s="119"/>
      <c r="G7355" s="119"/>
      <c r="H7355" s="119"/>
      <c r="I7355" s="119"/>
      <c r="J7355" s="119"/>
      <c r="K7355" s="119"/>
      <c r="M7355" s="119"/>
      <c r="T7355" s="87"/>
      <c r="V7355" s="87"/>
      <c r="W7355" s="87"/>
      <c r="X7355" s="89"/>
      <c r="Y7355" s="87"/>
      <c r="AA7355" s="87"/>
      <c r="AB7355" s="90"/>
      <c r="AC7355" s="87"/>
      <c r="AD7355" s="87"/>
      <c r="AE7355" s="92"/>
    </row>
    <row r="7356" spans="1:31">
      <c r="A7356" s="92"/>
      <c r="C7356" s="88"/>
      <c r="D7356" s="119"/>
      <c r="G7356" s="119"/>
      <c r="H7356" s="119"/>
      <c r="K7356" s="119"/>
      <c r="M7356" s="119"/>
      <c r="T7356" s="87"/>
      <c r="V7356" s="87"/>
      <c r="W7356" s="87"/>
      <c r="X7356" s="89"/>
      <c r="Y7356" s="87"/>
      <c r="AA7356" s="87"/>
      <c r="AB7356" s="90"/>
      <c r="AC7356" s="87"/>
      <c r="AD7356" s="87"/>
      <c r="AE7356" s="92"/>
    </row>
    <row r="7357" spans="1:31">
      <c r="A7357" s="92"/>
      <c r="C7357" s="88"/>
      <c r="D7357" s="119"/>
      <c r="G7357" s="119"/>
      <c r="H7357" s="119"/>
      <c r="K7357" s="119"/>
      <c r="M7357" s="119"/>
      <c r="T7357" s="87"/>
      <c r="V7357" s="87"/>
      <c r="W7357" s="87"/>
      <c r="X7357" s="89"/>
      <c r="Y7357" s="87"/>
      <c r="AA7357" s="87"/>
      <c r="AB7357" s="90"/>
      <c r="AC7357" s="87"/>
      <c r="AD7357" s="87"/>
      <c r="AE7357" s="92"/>
    </row>
    <row r="7358" spans="1:31">
      <c r="A7358" s="92"/>
      <c r="C7358" s="88"/>
      <c r="D7358" s="119"/>
      <c r="G7358" s="119"/>
      <c r="H7358" s="119"/>
      <c r="K7358" s="119"/>
      <c r="M7358" s="119"/>
      <c r="T7358" s="87"/>
      <c r="V7358" s="87"/>
      <c r="W7358" s="87"/>
      <c r="X7358" s="89"/>
      <c r="Y7358" s="87"/>
      <c r="AA7358" s="87"/>
      <c r="AB7358" s="90"/>
      <c r="AC7358" s="87"/>
      <c r="AD7358" s="87"/>
      <c r="AE7358" s="92"/>
    </row>
    <row r="7359" spans="1:31">
      <c r="A7359" s="92"/>
      <c r="C7359" s="88"/>
      <c r="D7359" s="119"/>
      <c r="G7359" s="119"/>
      <c r="H7359" s="119"/>
      <c r="K7359" s="119"/>
      <c r="M7359" s="119"/>
      <c r="T7359" s="87"/>
      <c r="V7359" s="87"/>
      <c r="W7359" s="87"/>
      <c r="X7359" s="89"/>
      <c r="Y7359" s="87"/>
      <c r="AA7359" s="87"/>
      <c r="AB7359" s="90"/>
      <c r="AC7359" s="87"/>
      <c r="AD7359" s="87"/>
      <c r="AE7359" s="92"/>
    </row>
    <row r="7360" spans="1:31">
      <c r="A7360" s="92"/>
      <c r="C7360" s="88"/>
      <c r="D7360" s="119"/>
      <c r="G7360" s="119"/>
      <c r="H7360" s="119"/>
      <c r="K7360" s="119"/>
      <c r="M7360" s="119"/>
      <c r="T7360" s="87"/>
      <c r="V7360" s="87"/>
      <c r="W7360" s="87"/>
      <c r="X7360" s="89"/>
      <c r="Y7360" s="87"/>
      <c r="AA7360" s="87"/>
      <c r="AB7360" s="90"/>
      <c r="AC7360" s="87"/>
      <c r="AD7360" s="87"/>
      <c r="AE7360" s="92"/>
    </row>
    <row r="7361" spans="1:31">
      <c r="A7361" s="92"/>
      <c r="C7361" s="88"/>
      <c r="D7361" s="119"/>
      <c r="G7361" s="119"/>
      <c r="H7361" s="119"/>
      <c r="K7361" s="119"/>
      <c r="M7361" s="119"/>
      <c r="T7361" s="87"/>
      <c r="V7361" s="87"/>
      <c r="W7361" s="87"/>
      <c r="X7361" s="89"/>
      <c r="Y7361" s="87"/>
      <c r="AA7361" s="87"/>
      <c r="AB7361" s="90"/>
      <c r="AC7361" s="87"/>
      <c r="AD7361" s="87"/>
      <c r="AE7361" s="92"/>
    </row>
    <row r="7362" spans="1:31">
      <c r="A7362" s="92"/>
      <c r="C7362" s="88"/>
      <c r="D7362" s="119"/>
      <c r="G7362" s="119"/>
      <c r="H7362" s="119"/>
      <c r="K7362" s="119"/>
      <c r="M7362" s="119"/>
      <c r="T7362" s="87"/>
      <c r="V7362" s="87"/>
      <c r="W7362" s="87"/>
      <c r="X7362" s="89"/>
      <c r="Y7362" s="87"/>
      <c r="AA7362" s="87"/>
      <c r="AB7362" s="90"/>
      <c r="AC7362" s="87"/>
      <c r="AD7362" s="87"/>
      <c r="AE7362" s="92"/>
    </row>
    <row r="7363" spans="1:31">
      <c r="A7363" s="92"/>
      <c r="C7363" s="88"/>
      <c r="D7363" s="119"/>
      <c r="G7363" s="119"/>
      <c r="H7363" s="119"/>
      <c r="K7363" s="119"/>
      <c r="M7363" s="119"/>
      <c r="T7363" s="87"/>
      <c r="V7363" s="87"/>
      <c r="W7363" s="87"/>
      <c r="X7363" s="89"/>
      <c r="Y7363" s="87"/>
      <c r="AA7363" s="87"/>
      <c r="AB7363" s="90"/>
      <c r="AC7363" s="87"/>
      <c r="AD7363" s="87"/>
      <c r="AE7363" s="92"/>
    </row>
    <row r="7364" spans="1:31">
      <c r="A7364" s="117"/>
      <c r="C7364" s="88"/>
      <c r="D7364" s="119"/>
      <c r="F7364" s="119"/>
      <c r="G7364" s="119"/>
      <c r="H7364" s="119"/>
      <c r="J7364" s="119"/>
      <c r="K7364" s="119"/>
      <c r="M7364" s="119"/>
      <c r="T7364" s="87"/>
      <c r="V7364" s="87"/>
      <c r="W7364" s="87"/>
      <c r="X7364" s="89"/>
      <c r="Y7364" s="87"/>
      <c r="AA7364" s="87"/>
      <c r="AB7364" s="90"/>
      <c r="AC7364" s="87"/>
      <c r="AD7364" s="87"/>
      <c r="AE7364" s="92"/>
    </row>
    <row r="7365" spans="1:31">
      <c r="A7365" s="117"/>
      <c r="C7365" s="88"/>
      <c r="D7365" s="119"/>
      <c r="F7365" s="119"/>
      <c r="G7365" s="119"/>
      <c r="H7365" s="119"/>
      <c r="J7365" s="119"/>
      <c r="K7365" s="119"/>
      <c r="M7365" s="119"/>
      <c r="T7365" s="87"/>
      <c r="V7365" s="87"/>
      <c r="W7365" s="87"/>
      <c r="X7365" s="89"/>
      <c r="Y7365" s="87"/>
      <c r="AA7365" s="87"/>
      <c r="AB7365" s="90"/>
      <c r="AC7365" s="87"/>
      <c r="AD7365" s="87"/>
      <c r="AE7365" s="92"/>
    </row>
    <row r="7366" spans="1:31">
      <c r="A7366" s="92"/>
      <c r="C7366" s="88"/>
      <c r="D7366" s="119"/>
      <c r="G7366" s="119"/>
      <c r="H7366" s="119"/>
      <c r="K7366" s="119"/>
      <c r="M7366" s="119"/>
      <c r="T7366" s="87"/>
      <c r="V7366" s="87"/>
      <c r="W7366" s="87"/>
      <c r="X7366" s="89"/>
      <c r="Y7366" s="87"/>
      <c r="AA7366" s="87"/>
      <c r="AB7366" s="90"/>
      <c r="AC7366" s="87"/>
      <c r="AD7366" s="87"/>
      <c r="AE7366" s="92"/>
    </row>
    <row r="7367" spans="1:31">
      <c r="A7367" s="92"/>
      <c r="C7367" s="88"/>
      <c r="D7367" s="119"/>
      <c r="G7367" s="119"/>
      <c r="H7367" s="119"/>
      <c r="K7367" s="119"/>
      <c r="M7367" s="119"/>
      <c r="T7367" s="87"/>
      <c r="V7367" s="87"/>
      <c r="W7367" s="87"/>
      <c r="X7367" s="89"/>
      <c r="Y7367" s="87"/>
      <c r="AA7367" s="87"/>
      <c r="AB7367" s="90"/>
      <c r="AC7367" s="87"/>
      <c r="AD7367" s="87"/>
      <c r="AE7367" s="92"/>
    </row>
    <row r="7368" spans="1:31">
      <c r="A7368" s="92"/>
      <c r="C7368" s="88"/>
      <c r="D7368" s="119"/>
      <c r="G7368" s="119"/>
      <c r="H7368" s="119"/>
      <c r="K7368" s="119"/>
      <c r="M7368" s="119"/>
      <c r="T7368" s="87"/>
      <c r="V7368" s="87"/>
      <c r="W7368" s="87"/>
      <c r="X7368" s="89"/>
      <c r="Y7368" s="87"/>
      <c r="AA7368" s="87"/>
      <c r="AB7368" s="90"/>
      <c r="AC7368" s="87"/>
      <c r="AD7368" s="87"/>
      <c r="AE7368" s="92"/>
    </row>
    <row r="7369" spans="1:31">
      <c r="A7369" s="92"/>
      <c r="C7369" s="88"/>
      <c r="G7369" s="119"/>
      <c r="H7369" s="119"/>
      <c r="K7369" s="119"/>
      <c r="M7369" s="119"/>
      <c r="T7369" s="87"/>
      <c r="V7369" s="87"/>
      <c r="W7369" s="87"/>
      <c r="X7369" s="89"/>
      <c r="Y7369" s="87"/>
      <c r="AA7369" s="87"/>
      <c r="AB7369" s="90"/>
      <c r="AC7369" s="87"/>
      <c r="AD7369" s="87"/>
      <c r="AE7369" s="92"/>
    </row>
    <row r="7370" spans="1:31">
      <c r="A7370" s="92"/>
      <c r="C7370" s="88"/>
      <c r="G7370" s="119"/>
      <c r="H7370" s="119"/>
      <c r="K7370" s="119"/>
      <c r="M7370" s="119"/>
      <c r="T7370" s="87"/>
      <c r="V7370" s="87"/>
      <c r="W7370" s="87"/>
      <c r="X7370" s="89"/>
      <c r="Y7370" s="87"/>
      <c r="AA7370" s="87"/>
      <c r="AB7370" s="90"/>
      <c r="AC7370" s="87"/>
      <c r="AD7370" s="87"/>
      <c r="AE7370" s="92"/>
    </row>
    <row r="7371" spans="1:31">
      <c r="A7371" s="92"/>
      <c r="C7371" s="88"/>
      <c r="G7371" s="119"/>
      <c r="H7371" s="119"/>
      <c r="K7371" s="119"/>
      <c r="M7371" s="119"/>
      <c r="T7371" s="87"/>
      <c r="V7371" s="87"/>
      <c r="W7371" s="87"/>
      <c r="X7371" s="89"/>
      <c r="Y7371" s="87"/>
      <c r="AA7371" s="87"/>
      <c r="AB7371" s="90"/>
      <c r="AC7371" s="87"/>
      <c r="AD7371" s="87"/>
      <c r="AE7371" s="92"/>
    </row>
    <row r="7372" spans="1:31">
      <c r="A7372" s="92"/>
      <c r="C7372" s="88"/>
      <c r="G7372" s="119"/>
      <c r="H7372" s="119"/>
      <c r="K7372" s="119"/>
      <c r="M7372" s="119"/>
      <c r="T7372" s="87"/>
      <c r="V7372" s="87"/>
      <c r="W7372" s="87"/>
      <c r="X7372" s="89"/>
      <c r="Y7372" s="87"/>
      <c r="AA7372" s="87"/>
      <c r="AB7372" s="90"/>
      <c r="AC7372" s="87"/>
      <c r="AD7372" s="87"/>
      <c r="AE7372" s="92"/>
    </row>
    <row r="7373" spans="1:31">
      <c r="A7373" s="92"/>
      <c r="C7373" s="88"/>
      <c r="G7373" s="119"/>
      <c r="H7373" s="119"/>
      <c r="K7373" s="119"/>
      <c r="M7373" s="119"/>
      <c r="T7373" s="87"/>
      <c r="V7373" s="87"/>
      <c r="W7373" s="87"/>
      <c r="X7373" s="89"/>
      <c r="Y7373" s="87"/>
      <c r="AA7373" s="87"/>
      <c r="AB7373" s="90"/>
      <c r="AC7373" s="87"/>
      <c r="AD7373" s="87"/>
      <c r="AE7373" s="92"/>
    </row>
    <row r="7374" spans="1:31">
      <c r="A7374" s="92"/>
      <c r="C7374" s="88"/>
      <c r="G7374" s="119"/>
      <c r="H7374" s="119"/>
      <c r="K7374" s="119"/>
      <c r="M7374" s="119"/>
      <c r="T7374" s="87"/>
      <c r="V7374" s="87"/>
      <c r="W7374" s="87"/>
      <c r="X7374" s="89"/>
      <c r="Y7374" s="87"/>
      <c r="AA7374" s="87"/>
      <c r="AB7374" s="90"/>
      <c r="AC7374" s="87"/>
      <c r="AD7374" s="87"/>
      <c r="AE7374" s="92"/>
    </row>
    <row r="7375" spans="1:31">
      <c r="A7375" s="92"/>
      <c r="C7375" s="88"/>
      <c r="G7375" s="119"/>
      <c r="H7375" s="119"/>
      <c r="K7375" s="119"/>
      <c r="M7375" s="119"/>
      <c r="T7375" s="87"/>
      <c r="V7375" s="87"/>
      <c r="W7375" s="87"/>
      <c r="X7375" s="89"/>
      <c r="Y7375" s="87"/>
      <c r="AA7375" s="87"/>
      <c r="AB7375" s="90"/>
      <c r="AC7375" s="87"/>
      <c r="AD7375" s="87"/>
      <c r="AE7375" s="92"/>
    </row>
    <row r="7376" spans="1:31">
      <c r="A7376" s="92"/>
      <c r="C7376" s="88"/>
      <c r="G7376" s="119"/>
      <c r="H7376" s="119"/>
      <c r="K7376" s="119"/>
      <c r="M7376" s="119"/>
      <c r="T7376" s="87"/>
      <c r="V7376" s="87"/>
      <c r="W7376" s="87"/>
      <c r="X7376" s="89"/>
      <c r="Y7376" s="87"/>
      <c r="AA7376" s="87"/>
      <c r="AB7376" s="90"/>
      <c r="AC7376" s="87"/>
      <c r="AD7376" s="87"/>
      <c r="AE7376" s="92"/>
    </row>
    <row r="7377" spans="1:31">
      <c r="A7377" s="92"/>
      <c r="C7377" s="88"/>
      <c r="G7377" s="119"/>
      <c r="H7377" s="119"/>
      <c r="K7377" s="119"/>
      <c r="M7377" s="119"/>
      <c r="T7377" s="87"/>
      <c r="V7377" s="87"/>
      <c r="W7377" s="87"/>
      <c r="X7377" s="89"/>
      <c r="Y7377" s="87"/>
      <c r="AA7377" s="87"/>
      <c r="AB7377" s="90"/>
      <c r="AC7377" s="87"/>
      <c r="AD7377" s="87"/>
      <c r="AE7377" s="92"/>
    </row>
    <row r="7378" spans="1:31">
      <c r="A7378" s="92"/>
      <c r="C7378" s="88"/>
      <c r="G7378" s="119"/>
      <c r="H7378" s="119"/>
      <c r="K7378" s="119"/>
      <c r="M7378" s="119"/>
      <c r="T7378" s="87"/>
      <c r="V7378" s="87"/>
      <c r="W7378" s="87"/>
      <c r="X7378" s="89"/>
      <c r="Y7378" s="87"/>
      <c r="AA7378" s="87"/>
      <c r="AB7378" s="90"/>
      <c r="AC7378" s="87"/>
      <c r="AD7378" s="87"/>
      <c r="AE7378" s="92"/>
    </row>
    <row r="7379" spans="1:31">
      <c r="A7379" s="92"/>
      <c r="C7379" s="88"/>
      <c r="G7379" s="119"/>
      <c r="H7379" s="119"/>
      <c r="K7379" s="119"/>
      <c r="M7379" s="119"/>
      <c r="T7379" s="87"/>
      <c r="V7379" s="87"/>
      <c r="W7379" s="87"/>
      <c r="X7379" s="89"/>
      <c r="Y7379" s="87"/>
      <c r="AA7379" s="87"/>
      <c r="AB7379" s="90"/>
      <c r="AC7379" s="87"/>
      <c r="AD7379" s="87"/>
      <c r="AE7379" s="92"/>
    </row>
    <row r="7380" spans="1:31">
      <c r="A7380" s="92"/>
      <c r="C7380" s="88"/>
      <c r="G7380" s="119"/>
      <c r="H7380" s="119"/>
      <c r="K7380" s="119"/>
      <c r="M7380" s="119"/>
      <c r="T7380" s="87"/>
      <c r="V7380" s="87"/>
      <c r="W7380" s="87"/>
      <c r="X7380" s="89"/>
      <c r="Y7380" s="87"/>
      <c r="AA7380" s="87"/>
      <c r="AB7380" s="90"/>
      <c r="AC7380" s="87"/>
      <c r="AD7380" s="87"/>
      <c r="AE7380" s="92"/>
    </row>
    <row r="7381" spans="1:31">
      <c r="A7381" s="92"/>
      <c r="C7381" s="88"/>
      <c r="G7381" s="119"/>
      <c r="H7381" s="119"/>
      <c r="K7381" s="119"/>
      <c r="M7381" s="119"/>
      <c r="T7381" s="87"/>
      <c r="V7381" s="87"/>
      <c r="W7381" s="87"/>
      <c r="X7381" s="89"/>
      <c r="Y7381" s="87"/>
      <c r="AA7381" s="87"/>
      <c r="AB7381" s="90"/>
      <c r="AC7381" s="87"/>
      <c r="AD7381" s="87"/>
      <c r="AE7381" s="92"/>
    </row>
    <row r="7382" spans="1:31">
      <c r="A7382" s="92"/>
      <c r="C7382" s="88"/>
      <c r="G7382" s="119"/>
      <c r="H7382" s="119"/>
      <c r="K7382" s="119"/>
      <c r="M7382" s="119"/>
      <c r="T7382" s="87"/>
      <c r="V7382" s="87"/>
      <c r="W7382" s="87"/>
      <c r="X7382" s="89"/>
      <c r="Y7382" s="87"/>
      <c r="AA7382" s="87"/>
      <c r="AB7382" s="90"/>
      <c r="AC7382" s="87"/>
      <c r="AD7382" s="87"/>
      <c r="AE7382" s="92"/>
    </row>
    <row r="7383" spans="1:31">
      <c r="A7383" s="92"/>
      <c r="C7383" s="88"/>
      <c r="G7383" s="119"/>
      <c r="H7383" s="119"/>
      <c r="K7383" s="119"/>
      <c r="M7383" s="119"/>
      <c r="T7383" s="87"/>
      <c r="V7383" s="87"/>
      <c r="W7383" s="87"/>
      <c r="X7383" s="89"/>
      <c r="Y7383" s="87"/>
      <c r="AA7383" s="87"/>
      <c r="AB7383" s="90"/>
      <c r="AC7383" s="87"/>
      <c r="AD7383" s="87"/>
      <c r="AE7383" s="92"/>
    </row>
    <row r="7384" spans="1:31">
      <c r="A7384" s="92"/>
      <c r="C7384" s="88"/>
      <c r="G7384" s="119"/>
      <c r="H7384" s="119"/>
      <c r="K7384" s="119"/>
      <c r="M7384" s="119"/>
      <c r="T7384" s="87"/>
      <c r="V7384" s="87"/>
      <c r="W7384" s="87"/>
      <c r="X7384" s="89"/>
      <c r="Y7384" s="87"/>
      <c r="AA7384" s="87"/>
      <c r="AB7384" s="90"/>
      <c r="AC7384" s="87"/>
      <c r="AD7384" s="87"/>
      <c r="AE7384" s="92"/>
    </row>
    <row r="7385" spans="1:31">
      <c r="A7385" s="92"/>
      <c r="C7385" s="88"/>
      <c r="G7385" s="119"/>
      <c r="H7385" s="119"/>
      <c r="K7385" s="119"/>
      <c r="M7385" s="119"/>
      <c r="T7385" s="87"/>
      <c r="V7385" s="87"/>
      <c r="W7385" s="87"/>
      <c r="X7385" s="89"/>
      <c r="Y7385" s="87"/>
      <c r="AA7385" s="87"/>
      <c r="AB7385" s="90"/>
      <c r="AC7385" s="87"/>
      <c r="AD7385" s="87"/>
      <c r="AE7385" s="92"/>
    </row>
    <row r="7386" spans="1:31">
      <c r="A7386" s="92"/>
      <c r="C7386" s="88"/>
      <c r="G7386" s="119"/>
      <c r="H7386" s="119"/>
      <c r="K7386" s="119"/>
      <c r="M7386" s="119"/>
      <c r="T7386" s="87"/>
      <c r="V7386" s="87"/>
      <c r="W7386" s="87"/>
      <c r="X7386" s="89"/>
      <c r="Y7386" s="87"/>
      <c r="AA7386" s="87"/>
      <c r="AB7386" s="90"/>
      <c r="AC7386" s="87"/>
      <c r="AD7386" s="87"/>
      <c r="AE7386" s="92"/>
    </row>
    <row r="7387" spans="1:31">
      <c r="A7387" s="92"/>
      <c r="C7387" s="88"/>
      <c r="G7387" s="119"/>
      <c r="H7387" s="119"/>
      <c r="K7387" s="119"/>
      <c r="M7387" s="119"/>
      <c r="T7387" s="87"/>
      <c r="V7387" s="87"/>
      <c r="W7387" s="87"/>
      <c r="X7387" s="89"/>
      <c r="Y7387" s="87"/>
      <c r="AA7387" s="87"/>
      <c r="AB7387" s="90"/>
      <c r="AC7387" s="87"/>
      <c r="AD7387" s="87"/>
      <c r="AE7387" s="92"/>
    </row>
    <row r="7388" spans="1:31">
      <c r="A7388" s="92"/>
      <c r="C7388" s="88"/>
      <c r="G7388" s="119"/>
      <c r="H7388" s="119"/>
      <c r="K7388" s="119"/>
      <c r="M7388" s="119"/>
      <c r="T7388" s="87"/>
      <c r="V7388" s="87"/>
      <c r="W7388" s="87"/>
      <c r="X7388" s="89"/>
      <c r="Y7388" s="87"/>
      <c r="AA7388" s="87"/>
      <c r="AB7388" s="90"/>
      <c r="AC7388" s="87"/>
      <c r="AD7388" s="87"/>
      <c r="AE7388" s="92"/>
    </row>
    <row r="7389" spans="1:31">
      <c r="A7389" s="92"/>
      <c r="C7389" s="88"/>
      <c r="G7389" s="119"/>
      <c r="H7389" s="119"/>
      <c r="K7389" s="119"/>
      <c r="M7389" s="119"/>
      <c r="T7389" s="87"/>
      <c r="V7389" s="87"/>
      <c r="W7389" s="87"/>
      <c r="X7389" s="89"/>
      <c r="Y7389" s="87"/>
      <c r="AA7389" s="87"/>
      <c r="AB7389" s="90"/>
      <c r="AC7389" s="87"/>
      <c r="AD7389" s="87"/>
      <c r="AE7389" s="92"/>
    </row>
    <row r="7390" spans="1:31">
      <c r="A7390" s="92"/>
      <c r="C7390" s="88"/>
      <c r="G7390" s="119"/>
      <c r="H7390" s="119"/>
      <c r="K7390" s="119"/>
      <c r="M7390" s="119"/>
      <c r="T7390" s="87"/>
      <c r="V7390" s="87"/>
      <c r="W7390" s="87"/>
      <c r="X7390" s="89"/>
      <c r="Y7390" s="87"/>
      <c r="AA7390" s="87"/>
      <c r="AB7390" s="90"/>
      <c r="AC7390" s="87"/>
      <c r="AD7390" s="87"/>
      <c r="AE7390" s="92"/>
    </row>
    <row r="7391" spans="1:31">
      <c r="A7391" s="92"/>
      <c r="C7391" s="88"/>
      <c r="G7391" s="119"/>
      <c r="H7391" s="119"/>
      <c r="K7391" s="119"/>
      <c r="M7391" s="119"/>
      <c r="T7391" s="87"/>
      <c r="V7391" s="87"/>
      <c r="W7391" s="87"/>
      <c r="X7391" s="89"/>
      <c r="Y7391" s="87"/>
      <c r="AA7391" s="87"/>
      <c r="AB7391" s="90"/>
      <c r="AC7391" s="87"/>
      <c r="AD7391" s="87"/>
      <c r="AE7391" s="92"/>
    </row>
    <row r="7392" spans="1:31">
      <c r="A7392" s="92"/>
      <c r="C7392" s="88"/>
      <c r="G7392" s="119"/>
      <c r="H7392" s="119"/>
      <c r="K7392" s="119"/>
      <c r="M7392" s="119"/>
      <c r="T7392" s="87"/>
      <c r="V7392" s="87"/>
      <c r="W7392" s="87"/>
      <c r="X7392" s="89"/>
      <c r="Y7392" s="87"/>
      <c r="AA7392" s="87"/>
      <c r="AB7392" s="90"/>
      <c r="AC7392" s="87"/>
      <c r="AD7392" s="87"/>
      <c r="AE7392" s="92"/>
    </row>
    <row r="7393" spans="1:31">
      <c r="A7393" s="92"/>
      <c r="C7393" s="88"/>
      <c r="G7393" s="119"/>
      <c r="H7393" s="119"/>
      <c r="K7393" s="119"/>
      <c r="M7393" s="119"/>
      <c r="T7393" s="87"/>
      <c r="V7393" s="87"/>
      <c r="W7393" s="87"/>
      <c r="X7393" s="89"/>
      <c r="Y7393" s="87"/>
      <c r="AA7393" s="87"/>
      <c r="AB7393" s="90"/>
      <c r="AC7393" s="87"/>
      <c r="AD7393" s="87"/>
      <c r="AE7393" s="92"/>
    </row>
    <row r="7394" spans="1:31">
      <c r="A7394" s="92"/>
      <c r="C7394" s="88"/>
      <c r="G7394" s="119"/>
      <c r="H7394" s="119"/>
      <c r="K7394" s="119"/>
      <c r="M7394" s="119"/>
      <c r="T7394" s="87"/>
      <c r="V7394" s="87"/>
      <c r="W7394" s="87"/>
      <c r="X7394" s="89"/>
      <c r="Y7394" s="87"/>
      <c r="AA7394" s="87"/>
      <c r="AB7394" s="90"/>
      <c r="AC7394" s="87"/>
      <c r="AD7394" s="87"/>
      <c r="AE7394" s="92"/>
    </row>
    <row r="7395" spans="1:31">
      <c r="A7395" s="92"/>
      <c r="C7395" s="88"/>
      <c r="G7395" s="119"/>
      <c r="H7395" s="119"/>
      <c r="K7395" s="119"/>
      <c r="M7395" s="119"/>
      <c r="T7395" s="87"/>
      <c r="V7395" s="87"/>
      <c r="W7395" s="87"/>
      <c r="X7395" s="89"/>
      <c r="Y7395" s="87"/>
      <c r="AA7395" s="87"/>
      <c r="AB7395" s="90"/>
      <c r="AC7395" s="87"/>
      <c r="AD7395" s="87"/>
      <c r="AE7395" s="92"/>
    </row>
    <row r="7396" spans="1:31">
      <c r="A7396" s="92"/>
      <c r="C7396" s="88"/>
      <c r="G7396" s="119"/>
      <c r="H7396" s="119"/>
      <c r="K7396" s="119"/>
      <c r="M7396" s="119"/>
      <c r="T7396" s="87"/>
      <c r="V7396" s="87"/>
      <c r="W7396" s="87"/>
      <c r="X7396" s="89"/>
      <c r="Y7396" s="87"/>
      <c r="AA7396" s="87"/>
      <c r="AB7396" s="90"/>
      <c r="AC7396" s="87"/>
      <c r="AD7396" s="87"/>
      <c r="AE7396" s="92"/>
    </row>
    <row r="7397" spans="1:31">
      <c r="A7397" s="92"/>
      <c r="C7397" s="88"/>
      <c r="G7397" s="119"/>
      <c r="H7397" s="119"/>
      <c r="K7397" s="119"/>
      <c r="M7397" s="119"/>
      <c r="T7397" s="87"/>
      <c r="V7397" s="87"/>
      <c r="W7397" s="87"/>
      <c r="X7397" s="89"/>
      <c r="Y7397" s="87"/>
      <c r="AA7397" s="87"/>
      <c r="AB7397" s="90"/>
      <c r="AC7397" s="87"/>
      <c r="AD7397" s="87"/>
      <c r="AE7397" s="92"/>
    </row>
    <row r="7398" spans="1:31">
      <c r="A7398" s="92"/>
      <c r="C7398" s="88"/>
      <c r="G7398" s="119"/>
      <c r="H7398" s="119"/>
      <c r="K7398" s="119"/>
      <c r="M7398" s="119"/>
      <c r="T7398" s="87"/>
      <c r="V7398" s="87"/>
      <c r="W7398" s="87"/>
      <c r="X7398" s="89"/>
      <c r="Y7398" s="87"/>
      <c r="AA7398" s="87"/>
      <c r="AB7398" s="90"/>
      <c r="AC7398" s="87"/>
      <c r="AD7398" s="87"/>
      <c r="AE7398" s="92"/>
    </row>
    <row r="7399" spans="1:31">
      <c r="A7399" s="92"/>
      <c r="C7399" s="88"/>
      <c r="G7399" s="119"/>
      <c r="H7399" s="119"/>
      <c r="K7399" s="119"/>
      <c r="M7399" s="119"/>
      <c r="T7399" s="87"/>
      <c r="V7399" s="87"/>
      <c r="W7399" s="87"/>
      <c r="X7399" s="89"/>
      <c r="Y7399" s="87"/>
      <c r="AA7399" s="87"/>
      <c r="AB7399" s="90"/>
      <c r="AC7399" s="87"/>
      <c r="AD7399" s="87"/>
      <c r="AE7399" s="92"/>
    </row>
    <row r="7400" spans="1:31">
      <c r="A7400" s="92"/>
      <c r="C7400" s="88"/>
      <c r="G7400" s="119"/>
      <c r="H7400" s="119"/>
      <c r="K7400" s="119"/>
      <c r="M7400" s="119"/>
      <c r="T7400" s="87"/>
      <c r="V7400" s="87"/>
      <c r="W7400" s="87"/>
      <c r="X7400" s="89"/>
      <c r="Y7400" s="87"/>
      <c r="AA7400" s="87"/>
      <c r="AB7400" s="90"/>
      <c r="AC7400" s="87"/>
      <c r="AD7400" s="87"/>
      <c r="AE7400" s="92"/>
    </row>
    <row r="7401" spans="1:31">
      <c r="A7401" s="92"/>
      <c r="C7401" s="88"/>
      <c r="G7401" s="119"/>
      <c r="H7401" s="119"/>
      <c r="K7401" s="119"/>
      <c r="M7401" s="119"/>
      <c r="T7401" s="87"/>
      <c r="V7401" s="87"/>
      <c r="W7401" s="87"/>
      <c r="X7401" s="89"/>
      <c r="Y7401" s="87"/>
      <c r="AA7401" s="87"/>
      <c r="AB7401" s="90"/>
      <c r="AC7401" s="87"/>
      <c r="AD7401" s="87"/>
      <c r="AE7401" s="92"/>
    </row>
    <row r="7402" spans="1:31">
      <c r="A7402" s="92"/>
      <c r="C7402" s="88"/>
      <c r="G7402" s="119"/>
      <c r="H7402" s="119"/>
      <c r="K7402" s="119"/>
      <c r="M7402" s="119"/>
      <c r="T7402" s="87"/>
      <c r="V7402" s="87"/>
      <c r="W7402" s="87"/>
      <c r="X7402" s="89"/>
      <c r="Y7402" s="87"/>
      <c r="AA7402" s="87"/>
      <c r="AB7402" s="90"/>
      <c r="AC7402" s="87"/>
      <c r="AD7402" s="87"/>
      <c r="AE7402" s="92"/>
    </row>
    <row r="7403" spans="1:31">
      <c r="A7403" s="139"/>
      <c r="C7403" s="88"/>
      <c r="D7403" s="119"/>
      <c r="G7403" s="119"/>
      <c r="H7403" s="119"/>
      <c r="I7403" s="119"/>
      <c r="J7403" s="119"/>
      <c r="K7403" s="119"/>
      <c r="M7403" s="119"/>
      <c r="T7403" s="87"/>
      <c r="V7403" s="87"/>
      <c r="W7403" s="87"/>
      <c r="X7403" s="89"/>
      <c r="Y7403" s="87"/>
      <c r="AA7403" s="87"/>
      <c r="AB7403" s="90"/>
      <c r="AC7403" s="87"/>
      <c r="AD7403" s="87"/>
      <c r="AE7403" s="92"/>
    </row>
    <row r="7404" spans="1:31">
      <c r="A7404" s="139"/>
      <c r="C7404" s="88"/>
      <c r="D7404" s="119"/>
      <c r="G7404" s="119"/>
      <c r="H7404" s="119"/>
      <c r="I7404" s="119"/>
      <c r="J7404" s="119"/>
      <c r="K7404" s="119"/>
      <c r="M7404" s="119"/>
      <c r="T7404" s="87"/>
      <c r="V7404" s="87"/>
      <c r="W7404" s="87"/>
      <c r="X7404" s="89"/>
      <c r="Y7404" s="87"/>
      <c r="AA7404" s="87"/>
      <c r="AB7404" s="90"/>
      <c r="AC7404" s="87"/>
      <c r="AD7404" s="87"/>
      <c r="AE7404" s="92"/>
    </row>
    <row r="7405" spans="1:31">
      <c r="A7405" s="139"/>
      <c r="C7405" s="88"/>
      <c r="D7405" s="119"/>
      <c r="G7405" s="119"/>
      <c r="H7405" s="119"/>
      <c r="I7405" s="119"/>
      <c r="J7405" s="119"/>
      <c r="K7405" s="119"/>
      <c r="M7405" s="119"/>
      <c r="T7405" s="87"/>
      <c r="V7405" s="87"/>
      <c r="W7405" s="87"/>
      <c r="X7405" s="89"/>
      <c r="Y7405" s="87"/>
      <c r="AA7405" s="87"/>
      <c r="AB7405" s="90"/>
      <c r="AC7405" s="87"/>
      <c r="AD7405" s="87"/>
      <c r="AE7405" s="92"/>
    </row>
    <row r="7406" spans="1:31">
      <c r="A7406" s="139"/>
      <c r="C7406" s="88"/>
      <c r="D7406" s="119"/>
      <c r="G7406" s="119"/>
      <c r="H7406" s="119"/>
      <c r="I7406" s="119"/>
      <c r="J7406" s="119"/>
      <c r="K7406" s="119"/>
      <c r="M7406" s="119"/>
      <c r="T7406" s="87"/>
      <c r="V7406" s="87"/>
      <c r="W7406" s="87"/>
      <c r="X7406" s="89"/>
      <c r="Y7406" s="87"/>
      <c r="AA7406" s="87"/>
      <c r="AB7406" s="90"/>
      <c r="AC7406" s="87"/>
      <c r="AD7406" s="87"/>
      <c r="AE7406" s="92"/>
    </row>
    <row r="7407" spans="1:31">
      <c r="A7407" s="139"/>
      <c r="C7407" s="88"/>
      <c r="D7407" s="119"/>
      <c r="G7407" s="119"/>
      <c r="H7407" s="119"/>
      <c r="I7407" s="119"/>
      <c r="J7407" s="119"/>
      <c r="K7407" s="119"/>
      <c r="M7407" s="119"/>
      <c r="T7407" s="87"/>
      <c r="V7407" s="87"/>
      <c r="W7407" s="87"/>
      <c r="X7407" s="89"/>
      <c r="Y7407" s="87"/>
      <c r="AA7407" s="87"/>
      <c r="AB7407" s="90"/>
      <c r="AC7407" s="87"/>
      <c r="AD7407" s="87"/>
      <c r="AE7407" s="92"/>
    </row>
    <row r="7408" spans="1:31">
      <c r="A7408" s="139"/>
      <c r="C7408" s="88"/>
      <c r="D7408" s="119"/>
      <c r="G7408" s="119"/>
      <c r="H7408" s="119"/>
      <c r="I7408" s="119"/>
      <c r="J7408" s="119"/>
      <c r="K7408" s="119"/>
      <c r="M7408" s="119"/>
      <c r="T7408" s="87"/>
      <c r="V7408" s="87"/>
      <c r="W7408" s="87"/>
      <c r="X7408" s="89"/>
      <c r="Y7408" s="87"/>
      <c r="AA7408" s="87"/>
      <c r="AB7408" s="90"/>
      <c r="AC7408" s="87"/>
      <c r="AD7408" s="87"/>
      <c r="AE7408" s="92"/>
    </row>
    <row r="7409" spans="1:31">
      <c r="A7409" s="139"/>
      <c r="C7409" s="88"/>
      <c r="D7409" s="119"/>
      <c r="G7409" s="119"/>
      <c r="H7409" s="119"/>
      <c r="I7409" s="119"/>
      <c r="J7409" s="119"/>
      <c r="K7409" s="119"/>
      <c r="M7409" s="119"/>
      <c r="T7409" s="87"/>
      <c r="V7409" s="87"/>
      <c r="W7409" s="87"/>
      <c r="X7409" s="89"/>
      <c r="Y7409" s="87"/>
      <c r="AA7409" s="87"/>
      <c r="AB7409" s="90"/>
      <c r="AC7409" s="87"/>
      <c r="AD7409" s="87"/>
      <c r="AE7409" s="92"/>
    </row>
    <row r="7410" spans="1:31">
      <c r="A7410" s="139"/>
      <c r="C7410" s="88"/>
      <c r="D7410" s="119"/>
      <c r="G7410" s="119"/>
      <c r="H7410" s="119"/>
      <c r="I7410" s="119"/>
      <c r="J7410" s="119"/>
      <c r="K7410" s="119"/>
      <c r="M7410" s="119"/>
      <c r="T7410" s="87"/>
      <c r="V7410" s="87"/>
      <c r="W7410" s="87"/>
      <c r="X7410" s="89"/>
      <c r="Y7410" s="87"/>
      <c r="AA7410" s="87"/>
      <c r="AB7410" s="90"/>
      <c r="AC7410" s="87"/>
      <c r="AD7410" s="87"/>
      <c r="AE7410" s="92"/>
    </row>
    <row r="7411" spans="1:31">
      <c r="A7411" s="139"/>
      <c r="C7411" s="88"/>
      <c r="D7411" s="119"/>
      <c r="G7411" s="119"/>
      <c r="H7411" s="119"/>
      <c r="I7411" s="119"/>
      <c r="J7411" s="119"/>
      <c r="K7411" s="119"/>
      <c r="M7411" s="119"/>
      <c r="T7411" s="87"/>
      <c r="V7411" s="87"/>
      <c r="W7411" s="87"/>
      <c r="X7411" s="89"/>
      <c r="Y7411" s="87"/>
      <c r="AA7411" s="87"/>
      <c r="AB7411" s="90"/>
      <c r="AC7411" s="87"/>
      <c r="AD7411" s="87"/>
      <c r="AE7411" s="92"/>
    </row>
    <row r="7412" spans="1:31">
      <c r="A7412" s="139"/>
      <c r="C7412" s="88"/>
      <c r="D7412" s="119"/>
      <c r="G7412" s="119"/>
      <c r="H7412" s="119"/>
      <c r="I7412" s="119"/>
      <c r="J7412" s="119"/>
      <c r="K7412" s="119"/>
      <c r="M7412" s="119"/>
      <c r="T7412" s="87"/>
      <c r="V7412" s="87"/>
      <c r="W7412" s="87"/>
      <c r="X7412" s="89"/>
      <c r="Y7412" s="87"/>
      <c r="AA7412" s="87"/>
      <c r="AB7412" s="90"/>
      <c r="AC7412" s="87"/>
      <c r="AD7412" s="87"/>
      <c r="AE7412" s="92"/>
    </row>
    <row r="7413" spans="1:31">
      <c r="A7413" s="139"/>
      <c r="C7413" s="88"/>
      <c r="D7413" s="119"/>
      <c r="G7413" s="119"/>
      <c r="H7413" s="119"/>
      <c r="J7413" s="119"/>
      <c r="K7413" s="119"/>
      <c r="M7413" s="119"/>
      <c r="T7413" s="87"/>
      <c r="V7413" s="87"/>
      <c r="W7413" s="87"/>
      <c r="X7413" s="89"/>
      <c r="Y7413" s="87"/>
      <c r="AA7413" s="87"/>
      <c r="AB7413" s="90"/>
      <c r="AC7413" s="87"/>
      <c r="AD7413" s="87"/>
      <c r="AE7413" s="92"/>
    </row>
    <row r="7414" spans="1:31">
      <c r="A7414" s="139"/>
      <c r="C7414" s="88"/>
      <c r="D7414" s="119"/>
      <c r="G7414" s="119"/>
      <c r="H7414" s="119"/>
      <c r="I7414" s="119"/>
      <c r="J7414" s="119"/>
      <c r="K7414" s="119"/>
      <c r="M7414" s="119"/>
      <c r="T7414" s="87"/>
      <c r="V7414" s="87"/>
      <c r="W7414" s="87"/>
      <c r="X7414" s="89"/>
      <c r="Y7414" s="87"/>
      <c r="AA7414" s="87"/>
      <c r="AB7414" s="90"/>
      <c r="AC7414" s="87"/>
      <c r="AD7414" s="87"/>
      <c r="AE7414" s="92"/>
    </row>
    <row r="7415" spans="1:31">
      <c r="A7415" s="139"/>
      <c r="C7415" s="88"/>
      <c r="D7415" s="119"/>
      <c r="F7415" s="119"/>
      <c r="G7415" s="119"/>
      <c r="H7415" s="119"/>
      <c r="J7415" s="119"/>
      <c r="K7415" s="119"/>
      <c r="M7415" s="119"/>
      <c r="T7415" s="87"/>
      <c r="V7415" s="87"/>
      <c r="W7415" s="87"/>
      <c r="X7415" s="89"/>
      <c r="Y7415" s="87"/>
      <c r="AA7415" s="87"/>
      <c r="AB7415" s="90"/>
      <c r="AC7415" s="87"/>
      <c r="AD7415" s="87"/>
      <c r="AE7415" s="92"/>
    </row>
    <row r="7416" spans="1:31">
      <c r="A7416" s="139"/>
      <c r="C7416" s="88"/>
      <c r="D7416" s="119"/>
      <c r="F7416" s="119"/>
      <c r="G7416" s="119"/>
      <c r="H7416" s="119"/>
      <c r="J7416" s="119"/>
      <c r="K7416" s="119"/>
      <c r="M7416" s="119"/>
      <c r="T7416" s="87"/>
      <c r="V7416" s="87"/>
      <c r="W7416" s="87"/>
      <c r="X7416" s="89"/>
      <c r="Y7416" s="87"/>
      <c r="AA7416" s="87"/>
      <c r="AB7416" s="90"/>
      <c r="AC7416" s="87"/>
      <c r="AD7416" s="87"/>
      <c r="AE7416" s="92"/>
    </row>
    <row r="7417" spans="1:31">
      <c r="A7417" s="139"/>
      <c r="C7417" s="88"/>
      <c r="D7417" s="119"/>
      <c r="G7417" s="119"/>
      <c r="H7417" s="119"/>
      <c r="J7417" s="119"/>
      <c r="K7417" s="119"/>
      <c r="M7417" s="119"/>
      <c r="T7417" s="87"/>
      <c r="V7417" s="87"/>
      <c r="W7417" s="87"/>
      <c r="X7417" s="89"/>
      <c r="Y7417" s="87"/>
      <c r="AA7417" s="87"/>
      <c r="AB7417" s="90"/>
      <c r="AC7417" s="87"/>
      <c r="AD7417" s="87"/>
      <c r="AE7417" s="92"/>
    </row>
    <row r="7418" spans="1:31">
      <c r="A7418" s="117"/>
      <c r="C7418" s="138"/>
      <c r="D7418" s="119"/>
      <c r="F7418" s="119"/>
      <c r="G7418" s="119"/>
      <c r="H7418" s="119"/>
      <c r="J7418" s="119"/>
      <c r="K7418" s="119"/>
      <c r="M7418" s="119"/>
      <c r="T7418" s="87"/>
      <c r="V7418" s="87"/>
      <c r="W7418" s="87"/>
      <c r="X7418" s="89"/>
      <c r="Y7418" s="87"/>
      <c r="AA7418" s="87"/>
      <c r="AB7418" s="90"/>
      <c r="AC7418" s="87"/>
      <c r="AD7418" s="87"/>
      <c r="AE7418" s="92"/>
    </row>
    <row r="7419" spans="1:31">
      <c r="A7419" s="117"/>
      <c r="C7419" s="138"/>
      <c r="D7419" s="119"/>
      <c r="F7419" s="119"/>
      <c r="G7419" s="119"/>
      <c r="H7419" s="119"/>
      <c r="J7419" s="119"/>
      <c r="K7419" s="119"/>
      <c r="M7419" s="119"/>
      <c r="T7419" s="87"/>
      <c r="V7419" s="87"/>
      <c r="W7419" s="87"/>
      <c r="X7419" s="89"/>
      <c r="Y7419" s="87"/>
      <c r="AA7419" s="87"/>
      <c r="AB7419" s="90"/>
      <c r="AC7419" s="87"/>
      <c r="AD7419" s="87"/>
      <c r="AE7419" s="92"/>
    </row>
    <row r="7420" spans="1:31">
      <c r="A7420" s="117"/>
      <c r="C7420" s="138"/>
      <c r="D7420" s="119"/>
      <c r="F7420" s="119"/>
      <c r="G7420" s="119"/>
      <c r="H7420" s="119"/>
      <c r="J7420" s="119"/>
      <c r="K7420" s="119"/>
      <c r="M7420" s="119"/>
      <c r="T7420" s="87"/>
      <c r="V7420" s="87"/>
      <c r="W7420" s="87"/>
      <c r="X7420" s="89"/>
      <c r="Y7420" s="87"/>
      <c r="AA7420" s="87"/>
      <c r="AB7420" s="90"/>
      <c r="AC7420" s="87"/>
      <c r="AD7420" s="87"/>
      <c r="AE7420" s="92"/>
    </row>
    <row r="7421" spans="1:31">
      <c r="A7421" s="117"/>
      <c r="C7421" s="138"/>
      <c r="D7421" s="119"/>
      <c r="F7421" s="119"/>
      <c r="G7421" s="119"/>
      <c r="H7421" s="119"/>
      <c r="J7421" s="119"/>
      <c r="K7421" s="119"/>
      <c r="M7421" s="119"/>
      <c r="T7421" s="87"/>
      <c r="V7421" s="87"/>
      <c r="W7421" s="87"/>
      <c r="X7421" s="89"/>
      <c r="Y7421" s="87"/>
      <c r="AA7421" s="87"/>
      <c r="AB7421" s="90"/>
      <c r="AC7421" s="87"/>
      <c r="AD7421" s="87"/>
      <c r="AE7421" s="92"/>
    </row>
    <row r="7422" spans="1:31">
      <c r="A7422" s="117"/>
      <c r="C7422" s="138"/>
      <c r="D7422" s="119"/>
      <c r="F7422" s="119"/>
      <c r="G7422" s="119"/>
      <c r="H7422" s="119"/>
      <c r="J7422" s="119"/>
      <c r="K7422" s="119"/>
      <c r="M7422" s="119"/>
      <c r="T7422" s="87"/>
      <c r="V7422" s="87"/>
      <c r="W7422" s="87"/>
      <c r="X7422" s="89"/>
      <c r="Y7422" s="87"/>
      <c r="AA7422" s="87"/>
      <c r="AB7422" s="90"/>
      <c r="AC7422" s="87"/>
      <c r="AD7422" s="87"/>
      <c r="AE7422" s="92"/>
    </row>
    <row r="7423" spans="1:31">
      <c r="A7423" s="117"/>
      <c r="C7423" s="138"/>
      <c r="D7423" s="119"/>
      <c r="F7423" s="119"/>
      <c r="G7423" s="119"/>
      <c r="H7423" s="119"/>
      <c r="J7423" s="119"/>
      <c r="K7423" s="119"/>
      <c r="M7423" s="119"/>
      <c r="T7423" s="87"/>
      <c r="V7423" s="87"/>
      <c r="W7423" s="87"/>
      <c r="X7423" s="89"/>
      <c r="Y7423" s="87"/>
      <c r="AA7423" s="87"/>
      <c r="AB7423" s="90"/>
      <c r="AC7423" s="87"/>
      <c r="AD7423" s="87"/>
      <c r="AE7423" s="92"/>
    </row>
    <row r="7424" spans="1:31">
      <c r="A7424" s="117"/>
      <c r="C7424" s="138"/>
      <c r="D7424" s="119"/>
      <c r="F7424" s="119"/>
      <c r="G7424" s="119"/>
      <c r="H7424" s="119"/>
      <c r="J7424" s="119"/>
      <c r="K7424" s="119"/>
      <c r="M7424" s="119"/>
      <c r="T7424" s="87"/>
      <c r="V7424" s="87"/>
      <c r="W7424" s="87"/>
      <c r="X7424" s="89"/>
      <c r="Y7424" s="87"/>
      <c r="AA7424" s="87"/>
      <c r="AB7424" s="90"/>
      <c r="AC7424" s="87"/>
      <c r="AD7424" s="87"/>
      <c r="AE7424" s="92"/>
    </row>
    <row r="7425" spans="1:31">
      <c r="A7425" s="117"/>
      <c r="C7425" s="138"/>
      <c r="D7425" s="119"/>
      <c r="F7425" s="119"/>
      <c r="G7425" s="119"/>
      <c r="H7425" s="119"/>
      <c r="J7425" s="119"/>
      <c r="K7425" s="119"/>
      <c r="M7425" s="119"/>
      <c r="T7425" s="87"/>
      <c r="V7425" s="87"/>
      <c r="W7425" s="87"/>
      <c r="X7425" s="89"/>
      <c r="Y7425" s="87"/>
      <c r="AA7425" s="87"/>
      <c r="AB7425" s="90"/>
      <c r="AC7425" s="87"/>
      <c r="AD7425" s="87"/>
      <c r="AE7425" s="92"/>
    </row>
    <row r="7426" spans="1:31">
      <c r="A7426" s="117"/>
      <c r="C7426" s="138"/>
      <c r="D7426" s="119"/>
      <c r="F7426" s="119"/>
      <c r="G7426" s="119"/>
      <c r="H7426" s="119"/>
      <c r="J7426" s="119"/>
      <c r="K7426" s="119"/>
      <c r="M7426" s="119"/>
      <c r="T7426" s="87"/>
      <c r="V7426" s="87"/>
      <c r="W7426" s="87"/>
      <c r="X7426" s="89"/>
      <c r="Y7426" s="87"/>
      <c r="AA7426" s="87"/>
      <c r="AB7426" s="90"/>
      <c r="AC7426" s="87"/>
      <c r="AD7426" s="87"/>
      <c r="AE7426" s="92"/>
    </row>
    <row r="7427" spans="1:31">
      <c r="A7427" s="117"/>
      <c r="C7427" s="138"/>
      <c r="D7427" s="119"/>
      <c r="F7427" s="119"/>
      <c r="G7427" s="119"/>
      <c r="H7427" s="119"/>
      <c r="J7427" s="119"/>
      <c r="K7427" s="119"/>
      <c r="M7427" s="119"/>
      <c r="T7427" s="87"/>
      <c r="V7427" s="87"/>
      <c r="W7427" s="87"/>
      <c r="X7427" s="89"/>
      <c r="Y7427" s="87"/>
      <c r="AA7427" s="87"/>
      <c r="AB7427" s="90"/>
      <c r="AC7427" s="87"/>
      <c r="AD7427" s="87"/>
      <c r="AE7427" s="92"/>
    </row>
    <row r="7428" spans="1:31">
      <c r="A7428" s="92"/>
      <c r="C7428" s="88"/>
      <c r="G7428" s="119"/>
      <c r="H7428" s="119"/>
      <c r="K7428" s="119"/>
      <c r="M7428" s="119"/>
      <c r="T7428" s="87"/>
      <c r="V7428" s="87"/>
      <c r="W7428" s="87"/>
      <c r="X7428" s="89"/>
      <c r="Y7428" s="87"/>
      <c r="AA7428" s="87"/>
      <c r="AB7428" s="90"/>
      <c r="AC7428" s="87"/>
      <c r="AD7428" s="87"/>
      <c r="AE7428" s="92"/>
    </row>
    <row r="7429" spans="1:31">
      <c r="A7429" s="139"/>
      <c r="C7429" s="138"/>
      <c r="D7429" s="119"/>
      <c r="F7429" s="119"/>
      <c r="G7429" s="119"/>
      <c r="H7429" s="119"/>
      <c r="J7429" s="119"/>
      <c r="K7429" s="119"/>
      <c r="M7429" s="119"/>
      <c r="T7429" s="87"/>
      <c r="V7429" s="87"/>
      <c r="W7429" s="87"/>
      <c r="X7429" s="89"/>
      <c r="Y7429" s="87"/>
      <c r="AA7429" s="87"/>
      <c r="AB7429" s="90"/>
      <c r="AC7429" s="87"/>
      <c r="AD7429" s="87"/>
      <c r="AE7429" s="92"/>
    </row>
    <row r="7430" spans="1:31">
      <c r="A7430" s="92"/>
      <c r="C7430" s="88"/>
      <c r="G7430" s="119"/>
      <c r="H7430" s="119"/>
      <c r="K7430" s="119"/>
      <c r="M7430" s="119"/>
      <c r="T7430" s="87"/>
      <c r="V7430" s="87"/>
      <c r="W7430" s="87"/>
      <c r="X7430" s="89"/>
      <c r="Y7430" s="87"/>
      <c r="AA7430" s="87"/>
      <c r="AB7430" s="90"/>
      <c r="AC7430" s="87"/>
      <c r="AD7430" s="87"/>
      <c r="AE7430" s="92"/>
    </row>
    <row r="7431" spans="1:31">
      <c r="A7431" s="117"/>
      <c r="C7431" s="138"/>
      <c r="D7431" s="119"/>
      <c r="F7431" s="119"/>
      <c r="G7431" s="119"/>
      <c r="H7431" s="119"/>
      <c r="J7431" s="119"/>
      <c r="K7431" s="119"/>
      <c r="M7431" s="119"/>
      <c r="T7431" s="87"/>
      <c r="V7431" s="87"/>
      <c r="W7431" s="87"/>
      <c r="X7431" s="89"/>
      <c r="Y7431" s="87"/>
      <c r="AA7431" s="87"/>
      <c r="AB7431" s="90"/>
      <c r="AC7431" s="87"/>
      <c r="AD7431" s="87"/>
      <c r="AE7431" s="92"/>
    </row>
    <row r="7432" spans="1:31">
      <c r="A7432" s="117"/>
      <c r="C7432" s="138"/>
      <c r="D7432" s="119"/>
      <c r="F7432" s="119"/>
      <c r="G7432" s="119"/>
      <c r="H7432" s="119"/>
      <c r="J7432" s="119"/>
      <c r="K7432" s="119"/>
      <c r="M7432" s="119"/>
      <c r="T7432" s="87"/>
      <c r="V7432" s="87"/>
      <c r="W7432" s="87"/>
      <c r="X7432" s="89"/>
      <c r="Y7432" s="87"/>
      <c r="AA7432" s="87"/>
      <c r="AB7432" s="90"/>
      <c r="AC7432" s="87"/>
      <c r="AD7432" s="87"/>
      <c r="AE7432" s="92"/>
    </row>
    <row r="7433" spans="1:31">
      <c r="A7433" s="117"/>
      <c r="C7433" s="138"/>
      <c r="D7433" s="119"/>
      <c r="F7433" s="119"/>
      <c r="G7433" s="119"/>
      <c r="H7433" s="119"/>
      <c r="J7433" s="119"/>
      <c r="K7433" s="119"/>
      <c r="M7433" s="119"/>
      <c r="T7433" s="87"/>
      <c r="V7433" s="87"/>
      <c r="W7433" s="87"/>
      <c r="X7433" s="89"/>
      <c r="Y7433" s="87"/>
      <c r="AA7433" s="87"/>
      <c r="AB7433" s="90"/>
      <c r="AC7433" s="87"/>
      <c r="AD7433" s="87"/>
      <c r="AE7433" s="92"/>
    </row>
    <row r="7434" spans="1:31">
      <c r="A7434" s="139"/>
      <c r="C7434" s="138"/>
      <c r="D7434" s="119"/>
      <c r="F7434" s="119"/>
      <c r="G7434" s="119"/>
      <c r="H7434" s="119"/>
      <c r="J7434" s="119"/>
      <c r="K7434" s="119"/>
      <c r="M7434" s="119"/>
      <c r="T7434" s="87"/>
      <c r="V7434" s="87"/>
      <c r="W7434" s="87"/>
      <c r="X7434" s="89"/>
      <c r="Y7434" s="87"/>
      <c r="AA7434" s="87"/>
      <c r="AB7434" s="90"/>
      <c r="AC7434" s="87"/>
      <c r="AD7434" s="87"/>
      <c r="AE7434" s="92"/>
    </row>
    <row r="7435" spans="1:31">
      <c r="A7435" s="92"/>
      <c r="C7435" s="88"/>
      <c r="G7435" s="119"/>
      <c r="H7435" s="119"/>
      <c r="K7435" s="119"/>
      <c r="M7435" s="119"/>
      <c r="T7435" s="87"/>
      <c r="V7435" s="87"/>
      <c r="W7435" s="87"/>
      <c r="X7435" s="89"/>
      <c r="Y7435" s="87"/>
      <c r="AA7435" s="87"/>
      <c r="AB7435" s="90"/>
      <c r="AC7435" s="87"/>
      <c r="AD7435" s="87"/>
      <c r="AE7435" s="92"/>
    </row>
    <row r="7436" spans="1:31">
      <c r="A7436" s="117"/>
      <c r="C7436" s="120"/>
      <c r="D7436" s="119"/>
      <c r="F7436" s="119"/>
      <c r="G7436" s="119"/>
      <c r="H7436" s="119"/>
      <c r="J7436" s="119"/>
      <c r="K7436" s="119"/>
      <c r="M7436" s="119"/>
      <c r="T7436" s="87"/>
      <c r="V7436" s="87"/>
      <c r="W7436" s="87"/>
      <c r="X7436" s="89"/>
      <c r="Y7436" s="87"/>
      <c r="AA7436" s="87"/>
      <c r="AB7436" s="90"/>
      <c r="AC7436" s="87"/>
      <c r="AD7436" s="87"/>
      <c r="AE7436" s="92"/>
    </row>
    <row r="7437" spans="1:31">
      <c r="A7437" s="140"/>
      <c r="C7437" s="141"/>
      <c r="F7437" s="142"/>
      <c r="G7437" s="119"/>
      <c r="H7437" s="119"/>
      <c r="J7437" s="142"/>
      <c r="K7437" s="119"/>
      <c r="L7437" s="143"/>
      <c r="M7437" s="119"/>
      <c r="T7437" s="87"/>
      <c r="V7437" s="87"/>
      <c r="W7437" s="87"/>
      <c r="X7437" s="89"/>
      <c r="Y7437" s="87"/>
      <c r="AA7437" s="87"/>
      <c r="AB7437" s="90"/>
      <c r="AC7437" s="87"/>
      <c r="AD7437" s="87"/>
      <c r="AE7437" s="92"/>
    </row>
    <row r="7438" spans="1:31">
      <c r="A7438" s="140"/>
      <c r="C7438" s="141"/>
      <c r="F7438" s="142"/>
      <c r="G7438" s="119"/>
      <c r="H7438" s="119"/>
      <c r="J7438" s="142"/>
      <c r="K7438" s="119"/>
      <c r="L7438" s="143"/>
      <c r="M7438" s="119"/>
      <c r="T7438" s="87"/>
      <c r="V7438" s="87"/>
      <c r="W7438" s="87"/>
      <c r="X7438" s="89"/>
      <c r="Y7438" s="87"/>
      <c r="AA7438" s="87"/>
      <c r="AB7438" s="90"/>
      <c r="AC7438" s="87"/>
      <c r="AD7438" s="87"/>
      <c r="AE7438" s="92"/>
    </row>
    <row r="7439" spans="1:31">
      <c r="A7439" s="144"/>
      <c r="C7439" s="141"/>
      <c r="F7439" s="142"/>
      <c r="G7439" s="119"/>
      <c r="H7439" s="119"/>
      <c r="J7439" s="142"/>
      <c r="K7439" s="119"/>
      <c r="L7439" s="143"/>
      <c r="M7439" s="119"/>
      <c r="T7439" s="87"/>
      <c r="V7439" s="87"/>
      <c r="W7439" s="87"/>
      <c r="X7439" s="89"/>
      <c r="Y7439" s="87"/>
      <c r="AA7439" s="87"/>
      <c r="AB7439" s="90"/>
      <c r="AC7439" s="87"/>
      <c r="AD7439" s="87"/>
      <c r="AE7439" s="92"/>
    </row>
    <row r="7440" spans="1:31">
      <c r="A7440" s="145"/>
      <c r="C7440" s="100"/>
      <c r="F7440" s="97"/>
      <c r="G7440" s="119"/>
      <c r="H7440" s="119"/>
      <c r="J7440" s="97"/>
      <c r="K7440" s="119"/>
      <c r="L7440" s="143"/>
      <c r="M7440" s="119"/>
      <c r="T7440" s="87"/>
      <c r="V7440" s="87"/>
      <c r="W7440" s="87"/>
      <c r="X7440" s="89"/>
      <c r="Y7440" s="87"/>
      <c r="AA7440" s="87"/>
      <c r="AB7440" s="90"/>
      <c r="AC7440" s="87"/>
      <c r="AD7440" s="87"/>
      <c r="AE7440" s="92"/>
    </row>
    <row r="7441" spans="1:31">
      <c r="A7441" s="140"/>
      <c r="C7441" s="141"/>
      <c r="F7441" s="142"/>
      <c r="G7441" s="119"/>
      <c r="H7441" s="119"/>
      <c r="J7441" s="142"/>
      <c r="K7441" s="119"/>
      <c r="L7441" s="143"/>
      <c r="M7441" s="119"/>
      <c r="T7441" s="87"/>
      <c r="V7441" s="87"/>
      <c r="W7441" s="87"/>
      <c r="X7441" s="89"/>
      <c r="Y7441" s="87"/>
      <c r="AA7441" s="87"/>
      <c r="AB7441" s="90"/>
      <c r="AC7441" s="87"/>
      <c r="AD7441" s="87"/>
      <c r="AE7441" s="92"/>
    </row>
    <row r="7442" spans="1:31">
      <c r="A7442" s="92"/>
      <c r="C7442" s="88"/>
      <c r="G7442" s="119"/>
      <c r="H7442" s="119"/>
      <c r="K7442" s="119"/>
      <c r="M7442" s="119"/>
      <c r="T7442" s="87"/>
      <c r="V7442" s="87"/>
      <c r="W7442" s="87"/>
      <c r="X7442" s="89"/>
      <c r="Y7442" s="87"/>
      <c r="AA7442" s="87"/>
      <c r="AB7442" s="90"/>
      <c r="AC7442" s="87"/>
      <c r="AD7442" s="87"/>
      <c r="AE7442" s="92"/>
    </row>
    <row r="7443" spans="1:31">
      <c r="A7443" s="92"/>
      <c r="C7443" s="88"/>
      <c r="G7443" s="119"/>
      <c r="H7443" s="119"/>
      <c r="K7443" s="119"/>
      <c r="M7443" s="119"/>
      <c r="T7443" s="87"/>
      <c r="V7443" s="87"/>
      <c r="W7443" s="87"/>
      <c r="X7443" s="89"/>
      <c r="Y7443" s="87"/>
      <c r="AA7443" s="87"/>
      <c r="AB7443" s="90"/>
      <c r="AC7443" s="87"/>
      <c r="AD7443" s="87"/>
      <c r="AE7443" s="92"/>
    </row>
    <row r="7444" spans="1:31">
      <c r="A7444" s="92"/>
      <c r="C7444" s="88"/>
      <c r="G7444" s="119"/>
      <c r="H7444" s="119"/>
      <c r="K7444" s="119"/>
      <c r="M7444" s="119"/>
      <c r="T7444" s="87"/>
      <c r="V7444" s="87"/>
      <c r="W7444" s="87"/>
      <c r="X7444" s="89"/>
      <c r="Y7444" s="87"/>
      <c r="AA7444" s="87"/>
      <c r="AB7444" s="90"/>
      <c r="AC7444" s="87"/>
      <c r="AD7444" s="87"/>
      <c r="AE7444" s="92"/>
    </row>
    <row r="7445" spans="1:31">
      <c r="A7445" s="92"/>
      <c r="C7445" s="88"/>
      <c r="G7445" s="119"/>
      <c r="H7445" s="119"/>
      <c r="K7445" s="119"/>
      <c r="M7445" s="119"/>
      <c r="T7445" s="87"/>
      <c r="V7445" s="87"/>
      <c r="W7445" s="87"/>
      <c r="X7445" s="89"/>
      <c r="Y7445" s="87"/>
      <c r="AA7445" s="87"/>
      <c r="AB7445" s="90"/>
      <c r="AC7445" s="87"/>
      <c r="AD7445" s="87"/>
      <c r="AE7445" s="92"/>
    </row>
    <row r="7446" spans="1:31">
      <c r="A7446" s="92"/>
      <c r="C7446" s="88"/>
      <c r="G7446" s="119"/>
      <c r="H7446" s="119"/>
      <c r="K7446" s="119"/>
      <c r="M7446" s="119"/>
      <c r="T7446" s="87"/>
      <c r="V7446" s="87"/>
      <c r="W7446" s="87"/>
      <c r="X7446" s="89"/>
      <c r="Y7446" s="87"/>
      <c r="AA7446" s="87"/>
      <c r="AB7446" s="90"/>
      <c r="AC7446" s="87"/>
      <c r="AD7446" s="87"/>
      <c r="AE7446" s="92"/>
    </row>
    <row r="7447" spans="1:31">
      <c r="A7447" s="92"/>
      <c r="C7447" s="88"/>
      <c r="G7447" s="119"/>
      <c r="H7447" s="119"/>
      <c r="K7447" s="119"/>
      <c r="M7447" s="119"/>
      <c r="T7447" s="87"/>
      <c r="V7447" s="87"/>
      <c r="W7447" s="87"/>
      <c r="X7447" s="89"/>
      <c r="Y7447" s="87"/>
      <c r="AA7447" s="87"/>
      <c r="AB7447" s="90"/>
      <c r="AC7447" s="87"/>
      <c r="AD7447" s="87"/>
      <c r="AE7447" s="92"/>
    </row>
    <row r="7448" spans="1:31">
      <c r="A7448" s="92"/>
      <c r="C7448" s="88"/>
      <c r="G7448" s="119"/>
      <c r="H7448" s="119"/>
      <c r="K7448" s="119"/>
      <c r="M7448" s="119"/>
      <c r="T7448" s="87"/>
      <c r="V7448" s="87"/>
      <c r="W7448" s="87"/>
      <c r="X7448" s="89"/>
      <c r="Y7448" s="87"/>
      <c r="AA7448" s="87"/>
      <c r="AB7448" s="90"/>
      <c r="AC7448" s="87"/>
      <c r="AD7448" s="87"/>
      <c r="AE7448" s="92"/>
    </row>
    <row r="7449" spans="1:31">
      <c r="A7449" s="92"/>
      <c r="C7449" s="88"/>
      <c r="G7449" s="119"/>
      <c r="H7449" s="119"/>
      <c r="K7449" s="119"/>
      <c r="M7449" s="119"/>
      <c r="T7449" s="87"/>
      <c r="V7449" s="87"/>
      <c r="W7449" s="87"/>
      <c r="X7449" s="89"/>
      <c r="Y7449" s="87"/>
      <c r="AA7449" s="87"/>
      <c r="AB7449" s="90"/>
      <c r="AC7449" s="87"/>
      <c r="AD7449" s="87"/>
      <c r="AE7449" s="92"/>
    </row>
    <row r="7450" spans="1:31">
      <c r="A7450" s="92"/>
      <c r="C7450" s="88"/>
      <c r="G7450" s="119"/>
      <c r="H7450" s="119"/>
      <c r="K7450" s="119"/>
      <c r="M7450" s="119"/>
      <c r="T7450" s="87"/>
      <c r="V7450" s="87"/>
      <c r="W7450" s="87"/>
      <c r="X7450" s="89"/>
      <c r="Y7450" s="87"/>
      <c r="AA7450" s="87"/>
      <c r="AB7450" s="90"/>
      <c r="AC7450" s="87"/>
      <c r="AD7450" s="87"/>
      <c r="AE7450" s="92"/>
    </row>
    <row r="7451" spans="1:31">
      <c r="A7451" s="92"/>
      <c r="C7451" s="88"/>
      <c r="G7451" s="119"/>
      <c r="H7451" s="119"/>
      <c r="K7451" s="119"/>
      <c r="M7451" s="119"/>
      <c r="T7451" s="87"/>
      <c r="V7451" s="87"/>
      <c r="W7451" s="87"/>
      <c r="X7451" s="89"/>
      <c r="Y7451" s="87"/>
      <c r="AA7451" s="87"/>
      <c r="AB7451" s="90"/>
      <c r="AC7451" s="87"/>
      <c r="AD7451" s="87"/>
      <c r="AE7451" s="92"/>
    </row>
    <row r="7452" spans="1:31">
      <c r="A7452" s="92"/>
      <c r="C7452" s="88"/>
      <c r="G7452" s="119"/>
      <c r="H7452" s="119"/>
      <c r="K7452" s="119"/>
      <c r="M7452" s="119"/>
      <c r="T7452" s="87"/>
      <c r="V7452" s="87"/>
      <c r="W7452" s="87"/>
      <c r="X7452" s="89"/>
      <c r="Y7452" s="87"/>
      <c r="AA7452" s="87"/>
      <c r="AB7452" s="90"/>
      <c r="AC7452" s="87"/>
      <c r="AD7452" s="87"/>
      <c r="AE7452" s="92"/>
    </row>
    <row r="7453" spans="1:31">
      <c r="A7453" s="92"/>
      <c r="C7453" s="88"/>
      <c r="G7453" s="119"/>
      <c r="H7453" s="119"/>
      <c r="K7453" s="119"/>
      <c r="M7453" s="119"/>
      <c r="T7453" s="87"/>
      <c r="V7453" s="87"/>
      <c r="W7453" s="87"/>
      <c r="X7453" s="89"/>
      <c r="Y7453" s="87"/>
      <c r="AA7453" s="87"/>
      <c r="AB7453" s="90"/>
      <c r="AC7453" s="87"/>
      <c r="AD7453" s="87"/>
      <c r="AE7453" s="92"/>
    </row>
    <row r="7454" spans="1:31">
      <c r="A7454" s="92"/>
      <c r="C7454" s="88"/>
      <c r="G7454" s="119"/>
      <c r="H7454" s="119"/>
      <c r="K7454" s="119"/>
      <c r="M7454" s="119"/>
      <c r="T7454" s="87"/>
      <c r="V7454" s="87"/>
      <c r="W7454" s="87"/>
      <c r="X7454" s="89"/>
      <c r="Y7454" s="87"/>
      <c r="AA7454" s="87"/>
      <c r="AB7454" s="90"/>
      <c r="AC7454" s="87"/>
      <c r="AD7454" s="87"/>
      <c r="AE7454" s="92"/>
    </row>
    <row r="7455" spans="1:31">
      <c r="A7455" s="92"/>
      <c r="C7455" s="88"/>
      <c r="G7455" s="119"/>
      <c r="H7455" s="119"/>
      <c r="K7455" s="119"/>
      <c r="L7455" s="1"/>
      <c r="M7455" s="119"/>
      <c r="T7455" s="87"/>
      <c r="V7455" s="87"/>
      <c r="W7455" s="87"/>
      <c r="X7455" s="89"/>
      <c r="Y7455" s="87"/>
      <c r="AA7455" s="87"/>
      <c r="AB7455" s="90"/>
      <c r="AC7455" s="87"/>
      <c r="AD7455" s="87"/>
      <c r="AE7455" s="92"/>
    </row>
    <row r="7456" spans="1:31">
      <c r="A7456" s="92"/>
      <c r="C7456" s="88"/>
      <c r="G7456" s="119"/>
      <c r="H7456" s="119"/>
      <c r="K7456" s="119"/>
      <c r="M7456" s="119"/>
      <c r="T7456" s="87"/>
      <c r="V7456" s="87"/>
      <c r="W7456" s="87"/>
      <c r="X7456" s="89"/>
      <c r="Y7456" s="87"/>
      <c r="AA7456" s="87"/>
      <c r="AB7456" s="90"/>
      <c r="AC7456" s="87"/>
      <c r="AD7456" s="87"/>
      <c r="AE7456" s="92"/>
    </row>
    <row r="7457" spans="1:31">
      <c r="A7457" s="92"/>
      <c r="C7457" s="88"/>
      <c r="G7457" s="119"/>
      <c r="H7457" s="119"/>
      <c r="K7457" s="119"/>
      <c r="M7457" s="119"/>
      <c r="T7457" s="87"/>
      <c r="V7457" s="87"/>
      <c r="W7457" s="87"/>
      <c r="X7457" s="89"/>
      <c r="Y7457" s="87"/>
      <c r="AA7457" s="87"/>
      <c r="AB7457" s="90"/>
      <c r="AC7457" s="87"/>
      <c r="AD7457" s="87"/>
      <c r="AE7457" s="92"/>
    </row>
    <row r="7458" spans="1:31">
      <c r="A7458" s="92"/>
      <c r="C7458" s="88"/>
      <c r="G7458" s="119"/>
      <c r="H7458" s="119"/>
      <c r="K7458" s="119"/>
      <c r="M7458" s="119"/>
      <c r="T7458" s="87"/>
      <c r="V7458" s="87"/>
      <c r="W7458" s="87"/>
      <c r="X7458" s="89"/>
      <c r="Y7458" s="87"/>
      <c r="AA7458" s="87"/>
      <c r="AB7458" s="90"/>
      <c r="AC7458" s="87"/>
      <c r="AD7458" s="87"/>
      <c r="AE7458" s="92"/>
    </row>
    <row r="7459" spans="1:31">
      <c r="A7459" s="92"/>
      <c r="C7459" s="88"/>
      <c r="G7459" s="119"/>
      <c r="H7459" s="119"/>
      <c r="K7459" s="119"/>
      <c r="M7459" s="119"/>
      <c r="T7459" s="87"/>
      <c r="V7459" s="87"/>
      <c r="W7459" s="87"/>
      <c r="X7459" s="89"/>
      <c r="Y7459" s="87"/>
      <c r="AA7459" s="87"/>
      <c r="AB7459" s="90"/>
      <c r="AC7459" s="87"/>
      <c r="AD7459" s="87"/>
      <c r="AE7459" s="92"/>
    </row>
    <row r="7460" spans="1:31">
      <c r="A7460" s="92"/>
      <c r="C7460" s="88"/>
      <c r="G7460" s="119"/>
      <c r="H7460" s="119"/>
      <c r="K7460" s="119"/>
      <c r="M7460" s="119"/>
      <c r="T7460" s="87"/>
      <c r="V7460" s="87"/>
      <c r="W7460" s="87"/>
      <c r="X7460" s="89"/>
      <c r="Y7460" s="87"/>
      <c r="AA7460" s="87"/>
      <c r="AB7460" s="90"/>
      <c r="AC7460" s="87"/>
      <c r="AD7460" s="87"/>
      <c r="AE7460" s="92"/>
    </row>
    <row r="7461" spans="1:31">
      <c r="A7461" s="92"/>
      <c r="C7461" s="88"/>
      <c r="G7461" s="119"/>
      <c r="H7461" s="119"/>
      <c r="K7461" s="119"/>
      <c r="M7461" s="119"/>
      <c r="T7461" s="87"/>
      <c r="V7461" s="87"/>
      <c r="W7461" s="87"/>
      <c r="X7461" s="89"/>
      <c r="Y7461" s="87"/>
      <c r="AA7461" s="87"/>
      <c r="AB7461" s="90"/>
      <c r="AC7461" s="87"/>
      <c r="AD7461" s="87"/>
      <c r="AE7461" s="92"/>
    </row>
    <row r="7462" spans="1:31">
      <c r="A7462" s="92"/>
      <c r="C7462" s="88"/>
      <c r="G7462" s="119"/>
      <c r="H7462" s="119"/>
      <c r="K7462" s="119"/>
      <c r="M7462" s="119"/>
      <c r="T7462" s="87"/>
      <c r="V7462" s="87"/>
      <c r="W7462" s="87"/>
      <c r="X7462" s="89"/>
      <c r="Y7462" s="87"/>
      <c r="AA7462" s="87"/>
      <c r="AB7462" s="90"/>
      <c r="AC7462" s="87"/>
      <c r="AD7462" s="87"/>
      <c r="AE7462" s="92"/>
    </row>
    <row r="7463" spans="1:31">
      <c r="A7463" s="92"/>
      <c r="C7463" s="88"/>
      <c r="G7463" s="119"/>
      <c r="H7463" s="119"/>
      <c r="K7463" s="119"/>
      <c r="M7463" s="119"/>
      <c r="T7463" s="87"/>
      <c r="V7463" s="87"/>
      <c r="W7463" s="87"/>
      <c r="X7463" s="89"/>
      <c r="Y7463" s="87"/>
      <c r="AA7463" s="87"/>
      <c r="AB7463" s="90"/>
      <c r="AC7463" s="87"/>
      <c r="AD7463" s="87"/>
      <c r="AE7463" s="92"/>
    </row>
    <row r="7464" spans="1:31">
      <c r="A7464" s="92"/>
      <c r="C7464" s="88"/>
      <c r="G7464" s="119"/>
      <c r="H7464" s="119"/>
      <c r="K7464" s="119"/>
      <c r="M7464" s="119"/>
      <c r="T7464" s="87"/>
      <c r="V7464" s="87"/>
      <c r="W7464" s="87"/>
      <c r="X7464" s="89"/>
      <c r="Y7464" s="87"/>
      <c r="AA7464" s="87"/>
      <c r="AB7464" s="90"/>
      <c r="AC7464" s="87"/>
      <c r="AD7464" s="87"/>
      <c r="AE7464" s="92"/>
    </row>
    <row r="7465" spans="1:31">
      <c r="A7465" s="92"/>
      <c r="C7465" s="88"/>
      <c r="G7465" s="119"/>
      <c r="H7465" s="119"/>
      <c r="K7465" s="119"/>
      <c r="M7465" s="119"/>
      <c r="T7465" s="87"/>
      <c r="V7465" s="87"/>
      <c r="W7465" s="87"/>
      <c r="X7465" s="89"/>
      <c r="Y7465" s="87"/>
      <c r="AA7465" s="87"/>
      <c r="AB7465" s="90"/>
      <c r="AC7465" s="87"/>
      <c r="AD7465" s="87"/>
      <c r="AE7465" s="92"/>
    </row>
    <row r="7466" spans="1:31">
      <c r="A7466" s="92"/>
      <c r="C7466" s="88"/>
      <c r="G7466" s="119"/>
      <c r="H7466" s="119"/>
      <c r="K7466" s="119"/>
      <c r="M7466" s="119"/>
      <c r="T7466" s="87"/>
      <c r="V7466" s="87"/>
      <c r="W7466" s="87"/>
      <c r="X7466" s="89"/>
      <c r="Y7466" s="87"/>
      <c r="AA7466" s="87"/>
      <c r="AB7466" s="90"/>
      <c r="AC7466" s="87"/>
      <c r="AD7466" s="87"/>
      <c r="AE7466" s="92"/>
    </row>
    <row r="7467" spans="1:31">
      <c r="A7467" s="92"/>
      <c r="C7467" s="88"/>
      <c r="G7467" s="119"/>
      <c r="H7467" s="119"/>
      <c r="K7467" s="119"/>
      <c r="M7467" s="119"/>
      <c r="T7467" s="87"/>
      <c r="V7467" s="87"/>
      <c r="W7467" s="87"/>
      <c r="X7467" s="89"/>
      <c r="Y7467" s="87"/>
      <c r="AA7467" s="87"/>
      <c r="AB7467" s="90"/>
      <c r="AC7467" s="87"/>
      <c r="AD7467" s="87"/>
      <c r="AE7467" s="92"/>
    </row>
    <row r="7468" spans="1:31">
      <c r="A7468" s="92"/>
      <c r="C7468" s="88"/>
      <c r="G7468" s="119"/>
      <c r="H7468" s="119"/>
      <c r="K7468" s="119"/>
      <c r="M7468" s="119"/>
      <c r="T7468" s="87"/>
      <c r="V7468" s="87"/>
      <c r="W7468" s="87"/>
      <c r="X7468" s="89"/>
      <c r="Y7468" s="87"/>
      <c r="AA7468" s="87"/>
      <c r="AB7468" s="90"/>
      <c r="AC7468" s="87"/>
      <c r="AD7468" s="87"/>
      <c r="AE7468" s="92"/>
    </row>
    <row r="7469" spans="1:31">
      <c r="A7469" s="92"/>
      <c r="C7469" s="88"/>
      <c r="G7469" s="119"/>
      <c r="H7469" s="119"/>
      <c r="K7469" s="119"/>
      <c r="M7469" s="119"/>
      <c r="T7469" s="87"/>
      <c r="V7469" s="87"/>
      <c r="W7469" s="87"/>
      <c r="X7469" s="89"/>
      <c r="Y7469" s="87"/>
      <c r="AA7469" s="87"/>
      <c r="AB7469" s="90"/>
      <c r="AC7469" s="87"/>
      <c r="AD7469" s="87"/>
      <c r="AE7469" s="92"/>
    </row>
    <row r="7470" spans="1:31">
      <c r="A7470" s="92"/>
      <c r="C7470" s="88"/>
      <c r="G7470" s="119"/>
      <c r="H7470" s="119"/>
      <c r="K7470" s="119"/>
      <c r="L7470" s="1"/>
      <c r="M7470" s="119"/>
      <c r="T7470" s="87"/>
      <c r="V7470" s="87"/>
      <c r="W7470" s="87"/>
      <c r="X7470" s="89"/>
      <c r="Y7470" s="87"/>
      <c r="AA7470" s="87"/>
      <c r="AB7470" s="90"/>
      <c r="AC7470" s="87"/>
      <c r="AD7470" s="87"/>
      <c r="AE7470" s="92"/>
    </row>
    <row r="7471" spans="1:31">
      <c r="A7471" s="92"/>
      <c r="C7471" s="88"/>
      <c r="G7471" s="119"/>
      <c r="H7471" s="119"/>
      <c r="I7471" s="119"/>
      <c r="K7471" s="119"/>
      <c r="M7471" s="119"/>
      <c r="T7471" s="87"/>
      <c r="V7471" s="87"/>
      <c r="W7471" s="87"/>
      <c r="X7471" s="89"/>
      <c r="Y7471" s="87"/>
      <c r="AA7471" s="87"/>
      <c r="AB7471" s="90"/>
      <c r="AC7471" s="87"/>
      <c r="AD7471" s="87"/>
      <c r="AE7471" s="92"/>
    </row>
    <row r="7472" spans="1:31">
      <c r="A7472" s="92"/>
      <c r="C7472" s="88"/>
      <c r="G7472" s="119"/>
      <c r="H7472" s="119"/>
      <c r="K7472" s="119"/>
      <c r="M7472" s="119"/>
      <c r="T7472" s="87"/>
      <c r="V7472" s="87"/>
      <c r="W7472" s="87"/>
      <c r="X7472" s="89"/>
      <c r="Y7472" s="87"/>
      <c r="AA7472" s="87"/>
      <c r="AB7472" s="90"/>
      <c r="AC7472" s="87"/>
      <c r="AD7472" s="87"/>
      <c r="AE7472" s="92"/>
    </row>
    <row r="7473" spans="1:31">
      <c r="A7473" s="92"/>
      <c r="C7473" s="88"/>
      <c r="G7473" s="119"/>
      <c r="H7473" s="119"/>
      <c r="K7473" s="119"/>
      <c r="L7473" s="146"/>
      <c r="M7473" s="119"/>
      <c r="T7473" s="87"/>
      <c r="V7473" s="87"/>
      <c r="W7473" s="87"/>
      <c r="X7473" s="89"/>
      <c r="Y7473" s="87"/>
      <c r="AA7473" s="87"/>
      <c r="AB7473" s="90"/>
      <c r="AC7473" s="87"/>
      <c r="AD7473" s="87"/>
      <c r="AE7473" s="92"/>
    </row>
    <row r="7474" spans="1:31">
      <c r="A7474" s="92"/>
      <c r="C7474" s="88"/>
      <c r="G7474" s="119"/>
      <c r="H7474" s="119"/>
      <c r="K7474" s="119"/>
      <c r="M7474" s="119"/>
      <c r="T7474" s="87"/>
      <c r="V7474" s="87"/>
      <c r="W7474" s="87"/>
      <c r="X7474" s="89"/>
      <c r="Y7474" s="87"/>
      <c r="AA7474" s="87"/>
      <c r="AB7474" s="90"/>
      <c r="AC7474" s="87"/>
      <c r="AD7474" s="87"/>
      <c r="AE7474" s="92"/>
    </row>
    <row r="7475" spans="1:31">
      <c r="A7475" s="92"/>
      <c r="C7475" s="88"/>
      <c r="G7475" s="119"/>
      <c r="H7475" s="119"/>
      <c r="K7475" s="119"/>
      <c r="M7475" s="119"/>
      <c r="T7475" s="87"/>
      <c r="V7475" s="87"/>
      <c r="W7475" s="87"/>
      <c r="X7475" s="89"/>
      <c r="Y7475" s="87"/>
      <c r="AA7475" s="87"/>
      <c r="AB7475" s="90"/>
      <c r="AC7475" s="87"/>
      <c r="AD7475" s="87"/>
      <c r="AE7475" s="92"/>
    </row>
    <row r="7476" spans="1:31">
      <c r="A7476" s="92"/>
      <c r="C7476" s="88"/>
      <c r="G7476" s="119"/>
      <c r="H7476" s="119"/>
      <c r="K7476" s="119"/>
      <c r="M7476" s="119"/>
      <c r="T7476" s="87"/>
      <c r="V7476" s="87"/>
      <c r="W7476" s="87"/>
      <c r="X7476" s="89"/>
      <c r="Y7476" s="87"/>
      <c r="AA7476" s="87"/>
      <c r="AB7476" s="90"/>
      <c r="AC7476" s="87"/>
      <c r="AD7476" s="87"/>
      <c r="AE7476" s="92"/>
    </row>
    <row r="7477" spans="1:31">
      <c r="A7477" s="92"/>
      <c r="C7477" s="100"/>
      <c r="G7477" s="119"/>
      <c r="H7477" s="119"/>
      <c r="K7477" s="119"/>
      <c r="M7477" s="119"/>
      <c r="T7477" s="87"/>
      <c r="V7477" s="87"/>
      <c r="W7477" s="87"/>
      <c r="X7477" s="89"/>
      <c r="Y7477" s="87"/>
      <c r="AA7477" s="87"/>
      <c r="AB7477" s="90"/>
      <c r="AC7477" s="87"/>
      <c r="AD7477" s="87"/>
      <c r="AE7477" s="92"/>
    </row>
    <row r="7478" spans="1:31">
      <c r="A7478" s="92"/>
      <c r="C7478" s="100"/>
      <c r="G7478" s="119"/>
      <c r="H7478" s="119"/>
      <c r="K7478" s="119"/>
      <c r="M7478" s="119"/>
      <c r="T7478" s="87"/>
      <c r="V7478" s="87"/>
      <c r="W7478" s="87"/>
      <c r="X7478" s="89"/>
      <c r="Y7478" s="87"/>
      <c r="AA7478" s="87"/>
      <c r="AB7478" s="90"/>
      <c r="AC7478" s="87"/>
      <c r="AD7478" s="87"/>
      <c r="AE7478" s="92"/>
    </row>
    <row r="7479" spans="1:31">
      <c r="A7479" s="92"/>
      <c r="C7479" s="100"/>
      <c r="G7479" s="119"/>
      <c r="H7479" s="119"/>
      <c r="K7479" s="119"/>
      <c r="M7479" s="119"/>
      <c r="T7479" s="87"/>
      <c r="V7479" s="87"/>
      <c r="W7479" s="87"/>
      <c r="X7479" s="89"/>
      <c r="Y7479" s="87"/>
      <c r="AA7479" s="87"/>
      <c r="AB7479" s="90"/>
      <c r="AC7479" s="87"/>
      <c r="AD7479" s="87"/>
      <c r="AE7479" s="92"/>
    </row>
    <row r="7480" spans="1:31">
      <c r="A7480" s="92"/>
      <c r="C7480" s="100"/>
      <c r="G7480" s="119"/>
      <c r="H7480" s="119"/>
      <c r="K7480" s="119"/>
      <c r="M7480" s="119"/>
      <c r="T7480" s="87"/>
      <c r="V7480" s="87"/>
      <c r="W7480" s="87"/>
      <c r="X7480" s="89"/>
      <c r="Y7480" s="87"/>
      <c r="AA7480" s="87"/>
      <c r="AB7480" s="90"/>
      <c r="AC7480" s="87"/>
      <c r="AD7480" s="87"/>
      <c r="AE7480" s="92"/>
    </row>
    <row r="7481" spans="1:31">
      <c r="A7481" s="92"/>
      <c r="C7481" s="100"/>
      <c r="G7481" s="119"/>
      <c r="H7481" s="119"/>
      <c r="K7481" s="119"/>
      <c r="M7481" s="119"/>
      <c r="T7481" s="87"/>
      <c r="V7481" s="87"/>
      <c r="W7481" s="87"/>
      <c r="X7481" s="89"/>
      <c r="Y7481" s="87"/>
      <c r="AA7481" s="87"/>
      <c r="AB7481" s="90"/>
      <c r="AC7481" s="87"/>
      <c r="AD7481" s="87"/>
      <c r="AE7481" s="92"/>
    </row>
    <row r="7482" spans="1:31">
      <c r="A7482" s="92"/>
      <c r="C7482" s="100"/>
      <c r="G7482" s="119"/>
      <c r="H7482" s="119"/>
      <c r="K7482" s="119"/>
      <c r="M7482" s="119"/>
      <c r="T7482" s="87"/>
      <c r="V7482" s="87"/>
      <c r="W7482" s="87"/>
      <c r="X7482" s="89"/>
      <c r="Y7482" s="87"/>
      <c r="AA7482" s="87"/>
      <c r="AB7482" s="90"/>
      <c r="AC7482" s="87"/>
      <c r="AD7482" s="87"/>
      <c r="AE7482" s="92"/>
    </row>
    <row r="7483" spans="1:31">
      <c r="A7483" s="92"/>
      <c r="C7483" s="100"/>
      <c r="G7483" s="119"/>
      <c r="H7483" s="119"/>
      <c r="K7483" s="119"/>
      <c r="M7483" s="119"/>
      <c r="T7483" s="87"/>
      <c r="V7483" s="87"/>
      <c r="W7483" s="87"/>
      <c r="X7483" s="89"/>
      <c r="Y7483" s="87"/>
      <c r="AA7483" s="87"/>
      <c r="AB7483" s="90"/>
      <c r="AC7483" s="87"/>
      <c r="AD7483" s="87"/>
      <c r="AE7483" s="92"/>
    </row>
    <row r="7484" spans="1:31">
      <c r="A7484" s="92"/>
      <c r="C7484" s="100"/>
      <c r="G7484" s="119"/>
      <c r="H7484" s="119"/>
      <c r="K7484" s="119"/>
      <c r="M7484" s="119"/>
      <c r="T7484" s="87"/>
      <c r="V7484" s="87"/>
      <c r="W7484" s="87"/>
      <c r="X7484" s="89"/>
      <c r="Y7484" s="87"/>
      <c r="AA7484" s="87"/>
      <c r="AB7484" s="90"/>
      <c r="AC7484" s="87"/>
      <c r="AD7484" s="87"/>
      <c r="AE7484" s="92"/>
    </row>
    <row r="7485" spans="1:31">
      <c r="A7485" s="92"/>
      <c r="C7485" s="100"/>
      <c r="G7485" s="119"/>
      <c r="H7485" s="119"/>
      <c r="K7485" s="119"/>
      <c r="L7485" s="1"/>
      <c r="M7485" s="119"/>
      <c r="T7485" s="87"/>
      <c r="V7485" s="87"/>
      <c r="W7485" s="87"/>
      <c r="X7485" s="89"/>
      <c r="Y7485" s="87"/>
      <c r="AA7485" s="87"/>
      <c r="AB7485" s="90"/>
      <c r="AC7485" s="87"/>
      <c r="AD7485" s="87"/>
      <c r="AE7485" s="92"/>
    </row>
    <row r="7486" spans="1:31">
      <c r="A7486" s="92"/>
      <c r="C7486" s="88"/>
      <c r="G7486" s="119"/>
      <c r="H7486" s="119"/>
      <c r="K7486" s="119"/>
      <c r="L7486" s="146"/>
      <c r="M7486" s="119"/>
      <c r="T7486" s="87"/>
      <c r="V7486" s="87"/>
      <c r="W7486" s="87"/>
      <c r="X7486" s="89"/>
      <c r="Y7486" s="87"/>
      <c r="AA7486" s="87"/>
      <c r="AB7486" s="90"/>
      <c r="AC7486" s="87"/>
      <c r="AD7486" s="87"/>
      <c r="AE7486" s="92"/>
    </row>
    <row r="7487" spans="1:31">
      <c r="A7487" s="92"/>
      <c r="C7487" s="88"/>
      <c r="G7487" s="119"/>
      <c r="H7487" s="119"/>
      <c r="K7487" s="119"/>
      <c r="L7487" s="146"/>
      <c r="M7487" s="119"/>
      <c r="T7487" s="87"/>
      <c r="V7487" s="87"/>
      <c r="W7487" s="87"/>
      <c r="X7487" s="89"/>
      <c r="Y7487" s="87"/>
      <c r="AA7487" s="87"/>
      <c r="AB7487" s="90"/>
      <c r="AC7487" s="87"/>
      <c r="AD7487" s="87"/>
      <c r="AE7487" s="92"/>
    </row>
    <row r="7488" spans="1:31">
      <c r="A7488" s="92"/>
      <c r="C7488" s="88"/>
      <c r="G7488" s="119"/>
      <c r="H7488" s="119"/>
      <c r="K7488" s="119"/>
      <c r="L7488" s="146"/>
      <c r="M7488" s="119"/>
      <c r="T7488" s="87"/>
      <c r="V7488" s="87"/>
      <c r="W7488" s="87"/>
      <c r="X7488" s="89"/>
      <c r="Y7488" s="87"/>
      <c r="AA7488" s="87"/>
      <c r="AB7488" s="90"/>
      <c r="AC7488" s="87"/>
      <c r="AD7488" s="87"/>
      <c r="AE7488" s="92"/>
    </row>
    <row r="7489" spans="1:31">
      <c r="A7489" s="92"/>
      <c r="C7489" s="88"/>
      <c r="G7489" s="119"/>
      <c r="H7489" s="119"/>
      <c r="K7489" s="119"/>
      <c r="M7489" s="119"/>
      <c r="T7489" s="87"/>
      <c r="V7489" s="87"/>
      <c r="W7489" s="87"/>
      <c r="X7489" s="89"/>
      <c r="Y7489" s="87"/>
      <c r="AA7489" s="87"/>
      <c r="AB7489" s="90"/>
      <c r="AC7489" s="87"/>
      <c r="AD7489" s="87"/>
      <c r="AE7489" s="92"/>
    </row>
    <row r="7490" spans="1:31">
      <c r="A7490" s="92"/>
      <c r="C7490" s="88"/>
      <c r="G7490" s="119"/>
      <c r="H7490" s="119"/>
      <c r="K7490" s="119"/>
      <c r="M7490" s="119"/>
      <c r="T7490" s="87"/>
      <c r="V7490" s="87"/>
      <c r="W7490" s="87"/>
      <c r="X7490" s="89"/>
      <c r="Y7490" s="87"/>
      <c r="AA7490" s="87"/>
      <c r="AB7490" s="90"/>
      <c r="AC7490" s="87"/>
      <c r="AD7490" s="87"/>
      <c r="AE7490" s="92"/>
    </row>
    <row r="7491" spans="1:31">
      <c r="A7491" s="92"/>
      <c r="C7491" s="88"/>
      <c r="G7491" s="119"/>
      <c r="H7491" s="119"/>
      <c r="K7491" s="119"/>
      <c r="M7491" s="119"/>
      <c r="T7491" s="87"/>
      <c r="V7491" s="87"/>
      <c r="W7491" s="87"/>
      <c r="X7491" s="89"/>
      <c r="Y7491" s="87"/>
      <c r="AA7491" s="87"/>
      <c r="AB7491" s="90"/>
      <c r="AC7491" s="87"/>
      <c r="AD7491" s="87"/>
      <c r="AE7491" s="92"/>
    </row>
    <row r="7492" spans="1:31">
      <c r="A7492" s="92"/>
      <c r="C7492" s="88"/>
      <c r="G7492" s="119"/>
      <c r="H7492" s="119"/>
      <c r="K7492" s="119"/>
      <c r="M7492" s="119"/>
      <c r="T7492" s="87"/>
      <c r="V7492" s="87"/>
      <c r="W7492" s="87"/>
      <c r="X7492" s="89"/>
      <c r="Y7492" s="87"/>
      <c r="AA7492" s="87"/>
      <c r="AB7492" s="90"/>
      <c r="AC7492" s="87"/>
      <c r="AD7492" s="87"/>
      <c r="AE7492" s="92"/>
    </row>
    <row r="7493" spans="1:31">
      <c r="A7493" s="92"/>
      <c r="C7493" s="88"/>
      <c r="G7493" s="119"/>
      <c r="H7493" s="119"/>
      <c r="K7493" s="119"/>
      <c r="M7493" s="119"/>
      <c r="T7493" s="87"/>
      <c r="V7493" s="87"/>
      <c r="W7493" s="87"/>
      <c r="X7493" s="89"/>
      <c r="Y7493" s="87"/>
      <c r="AA7493" s="87"/>
      <c r="AB7493" s="90"/>
      <c r="AC7493" s="87"/>
      <c r="AD7493" s="87"/>
      <c r="AE7493" s="92"/>
    </row>
    <row r="7494" spans="1:31">
      <c r="A7494" s="117"/>
      <c r="C7494" s="88"/>
      <c r="D7494" s="119"/>
      <c r="G7494" s="119"/>
      <c r="H7494" s="119"/>
      <c r="J7494" s="119"/>
      <c r="K7494" s="119"/>
      <c r="M7494" s="119"/>
      <c r="T7494" s="87"/>
      <c r="V7494" s="87"/>
      <c r="W7494" s="87"/>
      <c r="X7494" s="89"/>
      <c r="Y7494" s="87"/>
      <c r="AA7494" s="87"/>
      <c r="AB7494" s="90"/>
      <c r="AC7494" s="87"/>
      <c r="AD7494" s="87"/>
      <c r="AE7494" s="92"/>
    </row>
    <row r="7495" spans="1:31">
      <c r="A7495" s="139"/>
      <c r="C7495" s="88"/>
      <c r="D7495" s="119"/>
      <c r="G7495" s="119"/>
      <c r="H7495" s="119"/>
      <c r="I7495" s="119"/>
      <c r="J7495" s="119"/>
      <c r="K7495" s="119"/>
      <c r="M7495" s="119"/>
      <c r="T7495" s="87"/>
      <c r="V7495" s="87"/>
      <c r="W7495" s="87"/>
      <c r="X7495" s="89"/>
      <c r="Y7495" s="87"/>
      <c r="AA7495" s="87"/>
      <c r="AB7495" s="90"/>
      <c r="AC7495" s="87"/>
      <c r="AD7495" s="87"/>
      <c r="AE7495" s="92"/>
    </row>
    <row r="7496" spans="1:31">
      <c r="A7496" s="92"/>
      <c r="C7496" s="88"/>
      <c r="D7496" s="119"/>
      <c r="G7496" s="119"/>
      <c r="H7496" s="119"/>
      <c r="K7496" s="119"/>
      <c r="M7496" s="119"/>
      <c r="T7496" s="87"/>
      <c r="V7496" s="87"/>
      <c r="W7496" s="87"/>
      <c r="X7496" s="89"/>
      <c r="Y7496" s="87"/>
      <c r="AA7496" s="87"/>
      <c r="AB7496" s="90"/>
      <c r="AC7496" s="87"/>
      <c r="AD7496" s="87"/>
      <c r="AE7496" s="92"/>
    </row>
    <row r="7497" spans="1:31">
      <c r="A7497" s="92"/>
      <c r="C7497" s="88"/>
      <c r="D7497" s="119"/>
      <c r="G7497" s="119"/>
      <c r="H7497" s="119"/>
      <c r="K7497" s="119"/>
      <c r="M7497" s="119"/>
      <c r="T7497" s="87"/>
      <c r="V7497" s="87"/>
      <c r="W7497" s="87"/>
      <c r="X7497" s="89"/>
      <c r="Y7497" s="87"/>
      <c r="AA7497" s="87"/>
      <c r="AB7497" s="90"/>
      <c r="AC7497" s="87"/>
      <c r="AD7497" s="87"/>
      <c r="AE7497" s="92"/>
    </row>
    <row r="7498" spans="1:31">
      <c r="A7498" s="92"/>
      <c r="C7498" s="88"/>
      <c r="D7498" s="119"/>
      <c r="G7498" s="119"/>
      <c r="H7498" s="119"/>
      <c r="K7498" s="119"/>
      <c r="M7498" s="119"/>
      <c r="T7498" s="87"/>
      <c r="V7498" s="87"/>
      <c r="W7498" s="87"/>
      <c r="X7498" s="89"/>
      <c r="Y7498" s="87"/>
      <c r="AA7498" s="87"/>
      <c r="AB7498" s="90"/>
      <c r="AC7498" s="87"/>
      <c r="AD7498" s="87"/>
      <c r="AE7498" s="92"/>
    </row>
    <row r="7499" spans="1:31">
      <c r="A7499" s="92"/>
      <c r="C7499" s="88"/>
      <c r="D7499" s="119"/>
      <c r="G7499" s="119"/>
      <c r="H7499" s="119"/>
      <c r="K7499" s="119"/>
      <c r="M7499" s="119"/>
      <c r="T7499" s="87"/>
      <c r="V7499" s="87"/>
      <c r="W7499" s="87"/>
      <c r="X7499" s="89"/>
      <c r="Y7499" s="87"/>
      <c r="AA7499" s="87"/>
      <c r="AB7499" s="90"/>
      <c r="AC7499" s="87"/>
      <c r="AD7499" s="87"/>
      <c r="AE7499" s="92"/>
    </row>
    <row r="7500" spans="1:31">
      <c r="A7500" s="92"/>
      <c r="C7500" s="88"/>
      <c r="D7500" s="119"/>
      <c r="G7500" s="119"/>
      <c r="H7500" s="119"/>
      <c r="K7500" s="119"/>
      <c r="M7500" s="119"/>
      <c r="T7500" s="87"/>
      <c r="V7500" s="87"/>
      <c r="W7500" s="87"/>
      <c r="X7500" s="89"/>
      <c r="Y7500" s="87"/>
      <c r="AA7500" s="87"/>
      <c r="AB7500" s="90"/>
      <c r="AC7500" s="87"/>
      <c r="AD7500" s="87"/>
      <c r="AE7500" s="92"/>
    </row>
    <row r="7501" spans="1:31">
      <c r="A7501" s="92"/>
      <c r="C7501" s="88"/>
      <c r="D7501" s="119"/>
      <c r="G7501" s="119"/>
      <c r="H7501" s="119"/>
      <c r="K7501" s="119"/>
      <c r="M7501" s="119"/>
      <c r="T7501" s="87"/>
      <c r="V7501" s="87"/>
      <c r="W7501" s="87"/>
      <c r="X7501" s="89"/>
      <c r="Y7501" s="87"/>
      <c r="AA7501" s="87"/>
      <c r="AB7501" s="90"/>
      <c r="AC7501" s="87"/>
      <c r="AD7501" s="87"/>
      <c r="AE7501" s="92"/>
    </row>
    <row r="7502" spans="1:31">
      <c r="A7502" s="92"/>
      <c r="C7502" s="88"/>
      <c r="D7502" s="119"/>
      <c r="G7502" s="119"/>
      <c r="H7502" s="119"/>
      <c r="K7502" s="119"/>
      <c r="M7502" s="119"/>
      <c r="T7502" s="87"/>
      <c r="V7502" s="87"/>
      <c r="W7502" s="87"/>
      <c r="X7502" s="89"/>
      <c r="Y7502" s="87"/>
      <c r="AA7502" s="87"/>
      <c r="AB7502" s="90"/>
      <c r="AC7502" s="87"/>
      <c r="AD7502" s="87"/>
      <c r="AE7502" s="92"/>
    </row>
    <row r="7503" spans="1:31">
      <c r="A7503" s="92"/>
      <c r="C7503" s="88"/>
      <c r="D7503" s="119"/>
      <c r="G7503" s="119"/>
      <c r="H7503" s="119"/>
      <c r="K7503" s="119"/>
      <c r="L7503" s="1"/>
      <c r="M7503" s="119"/>
      <c r="T7503" s="87"/>
      <c r="V7503" s="87"/>
      <c r="W7503" s="87"/>
      <c r="X7503" s="89"/>
      <c r="Y7503" s="87"/>
      <c r="AA7503" s="87"/>
      <c r="AB7503" s="90"/>
      <c r="AC7503" s="87"/>
      <c r="AD7503" s="87"/>
      <c r="AE7503" s="92"/>
    </row>
    <row r="7504" spans="1:31">
      <c r="A7504" s="117"/>
      <c r="C7504" s="88"/>
      <c r="D7504" s="119"/>
      <c r="F7504" s="119"/>
      <c r="G7504" s="119"/>
      <c r="H7504" s="119"/>
      <c r="J7504" s="119"/>
      <c r="K7504" s="119"/>
      <c r="M7504" s="119"/>
      <c r="T7504" s="87"/>
      <c r="V7504" s="87"/>
      <c r="W7504" s="87"/>
      <c r="X7504" s="89"/>
      <c r="Y7504" s="87"/>
      <c r="AA7504" s="87"/>
      <c r="AB7504" s="90"/>
      <c r="AC7504" s="87"/>
      <c r="AD7504" s="87"/>
      <c r="AE7504" s="92"/>
    </row>
    <row r="7505" spans="1:31">
      <c r="A7505" s="117"/>
      <c r="C7505" s="88"/>
      <c r="D7505" s="119"/>
      <c r="F7505" s="119"/>
      <c r="G7505" s="119"/>
      <c r="H7505" s="119"/>
      <c r="J7505" s="119"/>
      <c r="K7505" s="119"/>
      <c r="M7505" s="119"/>
      <c r="T7505" s="87"/>
      <c r="V7505" s="87"/>
      <c r="W7505" s="87"/>
      <c r="X7505" s="89"/>
      <c r="Y7505" s="87"/>
      <c r="AA7505" s="87"/>
      <c r="AB7505" s="90"/>
      <c r="AC7505" s="87"/>
      <c r="AD7505" s="87"/>
      <c r="AE7505" s="92"/>
    </row>
    <row r="7506" spans="1:31">
      <c r="A7506" s="92"/>
      <c r="C7506" s="88"/>
      <c r="D7506" s="119"/>
      <c r="G7506" s="119"/>
      <c r="H7506" s="119"/>
      <c r="K7506" s="119"/>
      <c r="M7506" s="119"/>
      <c r="T7506" s="87"/>
      <c r="V7506" s="87"/>
      <c r="W7506" s="87"/>
      <c r="X7506" s="89"/>
      <c r="Y7506" s="87"/>
      <c r="AA7506" s="87"/>
      <c r="AB7506" s="90"/>
      <c r="AC7506" s="87"/>
      <c r="AD7506" s="87"/>
      <c r="AE7506" s="92"/>
    </row>
    <row r="7507" spans="1:31">
      <c r="A7507" s="92"/>
      <c r="C7507" s="88"/>
      <c r="D7507" s="119"/>
      <c r="G7507" s="119"/>
      <c r="H7507" s="119"/>
      <c r="K7507" s="119"/>
      <c r="M7507" s="119"/>
      <c r="T7507" s="87"/>
      <c r="V7507" s="87"/>
      <c r="W7507" s="87"/>
      <c r="X7507" s="89"/>
      <c r="Y7507" s="87"/>
      <c r="AA7507" s="87"/>
      <c r="AB7507" s="90"/>
      <c r="AC7507" s="87"/>
      <c r="AD7507" s="87"/>
      <c r="AE7507" s="92"/>
    </row>
    <row r="7508" spans="1:31">
      <c r="A7508" s="92"/>
      <c r="C7508" s="88"/>
      <c r="D7508" s="119"/>
      <c r="G7508" s="119"/>
      <c r="H7508" s="119"/>
      <c r="K7508" s="119"/>
      <c r="M7508" s="119"/>
      <c r="T7508" s="87"/>
      <c r="V7508" s="87"/>
      <c r="W7508" s="87"/>
      <c r="X7508" s="89"/>
      <c r="Y7508" s="87"/>
      <c r="AA7508" s="87"/>
      <c r="AB7508" s="90"/>
      <c r="AC7508" s="87"/>
      <c r="AD7508" s="87"/>
      <c r="AE7508" s="92"/>
    </row>
    <row r="7509" spans="1:31">
      <c r="A7509" s="92"/>
      <c r="C7509" s="88"/>
      <c r="G7509" s="119"/>
      <c r="H7509" s="119"/>
      <c r="K7509" s="119"/>
      <c r="M7509" s="119"/>
      <c r="T7509" s="87"/>
      <c r="V7509" s="87"/>
      <c r="W7509" s="87"/>
      <c r="X7509" s="89"/>
      <c r="Y7509" s="87"/>
      <c r="AA7509" s="87"/>
      <c r="AB7509" s="90"/>
      <c r="AC7509" s="87"/>
      <c r="AD7509" s="87"/>
      <c r="AE7509" s="92"/>
    </row>
    <row r="7510" spans="1:31">
      <c r="A7510" s="92"/>
      <c r="C7510" s="88"/>
      <c r="G7510" s="119"/>
      <c r="H7510" s="119"/>
      <c r="K7510" s="119"/>
      <c r="M7510" s="119"/>
      <c r="T7510" s="87"/>
      <c r="V7510" s="87"/>
      <c r="W7510" s="87"/>
      <c r="X7510" s="89"/>
      <c r="Y7510" s="87"/>
      <c r="AA7510" s="87"/>
      <c r="AB7510" s="90"/>
      <c r="AC7510" s="87"/>
      <c r="AD7510" s="87"/>
      <c r="AE7510" s="92"/>
    </row>
    <row r="7511" spans="1:31">
      <c r="A7511" s="92"/>
      <c r="C7511" s="88"/>
      <c r="G7511" s="119"/>
      <c r="H7511" s="119"/>
      <c r="K7511" s="119"/>
      <c r="M7511" s="119"/>
      <c r="T7511" s="87"/>
      <c r="V7511" s="87"/>
      <c r="W7511" s="87"/>
      <c r="X7511" s="89"/>
      <c r="Y7511" s="87"/>
      <c r="AA7511" s="87"/>
      <c r="AB7511" s="90"/>
      <c r="AC7511" s="87"/>
      <c r="AD7511" s="87"/>
      <c r="AE7511" s="92"/>
    </row>
    <row r="7512" spans="1:31">
      <c r="A7512" s="92"/>
      <c r="C7512" s="88"/>
      <c r="G7512" s="119"/>
      <c r="H7512" s="119"/>
      <c r="K7512" s="119"/>
      <c r="M7512" s="119"/>
      <c r="T7512" s="87"/>
      <c r="V7512" s="87"/>
      <c r="W7512" s="87"/>
      <c r="X7512" s="89"/>
      <c r="Y7512" s="87"/>
      <c r="AA7512" s="87"/>
      <c r="AB7512" s="90"/>
      <c r="AC7512" s="87"/>
      <c r="AD7512" s="87"/>
      <c r="AE7512" s="92"/>
    </row>
    <row r="7513" spans="1:31">
      <c r="A7513" s="92"/>
      <c r="C7513" s="88"/>
      <c r="G7513" s="119"/>
      <c r="H7513" s="119"/>
      <c r="K7513" s="119"/>
      <c r="M7513" s="119"/>
      <c r="T7513" s="87"/>
      <c r="V7513" s="87"/>
      <c r="W7513" s="87"/>
      <c r="X7513" s="89"/>
      <c r="Y7513" s="87"/>
      <c r="AA7513" s="87"/>
      <c r="AB7513" s="90"/>
      <c r="AC7513" s="87"/>
      <c r="AD7513" s="87"/>
      <c r="AE7513" s="92"/>
    </row>
    <row r="7514" spans="1:31">
      <c r="A7514" s="92"/>
      <c r="C7514" s="88"/>
      <c r="G7514" s="119"/>
      <c r="H7514" s="119"/>
      <c r="K7514" s="119"/>
      <c r="M7514" s="119"/>
      <c r="T7514" s="87"/>
      <c r="V7514" s="87"/>
      <c r="W7514" s="87"/>
      <c r="X7514" s="89"/>
      <c r="Y7514" s="87"/>
      <c r="AA7514" s="87"/>
      <c r="AB7514" s="90"/>
      <c r="AC7514" s="87"/>
      <c r="AD7514" s="87"/>
      <c r="AE7514" s="92"/>
    </row>
    <row r="7515" spans="1:31">
      <c r="A7515" s="92"/>
      <c r="C7515" s="88"/>
      <c r="G7515" s="119"/>
      <c r="H7515" s="119"/>
      <c r="K7515" s="119"/>
      <c r="M7515" s="119"/>
      <c r="T7515" s="87"/>
      <c r="V7515" s="87"/>
      <c r="W7515" s="87"/>
      <c r="X7515" s="89"/>
      <c r="Y7515" s="87"/>
      <c r="AA7515" s="87"/>
      <c r="AB7515" s="90"/>
      <c r="AC7515" s="87"/>
      <c r="AD7515" s="87"/>
      <c r="AE7515" s="92"/>
    </row>
    <row r="7516" spans="1:31">
      <c r="A7516" s="92"/>
      <c r="C7516" s="88"/>
      <c r="G7516" s="119"/>
      <c r="H7516" s="119"/>
      <c r="K7516" s="119"/>
      <c r="M7516" s="119"/>
      <c r="T7516" s="87"/>
      <c r="V7516" s="87"/>
      <c r="W7516" s="87"/>
      <c r="X7516" s="89"/>
      <c r="Y7516" s="87"/>
      <c r="AA7516" s="87"/>
      <c r="AB7516" s="90"/>
      <c r="AC7516" s="87"/>
      <c r="AD7516" s="87"/>
      <c r="AE7516" s="92"/>
    </row>
    <row r="7517" spans="1:31">
      <c r="A7517" s="92"/>
      <c r="C7517" s="88"/>
      <c r="G7517" s="119"/>
      <c r="H7517" s="119"/>
      <c r="K7517" s="119"/>
      <c r="M7517" s="119"/>
      <c r="T7517" s="87"/>
      <c r="V7517" s="87"/>
      <c r="W7517" s="87"/>
      <c r="X7517" s="89"/>
      <c r="Y7517" s="87"/>
      <c r="AA7517" s="87"/>
      <c r="AB7517" s="90"/>
      <c r="AC7517" s="87"/>
      <c r="AD7517" s="87"/>
      <c r="AE7517" s="92"/>
    </row>
    <row r="7518" spans="1:31">
      <c r="A7518" s="92"/>
      <c r="C7518" s="88"/>
      <c r="G7518" s="119"/>
      <c r="H7518" s="119"/>
      <c r="K7518" s="119"/>
      <c r="M7518" s="119"/>
      <c r="T7518" s="87"/>
      <c r="V7518" s="87"/>
      <c r="W7518" s="87"/>
      <c r="X7518" s="89"/>
      <c r="Y7518" s="87"/>
      <c r="AA7518" s="87"/>
      <c r="AB7518" s="90"/>
      <c r="AC7518" s="87"/>
      <c r="AD7518" s="87"/>
      <c r="AE7518" s="92"/>
    </row>
    <row r="7519" spans="1:31">
      <c r="A7519" s="92"/>
      <c r="C7519" s="88"/>
      <c r="G7519" s="119"/>
      <c r="H7519" s="119"/>
      <c r="K7519" s="119"/>
      <c r="M7519" s="119"/>
      <c r="T7519" s="87"/>
      <c r="V7519" s="87"/>
      <c r="W7519" s="87"/>
      <c r="X7519" s="89"/>
      <c r="Y7519" s="87"/>
      <c r="AA7519" s="87"/>
      <c r="AB7519" s="90"/>
      <c r="AC7519" s="87"/>
      <c r="AD7519" s="87"/>
      <c r="AE7519" s="92"/>
    </row>
    <row r="7520" spans="1:31">
      <c r="A7520" s="92"/>
      <c r="C7520" s="88"/>
      <c r="G7520" s="119"/>
      <c r="H7520" s="119"/>
      <c r="K7520" s="119"/>
      <c r="L7520" s="1"/>
      <c r="M7520" s="119"/>
      <c r="T7520" s="87"/>
      <c r="V7520" s="87"/>
      <c r="W7520" s="87"/>
      <c r="X7520" s="89"/>
      <c r="Y7520" s="87"/>
      <c r="AA7520" s="87"/>
      <c r="AB7520" s="90"/>
      <c r="AC7520" s="87"/>
      <c r="AD7520" s="87"/>
      <c r="AE7520" s="92"/>
    </row>
    <row r="7521" spans="1:31">
      <c r="A7521" s="92"/>
      <c r="C7521" s="88"/>
      <c r="G7521" s="119"/>
      <c r="H7521" s="119"/>
      <c r="K7521" s="119"/>
      <c r="M7521" s="119"/>
      <c r="T7521" s="87"/>
      <c r="V7521" s="87"/>
      <c r="W7521" s="87"/>
      <c r="X7521" s="89"/>
      <c r="Y7521" s="87"/>
      <c r="AA7521" s="87"/>
      <c r="AB7521" s="90"/>
      <c r="AC7521" s="87"/>
      <c r="AD7521" s="87"/>
      <c r="AE7521" s="92"/>
    </row>
    <row r="7522" spans="1:31">
      <c r="A7522" s="92"/>
      <c r="C7522" s="88"/>
      <c r="G7522" s="119"/>
      <c r="H7522" s="119"/>
      <c r="K7522" s="119"/>
      <c r="M7522" s="119"/>
      <c r="T7522" s="87"/>
      <c r="V7522" s="87"/>
      <c r="W7522" s="87"/>
      <c r="X7522" s="89"/>
      <c r="Y7522" s="87"/>
      <c r="AA7522" s="87"/>
      <c r="AB7522" s="90"/>
      <c r="AC7522" s="87"/>
      <c r="AD7522" s="87"/>
      <c r="AE7522" s="92"/>
    </row>
    <row r="7523" spans="1:31">
      <c r="A7523" s="92"/>
      <c r="C7523" s="88"/>
      <c r="G7523" s="119"/>
      <c r="H7523" s="119"/>
      <c r="K7523" s="119"/>
      <c r="M7523" s="119"/>
      <c r="T7523" s="87"/>
      <c r="V7523" s="87"/>
      <c r="W7523" s="87"/>
      <c r="X7523" s="89"/>
      <c r="Y7523" s="87"/>
      <c r="AA7523" s="87"/>
      <c r="AB7523" s="90"/>
      <c r="AC7523" s="87"/>
      <c r="AD7523" s="87"/>
      <c r="AE7523" s="92"/>
    </row>
    <row r="7524" spans="1:31">
      <c r="A7524" s="92"/>
      <c r="C7524" s="88"/>
      <c r="G7524" s="119"/>
      <c r="H7524" s="119"/>
      <c r="K7524" s="119"/>
      <c r="M7524" s="119"/>
      <c r="T7524" s="87"/>
      <c r="V7524" s="87"/>
      <c r="W7524" s="87"/>
      <c r="X7524" s="89"/>
      <c r="Y7524" s="87"/>
      <c r="AA7524" s="87"/>
      <c r="AB7524" s="90"/>
      <c r="AC7524" s="87"/>
      <c r="AD7524" s="87"/>
      <c r="AE7524" s="92"/>
    </row>
    <row r="7525" spans="1:31">
      <c r="A7525" s="92"/>
      <c r="C7525" s="88"/>
      <c r="G7525" s="119"/>
      <c r="H7525" s="119"/>
      <c r="K7525" s="119"/>
      <c r="M7525" s="119"/>
      <c r="T7525" s="87"/>
      <c r="V7525" s="87"/>
      <c r="W7525" s="87"/>
      <c r="X7525" s="89"/>
      <c r="Y7525" s="87"/>
      <c r="AA7525" s="87"/>
      <c r="AB7525" s="90"/>
      <c r="AC7525" s="87"/>
      <c r="AD7525" s="87"/>
      <c r="AE7525" s="92"/>
    </row>
    <row r="7526" spans="1:31">
      <c r="A7526" s="92"/>
      <c r="C7526" s="88"/>
      <c r="G7526" s="119"/>
      <c r="H7526" s="119"/>
      <c r="K7526" s="119"/>
      <c r="M7526" s="119"/>
      <c r="T7526" s="87"/>
      <c r="V7526" s="87"/>
      <c r="W7526" s="87"/>
      <c r="X7526" s="89"/>
      <c r="Y7526" s="87"/>
      <c r="AA7526" s="87"/>
      <c r="AB7526" s="90"/>
      <c r="AC7526" s="87"/>
      <c r="AD7526" s="87"/>
      <c r="AE7526" s="92"/>
    </row>
    <row r="7527" spans="1:31">
      <c r="A7527" s="92"/>
      <c r="C7527" s="88"/>
      <c r="G7527" s="119"/>
      <c r="H7527" s="119"/>
      <c r="K7527" s="119"/>
      <c r="M7527" s="119"/>
      <c r="T7527" s="87"/>
      <c r="V7527" s="87"/>
      <c r="W7527" s="87"/>
      <c r="X7527" s="89"/>
      <c r="Y7527" s="87"/>
      <c r="AA7527" s="87"/>
      <c r="AB7527" s="90"/>
      <c r="AC7527" s="87"/>
      <c r="AD7527" s="87"/>
      <c r="AE7527" s="92"/>
    </row>
    <row r="7528" spans="1:31">
      <c r="A7528" s="92"/>
      <c r="C7528" s="88"/>
      <c r="G7528" s="119"/>
      <c r="H7528" s="119"/>
      <c r="K7528" s="119"/>
      <c r="M7528" s="119"/>
      <c r="T7528" s="87"/>
      <c r="V7528" s="87"/>
      <c r="W7528" s="87"/>
      <c r="X7528" s="89"/>
      <c r="Y7528" s="87"/>
      <c r="AA7528" s="87"/>
      <c r="AB7528" s="90"/>
      <c r="AC7528" s="87"/>
      <c r="AD7528" s="87"/>
      <c r="AE7528" s="92"/>
    </row>
    <row r="7529" spans="1:31">
      <c r="A7529" s="92"/>
      <c r="C7529" s="88"/>
      <c r="G7529" s="119"/>
      <c r="H7529" s="119"/>
      <c r="K7529" s="119"/>
      <c r="M7529" s="119"/>
      <c r="T7529" s="87"/>
      <c r="V7529" s="87"/>
      <c r="W7529" s="87"/>
      <c r="X7529" s="89"/>
      <c r="Y7529" s="87"/>
      <c r="AA7529" s="87"/>
      <c r="AB7529" s="90"/>
      <c r="AC7529" s="87"/>
      <c r="AD7529" s="87"/>
      <c r="AE7529" s="92"/>
    </row>
    <row r="7530" spans="1:31">
      <c r="A7530" s="92"/>
      <c r="C7530" s="88"/>
      <c r="G7530" s="119"/>
      <c r="H7530" s="119"/>
      <c r="K7530" s="119"/>
      <c r="M7530" s="119"/>
      <c r="T7530" s="87"/>
      <c r="V7530" s="87"/>
      <c r="W7530" s="87"/>
      <c r="X7530" s="89"/>
      <c r="Y7530" s="87"/>
      <c r="AA7530" s="87"/>
      <c r="AB7530" s="90"/>
      <c r="AC7530" s="87"/>
      <c r="AD7530" s="87"/>
      <c r="AE7530" s="92"/>
    </row>
    <row r="7531" spans="1:31">
      <c r="A7531" s="92"/>
      <c r="C7531" s="88"/>
      <c r="G7531" s="119"/>
      <c r="H7531" s="119"/>
      <c r="K7531" s="119"/>
      <c r="M7531" s="119"/>
      <c r="T7531" s="87"/>
      <c r="V7531" s="87"/>
      <c r="W7531" s="87"/>
      <c r="X7531" s="89"/>
      <c r="Y7531" s="87"/>
      <c r="AA7531" s="87"/>
      <c r="AB7531" s="90"/>
      <c r="AC7531" s="87"/>
      <c r="AD7531" s="87"/>
      <c r="AE7531" s="92"/>
    </row>
    <row r="7532" spans="1:31">
      <c r="A7532" s="92"/>
      <c r="C7532" s="88"/>
      <c r="G7532" s="119"/>
      <c r="H7532" s="119"/>
      <c r="K7532" s="119"/>
      <c r="M7532" s="119"/>
      <c r="T7532" s="87"/>
      <c r="V7532" s="87"/>
      <c r="W7532" s="87"/>
      <c r="X7532" s="89"/>
      <c r="Y7532" s="87"/>
      <c r="AA7532" s="87"/>
      <c r="AB7532" s="90"/>
      <c r="AC7532" s="87"/>
      <c r="AD7532" s="87"/>
      <c r="AE7532" s="92"/>
    </row>
    <row r="7533" spans="1:31">
      <c r="A7533" s="92"/>
      <c r="C7533" s="88"/>
      <c r="G7533" s="119"/>
      <c r="H7533" s="119"/>
      <c r="K7533" s="119"/>
      <c r="M7533" s="119"/>
      <c r="T7533" s="87"/>
      <c r="V7533" s="87"/>
      <c r="W7533" s="87"/>
      <c r="X7533" s="89"/>
      <c r="Y7533" s="87"/>
      <c r="AA7533" s="87"/>
      <c r="AB7533" s="90"/>
      <c r="AC7533" s="87"/>
      <c r="AD7533" s="87"/>
      <c r="AE7533" s="92"/>
    </row>
    <row r="7534" spans="1:31">
      <c r="A7534" s="92"/>
      <c r="C7534" s="88"/>
      <c r="G7534" s="119"/>
      <c r="H7534" s="119"/>
      <c r="K7534" s="119"/>
      <c r="M7534" s="119"/>
      <c r="T7534" s="87"/>
      <c r="V7534" s="87"/>
      <c r="W7534" s="87"/>
      <c r="X7534" s="89"/>
      <c r="Y7534" s="87"/>
      <c r="AA7534" s="87"/>
      <c r="AB7534" s="90"/>
      <c r="AC7534" s="87"/>
      <c r="AD7534" s="87"/>
      <c r="AE7534" s="92"/>
    </row>
    <row r="7535" spans="1:31">
      <c r="A7535" s="92"/>
      <c r="C7535" s="88"/>
      <c r="G7535" s="119"/>
      <c r="H7535" s="119"/>
      <c r="K7535" s="119"/>
      <c r="M7535" s="119"/>
      <c r="T7535" s="87"/>
      <c r="V7535" s="87"/>
      <c r="W7535" s="87"/>
      <c r="X7535" s="89"/>
      <c r="Y7535" s="87"/>
      <c r="AA7535" s="87"/>
      <c r="AB7535" s="90"/>
      <c r="AC7535" s="87"/>
      <c r="AD7535" s="87"/>
      <c r="AE7535" s="92"/>
    </row>
    <row r="7536" spans="1:31">
      <c r="A7536" s="92"/>
      <c r="C7536" s="88"/>
      <c r="G7536" s="119"/>
      <c r="H7536" s="119"/>
      <c r="K7536" s="119"/>
      <c r="M7536" s="119"/>
      <c r="T7536" s="87"/>
      <c r="V7536" s="87"/>
      <c r="W7536" s="87"/>
      <c r="X7536" s="89"/>
      <c r="Y7536" s="87"/>
      <c r="AA7536" s="87"/>
      <c r="AB7536" s="90"/>
      <c r="AC7536" s="87"/>
      <c r="AD7536" s="87"/>
      <c r="AE7536" s="92"/>
    </row>
    <row r="7537" spans="1:31">
      <c r="A7537" s="92"/>
      <c r="C7537" s="88"/>
      <c r="G7537" s="119"/>
      <c r="H7537" s="119"/>
      <c r="K7537" s="119"/>
      <c r="M7537" s="119"/>
      <c r="T7537" s="87"/>
      <c r="V7537" s="87"/>
      <c r="W7537" s="87"/>
      <c r="X7537" s="89"/>
      <c r="Y7537" s="87"/>
      <c r="AA7537" s="87"/>
      <c r="AB7537" s="90"/>
      <c r="AC7537" s="87"/>
      <c r="AD7537" s="87"/>
      <c r="AE7537" s="92"/>
    </row>
    <row r="7538" spans="1:31">
      <c r="A7538" s="92"/>
      <c r="C7538" s="88"/>
      <c r="G7538" s="119"/>
      <c r="H7538" s="119"/>
      <c r="K7538" s="119"/>
      <c r="L7538" s="1"/>
      <c r="M7538" s="119"/>
      <c r="T7538" s="87"/>
      <c r="V7538" s="87"/>
      <c r="W7538" s="87"/>
      <c r="X7538" s="89"/>
      <c r="Y7538" s="87"/>
      <c r="AA7538" s="87"/>
      <c r="AB7538" s="90"/>
      <c r="AC7538" s="87"/>
      <c r="AD7538" s="87"/>
      <c r="AE7538" s="92"/>
    </row>
    <row r="7539" spans="1:31">
      <c r="A7539" s="92"/>
      <c r="C7539" s="88"/>
      <c r="G7539" s="119"/>
      <c r="H7539" s="119"/>
      <c r="K7539" s="119"/>
      <c r="M7539" s="119"/>
      <c r="T7539" s="87"/>
      <c r="V7539" s="87"/>
      <c r="W7539" s="87"/>
      <c r="X7539" s="89"/>
      <c r="Y7539" s="87"/>
      <c r="AA7539" s="87"/>
      <c r="AB7539" s="90"/>
      <c r="AC7539" s="87"/>
      <c r="AD7539" s="87"/>
      <c r="AE7539" s="92"/>
    </row>
    <row r="7540" spans="1:31">
      <c r="A7540" s="92"/>
      <c r="C7540" s="88"/>
      <c r="G7540" s="119"/>
      <c r="H7540" s="119"/>
      <c r="K7540" s="119"/>
      <c r="M7540" s="119"/>
      <c r="T7540" s="87"/>
      <c r="V7540" s="87"/>
      <c r="W7540" s="87"/>
      <c r="X7540" s="89"/>
      <c r="Y7540" s="87"/>
      <c r="AA7540" s="87"/>
      <c r="AB7540" s="90"/>
      <c r="AC7540" s="87"/>
      <c r="AD7540" s="87"/>
      <c r="AE7540" s="92"/>
    </row>
    <row r="7541" spans="1:31">
      <c r="A7541" s="92"/>
      <c r="C7541" s="88"/>
      <c r="G7541" s="119"/>
      <c r="H7541" s="119"/>
      <c r="K7541" s="119"/>
      <c r="M7541" s="119"/>
      <c r="T7541" s="87"/>
      <c r="V7541" s="87"/>
      <c r="W7541" s="87"/>
      <c r="X7541" s="89"/>
      <c r="Y7541" s="87"/>
      <c r="AA7541" s="87"/>
      <c r="AB7541" s="90"/>
      <c r="AC7541" s="87"/>
      <c r="AD7541" s="87"/>
      <c r="AE7541" s="92"/>
    </row>
    <row r="7542" spans="1:31">
      <c r="A7542" s="92"/>
      <c r="C7542" s="88"/>
      <c r="G7542" s="119"/>
      <c r="H7542" s="119"/>
      <c r="K7542" s="119"/>
      <c r="M7542" s="119"/>
      <c r="T7542" s="87"/>
      <c r="V7542" s="87"/>
      <c r="W7542" s="87"/>
      <c r="X7542" s="89"/>
      <c r="Y7542" s="87"/>
      <c r="AA7542" s="87"/>
      <c r="AB7542" s="90"/>
      <c r="AC7542" s="87"/>
      <c r="AD7542" s="87"/>
      <c r="AE7542" s="92"/>
    </row>
    <row r="7543" spans="1:31">
      <c r="A7543" s="139"/>
      <c r="C7543" s="88"/>
      <c r="D7543" s="119"/>
      <c r="G7543" s="119"/>
      <c r="H7543" s="119"/>
      <c r="I7543" s="119"/>
      <c r="J7543" s="119"/>
      <c r="K7543" s="119"/>
      <c r="M7543" s="119"/>
      <c r="T7543" s="87"/>
      <c r="V7543" s="87"/>
      <c r="W7543" s="87"/>
      <c r="X7543" s="89"/>
      <c r="Y7543" s="87"/>
      <c r="AA7543" s="87"/>
      <c r="AB7543" s="90"/>
      <c r="AC7543" s="87"/>
      <c r="AD7543" s="87"/>
      <c r="AE7543" s="92"/>
    </row>
    <row r="7544" spans="1:31">
      <c r="A7544" s="139"/>
      <c r="C7544" s="88"/>
      <c r="D7544" s="119"/>
      <c r="G7544" s="119"/>
      <c r="H7544" s="119"/>
      <c r="I7544" s="119"/>
      <c r="J7544" s="119"/>
      <c r="K7544" s="119"/>
      <c r="M7544" s="119"/>
      <c r="T7544" s="87"/>
      <c r="V7544" s="87"/>
      <c r="W7544" s="87"/>
      <c r="X7544" s="89"/>
      <c r="Y7544" s="87"/>
      <c r="AA7544" s="87"/>
      <c r="AB7544" s="90"/>
      <c r="AC7544" s="87"/>
      <c r="AD7544" s="87"/>
      <c r="AE7544" s="92"/>
    </row>
    <row r="7545" spans="1:31">
      <c r="A7545" s="139"/>
      <c r="C7545" s="88"/>
      <c r="D7545" s="119"/>
      <c r="G7545" s="119"/>
      <c r="H7545" s="119"/>
      <c r="I7545" s="119"/>
      <c r="J7545" s="119"/>
      <c r="K7545" s="119"/>
      <c r="M7545" s="119"/>
      <c r="T7545" s="87"/>
      <c r="V7545" s="87"/>
      <c r="W7545" s="87"/>
      <c r="X7545" s="89"/>
      <c r="Y7545" s="87"/>
      <c r="AA7545" s="87"/>
      <c r="AB7545" s="90"/>
      <c r="AC7545" s="87"/>
      <c r="AD7545" s="87"/>
      <c r="AE7545" s="92"/>
    </row>
    <row r="7546" spans="1:31">
      <c r="A7546" s="139"/>
      <c r="C7546" s="88"/>
      <c r="D7546" s="119"/>
      <c r="G7546" s="119"/>
      <c r="H7546" s="119"/>
      <c r="I7546" s="119"/>
      <c r="J7546" s="119"/>
      <c r="K7546" s="119"/>
      <c r="M7546" s="119"/>
      <c r="T7546" s="87"/>
      <c r="V7546" s="87"/>
      <c r="W7546" s="87"/>
      <c r="X7546" s="89"/>
      <c r="Y7546" s="87"/>
      <c r="AA7546" s="87"/>
      <c r="AB7546" s="90"/>
      <c r="AC7546" s="87"/>
      <c r="AD7546" s="87"/>
      <c r="AE7546" s="92"/>
    </row>
    <row r="7547" spans="1:31">
      <c r="A7547" s="139"/>
      <c r="C7547" s="88"/>
      <c r="D7547" s="119"/>
      <c r="G7547" s="119"/>
      <c r="H7547" s="119"/>
      <c r="I7547" s="119"/>
      <c r="J7547" s="119"/>
      <c r="K7547" s="119"/>
      <c r="M7547" s="119"/>
      <c r="T7547" s="87"/>
      <c r="V7547" s="87"/>
      <c r="W7547" s="87"/>
      <c r="X7547" s="89"/>
      <c r="Y7547" s="87"/>
      <c r="AA7547" s="87"/>
      <c r="AB7547" s="90"/>
      <c r="AC7547" s="87"/>
      <c r="AD7547" s="87"/>
      <c r="AE7547" s="92"/>
    </row>
    <row r="7548" spans="1:31">
      <c r="A7548" s="139"/>
      <c r="C7548" s="88"/>
      <c r="D7548" s="119"/>
      <c r="G7548" s="119"/>
      <c r="H7548" s="119"/>
      <c r="I7548" s="119"/>
      <c r="J7548" s="119"/>
      <c r="K7548" s="119"/>
      <c r="M7548" s="119"/>
      <c r="T7548" s="87"/>
      <c r="V7548" s="87"/>
      <c r="W7548" s="87"/>
      <c r="X7548" s="89"/>
      <c r="Y7548" s="87"/>
      <c r="AA7548" s="87"/>
      <c r="AB7548" s="90"/>
      <c r="AC7548" s="87"/>
      <c r="AD7548" s="87"/>
      <c r="AE7548" s="92"/>
    </row>
    <row r="7549" spans="1:31">
      <c r="A7549" s="139"/>
      <c r="C7549" s="88"/>
      <c r="D7549" s="119"/>
      <c r="G7549" s="119"/>
      <c r="H7549" s="119"/>
      <c r="I7549" s="119"/>
      <c r="J7549" s="119"/>
      <c r="K7549" s="119"/>
      <c r="M7549" s="119"/>
      <c r="T7549" s="87"/>
      <c r="V7549" s="87"/>
      <c r="W7549" s="87"/>
      <c r="X7549" s="89"/>
      <c r="Y7549" s="87"/>
      <c r="AA7549" s="87"/>
      <c r="AB7549" s="90"/>
      <c r="AC7549" s="87"/>
      <c r="AD7549" s="87"/>
      <c r="AE7549" s="92"/>
    </row>
    <row r="7550" spans="1:31">
      <c r="A7550" s="139"/>
      <c r="C7550" s="88"/>
      <c r="D7550" s="119"/>
      <c r="G7550" s="119"/>
      <c r="H7550" s="119"/>
      <c r="I7550" s="119"/>
      <c r="J7550" s="119"/>
      <c r="K7550" s="119"/>
      <c r="M7550" s="119"/>
      <c r="T7550" s="87"/>
      <c r="V7550" s="87"/>
      <c r="W7550" s="87"/>
      <c r="X7550" s="89"/>
      <c r="Y7550" s="87"/>
      <c r="AA7550" s="87"/>
      <c r="AB7550" s="90"/>
      <c r="AC7550" s="87"/>
      <c r="AD7550" s="87"/>
      <c r="AE7550" s="92"/>
    </row>
    <row r="7551" spans="1:31">
      <c r="A7551" s="139"/>
      <c r="C7551" s="88"/>
      <c r="D7551" s="119"/>
      <c r="G7551" s="119"/>
      <c r="H7551" s="119"/>
      <c r="I7551" s="119"/>
      <c r="J7551" s="119"/>
      <c r="K7551" s="119"/>
      <c r="M7551" s="119"/>
      <c r="T7551" s="87"/>
      <c r="V7551" s="87"/>
      <c r="W7551" s="87"/>
      <c r="X7551" s="89"/>
      <c r="Y7551" s="87"/>
      <c r="AA7551" s="87"/>
      <c r="AB7551" s="90"/>
      <c r="AC7551" s="87"/>
      <c r="AD7551" s="87"/>
      <c r="AE7551" s="92"/>
    </row>
    <row r="7552" spans="1:31">
      <c r="A7552" s="139"/>
      <c r="C7552" s="88"/>
      <c r="D7552" s="119"/>
      <c r="G7552" s="119"/>
      <c r="H7552" s="119"/>
      <c r="I7552" s="119"/>
      <c r="J7552" s="119"/>
      <c r="K7552" s="119"/>
      <c r="L7552" s="1"/>
      <c r="M7552" s="119"/>
      <c r="T7552" s="87"/>
      <c r="V7552" s="87"/>
      <c r="W7552" s="87"/>
      <c r="X7552" s="89"/>
      <c r="Y7552" s="87"/>
      <c r="AA7552" s="87"/>
      <c r="AB7552" s="90"/>
      <c r="AC7552" s="87"/>
      <c r="AD7552" s="87"/>
      <c r="AE7552" s="92"/>
    </row>
    <row r="7553" spans="1:31">
      <c r="A7553" s="139"/>
      <c r="C7553" s="88"/>
      <c r="D7553" s="119"/>
      <c r="G7553" s="119"/>
      <c r="H7553" s="119"/>
      <c r="J7553" s="119"/>
      <c r="K7553" s="119"/>
      <c r="M7553" s="119"/>
      <c r="T7553" s="87"/>
      <c r="V7553" s="87"/>
      <c r="W7553" s="87"/>
      <c r="X7553" s="89"/>
      <c r="Y7553" s="87"/>
      <c r="AA7553" s="87"/>
      <c r="AB7553" s="90"/>
      <c r="AC7553" s="87"/>
      <c r="AD7553" s="87"/>
      <c r="AE7553" s="92"/>
    </row>
    <row r="7554" spans="1:31">
      <c r="A7554" s="139"/>
      <c r="C7554" s="88"/>
      <c r="D7554" s="119"/>
      <c r="G7554" s="119"/>
      <c r="H7554" s="119"/>
      <c r="I7554" s="119"/>
      <c r="J7554" s="119"/>
      <c r="K7554" s="119"/>
      <c r="M7554" s="119"/>
      <c r="T7554" s="87"/>
      <c r="V7554" s="87"/>
      <c r="W7554" s="87"/>
      <c r="X7554" s="89"/>
      <c r="Y7554" s="87"/>
      <c r="AA7554" s="87"/>
      <c r="AB7554" s="90"/>
      <c r="AC7554" s="87"/>
      <c r="AD7554" s="87"/>
      <c r="AE7554" s="92"/>
    </row>
    <row r="7555" spans="1:31">
      <c r="A7555" s="139"/>
      <c r="C7555" s="88"/>
      <c r="D7555" s="119"/>
      <c r="F7555" s="119"/>
      <c r="G7555" s="119"/>
      <c r="H7555" s="119"/>
      <c r="J7555" s="119"/>
      <c r="K7555" s="119"/>
      <c r="L7555" s="146"/>
      <c r="M7555" s="119"/>
      <c r="T7555" s="87"/>
      <c r="V7555" s="87"/>
      <c r="W7555" s="87"/>
      <c r="X7555" s="89"/>
      <c r="Y7555" s="87"/>
      <c r="AA7555" s="87"/>
      <c r="AB7555" s="90"/>
      <c r="AC7555" s="87"/>
      <c r="AD7555" s="87"/>
      <c r="AE7555" s="92"/>
    </row>
    <row r="7556" spans="1:31">
      <c r="A7556" s="139"/>
      <c r="C7556" s="88"/>
      <c r="D7556" s="119"/>
      <c r="F7556" s="119"/>
      <c r="G7556" s="119"/>
      <c r="H7556" s="119"/>
      <c r="J7556" s="119"/>
      <c r="K7556" s="119"/>
      <c r="M7556" s="119"/>
      <c r="T7556" s="87"/>
      <c r="V7556" s="87"/>
      <c r="W7556" s="87"/>
      <c r="X7556" s="89"/>
      <c r="Y7556" s="87"/>
      <c r="AA7556" s="87"/>
      <c r="AB7556" s="90"/>
      <c r="AC7556" s="87"/>
      <c r="AD7556" s="87"/>
      <c r="AE7556" s="92"/>
    </row>
    <row r="7557" spans="1:31">
      <c r="A7557" s="139"/>
      <c r="C7557" s="88"/>
      <c r="D7557" s="119"/>
      <c r="G7557" s="119"/>
      <c r="H7557" s="119"/>
      <c r="J7557" s="119"/>
      <c r="K7557" s="119"/>
      <c r="M7557" s="119"/>
      <c r="T7557" s="87"/>
      <c r="V7557" s="87"/>
      <c r="W7557" s="87"/>
      <c r="X7557" s="89"/>
      <c r="Y7557" s="87"/>
      <c r="AA7557" s="87"/>
      <c r="AB7557" s="90"/>
      <c r="AC7557" s="87"/>
      <c r="AD7557" s="87"/>
      <c r="AE7557" s="92"/>
    </row>
    <row r="7558" spans="1:31">
      <c r="C7558" s="88"/>
      <c r="D7558" s="88"/>
      <c r="P7558" s="123"/>
      <c r="Z7558" s="92"/>
      <c r="AD7558" s="87"/>
    </row>
    <row r="7559" spans="1:31">
      <c r="C7559" s="88"/>
      <c r="D7559" s="88"/>
      <c r="P7559" s="91"/>
      <c r="Z7559" s="92"/>
      <c r="AD7559" s="87"/>
    </row>
    <row r="7560" spans="1:31">
      <c r="C7560" s="88"/>
      <c r="D7560" s="88"/>
      <c r="P7560" s="123"/>
      <c r="Z7560" s="92"/>
      <c r="AD7560" s="87"/>
    </row>
    <row r="7561" spans="1:31">
      <c r="C7561" s="88"/>
      <c r="D7561" s="88"/>
      <c r="P7561" s="123"/>
      <c r="Z7561" s="92"/>
      <c r="AD7561" s="87"/>
    </row>
    <row r="7562" spans="1:31">
      <c r="C7562" s="88"/>
      <c r="D7562" s="88"/>
      <c r="P7562" s="123"/>
      <c r="Z7562" s="92"/>
      <c r="AD7562" s="87"/>
    </row>
    <row r="7563" spans="1:31">
      <c r="C7563" s="88"/>
      <c r="D7563" s="88"/>
      <c r="P7563" s="123"/>
      <c r="Z7563" s="92"/>
      <c r="AD7563" s="87"/>
    </row>
    <row r="7564" spans="1:31">
      <c r="C7564" s="88"/>
      <c r="D7564" s="88"/>
      <c r="P7564" s="123"/>
      <c r="Z7564" s="92"/>
      <c r="AD7564" s="87"/>
    </row>
    <row r="7565" spans="1:31">
      <c r="C7565" s="88"/>
      <c r="D7565" s="88"/>
      <c r="P7565" s="123"/>
      <c r="Z7565" s="92"/>
      <c r="AD7565" s="87"/>
    </row>
    <row r="7566" spans="1:31">
      <c r="C7566" s="88"/>
      <c r="D7566" s="88"/>
      <c r="P7566" s="91"/>
      <c r="Z7566" s="92"/>
      <c r="AD7566" s="87"/>
    </row>
    <row r="7567" spans="1:31">
      <c r="C7567" s="88"/>
      <c r="D7567" s="88"/>
      <c r="P7567" s="123"/>
      <c r="Z7567" s="92"/>
      <c r="AD7567" s="87"/>
    </row>
    <row r="7568" spans="1:31">
      <c r="C7568" s="88"/>
      <c r="D7568" s="88"/>
      <c r="P7568" s="123"/>
      <c r="Z7568" s="92"/>
      <c r="AD7568" s="87"/>
    </row>
    <row r="7569" spans="3:30">
      <c r="C7569" s="88"/>
      <c r="D7569" s="88"/>
      <c r="P7569" s="91"/>
      <c r="Z7569" s="92"/>
      <c r="AD7569" s="87"/>
    </row>
    <row r="7570" spans="3:30">
      <c r="C7570" s="88"/>
      <c r="D7570" s="88"/>
      <c r="P7570" s="123"/>
      <c r="Z7570" s="92"/>
      <c r="AD7570" s="87"/>
    </row>
    <row r="7571" spans="3:30">
      <c r="C7571" s="88"/>
      <c r="D7571" s="88"/>
      <c r="P7571" s="123"/>
      <c r="Z7571" s="92"/>
      <c r="AD7571" s="87"/>
    </row>
    <row r="7572" spans="3:30">
      <c r="C7572" s="88"/>
      <c r="D7572" s="88"/>
      <c r="P7572" s="91"/>
      <c r="Z7572" s="92"/>
      <c r="AD7572" s="87"/>
    </row>
    <row r="7573" spans="3:30">
      <c r="C7573" s="88"/>
      <c r="D7573" s="88"/>
      <c r="P7573" s="123"/>
      <c r="Z7573" s="92"/>
      <c r="AD7573" s="87"/>
    </row>
    <row r="7574" spans="3:30">
      <c r="C7574" s="88"/>
      <c r="D7574" s="88"/>
      <c r="P7574" s="123"/>
      <c r="Z7574" s="92"/>
      <c r="AD7574" s="87"/>
    </row>
    <row r="7575" spans="3:30">
      <c r="C7575" s="88"/>
      <c r="D7575" s="88"/>
      <c r="P7575" s="91"/>
      <c r="Z7575" s="92"/>
      <c r="AD7575" s="87"/>
    </row>
    <row r="7576" spans="3:30">
      <c r="C7576" s="88"/>
      <c r="D7576" s="88"/>
      <c r="P7576" s="123"/>
      <c r="Z7576" s="92"/>
      <c r="AD7576" s="87"/>
    </row>
    <row r="7577" spans="3:30">
      <c r="C7577" s="88"/>
      <c r="D7577" s="88"/>
      <c r="P7577" s="123"/>
      <c r="Z7577" s="92"/>
      <c r="AD7577" s="87"/>
    </row>
    <row r="7578" spans="3:30">
      <c r="C7578" s="88"/>
      <c r="D7578" s="88"/>
      <c r="P7578" s="91"/>
      <c r="Z7578" s="92"/>
      <c r="AD7578" s="87"/>
    </row>
    <row r="7579" spans="3:30">
      <c r="C7579" s="88"/>
      <c r="D7579" s="88"/>
      <c r="P7579" s="123"/>
      <c r="Z7579" s="92"/>
      <c r="AD7579" s="87"/>
    </row>
    <row r="7580" spans="3:30">
      <c r="C7580" s="88"/>
      <c r="D7580" s="88"/>
      <c r="P7580" s="123"/>
      <c r="Z7580" s="92"/>
      <c r="AD7580" s="87"/>
    </row>
    <row r="7581" spans="3:30">
      <c r="C7581" s="88"/>
      <c r="D7581" s="88"/>
      <c r="P7581" s="123"/>
      <c r="Z7581" s="92"/>
      <c r="AD7581" s="87"/>
    </row>
    <row r="7582" spans="3:30">
      <c r="C7582" s="88"/>
      <c r="D7582" s="88"/>
      <c r="P7582" s="91"/>
      <c r="Z7582" s="92"/>
      <c r="AD7582" s="87"/>
    </row>
    <row r="7583" spans="3:30">
      <c r="C7583" s="88"/>
      <c r="D7583" s="88"/>
      <c r="P7583" s="123"/>
      <c r="Z7583" s="92"/>
      <c r="AD7583" s="87"/>
    </row>
    <row r="7584" spans="3:30">
      <c r="C7584" s="88"/>
      <c r="D7584" s="88"/>
      <c r="P7584" s="123"/>
      <c r="Z7584" s="92"/>
      <c r="AD7584" s="87"/>
    </row>
    <row r="7585" spans="3:30">
      <c r="C7585" s="88"/>
      <c r="D7585" s="88"/>
      <c r="P7585" s="123"/>
      <c r="Z7585" s="92"/>
      <c r="AD7585" s="87"/>
    </row>
    <row r="7586" spans="3:30">
      <c r="C7586" s="88"/>
      <c r="D7586" s="88"/>
      <c r="P7586" s="123"/>
      <c r="Z7586" s="92"/>
      <c r="AD7586" s="87"/>
    </row>
    <row r="7587" spans="3:30">
      <c r="C7587" s="88"/>
      <c r="D7587" s="88"/>
      <c r="P7587" s="91"/>
      <c r="Z7587" s="92"/>
      <c r="AD7587" s="87"/>
    </row>
    <row r="7588" spans="3:30">
      <c r="C7588" s="88"/>
      <c r="D7588" s="88"/>
      <c r="P7588" s="123"/>
      <c r="Z7588" s="92"/>
      <c r="AD7588" s="87"/>
    </row>
    <row r="7589" spans="3:30">
      <c r="C7589" s="88"/>
      <c r="D7589" s="88"/>
      <c r="P7589" s="123"/>
      <c r="Z7589" s="92"/>
      <c r="AD7589" s="87"/>
    </row>
    <row r="7590" spans="3:30">
      <c r="C7590" s="88"/>
      <c r="D7590" s="88"/>
      <c r="P7590" s="123"/>
      <c r="Z7590" s="92"/>
      <c r="AD7590" s="87"/>
    </row>
    <row r="7591" spans="3:30">
      <c r="C7591" s="88"/>
      <c r="D7591" s="88"/>
      <c r="P7591" s="123"/>
      <c r="Z7591" s="92"/>
      <c r="AD7591" s="87"/>
    </row>
    <row r="7592" spans="3:30">
      <c r="C7592" s="88"/>
      <c r="D7592" s="88"/>
      <c r="P7592" s="123"/>
      <c r="Z7592" s="92"/>
      <c r="AD7592" s="87"/>
    </row>
    <row r="7593" spans="3:30">
      <c r="C7593" s="88"/>
      <c r="D7593" s="88"/>
      <c r="P7593" s="123"/>
      <c r="Z7593" s="92"/>
      <c r="AD7593" s="87"/>
    </row>
    <row r="7594" spans="3:30">
      <c r="C7594" s="88"/>
      <c r="D7594" s="88"/>
      <c r="P7594" s="91"/>
      <c r="Z7594" s="92"/>
      <c r="AD7594" s="87"/>
    </row>
    <row r="7595" spans="3:30">
      <c r="C7595" s="88"/>
      <c r="D7595" s="88"/>
      <c r="P7595" s="123"/>
      <c r="Z7595" s="92"/>
      <c r="AD7595" s="87"/>
    </row>
    <row r="7596" spans="3:30">
      <c r="C7596" s="88"/>
      <c r="D7596" s="88"/>
      <c r="P7596" s="123"/>
      <c r="Z7596" s="92"/>
      <c r="AD7596" s="87"/>
    </row>
    <row r="7597" spans="3:30">
      <c r="C7597" s="88"/>
      <c r="D7597" s="88"/>
      <c r="P7597" s="91"/>
      <c r="Z7597" s="92"/>
      <c r="AD7597" s="87"/>
    </row>
    <row r="7598" spans="3:30">
      <c r="C7598" s="88"/>
      <c r="D7598" s="88"/>
      <c r="P7598" s="123"/>
      <c r="Z7598" s="92"/>
      <c r="AD7598" s="87"/>
    </row>
    <row r="7599" spans="3:30">
      <c r="C7599" s="88"/>
      <c r="D7599" s="88"/>
      <c r="P7599" s="123"/>
      <c r="Z7599" s="92"/>
      <c r="AD7599" s="87"/>
    </row>
    <row r="7600" spans="3:30">
      <c r="C7600" s="88"/>
      <c r="D7600" s="88"/>
      <c r="P7600" s="91"/>
      <c r="Z7600" s="92"/>
      <c r="AD7600" s="87"/>
    </row>
    <row r="7601" spans="3:30">
      <c r="C7601" s="88"/>
      <c r="D7601" s="88"/>
      <c r="P7601" s="123"/>
      <c r="Z7601" s="92"/>
      <c r="AD7601" s="87"/>
    </row>
    <row r="7602" spans="3:30">
      <c r="C7602" s="88"/>
      <c r="D7602" s="88"/>
      <c r="P7602" s="91"/>
      <c r="Z7602" s="92"/>
      <c r="AD7602" s="87"/>
    </row>
    <row r="7603" spans="3:30">
      <c r="C7603" s="88"/>
      <c r="D7603" s="88"/>
      <c r="P7603" s="123"/>
      <c r="Z7603" s="92"/>
      <c r="AD7603" s="87"/>
    </row>
    <row r="7604" spans="3:30">
      <c r="C7604" s="88"/>
      <c r="D7604" s="88"/>
      <c r="P7604" s="123"/>
      <c r="Z7604" s="92"/>
      <c r="AD7604" s="87"/>
    </row>
    <row r="7605" spans="3:30">
      <c r="C7605" s="88"/>
      <c r="D7605" s="88"/>
      <c r="P7605" s="123"/>
      <c r="Z7605" s="92"/>
      <c r="AD7605" s="87"/>
    </row>
    <row r="7606" spans="3:30">
      <c r="C7606" s="88"/>
      <c r="D7606" s="88"/>
      <c r="P7606" s="91"/>
      <c r="Z7606" s="92"/>
      <c r="AD7606" s="87"/>
    </row>
    <row r="7607" spans="3:30">
      <c r="C7607" s="88"/>
      <c r="D7607" s="88"/>
      <c r="P7607" s="123"/>
      <c r="Z7607" s="92"/>
      <c r="AD7607" s="87"/>
    </row>
    <row r="7608" spans="3:30">
      <c r="C7608" s="88"/>
      <c r="D7608" s="88"/>
      <c r="E7608" s="71"/>
      <c r="P7608" s="123"/>
      <c r="Z7608" s="92"/>
      <c r="AD7608" s="87"/>
    </row>
    <row r="7609" spans="3:30">
      <c r="C7609" s="88"/>
      <c r="D7609" s="88"/>
      <c r="P7609" s="123"/>
      <c r="Z7609" s="92"/>
      <c r="AD7609" s="87"/>
    </row>
    <row r="7610" spans="3:30">
      <c r="C7610" s="88"/>
      <c r="D7610" s="88"/>
      <c r="P7610" s="123"/>
      <c r="Z7610" s="92"/>
      <c r="AD7610" s="87"/>
    </row>
    <row r="7611" spans="3:30">
      <c r="C7611" s="88"/>
      <c r="D7611" s="88"/>
      <c r="P7611" s="91"/>
      <c r="Z7611" s="92"/>
      <c r="AD7611" s="87"/>
    </row>
    <row r="7612" spans="3:30">
      <c r="C7612" s="88"/>
      <c r="D7612" s="88"/>
      <c r="P7612" s="123"/>
      <c r="Z7612" s="92"/>
      <c r="AD7612" s="87"/>
    </row>
    <row r="7613" spans="3:30">
      <c r="C7613" s="88"/>
      <c r="D7613" s="88"/>
      <c r="P7613" s="123"/>
      <c r="Z7613" s="92"/>
      <c r="AD7613" s="87"/>
    </row>
    <row r="7614" spans="3:30">
      <c r="C7614" s="88"/>
      <c r="D7614" s="88"/>
      <c r="P7614" s="123"/>
      <c r="Z7614" s="92"/>
      <c r="AD7614" s="87"/>
    </row>
    <row r="7615" spans="3:30">
      <c r="C7615" s="88"/>
      <c r="D7615" s="88"/>
      <c r="P7615" s="123"/>
      <c r="Z7615" s="92"/>
      <c r="AD7615" s="87"/>
    </row>
    <row r="7616" spans="3:30">
      <c r="C7616" s="88"/>
      <c r="D7616" s="88"/>
      <c r="P7616" s="123"/>
      <c r="Z7616" s="92"/>
      <c r="AD7616" s="87"/>
    </row>
    <row r="7617" spans="3:30">
      <c r="C7617" s="88"/>
      <c r="D7617" s="88"/>
      <c r="P7617" s="123"/>
      <c r="Z7617" s="92"/>
      <c r="AD7617" s="87"/>
    </row>
    <row r="7618" spans="3:30">
      <c r="C7618" s="88"/>
      <c r="D7618" s="88"/>
      <c r="P7618" s="123"/>
      <c r="Z7618" s="92"/>
      <c r="AD7618" s="87"/>
    </row>
    <row r="7619" spans="3:30">
      <c r="C7619" s="88"/>
      <c r="D7619" s="88"/>
      <c r="P7619" s="123"/>
      <c r="Z7619" s="92"/>
      <c r="AD7619" s="87"/>
    </row>
    <row r="7620" spans="3:30">
      <c r="C7620" s="88"/>
      <c r="D7620" s="88"/>
      <c r="P7620" s="123"/>
      <c r="Z7620" s="92"/>
      <c r="AD7620" s="87"/>
    </row>
    <row r="7621" spans="3:30">
      <c r="C7621" s="88"/>
      <c r="D7621" s="88"/>
      <c r="P7621" s="123"/>
      <c r="Z7621" s="92"/>
      <c r="AD7621" s="87"/>
    </row>
    <row r="7622" spans="3:30">
      <c r="C7622" s="88"/>
      <c r="D7622" s="88"/>
      <c r="P7622" s="123"/>
      <c r="Z7622" s="92"/>
      <c r="AD7622" s="87"/>
    </row>
    <row r="7623" spans="3:30">
      <c r="C7623" s="88"/>
      <c r="D7623" s="88"/>
      <c r="P7623" s="123"/>
      <c r="Z7623" s="92"/>
      <c r="AD7623" s="87"/>
    </row>
    <row r="7624" spans="3:30">
      <c r="C7624" s="88"/>
      <c r="D7624" s="88"/>
      <c r="P7624" s="91"/>
      <c r="Z7624" s="92"/>
      <c r="AD7624" s="87"/>
    </row>
    <row r="7625" spans="3:30">
      <c r="C7625" s="88"/>
      <c r="D7625" s="88"/>
      <c r="P7625" s="123"/>
      <c r="Z7625" s="92"/>
      <c r="AD7625" s="87"/>
    </row>
    <row r="7626" spans="3:30">
      <c r="C7626" s="88"/>
      <c r="D7626" s="88"/>
      <c r="P7626" s="123"/>
      <c r="Z7626" s="92"/>
      <c r="AD7626" s="87"/>
    </row>
    <row r="7627" spans="3:30">
      <c r="C7627" s="88"/>
      <c r="D7627" s="88"/>
      <c r="P7627" s="91"/>
      <c r="Z7627" s="92"/>
      <c r="AD7627" s="87"/>
    </row>
    <row r="7628" spans="3:30">
      <c r="C7628" s="88"/>
      <c r="D7628" s="88"/>
      <c r="P7628" s="123"/>
      <c r="Z7628" s="92"/>
      <c r="AD7628" s="87"/>
    </row>
    <row r="7629" spans="3:30">
      <c r="C7629" s="88"/>
      <c r="D7629" s="88"/>
      <c r="P7629" s="91"/>
      <c r="Z7629" s="92"/>
      <c r="AD7629" s="87"/>
    </row>
    <row r="7630" spans="3:30">
      <c r="C7630" s="88"/>
      <c r="D7630" s="88"/>
      <c r="P7630" s="123"/>
      <c r="Z7630" s="92"/>
      <c r="AD7630" s="87"/>
    </row>
    <row r="7631" spans="3:30">
      <c r="C7631" s="88"/>
      <c r="D7631" s="88"/>
      <c r="P7631" s="91"/>
      <c r="Z7631" s="92"/>
      <c r="AD7631" s="87"/>
    </row>
    <row r="7632" spans="3:30">
      <c r="C7632" s="88"/>
      <c r="D7632" s="88"/>
      <c r="P7632" s="123"/>
      <c r="Z7632" s="92"/>
      <c r="AD7632" s="87"/>
    </row>
    <row r="7633" spans="3:30">
      <c r="C7633" s="88"/>
      <c r="D7633" s="88"/>
      <c r="P7633" s="123"/>
      <c r="Z7633" s="92"/>
      <c r="AD7633" s="87"/>
    </row>
    <row r="7634" spans="3:30">
      <c r="C7634" s="88"/>
      <c r="D7634" s="88"/>
      <c r="P7634" s="91"/>
      <c r="Z7634" s="92"/>
      <c r="AD7634" s="87"/>
    </row>
    <row r="7635" spans="3:30">
      <c r="C7635" s="88"/>
      <c r="D7635" s="88"/>
      <c r="P7635" s="123"/>
      <c r="Z7635" s="92"/>
      <c r="AD7635" s="87"/>
    </row>
    <row r="7636" spans="3:30">
      <c r="C7636" s="88"/>
      <c r="D7636" s="88"/>
      <c r="P7636" s="91"/>
      <c r="Z7636" s="92"/>
      <c r="AD7636" s="87"/>
    </row>
    <row r="7637" spans="3:30">
      <c r="C7637" s="88"/>
      <c r="D7637" s="88"/>
      <c r="P7637" s="123"/>
      <c r="Z7637" s="92"/>
      <c r="AD7637" s="87"/>
    </row>
    <row r="7638" spans="3:30">
      <c r="C7638" s="88"/>
      <c r="D7638" s="88"/>
      <c r="P7638" s="91"/>
      <c r="Z7638" s="92"/>
      <c r="AD7638" s="87"/>
    </row>
    <row r="7639" spans="3:30">
      <c r="C7639" s="88"/>
      <c r="D7639" s="88"/>
      <c r="P7639" s="123"/>
      <c r="Z7639" s="92"/>
      <c r="AD7639" s="87"/>
    </row>
    <row r="7640" spans="3:30">
      <c r="C7640" s="88"/>
      <c r="D7640" s="88"/>
      <c r="P7640" s="91"/>
      <c r="Z7640" s="92"/>
      <c r="AD7640" s="87"/>
    </row>
    <row r="7641" spans="3:30">
      <c r="C7641" s="88"/>
      <c r="D7641" s="88"/>
      <c r="P7641" s="123"/>
      <c r="Z7641" s="92"/>
      <c r="AD7641" s="87"/>
    </row>
    <row r="7642" spans="3:30">
      <c r="C7642" s="88"/>
      <c r="D7642" s="88"/>
      <c r="P7642" s="123"/>
      <c r="Z7642" s="92"/>
      <c r="AD7642" s="87"/>
    </row>
    <row r="7643" spans="3:30">
      <c r="C7643" s="88"/>
      <c r="D7643" s="88"/>
      <c r="P7643" s="123"/>
      <c r="Z7643" s="92"/>
      <c r="AD7643" s="87"/>
    </row>
    <row r="7644" spans="3:30">
      <c r="C7644" s="88"/>
      <c r="D7644" s="88"/>
      <c r="P7644" s="123"/>
      <c r="Z7644" s="92"/>
      <c r="AD7644" s="87"/>
    </row>
    <row r="7645" spans="3:30">
      <c r="C7645" s="88"/>
      <c r="D7645" s="88"/>
      <c r="P7645" s="91"/>
      <c r="Z7645" s="92"/>
      <c r="AD7645" s="87"/>
    </row>
    <row r="7646" spans="3:30">
      <c r="C7646" s="88"/>
      <c r="D7646" s="88"/>
      <c r="E7646" s="71"/>
      <c r="P7646" s="123"/>
      <c r="Z7646" s="92"/>
      <c r="AD7646" s="87"/>
    </row>
    <row r="7647" spans="3:30">
      <c r="C7647" s="88"/>
      <c r="D7647" s="88"/>
      <c r="P7647" s="123"/>
      <c r="Z7647" s="92"/>
      <c r="AD7647" s="87"/>
    </row>
    <row r="7648" spans="3:30">
      <c r="C7648" s="88"/>
      <c r="D7648" s="88"/>
      <c r="P7648" s="123"/>
      <c r="Z7648" s="92"/>
      <c r="AD7648" s="87"/>
    </row>
    <row r="7649" spans="3:30">
      <c r="C7649" s="88"/>
      <c r="D7649" s="88"/>
      <c r="P7649" s="91"/>
      <c r="Z7649" s="92"/>
      <c r="AD7649" s="87"/>
    </row>
    <row r="7650" spans="3:30">
      <c r="C7650" s="88"/>
      <c r="D7650" s="88"/>
      <c r="E7650" s="71"/>
      <c r="P7650" s="123"/>
      <c r="Z7650" s="92"/>
      <c r="AD7650" s="87"/>
    </row>
    <row r="7651" spans="3:30">
      <c r="C7651" s="88"/>
      <c r="D7651" s="88"/>
      <c r="P7651" s="123"/>
      <c r="Z7651" s="92"/>
      <c r="AD7651" s="87"/>
    </row>
    <row r="7652" spans="3:30">
      <c r="C7652" s="88"/>
      <c r="D7652" s="88"/>
      <c r="P7652" s="123"/>
      <c r="Z7652" s="92"/>
      <c r="AD7652" s="87"/>
    </row>
    <row r="7653" spans="3:30">
      <c r="C7653" s="88"/>
      <c r="D7653" s="88"/>
      <c r="P7653" s="123"/>
      <c r="Z7653" s="92"/>
      <c r="AD7653" s="87"/>
    </row>
    <row r="7654" spans="3:30">
      <c r="C7654" s="88"/>
      <c r="D7654" s="88"/>
      <c r="P7654" s="123"/>
      <c r="Z7654" s="92"/>
      <c r="AD7654" s="87"/>
    </row>
    <row r="7655" spans="3:30">
      <c r="C7655" s="88"/>
      <c r="D7655" s="88"/>
      <c r="P7655" s="123"/>
      <c r="Z7655" s="92"/>
      <c r="AD7655" s="87"/>
    </row>
    <row r="7656" spans="3:30">
      <c r="C7656" s="88"/>
      <c r="D7656" s="88"/>
      <c r="P7656" s="123"/>
      <c r="Z7656" s="92"/>
      <c r="AD7656" s="87"/>
    </row>
    <row r="7657" spans="3:30">
      <c r="C7657" s="88"/>
      <c r="D7657" s="88"/>
      <c r="P7657" s="123"/>
      <c r="Z7657" s="92"/>
      <c r="AD7657" s="87"/>
    </row>
    <row r="7658" spans="3:30">
      <c r="C7658" s="88"/>
      <c r="D7658" s="88"/>
      <c r="P7658" s="91"/>
      <c r="Z7658" s="92"/>
      <c r="AD7658" s="87"/>
    </row>
    <row r="7659" spans="3:30">
      <c r="C7659" s="88"/>
      <c r="D7659" s="88"/>
      <c r="P7659" s="123"/>
      <c r="Z7659" s="92"/>
      <c r="AD7659" s="87"/>
    </row>
    <row r="7660" spans="3:30">
      <c r="C7660" s="88"/>
      <c r="D7660" s="88"/>
      <c r="P7660" s="91"/>
      <c r="Z7660" s="92"/>
      <c r="AD7660" s="87"/>
    </row>
    <row r="7661" spans="3:30">
      <c r="C7661" s="88"/>
      <c r="D7661" s="88"/>
      <c r="P7661" s="123"/>
      <c r="Z7661" s="92"/>
      <c r="AD7661" s="87"/>
    </row>
    <row r="7662" spans="3:30">
      <c r="C7662" s="88"/>
      <c r="D7662" s="88"/>
      <c r="P7662" s="123"/>
      <c r="Z7662" s="92"/>
      <c r="AD7662" s="87"/>
    </row>
    <row r="7663" spans="3:30">
      <c r="C7663" s="88"/>
      <c r="D7663" s="88"/>
      <c r="P7663" s="123"/>
      <c r="Z7663" s="92"/>
      <c r="AD7663" s="87"/>
    </row>
    <row r="7664" spans="3:30">
      <c r="C7664" s="88"/>
      <c r="D7664" s="88"/>
      <c r="P7664" s="123"/>
      <c r="Z7664" s="92"/>
      <c r="AD7664" s="87"/>
    </row>
    <row r="7665" spans="3:30">
      <c r="C7665" s="88"/>
      <c r="D7665" s="88"/>
      <c r="P7665" s="123"/>
      <c r="Z7665" s="92"/>
      <c r="AD7665" s="87"/>
    </row>
    <row r="7666" spans="3:30">
      <c r="C7666" s="88"/>
      <c r="D7666" s="88"/>
      <c r="P7666" s="91"/>
      <c r="Z7666" s="92"/>
      <c r="AD7666" s="87"/>
    </row>
    <row r="7667" spans="3:30">
      <c r="C7667" s="88"/>
      <c r="D7667" s="88"/>
      <c r="P7667" s="123"/>
      <c r="Z7667" s="92"/>
      <c r="AD7667" s="87"/>
    </row>
    <row r="7668" spans="3:30">
      <c r="C7668" s="88"/>
      <c r="D7668" s="88"/>
      <c r="P7668" s="91"/>
      <c r="Z7668" s="92"/>
      <c r="AD7668" s="87"/>
    </row>
    <row r="7669" spans="3:30">
      <c r="C7669" s="88"/>
      <c r="D7669" s="88"/>
      <c r="P7669" s="123"/>
      <c r="Z7669" s="92"/>
      <c r="AD7669" s="87"/>
    </row>
    <row r="7670" spans="3:30">
      <c r="C7670" s="88"/>
      <c r="D7670" s="88"/>
      <c r="P7670" s="123"/>
      <c r="Z7670" s="92"/>
      <c r="AD7670" s="87"/>
    </row>
    <row r="7671" spans="3:30">
      <c r="C7671" s="88"/>
      <c r="D7671" s="88"/>
      <c r="P7671" s="123"/>
      <c r="Z7671" s="92"/>
      <c r="AD7671" s="87"/>
    </row>
    <row r="7672" spans="3:30">
      <c r="C7672" s="88"/>
      <c r="D7672" s="88"/>
      <c r="P7672" s="123"/>
      <c r="Z7672" s="92"/>
      <c r="AD7672" s="87"/>
    </row>
    <row r="7673" spans="3:30">
      <c r="C7673" s="88"/>
      <c r="D7673" s="88"/>
      <c r="P7673" s="123"/>
      <c r="Z7673" s="92"/>
      <c r="AD7673" s="87"/>
    </row>
    <row r="7674" spans="3:30">
      <c r="C7674" s="88"/>
      <c r="D7674" s="88"/>
      <c r="P7674" s="123"/>
      <c r="Z7674" s="92"/>
      <c r="AD7674" s="87"/>
    </row>
    <row r="7675" spans="3:30">
      <c r="C7675" s="88"/>
      <c r="D7675" s="88"/>
      <c r="Z7675" s="92"/>
      <c r="AD7675" s="87"/>
    </row>
    <row r="7676" spans="3:30">
      <c r="C7676" s="88"/>
      <c r="D7676" s="88"/>
      <c r="Z7676" s="92"/>
      <c r="AD7676" s="87"/>
    </row>
    <row r="7677" spans="3:30">
      <c r="C7677" s="88"/>
      <c r="D7677" s="88"/>
      <c r="Z7677" s="92"/>
      <c r="AD7677" s="87"/>
    </row>
    <row r="7678" spans="3:30">
      <c r="C7678" s="88"/>
      <c r="D7678" s="88"/>
      <c r="Z7678" s="92"/>
      <c r="AD7678" s="87"/>
    </row>
    <row r="7679" spans="3:30">
      <c r="C7679" s="88"/>
      <c r="D7679" s="88"/>
      <c r="Z7679" s="92"/>
      <c r="AD7679" s="87"/>
    </row>
    <row r="7680" spans="3:30">
      <c r="C7680" s="88"/>
      <c r="D7680" s="88"/>
      <c r="Z7680" s="92"/>
      <c r="AD7680" s="87"/>
    </row>
    <row r="7681" spans="3:30">
      <c r="C7681" s="88"/>
      <c r="D7681" s="88"/>
      <c r="Z7681" s="92"/>
      <c r="AD7681" s="87"/>
    </row>
    <row r="7682" spans="3:30">
      <c r="C7682" s="88"/>
      <c r="D7682" s="88"/>
      <c r="Z7682" s="92"/>
      <c r="AD7682" s="87"/>
    </row>
    <row r="7683" spans="3:30">
      <c r="C7683" s="88"/>
      <c r="D7683" s="88"/>
      <c r="Z7683" s="92"/>
      <c r="AD7683" s="87"/>
    </row>
    <row r="7684" spans="3:30">
      <c r="C7684" s="88"/>
      <c r="D7684" s="88"/>
      <c r="P7684" s="123"/>
      <c r="Z7684" s="92"/>
      <c r="AD7684" s="87"/>
    </row>
    <row r="7685" spans="3:30">
      <c r="C7685" s="88"/>
      <c r="D7685" s="88"/>
      <c r="P7685" s="123"/>
      <c r="Z7685" s="92"/>
      <c r="AD7685" s="87"/>
    </row>
    <row r="7686" spans="3:30">
      <c r="C7686" s="88"/>
      <c r="D7686" s="88"/>
      <c r="P7686" s="123"/>
      <c r="Z7686" s="92"/>
      <c r="AD7686" s="87"/>
    </row>
    <row r="7687" spans="3:30">
      <c r="C7687" s="88"/>
      <c r="D7687" s="88"/>
      <c r="P7687" s="123"/>
      <c r="Z7687" s="92"/>
      <c r="AD7687" s="87"/>
    </row>
    <row r="7688" spans="3:30">
      <c r="C7688" s="88"/>
      <c r="D7688" s="88"/>
      <c r="P7688" s="91"/>
      <c r="Z7688" s="92"/>
      <c r="AD7688" s="87"/>
    </row>
    <row r="7689" spans="3:30">
      <c r="C7689" s="88"/>
      <c r="D7689" s="88"/>
      <c r="P7689" s="91"/>
      <c r="Z7689" s="92"/>
      <c r="AD7689" s="87"/>
    </row>
    <row r="7690" spans="3:30">
      <c r="C7690" s="88"/>
      <c r="D7690" s="88"/>
      <c r="P7690" s="91"/>
      <c r="Z7690" s="92"/>
      <c r="AD7690" s="87"/>
    </row>
    <row r="7691" spans="3:30">
      <c r="C7691" s="88"/>
      <c r="D7691" s="88"/>
      <c r="Z7691" s="92"/>
      <c r="AD7691" s="87"/>
    </row>
    <row r="7692" spans="3:30">
      <c r="C7692" s="88"/>
      <c r="D7692" s="88"/>
      <c r="P7692" s="91"/>
      <c r="Z7692" s="92"/>
      <c r="AD7692" s="87"/>
    </row>
    <row r="7693" spans="3:30">
      <c r="C7693" s="88"/>
      <c r="D7693" s="88"/>
      <c r="Z7693" s="92"/>
      <c r="AD7693" s="87"/>
    </row>
    <row r="7694" spans="3:30">
      <c r="C7694" s="88"/>
      <c r="D7694" s="88"/>
      <c r="P7694" s="91"/>
      <c r="Z7694" s="92"/>
      <c r="AD7694" s="87"/>
    </row>
    <row r="7695" spans="3:30">
      <c r="C7695" s="88"/>
      <c r="D7695" s="88"/>
      <c r="Z7695" s="92"/>
      <c r="AD7695" s="87"/>
    </row>
    <row r="7696" spans="3:30">
      <c r="C7696" s="88"/>
      <c r="D7696" s="88"/>
      <c r="Z7696" s="92"/>
      <c r="AD7696" s="87"/>
    </row>
    <row r="7697" spans="3:30">
      <c r="C7697" s="88"/>
      <c r="D7697" s="88"/>
      <c r="Z7697" s="92"/>
      <c r="AD7697" s="87"/>
    </row>
    <row r="7698" spans="3:30">
      <c r="C7698" s="88"/>
      <c r="D7698" s="88"/>
      <c r="P7698" s="91"/>
      <c r="Z7698" s="92"/>
      <c r="AD7698" s="87"/>
    </row>
    <row r="7699" spans="3:30">
      <c r="C7699" s="88"/>
      <c r="D7699" s="88"/>
      <c r="Z7699" s="92"/>
      <c r="AD7699" s="87"/>
    </row>
    <row r="7700" spans="3:30">
      <c r="C7700" s="88"/>
      <c r="D7700" s="88"/>
      <c r="P7700" s="91"/>
      <c r="Z7700" s="92"/>
      <c r="AD7700" s="87"/>
    </row>
    <row r="7701" spans="3:30">
      <c r="C7701" s="88"/>
      <c r="D7701" s="88"/>
      <c r="Z7701" s="92"/>
      <c r="AD7701" s="87"/>
    </row>
    <row r="7702" spans="3:30">
      <c r="C7702" s="88"/>
      <c r="D7702" s="88"/>
      <c r="P7702" s="91"/>
      <c r="Z7702" s="92"/>
      <c r="AD7702" s="87"/>
    </row>
    <row r="7703" spans="3:30">
      <c r="C7703" s="88"/>
      <c r="D7703" s="88"/>
      <c r="Z7703" s="92"/>
      <c r="AD7703" s="87"/>
    </row>
    <row r="7704" spans="3:30">
      <c r="C7704" s="88"/>
      <c r="D7704" s="88"/>
      <c r="P7704" s="91"/>
      <c r="Z7704" s="92"/>
      <c r="AD7704" s="87"/>
    </row>
    <row r="7705" spans="3:30">
      <c r="C7705" s="88"/>
      <c r="D7705" s="88"/>
      <c r="Z7705" s="92"/>
      <c r="AD7705" s="87"/>
    </row>
    <row r="7706" spans="3:30">
      <c r="C7706" s="88"/>
      <c r="D7706" s="88"/>
      <c r="Z7706" s="92"/>
      <c r="AD7706" s="87"/>
    </row>
    <row r="7707" spans="3:30">
      <c r="C7707" s="88"/>
      <c r="D7707" s="88"/>
      <c r="Z7707" s="92"/>
      <c r="AD7707" s="87"/>
    </row>
    <row r="7708" spans="3:30">
      <c r="C7708" s="88"/>
      <c r="D7708" s="88"/>
      <c r="Z7708" s="92"/>
      <c r="AD7708" s="87"/>
    </row>
    <row r="7709" spans="3:30">
      <c r="C7709" s="88"/>
      <c r="D7709" s="88"/>
      <c r="Z7709" s="92"/>
      <c r="AD7709" s="87"/>
    </row>
    <row r="7710" spans="3:30">
      <c r="C7710" s="88"/>
      <c r="D7710" s="88"/>
      <c r="P7710" s="91"/>
      <c r="Z7710" s="92"/>
      <c r="AD7710" s="87"/>
    </row>
    <row r="7711" spans="3:30">
      <c r="C7711" s="88"/>
      <c r="D7711" s="88"/>
      <c r="P7711" s="91"/>
      <c r="Z7711" s="92"/>
      <c r="AD7711" s="87"/>
    </row>
    <row r="7712" spans="3:30">
      <c r="C7712" s="88"/>
      <c r="D7712" s="88"/>
      <c r="Z7712" s="92"/>
      <c r="AD7712" s="87"/>
    </row>
    <row r="7713" spans="3:30">
      <c r="C7713" s="88"/>
      <c r="D7713" s="88"/>
      <c r="Z7713" s="92"/>
      <c r="AD7713" s="87"/>
    </row>
    <row r="7714" spans="3:30">
      <c r="C7714" s="88"/>
      <c r="D7714" s="88"/>
      <c r="Z7714" s="92"/>
      <c r="AD7714" s="87"/>
    </row>
    <row r="7715" spans="3:30">
      <c r="C7715" s="88"/>
      <c r="D7715" s="88"/>
      <c r="Z7715" s="92"/>
      <c r="AD7715" s="87"/>
    </row>
    <row r="7716" spans="3:30">
      <c r="C7716" s="88"/>
      <c r="D7716" s="88"/>
      <c r="Z7716" s="92"/>
      <c r="AD7716" s="87"/>
    </row>
    <row r="7717" spans="3:30">
      <c r="C7717" s="88"/>
      <c r="D7717" s="88"/>
      <c r="Z7717" s="92"/>
      <c r="AD7717" s="87"/>
    </row>
    <row r="7718" spans="3:30">
      <c r="C7718" s="88"/>
      <c r="D7718" s="88"/>
      <c r="P7718" s="91"/>
      <c r="Z7718" s="92"/>
      <c r="AD7718" s="87"/>
    </row>
    <row r="7719" spans="3:30">
      <c r="C7719" s="88"/>
      <c r="D7719" s="88"/>
      <c r="Z7719" s="92"/>
      <c r="AD7719" s="87"/>
    </row>
    <row r="7720" spans="3:30">
      <c r="C7720" s="88"/>
      <c r="D7720" s="88"/>
      <c r="Z7720" s="92"/>
      <c r="AD7720" s="87"/>
    </row>
    <row r="7721" spans="3:30">
      <c r="C7721" s="88"/>
      <c r="D7721" s="88"/>
      <c r="Z7721" s="92"/>
      <c r="AD7721" s="87"/>
    </row>
    <row r="7722" spans="3:30">
      <c r="C7722" s="88"/>
      <c r="D7722" s="88"/>
      <c r="Z7722" s="92"/>
      <c r="AD7722" s="87"/>
    </row>
    <row r="7723" spans="3:30">
      <c r="C7723" s="88"/>
      <c r="D7723" s="88"/>
      <c r="P7723" s="91"/>
      <c r="Z7723" s="92"/>
      <c r="AD7723" s="87"/>
    </row>
    <row r="7724" spans="3:30">
      <c r="C7724" s="88"/>
      <c r="D7724" s="88"/>
      <c r="Z7724" s="92"/>
      <c r="AD7724" s="87"/>
    </row>
    <row r="7725" spans="3:30">
      <c r="C7725" s="88"/>
      <c r="D7725" s="88"/>
      <c r="Z7725" s="92"/>
      <c r="AD7725" s="87"/>
    </row>
    <row r="7726" spans="3:30">
      <c r="C7726" s="88"/>
      <c r="D7726" s="88"/>
      <c r="Z7726" s="92"/>
      <c r="AD7726" s="87"/>
    </row>
    <row r="7727" spans="3:30">
      <c r="C7727" s="88"/>
      <c r="D7727" s="88"/>
      <c r="Z7727" s="92"/>
      <c r="AD7727" s="87"/>
    </row>
    <row r="7728" spans="3:30">
      <c r="C7728" s="88"/>
      <c r="D7728" s="88"/>
      <c r="Z7728" s="92"/>
      <c r="AD7728" s="87"/>
    </row>
    <row r="7729" spans="3:30">
      <c r="C7729" s="88"/>
      <c r="D7729" s="88"/>
      <c r="Z7729" s="92"/>
      <c r="AD7729" s="87"/>
    </row>
    <row r="7730" spans="3:30">
      <c r="C7730" s="88"/>
      <c r="D7730" s="88"/>
      <c r="P7730" s="91"/>
      <c r="Z7730" s="92"/>
      <c r="AD7730" s="87"/>
    </row>
    <row r="7731" spans="3:30">
      <c r="C7731" s="88"/>
      <c r="D7731" s="88"/>
      <c r="P7731" s="91"/>
      <c r="Z7731" s="92"/>
      <c r="AD7731" s="87"/>
    </row>
    <row r="7732" spans="3:30">
      <c r="C7732" s="88"/>
      <c r="D7732" s="88"/>
      <c r="P7732" s="91"/>
      <c r="Z7732" s="92"/>
      <c r="AD7732" s="87"/>
    </row>
    <row r="7733" spans="3:30">
      <c r="C7733" s="88"/>
      <c r="D7733" s="88"/>
      <c r="Z7733" s="92"/>
      <c r="AD7733" s="87"/>
    </row>
    <row r="7734" spans="3:30">
      <c r="C7734" s="88"/>
      <c r="D7734" s="88"/>
      <c r="Z7734" s="92"/>
      <c r="AD7734" s="87"/>
    </row>
    <row r="7735" spans="3:30">
      <c r="C7735" s="88"/>
      <c r="D7735" s="88"/>
      <c r="Z7735" s="92"/>
      <c r="AD7735" s="87"/>
    </row>
    <row r="7736" spans="3:30">
      <c r="C7736" s="88"/>
      <c r="D7736" s="88"/>
      <c r="Z7736" s="92"/>
      <c r="AD7736" s="87"/>
    </row>
    <row r="7737" spans="3:30">
      <c r="C7737" s="88"/>
      <c r="D7737" s="88"/>
      <c r="Z7737" s="92"/>
      <c r="AD7737" s="87"/>
    </row>
    <row r="7738" spans="3:30">
      <c r="C7738" s="88"/>
      <c r="D7738" s="88"/>
      <c r="Z7738" s="92"/>
      <c r="AD7738" s="87"/>
    </row>
    <row r="7739" spans="3:30">
      <c r="C7739" s="88"/>
      <c r="D7739" s="88"/>
      <c r="Z7739" s="92"/>
      <c r="AD7739" s="87"/>
    </row>
    <row r="7740" spans="3:30">
      <c r="C7740" s="88"/>
      <c r="D7740" s="88"/>
      <c r="P7740" s="91"/>
      <c r="Z7740" s="92"/>
      <c r="AD7740" s="87"/>
    </row>
    <row r="7741" spans="3:30">
      <c r="C7741" s="88"/>
      <c r="D7741" s="88"/>
      <c r="P7741" s="91"/>
      <c r="Z7741" s="92"/>
      <c r="AD7741" s="87"/>
    </row>
    <row r="7742" spans="3:30">
      <c r="C7742" s="88"/>
      <c r="D7742" s="88"/>
      <c r="Z7742" s="92"/>
      <c r="AD7742" s="87"/>
    </row>
    <row r="7743" spans="3:30">
      <c r="C7743" s="88"/>
      <c r="D7743" s="88"/>
      <c r="Z7743" s="92"/>
      <c r="AD7743" s="87"/>
    </row>
    <row r="7744" spans="3:30">
      <c r="C7744" s="88"/>
      <c r="D7744" s="88"/>
      <c r="Z7744" s="92"/>
      <c r="AD7744" s="87"/>
    </row>
    <row r="7745" spans="3:31">
      <c r="C7745" s="88"/>
      <c r="D7745" s="88"/>
      <c r="Z7745" s="92"/>
      <c r="AD7745" s="87"/>
    </row>
    <row r="7746" spans="3:31">
      <c r="C7746" s="88"/>
      <c r="D7746" s="88"/>
      <c r="Z7746" s="92"/>
      <c r="AD7746" s="87"/>
    </row>
    <row r="7747" spans="3:31">
      <c r="C7747" s="88"/>
      <c r="D7747" s="88"/>
      <c r="Z7747" s="92"/>
      <c r="AD7747" s="87"/>
    </row>
    <row r="7748" spans="3:31">
      <c r="C7748" s="88"/>
      <c r="D7748" s="88"/>
      <c r="Z7748" s="92"/>
      <c r="AD7748" s="87"/>
    </row>
    <row r="7749" spans="3:31">
      <c r="C7749" s="88"/>
      <c r="D7749" s="88"/>
      <c r="Z7749" s="92"/>
      <c r="AD7749" s="87"/>
    </row>
    <row r="7750" spans="3:31">
      <c r="C7750" s="88"/>
      <c r="L7750" s="89"/>
      <c r="P7750" s="123"/>
      <c r="T7750" s="87"/>
      <c r="V7750" s="87"/>
      <c r="W7750" s="87"/>
      <c r="X7750" s="89"/>
      <c r="Y7750" s="87"/>
      <c r="AA7750" s="87"/>
      <c r="AB7750" s="90"/>
      <c r="AC7750" s="87"/>
      <c r="AD7750" s="87"/>
      <c r="AE7750" s="92"/>
    </row>
    <row r="7751" spans="3:31">
      <c r="C7751" s="88"/>
      <c r="L7751" s="89"/>
      <c r="P7751" s="91"/>
      <c r="T7751" s="87"/>
      <c r="V7751" s="87"/>
      <c r="W7751" s="87"/>
      <c r="X7751" s="89"/>
      <c r="Y7751" s="87"/>
      <c r="AA7751" s="87"/>
      <c r="AB7751" s="90"/>
      <c r="AC7751" s="87"/>
      <c r="AD7751" s="87"/>
      <c r="AE7751" s="92"/>
    </row>
    <row r="7752" spans="3:31">
      <c r="C7752" s="88"/>
      <c r="L7752" s="89"/>
      <c r="P7752" s="123"/>
      <c r="T7752" s="87"/>
      <c r="V7752" s="87"/>
      <c r="W7752" s="87"/>
      <c r="X7752" s="89"/>
      <c r="Y7752" s="87"/>
      <c r="AA7752" s="87"/>
      <c r="AB7752" s="90"/>
      <c r="AC7752" s="87"/>
      <c r="AD7752" s="87"/>
      <c r="AE7752" s="92"/>
    </row>
    <row r="7753" spans="3:31">
      <c r="C7753" s="88"/>
      <c r="L7753" s="89"/>
      <c r="P7753" s="123"/>
      <c r="T7753" s="87"/>
      <c r="V7753" s="87"/>
      <c r="W7753" s="87"/>
      <c r="X7753" s="89"/>
      <c r="Y7753" s="87"/>
      <c r="AA7753" s="87"/>
      <c r="AB7753" s="90"/>
      <c r="AC7753" s="87"/>
      <c r="AD7753" s="87"/>
      <c r="AE7753" s="92"/>
    </row>
    <row r="7754" spans="3:31">
      <c r="C7754" s="88"/>
      <c r="L7754" s="89"/>
      <c r="P7754" s="123"/>
      <c r="T7754" s="87"/>
      <c r="V7754" s="87"/>
      <c r="W7754" s="87"/>
      <c r="X7754" s="89"/>
      <c r="Y7754" s="87"/>
      <c r="AA7754" s="87"/>
      <c r="AB7754" s="90"/>
      <c r="AC7754" s="87"/>
      <c r="AD7754" s="87"/>
      <c r="AE7754" s="92"/>
    </row>
    <row r="7755" spans="3:31">
      <c r="C7755" s="88"/>
      <c r="L7755" s="89"/>
      <c r="P7755" s="123"/>
      <c r="T7755" s="87"/>
      <c r="V7755" s="87"/>
      <c r="W7755" s="87"/>
      <c r="X7755" s="89"/>
      <c r="Y7755" s="87"/>
      <c r="AA7755" s="87"/>
      <c r="AB7755" s="90"/>
      <c r="AC7755" s="87"/>
      <c r="AD7755" s="87"/>
      <c r="AE7755" s="92"/>
    </row>
    <row r="7756" spans="3:31">
      <c r="C7756" s="88"/>
      <c r="L7756" s="89"/>
      <c r="P7756" s="91"/>
      <c r="T7756" s="87"/>
      <c r="V7756" s="87"/>
      <c r="W7756" s="87"/>
      <c r="X7756" s="89"/>
      <c r="Y7756" s="87"/>
      <c r="AA7756" s="87"/>
      <c r="AB7756" s="90"/>
      <c r="AC7756" s="87"/>
      <c r="AD7756" s="87"/>
      <c r="AE7756" s="92"/>
    </row>
    <row r="7757" spans="3:31">
      <c r="C7757" s="88"/>
      <c r="L7757" s="89"/>
      <c r="P7757" s="123"/>
      <c r="T7757" s="87"/>
      <c r="V7757" s="87"/>
      <c r="W7757" s="87"/>
      <c r="X7757" s="89"/>
      <c r="Y7757" s="87"/>
      <c r="AA7757" s="87"/>
      <c r="AB7757" s="90"/>
      <c r="AC7757" s="87"/>
      <c r="AD7757" s="87"/>
      <c r="AE7757" s="92"/>
    </row>
    <row r="7758" spans="3:31">
      <c r="C7758" s="88"/>
      <c r="L7758" s="89"/>
      <c r="P7758" s="123"/>
      <c r="T7758" s="87"/>
      <c r="V7758" s="87"/>
      <c r="W7758" s="87"/>
      <c r="X7758" s="89"/>
      <c r="Y7758" s="87"/>
      <c r="AA7758" s="87"/>
      <c r="AB7758" s="90"/>
      <c r="AC7758" s="87"/>
      <c r="AD7758" s="87"/>
      <c r="AE7758" s="92"/>
    </row>
    <row r="7759" spans="3:31">
      <c r="C7759" s="88"/>
      <c r="L7759" s="89"/>
      <c r="P7759" s="123"/>
      <c r="T7759" s="87"/>
      <c r="V7759" s="87"/>
      <c r="W7759" s="87"/>
      <c r="X7759" s="89"/>
      <c r="Y7759" s="87"/>
      <c r="AA7759" s="87"/>
      <c r="AB7759" s="90"/>
      <c r="AC7759" s="87"/>
      <c r="AD7759" s="87"/>
      <c r="AE7759" s="92"/>
    </row>
    <row r="7760" spans="3:31">
      <c r="C7760" s="88"/>
      <c r="L7760" s="89"/>
      <c r="P7760" s="123"/>
      <c r="T7760" s="87"/>
      <c r="V7760" s="87"/>
      <c r="W7760" s="87"/>
      <c r="X7760" s="89"/>
      <c r="Y7760" s="87"/>
      <c r="AA7760" s="87"/>
      <c r="AB7760" s="90"/>
      <c r="AC7760" s="87"/>
      <c r="AD7760" s="87"/>
      <c r="AE7760" s="92"/>
    </row>
    <row r="7761" spans="3:31">
      <c r="C7761" s="88"/>
      <c r="L7761" s="89"/>
      <c r="P7761" s="123"/>
      <c r="T7761" s="87"/>
      <c r="V7761" s="87"/>
      <c r="W7761" s="87"/>
      <c r="X7761" s="89"/>
      <c r="Y7761" s="87"/>
      <c r="AA7761" s="87"/>
      <c r="AB7761" s="90"/>
      <c r="AC7761" s="87"/>
      <c r="AD7761" s="87"/>
      <c r="AE7761" s="92"/>
    </row>
    <row r="7762" spans="3:31">
      <c r="C7762" s="88"/>
      <c r="L7762" s="89"/>
      <c r="P7762" s="123"/>
      <c r="T7762" s="87"/>
      <c r="V7762" s="87"/>
      <c r="W7762" s="87"/>
      <c r="X7762" s="89"/>
      <c r="Y7762" s="87"/>
      <c r="AA7762" s="87"/>
      <c r="AB7762" s="90"/>
      <c r="AC7762" s="87"/>
      <c r="AD7762" s="87"/>
      <c r="AE7762" s="92"/>
    </row>
    <row r="7763" spans="3:31">
      <c r="C7763" s="88"/>
      <c r="L7763" s="89"/>
      <c r="P7763" s="123"/>
      <c r="T7763" s="87"/>
      <c r="V7763" s="87"/>
      <c r="W7763" s="87"/>
      <c r="X7763" s="89"/>
      <c r="Y7763" s="87"/>
      <c r="AA7763" s="87"/>
      <c r="AB7763" s="90"/>
      <c r="AC7763" s="87"/>
      <c r="AD7763" s="87"/>
      <c r="AE7763" s="92"/>
    </row>
    <row r="7764" spans="3:31">
      <c r="C7764" s="88"/>
      <c r="L7764" s="89"/>
      <c r="P7764" s="123"/>
      <c r="T7764" s="87"/>
      <c r="V7764" s="87"/>
      <c r="W7764" s="87"/>
      <c r="X7764" s="89"/>
      <c r="Y7764" s="87"/>
      <c r="AA7764" s="87"/>
      <c r="AB7764" s="90"/>
      <c r="AC7764" s="87"/>
      <c r="AD7764" s="87"/>
      <c r="AE7764" s="92"/>
    </row>
    <row r="7765" spans="3:31">
      <c r="C7765" s="88"/>
      <c r="L7765" s="89"/>
      <c r="P7765" s="123"/>
      <c r="T7765" s="87"/>
      <c r="V7765" s="87"/>
      <c r="W7765" s="87"/>
      <c r="X7765" s="89"/>
      <c r="Y7765" s="87"/>
      <c r="AA7765" s="87"/>
      <c r="AB7765" s="90"/>
      <c r="AC7765" s="87"/>
      <c r="AD7765" s="87"/>
      <c r="AE7765" s="92"/>
    </row>
    <row r="7766" spans="3:31">
      <c r="C7766" s="88"/>
      <c r="L7766" s="89"/>
      <c r="P7766" s="123"/>
      <c r="T7766" s="87"/>
      <c r="V7766" s="87"/>
      <c r="W7766" s="87"/>
      <c r="X7766" s="89"/>
      <c r="Y7766" s="87"/>
      <c r="AA7766" s="87"/>
      <c r="AB7766" s="90"/>
      <c r="AC7766" s="87"/>
      <c r="AD7766" s="87"/>
      <c r="AE7766" s="92"/>
    </row>
    <row r="7767" spans="3:31">
      <c r="C7767" s="88"/>
      <c r="L7767" s="89"/>
      <c r="P7767" s="123"/>
      <c r="T7767" s="87"/>
      <c r="V7767" s="87"/>
      <c r="W7767" s="87"/>
      <c r="X7767" s="89"/>
      <c r="Y7767" s="87"/>
      <c r="AA7767" s="87"/>
      <c r="AB7767" s="90"/>
      <c r="AC7767" s="87"/>
      <c r="AD7767" s="87"/>
      <c r="AE7767" s="92"/>
    </row>
    <row r="7768" spans="3:31">
      <c r="C7768" s="88"/>
      <c r="L7768" s="89"/>
      <c r="P7768" s="123"/>
      <c r="T7768" s="87"/>
      <c r="V7768" s="87"/>
      <c r="W7768" s="87"/>
      <c r="X7768" s="89"/>
      <c r="Y7768" s="87"/>
      <c r="AA7768" s="87"/>
      <c r="AB7768" s="90"/>
      <c r="AC7768" s="87"/>
      <c r="AD7768" s="87"/>
      <c r="AE7768" s="92"/>
    </row>
    <row r="7769" spans="3:31">
      <c r="C7769" s="88"/>
      <c r="L7769" s="89"/>
      <c r="P7769" s="123"/>
      <c r="T7769" s="87"/>
      <c r="V7769" s="87"/>
      <c r="W7769" s="87"/>
      <c r="X7769" s="89"/>
      <c r="Y7769" s="87"/>
      <c r="AA7769" s="87"/>
      <c r="AB7769" s="90"/>
      <c r="AC7769" s="87"/>
      <c r="AD7769" s="87"/>
      <c r="AE7769" s="92"/>
    </row>
    <row r="7770" spans="3:31">
      <c r="C7770" s="88"/>
      <c r="L7770" s="89"/>
      <c r="P7770" s="123"/>
      <c r="T7770" s="87"/>
      <c r="V7770" s="87"/>
      <c r="W7770" s="87"/>
      <c r="X7770" s="89"/>
      <c r="Y7770" s="87"/>
      <c r="AA7770" s="87"/>
      <c r="AB7770" s="90"/>
      <c r="AC7770" s="87"/>
      <c r="AD7770" s="87"/>
      <c r="AE7770" s="92"/>
    </row>
    <row r="7771" spans="3:31">
      <c r="C7771" s="88"/>
      <c r="L7771" s="89"/>
      <c r="P7771" s="123"/>
      <c r="T7771" s="87"/>
      <c r="V7771" s="87"/>
      <c r="W7771" s="87"/>
      <c r="X7771" s="89"/>
      <c r="Y7771" s="87"/>
      <c r="AA7771" s="87"/>
      <c r="AB7771" s="90"/>
      <c r="AC7771" s="87"/>
      <c r="AD7771" s="87"/>
      <c r="AE7771" s="92"/>
    </row>
    <row r="7772" spans="3:31">
      <c r="C7772" s="88"/>
      <c r="L7772" s="89"/>
      <c r="P7772" s="91"/>
      <c r="T7772" s="87"/>
      <c r="V7772" s="87"/>
      <c r="W7772" s="87"/>
      <c r="X7772" s="89"/>
      <c r="Y7772" s="87"/>
      <c r="AA7772" s="87"/>
      <c r="AB7772" s="90"/>
      <c r="AC7772" s="87"/>
      <c r="AD7772" s="87"/>
      <c r="AE7772" s="92"/>
    </row>
    <row r="7773" spans="3:31">
      <c r="C7773" s="88"/>
      <c r="L7773" s="89"/>
      <c r="P7773" s="123"/>
      <c r="T7773" s="87"/>
      <c r="V7773" s="87"/>
      <c r="W7773" s="87"/>
      <c r="X7773" s="89"/>
      <c r="Y7773" s="87"/>
      <c r="AA7773" s="87"/>
      <c r="AB7773" s="90"/>
      <c r="AC7773" s="87"/>
      <c r="AD7773" s="87"/>
      <c r="AE7773" s="92"/>
    </row>
    <row r="7774" spans="3:31">
      <c r="C7774" s="88"/>
      <c r="L7774" s="89"/>
      <c r="P7774" s="123"/>
      <c r="T7774" s="87"/>
      <c r="V7774" s="87"/>
      <c r="W7774" s="87"/>
      <c r="X7774" s="89"/>
      <c r="Y7774" s="87"/>
      <c r="AA7774" s="87"/>
      <c r="AB7774" s="90"/>
      <c r="AC7774" s="87"/>
      <c r="AD7774" s="87"/>
      <c r="AE7774" s="92"/>
    </row>
    <row r="7775" spans="3:31">
      <c r="C7775" s="88"/>
      <c r="L7775" s="89"/>
      <c r="P7775" s="123"/>
      <c r="T7775" s="87"/>
      <c r="V7775" s="87"/>
      <c r="W7775" s="87"/>
      <c r="X7775" s="89"/>
      <c r="Y7775" s="87"/>
      <c r="AA7775" s="87"/>
      <c r="AB7775" s="90"/>
      <c r="AC7775" s="87"/>
      <c r="AD7775" s="87"/>
      <c r="AE7775" s="92"/>
    </row>
    <row r="7776" spans="3:31">
      <c r="C7776" s="88"/>
      <c r="L7776" s="89"/>
      <c r="P7776" s="123"/>
      <c r="T7776" s="87"/>
      <c r="V7776" s="87"/>
      <c r="W7776" s="87"/>
      <c r="X7776" s="89"/>
      <c r="Y7776" s="87"/>
      <c r="AA7776" s="87"/>
      <c r="AB7776" s="90"/>
      <c r="AC7776" s="87"/>
      <c r="AD7776" s="87"/>
      <c r="AE7776" s="92"/>
    </row>
    <row r="7777" spans="3:31">
      <c r="C7777" s="88"/>
      <c r="L7777" s="89"/>
      <c r="P7777" s="91"/>
      <c r="T7777" s="87"/>
      <c r="V7777" s="87"/>
      <c r="W7777" s="87"/>
      <c r="X7777" s="89"/>
      <c r="Y7777" s="87"/>
      <c r="AA7777" s="87"/>
      <c r="AB7777" s="90"/>
      <c r="AC7777" s="87"/>
      <c r="AD7777" s="87"/>
      <c r="AE7777" s="92"/>
    </row>
    <row r="7778" spans="3:31">
      <c r="C7778" s="88"/>
      <c r="L7778" s="89"/>
      <c r="P7778" s="123"/>
      <c r="T7778" s="87"/>
      <c r="V7778" s="87"/>
      <c r="W7778" s="87"/>
      <c r="X7778" s="89"/>
      <c r="Y7778" s="87"/>
      <c r="AA7778" s="87"/>
      <c r="AB7778" s="90"/>
      <c r="AC7778" s="87"/>
      <c r="AD7778" s="87"/>
      <c r="AE7778" s="92"/>
    </row>
    <row r="7779" spans="3:31">
      <c r="C7779" s="88"/>
      <c r="L7779" s="89"/>
      <c r="P7779" s="123"/>
      <c r="T7779" s="87"/>
      <c r="V7779" s="87"/>
      <c r="W7779" s="87"/>
      <c r="X7779" s="89"/>
      <c r="Y7779" s="87"/>
      <c r="AA7779" s="87"/>
      <c r="AB7779" s="90"/>
      <c r="AC7779" s="87"/>
      <c r="AD7779" s="87"/>
      <c r="AE7779" s="92"/>
    </row>
    <row r="7780" spans="3:31">
      <c r="C7780" s="88"/>
      <c r="L7780" s="89"/>
      <c r="P7780" s="123"/>
      <c r="T7780" s="87"/>
      <c r="V7780" s="87"/>
      <c r="W7780" s="87"/>
      <c r="X7780" s="89"/>
      <c r="Y7780" s="87"/>
      <c r="AA7780" s="87"/>
      <c r="AB7780" s="90"/>
      <c r="AC7780" s="87"/>
      <c r="AD7780" s="87"/>
      <c r="AE7780" s="92"/>
    </row>
    <row r="7781" spans="3:31">
      <c r="C7781" s="88"/>
      <c r="L7781" s="89"/>
      <c r="P7781" s="123"/>
      <c r="T7781" s="87"/>
      <c r="V7781" s="87"/>
      <c r="W7781" s="87"/>
      <c r="X7781" s="89"/>
      <c r="Y7781" s="87"/>
      <c r="AA7781" s="87"/>
      <c r="AB7781" s="90"/>
      <c r="AC7781" s="87"/>
      <c r="AD7781" s="87"/>
      <c r="AE7781" s="92"/>
    </row>
    <row r="7782" spans="3:31">
      <c r="C7782" s="88"/>
      <c r="L7782" s="89"/>
      <c r="P7782" s="123"/>
      <c r="T7782" s="87"/>
      <c r="V7782" s="87"/>
      <c r="W7782" s="87"/>
      <c r="X7782" s="89"/>
      <c r="Y7782" s="87"/>
      <c r="AA7782" s="87"/>
      <c r="AB7782" s="90"/>
      <c r="AC7782" s="87"/>
      <c r="AD7782" s="87"/>
      <c r="AE7782" s="92"/>
    </row>
    <row r="7783" spans="3:31">
      <c r="C7783" s="88"/>
      <c r="L7783" s="89"/>
      <c r="P7783" s="123"/>
      <c r="T7783" s="87"/>
      <c r="V7783" s="87"/>
      <c r="W7783" s="87"/>
      <c r="X7783" s="89"/>
      <c r="Y7783" s="87"/>
      <c r="AA7783" s="87"/>
      <c r="AB7783" s="90"/>
      <c r="AC7783" s="87"/>
      <c r="AD7783" s="87"/>
      <c r="AE7783" s="92"/>
    </row>
    <row r="7784" spans="3:31">
      <c r="C7784" s="88"/>
      <c r="L7784" s="89"/>
      <c r="P7784" s="123"/>
      <c r="T7784" s="87"/>
      <c r="V7784" s="87"/>
      <c r="W7784" s="87"/>
      <c r="X7784" s="89"/>
      <c r="Y7784" s="87"/>
      <c r="AA7784" s="87"/>
      <c r="AB7784" s="90"/>
      <c r="AC7784" s="87"/>
      <c r="AD7784" s="87"/>
      <c r="AE7784" s="92"/>
    </row>
    <row r="7785" spans="3:31">
      <c r="C7785" s="88"/>
      <c r="L7785" s="89"/>
      <c r="P7785" s="123"/>
      <c r="T7785" s="87"/>
      <c r="V7785" s="87"/>
      <c r="W7785" s="87"/>
      <c r="X7785" s="89"/>
      <c r="Y7785" s="87"/>
      <c r="AA7785" s="87"/>
      <c r="AB7785" s="90"/>
      <c r="AC7785" s="87"/>
      <c r="AD7785" s="87"/>
      <c r="AE7785" s="92"/>
    </row>
    <row r="7786" spans="3:31">
      <c r="C7786" s="88"/>
      <c r="L7786" s="89"/>
      <c r="P7786" s="123"/>
      <c r="T7786" s="87"/>
      <c r="V7786" s="87"/>
      <c r="W7786" s="87"/>
      <c r="X7786" s="89"/>
      <c r="Y7786" s="87"/>
      <c r="AA7786" s="87"/>
      <c r="AB7786" s="90"/>
      <c r="AC7786" s="87"/>
      <c r="AD7786" s="87"/>
      <c r="AE7786" s="92"/>
    </row>
    <row r="7787" spans="3:31">
      <c r="C7787" s="88"/>
      <c r="L7787" s="89"/>
      <c r="P7787" s="123"/>
      <c r="T7787" s="87"/>
      <c r="V7787" s="87"/>
      <c r="W7787" s="87"/>
      <c r="X7787" s="89"/>
      <c r="Y7787" s="87"/>
      <c r="AA7787" s="87"/>
      <c r="AB7787" s="90"/>
      <c r="AC7787" s="87"/>
      <c r="AD7787" s="87"/>
      <c r="AE7787" s="92"/>
    </row>
    <row r="7788" spans="3:31">
      <c r="C7788" s="88"/>
      <c r="L7788" s="89"/>
      <c r="P7788" s="123"/>
      <c r="T7788" s="87"/>
      <c r="V7788" s="87"/>
      <c r="W7788" s="87"/>
      <c r="X7788" s="89"/>
      <c r="Y7788" s="87"/>
      <c r="AA7788" s="87"/>
      <c r="AB7788" s="90"/>
      <c r="AC7788" s="87"/>
      <c r="AD7788" s="87"/>
      <c r="AE7788" s="92"/>
    </row>
    <row r="7789" spans="3:31">
      <c r="C7789" s="88"/>
      <c r="L7789" s="89"/>
      <c r="P7789" s="123"/>
      <c r="T7789" s="87"/>
      <c r="V7789" s="87"/>
      <c r="W7789" s="87"/>
      <c r="X7789" s="89"/>
      <c r="Y7789" s="87"/>
      <c r="AA7789" s="87"/>
      <c r="AB7789" s="90"/>
      <c r="AC7789" s="87"/>
      <c r="AD7789" s="87"/>
      <c r="AE7789" s="92"/>
    </row>
    <row r="7790" spans="3:31">
      <c r="C7790" s="88"/>
      <c r="L7790" s="89"/>
      <c r="P7790" s="123"/>
      <c r="T7790" s="87"/>
      <c r="V7790" s="87"/>
      <c r="W7790" s="87"/>
      <c r="X7790" s="89"/>
      <c r="Y7790" s="87"/>
      <c r="AA7790" s="87"/>
      <c r="AB7790" s="90"/>
      <c r="AC7790" s="87"/>
      <c r="AD7790" s="87"/>
      <c r="AE7790" s="92"/>
    </row>
    <row r="7791" spans="3:31">
      <c r="C7791" s="88"/>
      <c r="L7791" s="89"/>
      <c r="P7791" s="123"/>
      <c r="T7791" s="87"/>
      <c r="V7791" s="87"/>
      <c r="W7791" s="87"/>
      <c r="X7791" s="89"/>
      <c r="Y7791" s="87"/>
      <c r="AA7791" s="87"/>
      <c r="AB7791" s="90"/>
      <c r="AC7791" s="87"/>
      <c r="AD7791" s="87"/>
      <c r="AE7791" s="92"/>
    </row>
    <row r="7792" spans="3:31">
      <c r="C7792" s="88"/>
      <c r="L7792" s="89"/>
      <c r="P7792" s="123"/>
      <c r="T7792" s="87"/>
      <c r="V7792" s="87"/>
      <c r="W7792" s="87"/>
      <c r="X7792" s="89"/>
      <c r="Y7792" s="87"/>
      <c r="AA7792" s="87"/>
      <c r="AB7792" s="90"/>
      <c r="AC7792" s="87"/>
      <c r="AD7792" s="87"/>
      <c r="AE7792" s="92"/>
    </row>
    <row r="7793" spans="3:31">
      <c r="C7793" s="88"/>
      <c r="L7793" s="89"/>
      <c r="P7793" s="91"/>
      <c r="T7793" s="87"/>
      <c r="V7793" s="87"/>
      <c r="W7793" s="87"/>
      <c r="X7793" s="89"/>
      <c r="Y7793" s="87"/>
      <c r="AA7793" s="87"/>
      <c r="AB7793" s="90"/>
      <c r="AC7793" s="87"/>
      <c r="AD7793" s="87"/>
      <c r="AE7793" s="92"/>
    </row>
    <row r="7794" spans="3:31">
      <c r="C7794" s="88"/>
      <c r="L7794" s="89"/>
      <c r="P7794" s="123"/>
      <c r="T7794" s="87"/>
      <c r="V7794" s="87"/>
      <c r="W7794" s="87"/>
      <c r="X7794" s="89"/>
      <c r="Y7794" s="87"/>
      <c r="AA7794" s="87"/>
      <c r="AB7794" s="90"/>
      <c r="AC7794" s="87"/>
      <c r="AD7794" s="87"/>
      <c r="AE7794" s="92"/>
    </row>
    <row r="7795" spans="3:31">
      <c r="C7795" s="88"/>
      <c r="L7795" s="89"/>
      <c r="P7795" s="123"/>
      <c r="T7795" s="87"/>
      <c r="V7795" s="87"/>
      <c r="W7795" s="87"/>
      <c r="X7795" s="89"/>
      <c r="Y7795" s="87"/>
      <c r="AA7795" s="87"/>
      <c r="AB7795" s="90"/>
      <c r="AC7795" s="87"/>
      <c r="AD7795" s="87"/>
      <c r="AE7795" s="92"/>
    </row>
    <row r="7796" spans="3:31">
      <c r="C7796" s="88"/>
      <c r="L7796" s="89"/>
      <c r="P7796" s="123"/>
      <c r="T7796" s="87"/>
      <c r="V7796" s="87"/>
      <c r="W7796" s="87"/>
      <c r="X7796" s="89"/>
      <c r="Y7796" s="87"/>
      <c r="AA7796" s="87"/>
      <c r="AB7796" s="90"/>
      <c r="AC7796" s="87"/>
      <c r="AD7796" s="87"/>
      <c r="AE7796" s="92"/>
    </row>
    <row r="7797" spans="3:31">
      <c r="C7797" s="88"/>
      <c r="L7797" s="89"/>
      <c r="P7797" s="123"/>
      <c r="T7797" s="87"/>
      <c r="V7797" s="87"/>
      <c r="W7797" s="87"/>
      <c r="X7797" s="89"/>
      <c r="Y7797" s="87"/>
      <c r="AA7797" s="87"/>
      <c r="AB7797" s="90"/>
      <c r="AC7797" s="87"/>
      <c r="AD7797" s="87"/>
      <c r="AE7797" s="92"/>
    </row>
    <row r="7798" spans="3:31">
      <c r="C7798" s="88"/>
      <c r="L7798" s="89"/>
      <c r="P7798" s="91"/>
      <c r="T7798" s="87"/>
      <c r="V7798" s="87"/>
      <c r="W7798" s="87"/>
      <c r="X7798" s="89"/>
      <c r="Y7798" s="87"/>
      <c r="AA7798" s="87"/>
      <c r="AB7798" s="90"/>
      <c r="AC7798" s="87"/>
      <c r="AD7798" s="87"/>
      <c r="AE7798" s="92"/>
    </row>
    <row r="7799" spans="3:31">
      <c r="C7799" s="88"/>
      <c r="L7799" s="89"/>
      <c r="P7799" s="123"/>
      <c r="T7799" s="87"/>
      <c r="V7799" s="87"/>
      <c r="W7799" s="87"/>
      <c r="X7799" s="89"/>
      <c r="Y7799" s="87"/>
      <c r="AA7799" s="87"/>
      <c r="AB7799" s="90"/>
      <c r="AC7799" s="87"/>
      <c r="AD7799" s="87"/>
      <c r="AE7799" s="92"/>
    </row>
    <row r="7800" spans="3:31">
      <c r="C7800" s="88"/>
      <c r="L7800" s="89"/>
      <c r="P7800" s="123"/>
      <c r="T7800" s="87"/>
      <c r="V7800" s="87"/>
      <c r="W7800" s="87"/>
      <c r="X7800" s="89"/>
      <c r="Y7800" s="87"/>
      <c r="AA7800" s="87"/>
      <c r="AB7800" s="90"/>
      <c r="AC7800" s="87"/>
      <c r="AD7800" s="87"/>
      <c r="AE7800" s="92"/>
    </row>
    <row r="7801" spans="3:31">
      <c r="C7801" s="88"/>
      <c r="L7801" s="89"/>
      <c r="P7801" s="123"/>
      <c r="T7801" s="87"/>
      <c r="V7801" s="87"/>
      <c r="W7801" s="87"/>
      <c r="X7801" s="89"/>
      <c r="Y7801" s="87"/>
      <c r="AA7801" s="87"/>
      <c r="AB7801" s="90"/>
      <c r="AC7801" s="87"/>
      <c r="AD7801" s="87"/>
      <c r="AE7801" s="92"/>
    </row>
    <row r="7802" spans="3:31">
      <c r="C7802" s="88"/>
      <c r="L7802" s="89"/>
      <c r="P7802" s="123"/>
      <c r="T7802" s="87"/>
      <c r="V7802" s="87"/>
      <c r="W7802" s="87"/>
      <c r="X7802" s="89"/>
      <c r="Y7802" s="87"/>
      <c r="AA7802" s="87"/>
      <c r="AB7802" s="90"/>
      <c r="AC7802" s="87"/>
      <c r="AD7802" s="87"/>
      <c r="AE7802" s="92"/>
    </row>
    <row r="7803" spans="3:31">
      <c r="C7803" s="88"/>
      <c r="L7803" s="89"/>
      <c r="P7803" s="123"/>
      <c r="T7803" s="87"/>
      <c r="V7803" s="87"/>
      <c r="W7803" s="87"/>
      <c r="X7803" s="89"/>
      <c r="Y7803" s="87"/>
      <c r="AA7803" s="87"/>
      <c r="AB7803" s="90"/>
      <c r="AC7803" s="87"/>
      <c r="AD7803" s="87"/>
      <c r="AE7803" s="92"/>
    </row>
    <row r="7804" spans="3:31">
      <c r="C7804" s="88"/>
      <c r="L7804" s="89"/>
      <c r="P7804" s="123"/>
      <c r="T7804" s="87"/>
      <c r="V7804" s="87"/>
      <c r="W7804" s="87"/>
      <c r="X7804" s="89"/>
      <c r="Y7804" s="87"/>
      <c r="AA7804" s="87"/>
      <c r="AB7804" s="90"/>
      <c r="AC7804" s="87"/>
      <c r="AD7804" s="87"/>
      <c r="AE7804" s="92"/>
    </row>
    <row r="7805" spans="3:31">
      <c r="C7805" s="88"/>
      <c r="L7805" s="89"/>
      <c r="P7805" s="123"/>
      <c r="T7805" s="87"/>
      <c r="V7805" s="87"/>
      <c r="W7805" s="87"/>
      <c r="X7805" s="89"/>
      <c r="Y7805" s="87"/>
      <c r="AA7805" s="87"/>
      <c r="AB7805" s="90"/>
      <c r="AC7805" s="87"/>
      <c r="AD7805" s="87"/>
      <c r="AE7805" s="92"/>
    </row>
    <row r="7806" spans="3:31">
      <c r="C7806" s="88"/>
      <c r="L7806" s="89"/>
      <c r="P7806" s="123"/>
      <c r="T7806" s="87"/>
      <c r="V7806" s="87"/>
      <c r="W7806" s="87"/>
      <c r="X7806" s="89"/>
      <c r="Y7806" s="87"/>
      <c r="AA7806" s="87"/>
      <c r="AB7806" s="90"/>
      <c r="AC7806" s="87"/>
      <c r="AD7806" s="87"/>
      <c r="AE7806" s="92"/>
    </row>
    <row r="7807" spans="3:31">
      <c r="C7807" s="88"/>
      <c r="L7807" s="89"/>
      <c r="P7807" s="123"/>
      <c r="T7807" s="87"/>
      <c r="V7807" s="87"/>
      <c r="W7807" s="87"/>
      <c r="X7807" s="89"/>
      <c r="Y7807" s="87"/>
      <c r="AA7807" s="87"/>
      <c r="AB7807" s="90"/>
      <c r="AC7807" s="87"/>
      <c r="AD7807" s="87"/>
      <c r="AE7807" s="92"/>
    </row>
    <row r="7808" spans="3:31">
      <c r="C7808" s="88"/>
      <c r="L7808" s="89"/>
      <c r="P7808" s="123"/>
      <c r="T7808" s="87"/>
      <c r="V7808" s="87"/>
      <c r="W7808" s="87"/>
      <c r="X7808" s="89"/>
      <c r="Y7808" s="87"/>
      <c r="AA7808" s="87"/>
      <c r="AB7808" s="90"/>
      <c r="AC7808" s="87"/>
      <c r="AD7808" s="87"/>
      <c r="AE7808" s="92"/>
    </row>
    <row r="7809" spans="3:31">
      <c r="C7809" s="88"/>
      <c r="L7809" s="89"/>
      <c r="P7809" s="123"/>
      <c r="T7809" s="87"/>
      <c r="V7809" s="87"/>
      <c r="W7809" s="87"/>
      <c r="X7809" s="89"/>
      <c r="Y7809" s="87"/>
      <c r="AA7809" s="87"/>
      <c r="AB7809" s="90"/>
      <c r="AC7809" s="87"/>
      <c r="AD7809" s="87"/>
      <c r="AE7809" s="92"/>
    </row>
    <row r="7810" spans="3:31">
      <c r="C7810" s="88"/>
      <c r="L7810" s="89"/>
      <c r="P7810" s="123"/>
      <c r="T7810" s="87"/>
      <c r="V7810" s="87"/>
      <c r="W7810" s="87"/>
      <c r="X7810" s="89"/>
      <c r="Y7810" s="87"/>
      <c r="AA7810" s="87"/>
      <c r="AB7810" s="90"/>
      <c r="AC7810" s="87"/>
      <c r="AD7810" s="87"/>
      <c r="AE7810" s="92"/>
    </row>
    <row r="7811" spans="3:31">
      <c r="C7811" s="88"/>
      <c r="L7811" s="89"/>
      <c r="P7811" s="123"/>
      <c r="T7811" s="87"/>
      <c r="V7811" s="87"/>
      <c r="W7811" s="87"/>
      <c r="X7811" s="89"/>
      <c r="Y7811" s="87"/>
      <c r="AA7811" s="87"/>
      <c r="AB7811" s="90"/>
      <c r="AC7811" s="87"/>
      <c r="AD7811" s="87"/>
      <c r="AE7811" s="92"/>
    </row>
    <row r="7812" spans="3:31">
      <c r="C7812" s="88"/>
      <c r="L7812" s="89"/>
      <c r="P7812" s="123"/>
      <c r="T7812" s="87"/>
      <c r="V7812" s="87"/>
      <c r="W7812" s="87"/>
      <c r="X7812" s="89"/>
      <c r="Y7812" s="87"/>
      <c r="AA7812" s="87"/>
      <c r="AB7812" s="90"/>
      <c r="AC7812" s="87"/>
      <c r="AD7812" s="87"/>
      <c r="AE7812" s="92"/>
    </row>
    <row r="7813" spans="3:31">
      <c r="C7813" s="88"/>
      <c r="L7813" s="89"/>
      <c r="P7813" s="123"/>
      <c r="T7813" s="87"/>
      <c r="V7813" s="87"/>
      <c r="W7813" s="87"/>
      <c r="X7813" s="89"/>
      <c r="Y7813" s="87"/>
      <c r="AA7813" s="87"/>
      <c r="AB7813" s="90"/>
      <c r="AC7813" s="87"/>
      <c r="AD7813" s="87"/>
      <c r="AE7813" s="92"/>
    </row>
    <row r="7814" spans="3:31">
      <c r="C7814" s="88"/>
      <c r="L7814" s="89"/>
      <c r="P7814" s="91"/>
      <c r="T7814" s="87"/>
      <c r="V7814" s="87"/>
      <c r="W7814" s="87"/>
      <c r="X7814" s="89"/>
      <c r="Y7814" s="87"/>
      <c r="AA7814" s="87"/>
      <c r="AB7814" s="90"/>
      <c r="AC7814" s="87"/>
      <c r="AD7814" s="87"/>
      <c r="AE7814" s="92"/>
    </row>
    <row r="7815" spans="3:31">
      <c r="C7815" s="88"/>
      <c r="L7815" s="89"/>
      <c r="P7815" s="123"/>
      <c r="T7815" s="87"/>
      <c r="V7815" s="87"/>
      <c r="W7815" s="87"/>
      <c r="X7815" s="89"/>
      <c r="Y7815" s="87"/>
      <c r="AA7815" s="87"/>
      <c r="AB7815" s="90"/>
      <c r="AC7815" s="87"/>
      <c r="AD7815" s="87"/>
      <c r="AE7815" s="92"/>
    </row>
    <row r="7816" spans="3:31">
      <c r="C7816" s="88"/>
      <c r="L7816" s="89"/>
      <c r="P7816" s="123"/>
      <c r="T7816" s="87"/>
      <c r="V7816" s="87"/>
      <c r="W7816" s="87"/>
      <c r="X7816" s="89"/>
      <c r="Y7816" s="87"/>
      <c r="AA7816" s="87"/>
      <c r="AB7816" s="90"/>
      <c r="AC7816" s="87"/>
      <c r="AD7816" s="87"/>
      <c r="AE7816" s="92"/>
    </row>
    <row r="7817" spans="3:31">
      <c r="C7817" s="88"/>
      <c r="L7817" s="89"/>
      <c r="P7817" s="123"/>
      <c r="T7817" s="87"/>
      <c r="V7817" s="87"/>
      <c r="W7817" s="87"/>
      <c r="X7817" s="89"/>
      <c r="Y7817" s="87"/>
      <c r="AA7817" s="87"/>
      <c r="AB7817" s="90"/>
      <c r="AC7817" s="87"/>
      <c r="AD7817" s="87"/>
      <c r="AE7817" s="92"/>
    </row>
    <row r="7818" spans="3:31">
      <c r="C7818" s="88"/>
      <c r="L7818" s="89"/>
      <c r="P7818" s="123"/>
      <c r="T7818" s="87"/>
      <c r="V7818" s="87"/>
      <c r="W7818" s="87"/>
      <c r="X7818" s="89"/>
      <c r="Y7818" s="87"/>
      <c r="AA7818" s="87"/>
      <c r="AB7818" s="90"/>
      <c r="AC7818" s="87"/>
      <c r="AD7818" s="87"/>
      <c r="AE7818" s="92"/>
    </row>
    <row r="7819" spans="3:31">
      <c r="C7819" s="88"/>
      <c r="L7819" s="89"/>
      <c r="P7819" s="91"/>
      <c r="T7819" s="87"/>
      <c r="V7819" s="87"/>
      <c r="W7819" s="87"/>
      <c r="X7819" s="89"/>
      <c r="Y7819" s="87"/>
      <c r="AA7819" s="87"/>
      <c r="AB7819" s="90"/>
      <c r="AC7819" s="87"/>
      <c r="AD7819" s="87"/>
      <c r="AE7819" s="92"/>
    </row>
    <row r="7820" spans="3:31">
      <c r="C7820" s="88"/>
      <c r="L7820" s="89"/>
      <c r="P7820" s="123"/>
      <c r="T7820" s="87"/>
      <c r="V7820" s="87"/>
      <c r="W7820" s="87"/>
      <c r="X7820" s="89"/>
      <c r="Y7820" s="87"/>
      <c r="AA7820" s="87"/>
      <c r="AB7820" s="90"/>
      <c r="AC7820" s="87"/>
      <c r="AD7820" s="87"/>
      <c r="AE7820" s="92"/>
    </row>
    <row r="7821" spans="3:31">
      <c r="C7821" s="88"/>
      <c r="L7821" s="89"/>
      <c r="P7821" s="123"/>
      <c r="T7821" s="87"/>
      <c r="V7821" s="87"/>
      <c r="W7821" s="87"/>
      <c r="X7821" s="89"/>
      <c r="Y7821" s="87"/>
      <c r="AA7821" s="87"/>
      <c r="AB7821" s="90"/>
      <c r="AC7821" s="87"/>
      <c r="AD7821" s="87"/>
      <c r="AE7821" s="92"/>
    </row>
    <row r="7822" spans="3:31">
      <c r="C7822" s="88"/>
      <c r="L7822" s="89"/>
      <c r="P7822" s="123"/>
      <c r="T7822" s="87"/>
      <c r="V7822" s="87"/>
      <c r="W7822" s="87"/>
      <c r="X7822" s="89"/>
      <c r="Y7822" s="87"/>
      <c r="AA7822" s="87"/>
      <c r="AB7822" s="90"/>
      <c r="AC7822" s="87"/>
      <c r="AD7822" s="87"/>
      <c r="AE7822" s="92"/>
    </row>
    <row r="7823" spans="3:31">
      <c r="C7823" s="88"/>
      <c r="L7823" s="89"/>
      <c r="P7823" s="123"/>
      <c r="T7823" s="87"/>
      <c r="V7823" s="87"/>
      <c r="W7823" s="87"/>
      <c r="X7823" s="89"/>
      <c r="Y7823" s="87"/>
      <c r="AA7823" s="87"/>
      <c r="AB7823" s="90"/>
      <c r="AC7823" s="87"/>
      <c r="AD7823" s="87"/>
      <c r="AE7823" s="92"/>
    </row>
    <row r="7824" spans="3:31">
      <c r="C7824" s="88"/>
      <c r="L7824" s="89"/>
      <c r="P7824" s="123"/>
      <c r="T7824" s="87"/>
      <c r="V7824" s="87"/>
      <c r="W7824" s="87"/>
      <c r="X7824" s="89"/>
      <c r="Y7824" s="87"/>
      <c r="AA7824" s="87"/>
      <c r="AB7824" s="90"/>
      <c r="AC7824" s="87"/>
      <c r="AD7824" s="87"/>
      <c r="AE7824" s="92"/>
    </row>
    <row r="7825" spans="3:31">
      <c r="C7825" s="88"/>
      <c r="L7825" s="89"/>
      <c r="P7825" s="123"/>
      <c r="T7825" s="87"/>
      <c r="V7825" s="87"/>
      <c r="W7825" s="87"/>
      <c r="X7825" s="89"/>
      <c r="Y7825" s="87"/>
      <c r="AA7825" s="87"/>
      <c r="AB7825" s="90"/>
      <c r="AC7825" s="87"/>
      <c r="AD7825" s="87"/>
      <c r="AE7825" s="92"/>
    </row>
    <row r="7826" spans="3:31">
      <c r="C7826" s="88"/>
      <c r="L7826" s="89"/>
      <c r="P7826" s="123"/>
      <c r="T7826" s="87"/>
      <c r="V7826" s="87"/>
      <c r="W7826" s="87"/>
      <c r="X7826" s="89"/>
      <c r="Y7826" s="87"/>
      <c r="AA7826" s="87"/>
      <c r="AB7826" s="90"/>
      <c r="AC7826" s="87"/>
      <c r="AD7826" s="87"/>
      <c r="AE7826" s="92"/>
    </row>
    <row r="7827" spans="3:31">
      <c r="C7827" s="88"/>
      <c r="L7827" s="89"/>
      <c r="P7827" s="123"/>
      <c r="T7827" s="87"/>
      <c r="V7827" s="87"/>
      <c r="W7827" s="87"/>
      <c r="X7827" s="89"/>
      <c r="Y7827" s="87"/>
      <c r="AA7827" s="87"/>
      <c r="AB7827" s="90"/>
      <c r="AC7827" s="87"/>
      <c r="AD7827" s="87"/>
      <c r="AE7827" s="92"/>
    </row>
    <row r="7828" spans="3:31">
      <c r="C7828" s="88"/>
      <c r="L7828" s="89"/>
      <c r="P7828" s="123"/>
      <c r="T7828" s="87"/>
      <c r="V7828" s="87"/>
      <c r="W7828" s="87"/>
      <c r="X7828" s="89"/>
      <c r="Y7828" s="87"/>
      <c r="AA7828" s="87"/>
      <c r="AB7828" s="90"/>
      <c r="AC7828" s="87"/>
      <c r="AD7828" s="87"/>
      <c r="AE7828" s="92"/>
    </row>
    <row r="7829" spans="3:31">
      <c r="C7829" s="88"/>
      <c r="L7829" s="89"/>
      <c r="P7829" s="123"/>
      <c r="T7829" s="87"/>
      <c r="V7829" s="87"/>
      <c r="W7829" s="87"/>
      <c r="X7829" s="89"/>
      <c r="Y7829" s="87"/>
      <c r="AA7829" s="87"/>
      <c r="AB7829" s="90"/>
      <c r="AC7829" s="87"/>
      <c r="AD7829" s="87"/>
      <c r="AE7829" s="92"/>
    </row>
    <row r="7830" spans="3:31">
      <c r="C7830" s="88"/>
      <c r="L7830" s="89"/>
      <c r="P7830" s="123"/>
      <c r="T7830" s="87"/>
      <c r="V7830" s="87"/>
      <c r="W7830" s="87"/>
      <c r="X7830" s="89"/>
      <c r="Y7830" s="87"/>
      <c r="AA7830" s="87"/>
      <c r="AB7830" s="90"/>
      <c r="AC7830" s="87"/>
      <c r="AD7830" s="87"/>
      <c r="AE7830" s="92"/>
    </row>
    <row r="7831" spans="3:31">
      <c r="C7831" s="88"/>
      <c r="L7831" s="89"/>
      <c r="P7831" s="123"/>
      <c r="T7831" s="87"/>
      <c r="V7831" s="87"/>
      <c r="W7831" s="87"/>
      <c r="X7831" s="89"/>
      <c r="Y7831" s="87"/>
      <c r="AA7831" s="87"/>
      <c r="AB7831" s="90"/>
      <c r="AC7831" s="87"/>
      <c r="AD7831" s="87"/>
      <c r="AE7831" s="92"/>
    </row>
    <row r="7832" spans="3:31">
      <c r="C7832" s="88"/>
      <c r="L7832" s="89"/>
      <c r="P7832" s="123"/>
      <c r="T7832" s="87"/>
      <c r="V7832" s="87"/>
      <c r="W7832" s="87"/>
      <c r="X7832" s="89"/>
      <c r="Y7832" s="87"/>
      <c r="AA7832" s="87"/>
      <c r="AB7832" s="90"/>
      <c r="AC7832" s="87"/>
      <c r="AD7832" s="87"/>
      <c r="AE7832" s="92"/>
    </row>
    <row r="7833" spans="3:31">
      <c r="C7833" s="88"/>
      <c r="L7833" s="89"/>
      <c r="P7833" s="123"/>
      <c r="T7833" s="87"/>
      <c r="V7833" s="87"/>
      <c r="W7833" s="87"/>
      <c r="X7833" s="89"/>
      <c r="Y7833" s="87"/>
      <c r="AA7833" s="87"/>
      <c r="AB7833" s="90"/>
      <c r="AC7833" s="87"/>
      <c r="AD7833" s="87"/>
      <c r="AE7833" s="92"/>
    </row>
    <row r="7834" spans="3:31">
      <c r="C7834" s="88"/>
      <c r="L7834" s="89"/>
      <c r="P7834" s="123"/>
      <c r="T7834" s="87"/>
      <c r="V7834" s="87"/>
      <c r="W7834" s="87"/>
      <c r="X7834" s="89"/>
      <c r="Y7834" s="87"/>
      <c r="AA7834" s="87"/>
      <c r="AB7834" s="90"/>
      <c r="AC7834" s="87"/>
      <c r="AD7834" s="87"/>
      <c r="AE7834" s="92"/>
    </row>
    <row r="7835" spans="3:31">
      <c r="C7835" s="88"/>
      <c r="L7835" s="89"/>
      <c r="P7835" s="91"/>
      <c r="T7835" s="87"/>
      <c r="V7835" s="87"/>
      <c r="W7835" s="87"/>
      <c r="X7835" s="89"/>
      <c r="Y7835" s="87"/>
      <c r="AA7835" s="87"/>
      <c r="AB7835" s="90"/>
      <c r="AC7835" s="87"/>
      <c r="AD7835" s="87"/>
      <c r="AE7835" s="92"/>
    </row>
    <row r="7836" spans="3:31">
      <c r="C7836" s="88"/>
      <c r="L7836" s="89"/>
      <c r="P7836" s="123"/>
      <c r="T7836" s="87"/>
      <c r="V7836" s="87"/>
      <c r="W7836" s="87"/>
      <c r="X7836" s="89"/>
      <c r="Y7836" s="87"/>
      <c r="AA7836" s="87"/>
      <c r="AB7836" s="90"/>
      <c r="AC7836" s="87"/>
      <c r="AD7836" s="87"/>
      <c r="AE7836" s="92"/>
    </row>
    <row r="7837" spans="3:31">
      <c r="C7837" s="88"/>
      <c r="L7837" s="89"/>
      <c r="P7837" s="123"/>
      <c r="T7837" s="87"/>
      <c r="V7837" s="87"/>
      <c r="W7837" s="87"/>
      <c r="X7837" s="89"/>
      <c r="Y7837" s="87"/>
      <c r="AA7837" s="87"/>
      <c r="AB7837" s="90"/>
      <c r="AC7837" s="87"/>
      <c r="AD7837" s="87"/>
      <c r="AE7837" s="92"/>
    </row>
    <row r="7838" spans="3:31">
      <c r="C7838" s="88"/>
      <c r="L7838" s="89"/>
      <c r="P7838" s="123"/>
      <c r="T7838" s="87"/>
      <c r="V7838" s="87"/>
      <c r="W7838" s="87"/>
      <c r="X7838" s="89"/>
      <c r="Y7838" s="87"/>
      <c r="AA7838" s="87"/>
      <c r="AB7838" s="90"/>
      <c r="AC7838" s="87"/>
      <c r="AD7838" s="87"/>
      <c r="AE7838" s="92"/>
    </row>
    <row r="7839" spans="3:31">
      <c r="C7839" s="88"/>
      <c r="L7839" s="89"/>
      <c r="P7839" s="123"/>
      <c r="T7839" s="87"/>
      <c r="V7839" s="87"/>
      <c r="W7839" s="87"/>
      <c r="X7839" s="89"/>
      <c r="Y7839" s="87"/>
      <c r="AA7839" s="87"/>
      <c r="AB7839" s="90"/>
      <c r="AC7839" s="87"/>
      <c r="AD7839" s="87"/>
      <c r="AE7839" s="92"/>
    </row>
    <row r="7840" spans="3:31">
      <c r="C7840" s="88"/>
      <c r="L7840" s="89"/>
      <c r="P7840" s="91"/>
      <c r="T7840" s="87"/>
      <c r="V7840" s="87"/>
      <c r="W7840" s="87"/>
      <c r="X7840" s="89"/>
      <c r="Y7840" s="87"/>
      <c r="AA7840" s="87"/>
      <c r="AB7840" s="90"/>
      <c r="AC7840" s="87"/>
      <c r="AD7840" s="87"/>
      <c r="AE7840" s="92"/>
    </row>
    <row r="7841" spans="3:31">
      <c r="C7841" s="88"/>
      <c r="L7841" s="89"/>
      <c r="P7841" s="123"/>
      <c r="T7841" s="87"/>
      <c r="V7841" s="87"/>
      <c r="W7841" s="87"/>
      <c r="X7841" s="89"/>
      <c r="Y7841" s="87"/>
      <c r="AA7841" s="87"/>
      <c r="AB7841" s="90"/>
      <c r="AC7841" s="87"/>
      <c r="AD7841" s="87"/>
      <c r="AE7841" s="92"/>
    </row>
    <row r="7842" spans="3:31">
      <c r="C7842" s="88"/>
      <c r="L7842" s="89"/>
      <c r="P7842" s="123"/>
      <c r="T7842" s="87"/>
      <c r="V7842" s="87"/>
      <c r="W7842" s="87"/>
      <c r="X7842" s="89"/>
      <c r="Y7842" s="87"/>
      <c r="AA7842" s="87"/>
      <c r="AB7842" s="90"/>
      <c r="AC7842" s="87"/>
      <c r="AD7842" s="87"/>
      <c r="AE7842" s="92"/>
    </row>
    <row r="7843" spans="3:31">
      <c r="C7843" s="88"/>
      <c r="L7843" s="89"/>
      <c r="P7843" s="123"/>
      <c r="T7843" s="87"/>
      <c r="V7843" s="87"/>
      <c r="W7843" s="87"/>
      <c r="X7843" s="89"/>
      <c r="Y7843" s="87"/>
      <c r="AA7843" s="87"/>
      <c r="AB7843" s="90"/>
      <c r="AC7843" s="87"/>
      <c r="AD7843" s="87"/>
      <c r="AE7843" s="92"/>
    </row>
    <row r="7844" spans="3:31">
      <c r="C7844" s="88"/>
      <c r="L7844" s="89"/>
      <c r="P7844" s="123"/>
      <c r="T7844" s="87"/>
      <c r="V7844" s="87"/>
      <c r="W7844" s="87"/>
      <c r="X7844" s="89"/>
      <c r="Y7844" s="87"/>
      <c r="AA7844" s="87"/>
      <c r="AB7844" s="90"/>
      <c r="AC7844" s="87"/>
      <c r="AD7844" s="87"/>
      <c r="AE7844" s="92"/>
    </row>
    <row r="7845" spans="3:31">
      <c r="C7845" s="88"/>
      <c r="L7845" s="89"/>
      <c r="P7845" s="123"/>
      <c r="T7845" s="87"/>
      <c r="V7845" s="87"/>
      <c r="W7845" s="87"/>
      <c r="X7845" s="89"/>
      <c r="Y7845" s="87"/>
      <c r="AA7845" s="87"/>
      <c r="AB7845" s="90"/>
      <c r="AC7845" s="87"/>
      <c r="AD7845" s="87"/>
      <c r="AE7845" s="92"/>
    </row>
    <row r="7846" spans="3:31">
      <c r="C7846" s="88"/>
      <c r="L7846" s="89"/>
      <c r="P7846" s="123"/>
      <c r="T7846" s="87"/>
      <c r="V7846" s="87"/>
      <c r="W7846" s="87"/>
      <c r="X7846" s="89"/>
      <c r="Y7846" s="87"/>
      <c r="AA7846" s="87"/>
      <c r="AB7846" s="90"/>
      <c r="AC7846" s="87"/>
      <c r="AD7846" s="87"/>
      <c r="AE7846" s="92"/>
    </row>
    <row r="7847" spans="3:31">
      <c r="C7847" s="88"/>
      <c r="L7847" s="89"/>
      <c r="P7847" s="123"/>
      <c r="T7847" s="87"/>
      <c r="V7847" s="87"/>
      <c r="W7847" s="87"/>
      <c r="X7847" s="89"/>
      <c r="Y7847" s="87"/>
      <c r="AA7847" s="87"/>
      <c r="AB7847" s="90"/>
      <c r="AC7847" s="87"/>
      <c r="AD7847" s="87"/>
      <c r="AE7847" s="92"/>
    </row>
    <row r="7848" spans="3:31">
      <c r="C7848" s="88"/>
      <c r="L7848" s="89"/>
      <c r="P7848" s="123"/>
      <c r="T7848" s="87"/>
      <c r="V7848" s="87"/>
      <c r="W7848" s="87"/>
      <c r="X7848" s="89"/>
      <c r="Y7848" s="87"/>
      <c r="AA7848" s="87"/>
      <c r="AB7848" s="90"/>
      <c r="AC7848" s="87"/>
      <c r="AD7848" s="87"/>
      <c r="AE7848" s="92"/>
    </row>
    <row r="7849" spans="3:31">
      <c r="C7849" s="88"/>
      <c r="L7849" s="89"/>
      <c r="P7849" s="123"/>
      <c r="T7849" s="87"/>
      <c r="V7849" s="87"/>
      <c r="W7849" s="87"/>
      <c r="X7849" s="89"/>
      <c r="Y7849" s="87"/>
      <c r="AA7849" s="87"/>
      <c r="AB7849" s="90"/>
      <c r="AC7849" s="87"/>
      <c r="AD7849" s="87"/>
      <c r="AE7849" s="92"/>
    </row>
    <row r="7850" spans="3:31">
      <c r="C7850" s="88"/>
      <c r="L7850" s="89"/>
      <c r="P7850" s="123"/>
      <c r="T7850" s="87"/>
      <c r="V7850" s="87"/>
      <c r="W7850" s="87"/>
      <c r="X7850" s="89"/>
      <c r="Y7850" s="87"/>
      <c r="AA7850" s="87"/>
      <c r="AB7850" s="90"/>
      <c r="AC7850" s="87"/>
      <c r="AD7850" s="87"/>
      <c r="AE7850" s="92"/>
    </row>
    <row r="7851" spans="3:31">
      <c r="C7851" s="88"/>
      <c r="L7851" s="89"/>
      <c r="P7851" s="123"/>
      <c r="T7851" s="87"/>
      <c r="V7851" s="87"/>
      <c r="W7851" s="87"/>
      <c r="X7851" s="89"/>
      <c r="Y7851" s="87"/>
      <c r="AA7851" s="87"/>
      <c r="AB7851" s="90"/>
      <c r="AC7851" s="87"/>
      <c r="AD7851" s="87"/>
      <c r="AE7851" s="92"/>
    </row>
    <row r="7852" spans="3:31">
      <c r="C7852" s="88"/>
      <c r="L7852" s="89"/>
      <c r="P7852" s="123"/>
      <c r="T7852" s="87"/>
      <c r="V7852" s="87"/>
      <c r="W7852" s="87"/>
      <c r="X7852" s="89"/>
      <c r="Y7852" s="87"/>
      <c r="AA7852" s="87"/>
      <c r="AB7852" s="90"/>
      <c r="AC7852" s="87"/>
      <c r="AD7852" s="87"/>
      <c r="AE7852" s="92"/>
    </row>
    <row r="7853" spans="3:31">
      <c r="C7853" s="88"/>
      <c r="L7853" s="89"/>
      <c r="P7853" s="123"/>
      <c r="T7853" s="87"/>
      <c r="V7853" s="87"/>
      <c r="W7853" s="87"/>
      <c r="X7853" s="89"/>
      <c r="Y7853" s="87"/>
      <c r="AA7853" s="87"/>
      <c r="AB7853" s="90"/>
      <c r="AC7853" s="87"/>
      <c r="AD7853" s="87"/>
      <c r="AE7853" s="92"/>
    </row>
    <row r="7854" spans="3:31">
      <c r="C7854" s="88"/>
      <c r="L7854" s="89"/>
      <c r="P7854" s="123"/>
      <c r="T7854" s="87"/>
      <c r="V7854" s="87"/>
      <c r="W7854" s="87"/>
      <c r="X7854" s="89"/>
      <c r="Y7854" s="87"/>
      <c r="AA7854" s="87"/>
      <c r="AB7854" s="90"/>
      <c r="AC7854" s="87"/>
      <c r="AD7854" s="87"/>
      <c r="AE7854" s="92"/>
    </row>
    <row r="7855" spans="3:31">
      <c r="C7855" s="88"/>
      <c r="L7855" s="89"/>
      <c r="P7855" s="123"/>
      <c r="T7855" s="87"/>
      <c r="V7855" s="87"/>
      <c r="W7855" s="87"/>
      <c r="X7855" s="89"/>
      <c r="Y7855" s="87"/>
      <c r="AA7855" s="87"/>
      <c r="AB7855" s="90"/>
      <c r="AC7855" s="87"/>
      <c r="AD7855" s="87"/>
      <c r="AE7855" s="92"/>
    </row>
    <row r="7856" spans="3:31">
      <c r="C7856" s="88"/>
      <c r="L7856" s="89"/>
      <c r="P7856" s="91"/>
      <c r="T7856" s="87"/>
      <c r="V7856" s="87"/>
      <c r="W7856" s="87"/>
      <c r="X7856" s="89"/>
      <c r="Y7856" s="87"/>
      <c r="AA7856" s="87"/>
      <c r="AB7856" s="90"/>
      <c r="AC7856" s="87"/>
      <c r="AD7856" s="87"/>
      <c r="AE7856" s="92"/>
    </row>
    <row r="7857" spans="3:31">
      <c r="C7857" s="88"/>
      <c r="L7857" s="89"/>
      <c r="P7857" s="123"/>
      <c r="T7857" s="87"/>
      <c r="V7857" s="87"/>
      <c r="W7857" s="87"/>
      <c r="X7857" s="89"/>
      <c r="Y7857" s="87"/>
      <c r="AA7857" s="87"/>
      <c r="AB7857" s="90"/>
      <c r="AC7857" s="87"/>
      <c r="AD7857" s="87"/>
      <c r="AE7857" s="92"/>
    </row>
    <row r="7858" spans="3:31">
      <c r="C7858" s="88"/>
      <c r="L7858" s="89"/>
      <c r="P7858" s="123"/>
      <c r="T7858" s="87"/>
      <c r="V7858" s="87"/>
      <c r="W7858" s="87"/>
      <c r="X7858" s="89"/>
      <c r="Y7858" s="87"/>
      <c r="AA7858" s="87"/>
      <c r="AB7858" s="90"/>
      <c r="AC7858" s="87"/>
      <c r="AD7858" s="87"/>
      <c r="AE7858" s="92"/>
    </row>
    <row r="7859" spans="3:31">
      <c r="C7859" s="88"/>
      <c r="L7859" s="89"/>
      <c r="P7859" s="123"/>
      <c r="T7859" s="87"/>
      <c r="V7859" s="87"/>
      <c r="W7859" s="87"/>
      <c r="X7859" s="89"/>
      <c r="Y7859" s="87"/>
      <c r="AA7859" s="87"/>
      <c r="AB7859" s="90"/>
      <c r="AC7859" s="87"/>
      <c r="AD7859" s="87"/>
      <c r="AE7859" s="92"/>
    </row>
    <row r="7860" spans="3:31">
      <c r="C7860" s="88"/>
      <c r="L7860" s="89"/>
      <c r="P7860" s="123"/>
      <c r="T7860" s="87"/>
      <c r="V7860" s="87"/>
      <c r="W7860" s="87"/>
      <c r="X7860" s="89"/>
      <c r="Y7860" s="87"/>
      <c r="AA7860" s="87"/>
      <c r="AB7860" s="90"/>
      <c r="AC7860" s="87"/>
      <c r="AD7860" s="87"/>
      <c r="AE7860" s="92"/>
    </row>
    <row r="7861" spans="3:31">
      <c r="C7861" s="88"/>
      <c r="L7861" s="89"/>
      <c r="P7861" s="91"/>
      <c r="T7861" s="87"/>
      <c r="V7861" s="87"/>
      <c r="W7861" s="87"/>
      <c r="X7861" s="89"/>
      <c r="Y7861" s="87"/>
      <c r="AA7861" s="87"/>
      <c r="AB7861" s="90"/>
      <c r="AC7861" s="87"/>
      <c r="AD7861" s="87"/>
      <c r="AE7861" s="92"/>
    </row>
    <row r="7862" spans="3:31">
      <c r="C7862" s="88"/>
      <c r="L7862" s="89"/>
      <c r="P7862" s="123"/>
      <c r="T7862" s="87"/>
      <c r="V7862" s="87"/>
      <c r="W7862" s="87"/>
      <c r="X7862" s="89"/>
      <c r="Y7862" s="87"/>
      <c r="AA7862" s="87"/>
      <c r="AB7862" s="90"/>
      <c r="AC7862" s="87"/>
      <c r="AD7862" s="87"/>
      <c r="AE7862" s="92"/>
    </row>
    <row r="7863" spans="3:31">
      <c r="C7863" s="88"/>
      <c r="L7863" s="89"/>
      <c r="P7863" s="123"/>
      <c r="T7863" s="87"/>
      <c r="V7863" s="87"/>
      <c r="W7863" s="87"/>
      <c r="X7863" s="89"/>
      <c r="Y7863" s="87"/>
      <c r="AA7863" s="87"/>
      <c r="AB7863" s="90"/>
      <c r="AC7863" s="87"/>
      <c r="AD7863" s="87"/>
      <c r="AE7863" s="92"/>
    </row>
    <row r="7864" spans="3:31">
      <c r="C7864" s="88"/>
      <c r="L7864" s="89"/>
      <c r="P7864" s="123"/>
      <c r="T7864" s="87"/>
      <c r="V7864" s="87"/>
      <c r="W7864" s="87"/>
      <c r="X7864" s="89"/>
      <c r="Y7864" s="87"/>
      <c r="AA7864" s="87"/>
      <c r="AB7864" s="90"/>
      <c r="AC7864" s="87"/>
      <c r="AD7864" s="87"/>
      <c r="AE7864" s="92"/>
    </row>
    <row r="7865" spans="3:31">
      <c r="C7865" s="88"/>
      <c r="L7865" s="89"/>
      <c r="P7865" s="123"/>
      <c r="T7865" s="87"/>
      <c r="V7865" s="87"/>
      <c r="W7865" s="87"/>
      <c r="X7865" s="89"/>
      <c r="Y7865" s="87"/>
      <c r="AA7865" s="87"/>
      <c r="AB7865" s="90"/>
      <c r="AC7865" s="87"/>
      <c r="AD7865" s="87"/>
      <c r="AE7865" s="92"/>
    </row>
    <row r="7866" spans="3:31">
      <c r="C7866" s="88"/>
      <c r="L7866" s="89"/>
      <c r="P7866" s="123"/>
      <c r="T7866" s="87"/>
      <c r="V7866" s="87"/>
      <c r="W7866" s="87"/>
      <c r="X7866" s="89"/>
      <c r="Y7866" s="87"/>
      <c r="AA7866" s="87"/>
      <c r="AB7866" s="90"/>
      <c r="AC7866" s="87"/>
      <c r="AD7866" s="87"/>
      <c r="AE7866" s="92"/>
    </row>
    <row r="7867" spans="3:31">
      <c r="C7867" s="88"/>
      <c r="L7867" s="89"/>
      <c r="P7867" s="123"/>
      <c r="T7867" s="87"/>
      <c r="V7867" s="87"/>
      <c r="W7867" s="87"/>
      <c r="X7867" s="89"/>
      <c r="Y7867" s="87"/>
      <c r="AA7867" s="87"/>
      <c r="AB7867" s="90"/>
      <c r="AC7867" s="87"/>
      <c r="AD7867" s="87"/>
      <c r="AE7867" s="92"/>
    </row>
    <row r="7868" spans="3:31">
      <c r="C7868" s="88"/>
      <c r="L7868" s="89"/>
      <c r="P7868" s="123"/>
      <c r="T7868" s="87"/>
      <c r="V7868" s="87"/>
      <c r="W7868" s="87"/>
      <c r="X7868" s="89"/>
      <c r="Y7868" s="87"/>
      <c r="AA7868" s="87"/>
      <c r="AB7868" s="90"/>
      <c r="AC7868" s="87"/>
      <c r="AD7868" s="87"/>
      <c r="AE7868" s="92"/>
    </row>
    <row r="7869" spans="3:31">
      <c r="C7869" s="88"/>
      <c r="L7869" s="89"/>
      <c r="P7869" s="123"/>
      <c r="T7869" s="87"/>
      <c r="V7869" s="87"/>
      <c r="W7869" s="87"/>
      <c r="X7869" s="89"/>
      <c r="Y7869" s="87"/>
      <c r="AA7869" s="87"/>
      <c r="AB7869" s="90"/>
      <c r="AC7869" s="87"/>
      <c r="AD7869" s="87"/>
      <c r="AE7869" s="92"/>
    </row>
    <row r="7870" spans="3:31">
      <c r="C7870" s="88"/>
      <c r="L7870" s="89"/>
      <c r="P7870" s="123"/>
      <c r="T7870" s="87"/>
      <c r="V7870" s="87"/>
      <c r="W7870" s="87"/>
      <c r="X7870" s="89"/>
      <c r="Y7870" s="87"/>
      <c r="AA7870" s="87"/>
      <c r="AB7870" s="90"/>
      <c r="AC7870" s="87"/>
      <c r="AD7870" s="87"/>
      <c r="AE7870" s="92"/>
    </row>
    <row r="7871" spans="3:31">
      <c r="C7871" s="88"/>
      <c r="L7871" s="89"/>
      <c r="P7871" s="123"/>
      <c r="T7871" s="87"/>
      <c r="V7871" s="87"/>
      <c r="W7871" s="87"/>
      <c r="X7871" s="89"/>
      <c r="Y7871" s="87"/>
      <c r="AA7871" s="87"/>
      <c r="AB7871" s="90"/>
      <c r="AC7871" s="87"/>
      <c r="AD7871" s="87"/>
      <c r="AE7871" s="92"/>
    </row>
    <row r="7872" spans="3:31">
      <c r="C7872" s="88"/>
      <c r="L7872" s="89"/>
      <c r="P7872" s="123"/>
      <c r="T7872" s="87"/>
      <c r="V7872" s="87"/>
      <c r="W7872" s="87"/>
      <c r="X7872" s="89"/>
      <c r="Y7872" s="87"/>
      <c r="AA7872" s="87"/>
      <c r="AB7872" s="90"/>
      <c r="AC7872" s="87"/>
      <c r="AD7872" s="87"/>
      <c r="AE7872" s="92"/>
    </row>
    <row r="7873" spans="3:31">
      <c r="C7873" s="88"/>
      <c r="L7873" s="89"/>
      <c r="P7873" s="123"/>
      <c r="T7873" s="87"/>
      <c r="V7873" s="87"/>
      <c r="W7873" s="87"/>
      <c r="X7873" s="89"/>
      <c r="Y7873" s="87"/>
      <c r="AA7873" s="87"/>
      <c r="AB7873" s="90"/>
      <c r="AC7873" s="87"/>
      <c r="AD7873" s="87"/>
      <c r="AE7873" s="92"/>
    </row>
    <row r="7874" spans="3:31">
      <c r="C7874" s="88"/>
      <c r="L7874" s="89"/>
      <c r="P7874" s="123"/>
      <c r="T7874" s="87"/>
      <c r="V7874" s="87"/>
      <c r="W7874" s="87"/>
      <c r="X7874" s="89"/>
      <c r="Y7874" s="87"/>
      <c r="AA7874" s="87"/>
      <c r="AB7874" s="90"/>
      <c r="AC7874" s="87"/>
      <c r="AD7874" s="87"/>
      <c r="AE7874" s="92"/>
    </row>
    <row r="7875" spans="3:31">
      <c r="C7875" s="88"/>
      <c r="L7875" s="89"/>
      <c r="P7875" s="123"/>
      <c r="T7875" s="87"/>
      <c r="V7875" s="87"/>
      <c r="W7875" s="87"/>
      <c r="X7875" s="89"/>
      <c r="Y7875" s="87"/>
      <c r="AA7875" s="87"/>
      <c r="AB7875" s="90"/>
      <c r="AC7875" s="87"/>
      <c r="AD7875" s="87"/>
      <c r="AE7875" s="92"/>
    </row>
    <row r="7876" spans="3:31">
      <c r="C7876" s="88"/>
      <c r="L7876" s="89"/>
      <c r="P7876" s="123"/>
      <c r="T7876" s="87"/>
      <c r="V7876" s="87"/>
      <c r="W7876" s="87"/>
      <c r="X7876" s="89"/>
      <c r="Y7876" s="87"/>
      <c r="AA7876" s="87"/>
      <c r="AB7876" s="90"/>
      <c r="AC7876" s="87"/>
      <c r="AD7876" s="87"/>
      <c r="AE7876" s="92"/>
    </row>
    <row r="7877" spans="3:31">
      <c r="C7877" s="88"/>
      <c r="L7877" s="89"/>
      <c r="P7877" s="91"/>
      <c r="T7877" s="87"/>
      <c r="V7877" s="87"/>
      <c r="W7877" s="87"/>
      <c r="X7877" s="89"/>
      <c r="Y7877" s="87"/>
      <c r="AA7877" s="87"/>
      <c r="AB7877" s="90"/>
      <c r="AC7877" s="87"/>
      <c r="AD7877" s="87"/>
      <c r="AE7877" s="92"/>
    </row>
    <row r="7878" spans="3:31">
      <c r="C7878" s="88"/>
      <c r="L7878" s="89"/>
      <c r="P7878" s="123"/>
      <c r="T7878" s="87"/>
      <c r="V7878" s="87"/>
      <c r="W7878" s="87"/>
      <c r="X7878" s="89"/>
      <c r="Y7878" s="87"/>
      <c r="AA7878" s="87"/>
      <c r="AB7878" s="90"/>
      <c r="AC7878" s="87"/>
      <c r="AD7878" s="87"/>
      <c r="AE7878" s="92"/>
    </row>
    <row r="7879" spans="3:31">
      <c r="C7879" s="88"/>
      <c r="L7879" s="89"/>
      <c r="P7879" s="123"/>
      <c r="T7879" s="87"/>
      <c r="V7879" s="87"/>
      <c r="W7879" s="87"/>
      <c r="X7879" s="89"/>
      <c r="Y7879" s="87"/>
      <c r="AA7879" s="87"/>
      <c r="AB7879" s="90"/>
      <c r="AC7879" s="87"/>
      <c r="AD7879" s="87"/>
      <c r="AE7879" s="92"/>
    </row>
    <row r="7880" spans="3:31">
      <c r="C7880" s="88"/>
      <c r="L7880" s="89"/>
      <c r="P7880" s="123"/>
      <c r="T7880" s="87"/>
      <c r="V7880" s="87"/>
      <c r="W7880" s="87"/>
      <c r="X7880" s="89"/>
      <c r="Y7880" s="87"/>
      <c r="AA7880" s="87"/>
      <c r="AB7880" s="90"/>
      <c r="AC7880" s="87"/>
      <c r="AD7880" s="87"/>
      <c r="AE7880" s="92"/>
    </row>
    <row r="7881" spans="3:31">
      <c r="C7881" s="88"/>
      <c r="L7881" s="89"/>
      <c r="P7881" s="123"/>
      <c r="T7881" s="87"/>
      <c r="V7881" s="87"/>
      <c r="W7881" s="87"/>
      <c r="X7881" s="89"/>
      <c r="Y7881" s="87"/>
      <c r="AA7881" s="87"/>
      <c r="AB7881" s="90"/>
      <c r="AC7881" s="87"/>
      <c r="AD7881" s="87"/>
      <c r="AE7881" s="92"/>
    </row>
    <row r="7882" spans="3:31">
      <c r="C7882" s="88"/>
      <c r="L7882" s="89"/>
      <c r="P7882" s="91"/>
      <c r="T7882" s="87"/>
      <c r="V7882" s="87"/>
      <c r="W7882" s="87"/>
      <c r="X7882" s="89"/>
      <c r="Y7882" s="87"/>
      <c r="AA7882" s="87"/>
      <c r="AB7882" s="90"/>
      <c r="AC7882" s="87"/>
      <c r="AD7882" s="87"/>
      <c r="AE7882" s="92"/>
    </row>
    <row r="7883" spans="3:31">
      <c r="C7883" s="88"/>
      <c r="L7883" s="89"/>
      <c r="P7883" s="123"/>
      <c r="T7883" s="87"/>
      <c r="V7883" s="87"/>
      <c r="W7883" s="87"/>
      <c r="X7883" s="89"/>
      <c r="Y7883" s="87"/>
      <c r="AA7883" s="87"/>
      <c r="AB7883" s="90"/>
      <c r="AC7883" s="87"/>
      <c r="AD7883" s="87"/>
      <c r="AE7883" s="92"/>
    </row>
    <row r="7884" spans="3:31">
      <c r="C7884" s="88"/>
      <c r="L7884" s="89"/>
      <c r="P7884" s="123"/>
      <c r="T7884" s="87"/>
      <c r="V7884" s="87"/>
      <c r="W7884" s="87"/>
      <c r="X7884" s="89"/>
      <c r="Y7884" s="87"/>
      <c r="AA7884" s="87"/>
      <c r="AB7884" s="90"/>
      <c r="AC7884" s="87"/>
      <c r="AD7884" s="87"/>
      <c r="AE7884" s="92"/>
    </row>
    <row r="7885" spans="3:31">
      <c r="C7885" s="88"/>
      <c r="L7885" s="89"/>
      <c r="P7885" s="123"/>
      <c r="T7885" s="87"/>
      <c r="V7885" s="87"/>
      <c r="W7885" s="87"/>
      <c r="X7885" s="89"/>
      <c r="Y7885" s="87"/>
      <c r="AA7885" s="87"/>
      <c r="AB7885" s="90"/>
      <c r="AC7885" s="87"/>
      <c r="AD7885" s="87"/>
      <c r="AE7885" s="92"/>
    </row>
    <row r="7886" spans="3:31">
      <c r="C7886" s="88"/>
      <c r="L7886" s="89"/>
      <c r="P7886" s="123"/>
      <c r="T7886" s="87"/>
      <c r="V7886" s="87"/>
      <c r="W7886" s="87"/>
      <c r="X7886" s="89"/>
      <c r="Y7886" s="87"/>
      <c r="AA7886" s="87"/>
      <c r="AB7886" s="90"/>
      <c r="AC7886" s="87"/>
      <c r="AD7886" s="87"/>
      <c r="AE7886" s="92"/>
    </row>
    <row r="7887" spans="3:31">
      <c r="C7887" s="88"/>
      <c r="L7887" s="89"/>
      <c r="P7887" s="123"/>
      <c r="T7887" s="87"/>
      <c r="V7887" s="87"/>
      <c r="W7887" s="87"/>
      <c r="X7887" s="89"/>
      <c r="Y7887" s="87"/>
      <c r="AA7887" s="87"/>
      <c r="AB7887" s="90"/>
      <c r="AC7887" s="87"/>
      <c r="AD7887" s="87"/>
      <c r="AE7887" s="92"/>
    </row>
    <row r="7888" spans="3:31">
      <c r="C7888" s="88"/>
      <c r="L7888" s="89"/>
      <c r="P7888" s="123"/>
      <c r="T7888" s="87"/>
      <c r="V7888" s="87"/>
      <c r="W7888" s="87"/>
      <c r="X7888" s="89"/>
      <c r="Y7888" s="87"/>
      <c r="AA7888" s="87"/>
      <c r="AB7888" s="90"/>
      <c r="AC7888" s="87"/>
      <c r="AD7888" s="87"/>
      <c r="AE7888" s="92"/>
    </row>
    <row r="7889" spans="3:31">
      <c r="C7889" s="88"/>
      <c r="L7889" s="89"/>
      <c r="P7889" s="123"/>
      <c r="T7889" s="87"/>
      <c r="V7889" s="87"/>
      <c r="W7889" s="87"/>
      <c r="X7889" s="89"/>
      <c r="Y7889" s="87"/>
      <c r="AA7889" s="87"/>
      <c r="AB7889" s="90"/>
      <c r="AC7889" s="87"/>
      <c r="AD7889" s="87"/>
      <c r="AE7889" s="92"/>
    </row>
    <row r="7890" spans="3:31">
      <c r="C7890" s="88"/>
      <c r="L7890" s="89"/>
      <c r="P7890" s="123"/>
      <c r="T7890" s="87"/>
      <c r="V7890" s="87"/>
      <c r="W7890" s="87"/>
      <c r="X7890" s="89"/>
      <c r="Y7890" s="87"/>
      <c r="AA7890" s="87"/>
      <c r="AB7890" s="90"/>
      <c r="AC7890" s="87"/>
      <c r="AD7890" s="87"/>
      <c r="AE7890" s="92"/>
    </row>
    <row r="7891" spans="3:31">
      <c r="C7891" s="88"/>
      <c r="L7891" s="89"/>
      <c r="P7891" s="123"/>
      <c r="T7891" s="87"/>
      <c r="V7891" s="87"/>
      <c r="W7891" s="87"/>
      <c r="X7891" s="89"/>
      <c r="Y7891" s="87"/>
      <c r="AA7891" s="87"/>
      <c r="AB7891" s="90"/>
      <c r="AC7891" s="87"/>
      <c r="AD7891" s="87"/>
      <c r="AE7891" s="92"/>
    </row>
    <row r="7892" spans="3:31">
      <c r="C7892" s="88"/>
      <c r="L7892" s="89"/>
      <c r="P7892" s="123"/>
      <c r="T7892" s="87"/>
      <c r="V7892" s="87"/>
      <c r="W7892" s="87"/>
      <c r="X7892" s="89"/>
      <c r="Y7892" s="87"/>
      <c r="AA7892" s="87"/>
      <c r="AB7892" s="90"/>
      <c r="AC7892" s="87"/>
      <c r="AD7892" s="87"/>
      <c r="AE7892" s="92"/>
    </row>
    <row r="7893" spans="3:31">
      <c r="C7893" s="88"/>
      <c r="L7893" s="89"/>
      <c r="P7893" s="123"/>
      <c r="T7893" s="87"/>
      <c r="V7893" s="87"/>
      <c r="W7893" s="87"/>
      <c r="X7893" s="89"/>
      <c r="Y7893" s="87"/>
      <c r="AA7893" s="87"/>
      <c r="AB7893" s="90"/>
      <c r="AC7893" s="87"/>
      <c r="AD7893" s="87"/>
      <c r="AE7893" s="92"/>
    </row>
    <row r="7894" spans="3:31">
      <c r="C7894" s="88"/>
      <c r="L7894" s="89"/>
      <c r="P7894" s="123"/>
      <c r="T7894" s="87"/>
      <c r="V7894" s="87"/>
      <c r="W7894" s="87"/>
      <c r="X7894" s="89"/>
      <c r="Y7894" s="87"/>
      <c r="AA7894" s="87"/>
      <c r="AB7894" s="90"/>
      <c r="AC7894" s="87"/>
      <c r="AD7894" s="87"/>
      <c r="AE7894" s="92"/>
    </row>
    <row r="7895" spans="3:31">
      <c r="C7895" s="88"/>
      <c r="L7895" s="89"/>
      <c r="P7895" s="123"/>
      <c r="T7895" s="87"/>
      <c r="V7895" s="87"/>
      <c r="W7895" s="87"/>
      <c r="X7895" s="89"/>
      <c r="Y7895" s="87"/>
      <c r="AA7895" s="87"/>
      <c r="AB7895" s="90"/>
      <c r="AC7895" s="87"/>
      <c r="AD7895" s="87"/>
      <c r="AE7895" s="92"/>
    </row>
    <row r="7896" spans="3:31">
      <c r="C7896" s="88"/>
      <c r="L7896" s="89"/>
      <c r="P7896" s="123"/>
      <c r="T7896" s="87"/>
      <c r="V7896" s="87"/>
      <c r="W7896" s="87"/>
      <c r="X7896" s="89"/>
      <c r="Y7896" s="87"/>
      <c r="AA7896" s="87"/>
      <c r="AB7896" s="90"/>
      <c r="AC7896" s="87"/>
      <c r="AD7896" s="87"/>
      <c r="AE7896" s="92"/>
    </row>
    <row r="7897" spans="3:31">
      <c r="C7897" s="88"/>
      <c r="L7897" s="89"/>
      <c r="P7897" s="123"/>
      <c r="T7897" s="87"/>
      <c r="V7897" s="87"/>
      <c r="W7897" s="87"/>
      <c r="X7897" s="89"/>
      <c r="Y7897" s="87"/>
      <c r="AA7897" s="87"/>
      <c r="AB7897" s="90"/>
      <c r="AC7897" s="87"/>
      <c r="AD7897" s="87"/>
      <c r="AE7897" s="92"/>
    </row>
    <row r="7898" spans="3:31">
      <c r="C7898" s="88"/>
      <c r="L7898" s="89"/>
      <c r="P7898" s="91"/>
      <c r="T7898" s="87"/>
      <c r="V7898" s="87"/>
      <c r="W7898" s="87"/>
      <c r="X7898" s="89"/>
      <c r="Y7898" s="87"/>
      <c r="AA7898" s="87"/>
      <c r="AB7898" s="90"/>
      <c r="AC7898" s="87"/>
      <c r="AD7898" s="87"/>
      <c r="AE7898" s="92"/>
    </row>
    <row r="7899" spans="3:31">
      <c r="C7899" s="88"/>
      <c r="L7899" s="89"/>
      <c r="P7899" s="123"/>
      <c r="T7899" s="87"/>
      <c r="V7899" s="87"/>
      <c r="W7899" s="87"/>
      <c r="X7899" s="89"/>
      <c r="Y7899" s="87"/>
      <c r="AA7899" s="87"/>
      <c r="AB7899" s="90"/>
      <c r="AC7899" s="87"/>
      <c r="AD7899" s="87"/>
      <c r="AE7899" s="92"/>
    </row>
    <row r="7900" spans="3:31">
      <c r="C7900" s="88"/>
      <c r="L7900" s="89"/>
      <c r="P7900" s="123"/>
      <c r="T7900" s="87"/>
      <c r="V7900" s="87"/>
      <c r="W7900" s="87"/>
      <c r="X7900" s="89"/>
      <c r="Y7900" s="87"/>
      <c r="AA7900" s="87"/>
      <c r="AB7900" s="90"/>
      <c r="AC7900" s="87"/>
      <c r="AD7900" s="87"/>
      <c r="AE7900" s="92"/>
    </row>
    <row r="7901" spans="3:31">
      <c r="C7901" s="88"/>
      <c r="L7901" s="89"/>
      <c r="P7901" s="123"/>
      <c r="T7901" s="87"/>
      <c r="V7901" s="87"/>
      <c r="W7901" s="87"/>
      <c r="X7901" s="89"/>
      <c r="Y7901" s="87"/>
      <c r="AA7901" s="87"/>
      <c r="AB7901" s="90"/>
      <c r="AC7901" s="87"/>
      <c r="AD7901" s="87"/>
      <c r="AE7901" s="92"/>
    </row>
    <row r="7902" spans="3:31">
      <c r="C7902" s="88"/>
      <c r="L7902" s="89"/>
      <c r="P7902" s="123"/>
      <c r="T7902" s="87"/>
      <c r="V7902" s="87"/>
      <c r="W7902" s="87"/>
      <c r="X7902" s="89"/>
      <c r="Y7902" s="87"/>
      <c r="AA7902" s="87"/>
      <c r="AB7902" s="90"/>
      <c r="AC7902" s="87"/>
      <c r="AD7902" s="87"/>
      <c r="AE7902" s="92"/>
    </row>
    <row r="7903" spans="3:31">
      <c r="C7903" s="88"/>
      <c r="L7903" s="89"/>
      <c r="P7903" s="91"/>
      <c r="T7903" s="87"/>
      <c r="V7903" s="87"/>
      <c r="W7903" s="87"/>
      <c r="X7903" s="89"/>
      <c r="Y7903" s="87"/>
      <c r="AA7903" s="87"/>
      <c r="AB7903" s="90"/>
      <c r="AC7903" s="87"/>
      <c r="AD7903" s="87"/>
      <c r="AE7903" s="92"/>
    </row>
    <row r="7904" spans="3:31">
      <c r="C7904" s="88"/>
      <c r="L7904" s="89"/>
      <c r="P7904" s="123"/>
      <c r="T7904" s="87"/>
      <c r="V7904" s="87"/>
      <c r="W7904" s="87"/>
      <c r="X7904" s="89"/>
      <c r="Y7904" s="87"/>
      <c r="AA7904" s="87"/>
      <c r="AB7904" s="90"/>
      <c r="AC7904" s="87"/>
      <c r="AD7904" s="87"/>
      <c r="AE7904" s="92"/>
    </row>
    <row r="7905" spans="3:31">
      <c r="C7905" s="88"/>
      <c r="L7905" s="89"/>
      <c r="P7905" s="123"/>
      <c r="T7905" s="87"/>
      <c r="V7905" s="87"/>
      <c r="W7905" s="87"/>
      <c r="X7905" s="89"/>
      <c r="Y7905" s="87"/>
      <c r="AA7905" s="87"/>
      <c r="AB7905" s="90"/>
      <c r="AC7905" s="87"/>
      <c r="AD7905" s="87"/>
      <c r="AE7905" s="92"/>
    </row>
    <row r="7906" spans="3:31">
      <c r="C7906" s="88"/>
      <c r="L7906" s="89"/>
      <c r="P7906" s="123"/>
      <c r="T7906" s="87"/>
      <c r="V7906" s="87"/>
      <c r="W7906" s="87"/>
      <c r="X7906" s="89"/>
      <c r="Y7906" s="87"/>
      <c r="AA7906" s="87"/>
      <c r="AB7906" s="90"/>
      <c r="AC7906" s="87"/>
      <c r="AD7906" s="87"/>
      <c r="AE7906" s="92"/>
    </row>
    <row r="7907" spans="3:31">
      <c r="C7907" s="88"/>
      <c r="L7907" s="89"/>
      <c r="P7907" s="123"/>
      <c r="T7907" s="87"/>
      <c r="V7907" s="87"/>
      <c r="W7907" s="87"/>
      <c r="X7907" s="89"/>
      <c r="Y7907" s="87"/>
      <c r="AA7907" s="87"/>
      <c r="AB7907" s="90"/>
      <c r="AC7907" s="87"/>
      <c r="AD7907" s="87"/>
      <c r="AE7907" s="92"/>
    </row>
    <row r="7908" spans="3:31">
      <c r="C7908" s="88"/>
      <c r="L7908" s="89"/>
      <c r="P7908" s="123"/>
      <c r="T7908" s="87"/>
      <c r="V7908" s="87"/>
      <c r="W7908" s="87"/>
      <c r="X7908" s="89"/>
      <c r="Y7908" s="87"/>
      <c r="AA7908" s="87"/>
      <c r="AB7908" s="90"/>
      <c r="AC7908" s="87"/>
      <c r="AD7908" s="87"/>
      <c r="AE7908" s="92"/>
    </row>
    <row r="7909" spans="3:31">
      <c r="C7909" s="88"/>
      <c r="L7909" s="89"/>
      <c r="P7909" s="123"/>
      <c r="T7909" s="87"/>
      <c r="V7909" s="87"/>
      <c r="W7909" s="87"/>
      <c r="X7909" s="89"/>
      <c r="Y7909" s="87"/>
      <c r="AA7909" s="87"/>
      <c r="AB7909" s="90"/>
      <c r="AC7909" s="87"/>
      <c r="AD7909" s="87"/>
      <c r="AE7909" s="92"/>
    </row>
    <row r="7910" spans="3:31">
      <c r="C7910" s="88"/>
      <c r="L7910" s="89"/>
      <c r="P7910" s="123"/>
      <c r="T7910" s="87"/>
      <c r="V7910" s="87"/>
      <c r="W7910" s="87"/>
      <c r="X7910" s="89"/>
      <c r="Y7910" s="87"/>
      <c r="AA7910" s="87"/>
      <c r="AB7910" s="90"/>
      <c r="AC7910" s="87"/>
      <c r="AD7910" s="87"/>
      <c r="AE7910" s="92"/>
    </row>
    <row r="7911" spans="3:31">
      <c r="C7911" s="88"/>
      <c r="L7911" s="89"/>
      <c r="P7911" s="123"/>
      <c r="T7911" s="87"/>
      <c r="V7911" s="87"/>
      <c r="W7911" s="87"/>
      <c r="X7911" s="89"/>
      <c r="Y7911" s="87"/>
      <c r="AA7911" s="87"/>
      <c r="AB7911" s="90"/>
      <c r="AC7911" s="87"/>
      <c r="AD7911" s="87"/>
      <c r="AE7911" s="92"/>
    </row>
    <row r="7912" spans="3:31">
      <c r="C7912" s="88"/>
      <c r="L7912" s="89"/>
      <c r="P7912" s="123"/>
      <c r="T7912" s="87"/>
      <c r="V7912" s="87"/>
      <c r="W7912" s="87"/>
      <c r="X7912" s="89"/>
      <c r="Y7912" s="87"/>
      <c r="AA7912" s="87"/>
      <c r="AB7912" s="90"/>
      <c r="AC7912" s="87"/>
      <c r="AD7912" s="87"/>
      <c r="AE7912" s="92"/>
    </row>
    <row r="7913" spans="3:31">
      <c r="C7913" s="88"/>
      <c r="L7913" s="89"/>
      <c r="P7913" s="123"/>
      <c r="T7913" s="87"/>
      <c r="V7913" s="87"/>
      <c r="W7913" s="87"/>
      <c r="X7913" s="89"/>
      <c r="Y7913" s="87"/>
      <c r="AA7913" s="87"/>
      <c r="AB7913" s="90"/>
      <c r="AC7913" s="87"/>
      <c r="AD7913" s="87"/>
      <c r="AE7913" s="92"/>
    </row>
    <row r="7914" spans="3:31">
      <c r="C7914" s="88"/>
      <c r="L7914" s="89"/>
      <c r="P7914" s="123"/>
      <c r="T7914" s="87"/>
      <c r="V7914" s="87"/>
      <c r="W7914" s="87"/>
      <c r="X7914" s="89"/>
      <c r="Y7914" s="87"/>
      <c r="AA7914" s="87"/>
      <c r="AB7914" s="90"/>
      <c r="AC7914" s="87"/>
      <c r="AD7914" s="87"/>
      <c r="AE7914" s="92"/>
    </row>
    <row r="7915" spans="3:31">
      <c r="C7915" s="88"/>
      <c r="L7915" s="89"/>
      <c r="P7915" s="123"/>
      <c r="T7915" s="87"/>
      <c r="V7915" s="87"/>
      <c r="W7915" s="87"/>
      <c r="X7915" s="89"/>
      <c r="Y7915" s="87"/>
      <c r="AA7915" s="87"/>
      <c r="AB7915" s="90"/>
      <c r="AC7915" s="87"/>
      <c r="AD7915" s="87"/>
      <c r="AE7915" s="92"/>
    </row>
    <row r="7916" spans="3:31">
      <c r="C7916" s="88"/>
      <c r="L7916" s="89"/>
      <c r="P7916" s="123"/>
      <c r="T7916" s="87"/>
      <c r="V7916" s="87"/>
      <c r="W7916" s="87"/>
      <c r="X7916" s="89"/>
      <c r="Y7916" s="87"/>
      <c r="AA7916" s="87"/>
      <c r="AB7916" s="90"/>
      <c r="AC7916" s="87"/>
      <c r="AD7916" s="87"/>
      <c r="AE7916" s="92"/>
    </row>
    <row r="7917" spans="3:31">
      <c r="C7917" s="88"/>
      <c r="L7917" s="89"/>
      <c r="P7917" s="123"/>
      <c r="T7917" s="87"/>
      <c r="V7917" s="87"/>
      <c r="W7917" s="87"/>
      <c r="X7917" s="89"/>
      <c r="Y7917" s="87"/>
      <c r="AA7917" s="87"/>
      <c r="AB7917" s="90"/>
      <c r="AC7917" s="87"/>
      <c r="AD7917" s="87"/>
      <c r="AE7917" s="92"/>
    </row>
    <row r="7918" spans="3:31">
      <c r="C7918" s="88"/>
      <c r="L7918" s="89"/>
      <c r="P7918" s="123"/>
      <c r="T7918" s="87"/>
      <c r="V7918" s="87"/>
      <c r="W7918" s="87"/>
      <c r="X7918" s="89"/>
      <c r="Y7918" s="87"/>
      <c r="AA7918" s="87"/>
      <c r="AB7918" s="90"/>
      <c r="AC7918" s="87"/>
      <c r="AD7918" s="87"/>
      <c r="AE7918" s="92"/>
    </row>
    <row r="7919" spans="3:31">
      <c r="C7919" s="88"/>
      <c r="L7919" s="89"/>
      <c r="P7919" s="91"/>
      <c r="T7919" s="87"/>
      <c r="V7919" s="87"/>
      <c r="W7919" s="87"/>
      <c r="X7919" s="89"/>
      <c r="Y7919" s="87"/>
      <c r="AA7919" s="87"/>
      <c r="AB7919" s="90"/>
      <c r="AC7919" s="87"/>
      <c r="AD7919" s="87"/>
      <c r="AE7919" s="92"/>
    </row>
    <row r="7920" spans="3:31">
      <c r="C7920" s="88"/>
      <c r="L7920" s="89"/>
      <c r="P7920" s="123"/>
      <c r="T7920" s="87"/>
      <c r="V7920" s="87"/>
      <c r="W7920" s="87"/>
      <c r="X7920" s="89"/>
      <c r="Y7920" s="87"/>
      <c r="AA7920" s="87"/>
      <c r="AB7920" s="90"/>
      <c r="AC7920" s="87"/>
      <c r="AD7920" s="87"/>
      <c r="AE7920" s="92"/>
    </row>
    <row r="7921" spans="3:31">
      <c r="C7921" s="88"/>
      <c r="L7921" s="89"/>
      <c r="P7921" s="123"/>
      <c r="T7921" s="87"/>
      <c r="V7921" s="87"/>
      <c r="W7921" s="87"/>
      <c r="X7921" s="89"/>
      <c r="Y7921" s="87"/>
      <c r="AA7921" s="87"/>
      <c r="AB7921" s="90"/>
      <c r="AC7921" s="87"/>
      <c r="AD7921" s="87"/>
      <c r="AE7921" s="92"/>
    </row>
    <row r="7922" spans="3:31">
      <c r="C7922" s="88"/>
      <c r="L7922" s="89"/>
      <c r="P7922" s="123"/>
      <c r="T7922" s="87"/>
      <c r="V7922" s="87"/>
      <c r="W7922" s="87"/>
      <c r="X7922" s="89"/>
      <c r="Y7922" s="87"/>
      <c r="AA7922" s="87"/>
      <c r="AB7922" s="90"/>
      <c r="AC7922" s="87"/>
      <c r="AD7922" s="87"/>
      <c r="AE7922" s="92"/>
    </row>
    <row r="7923" spans="3:31">
      <c r="C7923" s="88"/>
      <c r="L7923" s="89"/>
      <c r="P7923" s="123"/>
      <c r="T7923" s="87"/>
      <c r="V7923" s="87"/>
      <c r="W7923" s="87"/>
      <c r="X7923" s="89"/>
      <c r="Y7923" s="87"/>
      <c r="AA7923" s="87"/>
      <c r="AB7923" s="90"/>
      <c r="AC7923" s="87"/>
      <c r="AD7923" s="87"/>
      <c r="AE7923" s="92"/>
    </row>
    <row r="7924" spans="3:31">
      <c r="C7924" s="88"/>
      <c r="L7924" s="89"/>
      <c r="P7924" s="91"/>
      <c r="T7924" s="87"/>
      <c r="V7924" s="87"/>
      <c r="W7924" s="87"/>
      <c r="X7924" s="89"/>
      <c r="Y7924" s="87"/>
      <c r="AA7924" s="87"/>
      <c r="AB7924" s="90"/>
      <c r="AC7924" s="87"/>
      <c r="AD7924" s="87"/>
      <c r="AE7924" s="92"/>
    </row>
    <row r="7925" spans="3:31">
      <c r="C7925" s="88"/>
      <c r="L7925" s="89"/>
      <c r="P7925" s="123"/>
      <c r="T7925" s="87"/>
      <c r="V7925" s="87"/>
      <c r="W7925" s="87"/>
      <c r="X7925" s="89"/>
      <c r="Y7925" s="87"/>
      <c r="AA7925" s="87"/>
      <c r="AB7925" s="90"/>
      <c r="AC7925" s="87"/>
      <c r="AD7925" s="87"/>
      <c r="AE7925" s="92"/>
    </row>
    <row r="7926" spans="3:31">
      <c r="C7926" s="88"/>
      <c r="L7926" s="89"/>
      <c r="P7926" s="123"/>
      <c r="T7926" s="87"/>
      <c r="V7926" s="87"/>
      <c r="W7926" s="87"/>
      <c r="X7926" s="89"/>
      <c r="Y7926" s="87"/>
      <c r="AA7926" s="87"/>
      <c r="AB7926" s="90"/>
      <c r="AC7926" s="87"/>
      <c r="AD7926" s="87"/>
      <c r="AE7926" s="92"/>
    </row>
    <row r="7927" spans="3:31">
      <c r="C7927" s="88"/>
      <c r="L7927" s="89"/>
      <c r="P7927" s="123"/>
      <c r="T7927" s="87"/>
      <c r="V7927" s="87"/>
      <c r="W7927" s="87"/>
      <c r="X7927" s="89"/>
      <c r="Y7927" s="87"/>
      <c r="AA7927" s="87"/>
      <c r="AB7927" s="90"/>
      <c r="AC7927" s="87"/>
      <c r="AD7927" s="87"/>
      <c r="AE7927" s="92"/>
    </row>
    <row r="7928" spans="3:31">
      <c r="C7928" s="88"/>
      <c r="L7928" s="89"/>
      <c r="P7928" s="123"/>
      <c r="T7928" s="87"/>
      <c r="V7928" s="87"/>
      <c r="W7928" s="87"/>
      <c r="X7928" s="89"/>
      <c r="Y7928" s="87"/>
      <c r="AA7928" s="87"/>
      <c r="AB7928" s="90"/>
      <c r="AC7928" s="87"/>
      <c r="AD7928" s="87"/>
      <c r="AE7928" s="92"/>
    </row>
    <row r="7929" spans="3:31">
      <c r="C7929" s="88"/>
      <c r="L7929" s="89"/>
      <c r="P7929" s="123"/>
      <c r="T7929" s="87"/>
      <c r="V7929" s="87"/>
      <c r="W7929" s="87"/>
      <c r="X7929" s="89"/>
      <c r="Y7929" s="87"/>
      <c r="AA7929" s="87"/>
      <c r="AB7929" s="90"/>
      <c r="AC7929" s="87"/>
      <c r="AD7929" s="87"/>
      <c r="AE7929" s="92"/>
    </row>
    <row r="7930" spans="3:31">
      <c r="C7930" s="88"/>
      <c r="L7930" s="89"/>
      <c r="P7930" s="123"/>
      <c r="T7930" s="87"/>
      <c r="V7930" s="87"/>
      <c r="W7930" s="87"/>
      <c r="X7930" s="89"/>
      <c r="Y7930" s="87"/>
      <c r="AA7930" s="87"/>
      <c r="AB7930" s="90"/>
      <c r="AC7930" s="87"/>
      <c r="AD7930" s="87"/>
      <c r="AE7930" s="92"/>
    </row>
    <row r="7931" spans="3:31">
      <c r="C7931" s="88"/>
      <c r="L7931" s="89"/>
      <c r="P7931" s="123"/>
      <c r="T7931" s="87"/>
      <c r="V7931" s="87"/>
      <c r="W7931" s="87"/>
      <c r="X7931" s="89"/>
      <c r="Y7931" s="87"/>
      <c r="AA7931" s="87"/>
      <c r="AB7931" s="90"/>
      <c r="AC7931" s="87"/>
      <c r="AD7931" s="87"/>
      <c r="AE7931" s="92"/>
    </row>
    <row r="7932" spans="3:31">
      <c r="C7932" s="88"/>
      <c r="L7932" s="89"/>
      <c r="P7932" s="123"/>
      <c r="T7932" s="87"/>
      <c r="V7932" s="87"/>
      <c r="W7932" s="87"/>
      <c r="X7932" s="89"/>
      <c r="Y7932" s="87"/>
      <c r="AA7932" s="87"/>
      <c r="AB7932" s="90"/>
      <c r="AC7932" s="87"/>
      <c r="AD7932" s="87"/>
      <c r="AE7932" s="92"/>
    </row>
    <row r="7933" spans="3:31">
      <c r="C7933" s="88"/>
      <c r="L7933" s="89"/>
      <c r="P7933" s="123"/>
      <c r="T7933" s="87"/>
      <c r="V7933" s="87"/>
      <c r="W7933" s="87"/>
      <c r="X7933" s="89"/>
      <c r="Y7933" s="87"/>
      <c r="AA7933" s="87"/>
      <c r="AB7933" s="90"/>
      <c r="AC7933" s="87"/>
      <c r="AD7933" s="87"/>
      <c r="AE7933" s="92"/>
    </row>
    <row r="7934" spans="3:31">
      <c r="C7934" s="88"/>
      <c r="L7934" s="89"/>
      <c r="P7934" s="123"/>
      <c r="T7934" s="87"/>
      <c r="V7934" s="87"/>
      <c r="W7934" s="87"/>
      <c r="X7934" s="89"/>
      <c r="Y7934" s="87"/>
      <c r="AA7934" s="87"/>
      <c r="AB7934" s="90"/>
      <c r="AC7934" s="87"/>
      <c r="AD7934" s="87"/>
      <c r="AE7934" s="92"/>
    </row>
    <row r="7935" spans="3:31">
      <c r="C7935" s="88"/>
      <c r="L7935" s="89"/>
      <c r="P7935" s="123"/>
      <c r="T7935" s="87"/>
      <c r="V7935" s="87"/>
      <c r="W7935" s="87"/>
      <c r="X7935" s="89"/>
      <c r="Y7935" s="87"/>
      <c r="AA7935" s="87"/>
      <c r="AB7935" s="90"/>
      <c r="AC7935" s="87"/>
      <c r="AD7935" s="87"/>
      <c r="AE7935" s="92"/>
    </row>
    <row r="7936" spans="3:31">
      <c r="C7936" s="88"/>
      <c r="L7936" s="89"/>
      <c r="P7936" s="123"/>
      <c r="T7936" s="87"/>
      <c r="V7936" s="87"/>
      <c r="W7936" s="87"/>
      <c r="X7936" s="89"/>
      <c r="Y7936" s="87"/>
      <c r="AA7936" s="87"/>
      <c r="AB7936" s="90"/>
      <c r="AC7936" s="87"/>
      <c r="AD7936" s="87"/>
      <c r="AE7936" s="92"/>
    </row>
    <row r="7937" spans="3:31">
      <c r="C7937" s="88"/>
      <c r="L7937" s="89"/>
      <c r="P7937" s="123"/>
      <c r="T7937" s="87"/>
      <c r="V7937" s="87"/>
      <c r="W7937" s="87"/>
      <c r="X7937" s="89"/>
      <c r="Y7937" s="87"/>
      <c r="AA7937" s="87"/>
      <c r="AB7937" s="90"/>
      <c r="AC7937" s="87"/>
      <c r="AD7937" s="87"/>
      <c r="AE7937" s="92"/>
    </row>
    <row r="7938" spans="3:31">
      <c r="C7938" s="88"/>
      <c r="L7938" s="89"/>
      <c r="P7938" s="123"/>
      <c r="T7938" s="87"/>
      <c r="V7938" s="87"/>
      <c r="W7938" s="87"/>
      <c r="X7938" s="89"/>
      <c r="Y7938" s="87"/>
      <c r="AA7938" s="87"/>
      <c r="AB7938" s="90"/>
      <c r="AC7938" s="87"/>
      <c r="AD7938" s="87"/>
      <c r="AE7938" s="92"/>
    </row>
    <row r="7939" spans="3:31">
      <c r="C7939" s="88"/>
      <c r="L7939" s="89"/>
      <c r="P7939" s="123"/>
      <c r="T7939" s="87"/>
      <c r="V7939" s="87"/>
      <c r="W7939" s="87"/>
      <c r="X7939" s="89"/>
      <c r="Y7939" s="87"/>
      <c r="AA7939" s="87"/>
      <c r="AB7939" s="90"/>
      <c r="AC7939" s="87"/>
      <c r="AD7939" s="87"/>
      <c r="AE7939" s="92"/>
    </row>
    <row r="7940" spans="3:31">
      <c r="C7940" s="88"/>
      <c r="L7940" s="89"/>
      <c r="P7940" s="91"/>
      <c r="T7940" s="87"/>
      <c r="V7940" s="87"/>
      <c r="W7940" s="87"/>
      <c r="X7940" s="89"/>
      <c r="Y7940" s="87"/>
      <c r="AA7940" s="87"/>
      <c r="AB7940" s="90"/>
      <c r="AC7940" s="87"/>
      <c r="AD7940" s="87"/>
      <c r="AE7940" s="92"/>
    </row>
    <row r="7941" spans="3:31">
      <c r="C7941" s="88"/>
      <c r="L7941" s="89"/>
      <c r="P7941" s="123"/>
      <c r="T7941" s="87"/>
      <c r="V7941" s="87"/>
      <c r="W7941" s="87"/>
      <c r="X7941" s="89"/>
      <c r="Y7941" s="87"/>
      <c r="AA7941" s="87"/>
      <c r="AB7941" s="90"/>
      <c r="AC7941" s="87"/>
      <c r="AD7941" s="87"/>
      <c r="AE7941" s="92"/>
    </row>
    <row r="7942" spans="3:31">
      <c r="C7942" s="88"/>
      <c r="L7942" s="89"/>
      <c r="P7942" s="123"/>
      <c r="T7942" s="87"/>
      <c r="V7942" s="87"/>
      <c r="W7942" s="87"/>
      <c r="X7942" s="89"/>
      <c r="Y7942" s="87"/>
      <c r="AA7942" s="87"/>
      <c r="AB7942" s="90"/>
      <c r="AC7942" s="87"/>
      <c r="AD7942" s="87"/>
      <c r="AE7942" s="92"/>
    </row>
    <row r="7943" spans="3:31">
      <c r="C7943" s="88"/>
      <c r="L7943" s="89"/>
      <c r="P7943" s="123"/>
      <c r="T7943" s="87"/>
      <c r="V7943" s="87"/>
      <c r="W7943" s="87"/>
      <c r="X7943" s="89"/>
      <c r="Y7943" s="87"/>
      <c r="AA7943" s="87"/>
      <c r="AB7943" s="90"/>
      <c r="AC7943" s="87"/>
      <c r="AD7943" s="87"/>
      <c r="AE7943" s="92"/>
    </row>
    <row r="7944" spans="3:31">
      <c r="C7944" s="88"/>
      <c r="L7944" s="89"/>
      <c r="P7944" s="123"/>
      <c r="T7944" s="87"/>
      <c r="V7944" s="87"/>
      <c r="W7944" s="87"/>
      <c r="X7944" s="89"/>
      <c r="Y7944" s="87"/>
      <c r="AA7944" s="87"/>
      <c r="AB7944" s="90"/>
      <c r="AC7944" s="87"/>
      <c r="AD7944" s="87"/>
      <c r="AE7944" s="92"/>
    </row>
    <row r="7945" spans="3:31">
      <c r="C7945" s="88"/>
      <c r="L7945" s="89"/>
      <c r="P7945" s="91"/>
      <c r="T7945" s="87"/>
      <c r="V7945" s="87"/>
      <c r="W7945" s="87"/>
      <c r="X7945" s="89"/>
      <c r="Y7945" s="87"/>
      <c r="AA7945" s="87"/>
      <c r="AB7945" s="90"/>
      <c r="AC7945" s="87"/>
      <c r="AD7945" s="87"/>
      <c r="AE7945" s="92"/>
    </row>
    <row r="7946" spans="3:31">
      <c r="C7946" s="88"/>
      <c r="L7946" s="89"/>
      <c r="P7946" s="123"/>
      <c r="T7946" s="87"/>
      <c r="V7946" s="87"/>
      <c r="W7946" s="87"/>
      <c r="X7946" s="89"/>
      <c r="Y7946" s="87"/>
      <c r="AA7946" s="87"/>
      <c r="AB7946" s="90"/>
      <c r="AC7946" s="87"/>
      <c r="AD7946" s="87"/>
      <c r="AE7946" s="92"/>
    </row>
    <row r="7947" spans="3:31">
      <c r="C7947" s="88"/>
      <c r="L7947" s="89"/>
      <c r="P7947" s="123"/>
      <c r="T7947" s="87"/>
      <c r="V7947" s="87"/>
      <c r="W7947" s="87"/>
      <c r="X7947" s="89"/>
      <c r="Y7947" s="87"/>
      <c r="AA7947" s="87"/>
      <c r="AB7947" s="90"/>
      <c r="AC7947" s="87"/>
      <c r="AD7947" s="87"/>
      <c r="AE7947" s="92"/>
    </row>
    <row r="7948" spans="3:31">
      <c r="C7948" s="88"/>
      <c r="L7948" s="89"/>
      <c r="P7948" s="123"/>
      <c r="T7948" s="87"/>
      <c r="V7948" s="87"/>
      <c r="W7948" s="87"/>
      <c r="X7948" s="89"/>
      <c r="Y7948" s="87"/>
      <c r="AA7948" s="87"/>
      <c r="AB7948" s="90"/>
      <c r="AC7948" s="87"/>
      <c r="AD7948" s="87"/>
      <c r="AE7948" s="92"/>
    </row>
    <row r="7949" spans="3:31">
      <c r="C7949" s="88"/>
      <c r="L7949" s="89"/>
      <c r="P7949" s="123"/>
      <c r="T7949" s="87"/>
      <c r="V7949" s="87"/>
      <c r="W7949" s="87"/>
      <c r="X7949" s="89"/>
      <c r="Y7949" s="87"/>
      <c r="AA7949" s="87"/>
      <c r="AB7949" s="90"/>
      <c r="AC7949" s="87"/>
      <c r="AD7949" s="87"/>
      <c r="AE7949" s="92"/>
    </row>
    <row r="7950" spans="3:31">
      <c r="C7950" s="88"/>
      <c r="L7950" s="89"/>
      <c r="P7950" s="123"/>
      <c r="T7950" s="87"/>
      <c r="V7950" s="87"/>
      <c r="W7950" s="87"/>
      <c r="X7950" s="89"/>
      <c r="Y7950" s="87"/>
      <c r="AA7950" s="87"/>
      <c r="AB7950" s="90"/>
      <c r="AC7950" s="87"/>
      <c r="AD7950" s="87"/>
      <c r="AE7950" s="92"/>
    </row>
    <row r="7951" spans="3:31">
      <c r="C7951" s="88"/>
      <c r="L7951" s="89"/>
      <c r="P7951" s="123"/>
      <c r="T7951" s="87"/>
      <c r="V7951" s="87"/>
      <c r="W7951" s="87"/>
      <c r="X7951" s="89"/>
      <c r="Y7951" s="87"/>
      <c r="AA7951" s="87"/>
      <c r="AB7951" s="90"/>
      <c r="AC7951" s="87"/>
      <c r="AD7951" s="87"/>
      <c r="AE7951" s="92"/>
    </row>
    <row r="7952" spans="3:31">
      <c r="C7952" s="88"/>
      <c r="L7952" s="89"/>
      <c r="P7952" s="123"/>
      <c r="T7952" s="87"/>
      <c r="V7952" s="87"/>
      <c r="W7952" s="87"/>
      <c r="X7952" s="89"/>
      <c r="Y7952" s="87"/>
      <c r="AA7952" s="87"/>
      <c r="AB7952" s="90"/>
      <c r="AC7952" s="87"/>
      <c r="AD7952" s="87"/>
      <c r="AE7952" s="92"/>
    </row>
    <row r="7953" spans="3:31">
      <c r="C7953" s="88"/>
      <c r="L7953" s="89"/>
      <c r="P7953" s="123"/>
      <c r="T7953" s="87"/>
      <c r="V7953" s="87"/>
      <c r="W7953" s="87"/>
      <c r="X7953" s="89"/>
      <c r="Y7953" s="87"/>
      <c r="AA7953" s="87"/>
      <c r="AB7953" s="90"/>
      <c r="AC7953" s="87"/>
      <c r="AD7953" s="87"/>
      <c r="AE7953" s="92"/>
    </row>
    <row r="7954" spans="3:31">
      <c r="C7954" s="88"/>
      <c r="L7954" s="89"/>
      <c r="P7954" s="123"/>
      <c r="T7954" s="87"/>
      <c r="V7954" s="87"/>
      <c r="W7954" s="87"/>
      <c r="X7954" s="89"/>
      <c r="Y7954" s="87"/>
      <c r="AA7954" s="87"/>
      <c r="AB7954" s="90"/>
      <c r="AC7954" s="87"/>
      <c r="AD7954" s="87"/>
      <c r="AE7954" s="92"/>
    </row>
    <row r="7955" spans="3:31">
      <c r="C7955" s="88"/>
      <c r="L7955" s="89"/>
      <c r="P7955" s="123"/>
      <c r="T7955" s="87"/>
      <c r="V7955" s="87"/>
      <c r="W7955" s="87"/>
      <c r="X7955" s="89"/>
      <c r="Y7955" s="87"/>
      <c r="AA7955" s="87"/>
      <c r="AB7955" s="90"/>
      <c r="AC7955" s="87"/>
      <c r="AD7955" s="87"/>
      <c r="AE7955" s="92"/>
    </row>
    <row r="7956" spans="3:31">
      <c r="C7956" s="88"/>
      <c r="L7956" s="89"/>
      <c r="P7956" s="123"/>
      <c r="T7956" s="87"/>
      <c r="V7956" s="87"/>
      <c r="W7956" s="87"/>
      <c r="X7956" s="89"/>
      <c r="Y7956" s="87"/>
      <c r="AA7956" s="87"/>
      <c r="AB7956" s="90"/>
      <c r="AC7956" s="87"/>
      <c r="AD7956" s="87"/>
      <c r="AE7956" s="92"/>
    </row>
    <row r="7957" spans="3:31">
      <c r="C7957" s="88"/>
      <c r="L7957" s="89"/>
      <c r="P7957" s="123"/>
      <c r="T7957" s="87"/>
      <c r="V7957" s="87"/>
      <c r="W7957" s="87"/>
      <c r="X7957" s="89"/>
      <c r="Y7957" s="87"/>
      <c r="AA7957" s="87"/>
      <c r="AB7957" s="90"/>
      <c r="AC7957" s="87"/>
      <c r="AD7957" s="87"/>
      <c r="AE7957" s="92"/>
    </row>
    <row r="7958" spans="3:31">
      <c r="C7958" s="88"/>
      <c r="L7958" s="89"/>
      <c r="P7958" s="123"/>
      <c r="T7958" s="87"/>
      <c r="V7958" s="87"/>
      <c r="W7958" s="87"/>
      <c r="X7958" s="89"/>
      <c r="Y7958" s="87"/>
      <c r="AA7958" s="87"/>
      <c r="AB7958" s="90"/>
      <c r="AC7958" s="87"/>
      <c r="AD7958" s="87"/>
      <c r="AE7958" s="92"/>
    </row>
    <row r="7959" spans="3:31">
      <c r="C7959" s="88"/>
      <c r="L7959" s="89"/>
      <c r="P7959" s="123"/>
      <c r="T7959" s="87"/>
      <c r="V7959" s="87"/>
      <c r="W7959" s="87"/>
      <c r="X7959" s="89"/>
      <c r="Y7959" s="87"/>
      <c r="AA7959" s="87"/>
      <c r="AB7959" s="90"/>
      <c r="AC7959" s="87"/>
      <c r="AD7959" s="87"/>
      <c r="AE7959" s="92"/>
    </row>
    <row r="7960" spans="3:31">
      <c r="C7960" s="88"/>
      <c r="L7960" s="89"/>
      <c r="P7960" s="123"/>
      <c r="T7960" s="87"/>
      <c r="V7960" s="87"/>
      <c r="W7960" s="87"/>
      <c r="X7960" s="89"/>
      <c r="Y7960" s="87"/>
      <c r="AA7960" s="87"/>
      <c r="AB7960" s="90"/>
      <c r="AC7960" s="87"/>
      <c r="AD7960" s="87"/>
      <c r="AE7960" s="92"/>
    </row>
    <row r="7961" spans="3:31">
      <c r="C7961" s="88"/>
      <c r="L7961" s="89"/>
      <c r="P7961" s="91"/>
      <c r="T7961" s="87"/>
      <c r="V7961" s="87"/>
      <c r="W7961" s="87"/>
      <c r="X7961" s="89"/>
      <c r="Y7961" s="87"/>
      <c r="AA7961" s="87"/>
      <c r="AB7961" s="90"/>
      <c r="AC7961" s="87"/>
      <c r="AD7961" s="87"/>
      <c r="AE7961" s="92"/>
    </row>
    <row r="7962" spans="3:31">
      <c r="C7962" s="88"/>
      <c r="L7962" s="89"/>
      <c r="P7962" s="123"/>
      <c r="T7962" s="87"/>
      <c r="V7962" s="87"/>
      <c r="W7962" s="87"/>
      <c r="X7962" s="89"/>
      <c r="Y7962" s="87"/>
      <c r="AA7962" s="87"/>
      <c r="AB7962" s="90"/>
      <c r="AC7962" s="87"/>
      <c r="AD7962" s="87"/>
      <c r="AE7962" s="92"/>
    </row>
    <row r="7963" spans="3:31">
      <c r="C7963" s="88"/>
      <c r="L7963" s="89"/>
      <c r="P7963" s="123"/>
      <c r="T7963" s="87"/>
      <c r="V7963" s="87"/>
      <c r="W7963" s="87"/>
      <c r="X7963" s="89"/>
      <c r="Y7963" s="87"/>
      <c r="AA7963" s="87"/>
      <c r="AB7963" s="90"/>
      <c r="AC7963" s="87"/>
      <c r="AD7963" s="87"/>
      <c r="AE7963" s="92"/>
    </row>
    <row r="7964" spans="3:31">
      <c r="C7964" s="88"/>
      <c r="L7964" s="89"/>
      <c r="P7964" s="123"/>
      <c r="T7964" s="87"/>
      <c r="V7964" s="87"/>
      <c r="W7964" s="87"/>
      <c r="X7964" s="89"/>
      <c r="Y7964" s="87"/>
      <c r="AA7964" s="87"/>
      <c r="AB7964" s="90"/>
      <c r="AC7964" s="87"/>
      <c r="AD7964" s="87"/>
      <c r="AE7964" s="92"/>
    </row>
    <row r="7965" spans="3:31">
      <c r="C7965" s="88"/>
      <c r="L7965" s="89"/>
      <c r="P7965" s="123"/>
      <c r="T7965" s="87"/>
      <c r="V7965" s="87"/>
      <c r="W7965" s="87"/>
      <c r="X7965" s="89"/>
      <c r="Y7965" s="87"/>
      <c r="AA7965" s="87"/>
      <c r="AB7965" s="90"/>
      <c r="AC7965" s="87"/>
      <c r="AD7965" s="87"/>
      <c r="AE7965" s="92"/>
    </row>
    <row r="7966" spans="3:31">
      <c r="C7966" s="88"/>
      <c r="L7966" s="89"/>
      <c r="P7966" s="91"/>
      <c r="T7966" s="87"/>
      <c r="V7966" s="87"/>
      <c r="W7966" s="87"/>
      <c r="X7966" s="89"/>
      <c r="Y7966" s="87"/>
      <c r="AA7966" s="87"/>
      <c r="AB7966" s="90"/>
      <c r="AC7966" s="87"/>
      <c r="AD7966" s="87"/>
      <c r="AE7966" s="92"/>
    </row>
    <row r="7967" spans="3:31">
      <c r="C7967" s="88"/>
      <c r="L7967" s="89"/>
      <c r="P7967" s="123"/>
      <c r="T7967" s="87"/>
      <c r="V7967" s="87"/>
      <c r="W7967" s="87"/>
      <c r="X7967" s="89"/>
      <c r="Y7967" s="87"/>
      <c r="AA7967" s="87"/>
      <c r="AB7967" s="90"/>
      <c r="AC7967" s="87"/>
      <c r="AD7967" s="87"/>
      <c r="AE7967" s="92"/>
    </row>
    <row r="7968" spans="3:31">
      <c r="C7968" s="88"/>
      <c r="L7968" s="89"/>
      <c r="P7968" s="123"/>
      <c r="T7968" s="87"/>
      <c r="V7968" s="87"/>
      <c r="W7968" s="87"/>
      <c r="X7968" s="89"/>
      <c r="Y7968" s="87"/>
      <c r="AA7968" s="87"/>
      <c r="AB7968" s="90"/>
      <c r="AC7968" s="87"/>
      <c r="AD7968" s="87"/>
      <c r="AE7968" s="92"/>
    </row>
    <row r="7969" spans="3:31">
      <c r="C7969" s="88"/>
      <c r="L7969" s="89"/>
      <c r="P7969" s="123"/>
      <c r="T7969" s="87"/>
      <c r="V7969" s="87"/>
      <c r="W7969" s="87"/>
      <c r="X7969" s="89"/>
      <c r="Y7969" s="87"/>
      <c r="AA7969" s="87"/>
      <c r="AB7969" s="90"/>
      <c r="AC7969" s="87"/>
      <c r="AD7969" s="87"/>
      <c r="AE7969" s="92"/>
    </row>
    <row r="7970" spans="3:31">
      <c r="C7970" s="88"/>
      <c r="L7970" s="89"/>
      <c r="P7970" s="123"/>
      <c r="T7970" s="87"/>
      <c r="V7970" s="87"/>
      <c r="W7970" s="87"/>
      <c r="X7970" s="89"/>
      <c r="Y7970" s="87"/>
      <c r="AA7970" s="87"/>
      <c r="AB7970" s="90"/>
      <c r="AC7970" s="87"/>
      <c r="AD7970" s="87"/>
      <c r="AE7970" s="92"/>
    </row>
    <row r="7971" spans="3:31">
      <c r="C7971" s="88"/>
      <c r="L7971" s="89"/>
      <c r="P7971" s="123"/>
      <c r="T7971" s="87"/>
      <c r="V7971" s="87"/>
      <c r="W7971" s="87"/>
      <c r="X7971" s="89"/>
      <c r="Y7971" s="87"/>
      <c r="AA7971" s="87"/>
      <c r="AB7971" s="90"/>
      <c r="AC7971" s="87"/>
      <c r="AD7971" s="87"/>
      <c r="AE7971" s="92"/>
    </row>
    <row r="7972" spans="3:31">
      <c r="C7972" s="88"/>
      <c r="L7972" s="89"/>
      <c r="P7972" s="123"/>
      <c r="T7972" s="87"/>
      <c r="V7972" s="87"/>
      <c r="W7972" s="87"/>
      <c r="X7972" s="89"/>
      <c r="Y7972" s="87"/>
      <c r="AA7972" s="87"/>
      <c r="AB7972" s="90"/>
      <c r="AC7972" s="87"/>
      <c r="AD7972" s="87"/>
      <c r="AE7972" s="92"/>
    </row>
    <row r="7973" spans="3:31">
      <c r="C7973" s="88"/>
      <c r="L7973" s="89"/>
      <c r="P7973" s="123"/>
      <c r="T7973" s="87"/>
      <c r="V7973" s="87"/>
      <c r="W7973" s="87"/>
      <c r="X7973" s="89"/>
      <c r="Y7973" s="87"/>
      <c r="AA7973" s="87"/>
      <c r="AB7973" s="90"/>
      <c r="AC7973" s="87"/>
      <c r="AD7973" s="87"/>
      <c r="AE7973" s="92"/>
    </row>
    <row r="7974" spans="3:31">
      <c r="C7974" s="88"/>
      <c r="L7974" s="89"/>
      <c r="P7974" s="123"/>
      <c r="T7974" s="87"/>
      <c r="V7974" s="87"/>
      <c r="W7974" s="87"/>
      <c r="X7974" s="89"/>
      <c r="Y7974" s="87"/>
      <c r="AA7974" s="87"/>
      <c r="AB7974" s="90"/>
      <c r="AC7974" s="87"/>
      <c r="AD7974" s="87"/>
      <c r="AE7974" s="92"/>
    </row>
    <row r="7975" spans="3:31">
      <c r="C7975" s="88"/>
      <c r="L7975" s="89"/>
      <c r="P7975" s="123"/>
      <c r="T7975" s="87"/>
      <c r="V7975" s="87"/>
      <c r="W7975" s="87"/>
      <c r="X7975" s="89"/>
      <c r="Y7975" s="87"/>
      <c r="AA7975" s="87"/>
      <c r="AB7975" s="90"/>
      <c r="AC7975" s="87"/>
      <c r="AD7975" s="87"/>
      <c r="AE7975" s="92"/>
    </row>
    <row r="7976" spans="3:31">
      <c r="C7976" s="88"/>
      <c r="L7976" s="89"/>
      <c r="P7976" s="123"/>
      <c r="T7976" s="87"/>
      <c r="V7976" s="87"/>
      <c r="W7976" s="87"/>
      <c r="X7976" s="89"/>
      <c r="Y7976" s="87"/>
      <c r="AA7976" s="87"/>
      <c r="AB7976" s="90"/>
      <c r="AC7976" s="87"/>
      <c r="AD7976" s="87"/>
      <c r="AE7976" s="92"/>
    </row>
    <row r="7977" spans="3:31">
      <c r="C7977" s="88"/>
      <c r="L7977" s="89"/>
      <c r="P7977" s="123"/>
      <c r="T7977" s="87"/>
      <c r="V7977" s="87"/>
      <c r="W7977" s="87"/>
      <c r="X7977" s="89"/>
      <c r="Y7977" s="87"/>
      <c r="AA7977" s="87"/>
      <c r="AB7977" s="90"/>
      <c r="AC7977" s="87"/>
      <c r="AD7977" s="87"/>
      <c r="AE7977" s="92"/>
    </row>
    <row r="7978" spans="3:31">
      <c r="C7978" s="88"/>
      <c r="L7978" s="89"/>
      <c r="P7978" s="123"/>
      <c r="T7978" s="87"/>
      <c r="V7978" s="87"/>
      <c r="W7978" s="87"/>
      <c r="X7978" s="89"/>
      <c r="Y7978" s="87"/>
      <c r="AA7978" s="87"/>
      <c r="AB7978" s="90"/>
      <c r="AC7978" s="87"/>
      <c r="AD7978" s="87"/>
      <c r="AE7978" s="92"/>
    </row>
    <row r="7979" spans="3:31">
      <c r="C7979" s="88"/>
      <c r="L7979" s="89"/>
      <c r="P7979" s="123"/>
      <c r="T7979" s="87"/>
      <c r="V7979" s="87"/>
      <c r="W7979" s="87"/>
      <c r="X7979" s="89"/>
      <c r="Y7979" s="87"/>
      <c r="AA7979" s="87"/>
      <c r="AB7979" s="90"/>
      <c r="AC7979" s="87"/>
      <c r="AD7979" s="87"/>
      <c r="AE7979" s="92"/>
    </row>
    <row r="7980" spans="3:31">
      <c r="C7980" s="88"/>
      <c r="L7980" s="89"/>
      <c r="P7980" s="123"/>
      <c r="T7980" s="87"/>
      <c r="V7980" s="87"/>
      <c r="W7980" s="87"/>
      <c r="X7980" s="89"/>
      <c r="Y7980" s="87"/>
      <c r="AA7980" s="87"/>
      <c r="AB7980" s="90"/>
      <c r="AC7980" s="87"/>
      <c r="AD7980" s="87"/>
      <c r="AE7980" s="92"/>
    </row>
    <row r="7981" spans="3:31">
      <c r="C7981" s="88"/>
      <c r="L7981" s="89"/>
      <c r="P7981" s="123"/>
      <c r="T7981" s="87"/>
      <c r="V7981" s="87"/>
      <c r="W7981" s="87"/>
      <c r="X7981" s="89"/>
      <c r="Y7981" s="87"/>
      <c r="AA7981" s="87"/>
      <c r="AB7981" s="90"/>
      <c r="AC7981" s="87"/>
      <c r="AD7981" s="87"/>
      <c r="AE7981" s="92"/>
    </row>
    <row r="7982" spans="3:31">
      <c r="C7982" s="88"/>
      <c r="L7982" s="89"/>
      <c r="P7982" s="91"/>
      <c r="T7982" s="87"/>
      <c r="V7982" s="87"/>
      <c r="W7982" s="87"/>
      <c r="X7982" s="89"/>
      <c r="Y7982" s="87"/>
      <c r="AA7982" s="87"/>
      <c r="AB7982" s="90"/>
      <c r="AC7982" s="87"/>
      <c r="AD7982" s="87"/>
      <c r="AE7982" s="92"/>
    </row>
    <row r="7983" spans="3:31">
      <c r="C7983" s="88"/>
      <c r="L7983" s="89"/>
      <c r="P7983" s="123"/>
      <c r="T7983" s="87"/>
      <c r="V7983" s="87"/>
      <c r="W7983" s="87"/>
      <c r="X7983" s="89"/>
      <c r="Y7983" s="87"/>
      <c r="AA7983" s="87"/>
      <c r="AB7983" s="90"/>
      <c r="AC7983" s="87"/>
      <c r="AD7983" s="87"/>
      <c r="AE7983" s="92"/>
    </row>
    <row r="7984" spans="3:31">
      <c r="C7984" s="88"/>
      <c r="L7984" s="89"/>
      <c r="P7984" s="123"/>
      <c r="T7984" s="87"/>
      <c r="V7984" s="87"/>
      <c r="W7984" s="87"/>
      <c r="X7984" s="89"/>
      <c r="Y7984" s="87"/>
      <c r="AA7984" s="87"/>
      <c r="AB7984" s="90"/>
      <c r="AC7984" s="87"/>
      <c r="AD7984" s="87"/>
      <c r="AE7984" s="92"/>
    </row>
    <row r="7985" spans="3:31">
      <c r="C7985" s="88"/>
      <c r="L7985" s="89"/>
      <c r="P7985" s="123"/>
      <c r="T7985" s="87"/>
      <c r="V7985" s="87"/>
      <c r="W7985" s="87"/>
      <c r="X7985" s="89"/>
      <c r="Y7985" s="87"/>
      <c r="AA7985" s="87"/>
      <c r="AB7985" s="90"/>
      <c r="AC7985" s="87"/>
      <c r="AD7985" s="87"/>
      <c r="AE7985" s="92"/>
    </row>
    <row r="7986" spans="3:31">
      <c r="C7986" s="88"/>
      <c r="L7986" s="89"/>
      <c r="P7986" s="123"/>
      <c r="T7986" s="87"/>
      <c r="V7986" s="87"/>
      <c r="W7986" s="87"/>
      <c r="X7986" s="89"/>
      <c r="Y7986" s="87"/>
      <c r="AA7986" s="87"/>
      <c r="AB7986" s="90"/>
      <c r="AC7986" s="87"/>
      <c r="AD7986" s="87"/>
      <c r="AE7986" s="92"/>
    </row>
    <row r="7987" spans="3:31">
      <c r="C7987" s="88"/>
      <c r="L7987" s="89"/>
      <c r="P7987" s="91"/>
      <c r="T7987" s="87"/>
      <c r="V7987" s="87"/>
      <c r="W7987" s="87"/>
      <c r="X7987" s="89"/>
      <c r="Y7987" s="87"/>
      <c r="AA7987" s="87"/>
      <c r="AB7987" s="90"/>
      <c r="AC7987" s="87"/>
      <c r="AD7987" s="87"/>
      <c r="AE7987" s="92"/>
    </row>
    <row r="7988" spans="3:31">
      <c r="C7988" s="88"/>
      <c r="L7988" s="89"/>
      <c r="P7988" s="123"/>
      <c r="T7988" s="87"/>
      <c r="V7988" s="87"/>
      <c r="W7988" s="87"/>
      <c r="X7988" s="89"/>
      <c r="Y7988" s="87"/>
      <c r="AA7988" s="87"/>
      <c r="AB7988" s="90"/>
      <c r="AC7988" s="87"/>
      <c r="AD7988" s="87"/>
      <c r="AE7988" s="92"/>
    </row>
    <row r="7989" spans="3:31">
      <c r="C7989" s="88"/>
      <c r="L7989" s="89"/>
      <c r="P7989" s="123"/>
      <c r="T7989" s="87"/>
      <c r="V7989" s="87"/>
      <c r="W7989" s="87"/>
      <c r="X7989" s="89"/>
      <c r="Y7989" s="87"/>
      <c r="AA7989" s="87"/>
      <c r="AB7989" s="90"/>
      <c r="AC7989" s="87"/>
      <c r="AD7989" s="87"/>
      <c r="AE7989" s="92"/>
    </row>
    <row r="7990" spans="3:31">
      <c r="C7990" s="88"/>
      <c r="L7990" s="89"/>
      <c r="P7990" s="123"/>
      <c r="T7990" s="87"/>
      <c r="V7990" s="87"/>
      <c r="W7990" s="87"/>
      <c r="X7990" s="89"/>
      <c r="Y7990" s="87"/>
      <c r="AA7990" s="87"/>
      <c r="AB7990" s="90"/>
      <c r="AC7990" s="87"/>
      <c r="AD7990" s="87"/>
      <c r="AE7990" s="92"/>
    </row>
    <row r="7991" spans="3:31">
      <c r="C7991" s="88"/>
      <c r="L7991" s="89"/>
      <c r="P7991" s="123"/>
      <c r="T7991" s="87"/>
      <c r="V7991" s="87"/>
      <c r="W7991" s="87"/>
      <c r="X7991" s="89"/>
      <c r="Y7991" s="87"/>
      <c r="AA7991" s="87"/>
      <c r="AB7991" s="90"/>
      <c r="AC7991" s="87"/>
      <c r="AD7991" s="87"/>
      <c r="AE7991" s="92"/>
    </row>
    <row r="7992" spans="3:31">
      <c r="C7992" s="88"/>
      <c r="L7992" s="89"/>
      <c r="P7992" s="123"/>
      <c r="T7992" s="87"/>
      <c r="V7992" s="87"/>
      <c r="W7992" s="87"/>
      <c r="X7992" s="89"/>
      <c r="Y7992" s="87"/>
      <c r="AA7992" s="87"/>
      <c r="AB7992" s="90"/>
      <c r="AC7992" s="87"/>
      <c r="AD7992" s="87"/>
      <c r="AE7992" s="92"/>
    </row>
    <row r="7993" spans="3:31">
      <c r="C7993" s="88"/>
      <c r="L7993" s="89"/>
      <c r="P7993" s="123"/>
      <c r="T7993" s="87"/>
      <c r="V7993" s="87"/>
      <c r="W7993" s="87"/>
      <c r="X7993" s="89"/>
      <c r="Y7993" s="87"/>
      <c r="AA7993" s="87"/>
      <c r="AB7993" s="90"/>
      <c r="AC7993" s="87"/>
      <c r="AD7993" s="87"/>
      <c r="AE7993" s="92"/>
    </row>
    <row r="7994" spans="3:31">
      <c r="C7994" s="88"/>
      <c r="L7994" s="89"/>
      <c r="P7994" s="123"/>
      <c r="T7994" s="87"/>
      <c r="V7994" s="87"/>
      <c r="W7994" s="87"/>
      <c r="X7994" s="89"/>
      <c r="Y7994" s="87"/>
      <c r="AA7994" s="87"/>
      <c r="AB7994" s="90"/>
      <c r="AC7994" s="87"/>
      <c r="AD7994" s="87"/>
      <c r="AE7994" s="92"/>
    </row>
    <row r="7995" spans="3:31">
      <c r="C7995" s="88"/>
      <c r="L7995" s="89"/>
      <c r="P7995" s="123"/>
      <c r="T7995" s="87"/>
      <c r="V7995" s="87"/>
      <c r="W7995" s="87"/>
      <c r="X7995" s="89"/>
      <c r="Y7995" s="87"/>
      <c r="AA7995" s="87"/>
      <c r="AB7995" s="90"/>
      <c r="AC7995" s="87"/>
      <c r="AD7995" s="87"/>
      <c r="AE7995" s="92"/>
    </row>
    <row r="7996" spans="3:31">
      <c r="C7996" s="88"/>
      <c r="L7996" s="89"/>
      <c r="P7996" s="123"/>
      <c r="T7996" s="87"/>
      <c r="V7996" s="87"/>
      <c r="W7996" s="87"/>
      <c r="X7996" s="89"/>
      <c r="Y7996" s="87"/>
      <c r="AA7996" s="87"/>
      <c r="AB7996" s="90"/>
      <c r="AC7996" s="87"/>
      <c r="AD7996" s="87"/>
      <c r="AE7996" s="92"/>
    </row>
    <row r="7997" spans="3:31">
      <c r="C7997" s="88"/>
      <c r="L7997" s="89"/>
      <c r="P7997" s="123"/>
      <c r="T7997" s="87"/>
      <c r="V7997" s="87"/>
      <c r="W7997" s="87"/>
      <c r="X7997" s="89"/>
      <c r="Y7997" s="87"/>
      <c r="AA7997" s="87"/>
      <c r="AB7997" s="90"/>
      <c r="AC7997" s="87"/>
      <c r="AD7997" s="87"/>
      <c r="AE7997" s="92"/>
    </row>
    <row r="7998" spans="3:31">
      <c r="C7998" s="88"/>
      <c r="L7998" s="89"/>
      <c r="P7998" s="123"/>
      <c r="T7998" s="87"/>
      <c r="V7998" s="87"/>
      <c r="W7998" s="87"/>
      <c r="X7998" s="89"/>
      <c r="Y7998" s="87"/>
      <c r="AA7998" s="87"/>
      <c r="AB7998" s="90"/>
      <c r="AC7998" s="87"/>
      <c r="AD7998" s="87"/>
      <c r="AE7998" s="92"/>
    </row>
    <row r="7999" spans="3:31">
      <c r="C7999" s="88"/>
      <c r="L7999" s="89"/>
      <c r="P7999" s="123"/>
      <c r="T7999" s="87"/>
      <c r="V7999" s="87"/>
      <c r="W7999" s="87"/>
      <c r="X7999" s="89"/>
      <c r="Y7999" s="87"/>
      <c r="AA7999" s="87"/>
      <c r="AB7999" s="90"/>
      <c r="AC7999" s="87"/>
      <c r="AD7999" s="87"/>
      <c r="AE7999" s="92"/>
    </row>
    <row r="8000" spans="3:31">
      <c r="C8000" s="88"/>
      <c r="L8000" s="89"/>
      <c r="P8000" s="123"/>
      <c r="T8000" s="87"/>
      <c r="V8000" s="87"/>
      <c r="W8000" s="87"/>
      <c r="X8000" s="89"/>
      <c r="Y8000" s="87"/>
      <c r="AA8000" s="87"/>
      <c r="AB8000" s="90"/>
      <c r="AC8000" s="87"/>
      <c r="AD8000" s="87"/>
      <c r="AE8000" s="92"/>
    </row>
    <row r="8001" spans="3:31">
      <c r="C8001" s="88"/>
      <c r="L8001" s="89"/>
      <c r="P8001" s="123"/>
      <c r="T8001" s="87"/>
      <c r="V8001" s="87"/>
      <c r="W8001" s="87"/>
      <c r="X8001" s="89"/>
      <c r="Y8001" s="87"/>
      <c r="AA8001" s="87"/>
      <c r="AB8001" s="90"/>
      <c r="AC8001" s="87"/>
      <c r="AD8001" s="87"/>
      <c r="AE8001" s="92"/>
    </row>
    <row r="8002" spans="3:31">
      <c r="C8002" s="88"/>
      <c r="L8002" s="89"/>
      <c r="P8002" s="123"/>
      <c r="T8002" s="87"/>
      <c r="V8002" s="87"/>
      <c r="W8002" s="87"/>
      <c r="X8002" s="89"/>
      <c r="Y8002" s="87"/>
      <c r="AA8002" s="87"/>
      <c r="AB8002" s="90"/>
      <c r="AC8002" s="87"/>
      <c r="AD8002" s="87"/>
      <c r="AE8002" s="92"/>
    </row>
    <row r="8003" spans="3:31">
      <c r="C8003" s="88"/>
      <c r="L8003" s="89"/>
      <c r="P8003" s="91"/>
      <c r="T8003" s="87"/>
      <c r="V8003" s="87"/>
      <c r="W8003" s="87"/>
      <c r="X8003" s="89"/>
      <c r="Y8003" s="87"/>
      <c r="AA8003" s="87"/>
      <c r="AB8003" s="90"/>
      <c r="AC8003" s="87"/>
      <c r="AD8003" s="87"/>
      <c r="AE8003" s="92"/>
    </row>
    <row r="8004" spans="3:31">
      <c r="C8004" s="88"/>
      <c r="L8004" s="89"/>
      <c r="P8004" s="123"/>
      <c r="T8004" s="87"/>
      <c r="V8004" s="87"/>
      <c r="W8004" s="87"/>
      <c r="X8004" s="89"/>
      <c r="Y8004" s="87"/>
      <c r="AA8004" s="87"/>
      <c r="AB8004" s="90"/>
      <c r="AC8004" s="87"/>
      <c r="AD8004" s="87"/>
      <c r="AE8004" s="92"/>
    </row>
    <row r="8005" spans="3:31">
      <c r="C8005" s="88"/>
      <c r="L8005" s="89"/>
      <c r="P8005" s="123"/>
      <c r="T8005" s="87"/>
      <c r="V8005" s="87"/>
      <c r="W8005" s="87"/>
      <c r="X8005" s="89"/>
      <c r="Y8005" s="87"/>
      <c r="AA8005" s="87"/>
      <c r="AB8005" s="90"/>
      <c r="AC8005" s="87"/>
      <c r="AD8005" s="87"/>
      <c r="AE8005" s="92"/>
    </row>
    <row r="8006" spans="3:31">
      <c r="C8006" s="88"/>
      <c r="L8006" s="89"/>
      <c r="P8006" s="123"/>
      <c r="T8006" s="87"/>
      <c r="V8006" s="87"/>
      <c r="W8006" s="87"/>
      <c r="X8006" s="89"/>
      <c r="Y8006" s="87"/>
      <c r="AA8006" s="87"/>
      <c r="AB8006" s="90"/>
      <c r="AC8006" s="87"/>
      <c r="AD8006" s="87"/>
      <c r="AE8006" s="92"/>
    </row>
    <row r="8007" spans="3:31">
      <c r="C8007" s="88"/>
      <c r="L8007" s="89"/>
      <c r="P8007" s="123"/>
      <c r="T8007" s="87"/>
      <c r="V8007" s="87"/>
      <c r="W8007" s="87"/>
      <c r="X8007" s="89"/>
      <c r="Y8007" s="87"/>
      <c r="AA8007" s="87"/>
      <c r="AB8007" s="90"/>
      <c r="AC8007" s="87"/>
      <c r="AD8007" s="87"/>
      <c r="AE8007" s="92"/>
    </row>
    <row r="8008" spans="3:31">
      <c r="C8008" s="88"/>
      <c r="L8008" s="89"/>
      <c r="P8008" s="91"/>
      <c r="T8008" s="87"/>
      <c r="V8008" s="87"/>
      <c r="W8008" s="87"/>
      <c r="X8008" s="89"/>
      <c r="Y8008" s="87"/>
      <c r="AA8008" s="87"/>
      <c r="AB8008" s="90"/>
      <c r="AC8008" s="87"/>
      <c r="AD8008" s="87"/>
      <c r="AE8008" s="92"/>
    </row>
    <row r="8009" spans="3:31">
      <c r="C8009" s="88"/>
      <c r="L8009" s="89"/>
      <c r="P8009" s="123"/>
      <c r="T8009" s="87"/>
      <c r="V8009" s="87"/>
      <c r="W8009" s="87"/>
      <c r="X8009" s="89"/>
      <c r="Y8009" s="87"/>
      <c r="AA8009" s="87"/>
      <c r="AB8009" s="90"/>
      <c r="AC8009" s="87"/>
      <c r="AD8009" s="87"/>
      <c r="AE8009" s="92"/>
    </row>
    <row r="8010" spans="3:31">
      <c r="C8010" s="88"/>
      <c r="L8010" s="89"/>
      <c r="P8010" s="123"/>
      <c r="T8010" s="87"/>
      <c r="V8010" s="87"/>
      <c r="W8010" s="87"/>
      <c r="X8010" s="89"/>
      <c r="Y8010" s="87"/>
      <c r="AA8010" s="87"/>
      <c r="AB8010" s="90"/>
      <c r="AC8010" s="87"/>
      <c r="AD8010" s="87"/>
      <c r="AE8010" s="92"/>
    </row>
    <row r="8011" spans="3:31">
      <c r="C8011" s="88"/>
      <c r="L8011" s="89"/>
      <c r="P8011" s="123"/>
      <c r="T8011" s="87"/>
      <c r="V8011" s="87"/>
      <c r="W8011" s="87"/>
      <c r="X8011" s="89"/>
      <c r="Y8011" s="87"/>
      <c r="AA8011" s="87"/>
      <c r="AB8011" s="90"/>
      <c r="AC8011" s="87"/>
      <c r="AD8011" s="87"/>
      <c r="AE8011" s="92"/>
    </row>
    <row r="8012" spans="3:31">
      <c r="C8012" s="88"/>
      <c r="L8012" s="89"/>
      <c r="P8012" s="123"/>
      <c r="T8012" s="87"/>
      <c r="V8012" s="87"/>
      <c r="W8012" s="87"/>
      <c r="X8012" s="89"/>
      <c r="Y8012" s="87"/>
      <c r="AA8012" s="87"/>
      <c r="AB8012" s="90"/>
      <c r="AC8012" s="87"/>
      <c r="AD8012" s="87"/>
      <c r="AE8012" s="92"/>
    </row>
    <row r="8013" spans="3:31">
      <c r="C8013" s="88"/>
      <c r="L8013" s="89"/>
      <c r="P8013" s="123"/>
      <c r="T8013" s="87"/>
      <c r="V8013" s="87"/>
      <c r="W8013" s="87"/>
      <c r="X8013" s="89"/>
      <c r="Y8013" s="87"/>
      <c r="AA8013" s="87"/>
      <c r="AB8013" s="90"/>
      <c r="AC8013" s="87"/>
      <c r="AD8013" s="87"/>
      <c r="AE8013" s="92"/>
    </row>
    <row r="8014" spans="3:31">
      <c r="C8014" s="88"/>
      <c r="L8014" s="89"/>
      <c r="P8014" s="123"/>
      <c r="T8014" s="87"/>
      <c r="V8014" s="87"/>
      <c r="W8014" s="87"/>
      <c r="X8014" s="89"/>
      <c r="Y8014" s="87"/>
      <c r="AA8014" s="87"/>
      <c r="AB8014" s="90"/>
      <c r="AC8014" s="87"/>
      <c r="AD8014" s="87"/>
      <c r="AE8014" s="92"/>
    </row>
    <row r="8015" spans="3:31">
      <c r="C8015" s="88"/>
      <c r="L8015" s="89"/>
      <c r="P8015" s="123"/>
      <c r="T8015" s="87"/>
      <c r="V8015" s="87"/>
      <c r="W8015" s="87"/>
      <c r="X8015" s="89"/>
      <c r="Y8015" s="87"/>
      <c r="AA8015" s="87"/>
      <c r="AB8015" s="90"/>
      <c r="AC8015" s="87"/>
      <c r="AD8015" s="87"/>
      <c r="AE8015" s="92"/>
    </row>
    <row r="8016" spans="3:31">
      <c r="C8016" s="88"/>
      <c r="L8016" s="89"/>
      <c r="P8016" s="123"/>
      <c r="T8016" s="87"/>
      <c r="V8016" s="87"/>
      <c r="W8016" s="87"/>
      <c r="X8016" s="89"/>
      <c r="Y8016" s="87"/>
      <c r="AA8016" s="87"/>
      <c r="AB8016" s="90"/>
      <c r="AC8016" s="87"/>
      <c r="AD8016" s="87"/>
      <c r="AE8016" s="92"/>
    </row>
    <row r="8017" spans="3:31">
      <c r="C8017" s="88"/>
      <c r="L8017" s="89"/>
      <c r="P8017" s="123"/>
      <c r="T8017" s="87"/>
      <c r="V8017" s="87"/>
      <c r="W8017" s="87"/>
      <c r="X8017" s="89"/>
      <c r="Y8017" s="87"/>
      <c r="AA8017" s="87"/>
      <c r="AB8017" s="90"/>
      <c r="AC8017" s="87"/>
      <c r="AD8017" s="87"/>
      <c r="AE8017" s="92"/>
    </row>
    <row r="8018" spans="3:31">
      <c r="C8018" s="88"/>
      <c r="L8018" s="89"/>
      <c r="P8018" s="123"/>
      <c r="T8018" s="87"/>
      <c r="V8018" s="87"/>
      <c r="W8018" s="87"/>
      <c r="X8018" s="89"/>
      <c r="Y8018" s="87"/>
      <c r="AA8018" s="87"/>
      <c r="AB8018" s="90"/>
      <c r="AC8018" s="87"/>
      <c r="AD8018" s="87"/>
      <c r="AE8018" s="92"/>
    </row>
    <row r="8019" spans="3:31">
      <c r="C8019" s="88"/>
      <c r="L8019" s="89"/>
      <c r="P8019" s="123"/>
      <c r="T8019" s="87"/>
      <c r="V8019" s="87"/>
      <c r="W8019" s="87"/>
      <c r="X8019" s="89"/>
      <c r="Y8019" s="87"/>
      <c r="AA8019" s="87"/>
      <c r="AB8019" s="90"/>
      <c r="AC8019" s="87"/>
      <c r="AD8019" s="87"/>
      <c r="AE8019" s="92"/>
    </row>
    <row r="8020" spans="3:31">
      <c r="C8020" s="88"/>
      <c r="L8020" s="89"/>
      <c r="P8020" s="123"/>
      <c r="T8020" s="87"/>
      <c r="V8020" s="87"/>
      <c r="W8020" s="87"/>
      <c r="X8020" s="89"/>
      <c r="Y8020" s="87"/>
      <c r="AA8020" s="87"/>
      <c r="AB8020" s="90"/>
      <c r="AC8020" s="87"/>
      <c r="AD8020" s="87"/>
      <c r="AE8020" s="92"/>
    </row>
    <row r="8021" spans="3:31">
      <c r="C8021" s="88"/>
      <c r="L8021" s="89"/>
      <c r="P8021" s="123"/>
      <c r="T8021" s="87"/>
      <c r="V8021" s="87"/>
      <c r="W8021" s="87"/>
      <c r="X8021" s="89"/>
      <c r="Y8021" s="87"/>
      <c r="AA8021" s="87"/>
      <c r="AB8021" s="90"/>
      <c r="AC8021" s="87"/>
      <c r="AD8021" s="87"/>
      <c r="AE8021" s="92"/>
    </row>
    <row r="8022" spans="3:31">
      <c r="C8022" s="88"/>
      <c r="L8022" s="89"/>
      <c r="P8022" s="123"/>
      <c r="T8022" s="87"/>
      <c r="V8022" s="87"/>
      <c r="W8022" s="87"/>
      <c r="X8022" s="89"/>
      <c r="Y8022" s="87"/>
      <c r="AA8022" s="87"/>
      <c r="AB8022" s="90"/>
      <c r="AC8022" s="87"/>
      <c r="AD8022" s="87"/>
      <c r="AE8022" s="92"/>
    </row>
    <row r="8023" spans="3:31">
      <c r="C8023" s="88"/>
      <c r="L8023" s="89"/>
      <c r="P8023" s="123"/>
      <c r="T8023" s="87"/>
      <c r="V8023" s="87"/>
      <c r="W8023" s="87"/>
      <c r="X8023" s="89"/>
      <c r="Y8023" s="87"/>
      <c r="AA8023" s="87"/>
      <c r="AB8023" s="90"/>
      <c r="AC8023" s="87"/>
      <c r="AD8023" s="87"/>
      <c r="AE8023" s="92"/>
    </row>
    <row r="8024" spans="3:31">
      <c r="C8024" s="88"/>
      <c r="L8024" s="89"/>
      <c r="P8024" s="91"/>
      <c r="T8024" s="87"/>
      <c r="V8024" s="87"/>
      <c r="W8024" s="87"/>
      <c r="X8024" s="89"/>
      <c r="Y8024" s="87"/>
      <c r="AA8024" s="87"/>
      <c r="AB8024" s="90"/>
      <c r="AC8024" s="87"/>
      <c r="AD8024" s="87"/>
      <c r="AE8024" s="92"/>
    </row>
    <row r="8025" spans="3:31">
      <c r="C8025" s="88"/>
      <c r="L8025" s="89"/>
      <c r="P8025" s="123"/>
      <c r="T8025" s="87"/>
      <c r="V8025" s="87"/>
      <c r="W8025" s="87"/>
      <c r="X8025" s="89"/>
      <c r="Y8025" s="87"/>
      <c r="AA8025" s="87"/>
      <c r="AB8025" s="90"/>
      <c r="AC8025" s="87"/>
      <c r="AD8025" s="87"/>
      <c r="AE8025" s="92"/>
    </row>
    <row r="8026" spans="3:31">
      <c r="C8026" s="88"/>
      <c r="L8026" s="89"/>
      <c r="P8026" s="123"/>
      <c r="T8026" s="87"/>
      <c r="V8026" s="87"/>
      <c r="W8026" s="87"/>
      <c r="X8026" s="89"/>
      <c r="Y8026" s="87"/>
      <c r="AA8026" s="87"/>
      <c r="AB8026" s="90"/>
      <c r="AC8026" s="87"/>
      <c r="AD8026" s="87"/>
      <c r="AE8026" s="92"/>
    </row>
    <row r="8027" spans="3:31">
      <c r="C8027" s="88"/>
      <c r="L8027" s="89"/>
      <c r="P8027" s="123"/>
      <c r="T8027" s="87"/>
      <c r="V8027" s="87"/>
      <c r="W8027" s="87"/>
      <c r="X8027" s="89"/>
      <c r="Y8027" s="87"/>
      <c r="AA8027" s="87"/>
      <c r="AB8027" s="90"/>
      <c r="AC8027" s="87"/>
      <c r="AD8027" s="87"/>
      <c r="AE8027" s="92"/>
    </row>
    <row r="8028" spans="3:31">
      <c r="C8028" s="88"/>
      <c r="L8028" s="89"/>
      <c r="P8028" s="123"/>
      <c r="T8028" s="87"/>
      <c r="V8028" s="87"/>
      <c r="W8028" s="87"/>
      <c r="X8028" s="89"/>
      <c r="Y8028" s="87"/>
      <c r="AA8028" s="87"/>
      <c r="AB8028" s="90"/>
      <c r="AC8028" s="87"/>
      <c r="AD8028" s="87"/>
      <c r="AE8028" s="92"/>
    </row>
    <row r="8029" spans="3:31">
      <c r="C8029" s="88"/>
      <c r="L8029" s="89"/>
      <c r="P8029" s="91"/>
      <c r="T8029" s="87"/>
      <c r="V8029" s="87"/>
      <c r="W8029" s="87"/>
      <c r="X8029" s="89"/>
      <c r="Y8029" s="87"/>
      <c r="AA8029" s="87"/>
      <c r="AB8029" s="90"/>
      <c r="AC8029" s="87"/>
      <c r="AD8029" s="87"/>
      <c r="AE8029" s="92"/>
    </row>
    <row r="8030" spans="3:31">
      <c r="C8030" s="88"/>
      <c r="L8030" s="89"/>
      <c r="P8030" s="123"/>
      <c r="T8030" s="87"/>
      <c r="V8030" s="87"/>
      <c r="W8030" s="87"/>
      <c r="X8030" s="89"/>
      <c r="Y8030" s="87"/>
      <c r="AA8030" s="87"/>
      <c r="AB8030" s="90"/>
      <c r="AC8030" s="87"/>
      <c r="AD8030" s="87"/>
      <c r="AE8030" s="92"/>
    </row>
    <row r="8031" spans="3:31">
      <c r="C8031" s="88"/>
      <c r="L8031" s="89"/>
      <c r="P8031" s="123"/>
      <c r="T8031" s="87"/>
      <c r="V8031" s="87"/>
      <c r="W8031" s="87"/>
      <c r="X8031" s="89"/>
      <c r="Y8031" s="87"/>
      <c r="AA8031" s="87"/>
      <c r="AB8031" s="90"/>
      <c r="AC8031" s="87"/>
      <c r="AD8031" s="87"/>
      <c r="AE8031" s="92"/>
    </row>
    <row r="8032" spans="3:31">
      <c r="C8032" s="88"/>
      <c r="L8032" s="89"/>
      <c r="P8032" s="123"/>
      <c r="T8032" s="87"/>
      <c r="V8032" s="87"/>
      <c r="W8032" s="87"/>
      <c r="X8032" s="89"/>
      <c r="Y8032" s="87"/>
      <c r="AA8032" s="87"/>
      <c r="AB8032" s="90"/>
      <c r="AC8032" s="87"/>
      <c r="AD8032" s="87"/>
      <c r="AE8032" s="92"/>
    </row>
    <row r="8033" spans="3:31">
      <c r="C8033" s="88"/>
      <c r="L8033" s="89"/>
      <c r="P8033" s="123"/>
      <c r="T8033" s="87"/>
      <c r="V8033" s="87"/>
      <c r="W8033" s="87"/>
      <c r="X8033" s="89"/>
      <c r="Y8033" s="87"/>
      <c r="AA8033" s="87"/>
      <c r="AB8033" s="90"/>
      <c r="AC8033" s="87"/>
      <c r="AD8033" s="87"/>
      <c r="AE8033" s="92"/>
    </row>
    <row r="8034" spans="3:31">
      <c r="C8034" s="88"/>
      <c r="L8034" s="89"/>
      <c r="P8034" s="123"/>
      <c r="T8034" s="87"/>
      <c r="V8034" s="87"/>
      <c r="W8034" s="87"/>
      <c r="X8034" s="89"/>
      <c r="Y8034" s="87"/>
      <c r="AA8034" s="87"/>
      <c r="AB8034" s="90"/>
      <c r="AC8034" s="87"/>
      <c r="AD8034" s="87"/>
      <c r="AE8034" s="92"/>
    </row>
    <row r="8035" spans="3:31">
      <c r="C8035" s="88"/>
      <c r="L8035" s="89"/>
      <c r="P8035" s="123"/>
      <c r="T8035" s="87"/>
      <c r="V8035" s="87"/>
      <c r="W8035" s="87"/>
      <c r="X8035" s="89"/>
      <c r="Y8035" s="87"/>
      <c r="AA8035" s="87"/>
      <c r="AB8035" s="90"/>
      <c r="AC8035" s="87"/>
      <c r="AD8035" s="87"/>
      <c r="AE8035" s="92"/>
    </row>
    <row r="8036" spans="3:31">
      <c r="C8036" s="88"/>
      <c r="L8036" s="89"/>
      <c r="P8036" s="123"/>
      <c r="T8036" s="87"/>
      <c r="V8036" s="87"/>
      <c r="W8036" s="87"/>
      <c r="X8036" s="89"/>
      <c r="Y8036" s="87"/>
      <c r="AA8036" s="87"/>
      <c r="AB8036" s="90"/>
      <c r="AC8036" s="87"/>
      <c r="AD8036" s="87"/>
      <c r="AE8036" s="92"/>
    </row>
    <row r="8037" spans="3:31">
      <c r="C8037" s="88"/>
      <c r="L8037" s="89"/>
      <c r="P8037" s="123"/>
      <c r="T8037" s="87"/>
      <c r="V8037" s="87"/>
      <c r="W8037" s="87"/>
      <c r="X8037" s="89"/>
      <c r="Y8037" s="87"/>
      <c r="AA8037" s="87"/>
      <c r="AB8037" s="90"/>
      <c r="AC8037" s="87"/>
      <c r="AD8037" s="87"/>
      <c r="AE8037" s="92"/>
    </row>
    <row r="8038" spans="3:31">
      <c r="C8038" s="88"/>
      <c r="L8038" s="89"/>
      <c r="P8038" s="123"/>
      <c r="T8038" s="87"/>
      <c r="V8038" s="87"/>
      <c r="W8038" s="87"/>
      <c r="X8038" s="89"/>
      <c r="Y8038" s="87"/>
      <c r="AA8038" s="87"/>
      <c r="AB8038" s="90"/>
      <c r="AC8038" s="87"/>
      <c r="AD8038" s="87"/>
      <c r="AE8038" s="92"/>
    </row>
    <row r="8039" spans="3:31">
      <c r="C8039" s="88"/>
      <c r="L8039" s="89"/>
      <c r="P8039" s="123"/>
      <c r="T8039" s="87"/>
      <c r="V8039" s="87"/>
      <c r="W8039" s="87"/>
      <c r="X8039" s="89"/>
      <c r="Y8039" s="87"/>
      <c r="AA8039" s="87"/>
      <c r="AB8039" s="90"/>
      <c r="AC8039" s="87"/>
      <c r="AD8039" s="87"/>
      <c r="AE8039" s="92"/>
    </row>
    <row r="8040" spans="3:31">
      <c r="C8040" s="88"/>
      <c r="L8040" s="89"/>
      <c r="P8040" s="123"/>
      <c r="T8040" s="87"/>
      <c r="V8040" s="87"/>
      <c r="W8040" s="87"/>
      <c r="X8040" s="89"/>
      <c r="Y8040" s="87"/>
      <c r="AA8040" s="87"/>
      <c r="AB8040" s="90"/>
      <c r="AC8040" s="87"/>
      <c r="AD8040" s="87"/>
      <c r="AE8040" s="92"/>
    </row>
    <row r="8041" spans="3:31">
      <c r="C8041" s="88"/>
      <c r="L8041" s="89"/>
      <c r="P8041" s="123"/>
      <c r="T8041" s="87"/>
      <c r="V8041" s="87"/>
      <c r="W8041" s="87"/>
      <c r="X8041" s="89"/>
      <c r="Y8041" s="87"/>
      <c r="AA8041" s="87"/>
      <c r="AB8041" s="90"/>
      <c r="AC8041" s="87"/>
      <c r="AD8041" s="87"/>
      <c r="AE8041" s="92"/>
    </row>
    <row r="8042" spans="3:31">
      <c r="C8042" s="88"/>
      <c r="L8042" s="89"/>
      <c r="P8042" s="123"/>
      <c r="T8042" s="87"/>
      <c r="V8042" s="87"/>
      <c r="W8042" s="87"/>
      <c r="X8042" s="89"/>
      <c r="Y8042" s="87"/>
      <c r="AA8042" s="87"/>
      <c r="AB8042" s="90"/>
      <c r="AC8042" s="87"/>
      <c r="AD8042" s="87"/>
      <c r="AE8042" s="92"/>
    </row>
    <row r="8043" spans="3:31">
      <c r="C8043" s="88"/>
      <c r="L8043" s="89"/>
      <c r="P8043" s="123"/>
      <c r="T8043" s="87"/>
      <c r="V8043" s="87"/>
      <c r="W8043" s="87"/>
      <c r="X8043" s="89"/>
      <c r="Y8043" s="87"/>
      <c r="AA8043" s="87"/>
      <c r="AB8043" s="90"/>
      <c r="AC8043" s="87"/>
      <c r="AD8043" s="87"/>
      <c r="AE8043" s="92"/>
    </row>
    <row r="8044" spans="3:31">
      <c r="C8044" s="88"/>
      <c r="L8044" s="89"/>
      <c r="P8044" s="123"/>
      <c r="T8044" s="87"/>
      <c r="V8044" s="87"/>
      <c r="W8044" s="87"/>
      <c r="X8044" s="89"/>
      <c r="Y8044" s="87"/>
      <c r="AA8044" s="87"/>
      <c r="AB8044" s="90"/>
      <c r="AC8044" s="87"/>
      <c r="AD8044" s="87"/>
      <c r="AE8044" s="92"/>
    </row>
    <row r="8045" spans="3:31">
      <c r="C8045" s="88"/>
      <c r="L8045" s="89"/>
      <c r="P8045" s="91"/>
      <c r="T8045" s="87"/>
      <c r="V8045" s="87"/>
      <c r="W8045" s="87"/>
      <c r="X8045" s="89"/>
      <c r="Y8045" s="87"/>
      <c r="AA8045" s="87"/>
      <c r="AB8045" s="90"/>
      <c r="AC8045" s="87"/>
      <c r="AD8045" s="87"/>
      <c r="AE8045" s="92"/>
    </row>
    <row r="8046" spans="3:31">
      <c r="C8046" s="88"/>
      <c r="L8046" s="89"/>
      <c r="P8046" s="123"/>
      <c r="T8046" s="87"/>
      <c r="V8046" s="87"/>
      <c r="W8046" s="87"/>
      <c r="X8046" s="89"/>
      <c r="Y8046" s="87"/>
      <c r="AA8046" s="87"/>
      <c r="AB8046" s="90"/>
      <c r="AC8046" s="87"/>
      <c r="AD8046" s="87"/>
      <c r="AE8046" s="92"/>
    </row>
    <row r="8047" spans="3:31">
      <c r="C8047" s="88"/>
      <c r="L8047" s="89"/>
      <c r="P8047" s="123"/>
      <c r="T8047" s="87"/>
      <c r="V8047" s="87"/>
      <c r="W8047" s="87"/>
      <c r="X8047" s="89"/>
      <c r="Y8047" s="87"/>
      <c r="AA8047" s="87"/>
      <c r="AB8047" s="90"/>
      <c r="AC8047" s="87"/>
      <c r="AD8047" s="87"/>
      <c r="AE8047" s="92"/>
    </row>
    <row r="8048" spans="3:31">
      <c r="C8048" s="88"/>
      <c r="L8048" s="89"/>
      <c r="P8048" s="123"/>
      <c r="T8048" s="87"/>
      <c r="V8048" s="87"/>
      <c r="W8048" s="87"/>
      <c r="X8048" s="89"/>
      <c r="Y8048" s="87"/>
      <c r="AA8048" s="87"/>
      <c r="AB8048" s="90"/>
      <c r="AC8048" s="87"/>
      <c r="AD8048" s="87"/>
      <c r="AE8048" s="92"/>
    </row>
    <row r="8049" spans="3:31">
      <c r="C8049" s="88"/>
      <c r="L8049" s="89"/>
      <c r="P8049" s="123"/>
      <c r="T8049" s="87"/>
      <c r="V8049" s="87"/>
      <c r="W8049" s="87"/>
      <c r="X8049" s="89"/>
      <c r="Y8049" s="87"/>
      <c r="AA8049" s="87"/>
      <c r="AB8049" s="90"/>
      <c r="AC8049" s="87"/>
      <c r="AD8049" s="87"/>
      <c r="AE8049" s="92"/>
    </row>
    <row r="8050" spans="3:31">
      <c r="C8050" s="88"/>
      <c r="L8050" s="89"/>
      <c r="P8050" s="91"/>
      <c r="T8050" s="87"/>
      <c r="V8050" s="87"/>
      <c r="W8050" s="87"/>
      <c r="X8050" s="89"/>
      <c r="Y8050" s="87"/>
      <c r="AA8050" s="87"/>
      <c r="AB8050" s="90"/>
      <c r="AC8050" s="87"/>
      <c r="AD8050" s="87"/>
      <c r="AE8050" s="92"/>
    </row>
    <row r="8051" spans="3:31">
      <c r="C8051" s="88"/>
      <c r="L8051" s="89"/>
      <c r="P8051" s="123"/>
      <c r="T8051" s="87"/>
      <c r="V8051" s="87"/>
      <c r="W8051" s="87"/>
      <c r="X8051" s="89"/>
      <c r="Y8051" s="87"/>
      <c r="AA8051" s="87"/>
      <c r="AB8051" s="90"/>
      <c r="AC8051" s="87"/>
      <c r="AD8051" s="87"/>
      <c r="AE8051" s="92"/>
    </row>
    <row r="8052" spans="3:31">
      <c r="C8052" s="88"/>
      <c r="L8052" s="89"/>
      <c r="P8052" s="123"/>
      <c r="T8052" s="87"/>
      <c r="V8052" s="87"/>
      <c r="W8052" s="87"/>
      <c r="X8052" s="89"/>
      <c r="Y8052" s="87"/>
      <c r="AA8052" s="87"/>
      <c r="AB8052" s="90"/>
      <c r="AC8052" s="87"/>
      <c r="AD8052" s="87"/>
      <c r="AE8052" s="92"/>
    </row>
    <row r="8053" spans="3:31">
      <c r="C8053" s="88"/>
      <c r="L8053" s="89"/>
      <c r="P8053" s="123"/>
      <c r="T8053" s="87"/>
      <c r="V8053" s="87"/>
      <c r="W8053" s="87"/>
      <c r="X8053" s="89"/>
      <c r="Y8053" s="87"/>
      <c r="AA8053" s="87"/>
      <c r="AB8053" s="90"/>
      <c r="AC8053" s="87"/>
      <c r="AD8053" s="87"/>
      <c r="AE8053" s="92"/>
    </row>
    <row r="8054" spans="3:31">
      <c r="C8054" s="88"/>
      <c r="L8054" s="89"/>
      <c r="P8054" s="123"/>
      <c r="T8054" s="87"/>
      <c r="V8054" s="87"/>
      <c r="W8054" s="87"/>
      <c r="X8054" s="89"/>
      <c r="Y8054" s="87"/>
      <c r="AA8054" s="87"/>
      <c r="AB8054" s="90"/>
      <c r="AC8054" s="87"/>
      <c r="AD8054" s="87"/>
      <c r="AE8054" s="92"/>
    </row>
    <row r="8055" spans="3:31">
      <c r="C8055" s="88"/>
      <c r="L8055" s="89"/>
      <c r="P8055" s="123"/>
      <c r="T8055" s="87"/>
      <c r="V8055" s="87"/>
      <c r="W8055" s="87"/>
      <c r="X8055" s="89"/>
      <c r="Y8055" s="87"/>
      <c r="AA8055" s="87"/>
      <c r="AB8055" s="90"/>
      <c r="AC8055" s="87"/>
      <c r="AD8055" s="87"/>
      <c r="AE8055" s="92"/>
    </row>
    <row r="8056" spans="3:31">
      <c r="C8056" s="88"/>
      <c r="L8056" s="89"/>
      <c r="P8056" s="123"/>
      <c r="T8056" s="87"/>
      <c r="V8056" s="87"/>
      <c r="W8056" s="87"/>
      <c r="X8056" s="89"/>
      <c r="Y8056" s="87"/>
      <c r="AA8056" s="87"/>
      <c r="AB8056" s="90"/>
      <c r="AC8056" s="87"/>
      <c r="AD8056" s="87"/>
      <c r="AE8056" s="92"/>
    </row>
    <row r="8057" spans="3:31">
      <c r="C8057" s="88"/>
      <c r="L8057" s="89"/>
      <c r="P8057" s="123"/>
      <c r="T8057" s="87"/>
      <c r="V8057" s="87"/>
      <c r="W8057" s="87"/>
      <c r="X8057" s="89"/>
      <c r="Y8057" s="87"/>
      <c r="AA8057" s="87"/>
      <c r="AB8057" s="90"/>
      <c r="AC8057" s="87"/>
      <c r="AD8057" s="87"/>
      <c r="AE8057" s="92"/>
    </row>
    <row r="8058" spans="3:31">
      <c r="C8058" s="88"/>
      <c r="L8058" s="89"/>
      <c r="P8058" s="123"/>
      <c r="T8058" s="87"/>
      <c r="V8058" s="87"/>
      <c r="W8058" s="87"/>
      <c r="X8058" s="89"/>
      <c r="Y8058" s="87"/>
      <c r="AA8058" s="87"/>
      <c r="AB8058" s="90"/>
      <c r="AC8058" s="87"/>
      <c r="AD8058" s="87"/>
      <c r="AE8058" s="92"/>
    </row>
    <row r="8059" spans="3:31">
      <c r="C8059" s="88"/>
      <c r="L8059" s="89"/>
      <c r="P8059" s="123"/>
      <c r="T8059" s="87"/>
      <c r="V8059" s="87"/>
      <c r="W8059" s="87"/>
      <c r="X8059" s="89"/>
      <c r="Y8059" s="87"/>
      <c r="AA8059" s="87"/>
      <c r="AB8059" s="90"/>
      <c r="AC8059" s="87"/>
      <c r="AD8059" s="87"/>
      <c r="AE8059" s="92"/>
    </row>
    <row r="8060" spans="3:31">
      <c r="C8060" s="88"/>
      <c r="L8060" s="89"/>
      <c r="P8060" s="123"/>
      <c r="T8060" s="87"/>
      <c r="V8060" s="87"/>
      <c r="W8060" s="87"/>
      <c r="X8060" s="89"/>
      <c r="Y8060" s="87"/>
      <c r="AA8060" s="87"/>
      <c r="AB8060" s="90"/>
      <c r="AC8060" s="87"/>
      <c r="AD8060" s="87"/>
      <c r="AE8060" s="92"/>
    </row>
    <row r="8061" spans="3:31">
      <c r="C8061" s="88"/>
      <c r="L8061" s="89"/>
      <c r="P8061" s="123"/>
      <c r="T8061" s="87"/>
      <c r="V8061" s="87"/>
      <c r="W8061" s="87"/>
      <c r="X8061" s="89"/>
      <c r="Y8061" s="87"/>
      <c r="AA8061" s="87"/>
      <c r="AB8061" s="90"/>
      <c r="AC8061" s="87"/>
      <c r="AD8061" s="87"/>
      <c r="AE8061" s="92"/>
    </row>
    <row r="8062" spans="3:31">
      <c r="C8062" s="88"/>
      <c r="L8062" s="89"/>
      <c r="P8062" s="123"/>
      <c r="T8062" s="87"/>
      <c r="V8062" s="87"/>
      <c r="W8062" s="87"/>
      <c r="X8062" s="89"/>
      <c r="Y8062" s="87"/>
      <c r="AA8062" s="87"/>
      <c r="AB8062" s="90"/>
      <c r="AC8062" s="87"/>
      <c r="AD8062" s="87"/>
      <c r="AE8062" s="92"/>
    </row>
    <row r="8063" spans="3:31">
      <c r="C8063" s="88"/>
      <c r="L8063" s="89"/>
      <c r="P8063" s="123"/>
      <c r="T8063" s="87"/>
      <c r="V8063" s="87"/>
      <c r="W8063" s="87"/>
      <c r="X8063" s="89"/>
      <c r="Y8063" s="87"/>
      <c r="AA8063" s="87"/>
      <c r="AB8063" s="90"/>
      <c r="AC8063" s="87"/>
      <c r="AD8063" s="87"/>
      <c r="AE8063" s="92"/>
    </row>
    <row r="8064" spans="3:31">
      <c r="C8064" s="88"/>
      <c r="L8064" s="89"/>
      <c r="P8064" s="123"/>
      <c r="T8064" s="87"/>
      <c r="V8064" s="87"/>
      <c r="W8064" s="87"/>
      <c r="X8064" s="89"/>
      <c r="Y8064" s="87"/>
      <c r="AA8064" s="87"/>
      <c r="AB8064" s="90"/>
      <c r="AC8064" s="87"/>
      <c r="AD8064" s="87"/>
      <c r="AE8064" s="92"/>
    </row>
    <row r="8065" spans="3:31">
      <c r="C8065" s="88"/>
      <c r="L8065" s="89"/>
      <c r="P8065" s="123"/>
      <c r="T8065" s="87"/>
      <c r="V8065" s="87"/>
      <c r="W8065" s="87"/>
      <c r="X8065" s="89"/>
      <c r="Y8065" s="87"/>
      <c r="AA8065" s="87"/>
      <c r="AB8065" s="90"/>
      <c r="AC8065" s="87"/>
      <c r="AD8065" s="87"/>
      <c r="AE8065" s="92"/>
    </row>
    <row r="8066" spans="3:31">
      <c r="C8066" s="88"/>
      <c r="L8066" s="89"/>
      <c r="P8066" s="91"/>
      <c r="T8066" s="87"/>
      <c r="V8066" s="87"/>
      <c r="W8066" s="87"/>
      <c r="X8066" s="89"/>
      <c r="Y8066" s="87"/>
      <c r="AA8066" s="87"/>
      <c r="AB8066" s="90"/>
      <c r="AC8066" s="87"/>
      <c r="AD8066" s="87"/>
      <c r="AE8066" s="92"/>
    </row>
    <row r="8067" spans="3:31">
      <c r="C8067" s="88"/>
      <c r="L8067" s="89"/>
      <c r="P8067" s="123"/>
      <c r="T8067" s="87"/>
      <c r="V8067" s="87"/>
      <c r="W8067" s="87"/>
      <c r="X8067" s="89"/>
      <c r="Y8067" s="87"/>
      <c r="AA8067" s="87"/>
      <c r="AB8067" s="90"/>
      <c r="AC8067" s="87"/>
      <c r="AD8067" s="87"/>
      <c r="AE8067" s="92"/>
    </row>
    <row r="8068" spans="3:31">
      <c r="C8068" s="88"/>
      <c r="L8068" s="89"/>
      <c r="P8068" s="123"/>
      <c r="T8068" s="87"/>
      <c r="V8068" s="87"/>
      <c r="W8068" s="87"/>
      <c r="X8068" s="89"/>
      <c r="Y8068" s="87"/>
      <c r="AA8068" s="87"/>
      <c r="AB8068" s="90"/>
      <c r="AC8068" s="87"/>
      <c r="AD8068" s="87"/>
      <c r="AE8068" s="92"/>
    </row>
    <row r="8069" spans="3:31">
      <c r="C8069" s="88"/>
      <c r="L8069" s="89"/>
      <c r="P8069" s="123"/>
      <c r="T8069" s="87"/>
      <c r="V8069" s="87"/>
      <c r="W8069" s="87"/>
      <c r="X8069" s="89"/>
      <c r="Y8069" s="87"/>
      <c r="AA8069" s="87"/>
      <c r="AB8069" s="90"/>
      <c r="AC8069" s="87"/>
      <c r="AD8069" s="87"/>
      <c r="AE8069" s="92"/>
    </row>
    <row r="8070" spans="3:31">
      <c r="C8070" s="88"/>
      <c r="L8070" s="89"/>
      <c r="P8070" s="123"/>
      <c r="T8070" s="87"/>
      <c r="V8070" s="87"/>
      <c r="W8070" s="87"/>
      <c r="X8070" s="89"/>
      <c r="Y8070" s="87"/>
      <c r="AA8070" s="87"/>
      <c r="AB8070" s="90"/>
      <c r="AC8070" s="87"/>
      <c r="AD8070" s="87"/>
      <c r="AE8070" s="92"/>
    </row>
    <row r="8071" spans="3:31">
      <c r="C8071" s="88"/>
      <c r="L8071" s="89"/>
      <c r="P8071" s="91"/>
      <c r="T8071" s="87"/>
      <c r="V8071" s="87"/>
      <c r="W8071" s="87"/>
      <c r="X8071" s="89"/>
      <c r="Y8071" s="87"/>
      <c r="AA8071" s="87"/>
      <c r="AB8071" s="90"/>
      <c r="AC8071" s="87"/>
      <c r="AD8071" s="87"/>
      <c r="AE8071" s="92"/>
    </row>
    <row r="8072" spans="3:31">
      <c r="C8072" s="88"/>
      <c r="L8072" s="89"/>
      <c r="P8072" s="123"/>
      <c r="T8072" s="87"/>
      <c r="V8072" s="87"/>
      <c r="W8072" s="87"/>
      <c r="X8072" s="89"/>
      <c r="Y8072" s="87"/>
      <c r="AA8072" s="87"/>
      <c r="AB8072" s="90"/>
      <c r="AC8072" s="87"/>
      <c r="AD8072" s="87"/>
      <c r="AE8072" s="92"/>
    </row>
    <row r="8073" spans="3:31">
      <c r="C8073" s="88"/>
      <c r="L8073" s="89"/>
      <c r="P8073" s="123"/>
      <c r="T8073" s="87"/>
      <c r="V8073" s="87"/>
      <c r="W8073" s="87"/>
      <c r="X8073" s="89"/>
      <c r="Y8073" s="87"/>
      <c r="AA8073" s="87"/>
      <c r="AB8073" s="90"/>
      <c r="AC8073" s="87"/>
      <c r="AD8073" s="87"/>
      <c r="AE8073" s="92"/>
    </row>
    <row r="8074" spans="3:31">
      <c r="C8074" s="88"/>
      <c r="L8074" s="89"/>
      <c r="P8074" s="123"/>
      <c r="T8074" s="87"/>
      <c r="V8074" s="87"/>
      <c r="W8074" s="87"/>
      <c r="X8074" s="89"/>
      <c r="Y8074" s="87"/>
      <c r="AA8074" s="87"/>
      <c r="AB8074" s="90"/>
      <c r="AC8074" s="87"/>
      <c r="AD8074" s="87"/>
      <c r="AE8074" s="92"/>
    </row>
    <row r="8075" spans="3:31">
      <c r="C8075" s="88"/>
      <c r="L8075" s="89"/>
      <c r="P8075" s="123"/>
      <c r="T8075" s="87"/>
      <c r="V8075" s="87"/>
      <c r="W8075" s="87"/>
      <c r="X8075" s="89"/>
      <c r="Y8075" s="87"/>
      <c r="AA8075" s="87"/>
      <c r="AB8075" s="90"/>
      <c r="AC8075" s="87"/>
      <c r="AD8075" s="87"/>
      <c r="AE8075" s="92"/>
    </row>
    <row r="8076" spans="3:31">
      <c r="C8076" s="88"/>
      <c r="L8076" s="89"/>
      <c r="P8076" s="123"/>
      <c r="T8076" s="87"/>
      <c r="V8076" s="87"/>
      <c r="W8076" s="87"/>
      <c r="X8076" s="89"/>
      <c r="Y8076" s="87"/>
      <c r="AA8076" s="87"/>
      <c r="AB8076" s="90"/>
      <c r="AC8076" s="87"/>
      <c r="AD8076" s="87"/>
      <c r="AE8076" s="92"/>
    </row>
    <row r="8077" spans="3:31">
      <c r="C8077" s="88"/>
      <c r="L8077" s="89"/>
      <c r="P8077" s="123"/>
      <c r="T8077" s="87"/>
      <c r="V8077" s="87"/>
      <c r="W8077" s="87"/>
      <c r="X8077" s="89"/>
      <c r="Y8077" s="87"/>
      <c r="AA8077" s="87"/>
      <c r="AB8077" s="90"/>
      <c r="AC8077" s="87"/>
      <c r="AD8077" s="87"/>
      <c r="AE8077" s="92"/>
    </row>
    <row r="8078" spans="3:31">
      <c r="C8078" s="88"/>
      <c r="L8078" s="89"/>
      <c r="P8078" s="123"/>
      <c r="T8078" s="87"/>
      <c r="V8078" s="87"/>
      <c r="W8078" s="87"/>
      <c r="X8078" s="89"/>
      <c r="Y8078" s="87"/>
      <c r="AA8078" s="87"/>
      <c r="AB8078" s="90"/>
      <c r="AC8078" s="87"/>
      <c r="AD8078" s="87"/>
      <c r="AE8078" s="92"/>
    </row>
    <row r="8079" spans="3:31">
      <c r="C8079" s="88"/>
      <c r="L8079" s="89"/>
      <c r="P8079" s="123"/>
      <c r="T8079" s="87"/>
      <c r="V8079" s="87"/>
      <c r="W8079" s="87"/>
      <c r="X8079" s="89"/>
      <c r="Y8079" s="87"/>
      <c r="AA8079" s="87"/>
      <c r="AB8079" s="90"/>
      <c r="AC8079" s="87"/>
      <c r="AD8079" s="87"/>
      <c r="AE8079" s="92"/>
    </row>
    <row r="8080" spans="3:31">
      <c r="C8080" s="88"/>
      <c r="L8080" s="89"/>
      <c r="P8080" s="123"/>
      <c r="T8080" s="87"/>
      <c r="V8080" s="87"/>
      <c r="W8080" s="87"/>
      <c r="X8080" s="89"/>
      <c r="Y8080" s="87"/>
      <c r="AA8080" s="87"/>
      <c r="AB8080" s="90"/>
      <c r="AC8080" s="87"/>
      <c r="AD8080" s="87"/>
      <c r="AE8080" s="92"/>
    </row>
    <row r="8081" spans="3:31">
      <c r="C8081" s="88"/>
      <c r="L8081" s="89"/>
      <c r="P8081" s="123"/>
      <c r="T8081" s="87"/>
      <c r="V8081" s="87"/>
      <c r="W8081" s="87"/>
      <c r="X8081" s="89"/>
      <c r="Y8081" s="87"/>
      <c r="AA8081" s="87"/>
      <c r="AB8081" s="90"/>
      <c r="AC8081" s="87"/>
      <c r="AD8081" s="87"/>
      <c r="AE8081" s="92"/>
    </row>
    <row r="8082" spans="3:31">
      <c r="C8082" s="88"/>
      <c r="L8082" s="89"/>
      <c r="P8082" s="123"/>
      <c r="T8082" s="87"/>
      <c r="V8082" s="87"/>
      <c r="W8082" s="87"/>
      <c r="X8082" s="89"/>
      <c r="Y8082" s="87"/>
      <c r="AA8082" s="87"/>
      <c r="AB8082" s="90"/>
      <c r="AC8082" s="87"/>
      <c r="AD8082" s="87"/>
      <c r="AE8082" s="92"/>
    </row>
    <row r="8083" spans="3:31">
      <c r="C8083" s="88"/>
      <c r="L8083" s="89"/>
      <c r="P8083" s="123"/>
      <c r="T8083" s="87"/>
      <c r="V8083" s="87"/>
      <c r="W8083" s="87"/>
      <c r="X8083" s="89"/>
      <c r="Y8083" s="87"/>
      <c r="AA8083" s="87"/>
      <c r="AB8083" s="90"/>
      <c r="AC8083" s="87"/>
      <c r="AD8083" s="87"/>
      <c r="AE8083" s="92"/>
    </row>
    <row r="8084" spans="3:31">
      <c r="C8084" s="88"/>
      <c r="L8084" s="89"/>
      <c r="P8084" s="123"/>
      <c r="T8084" s="87"/>
      <c r="V8084" s="87"/>
      <c r="W8084" s="87"/>
      <c r="X8084" s="89"/>
      <c r="Y8084" s="87"/>
      <c r="AA8084" s="87"/>
      <c r="AB8084" s="90"/>
      <c r="AC8084" s="87"/>
      <c r="AD8084" s="87"/>
      <c r="AE8084" s="92"/>
    </row>
    <row r="8085" spans="3:31">
      <c r="C8085" s="88"/>
      <c r="L8085" s="89"/>
      <c r="P8085" s="123"/>
      <c r="T8085" s="87"/>
      <c r="V8085" s="87"/>
      <c r="W8085" s="87"/>
      <c r="X8085" s="89"/>
      <c r="Y8085" s="87"/>
      <c r="AA8085" s="87"/>
      <c r="AB8085" s="90"/>
      <c r="AC8085" s="87"/>
      <c r="AD8085" s="87"/>
      <c r="AE8085" s="92"/>
    </row>
    <row r="8086" spans="3:31">
      <c r="C8086" s="88"/>
      <c r="L8086" s="89"/>
      <c r="P8086" s="123"/>
      <c r="T8086" s="87"/>
      <c r="V8086" s="87"/>
      <c r="W8086" s="87"/>
      <c r="X8086" s="89"/>
      <c r="Y8086" s="87"/>
      <c r="AA8086" s="87"/>
      <c r="AB8086" s="90"/>
      <c r="AC8086" s="87"/>
      <c r="AD8086" s="87"/>
      <c r="AE8086" s="92"/>
    </row>
    <row r="8087" spans="3:31">
      <c r="C8087" s="88"/>
      <c r="L8087" s="89"/>
      <c r="P8087" s="91"/>
      <c r="T8087" s="87"/>
      <c r="V8087" s="87"/>
      <c r="W8087" s="87"/>
      <c r="X8087" s="89"/>
      <c r="Y8087" s="87"/>
      <c r="AA8087" s="87"/>
      <c r="AB8087" s="90"/>
      <c r="AC8087" s="87"/>
      <c r="AD8087" s="87"/>
      <c r="AE8087" s="92"/>
    </row>
    <row r="8088" spans="3:31">
      <c r="C8088" s="88"/>
      <c r="L8088" s="89"/>
      <c r="P8088" s="123"/>
      <c r="T8088" s="87"/>
      <c r="V8088" s="87"/>
      <c r="W8088" s="87"/>
      <c r="X8088" s="89"/>
      <c r="Y8088" s="87"/>
      <c r="AA8088" s="87"/>
      <c r="AB8088" s="90"/>
      <c r="AC8088" s="87"/>
      <c r="AD8088" s="87"/>
      <c r="AE8088" s="92"/>
    </row>
    <row r="8089" spans="3:31">
      <c r="C8089" s="88"/>
      <c r="L8089" s="89"/>
      <c r="P8089" s="123"/>
      <c r="T8089" s="87"/>
      <c r="V8089" s="87"/>
      <c r="W8089" s="87"/>
      <c r="X8089" s="89"/>
      <c r="Y8089" s="87"/>
      <c r="AA8089" s="87"/>
      <c r="AB8089" s="90"/>
      <c r="AC8089" s="87"/>
      <c r="AD8089" s="87"/>
      <c r="AE8089" s="92"/>
    </row>
    <row r="8090" spans="3:31">
      <c r="C8090" s="88"/>
      <c r="L8090" s="89"/>
      <c r="P8090" s="123"/>
      <c r="T8090" s="87"/>
      <c r="V8090" s="87"/>
      <c r="W8090" s="87"/>
      <c r="X8090" s="89"/>
      <c r="Y8090" s="87"/>
      <c r="AA8090" s="87"/>
      <c r="AB8090" s="90"/>
      <c r="AC8090" s="87"/>
      <c r="AD8090" s="87"/>
      <c r="AE8090" s="92"/>
    </row>
    <row r="8091" spans="3:31">
      <c r="C8091" s="88"/>
      <c r="L8091" s="89"/>
      <c r="P8091" s="123"/>
      <c r="T8091" s="87"/>
      <c r="V8091" s="87"/>
      <c r="W8091" s="87"/>
      <c r="X8091" s="89"/>
      <c r="Y8091" s="87"/>
      <c r="AA8091" s="87"/>
      <c r="AB8091" s="90"/>
      <c r="AC8091" s="87"/>
      <c r="AD8091" s="87"/>
      <c r="AE8091" s="92"/>
    </row>
    <row r="8092" spans="3:31">
      <c r="C8092" s="88"/>
      <c r="L8092" s="89"/>
      <c r="P8092" s="123"/>
      <c r="T8092" s="87"/>
      <c r="V8092" s="87"/>
      <c r="W8092" s="87"/>
      <c r="X8092" s="89"/>
      <c r="Y8092" s="87"/>
      <c r="AA8092" s="87"/>
      <c r="AB8092" s="90"/>
      <c r="AC8092" s="87"/>
      <c r="AD8092" s="87"/>
      <c r="AE8092" s="92"/>
    </row>
    <row r="8093" spans="3:31">
      <c r="C8093" s="88"/>
      <c r="L8093" s="89"/>
      <c r="P8093" s="123"/>
      <c r="T8093" s="87"/>
      <c r="V8093" s="87"/>
      <c r="W8093" s="87"/>
      <c r="X8093" s="89"/>
      <c r="Y8093" s="87"/>
      <c r="AA8093" s="87"/>
      <c r="AB8093" s="90"/>
      <c r="AC8093" s="87"/>
      <c r="AD8093" s="87"/>
      <c r="AE8093" s="92"/>
    </row>
    <row r="8094" spans="3:31">
      <c r="C8094" s="88"/>
      <c r="L8094" s="89"/>
      <c r="P8094" s="123"/>
      <c r="T8094" s="87"/>
      <c r="V8094" s="87"/>
      <c r="W8094" s="87"/>
      <c r="X8094" s="89"/>
      <c r="Y8094" s="87"/>
      <c r="AA8094" s="87"/>
      <c r="AB8094" s="90"/>
      <c r="AC8094" s="87"/>
      <c r="AD8094" s="87"/>
      <c r="AE8094" s="92"/>
    </row>
    <row r="8095" spans="3:31">
      <c r="C8095" s="88"/>
      <c r="L8095" s="89"/>
      <c r="P8095" s="123"/>
      <c r="T8095" s="87"/>
      <c r="V8095" s="87"/>
      <c r="W8095" s="87"/>
      <c r="X8095" s="89"/>
      <c r="Y8095" s="87"/>
      <c r="AA8095" s="87"/>
      <c r="AB8095" s="90"/>
      <c r="AC8095" s="87"/>
      <c r="AD8095" s="87"/>
      <c r="AE8095" s="92"/>
    </row>
    <row r="8096" spans="3:31">
      <c r="C8096" s="88"/>
      <c r="L8096" s="89"/>
      <c r="P8096" s="123"/>
      <c r="T8096" s="87"/>
      <c r="V8096" s="87"/>
      <c r="W8096" s="87"/>
      <c r="X8096" s="89"/>
      <c r="Y8096" s="87"/>
      <c r="AA8096" s="87"/>
      <c r="AB8096" s="90"/>
      <c r="AC8096" s="87"/>
      <c r="AD8096" s="87"/>
      <c r="AE8096" s="92"/>
    </row>
    <row r="8097" spans="3:31">
      <c r="C8097" s="88"/>
      <c r="L8097" s="89"/>
      <c r="P8097" s="123"/>
      <c r="T8097" s="87"/>
      <c r="V8097" s="87"/>
      <c r="W8097" s="87"/>
      <c r="X8097" s="89"/>
      <c r="Y8097" s="87"/>
      <c r="AA8097" s="87"/>
      <c r="AB8097" s="90"/>
      <c r="AC8097" s="87"/>
      <c r="AD8097" s="87"/>
      <c r="AE8097" s="92"/>
    </row>
    <row r="8098" spans="3:31">
      <c r="C8098" s="88"/>
      <c r="L8098" s="89"/>
      <c r="P8098" s="123"/>
      <c r="T8098" s="87"/>
      <c r="V8098" s="87"/>
      <c r="W8098" s="87"/>
      <c r="X8098" s="89"/>
      <c r="Y8098" s="87"/>
      <c r="AA8098" s="87"/>
      <c r="AB8098" s="90"/>
      <c r="AC8098" s="87"/>
      <c r="AD8098" s="87"/>
      <c r="AE8098" s="92"/>
    </row>
    <row r="8099" spans="3:31">
      <c r="C8099" s="88"/>
      <c r="L8099" s="89"/>
      <c r="P8099" s="123"/>
      <c r="T8099" s="87"/>
      <c r="V8099" s="87"/>
      <c r="W8099" s="87"/>
      <c r="X8099" s="89"/>
      <c r="Y8099" s="87"/>
      <c r="AA8099" s="87"/>
      <c r="AB8099" s="90"/>
      <c r="AC8099" s="87"/>
      <c r="AD8099" s="87"/>
      <c r="AE8099" s="92"/>
    </row>
    <row r="8100" spans="3:31">
      <c r="C8100" s="88"/>
      <c r="L8100" s="89"/>
      <c r="P8100" s="123"/>
      <c r="T8100" s="87"/>
      <c r="V8100" s="87"/>
      <c r="W8100" s="87"/>
      <c r="X8100" s="89"/>
      <c r="Y8100" s="87"/>
      <c r="AA8100" s="87"/>
      <c r="AB8100" s="90"/>
      <c r="AC8100" s="87"/>
      <c r="AD8100" s="87"/>
      <c r="AE8100" s="92"/>
    </row>
    <row r="8101" spans="3:31">
      <c r="C8101" s="88"/>
      <c r="L8101" s="89"/>
      <c r="P8101" s="123"/>
      <c r="T8101" s="87"/>
      <c r="V8101" s="87"/>
      <c r="W8101" s="87"/>
      <c r="X8101" s="89"/>
      <c r="Y8101" s="87"/>
      <c r="AA8101" s="87"/>
      <c r="AB8101" s="90"/>
      <c r="AC8101" s="87"/>
      <c r="AD8101" s="87"/>
      <c r="AE8101" s="92"/>
    </row>
    <row r="8102" spans="3:31">
      <c r="C8102" s="88"/>
      <c r="L8102" s="89"/>
      <c r="P8102" s="123"/>
      <c r="T8102" s="87"/>
      <c r="V8102" s="87"/>
      <c r="W8102" s="87"/>
      <c r="X8102" s="89"/>
      <c r="Y8102" s="87"/>
      <c r="AA8102" s="87"/>
      <c r="AB8102" s="90"/>
      <c r="AC8102" s="87"/>
      <c r="AD8102" s="87"/>
      <c r="AE8102" s="92"/>
    </row>
    <row r="8103" spans="3:31">
      <c r="C8103" s="88"/>
      <c r="L8103" s="89"/>
      <c r="P8103" s="123"/>
      <c r="T8103" s="87"/>
      <c r="V8103" s="87"/>
      <c r="W8103" s="87"/>
      <c r="X8103" s="89"/>
      <c r="Y8103" s="87"/>
      <c r="AA8103" s="87"/>
      <c r="AB8103" s="90"/>
      <c r="AC8103" s="87"/>
      <c r="AD8103" s="87"/>
      <c r="AE8103" s="92"/>
    </row>
    <row r="8104" spans="3:31">
      <c r="C8104" s="88"/>
      <c r="L8104" s="89"/>
      <c r="P8104" s="123"/>
      <c r="T8104" s="87"/>
      <c r="V8104" s="87"/>
      <c r="W8104" s="87"/>
      <c r="X8104" s="89"/>
      <c r="Y8104" s="87"/>
      <c r="AA8104" s="87"/>
      <c r="AB8104" s="90"/>
      <c r="AC8104" s="87"/>
      <c r="AD8104" s="87"/>
      <c r="AE8104" s="92"/>
    </row>
    <row r="8105" spans="3:31">
      <c r="C8105" s="88"/>
      <c r="L8105" s="89"/>
      <c r="P8105" s="123"/>
      <c r="T8105" s="87"/>
      <c r="V8105" s="87"/>
      <c r="W8105" s="87"/>
      <c r="X8105" s="89"/>
      <c r="Y8105" s="87"/>
      <c r="AA8105" s="87"/>
      <c r="AB8105" s="90"/>
      <c r="AC8105" s="87"/>
      <c r="AD8105" s="87"/>
      <c r="AE8105" s="92"/>
    </row>
    <row r="8106" spans="3:31">
      <c r="C8106" s="88"/>
      <c r="L8106" s="89"/>
      <c r="P8106" s="91"/>
      <c r="T8106" s="87"/>
      <c r="V8106" s="87"/>
      <c r="W8106" s="87"/>
      <c r="X8106" s="89"/>
      <c r="Y8106" s="87"/>
      <c r="AA8106" s="87"/>
      <c r="AB8106" s="90"/>
      <c r="AC8106" s="87"/>
      <c r="AD8106" s="87"/>
      <c r="AE8106" s="92"/>
    </row>
    <row r="8107" spans="3:31">
      <c r="C8107" s="88"/>
      <c r="L8107" s="89"/>
      <c r="P8107" s="123"/>
      <c r="T8107" s="87"/>
      <c r="V8107" s="87"/>
      <c r="W8107" s="87"/>
      <c r="X8107" s="89"/>
      <c r="Y8107" s="87"/>
      <c r="AA8107" s="87"/>
      <c r="AB8107" s="90"/>
      <c r="AC8107" s="87"/>
      <c r="AD8107" s="87"/>
      <c r="AE8107" s="92"/>
    </row>
    <row r="8108" spans="3:31">
      <c r="C8108" s="88"/>
      <c r="L8108" s="89"/>
      <c r="P8108" s="123"/>
      <c r="T8108" s="87"/>
      <c r="V8108" s="87"/>
      <c r="W8108" s="87"/>
      <c r="X8108" s="89"/>
      <c r="Y8108" s="87"/>
      <c r="AA8108" s="87"/>
      <c r="AB8108" s="90"/>
      <c r="AC8108" s="87"/>
      <c r="AD8108" s="87"/>
      <c r="AE8108" s="92"/>
    </row>
    <row r="8109" spans="3:31">
      <c r="C8109" s="88"/>
      <c r="L8109" s="89"/>
      <c r="P8109" s="123"/>
      <c r="T8109" s="87"/>
      <c r="V8109" s="87"/>
      <c r="W8109" s="87"/>
      <c r="X8109" s="89"/>
      <c r="Y8109" s="87"/>
      <c r="AA8109" s="87"/>
      <c r="AB8109" s="90"/>
      <c r="AC8109" s="87"/>
      <c r="AD8109" s="87"/>
      <c r="AE8109" s="92"/>
    </row>
    <row r="8110" spans="3:31">
      <c r="C8110" s="88"/>
      <c r="L8110" s="89"/>
      <c r="P8110" s="123"/>
      <c r="T8110" s="87"/>
      <c r="V8110" s="87"/>
      <c r="W8110" s="87"/>
      <c r="X8110" s="89"/>
      <c r="Y8110" s="87"/>
      <c r="AA8110" s="87"/>
      <c r="AB8110" s="90"/>
      <c r="AC8110" s="87"/>
      <c r="AD8110" s="87"/>
      <c r="AE8110" s="92"/>
    </row>
    <row r="8111" spans="3:31">
      <c r="C8111" s="88"/>
      <c r="L8111" s="89"/>
      <c r="P8111" s="123"/>
      <c r="T8111" s="87"/>
      <c r="V8111" s="87"/>
      <c r="W8111" s="87"/>
      <c r="X8111" s="89"/>
      <c r="Y8111" s="87"/>
      <c r="AA8111" s="87"/>
      <c r="AB8111" s="90"/>
      <c r="AC8111" s="87"/>
      <c r="AD8111" s="87"/>
      <c r="AE8111" s="92"/>
    </row>
    <row r="8112" spans="3:31">
      <c r="C8112" s="88"/>
      <c r="L8112" s="89"/>
      <c r="P8112" s="123"/>
      <c r="T8112" s="87"/>
      <c r="V8112" s="87"/>
      <c r="W8112" s="87"/>
      <c r="X8112" s="89"/>
      <c r="Y8112" s="87"/>
      <c r="AA8112" s="87"/>
      <c r="AB8112" s="90"/>
      <c r="AC8112" s="87"/>
      <c r="AD8112" s="87"/>
      <c r="AE8112" s="92"/>
    </row>
    <row r="8113" spans="3:31">
      <c r="C8113" s="88"/>
      <c r="L8113" s="89"/>
      <c r="P8113" s="123"/>
      <c r="T8113" s="87"/>
      <c r="V8113" s="87"/>
      <c r="W8113" s="87"/>
      <c r="X8113" s="89"/>
      <c r="Y8113" s="87"/>
      <c r="AA8113" s="87"/>
      <c r="AB8113" s="90"/>
      <c r="AC8113" s="87"/>
      <c r="AD8113" s="87"/>
      <c r="AE8113" s="92"/>
    </row>
    <row r="8114" spans="3:31">
      <c r="C8114" s="88"/>
      <c r="L8114" s="89"/>
      <c r="P8114" s="123"/>
      <c r="T8114" s="87"/>
      <c r="V8114" s="87"/>
      <c r="W8114" s="87"/>
      <c r="X8114" s="89"/>
      <c r="Y8114" s="87"/>
      <c r="AA8114" s="87"/>
      <c r="AB8114" s="90"/>
      <c r="AC8114" s="87"/>
      <c r="AD8114" s="87"/>
      <c r="AE8114" s="92"/>
    </row>
    <row r="8115" spans="3:31">
      <c r="C8115" s="88"/>
      <c r="L8115" s="89"/>
      <c r="P8115" s="123"/>
      <c r="T8115" s="87"/>
      <c r="V8115" s="87"/>
      <c r="W8115" s="87"/>
      <c r="X8115" s="89"/>
      <c r="Y8115" s="87"/>
      <c r="AA8115" s="87"/>
      <c r="AB8115" s="90"/>
      <c r="AC8115" s="87"/>
      <c r="AD8115" s="87"/>
      <c r="AE8115" s="92"/>
    </row>
    <row r="8116" spans="3:31">
      <c r="C8116" s="88"/>
      <c r="L8116" s="89"/>
      <c r="P8116" s="123"/>
      <c r="T8116" s="87"/>
      <c r="V8116" s="87"/>
      <c r="W8116" s="87"/>
      <c r="X8116" s="89"/>
      <c r="Y8116" s="87"/>
      <c r="AA8116" s="87"/>
      <c r="AB8116" s="90"/>
      <c r="AC8116" s="87"/>
      <c r="AD8116" s="87"/>
      <c r="AE8116" s="92"/>
    </row>
    <row r="8117" spans="3:31">
      <c r="C8117" s="88"/>
      <c r="L8117" s="89"/>
      <c r="P8117" s="123"/>
      <c r="T8117" s="87"/>
      <c r="V8117" s="87"/>
      <c r="W8117" s="87"/>
      <c r="X8117" s="89"/>
      <c r="Y8117" s="87"/>
      <c r="AA8117" s="87"/>
      <c r="AB8117" s="90"/>
      <c r="AC8117" s="87"/>
      <c r="AD8117" s="87"/>
      <c r="AE8117" s="92"/>
    </row>
    <row r="8118" spans="3:31">
      <c r="C8118" s="88"/>
      <c r="L8118" s="89"/>
      <c r="P8118" s="123"/>
      <c r="T8118" s="87"/>
      <c r="V8118" s="87"/>
      <c r="W8118" s="87"/>
      <c r="X8118" s="89"/>
      <c r="Y8118" s="87"/>
      <c r="AA8118" s="87"/>
      <c r="AB8118" s="90"/>
      <c r="AC8118" s="87"/>
      <c r="AD8118" s="87"/>
      <c r="AE8118" s="92"/>
    </row>
    <row r="8119" spans="3:31">
      <c r="C8119" s="88"/>
      <c r="L8119" s="89"/>
      <c r="P8119" s="123"/>
      <c r="T8119" s="87"/>
      <c r="V8119" s="87"/>
      <c r="W8119" s="87"/>
      <c r="X8119" s="89"/>
      <c r="Y8119" s="87"/>
      <c r="AA8119" s="87"/>
      <c r="AB8119" s="90"/>
      <c r="AC8119" s="87"/>
      <c r="AD8119" s="87"/>
      <c r="AE8119" s="92"/>
    </row>
    <row r="8120" spans="3:31">
      <c r="C8120" s="88"/>
      <c r="L8120" s="89"/>
      <c r="P8120" s="123"/>
      <c r="T8120" s="87"/>
      <c r="V8120" s="87"/>
      <c r="W8120" s="87"/>
      <c r="X8120" s="89"/>
      <c r="Y8120" s="87"/>
      <c r="AA8120" s="87"/>
      <c r="AB8120" s="90"/>
      <c r="AC8120" s="87"/>
      <c r="AD8120" s="87"/>
      <c r="AE8120" s="92"/>
    </row>
    <row r="8121" spans="3:31">
      <c r="C8121" s="88"/>
      <c r="L8121" s="89"/>
      <c r="P8121" s="123"/>
      <c r="T8121" s="87"/>
      <c r="V8121" s="87"/>
      <c r="W8121" s="87"/>
      <c r="X8121" s="89"/>
      <c r="Y8121" s="87"/>
      <c r="AA8121" s="87"/>
      <c r="AB8121" s="90"/>
      <c r="AC8121" s="87"/>
      <c r="AD8121" s="87"/>
      <c r="AE8121" s="92"/>
    </row>
    <row r="8122" spans="3:31">
      <c r="C8122" s="88"/>
      <c r="L8122" s="89"/>
      <c r="P8122" s="123"/>
      <c r="T8122" s="87"/>
      <c r="V8122" s="87"/>
      <c r="W8122" s="87"/>
      <c r="X8122" s="89"/>
      <c r="Y8122" s="87"/>
      <c r="AA8122" s="87"/>
      <c r="AB8122" s="90"/>
      <c r="AC8122" s="87"/>
      <c r="AD8122" s="87"/>
      <c r="AE8122" s="92"/>
    </row>
    <row r="8123" spans="3:31">
      <c r="C8123" s="88"/>
      <c r="L8123" s="89"/>
      <c r="P8123" s="123"/>
      <c r="T8123" s="87"/>
      <c r="V8123" s="87"/>
      <c r="W8123" s="87"/>
      <c r="X8123" s="89"/>
      <c r="Y8123" s="87"/>
      <c r="AA8123" s="87"/>
      <c r="AB8123" s="90"/>
      <c r="AC8123" s="87"/>
      <c r="AD8123" s="87"/>
      <c r="AE8123" s="92"/>
    </row>
    <row r="8124" spans="3:31">
      <c r="C8124" s="88"/>
      <c r="L8124" s="89"/>
      <c r="P8124" s="123"/>
      <c r="T8124" s="87"/>
      <c r="V8124" s="87"/>
      <c r="W8124" s="87"/>
      <c r="X8124" s="89"/>
      <c r="Y8124" s="87"/>
      <c r="AA8124" s="87"/>
      <c r="AB8124" s="90"/>
      <c r="AC8124" s="87"/>
      <c r="AD8124" s="87"/>
      <c r="AE8124" s="92"/>
    </row>
    <row r="8125" spans="3:31">
      <c r="C8125" s="88"/>
      <c r="L8125" s="89"/>
      <c r="P8125" s="91"/>
      <c r="T8125" s="87"/>
      <c r="V8125" s="87"/>
      <c r="W8125" s="87"/>
      <c r="X8125" s="89"/>
      <c r="Y8125" s="87"/>
      <c r="AA8125" s="87"/>
      <c r="AB8125" s="90"/>
      <c r="AC8125" s="87"/>
      <c r="AD8125" s="87"/>
      <c r="AE8125" s="92"/>
    </row>
    <row r="8126" spans="3:31">
      <c r="C8126" s="88"/>
      <c r="L8126" s="89"/>
      <c r="P8126" s="123"/>
      <c r="T8126" s="87"/>
      <c r="V8126" s="87"/>
      <c r="W8126" s="87"/>
      <c r="X8126" s="89"/>
      <c r="Y8126" s="87"/>
      <c r="AA8126" s="87"/>
      <c r="AB8126" s="90"/>
      <c r="AC8126" s="87"/>
      <c r="AD8126" s="87"/>
      <c r="AE8126" s="92"/>
    </row>
    <row r="8127" spans="3:31">
      <c r="C8127" s="88"/>
      <c r="L8127" s="89"/>
      <c r="P8127" s="123"/>
      <c r="T8127" s="87"/>
      <c r="V8127" s="87"/>
      <c r="W8127" s="87"/>
      <c r="X8127" s="89"/>
      <c r="Y8127" s="87"/>
      <c r="AA8127" s="87"/>
      <c r="AB8127" s="90"/>
      <c r="AC8127" s="87"/>
      <c r="AD8127" s="87"/>
      <c r="AE8127" s="92"/>
    </row>
    <row r="8128" spans="3:31">
      <c r="C8128" s="88"/>
      <c r="L8128" s="89"/>
      <c r="P8128" s="123"/>
      <c r="T8128" s="87"/>
      <c r="V8128" s="87"/>
      <c r="W8128" s="87"/>
      <c r="X8128" s="89"/>
      <c r="Y8128" s="87"/>
      <c r="AA8128" s="87"/>
      <c r="AB8128" s="90"/>
      <c r="AC8128" s="87"/>
      <c r="AD8128" s="87"/>
      <c r="AE8128" s="92"/>
    </row>
    <row r="8129" spans="3:31">
      <c r="C8129" s="88"/>
      <c r="L8129" s="89"/>
      <c r="P8129" s="123"/>
      <c r="T8129" s="87"/>
      <c r="V8129" s="87"/>
      <c r="W8129" s="87"/>
      <c r="X8129" s="89"/>
      <c r="Y8129" s="87"/>
      <c r="AA8129" s="87"/>
      <c r="AB8129" s="90"/>
      <c r="AC8129" s="87"/>
      <c r="AD8129" s="87"/>
      <c r="AE8129" s="92"/>
    </row>
    <row r="8130" spans="3:31">
      <c r="C8130" s="88"/>
      <c r="L8130" s="89"/>
      <c r="P8130" s="123"/>
      <c r="T8130" s="87"/>
      <c r="V8130" s="87"/>
      <c r="W8130" s="87"/>
      <c r="X8130" s="89"/>
      <c r="Y8130" s="87"/>
      <c r="AA8130" s="87"/>
      <c r="AB8130" s="90"/>
      <c r="AC8130" s="87"/>
      <c r="AD8130" s="87"/>
      <c r="AE8130" s="92"/>
    </row>
    <row r="8131" spans="3:31">
      <c r="C8131" s="88"/>
      <c r="L8131" s="89"/>
      <c r="P8131" s="123"/>
      <c r="T8131" s="87"/>
      <c r="V8131" s="87"/>
      <c r="W8131" s="87"/>
      <c r="X8131" s="89"/>
      <c r="Y8131" s="87"/>
      <c r="AA8131" s="87"/>
      <c r="AB8131" s="90"/>
      <c r="AC8131" s="87"/>
      <c r="AD8131" s="87"/>
      <c r="AE8131" s="92"/>
    </row>
    <row r="8132" spans="3:31">
      <c r="C8132" s="88"/>
      <c r="L8132" s="89"/>
      <c r="P8132" s="123"/>
      <c r="T8132" s="87"/>
      <c r="V8132" s="87"/>
      <c r="W8132" s="87"/>
      <c r="X8132" s="89"/>
      <c r="Y8132" s="87"/>
      <c r="AA8132" s="87"/>
      <c r="AB8132" s="90"/>
      <c r="AC8132" s="87"/>
      <c r="AD8132" s="87"/>
      <c r="AE8132" s="92"/>
    </row>
    <row r="8133" spans="3:31">
      <c r="C8133" s="88"/>
      <c r="L8133" s="89"/>
      <c r="P8133" s="123"/>
      <c r="T8133" s="87"/>
      <c r="V8133" s="87"/>
      <c r="W8133" s="87"/>
      <c r="X8133" s="89"/>
      <c r="Y8133" s="87"/>
      <c r="AA8133" s="87"/>
      <c r="AB8133" s="90"/>
      <c r="AC8133" s="87"/>
      <c r="AD8133" s="87"/>
      <c r="AE8133" s="92"/>
    </row>
    <row r="8134" spans="3:31">
      <c r="C8134" s="88"/>
      <c r="L8134" s="89"/>
      <c r="P8134" s="123"/>
      <c r="T8134" s="87"/>
      <c r="V8134" s="87"/>
      <c r="W8134" s="87"/>
      <c r="X8134" s="89"/>
      <c r="Y8134" s="87"/>
      <c r="AA8134" s="87"/>
      <c r="AB8134" s="90"/>
      <c r="AC8134" s="87"/>
      <c r="AD8134" s="87"/>
      <c r="AE8134" s="92"/>
    </row>
    <row r="8135" spans="3:31">
      <c r="C8135" s="88"/>
      <c r="L8135" s="89"/>
      <c r="P8135" s="123"/>
      <c r="T8135" s="87"/>
      <c r="V8135" s="87"/>
      <c r="W8135" s="87"/>
      <c r="X8135" s="89"/>
      <c r="Y8135" s="87"/>
      <c r="AA8135" s="87"/>
      <c r="AB8135" s="90"/>
      <c r="AC8135" s="87"/>
      <c r="AD8135" s="87"/>
      <c r="AE8135" s="92"/>
    </row>
    <row r="8136" spans="3:31">
      <c r="C8136" s="88"/>
      <c r="L8136" s="89"/>
      <c r="P8136" s="123"/>
      <c r="T8136" s="87"/>
      <c r="V8136" s="87"/>
      <c r="W8136" s="87"/>
      <c r="X8136" s="89"/>
      <c r="Y8136" s="87"/>
      <c r="AA8136" s="87"/>
      <c r="AB8136" s="90"/>
      <c r="AC8136" s="87"/>
      <c r="AD8136" s="87"/>
      <c r="AE8136" s="92"/>
    </row>
    <row r="8137" spans="3:31">
      <c r="C8137" s="88"/>
      <c r="L8137" s="89"/>
      <c r="P8137" s="123"/>
      <c r="T8137" s="87"/>
      <c r="V8137" s="87"/>
      <c r="W8137" s="87"/>
      <c r="X8137" s="89"/>
      <c r="Y8137" s="87"/>
      <c r="AA8137" s="87"/>
      <c r="AB8137" s="90"/>
      <c r="AC8137" s="87"/>
      <c r="AD8137" s="87"/>
      <c r="AE8137" s="92"/>
    </row>
    <row r="8138" spans="3:31">
      <c r="C8138" s="88"/>
      <c r="L8138" s="89"/>
      <c r="P8138" s="123"/>
      <c r="T8138" s="87"/>
      <c r="V8138" s="87"/>
      <c r="W8138" s="87"/>
      <c r="X8138" s="89"/>
      <c r="Y8138" s="87"/>
      <c r="AA8138" s="87"/>
      <c r="AB8138" s="90"/>
      <c r="AC8138" s="87"/>
      <c r="AD8138" s="87"/>
      <c r="AE8138" s="92"/>
    </row>
    <row r="8139" spans="3:31">
      <c r="C8139" s="88"/>
      <c r="L8139" s="89"/>
      <c r="P8139" s="123"/>
      <c r="T8139" s="87"/>
      <c r="V8139" s="87"/>
      <c r="W8139" s="87"/>
      <c r="X8139" s="89"/>
      <c r="Y8139" s="87"/>
      <c r="AA8139" s="87"/>
      <c r="AB8139" s="90"/>
      <c r="AC8139" s="87"/>
      <c r="AD8139" s="87"/>
      <c r="AE8139" s="92"/>
    </row>
    <row r="8140" spans="3:31">
      <c r="C8140" s="88"/>
      <c r="L8140" s="89"/>
      <c r="P8140" s="123"/>
      <c r="T8140" s="87"/>
      <c r="V8140" s="87"/>
      <c r="W8140" s="87"/>
      <c r="X8140" s="89"/>
      <c r="Y8140" s="87"/>
      <c r="AA8140" s="87"/>
      <c r="AB8140" s="90"/>
      <c r="AC8140" s="87"/>
      <c r="AD8140" s="87"/>
      <c r="AE8140" s="92"/>
    </row>
    <row r="8141" spans="3:31">
      <c r="C8141" s="88"/>
      <c r="L8141" s="89"/>
      <c r="P8141" s="123"/>
      <c r="T8141" s="87"/>
      <c r="V8141" s="87"/>
      <c r="W8141" s="87"/>
      <c r="X8141" s="89"/>
      <c r="Y8141" s="87"/>
      <c r="AA8141" s="87"/>
      <c r="AB8141" s="90"/>
      <c r="AC8141" s="87"/>
      <c r="AD8141" s="87"/>
      <c r="AE8141" s="92"/>
    </row>
    <row r="8142" spans="3:31">
      <c r="C8142" s="88"/>
      <c r="L8142" s="89"/>
      <c r="P8142" s="123"/>
      <c r="T8142" s="87"/>
      <c r="V8142" s="87"/>
      <c r="W8142" s="87"/>
      <c r="X8142" s="89"/>
      <c r="Y8142" s="87"/>
      <c r="AA8142" s="87"/>
      <c r="AB8142" s="90"/>
      <c r="AC8142" s="87"/>
      <c r="AD8142" s="87"/>
      <c r="AE8142" s="92"/>
    </row>
    <row r="8143" spans="3:31">
      <c r="C8143" s="88"/>
      <c r="L8143" s="89"/>
      <c r="P8143" s="123"/>
      <c r="T8143" s="87"/>
      <c r="V8143" s="87"/>
      <c r="W8143" s="87"/>
      <c r="X8143" s="89"/>
      <c r="Y8143" s="87"/>
      <c r="AA8143" s="87"/>
      <c r="AB8143" s="90"/>
      <c r="AC8143" s="87"/>
      <c r="AD8143" s="87"/>
      <c r="AE8143" s="92"/>
    </row>
    <row r="8144" spans="3:31">
      <c r="C8144" s="88"/>
      <c r="L8144" s="89"/>
      <c r="P8144" s="91"/>
      <c r="T8144" s="87"/>
      <c r="V8144" s="87"/>
      <c r="W8144" s="87"/>
      <c r="X8144" s="89"/>
      <c r="Y8144" s="87"/>
      <c r="AA8144" s="87"/>
      <c r="AB8144" s="90"/>
      <c r="AC8144" s="87"/>
      <c r="AD8144" s="87"/>
      <c r="AE8144" s="92"/>
    </row>
    <row r="8145" spans="3:31">
      <c r="C8145" s="88"/>
      <c r="L8145" s="89"/>
      <c r="P8145" s="123"/>
      <c r="T8145" s="87"/>
      <c r="V8145" s="87"/>
      <c r="W8145" s="87"/>
      <c r="X8145" s="89"/>
      <c r="Y8145" s="87"/>
      <c r="AA8145" s="87"/>
      <c r="AB8145" s="90"/>
      <c r="AC8145" s="87"/>
      <c r="AD8145" s="87"/>
      <c r="AE8145" s="92"/>
    </row>
    <row r="8146" spans="3:31">
      <c r="C8146" s="88"/>
      <c r="L8146" s="89"/>
      <c r="P8146" s="123"/>
      <c r="T8146" s="87"/>
      <c r="V8146" s="87"/>
      <c r="W8146" s="87"/>
      <c r="X8146" s="89"/>
      <c r="Y8146" s="87"/>
      <c r="AA8146" s="87"/>
      <c r="AB8146" s="90"/>
      <c r="AC8146" s="87"/>
      <c r="AD8146" s="87"/>
      <c r="AE8146" s="92"/>
    </row>
    <row r="8147" spans="3:31">
      <c r="C8147" s="88"/>
      <c r="L8147" s="89"/>
      <c r="P8147" s="123"/>
      <c r="T8147" s="87"/>
      <c r="V8147" s="87"/>
      <c r="W8147" s="87"/>
      <c r="X8147" s="89"/>
      <c r="Y8147" s="87"/>
      <c r="AA8147" s="87"/>
      <c r="AB8147" s="90"/>
      <c r="AC8147" s="87"/>
      <c r="AD8147" s="87"/>
      <c r="AE8147" s="92"/>
    </row>
    <row r="8148" spans="3:31">
      <c r="C8148" s="88"/>
      <c r="L8148" s="89"/>
      <c r="P8148" s="123"/>
      <c r="T8148" s="87"/>
      <c r="V8148" s="87"/>
      <c r="W8148" s="87"/>
      <c r="X8148" s="89"/>
      <c r="Y8148" s="87"/>
      <c r="AA8148" s="87"/>
      <c r="AB8148" s="90"/>
      <c r="AC8148" s="87"/>
      <c r="AD8148" s="87"/>
      <c r="AE8148" s="92"/>
    </row>
    <row r="8149" spans="3:31">
      <c r="C8149" s="88"/>
      <c r="L8149" s="89"/>
      <c r="P8149" s="123"/>
      <c r="T8149" s="87"/>
      <c r="V8149" s="87"/>
      <c r="W8149" s="87"/>
      <c r="X8149" s="89"/>
      <c r="Y8149" s="87"/>
      <c r="AA8149" s="87"/>
      <c r="AB8149" s="90"/>
      <c r="AC8149" s="87"/>
      <c r="AD8149" s="87"/>
      <c r="AE8149" s="92"/>
    </row>
    <row r="8150" spans="3:31">
      <c r="C8150" s="88"/>
      <c r="L8150" s="89"/>
      <c r="P8150" s="123"/>
      <c r="T8150" s="87"/>
      <c r="V8150" s="87"/>
      <c r="W8150" s="87"/>
      <c r="X8150" s="89"/>
      <c r="Y8150" s="87"/>
      <c r="AA8150" s="87"/>
      <c r="AB8150" s="90"/>
      <c r="AC8150" s="87"/>
      <c r="AD8150" s="87"/>
      <c r="AE8150" s="92"/>
    </row>
    <row r="8151" spans="3:31">
      <c r="C8151" s="88"/>
      <c r="L8151" s="89"/>
      <c r="P8151" s="123"/>
      <c r="T8151" s="87"/>
      <c r="V8151" s="87"/>
      <c r="W8151" s="87"/>
      <c r="X8151" s="89"/>
      <c r="Y8151" s="87"/>
      <c r="AA8151" s="87"/>
      <c r="AB8151" s="90"/>
      <c r="AC8151" s="87"/>
      <c r="AD8151" s="87"/>
      <c r="AE8151" s="92"/>
    </row>
    <row r="8152" spans="3:31">
      <c r="C8152" s="88"/>
      <c r="L8152" s="89"/>
      <c r="P8152" s="123"/>
      <c r="T8152" s="87"/>
      <c r="V8152" s="87"/>
      <c r="W8152" s="87"/>
      <c r="X8152" s="89"/>
      <c r="Y8152" s="87"/>
      <c r="AA8152" s="87"/>
      <c r="AB8152" s="90"/>
      <c r="AC8152" s="87"/>
      <c r="AD8152" s="87"/>
      <c r="AE8152" s="92"/>
    </row>
    <row r="8153" spans="3:31">
      <c r="C8153" s="88"/>
      <c r="L8153" s="89"/>
      <c r="P8153" s="123"/>
      <c r="T8153" s="87"/>
      <c r="V8153" s="87"/>
      <c r="W8153" s="87"/>
      <c r="X8153" s="89"/>
      <c r="Y8153" s="87"/>
      <c r="AA8153" s="87"/>
      <c r="AB8153" s="90"/>
      <c r="AC8153" s="87"/>
      <c r="AD8153" s="87"/>
      <c r="AE8153" s="92"/>
    </row>
    <row r="8154" spans="3:31">
      <c r="C8154" s="88"/>
      <c r="L8154" s="89"/>
      <c r="P8154" s="123"/>
      <c r="T8154" s="87"/>
      <c r="V8154" s="87"/>
      <c r="W8154" s="87"/>
      <c r="X8154" s="89"/>
      <c r="Y8154" s="87"/>
      <c r="AA8154" s="87"/>
      <c r="AB8154" s="90"/>
      <c r="AC8154" s="87"/>
      <c r="AD8154" s="87"/>
      <c r="AE8154" s="92"/>
    </row>
    <row r="8155" spans="3:31">
      <c r="C8155" s="88"/>
      <c r="L8155" s="89"/>
      <c r="P8155" s="123"/>
      <c r="T8155" s="87"/>
      <c r="V8155" s="87"/>
      <c r="W8155" s="87"/>
      <c r="X8155" s="89"/>
      <c r="Y8155" s="87"/>
      <c r="AA8155" s="87"/>
      <c r="AB8155" s="90"/>
      <c r="AC8155" s="87"/>
      <c r="AD8155" s="87"/>
      <c r="AE8155" s="92"/>
    </row>
    <row r="8156" spans="3:31">
      <c r="C8156" s="88"/>
      <c r="L8156" s="89"/>
      <c r="P8156" s="123"/>
      <c r="T8156" s="87"/>
      <c r="V8156" s="87"/>
      <c r="W8156" s="87"/>
      <c r="X8156" s="89"/>
      <c r="Y8156" s="87"/>
      <c r="AA8156" s="87"/>
      <c r="AB8156" s="90"/>
      <c r="AC8156" s="87"/>
      <c r="AD8156" s="87"/>
      <c r="AE8156" s="92"/>
    </row>
    <row r="8157" spans="3:31">
      <c r="C8157" s="88"/>
      <c r="L8157" s="89"/>
      <c r="P8157" s="123"/>
      <c r="T8157" s="87"/>
      <c r="V8157" s="87"/>
      <c r="W8157" s="87"/>
      <c r="X8157" s="89"/>
      <c r="Y8157" s="87"/>
      <c r="AA8157" s="87"/>
      <c r="AB8157" s="90"/>
      <c r="AC8157" s="87"/>
      <c r="AD8157" s="87"/>
      <c r="AE8157" s="92"/>
    </row>
    <row r="8158" spans="3:31">
      <c r="C8158" s="88"/>
      <c r="L8158" s="89"/>
      <c r="P8158" s="123"/>
      <c r="T8158" s="87"/>
      <c r="V8158" s="87"/>
      <c r="W8158" s="87"/>
      <c r="X8158" s="89"/>
      <c r="Y8158" s="87"/>
      <c r="AA8158" s="87"/>
      <c r="AB8158" s="90"/>
      <c r="AC8158" s="87"/>
      <c r="AD8158" s="87"/>
      <c r="AE8158" s="92"/>
    </row>
    <row r="8159" spans="3:31">
      <c r="C8159" s="88"/>
      <c r="L8159" s="89"/>
      <c r="P8159" s="123"/>
      <c r="T8159" s="87"/>
      <c r="V8159" s="87"/>
      <c r="W8159" s="87"/>
      <c r="X8159" s="89"/>
      <c r="Y8159" s="87"/>
      <c r="AA8159" s="87"/>
      <c r="AB8159" s="90"/>
      <c r="AC8159" s="87"/>
      <c r="AD8159" s="87"/>
      <c r="AE8159" s="92"/>
    </row>
    <row r="8160" spans="3:31">
      <c r="C8160" s="88"/>
      <c r="L8160" s="89"/>
      <c r="P8160" s="123"/>
      <c r="T8160" s="87"/>
      <c r="V8160" s="87"/>
      <c r="W8160" s="87"/>
      <c r="X8160" s="89"/>
      <c r="Y8160" s="87"/>
      <c r="AA8160" s="87"/>
      <c r="AB8160" s="90"/>
      <c r="AC8160" s="87"/>
      <c r="AD8160" s="87"/>
      <c r="AE8160" s="92"/>
    </row>
    <row r="8161" spans="3:31">
      <c r="C8161" s="88"/>
      <c r="L8161" s="89"/>
      <c r="P8161" s="123"/>
      <c r="T8161" s="87"/>
      <c r="V8161" s="87"/>
      <c r="W8161" s="87"/>
      <c r="X8161" s="89"/>
      <c r="Y8161" s="87"/>
      <c r="AA8161" s="87"/>
      <c r="AB8161" s="90"/>
      <c r="AC8161" s="87"/>
      <c r="AD8161" s="87"/>
      <c r="AE8161" s="92"/>
    </row>
    <row r="8162" spans="3:31">
      <c r="C8162" s="88"/>
      <c r="L8162" s="89"/>
      <c r="P8162" s="123"/>
      <c r="T8162" s="87"/>
      <c r="V8162" s="87"/>
      <c r="W8162" s="87"/>
      <c r="X8162" s="89"/>
      <c r="Y8162" s="87"/>
      <c r="AA8162" s="87"/>
      <c r="AB8162" s="90"/>
      <c r="AC8162" s="87"/>
      <c r="AD8162" s="87"/>
      <c r="AE8162" s="92"/>
    </row>
    <row r="8163" spans="3:31">
      <c r="C8163" s="88"/>
      <c r="L8163" s="89"/>
      <c r="P8163" s="91"/>
      <c r="T8163" s="87"/>
      <c r="V8163" s="87"/>
      <c r="W8163" s="87"/>
      <c r="X8163" s="89"/>
      <c r="Y8163" s="87"/>
      <c r="AA8163" s="87"/>
      <c r="AB8163" s="90"/>
      <c r="AC8163" s="87"/>
      <c r="AD8163" s="87"/>
      <c r="AE8163" s="92"/>
    </row>
    <row r="8164" spans="3:31">
      <c r="C8164" s="88"/>
      <c r="L8164" s="89"/>
      <c r="P8164" s="123"/>
      <c r="T8164" s="87"/>
      <c r="V8164" s="87"/>
      <c r="W8164" s="87"/>
      <c r="X8164" s="89"/>
      <c r="Y8164" s="87"/>
      <c r="AA8164" s="87"/>
      <c r="AB8164" s="90"/>
      <c r="AC8164" s="87"/>
      <c r="AD8164" s="87"/>
      <c r="AE8164" s="92"/>
    </row>
    <row r="8165" spans="3:31">
      <c r="C8165" s="88"/>
      <c r="L8165" s="89"/>
      <c r="P8165" s="123"/>
      <c r="T8165" s="87"/>
      <c r="V8165" s="87"/>
      <c r="W8165" s="87"/>
      <c r="X8165" s="89"/>
      <c r="Y8165" s="87"/>
      <c r="AA8165" s="87"/>
      <c r="AB8165" s="90"/>
      <c r="AC8165" s="87"/>
      <c r="AD8165" s="87"/>
      <c r="AE8165" s="92"/>
    </row>
    <row r="8166" spans="3:31">
      <c r="C8166" s="88"/>
      <c r="L8166" s="89"/>
      <c r="P8166" s="123"/>
      <c r="T8166" s="87"/>
      <c r="V8166" s="87"/>
      <c r="W8166" s="87"/>
      <c r="X8166" s="89"/>
      <c r="Y8166" s="87"/>
      <c r="AA8166" s="87"/>
      <c r="AB8166" s="90"/>
      <c r="AC8166" s="87"/>
      <c r="AD8166" s="87"/>
      <c r="AE8166" s="92"/>
    </row>
    <row r="8167" spans="3:31">
      <c r="C8167" s="88"/>
      <c r="L8167" s="89"/>
      <c r="P8167" s="123"/>
      <c r="T8167" s="87"/>
      <c r="V8167" s="87"/>
      <c r="W8167" s="87"/>
      <c r="X8167" s="89"/>
      <c r="Y8167" s="87"/>
      <c r="AA8167" s="87"/>
      <c r="AB8167" s="90"/>
      <c r="AC8167" s="87"/>
      <c r="AD8167" s="87"/>
      <c r="AE8167" s="92"/>
    </row>
    <row r="8168" spans="3:31">
      <c r="C8168" s="88"/>
      <c r="L8168" s="89"/>
      <c r="P8168" s="123"/>
      <c r="T8168" s="87"/>
      <c r="V8168" s="87"/>
      <c r="W8168" s="87"/>
      <c r="X8168" s="89"/>
      <c r="Y8168" s="87"/>
      <c r="AA8168" s="87"/>
      <c r="AB8168" s="90"/>
      <c r="AC8168" s="87"/>
      <c r="AD8168" s="87"/>
      <c r="AE8168" s="92"/>
    </row>
    <row r="8169" spans="3:31">
      <c r="C8169" s="88"/>
      <c r="L8169" s="89"/>
      <c r="P8169" s="123"/>
      <c r="T8169" s="87"/>
      <c r="V8169" s="87"/>
      <c r="W8169" s="87"/>
      <c r="X8169" s="89"/>
      <c r="Y8169" s="87"/>
      <c r="AA8169" s="87"/>
      <c r="AB8169" s="90"/>
      <c r="AC8169" s="87"/>
      <c r="AD8169" s="87"/>
      <c r="AE8169" s="92"/>
    </row>
    <row r="8170" spans="3:31">
      <c r="C8170" s="88"/>
      <c r="L8170" s="89"/>
      <c r="P8170" s="123"/>
      <c r="T8170" s="87"/>
      <c r="V8170" s="87"/>
      <c r="W8170" s="87"/>
      <c r="X8170" s="89"/>
      <c r="Y8170" s="87"/>
      <c r="AA8170" s="87"/>
      <c r="AB8170" s="90"/>
      <c r="AC8170" s="87"/>
      <c r="AD8170" s="87"/>
      <c r="AE8170" s="92"/>
    </row>
    <row r="8171" spans="3:31">
      <c r="C8171" s="88"/>
      <c r="L8171" s="89"/>
      <c r="P8171" s="123"/>
      <c r="T8171" s="87"/>
      <c r="V8171" s="87"/>
      <c r="W8171" s="87"/>
      <c r="X8171" s="89"/>
      <c r="Y8171" s="87"/>
      <c r="AA8171" s="87"/>
      <c r="AB8171" s="90"/>
      <c r="AC8171" s="87"/>
      <c r="AD8171" s="87"/>
      <c r="AE8171" s="92"/>
    </row>
    <row r="8172" spans="3:31">
      <c r="C8172" s="88"/>
      <c r="L8172" s="89"/>
      <c r="P8172" s="123"/>
      <c r="T8172" s="87"/>
      <c r="V8172" s="87"/>
      <c r="W8172" s="87"/>
      <c r="X8172" s="89"/>
      <c r="Y8172" s="87"/>
      <c r="AA8172" s="87"/>
      <c r="AB8172" s="90"/>
      <c r="AC8172" s="87"/>
      <c r="AD8172" s="87"/>
      <c r="AE8172" s="92"/>
    </row>
    <row r="8173" spans="3:31">
      <c r="C8173" s="88"/>
      <c r="L8173" s="89"/>
      <c r="P8173" s="123"/>
      <c r="T8173" s="87"/>
      <c r="V8173" s="87"/>
      <c r="W8173" s="87"/>
      <c r="X8173" s="89"/>
      <c r="Y8173" s="87"/>
      <c r="AA8173" s="87"/>
      <c r="AB8173" s="90"/>
      <c r="AC8173" s="87"/>
      <c r="AD8173" s="87"/>
      <c r="AE8173" s="92"/>
    </row>
    <row r="8174" spans="3:31">
      <c r="C8174" s="88"/>
      <c r="L8174" s="89"/>
      <c r="P8174" s="123"/>
      <c r="T8174" s="87"/>
      <c r="V8174" s="87"/>
      <c r="W8174" s="87"/>
      <c r="X8174" s="89"/>
      <c r="Y8174" s="87"/>
      <c r="AA8174" s="87"/>
      <c r="AB8174" s="90"/>
      <c r="AC8174" s="87"/>
      <c r="AD8174" s="87"/>
      <c r="AE8174" s="92"/>
    </row>
    <row r="8175" spans="3:31">
      <c r="C8175" s="88"/>
      <c r="L8175" s="89"/>
      <c r="P8175" s="123"/>
      <c r="T8175" s="87"/>
      <c r="V8175" s="87"/>
      <c r="W8175" s="87"/>
      <c r="X8175" s="89"/>
      <c r="Y8175" s="87"/>
      <c r="AA8175" s="87"/>
      <c r="AB8175" s="90"/>
      <c r="AC8175" s="87"/>
      <c r="AD8175" s="87"/>
      <c r="AE8175" s="92"/>
    </row>
    <row r="8176" spans="3:31">
      <c r="C8176" s="88"/>
      <c r="L8176" s="89"/>
      <c r="P8176" s="123"/>
      <c r="T8176" s="87"/>
      <c r="V8176" s="87"/>
      <c r="W8176" s="87"/>
      <c r="X8176" s="89"/>
      <c r="Y8176" s="87"/>
      <c r="AA8176" s="87"/>
      <c r="AB8176" s="90"/>
      <c r="AC8176" s="87"/>
      <c r="AD8176" s="87"/>
      <c r="AE8176" s="92"/>
    </row>
    <row r="8177" spans="3:31">
      <c r="C8177" s="88"/>
      <c r="L8177" s="89"/>
      <c r="P8177" s="123"/>
      <c r="T8177" s="87"/>
      <c r="V8177" s="87"/>
      <c r="W8177" s="87"/>
      <c r="X8177" s="89"/>
      <c r="Y8177" s="87"/>
      <c r="AA8177" s="87"/>
      <c r="AB8177" s="90"/>
      <c r="AC8177" s="87"/>
      <c r="AD8177" s="87"/>
      <c r="AE8177" s="92"/>
    </row>
    <row r="8178" spans="3:31">
      <c r="C8178" s="88"/>
      <c r="L8178" s="89"/>
      <c r="P8178" s="123"/>
      <c r="T8178" s="87"/>
      <c r="V8178" s="87"/>
      <c r="W8178" s="87"/>
      <c r="X8178" s="89"/>
      <c r="Y8178" s="87"/>
      <c r="AA8178" s="87"/>
      <c r="AB8178" s="90"/>
      <c r="AC8178" s="87"/>
      <c r="AD8178" s="87"/>
      <c r="AE8178" s="92"/>
    </row>
    <row r="8179" spans="3:31">
      <c r="C8179" s="88"/>
      <c r="L8179" s="89"/>
      <c r="P8179" s="123"/>
      <c r="T8179" s="87"/>
      <c r="V8179" s="87"/>
      <c r="W8179" s="87"/>
      <c r="X8179" s="89"/>
      <c r="Y8179" s="87"/>
      <c r="AA8179" s="87"/>
      <c r="AB8179" s="90"/>
      <c r="AC8179" s="87"/>
      <c r="AD8179" s="87"/>
      <c r="AE8179" s="92"/>
    </row>
    <row r="8180" spans="3:31">
      <c r="C8180" s="88"/>
      <c r="L8180" s="89"/>
      <c r="P8180" s="123"/>
      <c r="T8180" s="87"/>
      <c r="V8180" s="87"/>
      <c r="W8180" s="87"/>
      <c r="X8180" s="89"/>
      <c r="Y8180" s="87"/>
      <c r="AA8180" s="87"/>
      <c r="AB8180" s="90"/>
      <c r="AC8180" s="87"/>
      <c r="AD8180" s="87"/>
      <c r="AE8180" s="92"/>
    </row>
    <row r="8181" spans="3:31">
      <c r="C8181" s="88"/>
      <c r="L8181" s="89"/>
      <c r="P8181" s="123"/>
      <c r="T8181" s="87"/>
      <c r="V8181" s="87"/>
      <c r="W8181" s="87"/>
      <c r="X8181" s="89"/>
      <c r="Y8181" s="87"/>
      <c r="AA8181" s="87"/>
      <c r="AB8181" s="90"/>
      <c r="AC8181" s="87"/>
      <c r="AD8181" s="87"/>
      <c r="AE8181" s="92"/>
    </row>
    <row r="8182" spans="3:31">
      <c r="C8182" s="88"/>
      <c r="L8182" s="89"/>
      <c r="P8182" s="91"/>
      <c r="T8182" s="87"/>
      <c r="V8182" s="87"/>
      <c r="W8182" s="87"/>
      <c r="X8182" s="89"/>
      <c r="Y8182" s="87"/>
      <c r="AA8182" s="87"/>
      <c r="AB8182" s="90"/>
      <c r="AC8182" s="87"/>
      <c r="AD8182" s="87"/>
      <c r="AE8182" s="92"/>
    </row>
    <row r="8183" spans="3:31">
      <c r="C8183" s="88"/>
      <c r="L8183" s="89"/>
      <c r="P8183" s="123"/>
      <c r="T8183" s="87"/>
      <c r="V8183" s="87"/>
      <c r="W8183" s="87"/>
      <c r="X8183" s="89"/>
      <c r="Y8183" s="87"/>
      <c r="AA8183" s="87"/>
      <c r="AB8183" s="90"/>
      <c r="AC8183" s="87"/>
      <c r="AD8183" s="87"/>
      <c r="AE8183" s="92"/>
    </row>
    <row r="8184" spans="3:31">
      <c r="C8184" s="88"/>
      <c r="L8184" s="89"/>
      <c r="P8184" s="123"/>
      <c r="T8184" s="87"/>
      <c r="V8184" s="87"/>
      <c r="W8184" s="87"/>
      <c r="X8184" s="89"/>
      <c r="Y8184" s="87"/>
      <c r="AA8184" s="87"/>
      <c r="AB8184" s="90"/>
      <c r="AC8184" s="87"/>
      <c r="AD8184" s="87"/>
      <c r="AE8184" s="92"/>
    </row>
    <row r="8185" spans="3:31">
      <c r="C8185" s="88"/>
      <c r="L8185" s="89"/>
      <c r="P8185" s="123"/>
      <c r="T8185" s="87"/>
      <c r="V8185" s="87"/>
      <c r="W8185" s="87"/>
      <c r="X8185" s="89"/>
      <c r="Y8185" s="87"/>
      <c r="AA8185" s="87"/>
      <c r="AB8185" s="90"/>
      <c r="AC8185" s="87"/>
      <c r="AD8185" s="87"/>
      <c r="AE8185" s="92"/>
    </row>
    <row r="8186" spans="3:31">
      <c r="C8186" s="88"/>
      <c r="L8186" s="89"/>
      <c r="P8186" s="123"/>
      <c r="T8186" s="87"/>
      <c r="V8186" s="87"/>
      <c r="W8186" s="87"/>
      <c r="X8186" s="89"/>
      <c r="Y8186" s="87"/>
      <c r="AA8186" s="87"/>
      <c r="AB8186" s="90"/>
      <c r="AC8186" s="87"/>
      <c r="AD8186" s="87"/>
      <c r="AE8186" s="92"/>
    </row>
    <row r="8187" spans="3:31">
      <c r="C8187" s="88"/>
      <c r="L8187" s="89"/>
      <c r="P8187" s="123"/>
      <c r="T8187" s="87"/>
      <c r="V8187" s="87"/>
      <c r="W8187" s="87"/>
      <c r="X8187" s="89"/>
      <c r="Y8187" s="87"/>
      <c r="AA8187" s="87"/>
      <c r="AB8187" s="90"/>
      <c r="AC8187" s="87"/>
      <c r="AD8187" s="87"/>
      <c r="AE8187" s="92"/>
    </row>
    <row r="8188" spans="3:31">
      <c r="C8188" s="88"/>
      <c r="L8188" s="89"/>
      <c r="P8188" s="123"/>
      <c r="T8188" s="87"/>
      <c r="V8188" s="87"/>
      <c r="W8188" s="87"/>
      <c r="X8188" s="89"/>
      <c r="Y8188" s="87"/>
      <c r="AA8188" s="87"/>
      <c r="AB8188" s="90"/>
      <c r="AC8188" s="87"/>
      <c r="AD8188" s="87"/>
      <c r="AE8188" s="92"/>
    </row>
    <row r="8189" spans="3:31">
      <c r="C8189" s="88"/>
      <c r="L8189" s="89"/>
      <c r="P8189" s="123"/>
      <c r="T8189" s="87"/>
      <c r="V8189" s="87"/>
      <c r="W8189" s="87"/>
      <c r="X8189" s="89"/>
      <c r="Y8189" s="87"/>
      <c r="AA8189" s="87"/>
      <c r="AB8189" s="90"/>
      <c r="AC8189" s="87"/>
      <c r="AD8189" s="87"/>
      <c r="AE8189" s="92"/>
    </row>
    <row r="8190" spans="3:31">
      <c r="C8190" s="88"/>
      <c r="L8190" s="89"/>
      <c r="P8190" s="123"/>
      <c r="T8190" s="87"/>
      <c r="V8190" s="87"/>
      <c r="W8190" s="87"/>
      <c r="X8190" s="89"/>
      <c r="Y8190" s="87"/>
      <c r="AA8190" s="87"/>
      <c r="AB8190" s="90"/>
      <c r="AC8190" s="87"/>
      <c r="AD8190" s="87"/>
      <c r="AE8190" s="92"/>
    </row>
    <row r="8191" spans="3:31">
      <c r="C8191" s="88"/>
      <c r="L8191" s="89"/>
      <c r="P8191" s="123"/>
      <c r="T8191" s="87"/>
      <c r="V8191" s="87"/>
      <c r="W8191" s="87"/>
      <c r="X8191" s="89"/>
      <c r="Y8191" s="87"/>
      <c r="AA8191" s="87"/>
      <c r="AB8191" s="90"/>
      <c r="AC8191" s="87"/>
      <c r="AD8191" s="87"/>
      <c r="AE8191" s="92"/>
    </row>
    <row r="8192" spans="3:31">
      <c r="C8192" s="88"/>
      <c r="L8192" s="89"/>
      <c r="P8192" s="123"/>
      <c r="T8192" s="87"/>
      <c r="V8192" s="87"/>
      <c r="W8192" s="87"/>
      <c r="X8192" s="89"/>
      <c r="Y8192" s="87"/>
      <c r="AA8192" s="87"/>
      <c r="AB8192" s="90"/>
      <c r="AC8192" s="87"/>
      <c r="AD8192" s="87"/>
      <c r="AE8192" s="92"/>
    </row>
    <row r="8193" spans="3:31">
      <c r="C8193" s="88"/>
      <c r="L8193" s="89"/>
      <c r="P8193" s="123"/>
      <c r="T8193" s="87"/>
      <c r="V8193" s="87"/>
      <c r="W8193" s="87"/>
      <c r="X8193" s="89"/>
      <c r="Y8193" s="87"/>
      <c r="AA8193" s="87"/>
      <c r="AB8193" s="90"/>
      <c r="AC8193" s="87"/>
      <c r="AD8193" s="87"/>
      <c r="AE8193" s="92"/>
    </row>
    <row r="8194" spans="3:31">
      <c r="C8194" s="88"/>
      <c r="L8194" s="89"/>
      <c r="P8194" s="123"/>
      <c r="T8194" s="87"/>
      <c r="V8194" s="87"/>
      <c r="W8194" s="87"/>
      <c r="X8194" s="89"/>
      <c r="Y8194" s="87"/>
      <c r="AA8194" s="87"/>
      <c r="AB8194" s="90"/>
      <c r="AC8194" s="87"/>
      <c r="AD8194" s="87"/>
      <c r="AE8194" s="92"/>
    </row>
    <row r="8195" spans="3:31">
      <c r="C8195" s="88"/>
      <c r="L8195" s="89"/>
      <c r="P8195" s="123"/>
      <c r="T8195" s="87"/>
      <c r="V8195" s="87"/>
      <c r="W8195" s="87"/>
      <c r="X8195" s="89"/>
      <c r="Y8195" s="87"/>
      <c r="AA8195" s="87"/>
      <c r="AB8195" s="90"/>
      <c r="AC8195" s="87"/>
      <c r="AD8195" s="87"/>
      <c r="AE8195" s="92"/>
    </row>
    <row r="8196" spans="3:31">
      <c r="C8196" s="88"/>
      <c r="L8196" s="89"/>
      <c r="P8196" s="123"/>
      <c r="T8196" s="87"/>
      <c r="V8196" s="87"/>
      <c r="W8196" s="87"/>
      <c r="X8196" s="89"/>
      <c r="Y8196" s="87"/>
      <c r="AA8196" s="87"/>
      <c r="AB8196" s="90"/>
      <c r="AC8196" s="87"/>
      <c r="AD8196" s="87"/>
      <c r="AE8196" s="92"/>
    </row>
    <row r="8197" spans="3:31">
      <c r="C8197" s="88"/>
      <c r="L8197" s="89"/>
      <c r="P8197" s="123"/>
      <c r="T8197" s="87"/>
      <c r="V8197" s="87"/>
      <c r="W8197" s="87"/>
      <c r="X8197" s="89"/>
      <c r="Y8197" s="87"/>
      <c r="AA8197" s="87"/>
      <c r="AB8197" s="90"/>
      <c r="AC8197" s="87"/>
      <c r="AD8197" s="87"/>
      <c r="AE8197" s="92"/>
    </row>
    <row r="8198" spans="3:31">
      <c r="C8198" s="88"/>
      <c r="L8198" s="89"/>
      <c r="P8198" s="123"/>
      <c r="T8198" s="87"/>
      <c r="V8198" s="87"/>
      <c r="W8198" s="87"/>
      <c r="X8198" s="89"/>
      <c r="Y8198" s="87"/>
      <c r="AA8198" s="87"/>
      <c r="AB8198" s="90"/>
      <c r="AC8198" s="87"/>
      <c r="AD8198" s="87"/>
      <c r="AE8198" s="92"/>
    </row>
    <row r="8199" spans="3:31">
      <c r="C8199" s="88"/>
      <c r="L8199" s="89"/>
      <c r="P8199" s="123"/>
      <c r="T8199" s="87"/>
      <c r="V8199" s="87"/>
      <c r="W8199" s="87"/>
      <c r="X8199" s="89"/>
      <c r="Y8199" s="87"/>
      <c r="AA8199" s="87"/>
      <c r="AB8199" s="90"/>
      <c r="AC8199" s="87"/>
      <c r="AD8199" s="87"/>
      <c r="AE8199" s="92"/>
    </row>
    <row r="8200" spans="3:31">
      <c r="C8200" s="88"/>
      <c r="L8200" s="89"/>
      <c r="P8200" s="123"/>
      <c r="T8200" s="87"/>
      <c r="V8200" s="87"/>
      <c r="W8200" s="87"/>
      <c r="X8200" s="89"/>
      <c r="Y8200" s="87"/>
      <c r="AA8200" s="87"/>
      <c r="AB8200" s="90"/>
      <c r="AC8200" s="87"/>
      <c r="AD8200" s="87"/>
      <c r="AE8200" s="92"/>
    </row>
    <row r="8201" spans="3:31">
      <c r="C8201" s="88"/>
      <c r="L8201" s="89"/>
      <c r="P8201" s="91"/>
      <c r="T8201" s="87"/>
      <c r="V8201" s="87"/>
      <c r="W8201" s="87"/>
      <c r="X8201" s="89"/>
      <c r="Y8201" s="87"/>
      <c r="AA8201" s="87"/>
      <c r="AB8201" s="90"/>
      <c r="AC8201" s="87"/>
      <c r="AD8201" s="87"/>
      <c r="AE8201" s="92"/>
    </row>
    <row r="8202" spans="3:31">
      <c r="C8202" s="88"/>
      <c r="L8202" s="89"/>
      <c r="P8202" s="123"/>
      <c r="T8202" s="87"/>
      <c r="V8202" s="87"/>
      <c r="W8202" s="87"/>
      <c r="X8202" s="89"/>
      <c r="Y8202" s="87"/>
      <c r="AA8202" s="87"/>
      <c r="AB8202" s="90"/>
      <c r="AC8202" s="87"/>
      <c r="AD8202" s="87"/>
      <c r="AE8202" s="92"/>
    </row>
    <row r="8203" spans="3:31">
      <c r="C8203" s="88"/>
      <c r="L8203" s="89"/>
      <c r="P8203" s="123"/>
      <c r="T8203" s="87"/>
      <c r="V8203" s="87"/>
      <c r="W8203" s="87"/>
      <c r="X8203" s="89"/>
      <c r="Y8203" s="87"/>
      <c r="AA8203" s="87"/>
      <c r="AB8203" s="90"/>
      <c r="AC8203" s="87"/>
      <c r="AD8203" s="87"/>
      <c r="AE8203" s="92"/>
    </row>
    <row r="8204" spans="3:31">
      <c r="C8204" s="88"/>
      <c r="L8204" s="89"/>
      <c r="P8204" s="123"/>
      <c r="T8204" s="87"/>
      <c r="V8204" s="87"/>
      <c r="W8204" s="87"/>
      <c r="X8204" s="89"/>
      <c r="Y8204" s="87"/>
      <c r="AA8204" s="87"/>
      <c r="AB8204" s="90"/>
      <c r="AC8204" s="87"/>
      <c r="AD8204" s="87"/>
      <c r="AE8204" s="92"/>
    </row>
    <row r="8205" spans="3:31">
      <c r="C8205" s="88"/>
      <c r="L8205" s="89"/>
      <c r="P8205" s="123"/>
      <c r="T8205" s="87"/>
      <c r="V8205" s="87"/>
      <c r="W8205" s="87"/>
      <c r="X8205" s="89"/>
      <c r="Y8205" s="87"/>
      <c r="AA8205" s="87"/>
      <c r="AB8205" s="90"/>
      <c r="AC8205" s="87"/>
      <c r="AD8205" s="87"/>
      <c r="AE8205" s="92"/>
    </row>
    <row r="8206" spans="3:31">
      <c r="C8206" s="88"/>
      <c r="L8206" s="89"/>
      <c r="P8206" s="123"/>
      <c r="T8206" s="87"/>
      <c r="V8206" s="87"/>
      <c r="W8206" s="87"/>
      <c r="X8206" s="89"/>
      <c r="Y8206" s="87"/>
      <c r="AA8206" s="87"/>
      <c r="AB8206" s="90"/>
      <c r="AC8206" s="87"/>
      <c r="AD8206" s="87"/>
      <c r="AE8206" s="92"/>
    </row>
    <row r="8207" spans="3:31">
      <c r="C8207" s="88"/>
      <c r="L8207" s="89"/>
      <c r="P8207" s="123"/>
      <c r="T8207" s="87"/>
      <c r="V8207" s="87"/>
      <c r="W8207" s="87"/>
      <c r="X8207" s="89"/>
      <c r="Y8207" s="87"/>
      <c r="AA8207" s="87"/>
      <c r="AB8207" s="90"/>
      <c r="AC8207" s="87"/>
      <c r="AD8207" s="87"/>
      <c r="AE8207" s="92"/>
    </row>
    <row r="8208" spans="3:31">
      <c r="C8208" s="88"/>
      <c r="L8208" s="89"/>
      <c r="P8208" s="123"/>
      <c r="T8208" s="87"/>
      <c r="V8208" s="87"/>
      <c r="W8208" s="87"/>
      <c r="X8208" s="89"/>
      <c r="Y8208" s="87"/>
      <c r="AA8208" s="87"/>
      <c r="AB8208" s="90"/>
      <c r="AC8208" s="87"/>
      <c r="AD8208" s="87"/>
      <c r="AE8208" s="92"/>
    </row>
    <row r="8209" spans="3:31">
      <c r="C8209" s="88"/>
      <c r="L8209" s="89"/>
      <c r="P8209" s="123"/>
      <c r="T8209" s="87"/>
      <c r="V8209" s="87"/>
      <c r="W8209" s="87"/>
      <c r="X8209" s="89"/>
      <c r="Y8209" s="87"/>
      <c r="AA8209" s="87"/>
      <c r="AB8209" s="90"/>
      <c r="AC8209" s="87"/>
      <c r="AD8209" s="87"/>
      <c r="AE8209" s="92"/>
    </row>
    <row r="8210" spans="3:31">
      <c r="C8210" s="88"/>
      <c r="L8210" s="89"/>
      <c r="P8210" s="123"/>
      <c r="T8210" s="87"/>
      <c r="V8210" s="87"/>
      <c r="W8210" s="87"/>
      <c r="X8210" s="89"/>
      <c r="Y8210" s="87"/>
      <c r="AA8210" s="87"/>
      <c r="AB8210" s="90"/>
      <c r="AC8210" s="87"/>
      <c r="AD8210" s="87"/>
      <c r="AE8210" s="92"/>
    </row>
    <row r="8211" spans="3:31">
      <c r="C8211" s="88"/>
      <c r="L8211" s="89"/>
      <c r="P8211" s="123"/>
      <c r="T8211" s="87"/>
      <c r="V8211" s="87"/>
      <c r="W8211" s="87"/>
      <c r="X8211" s="89"/>
      <c r="Y8211" s="87"/>
      <c r="AA8211" s="87"/>
      <c r="AB8211" s="90"/>
      <c r="AC8211" s="87"/>
      <c r="AD8211" s="87"/>
      <c r="AE8211" s="92"/>
    </row>
    <row r="8212" spans="3:31">
      <c r="C8212" s="88"/>
      <c r="L8212" s="89"/>
      <c r="P8212" s="123"/>
      <c r="T8212" s="87"/>
      <c r="V8212" s="87"/>
      <c r="W8212" s="87"/>
      <c r="X8212" s="89"/>
      <c r="Y8212" s="87"/>
      <c r="AA8212" s="87"/>
      <c r="AB8212" s="90"/>
      <c r="AC8212" s="87"/>
      <c r="AD8212" s="87"/>
      <c r="AE8212" s="92"/>
    </row>
    <row r="8213" spans="3:31">
      <c r="C8213" s="88"/>
      <c r="L8213" s="89"/>
      <c r="P8213" s="123"/>
      <c r="T8213" s="87"/>
      <c r="V8213" s="87"/>
      <c r="W8213" s="87"/>
      <c r="X8213" s="89"/>
      <c r="Y8213" s="87"/>
      <c r="AA8213" s="87"/>
      <c r="AB8213" s="90"/>
      <c r="AC8213" s="87"/>
      <c r="AD8213" s="87"/>
      <c r="AE8213" s="92"/>
    </row>
    <row r="8214" spans="3:31">
      <c r="C8214" s="88"/>
      <c r="L8214" s="89"/>
      <c r="P8214" s="123"/>
      <c r="T8214" s="87"/>
      <c r="V8214" s="87"/>
      <c r="W8214" s="87"/>
      <c r="X8214" s="89"/>
      <c r="Y8214" s="87"/>
      <c r="AA8214" s="87"/>
      <c r="AB8214" s="90"/>
      <c r="AC8214" s="87"/>
      <c r="AD8214" s="87"/>
      <c r="AE8214" s="92"/>
    </row>
    <row r="8215" spans="3:31">
      <c r="C8215" s="88"/>
      <c r="L8215" s="89"/>
      <c r="P8215" s="123"/>
      <c r="T8215" s="87"/>
      <c r="V8215" s="87"/>
      <c r="W8215" s="87"/>
      <c r="X8215" s="89"/>
      <c r="Y8215" s="87"/>
      <c r="AA8215" s="87"/>
      <c r="AB8215" s="90"/>
      <c r="AC8215" s="87"/>
      <c r="AD8215" s="87"/>
      <c r="AE8215" s="92"/>
    </row>
    <row r="8216" spans="3:31">
      <c r="C8216" s="88"/>
      <c r="L8216" s="89"/>
      <c r="P8216" s="123"/>
      <c r="T8216" s="87"/>
      <c r="V8216" s="87"/>
      <c r="W8216" s="87"/>
      <c r="X8216" s="89"/>
      <c r="Y8216" s="87"/>
      <c r="AA8216" s="87"/>
      <c r="AB8216" s="90"/>
      <c r="AC8216" s="87"/>
      <c r="AD8216" s="87"/>
      <c r="AE8216" s="92"/>
    </row>
    <row r="8217" spans="3:31">
      <c r="C8217" s="88"/>
      <c r="L8217" s="89"/>
      <c r="P8217" s="123"/>
      <c r="T8217" s="87"/>
      <c r="V8217" s="87"/>
      <c r="W8217" s="87"/>
      <c r="X8217" s="89"/>
      <c r="Y8217" s="87"/>
      <c r="AA8217" s="87"/>
      <c r="AB8217" s="90"/>
      <c r="AC8217" s="87"/>
      <c r="AD8217" s="87"/>
      <c r="AE8217" s="92"/>
    </row>
    <row r="8218" spans="3:31">
      <c r="C8218" s="88"/>
      <c r="L8218" s="89"/>
      <c r="P8218" s="123"/>
      <c r="T8218" s="87"/>
      <c r="V8218" s="87"/>
      <c r="W8218" s="87"/>
      <c r="X8218" s="89"/>
      <c r="Y8218" s="87"/>
      <c r="AA8218" s="87"/>
      <c r="AB8218" s="90"/>
      <c r="AC8218" s="87"/>
      <c r="AD8218" s="87"/>
      <c r="AE8218" s="92"/>
    </row>
    <row r="8219" spans="3:31">
      <c r="C8219" s="88"/>
      <c r="L8219" s="89"/>
      <c r="P8219" s="123"/>
      <c r="T8219" s="87"/>
      <c r="V8219" s="87"/>
      <c r="W8219" s="87"/>
      <c r="X8219" s="89"/>
      <c r="Y8219" s="87"/>
      <c r="AA8219" s="87"/>
      <c r="AB8219" s="90"/>
      <c r="AC8219" s="87"/>
      <c r="AD8219" s="87"/>
      <c r="AE8219" s="92"/>
    </row>
    <row r="8220" spans="3:31">
      <c r="C8220" s="88"/>
      <c r="L8220" s="89"/>
      <c r="P8220" s="91"/>
      <c r="T8220" s="87"/>
      <c r="V8220" s="87"/>
      <c r="W8220" s="87"/>
      <c r="X8220" s="89"/>
      <c r="Y8220" s="87"/>
      <c r="AA8220" s="87"/>
      <c r="AB8220" s="90"/>
      <c r="AC8220" s="87"/>
      <c r="AD8220" s="87"/>
      <c r="AE8220" s="92"/>
    </row>
    <row r="8221" spans="3:31">
      <c r="C8221" s="88"/>
      <c r="L8221" s="89"/>
      <c r="P8221" s="123"/>
      <c r="T8221" s="87"/>
      <c r="V8221" s="87"/>
      <c r="W8221" s="87"/>
      <c r="X8221" s="89"/>
      <c r="Y8221" s="87"/>
      <c r="AA8221" s="87"/>
      <c r="AB8221" s="90"/>
      <c r="AC8221" s="87"/>
      <c r="AD8221" s="87"/>
      <c r="AE8221" s="92"/>
    </row>
    <row r="8222" spans="3:31">
      <c r="C8222" s="88"/>
      <c r="L8222" s="89"/>
      <c r="P8222" s="123"/>
      <c r="T8222" s="87"/>
      <c r="V8222" s="87"/>
      <c r="W8222" s="87"/>
      <c r="X8222" s="89"/>
      <c r="Y8222" s="87"/>
      <c r="AA8222" s="87"/>
      <c r="AB8222" s="90"/>
      <c r="AC8222" s="87"/>
      <c r="AD8222" s="87"/>
      <c r="AE8222" s="92"/>
    </row>
    <row r="8223" spans="3:31">
      <c r="C8223" s="88"/>
      <c r="L8223" s="89"/>
      <c r="P8223" s="123"/>
      <c r="T8223" s="87"/>
      <c r="V8223" s="87"/>
      <c r="W8223" s="87"/>
      <c r="X8223" s="89"/>
      <c r="Y8223" s="87"/>
      <c r="AA8223" s="87"/>
      <c r="AB8223" s="90"/>
      <c r="AC8223" s="87"/>
      <c r="AD8223" s="87"/>
      <c r="AE8223" s="92"/>
    </row>
    <row r="8224" spans="3:31">
      <c r="C8224" s="88"/>
      <c r="L8224" s="89"/>
      <c r="P8224" s="123"/>
      <c r="T8224" s="87"/>
      <c r="V8224" s="87"/>
      <c r="W8224" s="87"/>
      <c r="X8224" s="89"/>
      <c r="Y8224" s="87"/>
      <c r="AA8224" s="87"/>
      <c r="AB8224" s="90"/>
      <c r="AC8224" s="87"/>
      <c r="AD8224" s="87"/>
      <c r="AE8224" s="92"/>
    </row>
    <row r="8225" spans="3:31">
      <c r="C8225" s="88"/>
      <c r="L8225" s="89"/>
      <c r="P8225" s="123"/>
      <c r="T8225" s="87"/>
      <c r="V8225" s="87"/>
      <c r="W8225" s="87"/>
      <c r="X8225" s="89"/>
      <c r="Y8225" s="87"/>
      <c r="AA8225" s="87"/>
      <c r="AB8225" s="90"/>
      <c r="AC8225" s="87"/>
      <c r="AD8225" s="87"/>
      <c r="AE8225" s="92"/>
    </row>
    <row r="8226" spans="3:31">
      <c r="C8226" s="88"/>
      <c r="L8226" s="89"/>
      <c r="P8226" s="123"/>
      <c r="T8226" s="87"/>
      <c r="V8226" s="87"/>
      <c r="W8226" s="87"/>
      <c r="X8226" s="89"/>
      <c r="Y8226" s="87"/>
      <c r="AA8226" s="87"/>
      <c r="AB8226" s="90"/>
      <c r="AC8226" s="87"/>
      <c r="AD8226" s="87"/>
      <c r="AE8226" s="92"/>
    </row>
    <row r="8227" spans="3:31">
      <c r="C8227" s="88"/>
      <c r="L8227" s="89"/>
      <c r="P8227" s="123"/>
      <c r="T8227" s="87"/>
      <c r="V8227" s="87"/>
      <c r="W8227" s="87"/>
      <c r="X8227" s="89"/>
      <c r="Y8227" s="87"/>
      <c r="AA8227" s="87"/>
      <c r="AB8227" s="90"/>
      <c r="AC8227" s="87"/>
      <c r="AD8227" s="87"/>
      <c r="AE8227" s="92"/>
    </row>
    <row r="8228" spans="3:31">
      <c r="C8228" s="88"/>
      <c r="L8228" s="89"/>
      <c r="P8228" s="123"/>
      <c r="T8228" s="87"/>
      <c r="V8228" s="87"/>
      <c r="W8228" s="87"/>
      <c r="X8228" s="89"/>
      <c r="Y8228" s="87"/>
      <c r="AA8228" s="87"/>
      <c r="AB8228" s="90"/>
      <c r="AC8228" s="87"/>
      <c r="AD8228" s="87"/>
      <c r="AE8228" s="92"/>
    </row>
    <row r="8229" spans="3:31">
      <c r="C8229" s="88"/>
      <c r="L8229" s="89"/>
      <c r="P8229" s="123"/>
      <c r="T8229" s="87"/>
      <c r="V8229" s="87"/>
      <c r="W8229" s="87"/>
      <c r="X8229" s="89"/>
      <c r="Y8229" s="87"/>
      <c r="AA8229" s="87"/>
      <c r="AB8229" s="90"/>
      <c r="AC8229" s="87"/>
      <c r="AD8229" s="87"/>
      <c r="AE8229" s="92"/>
    </row>
    <row r="8230" spans="3:31">
      <c r="C8230" s="88"/>
      <c r="L8230" s="89"/>
      <c r="P8230" s="123"/>
      <c r="T8230" s="87"/>
      <c r="V8230" s="87"/>
      <c r="W8230" s="87"/>
      <c r="X8230" s="89"/>
      <c r="Y8230" s="87"/>
      <c r="AA8230" s="87"/>
      <c r="AB8230" s="90"/>
      <c r="AC8230" s="87"/>
      <c r="AD8230" s="87"/>
      <c r="AE8230" s="92"/>
    </row>
    <row r="8231" spans="3:31">
      <c r="C8231" s="88"/>
      <c r="L8231" s="89"/>
      <c r="P8231" s="123"/>
      <c r="T8231" s="87"/>
      <c r="V8231" s="87"/>
      <c r="W8231" s="87"/>
      <c r="X8231" s="89"/>
      <c r="Y8231" s="87"/>
      <c r="AA8231" s="87"/>
      <c r="AB8231" s="90"/>
      <c r="AC8231" s="87"/>
      <c r="AD8231" s="87"/>
      <c r="AE8231" s="92"/>
    </row>
    <row r="8232" spans="3:31">
      <c r="C8232" s="88"/>
      <c r="L8232" s="89"/>
      <c r="P8232" s="123"/>
      <c r="T8232" s="87"/>
      <c r="V8232" s="87"/>
      <c r="W8232" s="87"/>
      <c r="X8232" s="89"/>
      <c r="Y8232" s="87"/>
      <c r="AA8232" s="87"/>
      <c r="AB8232" s="90"/>
      <c r="AC8232" s="87"/>
      <c r="AD8232" s="87"/>
      <c r="AE8232" s="92"/>
    </row>
    <row r="8233" spans="3:31">
      <c r="C8233" s="88"/>
      <c r="L8233" s="89"/>
      <c r="P8233" s="123"/>
      <c r="T8233" s="87"/>
      <c r="V8233" s="87"/>
      <c r="W8233" s="87"/>
      <c r="X8233" s="89"/>
      <c r="Y8233" s="87"/>
      <c r="AA8233" s="87"/>
      <c r="AB8233" s="90"/>
      <c r="AC8233" s="87"/>
      <c r="AD8233" s="87"/>
      <c r="AE8233" s="92"/>
    </row>
    <row r="8234" spans="3:31">
      <c r="C8234" s="88"/>
      <c r="L8234" s="89"/>
      <c r="P8234" s="123"/>
      <c r="T8234" s="87"/>
      <c r="V8234" s="87"/>
      <c r="W8234" s="87"/>
      <c r="X8234" s="89"/>
      <c r="Y8234" s="87"/>
      <c r="AA8234" s="87"/>
      <c r="AB8234" s="90"/>
      <c r="AC8234" s="87"/>
      <c r="AD8234" s="87"/>
      <c r="AE8234" s="92"/>
    </row>
    <row r="8235" spans="3:31">
      <c r="C8235" s="88"/>
      <c r="L8235" s="89"/>
      <c r="P8235" s="123"/>
      <c r="T8235" s="87"/>
      <c r="V8235" s="87"/>
      <c r="W8235" s="87"/>
      <c r="X8235" s="89"/>
      <c r="Y8235" s="87"/>
      <c r="AA8235" s="87"/>
      <c r="AB8235" s="90"/>
      <c r="AC8235" s="87"/>
      <c r="AD8235" s="87"/>
      <c r="AE8235" s="92"/>
    </row>
    <row r="8236" spans="3:31">
      <c r="C8236" s="88"/>
      <c r="L8236" s="89"/>
      <c r="P8236" s="123"/>
      <c r="T8236" s="87"/>
      <c r="V8236" s="87"/>
      <c r="W8236" s="87"/>
      <c r="X8236" s="89"/>
      <c r="Y8236" s="87"/>
      <c r="AA8236" s="87"/>
      <c r="AB8236" s="90"/>
      <c r="AC8236" s="87"/>
      <c r="AD8236" s="87"/>
      <c r="AE8236" s="92"/>
    </row>
    <row r="8237" spans="3:31">
      <c r="C8237" s="88"/>
      <c r="L8237" s="89"/>
      <c r="P8237" s="123"/>
      <c r="T8237" s="87"/>
      <c r="V8237" s="87"/>
      <c r="W8237" s="87"/>
      <c r="X8237" s="89"/>
      <c r="Y8237" s="87"/>
      <c r="AA8237" s="87"/>
      <c r="AB8237" s="90"/>
      <c r="AC8237" s="87"/>
      <c r="AD8237" s="87"/>
      <c r="AE8237" s="92"/>
    </row>
    <row r="8238" spans="3:31">
      <c r="C8238" s="88"/>
      <c r="L8238" s="89"/>
      <c r="P8238" s="123"/>
      <c r="T8238" s="87"/>
      <c r="V8238" s="87"/>
      <c r="W8238" s="87"/>
      <c r="X8238" s="89"/>
      <c r="Y8238" s="87"/>
      <c r="AA8238" s="87"/>
      <c r="AB8238" s="90"/>
      <c r="AC8238" s="87"/>
      <c r="AD8238" s="87"/>
      <c r="AE8238" s="92"/>
    </row>
    <row r="8239" spans="3:31">
      <c r="C8239" s="88"/>
      <c r="L8239" s="89"/>
      <c r="P8239" s="91"/>
      <c r="T8239" s="87"/>
      <c r="V8239" s="87"/>
      <c r="W8239" s="87"/>
      <c r="X8239" s="89"/>
      <c r="Y8239" s="87"/>
      <c r="AA8239" s="87"/>
      <c r="AB8239" s="90"/>
      <c r="AC8239" s="87"/>
      <c r="AD8239" s="87"/>
      <c r="AE8239" s="92"/>
    </row>
    <row r="8240" spans="3:31">
      <c r="C8240" s="88"/>
      <c r="L8240" s="89"/>
      <c r="P8240" s="123"/>
      <c r="T8240" s="87"/>
      <c r="V8240" s="87"/>
      <c r="W8240" s="87"/>
      <c r="X8240" s="89"/>
      <c r="Y8240" s="87"/>
      <c r="AA8240" s="87"/>
      <c r="AB8240" s="90"/>
      <c r="AC8240" s="87"/>
      <c r="AD8240" s="87"/>
      <c r="AE8240" s="92"/>
    </row>
    <row r="8241" spans="3:31">
      <c r="C8241" s="88"/>
      <c r="L8241" s="89"/>
      <c r="P8241" s="123"/>
      <c r="T8241" s="87"/>
      <c r="V8241" s="87"/>
      <c r="W8241" s="87"/>
      <c r="X8241" s="89"/>
      <c r="Y8241" s="87"/>
      <c r="AA8241" s="87"/>
      <c r="AB8241" s="90"/>
      <c r="AC8241" s="87"/>
      <c r="AD8241" s="87"/>
      <c r="AE8241" s="92"/>
    </row>
    <row r="8242" spans="3:31">
      <c r="C8242" s="88"/>
      <c r="L8242" s="89"/>
      <c r="P8242" s="123"/>
      <c r="T8242" s="87"/>
      <c r="V8242" s="87"/>
      <c r="W8242" s="87"/>
      <c r="X8242" s="89"/>
      <c r="Y8242" s="87"/>
      <c r="AA8242" s="87"/>
      <c r="AB8242" s="90"/>
      <c r="AC8242" s="87"/>
      <c r="AD8242" s="87"/>
      <c r="AE8242" s="92"/>
    </row>
    <row r="8243" spans="3:31">
      <c r="C8243" s="88"/>
      <c r="L8243" s="89"/>
      <c r="P8243" s="123"/>
      <c r="T8243" s="87"/>
      <c r="V8243" s="87"/>
      <c r="W8243" s="87"/>
      <c r="X8243" s="89"/>
      <c r="Y8243" s="87"/>
      <c r="AA8243" s="87"/>
      <c r="AB8243" s="90"/>
      <c r="AC8243" s="87"/>
      <c r="AD8243" s="87"/>
      <c r="AE8243" s="92"/>
    </row>
    <row r="8244" spans="3:31">
      <c r="C8244" s="88"/>
      <c r="L8244" s="89"/>
      <c r="P8244" s="123"/>
      <c r="T8244" s="87"/>
      <c r="V8244" s="87"/>
      <c r="W8244" s="87"/>
      <c r="X8244" s="89"/>
      <c r="Y8244" s="87"/>
      <c r="AA8244" s="87"/>
      <c r="AB8244" s="90"/>
      <c r="AC8244" s="87"/>
      <c r="AD8244" s="87"/>
      <c r="AE8244" s="92"/>
    </row>
    <row r="8245" spans="3:31">
      <c r="C8245" s="88"/>
      <c r="L8245" s="89"/>
      <c r="P8245" s="123"/>
      <c r="T8245" s="87"/>
      <c r="V8245" s="87"/>
      <c r="W8245" s="87"/>
      <c r="X8245" s="89"/>
      <c r="Y8245" s="87"/>
      <c r="AA8245" s="87"/>
      <c r="AB8245" s="90"/>
      <c r="AC8245" s="87"/>
      <c r="AD8245" s="87"/>
      <c r="AE8245" s="92"/>
    </row>
    <row r="8246" spans="3:31">
      <c r="C8246" s="88"/>
      <c r="L8246" s="89"/>
      <c r="P8246" s="123"/>
      <c r="T8246" s="87"/>
      <c r="V8246" s="87"/>
      <c r="W8246" s="87"/>
      <c r="X8246" s="89"/>
      <c r="Y8246" s="87"/>
      <c r="AA8246" s="87"/>
      <c r="AB8246" s="90"/>
      <c r="AC8246" s="87"/>
      <c r="AD8246" s="87"/>
      <c r="AE8246" s="92"/>
    </row>
    <row r="8247" spans="3:31">
      <c r="C8247" s="88"/>
      <c r="L8247" s="89"/>
      <c r="P8247" s="123"/>
      <c r="T8247" s="87"/>
      <c r="V8247" s="87"/>
      <c r="W8247" s="87"/>
      <c r="X8247" s="89"/>
      <c r="Y8247" s="87"/>
      <c r="AA8247" s="87"/>
      <c r="AB8247" s="90"/>
      <c r="AC8247" s="87"/>
      <c r="AD8247" s="87"/>
      <c r="AE8247" s="92"/>
    </row>
    <row r="8248" spans="3:31">
      <c r="C8248" s="88"/>
      <c r="L8248" s="89"/>
      <c r="P8248" s="123"/>
      <c r="T8248" s="87"/>
      <c r="V8248" s="87"/>
      <c r="W8248" s="87"/>
      <c r="X8248" s="89"/>
      <c r="Y8248" s="87"/>
      <c r="AA8248" s="87"/>
      <c r="AB8248" s="90"/>
      <c r="AC8248" s="87"/>
      <c r="AD8248" s="87"/>
      <c r="AE8248" s="92"/>
    </row>
    <row r="8249" spans="3:31">
      <c r="C8249" s="88"/>
      <c r="L8249" s="89"/>
      <c r="P8249" s="123"/>
      <c r="T8249" s="87"/>
      <c r="V8249" s="87"/>
      <c r="W8249" s="87"/>
      <c r="X8249" s="89"/>
      <c r="Y8249" s="87"/>
      <c r="AA8249" s="87"/>
      <c r="AB8249" s="90"/>
      <c r="AC8249" s="87"/>
      <c r="AD8249" s="87"/>
      <c r="AE8249" s="92"/>
    </row>
    <row r="8250" spans="3:31">
      <c r="C8250" s="88"/>
      <c r="L8250" s="89"/>
      <c r="P8250" s="123"/>
      <c r="T8250" s="87"/>
      <c r="V8250" s="87"/>
      <c r="W8250" s="87"/>
      <c r="X8250" s="89"/>
      <c r="Y8250" s="87"/>
      <c r="AA8250" s="87"/>
      <c r="AB8250" s="90"/>
      <c r="AC8250" s="87"/>
      <c r="AD8250" s="87"/>
      <c r="AE8250" s="92"/>
    </row>
    <row r="8251" spans="3:31">
      <c r="C8251" s="88"/>
      <c r="L8251" s="89"/>
      <c r="P8251" s="123"/>
      <c r="T8251" s="87"/>
      <c r="V8251" s="87"/>
      <c r="W8251" s="87"/>
      <c r="X8251" s="89"/>
      <c r="Y8251" s="87"/>
      <c r="AA8251" s="87"/>
      <c r="AB8251" s="90"/>
      <c r="AC8251" s="87"/>
      <c r="AD8251" s="87"/>
      <c r="AE8251" s="92"/>
    </row>
    <row r="8252" spans="3:31">
      <c r="C8252" s="88"/>
      <c r="L8252" s="89"/>
      <c r="P8252" s="123"/>
      <c r="T8252" s="87"/>
      <c r="V8252" s="87"/>
      <c r="W8252" s="87"/>
      <c r="X8252" s="89"/>
      <c r="Y8252" s="87"/>
      <c r="AA8252" s="87"/>
      <c r="AB8252" s="90"/>
      <c r="AC8252" s="87"/>
      <c r="AD8252" s="87"/>
      <c r="AE8252" s="92"/>
    </row>
    <row r="8253" spans="3:31">
      <c r="C8253" s="88"/>
      <c r="L8253" s="89"/>
      <c r="P8253" s="123"/>
      <c r="T8253" s="87"/>
      <c r="V8253" s="87"/>
      <c r="W8253" s="87"/>
      <c r="X8253" s="89"/>
      <c r="Y8253" s="87"/>
      <c r="AA8253" s="87"/>
      <c r="AB8253" s="90"/>
      <c r="AC8253" s="87"/>
      <c r="AD8253" s="87"/>
      <c r="AE8253" s="92"/>
    </row>
    <row r="8254" spans="3:31">
      <c r="C8254" s="88"/>
      <c r="L8254" s="89"/>
      <c r="P8254" s="123"/>
      <c r="T8254" s="87"/>
      <c r="V8254" s="87"/>
      <c r="W8254" s="87"/>
      <c r="X8254" s="89"/>
      <c r="Y8254" s="87"/>
      <c r="AA8254" s="87"/>
      <c r="AB8254" s="90"/>
      <c r="AC8254" s="87"/>
      <c r="AD8254" s="87"/>
      <c r="AE8254" s="92"/>
    </row>
    <row r="8255" spans="3:31">
      <c r="C8255" s="88"/>
      <c r="L8255" s="89"/>
      <c r="P8255" s="123"/>
      <c r="T8255" s="87"/>
      <c r="V8255" s="87"/>
      <c r="W8255" s="87"/>
      <c r="X8255" s="89"/>
      <c r="Y8255" s="87"/>
      <c r="AA8255" s="87"/>
      <c r="AB8255" s="90"/>
      <c r="AC8255" s="87"/>
      <c r="AD8255" s="87"/>
      <c r="AE8255" s="92"/>
    </row>
    <row r="8256" spans="3:31">
      <c r="C8256" s="88"/>
      <c r="L8256" s="89"/>
      <c r="P8256" s="123"/>
      <c r="T8256" s="87"/>
      <c r="V8256" s="87"/>
      <c r="W8256" s="87"/>
      <c r="X8256" s="89"/>
      <c r="Y8256" s="87"/>
      <c r="AA8256" s="87"/>
      <c r="AB8256" s="90"/>
      <c r="AC8256" s="87"/>
      <c r="AD8256" s="87"/>
      <c r="AE8256" s="92"/>
    </row>
    <row r="8257" spans="3:31">
      <c r="C8257" s="88"/>
      <c r="L8257" s="89"/>
      <c r="P8257" s="123"/>
      <c r="T8257" s="87"/>
      <c r="V8257" s="87"/>
      <c r="W8257" s="87"/>
      <c r="X8257" s="89"/>
      <c r="Y8257" s="87"/>
      <c r="AA8257" s="87"/>
      <c r="AB8257" s="90"/>
      <c r="AC8257" s="87"/>
      <c r="AD8257" s="87"/>
      <c r="AE8257" s="92"/>
    </row>
    <row r="8258" spans="3:31">
      <c r="C8258" s="88"/>
      <c r="L8258" s="89"/>
      <c r="P8258" s="91"/>
      <c r="T8258" s="87"/>
      <c r="V8258" s="87"/>
      <c r="W8258" s="87"/>
      <c r="X8258" s="89"/>
      <c r="Y8258" s="87"/>
      <c r="AA8258" s="87"/>
      <c r="AB8258" s="90"/>
      <c r="AC8258" s="87"/>
      <c r="AD8258" s="87"/>
      <c r="AE8258" s="92"/>
    </row>
    <row r="8259" spans="3:31">
      <c r="C8259" s="88"/>
      <c r="L8259" s="89"/>
      <c r="P8259" s="123"/>
      <c r="T8259" s="87"/>
      <c r="V8259" s="87"/>
      <c r="W8259" s="87"/>
      <c r="X8259" s="89"/>
      <c r="Y8259" s="87"/>
      <c r="AA8259" s="87"/>
      <c r="AB8259" s="90"/>
      <c r="AC8259" s="87"/>
      <c r="AD8259" s="87"/>
      <c r="AE8259" s="92"/>
    </row>
    <row r="8260" spans="3:31">
      <c r="C8260" s="88"/>
      <c r="L8260" s="89"/>
      <c r="P8260" s="123"/>
      <c r="T8260" s="87"/>
      <c r="V8260" s="87"/>
      <c r="W8260" s="87"/>
      <c r="X8260" s="89"/>
      <c r="Y8260" s="87"/>
      <c r="AA8260" s="87"/>
      <c r="AB8260" s="90"/>
      <c r="AC8260" s="87"/>
      <c r="AD8260" s="87"/>
      <c r="AE8260" s="92"/>
    </row>
    <row r="8261" spans="3:31">
      <c r="C8261" s="88"/>
      <c r="L8261" s="89"/>
      <c r="P8261" s="123"/>
      <c r="T8261" s="87"/>
      <c r="V8261" s="87"/>
      <c r="W8261" s="87"/>
      <c r="X8261" s="89"/>
      <c r="Y8261" s="87"/>
      <c r="AA8261" s="87"/>
      <c r="AB8261" s="90"/>
      <c r="AC8261" s="87"/>
      <c r="AD8261" s="87"/>
      <c r="AE8261" s="92"/>
    </row>
    <row r="8262" spans="3:31">
      <c r="C8262" s="88"/>
      <c r="L8262" s="89"/>
      <c r="P8262" s="123"/>
      <c r="T8262" s="87"/>
      <c r="V8262" s="87"/>
      <c r="W8262" s="87"/>
      <c r="X8262" s="89"/>
      <c r="Y8262" s="87"/>
      <c r="AA8262" s="87"/>
      <c r="AB8262" s="90"/>
      <c r="AC8262" s="87"/>
      <c r="AD8262" s="87"/>
      <c r="AE8262" s="92"/>
    </row>
    <row r="8263" spans="3:31">
      <c r="C8263" s="88"/>
      <c r="L8263" s="89"/>
      <c r="P8263" s="123"/>
      <c r="T8263" s="87"/>
      <c r="V8263" s="87"/>
      <c r="W8263" s="87"/>
      <c r="X8263" s="89"/>
      <c r="Y8263" s="87"/>
      <c r="AA8263" s="87"/>
      <c r="AB8263" s="90"/>
      <c r="AC8263" s="87"/>
      <c r="AD8263" s="87"/>
      <c r="AE8263" s="92"/>
    </row>
    <row r="8264" spans="3:31">
      <c r="C8264" s="88"/>
      <c r="L8264" s="89"/>
      <c r="P8264" s="123"/>
      <c r="T8264" s="87"/>
      <c r="V8264" s="87"/>
      <c r="W8264" s="87"/>
      <c r="X8264" s="89"/>
      <c r="Y8264" s="87"/>
      <c r="AA8264" s="87"/>
      <c r="AB8264" s="90"/>
      <c r="AC8264" s="87"/>
      <c r="AD8264" s="87"/>
      <c r="AE8264" s="92"/>
    </row>
    <row r="8265" spans="3:31">
      <c r="C8265" s="88"/>
      <c r="L8265" s="89"/>
      <c r="P8265" s="123"/>
      <c r="T8265" s="87"/>
      <c r="V8265" s="87"/>
      <c r="W8265" s="87"/>
      <c r="X8265" s="89"/>
      <c r="Y8265" s="87"/>
      <c r="AA8265" s="87"/>
      <c r="AB8265" s="90"/>
      <c r="AC8265" s="87"/>
      <c r="AD8265" s="87"/>
      <c r="AE8265" s="92"/>
    </row>
    <row r="8266" spans="3:31">
      <c r="C8266" s="88"/>
      <c r="L8266" s="89"/>
      <c r="P8266" s="123"/>
      <c r="T8266" s="87"/>
      <c r="V8266" s="87"/>
      <c r="W8266" s="87"/>
      <c r="X8266" s="89"/>
      <c r="Y8266" s="87"/>
      <c r="AA8266" s="87"/>
      <c r="AB8266" s="90"/>
      <c r="AC8266" s="87"/>
      <c r="AD8266" s="87"/>
      <c r="AE8266" s="92"/>
    </row>
    <row r="8267" spans="3:31">
      <c r="C8267" s="88"/>
      <c r="L8267" s="89"/>
      <c r="P8267" s="123"/>
      <c r="T8267" s="87"/>
      <c r="V8267" s="87"/>
      <c r="W8267" s="87"/>
      <c r="X8267" s="89"/>
      <c r="Y8267" s="87"/>
      <c r="AA8267" s="87"/>
      <c r="AB8267" s="90"/>
      <c r="AC8267" s="87"/>
      <c r="AD8267" s="87"/>
      <c r="AE8267" s="92"/>
    </row>
    <row r="8268" spans="3:31">
      <c r="C8268" s="88"/>
      <c r="L8268" s="89"/>
      <c r="P8268" s="123"/>
      <c r="T8268" s="87"/>
      <c r="V8268" s="87"/>
      <c r="W8268" s="87"/>
      <c r="X8268" s="89"/>
      <c r="Y8268" s="87"/>
      <c r="AA8268" s="87"/>
      <c r="AB8268" s="90"/>
      <c r="AC8268" s="87"/>
      <c r="AD8268" s="87"/>
      <c r="AE8268" s="92"/>
    </row>
    <row r="8269" spans="3:31">
      <c r="C8269" s="88"/>
      <c r="L8269" s="89"/>
      <c r="P8269" s="123"/>
      <c r="T8269" s="87"/>
      <c r="V8269" s="87"/>
      <c r="W8269" s="87"/>
      <c r="X8269" s="89"/>
      <c r="Y8269" s="87"/>
      <c r="AA8269" s="87"/>
      <c r="AB8269" s="90"/>
      <c r="AC8269" s="87"/>
      <c r="AD8269" s="87"/>
      <c r="AE8269" s="92"/>
    </row>
    <row r="8270" spans="3:31">
      <c r="C8270" s="88"/>
      <c r="L8270" s="89"/>
      <c r="P8270" s="123"/>
      <c r="T8270" s="87"/>
      <c r="V8270" s="87"/>
      <c r="W8270" s="87"/>
      <c r="X8270" s="89"/>
      <c r="Y8270" s="87"/>
      <c r="AA8270" s="87"/>
      <c r="AB8270" s="90"/>
      <c r="AC8270" s="87"/>
      <c r="AD8270" s="87"/>
      <c r="AE8270" s="92"/>
    </row>
    <row r="8271" spans="3:31">
      <c r="C8271" s="88"/>
      <c r="L8271" s="89"/>
      <c r="P8271" s="123"/>
      <c r="T8271" s="87"/>
      <c r="V8271" s="87"/>
      <c r="W8271" s="87"/>
      <c r="X8271" s="89"/>
      <c r="Y8271" s="87"/>
      <c r="AA8271" s="87"/>
      <c r="AB8271" s="90"/>
      <c r="AC8271" s="87"/>
      <c r="AD8271" s="87"/>
      <c r="AE8271" s="92"/>
    </row>
    <row r="8272" spans="3:31">
      <c r="C8272" s="88"/>
      <c r="L8272" s="89"/>
      <c r="P8272" s="123"/>
      <c r="T8272" s="87"/>
      <c r="V8272" s="87"/>
      <c r="W8272" s="87"/>
      <c r="X8272" s="89"/>
      <c r="Y8272" s="87"/>
      <c r="AA8272" s="87"/>
      <c r="AB8272" s="90"/>
      <c r="AC8272" s="87"/>
      <c r="AD8272" s="87"/>
      <c r="AE8272" s="92"/>
    </row>
    <row r="8273" spans="3:31">
      <c r="C8273" s="88"/>
      <c r="L8273" s="89"/>
      <c r="P8273" s="123"/>
      <c r="T8273" s="87"/>
      <c r="V8273" s="87"/>
      <c r="W8273" s="87"/>
      <c r="X8273" s="89"/>
      <c r="Y8273" s="87"/>
      <c r="AA8273" s="87"/>
      <c r="AB8273" s="90"/>
      <c r="AC8273" s="87"/>
      <c r="AD8273" s="87"/>
      <c r="AE8273" s="92"/>
    </row>
    <row r="8274" spans="3:31">
      <c r="C8274" s="88"/>
      <c r="L8274" s="89"/>
      <c r="P8274" s="123"/>
      <c r="T8274" s="87"/>
      <c r="V8274" s="87"/>
      <c r="W8274" s="87"/>
      <c r="X8274" s="89"/>
      <c r="Y8274" s="87"/>
      <c r="AA8274" s="87"/>
      <c r="AB8274" s="90"/>
      <c r="AC8274" s="87"/>
      <c r="AD8274" s="87"/>
      <c r="AE8274" s="92"/>
    </row>
    <row r="8275" spans="3:31">
      <c r="C8275" s="88"/>
      <c r="L8275" s="89"/>
      <c r="P8275" s="123"/>
      <c r="T8275" s="87"/>
      <c r="V8275" s="87"/>
      <c r="W8275" s="87"/>
      <c r="X8275" s="89"/>
      <c r="Y8275" s="87"/>
      <c r="AA8275" s="87"/>
      <c r="AB8275" s="90"/>
      <c r="AC8275" s="87"/>
      <c r="AD8275" s="87"/>
      <c r="AE8275" s="92"/>
    </row>
    <row r="8276" spans="3:31">
      <c r="C8276" s="88"/>
      <c r="L8276" s="89"/>
      <c r="P8276" s="123"/>
      <c r="T8276" s="87"/>
      <c r="V8276" s="87"/>
      <c r="W8276" s="87"/>
      <c r="X8276" s="89"/>
      <c r="Y8276" s="87"/>
      <c r="AA8276" s="87"/>
      <c r="AB8276" s="90"/>
      <c r="AC8276" s="87"/>
      <c r="AD8276" s="87"/>
      <c r="AE8276" s="92"/>
    </row>
    <row r="8277" spans="3:31">
      <c r="C8277" s="88"/>
      <c r="L8277" s="89"/>
      <c r="P8277" s="91"/>
      <c r="T8277" s="87"/>
      <c r="V8277" s="87"/>
      <c r="W8277" s="87"/>
      <c r="X8277" s="89"/>
      <c r="Y8277" s="87"/>
      <c r="AA8277" s="87"/>
      <c r="AB8277" s="90"/>
      <c r="AC8277" s="87"/>
      <c r="AD8277" s="87"/>
      <c r="AE8277" s="92"/>
    </row>
    <row r="8278" spans="3:31">
      <c r="C8278" s="88"/>
      <c r="L8278" s="89"/>
      <c r="P8278" s="123"/>
      <c r="T8278" s="87"/>
      <c r="V8278" s="87"/>
      <c r="W8278" s="87"/>
      <c r="X8278" s="89"/>
      <c r="Y8278" s="87"/>
      <c r="AA8278" s="87"/>
      <c r="AB8278" s="90"/>
      <c r="AC8278" s="87"/>
      <c r="AD8278" s="87"/>
      <c r="AE8278" s="92"/>
    </row>
    <row r="8279" spans="3:31">
      <c r="C8279" s="88"/>
      <c r="L8279" s="89"/>
      <c r="P8279" s="123"/>
      <c r="T8279" s="87"/>
      <c r="V8279" s="87"/>
      <c r="W8279" s="87"/>
      <c r="X8279" s="89"/>
      <c r="Y8279" s="87"/>
      <c r="AA8279" s="87"/>
      <c r="AB8279" s="90"/>
      <c r="AC8279" s="87"/>
      <c r="AD8279" s="87"/>
      <c r="AE8279" s="92"/>
    </row>
    <row r="8280" spans="3:31">
      <c r="C8280" s="88"/>
      <c r="L8280" s="89"/>
      <c r="P8280" s="123"/>
      <c r="T8280" s="87"/>
      <c r="V8280" s="87"/>
      <c r="W8280" s="87"/>
      <c r="X8280" s="89"/>
      <c r="Y8280" s="87"/>
      <c r="AA8280" s="87"/>
      <c r="AB8280" s="90"/>
      <c r="AC8280" s="87"/>
      <c r="AD8280" s="87"/>
      <c r="AE8280" s="92"/>
    </row>
    <row r="8281" spans="3:31">
      <c r="C8281" s="88"/>
      <c r="L8281" s="89"/>
      <c r="P8281" s="123"/>
      <c r="T8281" s="87"/>
      <c r="V8281" s="87"/>
      <c r="W8281" s="87"/>
      <c r="X8281" s="89"/>
      <c r="Y8281" s="87"/>
      <c r="AA8281" s="87"/>
      <c r="AB8281" s="90"/>
      <c r="AC8281" s="87"/>
      <c r="AD8281" s="87"/>
      <c r="AE8281" s="92"/>
    </row>
    <row r="8282" spans="3:31">
      <c r="C8282" s="88"/>
      <c r="L8282" s="89"/>
      <c r="P8282" s="123"/>
      <c r="T8282" s="87"/>
      <c r="V8282" s="87"/>
      <c r="W8282" s="87"/>
      <c r="X8282" s="89"/>
      <c r="Y8282" s="87"/>
      <c r="AA8282" s="87"/>
      <c r="AB8282" s="90"/>
      <c r="AC8282" s="87"/>
      <c r="AD8282" s="87"/>
      <c r="AE8282" s="92"/>
    </row>
    <row r="8283" spans="3:31">
      <c r="C8283" s="88"/>
      <c r="L8283" s="89"/>
      <c r="P8283" s="123"/>
      <c r="T8283" s="87"/>
      <c r="V8283" s="87"/>
      <c r="W8283" s="87"/>
      <c r="X8283" s="89"/>
      <c r="Y8283" s="87"/>
      <c r="AA8283" s="87"/>
      <c r="AB8283" s="90"/>
      <c r="AC8283" s="87"/>
      <c r="AD8283" s="87"/>
      <c r="AE8283" s="92"/>
    </row>
    <row r="8284" spans="3:31">
      <c r="C8284" s="88"/>
      <c r="L8284" s="89"/>
      <c r="P8284" s="123"/>
      <c r="T8284" s="87"/>
      <c r="V8284" s="87"/>
      <c r="W8284" s="87"/>
      <c r="X8284" s="89"/>
      <c r="Y8284" s="87"/>
      <c r="AA8284" s="87"/>
      <c r="AB8284" s="90"/>
      <c r="AC8284" s="87"/>
      <c r="AD8284" s="87"/>
      <c r="AE8284" s="92"/>
    </row>
    <row r="8285" spans="3:31">
      <c r="C8285" s="88"/>
      <c r="L8285" s="89"/>
      <c r="P8285" s="123"/>
      <c r="T8285" s="87"/>
      <c r="V8285" s="87"/>
      <c r="W8285" s="87"/>
      <c r="X8285" s="89"/>
      <c r="Y8285" s="87"/>
      <c r="AA8285" s="87"/>
      <c r="AB8285" s="90"/>
      <c r="AC8285" s="87"/>
      <c r="AD8285" s="87"/>
      <c r="AE8285" s="92"/>
    </row>
    <row r="8286" spans="3:31">
      <c r="C8286" s="88"/>
      <c r="L8286" s="89"/>
      <c r="P8286" s="123"/>
      <c r="T8286" s="87"/>
      <c r="V8286" s="87"/>
      <c r="W8286" s="87"/>
      <c r="X8286" s="89"/>
      <c r="Y8286" s="87"/>
      <c r="AA8286" s="87"/>
      <c r="AB8286" s="90"/>
      <c r="AC8286" s="87"/>
      <c r="AD8286" s="87"/>
      <c r="AE8286" s="92"/>
    </row>
    <row r="8287" spans="3:31">
      <c r="C8287" s="88"/>
      <c r="L8287" s="89"/>
      <c r="P8287" s="123"/>
      <c r="T8287" s="87"/>
      <c r="V8287" s="87"/>
      <c r="W8287" s="87"/>
      <c r="X8287" s="89"/>
      <c r="Y8287" s="87"/>
      <c r="AA8287" s="87"/>
      <c r="AB8287" s="90"/>
      <c r="AC8287" s="87"/>
      <c r="AD8287" s="87"/>
      <c r="AE8287" s="92"/>
    </row>
    <row r="8288" spans="3:31">
      <c r="C8288" s="88"/>
      <c r="L8288" s="89"/>
      <c r="P8288" s="123"/>
      <c r="T8288" s="87"/>
      <c r="V8288" s="87"/>
      <c r="W8288" s="87"/>
      <c r="X8288" s="89"/>
      <c r="Y8288" s="87"/>
      <c r="AA8288" s="87"/>
      <c r="AB8288" s="90"/>
      <c r="AC8288" s="87"/>
      <c r="AD8288" s="87"/>
      <c r="AE8288" s="92"/>
    </row>
    <row r="8289" spans="3:31">
      <c r="C8289" s="88"/>
      <c r="L8289" s="89"/>
      <c r="P8289" s="123"/>
      <c r="T8289" s="87"/>
      <c r="V8289" s="87"/>
      <c r="W8289" s="87"/>
      <c r="X8289" s="89"/>
      <c r="Y8289" s="87"/>
      <c r="AA8289" s="87"/>
      <c r="AB8289" s="90"/>
      <c r="AC8289" s="87"/>
      <c r="AD8289" s="87"/>
      <c r="AE8289" s="92"/>
    </row>
    <row r="8290" spans="3:31">
      <c r="C8290" s="88"/>
      <c r="L8290" s="89"/>
      <c r="P8290" s="123"/>
      <c r="T8290" s="87"/>
      <c r="V8290" s="87"/>
      <c r="W8290" s="87"/>
      <c r="X8290" s="89"/>
      <c r="Y8290" s="87"/>
      <c r="AA8290" s="87"/>
      <c r="AB8290" s="90"/>
      <c r="AC8290" s="87"/>
      <c r="AD8290" s="87"/>
      <c r="AE8290" s="92"/>
    </row>
    <row r="8291" spans="3:31">
      <c r="C8291" s="88"/>
      <c r="L8291" s="89"/>
      <c r="P8291" s="123"/>
      <c r="T8291" s="87"/>
      <c r="V8291" s="87"/>
      <c r="W8291" s="87"/>
      <c r="X8291" s="89"/>
      <c r="Y8291" s="87"/>
      <c r="AA8291" s="87"/>
      <c r="AB8291" s="90"/>
      <c r="AC8291" s="87"/>
      <c r="AD8291" s="87"/>
      <c r="AE8291" s="92"/>
    </row>
    <row r="8292" spans="3:31">
      <c r="C8292" s="88"/>
      <c r="L8292" s="89"/>
      <c r="P8292" s="123"/>
      <c r="T8292" s="87"/>
      <c r="V8292" s="87"/>
      <c r="W8292" s="87"/>
      <c r="X8292" s="89"/>
      <c r="Y8292" s="87"/>
      <c r="AA8292" s="87"/>
      <c r="AB8292" s="90"/>
      <c r="AC8292" s="87"/>
      <c r="AD8292" s="87"/>
      <c r="AE8292" s="92"/>
    </row>
    <row r="8293" spans="3:31">
      <c r="C8293" s="88"/>
      <c r="L8293" s="89"/>
      <c r="P8293" s="123"/>
      <c r="T8293" s="87"/>
      <c r="V8293" s="87"/>
      <c r="W8293" s="87"/>
      <c r="X8293" s="89"/>
      <c r="Y8293" s="87"/>
      <c r="AA8293" s="87"/>
      <c r="AB8293" s="90"/>
      <c r="AC8293" s="87"/>
      <c r="AD8293" s="87"/>
      <c r="AE8293" s="92"/>
    </row>
    <row r="8294" spans="3:31">
      <c r="C8294" s="88"/>
      <c r="L8294" s="89"/>
      <c r="P8294" s="123"/>
      <c r="T8294" s="87"/>
      <c r="V8294" s="87"/>
      <c r="W8294" s="87"/>
      <c r="X8294" s="89"/>
      <c r="Y8294" s="87"/>
      <c r="AA8294" s="87"/>
      <c r="AB8294" s="90"/>
      <c r="AC8294" s="87"/>
      <c r="AD8294" s="87"/>
      <c r="AE8294" s="92"/>
    </row>
    <row r="8295" spans="3:31">
      <c r="C8295" s="88"/>
      <c r="P8295" s="123"/>
      <c r="T8295" s="87"/>
      <c r="V8295" s="87"/>
      <c r="W8295" s="87"/>
      <c r="X8295" s="89"/>
      <c r="Y8295" s="87"/>
      <c r="AA8295" s="87"/>
      <c r="AB8295" s="90"/>
      <c r="AC8295" s="87"/>
      <c r="AD8295" s="87"/>
      <c r="AE8295" s="92"/>
    </row>
    <row r="8296" spans="3:31">
      <c r="C8296" s="88"/>
      <c r="P8296" s="123"/>
      <c r="T8296" s="87"/>
      <c r="V8296" s="87"/>
      <c r="W8296" s="87"/>
      <c r="X8296" s="89"/>
      <c r="Y8296" s="87"/>
      <c r="AA8296" s="87"/>
      <c r="AB8296" s="90"/>
      <c r="AC8296" s="87"/>
      <c r="AD8296" s="87"/>
      <c r="AE8296" s="92"/>
    </row>
    <row r="8297" spans="3:31">
      <c r="C8297" s="88"/>
      <c r="P8297" s="123"/>
      <c r="T8297" s="87"/>
      <c r="V8297" s="87"/>
      <c r="W8297" s="87"/>
      <c r="X8297" s="89"/>
      <c r="Y8297" s="87"/>
      <c r="AA8297" s="87"/>
      <c r="AB8297" s="90"/>
      <c r="AC8297" s="87"/>
      <c r="AD8297" s="87"/>
      <c r="AE8297" s="92"/>
    </row>
    <row r="8298" spans="3:31">
      <c r="C8298" s="88"/>
      <c r="P8298" s="123"/>
      <c r="T8298" s="87"/>
      <c r="V8298" s="87"/>
      <c r="W8298" s="87"/>
      <c r="X8298" s="89"/>
      <c r="Y8298" s="87"/>
      <c r="AA8298" s="87"/>
      <c r="AB8298" s="90"/>
      <c r="AC8298" s="87"/>
      <c r="AD8298" s="87"/>
      <c r="AE8298" s="92"/>
    </row>
    <row r="8299" spans="3:31">
      <c r="C8299" s="88"/>
      <c r="L8299" s="90"/>
      <c r="P8299" s="123"/>
      <c r="T8299" s="87"/>
      <c r="V8299" s="87"/>
      <c r="W8299" s="87"/>
      <c r="X8299" s="89"/>
      <c r="Y8299" s="87"/>
      <c r="AA8299" s="87"/>
      <c r="AB8299" s="90"/>
      <c r="AC8299" s="87"/>
      <c r="AD8299" s="87"/>
      <c r="AE8299" s="92"/>
    </row>
    <row r="8300" spans="3:31">
      <c r="C8300" s="88"/>
      <c r="P8300" s="91"/>
      <c r="T8300" s="87"/>
      <c r="V8300" s="87"/>
      <c r="W8300" s="87"/>
      <c r="X8300" s="89"/>
      <c r="Y8300" s="87"/>
      <c r="AA8300" s="87"/>
      <c r="AB8300" s="90"/>
      <c r="AC8300" s="87"/>
      <c r="AD8300" s="87"/>
      <c r="AE8300" s="92"/>
    </row>
    <row r="8301" spans="3:31">
      <c r="C8301" s="88"/>
      <c r="P8301" s="123"/>
      <c r="T8301" s="87"/>
      <c r="V8301" s="87"/>
      <c r="W8301" s="87"/>
      <c r="X8301" s="89"/>
      <c r="Y8301" s="87"/>
      <c r="AA8301" s="87"/>
      <c r="AB8301" s="90"/>
      <c r="AC8301" s="87"/>
      <c r="AD8301" s="87"/>
      <c r="AE8301" s="92"/>
    </row>
    <row r="8302" spans="3:31">
      <c r="C8302" s="88"/>
      <c r="P8302" s="123"/>
      <c r="T8302" s="87"/>
      <c r="V8302" s="87"/>
      <c r="W8302" s="87"/>
      <c r="X8302" s="89"/>
      <c r="Y8302" s="87"/>
      <c r="AA8302" s="87"/>
      <c r="AB8302" s="90"/>
      <c r="AC8302" s="87"/>
      <c r="AD8302" s="87"/>
      <c r="AE8302" s="92"/>
    </row>
    <row r="8303" spans="3:31">
      <c r="C8303" s="88"/>
      <c r="P8303" s="123"/>
      <c r="T8303" s="87"/>
      <c r="V8303" s="87"/>
      <c r="W8303" s="87"/>
      <c r="X8303" s="89"/>
      <c r="Y8303" s="87"/>
      <c r="AA8303" s="87"/>
      <c r="AB8303" s="90"/>
      <c r="AC8303" s="87"/>
      <c r="AD8303" s="87"/>
      <c r="AE8303" s="92"/>
    </row>
    <row r="8304" spans="3:31">
      <c r="C8304" s="88"/>
      <c r="P8304" s="123"/>
      <c r="T8304" s="87"/>
      <c r="V8304" s="87"/>
      <c r="W8304" s="87"/>
      <c r="X8304" s="89"/>
      <c r="Y8304" s="87"/>
      <c r="AA8304" s="87"/>
      <c r="AB8304" s="90"/>
      <c r="AC8304" s="87"/>
      <c r="AD8304" s="87"/>
      <c r="AE8304" s="92"/>
    </row>
    <row r="8305" spans="3:31">
      <c r="C8305" s="88"/>
      <c r="P8305" s="123"/>
      <c r="T8305" s="87"/>
      <c r="V8305" s="87"/>
      <c r="W8305" s="87"/>
      <c r="X8305" s="89"/>
      <c r="Y8305" s="87"/>
      <c r="AA8305" s="87"/>
      <c r="AB8305" s="90"/>
      <c r="AC8305" s="87"/>
      <c r="AD8305" s="87"/>
      <c r="AE8305" s="92"/>
    </row>
    <row r="8306" spans="3:31">
      <c r="C8306" s="88"/>
      <c r="P8306" s="123"/>
      <c r="T8306" s="87"/>
      <c r="V8306" s="87"/>
      <c r="W8306" s="87"/>
      <c r="X8306" s="89"/>
      <c r="Y8306" s="87"/>
      <c r="AA8306" s="87"/>
      <c r="AB8306" s="90"/>
      <c r="AC8306" s="87"/>
      <c r="AD8306" s="87"/>
      <c r="AE8306" s="92"/>
    </row>
    <row r="8307" spans="3:31">
      <c r="C8307" s="88"/>
      <c r="P8307" s="123"/>
      <c r="T8307" s="87"/>
      <c r="V8307" s="87"/>
      <c r="W8307" s="87"/>
      <c r="X8307" s="89"/>
      <c r="Y8307" s="87"/>
      <c r="AA8307" s="87"/>
      <c r="AB8307" s="90"/>
      <c r="AC8307" s="87"/>
      <c r="AD8307" s="87"/>
      <c r="AE8307" s="92"/>
    </row>
    <row r="8308" spans="3:31">
      <c r="C8308" s="88"/>
      <c r="P8308" s="123"/>
      <c r="T8308" s="87"/>
      <c r="V8308" s="87"/>
      <c r="W8308" s="87"/>
      <c r="X8308" s="89"/>
      <c r="Y8308" s="87"/>
      <c r="AA8308" s="87"/>
      <c r="AB8308" s="90"/>
      <c r="AC8308" s="87"/>
      <c r="AD8308" s="87"/>
      <c r="AE8308" s="92"/>
    </row>
    <row r="8309" spans="3:31">
      <c r="C8309" s="88"/>
      <c r="P8309" s="123"/>
      <c r="T8309" s="87"/>
      <c r="V8309" s="87"/>
      <c r="W8309" s="87"/>
      <c r="X8309" s="89"/>
      <c r="Y8309" s="87"/>
      <c r="AA8309" s="87"/>
      <c r="AB8309" s="90"/>
      <c r="AC8309" s="87"/>
      <c r="AD8309" s="87"/>
      <c r="AE8309" s="92"/>
    </row>
    <row r="8310" spans="3:31">
      <c r="C8310" s="88"/>
      <c r="P8310" s="123"/>
      <c r="T8310" s="87"/>
      <c r="V8310" s="87"/>
      <c r="W8310" s="87"/>
      <c r="X8310" s="89"/>
      <c r="Y8310" s="87"/>
      <c r="AA8310" s="87"/>
      <c r="AB8310" s="90"/>
      <c r="AC8310" s="87"/>
      <c r="AD8310" s="87"/>
      <c r="AE8310" s="92"/>
    </row>
    <row r="8311" spans="3:31">
      <c r="C8311" s="88"/>
      <c r="P8311" s="123"/>
      <c r="T8311" s="87"/>
      <c r="V8311" s="87"/>
      <c r="W8311" s="87"/>
      <c r="X8311" s="89"/>
      <c r="Y8311" s="87"/>
      <c r="AA8311" s="87"/>
      <c r="AB8311" s="90"/>
      <c r="AC8311" s="87"/>
      <c r="AD8311" s="87"/>
      <c r="AE8311" s="92"/>
    </row>
    <row r="8312" spans="3:31">
      <c r="C8312" s="88"/>
      <c r="P8312" s="123"/>
      <c r="T8312" s="87"/>
      <c r="V8312" s="87"/>
      <c r="W8312" s="87"/>
      <c r="X8312" s="89"/>
      <c r="Y8312" s="87"/>
      <c r="AA8312" s="87"/>
      <c r="AB8312" s="90"/>
      <c r="AC8312" s="87"/>
      <c r="AD8312" s="87"/>
      <c r="AE8312" s="92"/>
    </row>
    <row r="8313" spans="3:31">
      <c r="C8313" s="88"/>
      <c r="P8313" s="123"/>
      <c r="T8313" s="87"/>
      <c r="V8313" s="87"/>
      <c r="W8313" s="87"/>
      <c r="X8313" s="89"/>
      <c r="Y8313" s="87"/>
      <c r="AA8313" s="87"/>
      <c r="AB8313" s="90"/>
      <c r="AC8313" s="87"/>
      <c r="AD8313" s="87"/>
      <c r="AE8313" s="92"/>
    </row>
    <row r="8314" spans="3:31">
      <c r="C8314" s="88"/>
      <c r="P8314" s="123"/>
      <c r="T8314" s="87"/>
      <c r="V8314" s="87"/>
      <c r="W8314" s="87"/>
      <c r="X8314" s="89"/>
      <c r="Y8314" s="87"/>
      <c r="AA8314" s="87"/>
      <c r="AB8314" s="90"/>
      <c r="AC8314" s="87"/>
      <c r="AD8314" s="87"/>
      <c r="AE8314" s="92"/>
    </row>
    <row r="8315" spans="3:31">
      <c r="C8315" s="88"/>
      <c r="P8315" s="123"/>
      <c r="T8315" s="87"/>
      <c r="V8315" s="87"/>
      <c r="W8315" s="87"/>
      <c r="X8315" s="89"/>
      <c r="Y8315" s="87"/>
      <c r="AA8315" s="87"/>
      <c r="AB8315" s="90"/>
      <c r="AC8315" s="87"/>
      <c r="AD8315" s="87"/>
      <c r="AE8315" s="92"/>
    </row>
    <row r="8316" spans="3:31">
      <c r="C8316" s="88"/>
      <c r="P8316" s="123"/>
      <c r="T8316" s="87"/>
      <c r="V8316" s="87"/>
      <c r="W8316" s="87"/>
      <c r="X8316" s="89"/>
      <c r="Y8316" s="87"/>
      <c r="AA8316" s="87"/>
      <c r="AB8316" s="90"/>
      <c r="AC8316" s="87"/>
      <c r="AD8316" s="87"/>
      <c r="AE8316" s="92"/>
    </row>
    <row r="8317" spans="3:31">
      <c r="C8317" s="88"/>
      <c r="P8317" s="123"/>
      <c r="T8317" s="87"/>
      <c r="V8317" s="87"/>
      <c r="W8317" s="87"/>
      <c r="X8317" s="89"/>
      <c r="Y8317" s="87"/>
      <c r="AA8317" s="87"/>
      <c r="AB8317" s="90"/>
      <c r="AC8317" s="87"/>
      <c r="AD8317" s="87"/>
      <c r="AE8317" s="92"/>
    </row>
    <row r="8318" spans="3:31">
      <c r="C8318" s="88"/>
      <c r="P8318" s="123"/>
      <c r="T8318" s="87"/>
      <c r="V8318" s="87"/>
      <c r="W8318" s="87"/>
      <c r="X8318" s="89"/>
      <c r="Y8318" s="87"/>
      <c r="AA8318" s="87"/>
      <c r="AB8318" s="90"/>
      <c r="AC8318" s="87"/>
      <c r="AD8318" s="87"/>
      <c r="AE8318" s="92"/>
    </row>
    <row r="8319" spans="3:31">
      <c r="C8319" s="88"/>
      <c r="P8319" s="123"/>
      <c r="T8319" s="87"/>
      <c r="V8319" s="87"/>
      <c r="W8319" s="87"/>
      <c r="X8319" s="89"/>
      <c r="Y8319" s="87"/>
      <c r="AA8319" s="87"/>
      <c r="AB8319" s="90"/>
      <c r="AC8319" s="87"/>
      <c r="AD8319" s="87"/>
      <c r="AE8319" s="92"/>
    </row>
    <row r="8320" spans="3:31">
      <c r="C8320" s="88"/>
      <c r="P8320" s="91"/>
      <c r="T8320" s="87"/>
      <c r="V8320" s="87"/>
      <c r="W8320" s="87"/>
      <c r="X8320" s="89"/>
      <c r="Y8320" s="87"/>
      <c r="AA8320" s="87"/>
      <c r="AB8320" s="90"/>
      <c r="AC8320" s="87"/>
      <c r="AD8320" s="87"/>
      <c r="AE8320" s="92"/>
    </row>
    <row r="8321" spans="3:31">
      <c r="C8321" s="88"/>
      <c r="P8321" s="123"/>
      <c r="T8321" s="87"/>
      <c r="V8321" s="87"/>
      <c r="W8321" s="87"/>
      <c r="X8321" s="89"/>
      <c r="Y8321" s="87"/>
      <c r="AA8321" s="87"/>
      <c r="AB8321" s="90"/>
      <c r="AC8321" s="87"/>
      <c r="AD8321" s="87"/>
      <c r="AE8321" s="92"/>
    </row>
    <row r="8322" spans="3:31">
      <c r="C8322" s="88"/>
      <c r="P8322" s="123"/>
      <c r="T8322" s="87"/>
      <c r="V8322" s="87"/>
      <c r="W8322" s="87"/>
      <c r="X8322" s="89"/>
      <c r="Y8322" s="87"/>
      <c r="AA8322" s="87"/>
      <c r="AB8322" s="90"/>
      <c r="AC8322" s="87"/>
      <c r="AD8322" s="87"/>
      <c r="AE8322" s="92"/>
    </row>
    <row r="8323" spans="3:31">
      <c r="C8323" s="88"/>
      <c r="P8323" s="123"/>
      <c r="T8323" s="87"/>
      <c r="V8323" s="87"/>
      <c r="W8323" s="87"/>
      <c r="X8323" s="89"/>
      <c r="Y8323" s="87"/>
      <c r="AA8323" s="87"/>
      <c r="AB8323" s="90"/>
      <c r="AC8323" s="87"/>
      <c r="AD8323" s="87"/>
      <c r="AE8323" s="92"/>
    </row>
    <row r="8324" spans="3:31">
      <c r="C8324" s="88"/>
      <c r="P8324" s="123"/>
      <c r="T8324" s="87"/>
      <c r="V8324" s="87"/>
      <c r="W8324" s="87"/>
      <c r="X8324" s="89"/>
      <c r="Y8324" s="87"/>
      <c r="AA8324" s="87"/>
      <c r="AB8324" s="90"/>
      <c r="AC8324" s="87"/>
      <c r="AD8324" s="87"/>
      <c r="AE8324" s="92"/>
    </row>
    <row r="8325" spans="3:31">
      <c r="C8325" s="88"/>
      <c r="P8325" s="123"/>
      <c r="T8325" s="87"/>
      <c r="V8325" s="87"/>
      <c r="W8325" s="87"/>
      <c r="X8325" s="89"/>
      <c r="Y8325" s="87"/>
      <c r="AA8325" s="87"/>
      <c r="AB8325" s="90"/>
      <c r="AC8325" s="87"/>
      <c r="AD8325" s="87"/>
      <c r="AE8325" s="92"/>
    </row>
    <row r="8326" spans="3:31">
      <c r="C8326" s="88"/>
      <c r="P8326" s="123"/>
      <c r="T8326" s="87"/>
      <c r="V8326" s="87"/>
      <c r="W8326" s="87"/>
      <c r="X8326" s="89"/>
      <c r="Y8326" s="87"/>
      <c r="AA8326" s="87"/>
      <c r="AB8326" s="90"/>
      <c r="AC8326" s="87"/>
      <c r="AD8326" s="87"/>
      <c r="AE8326" s="92"/>
    </row>
    <row r="8327" spans="3:31">
      <c r="C8327" s="88"/>
      <c r="P8327" s="123"/>
      <c r="T8327" s="87"/>
      <c r="V8327" s="87"/>
      <c r="W8327" s="87"/>
      <c r="X8327" s="89"/>
      <c r="Y8327" s="87"/>
      <c r="AA8327" s="87"/>
      <c r="AB8327" s="90"/>
      <c r="AC8327" s="87"/>
      <c r="AD8327" s="87"/>
      <c r="AE8327" s="92"/>
    </row>
    <row r="8328" spans="3:31">
      <c r="C8328" s="88"/>
      <c r="P8328" s="123"/>
      <c r="T8328" s="87"/>
      <c r="V8328" s="87"/>
      <c r="W8328" s="87"/>
      <c r="X8328" s="89"/>
      <c r="Y8328" s="87"/>
      <c r="AA8328" s="87"/>
      <c r="AB8328" s="90"/>
      <c r="AC8328" s="87"/>
      <c r="AD8328" s="87"/>
      <c r="AE8328" s="92"/>
    </row>
    <row r="8329" spans="3:31">
      <c r="C8329" s="88"/>
      <c r="P8329" s="123"/>
      <c r="T8329" s="87"/>
      <c r="V8329" s="87"/>
      <c r="W8329" s="87"/>
      <c r="X8329" s="89"/>
      <c r="Y8329" s="87"/>
      <c r="AA8329" s="87"/>
      <c r="AB8329" s="90"/>
      <c r="AC8329" s="87"/>
      <c r="AD8329" s="87"/>
      <c r="AE8329" s="92"/>
    </row>
    <row r="8330" spans="3:31">
      <c r="C8330" s="88"/>
      <c r="P8330" s="123"/>
      <c r="T8330" s="87"/>
      <c r="V8330" s="87"/>
      <c r="W8330" s="87"/>
      <c r="X8330" s="89"/>
      <c r="Y8330" s="87"/>
      <c r="AA8330" s="87"/>
      <c r="AB8330" s="90"/>
      <c r="AC8330" s="87"/>
      <c r="AD8330" s="87"/>
      <c r="AE8330" s="92"/>
    </row>
    <row r="8331" spans="3:31">
      <c r="C8331" s="88"/>
      <c r="P8331" s="123"/>
      <c r="T8331" s="87"/>
      <c r="V8331" s="87"/>
      <c r="W8331" s="87"/>
      <c r="X8331" s="89"/>
      <c r="Y8331" s="87"/>
      <c r="AA8331" s="87"/>
      <c r="AB8331" s="90"/>
      <c r="AC8331" s="87"/>
      <c r="AD8331" s="87"/>
      <c r="AE8331" s="92"/>
    </row>
    <row r="8332" spans="3:31">
      <c r="C8332" s="88"/>
      <c r="P8332" s="123"/>
      <c r="T8332" s="87"/>
      <c r="V8332" s="87"/>
      <c r="W8332" s="87"/>
      <c r="X8332" s="89"/>
      <c r="Y8332" s="87"/>
      <c r="AA8332" s="87"/>
      <c r="AB8332" s="90"/>
      <c r="AC8332" s="87"/>
      <c r="AD8332" s="87"/>
      <c r="AE8332" s="92"/>
    </row>
    <row r="8333" spans="3:31">
      <c r="C8333" s="88"/>
      <c r="P8333" s="123"/>
      <c r="T8333" s="87"/>
      <c r="V8333" s="87"/>
      <c r="W8333" s="87"/>
      <c r="X8333" s="89"/>
      <c r="Y8333" s="87"/>
      <c r="AA8333" s="87"/>
      <c r="AB8333" s="90"/>
      <c r="AC8333" s="87"/>
      <c r="AD8333" s="87"/>
      <c r="AE8333" s="92"/>
    </row>
    <row r="8334" spans="3:31">
      <c r="C8334" s="88"/>
      <c r="P8334" s="123"/>
      <c r="T8334" s="87"/>
      <c r="V8334" s="87"/>
      <c r="W8334" s="87"/>
      <c r="X8334" s="89"/>
      <c r="Y8334" s="87"/>
      <c r="AA8334" s="87"/>
      <c r="AB8334" s="90"/>
      <c r="AC8334" s="87"/>
      <c r="AD8334" s="87"/>
      <c r="AE8334" s="92"/>
    </row>
    <row r="8335" spans="3:31">
      <c r="C8335" s="88"/>
      <c r="P8335" s="123"/>
      <c r="T8335" s="87"/>
      <c r="V8335" s="87"/>
      <c r="W8335" s="87"/>
      <c r="X8335" s="89"/>
      <c r="Y8335" s="87"/>
      <c r="AA8335" s="87"/>
      <c r="AB8335" s="90"/>
      <c r="AC8335" s="87"/>
      <c r="AD8335" s="87"/>
      <c r="AE8335" s="92"/>
    </row>
    <row r="8336" spans="3:31">
      <c r="C8336" s="88"/>
      <c r="P8336" s="123"/>
      <c r="T8336" s="87"/>
      <c r="V8336" s="87"/>
      <c r="W8336" s="87"/>
      <c r="X8336" s="89"/>
      <c r="Y8336" s="87"/>
      <c r="AA8336" s="87"/>
      <c r="AB8336" s="90"/>
      <c r="AC8336" s="87"/>
      <c r="AD8336" s="87"/>
      <c r="AE8336" s="92"/>
    </row>
    <row r="8337" spans="3:31">
      <c r="C8337" s="88"/>
      <c r="P8337" s="123"/>
      <c r="T8337" s="87"/>
      <c r="V8337" s="87"/>
      <c r="W8337" s="87"/>
      <c r="X8337" s="89"/>
      <c r="Y8337" s="87"/>
      <c r="AA8337" s="87"/>
      <c r="AB8337" s="90"/>
      <c r="AC8337" s="87"/>
      <c r="AD8337" s="87"/>
      <c r="AE8337" s="92"/>
    </row>
    <row r="8338" spans="3:31">
      <c r="C8338" s="88"/>
      <c r="P8338" s="123"/>
      <c r="T8338" s="87"/>
      <c r="V8338" s="87"/>
      <c r="W8338" s="87"/>
      <c r="X8338" s="89"/>
      <c r="Y8338" s="87"/>
      <c r="AA8338" s="87"/>
      <c r="AB8338" s="90"/>
      <c r="AC8338" s="87"/>
      <c r="AD8338" s="87"/>
      <c r="AE8338" s="92"/>
    </row>
    <row r="8339" spans="3:31">
      <c r="C8339" s="88"/>
      <c r="P8339" s="123"/>
      <c r="T8339" s="87"/>
      <c r="V8339" s="87"/>
      <c r="W8339" s="87"/>
      <c r="X8339" s="89"/>
      <c r="Y8339" s="87"/>
      <c r="AA8339" s="87"/>
      <c r="AB8339" s="90"/>
      <c r="AC8339" s="87"/>
      <c r="AD8339" s="87"/>
      <c r="AE8339" s="92"/>
    </row>
    <row r="8340" spans="3:31">
      <c r="C8340" s="88"/>
      <c r="P8340" s="91"/>
      <c r="T8340" s="87"/>
      <c r="V8340" s="87"/>
      <c r="W8340" s="87"/>
      <c r="X8340" s="89"/>
      <c r="Y8340" s="87"/>
      <c r="AA8340" s="87"/>
      <c r="AB8340" s="90"/>
      <c r="AC8340" s="87"/>
      <c r="AD8340" s="87"/>
      <c r="AE8340" s="92"/>
    </row>
    <row r="8341" spans="3:31">
      <c r="C8341" s="88"/>
      <c r="P8341" s="123"/>
      <c r="T8341" s="87"/>
      <c r="V8341" s="87"/>
      <c r="W8341" s="87"/>
      <c r="X8341" s="89"/>
      <c r="Y8341" s="87"/>
      <c r="AA8341" s="87"/>
      <c r="AB8341" s="90"/>
      <c r="AC8341" s="87"/>
      <c r="AD8341" s="87"/>
      <c r="AE8341" s="92"/>
    </row>
    <row r="8342" spans="3:31">
      <c r="C8342" s="88"/>
      <c r="P8342" s="123"/>
      <c r="T8342" s="87"/>
      <c r="V8342" s="87"/>
      <c r="W8342" s="87"/>
      <c r="X8342" s="89"/>
      <c r="Y8342" s="87"/>
      <c r="AA8342" s="87"/>
      <c r="AB8342" s="90"/>
      <c r="AC8342" s="87"/>
      <c r="AD8342" s="87"/>
      <c r="AE8342" s="92"/>
    </row>
    <row r="8343" spans="3:31">
      <c r="C8343" s="88"/>
      <c r="P8343" s="123"/>
      <c r="T8343" s="87"/>
      <c r="V8343" s="87"/>
      <c r="W8343" s="87"/>
      <c r="X8343" s="89"/>
      <c r="Y8343" s="87"/>
      <c r="AA8343" s="87"/>
      <c r="AB8343" s="90"/>
      <c r="AC8343" s="87"/>
      <c r="AD8343" s="87"/>
      <c r="AE8343" s="92"/>
    </row>
    <row r="8344" spans="3:31">
      <c r="C8344" s="88"/>
      <c r="P8344" s="123"/>
      <c r="T8344" s="87"/>
      <c r="V8344" s="87"/>
      <c r="W8344" s="87"/>
      <c r="X8344" s="89"/>
      <c r="Y8344" s="87"/>
      <c r="AA8344" s="87"/>
      <c r="AB8344" s="90"/>
      <c r="AC8344" s="87"/>
      <c r="AD8344" s="87"/>
      <c r="AE8344" s="92"/>
    </row>
    <row r="8345" spans="3:31">
      <c r="C8345" s="88"/>
      <c r="P8345" s="123"/>
      <c r="T8345" s="87"/>
      <c r="V8345" s="87"/>
      <c r="W8345" s="87"/>
      <c r="X8345" s="89"/>
      <c r="Y8345" s="87"/>
      <c r="AA8345" s="87"/>
      <c r="AB8345" s="90"/>
      <c r="AC8345" s="87"/>
      <c r="AD8345" s="87"/>
      <c r="AE8345" s="92"/>
    </row>
    <row r="8346" spans="3:31">
      <c r="C8346" s="88"/>
      <c r="P8346" s="123"/>
      <c r="T8346" s="87"/>
      <c r="V8346" s="87"/>
      <c r="W8346" s="87"/>
      <c r="X8346" s="89"/>
      <c r="Y8346" s="87"/>
      <c r="AA8346" s="87"/>
      <c r="AB8346" s="90"/>
      <c r="AC8346" s="87"/>
      <c r="AD8346" s="87"/>
      <c r="AE8346" s="92"/>
    </row>
    <row r="8347" spans="3:31">
      <c r="C8347" s="88"/>
      <c r="P8347" s="123"/>
      <c r="T8347" s="87"/>
      <c r="V8347" s="87"/>
      <c r="W8347" s="87"/>
      <c r="X8347" s="89"/>
      <c r="Y8347" s="87"/>
      <c r="AA8347" s="87"/>
      <c r="AB8347" s="90"/>
      <c r="AC8347" s="87"/>
      <c r="AD8347" s="87"/>
      <c r="AE8347" s="92"/>
    </row>
    <row r="8348" spans="3:31">
      <c r="C8348" s="88"/>
      <c r="P8348" s="123"/>
      <c r="T8348" s="87"/>
      <c r="V8348" s="87"/>
      <c r="W8348" s="87"/>
      <c r="X8348" s="89"/>
      <c r="Y8348" s="87"/>
      <c r="AA8348" s="87"/>
      <c r="AB8348" s="90"/>
      <c r="AC8348" s="87"/>
      <c r="AD8348" s="87"/>
      <c r="AE8348" s="92"/>
    </row>
    <row r="8349" spans="3:31">
      <c r="C8349" s="88"/>
      <c r="P8349" s="123"/>
      <c r="T8349" s="87"/>
      <c r="V8349" s="87"/>
      <c r="W8349" s="87"/>
      <c r="X8349" s="89"/>
      <c r="Y8349" s="87"/>
      <c r="AA8349" s="87"/>
      <c r="AB8349" s="90"/>
      <c r="AC8349" s="87"/>
      <c r="AD8349" s="87"/>
      <c r="AE8349" s="92"/>
    </row>
    <row r="8350" spans="3:31">
      <c r="C8350" s="88"/>
      <c r="P8350" s="123"/>
      <c r="T8350" s="87"/>
      <c r="V8350" s="87"/>
      <c r="W8350" s="87"/>
      <c r="X8350" s="89"/>
      <c r="Y8350" s="87"/>
      <c r="AA8350" s="87"/>
      <c r="AB8350" s="90"/>
      <c r="AC8350" s="87"/>
      <c r="AD8350" s="87"/>
      <c r="AE8350" s="92"/>
    </row>
    <row r="8351" spans="3:31">
      <c r="C8351" s="88"/>
      <c r="P8351" s="123"/>
      <c r="T8351" s="87"/>
      <c r="V8351" s="87"/>
      <c r="W8351" s="87"/>
      <c r="X8351" s="89"/>
      <c r="Y8351" s="87"/>
      <c r="AA8351" s="87"/>
      <c r="AB8351" s="90"/>
      <c r="AC8351" s="87"/>
      <c r="AD8351" s="87"/>
      <c r="AE8351" s="92"/>
    </row>
    <row r="8352" spans="3:31">
      <c r="C8352" s="88"/>
      <c r="P8352" s="123"/>
      <c r="T8352" s="87"/>
      <c r="V8352" s="87"/>
      <c r="W8352" s="87"/>
      <c r="X8352" s="89"/>
      <c r="Y8352" s="87"/>
      <c r="AA8352" s="87"/>
      <c r="AB8352" s="90"/>
      <c r="AC8352" s="87"/>
      <c r="AD8352" s="87"/>
      <c r="AE8352" s="92"/>
    </row>
    <row r="8353" spans="3:31">
      <c r="C8353" s="88"/>
      <c r="P8353" s="123"/>
      <c r="T8353" s="87"/>
      <c r="V8353" s="87"/>
      <c r="W8353" s="87"/>
      <c r="X8353" s="89"/>
      <c r="Y8353" s="87"/>
      <c r="AA8353" s="87"/>
      <c r="AB8353" s="90"/>
      <c r="AC8353" s="87"/>
      <c r="AD8353" s="87"/>
      <c r="AE8353" s="92"/>
    </row>
    <row r="8354" spans="3:31">
      <c r="C8354" s="88"/>
      <c r="P8354" s="123"/>
      <c r="T8354" s="87"/>
      <c r="V8354" s="87"/>
      <c r="W8354" s="87"/>
      <c r="X8354" s="89"/>
      <c r="Y8354" s="87"/>
      <c r="AA8354" s="87"/>
      <c r="AB8354" s="90"/>
      <c r="AC8354" s="87"/>
      <c r="AD8354" s="87"/>
      <c r="AE8354" s="92"/>
    </row>
    <row r="8355" spans="3:31">
      <c r="C8355" s="88"/>
      <c r="L8355" s="90"/>
      <c r="P8355" s="123"/>
      <c r="T8355" s="87"/>
      <c r="V8355" s="87"/>
      <c r="W8355" s="87"/>
      <c r="X8355" s="89"/>
      <c r="Y8355" s="87"/>
      <c r="AA8355" s="87"/>
      <c r="AB8355" s="90"/>
      <c r="AC8355" s="87"/>
      <c r="AD8355" s="87"/>
      <c r="AE8355" s="92"/>
    </row>
    <row r="8356" spans="3:31">
      <c r="C8356" s="88"/>
      <c r="P8356" s="123"/>
      <c r="T8356" s="87"/>
      <c r="V8356" s="87"/>
      <c r="W8356" s="87"/>
      <c r="X8356" s="89"/>
      <c r="Y8356" s="87"/>
      <c r="AA8356" s="87"/>
      <c r="AB8356" s="90"/>
      <c r="AC8356" s="87"/>
      <c r="AD8356" s="87"/>
      <c r="AE8356" s="92"/>
    </row>
    <row r="8357" spans="3:31">
      <c r="C8357" s="88"/>
      <c r="P8357" s="123"/>
      <c r="T8357" s="87"/>
      <c r="V8357" s="87"/>
      <c r="W8357" s="87"/>
      <c r="X8357" s="89"/>
      <c r="Y8357" s="87"/>
      <c r="AA8357" s="87"/>
      <c r="AB8357" s="90"/>
      <c r="AC8357" s="87"/>
      <c r="AD8357" s="87"/>
      <c r="AE8357" s="92"/>
    </row>
    <row r="8358" spans="3:31">
      <c r="C8358" s="88"/>
      <c r="P8358" s="123"/>
      <c r="T8358" s="87"/>
      <c r="V8358" s="87"/>
      <c r="W8358" s="87"/>
      <c r="X8358" s="89"/>
      <c r="Y8358" s="87"/>
      <c r="AA8358" s="87"/>
      <c r="AB8358" s="90"/>
      <c r="AC8358" s="87"/>
      <c r="AD8358" s="87"/>
      <c r="AE8358" s="92"/>
    </row>
    <row r="8359" spans="3:31">
      <c r="C8359" s="88"/>
      <c r="P8359" s="123"/>
      <c r="T8359" s="87"/>
      <c r="V8359" s="87"/>
      <c r="W8359" s="87"/>
      <c r="X8359" s="89"/>
      <c r="Y8359" s="87"/>
      <c r="AA8359" s="87"/>
      <c r="AB8359" s="90"/>
      <c r="AC8359" s="87"/>
      <c r="AD8359" s="87"/>
      <c r="AE8359" s="92"/>
    </row>
    <row r="8360" spans="3:31">
      <c r="C8360" s="88"/>
      <c r="L8360" s="89"/>
      <c r="P8360" s="91"/>
      <c r="T8360" s="87"/>
      <c r="V8360" s="87"/>
      <c r="W8360" s="87"/>
      <c r="X8360" s="89"/>
      <c r="Y8360" s="87"/>
      <c r="AA8360" s="87"/>
      <c r="AB8360" s="90"/>
      <c r="AC8360" s="87"/>
      <c r="AD8360" s="87"/>
      <c r="AE8360" s="92"/>
    </row>
    <row r="8361" spans="3:31">
      <c r="C8361" s="88"/>
      <c r="P8361" s="123"/>
      <c r="T8361" s="87"/>
      <c r="V8361" s="87"/>
      <c r="W8361" s="87"/>
      <c r="X8361" s="89"/>
      <c r="Y8361" s="87"/>
      <c r="AA8361" s="87"/>
      <c r="AB8361" s="90"/>
      <c r="AC8361" s="87"/>
      <c r="AD8361" s="87"/>
      <c r="AE8361" s="92"/>
    </row>
    <row r="8362" spans="3:31">
      <c r="C8362" s="88"/>
      <c r="P8362" s="123"/>
      <c r="T8362" s="87"/>
      <c r="V8362" s="87"/>
      <c r="W8362" s="87"/>
      <c r="X8362" s="89"/>
      <c r="Y8362" s="87"/>
      <c r="AA8362" s="87"/>
      <c r="AB8362" s="90"/>
      <c r="AC8362" s="87"/>
      <c r="AD8362" s="87"/>
      <c r="AE8362" s="92"/>
    </row>
    <row r="8363" spans="3:31">
      <c r="C8363" s="88"/>
      <c r="P8363" s="123"/>
      <c r="T8363" s="87"/>
      <c r="V8363" s="87"/>
      <c r="W8363" s="87"/>
      <c r="X8363" s="89"/>
      <c r="Y8363" s="87"/>
      <c r="AA8363" s="87"/>
      <c r="AB8363" s="90"/>
      <c r="AC8363" s="87"/>
      <c r="AD8363" s="87"/>
      <c r="AE8363" s="92"/>
    </row>
    <row r="8364" spans="3:31">
      <c r="C8364" s="88"/>
      <c r="P8364" s="123"/>
      <c r="T8364" s="87"/>
      <c r="V8364" s="87"/>
      <c r="W8364" s="87"/>
      <c r="X8364" s="89"/>
      <c r="Y8364" s="87"/>
      <c r="AA8364" s="87"/>
      <c r="AB8364" s="90"/>
      <c r="AC8364" s="87"/>
      <c r="AD8364" s="87"/>
      <c r="AE8364" s="92"/>
    </row>
    <row r="8365" spans="3:31">
      <c r="C8365" s="88"/>
      <c r="P8365" s="123"/>
      <c r="T8365" s="87"/>
      <c r="V8365" s="87"/>
      <c r="W8365" s="87"/>
      <c r="X8365" s="89"/>
      <c r="Y8365" s="87"/>
      <c r="AA8365" s="87"/>
      <c r="AB8365" s="90"/>
      <c r="AC8365" s="87"/>
      <c r="AD8365" s="87"/>
      <c r="AE8365" s="92"/>
    </row>
    <row r="8366" spans="3:31">
      <c r="C8366" s="88"/>
      <c r="P8366" s="123"/>
      <c r="T8366" s="87"/>
      <c r="V8366" s="87"/>
      <c r="W8366" s="87"/>
      <c r="X8366" s="89"/>
      <c r="Y8366" s="87"/>
      <c r="AA8366" s="87"/>
      <c r="AB8366" s="90"/>
      <c r="AC8366" s="87"/>
      <c r="AD8366" s="87"/>
      <c r="AE8366" s="92"/>
    </row>
    <row r="8367" spans="3:31">
      <c r="C8367" s="88"/>
      <c r="P8367" s="123"/>
      <c r="T8367" s="87"/>
      <c r="V8367" s="87"/>
      <c r="W8367" s="87"/>
      <c r="X8367" s="89"/>
      <c r="Y8367" s="87"/>
      <c r="AA8367" s="87"/>
      <c r="AB8367" s="90"/>
      <c r="AC8367" s="87"/>
      <c r="AD8367" s="87"/>
      <c r="AE8367" s="92"/>
    </row>
    <row r="8368" spans="3:31">
      <c r="C8368" s="88"/>
      <c r="P8368" s="123"/>
      <c r="T8368" s="87"/>
      <c r="V8368" s="87"/>
      <c r="W8368" s="87"/>
      <c r="X8368" s="89"/>
      <c r="Y8368" s="87"/>
      <c r="AA8368" s="87"/>
      <c r="AB8368" s="90"/>
      <c r="AC8368" s="87"/>
      <c r="AD8368" s="87"/>
      <c r="AE8368" s="92"/>
    </row>
    <row r="8369" spans="3:31">
      <c r="C8369" s="88"/>
      <c r="P8369" s="123"/>
      <c r="T8369" s="87"/>
      <c r="V8369" s="87"/>
      <c r="W8369" s="87"/>
      <c r="X8369" s="89"/>
      <c r="Y8369" s="87"/>
      <c r="AA8369" s="87"/>
      <c r="AB8369" s="90"/>
      <c r="AC8369" s="87"/>
      <c r="AD8369" s="87"/>
      <c r="AE8369" s="92"/>
    </row>
    <row r="8370" spans="3:31">
      <c r="C8370" s="88"/>
      <c r="P8370" s="123"/>
      <c r="T8370" s="87"/>
      <c r="V8370" s="87"/>
      <c r="W8370" s="87"/>
      <c r="X8370" s="89"/>
      <c r="Y8370" s="87"/>
      <c r="AA8370" s="87"/>
      <c r="AB8370" s="90"/>
      <c r="AC8370" s="87"/>
      <c r="AD8370" s="87"/>
      <c r="AE8370" s="92"/>
    </row>
    <row r="8371" spans="3:31">
      <c r="C8371" s="88"/>
      <c r="P8371" s="123"/>
      <c r="T8371" s="87"/>
      <c r="V8371" s="87"/>
      <c r="W8371" s="87"/>
      <c r="X8371" s="89"/>
      <c r="Y8371" s="87"/>
      <c r="AA8371" s="87"/>
      <c r="AB8371" s="90"/>
      <c r="AC8371" s="87"/>
      <c r="AD8371" s="87"/>
      <c r="AE8371" s="92"/>
    </row>
    <row r="8372" spans="3:31">
      <c r="C8372" s="88"/>
      <c r="P8372" s="123"/>
      <c r="T8372" s="87"/>
      <c r="V8372" s="87"/>
      <c r="W8372" s="87"/>
      <c r="X8372" s="89"/>
      <c r="Y8372" s="87"/>
      <c r="AA8372" s="87"/>
      <c r="AB8372" s="90"/>
      <c r="AC8372" s="87"/>
      <c r="AD8372" s="87"/>
      <c r="AE8372" s="92"/>
    </row>
    <row r="8373" spans="3:31">
      <c r="C8373" s="88"/>
      <c r="P8373" s="123"/>
      <c r="T8373" s="87"/>
      <c r="V8373" s="87"/>
      <c r="W8373" s="87"/>
      <c r="X8373" s="89"/>
      <c r="Y8373" s="87"/>
      <c r="AA8373" s="87"/>
      <c r="AB8373" s="90"/>
      <c r="AC8373" s="87"/>
      <c r="AD8373" s="87"/>
      <c r="AE8373" s="92"/>
    </row>
    <row r="8374" spans="3:31">
      <c r="C8374" s="88"/>
      <c r="P8374" s="123"/>
      <c r="T8374" s="87"/>
      <c r="V8374" s="87"/>
      <c r="W8374" s="87"/>
      <c r="X8374" s="89"/>
      <c r="Y8374" s="87"/>
      <c r="AA8374" s="87"/>
      <c r="AB8374" s="90"/>
      <c r="AC8374" s="87"/>
      <c r="AD8374" s="87"/>
      <c r="AE8374" s="92"/>
    </row>
    <row r="8375" spans="3:31">
      <c r="C8375" s="88"/>
      <c r="L8375" s="90"/>
      <c r="P8375" s="123"/>
      <c r="T8375" s="87"/>
      <c r="V8375" s="87"/>
      <c r="W8375" s="87"/>
      <c r="X8375" s="89"/>
      <c r="Y8375" s="87"/>
      <c r="AA8375" s="87"/>
      <c r="AB8375" s="90"/>
      <c r="AC8375" s="87"/>
      <c r="AD8375" s="87"/>
      <c r="AE8375" s="92"/>
    </row>
    <row r="8376" spans="3:31">
      <c r="C8376" s="88"/>
      <c r="P8376" s="123"/>
      <c r="T8376" s="87"/>
      <c r="V8376" s="87"/>
      <c r="W8376" s="87"/>
      <c r="X8376" s="89"/>
      <c r="Y8376" s="87"/>
      <c r="AA8376" s="87"/>
      <c r="AB8376" s="90"/>
      <c r="AC8376" s="87"/>
      <c r="AD8376" s="87"/>
      <c r="AE8376" s="92"/>
    </row>
    <row r="8377" spans="3:31">
      <c r="C8377" s="88"/>
      <c r="P8377" s="123"/>
      <c r="T8377" s="87"/>
      <c r="V8377" s="87"/>
      <c r="W8377" s="87"/>
      <c r="X8377" s="89"/>
      <c r="Y8377" s="87"/>
      <c r="AA8377" s="87"/>
      <c r="AB8377" s="90"/>
      <c r="AC8377" s="87"/>
      <c r="AD8377" s="87"/>
      <c r="AE8377" s="92"/>
    </row>
    <row r="8378" spans="3:31">
      <c r="C8378" s="88"/>
      <c r="P8378" s="123"/>
      <c r="T8378" s="87"/>
      <c r="V8378" s="87"/>
      <c r="W8378" s="87"/>
      <c r="X8378" s="89"/>
      <c r="Y8378" s="87"/>
      <c r="AA8378" s="87"/>
      <c r="AB8378" s="90"/>
      <c r="AC8378" s="87"/>
      <c r="AD8378" s="87"/>
      <c r="AE8378" s="92"/>
    </row>
    <row r="8379" spans="3:31">
      <c r="C8379" s="88"/>
      <c r="P8379" s="123"/>
      <c r="T8379" s="87"/>
      <c r="V8379" s="87"/>
      <c r="W8379" s="87"/>
      <c r="X8379" s="89"/>
      <c r="Y8379" s="87"/>
      <c r="AA8379" s="87"/>
      <c r="AB8379" s="90"/>
      <c r="AC8379" s="87"/>
      <c r="AD8379" s="87"/>
      <c r="AE8379" s="92"/>
    </row>
    <row r="8380" spans="3:31">
      <c r="C8380" s="88"/>
      <c r="P8380" s="91"/>
      <c r="T8380" s="87"/>
      <c r="V8380" s="87"/>
      <c r="W8380" s="87"/>
      <c r="X8380" s="89"/>
      <c r="Y8380" s="87"/>
      <c r="AA8380" s="87"/>
      <c r="AB8380" s="90"/>
      <c r="AC8380" s="87"/>
      <c r="AD8380" s="87"/>
      <c r="AE8380" s="92"/>
    </row>
    <row r="8381" spans="3:31">
      <c r="C8381" s="88"/>
      <c r="P8381" s="123"/>
      <c r="T8381" s="87"/>
      <c r="V8381" s="87"/>
      <c r="W8381" s="87"/>
      <c r="X8381" s="89"/>
      <c r="Y8381" s="87"/>
      <c r="AA8381" s="87"/>
      <c r="AB8381" s="90"/>
      <c r="AC8381" s="87"/>
      <c r="AD8381" s="87"/>
      <c r="AE8381" s="92"/>
    </row>
    <row r="8382" spans="3:31">
      <c r="C8382" s="88"/>
      <c r="P8382" s="123"/>
      <c r="T8382" s="87"/>
      <c r="V8382" s="87"/>
      <c r="W8382" s="87"/>
      <c r="X8382" s="89"/>
      <c r="Y8382" s="87"/>
      <c r="AA8382" s="87"/>
      <c r="AB8382" s="90"/>
      <c r="AC8382" s="87"/>
      <c r="AD8382" s="87"/>
      <c r="AE8382" s="92"/>
    </row>
    <row r="8383" spans="3:31">
      <c r="C8383" s="88"/>
      <c r="P8383" s="123"/>
      <c r="T8383" s="87"/>
      <c r="V8383" s="87"/>
      <c r="W8383" s="87"/>
      <c r="X8383" s="89"/>
      <c r="Y8383" s="87"/>
      <c r="AA8383" s="87"/>
      <c r="AB8383" s="90"/>
      <c r="AC8383" s="87"/>
      <c r="AD8383" s="87"/>
      <c r="AE8383" s="92"/>
    </row>
    <row r="8384" spans="3:31">
      <c r="C8384" s="88"/>
      <c r="P8384" s="123"/>
      <c r="T8384" s="87"/>
      <c r="V8384" s="87"/>
      <c r="W8384" s="87"/>
      <c r="X8384" s="89"/>
      <c r="Y8384" s="87"/>
      <c r="AA8384" s="87"/>
      <c r="AB8384" s="90"/>
      <c r="AC8384" s="87"/>
      <c r="AD8384" s="87"/>
      <c r="AE8384" s="92"/>
    </row>
    <row r="8385" spans="3:31">
      <c r="C8385" s="88"/>
      <c r="P8385" s="123"/>
      <c r="T8385" s="87"/>
      <c r="V8385" s="87"/>
      <c r="W8385" s="87"/>
      <c r="X8385" s="89"/>
      <c r="Y8385" s="87"/>
      <c r="AA8385" s="87"/>
      <c r="AB8385" s="90"/>
      <c r="AC8385" s="87"/>
      <c r="AD8385" s="87"/>
      <c r="AE8385" s="92"/>
    </row>
    <row r="8386" spans="3:31">
      <c r="C8386" s="88"/>
      <c r="P8386" s="123"/>
      <c r="T8386" s="87"/>
      <c r="V8386" s="87"/>
      <c r="W8386" s="87"/>
      <c r="X8386" s="89"/>
      <c r="Y8386" s="87"/>
      <c r="AA8386" s="87"/>
      <c r="AB8386" s="90"/>
      <c r="AC8386" s="87"/>
      <c r="AD8386" s="87"/>
      <c r="AE8386" s="92"/>
    </row>
    <row r="8387" spans="3:31">
      <c r="C8387" s="88"/>
      <c r="P8387" s="123"/>
      <c r="T8387" s="87"/>
      <c r="V8387" s="87"/>
      <c r="W8387" s="87"/>
      <c r="X8387" s="89"/>
      <c r="Y8387" s="87"/>
      <c r="AA8387" s="87"/>
      <c r="AB8387" s="90"/>
      <c r="AC8387" s="87"/>
      <c r="AD8387" s="87"/>
      <c r="AE8387" s="92"/>
    </row>
    <row r="8388" spans="3:31">
      <c r="C8388" s="88"/>
      <c r="P8388" s="123"/>
      <c r="T8388" s="87"/>
      <c r="V8388" s="87"/>
      <c r="W8388" s="87"/>
      <c r="X8388" s="89"/>
      <c r="Y8388" s="87"/>
      <c r="AA8388" s="87"/>
      <c r="AB8388" s="90"/>
      <c r="AC8388" s="87"/>
      <c r="AD8388" s="87"/>
      <c r="AE8388" s="92"/>
    </row>
    <row r="8389" spans="3:31">
      <c r="C8389" s="88"/>
      <c r="P8389" s="123"/>
      <c r="T8389" s="87"/>
      <c r="V8389" s="87"/>
      <c r="W8389" s="87"/>
      <c r="X8389" s="89"/>
      <c r="Y8389" s="87"/>
      <c r="AA8389" s="87"/>
      <c r="AB8389" s="90"/>
      <c r="AC8389" s="87"/>
      <c r="AD8389" s="87"/>
      <c r="AE8389" s="92"/>
    </row>
    <row r="8390" spans="3:31">
      <c r="C8390" s="88"/>
      <c r="P8390" s="123"/>
      <c r="T8390" s="87"/>
      <c r="V8390" s="87"/>
      <c r="W8390" s="87"/>
      <c r="X8390" s="89"/>
      <c r="Y8390" s="87"/>
      <c r="AA8390" s="87"/>
      <c r="AB8390" s="90"/>
      <c r="AC8390" s="87"/>
      <c r="AD8390" s="87"/>
      <c r="AE8390" s="92"/>
    </row>
    <row r="8391" spans="3:31">
      <c r="C8391" s="88"/>
      <c r="P8391" s="123"/>
      <c r="T8391" s="87"/>
      <c r="V8391" s="87"/>
      <c r="W8391" s="87"/>
      <c r="X8391" s="89"/>
      <c r="Y8391" s="87"/>
      <c r="AA8391" s="87"/>
      <c r="AB8391" s="90"/>
      <c r="AC8391" s="87"/>
      <c r="AD8391" s="87"/>
      <c r="AE8391" s="92"/>
    </row>
    <row r="8392" spans="3:31">
      <c r="C8392" s="88"/>
      <c r="P8392" s="123"/>
      <c r="T8392" s="87"/>
      <c r="V8392" s="87"/>
      <c r="W8392" s="87"/>
      <c r="X8392" s="89"/>
      <c r="Y8392" s="87"/>
      <c r="AA8392" s="87"/>
      <c r="AB8392" s="90"/>
      <c r="AC8392" s="87"/>
      <c r="AD8392" s="87"/>
      <c r="AE8392" s="92"/>
    </row>
    <row r="8393" spans="3:31">
      <c r="C8393" s="88"/>
      <c r="P8393" s="123"/>
      <c r="T8393" s="87"/>
      <c r="V8393" s="87"/>
      <c r="W8393" s="87"/>
      <c r="X8393" s="89"/>
      <c r="Y8393" s="87"/>
      <c r="AA8393" s="87"/>
      <c r="AB8393" s="90"/>
      <c r="AC8393" s="87"/>
      <c r="AD8393" s="87"/>
      <c r="AE8393" s="92"/>
    </row>
    <row r="8394" spans="3:31">
      <c r="C8394" s="88"/>
      <c r="P8394" s="123"/>
      <c r="T8394" s="87"/>
      <c r="V8394" s="87"/>
      <c r="W8394" s="87"/>
      <c r="X8394" s="89"/>
      <c r="Y8394" s="87"/>
      <c r="AA8394" s="87"/>
      <c r="AB8394" s="90"/>
      <c r="AC8394" s="87"/>
      <c r="AD8394" s="87"/>
      <c r="AE8394" s="92"/>
    </row>
    <row r="8395" spans="3:31">
      <c r="C8395" s="88"/>
      <c r="P8395" s="123"/>
      <c r="T8395" s="87"/>
      <c r="V8395" s="87"/>
      <c r="W8395" s="87"/>
      <c r="X8395" s="89"/>
      <c r="Y8395" s="87"/>
      <c r="AA8395" s="87"/>
      <c r="AB8395" s="90"/>
      <c r="AC8395" s="87"/>
      <c r="AD8395" s="87"/>
      <c r="AE8395" s="92"/>
    </row>
    <row r="8396" spans="3:31">
      <c r="C8396" s="88"/>
      <c r="P8396" s="123"/>
      <c r="T8396" s="87"/>
      <c r="V8396" s="87"/>
      <c r="W8396" s="87"/>
      <c r="X8396" s="89"/>
      <c r="Y8396" s="87"/>
      <c r="AA8396" s="87"/>
      <c r="AB8396" s="90"/>
      <c r="AC8396" s="87"/>
      <c r="AD8396" s="87"/>
      <c r="AE8396" s="92"/>
    </row>
    <row r="8397" spans="3:31">
      <c r="C8397" s="88"/>
      <c r="P8397" s="123"/>
      <c r="T8397" s="87"/>
      <c r="V8397" s="87"/>
      <c r="W8397" s="87"/>
      <c r="X8397" s="89"/>
      <c r="Y8397" s="87"/>
      <c r="AA8397" s="87"/>
      <c r="AB8397" s="90"/>
      <c r="AC8397" s="87"/>
      <c r="AD8397" s="87"/>
      <c r="AE8397" s="92"/>
    </row>
    <row r="8398" spans="3:31">
      <c r="C8398" s="88"/>
      <c r="P8398" s="123"/>
      <c r="T8398" s="87"/>
      <c r="V8398" s="87"/>
      <c r="W8398" s="87"/>
      <c r="X8398" s="89"/>
      <c r="Y8398" s="87"/>
      <c r="AA8398" s="87"/>
      <c r="AB8398" s="90"/>
      <c r="AC8398" s="87"/>
      <c r="AD8398" s="87"/>
      <c r="AE8398" s="92"/>
    </row>
    <row r="8399" spans="3:31">
      <c r="C8399" s="88"/>
      <c r="P8399" s="123"/>
      <c r="T8399" s="87"/>
      <c r="V8399" s="87"/>
      <c r="W8399" s="87"/>
      <c r="X8399" s="89"/>
      <c r="Y8399" s="87"/>
      <c r="AA8399" s="87"/>
      <c r="AB8399" s="90"/>
      <c r="AC8399" s="87"/>
      <c r="AD8399" s="87"/>
      <c r="AE8399" s="92"/>
    </row>
    <row r="8400" spans="3:31">
      <c r="C8400" s="88"/>
      <c r="L8400" s="89"/>
      <c r="P8400" s="91"/>
      <c r="T8400" s="87"/>
      <c r="V8400" s="87"/>
      <c r="W8400" s="87"/>
      <c r="X8400" s="89"/>
      <c r="Y8400" s="87"/>
      <c r="AA8400" s="87"/>
      <c r="AB8400" s="90"/>
      <c r="AC8400" s="87"/>
      <c r="AD8400" s="87"/>
      <c r="AE8400" s="92"/>
    </row>
    <row r="8401" spans="3:31">
      <c r="C8401" s="88"/>
      <c r="P8401" s="123"/>
      <c r="T8401" s="87"/>
      <c r="V8401" s="87"/>
      <c r="W8401" s="87"/>
      <c r="X8401" s="89"/>
      <c r="Y8401" s="87"/>
      <c r="AA8401" s="87"/>
      <c r="AB8401" s="90"/>
      <c r="AC8401" s="87"/>
      <c r="AD8401" s="87"/>
      <c r="AE8401" s="92"/>
    </row>
    <row r="8402" spans="3:31">
      <c r="C8402" s="88"/>
      <c r="P8402" s="123"/>
      <c r="T8402" s="87"/>
      <c r="V8402" s="87"/>
      <c r="W8402" s="87"/>
      <c r="X8402" s="89"/>
      <c r="Y8402" s="87"/>
      <c r="AA8402" s="87"/>
      <c r="AB8402" s="90"/>
      <c r="AC8402" s="87"/>
      <c r="AD8402" s="87"/>
      <c r="AE8402" s="92"/>
    </row>
    <row r="8403" spans="3:31">
      <c r="C8403" s="88"/>
      <c r="P8403" s="123"/>
      <c r="T8403" s="87"/>
      <c r="V8403" s="87"/>
      <c r="W8403" s="87"/>
      <c r="X8403" s="89"/>
      <c r="Y8403" s="87"/>
      <c r="AA8403" s="87"/>
      <c r="AB8403" s="90"/>
      <c r="AC8403" s="87"/>
      <c r="AD8403" s="87"/>
      <c r="AE8403" s="92"/>
    </row>
    <row r="8404" spans="3:31">
      <c r="C8404" s="88"/>
      <c r="P8404" s="123"/>
      <c r="T8404" s="87"/>
      <c r="V8404" s="87"/>
      <c r="W8404" s="87"/>
      <c r="X8404" s="89"/>
      <c r="Y8404" s="87"/>
      <c r="AA8404" s="87"/>
      <c r="AB8404" s="90"/>
      <c r="AC8404" s="87"/>
      <c r="AD8404" s="87"/>
      <c r="AE8404" s="92"/>
    </row>
    <row r="8405" spans="3:31">
      <c r="C8405" s="88"/>
      <c r="P8405" s="123"/>
      <c r="T8405" s="87"/>
      <c r="V8405" s="87"/>
      <c r="W8405" s="87"/>
      <c r="X8405" s="89"/>
      <c r="Y8405" s="87"/>
      <c r="AA8405" s="87"/>
      <c r="AB8405" s="90"/>
      <c r="AC8405" s="87"/>
      <c r="AD8405" s="87"/>
      <c r="AE8405" s="92"/>
    </row>
    <row r="8406" spans="3:31">
      <c r="C8406" s="88"/>
      <c r="P8406" s="123"/>
      <c r="T8406" s="87"/>
      <c r="V8406" s="87"/>
      <c r="W8406" s="87"/>
      <c r="X8406" s="89"/>
      <c r="Y8406" s="87"/>
      <c r="AA8406" s="87"/>
      <c r="AB8406" s="90"/>
      <c r="AC8406" s="87"/>
      <c r="AD8406" s="87"/>
      <c r="AE8406" s="92"/>
    </row>
    <row r="8407" spans="3:31">
      <c r="C8407" s="88"/>
      <c r="P8407" s="123"/>
      <c r="T8407" s="87"/>
      <c r="V8407" s="87"/>
      <c r="W8407" s="87"/>
      <c r="X8407" s="89"/>
      <c r="Y8407" s="87"/>
      <c r="AA8407" s="87"/>
      <c r="AB8407" s="90"/>
      <c r="AC8407" s="87"/>
      <c r="AD8407" s="87"/>
      <c r="AE8407" s="92"/>
    </row>
    <row r="8408" spans="3:31">
      <c r="C8408" s="88"/>
      <c r="P8408" s="123"/>
      <c r="T8408" s="87"/>
      <c r="V8408" s="87"/>
      <c r="W8408" s="87"/>
      <c r="X8408" s="89"/>
      <c r="Y8408" s="87"/>
      <c r="AA8408" s="87"/>
      <c r="AB8408" s="90"/>
      <c r="AC8408" s="87"/>
      <c r="AD8408" s="87"/>
      <c r="AE8408" s="92"/>
    </row>
    <row r="8409" spans="3:31">
      <c r="C8409" s="88"/>
      <c r="P8409" s="123"/>
      <c r="T8409" s="87"/>
      <c r="V8409" s="87"/>
      <c r="W8409" s="87"/>
      <c r="X8409" s="89"/>
      <c r="Y8409" s="87"/>
      <c r="AA8409" s="87"/>
      <c r="AB8409" s="90"/>
      <c r="AC8409" s="87"/>
      <c r="AD8409" s="87"/>
      <c r="AE8409" s="92"/>
    </row>
    <row r="8410" spans="3:31">
      <c r="C8410" s="88"/>
      <c r="P8410" s="123"/>
      <c r="T8410" s="87"/>
      <c r="V8410" s="87"/>
      <c r="W8410" s="87"/>
      <c r="X8410" s="89"/>
      <c r="Y8410" s="87"/>
      <c r="AA8410" s="87"/>
      <c r="AB8410" s="90"/>
      <c r="AC8410" s="87"/>
      <c r="AD8410" s="87"/>
      <c r="AE8410" s="92"/>
    </row>
    <row r="8411" spans="3:31">
      <c r="C8411" s="88"/>
      <c r="P8411" s="123"/>
      <c r="T8411" s="87"/>
      <c r="V8411" s="87"/>
      <c r="W8411" s="87"/>
      <c r="X8411" s="89"/>
      <c r="Y8411" s="87"/>
      <c r="AA8411" s="87"/>
      <c r="AB8411" s="90"/>
      <c r="AC8411" s="87"/>
      <c r="AD8411" s="87"/>
      <c r="AE8411" s="92"/>
    </row>
    <row r="8412" spans="3:31">
      <c r="C8412" s="88"/>
      <c r="P8412" s="123"/>
      <c r="T8412" s="87"/>
      <c r="V8412" s="87"/>
      <c r="W8412" s="87"/>
      <c r="X8412" s="89"/>
      <c r="Y8412" s="87"/>
      <c r="AA8412" s="87"/>
      <c r="AB8412" s="90"/>
      <c r="AC8412" s="87"/>
      <c r="AD8412" s="87"/>
      <c r="AE8412" s="92"/>
    </row>
    <row r="8413" spans="3:31">
      <c r="C8413" s="88"/>
      <c r="P8413" s="123"/>
      <c r="T8413" s="87"/>
      <c r="V8413" s="87"/>
      <c r="W8413" s="87"/>
      <c r="X8413" s="89"/>
      <c r="Y8413" s="87"/>
      <c r="AA8413" s="87"/>
      <c r="AB8413" s="90"/>
      <c r="AC8413" s="87"/>
      <c r="AD8413" s="87"/>
      <c r="AE8413" s="92"/>
    </row>
    <row r="8414" spans="3:31">
      <c r="C8414" s="88"/>
      <c r="P8414" s="123"/>
      <c r="T8414" s="87"/>
      <c r="V8414" s="87"/>
      <c r="W8414" s="87"/>
      <c r="X8414" s="89"/>
      <c r="Y8414" s="87"/>
      <c r="AA8414" s="87"/>
      <c r="AB8414" s="90"/>
      <c r="AC8414" s="87"/>
      <c r="AD8414" s="87"/>
      <c r="AE8414" s="92"/>
    </row>
    <row r="8415" spans="3:31">
      <c r="C8415" s="88"/>
      <c r="L8415" s="90"/>
      <c r="P8415" s="123"/>
      <c r="T8415" s="87"/>
      <c r="V8415" s="87"/>
      <c r="W8415" s="87"/>
      <c r="X8415" s="89"/>
      <c r="Y8415" s="87"/>
      <c r="AA8415" s="87"/>
      <c r="AB8415" s="90"/>
      <c r="AC8415" s="87"/>
      <c r="AD8415" s="87"/>
      <c r="AE8415" s="92"/>
    </row>
    <row r="8416" spans="3:31">
      <c r="C8416" s="88"/>
      <c r="P8416" s="123"/>
      <c r="T8416" s="87"/>
      <c r="V8416" s="87"/>
      <c r="W8416" s="87"/>
      <c r="X8416" s="89"/>
      <c r="Y8416" s="87"/>
      <c r="AA8416" s="87"/>
      <c r="AB8416" s="90"/>
      <c r="AC8416" s="87"/>
      <c r="AD8416" s="87"/>
      <c r="AE8416" s="92"/>
    </row>
    <row r="8417" spans="3:31">
      <c r="C8417" s="88"/>
      <c r="P8417" s="123"/>
      <c r="T8417" s="87"/>
      <c r="V8417" s="87"/>
      <c r="W8417" s="87"/>
      <c r="X8417" s="89"/>
      <c r="Y8417" s="87"/>
      <c r="AA8417" s="87"/>
      <c r="AB8417" s="90"/>
      <c r="AC8417" s="87"/>
      <c r="AD8417" s="87"/>
      <c r="AE8417" s="92"/>
    </row>
    <row r="8418" spans="3:31">
      <c r="C8418" s="88"/>
      <c r="P8418" s="123"/>
      <c r="T8418" s="87"/>
      <c r="V8418" s="87"/>
      <c r="W8418" s="87"/>
      <c r="X8418" s="89"/>
      <c r="Y8418" s="87"/>
      <c r="AA8418" s="87"/>
      <c r="AB8418" s="90"/>
      <c r="AC8418" s="87"/>
      <c r="AD8418" s="87"/>
      <c r="AE8418" s="92"/>
    </row>
    <row r="8419" spans="3:31">
      <c r="C8419" s="88"/>
      <c r="P8419" s="123"/>
      <c r="T8419" s="87"/>
      <c r="V8419" s="87"/>
      <c r="W8419" s="87"/>
      <c r="X8419" s="89"/>
      <c r="Y8419" s="87"/>
      <c r="AA8419" s="87"/>
      <c r="AB8419" s="90"/>
      <c r="AC8419" s="87"/>
      <c r="AD8419" s="87"/>
      <c r="AE8419" s="92"/>
    </row>
    <row r="8420" spans="3:31">
      <c r="C8420" s="88"/>
      <c r="L8420" s="89"/>
      <c r="P8420" s="91"/>
      <c r="T8420" s="87"/>
      <c r="V8420" s="87"/>
      <c r="W8420" s="87"/>
      <c r="X8420" s="89"/>
      <c r="Y8420" s="87"/>
      <c r="AA8420" s="87"/>
      <c r="AB8420" s="90"/>
      <c r="AC8420" s="87"/>
      <c r="AD8420" s="87"/>
      <c r="AE8420" s="92"/>
    </row>
    <row r="8421" spans="3:31">
      <c r="C8421" s="88"/>
      <c r="P8421" s="123"/>
      <c r="T8421" s="87"/>
      <c r="V8421" s="87"/>
      <c r="W8421" s="87"/>
      <c r="X8421" s="89"/>
      <c r="Y8421" s="87"/>
      <c r="AA8421" s="87"/>
      <c r="AB8421" s="90"/>
      <c r="AC8421" s="87"/>
      <c r="AD8421" s="87"/>
      <c r="AE8421" s="92"/>
    </row>
    <row r="8422" spans="3:31">
      <c r="C8422" s="88"/>
      <c r="P8422" s="123"/>
      <c r="T8422" s="87"/>
      <c r="V8422" s="87"/>
      <c r="W8422" s="87"/>
      <c r="X8422" s="89"/>
      <c r="Y8422" s="87"/>
      <c r="AA8422" s="87"/>
      <c r="AB8422" s="90"/>
      <c r="AC8422" s="87"/>
      <c r="AD8422" s="87"/>
      <c r="AE8422" s="92"/>
    </row>
    <row r="8423" spans="3:31">
      <c r="C8423" s="88"/>
      <c r="P8423" s="123"/>
      <c r="T8423" s="87"/>
      <c r="V8423" s="87"/>
      <c r="W8423" s="87"/>
      <c r="X8423" s="89"/>
      <c r="Y8423" s="87"/>
      <c r="AA8423" s="87"/>
      <c r="AB8423" s="90"/>
      <c r="AC8423" s="87"/>
      <c r="AD8423" s="87"/>
      <c r="AE8423" s="92"/>
    </row>
    <row r="8424" spans="3:31">
      <c r="C8424" s="88"/>
      <c r="P8424" s="123"/>
      <c r="T8424" s="87"/>
      <c r="V8424" s="87"/>
      <c r="W8424" s="87"/>
      <c r="X8424" s="89"/>
      <c r="Y8424" s="87"/>
      <c r="AA8424" s="87"/>
      <c r="AB8424" s="90"/>
      <c r="AC8424" s="87"/>
      <c r="AD8424" s="87"/>
      <c r="AE8424" s="92"/>
    </row>
    <row r="8425" spans="3:31">
      <c r="C8425" s="88"/>
      <c r="P8425" s="123"/>
      <c r="T8425" s="87"/>
      <c r="V8425" s="87"/>
      <c r="W8425" s="87"/>
      <c r="X8425" s="89"/>
      <c r="Y8425" s="87"/>
      <c r="AA8425" s="87"/>
      <c r="AB8425" s="90"/>
      <c r="AC8425" s="87"/>
      <c r="AD8425" s="87"/>
      <c r="AE8425" s="92"/>
    </row>
    <row r="8426" spans="3:31">
      <c r="C8426" s="88"/>
      <c r="P8426" s="123"/>
      <c r="T8426" s="87"/>
      <c r="V8426" s="87"/>
      <c r="W8426" s="87"/>
      <c r="X8426" s="89"/>
      <c r="Y8426" s="87"/>
      <c r="AA8426" s="87"/>
      <c r="AB8426" s="90"/>
      <c r="AC8426" s="87"/>
      <c r="AD8426" s="87"/>
      <c r="AE8426" s="92"/>
    </row>
    <row r="8427" spans="3:31">
      <c r="C8427" s="88"/>
      <c r="P8427" s="123"/>
      <c r="T8427" s="87"/>
      <c r="V8427" s="87"/>
      <c r="W8427" s="87"/>
      <c r="X8427" s="89"/>
      <c r="Y8427" s="87"/>
      <c r="AA8427" s="87"/>
      <c r="AB8427" s="90"/>
      <c r="AC8427" s="87"/>
      <c r="AD8427" s="87"/>
      <c r="AE8427" s="92"/>
    </row>
    <row r="8428" spans="3:31">
      <c r="C8428" s="88"/>
      <c r="P8428" s="123"/>
      <c r="T8428" s="87"/>
      <c r="V8428" s="87"/>
      <c r="W8428" s="87"/>
      <c r="X8428" s="89"/>
      <c r="Y8428" s="87"/>
      <c r="AA8428" s="87"/>
      <c r="AB8428" s="90"/>
      <c r="AC8428" s="87"/>
      <c r="AD8428" s="87"/>
      <c r="AE8428" s="92"/>
    </row>
    <row r="8429" spans="3:31">
      <c r="C8429" s="88"/>
      <c r="P8429" s="123"/>
      <c r="T8429" s="87"/>
      <c r="V8429" s="87"/>
      <c r="W8429" s="87"/>
      <c r="X8429" s="89"/>
      <c r="Y8429" s="87"/>
      <c r="AA8429" s="87"/>
      <c r="AB8429" s="90"/>
      <c r="AC8429" s="87"/>
      <c r="AD8429" s="87"/>
      <c r="AE8429" s="92"/>
    </row>
    <row r="8430" spans="3:31">
      <c r="C8430" s="88"/>
      <c r="P8430" s="123"/>
      <c r="T8430" s="87"/>
      <c r="V8430" s="87"/>
      <c r="W8430" s="87"/>
      <c r="X8430" s="89"/>
      <c r="Y8430" s="87"/>
      <c r="AA8430" s="87"/>
      <c r="AB8430" s="90"/>
      <c r="AC8430" s="87"/>
      <c r="AD8430" s="87"/>
      <c r="AE8430" s="92"/>
    </row>
    <row r="8431" spans="3:31">
      <c r="C8431" s="88"/>
      <c r="P8431" s="123"/>
      <c r="T8431" s="87"/>
      <c r="V8431" s="87"/>
      <c r="W8431" s="87"/>
      <c r="X8431" s="89"/>
      <c r="Y8431" s="87"/>
      <c r="AA8431" s="87"/>
      <c r="AB8431" s="90"/>
      <c r="AC8431" s="87"/>
      <c r="AD8431" s="87"/>
      <c r="AE8431" s="92"/>
    </row>
    <row r="8432" spans="3:31">
      <c r="C8432" s="88"/>
      <c r="P8432" s="123"/>
      <c r="T8432" s="87"/>
      <c r="V8432" s="87"/>
      <c r="W8432" s="87"/>
      <c r="X8432" s="89"/>
      <c r="Y8432" s="87"/>
      <c r="AA8432" s="87"/>
      <c r="AB8432" s="90"/>
      <c r="AC8432" s="87"/>
      <c r="AD8432" s="87"/>
      <c r="AE8432" s="92"/>
    </row>
    <row r="8433" spans="3:31">
      <c r="C8433" s="88"/>
      <c r="P8433" s="123"/>
      <c r="T8433" s="87"/>
      <c r="V8433" s="87"/>
      <c r="W8433" s="87"/>
      <c r="X8433" s="89"/>
      <c r="Y8433" s="87"/>
      <c r="AA8433" s="87"/>
      <c r="AB8433" s="90"/>
      <c r="AC8433" s="87"/>
      <c r="AD8433" s="87"/>
      <c r="AE8433" s="92"/>
    </row>
    <row r="8434" spans="3:31">
      <c r="C8434" s="88"/>
      <c r="P8434" s="123"/>
      <c r="T8434" s="87"/>
      <c r="V8434" s="87"/>
      <c r="W8434" s="87"/>
      <c r="X8434" s="89"/>
      <c r="Y8434" s="87"/>
      <c r="AA8434" s="87"/>
      <c r="AB8434" s="90"/>
      <c r="AC8434" s="87"/>
      <c r="AD8434" s="87"/>
      <c r="AE8434" s="92"/>
    </row>
    <row r="8435" spans="3:31">
      <c r="C8435" s="88"/>
      <c r="L8435" s="90"/>
      <c r="P8435" s="123"/>
      <c r="T8435" s="87"/>
      <c r="V8435" s="87"/>
      <c r="W8435" s="87"/>
      <c r="X8435" s="89"/>
      <c r="Y8435" s="87"/>
      <c r="AA8435" s="87"/>
      <c r="AB8435" s="90"/>
      <c r="AC8435" s="87"/>
      <c r="AD8435" s="87"/>
      <c r="AE8435" s="92"/>
    </row>
    <row r="8436" spans="3:31">
      <c r="C8436" s="88"/>
      <c r="P8436" s="123"/>
      <c r="T8436" s="87"/>
      <c r="V8436" s="87"/>
      <c r="W8436" s="87"/>
      <c r="X8436" s="89"/>
      <c r="Y8436" s="87"/>
      <c r="AA8436" s="87"/>
      <c r="AB8436" s="90"/>
      <c r="AC8436" s="87"/>
      <c r="AD8436" s="87"/>
      <c r="AE8436" s="92"/>
    </row>
    <row r="8437" spans="3:31">
      <c r="C8437" s="88"/>
      <c r="P8437" s="123"/>
      <c r="T8437" s="87"/>
      <c r="V8437" s="87"/>
      <c r="W8437" s="87"/>
      <c r="X8437" s="89"/>
      <c r="Y8437" s="87"/>
      <c r="AA8437" s="87"/>
      <c r="AB8437" s="90"/>
      <c r="AC8437" s="87"/>
      <c r="AD8437" s="87"/>
      <c r="AE8437" s="92"/>
    </row>
    <row r="8438" spans="3:31">
      <c r="C8438" s="88"/>
      <c r="P8438" s="123"/>
      <c r="T8438" s="87"/>
      <c r="V8438" s="87"/>
      <c r="W8438" s="87"/>
      <c r="X8438" s="89"/>
      <c r="Y8438" s="87"/>
      <c r="AA8438" s="87"/>
      <c r="AB8438" s="90"/>
      <c r="AC8438" s="87"/>
      <c r="AD8438" s="87"/>
      <c r="AE8438" s="92"/>
    </row>
    <row r="8439" spans="3:31">
      <c r="C8439" s="88"/>
      <c r="L8439" s="90"/>
      <c r="P8439" s="123"/>
      <c r="T8439" s="87"/>
      <c r="V8439" s="87"/>
      <c r="W8439" s="87"/>
      <c r="X8439" s="89"/>
      <c r="Y8439" s="87"/>
      <c r="AA8439" s="87"/>
      <c r="AB8439" s="90"/>
      <c r="AC8439" s="87"/>
      <c r="AD8439" s="87"/>
      <c r="AE8439" s="92"/>
    </row>
    <row r="8440" spans="3:31">
      <c r="C8440" s="88"/>
      <c r="P8440" s="91"/>
      <c r="T8440" s="87"/>
      <c r="V8440" s="87"/>
      <c r="W8440" s="87"/>
      <c r="X8440" s="89"/>
      <c r="Y8440" s="87"/>
      <c r="AA8440" s="87"/>
      <c r="AB8440" s="90"/>
      <c r="AC8440" s="87"/>
      <c r="AD8440" s="87"/>
      <c r="AE8440" s="92"/>
    </row>
    <row r="8441" spans="3:31">
      <c r="C8441" s="88"/>
      <c r="P8441" s="123"/>
      <c r="T8441" s="87"/>
      <c r="V8441" s="87"/>
      <c r="W8441" s="87"/>
      <c r="X8441" s="89"/>
      <c r="Y8441" s="87"/>
      <c r="AA8441" s="87"/>
      <c r="AB8441" s="90"/>
      <c r="AC8441" s="87"/>
      <c r="AD8441" s="87"/>
      <c r="AE8441" s="92"/>
    </row>
    <row r="8442" spans="3:31">
      <c r="C8442" s="88"/>
      <c r="P8442" s="123"/>
      <c r="T8442" s="87"/>
      <c r="V8442" s="87"/>
      <c r="W8442" s="87"/>
      <c r="X8442" s="89"/>
      <c r="Y8442" s="87"/>
      <c r="AA8442" s="87"/>
      <c r="AB8442" s="90"/>
      <c r="AC8442" s="87"/>
      <c r="AD8442" s="87"/>
      <c r="AE8442" s="92"/>
    </row>
    <row r="8443" spans="3:31">
      <c r="C8443" s="88"/>
      <c r="P8443" s="123"/>
      <c r="T8443" s="87"/>
      <c r="V8443" s="87"/>
      <c r="W8443" s="87"/>
      <c r="X8443" s="89"/>
      <c r="Y8443" s="87"/>
      <c r="AA8443" s="87"/>
      <c r="AB8443" s="90"/>
      <c r="AC8443" s="87"/>
      <c r="AD8443" s="87"/>
      <c r="AE8443" s="92"/>
    </row>
    <row r="8444" spans="3:31">
      <c r="C8444" s="88"/>
      <c r="P8444" s="123"/>
      <c r="T8444" s="87"/>
      <c r="V8444" s="87"/>
      <c r="W8444" s="87"/>
      <c r="X8444" s="89"/>
      <c r="Y8444" s="87"/>
      <c r="AA8444" s="87"/>
      <c r="AB8444" s="90"/>
      <c r="AC8444" s="87"/>
      <c r="AD8444" s="87"/>
      <c r="AE8444" s="92"/>
    </row>
    <row r="8445" spans="3:31">
      <c r="C8445" s="88"/>
      <c r="P8445" s="123"/>
      <c r="T8445" s="87"/>
      <c r="V8445" s="87"/>
      <c r="W8445" s="87"/>
      <c r="X8445" s="89"/>
      <c r="Y8445" s="87"/>
      <c r="AA8445" s="87"/>
      <c r="AB8445" s="90"/>
      <c r="AC8445" s="87"/>
      <c r="AD8445" s="87"/>
      <c r="AE8445" s="92"/>
    </row>
    <row r="8446" spans="3:31">
      <c r="C8446" s="88"/>
      <c r="P8446" s="123"/>
      <c r="T8446" s="87"/>
      <c r="V8446" s="87"/>
      <c r="W8446" s="87"/>
      <c r="X8446" s="89"/>
      <c r="Y8446" s="87"/>
      <c r="AA8446" s="87"/>
      <c r="AB8446" s="90"/>
      <c r="AC8446" s="87"/>
      <c r="AD8446" s="87"/>
      <c r="AE8446" s="92"/>
    </row>
    <row r="8447" spans="3:31">
      <c r="C8447" s="88"/>
      <c r="P8447" s="123"/>
      <c r="T8447" s="87"/>
      <c r="V8447" s="87"/>
      <c r="W8447" s="87"/>
      <c r="X8447" s="89"/>
      <c r="Y8447" s="87"/>
      <c r="AA8447" s="87"/>
      <c r="AB8447" s="90"/>
      <c r="AC8447" s="87"/>
      <c r="AD8447" s="87"/>
      <c r="AE8447" s="92"/>
    </row>
    <row r="8448" spans="3:31">
      <c r="C8448" s="88"/>
      <c r="P8448" s="123"/>
      <c r="T8448" s="87"/>
      <c r="V8448" s="87"/>
      <c r="W8448" s="87"/>
      <c r="X8448" s="89"/>
      <c r="Y8448" s="87"/>
      <c r="AA8448" s="87"/>
      <c r="AB8448" s="90"/>
      <c r="AC8448" s="87"/>
      <c r="AD8448" s="87"/>
      <c r="AE8448" s="92"/>
    </row>
    <row r="8449" spans="3:31">
      <c r="C8449" s="88"/>
      <c r="P8449" s="123"/>
      <c r="T8449" s="87"/>
      <c r="V8449" s="87"/>
      <c r="W8449" s="87"/>
      <c r="X8449" s="89"/>
      <c r="Y8449" s="87"/>
      <c r="AA8449" s="87"/>
      <c r="AB8449" s="90"/>
      <c r="AC8449" s="87"/>
      <c r="AD8449" s="87"/>
      <c r="AE8449" s="92"/>
    </row>
    <row r="8450" spans="3:31">
      <c r="C8450" s="88"/>
      <c r="P8450" s="123"/>
      <c r="T8450" s="87"/>
      <c r="V8450" s="87"/>
      <c r="W8450" s="87"/>
      <c r="X8450" s="89"/>
      <c r="Y8450" s="87"/>
      <c r="AA8450" s="87"/>
      <c r="AB8450" s="90"/>
      <c r="AC8450" s="87"/>
      <c r="AD8450" s="87"/>
      <c r="AE8450" s="92"/>
    </row>
    <row r="8451" spans="3:31">
      <c r="C8451" s="88"/>
      <c r="P8451" s="123"/>
      <c r="T8451" s="87"/>
      <c r="V8451" s="87"/>
      <c r="W8451" s="87"/>
      <c r="X8451" s="89"/>
      <c r="Y8451" s="87"/>
      <c r="AA8451" s="87"/>
      <c r="AB8451" s="90"/>
      <c r="AC8451" s="87"/>
      <c r="AD8451" s="87"/>
      <c r="AE8451" s="92"/>
    </row>
    <row r="8452" spans="3:31">
      <c r="C8452" s="88"/>
      <c r="P8452" s="123"/>
      <c r="T8452" s="87"/>
      <c r="V8452" s="87"/>
      <c r="W8452" s="87"/>
      <c r="X8452" s="89"/>
      <c r="Y8452" s="87"/>
      <c r="AA8452" s="87"/>
      <c r="AB8452" s="90"/>
      <c r="AC8452" s="87"/>
      <c r="AD8452" s="87"/>
      <c r="AE8452" s="92"/>
    </row>
    <row r="8453" spans="3:31">
      <c r="C8453" s="88"/>
      <c r="P8453" s="123"/>
      <c r="T8453" s="87"/>
      <c r="V8453" s="87"/>
      <c r="W8453" s="87"/>
      <c r="X8453" s="89"/>
      <c r="Y8453" s="87"/>
      <c r="AA8453" s="87"/>
      <c r="AB8453" s="90"/>
      <c r="AC8453" s="87"/>
      <c r="AD8453" s="87"/>
      <c r="AE8453" s="92"/>
    </row>
    <row r="8454" spans="3:31">
      <c r="C8454" s="88"/>
      <c r="P8454" s="123"/>
      <c r="T8454" s="87"/>
      <c r="V8454" s="87"/>
      <c r="W8454" s="87"/>
      <c r="X8454" s="89"/>
      <c r="Y8454" s="87"/>
      <c r="AA8454" s="87"/>
      <c r="AB8454" s="90"/>
      <c r="AC8454" s="87"/>
      <c r="AD8454" s="87"/>
      <c r="AE8454" s="92"/>
    </row>
    <row r="8455" spans="3:31">
      <c r="C8455" s="88"/>
      <c r="L8455" s="90"/>
      <c r="P8455" s="123"/>
      <c r="T8455" s="87"/>
      <c r="V8455" s="87"/>
      <c r="W8455" s="87"/>
      <c r="X8455" s="89"/>
      <c r="Y8455" s="87"/>
      <c r="AA8455" s="87"/>
      <c r="AB8455" s="90"/>
      <c r="AC8455" s="87"/>
      <c r="AD8455" s="87"/>
      <c r="AE8455" s="92"/>
    </row>
    <row r="8456" spans="3:31">
      <c r="C8456" s="88"/>
      <c r="P8456" s="123"/>
      <c r="T8456" s="87"/>
      <c r="V8456" s="87"/>
      <c r="W8456" s="87"/>
      <c r="X8456" s="89"/>
      <c r="Y8456" s="87"/>
      <c r="AA8456" s="87"/>
      <c r="AB8456" s="90"/>
      <c r="AC8456" s="87"/>
      <c r="AD8456" s="87"/>
      <c r="AE8456" s="92"/>
    </row>
    <row r="8457" spans="3:31">
      <c r="C8457" s="88"/>
      <c r="P8457" s="123"/>
      <c r="T8457" s="87"/>
      <c r="V8457" s="87"/>
      <c r="W8457" s="87"/>
      <c r="X8457" s="89"/>
      <c r="Y8457" s="87"/>
      <c r="AA8457" s="87"/>
      <c r="AB8457" s="90"/>
      <c r="AC8457" s="87"/>
      <c r="AD8457" s="87"/>
      <c r="AE8457" s="92"/>
    </row>
    <row r="8458" spans="3:31">
      <c r="C8458" s="88"/>
      <c r="P8458" s="123"/>
      <c r="T8458" s="87"/>
      <c r="V8458" s="87"/>
      <c r="W8458" s="87"/>
      <c r="X8458" s="89"/>
      <c r="Y8458" s="87"/>
      <c r="AA8458" s="87"/>
      <c r="AB8458" s="90"/>
      <c r="AC8458" s="87"/>
      <c r="AD8458" s="87"/>
      <c r="AE8458" s="92"/>
    </row>
    <row r="8459" spans="3:31">
      <c r="C8459" s="88"/>
      <c r="L8459" s="90"/>
      <c r="P8459" s="123"/>
      <c r="T8459" s="87"/>
      <c r="V8459" s="87"/>
      <c r="W8459" s="87"/>
      <c r="X8459" s="89"/>
      <c r="Y8459" s="87"/>
      <c r="AA8459" s="87"/>
      <c r="AB8459" s="90"/>
      <c r="AC8459" s="87"/>
      <c r="AD8459" s="87"/>
      <c r="AE8459" s="92"/>
    </row>
    <row r="8460" spans="3:31">
      <c r="C8460" s="88"/>
      <c r="P8460" s="91"/>
      <c r="T8460" s="87"/>
      <c r="V8460" s="87"/>
      <c r="W8460" s="87"/>
      <c r="X8460" s="89"/>
      <c r="Y8460" s="87"/>
      <c r="AA8460" s="87"/>
      <c r="AB8460" s="90"/>
      <c r="AC8460" s="87"/>
      <c r="AD8460" s="87"/>
      <c r="AE8460" s="92"/>
    </row>
    <row r="8461" spans="3:31">
      <c r="C8461" s="88"/>
      <c r="P8461" s="123"/>
      <c r="T8461" s="87"/>
      <c r="V8461" s="87"/>
      <c r="W8461" s="87"/>
      <c r="X8461" s="89"/>
      <c r="Y8461" s="87"/>
      <c r="AA8461" s="87"/>
      <c r="AB8461" s="90"/>
      <c r="AC8461" s="87"/>
      <c r="AD8461" s="87"/>
      <c r="AE8461" s="92"/>
    </row>
    <row r="8462" spans="3:31">
      <c r="C8462" s="88"/>
      <c r="P8462" s="123"/>
      <c r="T8462" s="87"/>
      <c r="V8462" s="87"/>
      <c r="W8462" s="87"/>
      <c r="X8462" s="89"/>
      <c r="Y8462" s="87"/>
      <c r="AA8462" s="87"/>
      <c r="AB8462" s="90"/>
      <c r="AC8462" s="87"/>
      <c r="AD8462" s="87"/>
      <c r="AE8462" s="92"/>
    </row>
    <row r="8463" spans="3:31">
      <c r="C8463" s="88"/>
      <c r="P8463" s="123"/>
      <c r="T8463" s="87"/>
      <c r="V8463" s="87"/>
      <c r="W8463" s="87"/>
      <c r="X8463" s="89"/>
      <c r="Y8463" s="87"/>
      <c r="AA8463" s="87"/>
      <c r="AB8463" s="90"/>
      <c r="AC8463" s="87"/>
      <c r="AD8463" s="87"/>
      <c r="AE8463" s="92"/>
    </row>
    <row r="8464" spans="3:31">
      <c r="C8464" s="88"/>
      <c r="P8464" s="123"/>
      <c r="T8464" s="87"/>
      <c r="V8464" s="87"/>
      <c r="W8464" s="87"/>
      <c r="X8464" s="89"/>
      <c r="Y8464" s="87"/>
      <c r="AA8464" s="87"/>
      <c r="AB8464" s="90"/>
      <c r="AC8464" s="87"/>
      <c r="AD8464" s="87"/>
      <c r="AE8464" s="92"/>
    </row>
    <row r="8465" spans="3:31">
      <c r="C8465" s="88"/>
      <c r="P8465" s="123"/>
      <c r="T8465" s="87"/>
      <c r="V8465" s="87"/>
      <c r="W8465" s="87"/>
      <c r="X8465" s="89"/>
      <c r="Y8465" s="87"/>
      <c r="AA8465" s="87"/>
      <c r="AB8465" s="90"/>
      <c r="AC8465" s="87"/>
      <c r="AD8465" s="87"/>
      <c r="AE8465" s="92"/>
    </row>
    <row r="8466" spans="3:31">
      <c r="C8466" s="88"/>
      <c r="P8466" s="123"/>
      <c r="T8466" s="87"/>
      <c r="V8466" s="87"/>
      <c r="W8466" s="87"/>
      <c r="X8466" s="89"/>
      <c r="Y8466" s="87"/>
      <c r="AA8466" s="87"/>
      <c r="AB8466" s="90"/>
      <c r="AC8466" s="87"/>
      <c r="AD8466" s="87"/>
      <c r="AE8466" s="92"/>
    </row>
    <row r="8467" spans="3:31">
      <c r="C8467" s="88"/>
      <c r="P8467" s="123"/>
      <c r="T8467" s="87"/>
      <c r="V8467" s="87"/>
      <c r="W8467" s="87"/>
      <c r="X8467" s="89"/>
      <c r="Y8467" s="87"/>
      <c r="AA8467" s="87"/>
      <c r="AB8467" s="90"/>
      <c r="AC8467" s="87"/>
      <c r="AD8467" s="87"/>
      <c r="AE8467" s="92"/>
    </row>
    <row r="8468" spans="3:31">
      <c r="C8468" s="88"/>
      <c r="P8468" s="123"/>
      <c r="T8468" s="87"/>
      <c r="V8468" s="87"/>
      <c r="W8468" s="87"/>
      <c r="X8468" s="89"/>
      <c r="Y8468" s="87"/>
      <c r="AA8468" s="87"/>
      <c r="AB8468" s="90"/>
      <c r="AC8468" s="87"/>
      <c r="AD8468" s="87"/>
      <c r="AE8468" s="92"/>
    </row>
    <row r="8469" spans="3:31">
      <c r="C8469" s="88"/>
      <c r="P8469" s="123"/>
      <c r="T8469" s="87"/>
      <c r="V8469" s="87"/>
      <c r="W8469" s="87"/>
      <c r="X8469" s="89"/>
      <c r="Y8469" s="87"/>
      <c r="AA8469" s="87"/>
      <c r="AB8469" s="90"/>
      <c r="AC8469" s="87"/>
      <c r="AD8469" s="87"/>
      <c r="AE8469" s="92"/>
    </row>
    <row r="8470" spans="3:31">
      <c r="C8470" s="88"/>
      <c r="P8470" s="123"/>
      <c r="T8470" s="87"/>
      <c r="V8470" s="87"/>
      <c r="W8470" s="87"/>
      <c r="X8470" s="89"/>
      <c r="Y8470" s="87"/>
      <c r="AA8470" s="87"/>
      <c r="AB8470" s="90"/>
      <c r="AC8470" s="87"/>
      <c r="AD8470" s="87"/>
      <c r="AE8470" s="92"/>
    </row>
    <row r="8471" spans="3:31">
      <c r="C8471" s="88"/>
      <c r="P8471" s="123"/>
      <c r="T8471" s="87"/>
      <c r="V8471" s="87"/>
      <c r="W8471" s="87"/>
      <c r="X8471" s="89"/>
      <c r="Y8471" s="87"/>
      <c r="AA8471" s="87"/>
      <c r="AB8471" s="90"/>
      <c r="AC8471" s="87"/>
      <c r="AD8471" s="87"/>
      <c r="AE8471" s="92"/>
    </row>
    <row r="8472" spans="3:31">
      <c r="C8472" s="88"/>
      <c r="P8472" s="123"/>
      <c r="T8472" s="87"/>
      <c r="V8472" s="87"/>
      <c r="W8472" s="87"/>
      <c r="X8472" s="89"/>
      <c r="Y8472" s="87"/>
      <c r="AA8472" s="87"/>
      <c r="AB8472" s="90"/>
      <c r="AC8472" s="87"/>
      <c r="AD8472" s="87"/>
      <c r="AE8472" s="92"/>
    </row>
    <row r="8473" spans="3:31">
      <c r="C8473" s="88"/>
      <c r="P8473" s="123"/>
      <c r="T8473" s="87"/>
      <c r="V8473" s="87"/>
      <c r="W8473" s="87"/>
      <c r="X8473" s="89"/>
      <c r="Y8473" s="87"/>
      <c r="AA8473" s="87"/>
      <c r="AB8473" s="90"/>
      <c r="AC8473" s="87"/>
      <c r="AD8473" s="87"/>
      <c r="AE8473" s="92"/>
    </row>
    <row r="8474" spans="3:31">
      <c r="C8474" s="88"/>
      <c r="P8474" s="123"/>
      <c r="T8474" s="87"/>
      <c r="V8474" s="87"/>
      <c r="W8474" s="87"/>
      <c r="X8474" s="89"/>
      <c r="Y8474" s="87"/>
      <c r="AA8474" s="87"/>
      <c r="AB8474" s="90"/>
      <c r="AC8474" s="87"/>
      <c r="AD8474" s="87"/>
      <c r="AE8474" s="92"/>
    </row>
    <row r="8475" spans="3:31">
      <c r="C8475" s="88"/>
      <c r="P8475" s="123"/>
      <c r="T8475" s="87"/>
      <c r="V8475" s="87"/>
      <c r="W8475" s="87"/>
      <c r="X8475" s="89"/>
      <c r="Y8475" s="87"/>
      <c r="AA8475" s="87"/>
      <c r="AB8475" s="90"/>
      <c r="AC8475" s="87"/>
      <c r="AD8475" s="87"/>
      <c r="AE8475" s="92"/>
    </row>
    <row r="8476" spans="3:31">
      <c r="C8476" s="88"/>
      <c r="P8476" s="123"/>
      <c r="T8476" s="87"/>
      <c r="V8476" s="87"/>
      <c r="W8476" s="87"/>
      <c r="X8476" s="89"/>
      <c r="Y8476" s="87"/>
      <c r="AA8476" s="87"/>
      <c r="AB8476" s="90"/>
      <c r="AC8476" s="87"/>
      <c r="AD8476" s="87"/>
      <c r="AE8476" s="92"/>
    </row>
    <row r="8477" spans="3:31">
      <c r="C8477" s="88"/>
      <c r="P8477" s="123"/>
      <c r="T8477" s="87"/>
      <c r="V8477" s="87"/>
      <c r="W8477" s="87"/>
      <c r="X8477" s="89"/>
      <c r="Y8477" s="87"/>
      <c r="AA8477" s="87"/>
      <c r="AB8477" s="90"/>
      <c r="AC8477" s="87"/>
      <c r="AD8477" s="87"/>
      <c r="AE8477" s="92"/>
    </row>
    <row r="8478" spans="3:31">
      <c r="C8478" s="88"/>
      <c r="P8478" s="123"/>
      <c r="T8478" s="87"/>
      <c r="V8478" s="87"/>
      <c r="W8478" s="87"/>
      <c r="X8478" s="89"/>
      <c r="Y8478" s="87"/>
      <c r="AA8478" s="87"/>
      <c r="AB8478" s="90"/>
      <c r="AC8478" s="87"/>
      <c r="AD8478" s="87"/>
      <c r="AE8478" s="92"/>
    </row>
    <row r="8479" spans="3:31">
      <c r="C8479" s="88"/>
      <c r="L8479" s="90"/>
      <c r="P8479" s="123"/>
      <c r="T8479" s="87"/>
      <c r="V8479" s="87"/>
      <c r="W8479" s="87"/>
      <c r="X8479" s="89"/>
      <c r="Y8479" s="87"/>
      <c r="AA8479" s="87"/>
      <c r="AB8479" s="90"/>
      <c r="AC8479" s="87"/>
      <c r="AD8479" s="87"/>
      <c r="AE8479" s="92"/>
    </row>
    <row r="8480" spans="3:31">
      <c r="C8480" s="88"/>
      <c r="P8480" s="91"/>
      <c r="T8480" s="87"/>
      <c r="V8480" s="87"/>
      <c r="W8480" s="87"/>
      <c r="X8480" s="89"/>
      <c r="Y8480" s="87"/>
      <c r="AA8480" s="87"/>
      <c r="AB8480" s="90"/>
      <c r="AC8480" s="87"/>
      <c r="AD8480" s="87"/>
      <c r="AE8480" s="92"/>
    </row>
    <row r="8481" spans="3:31">
      <c r="C8481" s="88"/>
      <c r="P8481" s="123"/>
      <c r="T8481" s="87"/>
      <c r="V8481" s="87"/>
      <c r="W8481" s="87"/>
      <c r="X8481" s="89"/>
      <c r="Y8481" s="87"/>
      <c r="AA8481" s="87"/>
      <c r="AB8481" s="90"/>
      <c r="AC8481" s="87"/>
      <c r="AD8481" s="87"/>
      <c r="AE8481" s="92"/>
    </row>
    <row r="8482" spans="3:31">
      <c r="C8482" s="88"/>
      <c r="P8482" s="123"/>
      <c r="T8482" s="87"/>
      <c r="V8482" s="87"/>
      <c r="W8482" s="87"/>
      <c r="X8482" s="89"/>
      <c r="Y8482" s="87"/>
      <c r="AA8482" s="87"/>
      <c r="AB8482" s="90"/>
      <c r="AC8482" s="87"/>
      <c r="AD8482" s="87"/>
      <c r="AE8482" s="92"/>
    </row>
    <row r="8483" spans="3:31">
      <c r="C8483" s="88"/>
      <c r="P8483" s="123"/>
      <c r="T8483" s="87"/>
      <c r="V8483" s="87"/>
      <c r="W8483" s="87"/>
      <c r="X8483" s="89"/>
      <c r="Y8483" s="87"/>
      <c r="AA8483" s="87"/>
      <c r="AB8483" s="90"/>
      <c r="AC8483" s="87"/>
      <c r="AD8483" s="87"/>
      <c r="AE8483" s="92"/>
    </row>
    <row r="8484" spans="3:31">
      <c r="C8484" s="88"/>
      <c r="P8484" s="123"/>
      <c r="T8484" s="87"/>
      <c r="V8484" s="87"/>
      <c r="W8484" s="87"/>
      <c r="X8484" s="89"/>
      <c r="Y8484" s="87"/>
      <c r="AA8484" s="87"/>
      <c r="AB8484" s="90"/>
      <c r="AC8484" s="87"/>
      <c r="AD8484" s="87"/>
      <c r="AE8484" s="92"/>
    </row>
    <row r="8485" spans="3:31">
      <c r="C8485" s="88"/>
      <c r="P8485" s="123"/>
      <c r="T8485" s="87"/>
      <c r="V8485" s="87"/>
      <c r="W8485" s="87"/>
      <c r="X8485" s="89"/>
      <c r="Y8485" s="87"/>
      <c r="AA8485" s="87"/>
      <c r="AB8485" s="90"/>
      <c r="AC8485" s="87"/>
      <c r="AD8485" s="87"/>
      <c r="AE8485" s="92"/>
    </row>
    <row r="8486" spans="3:31">
      <c r="C8486" s="88"/>
      <c r="P8486" s="123"/>
      <c r="T8486" s="87"/>
      <c r="V8486" s="87"/>
      <c r="W8486" s="87"/>
      <c r="X8486" s="89"/>
      <c r="Y8486" s="87"/>
      <c r="AA8486" s="87"/>
      <c r="AB8486" s="90"/>
      <c r="AC8486" s="87"/>
      <c r="AD8486" s="87"/>
      <c r="AE8486" s="92"/>
    </row>
    <row r="8487" spans="3:31">
      <c r="C8487" s="88"/>
      <c r="P8487" s="123"/>
      <c r="T8487" s="87"/>
      <c r="V8487" s="87"/>
      <c r="W8487" s="87"/>
      <c r="X8487" s="89"/>
      <c r="Y8487" s="87"/>
      <c r="AA8487" s="87"/>
      <c r="AB8487" s="90"/>
      <c r="AC8487" s="87"/>
      <c r="AD8487" s="87"/>
      <c r="AE8487" s="92"/>
    </row>
    <row r="8488" spans="3:31">
      <c r="C8488" s="88"/>
      <c r="P8488" s="123"/>
      <c r="T8488" s="87"/>
      <c r="V8488" s="87"/>
      <c r="W8488" s="87"/>
      <c r="X8488" s="89"/>
      <c r="Y8488" s="87"/>
      <c r="AA8488" s="87"/>
      <c r="AB8488" s="90"/>
      <c r="AC8488" s="87"/>
      <c r="AD8488" s="87"/>
      <c r="AE8488" s="92"/>
    </row>
    <row r="8489" spans="3:31">
      <c r="C8489" s="88"/>
      <c r="P8489" s="123"/>
      <c r="T8489" s="87"/>
      <c r="V8489" s="87"/>
      <c r="W8489" s="87"/>
      <c r="X8489" s="89"/>
      <c r="Y8489" s="87"/>
      <c r="AA8489" s="87"/>
      <c r="AB8489" s="90"/>
      <c r="AC8489" s="87"/>
      <c r="AD8489" s="87"/>
      <c r="AE8489" s="92"/>
    </row>
    <row r="8490" spans="3:31">
      <c r="C8490" s="88"/>
      <c r="P8490" s="123"/>
      <c r="T8490" s="87"/>
      <c r="V8490" s="87"/>
      <c r="W8490" s="87"/>
      <c r="X8490" s="89"/>
      <c r="Y8490" s="87"/>
      <c r="AA8490" s="87"/>
      <c r="AB8490" s="90"/>
      <c r="AC8490" s="87"/>
      <c r="AD8490" s="87"/>
      <c r="AE8490" s="92"/>
    </row>
    <row r="8491" spans="3:31">
      <c r="C8491" s="88"/>
      <c r="P8491" s="123"/>
      <c r="T8491" s="87"/>
      <c r="V8491" s="87"/>
      <c r="W8491" s="87"/>
      <c r="X8491" s="89"/>
      <c r="Y8491" s="87"/>
      <c r="AA8491" s="87"/>
      <c r="AB8491" s="90"/>
      <c r="AC8491" s="87"/>
      <c r="AD8491" s="87"/>
      <c r="AE8491" s="92"/>
    </row>
    <row r="8492" spans="3:31">
      <c r="C8492" s="88"/>
      <c r="P8492" s="123"/>
      <c r="T8492" s="87"/>
      <c r="V8492" s="87"/>
      <c r="W8492" s="87"/>
      <c r="X8492" s="89"/>
      <c r="Y8492" s="87"/>
      <c r="AA8492" s="87"/>
      <c r="AB8492" s="90"/>
      <c r="AC8492" s="87"/>
      <c r="AD8492" s="87"/>
      <c r="AE8492" s="92"/>
    </row>
    <row r="8493" spans="3:31">
      <c r="C8493" s="88"/>
      <c r="P8493" s="123"/>
      <c r="T8493" s="87"/>
      <c r="V8493" s="87"/>
      <c r="W8493" s="87"/>
      <c r="X8493" s="89"/>
      <c r="Y8493" s="87"/>
      <c r="AA8493" s="87"/>
      <c r="AB8493" s="90"/>
      <c r="AC8493" s="87"/>
      <c r="AD8493" s="87"/>
      <c r="AE8493" s="92"/>
    </row>
    <row r="8494" spans="3:31">
      <c r="C8494" s="88"/>
      <c r="P8494" s="123"/>
      <c r="T8494" s="87"/>
      <c r="V8494" s="87"/>
      <c r="W8494" s="87"/>
      <c r="X8494" s="89"/>
      <c r="Y8494" s="87"/>
      <c r="AA8494" s="87"/>
      <c r="AB8494" s="90"/>
      <c r="AC8494" s="87"/>
      <c r="AD8494" s="87"/>
      <c r="AE8494" s="92"/>
    </row>
    <row r="8495" spans="3:31">
      <c r="C8495" s="88"/>
      <c r="P8495" s="123"/>
      <c r="T8495" s="87"/>
      <c r="V8495" s="87"/>
      <c r="W8495" s="87"/>
      <c r="X8495" s="89"/>
      <c r="Y8495" s="87"/>
      <c r="AA8495" s="87"/>
      <c r="AB8495" s="90"/>
      <c r="AC8495" s="87"/>
      <c r="AD8495" s="87"/>
      <c r="AE8495" s="92"/>
    </row>
    <row r="8496" spans="3:31">
      <c r="C8496" s="88"/>
      <c r="P8496" s="123"/>
      <c r="T8496" s="87"/>
      <c r="V8496" s="87"/>
      <c r="W8496" s="87"/>
      <c r="X8496" s="89"/>
      <c r="Y8496" s="87"/>
      <c r="AA8496" s="87"/>
      <c r="AB8496" s="90"/>
      <c r="AC8496" s="87"/>
      <c r="AD8496" s="87"/>
      <c r="AE8496" s="92"/>
    </row>
    <row r="8497" spans="3:31">
      <c r="C8497" s="88"/>
      <c r="P8497" s="123"/>
      <c r="T8497" s="87"/>
      <c r="V8497" s="87"/>
      <c r="W8497" s="87"/>
      <c r="X8497" s="89"/>
      <c r="Y8497" s="87"/>
      <c r="AA8497" s="87"/>
      <c r="AB8497" s="90"/>
      <c r="AC8497" s="87"/>
      <c r="AD8497" s="87"/>
      <c r="AE8497" s="92"/>
    </row>
    <row r="8498" spans="3:31">
      <c r="C8498" s="88"/>
      <c r="P8498" s="123"/>
      <c r="T8498" s="87"/>
      <c r="V8498" s="87"/>
      <c r="W8498" s="87"/>
      <c r="X8498" s="89"/>
      <c r="Y8498" s="87"/>
      <c r="AA8498" s="87"/>
      <c r="AB8498" s="90"/>
      <c r="AC8498" s="87"/>
      <c r="AD8498" s="87"/>
      <c r="AE8498" s="92"/>
    </row>
    <row r="8499" spans="3:31">
      <c r="C8499" s="88"/>
      <c r="P8499" s="123"/>
      <c r="T8499" s="87"/>
      <c r="V8499" s="87"/>
      <c r="W8499" s="87"/>
      <c r="X8499" s="89"/>
      <c r="Y8499" s="87"/>
      <c r="AA8499" s="87"/>
      <c r="AB8499" s="90"/>
      <c r="AC8499" s="87"/>
      <c r="AD8499" s="87"/>
      <c r="AE8499" s="92"/>
    </row>
    <row r="8500" spans="3:31">
      <c r="C8500" s="88"/>
      <c r="P8500" s="91"/>
      <c r="T8500" s="87"/>
      <c r="V8500" s="87"/>
      <c r="W8500" s="87"/>
      <c r="X8500" s="89"/>
      <c r="Y8500" s="87"/>
      <c r="AA8500" s="87"/>
      <c r="AB8500" s="90"/>
      <c r="AC8500" s="87"/>
      <c r="AD8500" s="87"/>
      <c r="AE8500" s="92"/>
    </row>
    <row r="8501" spans="3:31">
      <c r="C8501" s="88"/>
      <c r="P8501" s="123"/>
      <c r="T8501" s="87"/>
      <c r="V8501" s="87"/>
      <c r="W8501" s="87"/>
      <c r="X8501" s="89"/>
      <c r="Y8501" s="87"/>
      <c r="AA8501" s="87"/>
      <c r="AB8501" s="90"/>
      <c r="AC8501" s="87"/>
      <c r="AD8501" s="87"/>
      <c r="AE8501" s="92"/>
    </row>
    <row r="8502" spans="3:31">
      <c r="C8502" s="88"/>
      <c r="P8502" s="123"/>
      <c r="T8502" s="87"/>
      <c r="V8502" s="87"/>
      <c r="W8502" s="87"/>
      <c r="X8502" s="89"/>
      <c r="Y8502" s="87"/>
      <c r="AA8502" s="87"/>
      <c r="AB8502" s="90"/>
      <c r="AC8502" s="87"/>
      <c r="AD8502" s="87"/>
      <c r="AE8502" s="92"/>
    </row>
    <row r="8503" spans="3:31">
      <c r="C8503" s="88"/>
      <c r="P8503" s="123"/>
      <c r="T8503" s="87"/>
      <c r="V8503" s="87"/>
      <c r="W8503" s="87"/>
      <c r="X8503" s="89"/>
      <c r="Y8503" s="87"/>
      <c r="AA8503" s="87"/>
      <c r="AB8503" s="90"/>
      <c r="AC8503" s="87"/>
      <c r="AD8503" s="87"/>
      <c r="AE8503" s="92"/>
    </row>
    <row r="8504" spans="3:31">
      <c r="C8504" s="88"/>
      <c r="P8504" s="123"/>
      <c r="T8504" s="87"/>
      <c r="V8504" s="87"/>
      <c r="W8504" s="87"/>
      <c r="X8504" s="89"/>
      <c r="Y8504" s="87"/>
      <c r="AA8504" s="87"/>
      <c r="AB8504" s="90"/>
      <c r="AC8504" s="87"/>
      <c r="AD8504" s="87"/>
      <c r="AE8504" s="92"/>
    </row>
    <row r="8505" spans="3:31">
      <c r="C8505" s="88"/>
      <c r="P8505" s="123"/>
      <c r="T8505" s="87"/>
      <c r="V8505" s="87"/>
      <c r="W8505" s="87"/>
      <c r="X8505" s="89"/>
      <c r="Y8505" s="87"/>
      <c r="AA8505" s="87"/>
      <c r="AB8505" s="90"/>
      <c r="AC8505" s="87"/>
      <c r="AD8505" s="87"/>
      <c r="AE8505" s="92"/>
    </row>
    <row r="8506" spans="3:31">
      <c r="C8506" s="88"/>
      <c r="P8506" s="123"/>
      <c r="T8506" s="87"/>
      <c r="V8506" s="87"/>
      <c r="W8506" s="87"/>
      <c r="X8506" s="89"/>
      <c r="Y8506" s="87"/>
      <c r="AA8506" s="87"/>
      <c r="AB8506" s="90"/>
      <c r="AC8506" s="87"/>
      <c r="AD8506" s="87"/>
      <c r="AE8506" s="92"/>
    </row>
    <row r="8507" spans="3:31">
      <c r="C8507" s="88"/>
      <c r="P8507" s="123"/>
      <c r="T8507" s="87"/>
      <c r="V8507" s="87"/>
      <c r="W8507" s="87"/>
      <c r="X8507" s="89"/>
      <c r="Y8507" s="87"/>
      <c r="AA8507" s="87"/>
      <c r="AB8507" s="90"/>
      <c r="AC8507" s="87"/>
      <c r="AD8507" s="87"/>
      <c r="AE8507" s="92"/>
    </row>
    <row r="8508" spans="3:31">
      <c r="C8508" s="88"/>
      <c r="P8508" s="123"/>
      <c r="T8508" s="87"/>
      <c r="V8508" s="87"/>
      <c r="W8508" s="87"/>
      <c r="X8508" s="89"/>
      <c r="Y8508" s="87"/>
      <c r="AA8508" s="87"/>
      <c r="AB8508" s="90"/>
      <c r="AC8508" s="87"/>
      <c r="AD8508" s="87"/>
      <c r="AE8508" s="92"/>
    </row>
    <row r="8509" spans="3:31">
      <c r="C8509" s="88"/>
      <c r="P8509" s="123"/>
      <c r="T8509" s="87"/>
      <c r="V8509" s="87"/>
      <c r="W8509" s="87"/>
      <c r="X8509" s="89"/>
      <c r="Y8509" s="87"/>
      <c r="AA8509" s="87"/>
      <c r="AB8509" s="90"/>
      <c r="AC8509" s="87"/>
      <c r="AD8509" s="87"/>
      <c r="AE8509" s="92"/>
    </row>
    <row r="8510" spans="3:31">
      <c r="C8510" s="88"/>
      <c r="P8510" s="123"/>
      <c r="T8510" s="87"/>
      <c r="V8510" s="87"/>
      <c r="W8510" s="87"/>
      <c r="X8510" s="89"/>
      <c r="Y8510" s="87"/>
      <c r="AA8510" s="87"/>
      <c r="AB8510" s="90"/>
      <c r="AC8510" s="87"/>
      <c r="AD8510" s="87"/>
      <c r="AE8510" s="92"/>
    </row>
    <row r="8511" spans="3:31">
      <c r="C8511" s="88"/>
      <c r="P8511" s="123"/>
      <c r="T8511" s="87"/>
      <c r="V8511" s="87"/>
      <c r="W8511" s="87"/>
      <c r="X8511" s="89"/>
      <c r="Y8511" s="87"/>
      <c r="AA8511" s="87"/>
      <c r="AB8511" s="90"/>
      <c r="AC8511" s="87"/>
      <c r="AD8511" s="87"/>
      <c r="AE8511" s="92"/>
    </row>
    <row r="8512" spans="3:31">
      <c r="C8512" s="88"/>
      <c r="P8512" s="123"/>
      <c r="T8512" s="87"/>
      <c r="V8512" s="87"/>
      <c r="W8512" s="87"/>
      <c r="X8512" s="89"/>
      <c r="Y8512" s="87"/>
      <c r="AA8512" s="87"/>
      <c r="AB8512" s="90"/>
      <c r="AC8512" s="87"/>
      <c r="AD8512" s="87"/>
      <c r="AE8512" s="92"/>
    </row>
    <row r="8513" spans="3:31">
      <c r="C8513" s="88"/>
      <c r="P8513" s="123"/>
      <c r="T8513" s="87"/>
      <c r="V8513" s="87"/>
      <c r="W8513" s="87"/>
      <c r="X8513" s="89"/>
      <c r="Y8513" s="87"/>
      <c r="AA8513" s="87"/>
      <c r="AB8513" s="90"/>
      <c r="AC8513" s="87"/>
      <c r="AD8513" s="87"/>
      <c r="AE8513" s="92"/>
    </row>
    <row r="8514" spans="3:31">
      <c r="C8514" s="88"/>
      <c r="P8514" s="123"/>
      <c r="T8514" s="87"/>
      <c r="V8514" s="87"/>
      <c r="W8514" s="87"/>
      <c r="X8514" s="89"/>
      <c r="Y8514" s="87"/>
      <c r="AA8514" s="87"/>
      <c r="AB8514" s="90"/>
      <c r="AC8514" s="87"/>
      <c r="AD8514" s="87"/>
      <c r="AE8514" s="92"/>
    </row>
    <row r="8515" spans="3:31">
      <c r="C8515" s="88"/>
      <c r="P8515" s="123"/>
      <c r="T8515" s="87"/>
      <c r="V8515" s="87"/>
      <c r="W8515" s="87"/>
      <c r="X8515" s="89"/>
      <c r="Y8515" s="87"/>
      <c r="AA8515" s="87"/>
      <c r="AB8515" s="90"/>
      <c r="AC8515" s="87"/>
      <c r="AD8515" s="87"/>
      <c r="AE8515" s="92"/>
    </row>
    <row r="8516" spans="3:31">
      <c r="C8516" s="88"/>
      <c r="P8516" s="123"/>
      <c r="T8516" s="87"/>
      <c r="V8516" s="87"/>
      <c r="W8516" s="87"/>
      <c r="X8516" s="89"/>
      <c r="Y8516" s="87"/>
      <c r="AA8516" s="87"/>
      <c r="AB8516" s="90"/>
      <c r="AC8516" s="87"/>
      <c r="AD8516" s="87"/>
      <c r="AE8516" s="92"/>
    </row>
    <row r="8517" spans="3:31">
      <c r="C8517" s="88"/>
      <c r="P8517" s="123"/>
      <c r="T8517" s="87"/>
      <c r="V8517" s="87"/>
      <c r="W8517" s="87"/>
      <c r="X8517" s="89"/>
      <c r="Y8517" s="87"/>
      <c r="AA8517" s="87"/>
      <c r="AB8517" s="90"/>
      <c r="AC8517" s="87"/>
      <c r="AD8517" s="87"/>
      <c r="AE8517" s="92"/>
    </row>
    <row r="8518" spans="3:31">
      <c r="C8518" s="88"/>
      <c r="P8518" s="123"/>
      <c r="T8518" s="87"/>
      <c r="V8518" s="87"/>
      <c r="W8518" s="87"/>
      <c r="X8518" s="89"/>
      <c r="Y8518" s="87"/>
      <c r="AA8518" s="87"/>
      <c r="AB8518" s="90"/>
      <c r="AC8518" s="87"/>
      <c r="AD8518" s="87"/>
      <c r="AE8518" s="92"/>
    </row>
    <row r="8519" spans="3:31">
      <c r="C8519" s="88"/>
      <c r="P8519" s="123"/>
      <c r="T8519" s="87"/>
      <c r="V8519" s="87"/>
      <c r="W8519" s="87"/>
      <c r="X8519" s="89"/>
      <c r="Y8519" s="87"/>
      <c r="AA8519" s="87"/>
      <c r="AB8519" s="90"/>
      <c r="AC8519" s="87"/>
      <c r="AD8519" s="87"/>
      <c r="AE8519" s="92"/>
    </row>
    <row r="8520" spans="3:31">
      <c r="C8520" s="88"/>
      <c r="L8520" s="89"/>
      <c r="P8520" s="91"/>
      <c r="T8520" s="87"/>
      <c r="V8520" s="87"/>
      <c r="W8520" s="87"/>
      <c r="X8520" s="89"/>
      <c r="Y8520" s="87"/>
      <c r="AA8520" s="87"/>
      <c r="AB8520" s="90"/>
      <c r="AC8520" s="87"/>
      <c r="AD8520" s="87"/>
      <c r="AE8520" s="92"/>
    </row>
    <row r="8521" spans="3:31">
      <c r="C8521" s="88"/>
      <c r="P8521" s="123"/>
      <c r="T8521" s="87"/>
      <c r="V8521" s="87"/>
      <c r="W8521" s="87"/>
      <c r="X8521" s="89"/>
      <c r="Y8521" s="87"/>
      <c r="AA8521" s="87"/>
      <c r="AB8521" s="90"/>
      <c r="AC8521" s="87"/>
      <c r="AD8521" s="87"/>
      <c r="AE8521" s="92"/>
    </row>
    <row r="8522" spans="3:31">
      <c r="C8522" s="88"/>
      <c r="P8522" s="123"/>
      <c r="T8522" s="87"/>
      <c r="V8522" s="87"/>
      <c r="W8522" s="87"/>
      <c r="X8522" s="89"/>
      <c r="Y8522" s="87"/>
      <c r="AA8522" s="87"/>
      <c r="AB8522" s="90"/>
      <c r="AC8522" s="87"/>
      <c r="AD8522" s="87"/>
      <c r="AE8522" s="92"/>
    </row>
    <row r="8523" spans="3:31">
      <c r="C8523" s="88"/>
      <c r="P8523" s="123"/>
      <c r="T8523" s="87"/>
      <c r="V8523" s="87"/>
      <c r="W8523" s="87"/>
      <c r="X8523" s="89"/>
      <c r="Y8523" s="87"/>
      <c r="AA8523" s="87"/>
      <c r="AB8523" s="90"/>
      <c r="AC8523" s="87"/>
      <c r="AD8523" s="87"/>
      <c r="AE8523" s="92"/>
    </row>
    <row r="8524" spans="3:31">
      <c r="C8524" s="88"/>
      <c r="P8524" s="123"/>
      <c r="T8524" s="87"/>
      <c r="V8524" s="87"/>
      <c r="W8524" s="87"/>
      <c r="X8524" s="89"/>
      <c r="Y8524" s="87"/>
      <c r="AA8524" s="87"/>
      <c r="AB8524" s="90"/>
      <c r="AC8524" s="87"/>
      <c r="AD8524" s="87"/>
      <c r="AE8524" s="92"/>
    </row>
    <row r="8525" spans="3:31">
      <c r="C8525" s="88"/>
      <c r="P8525" s="123"/>
      <c r="T8525" s="87"/>
      <c r="V8525" s="87"/>
      <c r="W8525" s="87"/>
      <c r="X8525" s="89"/>
      <c r="Y8525" s="87"/>
      <c r="AA8525" s="87"/>
      <c r="AB8525" s="90"/>
      <c r="AC8525" s="87"/>
      <c r="AD8525" s="87"/>
      <c r="AE8525" s="92"/>
    </row>
    <row r="8526" spans="3:31">
      <c r="C8526" s="88"/>
      <c r="P8526" s="123"/>
      <c r="T8526" s="87"/>
      <c r="V8526" s="87"/>
      <c r="W8526" s="87"/>
      <c r="X8526" s="89"/>
      <c r="Y8526" s="87"/>
      <c r="AA8526" s="87"/>
      <c r="AB8526" s="90"/>
      <c r="AC8526" s="87"/>
      <c r="AD8526" s="87"/>
      <c r="AE8526" s="92"/>
    </row>
    <row r="8527" spans="3:31">
      <c r="C8527" s="88"/>
      <c r="P8527" s="123"/>
      <c r="T8527" s="87"/>
      <c r="V8527" s="87"/>
      <c r="W8527" s="87"/>
      <c r="X8527" s="89"/>
      <c r="Y8527" s="87"/>
      <c r="AA8527" s="87"/>
      <c r="AB8527" s="90"/>
      <c r="AC8527" s="87"/>
      <c r="AD8527" s="87"/>
      <c r="AE8527" s="92"/>
    </row>
    <row r="8528" spans="3:31">
      <c r="C8528" s="88"/>
      <c r="P8528" s="123"/>
      <c r="T8528" s="87"/>
      <c r="V8528" s="87"/>
      <c r="W8528" s="87"/>
      <c r="X8528" s="89"/>
      <c r="Y8528" s="87"/>
      <c r="AA8528" s="87"/>
      <c r="AB8528" s="90"/>
      <c r="AC8528" s="87"/>
      <c r="AD8528" s="87"/>
      <c r="AE8528" s="92"/>
    </row>
    <row r="8529" spans="3:31">
      <c r="C8529" s="88"/>
      <c r="P8529" s="123"/>
      <c r="T8529" s="87"/>
      <c r="V8529" s="87"/>
      <c r="W8529" s="87"/>
      <c r="X8529" s="89"/>
      <c r="Y8529" s="87"/>
      <c r="AA8529" s="87"/>
      <c r="AB8529" s="90"/>
      <c r="AC8529" s="87"/>
      <c r="AD8529" s="87"/>
      <c r="AE8529" s="92"/>
    </row>
    <row r="8530" spans="3:31">
      <c r="C8530" s="88"/>
      <c r="P8530" s="123"/>
      <c r="T8530" s="87"/>
      <c r="V8530" s="87"/>
      <c r="W8530" s="87"/>
      <c r="X8530" s="89"/>
      <c r="Y8530" s="87"/>
      <c r="AA8530" s="87"/>
      <c r="AB8530" s="90"/>
      <c r="AC8530" s="87"/>
      <c r="AD8530" s="87"/>
      <c r="AE8530" s="92"/>
    </row>
    <row r="8531" spans="3:31">
      <c r="C8531" s="88"/>
      <c r="P8531" s="123"/>
      <c r="T8531" s="87"/>
      <c r="V8531" s="87"/>
      <c r="W8531" s="87"/>
      <c r="X8531" s="89"/>
      <c r="Y8531" s="87"/>
      <c r="AA8531" s="87"/>
      <c r="AB8531" s="90"/>
      <c r="AC8531" s="87"/>
      <c r="AD8531" s="87"/>
      <c r="AE8531" s="92"/>
    </row>
    <row r="8532" spans="3:31">
      <c r="C8532" s="88"/>
      <c r="P8532" s="123"/>
      <c r="T8532" s="87"/>
      <c r="V8532" s="87"/>
      <c r="W8532" s="87"/>
      <c r="X8532" s="89"/>
      <c r="Y8532" s="87"/>
      <c r="AA8532" s="87"/>
      <c r="AB8532" s="90"/>
      <c r="AC8532" s="87"/>
      <c r="AD8532" s="87"/>
      <c r="AE8532" s="92"/>
    </row>
    <row r="8533" spans="3:31">
      <c r="C8533" s="88"/>
      <c r="P8533" s="123"/>
      <c r="T8533" s="87"/>
      <c r="V8533" s="87"/>
      <c r="W8533" s="87"/>
      <c r="X8533" s="89"/>
      <c r="Y8533" s="87"/>
      <c r="AA8533" s="87"/>
      <c r="AB8533" s="90"/>
      <c r="AC8533" s="87"/>
      <c r="AD8533" s="87"/>
      <c r="AE8533" s="92"/>
    </row>
    <row r="8534" spans="3:31">
      <c r="C8534" s="88"/>
      <c r="P8534" s="123"/>
      <c r="T8534" s="87"/>
      <c r="V8534" s="87"/>
      <c r="W8534" s="87"/>
      <c r="X8534" s="89"/>
      <c r="Y8534" s="87"/>
      <c r="AA8534" s="87"/>
      <c r="AB8534" s="90"/>
      <c r="AC8534" s="87"/>
      <c r="AD8534" s="87"/>
      <c r="AE8534" s="92"/>
    </row>
    <row r="8535" spans="3:31">
      <c r="C8535" s="88"/>
      <c r="P8535" s="123"/>
      <c r="T8535" s="87"/>
      <c r="V8535" s="87"/>
      <c r="W8535" s="87"/>
      <c r="X8535" s="89"/>
      <c r="Y8535" s="87"/>
      <c r="AA8535" s="87"/>
      <c r="AB8535" s="90"/>
      <c r="AC8535" s="87"/>
      <c r="AD8535" s="87"/>
      <c r="AE8535" s="92"/>
    </row>
    <row r="8536" spans="3:31">
      <c r="C8536" s="88"/>
      <c r="P8536" s="123"/>
      <c r="T8536" s="87"/>
      <c r="V8536" s="87"/>
      <c r="W8536" s="87"/>
      <c r="X8536" s="89"/>
      <c r="Y8536" s="87"/>
      <c r="AA8536" s="87"/>
      <c r="AB8536" s="90"/>
      <c r="AC8536" s="87"/>
      <c r="AD8536" s="87"/>
      <c r="AE8536" s="92"/>
    </row>
    <row r="8537" spans="3:31">
      <c r="C8537" s="88"/>
      <c r="P8537" s="123"/>
      <c r="T8537" s="87"/>
      <c r="V8537" s="87"/>
      <c r="W8537" s="87"/>
      <c r="X8537" s="89"/>
      <c r="Y8537" s="87"/>
      <c r="AA8537" s="87"/>
      <c r="AB8537" s="90"/>
      <c r="AC8537" s="87"/>
      <c r="AD8537" s="87"/>
      <c r="AE8537" s="92"/>
    </row>
    <row r="8538" spans="3:31">
      <c r="C8538" s="88"/>
      <c r="P8538" s="123"/>
      <c r="T8538" s="87"/>
      <c r="V8538" s="87"/>
      <c r="W8538" s="87"/>
      <c r="X8538" s="89"/>
      <c r="Y8538" s="87"/>
      <c r="AA8538" s="87"/>
      <c r="AB8538" s="90"/>
      <c r="AC8538" s="87"/>
      <c r="AD8538" s="87"/>
      <c r="AE8538" s="92"/>
    </row>
    <row r="8539" spans="3:31">
      <c r="C8539" s="88"/>
      <c r="L8539" s="90"/>
      <c r="P8539" s="123"/>
      <c r="T8539" s="87"/>
      <c r="V8539" s="87"/>
      <c r="W8539" s="87"/>
      <c r="X8539" s="89"/>
      <c r="Y8539" s="87"/>
      <c r="AA8539" s="87"/>
      <c r="AB8539" s="90"/>
      <c r="AC8539" s="87"/>
      <c r="AD8539" s="87"/>
      <c r="AE8539" s="92"/>
    </row>
    <row r="8540" spans="3:31">
      <c r="C8540" s="88"/>
      <c r="P8540" s="91"/>
      <c r="T8540" s="87"/>
      <c r="V8540" s="87"/>
      <c r="W8540" s="87"/>
      <c r="X8540" s="89"/>
      <c r="Y8540" s="87"/>
      <c r="AA8540" s="87"/>
      <c r="AB8540" s="90"/>
      <c r="AC8540" s="87"/>
      <c r="AD8540" s="87"/>
      <c r="AE8540" s="92"/>
    </row>
    <row r="8541" spans="3:31">
      <c r="C8541" s="88"/>
      <c r="P8541" s="123"/>
      <c r="T8541" s="87"/>
      <c r="V8541" s="87"/>
      <c r="W8541" s="87"/>
      <c r="X8541" s="89"/>
      <c r="Y8541" s="87"/>
      <c r="AA8541" s="87"/>
      <c r="AB8541" s="90"/>
      <c r="AC8541" s="87"/>
      <c r="AD8541" s="87"/>
      <c r="AE8541" s="92"/>
    </row>
    <row r="8542" spans="3:31">
      <c r="C8542" s="88"/>
      <c r="P8542" s="123"/>
      <c r="T8542" s="87"/>
      <c r="V8542" s="87"/>
      <c r="W8542" s="87"/>
      <c r="X8542" s="89"/>
      <c r="Y8542" s="87"/>
      <c r="AA8542" s="87"/>
      <c r="AB8542" s="90"/>
      <c r="AC8542" s="87"/>
      <c r="AD8542" s="87"/>
      <c r="AE8542" s="92"/>
    </row>
    <row r="8543" spans="3:31">
      <c r="C8543" s="88"/>
      <c r="P8543" s="123"/>
      <c r="T8543" s="87"/>
      <c r="V8543" s="87"/>
      <c r="W8543" s="87"/>
      <c r="X8543" s="89"/>
      <c r="Y8543" s="87"/>
      <c r="AA8543" s="87"/>
      <c r="AB8543" s="90"/>
      <c r="AC8543" s="87"/>
      <c r="AD8543" s="87"/>
      <c r="AE8543" s="92"/>
    </row>
    <row r="8544" spans="3:31">
      <c r="C8544" s="88"/>
      <c r="P8544" s="123"/>
      <c r="T8544" s="87"/>
      <c r="V8544" s="87"/>
      <c r="W8544" s="87"/>
      <c r="X8544" s="89"/>
      <c r="Y8544" s="87"/>
      <c r="AA8544" s="87"/>
      <c r="AB8544" s="90"/>
      <c r="AC8544" s="87"/>
      <c r="AD8544" s="87"/>
      <c r="AE8544" s="92"/>
    </row>
    <row r="8545" spans="3:31">
      <c r="C8545" s="88"/>
      <c r="P8545" s="123"/>
      <c r="T8545" s="87"/>
      <c r="V8545" s="87"/>
      <c r="W8545" s="87"/>
      <c r="X8545" s="89"/>
      <c r="Y8545" s="87"/>
      <c r="AA8545" s="87"/>
      <c r="AB8545" s="90"/>
      <c r="AC8545" s="87"/>
      <c r="AD8545" s="87"/>
      <c r="AE8545" s="92"/>
    </row>
    <row r="8546" spans="3:31">
      <c r="C8546" s="88"/>
      <c r="P8546" s="123"/>
      <c r="T8546" s="87"/>
      <c r="V8546" s="87"/>
      <c r="W8546" s="87"/>
      <c r="X8546" s="89"/>
      <c r="Y8546" s="87"/>
      <c r="AA8546" s="87"/>
      <c r="AB8546" s="90"/>
      <c r="AC8546" s="87"/>
      <c r="AD8546" s="87"/>
      <c r="AE8546" s="92"/>
    </row>
    <row r="8547" spans="3:31">
      <c r="C8547" s="88"/>
      <c r="P8547" s="123"/>
      <c r="T8547" s="87"/>
      <c r="V8547" s="87"/>
      <c r="W8547" s="87"/>
      <c r="X8547" s="89"/>
      <c r="Y8547" s="87"/>
      <c r="AA8547" s="87"/>
      <c r="AB8547" s="90"/>
      <c r="AC8547" s="87"/>
      <c r="AD8547" s="87"/>
      <c r="AE8547" s="92"/>
    </row>
    <row r="8548" spans="3:31">
      <c r="C8548" s="88"/>
      <c r="P8548" s="123"/>
      <c r="T8548" s="87"/>
      <c r="V8548" s="87"/>
      <c r="W8548" s="87"/>
      <c r="X8548" s="89"/>
      <c r="Y8548" s="87"/>
      <c r="AA8548" s="87"/>
      <c r="AB8548" s="90"/>
      <c r="AC8548" s="87"/>
      <c r="AD8548" s="87"/>
      <c r="AE8548" s="92"/>
    </row>
    <row r="8549" spans="3:31">
      <c r="C8549" s="88"/>
      <c r="P8549" s="123"/>
      <c r="T8549" s="87"/>
      <c r="V8549" s="87"/>
      <c r="W8549" s="87"/>
      <c r="X8549" s="89"/>
      <c r="Y8549" s="87"/>
      <c r="AA8549" s="87"/>
      <c r="AB8549" s="90"/>
      <c r="AC8549" s="87"/>
      <c r="AD8549" s="87"/>
      <c r="AE8549" s="92"/>
    </row>
    <row r="8550" spans="3:31">
      <c r="C8550" s="88"/>
      <c r="P8550" s="123"/>
      <c r="T8550" s="87"/>
      <c r="V8550" s="87"/>
      <c r="W8550" s="87"/>
      <c r="X8550" s="89"/>
      <c r="Y8550" s="87"/>
      <c r="AA8550" s="87"/>
      <c r="AB8550" s="90"/>
      <c r="AC8550" s="87"/>
      <c r="AD8550" s="87"/>
      <c r="AE8550" s="92"/>
    </row>
    <row r="8551" spans="3:31">
      <c r="C8551" s="88"/>
      <c r="P8551" s="123"/>
      <c r="T8551" s="87"/>
      <c r="V8551" s="87"/>
      <c r="W8551" s="87"/>
      <c r="X8551" s="89"/>
      <c r="Y8551" s="87"/>
      <c r="AA8551" s="87"/>
      <c r="AB8551" s="90"/>
      <c r="AC8551" s="87"/>
      <c r="AD8551" s="87"/>
      <c r="AE8551" s="92"/>
    </row>
    <row r="8552" spans="3:31">
      <c r="C8552" s="88"/>
      <c r="P8552" s="123"/>
      <c r="T8552" s="87"/>
      <c r="V8552" s="87"/>
      <c r="W8552" s="87"/>
      <c r="X8552" s="89"/>
      <c r="Y8552" s="87"/>
      <c r="AA8552" s="87"/>
      <c r="AB8552" s="90"/>
      <c r="AC8552" s="87"/>
      <c r="AD8552" s="87"/>
      <c r="AE8552" s="92"/>
    </row>
    <row r="8553" spans="3:31">
      <c r="C8553" s="88"/>
      <c r="P8553" s="123"/>
      <c r="T8553" s="87"/>
      <c r="V8553" s="87"/>
      <c r="W8553" s="87"/>
      <c r="X8553" s="89"/>
      <c r="Y8553" s="87"/>
      <c r="AA8553" s="87"/>
      <c r="AB8553" s="90"/>
      <c r="AC8553" s="87"/>
      <c r="AD8553" s="87"/>
      <c r="AE8553" s="92"/>
    </row>
    <row r="8554" spans="3:31">
      <c r="C8554" s="88"/>
      <c r="P8554" s="123"/>
      <c r="T8554" s="87"/>
      <c r="V8554" s="87"/>
      <c r="W8554" s="87"/>
      <c r="X8554" s="89"/>
      <c r="Y8554" s="87"/>
      <c r="AA8554" s="87"/>
      <c r="AB8554" s="90"/>
      <c r="AC8554" s="87"/>
      <c r="AD8554" s="87"/>
      <c r="AE8554" s="92"/>
    </row>
    <row r="8555" spans="3:31">
      <c r="C8555" s="88"/>
      <c r="P8555" s="123"/>
      <c r="T8555" s="87"/>
      <c r="V8555" s="87"/>
      <c r="W8555" s="87"/>
      <c r="X8555" s="89"/>
      <c r="Y8555" s="87"/>
      <c r="AA8555" s="87"/>
      <c r="AB8555" s="90"/>
      <c r="AC8555" s="87"/>
      <c r="AD8555" s="87"/>
      <c r="AE8555" s="92"/>
    </row>
    <row r="8556" spans="3:31">
      <c r="C8556" s="88"/>
      <c r="P8556" s="123"/>
      <c r="T8556" s="87"/>
      <c r="V8556" s="87"/>
      <c r="W8556" s="87"/>
      <c r="X8556" s="89"/>
      <c r="Y8556" s="87"/>
      <c r="AA8556" s="87"/>
      <c r="AB8556" s="90"/>
      <c r="AC8556" s="87"/>
      <c r="AD8556" s="87"/>
      <c r="AE8556" s="92"/>
    </row>
    <row r="8557" spans="3:31">
      <c r="C8557" s="88"/>
      <c r="P8557" s="123"/>
      <c r="T8557" s="87"/>
      <c r="V8557" s="87"/>
      <c r="W8557" s="87"/>
      <c r="X8557" s="89"/>
      <c r="Y8557" s="87"/>
      <c r="AA8557" s="87"/>
      <c r="AB8557" s="90"/>
      <c r="AC8557" s="87"/>
      <c r="AD8557" s="87"/>
      <c r="AE8557" s="92"/>
    </row>
    <row r="8558" spans="3:31">
      <c r="C8558" s="88"/>
      <c r="P8558" s="123"/>
      <c r="T8558" s="87"/>
      <c r="V8558" s="87"/>
      <c r="W8558" s="87"/>
      <c r="X8558" s="89"/>
      <c r="Y8558" s="87"/>
      <c r="AA8558" s="87"/>
      <c r="AB8558" s="90"/>
      <c r="AC8558" s="87"/>
      <c r="AD8558" s="87"/>
      <c r="AE8558" s="92"/>
    </row>
    <row r="8559" spans="3:31">
      <c r="C8559" s="88"/>
      <c r="P8559" s="123"/>
      <c r="T8559" s="87"/>
      <c r="V8559" s="87"/>
      <c r="W8559" s="87"/>
      <c r="X8559" s="89"/>
      <c r="Y8559" s="87"/>
      <c r="AA8559" s="87"/>
      <c r="AB8559" s="90"/>
      <c r="AC8559" s="87"/>
      <c r="AD8559" s="87"/>
      <c r="AE8559" s="92"/>
    </row>
    <row r="8560" spans="3:31">
      <c r="C8560" s="88"/>
      <c r="L8560" s="89"/>
      <c r="P8560" s="91"/>
      <c r="T8560" s="87"/>
      <c r="V8560" s="87"/>
      <c r="W8560" s="87"/>
      <c r="X8560" s="89"/>
      <c r="Y8560" s="87"/>
      <c r="AA8560" s="87"/>
      <c r="AB8560" s="90"/>
      <c r="AC8560" s="87"/>
      <c r="AD8560" s="87"/>
      <c r="AE8560" s="92"/>
    </row>
    <row r="8561" spans="3:31">
      <c r="C8561" s="88"/>
      <c r="P8561" s="123"/>
      <c r="T8561" s="87"/>
      <c r="V8561" s="87"/>
      <c r="W8561" s="87"/>
      <c r="X8561" s="89"/>
      <c r="Y8561" s="87"/>
      <c r="AA8561" s="87"/>
      <c r="AB8561" s="90"/>
      <c r="AC8561" s="87"/>
      <c r="AD8561" s="87"/>
      <c r="AE8561" s="92"/>
    </row>
    <row r="8562" spans="3:31">
      <c r="C8562" s="88"/>
      <c r="P8562" s="123"/>
      <c r="T8562" s="87"/>
      <c r="V8562" s="87"/>
      <c r="W8562" s="87"/>
      <c r="X8562" s="89"/>
      <c r="Y8562" s="87"/>
      <c r="AA8562" s="87"/>
      <c r="AB8562" s="90"/>
      <c r="AC8562" s="87"/>
      <c r="AD8562" s="87"/>
      <c r="AE8562" s="92"/>
    </row>
    <row r="8563" spans="3:31">
      <c r="C8563" s="88"/>
      <c r="P8563" s="123"/>
      <c r="T8563" s="87"/>
      <c r="V8563" s="87"/>
      <c r="W8563" s="87"/>
      <c r="X8563" s="89"/>
      <c r="Y8563" s="87"/>
      <c r="AA8563" s="87"/>
      <c r="AB8563" s="90"/>
      <c r="AC8563" s="87"/>
      <c r="AD8563" s="87"/>
      <c r="AE8563" s="92"/>
    </row>
    <row r="8564" spans="3:31">
      <c r="C8564" s="88"/>
      <c r="P8564" s="123"/>
      <c r="T8564" s="87"/>
      <c r="V8564" s="87"/>
      <c r="W8564" s="87"/>
      <c r="X8564" s="89"/>
      <c r="Y8564" s="87"/>
      <c r="AA8564" s="87"/>
      <c r="AB8564" s="90"/>
      <c r="AC8564" s="87"/>
      <c r="AD8564" s="87"/>
      <c r="AE8564" s="92"/>
    </row>
    <row r="8565" spans="3:31">
      <c r="C8565" s="88"/>
      <c r="P8565" s="123"/>
      <c r="T8565" s="87"/>
      <c r="V8565" s="87"/>
      <c r="W8565" s="87"/>
      <c r="X8565" s="89"/>
      <c r="Y8565" s="87"/>
      <c r="AA8565" s="87"/>
      <c r="AB8565" s="90"/>
      <c r="AC8565" s="87"/>
      <c r="AD8565" s="87"/>
      <c r="AE8565" s="92"/>
    </row>
    <row r="8566" spans="3:31">
      <c r="C8566" s="88"/>
      <c r="P8566" s="123"/>
      <c r="T8566" s="87"/>
      <c r="V8566" s="87"/>
      <c r="W8566" s="87"/>
      <c r="X8566" s="89"/>
      <c r="Y8566" s="87"/>
      <c r="AA8566" s="87"/>
      <c r="AB8566" s="90"/>
      <c r="AC8566" s="87"/>
      <c r="AD8566" s="87"/>
      <c r="AE8566" s="92"/>
    </row>
    <row r="8567" spans="3:31">
      <c r="C8567" s="88"/>
      <c r="P8567" s="123"/>
      <c r="T8567" s="87"/>
      <c r="V8567" s="87"/>
      <c r="W8567" s="87"/>
      <c r="X8567" s="89"/>
      <c r="Y8567" s="87"/>
      <c r="AA8567" s="87"/>
      <c r="AB8567" s="90"/>
      <c r="AC8567" s="87"/>
      <c r="AD8567" s="87"/>
      <c r="AE8567" s="92"/>
    </row>
    <row r="8568" spans="3:31">
      <c r="C8568" s="88"/>
      <c r="P8568" s="123"/>
      <c r="T8568" s="87"/>
      <c r="V8568" s="87"/>
      <c r="W8568" s="87"/>
      <c r="X8568" s="89"/>
      <c r="Y8568" s="87"/>
      <c r="AA8568" s="87"/>
      <c r="AB8568" s="90"/>
      <c r="AC8568" s="87"/>
      <c r="AD8568" s="87"/>
      <c r="AE8568" s="92"/>
    </row>
    <row r="8569" spans="3:31">
      <c r="C8569" s="88"/>
      <c r="P8569" s="123"/>
      <c r="T8569" s="87"/>
      <c r="V8569" s="87"/>
      <c r="W8569" s="87"/>
      <c r="X8569" s="89"/>
      <c r="Y8569" s="87"/>
      <c r="AA8569" s="87"/>
      <c r="AB8569" s="90"/>
      <c r="AC8569" s="87"/>
      <c r="AD8569" s="87"/>
      <c r="AE8569" s="92"/>
    </row>
    <row r="8570" spans="3:31">
      <c r="C8570" s="88"/>
      <c r="P8570" s="123"/>
      <c r="T8570" s="87"/>
      <c r="V8570" s="87"/>
      <c r="W8570" s="87"/>
      <c r="X8570" s="89"/>
      <c r="Y8570" s="87"/>
      <c r="AA8570" s="87"/>
      <c r="AB8570" s="90"/>
      <c r="AC8570" s="87"/>
      <c r="AD8570" s="87"/>
      <c r="AE8570" s="92"/>
    </row>
    <row r="8571" spans="3:31">
      <c r="C8571" s="88"/>
      <c r="P8571" s="123"/>
      <c r="T8571" s="87"/>
      <c r="V8571" s="87"/>
      <c r="W8571" s="87"/>
      <c r="X8571" s="89"/>
      <c r="Y8571" s="87"/>
      <c r="AA8571" s="87"/>
      <c r="AB8571" s="90"/>
      <c r="AC8571" s="87"/>
      <c r="AD8571" s="87"/>
      <c r="AE8571" s="92"/>
    </row>
    <row r="8572" spans="3:31">
      <c r="C8572" s="88"/>
      <c r="P8572" s="123"/>
      <c r="T8572" s="87"/>
      <c r="V8572" s="87"/>
      <c r="W8572" s="87"/>
      <c r="X8572" s="89"/>
      <c r="Y8572" s="87"/>
      <c r="AA8572" s="87"/>
      <c r="AB8572" s="90"/>
      <c r="AC8572" s="87"/>
      <c r="AD8572" s="87"/>
      <c r="AE8572" s="92"/>
    </row>
    <row r="8573" spans="3:31">
      <c r="C8573" s="88"/>
      <c r="P8573" s="123"/>
      <c r="T8573" s="87"/>
      <c r="V8573" s="87"/>
      <c r="W8573" s="87"/>
      <c r="X8573" s="89"/>
      <c r="Y8573" s="87"/>
      <c r="AA8573" s="87"/>
      <c r="AB8573" s="90"/>
      <c r="AC8573" s="87"/>
      <c r="AD8573" s="87"/>
      <c r="AE8573" s="92"/>
    </row>
    <row r="8574" spans="3:31">
      <c r="C8574" s="88"/>
      <c r="P8574" s="123"/>
      <c r="T8574" s="87"/>
      <c r="V8574" s="87"/>
      <c r="W8574" s="87"/>
      <c r="X8574" s="89"/>
      <c r="Y8574" s="87"/>
      <c r="AA8574" s="87"/>
      <c r="AB8574" s="90"/>
      <c r="AC8574" s="87"/>
      <c r="AD8574" s="87"/>
      <c r="AE8574" s="92"/>
    </row>
    <row r="8575" spans="3:31">
      <c r="C8575" s="88"/>
      <c r="P8575" s="123"/>
      <c r="T8575" s="87"/>
      <c r="V8575" s="87"/>
      <c r="W8575" s="87"/>
      <c r="X8575" s="89"/>
      <c r="Y8575" s="87"/>
      <c r="AA8575" s="87"/>
      <c r="AB8575" s="90"/>
      <c r="AC8575" s="87"/>
      <c r="AD8575" s="87"/>
      <c r="AE8575" s="92"/>
    </row>
    <row r="8576" spans="3:31">
      <c r="C8576" s="88"/>
      <c r="P8576" s="123"/>
      <c r="T8576" s="87"/>
      <c r="V8576" s="87"/>
      <c r="W8576" s="87"/>
      <c r="X8576" s="89"/>
      <c r="Y8576" s="87"/>
      <c r="AA8576" s="87"/>
      <c r="AB8576" s="90"/>
      <c r="AC8576" s="87"/>
      <c r="AD8576" s="87"/>
      <c r="AE8576" s="92"/>
    </row>
    <row r="8577" spans="3:31">
      <c r="C8577" s="88"/>
      <c r="P8577" s="123"/>
      <c r="T8577" s="87"/>
      <c r="V8577" s="87"/>
      <c r="W8577" s="87"/>
      <c r="X8577" s="89"/>
      <c r="Y8577" s="87"/>
      <c r="AA8577" s="87"/>
      <c r="AB8577" s="90"/>
      <c r="AC8577" s="87"/>
      <c r="AD8577" s="87"/>
      <c r="AE8577" s="92"/>
    </row>
    <row r="8578" spans="3:31">
      <c r="C8578" s="88"/>
      <c r="P8578" s="123"/>
      <c r="T8578" s="87"/>
      <c r="V8578" s="87"/>
      <c r="W8578" s="87"/>
      <c r="X8578" s="89"/>
      <c r="Y8578" s="87"/>
      <c r="AA8578" s="87"/>
      <c r="AB8578" s="90"/>
      <c r="AC8578" s="87"/>
      <c r="AD8578" s="87"/>
      <c r="AE8578" s="92"/>
    </row>
    <row r="8579" spans="3:31">
      <c r="C8579" s="88"/>
      <c r="P8579" s="123"/>
      <c r="T8579" s="87"/>
      <c r="V8579" s="87"/>
      <c r="W8579" s="87"/>
      <c r="X8579" s="89"/>
      <c r="Y8579" s="87"/>
      <c r="AA8579" s="87"/>
      <c r="AB8579" s="90"/>
      <c r="AC8579" s="87"/>
      <c r="AD8579" s="87"/>
      <c r="AE8579" s="92"/>
    </row>
    <row r="8580" spans="3:31">
      <c r="C8580" s="88"/>
      <c r="P8580" s="91"/>
      <c r="T8580" s="87"/>
      <c r="V8580" s="87"/>
      <c r="W8580" s="87"/>
      <c r="X8580" s="89"/>
      <c r="Y8580" s="87"/>
      <c r="AA8580" s="87"/>
      <c r="AB8580" s="90"/>
      <c r="AC8580" s="87"/>
      <c r="AD8580" s="87"/>
      <c r="AE8580" s="92"/>
    </row>
    <row r="8581" spans="3:31">
      <c r="C8581" s="88"/>
      <c r="P8581" s="123"/>
      <c r="T8581" s="87"/>
      <c r="V8581" s="87"/>
      <c r="W8581" s="87"/>
      <c r="X8581" s="89"/>
      <c r="Y8581" s="87"/>
      <c r="AA8581" s="87"/>
      <c r="AB8581" s="90"/>
      <c r="AC8581" s="87"/>
      <c r="AD8581" s="87"/>
      <c r="AE8581" s="92"/>
    </row>
    <row r="8582" spans="3:31">
      <c r="C8582" s="88"/>
      <c r="P8582" s="123"/>
      <c r="T8582" s="87"/>
      <c r="V8582" s="87"/>
      <c r="W8582" s="87"/>
      <c r="X8582" s="89"/>
      <c r="Y8582" s="87"/>
      <c r="AA8582" s="87"/>
      <c r="AB8582" s="90"/>
      <c r="AC8582" s="87"/>
      <c r="AD8582" s="87"/>
      <c r="AE8582" s="92"/>
    </row>
    <row r="8583" spans="3:31">
      <c r="C8583" s="88"/>
      <c r="P8583" s="123"/>
      <c r="T8583" s="87"/>
      <c r="V8583" s="87"/>
      <c r="W8583" s="87"/>
      <c r="X8583" s="89"/>
      <c r="Y8583" s="87"/>
      <c r="AA8583" s="87"/>
      <c r="AB8583" s="90"/>
      <c r="AC8583" s="87"/>
      <c r="AD8583" s="87"/>
      <c r="AE8583" s="92"/>
    </row>
    <row r="8584" spans="3:31">
      <c r="C8584" s="88"/>
      <c r="P8584" s="123"/>
      <c r="T8584" s="87"/>
      <c r="V8584" s="87"/>
      <c r="W8584" s="87"/>
      <c r="X8584" s="89"/>
      <c r="Y8584" s="87"/>
      <c r="AA8584" s="87"/>
      <c r="AB8584" s="90"/>
      <c r="AC8584" s="87"/>
      <c r="AD8584" s="87"/>
      <c r="AE8584" s="92"/>
    </row>
    <row r="8585" spans="3:31">
      <c r="C8585" s="88"/>
      <c r="P8585" s="123"/>
      <c r="T8585" s="87"/>
      <c r="V8585" s="87"/>
      <c r="W8585" s="87"/>
      <c r="X8585" s="89"/>
      <c r="Y8585" s="87"/>
      <c r="AA8585" s="87"/>
      <c r="AB8585" s="90"/>
      <c r="AC8585" s="87"/>
      <c r="AD8585" s="87"/>
      <c r="AE8585" s="92"/>
    </row>
    <row r="8586" spans="3:31">
      <c r="C8586" s="88"/>
      <c r="P8586" s="123"/>
      <c r="T8586" s="87"/>
      <c r="V8586" s="87"/>
      <c r="W8586" s="87"/>
      <c r="X8586" s="89"/>
      <c r="Y8586" s="87"/>
      <c r="AA8586" s="87"/>
      <c r="AB8586" s="90"/>
      <c r="AC8586" s="87"/>
      <c r="AD8586" s="87"/>
      <c r="AE8586" s="92"/>
    </row>
    <row r="8587" spans="3:31">
      <c r="C8587" s="88"/>
      <c r="P8587" s="123"/>
      <c r="T8587" s="87"/>
      <c r="V8587" s="87"/>
      <c r="W8587" s="87"/>
      <c r="X8587" s="89"/>
      <c r="Y8587" s="87"/>
      <c r="AA8587" s="87"/>
      <c r="AB8587" s="90"/>
      <c r="AC8587" s="87"/>
      <c r="AD8587" s="87"/>
      <c r="AE8587" s="92"/>
    </row>
    <row r="8588" spans="3:31">
      <c r="C8588" s="88"/>
      <c r="P8588" s="123"/>
      <c r="T8588" s="87"/>
      <c r="V8588" s="87"/>
      <c r="W8588" s="87"/>
      <c r="X8588" s="89"/>
      <c r="Y8588" s="87"/>
      <c r="AA8588" s="87"/>
      <c r="AB8588" s="90"/>
      <c r="AC8588" s="87"/>
      <c r="AD8588" s="87"/>
      <c r="AE8588" s="92"/>
    </row>
    <row r="8589" spans="3:31">
      <c r="C8589" s="88"/>
      <c r="P8589" s="123"/>
      <c r="T8589" s="87"/>
      <c r="V8589" s="87"/>
      <c r="W8589" s="87"/>
      <c r="X8589" s="89"/>
      <c r="Y8589" s="87"/>
      <c r="AA8589" s="87"/>
      <c r="AB8589" s="90"/>
      <c r="AC8589" s="87"/>
      <c r="AD8589" s="87"/>
      <c r="AE8589" s="92"/>
    </row>
    <row r="8590" spans="3:31">
      <c r="C8590" s="88"/>
      <c r="P8590" s="123"/>
      <c r="T8590" s="87"/>
      <c r="V8590" s="87"/>
      <c r="W8590" s="87"/>
      <c r="X8590" s="89"/>
      <c r="Y8590" s="87"/>
      <c r="AA8590" s="87"/>
      <c r="AB8590" s="90"/>
      <c r="AC8590" s="87"/>
      <c r="AD8590" s="87"/>
      <c r="AE8590" s="92"/>
    </row>
    <row r="8591" spans="3:31">
      <c r="C8591" s="88"/>
      <c r="P8591" s="123"/>
      <c r="T8591" s="87"/>
      <c r="V8591" s="87"/>
      <c r="W8591" s="87"/>
      <c r="X8591" s="89"/>
      <c r="Y8591" s="87"/>
      <c r="AA8591" s="87"/>
      <c r="AB8591" s="90"/>
      <c r="AC8591" s="87"/>
      <c r="AD8591" s="87"/>
      <c r="AE8591" s="92"/>
    </row>
    <row r="8592" spans="3:31">
      <c r="C8592" s="88"/>
      <c r="P8592" s="123"/>
      <c r="T8592" s="87"/>
      <c r="V8592" s="87"/>
      <c r="W8592" s="87"/>
      <c r="X8592" s="89"/>
      <c r="Y8592" s="87"/>
      <c r="AA8592" s="87"/>
      <c r="AB8592" s="90"/>
      <c r="AC8592" s="87"/>
      <c r="AD8592" s="87"/>
      <c r="AE8592" s="92"/>
    </row>
    <row r="8593" spans="3:31">
      <c r="C8593" s="88"/>
      <c r="P8593" s="123"/>
      <c r="T8593" s="87"/>
      <c r="V8593" s="87"/>
      <c r="W8593" s="87"/>
      <c r="X8593" s="89"/>
      <c r="Y8593" s="87"/>
      <c r="AA8593" s="87"/>
      <c r="AB8593" s="90"/>
      <c r="AC8593" s="87"/>
      <c r="AD8593" s="87"/>
      <c r="AE8593" s="92"/>
    </row>
    <row r="8594" spans="3:31">
      <c r="C8594" s="88"/>
      <c r="P8594" s="123"/>
      <c r="T8594" s="87"/>
      <c r="V8594" s="87"/>
      <c r="W8594" s="87"/>
      <c r="X8594" s="89"/>
      <c r="Y8594" s="87"/>
      <c r="AA8594" s="87"/>
      <c r="AB8594" s="90"/>
      <c r="AC8594" s="87"/>
      <c r="AD8594" s="87"/>
      <c r="AE8594" s="92"/>
    </row>
    <row r="8595" spans="3:31">
      <c r="C8595" s="88"/>
      <c r="P8595" s="123"/>
      <c r="T8595" s="87"/>
      <c r="V8595" s="87"/>
      <c r="W8595" s="87"/>
      <c r="X8595" s="89"/>
      <c r="Y8595" s="87"/>
      <c r="AA8595" s="87"/>
      <c r="AB8595" s="90"/>
      <c r="AC8595" s="87"/>
      <c r="AD8595" s="87"/>
      <c r="AE8595" s="92"/>
    </row>
    <row r="8596" spans="3:31">
      <c r="C8596" s="88"/>
      <c r="P8596" s="123"/>
      <c r="T8596" s="87"/>
      <c r="V8596" s="87"/>
      <c r="W8596" s="87"/>
      <c r="X8596" s="89"/>
      <c r="Y8596" s="87"/>
      <c r="AA8596" s="87"/>
      <c r="AB8596" s="90"/>
      <c r="AC8596" s="87"/>
      <c r="AD8596" s="87"/>
      <c r="AE8596" s="92"/>
    </row>
    <row r="8597" spans="3:31">
      <c r="C8597" s="88"/>
      <c r="P8597" s="123"/>
      <c r="T8597" s="87"/>
      <c r="V8597" s="87"/>
      <c r="W8597" s="87"/>
      <c r="X8597" s="89"/>
      <c r="Y8597" s="87"/>
      <c r="AA8597" s="87"/>
      <c r="AB8597" s="90"/>
      <c r="AC8597" s="87"/>
      <c r="AD8597" s="87"/>
      <c r="AE8597" s="92"/>
    </row>
    <row r="8598" spans="3:31">
      <c r="C8598" s="88"/>
      <c r="P8598" s="123"/>
      <c r="T8598" s="87"/>
      <c r="V8598" s="87"/>
      <c r="W8598" s="87"/>
      <c r="X8598" s="89"/>
      <c r="Y8598" s="87"/>
      <c r="AA8598" s="87"/>
      <c r="AB8598" s="90"/>
      <c r="AC8598" s="87"/>
      <c r="AD8598" s="87"/>
      <c r="AE8598" s="92"/>
    </row>
    <row r="8599" spans="3:31">
      <c r="C8599" s="88"/>
      <c r="P8599" s="123"/>
      <c r="T8599" s="87"/>
      <c r="V8599" s="87"/>
      <c r="W8599" s="87"/>
      <c r="X8599" s="89"/>
      <c r="Y8599" s="87"/>
      <c r="AA8599" s="87"/>
      <c r="AB8599" s="90"/>
      <c r="AC8599" s="87"/>
      <c r="AD8599" s="87"/>
      <c r="AE8599" s="92"/>
    </row>
    <row r="8600" spans="3:31">
      <c r="C8600" s="88"/>
      <c r="L8600" s="89"/>
      <c r="P8600" s="91"/>
      <c r="T8600" s="87"/>
      <c r="V8600" s="87"/>
      <c r="W8600" s="87"/>
      <c r="X8600" s="89"/>
      <c r="Y8600" s="87"/>
      <c r="AA8600" s="87"/>
      <c r="AB8600" s="90"/>
      <c r="AC8600" s="87"/>
      <c r="AD8600" s="87"/>
      <c r="AE8600" s="92"/>
    </row>
    <row r="8601" spans="3:31">
      <c r="C8601" s="88"/>
      <c r="P8601" s="123"/>
      <c r="T8601" s="87"/>
      <c r="V8601" s="87"/>
      <c r="W8601" s="87"/>
      <c r="X8601" s="89"/>
      <c r="Y8601" s="87"/>
      <c r="AA8601" s="87"/>
      <c r="AB8601" s="90"/>
      <c r="AC8601" s="87"/>
      <c r="AD8601" s="87"/>
      <c r="AE8601" s="92"/>
    </row>
    <row r="8602" spans="3:31">
      <c r="C8602" s="88"/>
      <c r="P8602" s="123"/>
      <c r="T8602" s="87"/>
      <c r="V8602" s="87"/>
      <c r="W8602" s="87"/>
      <c r="X8602" s="89"/>
      <c r="Y8602" s="87"/>
      <c r="AA8602" s="87"/>
      <c r="AB8602" s="90"/>
      <c r="AC8602" s="87"/>
      <c r="AD8602" s="87"/>
      <c r="AE8602" s="92"/>
    </row>
    <row r="8603" spans="3:31">
      <c r="C8603" s="88"/>
      <c r="P8603" s="123"/>
      <c r="T8603" s="87"/>
      <c r="V8603" s="87"/>
      <c r="W8603" s="87"/>
      <c r="X8603" s="89"/>
      <c r="Y8603" s="87"/>
      <c r="AA8603" s="87"/>
      <c r="AB8603" s="90"/>
      <c r="AC8603" s="87"/>
      <c r="AD8603" s="87"/>
      <c r="AE8603" s="92"/>
    </row>
    <row r="8604" spans="3:31">
      <c r="C8604" s="88"/>
      <c r="P8604" s="123"/>
      <c r="T8604" s="87"/>
      <c r="V8604" s="87"/>
      <c r="W8604" s="87"/>
      <c r="X8604" s="89"/>
      <c r="Y8604" s="87"/>
      <c r="AA8604" s="87"/>
      <c r="AB8604" s="90"/>
      <c r="AC8604" s="87"/>
      <c r="AD8604" s="87"/>
      <c r="AE8604" s="92"/>
    </row>
    <row r="8605" spans="3:31">
      <c r="C8605" s="88"/>
      <c r="P8605" s="123"/>
      <c r="T8605" s="87"/>
      <c r="V8605" s="87"/>
      <c r="W8605" s="87"/>
      <c r="X8605" s="89"/>
      <c r="Y8605" s="87"/>
      <c r="AA8605" s="87"/>
      <c r="AB8605" s="90"/>
      <c r="AC8605" s="87"/>
      <c r="AD8605" s="87"/>
      <c r="AE8605" s="92"/>
    </row>
    <row r="8606" spans="3:31">
      <c r="C8606" s="88"/>
      <c r="P8606" s="123"/>
      <c r="T8606" s="87"/>
      <c r="V8606" s="87"/>
      <c r="W8606" s="87"/>
      <c r="X8606" s="89"/>
      <c r="Y8606" s="87"/>
      <c r="AA8606" s="87"/>
      <c r="AB8606" s="90"/>
      <c r="AC8606" s="87"/>
      <c r="AD8606" s="87"/>
      <c r="AE8606" s="92"/>
    </row>
    <row r="8607" spans="3:31">
      <c r="C8607" s="88"/>
      <c r="P8607" s="123"/>
      <c r="T8607" s="87"/>
      <c r="V8607" s="87"/>
      <c r="W8607" s="87"/>
      <c r="X8607" s="89"/>
      <c r="Y8607" s="87"/>
      <c r="AA8607" s="87"/>
      <c r="AB8607" s="90"/>
      <c r="AC8607" s="87"/>
      <c r="AD8607" s="87"/>
      <c r="AE8607" s="92"/>
    </row>
    <row r="8608" spans="3:31">
      <c r="C8608" s="88"/>
      <c r="P8608" s="123"/>
      <c r="T8608" s="87"/>
      <c r="V8608" s="87"/>
      <c r="W8608" s="87"/>
      <c r="X8608" s="89"/>
      <c r="Y8608" s="87"/>
      <c r="AA8608" s="87"/>
      <c r="AB8608" s="90"/>
      <c r="AC8608" s="87"/>
      <c r="AD8608" s="87"/>
      <c r="AE8608" s="92"/>
    </row>
    <row r="8609" spans="3:31">
      <c r="C8609" s="88"/>
      <c r="P8609" s="123"/>
      <c r="T8609" s="87"/>
      <c r="V8609" s="87"/>
      <c r="W8609" s="87"/>
      <c r="X8609" s="89"/>
      <c r="Y8609" s="87"/>
      <c r="AA8609" s="87"/>
      <c r="AB8609" s="90"/>
      <c r="AC8609" s="87"/>
      <c r="AD8609" s="87"/>
      <c r="AE8609" s="92"/>
    </row>
    <row r="8610" spans="3:31">
      <c r="C8610" s="88"/>
      <c r="P8610" s="123"/>
      <c r="T8610" s="87"/>
      <c r="V8610" s="87"/>
      <c r="W8610" s="87"/>
      <c r="X8610" s="89"/>
      <c r="Y8610" s="87"/>
      <c r="AA8610" s="87"/>
      <c r="AB8610" s="90"/>
      <c r="AC8610" s="87"/>
      <c r="AD8610" s="87"/>
      <c r="AE8610" s="92"/>
    </row>
    <row r="8611" spans="3:31">
      <c r="C8611" s="88"/>
      <c r="P8611" s="123"/>
      <c r="T8611" s="87"/>
      <c r="V8611" s="87"/>
      <c r="W8611" s="87"/>
      <c r="X8611" s="89"/>
      <c r="Y8611" s="87"/>
      <c r="AA8611" s="87"/>
      <c r="AB8611" s="90"/>
      <c r="AC8611" s="87"/>
      <c r="AD8611" s="87"/>
      <c r="AE8611" s="92"/>
    </row>
    <row r="8612" spans="3:31">
      <c r="C8612" s="88"/>
      <c r="P8612" s="123"/>
      <c r="T8612" s="87"/>
      <c r="V8612" s="87"/>
      <c r="W8612" s="87"/>
      <c r="X8612" s="89"/>
      <c r="Y8612" s="87"/>
      <c r="AA8612" s="87"/>
      <c r="AB8612" s="90"/>
      <c r="AC8612" s="87"/>
      <c r="AD8612" s="87"/>
      <c r="AE8612" s="92"/>
    </row>
    <row r="8613" spans="3:31">
      <c r="C8613" s="88"/>
      <c r="P8613" s="123"/>
      <c r="T8613" s="87"/>
      <c r="V8613" s="87"/>
      <c r="W8613" s="87"/>
      <c r="X8613" s="89"/>
      <c r="Y8613" s="87"/>
      <c r="AA8613" s="87"/>
      <c r="AB8613" s="90"/>
      <c r="AC8613" s="87"/>
      <c r="AD8613" s="87"/>
      <c r="AE8613" s="92"/>
    </row>
    <row r="8614" spans="3:31">
      <c r="C8614" s="88"/>
      <c r="P8614" s="123"/>
      <c r="T8614" s="87"/>
      <c r="V8614" s="87"/>
      <c r="W8614" s="87"/>
      <c r="X8614" s="89"/>
      <c r="Y8614" s="87"/>
      <c r="AA8614" s="87"/>
      <c r="AB8614" s="90"/>
      <c r="AC8614" s="87"/>
      <c r="AD8614" s="87"/>
      <c r="AE8614" s="92"/>
    </row>
    <row r="8615" spans="3:31">
      <c r="C8615" s="88"/>
      <c r="P8615" s="123"/>
      <c r="T8615" s="87"/>
      <c r="V8615" s="87"/>
      <c r="W8615" s="87"/>
      <c r="X8615" s="89"/>
      <c r="Y8615" s="87"/>
      <c r="AA8615" s="87"/>
      <c r="AB8615" s="90"/>
      <c r="AC8615" s="87"/>
      <c r="AD8615" s="87"/>
      <c r="AE8615" s="92"/>
    </row>
    <row r="8616" spans="3:31">
      <c r="C8616" s="88"/>
      <c r="P8616" s="123"/>
      <c r="T8616" s="87"/>
      <c r="V8616" s="87"/>
      <c r="W8616" s="87"/>
      <c r="X8616" s="89"/>
      <c r="Y8616" s="87"/>
      <c r="AA8616" s="87"/>
      <c r="AB8616" s="90"/>
      <c r="AC8616" s="87"/>
      <c r="AD8616" s="87"/>
      <c r="AE8616" s="92"/>
    </row>
    <row r="8617" spans="3:31">
      <c r="C8617" s="88"/>
      <c r="L8617" s="89"/>
      <c r="P8617" s="91"/>
      <c r="T8617" s="87"/>
      <c r="V8617" s="87"/>
      <c r="W8617" s="87"/>
      <c r="X8617" s="89"/>
      <c r="Y8617" s="87"/>
      <c r="AA8617" s="87"/>
      <c r="AB8617" s="90"/>
      <c r="AC8617" s="87"/>
      <c r="AD8617" s="87"/>
      <c r="AE8617" s="92"/>
    </row>
    <row r="8618" spans="3:31">
      <c r="C8618" s="88"/>
      <c r="P8618" s="123"/>
      <c r="T8618" s="87"/>
      <c r="V8618" s="87"/>
      <c r="W8618" s="87"/>
      <c r="X8618" s="89"/>
      <c r="Y8618" s="87"/>
      <c r="AA8618" s="87"/>
      <c r="AB8618" s="90"/>
      <c r="AC8618" s="87"/>
      <c r="AD8618" s="87"/>
      <c r="AE8618" s="92"/>
    </row>
    <row r="8619" spans="3:31">
      <c r="C8619" s="88"/>
      <c r="P8619" s="123"/>
      <c r="T8619" s="87"/>
      <c r="V8619" s="87"/>
      <c r="W8619" s="87"/>
      <c r="X8619" s="89"/>
      <c r="Y8619" s="87"/>
      <c r="AA8619" s="87"/>
      <c r="AB8619" s="90"/>
      <c r="AC8619" s="87"/>
      <c r="AD8619" s="87"/>
      <c r="AE8619" s="92"/>
    </row>
    <row r="8620" spans="3:31">
      <c r="C8620" s="88"/>
      <c r="P8620" s="123"/>
      <c r="T8620" s="87"/>
      <c r="V8620" s="87"/>
      <c r="W8620" s="87"/>
      <c r="X8620" s="89"/>
      <c r="Y8620" s="87"/>
      <c r="AA8620" s="87"/>
      <c r="AB8620" s="90"/>
      <c r="AC8620" s="87"/>
      <c r="AD8620" s="87"/>
      <c r="AE8620" s="92"/>
    </row>
    <row r="8621" spans="3:31">
      <c r="C8621" s="88"/>
      <c r="P8621" s="123"/>
      <c r="T8621" s="87"/>
      <c r="V8621" s="87"/>
      <c r="W8621" s="87"/>
      <c r="X8621" s="89"/>
      <c r="Y8621" s="87"/>
      <c r="AA8621" s="87"/>
      <c r="AB8621" s="90"/>
      <c r="AC8621" s="87"/>
      <c r="AD8621" s="87"/>
      <c r="AE8621" s="92"/>
    </row>
    <row r="8622" spans="3:31">
      <c r="C8622" s="88"/>
      <c r="P8622" s="123"/>
      <c r="T8622" s="87"/>
      <c r="V8622" s="87"/>
      <c r="W8622" s="87"/>
      <c r="X8622" s="89"/>
      <c r="Y8622" s="87"/>
      <c r="AA8622" s="87"/>
      <c r="AB8622" s="90"/>
      <c r="AC8622" s="87"/>
      <c r="AD8622" s="87"/>
      <c r="AE8622" s="92"/>
    </row>
    <row r="8623" spans="3:31">
      <c r="C8623" s="88"/>
      <c r="P8623" s="123"/>
      <c r="T8623" s="87"/>
      <c r="V8623" s="87"/>
      <c r="W8623" s="87"/>
      <c r="X8623" s="89"/>
      <c r="Y8623" s="87"/>
      <c r="AA8623" s="87"/>
      <c r="AB8623" s="90"/>
      <c r="AC8623" s="87"/>
      <c r="AD8623" s="87"/>
      <c r="AE8623" s="92"/>
    </row>
    <row r="8624" spans="3:31">
      <c r="C8624" s="88"/>
      <c r="P8624" s="123"/>
      <c r="T8624" s="87"/>
      <c r="V8624" s="87"/>
      <c r="W8624" s="87"/>
      <c r="X8624" s="89"/>
      <c r="Y8624" s="87"/>
      <c r="AA8624" s="87"/>
      <c r="AB8624" s="90"/>
      <c r="AC8624" s="87"/>
      <c r="AD8624" s="87"/>
      <c r="AE8624" s="92"/>
    </row>
    <row r="8625" spans="3:31">
      <c r="C8625" s="88"/>
      <c r="P8625" s="123"/>
      <c r="T8625" s="87"/>
      <c r="V8625" s="87"/>
      <c r="W8625" s="87"/>
      <c r="X8625" s="89"/>
      <c r="Y8625" s="87"/>
      <c r="AA8625" s="87"/>
      <c r="AB8625" s="90"/>
      <c r="AC8625" s="87"/>
      <c r="AD8625" s="87"/>
      <c r="AE8625" s="92"/>
    </row>
    <row r="8626" spans="3:31">
      <c r="C8626" s="88"/>
      <c r="P8626" s="123"/>
      <c r="T8626" s="87"/>
      <c r="V8626" s="87"/>
      <c r="W8626" s="87"/>
      <c r="X8626" s="89"/>
      <c r="Y8626" s="87"/>
      <c r="AA8626" s="87"/>
      <c r="AB8626" s="90"/>
      <c r="AC8626" s="87"/>
      <c r="AD8626" s="87"/>
      <c r="AE8626" s="92"/>
    </row>
    <row r="8627" spans="3:31">
      <c r="C8627" s="88"/>
      <c r="P8627" s="123"/>
      <c r="T8627" s="87"/>
      <c r="V8627" s="87"/>
      <c r="W8627" s="87"/>
      <c r="X8627" s="89"/>
      <c r="Y8627" s="87"/>
      <c r="AA8627" s="87"/>
      <c r="AB8627" s="90"/>
      <c r="AC8627" s="87"/>
      <c r="AD8627" s="87"/>
      <c r="AE8627" s="92"/>
    </row>
    <row r="8628" spans="3:31">
      <c r="C8628" s="88"/>
      <c r="P8628" s="123"/>
      <c r="T8628" s="87"/>
      <c r="V8628" s="87"/>
      <c r="W8628" s="87"/>
      <c r="X8628" s="89"/>
      <c r="Y8628" s="87"/>
      <c r="AA8628" s="87"/>
      <c r="AB8628" s="90"/>
      <c r="AC8628" s="87"/>
      <c r="AD8628" s="87"/>
      <c r="AE8628" s="92"/>
    </row>
    <row r="8629" spans="3:31">
      <c r="C8629" s="88"/>
      <c r="P8629" s="123"/>
      <c r="T8629" s="87"/>
      <c r="V8629" s="87"/>
      <c r="W8629" s="87"/>
      <c r="X8629" s="89"/>
      <c r="Y8629" s="87"/>
      <c r="AA8629" s="87"/>
      <c r="AB8629" s="90"/>
      <c r="AC8629" s="87"/>
      <c r="AD8629" s="87"/>
      <c r="AE8629" s="92"/>
    </row>
    <row r="8630" spans="3:31">
      <c r="C8630" s="88"/>
      <c r="P8630" s="123"/>
      <c r="T8630" s="87"/>
      <c r="V8630" s="87"/>
      <c r="W8630" s="87"/>
      <c r="X8630" s="89"/>
      <c r="Y8630" s="87"/>
      <c r="AA8630" s="87"/>
      <c r="AB8630" s="90"/>
      <c r="AC8630" s="87"/>
      <c r="AD8630" s="87"/>
      <c r="AE8630" s="92"/>
    </row>
    <row r="8631" spans="3:31">
      <c r="C8631" s="88"/>
      <c r="P8631" s="123"/>
      <c r="T8631" s="87"/>
      <c r="V8631" s="87"/>
      <c r="W8631" s="87"/>
      <c r="X8631" s="89"/>
      <c r="Y8631" s="87"/>
      <c r="AA8631" s="87"/>
      <c r="AB8631" s="90"/>
      <c r="AC8631" s="87"/>
      <c r="AD8631" s="87"/>
      <c r="AE8631" s="92"/>
    </row>
    <row r="8632" spans="3:31">
      <c r="C8632" s="88"/>
      <c r="P8632" s="123"/>
      <c r="T8632" s="87"/>
      <c r="V8632" s="87"/>
      <c r="W8632" s="87"/>
      <c r="X8632" s="89"/>
      <c r="Y8632" s="87"/>
      <c r="AA8632" s="87"/>
      <c r="AB8632" s="90"/>
      <c r="AC8632" s="87"/>
      <c r="AD8632" s="87"/>
      <c r="AE8632" s="92"/>
    </row>
    <row r="8633" spans="3:31">
      <c r="C8633" s="88"/>
      <c r="P8633" s="123"/>
      <c r="T8633" s="87"/>
      <c r="V8633" s="87"/>
      <c r="W8633" s="87"/>
      <c r="X8633" s="89"/>
      <c r="Y8633" s="87"/>
      <c r="AA8633" s="87"/>
      <c r="AB8633" s="90"/>
      <c r="AC8633" s="87"/>
      <c r="AD8633" s="87"/>
      <c r="AE8633" s="92"/>
    </row>
    <row r="8634" spans="3:31">
      <c r="C8634" s="88"/>
      <c r="P8634" s="123"/>
      <c r="T8634" s="87"/>
      <c r="V8634" s="87"/>
      <c r="W8634" s="87"/>
      <c r="X8634" s="89"/>
      <c r="Y8634" s="87"/>
      <c r="AA8634" s="87"/>
      <c r="AB8634" s="90"/>
      <c r="AC8634" s="87"/>
      <c r="AD8634" s="87"/>
      <c r="AE8634" s="92"/>
    </row>
    <row r="8635" spans="3:31">
      <c r="C8635" s="88"/>
      <c r="P8635" s="123"/>
      <c r="T8635" s="87"/>
      <c r="V8635" s="87"/>
      <c r="W8635" s="87"/>
      <c r="X8635" s="89"/>
      <c r="Y8635" s="87"/>
      <c r="AA8635" s="87"/>
      <c r="AB8635" s="90"/>
      <c r="AC8635" s="87"/>
      <c r="AD8635" s="87"/>
      <c r="AE8635" s="92"/>
    </row>
    <row r="8636" spans="3:31">
      <c r="C8636" s="88"/>
      <c r="P8636" s="123"/>
      <c r="T8636" s="87"/>
      <c r="V8636" s="87"/>
      <c r="W8636" s="87"/>
      <c r="X8636" s="89"/>
      <c r="Y8636" s="87"/>
      <c r="AA8636" s="87"/>
      <c r="AB8636" s="90"/>
      <c r="AC8636" s="87"/>
      <c r="AD8636" s="87"/>
      <c r="AE8636" s="92"/>
    </row>
    <row r="8637" spans="3:31">
      <c r="C8637" s="88"/>
      <c r="P8637" s="91"/>
      <c r="T8637" s="87"/>
      <c r="V8637" s="87"/>
      <c r="W8637" s="87"/>
      <c r="X8637" s="89"/>
      <c r="Y8637" s="87"/>
      <c r="AA8637" s="87"/>
      <c r="AB8637" s="90"/>
      <c r="AC8637" s="87"/>
      <c r="AD8637" s="87"/>
      <c r="AE8637" s="92"/>
    </row>
    <row r="8638" spans="3:31">
      <c r="C8638" s="88"/>
      <c r="P8638" s="123"/>
      <c r="T8638" s="87"/>
      <c r="V8638" s="87"/>
      <c r="W8638" s="87"/>
      <c r="X8638" s="89"/>
      <c r="Y8638" s="87"/>
      <c r="AA8638" s="87"/>
      <c r="AB8638" s="90"/>
      <c r="AC8638" s="87"/>
      <c r="AD8638" s="87"/>
      <c r="AE8638" s="92"/>
    </row>
    <row r="8639" spans="3:31">
      <c r="C8639" s="88"/>
      <c r="P8639" s="123"/>
      <c r="T8639" s="87"/>
      <c r="V8639" s="87"/>
      <c r="W8639" s="87"/>
      <c r="X8639" s="89"/>
      <c r="Y8639" s="87"/>
      <c r="AA8639" s="87"/>
      <c r="AB8639" s="90"/>
      <c r="AC8639" s="87"/>
      <c r="AD8639" s="87"/>
      <c r="AE8639" s="92"/>
    </row>
    <row r="8640" spans="3:31">
      <c r="C8640" s="88"/>
      <c r="P8640" s="123"/>
      <c r="T8640" s="87"/>
      <c r="V8640" s="87"/>
      <c r="W8640" s="87"/>
      <c r="X8640" s="89"/>
      <c r="Y8640" s="87"/>
      <c r="AA8640" s="87"/>
      <c r="AB8640" s="90"/>
      <c r="AC8640" s="87"/>
      <c r="AD8640" s="87"/>
      <c r="AE8640" s="92"/>
    </row>
    <row r="8641" spans="3:31">
      <c r="C8641" s="88"/>
      <c r="P8641" s="123"/>
      <c r="T8641" s="87"/>
      <c r="V8641" s="87"/>
      <c r="W8641" s="87"/>
      <c r="X8641" s="89"/>
      <c r="Y8641" s="87"/>
      <c r="AA8641" s="87"/>
      <c r="AB8641" s="90"/>
      <c r="AC8641" s="87"/>
      <c r="AD8641" s="87"/>
      <c r="AE8641" s="92"/>
    </row>
    <row r="8642" spans="3:31">
      <c r="C8642" s="88"/>
      <c r="P8642" s="123"/>
      <c r="T8642" s="87"/>
      <c r="V8642" s="87"/>
      <c r="W8642" s="87"/>
      <c r="X8642" s="89"/>
      <c r="Y8642" s="87"/>
      <c r="AA8642" s="87"/>
      <c r="AB8642" s="90"/>
      <c r="AC8642" s="87"/>
      <c r="AD8642" s="87"/>
      <c r="AE8642" s="92"/>
    </row>
    <row r="8643" spans="3:31">
      <c r="C8643" s="88"/>
      <c r="P8643" s="123"/>
      <c r="T8643" s="87"/>
      <c r="V8643" s="87"/>
      <c r="W8643" s="87"/>
      <c r="X8643" s="89"/>
      <c r="Y8643" s="87"/>
      <c r="AA8643" s="87"/>
      <c r="AB8643" s="90"/>
      <c r="AC8643" s="87"/>
      <c r="AD8643" s="87"/>
      <c r="AE8643" s="92"/>
    </row>
    <row r="8644" spans="3:31">
      <c r="C8644" s="88"/>
      <c r="P8644" s="123"/>
      <c r="T8644" s="87"/>
      <c r="V8644" s="87"/>
      <c r="W8644" s="87"/>
      <c r="X8644" s="89"/>
      <c r="Y8644" s="87"/>
      <c r="AA8644" s="87"/>
      <c r="AB8644" s="90"/>
      <c r="AC8644" s="87"/>
      <c r="AD8644" s="87"/>
      <c r="AE8644" s="92"/>
    </row>
    <row r="8645" spans="3:31">
      <c r="C8645" s="88"/>
      <c r="P8645" s="123"/>
      <c r="T8645" s="87"/>
      <c r="V8645" s="87"/>
      <c r="W8645" s="87"/>
      <c r="X8645" s="89"/>
      <c r="Y8645" s="87"/>
      <c r="AA8645" s="87"/>
      <c r="AB8645" s="90"/>
      <c r="AC8645" s="87"/>
      <c r="AD8645" s="87"/>
      <c r="AE8645" s="92"/>
    </row>
    <row r="8646" spans="3:31">
      <c r="C8646" s="88"/>
      <c r="P8646" s="123"/>
      <c r="T8646" s="87"/>
      <c r="V8646" s="87"/>
      <c r="W8646" s="87"/>
      <c r="X8646" s="89"/>
      <c r="Y8646" s="87"/>
      <c r="AA8646" s="87"/>
      <c r="AB8646" s="90"/>
      <c r="AC8646" s="87"/>
      <c r="AD8646" s="87"/>
      <c r="AE8646" s="92"/>
    </row>
    <row r="8647" spans="3:31">
      <c r="C8647" s="88"/>
      <c r="P8647" s="123"/>
      <c r="T8647" s="87"/>
      <c r="V8647" s="87"/>
      <c r="W8647" s="87"/>
      <c r="X8647" s="89"/>
      <c r="Y8647" s="87"/>
      <c r="AA8647" s="87"/>
      <c r="AB8647" s="90"/>
      <c r="AC8647" s="87"/>
      <c r="AD8647" s="87"/>
      <c r="AE8647" s="92"/>
    </row>
    <row r="8648" spans="3:31">
      <c r="C8648" s="88"/>
      <c r="P8648" s="123"/>
      <c r="T8648" s="87"/>
      <c r="V8648" s="87"/>
      <c r="W8648" s="87"/>
      <c r="X8648" s="89"/>
      <c r="Y8648" s="87"/>
      <c r="AA8648" s="87"/>
      <c r="AB8648" s="90"/>
      <c r="AC8648" s="87"/>
      <c r="AD8648" s="87"/>
      <c r="AE8648" s="92"/>
    </row>
    <row r="8649" spans="3:31">
      <c r="C8649" s="88"/>
      <c r="P8649" s="123"/>
      <c r="T8649" s="87"/>
      <c r="V8649" s="87"/>
      <c r="W8649" s="87"/>
      <c r="X8649" s="89"/>
      <c r="Y8649" s="87"/>
      <c r="AA8649" s="87"/>
      <c r="AB8649" s="90"/>
      <c r="AC8649" s="87"/>
      <c r="AD8649" s="87"/>
      <c r="AE8649" s="92"/>
    </row>
    <row r="8650" spans="3:31">
      <c r="C8650" s="88"/>
      <c r="P8650" s="123"/>
      <c r="T8650" s="87"/>
      <c r="V8650" s="87"/>
      <c r="W8650" s="87"/>
      <c r="X8650" s="89"/>
      <c r="Y8650" s="87"/>
      <c r="AA8650" s="87"/>
      <c r="AB8650" s="90"/>
      <c r="AC8650" s="87"/>
      <c r="AD8650" s="87"/>
      <c r="AE8650" s="92"/>
    </row>
    <row r="8651" spans="3:31">
      <c r="C8651" s="88"/>
      <c r="P8651" s="123"/>
      <c r="T8651" s="87"/>
      <c r="V8651" s="87"/>
      <c r="W8651" s="87"/>
      <c r="X8651" s="89"/>
      <c r="Y8651" s="87"/>
      <c r="AA8651" s="87"/>
      <c r="AB8651" s="90"/>
      <c r="AC8651" s="87"/>
      <c r="AD8651" s="87"/>
      <c r="AE8651" s="92"/>
    </row>
    <row r="8652" spans="3:31">
      <c r="C8652" s="88"/>
      <c r="P8652" s="123"/>
      <c r="T8652" s="87"/>
      <c r="V8652" s="87"/>
      <c r="W8652" s="87"/>
      <c r="X8652" s="89"/>
      <c r="Y8652" s="87"/>
      <c r="AA8652" s="87"/>
      <c r="AB8652" s="90"/>
      <c r="AC8652" s="87"/>
      <c r="AD8652" s="87"/>
      <c r="AE8652" s="92"/>
    </row>
    <row r="8653" spans="3:31">
      <c r="C8653" s="88"/>
      <c r="P8653" s="123"/>
      <c r="T8653" s="87"/>
      <c r="V8653" s="87"/>
      <c r="W8653" s="87"/>
      <c r="X8653" s="89"/>
      <c r="Y8653" s="87"/>
      <c r="AA8653" s="87"/>
      <c r="AB8653" s="90"/>
      <c r="AC8653" s="87"/>
      <c r="AD8653" s="87"/>
      <c r="AE8653" s="92"/>
    </row>
    <row r="8654" spans="3:31">
      <c r="C8654" s="88"/>
      <c r="P8654" s="123"/>
      <c r="T8654" s="87"/>
      <c r="V8654" s="87"/>
      <c r="W8654" s="87"/>
      <c r="X8654" s="89"/>
      <c r="Y8654" s="87"/>
      <c r="AA8654" s="87"/>
      <c r="AB8654" s="90"/>
      <c r="AC8654" s="87"/>
      <c r="AD8654" s="87"/>
      <c r="AE8654" s="92"/>
    </row>
    <row r="8655" spans="3:31">
      <c r="C8655" s="88"/>
      <c r="P8655" s="123"/>
      <c r="T8655" s="87"/>
      <c r="V8655" s="87"/>
      <c r="W8655" s="87"/>
      <c r="X8655" s="89"/>
      <c r="Y8655" s="87"/>
      <c r="AA8655" s="87"/>
      <c r="AB8655" s="90"/>
      <c r="AC8655" s="87"/>
      <c r="AD8655" s="87"/>
      <c r="AE8655" s="92"/>
    </row>
    <row r="8656" spans="3:31">
      <c r="C8656" s="88"/>
      <c r="P8656" s="123"/>
      <c r="T8656" s="87"/>
      <c r="V8656" s="87"/>
      <c r="W8656" s="87"/>
      <c r="X8656" s="89"/>
      <c r="Y8656" s="87"/>
      <c r="AA8656" s="87"/>
      <c r="AB8656" s="90"/>
      <c r="AC8656" s="87"/>
      <c r="AD8656" s="87"/>
      <c r="AE8656" s="92"/>
    </row>
    <row r="8657" spans="3:31">
      <c r="C8657" s="88"/>
      <c r="P8657" s="91"/>
      <c r="T8657" s="87"/>
      <c r="V8657" s="87"/>
      <c r="W8657" s="87"/>
      <c r="X8657" s="89"/>
      <c r="Y8657" s="87"/>
      <c r="AA8657" s="87"/>
      <c r="AB8657" s="90"/>
      <c r="AC8657" s="87"/>
      <c r="AD8657" s="87"/>
      <c r="AE8657" s="92"/>
    </row>
    <row r="8658" spans="3:31">
      <c r="C8658" s="88"/>
      <c r="P8658" s="123"/>
      <c r="T8658" s="87"/>
      <c r="V8658" s="87"/>
      <c r="W8658" s="87"/>
      <c r="X8658" s="89"/>
      <c r="Y8658" s="87"/>
      <c r="AA8658" s="87"/>
      <c r="AB8658" s="90"/>
      <c r="AC8658" s="87"/>
      <c r="AD8658" s="87"/>
      <c r="AE8658" s="92"/>
    </row>
    <row r="8659" spans="3:31">
      <c r="C8659" s="88"/>
      <c r="P8659" s="123"/>
      <c r="T8659" s="87"/>
      <c r="V8659" s="87"/>
      <c r="W8659" s="87"/>
      <c r="X8659" s="89"/>
      <c r="Y8659" s="87"/>
      <c r="AA8659" s="87"/>
      <c r="AB8659" s="90"/>
      <c r="AC8659" s="87"/>
      <c r="AD8659" s="87"/>
      <c r="AE8659" s="92"/>
    </row>
    <row r="8660" spans="3:31">
      <c r="C8660" s="88"/>
      <c r="P8660" s="123"/>
      <c r="T8660" s="87"/>
      <c r="V8660" s="87"/>
      <c r="W8660" s="87"/>
      <c r="X8660" s="89"/>
      <c r="Y8660" s="87"/>
      <c r="AA8660" s="87"/>
      <c r="AB8660" s="90"/>
      <c r="AC8660" s="87"/>
      <c r="AD8660" s="87"/>
      <c r="AE8660" s="92"/>
    </row>
    <row r="8661" spans="3:31">
      <c r="C8661" s="88"/>
      <c r="P8661" s="123"/>
      <c r="T8661" s="87"/>
      <c r="V8661" s="87"/>
      <c r="W8661" s="87"/>
      <c r="X8661" s="89"/>
      <c r="Y8661" s="87"/>
      <c r="AA8661" s="87"/>
      <c r="AB8661" s="90"/>
      <c r="AC8661" s="87"/>
      <c r="AD8661" s="87"/>
      <c r="AE8661" s="92"/>
    </row>
    <row r="8662" spans="3:31">
      <c r="C8662" s="88"/>
      <c r="P8662" s="123"/>
      <c r="T8662" s="87"/>
      <c r="V8662" s="87"/>
      <c r="W8662" s="87"/>
      <c r="X8662" s="89"/>
      <c r="Y8662" s="87"/>
      <c r="AA8662" s="87"/>
      <c r="AB8662" s="90"/>
      <c r="AC8662" s="87"/>
      <c r="AD8662" s="87"/>
      <c r="AE8662" s="92"/>
    </row>
    <row r="8663" spans="3:31">
      <c r="C8663" s="88"/>
      <c r="P8663" s="123"/>
      <c r="T8663" s="87"/>
      <c r="V8663" s="87"/>
      <c r="W8663" s="87"/>
      <c r="X8663" s="89"/>
      <c r="Y8663" s="87"/>
      <c r="AA8663" s="87"/>
      <c r="AB8663" s="90"/>
      <c r="AC8663" s="87"/>
      <c r="AD8663" s="87"/>
      <c r="AE8663" s="92"/>
    </row>
    <row r="8664" spans="3:31">
      <c r="C8664" s="88"/>
      <c r="P8664" s="123"/>
      <c r="T8664" s="87"/>
      <c r="V8664" s="87"/>
      <c r="W8664" s="87"/>
      <c r="X8664" s="89"/>
      <c r="Y8664" s="87"/>
      <c r="AA8664" s="87"/>
      <c r="AB8664" s="90"/>
      <c r="AC8664" s="87"/>
      <c r="AD8664" s="87"/>
      <c r="AE8664" s="92"/>
    </row>
    <row r="8665" spans="3:31">
      <c r="C8665" s="88"/>
      <c r="P8665" s="123"/>
      <c r="T8665" s="87"/>
      <c r="V8665" s="87"/>
      <c r="W8665" s="87"/>
      <c r="X8665" s="89"/>
      <c r="Y8665" s="87"/>
      <c r="AA8665" s="87"/>
      <c r="AB8665" s="90"/>
      <c r="AC8665" s="87"/>
      <c r="AD8665" s="87"/>
      <c r="AE8665" s="92"/>
    </row>
    <row r="8666" spans="3:31">
      <c r="C8666" s="88"/>
      <c r="P8666" s="123"/>
      <c r="T8666" s="87"/>
      <c r="V8666" s="87"/>
      <c r="W8666" s="87"/>
      <c r="X8666" s="89"/>
      <c r="Y8666" s="87"/>
      <c r="AA8666" s="87"/>
      <c r="AB8666" s="90"/>
      <c r="AC8666" s="87"/>
      <c r="AD8666" s="87"/>
      <c r="AE8666" s="92"/>
    </row>
    <row r="8667" spans="3:31">
      <c r="C8667" s="88"/>
      <c r="P8667" s="123"/>
      <c r="T8667" s="87"/>
      <c r="V8667" s="87"/>
      <c r="W8667" s="87"/>
      <c r="X8667" s="89"/>
      <c r="Y8667" s="87"/>
      <c r="AA8667" s="87"/>
      <c r="AB8667" s="90"/>
      <c r="AC8667" s="87"/>
      <c r="AD8667" s="87"/>
      <c r="AE8667" s="92"/>
    </row>
    <row r="8668" spans="3:31">
      <c r="C8668" s="88"/>
      <c r="P8668" s="123"/>
      <c r="T8668" s="87"/>
      <c r="V8668" s="87"/>
      <c r="W8668" s="87"/>
      <c r="X8668" s="89"/>
      <c r="Y8668" s="87"/>
      <c r="AA8668" s="87"/>
      <c r="AB8668" s="90"/>
      <c r="AC8668" s="87"/>
      <c r="AD8668" s="87"/>
      <c r="AE8668" s="92"/>
    </row>
    <row r="8669" spans="3:31">
      <c r="C8669" s="88"/>
      <c r="P8669" s="123"/>
      <c r="T8669" s="87"/>
      <c r="V8669" s="87"/>
      <c r="W8669" s="87"/>
      <c r="X8669" s="89"/>
      <c r="Y8669" s="87"/>
      <c r="AA8669" s="87"/>
      <c r="AB8669" s="90"/>
      <c r="AC8669" s="87"/>
      <c r="AD8669" s="87"/>
      <c r="AE8669" s="92"/>
    </row>
    <row r="8670" spans="3:31">
      <c r="C8670" s="88"/>
      <c r="P8670" s="123"/>
      <c r="T8670" s="87"/>
      <c r="V8670" s="87"/>
      <c r="W8670" s="87"/>
      <c r="X8670" s="89"/>
      <c r="Y8670" s="87"/>
      <c r="AA8670" s="87"/>
      <c r="AB8670" s="90"/>
      <c r="AC8670" s="87"/>
      <c r="AD8670" s="87"/>
      <c r="AE8670" s="92"/>
    </row>
    <row r="8671" spans="3:31">
      <c r="C8671" s="88"/>
      <c r="P8671" s="123"/>
      <c r="T8671" s="87"/>
      <c r="V8671" s="87"/>
      <c r="W8671" s="87"/>
      <c r="X8671" s="89"/>
      <c r="Y8671" s="87"/>
      <c r="AA8671" s="87"/>
      <c r="AB8671" s="90"/>
      <c r="AC8671" s="87"/>
      <c r="AD8671" s="87"/>
      <c r="AE8671" s="92"/>
    </row>
    <row r="8672" spans="3:31">
      <c r="C8672" s="88"/>
      <c r="P8672" s="123"/>
      <c r="T8672" s="87"/>
      <c r="V8672" s="87"/>
      <c r="W8672" s="87"/>
      <c r="X8672" s="89"/>
      <c r="Y8672" s="87"/>
      <c r="AA8672" s="87"/>
      <c r="AB8672" s="90"/>
      <c r="AC8672" s="87"/>
      <c r="AD8672" s="87"/>
      <c r="AE8672" s="92"/>
    </row>
    <row r="8673" spans="3:31">
      <c r="C8673" s="88"/>
      <c r="P8673" s="123"/>
      <c r="T8673" s="87"/>
      <c r="V8673" s="87"/>
      <c r="W8673" s="87"/>
      <c r="X8673" s="89"/>
      <c r="Y8673" s="87"/>
      <c r="AA8673" s="87"/>
      <c r="AB8673" s="90"/>
      <c r="AC8673" s="87"/>
      <c r="AD8673" s="87"/>
      <c r="AE8673" s="92"/>
    </row>
    <row r="8674" spans="3:31">
      <c r="C8674" s="88"/>
      <c r="P8674" s="123"/>
      <c r="T8674" s="87"/>
      <c r="V8674" s="87"/>
      <c r="W8674" s="87"/>
      <c r="X8674" s="89"/>
      <c r="Y8674" s="87"/>
      <c r="AA8674" s="87"/>
      <c r="AB8674" s="90"/>
      <c r="AC8674" s="87"/>
      <c r="AD8674" s="87"/>
      <c r="AE8674" s="92"/>
    </row>
    <row r="8675" spans="3:31">
      <c r="C8675" s="88"/>
      <c r="P8675" s="123"/>
      <c r="T8675" s="87"/>
      <c r="V8675" s="87"/>
      <c r="W8675" s="87"/>
      <c r="X8675" s="89"/>
      <c r="Y8675" s="87"/>
      <c r="AA8675" s="87"/>
      <c r="AB8675" s="90"/>
      <c r="AC8675" s="87"/>
      <c r="AD8675" s="87"/>
      <c r="AE8675" s="92"/>
    </row>
    <row r="8676" spans="3:31">
      <c r="C8676" s="88"/>
      <c r="L8676" s="89"/>
      <c r="P8676" s="123"/>
      <c r="T8676" s="87"/>
      <c r="V8676" s="87"/>
      <c r="W8676" s="87"/>
      <c r="X8676" s="89"/>
      <c r="Y8676" s="87"/>
      <c r="AA8676" s="87"/>
      <c r="AB8676" s="90"/>
      <c r="AC8676" s="87"/>
      <c r="AD8676" s="87"/>
      <c r="AE8676" s="92"/>
    </row>
    <row r="8677" spans="3:31">
      <c r="C8677" s="88"/>
      <c r="P8677" s="91"/>
      <c r="T8677" s="87"/>
      <c r="V8677" s="87"/>
      <c r="W8677" s="87"/>
      <c r="X8677" s="89"/>
      <c r="Y8677" s="87"/>
      <c r="AA8677" s="87"/>
      <c r="AB8677" s="90"/>
      <c r="AC8677" s="87"/>
      <c r="AD8677" s="87"/>
      <c r="AE8677" s="92"/>
    </row>
    <row r="8678" spans="3:31">
      <c r="C8678" s="88"/>
      <c r="P8678" s="123"/>
      <c r="T8678" s="87"/>
      <c r="V8678" s="87"/>
      <c r="W8678" s="87"/>
      <c r="X8678" s="89"/>
      <c r="Y8678" s="87"/>
      <c r="AA8678" s="87"/>
      <c r="AB8678" s="90"/>
      <c r="AC8678" s="87"/>
      <c r="AD8678" s="87"/>
      <c r="AE8678" s="92"/>
    </row>
    <row r="8679" spans="3:31">
      <c r="C8679" s="88"/>
      <c r="P8679" s="123"/>
      <c r="T8679" s="87"/>
      <c r="V8679" s="87"/>
      <c r="W8679" s="87"/>
      <c r="X8679" s="89"/>
      <c r="Y8679" s="87"/>
      <c r="AA8679" s="87"/>
      <c r="AB8679" s="90"/>
      <c r="AC8679" s="87"/>
      <c r="AD8679" s="87"/>
      <c r="AE8679" s="92"/>
    </row>
    <row r="8680" spans="3:31">
      <c r="C8680" s="88"/>
      <c r="L8680" s="89"/>
      <c r="P8680" s="123"/>
      <c r="T8680" s="87"/>
      <c r="V8680" s="87"/>
      <c r="W8680" s="87"/>
      <c r="X8680" s="89"/>
      <c r="Y8680" s="87"/>
      <c r="AA8680" s="87"/>
      <c r="AB8680" s="90"/>
      <c r="AC8680" s="87"/>
      <c r="AD8680" s="87"/>
      <c r="AE8680" s="92"/>
    </row>
    <row r="8681" spans="3:31">
      <c r="C8681" s="88"/>
      <c r="P8681" s="123"/>
      <c r="T8681" s="87"/>
      <c r="V8681" s="87"/>
      <c r="W8681" s="87"/>
      <c r="X8681" s="89"/>
      <c r="Y8681" s="87"/>
      <c r="AA8681" s="87"/>
      <c r="AB8681" s="90"/>
      <c r="AC8681" s="87"/>
      <c r="AD8681" s="87"/>
      <c r="AE8681" s="92"/>
    </row>
    <row r="8682" spans="3:31">
      <c r="C8682" s="88"/>
      <c r="P8682" s="123"/>
      <c r="T8682" s="87"/>
      <c r="V8682" s="87"/>
      <c r="W8682" s="87"/>
      <c r="X8682" s="89"/>
      <c r="Y8682" s="87"/>
      <c r="AA8682" s="87"/>
      <c r="AB8682" s="90"/>
      <c r="AC8682" s="87"/>
      <c r="AD8682" s="87"/>
      <c r="AE8682" s="92"/>
    </row>
    <row r="8683" spans="3:31">
      <c r="C8683" s="88"/>
      <c r="P8683" s="123"/>
      <c r="T8683" s="87"/>
      <c r="V8683" s="87"/>
      <c r="W8683" s="87"/>
      <c r="X8683" s="89"/>
      <c r="Y8683" s="87"/>
      <c r="AA8683" s="87"/>
      <c r="AB8683" s="90"/>
      <c r="AC8683" s="87"/>
      <c r="AD8683" s="87"/>
      <c r="AE8683" s="92"/>
    </row>
    <row r="8684" spans="3:31">
      <c r="C8684" s="88"/>
      <c r="P8684" s="123"/>
      <c r="T8684" s="87"/>
      <c r="V8684" s="87"/>
      <c r="W8684" s="87"/>
      <c r="X8684" s="89"/>
      <c r="Y8684" s="87"/>
      <c r="AA8684" s="87"/>
      <c r="AB8684" s="90"/>
      <c r="AC8684" s="87"/>
      <c r="AD8684" s="87"/>
      <c r="AE8684" s="92"/>
    </row>
    <row r="8685" spans="3:31">
      <c r="C8685" s="88"/>
      <c r="P8685" s="123"/>
      <c r="T8685" s="87"/>
      <c r="V8685" s="87"/>
      <c r="W8685" s="87"/>
      <c r="X8685" s="89"/>
      <c r="Y8685" s="87"/>
      <c r="AA8685" s="87"/>
      <c r="AB8685" s="90"/>
      <c r="AC8685" s="87"/>
      <c r="AD8685" s="87"/>
      <c r="AE8685" s="92"/>
    </row>
    <row r="8686" spans="3:31">
      <c r="C8686" s="88"/>
      <c r="P8686" s="123"/>
      <c r="T8686" s="87"/>
      <c r="V8686" s="87"/>
      <c r="W8686" s="87"/>
      <c r="X8686" s="89"/>
      <c r="Y8686" s="87"/>
      <c r="AA8686" s="87"/>
      <c r="AB8686" s="90"/>
      <c r="AC8686" s="87"/>
      <c r="AD8686" s="87"/>
      <c r="AE8686" s="92"/>
    </row>
    <row r="8687" spans="3:31">
      <c r="C8687" s="88"/>
      <c r="P8687" s="123"/>
      <c r="T8687" s="87"/>
      <c r="V8687" s="87"/>
      <c r="W8687" s="87"/>
      <c r="X8687" s="89"/>
      <c r="Y8687" s="87"/>
      <c r="AA8687" s="87"/>
      <c r="AB8687" s="90"/>
      <c r="AC8687" s="87"/>
      <c r="AD8687" s="87"/>
      <c r="AE8687" s="92"/>
    </row>
    <row r="8688" spans="3:31">
      <c r="C8688" s="88"/>
      <c r="P8688" s="123"/>
      <c r="T8688" s="87"/>
      <c r="V8688" s="87"/>
      <c r="W8688" s="87"/>
      <c r="X8688" s="89"/>
      <c r="Y8688" s="87"/>
      <c r="AA8688" s="87"/>
      <c r="AB8688" s="90"/>
      <c r="AC8688" s="87"/>
      <c r="AD8688" s="87"/>
      <c r="AE8688" s="92"/>
    </row>
    <row r="8689" spans="3:31">
      <c r="C8689" s="88"/>
      <c r="P8689" s="123"/>
      <c r="T8689" s="87"/>
      <c r="V8689" s="87"/>
      <c r="W8689" s="87"/>
      <c r="X8689" s="89"/>
      <c r="Y8689" s="87"/>
      <c r="AA8689" s="87"/>
      <c r="AB8689" s="90"/>
      <c r="AC8689" s="87"/>
      <c r="AD8689" s="87"/>
      <c r="AE8689" s="92"/>
    </row>
    <row r="8690" spans="3:31">
      <c r="C8690" s="88"/>
      <c r="P8690" s="123"/>
      <c r="T8690" s="87"/>
      <c r="V8690" s="87"/>
      <c r="W8690" s="87"/>
      <c r="X8690" s="89"/>
      <c r="Y8690" s="87"/>
      <c r="AA8690" s="87"/>
      <c r="AB8690" s="90"/>
      <c r="AC8690" s="87"/>
      <c r="AD8690" s="87"/>
      <c r="AE8690" s="92"/>
    </row>
    <row r="8691" spans="3:31">
      <c r="C8691" s="88"/>
      <c r="P8691" s="123"/>
      <c r="T8691" s="87"/>
      <c r="V8691" s="87"/>
      <c r="W8691" s="87"/>
      <c r="X8691" s="89"/>
      <c r="Y8691" s="87"/>
      <c r="AA8691" s="87"/>
      <c r="AB8691" s="90"/>
      <c r="AC8691" s="87"/>
      <c r="AD8691" s="87"/>
      <c r="AE8691" s="92"/>
    </row>
    <row r="8692" spans="3:31">
      <c r="C8692" s="88"/>
      <c r="P8692" s="123"/>
      <c r="T8692" s="87"/>
      <c r="V8692" s="87"/>
      <c r="W8692" s="87"/>
      <c r="X8692" s="89"/>
      <c r="Y8692" s="87"/>
      <c r="AA8692" s="87"/>
      <c r="AB8692" s="90"/>
      <c r="AC8692" s="87"/>
      <c r="AD8692" s="87"/>
      <c r="AE8692" s="92"/>
    </row>
    <row r="8693" spans="3:31">
      <c r="C8693" s="88"/>
      <c r="P8693" s="123"/>
      <c r="T8693" s="87"/>
      <c r="V8693" s="87"/>
      <c r="W8693" s="87"/>
      <c r="X8693" s="89"/>
      <c r="Y8693" s="87"/>
      <c r="AA8693" s="87"/>
      <c r="AB8693" s="90"/>
      <c r="AC8693" s="87"/>
      <c r="AD8693" s="87"/>
      <c r="AE8693" s="92"/>
    </row>
    <row r="8694" spans="3:31">
      <c r="C8694" s="88"/>
      <c r="P8694" s="123"/>
      <c r="T8694" s="87"/>
      <c r="V8694" s="87"/>
      <c r="W8694" s="87"/>
      <c r="X8694" s="89"/>
      <c r="Y8694" s="87"/>
      <c r="AA8694" s="87"/>
      <c r="AB8694" s="90"/>
      <c r="AC8694" s="87"/>
      <c r="AD8694" s="87"/>
      <c r="AE8694" s="92"/>
    </row>
    <row r="8695" spans="3:31">
      <c r="C8695" s="88"/>
      <c r="P8695" s="123"/>
      <c r="T8695" s="87"/>
      <c r="V8695" s="87"/>
      <c r="W8695" s="87"/>
      <c r="X8695" s="89"/>
      <c r="Y8695" s="87"/>
      <c r="AA8695" s="87"/>
      <c r="AB8695" s="90"/>
      <c r="AC8695" s="87"/>
      <c r="AD8695" s="87"/>
      <c r="AE8695" s="92"/>
    </row>
    <row r="8696" spans="3:31">
      <c r="C8696" s="88"/>
      <c r="P8696" s="123"/>
      <c r="T8696" s="87"/>
      <c r="V8696" s="87"/>
      <c r="W8696" s="87"/>
      <c r="X8696" s="89"/>
      <c r="Y8696" s="87"/>
      <c r="AA8696" s="87"/>
      <c r="AB8696" s="90"/>
      <c r="AC8696" s="87"/>
      <c r="AD8696" s="87"/>
      <c r="AE8696" s="92"/>
    </row>
    <row r="8697" spans="3:31">
      <c r="C8697" s="88"/>
      <c r="L8697" s="89"/>
      <c r="P8697" s="91"/>
      <c r="T8697" s="87"/>
      <c r="V8697" s="87"/>
      <c r="W8697" s="87"/>
      <c r="X8697" s="89"/>
      <c r="Y8697" s="87"/>
      <c r="AA8697" s="87"/>
      <c r="AB8697" s="90"/>
      <c r="AC8697" s="87"/>
      <c r="AD8697" s="87"/>
      <c r="AE8697" s="92"/>
    </row>
    <row r="8698" spans="3:31">
      <c r="C8698" s="88"/>
      <c r="P8698" s="123"/>
      <c r="T8698" s="87"/>
      <c r="V8698" s="87"/>
      <c r="W8698" s="87"/>
      <c r="X8698" s="89"/>
      <c r="Y8698" s="87"/>
      <c r="AA8698" s="87"/>
      <c r="AB8698" s="90"/>
      <c r="AC8698" s="87"/>
      <c r="AD8698" s="87"/>
      <c r="AE8698" s="92"/>
    </row>
    <row r="8699" spans="3:31">
      <c r="C8699" s="88"/>
      <c r="P8699" s="123"/>
      <c r="T8699" s="87"/>
      <c r="V8699" s="87"/>
      <c r="W8699" s="87"/>
      <c r="X8699" s="89"/>
      <c r="Y8699" s="87"/>
      <c r="AA8699" s="87"/>
      <c r="AB8699" s="90"/>
      <c r="AC8699" s="87"/>
      <c r="AD8699" s="87"/>
      <c r="AE8699" s="92"/>
    </row>
    <row r="8700" spans="3:31">
      <c r="C8700" s="88"/>
      <c r="P8700" s="123"/>
      <c r="T8700" s="87"/>
      <c r="V8700" s="87"/>
      <c r="W8700" s="87"/>
      <c r="X8700" s="89"/>
      <c r="Y8700" s="87"/>
      <c r="AA8700" s="87"/>
      <c r="AB8700" s="90"/>
      <c r="AC8700" s="87"/>
      <c r="AD8700" s="87"/>
      <c r="AE8700" s="92"/>
    </row>
    <row r="8701" spans="3:31">
      <c r="C8701" s="88"/>
      <c r="P8701" s="123"/>
      <c r="T8701" s="87"/>
      <c r="V8701" s="87"/>
      <c r="W8701" s="87"/>
      <c r="X8701" s="89"/>
      <c r="Y8701" s="87"/>
      <c r="AA8701" s="87"/>
      <c r="AB8701" s="90"/>
      <c r="AC8701" s="87"/>
      <c r="AD8701" s="87"/>
      <c r="AE8701" s="92"/>
    </row>
    <row r="8702" spans="3:31">
      <c r="C8702" s="88"/>
      <c r="P8702" s="123"/>
      <c r="T8702" s="87"/>
      <c r="V8702" s="87"/>
      <c r="W8702" s="87"/>
      <c r="X8702" s="89"/>
      <c r="Y8702" s="87"/>
      <c r="AA8702" s="87"/>
      <c r="AB8702" s="90"/>
      <c r="AC8702" s="87"/>
      <c r="AD8702" s="87"/>
      <c r="AE8702" s="92"/>
    </row>
    <row r="8703" spans="3:31">
      <c r="C8703" s="88"/>
      <c r="P8703" s="123"/>
      <c r="T8703" s="87"/>
      <c r="V8703" s="87"/>
      <c r="W8703" s="87"/>
      <c r="X8703" s="89"/>
      <c r="Y8703" s="87"/>
      <c r="AA8703" s="87"/>
      <c r="AB8703" s="90"/>
      <c r="AC8703" s="87"/>
      <c r="AD8703" s="87"/>
      <c r="AE8703" s="92"/>
    </row>
    <row r="8704" spans="3:31">
      <c r="C8704" s="88"/>
      <c r="P8704" s="123"/>
      <c r="T8704" s="87"/>
      <c r="V8704" s="87"/>
      <c r="W8704" s="87"/>
      <c r="X8704" s="89"/>
      <c r="Y8704" s="87"/>
      <c r="AA8704" s="87"/>
      <c r="AB8704" s="90"/>
      <c r="AC8704" s="87"/>
      <c r="AD8704" s="87"/>
      <c r="AE8704" s="92"/>
    </row>
    <row r="8705" spans="3:31">
      <c r="C8705" s="88"/>
      <c r="P8705" s="123"/>
      <c r="T8705" s="87"/>
      <c r="V8705" s="87"/>
      <c r="W8705" s="87"/>
      <c r="X8705" s="89"/>
      <c r="Y8705" s="87"/>
      <c r="AA8705" s="87"/>
      <c r="AB8705" s="90"/>
      <c r="AC8705" s="87"/>
      <c r="AD8705" s="87"/>
      <c r="AE8705" s="92"/>
    </row>
    <row r="8706" spans="3:31">
      <c r="C8706" s="88"/>
      <c r="P8706" s="123"/>
      <c r="T8706" s="87"/>
      <c r="V8706" s="87"/>
      <c r="W8706" s="87"/>
      <c r="X8706" s="89"/>
      <c r="Y8706" s="87"/>
      <c r="AA8706" s="87"/>
      <c r="AB8706" s="90"/>
      <c r="AC8706" s="87"/>
      <c r="AD8706" s="87"/>
      <c r="AE8706" s="92"/>
    </row>
    <row r="8707" spans="3:31">
      <c r="C8707" s="88"/>
      <c r="P8707" s="123"/>
      <c r="T8707" s="87"/>
      <c r="V8707" s="87"/>
      <c r="W8707" s="87"/>
      <c r="X8707" s="89"/>
      <c r="Y8707" s="87"/>
      <c r="AA8707" s="87"/>
      <c r="AB8707" s="90"/>
      <c r="AC8707" s="87"/>
      <c r="AD8707" s="87"/>
      <c r="AE8707" s="92"/>
    </row>
    <row r="8708" spans="3:31">
      <c r="C8708" s="88"/>
      <c r="P8708" s="123"/>
      <c r="T8708" s="87"/>
      <c r="V8708" s="87"/>
      <c r="W8708" s="87"/>
      <c r="X8708" s="89"/>
      <c r="Y8708" s="87"/>
      <c r="AA8708" s="87"/>
      <c r="AB8708" s="90"/>
      <c r="AC8708" s="87"/>
      <c r="AD8708" s="87"/>
      <c r="AE8708" s="92"/>
    </row>
    <row r="8709" spans="3:31">
      <c r="C8709" s="88"/>
      <c r="P8709" s="123"/>
      <c r="T8709" s="87"/>
      <c r="V8709" s="87"/>
      <c r="W8709" s="87"/>
      <c r="X8709" s="89"/>
      <c r="Y8709" s="87"/>
      <c r="AA8709" s="87"/>
      <c r="AB8709" s="90"/>
      <c r="AC8709" s="87"/>
      <c r="AD8709" s="87"/>
      <c r="AE8709" s="92"/>
    </row>
    <row r="8710" spans="3:31">
      <c r="C8710" s="88"/>
      <c r="P8710" s="123"/>
      <c r="T8710" s="87"/>
      <c r="V8710" s="87"/>
      <c r="W8710" s="87"/>
      <c r="X8710" s="89"/>
      <c r="Y8710" s="87"/>
      <c r="AA8710" s="87"/>
      <c r="AB8710" s="90"/>
      <c r="AC8710" s="87"/>
      <c r="AD8710" s="87"/>
      <c r="AE8710" s="92"/>
    </row>
    <row r="8711" spans="3:31">
      <c r="C8711" s="88"/>
      <c r="P8711" s="123"/>
      <c r="T8711" s="87"/>
      <c r="V8711" s="87"/>
      <c r="W8711" s="87"/>
      <c r="X8711" s="89"/>
      <c r="Y8711" s="87"/>
      <c r="AA8711" s="87"/>
      <c r="AB8711" s="90"/>
      <c r="AC8711" s="87"/>
      <c r="AD8711" s="87"/>
      <c r="AE8711" s="92"/>
    </row>
    <row r="8712" spans="3:31">
      <c r="C8712" s="88"/>
      <c r="P8712" s="123"/>
      <c r="T8712" s="87"/>
      <c r="V8712" s="87"/>
      <c r="W8712" s="87"/>
      <c r="X8712" s="89"/>
      <c r="Y8712" s="87"/>
      <c r="AA8712" s="87"/>
      <c r="AB8712" s="90"/>
      <c r="AC8712" s="87"/>
      <c r="AD8712" s="87"/>
      <c r="AE8712" s="92"/>
    </row>
    <row r="8713" spans="3:31">
      <c r="C8713" s="88"/>
      <c r="P8713" s="123"/>
      <c r="T8713" s="87"/>
      <c r="V8713" s="87"/>
      <c r="W8713" s="87"/>
      <c r="X8713" s="89"/>
      <c r="Y8713" s="87"/>
      <c r="AA8713" s="87"/>
      <c r="AB8713" s="90"/>
      <c r="AC8713" s="87"/>
      <c r="AD8713" s="87"/>
      <c r="AE8713" s="92"/>
    </row>
    <row r="8714" spans="3:31">
      <c r="C8714" s="88"/>
      <c r="P8714" s="123"/>
      <c r="T8714" s="87"/>
      <c r="V8714" s="87"/>
      <c r="W8714" s="87"/>
      <c r="X8714" s="89"/>
      <c r="Y8714" s="87"/>
      <c r="AA8714" s="87"/>
      <c r="AB8714" s="90"/>
      <c r="AC8714" s="87"/>
      <c r="AD8714" s="87"/>
      <c r="AE8714" s="92"/>
    </row>
    <row r="8715" spans="3:31">
      <c r="C8715" s="88"/>
      <c r="P8715" s="123"/>
      <c r="T8715" s="87"/>
      <c r="V8715" s="87"/>
      <c r="W8715" s="87"/>
      <c r="X8715" s="89"/>
      <c r="Y8715" s="87"/>
      <c r="AA8715" s="87"/>
      <c r="AB8715" s="90"/>
      <c r="AC8715" s="87"/>
      <c r="AD8715" s="87"/>
      <c r="AE8715" s="92"/>
    </row>
    <row r="8716" spans="3:31">
      <c r="C8716" s="88"/>
      <c r="L8716" s="89"/>
      <c r="P8716" s="123"/>
      <c r="T8716" s="87"/>
      <c r="V8716" s="87"/>
      <c r="W8716" s="87"/>
      <c r="X8716" s="89"/>
      <c r="Y8716" s="87"/>
      <c r="AA8716" s="87"/>
      <c r="AB8716" s="90"/>
      <c r="AC8716" s="87"/>
      <c r="AD8716" s="87"/>
      <c r="AE8716" s="92"/>
    </row>
    <row r="8717" spans="3:31">
      <c r="C8717" s="88"/>
      <c r="P8717" s="91"/>
      <c r="T8717" s="87"/>
      <c r="V8717" s="87"/>
      <c r="W8717" s="87"/>
      <c r="X8717" s="89"/>
      <c r="Y8717" s="87"/>
      <c r="AA8717" s="87"/>
      <c r="AB8717" s="90"/>
      <c r="AC8717" s="87"/>
      <c r="AD8717" s="87"/>
      <c r="AE8717" s="92"/>
    </row>
    <row r="8718" spans="3:31">
      <c r="C8718" s="88"/>
      <c r="P8718" s="123"/>
      <c r="T8718" s="87"/>
      <c r="V8718" s="87"/>
      <c r="W8718" s="87"/>
      <c r="X8718" s="89"/>
      <c r="Y8718" s="87"/>
      <c r="AA8718" s="87"/>
      <c r="AB8718" s="90"/>
      <c r="AC8718" s="87"/>
      <c r="AD8718" s="87"/>
      <c r="AE8718" s="92"/>
    </row>
    <row r="8719" spans="3:31">
      <c r="C8719" s="88"/>
      <c r="P8719" s="123"/>
      <c r="T8719" s="87"/>
      <c r="V8719" s="87"/>
      <c r="W8719" s="87"/>
      <c r="X8719" s="89"/>
      <c r="Y8719" s="87"/>
      <c r="AA8719" s="87"/>
      <c r="AB8719" s="90"/>
      <c r="AC8719" s="87"/>
      <c r="AD8719" s="87"/>
      <c r="AE8719" s="92"/>
    </row>
    <row r="8720" spans="3:31">
      <c r="C8720" s="88"/>
      <c r="L8720" s="89"/>
      <c r="P8720" s="123"/>
      <c r="T8720" s="87"/>
      <c r="V8720" s="87"/>
      <c r="W8720" s="87"/>
      <c r="X8720" s="89"/>
      <c r="Y8720" s="87"/>
      <c r="AA8720" s="87"/>
      <c r="AB8720" s="90"/>
      <c r="AC8720" s="87"/>
      <c r="AD8720" s="87"/>
      <c r="AE8720" s="92"/>
    </row>
    <row r="8721" spans="3:31">
      <c r="C8721" s="88"/>
      <c r="P8721" s="123"/>
      <c r="T8721" s="87"/>
      <c r="V8721" s="87"/>
      <c r="W8721" s="87"/>
      <c r="X8721" s="89"/>
      <c r="Y8721" s="87"/>
      <c r="AA8721" s="87"/>
      <c r="AB8721" s="90"/>
      <c r="AC8721" s="87"/>
      <c r="AD8721" s="87"/>
      <c r="AE8721" s="92"/>
    </row>
    <row r="8722" spans="3:31">
      <c r="C8722" s="88"/>
      <c r="P8722" s="123"/>
      <c r="T8722" s="87"/>
      <c r="V8722" s="87"/>
      <c r="W8722" s="87"/>
      <c r="X8722" s="89"/>
      <c r="Y8722" s="87"/>
      <c r="AA8722" s="87"/>
      <c r="AB8722" s="90"/>
      <c r="AC8722" s="87"/>
      <c r="AD8722" s="87"/>
      <c r="AE8722" s="92"/>
    </row>
    <row r="8723" spans="3:31">
      <c r="C8723" s="88"/>
      <c r="P8723" s="123"/>
      <c r="T8723" s="87"/>
      <c r="V8723" s="87"/>
      <c r="W8723" s="87"/>
      <c r="X8723" s="89"/>
      <c r="Y8723" s="87"/>
      <c r="AA8723" s="87"/>
      <c r="AB8723" s="90"/>
      <c r="AC8723" s="87"/>
      <c r="AD8723" s="87"/>
      <c r="AE8723" s="92"/>
    </row>
    <row r="8724" spans="3:31">
      <c r="C8724" s="88"/>
      <c r="P8724" s="123"/>
      <c r="T8724" s="87"/>
      <c r="V8724" s="87"/>
      <c r="W8724" s="87"/>
      <c r="X8724" s="89"/>
      <c r="Y8724" s="87"/>
      <c r="AA8724" s="87"/>
      <c r="AB8724" s="90"/>
      <c r="AC8724" s="87"/>
      <c r="AD8724" s="87"/>
      <c r="AE8724" s="92"/>
    </row>
    <row r="8725" spans="3:31">
      <c r="C8725" s="88"/>
      <c r="P8725" s="123"/>
      <c r="T8725" s="87"/>
      <c r="V8725" s="87"/>
      <c r="W8725" s="87"/>
      <c r="X8725" s="89"/>
      <c r="Y8725" s="87"/>
      <c r="AA8725" s="87"/>
      <c r="AB8725" s="90"/>
      <c r="AC8725" s="87"/>
      <c r="AD8725" s="87"/>
      <c r="AE8725" s="92"/>
    </row>
    <row r="8726" spans="3:31">
      <c r="C8726" s="88"/>
      <c r="P8726" s="123"/>
      <c r="T8726" s="87"/>
      <c r="V8726" s="87"/>
      <c r="W8726" s="87"/>
      <c r="X8726" s="89"/>
      <c r="Y8726" s="87"/>
      <c r="AA8726" s="87"/>
      <c r="AB8726" s="90"/>
      <c r="AC8726" s="87"/>
      <c r="AD8726" s="87"/>
      <c r="AE8726" s="92"/>
    </row>
    <row r="8727" spans="3:31">
      <c r="C8727" s="88"/>
      <c r="P8727" s="123"/>
      <c r="T8727" s="87"/>
      <c r="V8727" s="87"/>
      <c r="W8727" s="87"/>
      <c r="X8727" s="89"/>
      <c r="Y8727" s="87"/>
      <c r="AA8727" s="87"/>
      <c r="AB8727" s="90"/>
      <c r="AC8727" s="87"/>
      <c r="AD8727" s="87"/>
      <c r="AE8727" s="92"/>
    </row>
    <row r="8728" spans="3:31">
      <c r="C8728" s="88"/>
      <c r="P8728" s="123"/>
      <c r="T8728" s="87"/>
      <c r="V8728" s="87"/>
      <c r="W8728" s="87"/>
      <c r="X8728" s="89"/>
      <c r="Y8728" s="87"/>
      <c r="AA8728" s="87"/>
      <c r="AB8728" s="90"/>
      <c r="AC8728" s="87"/>
      <c r="AD8728" s="87"/>
      <c r="AE8728" s="92"/>
    </row>
    <row r="8729" spans="3:31">
      <c r="C8729" s="88"/>
      <c r="P8729" s="123"/>
      <c r="T8729" s="87"/>
      <c r="V8729" s="87"/>
      <c r="W8729" s="87"/>
      <c r="X8729" s="89"/>
      <c r="Y8729" s="87"/>
      <c r="AA8729" s="87"/>
      <c r="AB8729" s="90"/>
      <c r="AC8729" s="87"/>
      <c r="AD8729" s="87"/>
      <c r="AE8729" s="92"/>
    </row>
    <row r="8730" spans="3:31">
      <c r="C8730" s="88"/>
      <c r="P8730" s="123"/>
      <c r="T8730" s="87"/>
      <c r="V8730" s="87"/>
      <c r="W8730" s="87"/>
      <c r="X8730" s="89"/>
      <c r="Y8730" s="87"/>
      <c r="AA8730" s="87"/>
      <c r="AB8730" s="90"/>
      <c r="AC8730" s="87"/>
      <c r="AD8730" s="87"/>
      <c r="AE8730" s="92"/>
    </row>
    <row r="8731" spans="3:31">
      <c r="C8731" s="88"/>
      <c r="P8731" s="123"/>
      <c r="T8731" s="87"/>
      <c r="V8731" s="87"/>
      <c r="W8731" s="87"/>
      <c r="X8731" s="89"/>
      <c r="Y8731" s="87"/>
      <c r="AA8731" s="87"/>
      <c r="AB8731" s="90"/>
      <c r="AC8731" s="87"/>
      <c r="AD8731" s="87"/>
      <c r="AE8731" s="92"/>
    </row>
    <row r="8732" spans="3:31">
      <c r="C8732" s="88"/>
      <c r="P8732" s="123"/>
      <c r="T8732" s="87"/>
      <c r="V8732" s="87"/>
      <c r="W8732" s="87"/>
      <c r="X8732" s="89"/>
      <c r="Y8732" s="87"/>
      <c r="AA8732" s="87"/>
      <c r="AB8732" s="90"/>
      <c r="AC8732" s="87"/>
      <c r="AD8732" s="87"/>
      <c r="AE8732" s="92"/>
    </row>
    <row r="8733" spans="3:31">
      <c r="C8733" s="88"/>
      <c r="P8733" s="123"/>
      <c r="T8733" s="87"/>
      <c r="V8733" s="87"/>
      <c r="W8733" s="87"/>
      <c r="X8733" s="89"/>
      <c r="Y8733" s="87"/>
      <c r="AA8733" s="87"/>
      <c r="AB8733" s="90"/>
      <c r="AC8733" s="87"/>
      <c r="AD8733" s="87"/>
      <c r="AE8733" s="92"/>
    </row>
    <row r="8734" spans="3:31">
      <c r="C8734" s="88"/>
      <c r="P8734" s="123"/>
      <c r="T8734" s="87"/>
      <c r="V8734" s="87"/>
      <c r="W8734" s="87"/>
      <c r="X8734" s="89"/>
      <c r="Y8734" s="87"/>
      <c r="AA8734" s="87"/>
      <c r="AB8734" s="90"/>
      <c r="AC8734" s="87"/>
      <c r="AD8734" s="87"/>
      <c r="AE8734" s="92"/>
    </row>
    <row r="8735" spans="3:31">
      <c r="C8735" s="88"/>
      <c r="P8735" s="123"/>
      <c r="T8735" s="87"/>
      <c r="V8735" s="87"/>
      <c r="W8735" s="87"/>
      <c r="X8735" s="89"/>
      <c r="Y8735" s="87"/>
      <c r="AA8735" s="87"/>
      <c r="AB8735" s="90"/>
      <c r="AC8735" s="87"/>
      <c r="AD8735" s="87"/>
      <c r="AE8735" s="92"/>
    </row>
    <row r="8736" spans="3:31">
      <c r="C8736" s="88"/>
      <c r="L8736" s="89"/>
      <c r="P8736" s="123"/>
      <c r="T8736" s="87"/>
      <c r="V8736" s="87"/>
      <c r="W8736" s="87"/>
      <c r="X8736" s="89"/>
      <c r="Y8736" s="87"/>
      <c r="AA8736" s="87"/>
      <c r="AB8736" s="90"/>
      <c r="AC8736" s="87"/>
      <c r="AD8736" s="87"/>
      <c r="AE8736" s="92"/>
    </row>
    <row r="8737" spans="3:31">
      <c r="C8737" s="88"/>
      <c r="P8737" s="91"/>
      <c r="T8737" s="87"/>
      <c r="V8737" s="87"/>
      <c r="W8737" s="87"/>
      <c r="X8737" s="89"/>
      <c r="Y8737" s="87"/>
      <c r="AA8737" s="87"/>
      <c r="AB8737" s="90"/>
      <c r="AC8737" s="87"/>
      <c r="AD8737" s="87"/>
      <c r="AE8737" s="92"/>
    </row>
    <row r="8738" spans="3:31">
      <c r="C8738" s="88"/>
      <c r="P8738" s="123"/>
      <c r="T8738" s="87"/>
      <c r="V8738" s="87"/>
      <c r="W8738" s="87"/>
      <c r="X8738" s="89"/>
      <c r="Y8738" s="87"/>
      <c r="AA8738" s="87"/>
      <c r="AB8738" s="90"/>
      <c r="AC8738" s="87"/>
      <c r="AD8738" s="87"/>
      <c r="AE8738" s="92"/>
    </row>
    <row r="8739" spans="3:31">
      <c r="C8739" s="88"/>
      <c r="P8739" s="123"/>
      <c r="T8739" s="87"/>
      <c r="V8739" s="87"/>
      <c r="W8739" s="87"/>
      <c r="X8739" s="89"/>
      <c r="Y8739" s="87"/>
      <c r="AA8739" s="87"/>
      <c r="AB8739" s="90"/>
      <c r="AC8739" s="87"/>
      <c r="AD8739" s="87"/>
      <c r="AE8739" s="92"/>
    </row>
    <row r="8740" spans="3:31">
      <c r="C8740" s="88"/>
      <c r="L8740" s="89"/>
      <c r="P8740" s="123"/>
      <c r="T8740" s="87"/>
      <c r="V8740" s="87"/>
      <c r="W8740" s="87"/>
      <c r="X8740" s="89"/>
      <c r="Y8740" s="87"/>
      <c r="AA8740" s="87"/>
      <c r="AB8740" s="90"/>
      <c r="AC8740" s="87"/>
      <c r="AD8740" s="87"/>
      <c r="AE8740" s="92"/>
    </row>
    <row r="8741" spans="3:31">
      <c r="C8741" s="88"/>
      <c r="P8741" s="123"/>
      <c r="T8741" s="87"/>
      <c r="V8741" s="87"/>
      <c r="W8741" s="87"/>
      <c r="X8741" s="89"/>
      <c r="Y8741" s="87"/>
      <c r="AA8741" s="87"/>
      <c r="AB8741" s="90"/>
      <c r="AC8741" s="87"/>
      <c r="AD8741" s="87"/>
      <c r="AE8741" s="92"/>
    </row>
    <row r="8742" spans="3:31">
      <c r="C8742" s="88"/>
      <c r="P8742" s="123"/>
      <c r="T8742" s="87"/>
      <c r="V8742" s="87"/>
      <c r="W8742" s="87"/>
      <c r="X8742" s="89"/>
      <c r="Y8742" s="87"/>
      <c r="AA8742" s="87"/>
      <c r="AB8742" s="90"/>
      <c r="AC8742" s="87"/>
      <c r="AD8742" s="87"/>
      <c r="AE8742" s="92"/>
    </row>
    <row r="8743" spans="3:31">
      <c r="C8743" s="88"/>
      <c r="P8743" s="123"/>
      <c r="T8743" s="87"/>
      <c r="V8743" s="87"/>
      <c r="W8743" s="87"/>
      <c r="X8743" s="89"/>
      <c r="Y8743" s="87"/>
      <c r="AA8743" s="87"/>
      <c r="AB8743" s="90"/>
      <c r="AC8743" s="87"/>
      <c r="AD8743" s="87"/>
      <c r="AE8743" s="92"/>
    </row>
    <row r="8744" spans="3:31">
      <c r="C8744" s="88"/>
      <c r="P8744" s="123"/>
      <c r="T8744" s="87"/>
      <c r="V8744" s="87"/>
      <c r="W8744" s="87"/>
      <c r="X8744" s="89"/>
      <c r="Y8744" s="87"/>
      <c r="AA8744" s="87"/>
      <c r="AB8744" s="90"/>
      <c r="AC8744" s="87"/>
      <c r="AD8744" s="87"/>
      <c r="AE8744" s="92"/>
    </row>
    <row r="8745" spans="3:31">
      <c r="C8745" s="88"/>
      <c r="P8745" s="123"/>
      <c r="T8745" s="87"/>
      <c r="V8745" s="87"/>
      <c r="W8745" s="87"/>
      <c r="X8745" s="89"/>
      <c r="Y8745" s="87"/>
      <c r="AA8745" s="87"/>
      <c r="AB8745" s="90"/>
      <c r="AC8745" s="87"/>
      <c r="AD8745" s="87"/>
      <c r="AE8745" s="92"/>
    </row>
    <row r="8746" spans="3:31">
      <c r="C8746" s="88"/>
      <c r="P8746" s="123"/>
      <c r="T8746" s="87"/>
      <c r="V8746" s="87"/>
      <c r="W8746" s="87"/>
      <c r="X8746" s="89"/>
      <c r="Y8746" s="87"/>
      <c r="AA8746" s="87"/>
      <c r="AB8746" s="90"/>
      <c r="AC8746" s="87"/>
      <c r="AD8746" s="87"/>
      <c r="AE8746" s="92"/>
    </row>
    <row r="8747" spans="3:31">
      <c r="C8747" s="88"/>
      <c r="P8747" s="123"/>
      <c r="T8747" s="87"/>
      <c r="V8747" s="87"/>
      <c r="W8747" s="87"/>
      <c r="X8747" s="89"/>
      <c r="Y8747" s="87"/>
      <c r="AA8747" s="87"/>
      <c r="AB8747" s="90"/>
      <c r="AC8747" s="87"/>
      <c r="AD8747" s="87"/>
      <c r="AE8747" s="92"/>
    </row>
    <row r="8748" spans="3:31">
      <c r="C8748" s="88"/>
      <c r="P8748" s="123"/>
      <c r="T8748" s="87"/>
      <c r="V8748" s="87"/>
      <c r="W8748" s="87"/>
      <c r="X8748" s="89"/>
      <c r="Y8748" s="87"/>
      <c r="AA8748" s="87"/>
      <c r="AB8748" s="90"/>
      <c r="AC8748" s="87"/>
      <c r="AD8748" s="87"/>
      <c r="AE8748" s="92"/>
    </row>
    <row r="8749" spans="3:31">
      <c r="C8749" s="88"/>
      <c r="P8749" s="123"/>
      <c r="T8749" s="87"/>
      <c r="V8749" s="87"/>
      <c r="W8749" s="87"/>
      <c r="X8749" s="89"/>
      <c r="Y8749" s="87"/>
      <c r="AA8749" s="87"/>
      <c r="AB8749" s="90"/>
      <c r="AC8749" s="87"/>
      <c r="AD8749" s="87"/>
      <c r="AE8749" s="92"/>
    </row>
    <row r="8750" spans="3:31">
      <c r="C8750" s="88"/>
      <c r="P8750" s="123"/>
      <c r="T8750" s="87"/>
      <c r="V8750" s="87"/>
      <c r="W8750" s="87"/>
      <c r="X8750" s="89"/>
      <c r="Y8750" s="87"/>
      <c r="AA8750" s="87"/>
      <c r="AB8750" s="90"/>
      <c r="AC8750" s="87"/>
      <c r="AD8750" s="87"/>
      <c r="AE8750" s="92"/>
    </row>
    <row r="8751" spans="3:31">
      <c r="C8751" s="88"/>
      <c r="P8751" s="123"/>
      <c r="T8751" s="87"/>
      <c r="V8751" s="87"/>
      <c r="W8751" s="87"/>
      <c r="X8751" s="89"/>
      <c r="Y8751" s="87"/>
      <c r="AA8751" s="87"/>
      <c r="AB8751" s="90"/>
      <c r="AC8751" s="87"/>
      <c r="AD8751" s="87"/>
      <c r="AE8751" s="92"/>
    </row>
    <row r="8752" spans="3:31">
      <c r="C8752" s="88"/>
      <c r="P8752" s="123"/>
      <c r="T8752" s="87"/>
      <c r="V8752" s="87"/>
      <c r="W8752" s="87"/>
      <c r="X8752" s="89"/>
      <c r="Y8752" s="87"/>
      <c r="AA8752" s="87"/>
      <c r="AB8752" s="90"/>
      <c r="AC8752" s="87"/>
      <c r="AD8752" s="87"/>
      <c r="AE8752" s="92"/>
    </row>
    <row r="8753" spans="3:31">
      <c r="C8753" s="88"/>
      <c r="P8753" s="123"/>
      <c r="T8753" s="87"/>
      <c r="V8753" s="87"/>
      <c r="W8753" s="87"/>
      <c r="X8753" s="89"/>
      <c r="Y8753" s="87"/>
      <c r="AA8753" s="87"/>
      <c r="AB8753" s="90"/>
      <c r="AC8753" s="87"/>
      <c r="AD8753" s="87"/>
      <c r="AE8753" s="92"/>
    </row>
    <row r="8754" spans="3:31">
      <c r="C8754" s="88"/>
      <c r="P8754" s="123"/>
      <c r="T8754" s="87"/>
      <c r="V8754" s="87"/>
      <c r="W8754" s="87"/>
      <c r="X8754" s="89"/>
      <c r="Y8754" s="87"/>
      <c r="AA8754" s="87"/>
      <c r="AB8754" s="90"/>
      <c r="AC8754" s="87"/>
      <c r="AD8754" s="87"/>
      <c r="AE8754" s="92"/>
    </row>
    <row r="8755" spans="3:31">
      <c r="C8755" s="88"/>
      <c r="P8755" s="123"/>
      <c r="T8755" s="87"/>
      <c r="V8755" s="87"/>
      <c r="W8755" s="87"/>
      <c r="X8755" s="89"/>
      <c r="Y8755" s="87"/>
      <c r="AA8755" s="87"/>
      <c r="AB8755" s="90"/>
      <c r="AC8755" s="87"/>
      <c r="AD8755" s="87"/>
      <c r="AE8755" s="92"/>
    </row>
    <row r="8756" spans="3:31">
      <c r="C8756" s="88"/>
      <c r="L8756" s="89"/>
      <c r="P8756" s="123"/>
      <c r="T8756" s="87"/>
      <c r="V8756" s="87"/>
      <c r="W8756" s="87"/>
      <c r="X8756" s="89"/>
      <c r="Y8756" s="87"/>
      <c r="AA8756" s="87"/>
      <c r="AB8756" s="90"/>
      <c r="AC8756" s="87"/>
      <c r="AD8756" s="87"/>
      <c r="AE8756" s="92"/>
    </row>
    <row r="8757" spans="3:31">
      <c r="C8757" s="88"/>
      <c r="P8757" s="91"/>
      <c r="T8757" s="87"/>
      <c r="V8757" s="87"/>
      <c r="W8757" s="87"/>
      <c r="X8757" s="89"/>
      <c r="Y8757" s="87"/>
      <c r="AA8757" s="87"/>
      <c r="AB8757" s="90"/>
      <c r="AC8757" s="87"/>
      <c r="AD8757" s="87"/>
      <c r="AE8757" s="92"/>
    </row>
    <row r="8758" spans="3:31">
      <c r="C8758" s="88"/>
      <c r="P8758" s="123"/>
      <c r="T8758" s="87"/>
      <c r="V8758" s="87"/>
      <c r="W8758" s="87"/>
      <c r="X8758" s="89"/>
      <c r="Y8758" s="87"/>
      <c r="AA8758" s="87"/>
      <c r="AB8758" s="90"/>
      <c r="AC8758" s="87"/>
      <c r="AD8758" s="87"/>
      <c r="AE8758" s="92"/>
    </row>
    <row r="8759" spans="3:31">
      <c r="C8759" s="88"/>
      <c r="P8759" s="123"/>
      <c r="T8759" s="87"/>
      <c r="V8759" s="87"/>
      <c r="W8759" s="87"/>
      <c r="X8759" s="89"/>
      <c r="Y8759" s="87"/>
      <c r="AA8759" s="87"/>
      <c r="AB8759" s="90"/>
      <c r="AC8759" s="87"/>
      <c r="AD8759" s="87"/>
      <c r="AE8759" s="92"/>
    </row>
    <row r="8760" spans="3:31">
      <c r="C8760" s="88"/>
      <c r="P8760" s="123"/>
      <c r="T8760" s="87"/>
      <c r="V8760" s="87"/>
      <c r="W8760" s="87"/>
      <c r="X8760" s="89"/>
      <c r="Y8760" s="87"/>
      <c r="AA8760" s="87"/>
      <c r="AB8760" s="90"/>
      <c r="AC8760" s="87"/>
      <c r="AD8760" s="87"/>
      <c r="AE8760" s="92"/>
    </row>
    <row r="8761" spans="3:31">
      <c r="C8761" s="88"/>
      <c r="P8761" s="123"/>
      <c r="T8761" s="87"/>
      <c r="V8761" s="87"/>
      <c r="W8761" s="87"/>
      <c r="X8761" s="89"/>
      <c r="Y8761" s="87"/>
      <c r="AA8761" s="87"/>
      <c r="AB8761" s="90"/>
      <c r="AC8761" s="87"/>
      <c r="AD8761" s="87"/>
      <c r="AE8761" s="92"/>
    </row>
    <row r="8762" spans="3:31">
      <c r="C8762" s="88"/>
      <c r="P8762" s="123"/>
      <c r="T8762" s="87"/>
      <c r="V8762" s="87"/>
      <c r="W8762" s="87"/>
      <c r="X8762" s="89"/>
      <c r="Y8762" s="87"/>
      <c r="AA8762" s="87"/>
      <c r="AB8762" s="90"/>
      <c r="AC8762" s="87"/>
      <c r="AD8762" s="87"/>
      <c r="AE8762" s="92"/>
    </row>
    <row r="8763" spans="3:31">
      <c r="C8763" s="88"/>
      <c r="P8763" s="123"/>
      <c r="T8763" s="87"/>
      <c r="V8763" s="87"/>
      <c r="W8763" s="87"/>
      <c r="X8763" s="89"/>
      <c r="Y8763" s="87"/>
      <c r="AA8763" s="87"/>
      <c r="AB8763" s="90"/>
      <c r="AC8763" s="87"/>
      <c r="AD8763" s="87"/>
      <c r="AE8763" s="92"/>
    </row>
    <row r="8764" spans="3:31">
      <c r="C8764" s="88"/>
      <c r="P8764" s="123"/>
      <c r="T8764" s="87"/>
      <c r="V8764" s="87"/>
      <c r="W8764" s="87"/>
      <c r="X8764" s="89"/>
      <c r="Y8764" s="87"/>
      <c r="AA8764" s="87"/>
      <c r="AB8764" s="90"/>
      <c r="AC8764" s="87"/>
      <c r="AD8764" s="87"/>
      <c r="AE8764" s="92"/>
    </row>
    <row r="8765" spans="3:31">
      <c r="C8765" s="88"/>
      <c r="P8765" s="123"/>
      <c r="T8765" s="87"/>
      <c r="V8765" s="87"/>
      <c r="W8765" s="87"/>
      <c r="X8765" s="89"/>
      <c r="Y8765" s="87"/>
      <c r="AA8765" s="87"/>
      <c r="AB8765" s="90"/>
      <c r="AC8765" s="87"/>
      <c r="AD8765" s="87"/>
      <c r="AE8765" s="92"/>
    </row>
    <row r="8766" spans="3:31">
      <c r="C8766" s="88"/>
      <c r="P8766" s="123"/>
      <c r="T8766" s="87"/>
      <c r="V8766" s="87"/>
      <c r="W8766" s="87"/>
      <c r="X8766" s="89"/>
      <c r="Y8766" s="87"/>
      <c r="AA8766" s="87"/>
      <c r="AB8766" s="90"/>
      <c r="AC8766" s="87"/>
      <c r="AD8766" s="87"/>
      <c r="AE8766" s="92"/>
    </row>
    <row r="8767" spans="3:31">
      <c r="C8767" s="88"/>
      <c r="P8767" s="123"/>
      <c r="T8767" s="87"/>
      <c r="V8767" s="87"/>
      <c r="W8767" s="87"/>
      <c r="X8767" s="89"/>
      <c r="Y8767" s="87"/>
      <c r="AA8767" s="87"/>
      <c r="AB8767" s="90"/>
      <c r="AC8767" s="87"/>
      <c r="AD8767" s="87"/>
      <c r="AE8767" s="92"/>
    </row>
    <row r="8768" spans="3:31">
      <c r="C8768" s="88"/>
      <c r="P8768" s="123"/>
      <c r="T8768" s="87"/>
      <c r="V8768" s="87"/>
      <c r="W8768" s="87"/>
      <c r="X8768" s="89"/>
      <c r="Y8768" s="87"/>
      <c r="AA8768" s="87"/>
      <c r="AB8768" s="90"/>
      <c r="AC8768" s="87"/>
      <c r="AD8768" s="87"/>
      <c r="AE8768" s="92"/>
    </row>
    <row r="8769" spans="3:31">
      <c r="C8769" s="88"/>
      <c r="P8769" s="123"/>
      <c r="T8769" s="87"/>
      <c r="V8769" s="87"/>
      <c r="W8769" s="87"/>
      <c r="X8769" s="89"/>
      <c r="Y8769" s="87"/>
      <c r="AA8769" s="87"/>
      <c r="AB8769" s="90"/>
      <c r="AC8769" s="87"/>
      <c r="AD8769" s="87"/>
      <c r="AE8769" s="92"/>
    </row>
    <row r="8770" spans="3:31">
      <c r="C8770" s="88"/>
      <c r="P8770" s="123"/>
      <c r="T8770" s="87"/>
      <c r="V8770" s="87"/>
      <c r="W8770" s="87"/>
      <c r="X8770" s="89"/>
      <c r="Y8770" s="87"/>
      <c r="AA8770" s="87"/>
      <c r="AB8770" s="90"/>
      <c r="AC8770" s="87"/>
      <c r="AD8770" s="87"/>
      <c r="AE8770" s="92"/>
    </row>
    <row r="8771" spans="3:31">
      <c r="C8771" s="88"/>
      <c r="P8771" s="123"/>
      <c r="T8771" s="87"/>
      <c r="V8771" s="87"/>
      <c r="W8771" s="87"/>
      <c r="X8771" s="89"/>
      <c r="Y8771" s="87"/>
      <c r="AA8771" s="87"/>
      <c r="AB8771" s="90"/>
      <c r="AC8771" s="87"/>
      <c r="AD8771" s="87"/>
      <c r="AE8771" s="92"/>
    </row>
    <row r="8772" spans="3:31">
      <c r="C8772" s="88"/>
      <c r="P8772" s="123"/>
      <c r="T8772" s="87"/>
      <c r="V8772" s="87"/>
      <c r="W8772" s="87"/>
      <c r="X8772" s="89"/>
      <c r="Y8772" s="87"/>
      <c r="AA8772" s="87"/>
      <c r="AB8772" s="90"/>
      <c r="AC8772" s="87"/>
      <c r="AD8772" s="87"/>
      <c r="AE8772" s="92"/>
    </row>
    <row r="8773" spans="3:31">
      <c r="C8773" s="88"/>
      <c r="P8773" s="123"/>
      <c r="T8773" s="87"/>
      <c r="V8773" s="87"/>
      <c r="W8773" s="87"/>
      <c r="X8773" s="89"/>
      <c r="Y8773" s="87"/>
      <c r="AA8773" s="87"/>
      <c r="AB8773" s="90"/>
      <c r="AC8773" s="87"/>
      <c r="AD8773" s="87"/>
      <c r="AE8773" s="92"/>
    </row>
    <row r="8774" spans="3:31">
      <c r="C8774" s="88"/>
      <c r="P8774" s="123"/>
      <c r="T8774" s="87"/>
      <c r="V8774" s="87"/>
      <c r="W8774" s="87"/>
      <c r="X8774" s="89"/>
      <c r="Y8774" s="87"/>
      <c r="AA8774" s="87"/>
      <c r="AB8774" s="90"/>
      <c r="AC8774" s="87"/>
      <c r="AD8774" s="87"/>
      <c r="AE8774" s="92"/>
    </row>
    <row r="8775" spans="3:31">
      <c r="C8775" s="88"/>
      <c r="P8775" s="123"/>
      <c r="T8775" s="87"/>
      <c r="V8775" s="87"/>
      <c r="W8775" s="87"/>
      <c r="X8775" s="89"/>
      <c r="Y8775" s="87"/>
      <c r="AA8775" s="87"/>
      <c r="AB8775" s="90"/>
      <c r="AC8775" s="87"/>
      <c r="AD8775" s="87"/>
      <c r="AE8775" s="92"/>
    </row>
    <row r="8776" spans="3:31">
      <c r="C8776" s="88"/>
      <c r="P8776" s="123"/>
      <c r="T8776" s="87"/>
      <c r="V8776" s="87"/>
      <c r="W8776" s="87"/>
      <c r="X8776" s="89"/>
      <c r="Y8776" s="87"/>
      <c r="AA8776" s="87"/>
      <c r="AB8776" s="90"/>
      <c r="AC8776" s="87"/>
      <c r="AD8776" s="87"/>
      <c r="AE8776" s="92"/>
    </row>
    <row r="8777" spans="3:31">
      <c r="C8777" s="88"/>
      <c r="P8777" s="91"/>
      <c r="T8777" s="87"/>
      <c r="V8777" s="87"/>
      <c r="W8777" s="87"/>
      <c r="X8777" s="89"/>
      <c r="Y8777" s="87"/>
      <c r="AA8777" s="87"/>
      <c r="AB8777" s="90"/>
      <c r="AC8777" s="87"/>
      <c r="AD8777" s="87"/>
      <c r="AE8777" s="92"/>
    </row>
    <row r="8778" spans="3:31">
      <c r="C8778" s="88"/>
      <c r="P8778" s="123"/>
      <c r="T8778" s="87"/>
      <c r="V8778" s="87"/>
      <c r="W8778" s="87"/>
      <c r="X8778" s="89"/>
      <c r="Y8778" s="87"/>
      <c r="AA8778" s="87"/>
      <c r="AB8778" s="90"/>
      <c r="AC8778" s="87"/>
      <c r="AD8778" s="87"/>
      <c r="AE8778" s="92"/>
    </row>
    <row r="8779" spans="3:31">
      <c r="C8779" s="88"/>
      <c r="P8779" s="123"/>
      <c r="T8779" s="87"/>
      <c r="V8779" s="87"/>
      <c r="W8779" s="87"/>
      <c r="X8779" s="89"/>
      <c r="Y8779" s="87"/>
      <c r="AA8779" s="87"/>
      <c r="AB8779" s="90"/>
      <c r="AC8779" s="87"/>
      <c r="AD8779" s="87"/>
      <c r="AE8779" s="92"/>
    </row>
    <row r="8780" spans="3:31">
      <c r="C8780" s="88"/>
      <c r="P8780" s="123"/>
      <c r="T8780" s="87"/>
      <c r="V8780" s="87"/>
      <c r="W8780" s="87"/>
      <c r="X8780" s="89"/>
      <c r="Y8780" s="87"/>
      <c r="AA8780" s="87"/>
      <c r="AB8780" s="90"/>
      <c r="AC8780" s="87"/>
      <c r="AD8780" s="87"/>
      <c r="AE8780" s="92"/>
    </row>
    <row r="8781" spans="3:31">
      <c r="C8781" s="88"/>
      <c r="P8781" s="123"/>
      <c r="T8781" s="87"/>
      <c r="V8781" s="87"/>
      <c r="W8781" s="87"/>
      <c r="X8781" s="89"/>
      <c r="Y8781" s="87"/>
      <c r="AA8781" s="87"/>
      <c r="AB8781" s="90"/>
      <c r="AC8781" s="87"/>
      <c r="AD8781" s="87"/>
      <c r="AE8781" s="92"/>
    </row>
    <row r="8782" spans="3:31">
      <c r="C8782" s="88"/>
      <c r="P8782" s="123"/>
      <c r="T8782" s="87"/>
      <c r="V8782" s="87"/>
      <c r="W8782" s="87"/>
      <c r="X8782" s="89"/>
      <c r="Y8782" s="87"/>
      <c r="AA8782" s="87"/>
      <c r="AB8782" s="90"/>
      <c r="AC8782" s="87"/>
      <c r="AD8782" s="87"/>
      <c r="AE8782" s="92"/>
    </row>
    <row r="8783" spans="3:31">
      <c r="C8783" s="88"/>
      <c r="P8783" s="123"/>
      <c r="T8783" s="87"/>
      <c r="V8783" s="87"/>
      <c r="W8783" s="87"/>
      <c r="X8783" s="89"/>
      <c r="Y8783" s="87"/>
      <c r="AA8783" s="87"/>
      <c r="AB8783" s="90"/>
      <c r="AC8783" s="87"/>
      <c r="AD8783" s="87"/>
      <c r="AE8783" s="92"/>
    </row>
    <row r="8784" spans="3:31">
      <c r="C8784" s="88"/>
      <c r="P8784" s="123"/>
      <c r="T8784" s="87"/>
      <c r="V8784" s="87"/>
      <c r="W8784" s="87"/>
      <c r="X8784" s="89"/>
      <c r="Y8784" s="87"/>
      <c r="AA8784" s="87"/>
      <c r="AB8784" s="90"/>
      <c r="AC8784" s="87"/>
      <c r="AD8784" s="87"/>
      <c r="AE8784" s="92"/>
    </row>
    <row r="8785" spans="3:31">
      <c r="C8785" s="88"/>
      <c r="P8785" s="123"/>
      <c r="T8785" s="87"/>
      <c r="V8785" s="87"/>
      <c r="W8785" s="87"/>
      <c r="X8785" s="89"/>
      <c r="Y8785" s="87"/>
      <c r="AA8785" s="87"/>
      <c r="AB8785" s="90"/>
      <c r="AC8785" s="87"/>
      <c r="AD8785" s="87"/>
      <c r="AE8785" s="92"/>
    </row>
    <row r="8786" spans="3:31">
      <c r="C8786" s="88"/>
      <c r="P8786" s="123"/>
      <c r="T8786" s="87"/>
      <c r="V8786" s="87"/>
      <c r="W8786" s="87"/>
      <c r="X8786" s="89"/>
      <c r="Y8786" s="87"/>
      <c r="AA8786" s="87"/>
      <c r="AB8786" s="90"/>
      <c r="AC8786" s="87"/>
      <c r="AD8786" s="87"/>
      <c r="AE8786" s="92"/>
    </row>
    <row r="8787" spans="3:31">
      <c r="C8787" s="88"/>
      <c r="P8787" s="123"/>
      <c r="T8787" s="87"/>
      <c r="V8787" s="87"/>
      <c r="W8787" s="87"/>
      <c r="X8787" s="89"/>
      <c r="Y8787" s="87"/>
      <c r="AA8787" s="87"/>
      <c r="AB8787" s="90"/>
      <c r="AC8787" s="87"/>
      <c r="AD8787" s="87"/>
      <c r="AE8787" s="92"/>
    </row>
    <row r="8788" spans="3:31">
      <c r="C8788" s="88"/>
      <c r="P8788" s="123"/>
      <c r="T8788" s="87"/>
      <c r="V8788" s="87"/>
      <c r="W8788" s="87"/>
      <c r="X8788" s="89"/>
      <c r="Y8788" s="87"/>
      <c r="AA8788" s="87"/>
      <c r="AB8788" s="90"/>
      <c r="AC8788" s="87"/>
      <c r="AD8788" s="87"/>
      <c r="AE8788" s="92"/>
    </row>
    <row r="8789" spans="3:31">
      <c r="C8789" s="88"/>
      <c r="P8789" s="123"/>
      <c r="T8789" s="87"/>
      <c r="V8789" s="87"/>
      <c r="W8789" s="87"/>
      <c r="X8789" s="89"/>
      <c r="Y8789" s="87"/>
      <c r="AA8789" s="87"/>
      <c r="AB8789" s="90"/>
      <c r="AC8789" s="87"/>
      <c r="AD8789" s="87"/>
      <c r="AE8789" s="92"/>
    </row>
    <row r="8790" spans="3:31">
      <c r="C8790" s="88"/>
      <c r="P8790" s="123"/>
      <c r="T8790" s="87"/>
      <c r="V8790" s="87"/>
      <c r="W8790" s="87"/>
      <c r="X8790" s="89"/>
      <c r="Y8790" s="87"/>
      <c r="AA8790" s="87"/>
      <c r="AB8790" s="90"/>
      <c r="AC8790" s="87"/>
      <c r="AD8790" s="87"/>
      <c r="AE8790" s="92"/>
    </row>
    <row r="8791" spans="3:31">
      <c r="C8791" s="88"/>
      <c r="P8791" s="123"/>
      <c r="T8791" s="87"/>
      <c r="V8791" s="87"/>
      <c r="W8791" s="87"/>
      <c r="X8791" s="89"/>
      <c r="Y8791" s="87"/>
      <c r="AA8791" s="87"/>
      <c r="AB8791" s="90"/>
      <c r="AC8791" s="87"/>
      <c r="AD8791" s="87"/>
      <c r="AE8791" s="92"/>
    </row>
    <row r="8792" spans="3:31">
      <c r="C8792" s="88"/>
      <c r="P8792" s="123"/>
      <c r="T8792" s="87"/>
      <c r="V8792" s="87"/>
      <c r="W8792" s="87"/>
      <c r="X8792" s="89"/>
      <c r="Y8792" s="87"/>
      <c r="AA8792" s="87"/>
      <c r="AB8792" s="90"/>
      <c r="AC8792" s="87"/>
      <c r="AD8792" s="87"/>
      <c r="AE8792" s="92"/>
    </row>
    <row r="8793" spans="3:31">
      <c r="C8793" s="88"/>
      <c r="P8793" s="123"/>
      <c r="T8793" s="87"/>
      <c r="V8793" s="87"/>
      <c r="W8793" s="87"/>
      <c r="X8793" s="89"/>
      <c r="Y8793" s="87"/>
      <c r="AA8793" s="87"/>
      <c r="AB8793" s="90"/>
      <c r="AC8793" s="87"/>
      <c r="AD8793" s="87"/>
      <c r="AE8793" s="92"/>
    </row>
    <row r="8794" spans="3:31">
      <c r="C8794" s="88"/>
      <c r="P8794" s="123"/>
      <c r="T8794" s="87"/>
      <c r="V8794" s="87"/>
      <c r="W8794" s="87"/>
      <c r="X8794" s="89"/>
      <c r="Y8794" s="87"/>
      <c r="AA8794" s="87"/>
      <c r="AB8794" s="90"/>
      <c r="AC8794" s="87"/>
      <c r="AD8794" s="87"/>
      <c r="AE8794" s="92"/>
    </row>
    <row r="8795" spans="3:31">
      <c r="C8795" s="88"/>
      <c r="P8795" s="123"/>
      <c r="T8795" s="87"/>
      <c r="V8795" s="87"/>
      <c r="W8795" s="87"/>
      <c r="X8795" s="89"/>
      <c r="Y8795" s="87"/>
      <c r="AA8795" s="87"/>
      <c r="AB8795" s="90"/>
      <c r="AC8795" s="87"/>
      <c r="AD8795" s="87"/>
      <c r="AE8795" s="92"/>
    </row>
    <row r="8796" spans="3:31">
      <c r="C8796" s="88"/>
      <c r="L8796" s="89"/>
      <c r="P8796" s="123"/>
      <c r="T8796" s="87"/>
      <c r="V8796" s="87"/>
      <c r="W8796" s="87"/>
      <c r="X8796" s="89"/>
      <c r="Y8796" s="87"/>
      <c r="AA8796" s="87"/>
      <c r="AB8796" s="90"/>
      <c r="AC8796" s="87"/>
      <c r="AD8796" s="87"/>
      <c r="AE8796" s="92"/>
    </row>
    <row r="8797" spans="3:31">
      <c r="C8797" s="88"/>
      <c r="P8797" s="91"/>
      <c r="T8797" s="87"/>
      <c r="V8797" s="87"/>
      <c r="W8797" s="87"/>
      <c r="X8797" s="89"/>
      <c r="Y8797" s="87"/>
      <c r="AA8797" s="87"/>
      <c r="AB8797" s="90"/>
      <c r="AC8797" s="87"/>
      <c r="AD8797" s="87"/>
      <c r="AE8797" s="92"/>
    </row>
    <row r="8798" spans="3:31">
      <c r="C8798" s="88"/>
      <c r="P8798" s="123"/>
      <c r="T8798" s="87"/>
      <c r="V8798" s="87"/>
      <c r="W8798" s="87"/>
      <c r="X8798" s="89"/>
      <c r="Y8798" s="87"/>
      <c r="AA8798" s="87"/>
      <c r="AB8798" s="90"/>
      <c r="AC8798" s="87"/>
      <c r="AD8798" s="87"/>
      <c r="AE8798" s="92"/>
    </row>
    <row r="8799" spans="3:31">
      <c r="C8799" s="88"/>
      <c r="P8799" s="123"/>
      <c r="T8799" s="87"/>
      <c r="V8799" s="87"/>
      <c r="W8799" s="87"/>
      <c r="X8799" s="89"/>
      <c r="Y8799" s="87"/>
      <c r="AA8799" s="87"/>
      <c r="AB8799" s="90"/>
      <c r="AC8799" s="87"/>
      <c r="AD8799" s="87"/>
      <c r="AE8799" s="92"/>
    </row>
    <row r="8800" spans="3:31">
      <c r="C8800" s="88"/>
      <c r="L8800" s="89"/>
      <c r="P8800" s="123"/>
      <c r="T8800" s="87"/>
      <c r="V8800" s="87"/>
      <c r="W8800" s="87"/>
      <c r="X8800" s="89"/>
      <c r="Y8800" s="87"/>
      <c r="AA8800" s="87"/>
      <c r="AB8800" s="90"/>
      <c r="AC8800" s="87"/>
      <c r="AD8800" s="87"/>
      <c r="AE8800" s="92"/>
    </row>
    <row r="8801" spans="3:31">
      <c r="C8801" s="88"/>
      <c r="P8801" s="123"/>
      <c r="T8801" s="87"/>
      <c r="V8801" s="87"/>
      <c r="W8801" s="87"/>
      <c r="X8801" s="89"/>
      <c r="Y8801" s="87"/>
      <c r="AA8801" s="87"/>
      <c r="AB8801" s="90"/>
      <c r="AC8801" s="87"/>
      <c r="AD8801" s="87"/>
      <c r="AE8801" s="92"/>
    </row>
    <row r="8802" spans="3:31">
      <c r="C8802" s="88"/>
      <c r="P8802" s="123"/>
      <c r="T8802" s="87"/>
      <c r="V8802" s="87"/>
      <c r="W8802" s="87"/>
      <c r="X8802" s="89"/>
      <c r="Y8802" s="87"/>
      <c r="AA8802" s="87"/>
      <c r="AB8802" s="90"/>
      <c r="AC8802" s="87"/>
      <c r="AD8802" s="87"/>
      <c r="AE8802" s="92"/>
    </row>
    <row r="8803" spans="3:31">
      <c r="C8803" s="88"/>
      <c r="P8803" s="123"/>
      <c r="T8803" s="87"/>
      <c r="V8803" s="87"/>
      <c r="W8803" s="87"/>
      <c r="X8803" s="89"/>
      <c r="Y8803" s="87"/>
      <c r="AA8803" s="87"/>
      <c r="AB8803" s="90"/>
      <c r="AC8803" s="87"/>
      <c r="AD8803" s="87"/>
      <c r="AE8803" s="92"/>
    </row>
    <row r="8804" spans="3:31">
      <c r="C8804" s="88"/>
      <c r="P8804" s="123"/>
      <c r="T8804" s="87"/>
      <c r="V8804" s="87"/>
      <c r="W8804" s="87"/>
      <c r="X8804" s="89"/>
      <c r="Y8804" s="87"/>
      <c r="AA8804" s="87"/>
      <c r="AB8804" s="90"/>
      <c r="AC8804" s="87"/>
      <c r="AD8804" s="87"/>
      <c r="AE8804" s="92"/>
    </row>
    <row r="8805" spans="3:31">
      <c r="C8805" s="88"/>
      <c r="P8805" s="123"/>
      <c r="T8805" s="87"/>
      <c r="V8805" s="87"/>
      <c r="W8805" s="87"/>
      <c r="X8805" s="89"/>
      <c r="Y8805" s="87"/>
      <c r="AA8805" s="87"/>
      <c r="AB8805" s="90"/>
      <c r="AC8805" s="87"/>
      <c r="AD8805" s="87"/>
      <c r="AE8805" s="92"/>
    </row>
    <row r="8806" spans="3:31">
      <c r="C8806" s="88"/>
      <c r="P8806" s="123"/>
      <c r="T8806" s="87"/>
      <c r="V8806" s="87"/>
      <c r="W8806" s="87"/>
      <c r="X8806" s="89"/>
      <c r="Y8806" s="87"/>
      <c r="AA8806" s="87"/>
      <c r="AB8806" s="90"/>
      <c r="AC8806" s="87"/>
      <c r="AD8806" s="87"/>
      <c r="AE8806" s="92"/>
    </row>
    <row r="8807" spans="3:31">
      <c r="C8807" s="88"/>
      <c r="P8807" s="123"/>
      <c r="T8807" s="87"/>
      <c r="V8807" s="87"/>
      <c r="W8807" s="87"/>
      <c r="X8807" s="89"/>
      <c r="Y8807" s="87"/>
      <c r="AA8807" s="87"/>
      <c r="AB8807" s="90"/>
      <c r="AC8807" s="87"/>
      <c r="AD8807" s="87"/>
      <c r="AE8807" s="92"/>
    </row>
    <row r="8808" spans="3:31">
      <c r="C8808" s="88"/>
      <c r="P8808" s="123"/>
      <c r="T8808" s="87"/>
      <c r="V8808" s="87"/>
      <c r="W8808" s="87"/>
      <c r="X8808" s="89"/>
      <c r="Y8808" s="87"/>
      <c r="AA8808" s="87"/>
      <c r="AB8808" s="90"/>
      <c r="AC8808" s="87"/>
      <c r="AD8808" s="87"/>
      <c r="AE8808" s="92"/>
    </row>
    <row r="8809" spans="3:31">
      <c r="C8809" s="88"/>
      <c r="P8809" s="123"/>
      <c r="T8809" s="87"/>
      <c r="V8809" s="87"/>
      <c r="W8809" s="87"/>
      <c r="X8809" s="89"/>
      <c r="Y8809" s="87"/>
      <c r="AA8809" s="87"/>
      <c r="AB8809" s="90"/>
      <c r="AC8809" s="87"/>
      <c r="AD8809" s="87"/>
      <c r="AE8809" s="92"/>
    </row>
    <row r="8810" spans="3:31">
      <c r="C8810" s="88"/>
      <c r="P8810" s="123"/>
      <c r="T8810" s="87"/>
      <c r="V8810" s="87"/>
      <c r="W8810" s="87"/>
      <c r="X8810" s="89"/>
      <c r="Y8810" s="87"/>
      <c r="AA8810" s="87"/>
      <c r="AB8810" s="90"/>
      <c r="AC8810" s="87"/>
      <c r="AD8810" s="87"/>
      <c r="AE8810" s="92"/>
    </row>
    <row r="8811" spans="3:31">
      <c r="C8811" s="88"/>
      <c r="P8811" s="123"/>
      <c r="T8811" s="87"/>
      <c r="V8811" s="87"/>
      <c r="W8811" s="87"/>
      <c r="X8811" s="89"/>
      <c r="Y8811" s="87"/>
      <c r="AA8811" s="87"/>
      <c r="AB8811" s="90"/>
      <c r="AC8811" s="87"/>
      <c r="AD8811" s="87"/>
      <c r="AE8811" s="92"/>
    </row>
    <row r="8812" spans="3:31">
      <c r="C8812" s="88"/>
      <c r="P8812" s="123"/>
      <c r="T8812" s="87"/>
      <c r="V8812" s="87"/>
      <c r="W8812" s="87"/>
      <c r="X8812" s="89"/>
      <c r="Y8812" s="87"/>
      <c r="AA8812" s="87"/>
      <c r="AB8812" s="90"/>
      <c r="AC8812" s="87"/>
      <c r="AD8812" s="87"/>
      <c r="AE8812" s="92"/>
    </row>
    <row r="8813" spans="3:31">
      <c r="C8813" s="88"/>
      <c r="P8813" s="123"/>
      <c r="T8813" s="87"/>
      <c r="V8813" s="87"/>
      <c r="W8813" s="87"/>
      <c r="X8813" s="89"/>
      <c r="Y8813" s="87"/>
      <c r="AA8813" s="87"/>
      <c r="AB8813" s="90"/>
      <c r="AC8813" s="87"/>
      <c r="AD8813" s="87"/>
      <c r="AE8813" s="92"/>
    </row>
    <row r="8814" spans="3:31">
      <c r="C8814" s="88"/>
      <c r="P8814" s="123"/>
      <c r="T8814" s="87"/>
      <c r="V8814" s="87"/>
      <c r="W8814" s="87"/>
      <c r="X8814" s="89"/>
      <c r="Y8814" s="87"/>
      <c r="AA8814" s="87"/>
      <c r="AB8814" s="90"/>
      <c r="AC8814" s="87"/>
      <c r="AD8814" s="87"/>
      <c r="AE8814" s="92"/>
    </row>
    <row r="8815" spans="3:31">
      <c r="C8815" s="88"/>
      <c r="P8815" s="123"/>
      <c r="T8815" s="87"/>
      <c r="V8815" s="87"/>
      <c r="W8815" s="87"/>
      <c r="X8815" s="89"/>
      <c r="Y8815" s="87"/>
      <c r="AA8815" s="87"/>
      <c r="AB8815" s="90"/>
      <c r="AC8815" s="87"/>
      <c r="AD8815" s="87"/>
      <c r="AE8815" s="92"/>
    </row>
    <row r="8816" spans="3:31">
      <c r="C8816" s="88"/>
      <c r="P8816" s="123"/>
      <c r="T8816" s="87"/>
      <c r="V8816" s="87"/>
      <c r="W8816" s="87"/>
      <c r="X8816" s="89"/>
      <c r="Y8816" s="87"/>
      <c r="AA8816" s="87"/>
      <c r="AB8816" s="90"/>
      <c r="AC8816" s="87"/>
      <c r="AD8816" s="87"/>
      <c r="AE8816" s="92"/>
    </row>
    <row r="8817" spans="3:31">
      <c r="C8817" s="88"/>
      <c r="P8817" s="91"/>
      <c r="T8817" s="87"/>
      <c r="V8817" s="87"/>
      <c r="W8817" s="87"/>
      <c r="X8817" s="89"/>
      <c r="Y8817" s="87"/>
      <c r="AA8817" s="87"/>
      <c r="AB8817" s="90"/>
      <c r="AC8817" s="87"/>
      <c r="AD8817" s="87"/>
      <c r="AE8817" s="92"/>
    </row>
    <row r="8818" spans="3:31">
      <c r="C8818" s="88"/>
      <c r="P8818" s="123"/>
      <c r="T8818" s="87"/>
      <c r="V8818" s="87"/>
      <c r="W8818" s="87"/>
      <c r="X8818" s="89"/>
      <c r="Y8818" s="87"/>
      <c r="AA8818" s="87"/>
      <c r="AB8818" s="90"/>
      <c r="AC8818" s="87"/>
      <c r="AD8818" s="87"/>
      <c r="AE8818" s="92"/>
    </row>
    <row r="8819" spans="3:31">
      <c r="C8819" s="88"/>
      <c r="P8819" s="123"/>
      <c r="T8819" s="87"/>
      <c r="V8819" s="87"/>
      <c r="W8819" s="87"/>
      <c r="X8819" s="89"/>
      <c r="Y8819" s="87"/>
      <c r="AA8819" s="87"/>
      <c r="AB8819" s="90"/>
      <c r="AC8819" s="87"/>
      <c r="AD8819" s="87"/>
      <c r="AE8819" s="92"/>
    </row>
    <row r="8820" spans="3:31">
      <c r="C8820" s="88"/>
      <c r="P8820" s="123"/>
      <c r="T8820" s="87"/>
      <c r="V8820" s="87"/>
      <c r="W8820" s="87"/>
      <c r="X8820" s="89"/>
      <c r="Y8820" s="87"/>
      <c r="AA8820" s="87"/>
      <c r="AB8820" s="90"/>
      <c r="AC8820" s="87"/>
      <c r="AD8820" s="87"/>
      <c r="AE8820" s="92"/>
    </row>
    <row r="8821" spans="3:31">
      <c r="C8821" s="88"/>
      <c r="P8821" s="123"/>
      <c r="T8821" s="87"/>
      <c r="V8821" s="87"/>
      <c r="W8821" s="87"/>
      <c r="X8821" s="89"/>
      <c r="Y8821" s="87"/>
      <c r="AA8821" s="87"/>
      <c r="AB8821" s="90"/>
      <c r="AC8821" s="87"/>
      <c r="AD8821" s="87"/>
      <c r="AE8821" s="92"/>
    </row>
    <row r="8822" spans="3:31">
      <c r="C8822" s="88"/>
      <c r="P8822" s="123"/>
      <c r="T8822" s="87"/>
      <c r="V8822" s="87"/>
      <c r="W8822" s="87"/>
      <c r="X8822" s="89"/>
      <c r="Y8822" s="87"/>
      <c r="AA8822" s="87"/>
      <c r="AB8822" s="90"/>
      <c r="AC8822" s="87"/>
      <c r="AD8822" s="87"/>
      <c r="AE8822" s="92"/>
    </row>
    <row r="8823" spans="3:31">
      <c r="C8823" s="88"/>
      <c r="P8823" s="123"/>
      <c r="T8823" s="87"/>
      <c r="V8823" s="87"/>
      <c r="W8823" s="87"/>
      <c r="X8823" s="89"/>
      <c r="Y8823" s="87"/>
      <c r="AA8823" s="87"/>
      <c r="AB8823" s="90"/>
      <c r="AC8823" s="87"/>
      <c r="AD8823" s="87"/>
      <c r="AE8823" s="92"/>
    </row>
    <row r="8824" spans="3:31">
      <c r="C8824" s="88"/>
      <c r="P8824" s="123"/>
      <c r="T8824" s="87"/>
      <c r="V8824" s="87"/>
      <c r="W8824" s="87"/>
      <c r="X8824" s="89"/>
      <c r="Y8824" s="87"/>
      <c r="AA8824" s="87"/>
      <c r="AB8824" s="90"/>
      <c r="AC8824" s="87"/>
      <c r="AD8824" s="87"/>
      <c r="AE8824" s="92"/>
    </row>
    <row r="8825" spans="3:31">
      <c r="C8825" s="88"/>
      <c r="P8825" s="123"/>
      <c r="T8825" s="87"/>
      <c r="V8825" s="87"/>
      <c r="W8825" s="87"/>
      <c r="X8825" s="89"/>
      <c r="Y8825" s="87"/>
      <c r="AA8825" s="87"/>
      <c r="AB8825" s="90"/>
      <c r="AC8825" s="87"/>
      <c r="AD8825" s="87"/>
      <c r="AE8825" s="92"/>
    </row>
    <row r="8826" spans="3:31">
      <c r="C8826" s="88"/>
      <c r="P8826" s="123"/>
      <c r="T8826" s="87"/>
      <c r="V8826" s="87"/>
      <c r="W8826" s="87"/>
      <c r="X8826" s="89"/>
      <c r="Y8826" s="87"/>
      <c r="AA8826" s="87"/>
      <c r="AB8826" s="90"/>
      <c r="AC8826" s="87"/>
      <c r="AD8826" s="87"/>
      <c r="AE8826" s="92"/>
    </row>
    <row r="8827" spans="3:31">
      <c r="C8827" s="88"/>
      <c r="P8827" s="123"/>
      <c r="T8827" s="87"/>
      <c r="V8827" s="87"/>
      <c r="W8827" s="87"/>
      <c r="X8827" s="89"/>
      <c r="Y8827" s="87"/>
      <c r="AA8827" s="87"/>
      <c r="AB8827" s="90"/>
      <c r="AC8827" s="87"/>
      <c r="AD8827" s="87"/>
      <c r="AE8827" s="92"/>
    </row>
    <row r="8828" spans="3:31">
      <c r="C8828" s="88"/>
      <c r="P8828" s="123"/>
      <c r="T8828" s="87"/>
      <c r="V8828" s="87"/>
      <c r="W8828" s="87"/>
      <c r="X8828" s="89"/>
      <c r="Y8828" s="87"/>
      <c r="AA8828" s="87"/>
      <c r="AB8828" s="90"/>
      <c r="AC8828" s="87"/>
      <c r="AD8828" s="87"/>
      <c r="AE8828" s="92"/>
    </row>
    <row r="8829" spans="3:31">
      <c r="C8829" s="88"/>
      <c r="P8829" s="123"/>
      <c r="T8829" s="87"/>
      <c r="V8829" s="87"/>
      <c r="W8829" s="87"/>
      <c r="X8829" s="89"/>
      <c r="Y8829" s="87"/>
      <c r="AA8829" s="87"/>
      <c r="AB8829" s="90"/>
      <c r="AC8829" s="87"/>
      <c r="AD8829" s="87"/>
      <c r="AE8829" s="92"/>
    </row>
    <row r="8830" spans="3:31">
      <c r="C8830" s="88"/>
      <c r="P8830" s="123"/>
      <c r="T8830" s="87"/>
      <c r="V8830" s="87"/>
      <c r="W8830" s="87"/>
      <c r="X8830" s="89"/>
      <c r="Y8830" s="87"/>
      <c r="AA8830" s="87"/>
      <c r="AB8830" s="90"/>
      <c r="AC8830" s="87"/>
      <c r="AD8830" s="87"/>
      <c r="AE8830" s="92"/>
    </row>
    <row r="8831" spans="3:31">
      <c r="C8831" s="88"/>
      <c r="P8831" s="123"/>
      <c r="T8831" s="87"/>
      <c r="V8831" s="87"/>
      <c r="W8831" s="87"/>
      <c r="X8831" s="89"/>
      <c r="Y8831" s="87"/>
      <c r="AA8831" s="87"/>
      <c r="AB8831" s="90"/>
      <c r="AC8831" s="87"/>
      <c r="AD8831" s="87"/>
      <c r="AE8831" s="92"/>
    </row>
    <row r="8832" spans="3:31">
      <c r="C8832" s="88"/>
      <c r="P8832" s="123"/>
      <c r="T8832" s="87"/>
      <c r="V8832" s="87"/>
      <c r="W8832" s="87"/>
      <c r="X8832" s="89"/>
      <c r="Y8832" s="87"/>
      <c r="AA8832" s="87"/>
      <c r="AB8832" s="90"/>
      <c r="AC8832" s="87"/>
      <c r="AD8832" s="87"/>
      <c r="AE8832" s="92"/>
    </row>
    <row r="8833" spans="3:31">
      <c r="C8833" s="88"/>
      <c r="P8833" s="123"/>
      <c r="T8833" s="87"/>
      <c r="V8833" s="87"/>
      <c r="W8833" s="87"/>
      <c r="X8833" s="89"/>
      <c r="Y8833" s="87"/>
      <c r="AA8833" s="87"/>
      <c r="AB8833" s="90"/>
      <c r="AC8833" s="87"/>
      <c r="AD8833" s="87"/>
      <c r="AE8833" s="92"/>
    </row>
    <row r="8834" spans="3:31">
      <c r="C8834" s="88"/>
      <c r="P8834" s="123"/>
      <c r="T8834" s="87"/>
      <c r="V8834" s="87"/>
      <c r="W8834" s="87"/>
      <c r="X8834" s="89"/>
      <c r="Y8834" s="87"/>
      <c r="AA8834" s="87"/>
      <c r="AB8834" s="90"/>
      <c r="AC8834" s="87"/>
      <c r="AD8834" s="87"/>
      <c r="AE8834" s="92"/>
    </row>
    <row r="8835" spans="3:31">
      <c r="C8835" s="88"/>
      <c r="P8835" s="123"/>
      <c r="T8835" s="87"/>
      <c r="V8835" s="87"/>
      <c r="W8835" s="87"/>
      <c r="X8835" s="89"/>
      <c r="Y8835" s="87"/>
      <c r="AA8835" s="87"/>
      <c r="AB8835" s="90"/>
      <c r="AC8835" s="87"/>
      <c r="AD8835" s="87"/>
      <c r="AE8835" s="92"/>
    </row>
    <row r="8836" spans="3:31">
      <c r="C8836" s="88"/>
      <c r="P8836" s="123"/>
      <c r="T8836" s="87"/>
      <c r="V8836" s="87"/>
      <c r="W8836" s="87"/>
      <c r="X8836" s="89"/>
      <c r="Y8836" s="87"/>
      <c r="AA8836" s="87"/>
      <c r="AB8836" s="90"/>
      <c r="AC8836" s="87"/>
      <c r="AD8836" s="87"/>
      <c r="AE8836" s="92"/>
    </row>
    <row r="8837" spans="3:31">
      <c r="C8837" s="88"/>
      <c r="L8837" s="89"/>
      <c r="P8837" s="91"/>
      <c r="T8837" s="87"/>
      <c r="V8837" s="87"/>
      <c r="W8837" s="87"/>
      <c r="X8837" s="89"/>
      <c r="Y8837" s="87"/>
      <c r="AA8837" s="87"/>
      <c r="AB8837" s="90"/>
      <c r="AC8837" s="87"/>
      <c r="AD8837" s="87"/>
      <c r="AE8837" s="92"/>
    </row>
    <row r="8838" spans="3:31">
      <c r="C8838" s="88"/>
      <c r="P8838" s="123"/>
      <c r="T8838" s="87"/>
      <c r="V8838" s="87"/>
      <c r="W8838" s="87"/>
      <c r="X8838" s="89"/>
      <c r="Y8838" s="87"/>
      <c r="AA8838" s="87"/>
      <c r="AB8838" s="90"/>
      <c r="AC8838" s="87"/>
      <c r="AD8838" s="87"/>
      <c r="AE8838" s="92"/>
    </row>
    <row r="8839" spans="3:31">
      <c r="C8839" s="88"/>
      <c r="P8839" s="123"/>
      <c r="T8839" s="87"/>
      <c r="V8839" s="87"/>
      <c r="W8839" s="87"/>
      <c r="X8839" s="89"/>
      <c r="Y8839" s="87"/>
      <c r="AA8839" s="87"/>
      <c r="AB8839" s="90"/>
      <c r="AC8839" s="87"/>
      <c r="AD8839" s="87"/>
      <c r="AE8839" s="92"/>
    </row>
    <row r="8840" spans="3:31">
      <c r="C8840" s="88"/>
      <c r="P8840" s="123"/>
      <c r="T8840" s="87"/>
      <c r="V8840" s="87"/>
      <c r="W8840" s="87"/>
      <c r="X8840" s="89"/>
      <c r="Y8840" s="87"/>
      <c r="AA8840" s="87"/>
      <c r="AB8840" s="90"/>
      <c r="AC8840" s="87"/>
      <c r="AD8840" s="87"/>
      <c r="AE8840" s="92"/>
    </row>
    <row r="8841" spans="3:31">
      <c r="C8841" s="88"/>
      <c r="P8841" s="123"/>
      <c r="T8841" s="87"/>
      <c r="V8841" s="87"/>
      <c r="W8841" s="87"/>
      <c r="X8841" s="89"/>
      <c r="Y8841" s="87"/>
      <c r="AA8841" s="87"/>
      <c r="AB8841" s="90"/>
      <c r="AC8841" s="87"/>
      <c r="AD8841" s="87"/>
      <c r="AE8841" s="92"/>
    </row>
    <row r="8842" spans="3:31">
      <c r="C8842" s="88"/>
      <c r="P8842" s="123"/>
      <c r="T8842" s="87"/>
      <c r="V8842" s="87"/>
      <c r="W8842" s="87"/>
      <c r="X8842" s="89"/>
      <c r="Y8842" s="87"/>
      <c r="AA8842" s="87"/>
      <c r="AB8842" s="90"/>
      <c r="AC8842" s="87"/>
      <c r="AD8842" s="87"/>
      <c r="AE8842" s="92"/>
    </row>
    <row r="8843" spans="3:31">
      <c r="C8843" s="88"/>
      <c r="P8843" s="123"/>
      <c r="T8843" s="87"/>
      <c r="V8843" s="87"/>
      <c r="W8843" s="87"/>
      <c r="X8843" s="89"/>
      <c r="Y8843" s="87"/>
      <c r="AA8843" s="87"/>
      <c r="AB8843" s="90"/>
      <c r="AC8843" s="87"/>
      <c r="AD8843" s="87"/>
      <c r="AE8843" s="92"/>
    </row>
    <row r="8844" spans="3:31">
      <c r="C8844" s="88"/>
      <c r="P8844" s="123"/>
      <c r="T8844" s="87"/>
      <c r="V8844" s="87"/>
      <c r="W8844" s="87"/>
      <c r="X8844" s="89"/>
      <c r="Y8844" s="87"/>
      <c r="AA8844" s="87"/>
      <c r="AB8844" s="90"/>
      <c r="AC8844" s="87"/>
      <c r="AD8844" s="87"/>
      <c r="AE8844" s="92"/>
    </row>
    <row r="8845" spans="3:31">
      <c r="C8845" s="88"/>
      <c r="P8845" s="123"/>
      <c r="T8845" s="87"/>
      <c r="V8845" s="87"/>
      <c r="W8845" s="87"/>
      <c r="X8845" s="89"/>
      <c r="Y8845" s="87"/>
      <c r="AA8845" s="87"/>
      <c r="AB8845" s="90"/>
      <c r="AC8845" s="87"/>
      <c r="AD8845" s="87"/>
      <c r="AE8845" s="92"/>
    </row>
    <row r="8846" spans="3:31">
      <c r="C8846" s="88"/>
      <c r="P8846" s="123"/>
      <c r="T8846" s="87"/>
      <c r="V8846" s="87"/>
      <c r="W8846" s="87"/>
      <c r="X8846" s="89"/>
      <c r="Y8846" s="87"/>
      <c r="AA8846" s="87"/>
      <c r="AB8846" s="90"/>
      <c r="AC8846" s="87"/>
      <c r="AD8846" s="87"/>
      <c r="AE8846" s="92"/>
    </row>
    <row r="8847" spans="3:31">
      <c r="C8847" s="88"/>
      <c r="P8847" s="123"/>
      <c r="T8847" s="87"/>
      <c r="V8847" s="87"/>
      <c r="W8847" s="87"/>
      <c r="X8847" s="89"/>
      <c r="Y8847" s="87"/>
      <c r="AA8847" s="87"/>
      <c r="AB8847" s="90"/>
      <c r="AC8847" s="87"/>
      <c r="AD8847" s="87"/>
      <c r="AE8847" s="92"/>
    </row>
    <row r="8848" spans="3:31">
      <c r="C8848" s="88"/>
      <c r="P8848" s="123"/>
      <c r="T8848" s="87"/>
      <c r="V8848" s="87"/>
      <c r="W8848" s="87"/>
      <c r="X8848" s="89"/>
      <c r="Y8848" s="87"/>
      <c r="AA8848" s="87"/>
      <c r="AB8848" s="90"/>
      <c r="AC8848" s="87"/>
      <c r="AD8848" s="87"/>
      <c r="AE8848" s="92"/>
    </row>
    <row r="8849" spans="3:31">
      <c r="C8849" s="88"/>
      <c r="P8849" s="123"/>
      <c r="T8849" s="87"/>
      <c r="V8849" s="87"/>
      <c r="W8849" s="87"/>
      <c r="X8849" s="89"/>
      <c r="Y8849" s="87"/>
      <c r="AA8849" s="87"/>
      <c r="AB8849" s="90"/>
      <c r="AC8849" s="87"/>
      <c r="AD8849" s="87"/>
      <c r="AE8849" s="92"/>
    </row>
    <row r="8850" spans="3:31">
      <c r="C8850" s="88"/>
      <c r="P8850" s="123"/>
      <c r="T8850" s="87"/>
      <c r="V8850" s="87"/>
      <c r="W8850" s="87"/>
      <c r="X8850" s="89"/>
      <c r="Y8850" s="87"/>
      <c r="AA8850" s="87"/>
      <c r="AB8850" s="90"/>
      <c r="AC8850" s="87"/>
      <c r="AD8850" s="87"/>
      <c r="AE8850" s="92"/>
    </row>
    <row r="8851" spans="3:31">
      <c r="C8851" s="88"/>
      <c r="P8851" s="123"/>
      <c r="T8851" s="87"/>
      <c r="V8851" s="87"/>
      <c r="W8851" s="87"/>
      <c r="X8851" s="89"/>
      <c r="Y8851" s="87"/>
      <c r="AA8851" s="87"/>
      <c r="AB8851" s="90"/>
      <c r="AC8851" s="87"/>
      <c r="AD8851" s="87"/>
      <c r="AE8851" s="92"/>
    </row>
    <row r="8852" spans="3:31">
      <c r="C8852" s="88"/>
      <c r="P8852" s="123"/>
      <c r="T8852" s="87"/>
      <c r="V8852" s="87"/>
      <c r="W8852" s="87"/>
      <c r="X8852" s="89"/>
      <c r="Y8852" s="87"/>
      <c r="AA8852" s="87"/>
      <c r="AB8852" s="90"/>
      <c r="AC8852" s="87"/>
      <c r="AD8852" s="87"/>
      <c r="AE8852" s="92"/>
    </row>
    <row r="8853" spans="3:31">
      <c r="C8853" s="88"/>
      <c r="P8853" s="123"/>
      <c r="T8853" s="87"/>
      <c r="V8853" s="87"/>
      <c r="W8853" s="87"/>
      <c r="X8853" s="89"/>
      <c r="Y8853" s="87"/>
      <c r="AA8853" s="87"/>
      <c r="AB8853" s="90"/>
      <c r="AC8853" s="87"/>
      <c r="AD8853" s="87"/>
      <c r="AE8853" s="92"/>
    </row>
    <row r="8854" spans="3:31">
      <c r="C8854" s="88"/>
      <c r="P8854" s="123"/>
      <c r="T8854" s="87"/>
      <c r="V8854" s="87"/>
      <c r="W8854" s="87"/>
      <c r="X8854" s="89"/>
      <c r="Y8854" s="87"/>
      <c r="AA8854" s="87"/>
      <c r="AB8854" s="90"/>
      <c r="AC8854" s="87"/>
      <c r="AD8854" s="87"/>
      <c r="AE8854" s="92"/>
    </row>
    <row r="8855" spans="3:31">
      <c r="C8855" s="88"/>
      <c r="P8855" s="123"/>
      <c r="T8855" s="87"/>
      <c r="V8855" s="87"/>
      <c r="W8855" s="87"/>
      <c r="X8855" s="89"/>
      <c r="Y8855" s="87"/>
      <c r="AA8855" s="87"/>
      <c r="AB8855" s="90"/>
      <c r="AC8855" s="87"/>
      <c r="AD8855" s="87"/>
      <c r="AE8855" s="92"/>
    </row>
    <row r="8856" spans="3:31">
      <c r="C8856" s="88"/>
      <c r="P8856" s="123"/>
      <c r="T8856" s="87"/>
      <c r="V8856" s="87"/>
      <c r="W8856" s="87"/>
      <c r="X8856" s="89"/>
      <c r="Y8856" s="87"/>
      <c r="AA8856" s="87"/>
      <c r="AB8856" s="90"/>
      <c r="AC8856" s="87"/>
      <c r="AD8856" s="87"/>
      <c r="AE8856" s="92"/>
    </row>
    <row r="8857" spans="3:31">
      <c r="C8857" s="88"/>
      <c r="L8857" s="89"/>
      <c r="P8857" s="91"/>
      <c r="T8857" s="87"/>
      <c r="V8857" s="87"/>
      <c r="W8857" s="87"/>
      <c r="X8857" s="89"/>
      <c r="Y8857" s="87"/>
      <c r="AA8857" s="87"/>
      <c r="AB8857" s="90"/>
      <c r="AC8857" s="87"/>
      <c r="AD8857" s="87"/>
      <c r="AE8857" s="92"/>
    </row>
    <row r="8858" spans="3:31">
      <c r="C8858" s="88"/>
      <c r="P8858" s="123"/>
      <c r="T8858" s="87"/>
      <c r="V8858" s="87"/>
      <c r="W8858" s="87"/>
      <c r="X8858" s="89"/>
      <c r="Y8858" s="87"/>
      <c r="AA8858" s="87"/>
      <c r="AB8858" s="90"/>
      <c r="AC8858" s="87"/>
      <c r="AD8858" s="87"/>
      <c r="AE8858" s="92"/>
    </row>
    <row r="8859" spans="3:31">
      <c r="C8859" s="88"/>
      <c r="P8859" s="123"/>
      <c r="T8859" s="87"/>
      <c r="V8859" s="87"/>
      <c r="W8859" s="87"/>
      <c r="X8859" s="89"/>
      <c r="Y8859" s="87"/>
      <c r="AA8859" s="87"/>
      <c r="AB8859" s="90"/>
      <c r="AC8859" s="87"/>
      <c r="AD8859" s="87"/>
      <c r="AE8859" s="92"/>
    </row>
    <row r="8860" spans="3:31">
      <c r="C8860" s="88"/>
      <c r="P8860" s="123"/>
      <c r="T8860" s="87"/>
      <c r="V8860" s="87"/>
      <c r="W8860" s="87"/>
      <c r="X8860" s="89"/>
      <c r="Y8860" s="87"/>
      <c r="AA8860" s="87"/>
      <c r="AB8860" s="90"/>
      <c r="AC8860" s="87"/>
      <c r="AD8860" s="87"/>
      <c r="AE8860" s="92"/>
    </row>
    <row r="8861" spans="3:31">
      <c r="C8861" s="88"/>
      <c r="P8861" s="123"/>
      <c r="T8861" s="87"/>
      <c r="V8861" s="87"/>
      <c r="W8861" s="87"/>
      <c r="X8861" s="89"/>
      <c r="Y8861" s="87"/>
      <c r="AA8861" s="87"/>
      <c r="AB8861" s="90"/>
      <c r="AC8861" s="87"/>
      <c r="AD8861" s="87"/>
      <c r="AE8861" s="92"/>
    </row>
    <row r="8862" spans="3:31">
      <c r="C8862" s="88"/>
      <c r="P8862" s="123"/>
      <c r="T8862" s="87"/>
      <c r="V8862" s="87"/>
      <c r="W8862" s="87"/>
      <c r="X8862" s="89"/>
      <c r="Y8862" s="87"/>
      <c r="AA8862" s="87"/>
      <c r="AB8862" s="90"/>
      <c r="AC8862" s="87"/>
      <c r="AD8862" s="87"/>
      <c r="AE8862" s="92"/>
    </row>
    <row r="8863" spans="3:31">
      <c r="C8863" s="88"/>
      <c r="P8863" s="123"/>
      <c r="T8863" s="87"/>
      <c r="V8863" s="87"/>
      <c r="W8863" s="87"/>
      <c r="X8863" s="89"/>
      <c r="Y8863" s="87"/>
      <c r="AA8863" s="87"/>
      <c r="AB8863" s="90"/>
      <c r="AC8863" s="87"/>
      <c r="AD8863" s="87"/>
      <c r="AE8863" s="92"/>
    </row>
    <row r="8864" spans="3:31">
      <c r="C8864" s="88"/>
      <c r="P8864" s="123"/>
      <c r="T8864" s="87"/>
      <c r="V8864" s="87"/>
      <c r="W8864" s="87"/>
      <c r="X8864" s="89"/>
      <c r="Y8864" s="87"/>
      <c r="AA8864" s="87"/>
      <c r="AB8864" s="90"/>
      <c r="AC8864" s="87"/>
      <c r="AD8864" s="87"/>
      <c r="AE8864" s="92"/>
    </row>
    <row r="8865" spans="3:31">
      <c r="C8865" s="88"/>
      <c r="P8865" s="123"/>
      <c r="T8865" s="87"/>
      <c r="V8865" s="87"/>
      <c r="W8865" s="87"/>
      <c r="X8865" s="89"/>
      <c r="Y8865" s="87"/>
      <c r="AA8865" s="87"/>
      <c r="AB8865" s="90"/>
      <c r="AC8865" s="87"/>
      <c r="AD8865" s="87"/>
      <c r="AE8865" s="92"/>
    </row>
    <row r="8866" spans="3:31">
      <c r="C8866" s="88"/>
      <c r="P8866" s="123"/>
      <c r="T8866" s="87"/>
      <c r="V8866" s="87"/>
      <c r="W8866" s="87"/>
      <c r="X8866" s="89"/>
      <c r="Y8866" s="87"/>
      <c r="AA8866" s="87"/>
      <c r="AB8866" s="90"/>
      <c r="AC8866" s="87"/>
      <c r="AD8866" s="87"/>
      <c r="AE8866" s="92"/>
    </row>
    <row r="8867" spans="3:31">
      <c r="C8867" s="88"/>
      <c r="P8867" s="123"/>
      <c r="T8867" s="87"/>
      <c r="V8867" s="87"/>
      <c r="W8867" s="87"/>
      <c r="X8867" s="89"/>
      <c r="Y8867" s="87"/>
      <c r="AA8867" s="87"/>
      <c r="AB8867" s="90"/>
      <c r="AC8867" s="87"/>
      <c r="AD8867" s="87"/>
      <c r="AE8867" s="92"/>
    </row>
    <row r="8868" spans="3:31">
      <c r="C8868" s="88"/>
      <c r="P8868" s="123"/>
      <c r="T8868" s="87"/>
      <c r="V8868" s="87"/>
      <c r="W8868" s="87"/>
      <c r="X8868" s="89"/>
      <c r="Y8868" s="87"/>
      <c r="AA8868" s="87"/>
      <c r="AB8868" s="90"/>
      <c r="AC8868" s="87"/>
      <c r="AD8868" s="87"/>
      <c r="AE8868" s="92"/>
    </row>
    <row r="8869" spans="3:31">
      <c r="C8869" s="88"/>
      <c r="P8869" s="123"/>
      <c r="T8869" s="87"/>
      <c r="V8869" s="87"/>
      <c r="W8869" s="87"/>
      <c r="X8869" s="89"/>
      <c r="Y8869" s="87"/>
      <c r="AA8869" s="87"/>
      <c r="AB8869" s="90"/>
      <c r="AC8869" s="87"/>
      <c r="AD8869" s="87"/>
      <c r="AE8869" s="92"/>
    </row>
    <row r="8870" spans="3:31">
      <c r="C8870" s="88"/>
      <c r="P8870" s="123"/>
      <c r="T8870" s="87"/>
      <c r="V8870" s="87"/>
      <c r="W8870" s="87"/>
      <c r="X8870" s="89"/>
      <c r="Y8870" s="87"/>
      <c r="AA8870" s="87"/>
      <c r="AB8870" s="90"/>
      <c r="AC8870" s="87"/>
      <c r="AD8870" s="87"/>
      <c r="AE8870" s="92"/>
    </row>
    <row r="8871" spans="3:31">
      <c r="C8871" s="88"/>
      <c r="P8871" s="123"/>
      <c r="T8871" s="87"/>
      <c r="V8871" s="87"/>
      <c r="W8871" s="87"/>
      <c r="X8871" s="89"/>
      <c r="Y8871" s="87"/>
      <c r="AA8871" s="87"/>
      <c r="AB8871" s="90"/>
      <c r="AC8871" s="87"/>
      <c r="AD8871" s="87"/>
      <c r="AE8871" s="92"/>
    </row>
    <row r="8872" spans="3:31">
      <c r="C8872" s="88"/>
      <c r="P8872" s="123"/>
      <c r="T8872" s="87"/>
      <c r="V8872" s="87"/>
      <c r="W8872" s="87"/>
      <c r="X8872" s="89"/>
      <c r="Y8872" s="87"/>
      <c r="AA8872" s="87"/>
      <c r="AB8872" s="90"/>
      <c r="AC8872" s="87"/>
      <c r="AD8872" s="87"/>
      <c r="AE8872" s="92"/>
    </row>
    <row r="8873" spans="3:31">
      <c r="C8873" s="88"/>
      <c r="P8873" s="123"/>
      <c r="T8873" s="87"/>
      <c r="V8873" s="87"/>
      <c r="W8873" s="87"/>
      <c r="X8873" s="89"/>
      <c r="Y8873" s="87"/>
      <c r="AA8873" s="87"/>
      <c r="AB8873" s="90"/>
      <c r="AC8873" s="87"/>
      <c r="AD8873" s="87"/>
      <c r="AE8873" s="92"/>
    </row>
    <row r="8874" spans="3:31">
      <c r="C8874" s="88"/>
      <c r="P8874" s="123"/>
      <c r="T8874" s="87"/>
      <c r="V8874" s="87"/>
      <c r="W8874" s="87"/>
      <c r="X8874" s="89"/>
      <c r="Y8874" s="87"/>
      <c r="AA8874" s="87"/>
      <c r="AB8874" s="90"/>
      <c r="AC8874" s="87"/>
      <c r="AD8874" s="87"/>
      <c r="AE8874" s="92"/>
    </row>
    <row r="8875" spans="3:31">
      <c r="C8875" s="88"/>
      <c r="P8875" s="123"/>
      <c r="T8875" s="87"/>
      <c r="V8875" s="87"/>
      <c r="W8875" s="87"/>
      <c r="X8875" s="89"/>
      <c r="Y8875" s="87"/>
      <c r="AA8875" s="87"/>
      <c r="AB8875" s="90"/>
      <c r="AC8875" s="87"/>
      <c r="AD8875" s="87"/>
      <c r="AE8875" s="92"/>
    </row>
    <row r="8876" spans="3:31">
      <c r="C8876" s="88"/>
      <c r="P8876" s="123"/>
      <c r="T8876" s="87"/>
      <c r="V8876" s="87"/>
      <c r="W8876" s="87"/>
      <c r="X8876" s="89"/>
      <c r="Y8876" s="87"/>
      <c r="AA8876" s="87"/>
      <c r="AB8876" s="90"/>
      <c r="AC8876" s="87"/>
      <c r="AD8876" s="87"/>
      <c r="AE8876" s="92"/>
    </row>
    <row r="8877" spans="3:31">
      <c r="C8877" s="88"/>
      <c r="L8877" s="89"/>
      <c r="P8877" s="91"/>
      <c r="T8877" s="87"/>
      <c r="V8877" s="87"/>
      <c r="W8877" s="87"/>
      <c r="X8877" s="89"/>
      <c r="Y8877" s="87"/>
      <c r="AA8877" s="87"/>
      <c r="AB8877" s="90"/>
      <c r="AC8877" s="87"/>
      <c r="AD8877" s="87"/>
      <c r="AE8877" s="92"/>
    </row>
    <row r="8878" spans="3:31">
      <c r="C8878" s="88"/>
      <c r="P8878" s="123"/>
      <c r="T8878" s="87"/>
      <c r="V8878" s="87"/>
      <c r="W8878" s="87"/>
      <c r="X8878" s="89"/>
      <c r="Y8878" s="87"/>
      <c r="AA8878" s="87"/>
      <c r="AB8878" s="90"/>
      <c r="AC8878" s="87"/>
      <c r="AD8878" s="87"/>
      <c r="AE8878" s="92"/>
    </row>
    <row r="8879" spans="3:31">
      <c r="C8879" s="88"/>
      <c r="P8879" s="123"/>
      <c r="T8879" s="87"/>
      <c r="V8879" s="87"/>
      <c r="W8879" s="87"/>
      <c r="X8879" s="89"/>
      <c r="Y8879" s="87"/>
      <c r="AA8879" s="87"/>
      <c r="AB8879" s="90"/>
      <c r="AC8879" s="87"/>
      <c r="AD8879" s="87"/>
      <c r="AE8879" s="92"/>
    </row>
    <row r="8880" spans="3:31">
      <c r="C8880" s="88"/>
      <c r="P8880" s="123"/>
      <c r="T8880" s="87"/>
      <c r="V8880" s="87"/>
      <c r="W8880" s="87"/>
      <c r="X8880" s="89"/>
      <c r="Y8880" s="87"/>
      <c r="AA8880" s="87"/>
      <c r="AB8880" s="90"/>
      <c r="AC8880" s="87"/>
      <c r="AD8880" s="87"/>
      <c r="AE8880" s="92"/>
    </row>
    <row r="8881" spans="3:31">
      <c r="C8881" s="88"/>
      <c r="P8881" s="123"/>
      <c r="T8881" s="87"/>
      <c r="V8881" s="87"/>
      <c r="W8881" s="87"/>
      <c r="X8881" s="89"/>
      <c r="Y8881" s="87"/>
      <c r="AA8881" s="87"/>
      <c r="AB8881" s="90"/>
      <c r="AC8881" s="87"/>
      <c r="AD8881" s="87"/>
      <c r="AE8881" s="92"/>
    </row>
    <row r="8882" spans="3:31">
      <c r="C8882" s="88"/>
      <c r="P8882" s="123"/>
      <c r="T8882" s="87"/>
      <c r="V8882" s="87"/>
      <c r="W8882" s="87"/>
      <c r="X8882" s="89"/>
      <c r="Y8882" s="87"/>
      <c r="AA8882" s="87"/>
      <c r="AB8882" s="90"/>
      <c r="AC8882" s="87"/>
      <c r="AD8882" s="87"/>
      <c r="AE8882" s="92"/>
    </row>
    <row r="8883" spans="3:31">
      <c r="C8883" s="88"/>
      <c r="P8883" s="123"/>
      <c r="T8883" s="87"/>
      <c r="V8883" s="87"/>
      <c r="W8883" s="87"/>
      <c r="X8883" s="89"/>
      <c r="Y8883" s="87"/>
      <c r="AA8883" s="87"/>
      <c r="AB8883" s="90"/>
      <c r="AC8883" s="87"/>
      <c r="AD8883" s="87"/>
      <c r="AE8883" s="92"/>
    </row>
    <row r="8884" spans="3:31">
      <c r="C8884" s="88"/>
      <c r="P8884" s="123"/>
      <c r="T8884" s="87"/>
      <c r="V8884" s="87"/>
      <c r="W8884" s="87"/>
      <c r="X8884" s="89"/>
      <c r="Y8884" s="87"/>
      <c r="AA8884" s="87"/>
      <c r="AB8884" s="90"/>
      <c r="AC8884" s="87"/>
      <c r="AD8884" s="87"/>
      <c r="AE8884" s="92"/>
    </row>
    <row r="8885" spans="3:31">
      <c r="C8885" s="88"/>
      <c r="P8885" s="123"/>
      <c r="T8885" s="87"/>
      <c r="V8885" s="87"/>
      <c r="W8885" s="87"/>
      <c r="X8885" s="89"/>
      <c r="Y8885" s="87"/>
      <c r="AA8885" s="87"/>
      <c r="AB8885" s="90"/>
      <c r="AC8885" s="87"/>
      <c r="AD8885" s="87"/>
      <c r="AE8885" s="92"/>
    </row>
    <row r="8886" spans="3:31">
      <c r="C8886" s="88"/>
      <c r="P8886" s="123"/>
      <c r="T8886" s="87"/>
      <c r="V8886" s="87"/>
      <c r="W8886" s="87"/>
      <c r="X8886" s="89"/>
      <c r="Y8886" s="87"/>
      <c r="AA8886" s="87"/>
      <c r="AB8886" s="90"/>
      <c r="AC8886" s="87"/>
      <c r="AD8886" s="87"/>
      <c r="AE8886" s="92"/>
    </row>
    <row r="8887" spans="3:31">
      <c r="C8887" s="88"/>
      <c r="P8887" s="123"/>
      <c r="T8887" s="87"/>
      <c r="V8887" s="87"/>
      <c r="W8887" s="87"/>
      <c r="X8887" s="89"/>
      <c r="Y8887" s="87"/>
      <c r="AA8887" s="87"/>
      <c r="AB8887" s="90"/>
      <c r="AC8887" s="87"/>
      <c r="AD8887" s="87"/>
      <c r="AE8887" s="92"/>
    </row>
    <row r="8888" spans="3:31">
      <c r="C8888" s="88"/>
      <c r="P8888" s="123"/>
      <c r="T8888" s="87"/>
      <c r="V8888" s="87"/>
      <c r="W8888" s="87"/>
      <c r="X8888" s="89"/>
      <c r="Y8888" s="87"/>
      <c r="AA8888" s="87"/>
      <c r="AB8888" s="90"/>
      <c r="AC8888" s="87"/>
      <c r="AD8888" s="87"/>
      <c r="AE8888" s="92"/>
    </row>
    <row r="8889" spans="3:31">
      <c r="C8889" s="88"/>
      <c r="P8889" s="123"/>
      <c r="T8889" s="87"/>
      <c r="V8889" s="87"/>
      <c r="W8889" s="87"/>
      <c r="X8889" s="89"/>
      <c r="Y8889" s="87"/>
      <c r="AA8889" s="87"/>
      <c r="AB8889" s="90"/>
      <c r="AC8889" s="87"/>
      <c r="AD8889" s="87"/>
      <c r="AE8889" s="92"/>
    </row>
    <row r="8890" spans="3:31">
      <c r="C8890" s="88"/>
      <c r="P8890" s="123"/>
      <c r="T8890" s="87"/>
      <c r="V8890" s="87"/>
      <c r="W8890" s="87"/>
      <c r="X8890" s="89"/>
      <c r="Y8890" s="87"/>
      <c r="AA8890" s="87"/>
      <c r="AB8890" s="90"/>
      <c r="AC8890" s="87"/>
      <c r="AD8890" s="87"/>
      <c r="AE8890" s="92"/>
    </row>
    <row r="8891" spans="3:31">
      <c r="C8891" s="88"/>
      <c r="P8891" s="123"/>
      <c r="T8891" s="87"/>
      <c r="V8891" s="87"/>
      <c r="W8891" s="87"/>
      <c r="X8891" s="89"/>
      <c r="Y8891" s="87"/>
      <c r="AA8891" s="87"/>
      <c r="AB8891" s="90"/>
      <c r="AC8891" s="87"/>
      <c r="AD8891" s="87"/>
      <c r="AE8891" s="92"/>
    </row>
    <row r="8892" spans="3:31">
      <c r="C8892" s="88"/>
      <c r="P8892" s="123"/>
      <c r="T8892" s="87"/>
      <c r="V8892" s="87"/>
      <c r="W8892" s="87"/>
      <c r="X8892" s="89"/>
      <c r="Y8892" s="87"/>
      <c r="AA8892" s="87"/>
      <c r="AB8892" s="90"/>
      <c r="AC8892" s="87"/>
      <c r="AD8892" s="87"/>
      <c r="AE8892" s="92"/>
    </row>
    <row r="8893" spans="3:31">
      <c r="C8893" s="88"/>
      <c r="P8893" s="123"/>
      <c r="T8893" s="87"/>
      <c r="V8893" s="87"/>
      <c r="W8893" s="87"/>
      <c r="X8893" s="89"/>
      <c r="Y8893" s="87"/>
      <c r="AA8893" s="87"/>
      <c r="AB8893" s="90"/>
      <c r="AC8893" s="87"/>
      <c r="AD8893" s="87"/>
      <c r="AE8893" s="92"/>
    </row>
    <row r="8894" spans="3:31">
      <c r="C8894" s="88"/>
      <c r="P8894" s="123"/>
      <c r="T8894" s="87"/>
      <c r="V8894" s="87"/>
      <c r="W8894" s="87"/>
      <c r="X8894" s="89"/>
      <c r="Y8894" s="87"/>
      <c r="AA8894" s="87"/>
      <c r="AB8894" s="90"/>
      <c r="AC8894" s="87"/>
      <c r="AD8894" s="87"/>
      <c r="AE8894" s="92"/>
    </row>
    <row r="8895" spans="3:31">
      <c r="C8895" s="88"/>
      <c r="P8895" s="123"/>
      <c r="T8895" s="87"/>
      <c r="V8895" s="87"/>
      <c r="W8895" s="87"/>
      <c r="X8895" s="89"/>
      <c r="Y8895" s="87"/>
      <c r="AA8895" s="87"/>
      <c r="AB8895" s="90"/>
      <c r="AC8895" s="87"/>
      <c r="AD8895" s="87"/>
      <c r="AE8895" s="92"/>
    </row>
    <row r="8896" spans="3:31">
      <c r="C8896" s="88"/>
      <c r="L8896" s="89"/>
      <c r="P8896" s="123"/>
      <c r="T8896" s="87"/>
      <c r="V8896" s="87"/>
      <c r="W8896" s="87"/>
      <c r="X8896" s="89"/>
      <c r="Y8896" s="87"/>
      <c r="AA8896" s="87"/>
      <c r="AB8896" s="90"/>
      <c r="AC8896" s="87"/>
      <c r="AD8896" s="87"/>
      <c r="AE8896" s="92"/>
    </row>
    <row r="8897" spans="3:31">
      <c r="C8897" s="88"/>
      <c r="P8897" s="91"/>
      <c r="T8897" s="87"/>
      <c r="V8897" s="87"/>
      <c r="W8897" s="87"/>
      <c r="X8897" s="89"/>
      <c r="Y8897" s="87"/>
      <c r="AA8897" s="87"/>
      <c r="AB8897" s="90"/>
      <c r="AC8897" s="87"/>
      <c r="AD8897" s="87"/>
      <c r="AE8897" s="92"/>
    </row>
    <row r="8898" spans="3:31">
      <c r="C8898" s="88"/>
      <c r="P8898" s="123"/>
      <c r="T8898" s="87"/>
      <c r="V8898" s="87"/>
      <c r="W8898" s="87"/>
      <c r="X8898" s="89"/>
      <c r="Y8898" s="87"/>
      <c r="AA8898" s="87"/>
      <c r="AB8898" s="90"/>
      <c r="AC8898" s="87"/>
      <c r="AD8898" s="87"/>
      <c r="AE8898" s="92"/>
    </row>
    <row r="8899" spans="3:31">
      <c r="C8899" s="88"/>
      <c r="P8899" s="123"/>
      <c r="T8899" s="87"/>
      <c r="V8899" s="87"/>
      <c r="W8899" s="87"/>
      <c r="X8899" s="89"/>
      <c r="Y8899" s="87"/>
      <c r="AA8899" s="87"/>
      <c r="AB8899" s="90"/>
      <c r="AC8899" s="87"/>
      <c r="AD8899" s="87"/>
      <c r="AE8899" s="92"/>
    </row>
    <row r="8900" spans="3:31">
      <c r="C8900" s="88"/>
      <c r="L8900" s="89"/>
      <c r="P8900" s="123"/>
      <c r="T8900" s="87"/>
      <c r="V8900" s="87"/>
      <c r="W8900" s="87"/>
      <c r="X8900" s="89"/>
      <c r="Y8900" s="87"/>
      <c r="AA8900" s="87"/>
      <c r="AB8900" s="90"/>
      <c r="AC8900" s="87"/>
      <c r="AD8900" s="87"/>
      <c r="AE8900" s="92"/>
    </row>
    <row r="8901" spans="3:31">
      <c r="C8901" s="88"/>
      <c r="P8901" s="123"/>
      <c r="T8901" s="87"/>
      <c r="V8901" s="87"/>
      <c r="W8901" s="87"/>
      <c r="X8901" s="89"/>
      <c r="Y8901" s="87"/>
      <c r="AA8901" s="87"/>
      <c r="AB8901" s="90"/>
      <c r="AC8901" s="87"/>
      <c r="AD8901" s="87"/>
      <c r="AE8901" s="92"/>
    </row>
    <row r="8902" spans="3:31">
      <c r="C8902" s="88"/>
      <c r="P8902" s="123"/>
      <c r="T8902" s="87"/>
      <c r="V8902" s="87"/>
      <c r="W8902" s="87"/>
      <c r="X8902" s="89"/>
      <c r="Y8902" s="87"/>
      <c r="AA8902" s="87"/>
      <c r="AB8902" s="90"/>
      <c r="AC8902" s="87"/>
      <c r="AD8902" s="87"/>
      <c r="AE8902" s="92"/>
    </row>
    <row r="8903" spans="3:31">
      <c r="C8903" s="88"/>
      <c r="P8903" s="123"/>
      <c r="T8903" s="87"/>
      <c r="V8903" s="87"/>
      <c r="W8903" s="87"/>
      <c r="X8903" s="89"/>
      <c r="Y8903" s="87"/>
      <c r="AA8903" s="87"/>
      <c r="AB8903" s="90"/>
      <c r="AC8903" s="87"/>
      <c r="AD8903" s="87"/>
      <c r="AE8903" s="92"/>
    </row>
    <row r="8904" spans="3:31">
      <c r="C8904" s="88"/>
      <c r="P8904" s="123"/>
      <c r="T8904" s="87"/>
      <c r="V8904" s="87"/>
      <c r="W8904" s="87"/>
      <c r="X8904" s="89"/>
      <c r="Y8904" s="87"/>
      <c r="AA8904" s="87"/>
      <c r="AB8904" s="90"/>
      <c r="AC8904" s="87"/>
      <c r="AD8904" s="87"/>
      <c r="AE8904" s="92"/>
    </row>
    <row r="8905" spans="3:31">
      <c r="C8905" s="88"/>
      <c r="P8905" s="123"/>
      <c r="T8905" s="87"/>
      <c r="V8905" s="87"/>
      <c r="W8905" s="87"/>
      <c r="X8905" s="89"/>
      <c r="Y8905" s="87"/>
      <c r="AA8905" s="87"/>
      <c r="AB8905" s="90"/>
      <c r="AC8905" s="87"/>
      <c r="AD8905" s="87"/>
      <c r="AE8905" s="92"/>
    </row>
    <row r="8906" spans="3:31">
      <c r="C8906" s="88"/>
      <c r="P8906" s="123"/>
      <c r="T8906" s="87"/>
      <c r="V8906" s="87"/>
      <c r="W8906" s="87"/>
      <c r="X8906" s="89"/>
      <c r="Y8906" s="87"/>
      <c r="AA8906" s="87"/>
      <c r="AB8906" s="90"/>
      <c r="AC8906" s="87"/>
      <c r="AD8906" s="87"/>
      <c r="AE8906" s="92"/>
    </row>
    <row r="8907" spans="3:31">
      <c r="C8907" s="88"/>
      <c r="P8907" s="123"/>
      <c r="T8907" s="87"/>
      <c r="V8907" s="87"/>
      <c r="W8907" s="87"/>
      <c r="X8907" s="89"/>
      <c r="Y8907" s="87"/>
      <c r="AA8907" s="87"/>
      <c r="AB8907" s="90"/>
      <c r="AC8907" s="87"/>
      <c r="AD8907" s="87"/>
      <c r="AE8907" s="92"/>
    </row>
    <row r="8908" spans="3:31">
      <c r="C8908" s="88"/>
      <c r="P8908" s="123"/>
      <c r="T8908" s="87"/>
      <c r="V8908" s="87"/>
      <c r="W8908" s="87"/>
      <c r="X8908" s="89"/>
      <c r="Y8908" s="87"/>
      <c r="AA8908" s="87"/>
      <c r="AB8908" s="90"/>
      <c r="AC8908" s="87"/>
      <c r="AD8908" s="87"/>
      <c r="AE8908" s="92"/>
    </row>
    <row r="8909" spans="3:31">
      <c r="C8909" s="88"/>
      <c r="P8909" s="123"/>
      <c r="T8909" s="87"/>
      <c r="V8909" s="87"/>
      <c r="W8909" s="87"/>
      <c r="X8909" s="89"/>
      <c r="Y8909" s="87"/>
      <c r="AA8909" s="87"/>
      <c r="AB8909" s="90"/>
      <c r="AC8909" s="87"/>
      <c r="AD8909" s="87"/>
      <c r="AE8909" s="92"/>
    </row>
    <row r="8910" spans="3:31">
      <c r="C8910" s="88"/>
      <c r="P8910" s="123"/>
      <c r="T8910" s="87"/>
      <c r="V8910" s="87"/>
      <c r="W8910" s="87"/>
      <c r="X8910" s="89"/>
      <c r="Y8910" s="87"/>
      <c r="AA8910" s="87"/>
      <c r="AB8910" s="90"/>
      <c r="AC8910" s="87"/>
      <c r="AD8910" s="87"/>
      <c r="AE8910" s="92"/>
    </row>
    <row r="8911" spans="3:31">
      <c r="C8911" s="88"/>
      <c r="P8911" s="123"/>
      <c r="T8911" s="87"/>
      <c r="V8911" s="87"/>
      <c r="W8911" s="87"/>
      <c r="X8911" s="89"/>
      <c r="Y8911" s="87"/>
      <c r="AA8911" s="87"/>
      <c r="AB8911" s="90"/>
      <c r="AC8911" s="87"/>
      <c r="AD8911" s="87"/>
      <c r="AE8911" s="92"/>
    </row>
    <row r="8912" spans="3:31">
      <c r="C8912" s="88"/>
      <c r="P8912" s="123"/>
      <c r="T8912" s="87"/>
      <c r="V8912" s="87"/>
      <c r="W8912" s="87"/>
      <c r="X8912" s="89"/>
      <c r="Y8912" s="87"/>
      <c r="AA8912" s="87"/>
      <c r="AB8912" s="90"/>
      <c r="AC8912" s="87"/>
      <c r="AD8912" s="87"/>
      <c r="AE8912" s="92"/>
    </row>
    <row r="8913" spans="3:31">
      <c r="C8913" s="88"/>
      <c r="P8913" s="123"/>
      <c r="T8913" s="87"/>
      <c r="V8913" s="87"/>
      <c r="W8913" s="87"/>
      <c r="X8913" s="89"/>
      <c r="Y8913" s="87"/>
      <c r="AA8913" s="87"/>
      <c r="AB8913" s="90"/>
      <c r="AC8913" s="87"/>
      <c r="AD8913" s="87"/>
      <c r="AE8913" s="92"/>
    </row>
    <row r="8914" spans="3:31">
      <c r="C8914" s="88"/>
      <c r="P8914" s="123"/>
      <c r="T8914" s="87"/>
      <c r="V8914" s="87"/>
      <c r="W8914" s="87"/>
      <c r="X8914" s="89"/>
      <c r="Y8914" s="87"/>
      <c r="AA8914" s="87"/>
      <c r="AB8914" s="90"/>
      <c r="AC8914" s="87"/>
      <c r="AD8914" s="87"/>
      <c r="AE8914" s="92"/>
    </row>
    <row r="8915" spans="3:31">
      <c r="C8915" s="88"/>
      <c r="P8915" s="123"/>
      <c r="T8915" s="87"/>
      <c r="V8915" s="87"/>
      <c r="W8915" s="87"/>
      <c r="X8915" s="89"/>
      <c r="Y8915" s="87"/>
      <c r="AA8915" s="87"/>
      <c r="AB8915" s="90"/>
      <c r="AC8915" s="87"/>
      <c r="AD8915" s="87"/>
      <c r="AE8915" s="92"/>
    </row>
    <row r="8916" spans="3:31">
      <c r="C8916" s="88"/>
      <c r="P8916" s="123"/>
      <c r="T8916" s="87"/>
      <c r="V8916" s="87"/>
      <c r="W8916" s="87"/>
      <c r="X8916" s="89"/>
      <c r="Y8916" s="87"/>
      <c r="AA8916" s="87"/>
      <c r="AB8916" s="90"/>
      <c r="AC8916" s="87"/>
      <c r="AD8916" s="87"/>
      <c r="AE8916" s="92"/>
    </row>
    <row r="8917" spans="3:31">
      <c r="C8917" s="88"/>
      <c r="L8917" s="89"/>
      <c r="P8917" s="91"/>
      <c r="T8917" s="87"/>
      <c r="V8917" s="87"/>
      <c r="W8917" s="87"/>
      <c r="X8917" s="89"/>
      <c r="Y8917" s="87"/>
      <c r="AA8917" s="87"/>
      <c r="AB8917" s="90"/>
      <c r="AC8917" s="87"/>
      <c r="AD8917" s="87"/>
      <c r="AE8917" s="92"/>
    </row>
    <row r="8918" spans="3:31">
      <c r="C8918" s="88"/>
      <c r="P8918" s="123"/>
      <c r="T8918" s="87"/>
      <c r="V8918" s="87"/>
      <c r="W8918" s="87"/>
      <c r="X8918" s="89"/>
      <c r="Y8918" s="87"/>
      <c r="AA8918" s="87"/>
      <c r="AB8918" s="90"/>
      <c r="AC8918" s="87"/>
      <c r="AD8918" s="87"/>
      <c r="AE8918" s="92"/>
    </row>
    <row r="8919" spans="3:31">
      <c r="C8919" s="88"/>
      <c r="P8919" s="123"/>
      <c r="T8919" s="87"/>
      <c r="V8919" s="87"/>
      <c r="W8919" s="87"/>
      <c r="X8919" s="89"/>
      <c r="Y8919" s="87"/>
      <c r="AA8919" s="87"/>
      <c r="AB8919" s="90"/>
      <c r="AC8919" s="87"/>
      <c r="AD8919" s="87"/>
      <c r="AE8919" s="92"/>
    </row>
    <row r="8920" spans="3:31">
      <c r="C8920" s="88"/>
      <c r="P8920" s="123"/>
      <c r="T8920" s="87"/>
      <c r="V8920" s="87"/>
      <c r="W8920" s="87"/>
      <c r="X8920" s="89"/>
      <c r="Y8920" s="87"/>
      <c r="AA8920" s="87"/>
      <c r="AB8920" s="90"/>
      <c r="AC8920" s="87"/>
      <c r="AD8920" s="87"/>
      <c r="AE8920" s="92"/>
    </row>
    <row r="8921" spans="3:31">
      <c r="C8921" s="88"/>
      <c r="P8921" s="123"/>
      <c r="T8921" s="87"/>
      <c r="V8921" s="87"/>
      <c r="W8921" s="87"/>
      <c r="X8921" s="89"/>
      <c r="Y8921" s="87"/>
      <c r="AA8921" s="87"/>
      <c r="AB8921" s="90"/>
      <c r="AC8921" s="87"/>
      <c r="AD8921" s="87"/>
      <c r="AE8921" s="92"/>
    </row>
    <row r="8922" spans="3:31">
      <c r="C8922" s="88"/>
      <c r="P8922" s="123"/>
      <c r="T8922" s="87"/>
      <c r="V8922" s="87"/>
      <c r="W8922" s="87"/>
      <c r="X8922" s="89"/>
      <c r="Y8922" s="87"/>
      <c r="AA8922" s="87"/>
      <c r="AB8922" s="90"/>
      <c r="AC8922" s="87"/>
      <c r="AD8922" s="87"/>
      <c r="AE8922" s="92"/>
    </row>
    <row r="8923" spans="3:31">
      <c r="C8923" s="88"/>
      <c r="P8923" s="123"/>
      <c r="T8923" s="87"/>
      <c r="V8923" s="87"/>
      <c r="W8923" s="87"/>
      <c r="X8923" s="89"/>
      <c r="Y8923" s="87"/>
      <c r="AA8923" s="87"/>
      <c r="AB8923" s="90"/>
      <c r="AC8923" s="87"/>
      <c r="AD8923" s="87"/>
      <c r="AE8923" s="92"/>
    </row>
    <row r="8924" spans="3:31">
      <c r="C8924" s="88"/>
      <c r="P8924" s="123"/>
      <c r="T8924" s="87"/>
      <c r="V8924" s="87"/>
      <c r="W8924" s="87"/>
      <c r="X8924" s="89"/>
      <c r="Y8924" s="87"/>
      <c r="AA8924" s="87"/>
      <c r="AB8924" s="90"/>
      <c r="AC8924" s="87"/>
      <c r="AD8924" s="87"/>
      <c r="AE8924" s="92"/>
    </row>
    <row r="8925" spans="3:31">
      <c r="C8925" s="88"/>
      <c r="P8925" s="123"/>
      <c r="T8925" s="87"/>
      <c r="V8925" s="87"/>
      <c r="W8925" s="87"/>
      <c r="X8925" s="89"/>
      <c r="Y8925" s="87"/>
      <c r="AA8925" s="87"/>
      <c r="AB8925" s="90"/>
      <c r="AC8925" s="87"/>
      <c r="AD8925" s="87"/>
      <c r="AE8925" s="92"/>
    </row>
    <row r="8926" spans="3:31">
      <c r="C8926" s="88"/>
      <c r="P8926" s="123"/>
      <c r="T8926" s="87"/>
      <c r="V8926" s="87"/>
      <c r="W8926" s="87"/>
      <c r="X8926" s="89"/>
      <c r="Y8926" s="87"/>
      <c r="AA8926" s="87"/>
      <c r="AB8926" s="90"/>
      <c r="AC8926" s="87"/>
      <c r="AD8926" s="87"/>
      <c r="AE8926" s="92"/>
    </row>
    <row r="8927" spans="3:31">
      <c r="C8927" s="88"/>
      <c r="P8927" s="123"/>
      <c r="T8927" s="87"/>
      <c r="V8927" s="87"/>
      <c r="W8927" s="87"/>
      <c r="X8927" s="89"/>
      <c r="Y8927" s="87"/>
      <c r="AA8927" s="87"/>
      <c r="AB8927" s="90"/>
      <c r="AC8927" s="87"/>
      <c r="AD8927" s="87"/>
      <c r="AE8927" s="92"/>
    </row>
    <row r="8928" spans="3:31">
      <c r="C8928" s="88"/>
      <c r="P8928" s="123"/>
      <c r="T8928" s="87"/>
      <c r="V8928" s="87"/>
      <c r="W8928" s="87"/>
      <c r="X8928" s="89"/>
      <c r="Y8928" s="87"/>
      <c r="AA8928" s="87"/>
      <c r="AB8928" s="90"/>
      <c r="AC8928" s="87"/>
      <c r="AD8928" s="87"/>
      <c r="AE8928" s="92"/>
    </row>
    <row r="8929" spans="3:31">
      <c r="C8929" s="88"/>
      <c r="P8929" s="123"/>
      <c r="T8929" s="87"/>
      <c r="V8929" s="87"/>
      <c r="W8929" s="87"/>
      <c r="X8929" s="89"/>
      <c r="Y8929" s="87"/>
      <c r="AA8929" s="87"/>
      <c r="AB8929" s="90"/>
      <c r="AC8929" s="87"/>
      <c r="AD8929" s="87"/>
      <c r="AE8929" s="92"/>
    </row>
    <row r="8930" spans="3:31">
      <c r="C8930" s="88"/>
      <c r="P8930" s="123"/>
      <c r="T8930" s="87"/>
      <c r="V8930" s="87"/>
      <c r="W8930" s="87"/>
      <c r="X8930" s="89"/>
      <c r="Y8930" s="87"/>
      <c r="AA8930" s="87"/>
      <c r="AB8930" s="90"/>
      <c r="AC8930" s="87"/>
      <c r="AD8930" s="87"/>
      <c r="AE8930" s="92"/>
    </row>
    <row r="8931" spans="3:31">
      <c r="C8931" s="88"/>
      <c r="P8931" s="123"/>
      <c r="T8931" s="87"/>
      <c r="V8931" s="87"/>
      <c r="W8931" s="87"/>
      <c r="X8931" s="89"/>
      <c r="Y8931" s="87"/>
      <c r="AA8931" s="87"/>
      <c r="AB8931" s="90"/>
      <c r="AC8931" s="87"/>
      <c r="AD8931" s="87"/>
      <c r="AE8931" s="92"/>
    </row>
    <row r="8932" spans="3:31">
      <c r="C8932" s="88"/>
      <c r="P8932" s="123"/>
      <c r="T8932" s="87"/>
      <c r="V8932" s="87"/>
      <c r="W8932" s="87"/>
      <c r="X8932" s="89"/>
      <c r="Y8932" s="87"/>
      <c r="AA8932" s="87"/>
      <c r="AB8932" s="90"/>
      <c r="AC8932" s="87"/>
      <c r="AD8932" s="87"/>
      <c r="AE8932" s="92"/>
    </row>
    <row r="8933" spans="3:31">
      <c r="C8933" s="88"/>
      <c r="P8933" s="123"/>
      <c r="T8933" s="87"/>
      <c r="V8933" s="87"/>
      <c r="W8933" s="87"/>
      <c r="X8933" s="89"/>
      <c r="Y8933" s="87"/>
      <c r="AA8933" s="87"/>
      <c r="AB8933" s="90"/>
      <c r="AC8933" s="87"/>
      <c r="AD8933" s="87"/>
      <c r="AE8933" s="92"/>
    </row>
    <row r="8934" spans="3:31">
      <c r="C8934" s="88"/>
      <c r="P8934" s="123"/>
      <c r="T8934" s="87"/>
      <c r="V8934" s="87"/>
      <c r="W8934" s="87"/>
      <c r="X8934" s="89"/>
      <c r="Y8934" s="87"/>
      <c r="AA8934" s="87"/>
      <c r="AB8934" s="90"/>
      <c r="AC8934" s="87"/>
      <c r="AD8934" s="87"/>
      <c r="AE8934" s="92"/>
    </row>
    <row r="8935" spans="3:31">
      <c r="C8935" s="120"/>
      <c r="P8935" s="123"/>
      <c r="T8935" s="87"/>
      <c r="V8935" s="87"/>
      <c r="W8935" s="87"/>
      <c r="X8935" s="89"/>
      <c r="Y8935" s="87"/>
      <c r="AA8935" s="87"/>
      <c r="AB8935" s="90"/>
      <c r="AC8935" s="87"/>
      <c r="AD8935" s="87"/>
      <c r="AE8935" s="92"/>
    </row>
    <row r="8936" spans="3:31">
      <c r="C8936" s="88"/>
      <c r="L8936" s="89"/>
      <c r="P8936" s="91"/>
      <c r="T8936" s="87"/>
      <c r="V8936" s="87"/>
      <c r="W8936" s="87"/>
      <c r="X8936" s="89"/>
      <c r="Y8936" s="87"/>
      <c r="AA8936" s="87"/>
      <c r="AB8936" s="90"/>
      <c r="AC8936" s="87"/>
      <c r="AD8936" s="87"/>
      <c r="AE8936" s="92"/>
    </row>
    <row r="8937" spans="3:31">
      <c r="C8937" s="88"/>
      <c r="P8937" s="123"/>
      <c r="T8937" s="87"/>
      <c r="V8937" s="87"/>
      <c r="W8937" s="87"/>
      <c r="X8937" s="89"/>
      <c r="Y8937" s="87"/>
      <c r="AA8937" s="87"/>
      <c r="AB8937" s="90"/>
      <c r="AC8937" s="87"/>
      <c r="AD8937" s="87"/>
      <c r="AE8937" s="92"/>
    </row>
    <row r="8938" spans="3:31">
      <c r="C8938" s="88"/>
      <c r="P8938" s="123"/>
      <c r="T8938" s="87"/>
      <c r="V8938" s="87"/>
      <c r="W8938" s="87"/>
      <c r="X8938" s="89"/>
      <c r="Y8938" s="87"/>
      <c r="AA8938" s="87"/>
      <c r="AB8938" s="90"/>
      <c r="AC8938" s="87"/>
      <c r="AD8938" s="87"/>
      <c r="AE8938" s="92"/>
    </row>
    <row r="8939" spans="3:31">
      <c r="C8939" s="88"/>
      <c r="P8939" s="123"/>
      <c r="T8939" s="87"/>
      <c r="V8939" s="87"/>
      <c r="W8939" s="87"/>
      <c r="X8939" s="89"/>
      <c r="Y8939" s="87"/>
      <c r="AA8939" s="87"/>
      <c r="AB8939" s="90"/>
      <c r="AC8939" s="87"/>
      <c r="AD8939" s="87"/>
      <c r="AE8939" s="92"/>
    </row>
    <row r="8940" spans="3:31">
      <c r="C8940" s="88"/>
      <c r="P8940" s="123"/>
      <c r="T8940" s="87"/>
      <c r="V8940" s="87"/>
      <c r="W8940" s="87"/>
      <c r="X8940" s="89"/>
      <c r="Y8940" s="87"/>
      <c r="AA8940" s="87"/>
      <c r="AB8940" s="90"/>
      <c r="AC8940" s="87"/>
      <c r="AD8940" s="87"/>
      <c r="AE8940" s="92"/>
    </row>
    <row r="8941" spans="3:31">
      <c r="C8941" s="88"/>
      <c r="P8941" s="123"/>
      <c r="T8941" s="87"/>
      <c r="V8941" s="87"/>
      <c r="W8941" s="87"/>
      <c r="X8941" s="89"/>
      <c r="Y8941" s="87"/>
      <c r="AA8941" s="87"/>
      <c r="AB8941" s="90"/>
      <c r="AC8941" s="87"/>
      <c r="AD8941" s="87"/>
      <c r="AE8941" s="92"/>
    </row>
    <row r="8942" spans="3:31">
      <c r="C8942" s="88"/>
      <c r="P8942" s="123"/>
      <c r="T8942" s="87"/>
      <c r="V8942" s="87"/>
      <c r="W8942" s="87"/>
      <c r="X8942" s="89"/>
      <c r="Y8942" s="87"/>
      <c r="AA8942" s="87"/>
      <c r="AB8942" s="90"/>
      <c r="AC8942" s="87"/>
      <c r="AD8942" s="87"/>
      <c r="AE8942" s="92"/>
    </row>
    <row r="8943" spans="3:31">
      <c r="C8943" s="88"/>
      <c r="P8943" s="123"/>
      <c r="T8943" s="87"/>
      <c r="V8943" s="87"/>
      <c r="W8943" s="87"/>
      <c r="X8943" s="89"/>
      <c r="Y8943" s="87"/>
      <c r="AA8943" s="87"/>
      <c r="AB8943" s="90"/>
      <c r="AC8943" s="87"/>
      <c r="AD8943" s="87"/>
      <c r="AE8943" s="92"/>
    </row>
    <row r="8944" spans="3:31">
      <c r="C8944" s="88"/>
      <c r="P8944" s="123"/>
      <c r="T8944" s="87"/>
      <c r="V8944" s="87"/>
      <c r="W8944" s="87"/>
      <c r="X8944" s="89"/>
      <c r="Y8944" s="87"/>
      <c r="AA8944" s="87"/>
      <c r="AB8944" s="90"/>
      <c r="AC8944" s="87"/>
      <c r="AD8944" s="87"/>
      <c r="AE8944" s="92"/>
    </row>
    <row r="8945" spans="3:31">
      <c r="C8945" s="88"/>
      <c r="P8945" s="123"/>
      <c r="T8945" s="87"/>
      <c r="V8945" s="87"/>
      <c r="W8945" s="87"/>
      <c r="X8945" s="89"/>
      <c r="Y8945" s="87"/>
      <c r="AA8945" s="87"/>
      <c r="AB8945" s="90"/>
      <c r="AC8945" s="87"/>
      <c r="AD8945" s="87"/>
      <c r="AE8945" s="92"/>
    </row>
    <row r="8946" spans="3:31">
      <c r="C8946" s="88"/>
      <c r="P8946" s="123"/>
      <c r="T8946" s="87"/>
      <c r="V8946" s="87"/>
      <c r="W8946" s="87"/>
      <c r="X8946" s="89"/>
      <c r="Y8946" s="87"/>
      <c r="AA8946" s="87"/>
      <c r="AB8946" s="90"/>
      <c r="AC8946" s="87"/>
      <c r="AD8946" s="87"/>
      <c r="AE8946" s="92"/>
    </row>
    <row r="8947" spans="3:31">
      <c r="C8947" s="88"/>
      <c r="P8947" s="123"/>
      <c r="T8947" s="87"/>
      <c r="V8947" s="87"/>
      <c r="W8947" s="87"/>
      <c r="X8947" s="89"/>
      <c r="Y8947" s="87"/>
      <c r="AA8947" s="87"/>
      <c r="AB8947" s="90"/>
      <c r="AC8947" s="87"/>
      <c r="AD8947" s="87"/>
      <c r="AE8947" s="92"/>
    </row>
    <row r="8948" spans="3:31">
      <c r="C8948" s="88"/>
      <c r="P8948" s="123"/>
      <c r="T8948" s="87"/>
      <c r="V8948" s="87"/>
      <c r="W8948" s="87"/>
      <c r="X8948" s="89"/>
      <c r="Y8948" s="87"/>
      <c r="AA8948" s="87"/>
      <c r="AB8948" s="90"/>
      <c r="AC8948" s="87"/>
      <c r="AD8948" s="87"/>
      <c r="AE8948" s="92"/>
    </row>
    <row r="8949" spans="3:31">
      <c r="C8949" s="120"/>
      <c r="P8949" s="123"/>
      <c r="T8949" s="87"/>
      <c r="V8949" s="87"/>
      <c r="W8949" s="87"/>
      <c r="X8949" s="89"/>
      <c r="Y8949" s="87"/>
      <c r="AA8949" s="87"/>
      <c r="AB8949" s="90"/>
      <c r="AC8949" s="87"/>
      <c r="AD8949" s="87"/>
      <c r="AE8949" s="92"/>
    </row>
    <row r="8950" spans="3:31">
      <c r="C8950" s="88"/>
      <c r="L8950" s="89"/>
      <c r="P8950" s="91"/>
      <c r="T8950" s="87"/>
      <c r="V8950" s="87"/>
      <c r="W8950" s="87"/>
      <c r="X8950" s="89"/>
      <c r="Y8950" s="87"/>
      <c r="AA8950" s="87"/>
      <c r="AB8950" s="90"/>
      <c r="AC8950" s="87"/>
      <c r="AD8950" s="87"/>
      <c r="AE8950" s="92"/>
    </row>
    <row r="8951" spans="3:31">
      <c r="C8951" s="88"/>
      <c r="P8951" s="123"/>
      <c r="T8951" s="87"/>
      <c r="V8951" s="87"/>
      <c r="W8951" s="87"/>
      <c r="X8951" s="89"/>
      <c r="Y8951" s="87"/>
      <c r="AA8951" s="87"/>
      <c r="AB8951" s="90"/>
      <c r="AC8951" s="87"/>
      <c r="AD8951" s="87"/>
      <c r="AE8951" s="92"/>
    </row>
    <row r="8952" spans="3:31">
      <c r="C8952" s="88"/>
      <c r="P8952" s="123"/>
      <c r="T8952" s="87"/>
      <c r="V8952" s="87"/>
      <c r="W8952" s="87"/>
      <c r="X8952" s="89"/>
      <c r="Y8952" s="87"/>
      <c r="AA8952" s="87"/>
      <c r="AB8952" s="90"/>
      <c r="AC8952" s="87"/>
      <c r="AD8952" s="87"/>
      <c r="AE8952" s="92"/>
    </row>
    <row r="8953" spans="3:31">
      <c r="C8953" s="88"/>
      <c r="P8953" s="123"/>
      <c r="T8953" s="87"/>
      <c r="V8953" s="87"/>
      <c r="W8953" s="87"/>
      <c r="X8953" s="89"/>
      <c r="Y8953" s="87"/>
      <c r="AA8953" s="87"/>
      <c r="AB8953" s="90"/>
      <c r="AC8953" s="87"/>
      <c r="AD8953" s="87"/>
      <c r="AE8953" s="92"/>
    </row>
    <row r="8954" spans="3:31">
      <c r="C8954" s="88"/>
      <c r="P8954" s="123"/>
      <c r="T8954" s="87"/>
      <c r="V8954" s="87"/>
      <c r="W8954" s="87"/>
      <c r="X8954" s="89"/>
      <c r="Y8954" s="87"/>
      <c r="AA8954" s="87"/>
      <c r="AB8954" s="90"/>
      <c r="AC8954" s="87"/>
      <c r="AD8954" s="87"/>
      <c r="AE8954" s="92"/>
    </row>
    <row r="8955" spans="3:31">
      <c r="C8955" s="88"/>
      <c r="P8955" s="123"/>
      <c r="T8955" s="87"/>
      <c r="V8955" s="87"/>
      <c r="W8955" s="87"/>
      <c r="X8955" s="89"/>
      <c r="Y8955" s="87"/>
      <c r="AA8955" s="87"/>
      <c r="AB8955" s="90"/>
      <c r="AC8955" s="87"/>
      <c r="AD8955" s="87"/>
      <c r="AE8955" s="92"/>
    </row>
    <row r="8956" spans="3:31">
      <c r="C8956" s="88"/>
      <c r="P8956" s="123"/>
      <c r="T8956" s="87"/>
      <c r="V8956" s="87"/>
      <c r="W8956" s="87"/>
      <c r="X8956" s="89"/>
      <c r="Y8956" s="87"/>
      <c r="AA8956" s="87"/>
      <c r="AB8956" s="90"/>
      <c r="AC8956" s="87"/>
      <c r="AD8956" s="87"/>
      <c r="AE8956" s="92"/>
    </row>
    <row r="8957" spans="3:31">
      <c r="C8957" s="88"/>
      <c r="P8957" s="123"/>
      <c r="T8957" s="87"/>
      <c r="V8957" s="87"/>
      <c r="W8957" s="87"/>
      <c r="X8957" s="89"/>
      <c r="Y8957" s="87"/>
      <c r="AA8957" s="87"/>
      <c r="AB8957" s="90"/>
      <c r="AC8957" s="87"/>
      <c r="AD8957" s="87"/>
      <c r="AE8957" s="92"/>
    </row>
    <row r="8958" spans="3:31">
      <c r="C8958" s="88"/>
      <c r="P8958" s="123"/>
      <c r="T8958" s="87"/>
      <c r="V8958" s="87"/>
      <c r="W8958" s="87"/>
      <c r="X8958" s="89"/>
      <c r="Y8958" s="87"/>
      <c r="AA8958" s="87"/>
      <c r="AB8958" s="90"/>
      <c r="AC8958" s="87"/>
      <c r="AD8958" s="87"/>
      <c r="AE8958" s="92"/>
    </row>
    <row r="8959" spans="3:31">
      <c r="C8959" s="88"/>
      <c r="P8959" s="123"/>
      <c r="T8959" s="87"/>
      <c r="V8959" s="87"/>
      <c r="W8959" s="87"/>
      <c r="X8959" s="89"/>
      <c r="Y8959" s="87"/>
      <c r="AA8959" s="87"/>
      <c r="AB8959" s="90"/>
      <c r="AC8959" s="87"/>
      <c r="AD8959" s="87"/>
      <c r="AE8959" s="92"/>
    </row>
    <row r="8960" spans="3:31">
      <c r="C8960" s="88"/>
      <c r="P8960" s="123"/>
      <c r="T8960" s="87"/>
      <c r="V8960" s="87"/>
      <c r="W8960" s="87"/>
      <c r="X8960" s="89"/>
      <c r="Y8960" s="87"/>
      <c r="AA8960" s="87"/>
      <c r="AB8960" s="90"/>
      <c r="AC8960" s="87"/>
      <c r="AD8960" s="87"/>
      <c r="AE8960" s="92"/>
    </row>
    <row r="8961" spans="3:31">
      <c r="C8961" s="88"/>
      <c r="P8961" s="123"/>
      <c r="T8961" s="87"/>
      <c r="V8961" s="87"/>
      <c r="W8961" s="87"/>
      <c r="X8961" s="89"/>
      <c r="Y8961" s="87"/>
      <c r="AA8961" s="87"/>
      <c r="AB8961" s="90"/>
      <c r="AC8961" s="87"/>
      <c r="AD8961" s="87"/>
      <c r="AE8961" s="92"/>
    </row>
    <row r="8962" spans="3:31">
      <c r="C8962" s="88"/>
      <c r="P8962" s="123"/>
      <c r="T8962" s="87"/>
      <c r="V8962" s="87"/>
      <c r="W8962" s="87"/>
      <c r="X8962" s="89"/>
      <c r="Y8962" s="87"/>
      <c r="AA8962" s="87"/>
      <c r="AB8962" s="90"/>
      <c r="AC8962" s="87"/>
      <c r="AD8962" s="87"/>
      <c r="AE8962" s="92"/>
    </row>
    <row r="8963" spans="3:31">
      <c r="C8963" s="120"/>
      <c r="P8963" s="123"/>
      <c r="T8963" s="87"/>
      <c r="V8963" s="87"/>
      <c r="W8963" s="87"/>
      <c r="X8963" s="89"/>
      <c r="Y8963" s="87"/>
      <c r="AA8963" s="87"/>
      <c r="AB8963" s="90"/>
      <c r="AC8963" s="87"/>
      <c r="AD8963" s="87"/>
      <c r="AE8963" s="92"/>
    </row>
    <row r="8964" spans="3:31">
      <c r="C8964" s="88"/>
      <c r="L8964" s="89"/>
      <c r="P8964" s="91"/>
      <c r="T8964" s="87"/>
      <c r="V8964" s="87"/>
      <c r="W8964" s="87"/>
      <c r="X8964" s="89"/>
      <c r="Y8964" s="87"/>
      <c r="AA8964" s="87"/>
      <c r="AB8964" s="90"/>
      <c r="AC8964" s="87"/>
      <c r="AD8964" s="87"/>
      <c r="AE8964" s="92"/>
    </row>
    <row r="8965" spans="3:31">
      <c r="C8965" s="88"/>
      <c r="P8965" s="123"/>
      <c r="T8965" s="87"/>
      <c r="V8965" s="87"/>
      <c r="W8965" s="87"/>
      <c r="X8965" s="89"/>
      <c r="Y8965" s="87"/>
      <c r="AA8965" s="87"/>
      <c r="AB8965" s="90"/>
      <c r="AC8965" s="87"/>
      <c r="AD8965" s="87"/>
      <c r="AE8965" s="92"/>
    </row>
    <row r="8966" spans="3:31">
      <c r="C8966" s="88"/>
      <c r="P8966" s="123"/>
      <c r="T8966" s="87"/>
      <c r="V8966" s="87"/>
      <c r="W8966" s="87"/>
      <c r="X8966" s="89"/>
      <c r="Y8966" s="87"/>
      <c r="AA8966" s="87"/>
      <c r="AB8966" s="90"/>
      <c r="AC8966" s="87"/>
      <c r="AD8966" s="87"/>
      <c r="AE8966" s="92"/>
    </row>
    <row r="8967" spans="3:31">
      <c r="C8967" s="88"/>
      <c r="P8967" s="123"/>
      <c r="T8967" s="87"/>
      <c r="V8967" s="87"/>
      <c r="W8967" s="87"/>
      <c r="X8967" s="89"/>
      <c r="Y8967" s="87"/>
      <c r="AA8967" s="87"/>
      <c r="AB8967" s="90"/>
      <c r="AC8967" s="87"/>
      <c r="AD8967" s="87"/>
      <c r="AE8967" s="92"/>
    </row>
    <row r="8968" spans="3:31">
      <c r="C8968" s="88"/>
      <c r="P8968" s="123"/>
      <c r="T8968" s="87"/>
      <c r="V8968" s="87"/>
      <c r="W8968" s="87"/>
      <c r="X8968" s="89"/>
      <c r="Y8968" s="87"/>
      <c r="AA8968" s="87"/>
      <c r="AB8968" s="90"/>
      <c r="AC8968" s="87"/>
      <c r="AD8968" s="87"/>
      <c r="AE8968" s="92"/>
    </row>
    <row r="8969" spans="3:31">
      <c r="C8969" s="88"/>
      <c r="P8969" s="123"/>
      <c r="T8969" s="87"/>
      <c r="V8969" s="87"/>
      <c r="W8969" s="87"/>
      <c r="X8969" s="89"/>
      <c r="Y8969" s="87"/>
      <c r="AA8969" s="87"/>
      <c r="AB8969" s="90"/>
      <c r="AC8969" s="87"/>
      <c r="AD8969" s="87"/>
      <c r="AE8969" s="92"/>
    </row>
    <row r="8970" spans="3:31">
      <c r="C8970" s="88"/>
      <c r="P8970" s="123"/>
      <c r="T8970" s="87"/>
      <c r="V8970" s="87"/>
      <c r="W8970" s="87"/>
      <c r="X8970" s="89"/>
      <c r="Y8970" s="87"/>
      <c r="AA8970" s="87"/>
      <c r="AB8970" s="90"/>
      <c r="AC8970" s="87"/>
      <c r="AD8970" s="87"/>
      <c r="AE8970" s="92"/>
    </row>
    <row r="8971" spans="3:31">
      <c r="C8971" s="88"/>
      <c r="P8971" s="123"/>
      <c r="T8971" s="87"/>
      <c r="V8971" s="87"/>
      <c r="W8971" s="87"/>
      <c r="X8971" s="89"/>
      <c r="Y8971" s="87"/>
      <c r="AA8971" s="87"/>
      <c r="AB8971" s="90"/>
      <c r="AC8971" s="87"/>
      <c r="AD8971" s="87"/>
      <c r="AE8971" s="92"/>
    </row>
    <row r="8972" spans="3:31">
      <c r="C8972" s="88"/>
      <c r="P8972" s="123"/>
      <c r="T8972" s="87"/>
      <c r="V8972" s="87"/>
      <c r="W8972" s="87"/>
      <c r="X8972" s="89"/>
      <c r="Y8972" s="87"/>
      <c r="AA8972" s="87"/>
      <c r="AB8972" s="90"/>
      <c r="AC8972" s="87"/>
      <c r="AD8972" s="87"/>
      <c r="AE8972" s="92"/>
    </row>
    <row r="8973" spans="3:31">
      <c r="C8973" s="88"/>
      <c r="P8973" s="123"/>
      <c r="T8973" s="87"/>
      <c r="V8973" s="87"/>
      <c r="W8973" s="87"/>
      <c r="X8973" s="89"/>
      <c r="Y8973" s="87"/>
      <c r="AA8973" s="87"/>
      <c r="AB8973" s="90"/>
      <c r="AC8973" s="87"/>
      <c r="AD8973" s="87"/>
      <c r="AE8973" s="92"/>
    </row>
    <row r="8974" spans="3:31">
      <c r="C8974" s="88"/>
      <c r="P8974" s="123"/>
      <c r="T8974" s="87"/>
      <c r="V8974" s="87"/>
      <c r="W8974" s="87"/>
      <c r="X8974" s="89"/>
      <c r="Y8974" s="87"/>
      <c r="AA8974" s="87"/>
      <c r="AB8974" s="90"/>
      <c r="AC8974" s="87"/>
      <c r="AD8974" s="87"/>
      <c r="AE8974" s="92"/>
    </row>
    <row r="8975" spans="3:31">
      <c r="C8975" s="88"/>
      <c r="P8975" s="123"/>
      <c r="T8975" s="87"/>
      <c r="V8975" s="87"/>
      <c r="W8975" s="87"/>
      <c r="X8975" s="89"/>
      <c r="Y8975" s="87"/>
      <c r="AA8975" s="87"/>
      <c r="AB8975" s="90"/>
      <c r="AC8975" s="87"/>
      <c r="AD8975" s="87"/>
      <c r="AE8975" s="92"/>
    </row>
    <row r="8976" spans="3:31">
      <c r="C8976" s="88"/>
      <c r="P8976" s="123"/>
      <c r="T8976" s="87"/>
      <c r="V8976" s="87"/>
      <c r="W8976" s="87"/>
      <c r="X8976" s="89"/>
      <c r="Y8976" s="87"/>
      <c r="AA8976" s="87"/>
      <c r="AB8976" s="90"/>
      <c r="AC8976" s="87"/>
      <c r="AD8976" s="87"/>
      <c r="AE8976" s="92"/>
    </row>
    <row r="8977" spans="3:31">
      <c r="C8977" s="120"/>
      <c r="P8977" s="123"/>
      <c r="T8977" s="87"/>
      <c r="V8977" s="87"/>
      <c r="W8977" s="87"/>
      <c r="X8977" s="89"/>
      <c r="Y8977" s="87"/>
      <c r="AA8977" s="87"/>
      <c r="AB8977" s="90"/>
      <c r="AC8977" s="87"/>
      <c r="AD8977" s="87"/>
      <c r="AE8977" s="92"/>
    </row>
    <row r="8978" spans="3:31">
      <c r="C8978" s="88"/>
      <c r="P8978" s="91"/>
      <c r="T8978" s="87"/>
      <c r="V8978" s="87"/>
      <c r="W8978" s="87"/>
      <c r="X8978" s="89"/>
      <c r="Y8978" s="87"/>
      <c r="AA8978" s="87"/>
      <c r="AB8978" s="90"/>
      <c r="AC8978" s="87"/>
      <c r="AD8978" s="87"/>
      <c r="AE8978" s="92"/>
    </row>
    <row r="8979" spans="3:31">
      <c r="C8979" s="88"/>
      <c r="P8979" s="123"/>
      <c r="T8979" s="87"/>
      <c r="V8979" s="87"/>
      <c r="W8979" s="87"/>
      <c r="X8979" s="89"/>
      <c r="Y8979" s="87"/>
      <c r="AA8979" s="87"/>
      <c r="AB8979" s="90"/>
      <c r="AC8979" s="87"/>
      <c r="AD8979" s="87"/>
      <c r="AE8979" s="92"/>
    </row>
    <row r="8980" spans="3:31">
      <c r="C8980" s="88"/>
      <c r="P8980" s="123"/>
      <c r="T8980" s="87"/>
      <c r="V8980" s="87"/>
      <c r="W8980" s="87"/>
      <c r="X8980" s="89"/>
      <c r="Y8980" s="87"/>
      <c r="AA8980" s="87"/>
      <c r="AB8980" s="90"/>
      <c r="AC8980" s="87"/>
      <c r="AD8980" s="87"/>
      <c r="AE8980" s="92"/>
    </row>
    <row r="8981" spans="3:31">
      <c r="C8981" s="88"/>
      <c r="P8981" s="123"/>
      <c r="T8981" s="87"/>
      <c r="V8981" s="87"/>
      <c r="W8981" s="87"/>
      <c r="X8981" s="89"/>
      <c r="Y8981" s="87"/>
      <c r="AA8981" s="87"/>
      <c r="AB8981" s="90"/>
      <c r="AC8981" s="87"/>
      <c r="AD8981" s="87"/>
      <c r="AE8981" s="92"/>
    </row>
    <row r="8982" spans="3:31">
      <c r="C8982" s="88"/>
      <c r="P8982" s="123"/>
      <c r="T8982" s="87"/>
      <c r="V8982" s="87"/>
      <c r="W8982" s="87"/>
      <c r="X8982" s="89"/>
      <c r="Y8982" s="87"/>
      <c r="AA8982" s="87"/>
      <c r="AB8982" s="90"/>
      <c r="AC8982" s="87"/>
      <c r="AD8982" s="87"/>
      <c r="AE8982" s="92"/>
    </row>
    <row r="8983" spans="3:31">
      <c r="C8983" s="88"/>
      <c r="P8983" s="123"/>
      <c r="T8983" s="87"/>
      <c r="V8983" s="87"/>
      <c r="W8983" s="87"/>
      <c r="X8983" s="89"/>
      <c r="Y8983" s="87"/>
      <c r="AA8983" s="87"/>
      <c r="AB8983" s="90"/>
      <c r="AC8983" s="87"/>
      <c r="AD8983" s="87"/>
      <c r="AE8983" s="92"/>
    </row>
    <row r="8984" spans="3:31">
      <c r="C8984" s="88"/>
      <c r="P8984" s="123"/>
      <c r="T8984" s="87"/>
      <c r="V8984" s="87"/>
      <c r="W8984" s="87"/>
      <c r="X8984" s="89"/>
      <c r="Y8984" s="87"/>
      <c r="AA8984" s="87"/>
      <c r="AB8984" s="90"/>
      <c r="AC8984" s="87"/>
      <c r="AD8984" s="87"/>
      <c r="AE8984" s="92"/>
    </row>
    <row r="8985" spans="3:31">
      <c r="C8985" s="88"/>
      <c r="P8985" s="123"/>
      <c r="T8985" s="87"/>
      <c r="V8985" s="87"/>
      <c r="W8985" s="87"/>
      <c r="X8985" s="89"/>
      <c r="Y8985" s="87"/>
      <c r="AA8985" s="87"/>
      <c r="AB8985" s="90"/>
      <c r="AC8985" s="87"/>
      <c r="AD8985" s="87"/>
      <c r="AE8985" s="92"/>
    </row>
    <row r="8986" spans="3:31">
      <c r="C8986" s="88"/>
      <c r="P8986" s="123"/>
      <c r="T8986" s="87"/>
      <c r="V8986" s="87"/>
      <c r="W8986" s="87"/>
      <c r="X8986" s="89"/>
      <c r="Y8986" s="87"/>
      <c r="AA8986" s="87"/>
      <c r="AB8986" s="90"/>
      <c r="AC8986" s="87"/>
      <c r="AD8986" s="87"/>
      <c r="AE8986" s="92"/>
    </row>
    <row r="8987" spans="3:31">
      <c r="C8987" s="88"/>
      <c r="P8987" s="123"/>
      <c r="T8987" s="87"/>
      <c r="V8987" s="87"/>
      <c r="W8987" s="87"/>
      <c r="X8987" s="89"/>
      <c r="Y8987" s="87"/>
      <c r="AA8987" s="87"/>
      <c r="AB8987" s="90"/>
      <c r="AC8987" s="87"/>
      <c r="AD8987" s="87"/>
      <c r="AE8987" s="92"/>
    </row>
    <row r="8988" spans="3:31">
      <c r="C8988" s="88"/>
      <c r="P8988" s="123"/>
      <c r="T8988" s="87"/>
      <c r="V8988" s="87"/>
      <c r="W8988" s="87"/>
      <c r="X8988" s="89"/>
      <c r="Y8988" s="87"/>
      <c r="AA8988" s="87"/>
      <c r="AB8988" s="90"/>
      <c r="AC8988" s="87"/>
      <c r="AD8988" s="87"/>
      <c r="AE8988" s="92"/>
    </row>
    <row r="8989" spans="3:31">
      <c r="C8989" s="88"/>
      <c r="P8989" s="123"/>
      <c r="T8989" s="87"/>
      <c r="V8989" s="87"/>
      <c r="W8989" s="87"/>
      <c r="X8989" s="89"/>
      <c r="Y8989" s="87"/>
      <c r="AA8989" s="87"/>
      <c r="AB8989" s="90"/>
      <c r="AC8989" s="87"/>
      <c r="AD8989" s="87"/>
      <c r="AE8989" s="92"/>
    </row>
    <row r="8990" spans="3:31">
      <c r="C8990" s="88"/>
      <c r="P8990" s="123"/>
      <c r="T8990" s="87"/>
      <c r="V8990" s="87"/>
      <c r="W8990" s="87"/>
      <c r="X8990" s="89"/>
      <c r="Y8990" s="87"/>
      <c r="AA8990" s="87"/>
      <c r="AB8990" s="90"/>
      <c r="AC8990" s="87"/>
      <c r="AD8990" s="87"/>
      <c r="AE8990" s="92"/>
    </row>
    <row r="8991" spans="3:31">
      <c r="C8991" s="120"/>
      <c r="P8991" s="123"/>
      <c r="T8991" s="87"/>
      <c r="V8991" s="87"/>
      <c r="W8991" s="87"/>
      <c r="X8991" s="89"/>
      <c r="Y8991" s="87"/>
      <c r="AA8991" s="87"/>
      <c r="AB8991" s="90"/>
      <c r="AC8991" s="87"/>
      <c r="AD8991" s="87"/>
      <c r="AE8991" s="92"/>
    </row>
    <row r="8992" spans="3:31">
      <c r="C8992" s="88"/>
      <c r="L8992" s="89"/>
      <c r="P8992" s="91"/>
      <c r="T8992" s="87"/>
      <c r="V8992" s="87"/>
      <c r="W8992" s="87"/>
      <c r="X8992" s="89"/>
      <c r="Y8992" s="87"/>
      <c r="AA8992" s="87"/>
      <c r="AB8992" s="90"/>
      <c r="AC8992" s="87"/>
      <c r="AD8992" s="87"/>
      <c r="AE8992" s="92"/>
    </row>
    <row r="8993" spans="3:31">
      <c r="C8993" s="88"/>
      <c r="P8993" s="123"/>
      <c r="T8993" s="87"/>
      <c r="V8993" s="87"/>
      <c r="W8993" s="87"/>
      <c r="X8993" s="89"/>
      <c r="Y8993" s="87"/>
      <c r="AA8993" s="87"/>
      <c r="AB8993" s="90"/>
      <c r="AC8993" s="87"/>
      <c r="AD8993" s="87"/>
      <c r="AE8993" s="92"/>
    </row>
    <row r="8994" spans="3:31">
      <c r="C8994" s="88"/>
      <c r="P8994" s="123"/>
      <c r="T8994" s="87"/>
      <c r="V8994" s="87"/>
      <c r="W8994" s="87"/>
      <c r="X8994" s="89"/>
      <c r="Y8994" s="87"/>
      <c r="AA8994" s="87"/>
      <c r="AB8994" s="90"/>
      <c r="AC8994" s="87"/>
      <c r="AD8994" s="87"/>
      <c r="AE8994" s="92"/>
    </row>
    <row r="8995" spans="3:31">
      <c r="C8995" s="88"/>
      <c r="P8995" s="123"/>
      <c r="T8995" s="87"/>
      <c r="V8995" s="87"/>
      <c r="W8995" s="87"/>
      <c r="X8995" s="89"/>
      <c r="Y8995" s="87"/>
      <c r="AA8995" s="87"/>
      <c r="AB8995" s="90"/>
      <c r="AC8995" s="87"/>
      <c r="AD8995" s="87"/>
      <c r="AE8995" s="92"/>
    </row>
    <row r="8996" spans="3:31">
      <c r="C8996" s="88"/>
      <c r="P8996" s="123"/>
      <c r="T8996" s="87"/>
      <c r="V8996" s="87"/>
      <c r="W8996" s="87"/>
      <c r="X8996" s="89"/>
      <c r="Y8996" s="87"/>
      <c r="AA8996" s="87"/>
      <c r="AB8996" s="90"/>
      <c r="AC8996" s="87"/>
      <c r="AD8996" s="87"/>
      <c r="AE8996" s="92"/>
    </row>
    <row r="8997" spans="3:31">
      <c r="C8997" s="88"/>
      <c r="P8997" s="123"/>
      <c r="T8997" s="87"/>
      <c r="V8997" s="87"/>
      <c r="W8997" s="87"/>
      <c r="X8997" s="89"/>
      <c r="Y8997" s="87"/>
      <c r="AA8997" s="87"/>
      <c r="AB8997" s="90"/>
      <c r="AC8997" s="87"/>
      <c r="AD8997" s="87"/>
      <c r="AE8997" s="92"/>
    </row>
    <row r="8998" spans="3:31">
      <c r="C8998" s="88"/>
      <c r="P8998" s="123"/>
      <c r="T8998" s="87"/>
      <c r="V8998" s="87"/>
      <c r="W8998" s="87"/>
      <c r="X8998" s="89"/>
      <c r="Y8998" s="87"/>
      <c r="AA8998" s="87"/>
      <c r="AB8998" s="90"/>
      <c r="AC8998" s="87"/>
      <c r="AD8998" s="87"/>
      <c r="AE8998" s="92"/>
    </row>
    <row r="8999" spans="3:31">
      <c r="C8999" s="88"/>
      <c r="P8999" s="123"/>
      <c r="T8999" s="87"/>
      <c r="V8999" s="87"/>
      <c r="W8999" s="87"/>
      <c r="X8999" s="89"/>
      <c r="Y8999" s="87"/>
      <c r="AA8999" s="87"/>
      <c r="AB8999" s="90"/>
      <c r="AC8999" s="87"/>
      <c r="AD8999" s="87"/>
      <c r="AE8999" s="92"/>
    </row>
    <row r="9000" spans="3:31">
      <c r="C9000" s="88"/>
      <c r="P9000" s="123"/>
      <c r="T9000" s="87"/>
      <c r="V9000" s="87"/>
      <c r="W9000" s="87"/>
      <c r="X9000" s="89"/>
      <c r="Y9000" s="87"/>
      <c r="AA9000" s="87"/>
      <c r="AB9000" s="90"/>
      <c r="AC9000" s="87"/>
      <c r="AD9000" s="87"/>
      <c r="AE9000" s="92"/>
    </row>
    <row r="9001" spans="3:31">
      <c r="C9001" s="88"/>
      <c r="P9001" s="123"/>
      <c r="T9001" s="87"/>
      <c r="V9001" s="87"/>
      <c r="W9001" s="87"/>
      <c r="X9001" s="89"/>
      <c r="Y9001" s="87"/>
      <c r="AA9001" s="87"/>
      <c r="AB9001" s="90"/>
      <c r="AC9001" s="87"/>
      <c r="AD9001" s="87"/>
      <c r="AE9001" s="92"/>
    </row>
    <row r="9002" spans="3:31">
      <c r="C9002" s="88"/>
      <c r="P9002" s="123"/>
      <c r="T9002" s="87"/>
      <c r="V9002" s="87"/>
      <c r="W9002" s="87"/>
      <c r="X9002" s="89"/>
      <c r="Y9002" s="87"/>
      <c r="AA9002" s="87"/>
      <c r="AB9002" s="90"/>
      <c r="AC9002" s="87"/>
      <c r="AD9002" s="87"/>
      <c r="AE9002" s="92"/>
    </row>
    <row r="9003" spans="3:31">
      <c r="C9003" s="88"/>
      <c r="P9003" s="123"/>
      <c r="T9003" s="87"/>
      <c r="V9003" s="87"/>
      <c r="W9003" s="87"/>
      <c r="X9003" s="89"/>
      <c r="Y9003" s="87"/>
      <c r="AA9003" s="87"/>
      <c r="AB9003" s="90"/>
      <c r="AC9003" s="87"/>
      <c r="AD9003" s="87"/>
      <c r="AE9003" s="92"/>
    </row>
    <row r="9004" spans="3:31">
      <c r="C9004" s="88"/>
      <c r="P9004" s="123"/>
      <c r="T9004" s="87"/>
      <c r="V9004" s="87"/>
      <c r="W9004" s="87"/>
      <c r="X9004" s="89"/>
      <c r="Y9004" s="87"/>
      <c r="AA9004" s="87"/>
      <c r="AB9004" s="90"/>
      <c r="AC9004" s="87"/>
      <c r="AD9004" s="87"/>
      <c r="AE9004" s="92"/>
    </row>
    <row r="9005" spans="3:31">
      <c r="C9005" s="120"/>
      <c r="P9005" s="123"/>
      <c r="T9005" s="87"/>
      <c r="V9005" s="87"/>
      <c r="W9005" s="87"/>
      <c r="X9005" s="89"/>
      <c r="Y9005" s="87"/>
      <c r="AA9005" s="87"/>
      <c r="AB9005" s="90"/>
      <c r="AC9005" s="87"/>
      <c r="AD9005" s="87"/>
      <c r="AE9005" s="92"/>
    </row>
    <row r="9006" spans="3:31">
      <c r="C9006" s="88"/>
      <c r="P9006" s="91"/>
      <c r="T9006" s="87"/>
      <c r="V9006" s="87"/>
      <c r="W9006" s="87"/>
      <c r="X9006" s="89"/>
      <c r="Y9006" s="87"/>
      <c r="AA9006" s="87"/>
      <c r="AB9006" s="90"/>
      <c r="AC9006" s="87"/>
      <c r="AD9006" s="87"/>
      <c r="AE9006" s="92"/>
    </row>
    <row r="9007" spans="3:31">
      <c r="C9007" s="88"/>
      <c r="P9007" s="123"/>
      <c r="T9007" s="87"/>
      <c r="V9007" s="87"/>
      <c r="W9007" s="87"/>
      <c r="X9007" s="89"/>
      <c r="Y9007" s="87"/>
      <c r="AA9007" s="87"/>
      <c r="AB9007" s="90"/>
      <c r="AC9007" s="87"/>
      <c r="AD9007" s="87"/>
      <c r="AE9007" s="92"/>
    </row>
    <row r="9008" spans="3:31">
      <c r="C9008" s="88"/>
      <c r="P9008" s="123"/>
      <c r="T9008" s="87"/>
      <c r="V9008" s="87"/>
      <c r="W9008" s="87"/>
      <c r="X9008" s="89"/>
      <c r="Y9008" s="87"/>
      <c r="AA9008" s="87"/>
      <c r="AB9008" s="90"/>
      <c r="AC9008" s="87"/>
      <c r="AD9008" s="87"/>
      <c r="AE9008" s="92"/>
    </row>
    <row r="9009" spans="3:31">
      <c r="C9009" s="88"/>
      <c r="P9009" s="123"/>
      <c r="T9009" s="87"/>
      <c r="V9009" s="87"/>
      <c r="W9009" s="87"/>
      <c r="X9009" s="89"/>
      <c r="Y9009" s="87"/>
      <c r="AA9009" s="87"/>
      <c r="AB9009" s="90"/>
      <c r="AC9009" s="87"/>
      <c r="AD9009" s="87"/>
      <c r="AE9009" s="92"/>
    </row>
    <row r="9010" spans="3:31">
      <c r="C9010" s="88"/>
      <c r="P9010" s="123"/>
      <c r="T9010" s="87"/>
      <c r="V9010" s="87"/>
      <c r="W9010" s="87"/>
      <c r="X9010" s="89"/>
      <c r="Y9010" s="87"/>
      <c r="AA9010" s="87"/>
      <c r="AB9010" s="90"/>
      <c r="AC9010" s="87"/>
      <c r="AD9010" s="87"/>
      <c r="AE9010" s="92"/>
    </row>
    <row r="9011" spans="3:31">
      <c r="C9011" s="88"/>
      <c r="P9011" s="123"/>
      <c r="T9011" s="87"/>
      <c r="V9011" s="87"/>
      <c r="W9011" s="87"/>
      <c r="X9011" s="89"/>
      <c r="Y9011" s="87"/>
      <c r="AA9011" s="87"/>
      <c r="AB9011" s="90"/>
      <c r="AC9011" s="87"/>
      <c r="AD9011" s="87"/>
      <c r="AE9011" s="92"/>
    </row>
    <row r="9012" spans="3:31">
      <c r="C9012" s="88"/>
      <c r="P9012" s="123"/>
      <c r="T9012" s="87"/>
      <c r="V9012" s="87"/>
      <c r="W9012" s="87"/>
      <c r="X9012" s="89"/>
      <c r="Y9012" s="87"/>
      <c r="AA9012" s="87"/>
      <c r="AB9012" s="90"/>
      <c r="AC9012" s="87"/>
      <c r="AD9012" s="87"/>
      <c r="AE9012" s="92"/>
    </row>
    <row r="9013" spans="3:31">
      <c r="C9013" s="88"/>
      <c r="P9013" s="123"/>
      <c r="T9013" s="87"/>
      <c r="V9013" s="87"/>
      <c r="W9013" s="87"/>
      <c r="X9013" s="89"/>
      <c r="Y9013" s="87"/>
      <c r="AA9013" s="87"/>
      <c r="AB9013" s="90"/>
      <c r="AC9013" s="87"/>
      <c r="AD9013" s="87"/>
      <c r="AE9013" s="92"/>
    </row>
    <row r="9014" spans="3:31">
      <c r="C9014" s="88"/>
      <c r="P9014" s="123"/>
      <c r="T9014" s="87"/>
      <c r="V9014" s="87"/>
      <c r="W9014" s="87"/>
      <c r="X9014" s="89"/>
      <c r="Y9014" s="87"/>
      <c r="AA9014" s="87"/>
      <c r="AB9014" s="90"/>
      <c r="AC9014" s="87"/>
      <c r="AD9014" s="87"/>
      <c r="AE9014" s="92"/>
    </row>
    <row r="9015" spans="3:31">
      <c r="C9015" s="88"/>
      <c r="P9015" s="123"/>
      <c r="T9015" s="87"/>
      <c r="V9015" s="87"/>
      <c r="W9015" s="87"/>
      <c r="X9015" s="89"/>
      <c r="Y9015" s="87"/>
      <c r="AA9015" s="87"/>
      <c r="AB9015" s="90"/>
      <c r="AC9015" s="87"/>
      <c r="AD9015" s="87"/>
      <c r="AE9015" s="92"/>
    </row>
    <row r="9016" spans="3:31">
      <c r="C9016" s="88"/>
      <c r="P9016" s="123"/>
      <c r="T9016" s="87"/>
      <c r="V9016" s="87"/>
      <c r="W9016" s="87"/>
      <c r="X9016" s="89"/>
      <c r="Y9016" s="87"/>
      <c r="AA9016" s="87"/>
      <c r="AB9016" s="90"/>
      <c r="AC9016" s="87"/>
      <c r="AD9016" s="87"/>
      <c r="AE9016" s="92"/>
    </row>
    <row r="9017" spans="3:31">
      <c r="C9017" s="88"/>
      <c r="P9017" s="123"/>
      <c r="T9017" s="87"/>
      <c r="V9017" s="87"/>
      <c r="W9017" s="87"/>
      <c r="X9017" s="89"/>
      <c r="Y9017" s="87"/>
      <c r="AA9017" s="87"/>
      <c r="AB9017" s="90"/>
      <c r="AC9017" s="87"/>
      <c r="AD9017" s="87"/>
      <c r="AE9017" s="92"/>
    </row>
    <row r="9018" spans="3:31">
      <c r="C9018" s="88"/>
      <c r="P9018" s="123"/>
      <c r="T9018" s="87"/>
      <c r="V9018" s="87"/>
      <c r="W9018" s="87"/>
      <c r="X9018" s="89"/>
      <c r="Y9018" s="87"/>
      <c r="AA9018" s="87"/>
      <c r="AB9018" s="90"/>
      <c r="AC9018" s="87"/>
      <c r="AD9018" s="87"/>
      <c r="AE9018" s="92"/>
    </row>
    <row r="9019" spans="3:31">
      <c r="C9019" s="120"/>
      <c r="P9019" s="123"/>
      <c r="T9019" s="87"/>
      <c r="V9019" s="87"/>
      <c r="W9019" s="87"/>
      <c r="X9019" s="89"/>
      <c r="Y9019" s="87"/>
      <c r="AA9019" s="87"/>
      <c r="AB9019" s="90"/>
      <c r="AC9019" s="87"/>
      <c r="AD9019" s="87"/>
      <c r="AE9019" s="92"/>
    </row>
    <row r="9020" spans="3:31">
      <c r="C9020" s="88"/>
      <c r="P9020" s="91"/>
      <c r="T9020" s="87"/>
      <c r="V9020" s="87"/>
      <c r="W9020" s="87"/>
      <c r="X9020" s="89"/>
      <c r="Y9020" s="87"/>
      <c r="AA9020" s="87"/>
      <c r="AB9020" s="90"/>
      <c r="AC9020" s="87"/>
      <c r="AD9020" s="87"/>
      <c r="AE9020" s="92"/>
    </row>
    <row r="9021" spans="3:31">
      <c r="C9021" s="88"/>
      <c r="P9021" s="123"/>
      <c r="T9021" s="87"/>
      <c r="V9021" s="87"/>
      <c r="W9021" s="87"/>
      <c r="X9021" s="89"/>
      <c r="Y9021" s="87"/>
      <c r="AA9021" s="87"/>
      <c r="AB9021" s="90"/>
      <c r="AC9021" s="87"/>
      <c r="AD9021" s="87"/>
      <c r="AE9021" s="92"/>
    </row>
    <row r="9022" spans="3:31">
      <c r="C9022" s="88"/>
      <c r="P9022" s="123"/>
      <c r="T9022" s="87"/>
      <c r="V9022" s="87"/>
      <c r="W9022" s="87"/>
      <c r="X9022" s="89"/>
      <c r="Y9022" s="87"/>
      <c r="AA9022" s="87"/>
      <c r="AB9022" s="90"/>
      <c r="AC9022" s="87"/>
      <c r="AD9022" s="87"/>
      <c r="AE9022" s="92"/>
    </row>
    <row r="9023" spans="3:31">
      <c r="C9023" s="88"/>
      <c r="P9023" s="123"/>
      <c r="T9023" s="87"/>
      <c r="V9023" s="87"/>
      <c r="W9023" s="87"/>
      <c r="X9023" s="89"/>
      <c r="Y9023" s="87"/>
      <c r="AA9023" s="87"/>
      <c r="AB9023" s="90"/>
      <c r="AC9023" s="87"/>
      <c r="AD9023" s="87"/>
      <c r="AE9023" s="92"/>
    </row>
    <row r="9024" spans="3:31">
      <c r="C9024" s="88"/>
      <c r="L9024" s="89"/>
      <c r="P9024" s="123"/>
      <c r="T9024" s="87"/>
      <c r="V9024" s="87"/>
      <c r="W9024" s="87"/>
      <c r="X9024" s="89"/>
      <c r="Y9024" s="87"/>
      <c r="AA9024" s="87"/>
      <c r="AB9024" s="90"/>
      <c r="AC9024" s="87"/>
      <c r="AD9024" s="87"/>
      <c r="AE9024" s="92"/>
    </row>
    <row r="9025" spans="3:31">
      <c r="C9025" s="88"/>
      <c r="P9025" s="123"/>
      <c r="T9025" s="87"/>
      <c r="V9025" s="87"/>
      <c r="W9025" s="87"/>
      <c r="X9025" s="89"/>
      <c r="Y9025" s="87"/>
      <c r="AA9025" s="87"/>
      <c r="AB9025" s="90"/>
      <c r="AC9025" s="87"/>
      <c r="AD9025" s="87"/>
      <c r="AE9025" s="92"/>
    </row>
    <row r="9026" spans="3:31">
      <c r="C9026" s="88"/>
      <c r="P9026" s="123"/>
      <c r="T9026" s="87"/>
      <c r="V9026" s="87"/>
      <c r="W9026" s="87"/>
      <c r="X9026" s="89"/>
      <c r="Y9026" s="87"/>
      <c r="AA9026" s="87"/>
      <c r="AB9026" s="90"/>
      <c r="AC9026" s="87"/>
      <c r="AD9026" s="87"/>
      <c r="AE9026" s="92"/>
    </row>
    <row r="9027" spans="3:31">
      <c r="C9027" s="88"/>
      <c r="P9027" s="123"/>
      <c r="T9027" s="87"/>
      <c r="V9027" s="87"/>
      <c r="W9027" s="87"/>
      <c r="X9027" s="89"/>
      <c r="Y9027" s="87"/>
      <c r="AA9027" s="87"/>
      <c r="AB9027" s="90"/>
      <c r="AC9027" s="87"/>
      <c r="AD9027" s="87"/>
      <c r="AE9027" s="92"/>
    </row>
    <row r="9028" spans="3:31">
      <c r="C9028" s="88"/>
      <c r="P9028" s="123"/>
      <c r="T9028" s="87"/>
      <c r="V9028" s="87"/>
      <c r="W9028" s="87"/>
      <c r="X9028" s="89"/>
      <c r="Y9028" s="87"/>
      <c r="AA9028" s="87"/>
      <c r="AB9028" s="90"/>
      <c r="AC9028" s="87"/>
      <c r="AD9028" s="87"/>
      <c r="AE9028" s="92"/>
    </row>
    <row r="9029" spans="3:31">
      <c r="C9029" s="88"/>
      <c r="P9029" s="123"/>
      <c r="T9029" s="87"/>
      <c r="V9029" s="87"/>
      <c r="W9029" s="87"/>
      <c r="X9029" s="89"/>
      <c r="Y9029" s="87"/>
      <c r="AA9029" s="87"/>
      <c r="AB9029" s="90"/>
      <c r="AC9029" s="87"/>
      <c r="AD9029" s="87"/>
      <c r="AE9029" s="92"/>
    </row>
    <row r="9030" spans="3:31">
      <c r="C9030" s="88"/>
      <c r="P9030" s="123"/>
      <c r="T9030" s="87"/>
      <c r="V9030" s="87"/>
      <c r="W9030" s="87"/>
      <c r="X9030" s="89"/>
      <c r="Y9030" s="87"/>
      <c r="AA9030" s="87"/>
      <c r="AB9030" s="90"/>
      <c r="AC9030" s="87"/>
      <c r="AD9030" s="87"/>
      <c r="AE9030" s="92"/>
    </row>
    <row r="9031" spans="3:31">
      <c r="C9031" s="88"/>
      <c r="P9031" s="123"/>
      <c r="T9031" s="87"/>
      <c r="V9031" s="87"/>
      <c r="W9031" s="87"/>
      <c r="X9031" s="89"/>
      <c r="Y9031" s="87"/>
      <c r="AA9031" s="87"/>
      <c r="AB9031" s="90"/>
      <c r="AC9031" s="87"/>
      <c r="AD9031" s="87"/>
      <c r="AE9031" s="92"/>
    </row>
    <row r="9032" spans="3:31">
      <c r="C9032" s="88"/>
      <c r="P9032" s="123"/>
      <c r="T9032" s="87"/>
      <c r="V9032" s="87"/>
      <c r="W9032" s="87"/>
      <c r="X9032" s="89"/>
      <c r="Y9032" s="87"/>
      <c r="AA9032" s="87"/>
      <c r="AB9032" s="90"/>
      <c r="AC9032" s="87"/>
      <c r="AD9032" s="87"/>
      <c r="AE9032" s="92"/>
    </row>
    <row r="9033" spans="3:31">
      <c r="C9033" s="120"/>
      <c r="P9033" s="123"/>
      <c r="T9033" s="87"/>
      <c r="V9033" s="87"/>
      <c r="W9033" s="87"/>
      <c r="X9033" s="89"/>
      <c r="Y9033" s="87"/>
      <c r="AA9033" s="87"/>
      <c r="AB9033" s="90"/>
      <c r="AC9033" s="87"/>
      <c r="AD9033" s="87"/>
      <c r="AE9033" s="92"/>
    </row>
    <row r="9034" spans="3:31">
      <c r="C9034" s="88"/>
      <c r="P9034" s="91"/>
      <c r="T9034" s="87"/>
      <c r="V9034" s="87"/>
      <c r="W9034" s="87"/>
      <c r="X9034" s="89"/>
      <c r="Y9034" s="87"/>
      <c r="AA9034" s="87"/>
      <c r="AB9034" s="90"/>
      <c r="AC9034" s="87"/>
      <c r="AD9034" s="87"/>
      <c r="AE9034" s="92"/>
    </row>
    <row r="9035" spans="3:31">
      <c r="C9035" s="88"/>
      <c r="P9035" s="123"/>
      <c r="T9035" s="87"/>
      <c r="V9035" s="87"/>
      <c r="W9035" s="87"/>
      <c r="X9035" s="89"/>
      <c r="Y9035" s="87"/>
      <c r="AA9035" s="87"/>
      <c r="AB9035" s="90"/>
      <c r="AC9035" s="87"/>
      <c r="AD9035" s="87"/>
      <c r="AE9035" s="92"/>
    </row>
    <row r="9036" spans="3:31">
      <c r="C9036" s="88"/>
      <c r="P9036" s="123"/>
      <c r="T9036" s="87"/>
      <c r="V9036" s="87"/>
      <c r="W9036" s="87"/>
      <c r="X9036" s="89"/>
      <c r="Y9036" s="87"/>
      <c r="AA9036" s="87"/>
      <c r="AB9036" s="90"/>
      <c r="AC9036" s="87"/>
      <c r="AD9036" s="87"/>
      <c r="AE9036" s="92"/>
    </row>
    <row r="9037" spans="3:31">
      <c r="C9037" s="88"/>
      <c r="P9037" s="123"/>
      <c r="T9037" s="87"/>
      <c r="V9037" s="87"/>
      <c r="W9037" s="87"/>
      <c r="X9037" s="89"/>
      <c r="Y9037" s="87"/>
      <c r="AA9037" s="87"/>
      <c r="AB9037" s="90"/>
      <c r="AC9037" s="87"/>
      <c r="AD9037" s="87"/>
      <c r="AE9037" s="92"/>
    </row>
    <row r="9038" spans="3:31">
      <c r="C9038" s="88"/>
      <c r="L9038" s="89"/>
      <c r="P9038" s="123"/>
      <c r="T9038" s="87"/>
      <c r="V9038" s="87"/>
      <c r="W9038" s="87"/>
      <c r="X9038" s="89"/>
      <c r="Y9038" s="87"/>
      <c r="AA9038" s="87"/>
      <c r="AB9038" s="90"/>
      <c r="AC9038" s="87"/>
      <c r="AD9038" s="87"/>
      <c r="AE9038" s="92"/>
    </row>
    <row r="9039" spans="3:31">
      <c r="C9039" s="88"/>
      <c r="P9039" s="123"/>
      <c r="T9039" s="87"/>
      <c r="V9039" s="87"/>
      <c r="W9039" s="87"/>
      <c r="X9039" s="89"/>
      <c r="Y9039" s="87"/>
      <c r="AA9039" s="87"/>
      <c r="AB9039" s="90"/>
      <c r="AC9039" s="87"/>
      <c r="AD9039" s="87"/>
      <c r="AE9039" s="92"/>
    </row>
    <row r="9040" spans="3:31">
      <c r="C9040" s="88"/>
      <c r="P9040" s="123"/>
      <c r="T9040" s="87"/>
      <c r="V9040" s="87"/>
      <c r="W9040" s="87"/>
      <c r="X9040" s="89"/>
      <c r="Y9040" s="87"/>
      <c r="AA9040" s="87"/>
      <c r="AB9040" s="90"/>
      <c r="AC9040" s="87"/>
      <c r="AD9040" s="87"/>
      <c r="AE9040" s="92"/>
    </row>
    <row r="9041" spans="3:31">
      <c r="C9041" s="88"/>
      <c r="P9041" s="123"/>
      <c r="T9041" s="87"/>
      <c r="V9041" s="87"/>
      <c r="W9041" s="87"/>
      <c r="X9041" s="89"/>
      <c r="Y9041" s="87"/>
      <c r="AA9041" s="87"/>
      <c r="AB9041" s="90"/>
      <c r="AC9041" s="87"/>
      <c r="AD9041" s="87"/>
      <c r="AE9041" s="92"/>
    </row>
    <row r="9042" spans="3:31">
      <c r="C9042" s="88"/>
      <c r="P9042" s="123"/>
      <c r="T9042" s="87"/>
      <c r="V9042" s="87"/>
      <c r="W9042" s="87"/>
      <c r="X9042" s="89"/>
      <c r="Y9042" s="87"/>
      <c r="AA9042" s="87"/>
      <c r="AB9042" s="90"/>
      <c r="AC9042" s="87"/>
      <c r="AD9042" s="87"/>
      <c r="AE9042" s="92"/>
    </row>
    <row r="9043" spans="3:31">
      <c r="C9043" s="88"/>
      <c r="P9043" s="123"/>
      <c r="T9043" s="87"/>
      <c r="V9043" s="87"/>
      <c r="W9043" s="87"/>
      <c r="X9043" s="89"/>
      <c r="Y9043" s="87"/>
      <c r="AA9043" s="87"/>
      <c r="AB9043" s="90"/>
      <c r="AC9043" s="87"/>
      <c r="AD9043" s="87"/>
      <c r="AE9043" s="92"/>
    </row>
    <row r="9044" spans="3:31">
      <c r="C9044" s="88"/>
      <c r="P9044" s="123"/>
      <c r="T9044" s="87"/>
      <c r="V9044" s="87"/>
      <c r="W9044" s="87"/>
      <c r="X9044" s="89"/>
      <c r="Y9044" s="87"/>
      <c r="AA9044" s="87"/>
      <c r="AB9044" s="90"/>
      <c r="AC9044" s="87"/>
      <c r="AD9044" s="87"/>
      <c r="AE9044" s="92"/>
    </row>
    <row r="9045" spans="3:31">
      <c r="C9045" s="88"/>
      <c r="P9045" s="123"/>
      <c r="T9045" s="87"/>
      <c r="V9045" s="87"/>
      <c r="W9045" s="87"/>
      <c r="X9045" s="89"/>
      <c r="Y9045" s="87"/>
      <c r="AA9045" s="87"/>
      <c r="AB9045" s="90"/>
      <c r="AC9045" s="87"/>
      <c r="AD9045" s="87"/>
      <c r="AE9045" s="92"/>
    </row>
    <row r="9046" spans="3:31">
      <c r="C9046" s="88"/>
      <c r="P9046" s="123"/>
      <c r="T9046" s="87"/>
      <c r="V9046" s="87"/>
      <c r="W9046" s="87"/>
      <c r="X9046" s="89"/>
      <c r="Y9046" s="87"/>
      <c r="AA9046" s="87"/>
      <c r="AB9046" s="90"/>
      <c r="AC9046" s="87"/>
      <c r="AD9046" s="87"/>
      <c r="AE9046" s="92"/>
    </row>
    <row r="9047" spans="3:31">
      <c r="C9047" s="120"/>
      <c r="P9047" s="123"/>
      <c r="T9047" s="87"/>
      <c r="V9047" s="87"/>
      <c r="W9047" s="87"/>
      <c r="X9047" s="89"/>
      <c r="Y9047" s="87"/>
      <c r="AA9047" s="87"/>
      <c r="AB9047" s="90"/>
      <c r="AC9047" s="87"/>
      <c r="AD9047" s="87"/>
      <c r="AE9047" s="92"/>
    </row>
    <row r="9048" spans="3:31">
      <c r="C9048" s="88"/>
      <c r="P9048" s="91"/>
      <c r="T9048" s="87"/>
      <c r="V9048" s="87"/>
      <c r="W9048" s="87"/>
      <c r="X9048" s="89"/>
      <c r="Y9048" s="87"/>
      <c r="AA9048" s="87"/>
      <c r="AB9048" s="90"/>
      <c r="AC9048" s="87"/>
      <c r="AD9048" s="87"/>
      <c r="AE9048" s="92"/>
    </row>
    <row r="9049" spans="3:31">
      <c r="C9049" s="88"/>
      <c r="P9049" s="123"/>
      <c r="T9049" s="87"/>
      <c r="V9049" s="87"/>
      <c r="W9049" s="87"/>
      <c r="X9049" s="89"/>
      <c r="Y9049" s="87"/>
      <c r="AA9049" s="87"/>
      <c r="AB9049" s="90"/>
      <c r="AC9049" s="87"/>
      <c r="AD9049" s="87"/>
      <c r="AE9049" s="92"/>
    </row>
    <row r="9050" spans="3:31">
      <c r="C9050" s="88"/>
      <c r="P9050" s="123"/>
      <c r="T9050" s="87"/>
      <c r="V9050" s="87"/>
      <c r="W9050" s="87"/>
      <c r="X9050" s="89"/>
      <c r="Y9050" s="87"/>
      <c r="AA9050" s="87"/>
      <c r="AB9050" s="90"/>
      <c r="AC9050" s="87"/>
      <c r="AD9050" s="87"/>
      <c r="AE9050" s="92"/>
    </row>
    <row r="9051" spans="3:31">
      <c r="C9051" s="88"/>
      <c r="P9051" s="123"/>
      <c r="T9051" s="87"/>
      <c r="V9051" s="87"/>
      <c r="W9051" s="87"/>
      <c r="X9051" s="89"/>
      <c r="Y9051" s="87"/>
      <c r="AA9051" s="87"/>
      <c r="AB9051" s="90"/>
      <c r="AC9051" s="87"/>
      <c r="AD9051" s="87"/>
      <c r="AE9051" s="92"/>
    </row>
    <row r="9052" spans="3:31">
      <c r="C9052" s="88"/>
      <c r="L9052" s="89"/>
      <c r="P9052" s="123"/>
      <c r="T9052" s="87"/>
      <c r="V9052" s="87"/>
      <c r="W9052" s="87"/>
      <c r="X9052" s="89"/>
      <c r="Y9052" s="87"/>
      <c r="AA9052" s="87"/>
      <c r="AB9052" s="90"/>
      <c r="AC9052" s="87"/>
      <c r="AD9052" s="87"/>
      <c r="AE9052" s="92"/>
    </row>
    <row r="9053" spans="3:31">
      <c r="C9053" s="88"/>
      <c r="P9053" s="123"/>
      <c r="T9053" s="87"/>
      <c r="V9053" s="87"/>
      <c r="W9053" s="87"/>
      <c r="X9053" s="89"/>
      <c r="Y9053" s="87"/>
      <c r="AA9053" s="87"/>
      <c r="AB9053" s="90"/>
      <c r="AC9053" s="87"/>
      <c r="AD9053" s="87"/>
      <c r="AE9053" s="92"/>
    </row>
    <row r="9054" spans="3:31">
      <c r="C9054" s="88"/>
      <c r="P9054" s="123"/>
      <c r="T9054" s="87"/>
      <c r="V9054" s="87"/>
      <c r="W9054" s="87"/>
      <c r="X9054" s="89"/>
      <c r="Y9054" s="87"/>
      <c r="AA9054" s="87"/>
      <c r="AB9054" s="90"/>
      <c r="AC9054" s="87"/>
      <c r="AD9054" s="87"/>
      <c r="AE9054" s="92"/>
    </row>
    <row r="9055" spans="3:31">
      <c r="C9055" s="88"/>
      <c r="P9055" s="123"/>
      <c r="T9055" s="87"/>
      <c r="V9055" s="87"/>
      <c r="W9055" s="87"/>
      <c r="X9055" s="89"/>
      <c r="Y9055" s="87"/>
      <c r="AA9055" s="87"/>
      <c r="AB9055" s="90"/>
      <c r="AC9055" s="87"/>
      <c r="AD9055" s="87"/>
      <c r="AE9055" s="92"/>
    </row>
    <row r="9056" spans="3:31">
      <c r="C9056" s="88"/>
      <c r="P9056" s="123"/>
      <c r="T9056" s="87"/>
      <c r="V9056" s="87"/>
      <c r="W9056" s="87"/>
      <c r="X9056" s="89"/>
      <c r="Y9056" s="87"/>
      <c r="AA9056" s="87"/>
      <c r="AB9056" s="90"/>
      <c r="AC9056" s="87"/>
      <c r="AD9056" s="87"/>
      <c r="AE9056" s="92"/>
    </row>
    <row r="9057" spans="3:31">
      <c r="C9057" s="88"/>
      <c r="P9057" s="123"/>
      <c r="T9057" s="87"/>
      <c r="V9057" s="87"/>
      <c r="W9057" s="87"/>
      <c r="X9057" s="89"/>
      <c r="Y9057" s="87"/>
      <c r="AA9057" s="87"/>
      <c r="AB9057" s="90"/>
      <c r="AC9057" s="87"/>
      <c r="AD9057" s="87"/>
      <c r="AE9057" s="92"/>
    </row>
    <row r="9058" spans="3:31">
      <c r="C9058" s="88"/>
      <c r="P9058" s="123"/>
      <c r="T9058" s="87"/>
      <c r="V9058" s="87"/>
      <c r="W9058" s="87"/>
      <c r="X9058" s="89"/>
      <c r="Y9058" s="87"/>
      <c r="AA9058" s="87"/>
      <c r="AB9058" s="90"/>
      <c r="AC9058" s="87"/>
      <c r="AD9058" s="87"/>
      <c r="AE9058" s="92"/>
    </row>
    <row r="9059" spans="3:31">
      <c r="C9059" s="88"/>
      <c r="P9059" s="123"/>
      <c r="T9059" s="87"/>
      <c r="V9059" s="87"/>
      <c r="W9059" s="87"/>
      <c r="X9059" s="89"/>
      <c r="Y9059" s="87"/>
      <c r="AA9059" s="87"/>
      <c r="AB9059" s="90"/>
      <c r="AC9059" s="87"/>
      <c r="AD9059" s="87"/>
      <c r="AE9059" s="92"/>
    </row>
    <row r="9060" spans="3:31">
      <c r="C9060" s="88"/>
      <c r="P9060" s="123"/>
      <c r="T9060" s="87"/>
      <c r="V9060" s="87"/>
      <c r="W9060" s="87"/>
      <c r="X9060" s="89"/>
      <c r="Y9060" s="87"/>
      <c r="AA9060" s="87"/>
      <c r="AB9060" s="90"/>
      <c r="AC9060" s="87"/>
      <c r="AD9060" s="87"/>
      <c r="AE9060" s="92"/>
    </row>
    <row r="9061" spans="3:31">
      <c r="C9061" s="120"/>
      <c r="P9061" s="123"/>
      <c r="T9061" s="87"/>
      <c r="V9061" s="87"/>
      <c r="W9061" s="87"/>
      <c r="X9061" s="89"/>
      <c r="Y9061" s="87"/>
      <c r="AA9061" s="87"/>
      <c r="AB9061" s="90"/>
      <c r="AC9061" s="87"/>
      <c r="AD9061" s="87"/>
      <c r="AE9061" s="92"/>
    </row>
    <row r="9062" spans="3:31">
      <c r="C9062" s="88"/>
      <c r="P9062" s="91"/>
      <c r="T9062" s="87"/>
      <c r="V9062" s="87"/>
      <c r="W9062" s="87"/>
      <c r="X9062" s="89"/>
      <c r="Y9062" s="87"/>
      <c r="AA9062" s="87"/>
      <c r="AB9062" s="90"/>
      <c r="AC9062" s="87"/>
      <c r="AD9062" s="87"/>
      <c r="AE9062" s="92"/>
    </row>
    <row r="9063" spans="3:31">
      <c r="C9063" s="88"/>
      <c r="P9063" s="123"/>
      <c r="T9063" s="87"/>
      <c r="V9063" s="87"/>
      <c r="W9063" s="87"/>
      <c r="X9063" s="89"/>
      <c r="Y9063" s="87"/>
      <c r="AA9063" s="87"/>
      <c r="AB9063" s="90"/>
      <c r="AC9063" s="87"/>
      <c r="AD9063" s="87"/>
      <c r="AE9063" s="92"/>
    </row>
    <row r="9064" spans="3:31">
      <c r="C9064" s="88"/>
      <c r="P9064" s="123"/>
      <c r="T9064" s="87"/>
      <c r="V9064" s="87"/>
      <c r="W9064" s="87"/>
      <c r="X9064" s="89"/>
      <c r="Y9064" s="87"/>
      <c r="AA9064" s="87"/>
      <c r="AB9064" s="90"/>
      <c r="AC9064" s="87"/>
      <c r="AD9064" s="87"/>
      <c r="AE9064" s="92"/>
    </row>
    <row r="9065" spans="3:31">
      <c r="C9065" s="88"/>
      <c r="P9065" s="123"/>
      <c r="T9065" s="87"/>
      <c r="V9065" s="87"/>
      <c r="W9065" s="87"/>
      <c r="X9065" s="89"/>
      <c r="Y9065" s="87"/>
      <c r="AA9065" s="87"/>
      <c r="AB9065" s="90"/>
      <c r="AC9065" s="87"/>
      <c r="AD9065" s="87"/>
      <c r="AE9065" s="92"/>
    </row>
    <row r="9066" spans="3:31">
      <c r="C9066" s="88"/>
      <c r="P9066" s="123"/>
      <c r="T9066" s="87"/>
      <c r="V9066" s="87"/>
      <c r="W9066" s="87"/>
      <c r="X9066" s="89"/>
      <c r="Y9066" s="87"/>
      <c r="AA9066" s="87"/>
      <c r="AB9066" s="90"/>
      <c r="AC9066" s="87"/>
      <c r="AD9066" s="87"/>
      <c r="AE9066" s="92"/>
    </row>
    <row r="9067" spans="3:31">
      <c r="C9067" s="88"/>
      <c r="P9067" s="123"/>
      <c r="T9067" s="87"/>
      <c r="V9067" s="87"/>
      <c r="W9067" s="87"/>
      <c r="X9067" s="89"/>
      <c r="Y9067" s="87"/>
      <c r="AA9067" s="87"/>
      <c r="AB9067" s="90"/>
      <c r="AC9067" s="87"/>
      <c r="AD9067" s="87"/>
      <c r="AE9067" s="92"/>
    </row>
    <row r="9068" spans="3:31">
      <c r="C9068" s="88"/>
      <c r="P9068" s="123"/>
      <c r="T9068" s="87"/>
      <c r="V9068" s="87"/>
      <c r="W9068" s="87"/>
      <c r="X9068" s="89"/>
      <c r="Y9068" s="87"/>
      <c r="AA9068" s="87"/>
      <c r="AB9068" s="90"/>
      <c r="AC9068" s="87"/>
      <c r="AD9068" s="87"/>
      <c r="AE9068" s="92"/>
    </row>
    <row r="9069" spans="3:31">
      <c r="C9069" s="88"/>
      <c r="P9069" s="123"/>
      <c r="T9069" s="87"/>
      <c r="V9069" s="87"/>
      <c r="W9069" s="87"/>
      <c r="X9069" s="89"/>
      <c r="Y9069" s="87"/>
      <c r="AA9069" s="87"/>
      <c r="AB9069" s="90"/>
      <c r="AC9069" s="87"/>
      <c r="AD9069" s="87"/>
      <c r="AE9069" s="92"/>
    </row>
    <row r="9070" spans="3:31">
      <c r="C9070" s="88"/>
      <c r="P9070" s="123"/>
      <c r="T9070" s="87"/>
      <c r="V9070" s="87"/>
      <c r="W9070" s="87"/>
      <c r="X9070" s="89"/>
      <c r="Y9070" s="87"/>
      <c r="AA9070" s="87"/>
      <c r="AB9070" s="90"/>
      <c r="AC9070" s="87"/>
      <c r="AD9070" s="87"/>
      <c r="AE9070" s="92"/>
    </row>
    <row r="9071" spans="3:31">
      <c r="C9071" s="88"/>
      <c r="P9071" s="123"/>
      <c r="T9071" s="87"/>
      <c r="V9071" s="87"/>
      <c r="W9071" s="87"/>
      <c r="X9071" s="89"/>
      <c r="Y9071" s="87"/>
      <c r="AA9071" s="87"/>
      <c r="AB9071" s="90"/>
      <c r="AC9071" s="87"/>
      <c r="AD9071" s="87"/>
      <c r="AE9071" s="92"/>
    </row>
    <row r="9072" spans="3:31">
      <c r="C9072" s="88"/>
      <c r="P9072" s="123"/>
      <c r="T9072" s="87"/>
      <c r="V9072" s="87"/>
      <c r="W9072" s="87"/>
      <c r="X9072" s="89"/>
      <c r="Y9072" s="87"/>
      <c r="AA9072" s="87"/>
      <c r="AB9072" s="90"/>
      <c r="AC9072" s="87"/>
      <c r="AD9072" s="87"/>
      <c r="AE9072" s="92"/>
    </row>
    <row r="9073" spans="3:31">
      <c r="C9073" s="88"/>
      <c r="P9073" s="123"/>
      <c r="T9073" s="87"/>
      <c r="V9073" s="87"/>
      <c r="W9073" s="87"/>
      <c r="X9073" s="89"/>
      <c r="Y9073" s="87"/>
      <c r="AA9073" s="87"/>
      <c r="AB9073" s="90"/>
      <c r="AC9073" s="87"/>
      <c r="AD9073" s="87"/>
      <c r="AE9073" s="92"/>
    </row>
    <row r="9074" spans="3:31">
      <c r="C9074" s="88"/>
      <c r="P9074" s="123"/>
      <c r="T9074" s="87"/>
      <c r="V9074" s="87"/>
      <c r="W9074" s="87"/>
      <c r="X9074" s="89"/>
      <c r="Y9074" s="87"/>
      <c r="AA9074" s="87"/>
      <c r="AB9074" s="90"/>
      <c r="AC9074" s="87"/>
      <c r="AD9074" s="87"/>
      <c r="AE9074" s="92"/>
    </row>
    <row r="9075" spans="3:31">
      <c r="C9075" s="120"/>
      <c r="P9075" s="123"/>
      <c r="T9075" s="87"/>
      <c r="V9075" s="87"/>
      <c r="W9075" s="87"/>
      <c r="X9075" s="89"/>
      <c r="Y9075" s="87"/>
      <c r="AA9075" s="87"/>
      <c r="AB9075" s="90"/>
      <c r="AC9075" s="87"/>
      <c r="AD9075" s="87"/>
      <c r="AE9075" s="92"/>
    </row>
    <row r="9076" spans="3:31">
      <c r="C9076" s="88"/>
      <c r="L9076" s="89"/>
      <c r="P9076" s="91"/>
      <c r="T9076" s="87"/>
      <c r="V9076" s="87"/>
      <c r="W9076" s="87"/>
      <c r="X9076" s="89"/>
      <c r="Y9076" s="87"/>
      <c r="AA9076" s="87"/>
      <c r="AB9076" s="90"/>
      <c r="AC9076" s="87"/>
      <c r="AD9076" s="87"/>
      <c r="AE9076" s="92"/>
    </row>
    <row r="9077" spans="3:31">
      <c r="C9077" s="88"/>
      <c r="P9077" s="123"/>
      <c r="T9077" s="87"/>
      <c r="V9077" s="87"/>
      <c r="W9077" s="87"/>
      <c r="X9077" s="89"/>
      <c r="Y9077" s="87"/>
      <c r="AA9077" s="87"/>
      <c r="AB9077" s="90"/>
      <c r="AC9077" s="87"/>
      <c r="AD9077" s="87"/>
      <c r="AE9077" s="92"/>
    </row>
    <row r="9078" spans="3:31">
      <c r="C9078" s="88"/>
      <c r="P9078" s="123"/>
      <c r="T9078" s="87"/>
      <c r="V9078" s="87"/>
      <c r="W9078" s="87"/>
      <c r="X9078" s="89"/>
      <c r="Y9078" s="87"/>
      <c r="AA9078" s="87"/>
      <c r="AB9078" s="90"/>
      <c r="AC9078" s="87"/>
      <c r="AD9078" s="87"/>
      <c r="AE9078" s="92"/>
    </row>
    <row r="9079" spans="3:31">
      <c r="C9079" s="88"/>
      <c r="P9079" s="123"/>
      <c r="T9079" s="87"/>
      <c r="V9079" s="87"/>
      <c r="W9079" s="87"/>
      <c r="X9079" s="89"/>
      <c r="Y9079" s="87"/>
      <c r="AA9079" s="87"/>
      <c r="AB9079" s="90"/>
      <c r="AC9079" s="87"/>
      <c r="AD9079" s="87"/>
      <c r="AE9079" s="92"/>
    </row>
    <row r="9080" spans="3:31">
      <c r="C9080" s="88"/>
      <c r="P9080" s="123"/>
      <c r="T9080" s="87"/>
      <c r="V9080" s="87"/>
      <c r="W9080" s="87"/>
      <c r="X9080" s="89"/>
      <c r="Y9080" s="87"/>
      <c r="AA9080" s="87"/>
      <c r="AB9080" s="90"/>
      <c r="AC9080" s="87"/>
      <c r="AD9080" s="87"/>
      <c r="AE9080" s="92"/>
    </row>
    <row r="9081" spans="3:31">
      <c r="C9081" s="88"/>
      <c r="P9081" s="123"/>
      <c r="T9081" s="87"/>
      <c r="V9081" s="87"/>
      <c r="W9081" s="87"/>
      <c r="X9081" s="89"/>
      <c r="Y9081" s="87"/>
      <c r="AA9081" s="87"/>
      <c r="AB9081" s="90"/>
      <c r="AC9081" s="87"/>
      <c r="AD9081" s="87"/>
      <c r="AE9081" s="92"/>
    </row>
    <row r="9082" spans="3:31">
      <c r="C9082" s="88"/>
      <c r="P9082" s="123"/>
      <c r="T9082" s="87"/>
      <c r="V9082" s="87"/>
      <c r="W9082" s="87"/>
      <c r="X9082" s="89"/>
      <c r="Y9082" s="87"/>
      <c r="AA9082" s="87"/>
      <c r="AB9082" s="90"/>
      <c r="AC9082" s="87"/>
      <c r="AD9082" s="87"/>
      <c r="AE9082" s="92"/>
    </row>
    <row r="9083" spans="3:31">
      <c r="C9083" s="88"/>
      <c r="P9083" s="123"/>
      <c r="T9083" s="87"/>
      <c r="V9083" s="87"/>
      <c r="W9083" s="87"/>
      <c r="X9083" s="89"/>
      <c r="Y9083" s="87"/>
      <c r="AA9083" s="87"/>
      <c r="AB9083" s="90"/>
      <c r="AC9083" s="87"/>
      <c r="AD9083" s="87"/>
      <c r="AE9083" s="92"/>
    </row>
    <row r="9084" spans="3:31">
      <c r="C9084" s="88"/>
      <c r="P9084" s="123"/>
      <c r="T9084" s="87"/>
      <c r="V9084" s="87"/>
      <c r="W9084" s="87"/>
      <c r="X9084" s="89"/>
      <c r="Y9084" s="87"/>
      <c r="AA9084" s="87"/>
      <c r="AB9084" s="90"/>
      <c r="AC9084" s="87"/>
      <c r="AD9084" s="87"/>
      <c r="AE9084" s="92"/>
    </row>
    <row r="9085" spans="3:31">
      <c r="C9085" s="88"/>
      <c r="P9085" s="123"/>
      <c r="T9085" s="87"/>
      <c r="V9085" s="87"/>
      <c r="W9085" s="87"/>
      <c r="X9085" s="89"/>
      <c r="Y9085" s="87"/>
      <c r="AA9085" s="87"/>
      <c r="AB9085" s="90"/>
      <c r="AC9085" s="87"/>
      <c r="AD9085" s="87"/>
      <c r="AE9085" s="92"/>
    </row>
    <row r="9086" spans="3:31">
      <c r="C9086" s="88"/>
      <c r="P9086" s="123"/>
      <c r="T9086" s="87"/>
      <c r="V9086" s="87"/>
      <c r="W9086" s="87"/>
      <c r="X9086" s="89"/>
      <c r="Y9086" s="87"/>
      <c r="AA9086" s="87"/>
      <c r="AB9086" s="90"/>
      <c r="AC9086" s="87"/>
      <c r="AD9086" s="87"/>
      <c r="AE9086" s="92"/>
    </row>
    <row r="9087" spans="3:31">
      <c r="C9087" s="88"/>
      <c r="P9087" s="123"/>
      <c r="T9087" s="87"/>
      <c r="V9087" s="87"/>
      <c r="W9087" s="87"/>
      <c r="X9087" s="89"/>
      <c r="Y9087" s="87"/>
      <c r="AA9087" s="87"/>
      <c r="AB9087" s="90"/>
      <c r="AC9087" s="87"/>
      <c r="AD9087" s="87"/>
      <c r="AE9087" s="92"/>
    </row>
    <row r="9088" spans="3:31">
      <c r="C9088" s="88"/>
      <c r="P9088" s="123"/>
      <c r="T9088" s="87"/>
      <c r="V9088" s="87"/>
      <c r="W9088" s="87"/>
      <c r="X9088" s="89"/>
      <c r="Y9088" s="87"/>
      <c r="AA9088" s="87"/>
      <c r="AB9088" s="90"/>
      <c r="AC9088" s="87"/>
      <c r="AD9088" s="87"/>
      <c r="AE9088" s="92"/>
    </row>
    <row r="9089" spans="3:31">
      <c r="C9089" s="120"/>
      <c r="P9089" s="123"/>
      <c r="T9089" s="87"/>
      <c r="V9089" s="87"/>
      <c r="W9089" s="87"/>
      <c r="X9089" s="89"/>
      <c r="Y9089" s="87"/>
      <c r="AA9089" s="87"/>
      <c r="AB9089" s="90"/>
      <c r="AC9089" s="87"/>
      <c r="AD9089" s="87"/>
      <c r="AE9089" s="92"/>
    </row>
    <row r="9090" spans="3:31">
      <c r="C9090" s="88"/>
      <c r="L9090" s="89"/>
      <c r="P9090" s="91"/>
      <c r="T9090" s="87"/>
      <c r="V9090" s="87"/>
      <c r="W9090" s="87"/>
      <c r="X9090" s="89"/>
      <c r="Y9090" s="87"/>
      <c r="AA9090" s="87"/>
      <c r="AB9090" s="90"/>
      <c r="AC9090" s="87"/>
      <c r="AD9090" s="87"/>
      <c r="AE9090" s="92"/>
    </row>
    <row r="9091" spans="3:31">
      <c r="C9091" s="88"/>
      <c r="P9091" s="123"/>
      <c r="T9091" s="87"/>
      <c r="V9091" s="87"/>
      <c r="W9091" s="87"/>
      <c r="X9091" s="89"/>
      <c r="Y9091" s="87"/>
      <c r="AA9091" s="87"/>
      <c r="AB9091" s="90"/>
      <c r="AC9091" s="87"/>
      <c r="AD9091" s="87"/>
      <c r="AE9091" s="92"/>
    </row>
    <row r="9092" spans="3:31">
      <c r="C9092" s="88"/>
      <c r="P9092" s="123"/>
      <c r="T9092" s="87"/>
      <c r="V9092" s="87"/>
      <c r="W9092" s="87"/>
      <c r="X9092" s="89"/>
      <c r="Y9092" s="87"/>
      <c r="AA9092" s="87"/>
      <c r="AB9092" s="90"/>
      <c r="AC9092" s="87"/>
      <c r="AD9092" s="87"/>
      <c r="AE9092" s="92"/>
    </row>
    <row r="9093" spans="3:31">
      <c r="C9093" s="88"/>
      <c r="P9093" s="123"/>
      <c r="T9093" s="87"/>
      <c r="V9093" s="87"/>
      <c r="W9093" s="87"/>
      <c r="X9093" s="89"/>
      <c r="Y9093" s="87"/>
      <c r="AA9093" s="87"/>
      <c r="AB9093" s="90"/>
      <c r="AC9093" s="87"/>
      <c r="AD9093" s="87"/>
      <c r="AE9093" s="92"/>
    </row>
    <row r="9094" spans="3:31">
      <c r="C9094" s="88"/>
      <c r="P9094" s="123"/>
      <c r="T9094" s="87"/>
      <c r="V9094" s="87"/>
      <c r="W9094" s="87"/>
      <c r="X9094" s="89"/>
      <c r="Y9094" s="87"/>
      <c r="AA9094" s="87"/>
      <c r="AB9094" s="90"/>
      <c r="AC9094" s="87"/>
      <c r="AD9094" s="87"/>
      <c r="AE9094" s="92"/>
    </row>
    <row r="9095" spans="3:31">
      <c r="C9095" s="88"/>
      <c r="P9095" s="123"/>
      <c r="T9095" s="87"/>
      <c r="V9095" s="87"/>
      <c r="W9095" s="87"/>
      <c r="X9095" s="89"/>
      <c r="Y9095" s="87"/>
      <c r="AA9095" s="87"/>
      <c r="AB9095" s="90"/>
      <c r="AC9095" s="87"/>
      <c r="AD9095" s="87"/>
      <c r="AE9095" s="92"/>
    </row>
    <row r="9096" spans="3:31">
      <c r="C9096" s="88"/>
      <c r="P9096" s="123"/>
      <c r="T9096" s="87"/>
      <c r="V9096" s="87"/>
      <c r="W9096" s="87"/>
      <c r="X9096" s="89"/>
      <c r="Y9096" s="87"/>
      <c r="AA9096" s="87"/>
      <c r="AB9096" s="90"/>
      <c r="AC9096" s="87"/>
      <c r="AD9096" s="87"/>
      <c r="AE9096" s="92"/>
    </row>
    <row r="9097" spans="3:31">
      <c r="C9097" s="88"/>
      <c r="P9097" s="123"/>
      <c r="T9097" s="87"/>
      <c r="V9097" s="87"/>
      <c r="W9097" s="87"/>
      <c r="X9097" s="89"/>
      <c r="Y9097" s="87"/>
      <c r="AA9097" s="87"/>
      <c r="AB9097" s="90"/>
      <c r="AC9097" s="87"/>
      <c r="AD9097" s="87"/>
      <c r="AE9097" s="92"/>
    </row>
    <row r="9098" spans="3:31">
      <c r="C9098" s="88"/>
      <c r="P9098" s="123"/>
      <c r="T9098" s="87"/>
      <c r="V9098" s="87"/>
      <c r="W9098" s="87"/>
      <c r="X9098" s="89"/>
      <c r="Y9098" s="87"/>
      <c r="AA9098" s="87"/>
      <c r="AB9098" s="90"/>
      <c r="AC9098" s="87"/>
      <c r="AD9098" s="87"/>
      <c r="AE9098" s="92"/>
    </row>
    <row r="9099" spans="3:31">
      <c r="C9099" s="88"/>
      <c r="P9099" s="123"/>
      <c r="T9099" s="87"/>
      <c r="V9099" s="87"/>
      <c r="W9099" s="87"/>
      <c r="X9099" s="89"/>
      <c r="Y9099" s="87"/>
      <c r="AA9099" s="87"/>
      <c r="AB9099" s="90"/>
      <c r="AC9099" s="87"/>
      <c r="AD9099" s="87"/>
      <c r="AE9099" s="92"/>
    </row>
    <row r="9100" spans="3:31">
      <c r="C9100" s="88"/>
      <c r="P9100" s="123"/>
      <c r="T9100" s="87"/>
      <c r="V9100" s="87"/>
      <c r="W9100" s="87"/>
      <c r="X9100" s="89"/>
      <c r="Y9100" s="87"/>
      <c r="AA9100" s="87"/>
      <c r="AB9100" s="90"/>
      <c r="AC9100" s="87"/>
      <c r="AD9100" s="87"/>
      <c r="AE9100" s="92"/>
    </row>
    <row r="9101" spans="3:31">
      <c r="C9101" s="88"/>
      <c r="P9101" s="123"/>
      <c r="T9101" s="87"/>
      <c r="V9101" s="87"/>
      <c r="W9101" s="87"/>
      <c r="X9101" s="89"/>
      <c r="Y9101" s="87"/>
      <c r="AA9101" s="87"/>
      <c r="AB9101" s="90"/>
      <c r="AC9101" s="87"/>
      <c r="AD9101" s="87"/>
      <c r="AE9101" s="92"/>
    </row>
    <row r="9102" spans="3:31">
      <c r="C9102" s="88"/>
      <c r="P9102" s="123"/>
      <c r="T9102" s="87"/>
      <c r="V9102" s="87"/>
      <c r="W9102" s="87"/>
      <c r="X9102" s="89"/>
      <c r="Y9102" s="87"/>
      <c r="AA9102" s="87"/>
      <c r="AB9102" s="90"/>
      <c r="AC9102" s="87"/>
      <c r="AD9102" s="87"/>
      <c r="AE9102" s="92"/>
    </row>
    <row r="9103" spans="3:31">
      <c r="C9103" s="88"/>
      <c r="P9103" s="123"/>
      <c r="T9103" s="87"/>
      <c r="V9103" s="87"/>
      <c r="W9103" s="87"/>
      <c r="X9103" s="89"/>
      <c r="Y9103" s="87"/>
      <c r="AA9103" s="87"/>
      <c r="AB9103" s="90"/>
      <c r="AC9103" s="87"/>
      <c r="AD9103" s="87"/>
      <c r="AE9103" s="92"/>
    </row>
    <row r="9104" spans="3:31">
      <c r="C9104" s="88"/>
      <c r="P9104" s="123"/>
      <c r="T9104" s="87"/>
      <c r="V9104" s="87"/>
      <c r="W9104" s="87"/>
      <c r="X9104" s="89"/>
      <c r="Y9104" s="87"/>
      <c r="AA9104" s="87"/>
      <c r="AB9104" s="90"/>
      <c r="AC9104" s="87"/>
      <c r="AD9104" s="87"/>
      <c r="AE9104" s="92"/>
    </row>
    <row r="9105" spans="3:31">
      <c r="C9105" s="88"/>
      <c r="P9105" s="123"/>
      <c r="T9105" s="87"/>
      <c r="V9105" s="87"/>
      <c r="W9105" s="87"/>
      <c r="X9105" s="89"/>
      <c r="Y9105" s="87"/>
      <c r="AA9105" s="87"/>
      <c r="AB9105" s="90"/>
      <c r="AC9105" s="87"/>
      <c r="AD9105" s="87"/>
      <c r="AE9105" s="92"/>
    </row>
    <row r="9106" spans="3:31">
      <c r="C9106" s="88"/>
      <c r="L9106" s="89"/>
      <c r="P9106" s="91"/>
      <c r="T9106" s="87"/>
      <c r="V9106" s="87"/>
      <c r="W9106" s="87"/>
      <c r="X9106" s="89"/>
      <c r="Y9106" s="87"/>
      <c r="AA9106" s="87"/>
      <c r="AB9106" s="90"/>
      <c r="AC9106" s="87"/>
      <c r="AD9106" s="87"/>
      <c r="AE9106" s="92"/>
    </row>
    <row r="9107" spans="3:31">
      <c r="C9107" s="100"/>
      <c r="P9107" s="123"/>
      <c r="T9107" s="87"/>
      <c r="V9107" s="87"/>
      <c r="W9107" s="87"/>
      <c r="X9107" s="89"/>
      <c r="Y9107" s="87"/>
      <c r="AA9107" s="87"/>
      <c r="AB9107" s="90"/>
      <c r="AC9107" s="87"/>
      <c r="AD9107" s="87"/>
      <c r="AE9107" s="92"/>
    </row>
    <row r="9108" spans="3:31">
      <c r="C9108" s="100"/>
      <c r="P9108" s="123"/>
      <c r="T9108" s="87"/>
      <c r="V9108" s="87"/>
      <c r="W9108" s="87"/>
      <c r="X9108" s="89"/>
      <c r="Y9108" s="87"/>
      <c r="AA9108" s="87"/>
      <c r="AB9108" s="90"/>
      <c r="AC9108" s="87"/>
      <c r="AD9108" s="87"/>
      <c r="AE9108" s="92"/>
    </row>
    <row r="9109" spans="3:31">
      <c r="C9109" s="100"/>
      <c r="P9109" s="123"/>
      <c r="T9109" s="87"/>
      <c r="V9109" s="87"/>
      <c r="W9109" s="87"/>
      <c r="X9109" s="89"/>
      <c r="Y9109" s="87"/>
      <c r="AA9109" s="87"/>
      <c r="AB9109" s="90"/>
      <c r="AC9109" s="87"/>
      <c r="AD9109" s="87"/>
      <c r="AE9109" s="92"/>
    </row>
    <row r="9110" spans="3:31">
      <c r="C9110" s="100"/>
      <c r="P9110" s="123"/>
      <c r="T9110" s="87"/>
      <c r="V9110" s="87"/>
      <c r="W9110" s="87"/>
      <c r="X9110" s="89"/>
      <c r="Y9110" s="87"/>
      <c r="AA9110" s="87"/>
      <c r="AB9110" s="90"/>
      <c r="AC9110" s="87"/>
      <c r="AD9110" s="87"/>
      <c r="AE9110" s="92"/>
    </row>
    <row r="9111" spans="3:31">
      <c r="C9111" s="100"/>
      <c r="P9111" s="123"/>
      <c r="T9111" s="87"/>
      <c r="V9111" s="87"/>
      <c r="W9111" s="87"/>
      <c r="X9111" s="89"/>
      <c r="Y9111" s="87"/>
      <c r="AA9111" s="87"/>
      <c r="AB9111" s="90"/>
      <c r="AC9111" s="87"/>
      <c r="AD9111" s="87"/>
      <c r="AE9111" s="92"/>
    </row>
    <row r="9112" spans="3:31">
      <c r="C9112" s="100"/>
      <c r="P9112" s="123"/>
      <c r="T9112" s="87"/>
      <c r="V9112" s="87"/>
      <c r="W9112" s="87"/>
      <c r="X9112" s="89"/>
      <c r="Y9112" s="87"/>
      <c r="AA9112" s="87"/>
      <c r="AB9112" s="90"/>
      <c r="AC9112" s="87"/>
      <c r="AD9112" s="87"/>
      <c r="AE9112" s="92"/>
    </row>
    <row r="9113" spans="3:31">
      <c r="C9113" s="100"/>
      <c r="P9113" s="123"/>
      <c r="T9113" s="87"/>
      <c r="V9113" s="87"/>
      <c r="W9113" s="87"/>
      <c r="X9113" s="89"/>
      <c r="Y9113" s="87"/>
      <c r="AA9113" s="87"/>
      <c r="AB9113" s="90"/>
      <c r="AC9113" s="87"/>
      <c r="AD9113" s="87"/>
      <c r="AE9113" s="92"/>
    </row>
    <row r="9114" spans="3:31">
      <c r="C9114" s="100"/>
      <c r="P9114" s="123"/>
      <c r="T9114" s="87"/>
      <c r="V9114" s="87"/>
      <c r="W9114" s="87"/>
      <c r="X9114" s="89"/>
      <c r="Y9114" s="87"/>
      <c r="AA9114" s="87"/>
      <c r="AB9114" s="90"/>
      <c r="AC9114" s="87"/>
      <c r="AD9114" s="87"/>
      <c r="AE9114" s="92"/>
    </row>
    <row r="9115" spans="3:31">
      <c r="C9115" s="100"/>
      <c r="P9115" s="123"/>
      <c r="T9115" s="87"/>
      <c r="V9115" s="87"/>
      <c r="W9115" s="87"/>
      <c r="X9115" s="89"/>
      <c r="Y9115" s="87"/>
      <c r="AA9115" s="87"/>
      <c r="AB9115" s="90"/>
      <c r="AC9115" s="87"/>
      <c r="AD9115" s="87"/>
      <c r="AE9115" s="92"/>
    </row>
    <row r="9116" spans="3:31">
      <c r="C9116" s="88"/>
      <c r="P9116" s="123"/>
      <c r="T9116" s="87"/>
      <c r="V9116" s="87"/>
      <c r="W9116" s="87"/>
      <c r="X9116" s="89"/>
      <c r="Y9116" s="87"/>
      <c r="AA9116" s="87"/>
      <c r="AB9116" s="90"/>
      <c r="AC9116" s="87"/>
      <c r="AD9116" s="87"/>
      <c r="AE9116" s="92"/>
    </row>
    <row r="9117" spans="3:31">
      <c r="C9117" s="88"/>
      <c r="P9117" s="123"/>
      <c r="T9117" s="87"/>
      <c r="V9117" s="87"/>
      <c r="W9117" s="87"/>
      <c r="X9117" s="89"/>
      <c r="Y9117" s="87"/>
      <c r="AA9117" s="87"/>
      <c r="AB9117" s="90"/>
      <c r="AC9117" s="87"/>
      <c r="AD9117" s="87"/>
      <c r="AE9117" s="92"/>
    </row>
    <row r="9118" spans="3:31">
      <c r="C9118" s="88"/>
      <c r="P9118" s="123"/>
      <c r="T9118" s="87"/>
      <c r="V9118" s="87"/>
      <c r="W9118" s="87"/>
      <c r="X9118" s="89"/>
      <c r="Y9118" s="87"/>
      <c r="AA9118" s="87"/>
      <c r="AB9118" s="90"/>
      <c r="AC9118" s="87"/>
      <c r="AD9118" s="87"/>
      <c r="AE9118" s="92"/>
    </row>
    <row r="9119" spans="3:31">
      <c r="C9119" s="88"/>
      <c r="P9119" s="123"/>
      <c r="T9119" s="87"/>
      <c r="V9119" s="87"/>
      <c r="W9119" s="87"/>
      <c r="X9119" s="89"/>
      <c r="Y9119" s="87"/>
      <c r="AA9119" s="87"/>
      <c r="AB9119" s="90"/>
      <c r="AC9119" s="87"/>
      <c r="AD9119" s="87"/>
      <c r="AE9119" s="92"/>
    </row>
    <row r="9120" spans="3:31">
      <c r="C9120" s="88"/>
      <c r="P9120" s="123"/>
      <c r="T9120" s="87"/>
      <c r="V9120" s="87"/>
      <c r="W9120" s="87"/>
      <c r="X9120" s="89"/>
      <c r="Y9120" s="87"/>
      <c r="AA9120" s="87"/>
      <c r="AB9120" s="90"/>
      <c r="AC9120" s="87"/>
      <c r="AD9120" s="87"/>
      <c r="AE9120" s="92"/>
    </row>
    <row r="9121" spans="3:31">
      <c r="C9121" s="88"/>
      <c r="P9121" s="123"/>
      <c r="T9121" s="87"/>
      <c r="V9121" s="87"/>
      <c r="W9121" s="87"/>
      <c r="X9121" s="89"/>
      <c r="Y9121" s="87"/>
      <c r="AA9121" s="87"/>
      <c r="AB9121" s="90"/>
      <c r="AC9121" s="87"/>
      <c r="AD9121" s="87"/>
      <c r="AE9121" s="92"/>
    </row>
    <row r="9122" spans="3:31">
      <c r="C9122" s="88"/>
      <c r="P9122" s="123"/>
      <c r="T9122" s="87"/>
      <c r="V9122" s="87"/>
      <c r="W9122" s="87"/>
      <c r="X9122" s="89"/>
      <c r="Y9122" s="87"/>
      <c r="AA9122" s="87"/>
      <c r="AB9122" s="90"/>
      <c r="AC9122" s="87"/>
      <c r="AD9122" s="87"/>
      <c r="AE9122" s="92"/>
    </row>
    <row r="9123" spans="3:31">
      <c r="C9123" s="88"/>
      <c r="P9123" s="123"/>
      <c r="T9123" s="87"/>
      <c r="V9123" s="87"/>
      <c r="W9123" s="87"/>
      <c r="X9123" s="89"/>
      <c r="Y9123" s="87"/>
      <c r="AA9123" s="87"/>
      <c r="AB9123" s="90"/>
      <c r="AC9123" s="87"/>
      <c r="AD9123" s="87"/>
      <c r="AE9123" s="92"/>
    </row>
    <row r="9124" spans="3:31">
      <c r="C9124" s="88"/>
      <c r="P9124" s="123"/>
      <c r="T9124" s="87"/>
      <c r="V9124" s="87"/>
      <c r="W9124" s="87"/>
      <c r="X9124" s="89"/>
      <c r="Y9124" s="87"/>
      <c r="AA9124" s="87"/>
      <c r="AB9124" s="90"/>
      <c r="AC9124" s="87"/>
      <c r="AD9124" s="87"/>
      <c r="AE9124" s="92"/>
    </row>
    <row r="9125" spans="3:31">
      <c r="C9125" s="88"/>
      <c r="P9125" s="123"/>
      <c r="T9125" s="87"/>
      <c r="V9125" s="87"/>
      <c r="W9125" s="87"/>
      <c r="X9125" s="89"/>
      <c r="Y9125" s="87"/>
      <c r="AA9125" s="87"/>
      <c r="AB9125" s="90"/>
      <c r="AC9125" s="87"/>
      <c r="AD9125" s="87"/>
      <c r="AE9125" s="92"/>
    </row>
    <row r="9126" spans="3:31">
      <c r="C9126" s="88"/>
      <c r="L9126" s="89"/>
      <c r="P9126" s="91"/>
      <c r="T9126" s="87"/>
      <c r="V9126" s="87"/>
      <c r="W9126" s="87"/>
      <c r="X9126" s="89"/>
      <c r="Y9126" s="87"/>
      <c r="AA9126" s="87"/>
      <c r="AB9126" s="90"/>
      <c r="AC9126" s="87"/>
      <c r="AD9126" s="87"/>
      <c r="AE9126" s="92"/>
    </row>
    <row r="9127" spans="3:31">
      <c r="C9127" s="100"/>
      <c r="P9127" s="123"/>
      <c r="T9127" s="87"/>
      <c r="V9127" s="87"/>
      <c r="W9127" s="87"/>
      <c r="X9127" s="89"/>
      <c r="Y9127" s="87"/>
      <c r="AA9127" s="87"/>
      <c r="AB9127" s="90"/>
      <c r="AC9127" s="87"/>
      <c r="AD9127" s="87"/>
      <c r="AE9127" s="92"/>
    </row>
    <row r="9128" spans="3:31">
      <c r="C9128" s="100"/>
      <c r="P9128" s="123"/>
      <c r="T9128" s="87"/>
      <c r="V9128" s="87"/>
      <c r="W9128" s="87"/>
      <c r="X9128" s="89"/>
      <c r="Y9128" s="87"/>
      <c r="AA9128" s="87"/>
      <c r="AB9128" s="90"/>
      <c r="AC9128" s="87"/>
      <c r="AD9128" s="87"/>
      <c r="AE9128" s="92"/>
    </row>
    <row r="9129" spans="3:31">
      <c r="C9129" s="100"/>
      <c r="P9129" s="123"/>
      <c r="T9129" s="87"/>
      <c r="V9129" s="87"/>
      <c r="W9129" s="87"/>
      <c r="X9129" s="89"/>
      <c r="Y9129" s="87"/>
      <c r="AA9129" s="87"/>
      <c r="AB9129" s="90"/>
      <c r="AC9129" s="87"/>
      <c r="AD9129" s="87"/>
      <c r="AE9129" s="92"/>
    </row>
    <row r="9130" spans="3:31">
      <c r="C9130" s="100"/>
      <c r="P9130" s="123"/>
      <c r="T9130" s="87"/>
      <c r="V9130" s="87"/>
      <c r="W9130" s="87"/>
      <c r="X9130" s="89"/>
      <c r="Y9130" s="87"/>
      <c r="AA9130" s="87"/>
      <c r="AB9130" s="90"/>
      <c r="AC9130" s="87"/>
      <c r="AD9130" s="87"/>
      <c r="AE9130" s="92"/>
    </row>
    <row r="9131" spans="3:31">
      <c r="C9131" s="100"/>
      <c r="P9131" s="123"/>
      <c r="T9131" s="87"/>
      <c r="V9131" s="87"/>
      <c r="W9131" s="87"/>
      <c r="X9131" s="89"/>
      <c r="Y9131" s="87"/>
      <c r="AA9131" s="87"/>
      <c r="AB9131" s="90"/>
      <c r="AC9131" s="87"/>
      <c r="AD9131" s="87"/>
      <c r="AE9131" s="92"/>
    </row>
    <row r="9132" spans="3:31">
      <c r="C9132" s="100"/>
      <c r="P9132" s="123"/>
      <c r="T9132" s="87"/>
      <c r="V9132" s="87"/>
      <c r="W9132" s="87"/>
      <c r="X9132" s="89"/>
      <c r="Y9132" s="87"/>
      <c r="AA9132" s="87"/>
      <c r="AB9132" s="90"/>
      <c r="AC9132" s="87"/>
      <c r="AD9132" s="87"/>
      <c r="AE9132" s="92"/>
    </row>
    <row r="9133" spans="3:31">
      <c r="C9133" s="100"/>
      <c r="P9133" s="123"/>
      <c r="T9133" s="87"/>
      <c r="V9133" s="87"/>
      <c r="W9133" s="87"/>
      <c r="X9133" s="89"/>
      <c r="Y9133" s="87"/>
      <c r="AA9133" s="87"/>
      <c r="AB9133" s="90"/>
      <c r="AC9133" s="87"/>
      <c r="AD9133" s="87"/>
      <c r="AE9133" s="92"/>
    </row>
    <row r="9134" spans="3:31">
      <c r="C9134" s="100"/>
      <c r="P9134" s="123"/>
      <c r="T9134" s="87"/>
      <c r="V9134" s="87"/>
      <c r="W9134" s="87"/>
      <c r="X9134" s="89"/>
      <c r="Y9134" s="87"/>
      <c r="AA9134" s="87"/>
      <c r="AB9134" s="90"/>
      <c r="AC9134" s="87"/>
      <c r="AD9134" s="87"/>
      <c r="AE9134" s="92"/>
    </row>
    <row r="9135" spans="3:31">
      <c r="C9135" s="100"/>
      <c r="P9135" s="123"/>
      <c r="T9135" s="87"/>
      <c r="V9135" s="87"/>
      <c r="W9135" s="87"/>
      <c r="X9135" s="89"/>
      <c r="Y9135" s="87"/>
      <c r="AA9135" s="87"/>
      <c r="AB9135" s="90"/>
      <c r="AC9135" s="87"/>
      <c r="AD9135" s="87"/>
      <c r="AE9135" s="92"/>
    </row>
    <row r="9136" spans="3:31">
      <c r="C9136" s="88"/>
      <c r="P9136" s="123"/>
      <c r="T9136" s="87"/>
      <c r="V9136" s="87"/>
      <c r="W9136" s="87"/>
      <c r="X9136" s="89"/>
      <c r="Y9136" s="87"/>
      <c r="AA9136" s="87"/>
      <c r="AB9136" s="90"/>
      <c r="AC9136" s="87"/>
      <c r="AD9136" s="87"/>
      <c r="AE9136" s="92"/>
    </row>
    <row r="9137" spans="3:31">
      <c r="C9137" s="88"/>
      <c r="P9137" s="123"/>
      <c r="T9137" s="87"/>
      <c r="V9137" s="87"/>
      <c r="W9137" s="87"/>
      <c r="X9137" s="89"/>
      <c r="Y9137" s="87"/>
      <c r="AA9137" s="87"/>
      <c r="AB9137" s="90"/>
      <c r="AC9137" s="87"/>
      <c r="AD9137" s="87"/>
      <c r="AE9137" s="92"/>
    </row>
    <row r="9138" spans="3:31">
      <c r="C9138" s="88"/>
      <c r="P9138" s="123"/>
      <c r="T9138" s="87"/>
      <c r="V9138" s="87"/>
      <c r="W9138" s="87"/>
      <c r="X9138" s="89"/>
      <c r="Y9138" s="87"/>
      <c r="AA9138" s="87"/>
      <c r="AB9138" s="90"/>
      <c r="AC9138" s="87"/>
      <c r="AD9138" s="87"/>
      <c r="AE9138" s="92"/>
    </row>
    <row r="9139" spans="3:31">
      <c r="C9139" s="88"/>
      <c r="P9139" s="123"/>
      <c r="T9139" s="87"/>
      <c r="V9139" s="87"/>
      <c r="W9139" s="87"/>
      <c r="X9139" s="89"/>
      <c r="Y9139" s="87"/>
      <c r="AA9139" s="87"/>
      <c r="AB9139" s="90"/>
      <c r="AC9139" s="87"/>
      <c r="AD9139" s="87"/>
      <c r="AE9139" s="92"/>
    </row>
    <row r="9140" spans="3:31">
      <c r="C9140" s="88"/>
      <c r="P9140" s="123"/>
      <c r="T9140" s="87"/>
      <c r="V9140" s="87"/>
      <c r="W9140" s="87"/>
      <c r="X9140" s="89"/>
      <c r="Y9140" s="87"/>
      <c r="AA9140" s="87"/>
      <c r="AB9140" s="90"/>
      <c r="AC9140" s="87"/>
      <c r="AD9140" s="87"/>
      <c r="AE9140" s="92"/>
    </row>
    <row r="9141" spans="3:31">
      <c r="C9141" s="88"/>
      <c r="P9141" s="123"/>
      <c r="T9141" s="87"/>
      <c r="V9141" s="87"/>
      <c r="W9141" s="87"/>
      <c r="X9141" s="89"/>
      <c r="Y9141" s="87"/>
      <c r="AA9141" s="87"/>
      <c r="AB9141" s="90"/>
      <c r="AC9141" s="87"/>
      <c r="AD9141" s="87"/>
      <c r="AE9141" s="92"/>
    </row>
    <row r="9142" spans="3:31">
      <c r="C9142" s="88"/>
      <c r="P9142" s="123"/>
      <c r="T9142" s="87"/>
      <c r="V9142" s="87"/>
      <c r="W9142" s="87"/>
      <c r="X9142" s="89"/>
      <c r="Y9142" s="87"/>
      <c r="AA9142" s="87"/>
      <c r="AB9142" s="90"/>
      <c r="AC9142" s="87"/>
      <c r="AD9142" s="87"/>
      <c r="AE9142" s="92"/>
    </row>
    <row r="9143" spans="3:31">
      <c r="C9143" s="88"/>
      <c r="P9143" s="123"/>
      <c r="T9143" s="87"/>
      <c r="V9143" s="87"/>
      <c r="W9143" s="87"/>
      <c r="X9143" s="89"/>
      <c r="Y9143" s="87"/>
      <c r="AA9143" s="87"/>
      <c r="AB9143" s="90"/>
      <c r="AC9143" s="87"/>
      <c r="AD9143" s="87"/>
      <c r="AE9143" s="92"/>
    </row>
    <row r="9144" spans="3:31">
      <c r="C9144" s="88"/>
      <c r="P9144" s="123"/>
      <c r="T9144" s="87"/>
      <c r="V9144" s="87"/>
      <c r="W9144" s="87"/>
      <c r="X9144" s="89"/>
      <c r="Y9144" s="87"/>
      <c r="AA9144" s="87"/>
      <c r="AB9144" s="90"/>
      <c r="AC9144" s="87"/>
      <c r="AD9144" s="87"/>
      <c r="AE9144" s="92"/>
    </row>
    <row r="9145" spans="3:31">
      <c r="C9145" s="88"/>
      <c r="P9145" s="123"/>
      <c r="T9145" s="87"/>
      <c r="V9145" s="87"/>
      <c r="W9145" s="87"/>
      <c r="X9145" s="89"/>
      <c r="Y9145" s="87"/>
      <c r="AA9145" s="87"/>
      <c r="AB9145" s="90"/>
      <c r="AC9145" s="87"/>
      <c r="AD9145" s="87"/>
      <c r="AE9145" s="92"/>
    </row>
    <row r="9146" spans="3:31">
      <c r="C9146" s="88"/>
      <c r="P9146" s="91"/>
      <c r="T9146" s="87"/>
      <c r="V9146" s="87"/>
      <c r="W9146" s="87"/>
      <c r="X9146" s="89"/>
      <c r="Y9146" s="87"/>
      <c r="AA9146" s="87"/>
      <c r="AB9146" s="90"/>
      <c r="AC9146" s="87"/>
      <c r="AD9146" s="87"/>
      <c r="AE9146" s="92"/>
    </row>
    <row r="9147" spans="3:31">
      <c r="C9147" s="100"/>
      <c r="P9147" s="123"/>
      <c r="T9147" s="87"/>
      <c r="V9147" s="87"/>
      <c r="W9147" s="87"/>
      <c r="X9147" s="89"/>
      <c r="Y9147" s="87"/>
      <c r="AA9147" s="87"/>
      <c r="AB9147" s="90"/>
      <c r="AC9147" s="87"/>
      <c r="AD9147" s="87"/>
      <c r="AE9147" s="92"/>
    </row>
    <row r="9148" spans="3:31">
      <c r="C9148" s="100"/>
      <c r="P9148" s="123"/>
      <c r="T9148" s="87"/>
      <c r="V9148" s="87"/>
      <c r="W9148" s="87"/>
      <c r="X9148" s="89"/>
      <c r="Y9148" s="87"/>
      <c r="AA9148" s="87"/>
      <c r="AB9148" s="90"/>
      <c r="AC9148" s="87"/>
      <c r="AD9148" s="87"/>
      <c r="AE9148" s="92"/>
    </row>
    <row r="9149" spans="3:31">
      <c r="C9149" s="100"/>
      <c r="P9149" s="123"/>
      <c r="T9149" s="87"/>
      <c r="V9149" s="87"/>
      <c r="W9149" s="87"/>
      <c r="X9149" s="89"/>
      <c r="Y9149" s="87"/>
      <c r="AA9149" s="87"/>
      <c r="AB9149" s="90"/>
      <c r="AC9149" s="87"/>
      <c r="AD9149" s="87"/>
      <c r="AE9149" s="92"/>
    </row>
    <row r="9150" spans="3:31">
      <c r="C9150" s="100"/>
      <c r="P9150" s="123"/>
      <c r="T9150" s="87"/>
      <c r="V9150" s="87"/>
      <c r="W9150" s="87"/>
      <c r="X9150" s="89"/>
      <c r="Y9150" s="87"/>
      <c r="AA9150" s="87"/>
      <c r="AB9150" s="90"/>
      <c r="AC9150" s="87"/>
      <c r="AD9150" s="87"/>
      <c r="AE9150" s="92"/>
    </row>
    <row r="9151" spans="3:31">
      <c r="C9151" s="100"/>
      <c r="P9151" s="123"/>
      <c r="T9151" s="87"/>
      <c r="V9151" s="87"/>
      <c r="W9151" s="87"/>
      <c r="X9151" s="89"/>
      <c r="Y9151" s="87"/>
      <c r="AA9151" s="87"/>
      <c r="AB9151" s="90"/>
      <c r="AC9151" s="87"/>
      <c r="AD9151" s="87"/>
      <c r="AE9151" s="92"/>
    </row>
    <row r="9152" spans="3:31">
      <c r="C9152" s="100"/>
      <c r="P9152" s="123"/>
      <c r="T9152" s="87"/>
      <c r="V9152" s="87"/>
      <c r="W9152" s="87"/>
      <c r="X9152" s="89"/>
      <c r="Y9152" s="87"/>
      <c r="AA9152" s="87"/>
      <c r="AB9152" s="90"/>
      <c r="AC9152" s="87"/>
      <c r="AD9152" s="87"/>
      <c r="AE9152" s="92"/>
    </row>
    <row r="9153" spans="3:31">
      <c r="C9153" s="100"/>
      <c r="P9153" s="123"/>
      <c r="T9153" s="87"/>
      <c r="V9153" s="87"/>
      <c r="W9153" s="87"/>
      <c r="X9153" s="89"/>
      <c r="Y9153" s="87"/>
      <c r="AA9153" s="87"/>
      <c r="AB9153" s="90"/>
      <c r="AC9153" s="87"/>
      <c r="AD9153" s="87"/>
      <c r="AE9153" s="92"/>
    </row>
    <row r="9154" spans="3:31">
      <c r="C9154" s="100"/>
      <c r="P9154" s="123"/>
      <c r="T9154" s="87"/>
      <c r="V9154" s="87"/>
      <c r="W9154" s="87"/>
      <c r="X9154" s="89"/>
      <c r="Y9154" s="87"/>
      <c r="AA9154" s="87"/>
      <c r="AB9154" s="90"/>
      <c r="AC9154" s="87"/>
      <c r="AD9154" s="87"/>
      <c r="AE9154" s="92"/>
    </row>
    <row r="9155" spans="3:31">
      <c r="C9155" s="100"/>
      <c r="P9155" s="123"/>
      <c r="T9155" s="87"/>
      <c r="V9155" s="87"/>
      <c r="W9155" s="87"/>
      <c r="X9155" s="89"/>
      <c r="Y9155" s="87"/>
      <c r="AA9155" s="87"/>
      <c r="AB9155" s="90"/>
      <c r="AC9155" s="87"/>
      <c r="AD9155" s="87"/>
      <c r="AE9155" s="92"/>
    </row>
    <row r="9156" spans="3:31">
      <c r="C9156" s="88"/>
      <c r="P9156" s="123"/>
      <c r="T9156" s="87"/>
      <c r="V9156" s="87"/>
      <c r="W9156" s="87"/>
      <c r="X9156" s="89"/>
      <c r="Y9156" s="87"/>
      <c r="AA9156" s="87"/>
      <c r="AB9156" s="90"/>
      <c r="AC9156" s="87"/>
      <c r="AD9156" s="87"/>
      <c r="AE9156" s="92"/>
    </row>
    <row r="9157" spans="3:31">
      <c r="C9157" s="88"/>
      <c r="P9157" s="123"/>
      <c r="T9157" s="87"/>
      <c r="V9157" s="87"/>
      <c r="W9157" s="87"/>
      <c r="X9157" s="89"/>
      <c r="Y9157" s="87"/>
      <c r="AA9157" s="87"/>
      <c r="AB9157" s="90"/>
      <c r="AC9157" s="87"/>
      <c r="AD9157" s="87"/>
      <c r="AE9157" s="92"/>
    </row>
    <row r="9158" spans="3:31">
      <c r="C9158" s="88"/>
      <c r="P9158" s="123"/>
      <c r="T9158" s="87"/>
      <c r="V9158" s="87"/>
      <c r="W9158" s="87"/>
      <c r="X9158" s="89"/>
      <c r="Y9158" s="87"/>
      <c r="AA9158" s="87"/>
      <c r="AB9158" s="90"/>
      <c r="AC9158" s="87"/>
      <c r="AD9158" s="87"/>
      <c r="AE9158" s="92"/>
    </row>
    <row r="9159" spans="3:31">
      <c r="C9159" s="88"/>
      <c r="P9159" s="123"/>
      <c r="T9159" s="87"/>
      <c r="V9159" s="87"/>
      <c r="W9159" s="87"/>
      <c r="X9159" s="89"/>
      <c r="Y9159" s="87"/>
      <c r="AA9159" s="87"/>
      <c r="AB9159" s="90"/>
      <c r="AC9159" s="87"/>
      <c r="AD9159" s="87"/>
      <c r="AE9159" s="92"/>
    </row>
    <row r="9160" spans="3:31">
      <c r="C9160" s="88"/>
      <c r="P9160" s="123"/>
      <c r="T9160" s="87"/>
      <c r="V9160" s="87"/>
      <c r="W9160" s="87"/>
      <c r="X9160" s="89"/>
      <c r="Y9160" s="87"/>
      <c r="AA9160" s="87"/>
      <c r="AB9160" s="90"/>
      <c r="AC9160" s="87"/>
      <c r="AD9160" s="87"/>
      <c r="AE9160" s="92"/>
    </row>
    <row r="9161" spans="3:31">
      <c r="C9161" s="88"/>
      <c r="P9161" s="123"/>
      <c r="T9161" s="87"/>
      <c r="V9161" s="87"/>
      <c r="W9161" s="87"/>
      <c r="X9161" s="89"/>
      <c r="Y9161" s="87"/>
      <c r="AA9161" s="87"/>
      <c r="AB9161" s="90"/>
      <c r="AC9161" s="87"/>
      <c r="AD9161" s="87"/>
      <c r="AE9161" s="92"/>
    </row>
    <row r="9162" spans="3:31">
      <c r="C9162" s="88"/>
      <c r="P9162" s="123"/>
      <c r="T9162" s="87"/>
      <c r="V9162" s="87"/>
      <c r="W9162" s="87"/>
      <c r="X9162" s="89"/>
      <c r="Y9162" s="87"/>
      <c r="AA9162" s="87"/>
      <c r="AB9162" s="90"/>
      <c r="AC9162" s="87"/>
      <c r="AD9162" s="87"/>
      <c r="AE9162" s="92"/>
    </row>
    <row r="9163" spans="3:31">
      <c r="C9163" s="88"/>
      <c r="P9163" s="123"/>
      <c r="T9163" s="87"/>
      <c r="V9163" s="87"/>
      <c r="W9163" s="87"/>
      <c r="X9163" s="89"/>
      <c r="Y9163" s="87"/>
      <c r="AA9163" s="87"/>
      <c r="AB9163" s="90"/>
      <c r="AC9163" s="87"/>
      <c r="AD9163" s="87"/>
      <c r="AE9163" s="92"/>
    </row>
    <row r="9164" spans="3:31">
      <c r="C9164" s="88"/>
      <c r="P9164" s="123"/>
      <c r="T9164" s="87"/>
      <c r="V9164" s="87"/>
      <c r="W9164" s="87"/>
      <c r="X9164" s="89"/>
      <c r="Y9164" s="87"/>
      <c r="AA9164" s="87"/>
      <c r="AB9164" s="90"/>
      <c r="AC9164" s="87"/>
      <c r="AD9164" s="87"/>
      <c r="AE9164" s="92"/>
    </row>
    <row r="9165" spans="3:31">
      <c r="C9165" s="88"/>
      <c r="P9165" s="123"/>
      <c r="T9165" s="87"/>
      <c r="V9165" s="87"/>
      <c r="W9165" s="87"/>
      <c r="X9165" s="89"/>
      <c r="Y9165" s="87"/>
      <c r="AA9165" s="87"/>
      <c r="AB9165" s="90"/>
      <c r="AC9165" s="87"/>
      <c r="AD9165" s="87"/>
      <c r="AE9165" s="92"/>
    </row>
    <row r="9166" spans="3:31">
      <c r="C9166" s="88"/>
      <c r="P9166" s="91"/>
      <c r="T9166" s="87"/>
      <c r="V9166" s="87"/>
      <c r="W9166" s="87"/>
      <c r="X9166" s="89"/>
      <c r="Y9166" s="87"/>
      <c r="AA9166" s="87"/>
      <c r="AB9166" s="90"/>
      <c r="AC9166" s="87"/>
      <c r="AD9166" s="87"/>
      <c r="AE9166" s="92"/>
    </row>
    <row r="9167" spans="3:31">
      <c r="C9167" s="100"/>
      <c r="P9167" s="123"/>
      <c r="T9167" s="87"/>
      <c r="V9167" s="87"/>
      <c r="W9167" s="87"/>
      <c r="X9167" s="89"/>
      <c r="Y9167" s="87"/>
      <c r="AA9167" s="87"/>
      <c r="AB9167" s="90"/>
      <c r="AC9167" s="87"/>
      <c r="AD9167" s="87"/>
      <c r="AE9167" s="92"/>
    </row>
    <row r="9168" spans="3:31">
      <c r="C9168" s="100"/>
      <c r="P9168" s="123"/>
      <c r="T9168" s="87"/>
      <c r="V9168" s="87"/>
      <c r="W9168" s="87"/>
      <c r="X9168" s="89"/>
      <c r="Y9168" s="87"/>
      <c r="AA9168" s="87"/>
      <c r="AB9168" s="90"/>
      <c r="AC9168" s="87"/>
      <c r="AD9168" s="87"/>
      <c r="AE9168" s="92"/>
    </row>
    <row r="9169" spans="3:31">
      <c r="C9169" s="100"/>
      <c r="P9169" s="123"/>
      <c r="T9169" s="87"/>
      <c r="V9169" s="87"/>
      <c r="W9169" s="87"/>
      <c r="X9169" s="89"/>
      <c r="Y9169" s="87"/>
      <c r="AA9169" s="87"/>
      <c r="AB9169" s="90"/>
      <c r="AC9169" s="87"/>
      <c r="AD9169" s="87"/>
      <c r="AE9169" s="92"/>
    </row>
    <row r="9170" spans="3:31">
      <c r="C9170" s="100"/>
      <c r="P9170" s="123"/>
      <c r="T9170" s="87"/>
      <c r="V9170" s="87"/>
      <c r="W9170" s="87"/>
      <c r="X9170" s="89"/>
      <c r="Y9170" s="87"/>
      <c r="AA9170" s="87"/>
      <c r="AB9170" s="90"/>
      <c r="AC9170" s="87"/>
      <c r="AD9170" s="87"/>
      <c r="AE9170" s="92"/>
    </row>
    <row r="9171" spans="3:31">
      <c r="C9171" s="100"/>
      <c r="P9171" s="123"/>
      <c r="T9171" s="87"/>
      <c r="V9171" s="87"/>
      <c r="W9171" s="87"/>
      <c r="X9171" s="89"/>
      <c r="Y9171" s="87"/>
      <c r="AA9171" s="87"/>
      <c r="AB9171" s="90"/>
      <c r="AC9171" s="87"/>
      <c r="AD9171" s="87"/>
      <c r="AE9171" s="92"/>
    </row>
    <row r="9172" spans="3:31">
      <c r="C9172" s="100"/>
      <c r="P9172" s="123"/>
      <c r="T9172" s="87"/>
      <c r="V9172" s="87"/>
      <c r="W9172" s="87"/>
      <c r="X9172" s="89"/>
      <c r="Y9172" s="87"/>
      <c r="AA9172" s="87"/>
      <c r="AB9172" s="90"/>
      <c r="AC9172" s="87"/>
      <c r="AD9172" s="87"/>
      <c r="AE9172" s="92"/>
    </row>
    <row r="9173" spans="3:31">
      <c r="C9173" s="100"/>
      <c r="P9173" s="123"/>
      <c r="T9173" s="87"/>
      <c r="V9173" s="87"/>
      <c r="W9173" s="87"/>
      <c r="X9173" s="89"/>
      <c r="Y9173" s="87"/>
      <c r="AA9173" s="87"/>
      <c r="AB9173" s="90"/>
      <c r="AC9173" s="87"/>
      <c r="AD9173" s="87"/>
      <c r="AE9173" s="92"/>
    </row>
    <row r="9174" spans="3:31">
      <c r="C9174" s="100"/>
      <c r="P9174" s="123"/>
      <c r="T9174" s="87"/>
      <c r="V9174" s="87"/>
      <c r="W9174" s="87"/>
      <c r="X9174" s="89"/>
      <c r="Y9174" s="87"/>
      <c r="AA9174" s="87"/>
      <c r="AB9174" s="90"/>
      <c r="AC9174" s="87"/>
      <c r="AD9174" s="87"/>
      <c r="AE9174" s="92"/>
    </row>
    <row r="9175" spans="3:31">
      <c r="C9175" s="100"/>
      <c r="P9175" s="123"/>
      <c r="T9175" s="87"/>
      <c r="V9175" s="87"/>
      <c r="W9175" s="87"/>
      <c r="X9175" s="89"/>
      <c r="Y9175" s="87"/>
      <c r="AA9175" s="87"/>
      <c r="AB9175" s="90"/>
      <c r="AC9175" s="87"/>
      <c r="AD9175" s="87"/>
      <c r="AE9175" s="92"/>
    </row>
    <row r="9176" spans="3:31">
      <c r="C9176" s="88"/>
      <c r="P9176" s="123"/>
      <c r="T9176" s="87"/>
      <c r="V9176" s="87"/>
      <c r="W9176" s="87"/>
      <c r="X9176" s="89"/>
      <c r="Y9176" s="87"/>
      <c r="AA9176" s="87"/>
      <c r="AB9176" s="90"/>
      <c r="AC9176" s="87"/>
      <c r="AD9176" s="87"/>
      <c r="AE9176" s="92"/>
    </row>
    <row r="9177" spans="3:31">
      <c r="C9177" s="88"/>
      <c r="P9177" s="123"/>
      <c r="T9177" s="87"/>
      <c r="V9177" s="87"/>
      <c r="W9177" s="87"/>
      <c r="X9177" s="89"/>
      <c r="Y9177" s="87"/>
      <c r="AA9177" s="87"/>
      <c r="AB9177" s="90"/>
      <c r="AC9177" s="87"/>
      <c r="AD9177" s="87"/>
      <c r="AE9177" s="92"/>
    </row>
    <row r="9178" spans="3:31">
      <c r="C9178" s="88"/>
      <c r="P9178" s="123"/>
      <c r="T9178" s="87"/>
      <c r="V9178" s="87"/>
      <c r="W9178" s="87"/>
      <c r="X9178" s="89"/>
      <c r="Y9178" s="87"/>
      <c r="AA9178" s="87"/>
      <c r="AB9178" s="90"/>
      <c r="AC9178" s="87"/>
      <c r="AD9178" s="87"/>
      <c r="AE9178" s="92"/>
    </row>
    <row r="9179" spans="3:31">
      <c r="C9179" s="88"/>
      <c r="P9179" s="123"/>
      <c r="T9179" s="87"/>
      <c r="V9179" s="87"/>
      <c r="W9179" s="87"/>
      <c r="X9179" s="89"/>
      <c r="Y9179" s="87"/>
      <c r="AA9179" s="87"/>
      <c r="AB9179" s="90"/>
      <c r="AC9179" s="87"/>
      <c r="AD9179" s="87"/>
      <c r="AE9179" s="92"/>
    </row>
    <row r="9180" spans="3:31">
      <c r="C9180" s="88"/>
      <c r="P9180" s="123"/>
      <c r="T9180" s="87"/>
      <c r="V9180" s="87"/>
      <c r="W9180" s="87"/>
      <c r="X9180" s="89"/>
      <c r="Y9180" s="87"/>
      <c r="AA9180" s="87"/>
      <c r="AB9180" s="90"/>
      <c r="AC9180" s="87"/>
      <c r="AD9180" s="87"/>
      <c r="AE9180" s="92"/>
    </row>
    <row r="9181" spans="3:31">
      <c r="C9181" s="88"/>
      <c r="P9181" s="123"/>
      <c r="T9181" s="87"/>
      <c r="V9181" s="87"/>
      <c r="W9181" s="87"/>
      <c r="X9181" s="89"/>
      <c r="Y9181" s="87"/>
      <c r="AA9181" s="87"/>
      <c r="AB9181" s="90"/>
      <c r="AC9181" s="87"/>
      <c r="AD9181" s="87"/>
      <c r="AE9181" s="92"/>
    </row>
    <row r="9182" spans="3:31">
      <c r="C9182" s="88"/>
      <c r="P9182" s="123"/>
      <c r="T9182" s="87"/>
      <c r="V9182" s="87"/>
      <c r="W9182" s="87"/>
      <c r="X9182" s="89"/>
      <c r="Y9182" s="87"/>
      <c r="AA9182" s="87"/>
      <c r="AB9182" s="90"/>
      <c r="AC9182" s="87"/>
      <c r="AD9182" s="87"/>
      <c r="AE9182" s="92"/>
    </row>
    <row r="9183" spans="3:31">
      <c r="C9183" s="88"/>
      <c r="P9183" s="123"/>
      <c r="T9183" s="87"/>
      <c r="V9183" s="87"/>
      <c r="W9183" s="87"/>
      <c r="X9183" s="89"/>
      <c r="Y9183" s="87"/>
      <c r="AA9183" s="87"/>
      <c r="AB9183" s="90"/>
      <c r="AC9183" s="87"/>
      <c r="AD9183" s="87"/>
      <c r="AE9183" s="92"/>
    </row>
    <row r="9184" spans="3:31">
      <c r="C9184" s="88"/>
      <c r="P9184" s="123"/>
      <c r="T9184" s="87"/>
      <c r="V9184" s="87"/>
      <c r="W9184" s="87"/>
      <c r="X9184" s="89"/>
      <c r="Y9184" s="87"/>
      <c r="AA9184" s="87"/>
      <c r="AB9184" s="90"/>
      <c r="AC9184" s="87"/>
      <c r="AD9184" s="87"/>
      <c r="AE9184" s="92"/>
    </row>
    <row r="9185" spans="3:31">
      <c r="C9185" s="88"/>
      <c r="P9185" s="123"/>
      <c r="T9185" s="87"/>
      <c r="V9185" s="87"/>
      <c r="W9185" s="87"/>
      <c r="X9185" s="89"/>
      <c r="Y9185" s="87"/>
      <c r="AA9185" s="87"/>
      <c r="AB9185" s="90"/>
      <c r="AC9185" s="87"/>
      <c r="AD9185" s="87"/>
      <c r="AE9185" s="92"/>
    </row>
    <row r="9186" spans="3:31">
      <c r="C9186" s="88"/>
      <c r="P9186" s="91"/>
      <c r="T9186" s="87"/>
      <c r="V9186" s="87"/>
      <c r="W9186" s="87"/>
      <c r="X9186" s="89"/>
      <c r="Y9186" s="87"/>
      <c r="AA9186" s="87"/>
      <c r="AB9186" s="90"/>
      <c r="AC9186" s="87"/>
      <c r="AD9186" s="87"/>
      <c r="AE9186" s="92"/>
    </row>
    <row r="9187" spans="3:31">
      <c r="C9187" s="100"/>
      <c r="P9187" s="123"/>
      <c r="T9187" s="87"/>
      <c r="V9187" s="87"/>
      <c r="W9187" s="87"/>
      <c r="X9187" s="89"/>
      <c r="Y9187" s="87"/>
      <c r="AA9187" s="87"/>
      <c r="AB9187" s="90"/>
      <c r="AC9187" s="87"/>
      <c r="AD9187" s="87"/>
      <c r="AE9187" s="92"/>
    </row>
    <row r="9188" spans="3:31">
      <c r="C9188" s="100"/>
      <c r="P9188" s="123"/>
      <c r="T9188" s="87"/>
      <c r="V9188" s="87"/>
      <c r="W9188" s="87"/>
      <c r="X9188" s="89"/>
      <c r="Y9188" s="87"/>
      <c r="AA9188" s="87"/>
      <c r="AB9188" s="90"/>
      <c r="AC9188" s="87"/>
      <c r="AD9188" s="87"/>
      <c r="AE9188" s="92"/>
    </row>
    <row r="9189" spans="3:31">
      <c r="C9189" s="100"/>
      <c r="P9189" s="123"/>
      <c r="T9189" s="87"/>
      <c r="V9189" s="87"/>
      <c r="W9189" s="87"/>
      <c r="X9189" s="89"/>
      <c r="Y9189" s="87"/>
      <c r="AA9189" s="87"/>
      <c r="AB9189" s="90"/>
      <c r="AC9189" s="87"/>
      <c r="AD9189" s="87"/>
      <c r="AE9189" s="92"/>
    </row>
    <row r="9190" spans="3:31">
      <c r="C9190" s="100"/>
      <c r="P9190" s="123"/>
      <c r="T9190" s="87"/>
      <c r="V9190" s="87"/>
      <c r="W9190" s="87"/>
      <c r="X9190" s="89"/>
      <c r="Y9190" s="87"/>
      <c r="AA9190" s="87"/>
      <c r="AB9190" s="90"/>
      <c r="AC9190" s="87"/>
      <c r="AD9190" s="87"/>
      <c r="AE9190" s="92"/>
    </row>
    <row r="9191" spans="3:31">
      <c r="C9191" s="100"/>
      <c r="P9191" s="123"/>
      <c r="T9191" s="87"/>
      <c r="V9191" s="87"/>
      <c r="W9191" s="87"/>
      <c r="X9191" s="89"/>
      <c r="Y9191" s="87"/>
      <c r="AA9191" s="87"/>
      <c r="AB9191" s="90"/>
      <c r="AC9191" s="87"/>
      <c r="AD9191" s="87"/>
      <c r="AE9191" s="92"/>
    </row>
    <row r="9192" spans="3:31">
      <c r="C9192" s="100"/>
      <c r="P9192" s="123"/>
      <c r="T9192" s="87"/>
      <c r="V9192" s="87"/>
      <c r="W9192" s="87"/>
      <c r="X9192" s="89"/>
      <c r="Y9192" s="87"/>
      <c r="AA9192" s="87"/>
      <c r="AB9192" s="90"/>
      <c r="AC9192" s="87"/>
      <c r="AD9192" s="87"/>
      <c r="AE9192" s="92"/>
    </row>
    <row r="9193" spans="3:31">
      <c r="C9193" s="100"/>
      <c r="P9193" s="123"/>
      <c r="T9193" s="87"/>
      <c r="V9193" s="87"/>
      <c r="W9193" s="87"/>
      <c r="X9193" s="89"/>
      <c r="Y9193" s="87"/>
      <c r="AA9193" s="87"/>
      <c r="AB9193" s="90"/>
      <c r="AC9193" s="87"/>
      <c r="AD9193" s="87"/>
      <c r="AE9193" s="92"/>
    </row>
    <row r="9194" spans="3:31">
      <c r="C9194" s="100"/>
      <c r="P9194" s="123"/>
      <c r="T9194" s="87"/>
      <c r="V9194" s="87"/>
      <c r="W9194" s="87"/>
      <c r="X9194" s="89"/>
      <c r="Y9194" s="87"/>
      <c r="AA9194" s="87"/>
      <c r="AB9194" s="90"/>
      <c r="AC9194" s="87"/>
      <c r="AD9194" s="87"/>
      <c r="AE9194" s="92"/>
    </row>
    <row r="9195" spans="3:31">
      <c r="C9195" s="100"/>
      <c r="P9195" s="123"/>
      <c r="T9195" s="87"/>
      <c r="V9195" s="87"/>
      <c r="W9195" s="87"/>
      <c r="X9195" s="89"/>
      <c r="Y9195" s="87"/>
      <c r="AA9195" s="87"/>
      <c r="AB9195" s="90"/>
      <c r="AC9195" s="87"/>
      <c r="AD9195" s="87"/>
      <c r="AE9195" s="92"/>
    </row>
    <row r="9196" spans="3:31">
      <c r="C9196" s="88"/>
      <c r="P9196" s="123"/>
      <c r="T9196" s="87"/>
      <c r="V9196" s="87"/>
      <c r="W9196" s="87"/>
      <c r="X9196" s="89"/>
      <c r="Y9196" s="87"/>
      <c r="AA9196" s="87"/>
      <c r="AB9196" s="90"/>
      <c r="AC9196" s="87"/>
      <c r="AD9196" s="87"/>
      <c r="AE9196" s="92"/>
    </row>
    <row r="9197" spans="3:31">
      <c r="C9197" s="88"/>
      <c r="P9197" s="123"/>
      <c r="T9197" s="87"/>
      <c r="V9197" s="87"/>
      <c r="W9197" s="87"/>
      <c r="X9197" s="89"/>
      <c r="Y9197" s="87"/>
      <c r="AA9197" s="87"/>
      <c r="AB9197" s="90"/>
      <c r="AC9197" s="87"/>
      <c r="AD9197" s="87"/>
      <c r="AE9197" s="92"/>
    </row>
    <row r="9198" spans="3:31">
      <c r="C9198" s="88"/>
      <c r="P9198" s="123"/>
      <c r="T9198" s="87"/>
      <c r="V9198" s="87"/>
      <c r="W9198" s="87"/>
      <c r="X9198" s="89"/>
      <c r="Y9198" s="87"/>
      <c r="AA9198" s="87"/>
      <c r="AB9198" s="90"/>
      <c r="AC9198" s="87"/>
      <c r="AD9198" s="87"/>
      <c r="AE9198" s="92"/>
    </row>
    <row r="9199" spans="3:31">
      <c r="C9199" s="88"/>
      <c r="P9199" s="123"/>
      <c r="T9199" s="87"/>
      <c r="V9199" s="87"/>
      <c r="W9199" s="87"/>
      <c r="X9199" s="89"/>
      <c r="Y9199" s="87"/>
      <c r="AA9199" s="87"/>
      <c r="AB9199" s="90"/>
      <c r="AC9199" s="87"/>
      <c r="AD9199" s="87"/>
      <c r="AE9199" s="92"/>
    </row>
    <row r="9200" spans="3:31">
      <c r="C9200" s="88"/>
      <c r="P9200" s="123"/>
      <c r="T9200" s="87"/>
      <c r="V9200" s="87"/>
      <c r="W9200" s="87"/>
      <c r="X9200" s="89"/>
      <c r="Y9200" s="87"/>
      <c r="AA9200" s="87"/>
      <c r="AB9200" s="90"/>
      <c r="AC9200" s="87"/>
      <c r="AD9200" s="87"/>
      <c r="AE9200" s="92"/>
    </row>
    <row r="9201" spans="3:31">
      <c r="C9201" s="88"/>
      <c r="P9201" s="123"/>
      <c r="T9201" s="87"/>
      <c r="V9201" s="87"/>
      <c r="W9201" s="87"/>
      <c r="X9201" s="89"/>
      <c r="Y9201" s="87"/>
      <c r="AA9201" s="87"/>
      <c r="AB9201" s="90"/>
      <c r="AC9201" s="87"/>
      <c r="AD9201" s="87"/>
      <c r="AE9201" s="92"/>
    </row>
    <row r="9202" spans="3:31">
      <c r="C9202" s="88"/>
      <c r="P9202" s="123"/>
      <c r="T9202" s="87"/>
      <c r="V9202" s="87"/>
      <c r="W9202" s="87"/>
      <c r="X9202" s="89"/>
      <c r="Y9202" s="87"/>
      <c r="AA9202" s="87"/>
      <c r="AB9202" s="90"/>
      <c r="AC9202" s="87"/>
      <c r="AD9202" s="87"/>
      <c r="AE9202" s="92"/>
    </row>
    <row r="9203" spans="3:31">
      <c r="C9203" s="88"/>
      <c r="P9203" s="123"/>
      <c r="T9203" s="87"/>
      <c r="V9203" s="87"/>
      <c r="W9203" s="87"/>
      <c r="X9203" s="89"/>
      <c r="Y9203" s="87"/>
      <c r="AA9203" s="87"/>
      <c r="AB9203" s="90"/>
      <c r="AC9203" s="87"/>
      <c r="AD9203" s="87"/>
      <c r="AE9203" s="92"/>
    </row>
    <row r="9204" spans="3:31">
      <c r="C9204" s="88"/>
      <c r="P9204" s="123"/>
      <c r="T9204" s="87"/>
      <c r="V9204" s="87"/>
      <c r="W9204" s="87"/>
      <c r="X9204" s="89"/>
      <c r="Y9204" s="87"/>
      <c r="AA9204" s="87"/>
      <c r="AB9204" s="90"/>
      <c r="AC9204" s="87"/>
      <c r="AD9204" s="87"/>
      <c r="AE9204" s="92"/>
    </row>
    <row r="9205" spans="3:31">
      <c r="C9205" s="88"/>
      <c r="P9205" s="123"/>
      <c r="T9205" s="87"/>
      <c r="V9205" s="87"/>
      <c r="W9205" s="87"/>
      <c r="X9205" s="89"/>
      <c r="Y9205" s="87"/>
      <c r="AA9205" s="87"/>
      <c r="AB9205" s="90"/>
      <c r="AC9205" s="87"/>
      <c r="AD9205" s="87"/>
      <c r="AE9205" s="92"/>
    </row>
    <row r="9206" spans="3:31">
      <c r="C9206" s="88"/>
      <c r="P9206" s="91"/>
      <c r="T9206" s="87"/>
      <c r="V9206" s="87"/>
      <c r="W9206" s="87"/>
      <c r="X9206" s="89"/>
      <c r="Y9206" s="87"/>
      <c r="AA9206" s="87"/>
      <c r="AB9206" s="90"/>
      <c r="AC9206" s="87"/>
      <c r="AD9206" s="87"/>
      <c r="AE9206" s="92"/>
    </row>
    <row r="9207" spans="3:31">
      <c r="C9207" s="100"/>
      <c r="P9207" s="123"/>
      <c r="T9207" s="87"/>
      <c r="V9207" s="87"/>
      <c r="W9207" s="87"/>
      <c r="X9207" s="89"/>
      <c r="Y9207" s="87"/>
      <c r="AA9207" s="87"/>
      <c r="AB9207" s="90"/>
      <c r="AC9207" s="87"/>
      <c r="AD9207" s="87"/>
      <c r="AE9207" s="92"/>
    </row>
    <row r="9208" spans="3:31">
      <c r="C9208" s="100"/>
      <c r="P9208" s="123"/>
      <c r="T9208" s="87"/>
      <c r="V9208" s="87"/>
      <c r="W9208" s="87"/>
      <c r="X9208" s="89"/>
      <c r="Y9208" s="87"/>
      <c r="AA9208" s="87"/>
      <c r="AB9208" s="90"/>
      <c r="AC9208" s="87"/>
      <c r="AD9208" s="87"/>
      <c r="AE9208" s="92"/>
    </row>
    <row r="9209" spans="3:31">
      <c r="C9209" s="100"/>
      <c r="P9209" s="123"/>
      <c r="T9209" s="87"/>
      <c r="V9209" s="87"/>
      <c r="W9209" s="87"/>
      <c r="X9209" s="89"/>
      <c r="Y9209" s="87"/>
      <c r="AA9209" s="87"/>
      <c r="AB9209" s="90"/>
      <c r="AC9209" s="87"/>
      <c r="AD9209" s="87"/>
      <c r="AE9209" s="92"/>
    </row>
    <row r="9210" spans="3:31">
      <c r="C9210" s="100"/>
      <c r="P9210" s="123"/>
      <c r="T9210" s="87"/>
      <c r="V9210" s="87"/>
      <c r="W9210" s="87"/>
      <c r="X9210" s="89"/>
      <c r="Y9210" s="87"/>
      <c r="AA9210" s="87"/>
      <c r="AB9210" s="90"/>
      <c r="AC9210" s="87"/>
      <c r="AD9210" s="87"/>
      <c r="AE9210" s="92"/>
    </row>
    <row r="9211" spans="3:31">
      <c r="C9211" s="100"/>
      <c r="P9211" s="123"/>
      <c r="T9211" s="87"/>
      <c r="V9211" s="87"/>
      <c r="W9211" s="87"/>
      <c r="X9211" s="89"/>
      <c r="Y9211" s="87"/>
      <c r="AA9211" s="87"/>
      <c r="AB9211" s="90"/>
      <c r="AC9211" s="87"/>
      <c r="AD9211" s="87"/>
      <c r="AE9211" s="92"/>
    </row>
    <row r="9212" spans="3:31">
      <c r="C9212" s="100"/>
      <c r="P9212" s="123"/>
      <c r="T9212" s="87"/>
      <c r="V9212" s="87"/>
      <c r="W9212" s="87"/>
      <c r="X9212" s="89"/>
      <c r="Y9212" s="87"/>
      <c r="AA9212" s="87"/>
      <c r="AB9212" s="90"/>
      <c r="AC9212" s="87"/>
      <c r="AD9212" s="87"/>
      <c r="AE9212" s="92"/>
    </row>
    <row r="9213" spans="3:31">
      <c r="C9213" s="100"/>
      <c r="P9213" s="123"/>
      <c r="T9213" s="87"/>
      <c r="V9213" s="87"/>
      <c r="W9213" s="87"/>
      <c r="X9213" s="89"/>
      <c r="Y9213" s="87"/>
      <c r="AA9213" s="87"/>
      <c r="AB9213" s="90"/>
      <c r="AC9213" s="87"/>
      <c r="AD9213" s="87"/>
      <c r="AE9213" s="92"/>
    </row>
    <row r="9214" spans="3:31">
      <c r="C9214" s="100"/>
      <c r="P9214" s="123"/>
      <c r="T9214" s="87"/>
      <c r="V9214" s="87"/>
      <c r="W9214" s="87"/>
      <c r="X9214" s="89"/>
      <c r="Y9214" s="87"/>
      <c r="AA9214" s="87"/>
      <c r="AB9214" s="90"/>
      <c r="AC9214" s="87"/>
      <c r="AD9214" s="87"/>
      <c r="AE9214" s="92"/>
    </row>
    <row r="9215" spans="3:31">
      <c r="C9215" s="100"/>
      <c r="P9215" s="123"/>
      <c r="T9215" s="87"/>
      <c r="V9215" s="87"/>
      <c r="W9215" s="87"/>
      <c r="X9215" s="89"/>
      <c r="Y9215" s="87"/>
      <c r="AA9215" s="87"/>
      <c r="AB9215" s="90"/>
      <c r="AC9215" s="87"/>
      <c r="AD9215" s="87"/>
      <c r="AE9215" s="92"/>
    </row>
    <row r="9216" spans="3:31">
      <c r="C9216" s="88"/>
      <c r="P9216" s="123"/>
      <c r="T9216" s="87"/>
      <c r="V9216" s="87"/>
      <c r="W9216" s="87"/>
      <c r="X9216" s="89"/>
      <c r="Y9216" s="87"/>
      <c r="AA9216" s="87"/>
      <c r="AB9216" s="90"/>
      <c r="AC9216" s="87"/>
      <c r="AD9216" s="87"/>
      <c r="AE9216" s="92"/>
    </row>
    <row r="9217" spans="3:31">
      <c r="C9217" s="88"/>
      <c r="P9217" s="123"/>
      <c r="T9217" s="87"/>
      <c r="V9217" s="87"/>
      <c r="W9217" s="87"/>
      <c r="X9217" s="89"/>
      <c r="Y9217" s="87"/>
      <c r="AA9217" s="87"/>
      <c r="AB9217" s="90"/>
      <c r="AC9217" s="87"/>
      <c r="AD9217" s="87"/>
      <c r="AE9217" s="92"/>
    </row>
    <row r="9218" spans="3:31">
      <c r="C9218" s="88"/>
      <c r="P9218" s="123"/>
      <c r="T9218" s="87"/>
      <c r="V9218" s="87"/>
      <c r="W9218" s="87"/>
      <c r="X9218" s="89"/>
      <c r="Y9218" s="87"/>
      <c r="AA9218" s="87"/>
      <c r="AB9218" s="90"/>
      <c r="AC9218" s="87"/>
      <c r="AD9218" s="87"/>
      <c r="AE9218" s="92"/>
    </row>
    <row r="9219" spans="3:31">
      <c r="C9219" s="88"/>
      <c r="P9219" s="123"/>
      <c r="T9219" s="87"/>
      <c r="V9219" s="87"/>
      <c r="W9219" s="87"/>
      <c r="X9219" s="89"/>
      <c r="Y9219" s="87"/>
      <c r="AA9219" s="87"/>
      <c r="AB9219" s="90"/>
      <c r="AC9219" s="87"/>
      <c r="AD9219" s="87"/>
      <c r="AE9219" s="92"/>
    </row>
    <row r="9220" spans="3:31">
      <c r="C9220" s="88"/>
      <c r="P9220" s="123"/>
      <c r="T9220" s="87"/>
      <c r="V9220" s="87"/>
      <c r="W9220" s="87"/>
      <c r="X9220" s="89"/>
      <c r="Y9220" s="87"/>
      <c r="AA9220" s="87"/>
      <c r="AB9220" s="90"/>
      <c r="AC9220" s="87"/>
      <c r="AD9220" s="87"/>
      <c r="AE9220" s="92"/>
    </row>
    <row r="9221" spans="3:31">
      <c r="C9221" s="88"/>
      <c r="P9221" s="123"/>
      <c r="T9221" s="87"/>
      <c r="V9221" s="87"/>
      <c r="W9221" s="87"/>
      <c r="X9221" s="89"/>
      <c r="Y9221" s="87"/>
      <c r="AA9221" s="87"/>
      <c r="AB9221" s="90"/>
      <c r="AC9221" s="87"/>
      <c r="AD9221" s="87"/>
      <c r="AE9221" s="92"/>
    </row>
    <row r="9222" spans="3:31">
      <c r="C9222" s="88"/>
      <c r="P9222" s="123"/>
      <c r="T9222" s="87"/>
      <c r="V9222" s="87"/>
      <c r="W9222" s="87"/>
      <c r="X9222" s="89"/>
      <c r="Y9222" s="87"/>
      <c r="AA9222" s="87"/>
      <c r="AB9222" s="90"/>
      <c r="AC9222" s="87"/>
      <c r="AD9222" s="87"/>
      <c r="AE9222" s="92"/>
    </row>
    <row r="9223" spans="3:31">
      <c r="C9223" s="88"/>
      <c r="P9223" s="123"/>
      <c r="T9223" s="87"/>
      <c r="V9223" s="87"/>
      <c r="W9223" s="87"/>
      <c r="X9223" s="89"/>
      <c r="Y9223" s="87"/>
      <c r="AA9223" s="87"/>
      <c r="AB9223" s="90"/>
      <c r="AC9223" s="87"/>
      <c r="AD9223" s="87"/>
      <c r="AE9223" s="92"/>
    </row>
    <row r="9224" spans="3:31">
      <c r="C9224" s="88"/>
      <c r="P9224" s="123"/>
      <c r="T9224" s="87"/>
      <c r="V9224" s="87"/>
      <c r="W9224" s="87"/>
      <c r="X9224" s="89"/>
      <c r="Y9224" s="87"/>
      <c r="AA9224" s="87"/>
      <c r="AB9224" s="90"/>
      <c r="AC9224" s="87"/>
      <c r="AD9224" s="87"/>
      <c r="AE9224" s="92"/>
    </row>
    <row r="9225" spans="3:31">
      <c r="C9225" s="88"/>
      <c r="P9225" s="123"/>
      <c r="T9225" s="87"/>
      <c r="V9225" s="87"/>
      <c r="W9225" s="87"/>
      <c r="X9225" s="89"/>
      <c r="Y9225" s="87"/>
      <c r="AA9225" s="87"/>
      <c r="AB9225" s="90"/>
      <c r="AC9225" s="87"/>
      <c r="AD9225" s="87"/>
      <c r="AE9225" s="92"/>
    </row>
    <row r="9226" spans="3:31">
      <c r="C9226" s="88"/>
      <c r="P9226" s="91"/>
      <c r="T9226" s="87"/>
      <c r="V9226" s="87"/>
      <c r="W9226" s="87"/>
      <c r="X9226" s="89"/>
      <c r="Y9226" s="87"/>
      <c r="AA9226" s="87"/>
      <c r="AB9226" s="90"/>
      <c r="AC9226" s="87"/>
      <c r="AD9226" s="87"/>
      <c r="AE9226" s="92"/>
    </row>
    <row r="9227" spans="3:31">
      <c r="C9227" s="100"/>
      <c r="P9227" s="123"/>
      <c r="T9227" s="87"/>
      <c r="V9227" s="87"/>
      <c r="W9227" s="87"/>
      <c r="X9227" s="89"/>
      <c r="Y9227" s="87"/>
      <c r="AA9227" s="87"/>
      <c r="AB9227" s="90"/>
      <c r="AC9227" s="87"/>
      <c r="AD9227" s="87"/>
      <c r="AE9227" s="92"/>
    </row>
    <row r="9228" spans="3:31">
      <c r="C9228" s="100"/>
      <c r="P9228" s="123"/>
      <c r="T9228" s="87"/>
      <c r="V9228" s="87"/>
      <c r="W9228" s="87"/>
      <c r="X9228" s="89"/>
      <c r="Y9228" s="87"/>
      <c r="AA9228" s="87"/>
      <c r="AB9228" s="90"/>
      <c r="AC9228" s="87"/>
      <c r="AD9228" s="87"/>
      <c r="AE9228" s="92"/>
    </row>
    <row r="9229" spans="3:31">
      <c r="C9229" s="100"/>
      <c r="P9229" s="123"/>
      <c r="T9229" s="87"/>
      <c r="V9229" s="87"/>
      <c r="W9229" s="87"/>
      <c r="X9229" s="89"/>
      <c r="Y9229" s="87"/>
      <c r="AA9229" s="87"/>
      <c r="AB9229" s="90"/>
      <c r="AC9229" s="87"/>
      <c r="AD9229" s="87"/>
      <c r="AE9229" s="92"/>
    </row>
    <row r="9230" spans="3:31">
      <c r="C9230" s="100"/>
      <c r="P9230" s="123"/>
      <c r="T9230" s="87"/>
      <c r="V9230" s="87"/>
      <c r="W9230" s="87"/>
      <c r="X9230" s="89"/>
      <c r="Y9230" s="87"/>
      <c r="AA9230" s="87"/>
      <c r="AB9230" s="90"/>
      <c r="AC9230" s="87"/>
      <c r="AD9230" s="87"/>
      <c r="AE9230" s="92"/>
    </row>
    <row r="9231" spans="3:31">
      <c r="C9231" s="100"/>
      <c r="P9231" s="123"/>
      <c r="T9231" s="87"/>
      <c r="V9231" s="87"/>
      <c r="W9231" s="87"/>
      <c r="X9231" s="89"/>
      <c r="Y9231" s="87"/>
      <c r="AA9231" s="87"/>
      <c r="AB9231" s="90"/>
      <c r="AC9231" s="87"/>
      <c r="AD9231" s="87"/>
      <c r="AE9231" s="92"/>
    </row>
    <row r="9232" spans="3:31">
      <c r="C9232" s="100"/>
      <c r="P9232" s="123"/>
      <c r="T9232" s="87"/>
      <c r="V9232" s="87"/>
      <c r="W9232" s="87"/>
      <c r="X9232" s="89"/>
      <c r="Y9232" s="87"/>
      <c r="AA9232" s="87"/>
      <c r="AB9232" s="90"/>
      <c r="AC9232" s="87"/>
      <c r="AD9232" s="87"/>
      <c r="AE9232" s="92"/>
    </row>
    <row r="9233" spans="3:31">
      <c r="C9233" s="100"/>
      <c r="P9233" s="123"/>
      <c r="T9233" s="87"/>
      <c r="V9233" s="87"/>
      <c r="W9233" s="87"/>
      <c r="X9233" s="89"/>
      <c r="Y9233" s="87"/>
      <c r="AA9233" s="87"/>
      <c r="AB9233" s="90"/>
      <c r="AC9233" s="87"/>
      <c r="AD9233" s="87"/>
      <c r="AE9233" s="92"/>
    </row>
    <row r="9234" spans="3:31">
      <c r="C9234" s="100"/>
      <c r="P9234" s="123"/>
      <c r="T9234" s="87"/>
      <c r="V9234" s="87"/>
      <c r="W9234" s="87"/>
      <c r="X9234" s="89"/>
      <c r="Y9234" s="87"/>
      <c r="AA9234" s="87"/>
      <c r="AB9234" s="90"/>
      <c r="AC9234" s="87"/>
      <c r="AD9234" s="87"/>
      <c r="AE9234" s="92"/>
    </row>
    <row r="9235" spans="3:31">
      <c r="C9235" s="100"/>
      <c r="P9235" s="123"/>
      <c r="T9235" s="87"/>
      <c r="V9235" s="87"/>
      <c r="W9235" s="87"/>
      <c r="X9235" s="89"/>
      <c r="Y9235" s="87"/>
      <c r="AA9235" s="87"/>
      <c r="AB9235" s="90"/>
      <c r="AC9235" s="87"/>
      <c r="AD9235" s="87"/>
      <c r="AE9235" s="92"/>
    </row>
    <row r="9236" spans="3:31">
      <c r="C9236" s="88"/>
      <c r="P9236" s="123"/>
      <c r="T9236" s="87"/>
      <c r="V9236" s="87"/>
      <c r="W9236" s="87"/>
      <c r="X9236" s="89"/>
      <c r="Y9236" s="87"/>
      <c r="AA9236" s="87"/>
      <c r="AB9236" s="90"/>
      <c r="AC9236" s="87"/>
      <c r="AD9236" s="87"/>
      <c r="AE9236" s="92"/>
    </row>
    <row r="9237" spans="3:31">
      <c r="C9237" s="88"/>
      <c r="P9237" s="123"/>
      <c r="T9237" s="87"/>
      <c r="V9237" s="87"/>
      <c r="W9237" s="87"/>
      <c r="X9237" s="89"/>
      <c r="Y9237" s="87"/>
      <c r="AA9237" s="87"/>
      <c r="AB9237" s="90"/>
      <c r="AC9237" s="87"/>
      <c r="AD9237" s="87"/>
      <c r="AE9237" s="92"/>
    </row>
    <row r="9238" spans="3:31">
      <c r="C9238" s="88"/>
      <c r="P9238" s="123"/>
      <c r="T9238" s="87"/>
      <c r="V9238" s="87"/>
      <c r="W9238" s="87"/>
      <c r="X9238" s="89"/>
      <c r="Y9238" s="87"/>
      <c r="AA9238" s="87"/>
      <c r="AB9238" s="90"/>
      <c r="AC9238" s="87"/>
      <c r="AD9238" s="87"/>
      <c r="AE9238" s="92"/>
    </row>
    <row r="9239" spans="3:31">
      <c r="C9239" s="88"/>
      <c r="P9239" s="123"/>
      <c r="T9239" s="87"/>
      <c r="V9239" s="87"/>
      <c r="W9239" s="87"/>
      <c r="X9239" s="89"/>
      <c r="Y9239" s="87"/>
      <c r="AA9239" s="87"/>
      <c r="AB9239" s="90"/>
      <c r="AC9239" s="87"/>
      <c r="AD9239" s="87"/>
      <c r="AE9239" s="92"/>
    </row>
    <row r="9240" spans="3:31">
      <c r="C9240" s="88"/>
      <c r="P9240" s="123"/>
      <c r="T9240" s="87"/>
      <c r="V9240" s="87"/>
      <c r="W9240" s="87"/>
      <c r="X9240" s="89"/>
      <c r="Y9240" s="87"/>
      <c r="AA9240" s="87"/>
      <c r="AB9240" s="90"/>
      <c r="AC9240" s="87"/>
      <c r="AD9240" s="87"/>
      <c r="AE9240" s="92"/>
    </row>
    <row r="9241" spans="3:31">
      <c r="C9241" s="88"/>
      <c r="P9241" s="123"/>
      <c r="T9241" s="87"/>
      <c r="V9241" s="87"/>
      <c r="W9241" s="87"/>
      <c r="X9241" s="89"/>
      <c r="Y9241" s="87"/>
      <c r="AA9241" s="87"/>
      <c r="AB9241" s="90"/>
      <c r="AC9241" s="87"/>
      <c r="AD9241" s="87"/>
      <c r="AE9241" s="92"/>
    </row>
    <row r="9242" spans="3:31">
      <c r="C9242" s="88"/>
      <c r="P9242" s="123"/>
      <c r="T9242" s="87"/>
      <c r="V9242" s="87"/>
      <c r="W9242" s="87"/>
      <c r="X9242" s="89"/>
      <c r="Y9242" s="87"/>
      <c r="AA9242" s="87"/>
      <c r="AB9242" s="90"/>
      <c r="AC9242" s="87"/>
      <c r="AD9242" s="87"/>
      <c r="AE9242" s="92"/>
    </row>
    <row r="9243" spans="3:31">
      <c r="C9243" s="88"/>
      <c r="P9243" s="123"/>
      <c r="T9243" s="87"/>
      <c r="V9243" s="87"/>
      <c r="W9243" s="87"/>
      <c r="X9243" s="89"/>
      <c r="Y9243" s="87"/>
      <c r="AA9243" s="87"/>
      <c r="AB9243" s="90"/>
      <c r="AC9243" s="87"/>
      <c r="AD9243" s="87"/>
      <c r="AE9243" s="92"/>
    </row>
    <row r="9244" spans="3:31">
      <c r="C9244" s="88"/>
      <c r="P9244" s="123"/>
      <c r="T9244" s="87"/>
      <c r="V9244" s="87"/>
      <c r="W9244" s="87"/>
      <c r="X9244" s="89"/>
      <c r="Y9244" s="87"/>
      <c r="AA9244" s="87"/>
      <c r="AB9244" s="90"/>
      <c r="AC9244" s="87"/>
      <c r="AD9244" s="87"/>
      <c r="AE9244" s="92"/>
    </row>
    <row r="9245" spans="3:31">
      <c r="C9245" s="88"/>
      <c r="P9245" s="123"/>
      <c r="T9245" s="87"/>
      <c r="V9245" s="87"/>
      <c r="W9245" s="87"/>
      <c r="X9245" s="89"/>
      <c r="Y9245" s="87"/>
      <c r="AA9245" s="87"/>
      <c r="AB9245" s="90"/>
      <c r="AC9245" s="87"/>
      <c r="AD9245" s="87"/>
      <c r="AE9245" s="92"/>
    </row>
    <row r="9246" spans="3:31">
      <c r="C9246" s="88"/>
      <c r="P9246" s="91"/>
      <c r="T9246" s="87"/>
      <c r="V9246" s="87"/>
      <c r="W9246" s="87"/>
      <c r="X9246" s="89"/>
      <c r="Y9246" s="87"/>
      <c r="AA9246" s="87"/>
      <c r="AB9246" s="90"/>
      <c r="AC9246" s="87"/>
      <c r="AD9246" s="87"/>
      <c r="AE9246" s="92"/>
    </row>
    <row r="9247" spans="3:31">
      <c r="C9247" s="100"/>
      <c r="P9247" s="123"/>
      <c r="T9247" s="87"/>
      <c r="V9247" s="87"/>
      <c r="W9247" s="87"/>
      <c r="X9247" s="89"/>
      <c r="Y9247" s="87"/>
      <c r="AA9247" s="87"/>
      <c r="AB9247" s="90"/>
      <c r="AC9247" s="87"/>
      <c r="AD9247" s="87"/>
      <c r="AE9247" s="92"/>
    </row>
    <row r="9248" spans="3:31">
      <c r="C9248" s="100"/>
      <c r="P9248" s="123"/>
      <c r="T9248" s="87"/>
      <c r="V9248" s="87"/>
      <c r="W9248" s="87"/>
      <c r="X9248" s="89"/>
      <c r="Y9248" s="87"/>
      <c r="AA9248" s="87"/>
      <c r="AB9248" s="90"/>
      <c r="AC9248" s="87"/>
      <c r="AD9248" s="87"/>
      <c r="AE9248" s="92"/>
    </row>
    <row r="9249" spans="3:31">
      <c r="C9249" s="100"/>
      <c r="P9249" s="123"/>
      <c r="T9249" s="87"/>
      <c r="V9249" s="87"/>
      <c r="W9249" s="87"/>
      <c r="X9249" s="89"/>
      <c r="Y9249" s="87"/>
      <c r="AA9249" s="87"/>
      <c r="AB9249" s="90"/>
      <c r="AC9249" s="87"/>
      <c r="AD9249" s="87"/>
      <c r="AE9249" s="92"/>
    </row>
    <row r="9250" spans="3:31">
      <c r="C9250" s="100"/>
      <c r="P9250" s="123"/>
      <c r="T9250" s="87"/>
      <c r="V9250" s="87"/>
      <c r="W9250" s="87"/>
      <c r="X9250" s="89"/>
      <c r="Y9250" s="87"/>
      <c r="AA9250" s="87"/>
      <c r="AB9250" s="90"/>
      <c r="AC9250" s="87"/>
      <c r="AD9250" s="87"/>
      <c r="AE9250" s="92"/>
    </row>
    <row r="9251" spans="3:31">
      <c r="C9251" s="100"/>
      <c r="P9251" s="123"/>
      <c r="T9251" s="87"/>
      <c r="V9251" s="87"/>
      <c r="W9251" s="87"/>
      <c r="X9251" s="89"/>
      <c r="Y9251" s="87"/>
      <c r="AA9251" s="87"/>
      <c r="AB9251" s="90"/>
      <c r="AC9251" s="87"/>
      <c r="AD9251" s="87"/>
      <c r="AE9251" s="92"/>
    </row>
    <row r="9252" spans="3:31">
      <c r="C9252" s="100"/>
      <c r="P9252" s="123"/>
      <c r="T9252" s="87"/>
      <c r="V9252" s="87"/>
      <c r="W9252" s="87"/>
      <c r="X9252" s="89"/>
      <c r="Y9252" s="87"/>
      <c r="AA9252" s="87"/>
      <c r="AB9252" s="90"/>
      <c r="AC9252" s="87"/>
      <c r="AD9252" s="87"/>
      <c r="AE9252" s="92"/>
    </row>
    <row r="9253" spans="3:31">
      <c r="C9253" s="88"/>
      <c r="P9253" s="123"/>
      <c r="T9253" s="87"/>
      <c r="V9253" s="87"/>
      <c r="W9253" s="87"/>
      <c r="X9253" s="89"/>
      <c r="Y9253" s="87"/>
      <c r="AA9253" s="87"/>
      <c r="AB9253" s="90"/>
      <c r="AC9253" s="87"/>
      <c r="AD9253" s="87"/>
      <c r="AE9253" s="92"/>
    </row>
    <row r="9254" spans="3:31">
      <c r="C9254" s="88"/>
      <c r="P9254" s="123"/>
      <c r="T9254" s="87"/>
      <c r="V9254" s="87"/>
      <c r="W9254" s="87"/>
      <c r="X9254" s="89"/>
      <c r="Y9254" s="87"/>
      <c r="AA9254" s="87"/>
      <c r="AB9254" s="90"/>
      <c r="AC9254" s="87"/>
      <c r="AD9254" s="87"/>
      <c r="AE9254" s="92"/>
    </row>
    <row r="9255" spans="3:31">
      <c r="C9255" s="88"/>
      <c r="P9255" s="123"/>
      <c r="T9255" s="87"/>
      <c r="V9255" s="87"/>
      <c r="W9255" s="87"/>
      <c r="X9255" s="89"/>
      <c r="Y9255" s="87"/>
      <c r="AA9255" s="87"/>
      <c r="AB9255" s="90"/>
      <c r="AC9255" s="87"/>
      <c r="AD9255" s="87"/>
      <c r="AE9255" s="92"/>
    </row>
    <row r="9256" spans="3:31">
      <c r="C9256" s="88"/>
      <c r="P9256" s="123"/>
      <c r="T9256" s="87"/>
      <c r="V9256" s="87"/>
      <c r="W9256" s="87"/>
      <c r="X9256" s="89"/>
      <c r="Y9256" s="87"/>
      <c r="AA9256" s="87"/>
      <c r="AB9256" s="90"/>
      <c r="AC9256" s="87"/>
      <c r="AD9256" s="87"/>
      <c r="AE9256" s="92"/>
    </row>
    <row r="9257" spans="3:31">
      <c r="C9257" s="88"/>
      <c r="P9257" s="123"/>
      <c r="T9257" s="87"/>
      <c r="V9257" s="87"/>
      <c r="W9257" s="87"/>
      <c r="X9257" s="89"/>
      <c r="Y9257" s="87"/>
      <c r="AA9257" s="87"/>
      <c r="AB9257" s="90"/>
      <c r="AC9257" s="87"/>
      <c r="AD9257" s="87"/>
      <c r="AE9257" s="92"/>
    </row>
    <row r="9258" spans="3:31">
      <c r="C9258" s="88"/>
      <c r="P9258" s="123"/>
      <c r="T9258" s="87"/>
      <c r="V9258" s="87"/>
      <c r="W9258" s="87"/>
      <c r="X9258" s="89"/>
      <c r="Y9258" s="87"/>
      <c r="AA9258" s="87"/>
      <c r="AB9258" s="90"/>
      <c r="AC9258" s="87"/>
      <c r="AD9258" s="87"/>
      <c r="AE9258" s="92"/>
    </row>
    <row r="9259" spans="3:31">
      <c r="C9259" s="88"/>
      <c r="P9259" s="123"/>
      <c r="T9259" s="87"/>
      <c r="V9259" s="87"/>
      <c r="W9259" s="87"/>
      <c r="X9259" s="89"/>
      <c r="Y9259" s="87"/>
      <c r="AA9259" s="87"/>
      <c r="AB9259" s="90"/>
      <c r="AC9259" s="87"/>
      <c r="AD9259" s="87"/>
      <c r="AE9259" s="92"/>
    </row>
    <row r="9260" spans="3:31">
      <c r="C9260" s="88"/>
      <c r="P9260" s="123"/>
      <c r="T9260" s="87"/>
      <c r="V9260" s="87"/>
      <c r="W9260" s="87"/>
      <c r="X9260" s="89"/>
      <c r="Y9260" s="87"/>
      <c r="AA9260" s="87"/>
      <c r="AB9260" s="90"/>
      <c r="AC9260" s="87"/>
      <c r="AD9260" s="87"/>
      <c r="AE9260" s="92"/>
    </row>
    <row r="9261" spans="3:31">
      <c r="C9261" s="88"/>
      <c r="P9261" s="123"/>
      <c r="T9261" s="87"/>
      <c r="V9261" s="87"/>
      <c r="W9261" s="87"/>
      <c r="X9261" s="89"/>
      <c r="Y9261" s="87"/>
      <c r="AA9261" s="87"/>
      <c r="AB9261" s="90"/>
      <c r="AC9261" s="87"/>
      <c r="AD9261" s="87"/>
      <c r="AE9261" s="92"/>
    </row>
    <row r="9262" spans="3:31">
      <c r="C9262" s="88"/>
      <c r="P9262" s="123"/>
      <c r="T9262" s="87"/>
      <c r="V9262" s="87"/>
      <c r="W9262" s="87"/>
      <c r="X9262" s="89"/>
      <c r="Y9262" s="87"/>
      <c r="AA9262" s="87"/>
      <c r="AB9262" s="90"/>
      <c r="AC9262" s="87"/>
      <c r="AD9262" s="87"/>
      <c r="AE9262" s="92"/>
    </row>
    <row r="9263" spans="3:31">
      <c r="C9263" s="88"/>
      <c r="P9263" s="123"/>
      <c r="T9263" s="87"/>
      <c r="V9263" s="87"/>
      <c r="W9263" s="87"/>
      <c r="X9263" s="89"/>
      <c r="Y9263" s="87"/>
      <c r="AA9263" s="87"/>
      <c r="AB9263" s="90"/>
      <c r="AC9263" s="87"/>
      <c r="AD9263" s="87"/>
      <c r="AE9263" s="92"/>
    </row>
    <row r="9264" spans="3:31">
      <c r="C9264" s="88"/>
      <c r="P9264" s="123"/>
      <c r="T9264" s="87"/>
      <c r="V9264" s="87"/>
      <c r="W9264" s="87"/>
      <c r="X9264" s="89"/>
      <c r="Y9264" s="87"/>
      <c r="AA9264" s="87"/>
      <c r="AB9264" s="90"/>
      <c r="AC9264" s="87"/>
      <c r="AD9264" s="87"/>
      <c r="AE9264" s="92"/>
    </row>
    <row r="9265" spans="3:31">
      <c r="C9265" s="88"/>
      <c r="P9265" s="123"/>
      <c r="T9265" s="87"/>
      <c r="V9265" s="87"/>
      <c r="W9265" s="87"/>
      <c r="X9265" s="89"/>
      <c r="Y9265" s="87"/>
      <c r="AA9265" s="87"/>
      <c r="AB9265" s="90"/>
      <c r="AC9265" s="87"/>
      <c r="AD9265" s="87"/>
      <c r="AE9265" s="92"/>
    </row>
    <row r="9266" spans="3:31">
      <c r="C9266" s="88"/>
      <c r="L9266" s="89"/>
      <c r="P9266" s="91"/>
      <c r="T9266" s="87"/>
      <c r="V9266" s="87"/>
      <c r="W9266" s="87"/>
      <c r="X9266" s="89"/>
      <c r="Y9266" s="87"/>
      <c r="AA9266" s="87"/>
      <c r="AB9266" s="90"/>
      <c r="AC9266" s="87"/>
      <c r="AD9266" s="87"/>
      <c r="AE9266" s="92"/>
    </row>
    <row r="9267" spans="3:31">
      <c r="C9267" s="88"/>
      <c r="P9267" s="123"/>
      <c r="T9267" s="87"/>
      <c r="V9267" s="87"/>
      <c r="W9267" s="87"/>
      <c r="X9267" s="89"/>
      <c r="Y9267" s="87"/>
      <c r="AA9267" s="87"/>
      <c r="AB9267" s="90"/>
      <c r="AC9267" s="87"/>
      <c r="AD9267" s="87"/>
      <c r="AE9267" s="92"/>
    </row>
    <row r="9268" spans="3:31">
      <c r="C9268" s="88"/>
      <c r="P9268" s="123"/>
      <c r="T9268" s="87"/>
      <c r="V9268" s="87"/>
      <c r="W9268" s="87"/>
      <c r="X9268" s="89"/>
      <c r="Y9268" s="87"/>
      <c r="AA9268" s="87"/>
      <c r="AB9268" s="90"/>
      <c r="AC9268" s="87"/>
      <c r="AD9268" s="87"/>
      <c r="AE9268" s="92"/>
    </row>
    <row r="9269" spans="3:31">
      <c r="C9269" s="88"/>
      <c r="P9269" s="123"/>
      <c r="T9269" s="87"/>
      <c r="V9269" s="87"/>
      <c r="W9269" s="87"/>
      <c r="X9269" s="89"/>
      <c r="Y9269" s="87"/>
      <c r="AA9269" s="87"/>
      <c r="AB9269" s="90"/>
      <c r="AC9269" s="87"/>
      <c r="AD9269" s="87"/>
      <c r="AE9269" s="92"/>
    </row>
    <row r="9270" spans="3:31">
      <c r="C9270" s="88"/>
      <c r="P9270" s="123"/>
      <c r="T9270" s="87"/>
      <c r="V9270" s="87"/>
      <c r="W9270" s="87"/>
      <c r="X9270" s="89"/>
      <c r="Y9270" s="87"/>
      <c r="AA9270" s="87"/>
      <c r="AB9270" s="90"/>
      <c r="AC9270" s="87"/>
      <c r="AD9270" s="87"/>
      <c r="AE9270" s="92"/>
    </row>
    <row r="9271" spans="3:31">
      <c r="C9271" s="88"/>
      <c r="P9271" s="123"/>
      <c r="T9271" s="87"/>
      <c r="V9271" s="87"/>
      <c r="W9271" s="87"/>
      <c r="X9271" s="89"/>
      <c r="Y9271" s="87"/>
      <c r="AA9271" s="87"/>
      <c r="AB9271" s="90"/>
      <c r="AC9271" s="87"/>
      <c r="AD9271" s="87"/>
      <c r="AE9271" s="92"/>
    </row>
    <row r="9272" spans="3:31">
      <c r="C9272" s="88"/>
      <c r="P9272" s="123"/>
      <c r="T9272" s="87"/>
      <c r="V9272" s="87"/>
      <c r="W9272" s="87"/>
      <c r="X9272" s="89"/>
      <c r="Y9272" s="87"/>
      <c r="AA9272" s="87"/>
      <c r="AB9272" s="90"/>
      <c r="AC9272" s="87"/>
      <c r="AD9272" s="87"/>
      <c r="AE9272" s="92"/>
    </row>
    <row r="9273" spans="3:31">
      <c r="C9273" s="88"/>
      <c r="P9273" s="123"/>
      <c r="T9273" s="87"/>
      <c r="V9273" s="87"/>
      <c r="W9273" s="87"/>
      <c r="X9273" s="89"/>
      <c r="Y9273" s="87"/>
      <c r="AA9273" s="87"/>
      <c r="AB9273" s="90"/>
      <c r="AC9273" s="87"/>
      <c r="AD9273" s="87"/>
      <c r="AE9273" s="92"/>
    </row>
    <row r="9274" spans="3:31">
      <c r="C9274" s="88"/>
      <c r="P9274" s="123"/>
      <c r="T9274" s="87"/>
      <c r="V9274" s="87"/>
      <c r="W9274" s="87"/>
      <c r="X9274" s="89"/>
      <c r="Y9274" s="87"/>
      <c r="AA9274" s="87"/>
      <c r="AB9274" s="90"/>
      <c r="AC9274" s="87"/>
      <c r="AD9274" s="87"/>
      <c r="AE9274" s="92"/>
    </row>
    <row r="9275" spans="3:31">
      <c r="C9275" s="88"/>
      <c r="P9275" s="123"/>
      <c r="T9275" s="87"/>
      <c r="V9275" s="87"/>
      <c r="W9275" s="87"/>
      <c r="X9275" s="89"/>
      <c r="Y9275" s="87"/>
      <c r="AA9275" s="87"/>
      <c r="AB9275" s="90"/>
      <c r="AC9275" s="87"/>
      <c r="AD9275" s="87"/>
      <c r="AE9275" s="92"/>
    </row>
    <row r="9276" spans="3:31">
      <c r="C9276" s="88"/>
      <c r="P9276" s="123"/>
      <c r="T9276" s="87"/>
      <c r="V9276" s="87"/>
      <c r="W9276" s="87"/>
      <c r="X9276" s="89"/>
      <c r="Y9276" s="87"/>
      <c r="AA9276" s="87"/>
      <c r="AB9276" s="90"/>
      <c r="AC9276" s="87"/>
      <c r="AD9276" s="87"/>
      <c r="AE9276" s="92"/>
    </row>
    <row r="9277" spans="3:31">
      <c r="C9277" s="88"/>
      <c r="P9277" s="123"/>
      <c r="T9277" s="87"/>
      <c r="V9277" s="87"/>
      <c r="W9277" s="87"/>
      <c r="X9277" s="89"/>
      <c r="Y9277" s="87"/>
      <c r="AA9277" s="87"/>
      <c r="AB9277" s="90"/>
      <c r="AC9277" s="87"/>
      <c r="AD9277" s="87"/>
      <c r="AE9277" s="92"/>
    </row>
    <row r="9278" spans="3:31">
      <c r="C9278" s="88"/>
      <c r="P9278" s="123"/>
      <c r="T9278" s="87"/>
      <c r="V9278" s="87"/>
      <c r="W9278" s="87"/>
      <c r="X9278" s="89"/>
      <c r="Y9278" s="87"/>
      <c r="AA9278" s="87"/>
      <c r="AB9278" s="90"/>
      <c r="AC9278" s="87"/>
      <c r="AD9278" s="87"/>
      <c r="AE9278" s="92"/>
    </row>
    <row r="9279" spans="3:31">
      <c r="C9279" s="88"/>
      <c r="P9279" s="123"/>
      <c r="T9279" s="87"/>
      <c r="V9279" s="87"/>
      <c r="W9279" s="87"/>
      <c r="X9279" s="89"/>
      <c r="Y9279" s="87"/>
      <c r="AA9279" s="87"/>
      <c r="AB9279" s="90"/>
      <c r="AC9279" s="87"/>
      <c r="AD9279" s="87"/>
      <c r="AE9279" s="92"/>
    </row>
    <row r="9280" spans="3:31">
      <c r="C9280" s="88"/>
      <c r="P9280" s="123"/>
      <c r="T9280" s="87"/>
      <c r="V9280" s="87"/>
      <c r="W9280" s="87"/>
      <c r="X9280" s="89"/>
      <c r="Y9280" s="87"/>
      <c r="AA9280" s="87"/>
      <c r="AB9280" s="90"/>
      <c r="AC9280" s="87"/>
      <c r="AD9280" s="87"/>
      <c r="AE9280" s="92"/>
    </row>
    <row r="9281" spans="3:31">
      <c r="C9281" s="88"/>
      <c r="P9281" s="123"/>
      <c r="T9281" s="87"/>
      <c r="V9281" s="87"/>
      <c r="W9281" s="87"/>
      <c r="X9281" s="89"/>
      <c r="Y9281" s="87"/>
      <c r="AA9281" s="87"/>
      <c r="AB9281" s="90"/>
      <c r="AC9281" s="87"/>
      <c r="AD9281" s="87"/>
      <c r="AE9281" s="92"/>
    </row>
    <row r="9282" spans="3:31">
      <c r="C9282" s="88"/>
      <c r="P9282" s="123"/>
      <c r="T9282" s="87"/>
      <c r="V9282" s="87"/>
      <c r="W9282" s="87"/>
      <c r="X9282" s="89"/>
      <c r="Y9282" s="87"/>
      <c r="AA9282" s="87"/>
      <c r="AB9282" s="90"/>
      <c r="AC9282" s="87"/>
      <c r="AD9282" s="87"/>
      <c r="AE9282" s="92"/>
    </row>
    <row r="9283" spans="3:31">
      <c r="C9283" s="88"/>
      <c r="P9283" s="123"/>
      <c r="T9283" s="87"/>
      <c r="V9283" s="87"/>
      <c r="W9283" s="87"/>
      <c r="X9283" s="89"/>
      <c r="Y9283" s="87"/>
      <c r="AA9283" s="87"/>
      <c r="AB9283" s="90"/>
      <c r="AC9283" s="87"/>
      <c r="AD9283" s="87"/>
      <c r="AE9283" s="92"/>
    </row>
    <row r="9284" spans="3:31">
      <c r="C9284" s="88"/>
      <c r="P9284" s="123"/>
      <c r="T9284" s="87"/>
      <c r="V9284" s="87"/>
      <c r="W9284" s="87"/>
      <c r="X9284" s="89"/>
      <c r="Y9284" s="87"/>
      <c r="AA9284" s="87"/>
      <c r="AB9284" s="90"/>
      <c r="AC9284" s="87"/>
      <c r="AD9284" s="87"/>
      <c r="AE9284" s="92"/>
    </row>
    <row r="9285" spans="3:31">
      <c r="C9285" s="88"/>
      <c r="P9285" s="123"/>
      <c r="T9285" s="87"/>
      <c r="V9285" s="87"/>
      <c r="W9285" s="87"/>
      <c r="X9285" s="89"/>
      <c r="Y9285" s="87"/>
      <c r="AA9285" s="87"/>
      <c r="AB9285" s="90"/>
      <c r="AC9285" s="87"/>
      <c r="AD9285" s="87"/>
      <c r="AE9285" s="92"/>
    </row>
    <row r="9286" spans="3:31">
      <c r="C9286" s="88"/>
      <c r="P9286" s="91"/>
      <c r="T9286" s="87"/>
      <c r="V9286" s="87"/>
      <c r="W9286" s="87"/>
      <c r="X9286" s="89"/>
      <c r="Y9286" s="87"/>
      <c r="AA9286" s="87"/>
      <c r="AB9286" s="90"/>
      <c r="AC9286" s="87"/>
      <c r="AD9286" s="87"/>
      <c r="AE9286" s="92"/>
    </row>
    <row r="9287" spans="3:31">
      <c r="C9287" s="88"/>
      <c r="P9287" s="123"/>
      <c r="T9287" s="87"/>
      <c r="V9287" s="87"/>
      <c r="W9287" s="87"/>
      <c r="X9287" s="89"/>
      <c r="Y9287" s="87"/>
      <c r="AA9287" s="87"/>
      <c r="AB9287" s="90"/>
      <c r="AC9287" s="87"/>
      <c r="AD9287" s="87"/>
      <c r="AE9287" s="92"/>
    </row>
    <row r="9288" spans="3:31">
      <c r="C9288" s="88"/>
      <c r="P9288" s="123"/>
      <c r="T9288" s="87"/>
      <c r="V9288" s="87"/>
      <c r="W9288" s="87"/>
      <c r="X9288" s="89"/>
      <c r="Y9288" s="87"/>
      <c r="AA9288" s="87"/>
      <c r="AB9288" s="90"/>
      <c r="AC9288" s="87"/>
      <c r="AD9288" s="87"/>
      <c r="AE9288" s="92"/>
    </row>
    <row r="9289" spans="3:31">
      <c r="C9289" s="88"/>
      <c r="P9289" s="123"/>
      <c r="T9289" s="87"/>
      <c r="V9289" s="87"/>
      <c r="W9289" s="87"/>
      <c r="X9289" s="89"/>
      <c r="Y9289" s="87"/>
      <c r="AA9289" s="87"/>
      <c r="AB9289" s="90"/>
      <c r="AC9289" s="87"/>
      <c r="AD9289" s="87"/>
      <c r="AE9289" s="92"/>
    </row>
    <row r="9290" spans="3:31">
      <c r="C9290" s="88"/>
      <c r="P9290" s="123"/>
      <c r="T9290" s="87"/>
      <c r="V9290" s="87"/>
      <c r="W9290" s="87"/>
      <c r="X9290" s="89"/>
      <c r="Y9290" s="87"/>
      <c r="AA9290" s="87"/>
      <c r="AB9290" s="90"/>
      <c r="AC9290" s="87"/>
      <c r="AD9290" s="87"/>
      <c r="AE9290" s="92"/>
    </row>
    <row r="9291" spans="3:31">
      <c r="C9291" s="88"/>
      <c r="P9291" s="123"/>
      <c r="T9291" s="87"/>
      <c r="V9291" s="87"/>
      <c r="W9291" s="87"/>
      <c r="X9291" s="89"/>
      <c r="Y9291" s="87"/>
      <c r="AA9291" s="87"/>
      <c r="AB9291" s="90"/>
      <c r="AC9291" s="87"/>
      <c r="AD9291" s="87"/>
      <c r="AE9291" s="92"/>
    </row>
    <row r="9292" spans="3:31">
      <c r="C9292" s="88"/>
      <c r="P9292" s="123"/>
      <c r="T9292" s="87"/>
      <c r="V9292" s="87"/>
      <c r="W9292" s="87"/>
      <c r="X9292" s="89"/>
      <c r="Y9292" s="87"/>
      <c r="AA9292" s="87"/>
      <c r="AB9292" s="90"/>
      <c r="AC9292" s="87"/>
      <c r="AD9292" s="87"/>
      <c r="AE9292" s="92"/>
    </row>
    <row r="9293" spans="3:31">
      <c r="C9293" s="88"/>
      <c r="P9293" s="123"/>
      <c r="T9293" s="87"/>
      <c r="V9293" s="87"/>
      <c r="W9293" s="87"/>
      <c r="X9293" s="89"/>
      <c r="Y9293" s="87"/>
      <c r="AA9293" s="87"/>
      <c r="AB9293" s="90"/>
      <c r="AC9293" s="87"/>
      <c r="AD9293" s="87"/>
      <c r="AE9293" s="92"/>
    </row>
    <row r="9294" spans="3:31">
      <c r="C9294" s="88"/>
      <c r="P9294" s="123"/>
      <c r="T9294" s="87"/>
      <c r="V9294" s="87"/>
      <c r="W9294" s="87"/>
      <c r="X9294" s="89"/>
      <c r="Y9294" s="87"/>
      <c r="AA9294" s="87"/>
      <c r="AB9294" s="90"/>
      <c r="AC9294" s="87"/>
      <c r="AD9294" s="87"/>
      <c r="AE9294" s="92"/>
    </row>
    <row r="9295" spans="3:31">
      <c r="C9295" s="88"/>
      <c r="P9295" s="123"/>
      <c r="T9295" s="87"/>
      <c r="V9295" s="87"/>
      <c r="W9295" s="87"/>
      <c r="X9295" s="89"/>
      <c r="Y9295" s="87"/>
      <c r="AA9295" s="87"/>
      <c r="AB9295" s="90"/>
      <c r="AC9295" s="87"/>
      <c r="AD9295" s="87"/>
      <c r="AE9295" s="92"/>
    </row>
    <row r="9296" spans="3:31">
      <c r="C9296" s="88"/>
      <c r="P9296" s="123"/>
      <c r="T9296" s="87"/>
      <c r="V9296" s="87"/>
      <c r="W9296" s="87"/>
      <c r="X9296" s="89"/>
      <c r="Y9296" s="87"/>
      <c r="AA9296" s="87"/>
      <c r="AB9296" s="90"/>
      <c r="AC9296" s="87"/>
      <c r="AD9296" s="87"/>
      <c r="AE9296" s="92"/>
    </row>
    <row r="9297" spans="3:31">
      <c r="C9297" s="88"/>
      <c r="P9297" s="123"/>
      <c r="T9297" s="87"/>
      <c r="V9297" s="87"/>
      <c r="W9297" s="87"/>
      <c r="X9297" s="89"/>
      <c r="Y9297" s="87"/>
      <c r="AA9297" s="87"/>
      <c r="AB9297" s="90"/>
      <c r="AC9297" s="87"/>
      <c r="AD9297" s="87"/>
      <c r="AE9297" s="92"/>
    </row>
    <row r="9298" spans="3:31">
      <c r="C9298" s="88"/>
      <c r="P9298" s="123"/>
      <c r="T9298" s="87"/>
      <c r="V9298" s="87"/>
      <c r="W9298" s="87"/>
      <c r="X9298" s="89"/>
      <c r="Y9298" s="87"/>
      <c r="AA9298" s="87"/>
      <c r="AB9298" s="90"/>
      <c r="AC9298" s="87"/>
      <c r="AD9298" s="87"/>
      <c r="AE9298" s="92"/>
    </row>
    <row r="9299" spans="3:31">
      <c r="C9299" s="88"/>
      <c r="P9299" s="123"/>
      <c r="T9299" s="87"/>
      <c r="V9299" s="87"/>
      <c r="W9299" s="87"/>
      <c r="X9299" s="89"/>
      <c r="Y9299" s="87"/>
      <c r="AA9299" s="87"/>
      <c r="AB9299" s="90"/>
      <c r="AC9299" s="87"/>
      <c r="AD9299" s="87"/>
      <c r="AE9299" s="92"/>
    </row>
    <row r="9300" spans="3:31">
      <c r="C9300" s="88"/>
      <c r="P9300" s="123"/>
      <c r="T9300" s="87"/>
      <c r="V9300" s="87"/>
      <c r="W9300" s="87"/>
      <c r="X9300" s="89"/>
      <c r="Y9300" s="87"/>
      <c r="AA9300" s="87"/>
      <c r="AB9300" s="90"/>
      <c r="AC9300" s="87"/>
      <c r="AD9300" s="87"/>
      <c r="AE9300" s="92"/>
    </row>
    <row r="9301" spans="3:31">
      <c r="C9301" s="88"/>
      <c r="P9301" s="123"/>
      <c r="T9301" s="87"/>
      <c r="V9301" s="87"/>
      <c r="W9301" s="87"/>
      <c r="X9301" s="89"/>
      <c r="Y9301" s="87"/>
      <c r="AA9301" s="87"/>
      <c r="AB9301" s="90"/>
      <c r="AC9301" s="87"/>
      <c r="AD9301" s="87"/>
      <c r="AE9301" s="92"/>
    </row>
    <row r="9302" spans="3:31">
      <c r="C9302" s="88"/>
      <c r="P9302" s="123"/>
      <c r="T9302" s="87"/>
      <c r="V9302" s="87"/>
      <c r="W9302" s="87"/>
      <c r="X9302" s="89"/>
      <c r="Y9302" s="87"/>
      <c r="AA9302" s="87"/>
      <c r="AB9302" s="90"/>
      <c r="AC9302" s="87"/>
      <c r="AD9302" s="87"/>
      <c r="AE9302" s="92"/>
    </row>
    <row r="9303" spans="3:31">
      <c r="C9303" s="88"/>
      <c r="P9303" s="123"/>
      <c r="T9303" s="87"/>
      <c r="V9303" s="87"/>
      <c r="W9303" s="87"/>
      <c r="X9303" s="89"/>
      <c r="Y9303" s="87"/>
      <c r="AA9303" s="87"/>
      <c r="AB9303" s="90"/>
      <c r="AC9303" s="87"/>
      <c r="AD9303" s="87"/>
      <c r="AE9303" s="92"/>
    </row>
    <row r="9304" spans="3:31">
      <c r="C9304" s="88"/>
      <c r="P9304" s="123"/>
      <c r="T9304" s="87"/>
      <c r="V9304" s="87"/>
      <c r="W9304" s="87"/>
      <c r="X9304" s="89"/>
      <c r="Y9304" s="87"/>
      <c r="AA9304" s="87"/>
      <c r="AB9304" s="90"/>
      <c r="AC9304" s="87"/>
      <c r="AD9304" s="87"/>
      <c r="AE9304" s="92"/>
    </row>
    <row r="9305" spans="3:31">
      <c r="C9305" s="88"/>
      <c r="P9305" s="123"/>
      <c r="T9305" s="87"/>
      <c r="V9305" s="87"/>
      <c r="W9305" s="87"/>
      <c r="X9305" s="89"/>
      <c r="Y9305" s="87"/>
      <c r="AA9305" s="87"/>
      <c r="AB9305" s="90"/>
      <c r="AC9305" s="87"/>
      <c r="AD9305" s="87"/>
      <c r="AE9305" s="92"/>
    </row>
    <row r="9306" spans="3:31">
      <c r="C9306" s="88"/>
      <c r="L9306" s="89"/>
      <c r="P9306" s="123"/>
      <c r="T9306" s="87"/>
      <c r="V9306" s="87"/>
      <c r="W9306" s="87"/>
      <c r="X9306" s="89"/>
      <c r="Y9306" s="87"/>
      <c r="AA9306" s="87"/>
      <c r="AB9306" s="90"/>
      <c r="AC9306" s="87"/>
      <c r="AD9306" s="87"/>
      <c r="AE9306" s="92"/>
    </row>
    <row r="9307" spans="3:31">
      <c r="C9307" s="88"/>
      <c r="P9307" s="123"/>
      <c r="T9307" s="87"/>
      <c r="V9307" s="87"/>
      <c r="W9307" s="87"/>
      <c r="X9307" s="89"/>
      <c r="Y9307" s="87"/>
      <c r="AA9307" s="87"/>
      <c r="AB9307" s="90"/>
      <c r="AC9307" s="87"/>
      <c r="AD9307" s="87"/>
      <c r="AE9307" s="92"/>
    </row>
    <row r="9308" spans="3:31">
      <c r="C9308" s="88"/>
      <c r="P9308" s="123"/>
      <c r="T9308" s="87"/>
      <c r="V9308" s="87"/>
      <c r="W9308" s="87"/>
      <c r="X9308" s="89"/>
      <c r="Y9308" s="87"/>
      <c r="AA9308" s="87"/>
      <c r="AB9308" s="90"/>
      <c r="AC9308" s="87"/>
      <c r="AD9308" s="87"/>
      <c r="AE9308" s="92"/>
    </row>
    <row r="9309" spans="3:31">
      <c r="C9309" s="88"/>
      <c r="P9309" s="123"/>
      <c r="T9309" s="87"/>
      <c r="V9309" s="87"/>
      <c r="W9309" s="87"/>
      <c r="X9309" s="89"/>
      <c r="Y9309" s="87"/>
      <c r="AA9309" s="87"/>
      <c r="AB9309" s="90"/>
      <c r="AC9309" s="87"/>
      <c r="AD9309" s="87"/>
      <c r="AE9309" s="92"/>
    </row>
    <row r="9310" spans="3:31">
      <c r="C9310" s="88"/>
      <c r="P9310" s="123"/>
      <c r="T9310" s="87"/>
      <c r="V9310" s="87"/>
      <c r="W9310" s="87"/>
      <c r="X9310" s="89"/>
      <c r="Y9310" s="87"/>
      <c r="AA9310" s="87"/>
      <c r="AB9310" s="90"/>
      <c r="AC9310" s="87"/>
      <c r="AD9310" s="87"/>
      <c r="AE9310" s="92"/>
    </row>
    <row r="9311" spans="3:31">
      <c r="C9311" s="88"/>
      <c r="P9311" s="123"/>
      <c r="T9311" s="87"/>
      <c r="V9311" s="87"/>
      <c r="W9311" s="87"/>
      <c r="X9311" s="89"/>
      <c r="Y9311" s="87"/>
      <c r="AA9311" s="87"/>
      <c r="AB9311" s="90"/>
      <c r="AC9311" s="87"/>
      <c r="AD9311" s="87"/>
      <c r="AE9311" s="92"/>
    </row>
    <row r="9312" spans="3:31">
      <c r="C9312" s="88"/>
      <c r="P9312" s="123"/>
      <c r="T9312" s="87"/>
      <c r="V9312" s="87"/>
      <c r="W9312" s="87"/>
      <c r="X9312" s="89"/>
      <c r="Y9312" s="87"/>
      <c r="AA9312" s="87"/>
      <c r="AB9312" s="90"/>
      <c r="AC9312" s="87"/>
      <c r="AD9312" s="87"/>
      <c r="AE9312" s="92"/>
    </row>
    <row r="9313" spans="3:31">
      <c r="C9313" s="88"/>
      <c r="P9313" s="123"/>
      <c r="T9313" s="87"/>
      <c r="V9313" s="87"/>
      <c r="W9313" s="87"/>
      <c r="X9313" s="89"/>
      <c r="Y9313" s="87"/>
      <c r="AA9313" s="87"/>
      <c r="AB9313" s="90"/>
      <c r="AC9313" s="87"/>
      <c r="AD9313" s="87"/>
      <c r="AE9313" s="92"/>
    </row>
    <row r="9314" spans="3:31">
      <c r="C9314" s="88"/>
      <c r="P9314" s="123"/>
      <c r="T9314" s="87"/>
      <c r="V9314" s="87"/>
      <c r="W9314" s="87"/>
      <c r="X9314" s="89"/>
      <c r="Y9314" s="87"/>
      <c r="AA9314" s="87"/>
      <c r="AB9314" s="90"/>
      <c r="AC9314" s="87"/>
      <c r="AD9314" s="87"/>
      <c r="AE9314" s="92"/>
    </row>
    <row r="9315" spans="3:31">
      <c r="C9315" s="88"/>
      <c r="P9315" s="123"/>
      <c r="T9315" s="87"/>
      <c r="V9315" s="87"/>
      <c r="W9315" s="87"/>
      <c r="X9315" s="89"/>
      <c r="Y9315" s="87"/>
      <c r="AA9315" s="87"/>
      <c r="AB9315" s="90"/>
      <c r="AC9315" s="87"/>
      <c r="AD9315" s="87"/>
      <c r="AE9315" s="92"/>
    </row>
    <row r="9316" spans="3:31">
      <c r="C9316" s="88"/>
      <c r="P9316" s="123"/>
      <c r="T9316" s="87"/>
      <c r="V9316" s="87"/>
      <c r="W9316" s="87"/>
      <c r="X9316" s="89"/>
      <c r="Y9316" s="87"/>
      <c r="AA9316" s="87"/>
      <c r="AB9316" s="90"/>
      <c r="AC9316" s="87"/>
      <c r="AD9316" s="87"/>
      <c r="AE9316" s="92"/>
    </row>
    <row r="9317" spans="3:31">
      <c r="C9317" s="88"/>
      <c r="P9317" s="123"/>
      <c r="T9317" s="87"/>
      <c r="V9317" s="87"/>
      <c r="W9317" s="87"/>
      <c r="X9317" s="89"/>
      <c r="Y9317" s="87"/>
      <c r="AA9317" s="87"/>
      <c r="AB9317" s="90"/>
      <c r="AC9317" s="87"/>
      <c r="AD9317" s="87"/>
      <c r="AE9317" s="92"/>
    </row>
    <row r="9318" spans="3:31">
      <c r="C9318" s="88"/>
      <c r="P9318" s="123"/>
      <c r="T9318" s="87"/>
      <c r="V9318" s="87"/>
      <c r="W9318" s="87"/>
      <c r="X9318" s="89"/>
      <c r="Y9318" s="87"/>
      <c r="AA9318" s="87"/>
      <c r="AB9318" s="90"/>
      <c r="AC9318" s="87"/>
      <c r="AD9318" s="87"/>
      <c r="AE9318" s="92"/>
    </row>
    <row r="9319" spans="3:31">
      <c r="C9319" s="88"/>
      <c r="P9319" s="123"/>
      <c r="T9319" s="87"/>
      <c r="V9319" s="87"/>
      <c r="W9319" s="87"/>
      <c r="X9319" s="89"/>
      <c r="Y9319" s="87"/>
      <c r="AA9319" s="87"/>
      <c r="AB9319" s="90"/>
      <c r="AC9319" s="87"/>
      <c r="AD9319" s="87"/>
      <c r="AE9319" s="92"/>
    </row>
    <row r="9320" spans="3:31">
      <c r="C9320" s="88"/>
      <c r="P9320" s="123"/>
      <c r="T9320" s="87"/>
      <c r="V9320" s="87"/>
      <c r="W9320" s="87"/>
      <c r="X9320" s="89"/>
      <c r="Y9320" s="87"/>
      <c r="AA9320" s="87"/>
      <c r="AB9320" s="90"/>
      <c r="AC9320" s="87"/>
      <c r="AD9320" s="87"/>
      <c r="AE9320" s="92"/>
    </row>
    <row r="9321" spans="3:31">
      <c r="C9321" s="88"/>
      <c r="P9321" s="123"/>
      <c r="T9321" s="87"/>
      <c r="V9321" s="87"/>
      <c r="W9321" s="87"/>
      <c r="X9321" s="89"/>
      <c r="Y9321" s="87"/>
      <c r="AA9321" s="87"/>
      <c r="AB9321" s="90"/>
      <c r="AC9321" s="87"/>
      <c r="AD9321" s="87"/>
      <c r="AE9321" s="92"/>
    </row>
    <row r="9322" spans="3:31">
      <c r="C9322" s="88"/>
      <c r="P9322" s="123"/>
      <c r="T9322" s="87"/>
      <c r="V9322" s="87"/>
      <c r="W9322" s="87"/>
      <c r="X9322" s="89"/>
      <c r="Y9322" s="87"/>
      <c r="AA9322" s="87"/>
      <c r="AB9322" s="90"/>
      <c r="AC9322" s="87"/>
      <c r="AD9322" s="87"/>
      <c r="AE9322" s="92"/>
    </row>
    <row r="9323" spans="3:31">
      <c r="C9323" s="88"/>
      <c r="P9323" s="123"/>
      <c r="T9323" s="87"/>
      <c r="V9323" s="87"/>
      <c r="W9323" s="87"/>
      <c r="X9323" s="89"/>
      <c r="Y9323" s="87"/>
      <c r="AA9323" s="87"/>
      <c r="AB9323" s="90"/>
      <c r="AC9323" s="87"/>
      <c r="AD9323" s="87"/>
      <c r="AE9323" s="92"/>
    </row>
    <row r="9324" spans="3:31">
      <c r="C9324" s="88"/>
      <c r="P9324" s="123"/>
      <c r="T9324" s="87"/>
      <c r="V9324" s="87"/>
      <c r="W9324" s="87"/>
      <c r="X9324" s="89"/>
      <c r="Y9324" s="87"/>
      <c r="AA9324" s="87"/>
      <c r="AB9324" s="90"/>
      <c r="AC9324" s="87"/>
      <c r="AD9324" s="87"/>
      <c r="AE9324" s="92"/>
    </row>
    <row r="9325" spans="3:31">
      <c r="C9325" s="88"/>
      <c r="P9325" s="123"/>
      <c r="T9325" s="87"/>
      <c r="V9325" s="87"/>
      <c r="W9325" s="87"/>
      <c r="X9325" s="89"/>
      <c r="Y9325" s="87"/>
      <c r="AA9325" s="87"/>
      <c r="AB9325" s="90"/>
      <c r="AC9325" s="87"/>
      <c r="AD9325" s="87"/>
      <c r="AE9325" s="92"/>
    </row>
    <row r="9326" spans="3:31">
      <c r="C9326" s="88"/>
      <c r="P9326" s="123"/>
      <c r="T9326" s="87"/>
      <c r="V9326" s="87"/>
      <c r="W9326" s="87"/>
      <c r="X9326" s="89"/>
      <c r="Y9326" s="87"/>
      <c r="AA9326" s="87"/>
      <c r="AB9326" s="90"/>
      <c r="AC9326" s="87"/>
      <c r="AD9326" s="87"/>
      <c r="AE9326" s="92"/>
    </row>
    <row r="9327" spans="3:31">
      <c r="C9327" s="88"/>
      <c r="P9327" s="123"/>
      <c r="T9327" s="87"/>
      <c r="V9327" s="87"/>
      <c r="W9327" s="87"/>
      <c r="X9327" s="89"/>
      <c r="Y9327" s="87"/>
      <c r="AA9327" s="87"/>
      <c r="AB9327" s="90"/>
      <c r="AC9327" s="87"/>
      <c r="AD9327" s="87"/>
      <c r="AE9327" s="92"/>
    </row>
    <row r="9328" spans="3:31">
      <c r="C9328" s="88"/>
      <c r="P9328" s="123"/>
      <c r="T9328" s="87"/>
      <c r="V9328" s="87"/>
      <c r="W9328" s="87"/>
      <c r="X9328" s="89"/>
      <c r="Y9328" s="87"/>
      <c r="AA9328" s="87"/>
      <c r="AB9328" s="90"/>
      <c r="AC9328" s="87"/>
      <c r="AD9328" s="87"/>
      <c r="AE9328" s="92"/>
    </row>
    <row r="9329" spans="3:31">
      <c r="C9329" s="88"/>
      <c r="P9329" s="123"/>
      <c r="T9329" s="87"/>
      <c r="V9329" s="87"/>
      <c r="W9329" s="87"/>
      <c r="X9329" s="89"/>
      <c r="Y9329" s="87"/>
      <c r="AA9329" s="87"/>
      <c r="AB9329" s="90"/>
      <c r="AC9329" s="87"/>
      <c r="AD9329" s="87"/>
      <c r="AE9329" s="92"/>
    </row>
    <row r="9330" spans="3:31">
      <c r="C9330" s="88"/>
      <c r="P9330" s="123"/>
      <c r="T9330" s="87"/>
      <c r="V9330" s="87"/>
      <c r="W9330" s="87"/>
      <c r="X9330" s="89"/>
      <c r="Y9330" s="87"/>
      <c r="AA9330" s="87"/>
      <c r="AB9330" s="90"/>
      <c r="AC9330" s="87"/>
      <c r="AD9330" s="87"/>
      <c r="AE9330" s="92"/>
    </row>
    <row r="9331" spans="3:31">
      <c r="C9331" s="88"/>
      <c r="P9331" s="123"/>
      <c r="T9331" s="87"/>
      <c r="V9331" s="87"/>
      <c r="W9331" s="87"/>
      <c r="X9331" s="89"/>
      <c r="Y9331" s="87"/>
      <c r="AA9331" s="87"/>
      <c r="AB9331" s="90"/>
      <c r="AC9331" s="87"/>
      <c r="AD9331" s="87"/>
      <c r="AE9331" s="92"/>
    </row>
    <row r="9332" spans="3:31">
      <c r="C9332" s="88"/>
      <c r="P9332" s="123"/>
      <c r="T9332" s="87"/>
      <c r="V9332" s="87"/>
      <c r="W9332" s="87"/>
      <c r="X9332" s="89"/>
      <c r="Y9332" s="87"/>
      <c r="AA9332" s="87"/>
      <c r="AB9332" s="90"/>
      <c r="AC9332" s="87"/>
      <c r="AD9332" s="87"/>
      <c r="AE9332" s="92"/>
    </row>
    <row r="9333" spans="3:31">
      <c r="C9333" s="88"/>
      <c r="P9333" s="123"/>
      <c r="T9333" s="87"/>
      <c r="V9333" s="87"/>
      <c r="W9333" s="87"/>
      <c r="X9333" s="89"/>
      <c r="Y9333" s="87"/>
      <c r="AA9333" s="87"/>
      <c r="AB9333" s="90"/>
      <c r="AC9333" s="87"/>
      <c r="AD9333" s="87"/>
      <c r="AE9333" s="92"/>
    </row>
    <row r="9334" spans="3:31">
      <c r="C9334" s="88"/>
      <c r="P9334" s="123"/>
      <c r="T9334" s="87"/>
      <c r="V9334" s="87"/>
      <c r="W9334" s="87"/>
      <c r="X9334" s="89"/>
      <c r="Y9334" s="87"/>
      <c r="AA9334" s="87"/>
      <c r="AB9334" s="90"/>
      <c r="AC9334" s="87"/>
      <c r="AD9334" s="87"/>
      <c r="AE9334" s="92"/>
    </row>
    <row r="9335" spans="3:31">
      <c r="C9335" s="88"/>
      <c r="P9335" s="123"/>
      <c r="T9335" s="87"/>
      <c r="V9335" s="87"/>
      <c r="W9335" s="87"/>
      <c r="X9335" s="89"/>
      <c r="Y9335" s="87"/>
      <c r="AA9335" s="87"/>
      <c r="AB9335" s="90"/>
      <c r="AC9335" s="87"/>
      <c r="AD9335" s="87"/>
      <c r="AE9335" s="92"/>
    </row>
    <row r="9336" spans="3:31">
      <c r="C9336" s="88"/>
      <c r="P9336" s="123"/>
      <c r="T9336" s="87"/>
      <c r="V9336" s="87"/>
      <c r="W9336" s="87"/>
      <c r="X9336" s="89"/>
      <c r="Y9336" s="87"/>
      <c r="AA9336" s="87"/>
      <c r="AB9336" s="90"/>
      <c r="AC9336" s="87"/>
      <c r="AD9336" s="87"/>
      <c r="AE9336" s="92"/>
    </row>
    <row r="9337" spans="3:31">
      <c r="C9337" s="88"/>
      <c r="P9337" s="123"/>
      <c r="T9337" s="87"/>
      <c r="V9337" s="87"/>
      <c r="W9337" s="87"/>
      <c r="X9337" s="89"/>
      <c r="Y9337" s="87"/>
      <c r="AA9337" s="87"/>
      <c r="AB9337" s="90"/>
      <c r="AC9337" s="87"/>
      <c r="AD9337" s="87"/>
      <c r="AE9337" s="92"/>
    </row>
    <row r="9338" spans="3:31">
      <c r="C9338" s="88"/>
      <c r="P9338" s="123"/>
      <c r="T9338" s="87"/>
      <c r="V9338" s="87"/>
      <c r="W9338" s="87"/>
      <c r="X9338" s="89"/>
      <c r="Y9338" s="87"/>
      <c r="AA9338" s="87"/>
      <c r="AB9338" s="90"/>
      <c r="AC9338" s="87"/>
      <c r="AD9338" s="87"/>
      <c r="AE9338" s="92"/>
    </row>
    <row r="9339" spans="3:31">
      <c r="C9339" s="88"/>
      <c r="P9339" s="123"/>
      <c r="T9339" s="87"/>
      <c r="V9339" s="87"/>
      <c r="W9339" s="87"/>
      <c r="X9339" s="89"/>
      <c r="Y9339" s="87"/>
      <c r="AA9339" s="87"/>
      <c r="AB9339" s="90"/>
      <c r="AC9339" s="87"/>
      <c r="AD9339" s="87"/>
      <c r="AE9339" s="92"/>
    </row>
    <row r="9340" spans="3:31">
      <c r="C9340" s="88"/>
      <c r="P9340" s="123"/>
      <c r="T9340" s="87"/>
      <c r="V9340" s="87"/>
      <c r="W9340" s="87"/>
      <c r="X9340" s="89"/>
      <c r="Y9340" s="87"/>
      <c r="AA9340" s="87"/>
      <c r="AB9340" s="90"/>
      <c r="AC9340" s="87"/>
      <c r="AD9340" s="87"/>
      <c r="AE9340" s="92"/>
    </row>
    <row r="9341" spans="3:31">
      <c r="C9341" s="88"/>
      <c r="P9341" s="123"/>
      <c r="T9341" s="87"/>
      <c r="V9341" s="87"/>
      <c r="W9341" s="87"/>
      <c r="X9341" s="89"/>
      <c r="Y9341" s="87"/>
      <c r="AA9341" s="87"/>
      <c r="AB9341" s="90"/>
      <c r="AC9341" s="87"/>
      <c r="AD9341" s="87"/>
      <c r="AE9341" s="92"/>
    </row>
    <row r="9342" spans="3:31">
      <c r="C9342" s="88"/>
      <c r="P9342" s="123"/>
      <c r="T9342" s="87"/>
      <c r="V9342" s="87"/>
      <c r="W9342" s="87"/>
      <c r="X9342" s="89"/>
      <c r="Y9342" s="87"/>
      <c r="AA9342" s="87"/>
      <c r="AB9342" s="90"/>
      <c r="AC9342" s="87"/>
      <c r="AD9342" s="87"/>
      <c r="AE9342" s="92"/>
    </row>
    <row r="9343" spans="3:31">
      <c r="C9343" s="88"/>
      <c r="P9343" s="123"/>
      <c r="T9343" s="87"/>
      <c r="V9343" s="87"/>
      <c r="W9343" s="87"/>
      <c r="X9343" s="89"/>
      <c r="Y9343" s="87"/>
      <c r="AA9343" s="87"/>
      <c r="AB9343" s="90"/>
      <c r="AC9343" s="87"/>
      <c r="AD9343" s="87"/>
      <c r="AE9343" s="92"/>
    </row>
    <row r="9344" spans="3:31">
      <c r="C9344" s="88"/>
      <c r="P9344" s="123"/>
      <c r="T9344" s="87"/>
      <c r="V9344" s="87"/>
      <c r="W9344" s="87"/>
      <c r="X9344" s="89"/>
      <c r="Y9344" s="87"/>
      <c r="AA9344" s="87"/>
      <c r="AB9344" s="90"/>
      <c r="AC9344" s="87"/>
      <c r="AD9344" s="87"/>
      <c r="AE9344" s="92"/>
    </row>
    <row r="9345" spans="3:31">
      <c r="C9345" s="88"/>
      <c r="P9345" s="123"/>
      <c r="T9345" s="87"/>
      <c r="V9345" s="87"/>
      <c r="W9345" s="87"/>
      <c r="X9345" s="89"/>
      <c r="Y9345" s="87"/>
      <c r="AA9345" s="87"/>
      <c r="AB9345" s="90"/>
      <c r="AC9345" s="87"/>
      <c r="AD9345" s="87"/>
      <c r="AE9345" s="92"/>
    </row>
    <row r="9346" spans="3:31">
      <c r="C9346" s="88"/>
      <c r="P9346" s="123"/>
      <c r="T9346" s="87"/>
      <c r="V9346" s="87"/>
      <c r="W9346" s="87"/>
      <c r="X9346" s="89"/>
      <c r="Y9346" s="87"/>
      <c r="AA9346" s="87"/>
      <c r="AB9346" s="90"/>
      <c r="AC9346" s="87"/>
      <c r="AD9346" s="87"/>
      <c r="AE9346" s="92"/>
    </row>
    <row r="9347" spans="3:31">
      <c r="C9347" s="88"/>
      <c r="P9347" s="123"/>
      <c r="T9347" s="87"/>
      <c r="V9347" s="87"/>
      <c r="W9347" s="87"/>
      <c r="X9347" s="89"/>
      <c r="Y9347" s="87"/>
      <c r="AA9347" s="87"/>
      <c r="AB9347" s="90"/>
      <c r="AC9347" s="87"/>
      <c r="AD9347" s="87"/>
      <c r="AE9347" s="92"/>
    </row>
    <row r="9348" spans="3:31">
      <c r="C9348" s="88"/>
      <c r="P9348" s="123"/>
      <c r="T9348" s="87"/>
      <c r="V9348" s="87"/>
      <c r="W9348" s="87"/>
      <c r="X9348" s="89"/>
      <c r="Y9348" s="87"/>
      <c r="AA9348" s="87"/>
      <c r="AB9348" s="90"/>
      <c r="AC9348" s="87"/>
      <c r="AD9348" s="87"/>
      <c r="AE9348" s="92"/>
    </row>
    <row r="9349" spans="3:31">
      <c r="C9349" s="88"/>
      <c r="P9349" s="123"/>
      <c r="T9349" s="87"/>
      <c r="V9349" s="87"/>
      <c r="W9349" s="87"/>
      <c r="X9349" s="89"/>
      <c r="Y9349" s="87"/>
      <c r="AA9349" s="87"/>
      <c r="AB9349" s="90"/>
      <c r="AC9349" s="87"/>
      <c r="AD9349" s="87"/>
      <c r="AE9349" s="92"/>
    </row>
    <row r="9350" spans="3:31">
      <c r="C9350" s="88"/>
      <c r="P9350" s="123"/>
      <c r="T9350" s="87"/>
      <c r="V9350" s="87"/>
      <c r="W9350" s="87"/>
      <c r="X9350" s="89"/>
      <c r="Y9350" s="87"/>
      <c r="AA9350" s="87"/>
      <c r="AB9350" s="90"/>
      <c r="AC9350" s="87"/>
      <c r="AD9350" s="87"/>
      <c r="AE9350" s="92"/>
    </row>
    <row r="9351" spans="3:31">
      <c r="C9351" s="88"/>
      <c r="P9351" s="123"/>
      <c r="T9351" s="87"/>
      <c r="V9351" s="87"/>
      <c r="W9351" s="87"/>
      <c r="X9351" s="89"/>
      <c r="Y9351" s="87"/>
      <c r="AA9351" s="87"/>
      <c r="AB9351" s="90"/>
      <c r="AC9351" s="87"/>
      <c r="AD9351" s="87"/>
      <c r="AE9351" s="92"/>
    </row>
    <row r="9352" spans="3:31">
      <c r="C9352" s="88"/>
      <c r="P9352" s="123"/>
      <c r="T9352" s="87"/>
      <c r="V9352" s="87"/>
      <c r="W9352" s="87"/>
      <c r="X9352" s="89"/>
      <c r="Y9352" s="87"/>
      <c r="AA9352" s="87"/>
      <c r="AB9352" s="90"/>
      <c r="AC9352" s="87"/>
      <c r="AD9352" s="87"/>
      <c r="AE9352" s="92"/>
    </row>
    <row r="9353" spans="3:31">
      <c r="C9353" s="88"/>
      <c r="P9353" s="123"/>
      <c r="T9353" s="87"/>
      <c r="V9353" s="87"/>
      <c r="W9353" s="87"/>
      <c r="X9353" s="89"/>
      <c r="Y9353" s="87"/>
      <c r="AA9353" s="87"/>
      <c r="AB9353" s="90"/>
      <c r="AC9353" s="87"/>
      <c r="AD9353" s="87"/>
      <c r="AE9353" s="92"/>
    </row>
    <row r="9354" spans="3:31">
      <c r="C9354" s="88"/>
      <c r="P9354" s="123"/>
      <c r="T9354" s="87"/>
      <c r="V9354" s="87"/>
      <c r="W9354" s="87"/>
      <c r="X9354" s="89"/>
      <c r="Y9354" s="87"/>
      <c r="AA9354" s="87"/>
      <c r="AB9354" s="90"/>
      <c r="AC9354" s="87"/>
      <c r="AD9354" s="87"/>
      <c r="AE9354" s="92"/>
    </row>
    <row r="9355" spans="3:31">
      <c r="C9355" s="88"/>
      <c r="P9355" s="123"/>
      <c r="T9355" s="87"/>
      <c r="V9355" s="87"/>
      <c r="W9355" s="87"/>
      <c r="X9355" s="89"/>
      <c r="Y9355" s="87"/>
      <c r="AA9355" s="87"/>
      <c r="AB9355" s="90"/>
      <c r="AC9355" s="87"/>
      <c r="AD9355" s="87"/>
      <c r="AE9355" s="92"/>
    </row>
    <row r="9356" spans="3:31">
      <c r="C9356" s="88"/>
      <c r="P9356" s="123"/>
      <c r="T9356" s="87"/>
      <c r="V9356" s="87"/>
      <c r="W9356" s="87"/>
      <c r="X9356" s="89"/>
      <c r="Y9356" s="87"/>
      <c r="AA9356" s="87"/>
      <c r="AB9356" s="90"/>
      <c r="AC9356" s="87"/>
      <c r="AD9356" s="87"/>
      <c r="AE9356" s="92"/>
    </row>
    <row r="9357" spans="3:31">
      <c r="C9357" s="88"/>
      <c r="P9357" s="123"/>
      <c r="T9357" s="87"/>
      <c r="V9357" s="87"/>
      <c r="W9357" s="87"/>
      <c r="X9357" s="89"/>
      <c r="Y9357" s="87"/>
      <c r="AA9357" s="87"/>
      <c r="AB9357" s="90"/>
      <c r="AC9357" s="87"/>
      <c r="AD9357" s="87"/>
      <c r="AE9357" s="92"/>
    </row>
    <row r="9358" spans="3:31">
      <c r="C9358" s="88"/>
      <c r="P9358" s="123"/>
      <c r="T9358" s="87"/>
      <c r="V9358" s="87"/>
      <c r="W9358" s="87"/>
      <c r="X9358" s="89"/>
      <c r="Y9358" s="87"/>
      <c r="AA9358" s="87"/>
      <c r="AB9358" s="90"/>
      <c r="AC9358" s="87"/>
      <c r="AD9358" s="87"/>
      <c r="AE9358" s="92"/>
    </row>
    <row r="9359" spans="3:31">
      <c r="C9359" s="88"/>
      <c r="P9359" s="123"/>
      <c r="T9359" s="87"/>
      <c r="V9359" s="87"/>
      <c r="W9359" s="87"/>
      <c r="X9359" s="89"/>
      <c r="Y9359" s="87"/>
      <c r="AA9359" s="87"/>
      <c r="AB9359" s="90"/>
      <c r="AC9359" s="87"/>
      <c r="AD9359" s="87"/>
      <c r="AE9359" s="92"/>
    </row>
    <row r="9360" spans="3:31">
      <c r="C9360" s="88"/>
      <c r="P9360" s="123"/>
      <c r="T9360" s="87"/>
      <c r="V9360" s="87"/>
      <c r="W9360" s="87"/>
      <c r="X9360" s="89"/>
      <c r="Y9360" s="87"/>
      <c r="AA9360" s="87"/>
      <c r="AB9360" s="90"/>
      <c r="AC9360" s="87"/>
      <c r="AD9360" s="87"/>
      <c r="AE9360" s="92"/>
    </row>
    <row r="9361" spans="3:31">
      <c r="C9361" s="88"/>
      <c r="P9361" s="123"/>
      <c r="T9361" s="87"/>
      <c r="V9361" s="87"/>
      <c r="W9361" s="87"/>
      <c r="X9361" s="89"/>
      <c r="Y9361" s="87"/>
      <c r="AA9361" s="87"/>
      <c r="AB9361" s="90"/>
      <c r="AC9361" s="87"/>
      <c r="AD9361" s="87"/>
      <c r="AE9361" s="92"/>
    </row>
    <row r="9362" spans="3:31">
      <c r="C9362" s="88"/>
      <c r="P9362" s="123"/>
      <c r="T9362" s="87"/>
      <c r="V9362" s="87"/>
      <c r="W9362" s="87"/>
      <c r="X9362" s="89"/>
      <c r="Y9362" s="87"/>
      <c r="AA9362" s="87"/>
      <c r="AB9362" s="90"/>
      <c r="AC9362" s="87"/>
      <c r="AD9362" s="87"/>
      <c r="AE9362" s="92"/>
    </row>
    <row r="9363" spans="3:31">
      <c r="C9363" s="88"/>
      <c r="P9363" s="123"/>
      <c r="T9363" s="87"/>
      <c r="V9363" s="87"/>
      <c r="W9363" s="87"/>
      <c r="X9363" s="89"/>
      <c r="Y9363" s="87"/>
      <c r="AA9363" s="87"/>
      <c r="AB9363" s="90"/>
      <c r="AC9363" s="87"/>
      <c r="AD9363" s="87"/>
      <c r="AE9363" s="92"/>
    </row>
    <row r="9364" spans="3:31">
      <c r="C9364" s="88"/>
      <c r="P9364" s="123"/>
      <c r="T9364" s="87"/>
      <c r="V9364" s="87"/>
      <c r="W9364" s="87"/>
      <c r="X9364" s="89"/>
      <c r="Y9364" s="87"/>
      <c r="AA9364" s="87"/>
      <c r="AB9364" s="90"/>
      <c r="AC9364" s="87"/>
      <c r="AD9364" s="87"/>
      <c r="AE9364" s="92"/>
    </row>
    <row r="9365" spans="3:31">
      <c r="C9365" s="88"/>
      <c r="P9365" s="123"/>
      <c r="T9365" s="87"/>
      <c r="V9365" s="87"/>
      <c r="W9365" s="87"/>
      <c r="X9365" s="89"/>
      <c r="Y9365" s="87"/>
      <c r="AA9365" s="87"/>
      <c r="AB9365" s="90"/>
      <c r="AC9365" s="87"/>
      <c r="AD9365" s="87"/>
      <c r="AE9365" s="92"/>
    </row>
    <row r="9366" spans="3:31">
      <c r="C9366" s="88"/>
      <c r="L9366" s="89"/>
      <c r="P9366" s="123"/>
      <c r="T9366" s="87"/>
      <c r="V9366" s="87"/>
      <c r="W9366" s="87"/>
      <c r="X9366" s="89"/>
      <c r="Y9366" s="87"/>
      <c r="AA9366" s="87"/>
      <c r="AB9366" s="90"/>
      <c r="AC9366" s="87"/>
      <c r="AD9366" s="87"/>
      <c r="AE9366" s="92"/>
    </row>
    <row r="9367" spans="3:31">
      <c r="C9367" s="88"/>
      <c r="L9367" s="89"/>
      <c r="P9367" s="123"/>
      <c r="T9367" s="87"/>
      <c r="V9367" s="87"/>
      <c r="W9367" s="87"/>
      <c r="X9367" s="89"/>
      <c r="Y9367" s="87"/>
      <c r="AA9367" s="87"/>
      <c r="AB9367" s="90"/>
      <c r="AC9367" s="87"/>
      <c r="AD9367" s="87"/>
      <c r="AE9367" s="92"/>
    </row>
    <row r="9368" spans="3:31">
      <c r="C9368" s="88"/>
      <c r="L9368" s="89"/>
      <c r="P9368" s="123"/>
      <c r="T9368" s="87"/>
      <c r="V9368" s="87"/>
      <c r="W9368" s="87"/>
      <c r="X9368" s="89"/>
      <c r="Y9368" s="87"/>
      <c r="AA9368" s="87"/>
      <c r="AB9368" s="90"/>
      <c r="AC9368" s="87"/>
      <c r="AD9368" s="87"/>
      <c r="AE9368" s="92"/>
    </row>
    <row r="9369" spans="3:31">
      <c r="C9369" s="88"/>
      <c r="L9369" s="89"/>
      <c r="P9369" s="123"/>
      <c r="T9369" s="87"/>
      <c r="V9369" s="87"/>
      <c r="W9369" s="87"/>
      <c r="X9369" s="89"/>
      <c r="Y9369" s="87"/>
      <c r="AA9369" s="87"/>
      <c r="AB9369" s="90"/>
      <c r="AC9369" s="87"/>
      <c r="AD9369" s="87"/>
      <c r="AE9369" s="92"/>
    </row>
    <row r="9370" spans="3:31">
      <c r="C9370" s="88"/>
      <c r="L9370" s="89"/>
      <c r="P9370" s="123"/>
      <c r="T9370" s="87"/>
      <c r="V9370" s="87"/>
      <c r="W9370" s="87"/>
      <c r="X9370" s="89"/>
      <c r="Y9370" s="87"/>
      <c r="AA9370" s="87"/>
      <c r="AB9370" s="90"/>
      <c r="AC9370" s="87"/>
      <c r="AD9370" s="87"/>
      <c r="AE9370" s="92"/>
    </row>
    <row r="9371" spans="3:31">
      <c r="C9371" s="88"/>
      <c r="L9371" s="89"/>
      <c r="P9371" s="123"/>
      <c r="T9371" s="87"/>
      <c r="V9371" s="87"/>
      <c r="W9371" s="87"/>
      <c r="X9371" s="89"/>
      <c r="Y9371" s="87"/>
      <c r="AA9371" s="87"/>
      <c r="AB9371" s="90"/>
      <c r="AC9371" s="87"/>
      <c r="AD9371" s="87"/>
      <c r="AE9371" s="92"/>
    </row>
    <row r="9372" spans="3:31">
      <c r="C9372" s="88"/>
      <c r="P9372" s="123"/>
      <c r="T9372" s="87"/>
      <c r="V9372" s="87"/>
      <c r="W9372" s="87"/>
      <c r="X9372" s="89"/>
      <c r="Y9372" s="87"/>
      <c r="AA9372" s="87"/>
      <c r="AB9372" s="90"/>
      <c r="AC9372" s="87"/>
      <c r="AD9372" s="87"/>
      <c r="AE9372" s="92"/>
    </row>
    <row r="9373" spans="3:31">
      <c r="C9373" s="88"/>
      <c r="P9373" s="123"/>
      <c r="T9373" s="87"/>
      <c r="V9373" s="87"/>
      <c r="W9373" s="87"/>
      <c r="X9373" s="89"/>
      <c r="Y9373" s="87"/>
      <c r="AA9373" s="87"/>
      <c r="AB9373" s="90"/>
      <c r="AC9373" s="87"/>
      <c r="AD9373" s="87"/>
      <c r="AE9373" s="92"/>
    </row>
    <row r="9374" spans="3:31">
      <c r="C9374" s="88"/>
      <c r="P9374" s="123"/>
      <c r="T9374" s="87"/>
      <c r="V9374" s="87"/>
      <c r="W9374" s="87"/>
      <c r="X9374" s="89"/>
      <c r="Y9374" s="87"/>
      <c r="AA9374" s="87"/>
      <c r="AB9374" s="90"/>
      <c r="AC9374" s="87"/>
      <c r="AD9374" s="87"/>
      <c r="AE9374" s="92"/>
    </row>
    <row r="9375" spans="3:31">
      <c r="C9375" s="88"/>
      <c r="P9375" s="123"/>
      <c r="T9375" s="87"/>
      <c r="V9375" s="87"/>
      <c r="W9375" s="87"/>
      <c r="X9375" s="89"/>
      <c r="Y9375" s="87"/>
      <c r="AA9375" s="87"/>
      <c r="AB9375" s="90"/>
      <c r="AC9375" s="87"/>
      <c r="AD9375" s="87"/>
      <c r="AE9375" s="92"/>
    </row>
    <row r="9376" spans="3:31">
      <c r="C9376" s="88"/>
      <c r="P9376" s="123"/>
      <c r="T9376" s="87"/>
      <c r="V9376" s="87"/>
      <c r="W9376" s="87"/>
      <c r="X9376" s="89"/>
      <c r="Y9376" s="87"/>
      <c r="AA9376" s="87"/>
      <c r="AB9376" s="90"/>
      <c r="AC9376" s="87"/>
      <c r="AD9376" s="87"/>
      <c r="AE9376" s="92"/>
    </row>
    <row r="9377" spans="3:31">
      <c r="C9377" s="88"/>
      <c r="P9377" s="123"/>
      <c r="T9377" s="87"/>
      <c r="V9377" s="87"/>
      <c r="W9377" s="87"/>
      <c r="X9377" s="89"/>
      <c r="Y9377" s="87"/>
      <c r="AA9377" s="87"/>
      <c r="AB9377" s="90"/>
      <c r="AC9377" s="87"/>
      <c r="AD9377" s="87"/>
      <c r="AE9377" s="92"/>
    </row>
    <row r="9378" spans="3:31">
      <c r="C9378" s="88"/>
      <c r="P9378" s="123"/>
      <c r="T9378" s="87"/>
      <c r="V9378" s="87"/>
      <c r="W9378" s="87"/>
      <c r="X9378" s="89"/>
      <c r="Y9378" s="87"/>
      <c r="AA9378" s="87"/>
      <c r="AB9378" s="90"/>
      <c r="AC9378" s="87"/>
      <c r="AD9378" s="87"/>
      <c r="AE9378" s="92"/>
    </row>
    <row r="9379" spans="3:31">
      <c r="C9379" s="88"/>
      <c r="P9379" s="123"/>
      <c r="T9379" s="87"/>
      <c r="V9379" s="87"/>
      <c r="W9379" s="87"/>
      <c r="X9379" s="89"/>
      <c r="Y9379" s="87"/>
      <c r="AA9379" s="87"/>
      <c r="AB9379" s="90"/>
      <c r="AC9379" s="87"/>
      <c r="AD9379" s="87"/>
      <c r="AE9379" s="92"/>
    </row>
    <row r="9380" spans="3:31">
      <c r="C9380" s="88"/>
      <c r="P9380" s="123"/>
      <c r="T9380" s="87"/>
      <c r="V9380" s="87"/>
      <c r="W9380" s="87"/>
      <c r="X9380" s="89"/>
      <c r="Y9380" s="87"/>
      <c r="AA9380" s="87"/>
      <c r="AB9380" s="90"/>
      <c r="AC9380" s="87"/>
      <c r="AD9380" s="87"/>
      <c r="AE9380" s="92"/>
    </row>
    <row r="9381" spans="3:31">
      <c r="C9381" s="88"/>
      <c r="L9381" s="89"/>
      <c r="P9381" s="123"/>
      <c r="T9381" s="87"/>
      <c r="V9381" s="87"/>
      <c r="W9381" s="87"/>
      <c r="X9381" s="89"/>
      <c r="Y9381" s="87"/>
      <c r="AA9381" s="87"/>
      <c r="AB9381" s="90"/>
      <c r="AC9381" s="87"/>
      <c r="AD9381" s="87"/>
      <c r="AE9381" s="92"/>
    </row>
    <row r="9382" spans="3:31">
      <c r="C9382" s="88"/>
      <c r="P9382" s="123"/>
      <c r="T9382" s="87"/>
      <c r="V9382" s="87"/>
      <c r="W9382" s="87"/>
      <c r="X9382" s="89"/>
      <c r="Y9382" s="87"/>
      <c r="AA9382" s="87"/>
      <c r="AB9382" s="90"/>
      <c r="AC9382" s="87"/>
      <c r="AD9382" s="87"/>
      <c r="AE9382" s="92"/>
    </row>
    <row r="9383" spans="3:31">
      <c r="C9383" s="88"/>
      <c r="L9383" s="89"/>
      <c r="P9383" s="123"/>
      <c r="T9383" s="87"/>
      <c r="V9383" s="87"/>
      <c r="W9383" s="87"/>
      <c r="X9383" s="89"/>
      <c r="Y9383" s="87"/>
      <c r="AA9383" s="87"/>
      <c r="AB9383" s="90"/>
      <c r="AC9383" s="87"/>
      <c r="AD9383" s="87"/>
      <c r="AE9383" s="92"/>
    </row>
    <row r="9384" spans="3:31">
      <c r="C9384" s="88"/>
      <c r="L9384" s="89"/>
      <c r="P9384" s="123"/>
      <c r="T9384" s="87"/>
      <c r="V9384" s="87"/>
      <c r="W9384" s="87"/>
      <c r="X9384" s="89"/>
      <c r="Y9384" s="87"/>
      <c r="AA9384" s="87"/>
      <c r="AB9384" s="90"/>
      <c r="AC9384" s="87"/>
      <c r="AD9384" s="87"/>
      <c r="AE9384" s="92"/>
    </row>
    <row r="9385" spans="3:31">
      <c r="C9385" s="88"/>
      <c r="L9385" s="89"/>
      <c r="P9385" s="123"/>
      <c r="T9385" s="87"/>
      <c r="V9385" s="87"/>
      <c r="W9385" s="87"/>
      <c r="X9385" s="89"/>
      <c r="Y9385" s="87"/>
      <c r="AA9385" s="87"/>
      <c r="AB9385" s="90"/>
      <c r="AC9385" s="87"/>
      <c r="AD9385" s="87"/>
      <c r="AE9385" s="92"/>
    </row>
    <row r="9386" spans="3:31">
      <c r="C9386" s="88"/>
      <c r="P9386" s="123"/>
      <c r="T9386" s="87"/>
      <c r="V9386" s="87"/>
      <c r="W9386" s="87"/>
      <c r="X9386" s="89"/>
      <c r="Y9386" s="87"/>
      <c r="AA9386" s="87"/>
      <c r="AB9386" s="90"/>
      <c r="AC9386" s="87"/>
      <c r="AD9386" s="87"/>
      <c r="AE9386" s="92"/>
    </row>
    <row r="9387" spans="3:31">
      <c r="C9387" s="88"/>
      <c r="P9387" s="123"/>
      <c r="T9387" s="87"/>
      <c r="V9387" s="87"/>
      <c r="W9387" s="87"/>
      <c r="X9387" s="89"/>
      <c r="Y9387" s="87"/>
      <c r="AA9387" s="87"/>
      <c r="AB9387" s="90"/>
      <c r="AC9387" s="87"/>
      <c r="AD9387" s="87"/>
      <c r="AE9387" s="92"/>
    </row>
    <row r="9388" spans="3:31">
      <c r="C9388" s="88"/>
      <c r="P9388" s="123"/>
      <c r="T9388" s="87"/>
      <c r="V9388" s="87"/>
      <c r="W9388" s="87"/>
      <c r="X9388" s="89"/>
      <c r="Y9388" s="87"/>
      <c r="AA9388" s="87"/>
      <c r="AB9388" s="90"/>
      <c r="AC9388" s="87"/>
      <c r="AD9388" s="87"/>
      <c r="AE9388" s="92"/>
    </row>
    <row r="9389" spans="3:31">
      <c r="C9389" s="88"/>
      <c r="P9389" s="123"/>
      <c r="T9389" s="87"/>
      <c r="V9389" s="87"/>
      <c r="W9389" s="87"/>
      <c r="X9389" s="89"/>
      <c r="Y9389" s="87"/>
      <c r="AA9389" s="87"/>
      <c r="AB9389" s="90"/>
      <c r="AC9389" s="87"/>
      <c r="AD9389" s="87"/>
      <c r="AE9389" s="92"/>
    </row>
    <row r="9390" spans="3:31">
      <c r="C9390" s="88"/>
      <c r="P9390" s="123"/>
      <c r="T9390" s="87"/>
      <c r="V9390" s="87"/>
      <c r="W9390" s="87"/>
      <c r="X9390" s="89"/>
      <c r="Y9390" s="87"/>
      <c r="AA9390" s="87"/>
      <c r="AB9390" s="90"/>
      <c r="AC9390" s="87"/>
      <c r="AD9390" s="87"/>
      <c r="AE9390" s="92"/>
    </row>
    <row r="9391" spans="3:31">
      <c r="C9391" s="88"/>
      <c r="P9391" s="123"/>
      <c r="T9391" s="87"/>
      <c r="V9391" s="87"/>
      <c r="W9391" s="87"/>
      <c r="X9391" s="89"/>
      <c r="Y9391" s="87"/>
      <c r="AA9391" s="87"/>
      <c r="AB9391" s="90"/>
      <c r="AC9391" s="87"/>
      <c r="AD9391" s="87"/>
      <c r="AE9391" s="92"/>
    </row>
    <row r="9392" spans="3:31">
      <c r="C9392" s="88"/>
      <c r="P9392" s="123"/>
      <c r="T9392" s="87"/>
      <c r="V9392" s="87"/>
      <c r="W9392" s="87"/>
      <c r="X9392" s="89"/>
      <c r="Y9392" s="87"/>
      <c r="AA9392" s="87"/>
      <c r="AB9392" s="90"/>
      <c r="AC9392" s="87"/>
      <c r="AD9392" s="87"/>
      <c r="AE9392" s="92"/>
    </row>
    <row r="9393" spans="3:31">
      <c r="C9393" s="88"/>
      <c r="P9393" s="123"/>
      <c r="T9393" s="87"/>
      <c r="V9393" s="87"/>
      <c r="W9393" s="87"/>
      <c r="X9393" s="89"/>
      <c r="Y9393" s="87"/>
      <c r="AA9393" s="87"/>
      <c r="AB9393" s="90"/>
      <c r="AC9393" s="87"/>
      <c r="AD9393" s="87"/>
      <c r="AE9393" s="92"/>
    </row>
    <row r="9394" spans="3:31">
      <c r="C9394" s="88"/>
      <c r="P9394" s="123"/>
      <c r="T9394" s="87"/>
      <c r="V9394" s="87"/>
      <c r="W9394" s="87"/>
      <c r="X9394" s="89"/>
      <c r="Y9394" s="87"/>
      <c r="AA9394" s="87"/>
      <c r="AB9394" s="90"/>
      <c r="AC9394" s="87"/>
      <c r="AD9394" s="87"/>
      <c r="AE9394" s="92"/>
    </row>
    <row r="9395" spans="3:31">
      <c r="C9395" s="88"/>
      <c r="P9395" s="123"/>
      <c r="T9395" s="87"/>
      <c r="V9395" s="87"/>
      <c r="W9395" s="87"/>
      <c r="X9395" s="89"/>
      <c r="Y9395" s="87"/>
      <c r="AA9395" s="87"/>
      <c r="AB9395" s="90"/>
      <c r="AC9395" s="87"/>
      <c r="AD9395" s="87"/>
      <c r="AE9395" s="92"/>
    </row>
    <row r="9396" spans="3:31">
      <c r="C9396" s="88"/>
      <c r="P9396" s="123"/>
      <c r="T9396" s="87"/>
      <c r="V9396" s="87"/>
      <c r="W9396" s="87"/>
      <c r="X9396" s="89"/>
      <c r="Y9396" s="87"/>
      <c r="AA9396" s="87"/>
      <c r="AB9396" s="90"/>
      <c r="AC9396" s="87"/>
      <c r="AD9396" s="87"/>
      <c r="AE9396" s="92"/>
    </row>
    <row r="9397" spans="3:31">
      <c r="C9397" s="88"/>
      <c r="P9397" s="123"/>
      <c r="T9397" s="87"/>
      <c r="V9397" s="87"/>
      <c r="W9397" s="87"/>
      <c r="X9397" s="89"/>
      <c r="Y9397" s="87"/>
      <c r="AA9397" s="87"/>
      <c r="AB9397" s="90"/>
      <c r="AC9397" s="87"/>
      <c r="AD9397" s="87"/>
      <c r="AE9397" s="92"/>
    </row>
    <row r="9398" spans="3:31">
      <c r="C9398" s="88"/>
      <c r="P9398" s="123"/>
      <c r="T9398" s="87"/>
      <c r="V9398" s="87"/>
      <c r="W9398" s="87"/>
      <c r="X9398" s="89"/>
      <c r="Y9398" s="87"/>
      <c r="AA9398" s="87"/>
      <c r="AB9398" s="90"/>
      <c r="AC9398" s="87"/>
      <c r="AD9398" s="87"/>
      <c r="AE9398" s="92"/>
    </row>
    <row r="9399" spans="3:31">
      <c r="C9399" s="88"/>
      <c r="P9399" s="123"/>
      <c r="T9399" s="87"/>
      <c r="V9399" s="87"/>
      <c r="W9399" s="87"/>
      <c r="X9399" s="89"/>
      <c r="Y9399" s="87"/>
      <c r="AA9399" s="87"/>
      <c r="AB9399" s="90"/>
      <c r="AC9399" s="87"/>
      <c r="AD9399" s="87"/>
      <c r="AE9399" s="92"/>
    </row>
    <row r="9400" spans="3:31">
      <c r="C9400" s="88"/>
      <c r="P9400" s="123"/>
      <c r="T9400" s="87"/>
      <c r="V9400" s="87"/>
      <c r="W9400" s="87"/>
      <c r="X9400" s="89"/>
      <c r="Y9400" s="87"/>
      <c r="AA9400" s="87"/>
      <c r="AB9400" s="90"/>
      <c r="AC9400" s="87"/>
      <c r="AD9400" s="87"/>
      <c r="AE9400" s="92"/>
    </row>
    <row r="9401" spans="3:31">
      <c r="C9401" s="88"/>
      <c r="P9401" s="123"/>
      <c r="T9401" s="87"/>
      <c r="V9401" s="87"/>
      <c r="W9401" s="87"/>
      <c r="X9401" s="89"/>
      <c r="Y9401" s="87"/>
      <c r="AA9401" s="87"/>
      <c r="AB9401" s="90"/>
      <c r="AC9401" s="87"/>
      <c r="AD9401" s="87"/>
      <c r="AE9401" s="92"/>
    </row>
    <row r="9402" spans="3:31">
      <c r="C9402" s="88"/>
      <c r="P9402" s="123"/>
      <c r="T9402" s="87"/>
      <c r="V9402" s="87"/>
      <c r="W9402" s="87"/>
      <c r="X9402" s="89"/>
      <c r="Y9402" s="87"/>
      <c r="AA9402" s="87"/>
      <c r="AB9402" s="90"/>
      <c r="AC9402" s="87"/>
      <c r="AD9402" s="87"/>
      <c r="AE9402" s="92"/>
    </row>
    <row r="9403" spans="3:31">
      <c r="C9403" s="88"/>
      <c r="P9403" s="123"/>
      <c r="T9403" s="87"/>
      <c r="V9403" s="87"/>
      <c r="W9403" s="87"/>
      <c r="X9403" s="89"/>
      <c r="Y9403" s="87"/>
      <c r="AA9403" s="87"/>
      <c r="AB9403" s="90"/>
      <c r="AC9403" s="87"/>
      <c r="AD9403" s="87"/>
      <c r="AE9403" s="92"/>
    </row>
    <row r="9404" spans="3:31">
      <c r="C9404" s="88"/>
      <c r="P9404" s="123"/>
      <c r="T9404" s="87"/>
      <c r="V9404" s="87"/>
      <c r="W9404" s="87"/>
      <c r="X9404" s="89"/>
      <c r="Y9404" s="87"/>
      <c r="AA9404" s="87"/>
      <c r="AB9404" s="90"/>
      <c r="AC9404" s="87"/>
      <c r="AD9404" s="87"/>
      <c r="AE9404" s="92"/>
    </row>
    <row r="9405" spans="3:31">
      <c r="C9405" s="88"/>
      <c r="P9405" s="123"/>
      <c r="T9405" s="87"/>
      <c r="V9405" s="87"/>
      <c r="W9405" s="87"/>
      <c r="X9405" s="89"/>
      <c r="Y9405" s="87"/>
      <c r="AA9405" s="87"/>
      <c r="AB9405" s="90"/>
      <c r="AC9405" s="87"/>
      <c r="AD9405" s="87"/>
      <c r="AE9405" s="92"/>
    </row>
    <row r="9406" spans="3:31">
      <c r="C9406" s="88"/>
      <c r="P9406" s="123"/>
      <c r="T9406" s="87"/>
      <c r="V9406" s="87"/>
      <c r="W9406" s="87"/>
      <c r="X9406" s="89"/>
      <c r="Y9406" s="87"/>
      <c r="AA9406" s="87"/>
      <c r="AB9406" s="90"/>
      <c r="AC9406" s="87"/>
      <c r="AD9406" s="87"/>
      <c r="AE9406" s="92"/>
    </row>
    <row r="9407" spans="3:31">
      <c r="C9407" s="88"/>
      <c r="P9407" s="123"/>
      <c r="T9407" s="87"/>
      <c r="V9407" s="87"/>
      <c r="W9407" s="87"/>
      <c r="X9407" s="89"/>
      <c r="Y9407" s="87"/>
      <c r="AA9407" s="87"/>
      <c r="AB9407" s="90"/>
      <c r="AC9407" s="87"/>
      <c r="AD9407" s="87"/>
      <c r="AE9407" s="92"/>
    </row>
    <row r="9408" spans="3:31">
      <c r="C9408" s="88"/>
      <c r="P9408" s="123"/>
      <c r="T9408" s="87"/>
      <c r="V9408" s="87"/>
      <c r="W9408" s="87"/>
      <c r="X9408" s="89"/>
      <c r="Y9408" s="87"/>
      <c r="AA9408" s="87"/>
      <c r="AB9408" s="90"/>
      <c r="AC9408" s="87"/>
      <c r="AD9408" s="87"/>
      <c r="AE9408" s="92"/>
    </row>
    <row r="9409" spans="3:31">
      <c r="C9409" s="88"/>
      <c r="P9409" s="123"/>
      <c r="T9409" s="87"/>
      <c r="V9409" s="87"/>
      <c r="W9409" s="87"/>
      <c r="X9409" s="89"/>
      <c r="Y9409" s="87"/>
      <c r="AA9409" s="87"/>
      <c r="AB9409" s="90"/>
      <c r="AC9409" s="87"/>
      <c r="AD9409" s="87"/>
      <c r="AE9409" s="92"/>
    </row>
    <row r="9410" spans="3:31">
      <c r="C9410" s="88"/>
      <c r="P9410" s="123"/>
      <c r="T9410" s="87"/>
      <c r="V9410" s="87"/>
      <c r="W9410" s="87"/>
      <c r="X9410" s="89"/>
      <c r="Y9410" s="87"/>
      <c r="AA9410" s="87"/>
      <c r="AB9410" s="90"/>
      <c r="AC9410" s="87"/>
      <c r="AD9410" s="87"/>
      <c r="AE9410" s="92"/>
    </row>
    <row r="9411" spans="3:31">
      <c r="C9411" s="88"/>
      <c r="L9411" s="89"/>
      <c r="P9411" s="123"/>
      <c r="T9411" s="87"/>
      <c r="V9411" s="87"/>
      <c r="W9411" s="87"/>
      <c r="X9411" s="89"/>
      <c r="Y9411" s="87"/>
      <c r="AA9411" s="87"/>
      <c r="AB9411" s="90"/>
      <c r="AC9411" s="87"/>
      <c r="AD9411" s="87"/>
      <c r="AE9411" s="92"/>
    </row>
    <row r="9412" spans="3:31">
      <c r="C9412" s="88"/>
      <c r="L9412" s="89"/>
      <c r="P9412" s="123"/>
      <c r="T9412" s="87"/>
      <c r="V9412" s="87"/>
      <c r="W9412" s="87"/>
      <c r="X9412" s="89"/>
      <c r="Y9412" s="87"/>
      <c r="AA9412" s="87"/>
      <c r="AB9412" s="90"/>
      <c r="AC9412" s="87"/>
      <c r="AD9412" s="87"/>
      <c r="AE9412" s="92"/>
    </row>
    <row r="9413" spans="3:31">
      <c r="C9413" s="88"/>
      <c r="L9413" s="89"/>
      <c r="P9413" s="123"/>
      <c r="T9413" s="87"/>
      <c r="V9413" s="87"/>
      <c r="W9413" s="87"/>
      <c r="X9413" s="89"/>
      <c r="Y9413" s="87"/>
      <c r="AA9413" s="87"/>
      <c r="AB9413" s="90"/>
      <c r="AC9413" s="87"/>
      <c r="AD9413" s="87"/>
      <c r="AE9413" s="92"/>
    </row>
    <row r="9414" spans="3:31">
      <c r="C9414" s="88"/>
      <c r="P9414" s="123"/>
      <c r="T9414" s="87"/>
      <c r="V9414" s="87"/>
      <c r="W9414" s="87"/>
      <c r="X9414" s="89"/>
      <c r="Y9414" s="87"/>
      <c r="AA9414" s="87"/>
      <c r="AB9414" s="90"/>
      <c r="AC9414" s="87"/>
      <c r="AD9414" s="87"/>
      <c r="AE9414" s="92"/>
    </row>
    <row r="9415" spans="3:31">
      <c r="C9415" s="88"/>
      <c r="L9415" s="89"/>
      <c r="P9415" s="123"/>
      <c r="T9415" s="87"/>
      <c r="V9415" s="87"/>
      <c r="W9415" s="87"/>
      <c r="X9415" s="89"/>
      <c r="Y9415" s="87"/>
      <c r="AA9415" s="87"/>
      <c r="AB9415" s="90"/>
      <c r="AC9415" s="87"/>
      <c r="AD9415" s="87"/>
      <c r="AE9415" s="92"/>
    </row>
    <row r="9416" spans="3:31">
      <c r="C9416" s="88"/>
      <c r="L9416" s="89"/>
      <c r="P9416" s="123"/>
      <c r="T9416" s="87"/>
      <c r="V9416" s="87"/>
      <c r="W9416" s="87"/>
      <c r="X9416" s="89"/>
      <c r="Y9416" s="87"/>
      <c r="AA9416" s="87"/>
      <c r="AB9416" s="90"/>
      <c r="AC9416" s="87"/>
      <c r="AD9416" s="87"/>
      <c r="AE9416" s="92"/>
    </row>
    <row r="9417" spans="3:31">
      <c r="C9417" s="88"/>
      <c r="P9417" s="123"/>
      <c r="T9417" s="87"/>
      <c r="V9417" s="87"/>
      <c r="W9417" s="87"/>
      <c r="X9417" s="89"/>
      <c r="Y9417" s="87"/>
      <c r="AA9417" s="87"/>
      <c r="AB9417" s="90"/>
      <c r="AC9417" s="87"/>
      <c r="AD9417" s="87"/>
      <c r="AE9417" s="92"/>
    </row>
    <row r="9418" spans="3:31">
      <c r="C9418" s="88"/>
      <c r="P9418" s="123"/>
      <c r="T9418" s="87"/>
      <c r="V9418" s="87"/>
      <c r="W9418" s="87"/>
      <c r="X9418" s="89"/>
      <c r="Y9418" s="87"/>
      <c r="AA9418" s="87"/>
      <c r="AB9418" s="90"/>
      <c r="AC9418" s="87"/>
      <c r="AD9418" s="87"/>
      <c r="AE9418" s="92"/>
    </row>
    <row r="9419" spans="3:31">
      <c r="C9419" s="88"/>
      <c r="P9419" s="123"/>
      <c r="T9419" s="87"/>
      <c r="V9419" s="87"/>
      <c r="W9419" s="87"/>
      <c r="X9419" s="89"/>
      <c r="Y9419" s="87"/>
      <c r="AA9419" s="87"/>
      <c r="AB9419" s="90"/>
      <c r="AC9419" s="87"/>
      <c r="AD9419" s="87"/>
      <c r="AE9419" s="92"/>
    </row>
    <row r="9420" spans="3:31">
      <c r="C9420" s="88"/>
      <c r="P9420" s="123"/>
      <c r="T9420" s="87"/>
      <c r="V9420" s="87"/>
      <c r="W9420" s="87"/>
      <c r="X9420" s="89"/>
      <c r="Y9420" s="87"/>
      <c r="AA9420" s="87"/>
      <c r="AB9420" s="90"/>
      <c r="AC9420" s="87"/>
      <c r="AD9420" s="87"/>
      <c r="AE9420" s="92"/>
    </row>
    <row r="9421" spans="3:31">
      <c r="C9421" s="88"/>
      <c r="P9421" s="123"/>
      <c r="T9421" s="87"/>
      <c r="V9421" s="87"/>
      <c r="W9421" s="87"/>
      <c r="X9421" s="89"/>
      <c r="Y9421" s="87"/>
      <c r="AA9421" s="87"/>
      <c r="AB9421" s="90"/>
      <c r="AC9421" s="87"/>
      <c r="AD9421" s="87"/>
      <c r="AE9421" s="92"/>
    </row>
    <row r="9422" spans="3:31">
      <c r="C9422" s="88"/>
      <c r="P9422" s="123"/>
      <c r="T9422" s="87"/>
      <c r="V9422" s="87"/>
      <c r="W9422" s="87"/>
      <c r="X9422" s="89"/>
      <c r="Y9422" s="87"/>
      <c r="AA9422" s="87"/>
      <c r="AB9422" s="90"/>
      <c r="AC9422" s="87"/>
      <c r="AD9422" s="87"/>
      <c r="AE9422" s="92"/>
    </row>
    <row r="9423" spans="3:31">
      <c r="C9423" s="88"/>
      <c r="P9423" s="123"/>
      <c r="T9423" s="87"/>
      <c r="V9423" s="87"/>
      <c r="W9423" s="87"/>
      <c r="X9423" s="89"/>
      <c r="Y9423" s="87"/>
      <c r="AA9423" s="87"/>
      <c r="AB9423" s="90"/>
      <c r="AC9423" s="87"/>
      <c r="AD9423" s="87"/>
      <c r="AE9423" s="92"/>
    </row>
    <row r="9424" spans="3:31">
      <c r="C9424" s="88"/>
      <c r="P9424" s="123"/>
      <c r="T9424" s="87"/>
      <c r="V9424" s="87"/>
      <c r="W9424" s="87"/>
      <c r="X9424" s="89"/>
      <c r="Y9424" s="87"/>
      <c r="AA9424" s="87"/>
      <c r="AB9424" s="90"/>
      <c r="AC9424" s="87"/>
      <c r="AD9424" s="87"/>
      <c r="AE9424" s="92"/>
    </row>
    <row r="9425" spans="3:31">
      <c r="C9425" s="88"/>
      <c r="P9425" s="123"/>
      <c r="T9425" s="87"/>
      <c r="V9425" s="87"/>
      <c r="W9425" s="87"/>
      <c r="X9425" s="89"/>
      <c r="Y9425" s="87"/>
      <c r="AA9425" s="87"/>
      <c r="AB9425" s="90"/>
      <c r="AC9425" s="87"/>
      <c r="AD9425" s="87"/>
      <c r="AE9425" s="92"/>
    </row>
    <row r="9426" spans="3:31">
      <c r="C9426" s="88"/>
      <c r="P9426" s="123"/>
      <c r="T9426" s="87"/>
      <c r="V9426" s="87"/>
      <c r="W9426" s="87"/>
      <c r="X9426" s="89"/>
      <c r="Y9426" s="87"/>
      <c r="AA9426" s="87"/>
      <c r="AB9426" s="90"/>
      <c r="AC9426" s="87"/>
      <c r="AD9426" s="87"/>
      <c r="AE9426" s="92"/>
    </row>
    <row r="9427" spans="3:31">
      <c r="C9427" s="88"/>
      <c r="P9427" s="123"/>
      <c r="T9427" s="87"/>
      <c r="V9427" s="87"/>
      <c r="W9427" s="87"/>
      <c r="X9427" s="89"/>
      <c r="Y9427" s="87"/>
      <c r="AA9427" s="87"/>
      <c r="AB9427" s="90"/>
      <c r="AC9427" s="87"/>
      <c r="AD9427" s="87"/>
      <c r="AE9427" s="92"/>
    </row>
    <row r="9428" spans="3:31">
      <c r="C9428" s="88"/>
      <c r="P9428" s="123"/>
      <c r="T9428" s="87"/>
      <c r="V9428" s="87"/>
      <c r="W9428" s="87"/>
      <c r="X9428" s="89"/>
      <c r="Y9428" s="87"/>
      <c r="AA9428" s="87"/>
      <c r="AB9428" s="90"/>
      <c r="AC9428" s="87"/>
      <c r="AD9428" s="87"/>
      <c r="AE9428" s="92"/>
    </row>
    <row r="9429" spans="3:31">
      <c r="C9429" s="88"/>
      <c r="P9429" s="123"/>
      <c r="T9429" s="87"/>
      <c r="V9429" s="87"/>
      <c r="W9429" s="87"/>
      <c r="X9429" s="89"/>
      <c r="Y9429" s="87"/>
      <c r="AA9429" s="87"/>
      <c r="AB9429" s="90"/>
      <c r="AC9429" s="87"/>
      <c r="AD9429" s="87"/>
      <c r="AE9429" s="92"/>
    </row>
    <row r="9430" spans="3:31">
      <c r="C9430" s="88"/>
      <c r="P9430" s="123"/>
      <c r="T9430" s="87"/>
      <c r="V9430" s="87"/>
      <c r="W9430" s="87"/>
      <c r="X9430" s="89"/>
      <c r="Y9430" s="87"/>
      <c r="AA9430" s="87"/>
      <c r="AB9430" s="90"/>
      <c r="AC9430" s="87"/>
      <c r="AD9430" s="87"/>
      <c r="AE9430" s="92"/>
    </row>
    <row r="9431" spans="3:31">
      <c r="C9431" s="88"/>
      <c r="P9431" s="123"/>
      <c r="T9431" s="87"/>
      <c r="V9431" s="87"/>
      <c r="W9431" s="87"/>
      <c r="X9431" s="89"/>
      <c r="Y9431" s="87"/>
      <c r="AA9431" s="87"/>
      <c r="AB9431" s="90"/>
      <c r="AC9431" s="87"/>
      <c r="AD9431" s="87"/>
      <c r="AE9431" s="92"/>
    </row>
    <row r="9432" spans="3:31">
      <c r="C9432" s="88"/>
      <c r="P9432" s="123"/>
      <c r="T9432" s="87"/>
      <c r="V9432" s="87"/>
      <c r="W9432" s="87"/>
      <c r="X9432" s="89"/>
      <c r="Y9432" s="87"/>
      <c r="AA9432" s="87"/>
      <c r="AB9432" s="90"/>
      <c r="AC9432" s="87"/>
      <c r="AD9432" s="87"/>
      <c r="AE9432" s="92"/>
    </row>
    <row r="9433" spans="3:31">
      <c r="C9433" s="88"/>
      <c r="P9433" s="123"/>
      <c r="T9433" s="87"/>
      <c r="V9433" s="87"/>
      <c r="W9433" s="87"/>
      <c r="X9433" s="89"/>
      <c r="Y9433" s="87"/>
      <c r="AA9433" s="87"/>
      <c r="AB9433" s="90"/>
      <c r="AC9433" s="87"/>
      <c r="AD9433" s="87"/>
      <c r="AE9433" s="92"/>
    </row>
    <row r="9434" spans="3:31">
      <c r="C9434" s="88"/>
      <c r="P9434" s="123"/>
      <c r="T9434" s="87"/>
      <c r="V9434" s="87"/>
      <c r="W9434" s="87"/>
      <c r="X9434" s="89"/>
      <c r="Y9434" s="87"/>
      <c r="AA9434" s="87"/>
      <c r="AB9434" s="90"/>
      <c r="AC9434" s="87"/>
      <c r="AD9434" s="87"/>
      <c r="AE9434" s="92"/>
    </row>
    <row r="9435" spans="3:31">
      <c r="C9435" s="88"/>
      <c r="P9435" s="123"/>
      <c r="T9435" s="87"/>
      <c r="V9435" s="87"/>
      <c r="W9435" s="87"/>
      <c r="X9435" s="89"/>
      <c r="Y9435" s="87"/>
      <c r="AA9435" s="87"/>
      <c r="AB9435" s="90"/>
      <c r="AC9435" s="87"/>
      <c r="AD9435" s="87"/>
      <c r="AE9435" s="92"/>
    </row>
    <row r="9436" spans="3:31">
      <c r="C9436" s="88"/>
      <c r="P9436" s="123"/>
      <c r="T9436" s="87"/>
      <c r="V9436" s="87"/>
      <c r="W9436" s="87"/>
      <c r="X9436" s="89"/>
      <c r="Y9436" s="87"/>
      <c r="AA9436" s="87"/>
      <c r="AB9436" s="90"/>
      <c r="AC9436" s="87"/>
      <c r="AD9436" s="87"/>
      <c r="AE9436" s="92"/>
    </row>
    <row r="9437" spans="3:31">
      <c r="C9437" s="88"/>
      <c r="P9437" s="123"/>
      <c r="T9437" s="87"/>
      <c r="V9437" s="87"/>
      <c r="W9437" s="87"/>
      <c r="X9437" s="89"/>
      <c r="Y9437" s="87"/>
      <c r="AA9437" s="87"/>
      <c r="AB9437" s="90"/>
      <c r="AC9437" s="87"/>
      <c r="AD9437" s="87"/>
      <c r="AE9437" s="92"/>
    </row>
    <row r="9438" spans="3:31">
      <c r="C9438" s="88"/>
      <c r="P9438" s="123"/>
      <c r="T9438" s="87"/>
      <c r="V9438" s="87"/>
      <c r="W9438" s="87"/>
      <c r="X9438" s="89"/>
      <c r="Y9438" s="87"/>
      <c r="AA9438" s="87"/>
      <c r="AB9438" s="90"/>
      <c r="AC9438" s="87"/>
      <c r="AD9438" s="87"/>
      <c r="AE9438" s="92"/>
    </row>
    <row r="9439" spans="3:31">
      <c r="C9439" s="88"/>
      <c r="P9439" s="123"/>
      <c r="T9439" s="87"/>
      <c r="V9439" s="87"/>
      <c r="W9439" s="87"/>
      <c r="X9439" s="89"/>
      <c r="Y9439" s="87"/>
      <c r="AA9439" s="87"/>
      <c r="AB9439" s="90"/>
      <c r="AC9439" s="87"/>
      <c r="AD9439" s="87"/>
      <c r="AE9439" s="92"/>
    </row>
    <row r="9440" spans="3:31">
      <c r="C9440" s="88"/>
      <c r="P9440" s="123"/>
      <c r="T9440" s="87"/>
      <c r="V9440" s="87"/>
      <c r="W9440" s="87"/>
      <c r="X9440" s="89"/>
      <c r="Y9440" s="87"/>
      <c r="AA9440" s="87"/>
      <c r="AB9440" s="90"/>
      <c r="AC9440" s="87"/>
      <c r="AD9440" s="87"/>
      <c r="AE9440" s="92"/>
    </row>
    <row r="9441" spans="3:31">
      <c r="C9441" s="88"/>
      <c r="P9441" s="123"/>
      <c r="T9441" s="87"/>
      <c r="V9441" s="87"/>
      <c r="W9441" s="87"/>
      <c r="X9441" s="89"/>
      <c r="Y9441" s="87"/>
      <c r="AA9441" s="87"/>
      <c r="AB9441" s="90"/>
      <c r="AC9441" s="87"/>
      <c r="AD9441" s="87"/>
      <c r="AE9441" s="92"/>
    </row>
    <row r="9442" spans="3:31">
      <c r="C9442" s="88"/>
      <c r="P9442" s="123"/>
      <c r="T9442" s="87"/>
      <c r="V9442" s="87"/>
      <c r="W9442" s="87"/>
      <c r="X9442" s="89"/>
      <c r="Y9442" s="87"/>
      <c r="AA9442" s="87"/>
      <c r="AB9442" s="90"/>
      <c r="AC9442" s="87"/>
      <c r="AD9442" s="87"/>
      <c r="AE9442" s="92"/>
    </row>
    <row r="9443" spans="3:31">
      <c r="C9443" s="88"/>
      <c r="P9443" s="123"/>
      <c r="T9443" s="87"/>
      <c r="V9443" s="87"/>
      <c r="W9443" s="87"/>
      <c r="X9443" s="89"/>
      <c r="Y9443" s="87"/>
      <c r="AA9443" s="87"/>
      <c r="AB9443" s="90"/>
      <c r="AC9443" s="87"/>
      <c r="AD9443" s="87"/>
      <c r="AE9443" s="92"/>
    </row>
    <row r="9444" spans="3:31">
      <c r="C9444" s="88"/>
      <c r="P9444" s="123"/>
      <c r="T9444" s="87"/>
      <c r="V9444" s="87"/>
      <c r="W9444" s="87"/>
      <c r="X9444" s="89"/>
      <c r="Y9444" s="87"/>
      <c r="AA9444" s="87"/>
      <c r="AB9444" s="90"/>
      <c r="AC9444" s="87"/>
      <c r="AD9444" s="87"/>
      <c r="AE9444" s="92"/>
    </row>
    <row r="9445" spans="3:31">
      <c r="C9445" s="88"/>
      <c r="P9445" s="123"/>
      <c r="T9445" s="87"/>
      <c r="V9445" s="87"/>
      <c r="W9445" s="87"/>
      <c r="X9445" s="89"/>
      <c r="Y9445" s="87"/>
      <c r="AA9445" s="87"/>
      <c r="AB9445" s="90"/>
      <c r="AC9445" s="87"/>
      <c r="AD9445" s="87"/>
      <c r="AE9445" s="92"/>
    </row>
    <row r="9446" spans="3:31">
      <c r="C9446" s="88"/>
      <c r="P9446" s="123"/>
      <c r="T9446" s="87"/>
      <c r="V9446" s="87"/>
      <c r="W9446" s="87"/>
      <c r="X9446" s="89"/>
      <c r="Y9446" s="87"/>
      <c r="AA9446" s="87"/>
      <c r="AB9446" s="90"/>
      <c r="AC9446" s="87"/>
      <c r="AD9446" s="87"/>
      <c r="AE9446" s="92"/>
    </row>
    <row r="9447" spans="3:31">
      <c r="C9447" s="88"/>
      <c r="P9447" s="123"/>
      <c r="T9447" s="87"/>
      <c r="V9447" s="87"/>
      <c r="W9447" s="87"/>
      <c r="X9447" s="89"/>
      <c r="Y9447" s="87"/>
      <c r="AA9447" s="87"/>
      <c r="AB9447" s="90"/>
      <c r="AC9447" s="87"/>
      <c r="AD9447" s="87"/>
      <c r="AE9447" s="92"/>
    </row>
    <row r="9448" spans="3:31">
      <c r="C9448" s="88"/>
      <c r="P9448" s="123"/>
      <c r="T9448" s="87"/>
      <c r="V9448" s="87"/>
      <c r="W9448" s="87"/>
      <c r="X9448" s="89"/>
      <c r="Y9448" s="87"/>
      <c r="AA9448" s="87"/>
      <c r="AB9448" s="90"/>
      <c r="AC9448" s="87"/>
      <c r="AD9448" s="87"/>
      <c r="AE9448" s="92"/>
    </row>
    <row r="9449" spans="3:31">
      <c r="C9449" s="88"/>
      <c r="P9449" s="123"/>
      <c r="T9449" s="87"/>
      <c r="V9449" s="87"/>
      <c r="W9449" s="87"/>
      <c r="X9449" s="89"/>
      <c r="Y9449" s="87"/>
      <c r="AA9449" s="87"/>
      <c r="AB9449" s="90"/>
      <c r="AC9449" s="87"/>
      <c r="AD9449" s="87"/>
      <c r="AE9449" s="92"/>
    </row>
    <row r="9450" spans="3:31">
      <c r="C9450" s="88"/>
      <c r="P9450" s="123"/>
      <c r="T9450" s="87"/>
      <c r="V9450" s="87"/>
      <c r="W9450" s="87"/>
      <c r="X9450" s="89"/>
      <c r="Y9450" s="87"/>
      <c r="AA9450" s="87"/>
      <c r="AB9450" s="90"/>
      <c r="AC9450" s="87"/>
      <c r="AD9450" s="87"/>
      <c r="AE9450" s="92"/>
    </row>
    <row r="9451" spans="3:31">
      <c r="C9451" s="88"/>
      <c r="P9451" s="123"/>
      <c r="T9451" s="87"/>
      <c r="V9451" s="87"/>
      <c r="W9451" s="87"/>
      <c r="X9451" s="89"/>
      <c r="Y9451" s="87"/>
      <c r="AA9451" s="87"/>
      <c r="AB9451" s="90"/>
      <c r="AC9451" s="87"/>
      <c r="AD9451" s="87"/>
      <c r="AE9451" s="92"/>
    </row>
    <row r="9452" spans="3:31">
      <c r="C9452" s="88"/>
      <c r="P9452" s="123"/>
      <c r="T9452" s="87"/>
      <c r="V9452" s="87"/>
      <c r="W9452" s="87"/>
      <c r="X9452" s="89"/>
      <c r="Y9452" s="87"/>
      <c r="AA9452" s="87"/>
      <c r="AB9452" s="90"/>
      <c r="AC9452" s="87"/>
      <c r="AD9452" s="87"/>
      <c r="AE9452" s="92"/>
    </row>
    <row r="9453" spans="3:31">
      <c r="C9453" s="88"/>
      <c r="P9453" s="123"/>
      <c r="T9453" s="87"/>
      <c r="V9453" s="87"/>
      <c r="W9453" s="87"/>
      <c r="X9453" s="89"/>
      <c r="Y9453" s="87"/>
      <c r="AA9453" s="87"/>
      <c r="AB9453" s="90"/>
      <c r="AC9453" s="87"/>
      <c r="AD9453" s="87"/>
      <c r="AE9453" s="92"/>
    </row>
    <row r="9454" spans="3:31">
      <c r="C9454" s="88"/>
      <c r="P9454" s="123"/>
      <c r="T9454" s="87"/>
      <c r="V9454" s="87"/>
      <c r="W9454" s="87"/>
      <c r="X9454" s="89"/>
      <c r="Y9454" s="87"/>
      <c r="AA9454" s="87"/>
      <c r="AB9454" s="90"/>
      <c r="AC9454" s="87"/>
      <c r="AD9454" s="87"/>
      <c r="AE9454" s="92"/>
    </row>
    <row r="9455" spans="3:31">
      <c r="C9455" s="88"/>
      <c r="P9455" s="123"/>
      <c r="T9455" s="87"/>
      <c r="V9455" s="87"/>
      <c r="W9455" s="87"/>
      <c r="X9455" s="89"/>
      <c r="Y9455" s="87"/>
      <c r="AA9455" s="87"/>
      <c r="AB9455" s="90"/>
      <c r="AC9455" s="87"/>
      <c r="AD9455" s="87"/>
      <c r="AE9455" s="92"/>
    </row>
    <row r="9456" spans="3:31">
      <c r="C9456" s="88"/>
      <c r="P9456" s="123"/>
      <c r="T9456" s="87"/>
      <c r="V9456" s="87"/>
      <c r="W9456" s="87"/>
      <c r="X9456" s="89"/>
      <c r="Y9456" s="87"/>
      <c r="AA9456" s="87"/>
      <c r="AB9456" s="90"/>
      <c r="AC9456" s="87"/>
      <c r="AD9456" s="87"/>
      <c r="AE9456" s="92"/>
    </row>
    <row r="9457" spans="1:31">
      <c r="C9457" s="88"/>
      <c r="P9457" s="123"/>
      <c r="T9457" s="87"/>
      <c r="V9457" s="87"/>
      <c r="W9457" s="87"/>
      <c r="X9457" s="89"/>
      <c r="Y9457" s="87"/>
      <c r="AA9457" s="87"/>
      <c r="AB9457" s="90"/>
      <c r="AC9457" s="87"/>
      <c r="AD9457" s="87"/>
      <c r="AE9457" s="92"/>
    </row>
    <row r="9458" spans="1:31">
      <c r="C9458" s="88"/>
      <c r="P9458" s="123"/>
      <c r="T9458" s="87"/>
      <c r="V9458" s="87"/>
      <c r="W9458" s="87"/>
      <c r="X9458" s="89"/>
      <c r="Y9458" s="87"/>
      <c r="AA9458" s="87"/>
      <c r="AB9458" s="90"/>
      <c r="AC9458" s="87"/>
      <c r="AD9458" s="87"/>
      <c r="AE9458" s="92"/>
    </row>
    <row r="9459" spans="1:31">
      <c r="C9459" s="88"/>
      <c r="P9459" s="123"/>
      <c r="T9459" s="87"/>
      <c r="V9459" s="87"/>
      <c r="W9459" s="87"/>
      <c r="X9459" s="89"/>
      <c r="Y9459" s="87"/>
      <c r="AA9459" s="87"/>
      <c r="AB9459" s="90"/>
      <c r="AC9459" s="87"/>
      <c r="AD9459" s="87"/>
      <c r="AE9459" s="92"/>
    </row>
    <row r="9460" spans="1:31">
      <c r="C9460" s="88"/>
      <c r="P9460" s="123"/>
      <c r="T9460" s="87"/>
      <c r="V9460" s="87"/>
      <c r="W9460" s="87"/>
      <c r="X9460" s="89"/>
      <c r="Y9460" s="87"/>
      <c r="AA9460" s="87"/>
      <c r="AB9460" s="90"/>
      <c r="AC9460" s="87"/>
      <c r="AD9460" s="87"/>
      <c r="AE9460" s="92"/>
    </row>
    <row r="9461" spans="1:31">
      <c r="C9461" s="88"/>
      <c r="P9461" s="123"/>
      <c r="T9461" s="87"/>
      <c r="V9461" s="87"/>
      <c r="W9461" s="87"/>
      <c r="X9461" s="89"/>
      <c r="Y9461" s="87"/>
      <c r="AA9461" s="87"/>
      <c r="AB9461" s="90"/>
      <c r="AC9461" s="87"/>
      <c r="AD9461" s="87"/>
      <c r="AE9461" s="92"/>
    </row>
    <row r="9462" spans="1:31">
      <c r="C9462" s="88"/>
      <c r="P9462" s="123"/>
      <c r="T9462" s="87"/>
      <c r="V9462" s="87"/>
      <c r="W9462" s="87"/>
      <c r="X9462" s="89"/>
      <c r="Y9462" s="87"/>
      <c r="AA9462" s="87"/>
      <c r="AB9462" s="90"/>
      <c r="AC9462" s="87"/>
      <c r="AD9462" s="87"/>
      <c r="AE9462" s="92"/>
    </row>
    <row r="9463" spans="1:31">
      <c r="C9463" s="88"/>
      <c r="P9463" s="123"/>
      <c r="T9463" s="87"/>
      <c r="V9463" s="87"/>
      <c r="W9463" s="87"/>
      <c r="X9463" s="89"/>
      <c r="Y9463" s="87"/>
      <c r="AA9463" s="87"/>
      <c r="AB9463" s="90"/>
      <c r="AC9463" s="87"/>
      <c r="AD9463" s="87"/>
      <c r="AE9463" s="92"/>
    </row>
    <row r="9464" spans="1:31">
      <c r="C9464" s="88"/>
      <c r="P9464" s="123"/>
      <c r="T9464" s="87"/>
      <c r="V9464" s="87"/>
      <c r="W9464" s="87"/>
      <c r="X9464" s="89"/>
      <c r="Y9464" s="87"/>
      <c r="AA9464" s="87"/>
      <c r="AB9464" s="90"/>
      <c r="AC9464" s="87"/>
      <c r="AD9464" s="87"/>
      <c r="AE9464" s="92"/>
    </row>
    <row r="9465" spans="1:31">
      <c r="C9465" s="88"/>
      <c r="P9465" s="123"/>
      <c r="T9465" s="87"/>
      <c r="V9465" s="87"/>
      <c r="W9465" s="87"/>
      <c r="X9465" s="89"/>
      <c r="Y9465" s="87"/>
      <c r="AA9465" s="87"/>
      <c r="AB9465" s="90"/>
      <c r="AC9465" s="87"/>
      <c r="AD9465" s="87"/>
      <c r="AE9465" s="92"/>
    </row>
    <row r="9466" spans="1:31">
      <c r="C9466" s="88"/>
      <c r="P9466" s="123"/>
      <c r="T9466" s="87"/>
      <c r="V9466" s="87"/>
      <c r="W9466" s="87"/>
      <c r="X9466" s="89"/>
      <c r="Y9466" s="87"/>
      <c r="AA9466" s="87"/>
      <c r="AB9466" s="90"/>
      <c r="AC9466" s="87"/>
      <c r="AD9466" s="87"/>
      <c r="AE9466" s="92"/>
    </row>
    <row r="9467" spans="1:31">
      <c r="C9467" s="88"/>
      <c r="P9467" s="123"/>
      <c r="T9467" s="87"/>
      <c r="V9467" s="87"/>
      <c r="W9467" s="87"/>
      <c r="X9467" s="89"/>
      <c r="Y9467" s="87"/>
      <c r="AA9467" s="87"/>
      <c r="AB9467" s="90"/>
      <c r="AC9467" s="87"/>
      <c r="AD9467" s="87"/>
      <c r="AE9467" s="92"/>
    </row>
    <row r="9468" spans="1:31">
      <c r="A9468" s="147"/>
      <c r="B9468" s="147"/>
      <c r="C9468" s="148"/>
      <c r="K9468" s="149"/>
      <c r="L9468" s="150"/>
      <c r="O9468" s="151"/>
      <c r="Q9468" s="152"/>
      <c r="T9468" s="149"/>
      <c r="V9468" s="87"/>
      <c r="W9468" s="87"/>
      <c r="X9468" s="91"/>
      <c r="Y9468" s="87"/>
      <c r="AA9468" s="87"/>
      <c r="AB9468" s="90"/>
      <c r="AC9468" s="87"/>
      <c r="AD9468" s="87"/>
      <c r="AE9468" s="153"/>
    </row>
    <row r="9469" spans="1:31">
      <c r="A9469" s="147"/>
      <c r="B9469" s="147"/>
      <c r="C9469" s="148"/>
      <c r="K9469" s="149"/>
      <c r="L9469" s="150"/>
      <c r="O9469" s="151"/>
      <c r="Q9469" s="152"/>
      <c r="T9469" s="149"/>
      <c r="V9469" s="87"/>
      <c r="W9469" s="87"/>
      <c r="X9469" s="91"/>
      <c r="Y9469" s="87"/>
      <c r="AA9469" s="87"/>
      <c r="AB9469" s="90"/>
      <c r="AC9469" s="87"/>
      <c r="AD9469" s="87"/>
      <c r="AE9469" s="153"/>
    </row>
    <row r="9470" spans="1:31">
      <c r="A9470" s="147"/>
      <c r="B9470" s="147"/>
      <c r="C9470" s="148"/>
      <c r="K9470" s="149"/>
      <c r="L9470" s="150"/>
      <c r="O9470" s="151"/>
      <c r="Q9470" s="152"/>
      <c r="T9470" s="149"/>
      <c r="V9470" s="87"/>
      <c r="W9470" s="87"/>
      <c r="X9470" s="91"/>
      <c r="Y9470" s="87"/>
      <c r="AA9470" s="87"/>
      <c r="AB9470" s="90"/>
      <c r="AC9470" s="87"/>
      <c r="AD9470" s="87"/>
      <c r="AE9470" s="153"/>
    </row>
    <row r="9471" spans="1:31">
      <c r="A9471" s="147"/>
      <c r="B9471" s="147"/>
      <c r="C9471" s="148"/>
      <c r="K9471" s="149"/>
      <c r="L9471" s="150"/>
      <c r="O9471" s="151"/>
      <c r="Q9471" s="152"/>
      <c r="T9471" s="149"/>
      <c r="V9471" s="87"/>
      <c r="W9471" s="87"/>
      <c r="X9471" s="91"/>
      <c r="Y9471" s="87"/>
      <c r="AA9471" s="87"/>
      <c r="AB9471" s="90"/>
      <c r="AC9471" s="87"/>
      <c r="AD9471" s="87"/>
      <c r="AE9471" s="153"/>
    </row>
    <row r="9472" spans="1:31">
      <c r="A9472" s="147"/>
      <c r="B9472" s="147"/>
      <c r="C9472" s="148"/>
      <c r="K9472" s="149"/>
      <c r="L9472" s="150"/>
      <c r="O9472" s="151"/>
      <c r="Q9472" s="152"/>
      <c r="T9472" s="149"/>
      <c r="V9472" s="87"/>
      <c r="W9472" s="87"/>
      <c r="X9472" s="91"/>
      <c r="Y9472" s="87"/>
      <c r="AA9472" s="87"/>
      <c r="AB9472" s="90"/>
      <c r="AC9472" s="87"/>
      <c r="AD9472" s="87"/>
      <c r="AE9472" s="153"/>
    </row>
    <row r="9473" spans="1:31">
      <c r="A9473" s="147"/>
      <c r="B9473" s="147"/>
      <c r="C9473" s="148"/>
      <c r="K9473" s="149"/>
      <c r="L9473" s="150"/>
      <c r="O9473" s="151"/>
      <c r="Q9473" s="152"/>
      <c r="T9473" s="149"/>
      <c r="V9473" s="87"/>
      <c r="W9473" s="87"/>
      <c r="X9473" s="91"/>
      <c r="Y9473" s="87"/>
      <c r="AA9473" s="87"/>
      <c r="AB9473" s="90"/>
      <c r="AC9473" s="87"/>
      <c r="AD9473" s="87"/>
      <c r="AE9473" s="153"/>
    </row>
    <row r="9474" spans="1:31">
      <c r="A9474" s="147"/>
      <c r="B9474" s="147"/>
      <c r="C9474" s="148"/>
      <c r="K9474" s="149"/>
      <c r="L9474" s="150"/>
      <c r="O9474" s="151"/>
      <c r="Q9474" s="152"/>
      <c r="T9474" s="149"/>
      <c r="V9474" s="87"/>
      <c r="W9474" s="87"/>
      <c r="X9474" s="91"/>
      <c r="Y9474" s="87"/>
      <c r="AA9474" s="87"/>
      <c r="AB9474" s="90"/>
      <c r="AC9474" s="87"/>
      <c r="AD9474" s="87"/>
      <c r="AE9474" s="153"/>
    </row>
    <row r="9475" spans="1:31">
      <c r="A9475" s="147"/>
      <c r="B9475" s="147"/>
      <c r="C9475" s="148"/>
      <c r="K9475" s="149"/>
      <c r="L9475" s="150"/>
      <c r="O9475" s="151"/>
      <c r="Q9475" s="152"/>
      <c r="T9475" s="149"/>
      <c r="V9475" s="87"/>
      <c r="W9475" s="87"/>
      <c r="X9475" s="91"/>
      <c r="Y9475" s="87"/>
      <c r="AA9475" s="87"/>
      <c r="AB9475" s="90"/>
      <c r="AC9475" s="87"/>
      <c r="AD9475" s="87"/>
      <c r="AE9475" s="153"/>
    </row>
    <row r="9476" spans="1:31">
      <c r="A9476" s="147"/>
      <c r="B9476" s="147"/>
      <c r="C9476" s="148"/>
      <c r="K9476" s="149"/>
      <c r="L9476" s="150"/>
      <c r="O9476" s="151"/>
      <c r="Q9476" s="152"/>
      <c r="T9476" s="149"/>
      <c r="V9476" s="87"/>
      <c r="W9476" s="87"/>
      <c r="X9476" s="91"/>
      <c r="Y9476" s="87"/>
      <c r="AA9476" s="87"/>
      <c r="AB9476" s="90"/>
      <c r="AC9476" s="87"/>
      <c r="AD9476" s="87"/>
      <c r="AE9476" s="153"/>
    </row>
    <row r="9477" spans="1:31">
      <c r="A9477" s="147"/>
      <c r="B9477" s="147"/>
      <c r="C9477" s="148"/>
      <c r="K9477" s="149"/>
      <c r="L9477" s="150"/>
      <c r="O9477" s="151"/>
      <c r="Q9477" s="152"/>
      <c r="T9477" s="149"/>
      <c r="V9477" s="87"/>
      <c r="W9477" s="87"/>
      <c r="X9477" s="91"/>
      <c r="Y9477" s="87"/>
      <c r="AA9477" s="87"/>
      <c r="AB9477" s="90"/>
      <c r="AC9477" s="87"/>
      <c r="AD9477" s="87"/>
      <c r="AE9477" s="153"/>
    </row>
    <row r="9478" spans="1:31">
      <c r="A9478" s="147"/>
      <c r="B9478" s="147"/>
      <c r="C9478" s="148"/>
      <c r="K9478" s="149"/>
      <c r="L9478" s="150"/>
      <c r="O9478" s="151"/>
      <c r="P9478" s="91"/>
      <c r="Q9478" s="152"/>
      <c r="T9478" s="149"/>
      <c r="V9478" s="87"/>
      <c r="W9478" s="87"/>
      <c r="X9478" s="91"/>
      <c r="Y9478" s="87"/>
      <c r="AA9478" s="87"/>
      <c r="AB9478" s="90"/>
      <c r="AC9478" s="87"/>
      <c r="AD9478" s="87"/>
      <c r="AE9478" s="153"/>
    </row>
    <row r="9479" spans="1:31">
      <c r="A9479" s="147"/>
      <c r="B9479" s="147"/>
      <c r="C9479" s="148"/>
      <c r="K9479" s="149"/>
      <c r="L9479" s="150"/>
      <c r="O9479" s="151"/>
      <c r="Q9479" s="152"/>
      <c r="T9479" s="149"/>
      <c r="V9479" s="87"/>
      <c r="W9479" s="87"/>
      <c r="X9479" s="91"/>
      <c r="Y9479" s="87"/>
      <c r="AA9479" s="87"/>
      <c r="AB9479" s="90"/>
      <c r="AC9479" s="87"/>
      <c r="AD9479" s="87"/>
      <c r="AE9479" s="153"/>
    </row>
    <row r="9480" spans="1:31">
      <c r="A9480" s="147"/>
      <c r="B9480" s="147"/>
      <c r="C9480" s="148"/>
      <c r="K9480" s="149"/>
      <c r="L9480" s="150"/>
      <c r="O9480" s="151"/>
      <c r="Q9480" s="152"/>
      <c r="T9480" s="149"/>
      <c r="V9480" s="87"/>
      <c r="W9480" s="87"/>
      <c r="X9480" s="91"/>
      <c r="Y9480" s="87"/>
      <c r="AA9480" s="87"/>
      <c r="AB9480" s="90"/>
      <c r="AC9480" s="87"/>
      <c r="AD9480" s="87"/>
      <c r="AE9480" s="153"/>
    </row>
    <row r="9481" spans="1:31">
      <c r="A9481" s="147"/>
      <c r="B9481" s="147"/>
      <c r="C9481" s="148"/>
      <c r="K9481" s="149"/>
      <c r="L9481" s="150"/>
      <c r="O9481" s="151"/>
      <c r="Q9481" s="152"/>
      <c r="T9481" s="149"/>
      <c r="V9481" s="87"/>
      <c r="W9481" s="87"/>
      <c r="X9481" s="91"/>
      <c r="Y9481" s="87"/>
      <c r="AA9481" s="87"/>
      <c r="AB9481" s="90"/>
      <c r="AC9481" s="87"/>
      <c r="AD9481" s="87"/>
      <c r="AE9481" s="153"/>
    </row>
    <row r="9482" spans="1:31">
      <c r="A9482" s="147"/>
      <c r="B9482" s="147"/>
      <c r="C9482" s="148"/>
      <c r="K9482" s="149"/>
      <c r="L9482" s="150"/>
      <c r="O9482" s="151"/>
      <c r="Q9482" s="152"/>
      <c r="T9482" s="149"/>
      <c r="V9482" s="87"/>
      <c r="W9482" s="87"/>
      <c r="X9482" s="91"/>
      <c r="Y9482" s="87"/>
      <c r="AA9482" s="87"/>
      <c r="AB9482" s="90"/>
      <c r="AC9482" s="87"/>
      <c r="AD9482" s="87"/>
      <c r="AE9482" s="153"/>
    </row>
    <row r="9483" spans="1:31">
      <c r="A9483" s="147"/>
      <c r="B9483" s="147"/>
      <c r="C9483" s="148"/>
      <c r="K9483" s="149"/>
      <c r="L9483" s="150"/>
      <c r="O9483" s="151"/>
      <c r="Q9483" s="152"/>
      <c r="T9483" s="149"/>
      <c r="V9483" s="87"/>
      <c r="W9483" s="87"/>
      <c r="X9483" s="91"/>
      <c r="Y9483" s="87"/>
      <c r="AA9483" s="87"/>
      <c r="AB9483" s="90"/>
      <c r="AC9483" s="87"/>
      <c r="AD9483" s="87"/>
      <c r="AE9483" s="153"/>
    </row>
    <row r="9484" spans="1:31">
      <c r="A9484" s="147"/>
      <c r="B9484" s="147"/>
      <c r="C9484" s="148"/>
      <c r="K9484" s="149"/>
      <c r="L9484" s="150"/>
      <c r="O9484" s="151"/>
      <c r="P9484" s="91"/>
      <c r="Q9484" s="152"/>
      <c r="T9484" s="149"/>
      <c r="V9484" s="87"/>
      <c r="W9484" s="87"/>
      <c r="X9484" s="91"/>
      <c r="Y9484" s="87"/>
      <c r="AA9484" s="87"/>
      <c r="AB9484" s="90"/>
      <c r="AC9484" s="87"/>
      <c r="AD9484" s="87"/>
      <c r="AE9484" s="153"/>
    </row>
    <row r="9485" spans="1:31">
      <c r="A9485" s="147"/>
      <c r="B9485" s="147"/>
      <c r="C9485" s="148"/>
      <c r="K9485" s="149"/>
      <c r="L9485" s="150"/>
      <c r="O9485" s="151"/>
      <c r="Q9485" s="152"/>
      <c r="T9485" s="149"/>
      <c r="V9485" s="87"/>
      <c r="W9485" s="87"/>
      <c r="X9485" s="91"/>
      <c r="Y9485" s="87"/>
      <c r="AA9485" s="87"/>
      <c r="AB9485" s="90"/>
      <c r="AC9485" s="87"/>
      <c r="AD9485" s="87"/>
      <c r="AE9485" s="153"/>
    </row>
    <row r="9486" spans="1:31">
      <c r="A9486" s="147"/>
      <c r="B9486" s="147"/>
      <c r="C9486" s="148"/>
      <c r="K9486" s="149"/>
      <c r="L9486" s="150"/>
      <c r="O9486" s="151"/>
      <c r="Q9486" s="152"/>
      <c r="T9486" s="149"/>
      <c r="V9486" s="87"/>
      <c r="W9486" s="87"/>
      <c r="X9486" s="91"/>
      <c r="Y9486" s="87"/>
      <c r="AA9486" s="87"/>
      <c r="AB9486" s="90"/>
      <c r="AC9486" s="87"/>
      <c r="AD9486" s="87"/>
      <c r="AE9486" s="153"/>
    </row>
    <row r="9487" spans="1:31">
      <c r="A9487" s="147"/>
      <c r="B9487" s="147"/>
      <c r="C9487" s="148"/>
      <c r="K9487" s="149"/>
      <c r="L9487" s="150"/>
      <c r="O9487" s="151"/>
      <c r="P9487" s="91"/>
      <c r="Q9487" s="152"/>
      <c r="T9487" s="149"/>
      <c r="V9487" s="87"/>
      <c r="W9487" s="87"/>
      <c r="X9487" s="91"/>
      <c r="Y9487" s="87"/>
      <c r="AA9487" s="87"/>
      <c r="AB9487" s="90"/>
      <c r="AC9487" s="87"/>
      <c r="AD9487" s="87"/>
      <c r="AE9487" s="153"/>
    </row>
    <row r="9488" spans="1:31">
      <c r="A9488" s="147"/>
      <c r="B9488" s="147"/>
      <c r="C9488" s="148"/>
      <c r="K9488" s="149"/>
      <c r="L9488" s="150"/>
      <c r="O9488" s="151"/>
      <c r="Q9488" s="152"/>
      <c r="T9488" s="149"/>
      <c r="V9488" s="87"/>
      <c r="W9488" s="87"/>
      <c r="X9488" s="91"/>
      <c r="Y9488" s="87"/>
      <c r="AA9488" s="87"/>
      <c r="AB9488" s="90"/>
      <c r="AC9488" s="87"/>
      <c r="AD9488" s="87"/>
      <c r="AE9488" s="153"/>
    </row>
    <row r="9489" spans="1:31">
      <c r="A9489" s="147"/>
      <c r="B9489" s="147"/>
      <c r="C9489" s="148"/>
      <c r="K9489" s="149"/>
      <c r="L9489" s="150"/>
      <c r="O9489" s="151"/>
      <c r="P9489" s="91"/>
      <c r="Q9489" s="152"/>
      <c r="T9489" s="149"/>
      <c r="V9489" s="87"/>
      <c r="W9489" s="87"/>
      <c r="X9489" s="91"/>
      <c r="Y9489" s="87"/>
      <c r="AA9489" s="87"/>
      <c r="AB9489" s="90"/>
      <c r="AC9489" s="87"/>
      <c r="AD9489" s="87"/>
      <c r="AE9489" s="153"/>
    </row>
    <row r="9490" spans="1:31">
      <c r="A9490" s="147"/>
      <c r="B9490" s="147"/>
      <c r="C9490" s="148"/>
      <c r="K9490" s="149"/>
      <c r="L9490" s="150"/>
      <c r="O9490" s="151"/>
      <c r="P9490" s="91"/>
      <c r="Q9490" s="152"/>
      <c r="T9490" s="149"/>
      <c r="V9490" s="87"/>
      <c r="W9490" s="87"/>
      <c r="X9490" s="91"/>
      <c r="Y9490" s="87"/>
      <c r="AA9490" s="87"/>
      <c r="AB9490" s="90"/>
      <c r="AC9490" s="87"/>
      <c r="AD9490" s="87"/>
      <c r="AE9490" s="153"/>
    </row>
    <row r="9491" spans="1:31">
      <c r="A9491" s="147"/>
      <c r="B9491" s="147"/>
      <c r="C9491" s="148"/>
      <c r="K9491" s="149"/>
      <c r="L9491" s="150"/>
      <c r="O9491" s="151"/>
      <c r="Q9491" s="152"/>
      <c r="T9491" s="149"/>
      <c r="V9491" s="87"/>
      <c r="W9491" s="87"/>
      <c r="X9491" s="91"/>
      <c r="Y9491" s="87"/>
      <c r="AA9491" s="87"/>
      <c r="AB9491" s="90"/>
      <c r="AC9491" s="87"/>
      <c r="AD9491" s="87"/>
      <c r="AE9491" s="153"/>
    </row>
    <row r="9492" spans="1:31">
      <c r="A9492" s="147"/>
      <c r="B9492" s="147"/>
      <c r="C9492" s="148"/>
      <c r="K9492" s="149"/>
      <c r="L9492" s="150"/>
      <c r="O9492" s="151"/>
      <c r="Q9492" s="152"/>
      <c r="T9492" s="149"/>
      <c r="V9492" s="87"/>
      <c r="W9492" s="87"/>
      <c r="X9492" s="91"/>
      <c r="Y9492" s="87"/>
      <c r="AA9492" s="87"/>
      <c r="AB9492" s="90"/>
      <c r="AC9492" s="87"/>
      <c r="AD9492" s="87"/>
      <c r="AE9492" s="153"/>
    </row>
    <row r="9493" spans="1:31">
      <c r="A9493" s="147"/>
      <c r="B9493" s="147"/>
      <c r="C9493" s="148"/>
      <c r="K9493" s="149"/>
      <c r="L9493" s="150"/>
      <c r="O9493" s="151"/>
      <c r="Q9493" s="152"/>
      <c r="T9493" s="149"/>
      <c r="V9493" s="87"/>
      <c r="W9493" s="87"/>
      <c r="X9493" s="91"/>
      <c r="Y9493" s="87"/>
      <c r="AA9493" s="87"/>
      <c r="AB9493" s="90"/>
      <c r="AC9493" s="87"/>
      <c r="AD9493" s="87"/>
      <c r="AE9493" s="153"/>
    </row>
    <row r="9494" spans="1:31">
      <c r="A9494" s="147"/>
      <c r="B9494" s="147"/>
      <c r="C9494" s="148"/>
      <c r="K9494" s="149"/>
      <c r="L9494" s="150"/>
      <c r="O9494" s="151"/>
      <c r="Q9494" s="152"/>
      <c r="T9494" s="149"/>
      <c r="V9494" s="87"/>
      <c r="W9494" s="87"/>
      <c r="X9494" s="91"/>
      <c r="Y9494" s="87"/>
      <c r="AA9494" s="87"/>
      <c r="AB9494" s="90"/>
      <c r="AC9494" s="87"/>
      <c r="AD9494" s="87"/>
      <c r="AE9494" s="153"/>
    </row>
    <row r="9495" spans="1:31">
      <c r="A9495" s="147"/>
      <c r="B9495" s="147"/>
      <c r="C9495" s="148"/>
      <c r="K9495" s="149"/>
      <c r="L9495" s="150"/>
      <c r="O9495" s="151"/>
      <c r="Q9495" s="152"/>
      <c r="T9495" s="149"/>
      <c r="V9495" s="87"/>
      <c r="W9495" s="87"/>
      <c r="X9495" s="91"/>
      <c r="Y9495" s="87"/>
      <c r="AA9495" s="87"/>
      <c r="AB9495" s="90"/>
      <c r="AC9495" s="87"/>
      <c r="AD9495" s="87"/>
      <c r="AE9495" s="153"/>
    </row>
    <row r="9496" spans="1:31">
      <c r="A9496" s="147"/>
      <c r="B9496" s="147"/>
      <c r="C9496" s="148"/>
      <c r="K9496" s="149"/>
      <c r="L9496" s="150"/>
      <c r="O9496" s="151"/>
      <c r="Q9496" s="152"/>
      <c r="T9496" s="149"/>
      <c r="V9496" s="87"/>
      <c r="W9496" s="87"/>
      <c r="X9496" s="91"/>
      <c r="Y9496" s="87"/>
      <c r="AA9496" s="87"/>
      <c r="AB9496" s="90"/>
      <c r="AC9496" s="87"/>
      <c r="AD9496" s="87"/>
      <c r="AE9496" s="153"/>
    </row>
    <row r="9497" spans="1:31">
      <c r="A9497" s="147"/>
      <c r="B9497" s="147"/>
      <c r="C9497" s="148"/>
      <c r="K9497" s="149"/>
      <c r="L9497" s="150"/>
      <c r="O9497" s="151"/>
      <c r="Q9497" s="152"/>
      <c r="T9497" s="149"/>
      <c r="V9497" s="87"/>
      <c r="W9497" s="87"/>
      <c r="X9497" s="91"/>
      <c r="Y9497" s="87"/>
      <c r="AA9497" s="87"/>
      <c r="AB9497" s="90"/>
      <c r="AC9497" s="87"/>
      <c r="AD9497" s="87"/>
      <c r="AE9497" s="153"/>
    </row>
    <row r="9498" spans="1:31">
      <c r="A9498" s="147"/>
      <c r="B9498" s="147"/>
      <c r="C9498" s="148"/>
      <c r="K9498" s="149"/>
      <c r="L9498" s="150"/>
      <c r="O9498" s="151"/>
      <c r="Q9498" s="152"/>
      <c r="T9498" s="149"/>
      <c r="V9498" s="87"/>
      <c r="W9498" s="87"/>
      <c r="X9498" s="91"/>
      <c r="Y9498" s="87"/>
      <c r="AA9498" s="87"/>
      <c r="AB9498" s="90"/>
      <c r="AC9498" s="87"/>
      <c r="AD9498" s="87"/>
      <c r="AE9498" s="153"/>
    </row>
    <row r="9499" spans="1:31">
      <c r="A9499" s="147"/>
      <c r="B9499" s="147"/>
      <c r="C9499" s="148"/>
      <c r="K9499" s="149"/>
      <c r="L9499" s="150"/>
      <c r="O9499" s="151"/>
      <c r="Q9499" s="152"/>
      <c r="T9499" s="149"/>
      <c r="V9499" s="87"/>
      <c r="W9499" s="87"/>
      <c r="X9499" s="91"/>
      <c r="Y9499" s="87"/>
      <c r="AA9499" s="87"/>
      <c r="AB9499" s="90"/>
      <c r="AC9499" s="87"/>
      <c r="AD9499" s="87"/>
      <c r="AE9499" s="153"/>
    </row>
    <row r="9500" spans="1:31">
      <c r="A9500" s="147"/>
      <c r="B9500" s="147"/>
      <c r="C9500" s="148"/>
      <c r="K9500" s="149"/>
      <c r="L9500" s="150"/>
      <c r="O9500" s="151"/>
      <c r="P9500" s="91"/>
      <c r="Q9500" s="152"/>
      <c r="T9500" s="149"/>
      <c r="V9500" s="87"/>
      <c r="W9500" s="87"/>
      <c r="X9500" s="91"/>
      <c r="Y9500" s="87"/>
      <c r="AA9500" s="87"/>
      <c r="AB9500" s="90"/>
      <c r="AC9500" s="87"/>
      <c r="AD9500" s="87"/>
      <c r="AE9500" s="153"/>
    </row>
    <row r="9501" spans="1:31">
      <c r="A9501" s="147"/>
      <c r="B9501" s="147"/>
      <c r="C9501" s="148"/>
      <c r="K9501" s="149"/>
      <c r="L9501" s="150"/>
      <c r="O9501" s="151"/>
      <c r="P9501" s="123"/>
      <c r="Q9501" s="152"/>
      <c r="T9501" s="149"/>
      <c r="V9501" s="87"/>
      <c r="W9501" s="87"/>
      <c r="X9501" s="91"/>
      <c r="Y9501" s="87"/>
      <c r="AA9501" s="87"/>
      <c r="AB9501" s="90"/>
      <c r="AC9501" s="87"/>
      <c r="AD9501" s="87"/>
      <c r="AE9501" s="153"/>
    </row>
    <row r="9502" spans="1:31">
      <c r="A9502" s="147"/>
      <c r="B9502" s="147"/>
      <c r="C9502" s="148"/>
      <c r="K9502" s="149"/>
      <c r="L9502" s="150"/>
      <c r="O9502" s="151"/>
      <c r="P9502" s="91"/>
      <c r="Q9502" s="152"/>
      <c r="T9502" s="149"/>
      <c r="V9502" s="87"/>
      <c r="W9502" s="87"/>
      <c r="X9502" s="91"/>
      <c r="Y9502" s="87"/>
      <c r="AA9502" s="87"/>
      <c r="AB9502" s="90"/>
      <c r="AC9502" s="87"/>
      <c r="AD9502" s="87"/>
      <c r="AE9502" s="153"/>
    </row>
    <row r="9503" spans="1:31">
      <c r="A9503" s="147"/>
      <c r="B9503" s="147"/>
      <c r="C9503" s="148"/>
      <c r="K9503" s="149"/>
      <c r="L9503" s="150"/>
      <c r="O9503" s="151"/>
      <c r="P9503" s="123"/>
      <c r="Q9503" s="152"/>
      <c r="T9503" s="149"/>
      <c r="V9503" s="87"/>
      <c r="W9503" s="87"/>
      <c r="X9503" s="91"/>
      <c r="Y9503" s="87"/>
      <c r="AA9503" s="87"/>
      <c r="AB9503" s="90"/>
      <c r="AC9503" s="87"/>
      <c r="AD9503" s="87"/>
      <c r="AE9503" s="153"/>
    </row>
    <row r="9504" spans="1:31">
      <c r="A9504" s="147"/>
      <c r="B9504" s="147"/>
      <c r="C9504" s="148"/>
      <c r="K9504" s="149"/>
      <c r="L9504" s="150"/>
      <c r="O9504" s="151"/>
      <c r="P9504" s="91"/>
      <c r="Q9504" s="152"/>
      <c r="T9504" s="149"/>
      <c r="V9504" s="87"/>
      <c r="W9504" s="87"/>
      <c r="X9504" s="91"/>
      <c r="Y9504" s="87"/>
      <c r="AA9504" s="87"/>
      <c r="AB9504" s="90"/>
      <c r="AC9504" s="87"/>
      <c r="AD9504" s="87"/>
      <c r="AE9504" s="153"/>
    </row>
    <row r="9505" spans="1:31">
      <c r="A9505" s="147"/>
      <c r="B9505" s="147"/>
      <c r="C9505" s="148"/>
      <c r="K9505" s="149"/>
      <c r="L9505" s="150"/>
      <c r="O9505" s="151"/>
      <c r="P9505" s="123"/>
      <c r="Q9505" s="152"/>
      <c r="T9505" s="149"/>
      <c r="V9505" s="87"/>
      <c r="W9505" s="87"/>
      <c r="X9505" s="91"/>
      <c r="Y9505" s="87"/>
      <c r="AA9505" s="87"/>
      <c r="AB9505" s="90"/>
      <c r="AC9505" s="87"/>
      <c r="AD9505" s="87"/>
      <c r="AE9505" s="153"/>
    </row>
    <row r="9506" spans="1:31">
      <c r="A9506" s="147"/>
      <c r="B9506" s="147"/>
      <c r="C9506" s="148"/>
      <c r="K9506" s="149"/>
      <c r="L9506" s="150"/>
      <c r="O9506" s="151"/>
      <c r="P9506" s="123"/>
      <c r="Q9506" s="152"/>
      <c r="T9506" s="149"/>
      <c r="V9506" s="87"/>
      <c r="W9506" s="87"/>
      <c r="X9506" s="91"/>
      <c r="Y9506" s="87"/>
      <c r="AA9506" s="87"/>
      <c r="AB9506" s="90"/>
      <c r="AC9506" s="87"/>
      <c r="AD9506" s="87"/>
      <c r="AE9506" s="153"/>
    </row>
    <row r="9507" spans="1:31">
      <c r="A9507" s="147"/>
      <c r="B9507" s="147"/>
      <c r="C9507" s="148"/>
      <c r="K9507" s="149"/>
      <c r="L9507" s="150"/>
      <c r="O9507" s="151"/>
      <c r="P9507" s="91"/>
      <c r="Q9507" s="152"/>
      <c r="T9507" s="149"/>
      <c r="V9507" s="87"/>
      <c r="W9507" s="87"/>
      <c r="X9507" s="91"/>
      <c r="Y9507" s="87"/>
      <c r="AA9507" s="87"/>
      <c r="AB9507" s="90"/>
      <c r="AC9507" s="87"/>
      <c r="AD9507" s="87"/>
      <c r="AE9507" s="153"/>
    </row>
    <row r="9508" spans="1:31">
      <c r="A9508" s="147"/>
      <c r="B9508" s="147"/>
      <c r="C9508" s="148"/>
      <c r="K9508" s="149"/>
      <c r="L9508" s="150"/>
      <c r="O9508" s="151"/>
      <c r="P9508" s="123"/>
      <c r="Q9508" s="152"/>
      <c r="T9508" s="149"/>
      <c r="V9508" s="87"/>
      <c r="W9508" s="87"/>
      <c r="X9508" s="91"/>
      <c r="Y9508" s="87"/>
      <c r="AA9508" s="87"/>
      <c r="AB9508" s="90"/>
      <c r="AC9508" s="87"/>
      <c r="AD9508" s="87"/>
      <c r="AE9508" s="153"/>
    </row>
    <row r="9509" spans="1:31">
      <c r="A9509" s="147"/>
      <c r="B9509" s="147"/>
      <c r="C9509" s="148"/>
      <c r="K9509" s="149"/>
      <c r="L9509" s="150"/>
      <c r="O9509" s="151"/>
      <c r="P9509" s="91"/>
      <c r="Q9509" s="152"/>
      <c r="T9509" s="149"/>
      <c r="V9509" s="87"/>
      <c r="W9509" s="87"/>
      <c r="X9509" s="91"/>
      <c r="Y9509" s="87"/>
      <c r="AA9509" s="87"/>
      <c r="AB9509" s="90"/>
      <c r="AC9509" s="87"/>
      <c r="AD9509" s="87"/>
      <c r="AE9509" s="153"/>
    </row>
    <row r="9510" spans="1:31">
      <c r="A9510" s="147"/>
      <c r="B9510" s="147"/>
      <c r="C9510" s="148"/>
      <c r="K9510" s="149"/>
      <c r="L9510" s="150"/>
      <c r="O9510" s="151"/>
      <c r="P9510" s="123"/>
      <c r="Q9510" s="152"/>
      <c r="T9510" s="149"/>
      <c r="V9510" s="87"/>
      <c r="W9510" s="87"/>
      <c r="X9510" s="91"/>
      <c r="Y9510" s="87"/>
      <c r="AA9510" s="87"/>
      <c r="AB9510" s="90"/>
      <c r="AC9510" s="87"/>
      <c r="AD9510" s="87"/>
      <c r="AE9510" s="153"/>
    </row>
    <row r="9511" spans="1:31">
      <c r="A9511" s="147"/>
      <c r="B9511" s="147"/>
      <c r="C9511" s="148"/>
      <c r="K9511" s="149"/>
      <c r="L9511" s="150"/>
      <c r="O9511" s="151"/>
      <c r="P9511" s="91"/>
      <c r="Q9511" s="152"/>
      <c r="T9511" s="149"/>
      <c r="V9511" s="87"/>
      <c r="W9511" s="87"/>
      <c r="X9511" s="91"/>
      <c r="Y9511" s="87"/>
      <c r="AA9511" s="87"/>
      <c r="AB9511" s="90"/>
      <c r="AC9511" s="87"/>
      <c r="AD9511" s="87"/>
      <c r="AE9511" s="153"/>
    </row>
    <row r="9512" spans="1:31">
      <c r="A9512" s="147"/>
      <c r="B9512" s="147"/>
      <c r="C9512" s="148"/>
      <c r="K9512" s="149"/>
      <c r="L9512" s="150"/>
      <c r="O9512" s="151"/>
      <c r="P9512" s="123"/>
      <c r="Q9512" s="152"/>
      <c r="T9512" s="149"/>
      <c r="V9512" s="87"/>
      <c r="W9512" s="87"/>
      <c r="X9512" s="91"/>
      <c r="Y9512" s="87"/>
      <c r="AA9512" s="87"/>
      <c r="AB9512" s="90"/>
      <c r="AC9512" s="87"/>
      <c r="AD9512" s="87"/>
      <c r="AE9512" s="153"/>
    </row>
    <row r="9513" spans="1:31">
      <c r="A9513" s="147"/>
      <c r="B9513" s="147"/>
      <c r="C9513" s="148"/>
      <c r="K9513" s="149"/>
      <c r="L9513" s="150"/>
      <c r="O9513" s="151"/>
      <c r="P9513" s="91"/>
      <c r="Q9513" s="152"/>
      <c r="T9513" s="149"/>
      <c r="V9513" s="87"/>
      <c r="W9513" s="87"/>
      <c r="X9513" s="91"/>
      <c r="Y9513" s="87"/>
      <c r="AA9513" s="87"/>
      <c r="AB9513" s="90"/>
      <c r="AC9513" s="87"/>
      <c r="AD9513" s="87"/>
      <c r="AE9513" s="153"/>
    </row>
    <row r="9514" spans="1:31">
      <c r="A9514" s="147"/>
      <c r="B9514" s="147"/>
      <c r="C9514" s="148"/>
      <c r="K9514" s="149"/>
      <c r="L9514" s="150"/>
      <c r="O9514" s="151"/>
      <c r="P9514" s="123"/>
      <c r="Q9514" s="152"/>
      <c r="T9514" s="149"/>
      <c r="V9514" s="87"/>
      <c r="W9514" s="87"/>
      <c r="X9514" s="91"/>
      <c r="Y9514" s="87"/>
      <c r="AA9514" s="87"/>
      <c r="AB9514" s="90"/>
      <c r="AC9514" s="87"/>
      <c r="AD9514" s="87"/>
      <c r="AE9514" s="153"/>
    </row>
    <row r="9515" spans="1:31">
      <c r="A9515" s="147"/>
      <c r="B9515" s="147"/>
      <c r="C9515" s="148"/>
      <c r="K9515" s="149"/>
      <c r="L9515" s="150"/>
      <c r="O9515" s="151"/>
      <c r="P9515" s="91"/>
      <c r="Q9515" s="152"/>
      <c r="T9515" s="149"/>
      <c r="V9515" s="87"/>
      <c r="W9515" s="87"/>
      <c r="X9515" s="91"/>
      <c r="Y9515" s="87"/>
      <c r="AA9515" s="87"/>
      <c r="AB9515" s="90"/>
      <c r="AC9515" s="87"/>
      <c r="AD9515" s="87"/>
      <c r="AE9515" s="153"/>
    </row>
    <row r="9516" spans="1:31">
      <c r="A9516" s="147"/>
      <c r="B9516" s="147"/>
      <c r="C9516" s="148"/>
      <c r="K9516" s="149"/>
      <c r="L9516" s="150"/>
      <c r="O9516" s="151"/>
      <c r="P9516" s="91"/>
      <c r="Q9516" s="152"/>
      <c r="T9516" s="149"/>
      <c r="V9516" s="87"/>
      <c r="W9516" s="87"/>
      <c r="X9516" s="91"/>
      <c r="Y9516" s="87"/>
      <c r="AA9516" s="87"/>
      <c r="AB9516" s="90"/>
      <c r="AC9516" s="87"/>
      <c r="AD9516" s="87"/>
      <c r="AE9516" s="153"/>
    </row>
    <row r="9517" spans="1:31">
      <c r="A9517" s="147"/>
      <c r="B9517" s="147"/>
      <c r="C9517" s="148"/>
      <c r="K9517" s="149"/>
      <c r="L9517" s="150"/>
      <c r="O9517" s="151"/>
      <c r="Q9517" s="152"/>
      <c r="T9517" s="149"/>
      <c r="V9517" s="87"/>
      <c r="W9517" s="87"/>
      <c r="X9517" s="91"/>
      <c r="Y9517" s="87"/>
      <c r="AA9517" s="87"/>
      <c r="AB9517" s="90"/>
      <c r="AC9517" s="87"/>
      <c r="AD9517" s="87"/>
      <c r="AE9517" s="153"/>
    </row>
    <row r="9518" spans="1:31">
      <c r="A9518" s="147"/>
      <c r="B9518" s="147"/>
      <c r="C9518" s="148"/>
      <c r="K9518" s="149"/>
      <c r="L9518" s="150"/>
      <c r="O9518" s="151"/>
      <c r="Q9518" s="152"/>
      <c r="T9518" s="149"/>
      <c r="V9518" s="87"/>
      <c r="W9518" s="87"/>
      <c r="X9518" s="91"/>
      <c r="Y9518" s="87"/>
      <c r="AA9518" s="87"/>
      <c r="AB9518" s="90"/>
      <c r="AC9518" s="87"/>
      <c r="AD9518" s="87"/>
      <c r="AE9518" s="153"/>
    </row>
    <row r="9519" spans="1:31">
      <c r="A9519" s="147"/>
      <c r="B9519" s="147"/>
      <c r="C9519" s="148"/>
      <c r="K9519" s="149"/>
      <c r="L9519" s="150"/>
      <c r="O9519" s="151"/>
      <c r="Q9519" s="152"/>
      <c r="T9519" s="149"/>
      <c r="V9519" s="87"/>
      <c r="W9519" s="87"/>
      <c r="X9519" s="91"/>
      <c r="Y9519" s="87"/>
      <c r="AA9519" s="87"/>
      <c r="AB9519" s="90"/>
      <c r="AC9519" s="87"/>
      <c r="AD9519" s="87"/>
      <c r="AE9519" s="153"/>
    </row>
    <row r="9520" spans="1:31">
      <c r="A9520" s="147"/>
      <c r="B9520" s="147"/>
      <c r="C9520" s="148"/>
      <c r="K9520" s="149"/>
      <c r="L9520" s="150"/>
      <c r="O9520" s="151"/>
      <c r="Q9520" s="152"/>
      <c r="T9520" s="149"/>
      <c r="V9520" s="87"/>
      <c r="W9520" s="87"/>
      <c r="X9520" s="91"/>
      <c r="Y9520" s="87"/>
      <c r="AA9520" s="87"/>
      <c r="AB9520" s="90"/>
      <c r="AC9520" s="87"/>
      <c r="AD9520" s="87"/>
      <c r="AE9520" s="153"/>
    </row>
    <row r="9521" spans="1:31">
      <c r="A9521" s="147"/>
      <c r="B9521" s="147"/>
      <c r="C9521" s="148"/>
      <c r="K9521" s="149"/>
      <c r="L9521" s="150"/>
      <c r="O9521" s="151"/>
      <c r="Q9521" s="152"/>
      <c r="T9521" s="149"/>
      <c r="V9521" s="87"/>
      <c r="W9521" s="87"/>
      <c r="X9521" s="91"/>
      <c r="Y9521" s="87"/>
      <c r="AA9521" s="87"/>
      <c r="AB9521" s="90"/>
      <c r="AC9521" s="87"/>
      <c r="AD9521" s="87"/>
      <c r="AE9521" s="153"/>
    </row>
    <row r="9522" spans="1:31">
      <c r="A9522" s="147"/>
      <c r="B9522" s="147"/>
      <c r="C9522" s="148"/>
      <c r="K9522" s="149"/>
      <c r="L9522" s="150"/>
      <c r="O9522" s="151"/>
      <c r="Q9522" s="152"/>
      <c r="T9522" s="149"/>
      <c r="V9522" s="87"/>
      <c r="W9522" s="87"/>
      <c r="X9522" s="91"/>
      <c r="Y9522" s="87"/>
      <c r="AA9522" s="87"/>
      <c r="AB9522" s="90"/>
      <c r="AC9522" s="87"/>
      <c r="AD9522" s="87"/>
      <c r="AE9522" s="153"/>
    </row>
    <row r="9523" spans="1:31">
      <c r="A9523" s="147"/>
      <c r="B9523" s="147"/>
      <c r="C9523" s="148"/>
      <c r="K9523" s="149"/>
      <c r="L9523" s="150"/>
      <c r="O9523" s="151"/>
      <c r="Q9523" s="152"/>
      <c r="T9523" s="149"/>
      <c r="V9523" s="87"/>
      <c r="W9523" s="87"/>
      <c r="X9523" s="91"/>
      <c r="Y9523" s="87"/>
      <c r="AA9523" s="87"/>
      <c r="AB9523" s="90"/>
      <c r="AC9523" s="87"/>
      <c r="AD9523" s="87"/>
      <c r="AE9523" s="153"/>
    </row>
    <row r="9524" spans="1:31">
      <c r="A9524" s="147"/>
      <c r="B9524" s="147"/>
      <c r="C9524" s="148"/>
      <c r="K9524" s="149"/>
      <c r="L9524" s="150"/>
      <c r="O9524" s="151"/>
      <c r="Q9524" s="152"/>
      <c r="T9524" s="149"/>
      <c r="V9524" s="87"/>
      <c r="W9524" s="87"/>
      <c r="X9524" s="91"/>
      <c r="Y9524" s="87"/>
      <c r="AA9524" s="87"/>
      <c r="AB9524" s="90"/>
      <c r="AC9524" s="87"/>
      <c r="AD9524" s="87"/>
      <c r="AE9524" s="153"/>
    </row>
    <row r="9525" spans="1:31">
      <c r="A9525" s="147"/>
      <c r="B9525" s="147"/>
      <c r="C9525" s="148"/>
      <c r="K9525" s="149"/>
      <c r="L9525" s="150"/>
      <c r="O9525" s="151"/>
      <c r="Q9525" s="152"/>
      <c r="T9525" s="149"/>
      <c r="V9525" s="87"/>
      <c r="W9525" s="87"/>
      <c r="X9525" s="91"/>
      <c r="Y9525" s="87"/>
      <c r="AA9525" s="87"/>
      <c r="AB9525" s="90"/>
      <c r="AC9525" s="87"/>
      <c r="AD9525" s="87"/>
      <c r="AE9525" s="153"/>
    </row>
    <row r="9526" spans="1:31">
      <c r="A9526" s="147"/>
      <c r="B9526" s="147"/>
      <c r="C9526" s="148"/>
      <c r="K9526" s="149"/>
      <c r="L9526" s="150"/>
      <c r="O9526" s="151"/>
      <c r="Q9526" s="152"/>
      <c r="T9526" s="149"/>
      <c r="V9526" s="87"/>
      <c r="W9526" s="87"/>
      <c r="X9526" s="91"/>
      <c r="Y9526" s="87"/>
      <c r="AA9526" s="87"/>
      <c r="AB9526" s="90"/>
      <c r="AC9526" s="87"/>
      <c r="AD9526" s="87"/>
      <c r="AE9526" s="153"/>
    </row>
    <row r="9527" spans="1:31">
      <c r="A9527" s="147"/>
      <c r="B9527" s="147"/>
      <c r="C9527" s="120"/>
      <c r="K9527" s="149"/>
      <c r="L9527" s="150"/>
      <c r="O9527" s="151"/>
      <c r="P9527" s="123"/>
      <c r="Q9527" s="152"/>
      <c r="T9527" s="149"/>
      <c r="V9527" s="87"/>
      <c r="W9527" s="87"/>
      <c r="X9527" s="91"/>
      <c r="Y9527" s="87"/>
      <c r="AA9527" s="87"/>
      <c r="AB9527" s="90"/>
      <c r="AC9527" s="87"/>
      <c r="AD9527" s="87"/>
      <c r="AE9527" s="153"/>
    </row>
    <row r="9528" spans="1:31">
      <c r="A9528" s="147"/>
      <c r="B9528" s="147"/>
      <c r="C9528" s="148"/>
      <c r="K9528" s="149"/>
      <c r="L9528" s="150"/>
      <c r="O9528" s="151"/>
      <c r="P9528" s="91"/>
      <c r="Q9528" s="152"/>
      <c r="T9528" s="149"/>
      <c r="V9528" s="87"/>
      <c r="W9528" s="87"/>
      <c r="X9528" s="91"/>
      <c r="Y9528" s="87"/>
      <c r="AA9528" s="87"/>
      <c r="AB9528" s="90"/>
      <c r="AC9528" s="87"/>
      <c r="AD9528" s="87"/>
      <c r="AE9528" s="153"/>
    </row>
    <row r="9529" spans="1:31">
      <c r="A9529" s="147"/>
      <c r="B9529" s="147"/>
      <c r="C9529" s="120"/>
      <c r="K9529" s="149"/>
      <c r="L9529" s="150"/>
      <c r="O9529" s="151"/>
      <c r="P9529" s="123"/>
      <c r="Q9529" s="152"/>
      <c r="T9529" s="149"/>
      <c r="V9529" s="87"/>
      <c r="W9529" s="87"/>
      <c r="X9529" s="91"/>
      <c r="Y9529" s="87"/>
      <c r="AA9529" s="87"/>
      <c r="AB9529" s="90"/>
      <c r="AC9529" s="87"/>
      <c r="AD9529" s="87"/>
      <c r="AE9529" s="153"/>
    </row>
    <row r="9530" spans="1:31">
      <c r="A9530" s="147"/>
      <c r="B9530" s="147"/>
      <c r="C9530" s="148"/>
      <c r="K9530" s="149"/>
      <c r="L9530" s="150"/>
      <c r="O9530" s="151"/>
      <c r="P9530" s="91"/>
      <c r="Q9530" s="152"/>
      <c r="T9530" s="149"/>
      <c r="V9530" s="87"/>
      <c r="W9530" s="87"/>
      <c r="X9530" s="91"/>
      <c r="Y9530" s="87"/>
      <c r="AA9530" s="87"/>
      <c r="AB9530" s="90"/>
      <c r="AC9530" s="87"/>
      <c r="AD9530" s="87"/>
      <c r="AE9530" s="153"/>
    </row>
    <row r="9531" spans="1:31">
      <c r="A9531" s="147"/>
      <c r="B9531" s="147"/>
      <c r="C9531" s="120"/>
      <c r="K9531" s="149"/>
      <c r="L9531" s="150"/>
      <c r="O9531" s="151"/>
      <c r="P9531" s="123"/>
      <c r="Q9531" s="152"/>
      <c r="T9531" s="149"/>
      <c r="V9531" s="87"/>
      <c r="W9531" s="87"/>
      <c r="X9531" s="91"/>
      <c r="Y9531" s="87"/>
      <c r="AA9531" s="87"/>
      <c r="AB9531" s="90"/>
      <c r="AC9531" s="87"/>
      <c r="AD9531" s="87"/>
      <c r="AE9531" s="153"/>
    </row>
    <row r="9532" spans="1:31">
      <c r="A9532" s="147"/>
      <c r="B9532" s="147"/>
      <c r="C9532" s="148"/>
      <c r="K9532" s="149"/>
      <c r="L9532" s="150"/>
      <c r="O9532" s="151"/>
      <c r="P9532" s="91"/>
      <c r="Q9532" s="152"/>
      <c r="T9532" s="149"/>
      <c r="V9532" s="87"/>
      <c r="W9532" s="87"/>
      <c r="X9532" s="91"/>
      <c r="Y9532" s="87"/>
      <c r="AA9532" s="87"/>
      <c r="AB9532" s="90"/>
      <c r="AC9532" s="87"/>
      <c r="AD9532" s="87"/>
      <c r="AE9532" s="153"/>
    </row>
    <row r="9533" spans="1:31">
      <c r="A9533" s="147"/>
      <c r="B9533" s="147"/>
      <c r="C9533" s="120"/>
      <c r="K9533" s="149"/>
      <c r="L9533" s="150"/>
      <c r="O9533" s="151"/>
      <c r="P9533" s="123"/>
      <c r="Q9533" s="152"/>
      <c r="T9533" s="149"/>
      <c r="V9533" s="87"/>
      <c r="W9533" s="87"/>
      <c r="X9533" s="91"/>
      <c r="Y9533" s="87"/>
      <c r="AA9533" s="87"/>
      <c r="AB9533" s="90"/>
      <c r="AC9533" s="87"/>
      <c r="AD9533" s="87"/>
      <c r="AE9533" s="153"/>
    </row>
    <row r="9534" spans="1:31">
      <c r="A9534" s="147"/>
      <c r="B9534" s="147"/>
      <c r="C9534" s="148"/>
      <c r="K9534" s="149"/>
      <c r="L9534" s="150"/>
      <c r="O9534" s="151"/>
      <c r="P9534" s="91"/>
      <c r="Q9534" s="152"/>
      <c r="T9534" s="149"/>
      <c r="V9534" s="87"/>
      <c r="W9534" s="87"/>
      <c r="X9534" s="91"/>
      <c r="Y9534" s="87"/>
      <c r="AA9534" s="87"/>
      <c r="AB9534" s="90"/>
      <c r="AC9534" s="87"/>
      <c r="AD9534" s="87"/>
      <c r="AE9534" s="153"/>
    </row>
    <row r="9535" spans="1:31">
      <c r="A9535" s="147"/>
      <c r="B9535" s="147"/>
      <c r="C9535" s="120"/>
      <c r="K9535" s="149"/>
      <c r="L9535" s="150"/>
      <c r="O9535" s="151"/>
      <c r="P9535" s="123"/>
      <c r="Q9535" s="152"/>
      <c r="T9535" s="149"/>
      <c r="V9535" s="87"/>
      <c r="W9535" s="87"/>
      <c r="X9535" s="91"/>
      <c r="Y9535" s="87"/>
      <c r="AA9535" s="87"/>
      <c r="AB9535" s="90"/>
      <c r="AC9535" s="87"/>
      <c r="AD9535" s="87"/>
      <c r="AE9535" s="153"/>
    </row>
    <row r="9536" spans="1:31">
      <c r="A9536" s="147"/>
      <c r="B9536" s="147"/>
      <c r="C9536" s="148"/>
      <c r="K9536" s="149"/>
      <c r="L9536" s="150"/>
      <c r="O9536" s="151"/>
      <c r="P9536" s="91"/>
      <c r="Q9536" s="152"/>
      <c r="T9536" s="149"/>
      <c r="V9536" s="87"/>
      <c r="W9536" s="87"/>
      <c r="X9536" s="91"/>
      <c r="Y9536" s="87"/>
      <c r="AA9536" s="87"/>
      <c r="AB9536" s="90"/>
      <c r="AC9536" s="87"/>
      <c r="AD9536" s="87"/>
      <c r="AE9536" s="153"/>
    </row>
    <row r="9537" spans="1:31">
      <c r="A9537" s="147"/>
      <c r="B9537" s="147"/>
      <c r="C9537" s="120"/>
      <c r="K9537" s="149"/>
      <c r="L9537" s="150"/>
      <c r="O9537" s="151"/>
      <c r="P9537" s="123"/>
      <c r="Q9537" s="152"/>
      <c r="T9537" s="149"/>
      <c r="V9537" s="87"/>
      <c r="W9537" s="87"/>
      <c r="X9537" s="91"/>
      <c r="Y9537" s="87"/>
      <c r="AA9537" s="87"/>
      <c r="AB9537" s="90"/>
      <c r="AC9537" s="87"/>
      <c r="AD9537" s="87"/>
      <c r="AE9537" s="153"/>
    </row>
    <row r="9538" spans="1:31">
      <c r="A9538" s="147"/>
      <c r="B9538" s="147"/>
      <c r="C9538" s="148"/>
      <c r="K9538" s="149"/>
      <c r="L9538" s="150"/>
      <c r="O9538" s="151"/>
      <c r="P9538" s="91"/>
      <c r="Q9538" s="152"/>
      <c r="T9538" s="149"/>
      <c r="V9538" s="87"/>
      <c r="W9538" s="87"/>
      <c r="X9538" s="91"/>
      <c r="Y9538" s="87"/>
      <c r="AA9538" s="87"/>
      <c r="AB9538" s="90"/>
      <c r="AC9538" s="87"/>
      <c r="AD9538" s="87"/>
      <c r="AE9538" s="153"/>
    </row>
    <row r="9539" spans="1:31">
      <c r="A9539" s="147"/>
      <c r="B9539" s="147"/>
      <c r="C9539" s="120"/>
      <c r="K9539" s="149"/>
      <c r="L9539" s="150"/>
      <c r="O9539" s="151"/>
      <c r="P9539" s="123"/>
      <c r="Q9539" s="152"/>
      <c r="T9539" s="149"/>
      <c r="V9539" s="87"/>
      <c r="W9539" s="87"/>
      <c r="X9539" s="91"/>
      <c r="Y9539" s="87"/>
      <c r="AA9539" s="87"/>
      <c r="AB9539" s="90"/>
      <c r="AC9539" s="87"/>
      <c r="AD9539" s="87"/>
      <c r="AE9539" s="153"/>
    </row>
    <row r="9540" spans="1:31">
      <c r="A9540" s="147"/>
      <c r="B9540" s="147"/>
      <c r="C9540" s="120"/>
      <c r="K9540" s="149"/>
      <c r="L9540" s="150"/>
      <c r="O9540" s="151"/>
      <c r="P9540" s="123"/>
      <c r="Q9540" s="152"/>
      <c r="T9540" s="149"/>
      <c r="V9540" s="87"/>
      <c r="W9540" s="87"/>
      <c r="X9540" s="91"/>
      <c r="Y9540" s="87"/>
      <c r="AA9540" s="87"/>
      <c r="AB9540" s="90"/>
      <c r="AC9540" s="87"/>
      <c r="AD9540" s="87"/>
      <c r="AE9540" s="153"/>
    </row>
    <row r="9541" spans="1:31">
      <c r="A9541" s="147"/>
      <c r="B9541" s="147"/>
      <c r="C9541" s="148"/>
      <c r="K9541" s="149"/>
      <c r="L9541" s="150"/>
      <c r="O9541" s="151"/>
      <c r="P9541" s="91"/>
      <c r="Q9541" s="152"/>
      <c r="T9541" s="149"/>
      <c r="V9541" s="87"/>
      <c r="W9541" s="87"/>
      <c r="X9541" s="91"/>
      <c r="Y9541" s="87"/>
      <c r="AA9541" s="87"/>
      <c r="AB9541" s="90"/>
      <c r="AC9541" s="87"/>
      <c r="AD9541" s="87"/>
      <c r="AE9541" s="153"/>
    </row>
    <row r="9542" spans="1:31">
      <c r="A9542" s="147"/>
      <c r="B9542" s="147"/>
      <c r="C9542" s="120"/>
      <c r="K9542" s="149"/>
      <c r="L9542" s="150"/>
      <c r="O9542" s="151"/>
      <c r="P9542" s="123"/>
      <c r="Q9542" s="152"/>
      <c r="T9542" s="149"/>
      <c r="V9542" s="87"/>
      <c r="W9542" s="87"/>
      <c r="X9542" s="91"/>
      <c r="Y9542" s="87"/>
      <c r="AA9542" s="87"/>
      <c r="AB9542" s="90"/>
      <c r="AC9542" s="87"/>
      <c r="AD9542" s="87"/>
      <c r="AE9542" s="153"/>
    </row>
    <row r="9543" spans="1:31">
      <c r="A9543" s="147"/>
      <c r="B9543" s="147"/>
      <c r="C9543" s="148"/>
      <c r="K9543" s="149"/>
      <c r="L9543" s="150"/>
      <c r="O9543" s="151"/>
      <c r="P9543" s="91"/>
      <c r="Q9543" s="152"/>
      <c r="T9543" s="149"/>
      <c r="V9543" s="87"/>
      <c r="W9543" s="87"/>
      <c r="X9543" s="91"/>
      <c r="Y9543" s="87"/>
      <c r="AA9543" s="87"/>
      <c r="AB9543" s="90"/>
      <c r="AC9543" s="87"/>
      <c r="AD9543" s="87"/>
      <c r="AE9543" s="153"/>
    </row>
    <row r="9544" spans="1:31">
      <c r="A9544" s="147"/>
      <c r="B9544" s="147"/>
      <c r="C9544" s="120"/>
      <c r="K9544" s="149"/>
      <c r="L9544" s="150"/>
      <c r="O9544" s="151"/>
      <c r="P9544" s="123"/>
      <c r="Q9544" s="152"/>
      <c r="T9544" s="149"/>
      <c r="V9544" s="87"/>
      <c r="W9544" s="87"/>
      <c r="X9544" s="91"/>
      <c r="Y9544" s="87"/>
      <c r="AA9544" s="87"/>
      <c r="AB9544" s="90"/>
      <c r="AC9544" s="87"/>
      <c r="AD9544" s="87"/>
      <c r="AE9544" s="153"/>
    </row>
    <row r="9545" spans="1:31">
      <c r="A9545" s="147"/>
      <c r="B9545" s="147"/>
      <c r="C9545" s="148"/>
      <c r="K9545" s="149"/>
      <c r="L9545" s="150"/>
      <c r="O9545" s="151"/>
      <c r="P9545" s="91"/>
      <c r="Q9545" s="152"/>
      <c r="T9545" s="149"/>
      <c r="V9545" s="87"/>
      <c r="W9545" s="87"/>
      <c r="X9545" s="91"/>
      <c r="Y9545" s="87"/>
      <c r="AA9545" s="87"/>
      <c r="AB9545" s="90"/>
      <c r="AC9545" s="87"/>
      <c r="AD9545" s="87"/>
      <c r="AE9545" s="153"/>
    </row>
    <row r="9546" spans="1:31">
      <c r="A9546" s="147"/>
      <c r="B9546" s="147"/>
      <c r="C9546" s="148"/>
      <c r="K9546" s="149"/>
      <c r="L9546" s="150"/>
      <c r="O9546" s="151"/>
      <c r="P9546" s="123"/>
      <c r="Q9546" s="152"/>
      <c r="T9546" s="149"/>
      <c r="V9546" s="87"/>
      <c r="W9546" s="87"/>
      <c r="X9546" s="91"/>
      <c r="Y9546" s="87"/>
      <c r="AA9546" s="87"/>
      <c r="AB9546" s="90"/>
      <c r="AC9546" s="87"/>
      <c r="AD9546" s="87"/>
      <c r="AE9546" s="153"/>
    </row>
    <row r="9547" spans="1:31">
      <c r="A9547" s="147"/>
      <c r="B9547" s="147"/>
      <c r="C9547" s="148"/>
      <c r="K9547" s="149"/>
      <c r="L9547" s="150"/>
      <c r="O9547" s="151"/>
      <c r="P9547" s="123"/>
      <c r="Q9547" s="152"/>
      <c r="T9547" s="149"/>
      <c r="V9547" s="87"/>
      <c r="W9547" s="87"/>
      <c r="X9547" s="91"/>
      <c r="Y9547" s="87"/>
      <c r="AA9547" s="87"/>
      <c r="AB9547" s="90"/>
      <c r="AC9547" s="87"/>
      <c r="AD9547" s="87"/>
      <c r="AE9547" s="153"/>
    </row>
    <row r="9548" spans="1:31">
      <c r="A9548" s="147"/>
      <c r="B9548" s="147"/>
      <c r="C9548" s="148"/>
      <c r="K9548" s="149"/>
      <c r="L9548" s="150"/>
      <c r="O9548" s="151"/>
      <c r="P9548" s="123"/>
      <c r="Q9548" s="152"/>
      <c r="T9548" s="149"/>
      <c r="V9548" s="87"/>
      <c r="W9548" s="87"/>
      <c r="X9548" s="91"/>
      <c r="Y9548" s="87"/>
      <c r="AA9548" s="87"/>
      <c r="AB9548" s="90"/>
      <c r="AC9548" s="87"/>
      <c r="AD9548" s="87"/>
      <c r="AE9548" s="153"/>
    </row>
    <row r="9549" spans="1:31">
      <c r="A9549" s="147"/>
      <c r="B9549" s="147"/>
      <c r="C9549" s="148"/>
      <c r="K9549" s="149"/>
      <c r="L9549" s="150"/>
      <c r="O9549" s="151"/>
      <c r="P9549" s="91"/>
      <c r="Q9549" s="152"/>
      <c r="T9549" s="149"/>
      <c r="V9549" s="87"/>
      <c r="W9549" s="87"/>
      <c r="X9549" s="91"/>
      <c r="Y9549" s="87"/>
      <c r="AA9549" s="87"/>
      <c r="AB9549" s="90"/>
      <c r="AC9549" s="87"/>
      <c r="AD9549" s="87"/>
      <c r="AE9549" s="153"/>
    </row>
    <row r="9550" spans="1:31">
      <c r="A9550" s="147"/>
      <c r="B9550" s="147"/>
      <c r="C9550" s="148"/>
      <c r="K9550" s="149"/>
      <c r="L9550" s="150"/>
      <c r="O9550" s="151"/>
      <c r="P9550" s="123"/>
      <c r="Q9550" s="152"/>
      <c r="T9550" s="149"/>
      <c r="V9550" s="87"/>
      <c r="W9550" s="87"/>
      <c r="X9550" s="91"/>
      <c r="Y9550" s="87"/>
      <c r="AA9550" s="87"/>
      <c r="AB9550" s="90"/>
      <c r="AC9550" s="87"/>
      <c r="AD9550" s="87"/>
      <c r="AE9550" s="153"/>
    </row>
    <row r="9551" spans="1:31">
      <c r="A9551" s="147"/>
      <c r="B9551" s="147"/>
      <c r="C9551" s="148"/>
      <c r="K9551" s="149"/>
      <c r="L9551" s="150"/>
      <c r="O9551" s="151"/>
      <c r="P9551" s="91"/>
      <c r="Q9551" s="152"/>
      <c r="T9551" s="149"/>
      <c r="V9551" s="87"/>
      <c r="W9551" s="87"/>
      <c r="X9551" s="91"/>
      <c r="Y9551" s="87"/>
      <c r="AA9551" s="87"/>
      <c r="AB9551" s="90"/>
      <c r="AC9551" s="87"/>
      <c r="AD9551" s="87"/>
      <c r="AE9551" s="153"/>
    </row>
    <row r="9552" spans="1:31">
      <c r="A9552" s="147"/>
      <c r="B9552" s="147"/>
      <c r="C9552" s="148"/>
      <c r="K9552" s="149"/>
      <c r="L9552" s="150"/>
      <c r="O9552" s="151"/>
      <c r="P9552" s="123"/>
      <c r="Q9552" s="152"/>
      <c r="T9552" s="149"/>
      <c r="V9552" s="87"/>
      <c r="W9552" s="87"/>
      <c r="X9552" s="91"/>
      <c r="Y9552" s="87"/>
      <c r="AA9552" s="87"/>
      <c r="AB9552" s="90"/>
      <c r="AC9552" s="87"/>
      <c r="AD9552" s="87"/>
      <c r="AE9552" s="153"/>
    </row>
    <row r="9553" spans="1:31">
      <c r="A9553" s="147"/>
      <c r="B9553" s="147"/>
      <c r="C9553" s="148"/>
      <c r="K9553" s="149"/>
      <c r="L9553" s="150"/>
      <c r="O9553" s="151"/>
      <c r="P9553" s="123"/>
      <c r="Q9553" s="152"/>
      <c r="T9553" s="149"/>
      <c r="V9553" s="87"/>
      <c r="W9553" s="87"/>
      <c r="X9553" s="91"/>
      <c r="Y9553" s="87"/>
      <c r="AA9553" s="87"/>
      <c r="AB9553" s="90"/>
      <c r="AC9553" s="87"/>
      <c r="AD9553" s="87"/>
      <c r="AE9553" s="153"/>
    </row>
    <row r="9554" spans="1:31">
      <c r="A9554" s="147"/>
      <c r="B9554" s="147"/>
      <c r="C9554" s="148"/>
      <c r="K9554" s="149"/>
      <c r="L9554" s="150"/>
      <c r="O9554" s="151"/>
      <c r="P9554" s="91"/>
      <c r="Q9554" s="152"/>
      <c r="T9554" s="149"/>
      <c r="V9554" s="87"/>
      <c r="W9554" s="87"/>
      <c r="X9554" s="91"/>
      <c r="Y9554" s="87"/>
      <c r="AA9554" s="87"/>
      <c r="AB9554" s="90"/>
      <c r="AC9554" s="87"/>
      <c r="AD9554" s="87"/>
      <c r="AE9554" s="153"/>
    </row>
    <row r="9555" spans="1:31">
      <c r="A9555" s="147"/>
      <c r="B9555" s="147"/>
      <c r="C9555" s="148"/>
      <c r="K9555" s="149"/>
      <c r="L9555" s="150"/>
      <c r="O9555" s="151"/>
      <c r="P9555" s="123"/>
      <c r="Q9555" s="152"/>
      <c r="T9555" s="149"/>
      <c r="V9555" s="87"/>
      <c r="W9555" s="87"/>
      <c r="X9555" s="91"/>
      <c r="Y9555" s="87"/>
      <c r="AA9555" s="87"/>
      <c r="AB9555" s="90"/>
      <c r="AC9555" s="87"/>
      <c r="AD9555" s="87"/>
      <c r="AE9555" s="153"/>
    </row>
    <row r="9556" spans="1:31">
      <c r="A9556" s="147"/>
      <c r="B9556" s="147"/>
      <c r="C9556" s="148"/>
      <c r="K9556" s="149"/>
      <c r="L9556" s="150"/>
      <c r="O9556" s="151"/>
      <c r="P9556" s="91"/>
      <c r="Q9556" s="152"/>
      <c r="T9556" s="149"/>
      <c r="V9556" s="87"/>
      <c r="W9556" s="87"/>
      <c r="X9556" s="91"/>
      <c r="Y9556" s="87"/>
      <c r="AA9556" s="87"/>
      <c r="AB9556" s="90"/>
      <c r="AC9556" s="87"/>
      <c r="AD9556" s="87"/>
      <c r="AE9556" s="153"/>
    </row>
    <row r="9557" spans="1:31">
      <c r="A9557" s="147"/>
      <c r="B9557" s="147"/>
      <c r="C9557" s="148"/>
      <c r="K9557" s="149"/>
      <c r="L9557" s="150"/>
      <c r="O9557" s="151"/>
      <c r="P9557" s="123"/>
      <c r="Q9557" s="152"/>
      <c r="T9557" s="149"/>
      <c r="V9557" s="87"/>
      <c r="W9557" s="87"/>
      <c r="X9557" s="91"/>
      <c r="Y9557" s="87"/>
      <c r="AA9557" s="87"/>
      <c r="AB9557" s="90"/>
      <c r="AC9557" s="87"/>
      <c r="AD9557" s="87"/>
      <c r="AE9557" s="153"/>
    </row>
    <row r="9558" spans="1:31">
      <c r="A9558" s="147"/>
      <c r="B9558" s="147"/>
      <c r="C9558" s="148"/>
      <c r="K9558" s="149"/>
      <c r="L9558" s="150"/>
      <c r="O9558" s="151"/>
      <c r="P9558" s="123"/>
      <c r="Q9558" s="152"/>
      <c r="T9558" s="149"/>
      <c r="V9558" s="87"/>
      <c r="W9558" s="87"/>
      <c r="X9558" s="91"/>
      <c r="Y9558" s="87"/>
      <c r="AA9558" s="87"/>
      <c r="AB9558" s="90"/>
      <c r="AC9558" s="87"/>
      <c r="AD9558" s="87"/>
      <c r="AE9558" s="153"/>
    </row>
    <row r="9559" spans="1:31">
      <c r="A9559" s="147"/>
      <c r="B9559" s="147"/>
      <c r="C9559" s="148"/>
      <c r="K9559" s="149"/>
      <c r="L9559" s="150"/>
      <c r="O9559" s="151"/>
      <c r="P9559" s="123"/>
      <c r="Q9559" s="152"/>
      <c r="T9559" s="149"/>
      <c r="V9559" s="87"/>
      <c r="W9559" s="87"/>
      <c r="X9559" s="91"/>
      <c r="Y9559" s="87"/>
      <c r="AA9559" s="87"/>
      <c r="AB9559" s="90"/>
      <c r="AC9559" s="87"/>
      <c r="AD9559" s="87"/>
      <c r="AE9559" s="153"/>
    </row>
    <row r="9560" spans="1:31">
      <c r="A9560" s="147"/>
      <c r="B9560" s="147"/>
      <c r="C9560" s="148"/>
      <c r="K9560" s="149"/>
      <c r="L9560" s="150"/>
      <c r="O9560" s="151"/>
      <c r="P9560" s="91"/>
      <c r="Q9560" s="152"/>
      <c r="T9560" s="149"/>
      <c r="V9560" s="87"/>
      <c r="W9560" s="87"/>
      <c r="X9560" s="91"/>
      <c r="Y9560" s="87"/>
      <c r="AA9560" s="87"/>
      <c r="AB9560" s="90"/>
      <c r="AC9560" s="87"/>
      <c r="AD9560" s="87"/>
      <c r="AE9560" s="153"/>
    </row>
    <row r="9561" spans="1:31">
      <c r="A9561" s="147"/>
      <c r="B9561" s="147"/>
      <c r="C9561" s="148"/>
      <c r="K9561" s="149"/>
      <c r="L9561" s="150"/>
      <c r="O9561" s="151"/>
      <c r="P9561" s="123"/>
      <c r="Q9561" s="152"/>
      <c r="T9561" s="149"/>
      <c r="V9561" s="87"/>
      <c r="W9561" s="87"/>
      <c r="X9561" s="91"/>
      <c r="Y9561" s="87"/>
      <c r="AA9561" s="87"/>
      <c r="AB9561" s="90"/>
      <c r="AC9561" s="87"/>
      <c r="AD9561" s="87"/>
      <c r="AE9561" s="153"/>
    </row>
    <row r="9562" spans="1:31">
      <c r="A9562" s="147"/>
      <c r="B9562" s="147"/>
      <c r="C9562" s="148"/>
      <c r="K9562" s="149"/>
      <c r="L9562" s="150"/>
      <c r="O9562" s="151"/>
      <c r="P9562" s="91"/>
      <c r="Q9562" s="152"/>
      <c r="T9562" s="149"/>
      <c r="V9562" s="87"/>
      <c r="W9562" s="87"/>
      <c r="X9562" s="91"/>
      <c r="Y9562" s="87"/>
      <c r="AA9562" s="87"/>
      <c r="AB9562" s="90"/>
      <c r="AC9562" s="87"/>
      <c r="AD9562" s="87"/>
      <c r="AE9562" s="153"/>
    </row>
    <row r="9563" spans="1:31">
      <c r="A9563" s="147"/>
      <c r="B9563" s="147"/>
      <c r="C9563" s="148"/>
      <c r="K9563" s="149"/>
      <c r="L9563" s="150"/>
      <c r="O9563" s="151"/>
      <c r="P9563" s="123"/>
      <c r="Q9563" s="152"/>
      <c r="T9563" s="149"/>
      <c r="V9563" s="87"/>
      <c r="W9563" s="87"/>
      <c r="X9563" s="91"/>
      <c r="Y9563" s="87"/>
      <c r="AA9563" s="87"/>
      <c r="AB9563" s="90"/>
      <c r="AC9563" s="87"/>
      <c r="AD9563" s="87"/>
      <c r="AE9563" s="153"/>
    </row>
    <row r="9564" spans="1:31">
      <c r="A9564" s="147"/>
      <c r="B9564" s="147"/>
      <c r="C9564" s="148"/>
      <c r="K9564" s="149"/>
      <c r="L9564" s="150"/>
      <c r="O9564" s="151"/>
      <c r="P9564" s="91"/>
      <c r="Q9564" s="152"/>
      <c r="T9564" s="149"/>
      <c r="V9564" s="87"/>
      <c r="W9564" s="87"/>
      <c r="X9564" s="91"/>
      <c r="Y9564" s="87"/>
      <c r="AA9564" s="87"/>
      <c r="AB9564" s="90"/>
      <c r="AC9564" s="87"/>
      <c r="AD9564" s="87"/>
      <c r="AE9564" s="153"/>
    </row>
    <row r="9565" spans="1:31">
      <c r="A9565" s="147"/>
      <c r="B9565" s="147"/>
      <c r="C9565" s="148"/>
      <c r="K9565" s="149"/>
      <c r="L9565" s="150"/>
      <c r="O9565" s="151"/>
      <c r="P9565" s="123"/>
      <c r="Q9565" s="152"/>
      <c r="T9565" s="149"/>
      <c r="V9565" s="87"/>
      <c r="W9565" s="87"/>
      <c r="X9565" s="91"/>
      <c r="Y9565" s="87"/>
      <c r="AA9565" s="87"/>
      <c r="AB9565" s="90"/>
      <c r="AC9565" s="87"/>
      <c r="AD9565" s="87"/>
      <c r="AE9565" s="153"/>
    </row>
    <row r="9566" spans="1:31">
      <c r="A9566" s="147"/>
      <c r="B9566" s="147"/>
      <c r="C9566" s="148"/>
      <c r="K9566" s="149"/>
      <c r="L9566" s="150"/>
      <c r="O9566" s="151"/>
      <c r="P9566" s="91"/>
      <c r="Q9566" s="152"/>
      <c r="T9566" s="149"/>
      <c r="V9566" s="87"/>
      <c r="W9566" s="87"/>
      <c r="X9566" s="91"/>
      <c r="Y9566" s="87"/>
      <c r="AA9566" s="87"/>
      <c r="AB9566" s="90"/>
      <c r="AC9566" s="87"/>
      <c r="AD9566" s="87"/>
      <c r="AE9566" s="153"/>
    </row>
    <row r="9567" spans="1:31">
      <c r="A9567" s="147"/>
      <c r="B9567" s="147"/>
      <c r="C9567" s="148"/>
      <c r="K9567" s="149"/>
      <c r="L9567" s="150"/>
      <c r="O9567" s="151"/>
      <c r="P9567" s="123"/>
      <c r="Q9567" s="152"/>
      <c r="T9567" s="149"/>
      <c r="V9567" s="87"/>
      <c r="W9567" s="87"/>
      <c r="X9567" s="91"/>
      <c r="Y9567" s="87"/>
      <c r="AA9567" s="87"/>
      <c r="AB9567" s="90"/>
      <c r="AC9567" s="87"/>
      <c r="AD9567" s="87"/>
      <c r="AE9567" s="153"/>
    </row>
    <row r="9568" spans="1:31">
      <c r="A9568" s="147"/>
      <c r="B9568" s="147"/>
      <c r="C9568" s="148"/>
      <c r="K9568" s="149"/>
      <c r="L9568" s="150"/>
      <c r="O9568" s="151"/>
      <c r="P9568" s="123"/>
      <c r="Q9568" s="152"/>
      <c r="T9568" s="149"/>
      <c r="V9568" s="87"/>
      <c r="W9568" s="87"/>
      <c r="X9568" s="91"/>
      <c r="Y9568" s="87"/>
      <c r="AA9568" s="87"/>
      <c r="AB9568" s="90"/>
      <c r="AC9568" s="87"/>
      <c r="AD9568" s="87"/>
      <c r="AE9568" s="153"/>
    </row>
    <row r="9569" spans="1:31">
      <c r="A9569" s="147"/>
      <c r="B9569" s="147"/>
      <c r="C9569" s="148"/>
      <c r="K9569" s="149"/>
      <c r="L9569" s="150"/>
      <c r="O9569" s="151"/>
      <c r="P9569" s="91"/>
      <c r="Q9569" s="152"/>
      <c r="T9569" s="149"/>
      <c r="V9569" s="87"/>
      <c r="W9569" s="87"/>
      <c r="X9569" s="91"/>
      <c r="Y9569" s="87"/>
      <c r="AA9569" s="87"/>
      <c r="AB9569" s="90"/>
      <c r="AC9569" s="87"/>
      <c r="AD9569" s="87"/>
      <c r="AE9569" s="153"/>
    </row>
    <row r="9570" spans="1:31">
      <c r="A9570" s="147"/>
      <c r="B9570" s="147"/>
      <c r="C9570" s="148"/>
      <c r="K9570" s="149"/>
      <c r="L9570" s="150"/>
      <c r="O9570" s="151"/>
      <c r="P9570" s="123"/>
      <c r="Q9570" s="152"/>
      <c r="T9570" s="149"/>
      <c r="V9570" s="87"/>
      <c r="W9570" s="87"/>
      <c r="X9570" s="91"/>
      <c r="Y9570" s="87"/>
      <c r="AA9570" s="87"/>
      <c r="AB9570" s="90"/>
      <c r="AC9570" s="87"/>
      <c r="AD9570" s="87"/>
      <c r="AE9570" s="153"/>
    </row>
    <row r="9571" spans="1:31">
      <c r="A9571" s="147"/>
      <c r="B9571" s="147"/>
      <c r="C9571" s="148"/>
      <c r="K9571" s="149"/>
      <c r="L9571" s="150"/>
      <c r="O9571" s="151"/>
      <c r="P9571" s="91"/>
      <c r="Q9571" s="152"/>
      <c r="T9571" s="149"/>
      <c r="V9571" s="87"/>
      <c r="W9571" s="87"/>
      <c r="X9571" s="91"/>
      <c r="Y9571" s="87"/>
      <c r="AA9571" s="87"/>
      <c r="AB9571" s="90"/>
      <c r="AC9571" s="87"/>
      <c r="AD9571" s="87"/>
      <c r="AE9571" s="153"/>
    </row>
    <row r="9572" spans="1:31">
      <c r="A9572" s="147"/>
      <c r="B9572" s="147"/>
      <c r="C9572" s="148"/>
      <c r="K9572" s="149"/>
      <c r="L9572" s="150"/>
      <c r="O9572" s="151"/>
      <c r="P9572" s="123"/>
      <c r="Q9572" s="152"/>
      <c r="T9572" s="149"/>
      <c r="V9572" s="87"/>
      <c r="W9572" s="87"/>
      <c r="X9572" s="91"/>
      <c r="Y9572" s="87"/>
      <c r="AA9572" s="87"/>
      <c r="AB9572" s="90"/>
      <c r="AC9572" s="87"/>
      <c r="AD9572" s="87"/>
      <c r="AE9572" s="153"/>
    </row>
    <row r="9573" spans="1:31">
      <c r="A9573" s="147"/>
      <c r="B9573" s="147"/>
      <c r="C9573" s="148"/>
      <c r="K9573" s="149"/>
      <c r="L9573" s="150"/>
      <c r="O9573" s="151"/>
      <c r="P9573" s="91"/>
      <c r="Q9573" s="152"/>
      <c r="T9573" s="149"/>
      <c r="V9573" s="87"/>
      <c r="W9573" s="87"/>
      <c r="X9573" s="91"/>
      <c r="Y9573" s="87"/>
      <c r="AA9573" s="87"/>
      <c r="AB9573" s="90"/>
      <c r="AC9573" s="87"/>
      <c r="AD9573" s="87"/>
      <c r="AE9573" s="153"/>
    </row>
    <row r="9574" spans="1:31">
      <c r="A9574" s="147"/>
      <c r="B9574" s="147"/>
      <c r="C9574" s="148"/>
      <c r="K9574" s="149"/>
      <c r="L9574" s="150"/>
      <c r="O9574" s="151"/>
      <c r="P9574" s="123"/>
      <c r="Q9574" s="152"/>
      <c r="T9574" s="149"/>
      <c r="V9574" s="87"/>
      <c r="W9574" s="87"/>
      <c r="X9574" s="91"/>
      <c r="Y9574" s="87"/>
      <c r="AA9574" s="87"/>
      <c r="AB9574" s="90"/>
      <c r="AC9574" s="87"/>
      <c r="AD9574" s="87"/>
      <c r="AE9574" s="153"/>
    </row>
    <row r="9575" spans="1:31">
      <c r="A9575" s="147"/>
      <c r="B9575" s="147"/>
      <c r="C9575" s="148"/>
      <c r="K9575" s="149"/>
      <c r="L9575" s="150"/>
      <c r="O9575" s="151"/>
      <c r="P9575" s="91"/>
      <c r="Q9575" s="152"/>
      <c r="T9575" s="149"/>
      <c r="V9575" s="87"/>
      <c r="W9575" s="87"/>
      <c r="X9575" s="91"/>
      <c r="Y9575" s="87"/>
      <c r="AA9575" s="87"/>
      <c r="AB9575" s="90"/>
      <c r="AC9575" s="87"/>
      <c r="AD9575" s="87"/>
      <c r="AE9575" s="153"/>
    </row>
    <row r="9576" spans="1:31">
      <c r="A9576" s="147"/>
      <c r="B9576" s="147"/>
      <c r="C9576" s="148"/>
      <c r="K9576" s="149"/>
      <c r="L9576" s="150"/>
      <c r="O9576" s="151"/>
      <c r="P9576" s="123"/>
      <c r="Q9576" s="152"/>
      <c r="T9576" s="149"/>
      <c r="V9576" s="87"/>
      <c r="W9576" s="87"/>
      <c r="X9576" s="91"/>
      <c r="Y9576" s="87"/>
      <c r="AA9576" s="87"/>
      <c r="AB9576" s="90"/>
      <c r="AC9576" s="87"/>
      <c r="AD9576" s="87"/>
      <c r="AE9576" s="153"/>
    </row>
    <row r="9577" spans="1:31">
      <c r="A9577" s="147"/>
      <c r="B9577" s="147"/>
      <c r="C9577" s="148"/>
      <c r="K9577" s="149"/>
      <c r="L9577" s="150"/>
      <c r="O9577" s="151"/>
      <c r="P9577" s="123"/>
      <c r="Q9577" s="152"/>
      <c r="T9577" s="149"/>
      <c r="V9577" s="87"/>
      <c r="W9577" s="87"/>
      <c r="X9577" s="91"/>
      <c r="Y9577" s="87"/>
      <c r="AA9577" s="87"/>
      <c r="AB9577" s="90"/>
      <c r="AC9577" s="87"/>
      <c r="AD9577" s="87"/>
      <c r="AE9577" s="153"/>
    </row>
    <row r="9578" spans="1:31">
      <c r="A9578" s="147"/>
      <c r="B9578" s="147"/>
      <c r="C9578" s="148"/>
      <c r="K9578" s="149"/>
      <c r="L9578" s="150"/>
      <c r="O9578" s="151"/>
      <c r="P9578" s="123"/>
      <c r="Q9578" s="152"/>
      <c r="T9578" s="149"/>
      <c r="V9578" s="87"/>
      <c r="W9578" s="87"/>
      <c r="X9578" s="91"/>
      <c r="Y9578" s="87"/>
      <c r="AA9578" s="87"/>
      <c r="AB9578" s="90"/>
      <c r="AC9578" s="87"/>
      <c r="AD9578" s="87"/>
      <c r="AE9578" s="153"/>
    </row>
    <row r="9579" spans="1:31">
      <c r="A9579" s="147"/>
      <c r="B9579" s="147"/>
      <c r="C9579" s="148"/>
      <c r="K9579" s="149"/>
      <c r="L9579" s="150"/>
      <c r="O9579" s="151"/>
      <c r="P9579" s="91"/>
      <c r="Q9579" s="152"/>
      <c r="T9579" s="149"/>
      <c r="V9579" s="87"/>
      <c r="W9579" s="87"/>
      <c r="X9579" s="91"/>
      <c r="Y9579" s="87"/>
      <c r="AA9579" s="87"/>
      <c r="AB9579" s="90"/>
      <c r="AC9579" s="87"/>
      <c r="AD9579" s="87"/>
      <c r="AE9579" s="153"/>
    </row>
    <row r="9580" spans="1:31">
      <c r="A9580" s="147"/>
      <c r="B9580" s="147"/>
      <c r="C9580" s="148"/>
      <c r="K9580" s="149"/>
      <c r="L9580" s="150"/>
      <c r="O9580" s="151"/>
      <c r="P9580" s="91"/>
      <c r="Q9580" s="152"/>
      <c r="T9580" s="149"/>
      <c r="V9580" s="87"/>
      <c r="W9580" s="87"/>
      <c r="X9580" s="91"/>
      <c r="Y9580" s="87"/>
      <c r="AA9580" s="87"/>
      <c r="AB9580" s="90"/>
      <c r="AC9580" s="87"/>
      <c r="AD9580" s="87"/>
      <c r="AE9580" s="153"/>
    </row>
    <row r="9581" spans="1:31">
      <c r="A9581" s="147"/>
      <c r="B9581" s="147"/>
      <c r="C9581" s="148"/>
      <c r="K9581" s="149"/>
      <c r="L9581" s="150"/>
      <c r="O9581" s="151"/>
      <c r="P9581" s="91"/>
      <c r="Q9581" s="152"/>
      <c r="T9581" s="149"/>
      <c r="V9581" s="87"/>
      <c r="W9581" s="87"/>
      <c r="X9581" s="91"/>
      <c r="Y9581" s="87"/>
      <c r="AA9581" s="87"/>
      <c r="AB9581" s="90"/>
      <c r="AC9581" s="87"/>
      <c r="AD9581" s="87"/>
      <c r="AE9581" s="153"/>
    </row>
    <row r="9582" spans="1:31">
      <c r="A9582" s="147"/>
      <c r="B9582" s="147"/>
      <c r="C9582" s="148"/>
      <c r="K9582" s="149"/>
      <c r="L9582" s="150"/>
      <c r="O9582" s="151"/>
      <c r="P9582" s="91"/>
      <c r="Q9582" s="152"/>
      <c r="T9582" s="149"/>
      <c r="V9582" s="87"/>
      <c r="W9582" s="87"/>
      <c r="X9582" s="91"/>
      <c r="Y9582" s="87"/>
      <c r="AA9582" s="87"/>
      <c r="AB9582" s="90"/>
      <c r="AC9582" s="87"/>
      <c r="AD9582" s="87"/>
      <c r="AE9582" s="153"/>
    </row>
    <row r="9583" spans="1:31">
      <c r="A9583" s="147"/>
      <c r="B9583" s="147"/>
      <c r="C9583" s="148"/>
      <c r="K9583" s="149"/>
      <c r="L9583" s="150"/>
      <c r="O9583" s="151"/>
      <c r="P9583" s="91"/>
      <c r="Q9583" s="152"/>
      <c r="T9583" s="149"/>
      <c r="V9583" s="87"/>
      <c r="W9583" s="87"/>
      <c r="X9583" s="91"/>
      <c r="Y9583" s="87"/>
      <c r="AA9583" s="87"/>
      <c r="AB9583" s="90"/>
      <c r="AC9583" s="87"/>
      <c r="AD9583" s="87"/>
      <c r="AE9583" s="153"/>
    </row>
    <row r="9584" spans="1:31">
      <c r="A9584" s="147"/>
      <c r="B9584" s="147"/>
      <c r="C9584" s="148"/>
      <c r="K9584" s="149"/>
      <c r="L9584" s="150"/>
      <c r="O9584" s="151"/>
      <c r="P9584" s="91"/>
      <c r="Q9584" s="152"/>
      <c r="T9584" s="149"/>
      <c r="V9584" s="87"/>
      <c r="W9584" s="87"/>
      <c r="X9584" s="91"/>
      <c r="Y9584" s="87"/>
      <c r="AA9584" s="87"/>
      <c r="AB9584" s="90"/>
      <c r="AC9584" s="87"/>
      <c r="AD9584" s="87"/>
      <c r="AE9584" s="153"/>
    </row>
    <row r="9585" spans="1:31">
      <c r="A9585" s="147"/>
      <c r="B9585" s="147"/>
      <c r="C9585" s="148"/>
      <c r="K9585" s="149"/>
      <c r="L9585" s="150"/>
      <c r="O9585" s="151"/>
      <c r="P9585" s="91"/>
      <c r="Q9585" s="152"/>
      <c r="T9585" s="149"/>
      <c r="V9585" s="87"/>
      <c r="W9585" s="87"/>
      <c r="X9585" s="91"/>
      <c r="Y9585" s="87"/>
      <c r="AA9585" s="87"/>
      <c r="AB9585" s="90"/>
      <c r="AC9585" s="87"/>
      <c r="AD9585" s="87"/>
      <c r="AE9585" s="153"/>
    </row>
    <row r="9586" spans="1:31">
      <c r="A9586" s="147"/>
      <c r="B9586" s="147"/>
      <c r="C9586" s="88"/>
      <c r="K9586" s="149"/>
      <c r="L9586" s="150"/>
      <c r="O9586" s="151"/>
      <c r="Q9586" s="152"/>
      <c r="T9586" s="149"/>
      <c r="V9586" s="87"/>
      <c r="W9586" s="87"/>
      <c r="X9586" s="91"/>
      <c r="Y9586" s="87"/>
      <c r="AA9586" s="87"/>
      <c r="AB9586" s="90"/>
      <c r="AC9586" s="87"/>
      <c r="AD9586" s="87"/>
      <c r="AE9586" s="153"/>
    </row>
    <row r="9587" spans="1:31">
      <c r="A9587" s="147"/>
      <c r="B9587" s="147"/>
      <c r="C9587" s="88"/>
      <c r="K9587" s="149"/>
      <c r="L9587" s="150"/>
      <c r="O9587" s="151"/>
      <c r="Q9587" s="152"/>
      <c r="T9587" s="149"/>
      <c r="V9587" s="87"/>
      <c r="W9587" s="87"/>
      <c r="X9587" s="91"/>
      <c r="Y9587" s="87"/>
      <c r="AA9587" s="87"/>
      <c r="AB9587" s="90"/>
      <c r="AC9587" s="87"/>
      <c r="AD9587" s="87"/>
      <c r="AE9587" s="153"/>
    </row>
    <row r="9588" spans="1:31">
      <c r="A9588" s="147"/>
      <c r="B9588" s="147"/>
      <c r="C9588" s="88"/>
      <c r="K9588" s="149"/>
      <c r="L9588" s="150"/>
      <c r="O9588" s="151"/>
      <c r="Q9588" s="152"/>
      <c r="T9588" s="149"/>
      <c r="V9588" s="87"/>
      <c r="W9588" s="87"/>
      <c r="X9588" s="91"/>
      <c r="Y9588" s="87"/>
      <c r="AA9588" s="87"/>
      <c r="AB9588" s="90"/>
      <c r="AC9588" s="87"/>
      <c r="AD9588" s="87"/>
      <c r="AE9588" s="153"/>
    </row>
    <row r="9589" spans="1:31">
      <c r="A9589" s="147"/>
      <c r="B9589" s="147"/>
      <c r="C9589" s="88"/>
      <c r="K9589" s="149"/>
      <c r="L9589" s="150"/>
      <c r="O9589" s="151"/>
      <c r="Q9589" s="152"/>
      <c r="T9589" s="149"/>
      <c r="V9589" s="87"/>
      <c r="W9589" s="87"/>
      <c r="X9589" s="91"/>
      <c r="Y9589" s="87"/>
      <c r="AA9589" s="87"/>
      <c r="AB9589" s="90"/>
      <c r="AC9589" s="87"/>
      <c r="AD9589" s="87"/>
      <c r="AE9589" s="153"/>
    </row>
    <row r="9590" spans="1:31">
      <c r="A9590" s="147"/>
      <c r="B9590" s="147"/>
      <c r="C9590" s="88"/>
      <c r="K9590" s="149"/>
      <c r="L9590" s="150"/>
      <c r="O9590" s="151"/>
      <c r="Q9590" s="152"/>
      <c r="T9590" s="149"/>
      <c r="V9590" s="87"/>
      <c r="W9590" s="87"/>
      <c r="X9590" s="91"/>
      <c r="Y9590" s="87"/>
      <c r="AA9590" s="87"/>
      <c r="AB9590" s="90"/>
      <c r="AC9590" s="87"/>
      <c r="AD9590" s="87"/>
      <c r="AE9590" s="153"/>
    </row>
    <row r="9591" spans="1:31">
      <c r="A9591" s="147"/>
      <c r="B9591" s="147"/>
      <c r="C9591" s="88"/>
      <c r="K9591" s="149"/>
      <c r="L9591" s="150"/>
      <c r="O9591" s="151"/>
      <c r="Q9591" s="152"/>
      <c r="T9591" s="149"/>
      <c r="V9591" s="87"/>
      <c r="W9591" s="87"/>
      <c r="X9591" s="91"/>
      <c r="Y9591" s="87"/>
      <c r="AA9591" s="87"/>
      <c r="AB9591" s="90"/>
      <c r="AC9591" s="87"/>
      <c r="AD9591" s="87"/>
      <c r="AE9591" s="153"/>
    </row>
    <row r="9592" spans="1:31">
      <c r="A9592" s="147"/>
      <c r="B9592" s="147"/>
      <c r="C9592" s="88"/>
      <c r="K9592" s="149"/>
      <c r="L9592" s="150"/>
      <c r="O9592" s="151"/>
      <c r="Q9592" s="152"/>
      <c r="T9592" s="149"/>
      <c r="V9592" s="87"/>
      <c r="W9592" s="87"/>
      <c r="X9592" s="91"/>
      <c r="Y9592" s="87"/>
      <c r="AA9592" s="87"/>
      <c r="AB9592" s="90"/>
      <c r="AC9592" s="87"/>
      <c r="AD9592" s="87"/>
      <c r="AE9592" s="153"/>
    </row>
    <row r="9593" spans="1:31">
      <c r="A9593" s="147"/>
      <c r="B9593" s="147"/>
      <c r="C9593" s="88"/>
      <c r="K9593" s="149"/>
      <c r="L9593" s="150"/>
      <c r="O9593" s="151"/>
      <c r="Q9593" s="152"/>
      <c r="T9593" s="149"/>
      <c r="V9593" s="87"/>
      <c r="W9593" s="87"/>
      <c r="X9593" s="91"/>
      <c r="Y9593" s="87"/>
      <c r="AA9593" s="87"/>
      <c r="AB9593" s="90"/>
      <c r="AC9593" s="87"/>
      <c r="AD9593" s="87"/>
      <c r="AE9593" s="153"/>
    </row>
    <row r="9594" spans="1:31">
      <c r="A9594" s="147"/>
      <c r="B9594" s="147"/>
      <c r="C9594" s="88"/>
      <c r="K9594" s="149"/>
      <c r="L9594" s="150"/>
      <c r="O9594" s="151"/>
      <c r="Q9594" s="152"/>
      <c r="T9594" s="149"/>
      <c r="V9594" s="87"/>
      <c r="W9594" s="87"/>
      <c r="X9594" s="91"/>
      <c r="Y9594" s="87"/>
      <c r="AA9594" s="87"/>
      <c r="AB9594" s="90"/>
      <c r="AC9594" s="87"/>
      <c r="AD9594" s="87"/>
      <c r="AE9594" s="153"/>
    </row>
    <row r="9595" spans="1:31">
      <c r="A9595" s="147"/>
      <c r="B9595" s="147"/>
      <c r="C9595" s="88"/>
      <c r="K9595" s="149"/>
      <c r="L9595" s="150"/>
      <c r="O9595" s="151"/>
      <c r="Q9595" s="152"/>
      <c r="T9595" s="149"/>
      <c r="V9595" s="87"/>
      <c r="W9595" s="87"/>
      <c r="X9595" s="91"/>
      <c r="Y9595" s="87"/>
      <c r="AA9595" s="87"/>
      <c r="AB9595" s="90"/>
      <c r="AC9595" s="87"/>
      <c r="AD9595" s="87"/>
      <c r="AE9595" s="153"/>
    </row>
    <row r="9596" spans="1:31">
      <c r="A9596" s="147"/>
      <c r="B9596" s="147"/>
      <c r="C9596" s="88"/>
      <c r="K9596" s="149"/>
      <c r="L9596" s="150"/>
      <c r="O9596" s="151"/>
      <c r="Q9596" s="152"/>
      <c r="T9596" s="149"/>
      <c r="V9596" s="87"/>
      <c r="W9596" s="87"/>
      <c r="X9596" s="91"/>
      <c r="Y9596" s="87"/>
      <c r="AA9596" s="87"/>
      <c r="AB9596" s="90"/>
      <c r="AC9596" s="87"/>
      <c r="AD9596" s="87"/>
      <c r="AE9596" s="153"/>
    </row>
    <row r="9597" spans="1:31">
      <c r="A9597" s="147"/>
      <c r="B9597" s="147"/>
      <c r="C9597" s="88"/>
      <c r="K9597" s="149"/>
      <c r="L9597" s="150"/>
      <c r="O9597" s="151"/>
      <c r="Q9597" s="152"/>
      <c r="T9597" s="149"/>
      <c r="V9597" s="87"/>
      <c r="W9597" s="87"/>
      <c r="X9597" s="91"/>
      <c r="Y9597" s="87"/>
      <c r="AA9597" s="87"/>
      <c r="AB9597" s="90"/>
      <c r="AC9597" s="87"/>
      <c r="AD9597" s="87"/>
      <c r="AE9597" s="153"/>
    </row>
    <row r="9598" spans="1:31">
      <c r="A9598" s="147"/>
      <c r="B9598" s="147"/>
      <c r="C9598" s="88"/>
      <c r="K9598" s="149"/>
      <c r="L9598" s="150"/>
      <c r="O9598" s="151"/>
      <c r="Q9598" s="152"/>
      <c r="T9598" s="149"/>
      <c r="V9598" s="87"/>
      <c r="W9598" s="87"/>
      <c r="X9598" s="91"/>
      <c r="Y9598" s="87"/>
      <c r="AA9598" s="87"/>
      <c r="AB9598" s="90"/>
      <c r="AC9598" s="87"/>
      <c r="AD9598" s="87"/>
      <c r="AE9598" s="153"/>
    </row>
    <row r="9599" spans="1:31">
      <c r="A9599" s="147"/>
      <c r="B9599" s="147"/>
      <c r="C9599" s="88"/>
      <c r="K9599" s="149"/>
      <c r="L9599" s="150"/>
      <c r="O9599" s="151"/>
      <c r="Q9599" s="152"/>
      <c r="T9599" s="149"/>
      <c r="V9599" s="87"/>
      <c r="W9599" s="87"/>
      <c r="X9599" s="91"/>
      <c r="Y9599" s="87"/>
      <c r="AA9599" s="87"/>
      <c r="AB9599" s="90"/>
      <c r="AC9599" s="87"/>
      <c r="AD9599" s="87"/>
      <c r="AE9599" s="153"/>
    </row>
    <row r="9600" spans="1:31">
      <c r="A9600" s="147"/>
      <c r="B9600" s="147"/>
      <c r="C9600" s="88"/>
      <c r="K9600" s="149"/>
      <c r="L9600" s="150"/>
      <c r="O9600" s="151"/>
      <c r="Q9600" s="152"/>
      <c r="T9600" s="149"/>
      <c r="V9600" s="87"/>
      <c r="W9600" s="87"/>
      <c r="X9600" s="91"/>
      <c r="Y9600" s="87"/>
      <c r="AA9600" s="87"/>
      <c r="AB9600" s="90"/>
      <c r="AC9600" s="87"/>
      <c r="AD9600" s="87"/>
      <c r="AE9600" s="153"/>
    </row>
    <row r="9601" spans="1:31">
      <c r="A9601" s="147"/>
      <c r="B9601" s="147"/>
      <c r="C9601" s="88"/>
      <c r="K9601" s="149"/>
      <c r="L9601" s="150"/>
      <c r="O9601" s="151"/>
      <c r="Q9601" s="152"/>
      <c r="T9601" s="149"/>
      <c r="V9601" s="87"/>
      <c r="W9601" s="87"/>
      <c r="X9601" s="91"/>
      <c r="Y9601" s="87"/>
      <c r="AA9601" s="87"/>
      <c r="AB9601" s="90"/>
      <c r="AC9601" s="87"/>
      <c r="AD9601" s="87"/>
      <c r="AE9601" s="153"/>
    </row>
    <row r="9602" spans="1:31">
      <c r="A9602" s="147"/>
      <c r="B9602" s="147"/>
      <c r="C9602" s="88"/>
      <c r="K9602" s="149"/>
      <c r="L9602" s="150"/>
      <c r="O9602" s="151"/>
      <c r="Q9602" s="152"/>
      <c r="T9602" s="149"/>
      <c r="V9602" s="87"/>
      <c r="W9602" s="87"/>
      <c r="X9602" s="91"/>
      <c r="Y9602" s="87"/>
      <c r="AA9602" s="87"/>
      <c r="AB9602" s="90"/>
      <c r="AC9602" s="87"/>
      <c r="AD9602" s="87"/>
      <c r="AE9602" s="153"/>
    </row>
    <row r="9603" spans="1:31">
      <c r="A9603" s="147"/>
      <c r="B9603" s="147"/>
      <c r="C9603" s="88"/>
      <c r="K9603" s="149"/>
      <c r="L9603" s="150"/>
      <c r="O9603" s="151"/>
      <c r="Q9603" s="152"/>
      <c r="T9603" s="149"/>
      <c r="V9603" s="87"/>
      <c r="W9603" s="87"/>
      <c r="X9603" s="91"/>
      <c r="Y9603" s="87"/>
      <c r="AA9603" s="87"/>
      <c r="AB9603" s="90"/>
      <c r="AC9603" s="87"/>
      <c r="AD9603" s="87"/>
      <c r="AE9603" s="153"/>
    </row>
    <row r="9604" spans="1:31">
      <c r="A9604" s="147"/>
      <c r="B9604" s="147"/>
      <c r="C9604" s="88"/>
      <c r="K9604" s="149"/>
      <c r="L9604" s="150"/>
      <c r="O9604" s="151"/>
      <c r="Q9604" s="152"/>
      <c r="T9604" s="149"/>
      <c r="V9604" s="87"/>
      <c r="W9604" s="87"/>
      <c r="X9604" s="91"/>
      <c r="Y9604" s="87"/>
      <c r="AA9604" s="87"/>
      <c r="AB9604" s="90"/>
      <c r="AC9604" s="87"/>
      <c r="AD9604" s="87"/>
      <c r="AE9604" s="153"/>
    </row>
    <row r="9605" spans="1:31">
      <c r="A9605" s="147"/>
      <c r="B9605" s="147"/>
      <c r="C9605" s="88"/>
      <c r="K9605" s="149"/>
      <c r="L9605" s="150"/>
      <c r="O9605" s="151"/>
      <c r="Q9605" s="152"/>
      <c r="T9605" s="149"/>
      <c r="V9605" s="87"/>
      <c r="W9605" s="87"/>
      <c r="X9605" s="91"/>
      <c r="Y9605" s="87"/>
      <c r="AA9605" s="87"/>
      <c r="AB9605" s="90"/>
      <c r="AC9605" s="87"/>
      <c r="AD9605" s="87"/>
      <c r="AE9605" s="153"/>
    </row>
    <row r="9606" spans="1:31">
      <c r="A9606" s="147"/>
      <c r="B9606" s="147"/>
      <c r="C9606" s="88"/>
      <c r="K9606" s="149"/>
      <c r="L9606" s="150"/>
      <c r="O9606" s="151"/>
      <c r="Q9606" s="152"/>
      <c r="T9606" s="149"/>
      <c r="V9606" s="87"/>
      <c r="W9606" s="87"/>
      <c r="X9606" s="91"/>
      <c r="Y9606" s="87"/>
      <c r="AA9606" s="87"/>
      <c r="AB9606" s="90"/>
      <c r="AC9606" s="87"/>
      <c r="AD9606" s="87"/>
      <c r="AE9606" s="153"/>
    </row>
    <row r="9607" spans="1:31">
      <c r="A9607" s="147"/>
      <c r="B9607" s="147"/>
      <c r="C9607" s="88"/>
      <c r="K9607" s="149"/>
      <c r="L9607" s="150"/>
      <c r="O9607" s="151"/>
      <c r="Q9607" s="152"/>
      <c r="T9607" s="149"/>
      <c r="V9607" s="87"/>
      <c r="W9607" s="87"/>
      <c r="X9607" s="91"/>
      <c r="Y9607" s="87"/>
      <c r="AA9607" s="87"/>
      <c r="AB9607" s="90"/>
      <c r="AC9607" s="87"/>
      <c r="AD9607" s="87"/>
      <c r="AE9607" s="153"/>
    </row>
    <row r="9608" spans="1:31">
      <c r="A9608" s="147"/>
      <c r="B9608" s="147"/>
      <c r="C9608" s="88"/>
      <c r="K9608" s="149"/>
      <c r="L9608" s="150"/>
      <c r="O9608" s="151"/>
      <c r="Q9608" s="152"/>
      <c r="T9608" s="149"/>
      <c r="V9608" s="87"/>
      <c r="W9608" s="87"/>
      <c r="X9608" s="91"/>
      <c r="Y9608" s="87"/>
      <c r="AA9608" s="87"/>
      <c r="AB9608" s="90"/>
      <c r="AC9608" s="87"/>
      <c r="AD9608" s="87"/>
      <c r="AE9608" s="153"/>
    </row>
    <row r="9609" spans="1:31">
      <c r="A9609" s="147"/>
      <c r="B9609" s="147"/>
      <c r="C9609" s="88"/>
      <c r="K9609" s="149"/>
      <c r="L9609" s="150"/>
      <c r="O9609" s="151"/>
      <c r="Q9609" s="152"/>
      <c r="T9609" s="149"/>
      <c r="V9609" s="87"/>
      <c r="W9609" s="87"/>
      <c r="X9609" s="91"/>
      <c r="Y9609" s="87"/>
      <c r="AA9609" s="87"/>
      <c r="AB9609" s="90"/>
      <c r="AC9609" s="87"/>
      <c r="AD9609" s="87"/>
      <c r="AE9609" s="153"/>
    </row>
    <row r="9610" spans="1:31">
      <c r="A9610" s="147"/>
      <c r="B9610" s="147"/>
      <c r="C9610" s="88"/>
      <c r="K9610" s="149"/>
      <c r="L9610" s="150"/>
      <c r="O9610" s="151"/>
      <c r="Q9610" s="152"/>
      <c r="T9610" s="149"/>
      <c r="V9610" s="87"/>
      <c r="W9610" s="87"/>
      <c r="X9610" s="91"/>
      <c r="Y9610" s="87"/>
      <c r="AA9610" s="87"/>
      <c r="AB9610" s="90"/>
      <c r="AC9610" s="87"/>
      <c r="AD9610" s="87"/>
      <c r="AE9610" s="153"/>
    </row>
    <row r="9611" spans="1:31">
      <c r="A9611" s="147"/>
      <c r="B9611" s="147"/>
      <c r="C9611" s="88"/>
      <c r="K9611" s="149"/>
      <c r="L9611" s="150"/>
      <c r="O9611" s="151"/>
      <c r="Q9611" s="152"/>
      <c r="T9611" s="149"/>
      <c r="V9611" s="87"/>
      <c r="W9611" s="87"/>
      <c r="X9611" s="91"/>
      <c r="Y9611" s="87"/>
      <c r="AA9611" s="87"/>
      <c r="AB9611" s="90"/>
      <c r="AC9611" s="87"/>
      <c r="AD9611" s="87"/>
      <c r="AE9611" s="153"/>
    </row>
    <row r="9612" spans="1:31">
      <c r="A9612" s="147"/>
      <c r="B9612" s="147"/>
      <c r="C9612" s="88"/>
      <c r="K9612" s="149"/>
      <c r="L9612" s="150"/>
      <c r="O9612" s="151"/>
      <c r="Q9612" s="152"/>
      <c r="T9612" s="149"/>
      <c r="V9612" s="87"/>
      <c r="W9612" s="87"/>
      <c r="X9612" s="91"/>
      <c r="Y9612" s="87"/>
      <c r="AA9612" s="87"/>
      <c r="AB9612" s="90"/>
      <c r="AC9612" s="87"/>
      <c r="AD9612" s="87"/>
      <c r="AE9612" s="153"/>
    </row>
    <row r="9613" spans="1:31">
      <c r="A9613" s="147"/>
      <c r="B9613" s="147"/>
      <c r="C9613" s="88"/>
      <c r="K9613" s="149"/>
      <c r="L9613" s="150"/>
      <c r="O9613" s="151"/>
      <c r="Q9613" s="152"/>
      <c r="T9613" s="149"/>
      <c r="V9613" s="87"/>
      <c r="W9613" s="87"/>
      <c r="X9613" s="91"/>
      <c r="Y9613" s="87"/>
      <c r="AA9613" s="87"/>
      <c r="AB9613" s="90"/>
      <c r="AC9613" s="87"/>
      <c r="AD9613" s="87"/>
      <c r="AE9613" s="153"/>
    </row>
    <row r="9614" spans="1:31">
      <c r="A9614" s="147"/>
      <c r="B9614" s="147"/>
      <c r="C9614" s="88"/>
      <c r="K9614" s="149"/>
      <c r="L9614" s="150"/>
      <c r="O9614" s="151"/>
      <c r="Q9614" s="152"/>
      <c r="T9614" s="149"/>
      <c r="V9614" s="87"/>
      <c r="W9614" s="87"/>
      <c r="X9614" s="91"/>
      <c r="Y9614" s="87"/>
      <c r="AA9614" s="87"/>
      <c r="AB9614" s="90"/>
      <c r="AC9614" s="87"/>
      <c r="AD9614" s="87"/>
      <c r="AE9614" s="153"/>
    </row>
    <row r="9615" spans="1:31">
      <c r="A9615" s="147"/>
      <c r="B9615" s="147"/>
      <c r="C9615" s="88"/>
      <c r="K9615" s="149"/>
      <c r="L9615" s="150"/>
      <c r="O9615" s="151"/>
      <c r="Q9615" s="152"/>
      <c r="T9615" s="149"/>
      <c r="V9615" s="87"/>
      <c r="W9615" s="87"/>
      <c r="X9615" s="91"/>
      <c r="Y9615" s="87"/>
      <c r="AA9615" s="87"/>
      <c r="AB9615" s="90"/>
      <c r="AC9615" s="87"/>
      <c r="AD9615" s="87"/>
      <c r="AE9615" s="153"/>
    </row>
    <row r="9616" spans="1:31">
      <c r="A9616" s="147"/>
      <c r="B9616" s="147"/>
      <c r="C9616" s="88"/>
      <c r="K9616" s="149"/>
      <c r="L9616" s="150"/>
      <c r="O9616" s="151"/>
      <c r="Q9616" s="152"/>
      <c r="T9616" s="149"/>
      <c r="V9616" s="87"/>
      <c r="W9616" s="87"/>
      <c r="X9616" s="91"/>
      <c r="Y9616" s="87"/>
      <c r="AA9616" s="87"/>
      <c r="AB9616" s="90"/>
      <c r="AC9616" s="87"/>
      <c r="AD9616" s="87"/>
      <c r="AE9616" s="153"/>
    </row>
    <row r="9617" spans="1:31">
      <c r="A9617" s="147"/>
      <c r="B9617" s="147"/>
      <c r="C9617" s="88"/>
      <c r="K9617" s="149"/>
      <c r="L9617" s="150"/>
      <c r="O9617" s="151"/>
      <c r="Q9617" s="152"/>
      <c r="T9617" s="149"/>
      <c r="V9617" s="87"/>
      <c r="W9617" s="87"/>
      <c r="X9617" s="91"/>
      <c r="Y9617" s="87"/>
      <c r="AA9617" s="87"/>
      <c r="AB9617" s="90"/>
      <c r="AC9617" s="87"/>
      <c r="AD9617" s="87"/>
      <c r="AE9617" s="153"/>
    </row>
    <row r="9618" spans="1:31">
      <c r="A9618" s="147"/>
      <c r="B9618" s="147"/>
      <c r="C9618" s="88"/>
      <c r="K9618" s="149"/>
      <c r="L9618" s="150"/>
      <c r="O9618" s="151"/>
      <c r="Q9618" s="152"/>
      <c r="T9618" s="149"/>
      <c r="V9618" s="87"/>
      <c r="W9618" s="87"/>
      <c r="X9618" s="91"/>
      <c r="Y9618" s="87"/>
      <c r="AA9618" s="87"/>
      <c r="AB9618" s="90"/>
      <c r="AC9618" s="87"/>
      <c r="AD9618" s="87"/>
      <c r="AE9618" s="153"/>
    </row>
    <row r="9619" spans="1:31">
      <c r="A9619" s="147"/>
      <c r="B9619" s="147"/>
      <c r="C9619" s="88"/>
      <c r="K9619" s="149"/>
      <c r="L9619" s="150"/>
      <c r="O9619" s="151"/>
      <c r="Q9619" s="152"/>
      <c r="T9619" s="149"/>
      <c r="V9619" s="87"/>
      <c r="W9619" s="87"/>
      <c r="X9619" s="91"/>
      <c r="Y9619" s="87"/>
      <c r="AA9619" s="87"/>
      <c r="AB9619" s="90"/>
      <c r="AC9619" s="87"/>
      <c r="AD9619" s="87"/>
      <c r="AE9619" s="153"/>
    </row>
    <row r="9620" spans="1:31">
      <c r="A9620" s="147"/>
      <c r="B9620" s="147"/>
      <c r="C9620" s="88"/>
      <c r="K9620" s="149"/>
      <c r="L9620" s="150"/>
      <c r="O9620" s="151"/>
      <c r="Q9620" s="152"/>
      <c r="T9620" s="149"/>
      <c r="V9620" s="87"/>
      <c r="W9620" s="87"/>
      <c r="X9620" s="91"/>
      <c r="Y9620" s="87"/>
      <c r="AA9620" s="87"/>
      <c r="AB9620" s="90"/>
      <c r="AC9620" s="87"/>
      <c r="AD9620" s="87"/>
      <c r="AE9620" s="153"/>
    </row>
    <row r="9621" spans="1:31">
      <c r="A9621" s="147"/>
      <c r="B9621" s="147"/>
      <c r="C9621" s="88"/>
      <c r="K9621" s="149"/>
      <c r="L9621" s="150"/>
      <c r="O9621" s="151"/>
      <c r="Q9621" s="152"/>
      <c r="T9621" s="149"/>
      <c r="V9621" s="87"/>
      <c r="W9621" s="87"/>
      <c r="X9621" s="91"/>
      <c r="Y9621" s="87"/>
      <c r="AA9621" s="87"/>
      <c r="AB9621" s="90"/>
      <c r="AC9621" s="87"/>
      <c r="AD9621" s="87"/>
      <c r="AE9621" s="153"/>
    </row>
    <row r="9622" spans="1:31">
      <c r="A9622" s="147"/>
      <c r="B9622" s="147"/>
      <c r="C9622" s="88"/>
      <c r="K9622" s="149"/>
      <c r="L9622" s="150"/>
      <c r="O9622" s="151"/>
      <c r="Q9622" s="152"/>
      <c r="T9622" s="149"/>
      <c r="V9622" s="87"/>
      <c r="W9622" s="87"/>
      <c r="X9622" s="91"/>
      <c r="Y9622" s="87"/>
      <c r="AA9622" s="87"/>
      <c r="AB9622" s="90"/>
      <c r="AC9622" s="87"/>
      <c r="AD9622" s="87"/>
      <c r="AE9622" s="153"/>
    </row>
    <row r="9623" spans="1:31">
      <c r="A9623" s="147"/>
      <c r="B9623" s="147"/>
      <c r="C9623" s="88"/>
      <c r="K9623" s="149"/>
      <c r="L9623" s="150"/>
      <c r="O9623" s="151"/>
      <c r="Q9623" s="152"/>
      <c r="T9623" s="149"/>
      <c r="V9623" s="87"/>
      <c r="W9623" s="87"/>
      <c r="X9623" s="91"/>
      <c r="Y9623" s="87"/>
      <c r="AA9623" s="87"/>
      <c r="AB9623" s="90"/>
      <c r="AC9623" s="87"/>
      <c r="AD9623" s="87"/>
      <c r="AE9623" s="153"/>
    </row>
    <row r="9624" spans="1:31">
      <c r="A9624" s="147"/>
      <c r="B9624" s="147"/>
      <c r="C9624" s="88"/>
      <c r="K9624" s="149"/>
      <c r="L9624" s="150"/>
      <c r="O9624" s="151"/>
      <c r="Q9624" s="152"/>
      <c r="T9624" s="149"/>
      <c r="V9624" s="87"/>
      <c r="W9624" s="87"/>
      <c r="X9624" s="91"/>
      <c r="Y9624" s="87"/>
      <c r="AA9624" s="87"/>
      <c r="AB9624" s="90"/>
      <c r="AC9624" s="87"/>
      <c r="AD9624" s="87"/>
      <c r="AE9624" s="153"/>
    </row>
    <row r="9625" spans="1:31">
      <c r="A9625" s="147"/>
      <c r="B9625" s="147"/>
      <c r="C9625" s="88"/>
      <c r="K9625" s="149"/>
      <c r="L9625" s="150"/>
      <c r="O9625" s="151"/>
      <c r="Q9625" s="152"/>
      <c r="T9625" s="149"/>
      <c r="V9625" s="87"/>
      <c r="W9625" s="87"/>
      <c r="X9625" s="91"/>
      <c r="Y9625" s="87"/>
      <c r="AA9625" s="87"/>
      <c r="AB9625" s="90"/>
      <c r="AC9625" s="87"/>
      <c r="AD9625" s="87"/>
      <c r="AE9625" s="153"/>
    </row>
    <row r="9626" spans="1:31">
      <c r="A9626" s="147"/>
      <c r="B9626" s="147"/>
      <c r="C9626" s="88"/>
      <c r="K9626" s="149"/>
      <c r="L9626" s="150"/>
      <c r="O9626" s="151"/>
      <c r="Q9626" s="152"/>
      <c r="T9626" s="149"/>
      <c r="V9626" s="87"/>
      <c r="W9626" s="87"/>
      <c r="X9626" s="91"/>
      <c r="Y9626" s="87"/>
      <c r="AA9626" s="87"/>
      <c r="AB9626" s="90"/>
      <c r="AC9626" s="87"/>
      <c r="AD9626" s="87"/>
      <c r="AE9626" s="153"/>
    </row>
    <row r="9627" spans="1:31">
      <c r="A9627" s="147"/>
      <c r="B9627" s="147"/>
      <c r="C9627" s="88"/>
      <c r="K9627" s="149"/>
      <c r="L9627" s="150"/>
      <c r="O9627" s="151"/>
      <c r="Q9627" s="152"/>
      <c r="T9627" s="149"/>
      <c r="V9627" s="87"/>
      <c r="W9627" s="87"/>
      <c r="X9627" s="91"/>
      <c r="Y9627" s="87"/>
      <c r="AA9627" s="87"/>
      <c r="AB9627" s="90"/>
      <c r="AC9627" s="87"/>
      <c r="AD9627" s="87"/>
      <c r="AE9627" s="153"/>
    </row>
    <row r="9628" spans="1:31">
      <c r="A9628" s="154"/>
      <c r="B9628" s="154"/>
      <c r="C9628" s="88"/>
      <c r="K9628" s="155"/>
      <c r="L9628" s="150"/>
      <c r="O9628" s="156"/>
      <c r="Q9628" s="150"/>
      <c r="T9628" s="155"/>
      <c r="V9628" s="87"/>
      <c r="W9628" s="87"/>
      <c r="X9628" s="91"/>
      <c r="Y9628" s="87"/>
      <c r="AA9628" s="87"/>
      <c r="AB9628" s="90"/>
      <c r="AC9628" s="87"/>
      <c r="AD9628" s="87"/>
      <c r="AE9628" s="157"/>
    </row>
    <row r="9629" spans="1:31">
      <c r="A9629" s="154"/>
      <c r="B9629" s="154"/>
      <c r="C9629" s="88"/>
      <c r="K9629" s="155"/>
      <c r="L9629" s="150"/>
      <c r="O9629" s="156"/>
      <c r="Q9629" s="150"/>
      <c r="T9629" s="155"/>
      <c r="V9629" s="87"/>
      <c r="W9629" s="87"/>
      <c r="X9629" s="91"/>
      <c r="Y9629" s="87"/>
      <c r="AA9629" s="87"/>
      <c r="AB9629" s="90"/>
      <c r="AC9629" s="87"/>
      <c r="AD9629" s="87"/>
      <c r="AE9629" s="157"/>
    </row>
    <row r="9630" spans="1:31">
      <c r="A9630" s="154"/>
      <c r="B9630" s="154"/>
      <c r="C9630" s="88"/>
      <c r="K9630" s="155"/>
      <c r="L9630" s="150"/>
      <c r="O9630" s="156"/>
      <c r="Q9630" s="150"/>
      <c r="T9630" s="155"/>
      <c r="V9630" s="87"/>
      <c r="W9630" s="87"/>
      <c r="X9630" s="91"/>
      <c r="Y9630" s="87"/>
      <c r="AA9630" s="87"/>
      <c r="AB9630" s="90"/>
      <c r="AC9630" s="87"/>
      <c r="AD9630" s="87"/>
      <c r="AE9630" s="157"/>
    </row>
    <row r="9631" spans="1:31">
      <c r="A9631" s="154"/>
      <c r="B9631" s="154"/>
      <c r="C9631" s="88"/>
      <c r="K9631" s="149"/>
      <c r="L9631" s="150"/>
      <c r="O9631" s="156"/>
      <c r="Q9631" s="150"/>
      <c r="T9631" s="155"/>
      <c r="V9631" s="87"/>
      <c r="W9631" s="87"/>
      <c r="X9631" s="91"/>
      <c r="Y9631" s="87"/>
      <c r="AA9631" s="87"/>
      <c r="AB9631" s="90"/>
      <c r="AC9631" s="87"/>
      <c r="AD9631" s="87"/>
      <c r="AE9631" s="157"/>
    </row>
    <row r="9632" spans="1:31">
      <c r="A9632" s="154"/>
      <c r="B9632" s="154"/>
      <c r="C9632" s="88"/>
      <c r="K9632" s="155"/>
      <c r="L9632" s="150"/>
      <c r="O9632" s="156"/>
      <c r="Q9632" s="150"/>
      <c r="T9632" s="155"/>
      <c r="V9632" s="87"/>
      <c r="W9632" s="87"/>
      <c r="X9632" s="91"/>
      <c r="Y9632" s="87"/>
      <c r="AA9632" s="87"/>
      <c r="AB9632" s="90"/>
      <c r="AC9632" s="87"/>
      <c r="AD9632" s="87"/>
      <c r="AE9632" s="157"/>
    </row>
    <row r="9633" spans="1:31">
      <c r="A9633" s="154"/>
      <c r="B9633" s="154"/>
      <c r="C9633" s="88"/>
      <c r="K9633" s="155"/>
      <c r="L9633" s="150"/>
      <c r="O9633" s="156"/>
      <c r="Q9633" s="150"/>
      <c r="T9633" s="155"/>
      <c r="V9633" s="87"/>
      <c r="W9633" s="87"/>
      <c r="X9633" s="91"/>
      <c r="Y9633" s="87"/>
      <c r="AA9633" s="87"/>
      <c r="AB9633" s="90"/>
      <c r="AC9633" s="87"/>
      <c r="AD9633" s="87"/>
      <c r="AE9633" s="157"/>
    </row>
    <row r="9634" spans="1:31">
      <c r="A9634" s="154"/>
      <c r="B9634" s="154"/>
      <c r="C9634" s="88"/>
      <c r="K9634" s="155"/>
      <c r="L9634" s="150"/>
      <c r="O9634" s="156"/>
      <c r="Q9634" s="150"/>
      <c r="T9634" s="155"/>
      <c r="V9634" s="87"/>
      <c r="W9634" s="87"/>
      <c r="X9634" s="91"/>
      <c r="Y9634" s="87"/>
      <c r="AA9634" s="87"/>
      <c r="AB9634" s="90"/>
      <c r="AC9634" s="87"/>
      <c r="AD9634" s="87"/>
      <c r="AE9634" s="157"/>
    </row>
    <row r="9635" spans="1:31">
      <c r="A9635" s="147"/>
      <c r="B9635" s="147"/>
      <c r="C9635" s="88"/>
      <c r="K9635" s="149"/>
      <c r="L9635" s="150"/>
      <c r="O9635" s="151"/>
      <c r="Q9635" s="152"/>
      <c r="T9635" s="149"/>
      <c r="V9635" s="87"/>
      <c r="W9635" s="87"/>
      <c r="X9635" s="91"/>
      <c r="Y9635" s="87"/>
      <c r="AA9635" s="87"/>
      <c r="AB9635" s="90"/>
      <c r="AC9635" s="87"/>
      <c r="AD9635" s="87"/>
      <c r="AE9635" s="153"/>
    </row>
    <row r="9636" spans="1:31">
      <c r="A9636" s="147"/>
      <c r="B9636" s="147"/>
      <c r="C9636" s="88"/>
      <c r="K9636" s="149"/>
      <c r="L9636" s="150"/>
      <c r="O9636" s="151"/>
      <c r="Q9636" s="152"/>
      <c r="T9636" s="149"/>
      <c r="V9636" s="87"/>
      <c r="W9636" s="87"/>
      <c r="X9636" s="91"/>
      <c r="Y9636" s="87"/>
      <c r="AA9636" s="87"/>
      <c r="AB9636" s="90"/>
      <c r="AC9636" s="87"/>
      <c r="AD9636" s="87"/>
      <c r="AE9636" s="153"/>
    </row>
    <row r="9637" spans="1:31">
      <c r="A9637" s="147"/>
      <c r="B9637" s="147"/>
      <c r="C9637" s="88"/>
      <c r="K9637" s="149"/>
      <c r="L9637" s="150"/>
      <c r="O9637" s="151"/>
      <c r="Q9637" s="152"/>
      <c r="T9637" s="149"/>
      <c r="V9637" s="87"/>
      <c r="W9637" s="87"/>
      <c r="X9637" s="91"/>
      <c r="Y9637" s="87"/>
      <c r="AA9637" s="87"/>
      <c r="AB9637" s="90"/>
      <c r="AC9637" s="87"/>
      <c r="AD9637" s="87"/>
      <c r="AE9637" s="153"/>
    </row>
    <row r="9638" spans="1:31">
      <c r="A9638" s="147"/>
      <c r="B9638" s="147"/>
      <c r="C9638" s="88"/>
      <c r="K9638" s="149"/>
      <c r="L9638" s="150"/>
      <c r="O9638" s="151"/>
      <c r="Q9638" s="152"/>
      <c r="T9638" s="149"/>
      <c r="V9638" s="87"/>
      <c r="W9638" s="87"/>
      <c r="X9638" s="91"/>
      <c r="Y9638" s="87"/>
      <c r="AA9638" s="87"/>
      <c r="AB9638" s="90"/>
      <c r="AC9638" s="87"/>
      <c r="AD9638" s="87"/>
      <c r="AE9638" s="153"/>
    </row>
    <row r="9639" spans="1:31">
      <c r="A9639" s="147"/>
      <c r="B9639" s="147"/>
      <c r="C9639" s="88"/>
      <c r="K9639" s="149"/>
      <c r="L9639" s="150"/>
      <c r="O9639" s="151"/>
      <c r="Q9639" s="152"/>
      <c r="T9639" s="149"/>
      <c r="V9639" s="87"/>
      <c r="W9639" s="87"/>
      <c r="X9639" s="91"/>
      <c r="Y9639" s="87"/>
      <c r="AA9639" s="87"/>
      <c r="AB9639" s="90"/>
      <c r="AC9639" s="87"/>
      <c r="AD9639" s="87"/>
      <c r="AE9639" s="153"/>
    </row>
    <row r="9640" spans="1:31">
      <c r="A9640" s="147"/>
      <c r="B9640" s="147"/>
      <c r="C9640" s="88"/>
      <c r="K9640" s="149"/>
      <c r="L9640" s="150"/>
      <c r="O9640" s="151"/>
      <c r="Q9640" s="152"/>
      <c r="T9640" s="149"/>
      <c r="V9640" s="87"/>
      <c r="W9640" s="87"/>
      <c r="X9640" s="91"/>
      <c r="Y9640" s="87"/>
      <c r="AA9640" s="87"/>
      <c r="AB9640" s="90"/>
      <c r="AC9640" s="87"/>
      <c r="AD9640" s="87"/>
      <c r="AE9640" s="153"/>
    </row>
    <row r="9641" spans="1:31">
      <c r="A9641" s="147"/>
      <c r="B9641" s="147"/>
      <c r="C9641" s="88"/>
      <c r="K9641" s="149"/>
      <c r="L9641" s="150"/>
      <c r="O9641" s="151"/>
      <c r="Q9641" s="152"/>
      <c r="T9641" s="149"/>
      <c r="V9641" s="87"/>
      <c r="W9641" s="87"/>
      <c r="X9641" s="91"/>
      <c r="Y9641" s="87"/>
      <c r="AA9641" s="87"/>
      <c r="AB9641" s="90"/>
      <c r="AC9641" s="87"/>
      <c r="AD9641" s="87"/>
      <c r="AE9641" s="153"/>
    </row>
    <row r="9642" spans="1:31">
      <c r="A9642" s="147"/>
      <c r="B9642" s="147"/>
      <c r="C9642" s="88"/>
      <c r="K9642" s="149"/>
      <c r="L9642" s="150"/>
      <c r="O9642" s="151"/>
      <c r="Q9642" s="152"/>
      <c r="T9642" s="149"/>
      <c r="V9642" s="87"/>
      <c r="W9642" s="87"/>
      <c r="X9642" s="91"/>
      <c r="Y9642" s="87"/>
      <c r="AA9642" s="87"/>
      <c r="AB9642" s="90"/>
      <c r="AC9642" s="87"/>
      <c r="AD9642" s="87"/>
      <c r="AE9642" s="153"/>
    </row>
    <row r="9643" spans="1:31">
      <c r="A9643" s="147"/>
      <c r="B9643" s="147"/>
      <c r="C9643" s="88"/>
      <c r="K9643" s="149"/>
      <c r="L9643" s="150"/>
      <c r="O9643" s="151"/>
      <c r="Q9643" s="152"/>
      <c r="T9643" s="149"/>
      <c r="V9643" s="87"/>
      <c r="W9643" s="87"/>
      <c r="X9643" s="91"/>
      <c r="Y9643" s="87"/>
      <c r="AA9643" s="87"/>
      <c r="AB9643" s="90"/>
      <c r="AC9643" s="87"/>
      <c r="AD9643" s="87"/>
      <c r="AE9643" s="153"/>
    </row>
    <row r="9644" spans="1:31">
      <c r="A9644" s="147"/>
      <c r="B9644" s="147"/>
      <c r="C9644" s="88"/>
      <c r="K9644" s="149"/>
      <c r="L9644" s="150"/>
      <c r="O9644" s="151"/>
      <c r="Q9644" s="152"/>
      <c r="T9644" s="149"/>
      <c r="V9644" s="87"/>
      <c r="W9644" s="87"/>
      <c r="X9644" s="91"/>
      <c r="Y9644" s="87"/>
      <c r="AA9644" s="87"/>
      <c r="AB9644" s="90"/>
      <c r="AC9644" s="87"/>
      <c r="AD9644" s="87"/>
      <c r="AE9644" s="153"/>
    </row>
    <row r="9645" spans="1:31">
      <c r="A9645" s="147"/>
      <c r="B9645" s="147"/>
      <c r="C9645" s="88"/>
      <c r="K9645" s="149"/>
      <c r="L9645" s="150"/>
      <c r="O9645" s="151"/>
      <c r="Q9645" s="152"/>
      <c r="T9645" s="149"/>
      <c r="V9645" s="87"/>
      <c r="W9645" s="87"/>
      <c r="X9645" s="91"/>
      <c r="Y9645" s="87"/>
      <c r="AA9645" s="87"/>
      <c r="AB9645" s="90"/>
      <c r="AC9645" s="87"/>
      <c r="AD9645" s="87"/>
      <c r="AE9645" s="153"/>
    </row>
    <row r="9646" spans="1:31">
      <c r="A9646" s="147"/>
      <c r="B9646" s="147"/>
      <c r="C9646" s="88"/>
      <c r="K9646" s="149"/>
      <c r="L9646" s="150"/>
      <c r="O9646" s="151"/>
      <c r="Q9646" s="152"/>
      <c r="T9646" s="149"/>
      <c r="V9646" s="87"/>
      <c r="W9646" s="87"/>
      <c r="X9646" s="91"/>
      <c r="Y9646" s="87"/>
      <c r="AA9646" s="87"/>
      <c r="AB9646" s="90"/>
      <c r="AC9646" s="87"/>
      <c r="AD9646" s="87"/>
      <c r="AE9646" s="153"/>
    </row>
    <row r="9647" spans="1:31">
      <c r="A9647" s="147"/>
      <c r="B9647" s="147"/>
      <c r="C9647" s="88"/>
      <c r="K9647" s="149"/>
      <c r="L9647" s="150"/>
      <c r="O9647" s="151"/>
      <c r="Q9647" s="152"/>
      <c r="T9647" s="149"/>
      <c r="V9647" s="87"/>
      <c r="W9647" s="87"/>
      <c r="X9647" s="91"/>
      <c r="Y9647" s="87"/>
      <c r="AA9647" s="87"/>
      <c r="AB9647" s="90"/>
      <c r="AC9647" s="87"/>
      <c r="AD9647" s="87"/>
      <c r="AE9647" s="153"/>
    </row>
    <row r="9648" spans="1:31">
      <c r="A9648" s="147"/>
      <c r="B9648" s="147"/>
      <c r="C9648" s="88"/>
      <c r="K9648" s="149"/>
      <c r="L9648" s="150"/>
      <c r="O9648" s="151"/>
      <c r="Q9648" s="152"/>
      <c r="T9648" s="149"/>
      <c r="V9648" s="87"/>
      <c r="W9648" s="87"/>
      <c r="X9648" s="91"/>
      <c r="Y9648" s="87"/>
      <c r="AA9648" s="87"/>
      <c r="AB9648" s="90"/>
      <c r="AC9648" s="87"/>
      <c r="AD9648" s="87"/>
      <c r="AE9648" s="153"/>
    </row>
    <row r="9649" spans="1:31">
      <c r="A9649" s="147"/>
      <c r="B9649" s="147"/>
      <c r="C9649" s="88"/>
      <c r="K9649" s="149"/>
      <c r="L9649" s="150"/>
      <c r="O9649" s="151"/>
      <c r="Q9649" s="152"/>
      <c r="T9649" s="149"/>
      <c r="V9649" s="87"/>
      <c r="W9649" s="87"/>
      <c r="X9649" s="91"/>
      <c r="Y9649" s="87"/>
      <c r="AA9649" s="87"/>
      <c r="AB9649" s="90"/>
      <c r="AC9649" s="87"/>
      <c r="AD9649" s="87"/>
      <c r="AE9649" s="153"/>
    </row>
    <row r="9650" spans="1:31">
      <c r="A9650" s="147"/>
      <c r="B9650" s="147"/>
      <c r="C9650" s="88"/>
      <c r="K9650" s="149"/>
      <c r="L9650" s="150"/>
      <c r="O9650" s="151"/>
      <c r="Q9650" s="152"/>
      <c r="T9650" s="149"/>
      <c r="V9650" s="87"/>
      <c r="W9650" s="87"/>
      <c r="X9650" s="91"/>
      <c r="Y9650" s="87"/>
      <c r="AA9650" s="87"/>
      <c r="AB9650" s="90"/>
      <c r="AC9650" s="87"/>
      <c r="AD9650" s="87"/>
      <c r="AE9650" s="153"/>
    </row>
    <row r="9651" spans="1:31">
      <c r="A9651" s="147"/>
      <c r="B9651" s="147"/>
      <c r="C9651" s="88"/>
      <c r="K9651" s="149"/>
      <c r="L9651" s="150"/>
      <c r="O9651" s="151"/>
      <c r="Q9651" s="152"/>
      <c r="T9651" s="149"/>
      <c r="V9651" s="87"/>
      <c r="W9651" s="87"/>
      <c r="X9651" s="91"/>
      <c r="Y9651" s="87"/>
      <c r="AA9651" s="87"/>
      <c r="AB9651" s="90"/>
      <c r="AC9651" s="87"/>
      <c r="AD9651" s="87"/>
      <c r="AE9651" s="153"/>
    </row>
    <row r="9652" spans="1:31">
      <c r="A9652" s="147"/>
      <c r="B9652" s="147"/>
      <c r="C9652" s="88"/>
      <c r="K9652" s="149"/>
      <c r="L9652" s="150"/>
      <c r="O9652" s="151"/>
      <c r="Q9652" s="152"/>
      <c r="T9652" s="149"/>
      <c r="V9652" s="87"/>
      <c r="W9652" s="87"/>
      <c r="X9652" s="91"/>
      <c r="Y9652" s="87"/>
      <c r="AA9652" s="87"/>
      <c r="AB9652" s="90"/>
      <c r="AC9652" s="87"/>
      <c r="AD9652" s="87"/>
      <c r="AE9652" s="153"/>
    </row>
    <row r="9653" spans="1:31">
      <c r="A9653" s="147"/>
      <c r="B9653" s="147"/>
      <c r="C9653" s="88"/>
      <c r="K9653" s="149"/>
      <c r="L9653" s="150"/>
      <c r="O9653" s="151"/>
      <c r="Q9653" s="152"/>
      <c r="T9653" s="149"/>
      <c r="V9653" s="87"/>
      <c r="W9653" s="87"/>
      <c r="X9653" s="91"/>
      <c r="Y9653" s="87"/>
      <c r="AA9653" s="87"/>
      <c r="AB9653" s="90"/>
      <c r="AC9653" s="87"/>
      <c r="AD9653" s="87"/>
      <c r="AE9653" s="153"/>
    </row>
    <row r="9654" spans="1:31">
      <c r="A9654" s="147"/>
      <c r="B9654" s="147"/>
      <c r="C9654" s="88"/>
      <c r="K9654" s="149"/>
      <c r="L9654" s="150"/>
      <c r="O9654" s="151"/>
      <c r="Q9654" s="152"/>
      <c r="T9654" s="149"/>
      <c r="V9654" s="87"/>
      <c r="W9654" s="87"/>
      <c r="X9654" s="91"/>
      <c r="Y9654" s="87"/>
      <c r="AA9654" s="87"/>
      <c r="AB9654" s="90"/>
      <c r="AC9654" s="87"/>
      <c r="AD9654" s="87"/>
      <c r="AE9654" s="153"/>
    </row>
    <row r="9655" spans="1:31">
      <c r="A9655" s="147"/>
      <c r="B9655" s="147"/>
      <c r="C9655" s="88"/>
      <c r="K9655" s="149"/>
      <c r="L9655" s="150"/>
      <c r="O9655" s="151"/>
      <c r="Q9655" s="152"/>
      <c r="T9655" s="149"/>
      <c r="V9655" s="87"/>
      <c r="W9655" s="87"/>
      <c r="X9655" s="91"/>
      <c r="Y9655" s="87"/>
      <c r="AA9655" s="87"/>
      <c r="AB9655" s="90"/>
      <c r="AC9655" s="87"/>
      <c r="AD9655" s="87"/>
      <c r="AE9655" s="153"/>
    </row>
    <row r="9656" spans="1:31">
      <c r="A9656" s="147"/>
      <c r="B9656" s="147"/>
      <c r="C9656" s="88"/>
      <c r="K9656" s="149"/>
      <c r="L9656" s="150"/>
      <c r="O9656" s="151"/>
      <c r="Q9656" s="152"/>
      <c r="T9656" s="149"/>
      <c r="V9656" s="87"/>
      <c r="W9656" s="87"/>
      <c r="X9656" s="91"/>
      <c r="Y9656" s="87"/>
      <c r="AA9656" s="87"/>
      <c r="AB9656" s="90"/>
      <c r="AC9656" s="87"/>
      <c r="AD9656" s="87"/>
      <c r="AE9656" s="153"/>
    </row>
    <row r="9657" spans="1:31">
      <c r="A9657" s="147"/>
      <c r="B9657" s="147"/>
      <c r="C9657" s="88"/>
      <c r="K9657" s="149"/>
      <c r="L9657" s="150"/>
      <c r="O9657" s="151"/>
      <c r="Q9657" s="152"/>
      <c r="T9657" s="149"/>
      <c r="V9657" s="87"/>
      <c r="W9657" s="87"/>
      <c r="X9657" s="91"/>
      <c r="Y9657" s="87"/>
      <c r="AA9657" s="87"/>
      <c r="AB9657" s="90"/>
      <c r="AC9657" s="87"/>
      <c r="AD9657" s="87"/>
      <c r="AE9657" s="153"/>
    </row>
    <row r="9658" spans="1:31">
      <c r="A9658" s="147"/>
      <c r="B9658" s="147"/>
      <c r="C9658" s="88"/>
      <c r="K9658" s="149"/>
      <c r="L9658" s="150"/>
      <c r="O9658" s="151"/>
      <c r="Q9658" s="152"/>
      <c r="T9658" s="149"/>
      <c r="V9658" s="87"/>
      <c r="W9658" s="87"/>
      <c r="X9658" s="91"/>
      <c r="Y9658" s="87"/>
      <c r="AA9658" s="87"/>
      <c r="AB9658" s="90"/>
      <c r="AC9658" s="87"/>
      <c r="AD9658" s="87"/>
      <c r="AE9658" s="153"/>
    </row>
    <row r="9659" spans="1:31">
      <c r="A9659" s="147"/>
      <c r="B9659" s="147"/>
      <c r="C9659" s="148"/>
      <c r="K9659" s="149"/>
      <c r="L9659" s="150"/>
      <c r="O9659" s="151"/>
      <c r="Q9659" s="152"/>
      <c r="T9659" s="149"/>
      <c r="V9659" s="87"/>
      <c r="W9659" s="87"/>
      <c r="X9659" s="91"/>
      <c r="Y9659" s="87"/>
      <c r="AA9659" s="87"/>
      <c r="AB9659" s="90"/>
      <c r="AC9659" s="87"/>
      <c r="AD9659" s="87"/>
      <c r="AE9659" s="153"/>
    </row>
    <row r="9660" spans="1:31">
      <c r="A9660" s="147"/>
      <c r="B9660" s="147"/>
      <c r="C9660" s="148"/>
      <c r="K9660" s="149"/>
      <c r="L9660" s="150"/>
      <c r="O9660" s="151"/>
      <c r="Q9660" s="152"/>
      <c r="T9660" s="149"/>
      <c r="V9660" s="87"/>
      <c r="W9660" s="87"/>
      <c r="X9660" s="91"/>
      <c r="Y9660" s="87"/>
      <c r="AA9660" s="87"/>
      <c r="AB9660" s="90"/>
      <c r="AC9660" s="87"/>
      <c r="AD9660" s="87"/>
      <c r="AE9660" s="153"/>
    </row>
    <row r="9661" spans="1:31">
      <c r="A9661" s="147"/>
      <c r="B9661" s="147"/>
      <c r="C9661" s="148"/>
      <c r="K9661" s="149"/>
      <c r="L9661" s="150"/>
      <c r="O9661" s="151"/>
      <c r="Q9661" s="152"/>
      <c r="T9661" s="149"/>
      <c r="V9661" s="87"/>
      <c r="W9661" s="87"/>
      <c r="X9661" s="91"/>
      <c r="Y9661" s="87"/>
      <c r="AA9661" s="87"/>
      <c r="AB9661" s="90"/>
      <c r="AC9661" s="87"/>
      <c r="AD9661" s="87"/>
      <c r="AE9661" s="153"/>
    </row>
    <row r="9662" spans="1:31">
      <c r="A9662" s="147"/>
      <c r="B9662" s="147"/>
      <c r="C9662" s="148"/>
      <c r="K9662" s="149"/>
      <c r="L9662" s="150"/>
      <c r="O9662" s="151"/>
      <c r="Q9662" s="152"/>
      <c r="T9662" s="149"/>
      <c r="V9662" s="87"/>
      <c r="W9662" s="87"/>
      <c r="X9662" s="91"/>
      <c r="Y9662" s="87"/>
      <c r="AA9662" s="87"/>
      <c r="AB9662" s="90"/>
      <c r="AC9662" s="87"/>
      <c r="AD9662" s="87"/>
      <c r="AE9662" s="153"/>
    </row>
    <row r="9663" spans="1:31">
      <c r="A9663" s="147"/>
      <c r="B9663" s="147"/>
      <c r="C9663" s="148"/>
      <c r="K9663" s="149"/>
      <c r="L9663" s="150"/>
      <c r="O9663" s="151"/>
      <c r="Q9663" s="152"/>
      <c r="T9663" s="149"/>
      <c r="V9663" s="87"/>
      <c r="W9663" s="87"/>
      <c r="X9663" s="91"/>
      <c r="Y9663" s="87"/>
      <c r="AA9663" s="87"/>
      <c r="AB9663" s="90"/>
      <c r="AC9663" s="87"/>
      <c r="AD9663" s="87"/>
      <c r="AE9663" s="153"/>
    </row>
    <row r="9664" spans="1:31">
      <c r="A9664" s="147"/>
      <c r="B9664" s="147"/>
      <c r="C9664" s="148"/>
      <c r="K9664" s="149"/>
      <c r="L9664" s="150"/>
      <c r="O9664" s="151"/>
      <c r="Q9664" s="152"/>
      <c r="T9664" s="149"/>
      <c r="V9664" s="87"/>
      <c r="W9664" s="87"/>
      <c r="X9664" s="91"/>
      <c r="Y9664" s="87"/>
      <c r="AA9664" s="87"/>
      <c r="AB9664" s="90"/>
      <c r="AC9664" s="87"/>
      <c r="AD9664" s="87"/>
      <c r="AE9664" s="153"/>
    </row>
    <row r="9665" spans="1:31">
      <c r="A9665" s="147"/>
      <c r="B9665" s="147"/>
      <c r="C9665" s="148"/>
      <c r="K9665" s="149"/>
      <c r="L9665" s="150"/>
      <c r="O9665" s="151"/>
      <c r="Q9665" s="152"/>
      <c r="T9665" s="149"/>
      <c r="V9665" s="87"/>
      <c r="W9665" s="87"/>
      <c r="X9665" s="91"/>
      <c r="Y9665" s="87"/>
      <c r="AA9665" s="87"/>
      <c r="AB9665" s="90"/>
      <c r="AC9665" s="87"/>
      <c r="AD9665" s="87"/>
      <c r="AE9665" s="153"/>
    </row>
    <row r="9666" spans="1:31">
      <c r="A9666" s="147"/>
      <c r="B9666" s="147"/>
      <c r="C9666" s="148"/>
      <c r="K9666" s="149"/>
      <c r="L9666" s="150"/>
      <c r="O9666" s="151"/>
      <c r="Q9666" s="152"/>
      <c r="T9666" s="149"/>
      <c r="V9666" s="87"/>
      <c r="W9666" s="87"/>
      <c r="X9666" s="91"/>
      <c r="Y9666" s="87"/>
      <c r="AA9666" s="87"/>
      <c r="AB9666" s="90"/>
      <c r="AC9666" s="87"/>
      <c r="AD9666" s="87"/>
      <c r="AE9666" s="153"/>
    </row>
    <row r="9667" spans="1:31">
      <c r="A9667" s="147"/>
      <c r="B9667" s="147"/>
      <c r="C9667" s="148"/>
      <c r="K9667" s="149"/>
      <c r="L9667" s="150"/>
      <c r="O9667" s="151"/>
      <c r="Q9667" s="152"/>
      <c r="T9667" s="149"/>
      <c r="V9667" s="87"/>
      <c r="W9667" s="87"/>
      <c r="X9667" s="91"/>
      <c r="Y9667" s="87"/>
      <c r="AA9667" s="87"/>
      <c r="AB9667" s="90"/>
      <c r="AC9667" s="87"/>
      <c r="AD9667" s="87"/>
      <c r="AE9667" s="153"/>
    </row>
    <row r="9668" spans="1:31">
      <c r="A9668" s="147"/>
      <c r="B9668" s="147"/>
      <c r="C9668" s="148"/>
      <c r="K9668" s="149"/>
      <c r="L9668" s="150"/>
      <c r="O9668" s="151"/>
      <c r="P9668" s="123"/>
      <c r="Q9668" s="152"/>
      <c r="T9668" s="149"/>
      <c r="V9668" s="87"/>
      <c r="W9668" s="87"/>
      <c r="X9668" s="91"/>
      <c r="Y9668" s="87"/>
      <c r="AA9668" s="87"/>
      <c r="AB9668" s="90"/>
      <c r="AC9668" s="87"/>
      <c r="AD9668" s="87"/>
      <c r="AE9668" s="153"/>
    </row>
    <row r="9669" spans="1:31">
      <c r="A9669" s="147"/>
      <c r="B9669" s="147"/>
      <c r="C9669" s="148"/>
      <c r="K9669" s="149"/>
      <c r="L9669" s="150"/>
      <c r="O9669" s="151"/>
      <c r="P9669" s="91"/>
      <c r="Q9669" s="152"/>
      <c r="T9669" s="149"/>
      <c r="V9669" s="87"/>
      <c r="W9669" s="87"/>
      <c r="X9669" s="91"/>
      <c r="Y9669" s="87"/>
      <c r="AA9669" s="87"/>
      <c r="AB9669" s="90"/>
      <c r="AC9669" s="87"/>
      <c r="AD9669" s="87"/>
      <c r="AE9669" s="153"/>
    </row>
    <row r="9670" spans="1:31">
      <c r="A9670" s="147"/>
      <c r="B9670" s="147"/>
      <c r="C9670" s="148"/>
      <c r="K9670" s="149"/>
      <c r="L9670" s="150"/>
      <c r="O9670" s="151"/>
      <c r="P9670" s="123"/>
      <c r="Q9670" s="152"/>
      <c r="T9670" s="149"/>
      <c r="V9670" s="87"/>
      <c r="W9670" s="87"/>
      <c r="X9670" s="91"/>
      <c r="Y9670" s="87"/>
      <c r="AA9670" s="87"/>
      <c r="AB9670" s="90"/>
      <c r="AC9670" s="87"/>
      <c r="AD9670" s="87"/>
      <c r="AE9670" s="153"/>
    </row>
    <row r="9671" spans="1:31">
      <c r="A9671" s="147"/>
      <c r="B9671" s="147"/>
      <c r="C9671" s="148"/>
      <c r="K9671" s="149"/>
      <c r="L9671" s="150"/>
      <c r="O9671" s="151"/>
      <c r="P9671" s="91"/>
      <c r="Q9671" s="152"/>
      <c r="T9671" s="149"/>
      <c r="V9671" s="87"/>
      <c r="W9671" s="87"/>
      <c r="X9671" s="91"/>
      <c r="Y9671" s="87"/>
      <c r="AA9671" s="87"/>
      <c r="AB9671" s="90"/>
      <c r="AC9671" s="87"/>
      <c r="AD9671" s="87"/>
      <c r="AE9671" s="153"/>
    </row>
    <row r="9672" spans="1:31">
      <c r="A9672" s="147"/>
      <c r="B9672" s="147"/>
      <c r="C9672" s="148"/>
      <c r="K9672" s="149"/>
      <c r="L9672" s="150"/>
      <c r="O9672" s="151"/>
      <c r="P9672" s="123"/>
      <c r="Q9672" s="152"/>
      <c r="T9672" s="149"/>
      <c r="V9672" s="87"/>
      <c r="W9672" s="87"/>
      <c r="X9672" s="91"/>
      <c r="Y9672" s="87"/>
      <c r="AA9672" s="87"/>
      <c r="AB9672" s="90"/>
      <c r="AC9672" s="87"/>
      <c r="AD9672" s="87"/>
      <c r="AE9672" s="153"/>
    </row>
    <row r="9673" spans="1:31">
      <c r="A9673" s="147"/>
      <c r="B9673" s="147"/>
      <c r="C9673" s="148"/>
      <c r="K9673" s="149"/>
      <c r="L9673" s="150"/>
      <c r="O9673" s="151"/>
      <c r="P9673" s="91"/>
      <c r="Q9673" s="152"/>
      <c r="T9673" s="149"/>
      <c r="V9673" s="87"/>
      <c r="W9673" s="87"/>
      <c r="X9673" s="91"/>
      <c r="Y9673" s="87"/>
      <c r="AA9673" s="87"/>
      <c r="AB9673" s="90"/>
      <c r="AC9673" s="87"/>
      <c r="AD9673" s="87"/>
      <c r="AE9673" s="153"/>
    </row>
    <row r="9674" spans="1:31">
      <c r="A9674" s="147"/>
      <c r="B9674" s="147"/>
      <c r="C9674" s="148"/>
      <c r="K9674" s="149"/>
      <c r="L9674" s="150"/>
      <c r="O9674" s="151"/>
      <c r="P9674" s="123"/>
      <c r="Q9674" s="152"/>
      <c r="T9674" s="149"/>
      <c r="V9674" s="87"/>
      <c r="W9674" s="87"/>
      <c r="X9674" s="91"/>
      <c r="Y9674" s="87"/>
      <c r="AA9674" s="87"/>
      <c r="AB9674" s="90"/>
      <c r="AC9674" s="87"/>
      <c r="AD9674" s="87"/>
      <c r="AE9674" s="153"/>
    </row>
    <row r="9675" spans="1:31">
      <c r="A9675" s="147"/>
      <c r="B9675" s="147"/>
      <c r="C9675" s="148"/>
      <c r="K9675" s="149"/>
      <c r="L9675" s="150"/>
      <c r="O9675" s="151"/>
      <c r="P9675" s="91"/>
      <c r="Q9675" s="152"/>
      <c r="T9675" s="149"/>
      <c r="V9675" s="87"/>
      <c r="W9675" s="87"/>
      <c r="X9675" s="91"/>
      <c r="Y9675" s="87"/>
      <c r="AA9675" s="87"/>
      <c r="AB9675" s="90"/>
      <c r="AC9675" s="87"/>
      <c r="AD9675" s="87"/>
      <c r="AE9675" s="153"/>
    </row>
    <row r="9676" spans="1:31">
      <c r="A9676" s="147"/>
      <c r="B9676" s="147"/>
      <c r="C9676" s="148"/>
      <c r="K9676" s="149"/>
      <c r="L9676" s="150"/>
      <c r="O9676" s="151"/>
      <c r="P9676" s="123"/>
      <c r="Q9676" s="152"/>
      <c r="T9676" s="149"/>
      <c r="V9676" s="87"/>
      <c r="W9676" s="87"/>
      <c r="X9676" s="91"/>
      <c r="Y9676" s="87"/>
      <c r="AA9676" s="87"/>
      <c r="AB9676" s="90"/>
      <c r="AC9676" s="87"/>
      <c r="AD9676" s="87"/>
      <c r="AE9676" s="153"/>
    </row>
    <row r="9677" spans="1:31">
      <c r="A9677" s="147"/>
      <c r="B9677" s="147"/>
      <c r="C9677" s="148"/>
      <c r="K9677" s="149"/>
      <c r="L9677" s="150"/>
      <c r="O9677" s="151"/>
      <c r="P9677" s="91"/>
      <c r="Q9677" s="152"/>
      <c r="T9677" s="149"/>
      <c r="V9677" s="87"/>
      <c r="W9677" s="87"/>
      <c r="X9677" s="91"/>
      <c r="Y9677" s="87"/>
      <c r="AA9677" s="87"/>
      <c r="AB9677" s="90"/>
      <c r="AC9677" s="87"/>
      <c r="AD9677" s="87"/>
      <c r="AE9677" s="153"/>
    </row>
    <row r="9678" spans="1:31">
      <c r="A9678" s="147"/>
      <c r="B9678" s="147"/>
      <c r="C9678" s="148"/>
      <c r="K9678" s="149"/>
      <c r="L9678" s="150"/>
      <c r="O9678" s="151"/>
      <c r="P9678" s="91"/>
      <c r="Q9678" s="152"/>
      <c r="T9678" s="149"/>
      <c r="V9678" s="87"/>
      <c r="W9678" s="87"/>
      <c r="X9678" s="91"/>
      <c r="Y9678" s="87"/>
      <c r="AA9678" s="87"/>
      <c r="AB9678" s="90"/>
      <c r="AC9678" s="87"/>
      <c r="AD9678" s="87"/>
      <c r="AE9678" s="153"/>
    </row>
    <row r="9679" spans="1:31">
      <c r="A9679" s="147"/>
      <c r="B9679" s="147"/>
      <c r="C9679" s="148"/>
      <c r="K9679" s="149"/>
      <c r="L9679" s="150"/>
      <c r="O9679" s="151"/>
      <c r="P9679" s="91"/>
      <c r="Q9679" s="152"/>
      <c r="T9679" s="149"/>
      <c r="V9679" s="87"/>
      <c r="W9679" s="87"/>
      <c r="X9679" s="91"/>
      <c r="Y9679" s="87"/>
      <c r="AA9679" s="87"/>
      <c r="AB9679" s="90"/>
      <c r="AC9679" s="87"/>
      <c r="AD9679" s="87"/>
      <c r="AE9679" s="153"/>
    </row>
    <row r="9680" spans="1:31">
      <c r="A9680" s="147"/>
      <c r="B9680" s="147"/>
      <c r="C9680" s="88"/>
      <c r="K9680" s="149"/>
      <c r="L9680" s="150"/>
      <c r="O9680" s="151"/>
      <c r="Q9680" s="152"/>
      <c r="T9680" s="149"/>
      <c r="V9680" s="87"/>
      <c r="W9680" s="87"/>
      <c r="X9680" s="91"/>
      <c r="Y9680" s="87"/>
      <c r="AA9680" s="87"/>
      <c r="AB9680" s="90"/>
      <c r="AC9680" s="87"/>
      <c r="AD9680" s="87"/>
      <c r="AE9680" s="153"/>
    </row>
    <row r="9681" spans="1:31">
      <c r="A9681" s="147"/>
      <c r="B9681" s="147"/>
      <c r="C9681" s="88"/>
      <c r="K9681" s="149"/>
      <c r="L9681" s="150"/>
      <c r="O9681" s="151"/>
      <c r="Q9681" s="152"/>
      <c r="T9681" s="149"/>
      <c r="V9681" s="87"/>
      <c r="W9681" s="87"/>
      <c r="X9681" s="91"/>
      <c r="Y9681" s="87"/>
      <c r="AA9681" s="87"/>
      <c r="AB9681" s="90"/>
      <c r="AC9681" s="87"/>
      <c r="AD9681" s="87"/>
      <c r="AE9681" s="153"/>
    </row>
    <row r="9682" spans="1:31">
      <c r="A9682" s="147"/>
      <c r="B9682" s="147"/>
      <c r="C9682" s="88"/>
      <c r="K9682" s="149"/>
      <c r="L9682" s="150"/>
      <c r="O9682" s="151"/>
      <c r="Q9682" s="152"/>
      <c r="T9682" s="149"/>
      <c r="V9682" s="87"/>
      <c r="W9682" s="87"/>
      <c r="X9682" s="91"/>
      <c r="Y9682" s="87"/>
      <c r="AA9682" s="87"/>
      <c r="AB9682" s="90"/>
      <c r="AC9682" s="87"/>
      <c r="AD9682" s="87"/>
      <c r="AE9682" s="153"/>
    </row>
    <row r="9683" spans="1:31">
      <c r="A9683" s="147"/>
      <c r="B9683" s="147"/>
      <c r="C9683" s="88"/>
      <c r="K9683" s="149"/>
      <c r="L9683" s="150"/>
      <c r="O9683" s="151"/>
      <c r="Q9683" s="152"/>
      <c r="T9683" s="149"/>
      <c r="V9683" s="87"/>
      <c r="W9683" s="87"/>
      <c r="X9683" s="91"/>
      <c r="Y9683" s="87"/>
      <c r="AA9683" s="87"/>
      <c r="AB9683" s="90"/>
      <c r="AC9683" s="87"/>
      <c r="AD9683" s="87"/>
      <c r="AE9683" s="153"/>
    </row>
    <row r="9684" spans="1:31">
      <c r="A9684" s="147"/>
      <c r="B9684" s="147"/>
      <c r="C9684" s="88"/>
      <c r="K9684" s="149"/>
      <c r="L9684" s="150"/>
      <c r="O9684" s="151"/>
      <c r="Q9684" s="152"/>
      <c r="T9684" s="149"/>
      <c r="V9684" s="87"/>
      <c r="W9684" s="87"/>
      <c r="X9684" s="91"/>
      <c r="Y9684" s="87"/>
      <c r="AA9684" s="87"/>
      <c r="AB9684" s="90"/>
      <c r="AC9684" s="87"/>
      <c r="AD9684" s="87"/>
      <c r="AE9684" s="153"/>
    </row>
    <row r="9685" spans="1:31">
      <c r="A9685" s="147"/>
      <c r="B9685" s="147"/>
      <c r="C9685" s="88"/>
      <c r="K9685" s="149"/>
      <c r="L9685" s="150"/>
      <c r="O9685" s="151"/>
      <c r="Q9685" s="152"/>
      <c r="T9685" s="149"/>
      <c r="V9685" s="87"/>
      <c r="W9685" s="87"/>
      <c r="X9685" s="91"/>
      <c r="Y9685" s="87"/>
      <c r="AA9685" s="87"/>
      <c r="AB9685" s="90"/>
      <c r="AC9685" s="87"/>
      <c r="AD9685" s="87"/>
      <c r="AE9685" s="153"/>
    </row>
    <row r="9686" spans="1:31">
      <c r="A9686" s="147"/>
      <c r="B9686" s="147"/>
      <c r="C9686" s="88"/>
      <c r="K9686" s="149"/>
      <c r="L9686" s="150"/>
      <c r="O9686" s="151"/>
      <c r="Q9686" s="152"/>
      <c r="T9686" s="149"/>
      <c r="V9686" s="87"/>
      <c r="W9686" s="87"/>
      <c r="X9686" s="91"/>
      <c r="Y9686" s="87"/>
      <c r="AA9686" s="87"/>
      <c r="AB9686" s="90"/>
      <c r="AC9686" s="87"/>
      <c r="AD9686" s="87"/>
      <c r="AE9686" s="153"/>
    </row>
    <row r="9687" spans="1:31">
      <c r="A9687" s="147"/>
      <c r="B9687" s="147"/>
      <c r="C9687" s="88"/>
      <c r="K9687" s="149"/>
      <c r="L9687" s="150"/>
      <c r="O9687" s="151"/>
      <c r="Q9687" s="152"/>
      <c r="T9687" s="149"/>
      <c r="V9687" s="87"/>
      <c r="W9687" s="87"/>
      <c r="X9687" s="91"/>
      <c r="Y9687" s="87"/>
      <c r="AA9687" s="87"/>
      <c r="AB9687" s="90"/>
      <c r="AC9687" s="87"/>
      <c r="AD9687" s="87"/>
      <c r="AE9687" s="153"/>
    </row>
    <row r="9688" spans="1:31">
      <c r="A9688" s="147"/>
      <c r="B9688" s="147"/>
      <c r="C9688" s="88"/>
      <c r="K9688" s="149"/>
      <c r="L9688" s="150"/>
      <c r="O9688" s="151"/>
      <c r="Q9688" s="152"/>
      <c r="T9688" s="149"/>
      <c r="V9688" s="87"/>
      <c r="W9688" s="87"/>
      <c r="X9688" s="91"/>
      <c r="Y9688" s="87"/>
      <c r="AA9688" s="87"/>
      <c r="AB9688" s="90"/>
      <c r="AC9688" s="87"/>
      <c r="AD9688" s="87"/>
      <c r="AE9688" s="153"/>
    </row>
    <row r="9689" spans="1:31">
      <c r="A9689" s="147"/>
      <c r="B9689" s="147"/>
      <c r="C9689" s="88"/>
      <c r="K9689" s="149"/>
      <c r="L9689" s="150"/>
      <c r="O9689" s="151"/>
      <c r="Q9689" s="152"/>
      <c r="T9689" s="149"/>
      <c r="V9689" s="87"/>
      <c r="W9689" s="87"/>
      <c r="X9689" s="91"/>
      <c r="Y9689" s="87"/>
      <c r="AA9689" s="87"/>
      <c r="AB9689" s="90"/>
      <c r="AC9689" s="87"/>
      <c r="AD9689" s="87"/>
      <c r="AE9689" s="153"/>
    </row>
    <row r="9690" spans="1:31">
      <c r="A9690" s="147"/>
      <c r="B9690" s="147"/>
      <c r="C9690" s="88"/>
      <c r="K9690" s="149"/>
      <c r="L9690" s="150"/>
      <c r="O9690" s="151"/>
      <c r="Q9690" s="152"/>
      <c r="T9690" s="149"/>
      <c r="V9690" s="87"/>
      <c r="W9690" s="87"/>
      <c r="X9690" s="91"/>
      <c r="Y9690" s="87"/>
      <c r="AA9690" s="87"/>
      <c r="AB9690" s="90"/>
      <c r="AC9690" s="87"/>
      <c r="AD9690" s="87"/>
      <c r="AE9690" s="153"/>
    </row>
    <row r="9691" spans="1:31">
      <c r="A9691" s="147"/>
      <c r="B9691" s="147"/>
      <c r="C9691" s="88"/>
      <c r="K9691" s="149"/>
      <c r="L9691" s="150"/>
      <c r="O9691" s="151"/>
      <c r="Q9691" s="152"/>
      <c r="T9691" s="149"/>
      <c r="V9691" s="87"/>
      <c r="W9691" s="87"/>
      <c r="X9691" s="91"/>
      <c r="Y9691" s="87"/>
      <c r="AA9691" s="87"/>
      <c r="AB9691" s="90"/>
      <c r="AC9691" s="87"/>
      <c r="AD9691" s="87"/>
      <c r="AE9691" s="153"/>
    </row>
    <row r="9692" spans="1:31">
      <c r="A9692" s="147"/>
      <c r="B9692" s="147"/>
      <c r="C9692" s="88"/>
      <c r="K9692" s="149"/>
      <c r="L9692" s="150"/>
      <c r="O9692" s="151"/>
      <c r="Q9692" s="152"/>
      <c r="T9692" s="149"/>
      <c r="V9692" s="87"/>
      <c r="W9692" s="87"/>
      <c r="X9692" s="91"/>
      <c r="Y9692" s="87"/>
      <c r="AA9692" s="87"/>
      <c r="AB9692" s="90"/>
      <c r="AC9692" s="87"/>
      <c r="AD9692" s="87"/>
      <c r="AE9692" s="153"/>
    </row>
    <row r="9693" spans="1:31">
      <c r="A9693" s="147"/>
      <c r="B9693" s="147"/>
      <c r="C9693" s="88"/>
      <c r="K9693" s="149"/>
      <c r="L9693" s="150"/>
      <c r="O9693" s="151"/>
      <c r="Q9693" s="152"/>
      <c r="T9693" s="149"/>
      <c r="V9693" s="87"/>
      <c r="W9693" s="87"/>
      <c r="X9693" s="91"/>
      <c r="Y9693" s="87"/>
      <c r="AA9693" s="87"/>
      <c r="AB9693" s="90"/>
      <c r="AC9693" s="87"/>
      <c r="AD9693" s="87"/>
      <c r="AE9693" s="153"/>
    </row>
    <row r="9694" spans="1:31">
      <c r="A9694" s="147"/>
      <c r="B9694" s="147"/>
      <c r="C9694" s="88"/>
      <c r="K9694" s="149"/>
      <c r="L9694" s="150"/>
      <c r="O9694" s="151"/>
      <c r="Q9694" s="152"/>
      <c r="T9694" s="149"/>
      <c r="V9694" s="87"/>
      <c r="W9694" s="87"/>
      <c r="X9694" s="91"/>
      <c r="Y9694" s="87"/>
      <c r="AA9694" s="87"/>
      <c r="AB9694" s="90"/>
      <c r="AC9694" s="87"/>
      <c r="AD9694" s="87"/>
      <c r="AE9694" s="153"/>
    </row>
    <row r="9695" spans="1:31">
      <c r="A9695" s="147"/>
      <c r="B9695" s="147"/>
      <c r="C9695" s="88"/>
      <c r="K9695" s="149"/>
      <c r="L9695" s="150"/>
      <c r="O9695" s="151"/>
      <c r="Q9695" s="152"/>
      <c r="T9695" s="149"/>
      <c r="V9695" s="87"/>
      <c r="W9695" s="87"/>
      <c r="X9695" s="91"/>
      <c r="Y9695" s="87"/>
      <c r="AA9695" s="87"/>
      <c r="AB9695" s="90"/>
      <c r="AC9695" s="87"/>
      <c r="AD9695" s="87"/>
      <c r="AE9695" s="153"/>
    </row>
    <row r="9696" spans="1:31">
      <c r="A9696" s="147"/>
      <c r="B9696" s="147"/>
      <c r="C9696" s="88"/>
      <c r="K9696" s="149"/>
      <c r="L9696" s="150"/>
      <c r="O9696" s="151"/>
      <c r="Q9696" s="152"/>
      <c r="T9696" s="149"/>
      <c r="V9696" s="87"/>
      <c r="W9696" s="87"/>
      <c r="X9696" s="91"/>
      <c r="Y9696" s="87"/>
      <c r="AA9696" s="87"/>
      <c r="AB9696" s="90"/>
      <c r="AC9696" s="87"/>
      <c r="AD9696" s="87"/>
      <c r="AE9696" s="153"/>
    </row>
    <row r="9697" spans="1:31">
      <c r="A9697" s="147"/>
      <c r="B9697" s="147"/>
      <c r="C9697" s="88"/>
      <c r="K9697" s="149"/>
      <c r="L9697" s="150"/>
      <c r="O9697" s="151"/>
      <c r="P9697" s="91"/>
      <c r="Q9697" s="152"/>
      <c r="T9697" s="149"/>
      <c r="V9697" s="87"/>
      <c r="W9697" s="87"/>
      <c r="X9697" s="91"/>
      <c r="Y9697" s="87"/>
      <c r="AA9697" s="87"/>
      <c r="AB9697" s="90"/>
      <c r="AC9697" s="87"/>
      <c r="AD9697" s="87"/>
      <c r="AE9697" s="153"/>
    </row>
    <row r="9698" spans="1:31">
      <c r="A9698" s="147"/>
      <c r="B9698" s="147"/>
      <c r="C9698" s="88"/>
      <c r="K9698" s="149"/>
      <c r="L9698" s="150"/>
      <c r="O9698" s="151"/>
      <c r="P9698" s="123"/>
      <c r="Q9698" s="152"/>
      <c r="T9698" s="149"/>
      <c r="V9698" s="87"/>
      <c r="W9698" s="87"/>
      <c r="X9698" s="91"/>
      <c r="Y9698" s="87"/>
      <c r="AA9698" s="87"/>
      <c r="AB9698" s="90"/>
      <c r="AC9698" s="87"/>
      <c r="AD9698" s="87"/>
      <c r="AE9698" s="153"/>
    </row>
    <row r="9699" spans="1:31">
      <c r="A9699" s="147"/>
      <c r="B9699" s="147"/>
      <c r="C9699" s="88"/>
      <c r="K9699" s="149"/>
      <c r="L9699" s="150"/>
      <c r="O9699" s="151"/>
      <c r="P9699" s="91"/>
      <c r="Q9699" s="152"/>
      <c r="T9699" s="149"/>
      <c r="V9699" s="87"/>
      <c r="W9699" s="87"/>
      <c r="X9699" s="91"/>
      <c r="Y9699" s="87"/>
      <c r="AA9699" s="87"/>
      <c r="AB9699" s="90"/>
      <c r="AC9699" s="87"/>
      <c r="AD9699" s="87"/>
      <c r="AE9699" s="153"/>
    </row>
    <row r="9700" spans="1:31">
      <c r="A9700" s="147"/>
      <c r="B9700" s="147"/>
      <c r="C9700" s="88"/>
      <c r="K9700" s="149"/>
      <c r="L9700" s="150"/>
      <c r="O9700" s="151"/>
      <c r="P9700" s="123"/>
      <c r="Q9700" s="152"/>
      <c r="T9700" s="149"/>
      <c r="V9700" s="87"/>
      <c r="W9700" s="87"/>
      <c r="X9700" s="91"/>
      <c r="Y9700" s="87"/>
      <c r="AA9700" s="87"/>
      <c r="AB9700" s="90"/>
      <c r="AC9700" s="87"/>
      <c r="AD9700" s="87"/>
      <c r="AE9700" s="153"/>
    </row>
    <row r="9701" spans="1:31">
      <c r="A9701" s="147"/>
      <c r="B9701" s="147"/>
      <c r="C9701" s="88"/>
      <c r="K9701" s="149"/>
      <c r="L9701" s="150"/>
      <c r="O9701" s="151"/>
      <c r="P9701" s="91"/>
      <c r="Q9701" s="152"/>
      <c r="T9701" s="149"/>
      <c r="V9701" s="87"/>
      <c r="W9701" s="87"/>
      <c r="X9701" s="91"/>
      <c r="Y9701" s="87"/>
      <c r="AA9701" s="87"/>
      <c r="AB9701" s="90"/>
      <c r="AC9701" s="87"/>
      <c r="AD9701" s="87"/>
      <c r="AE9701" s="153"/>
    </row>
    <row r="9702" spans="1:31">
      <c r="A9702" s="147"/>
      <c r="B9702" s="147"/>
      <c r="C9702" s="88"/>
      <c r="K9702" s="149"/>
      <c r="L9702" s="150"/>
      <c r="O9702" s="151"/>
      <c r="P9702" s="123"/>
      <c r="Q9702" s="152"/>
      <c r="T9702" s="149"/>
      <c r="V9702" s="87"/>
      <c r="W9702" s="87"/>
      <c r="X9702" s="91"/>
      <c r="Y9702" s="87"/>
      <c r="AA9702" s="87"/>
      <c r="AB9702" s="90"/>
      <c r="AC9702" s="87"/>
      <c r="AD9702" s="87"/>
      <c r="AE9702" s="153"/>
    </row>
    <row r="9703" spans="1:31">
      <c r="A9703" s="147"/>
      <c r="B9703" s="147"/>
      <c r="C9703" s="88"/>
      <c r="K9703" s="149"/>
      <c r="L9703" s="150"/>
      <c r="O9703" s="151"/>
      <c r="P9703" s="123"/>
      <c r="Q9703" s="152"/>
      <c r="T9703" s="149"/>
      <c r="V9703" s="87"/>
      <c r="W9703" s="87"/>
      <c r="X9703" s="91"/>
      <c r="Y9703" s="87"/>
      <c r="AA9703" s="87"/>
      <c r="AB9703" s="90"/>
      <c r="AC9703" s="87"/>
      <c r="AD9703" s="87"/>
      <c r="AE9703" s="153"/>
    </row>
    <row r="9704" spans="1:31">
      <c r="A9704" s="147"/>
      <c r="B9704" s="147"/>
      <c r="C9704" s="88"/>
      <c r="K9704" s="149"/>
      <c r="L9704" s="150"/>
      <c r="O9704" s="151"/>
      <c r="P9704" s="91"/>
      <c r="Q9704" s="152"/>
      <c r="T9704" s="149"/>
      <c r="V9704" s="87"/>
      <c r="W9704" s="87"/>
      <c r="X9704" s="91"/>
      <c r="Y9704" s="87"/>
      <c r="AA9704" s="87"/>
      <c r="AB9704" s="90"/>
      <c r="AC9704" s="87"/>
      <c r="AD9704" s="87"/>
      <c r="AE9704" s="153"/>
    </row>
    <row r="9705" spans="1:31">
      <c r="A9705" s="147"/>
      <c r="B9705" s="147"/>
      <c r="C9705" s="88"/>
      <c r="K9705" s="149"/>
      <c r="L9705" s="150"/>
      <c r="O9705" s="151"/>
      <c r="P9705" s="91"/>
      <c r="Q9705" s="152"/>
      <c r="T9705" s="149"/>
      <c r="V9705" s="87"/>
      <c r="W9705" s="87"/>
      <c r="X9705" s="91"/>
      <c r="Y9705" s="87"/>
      <c r="AA9705" s="87"/>
      <c r="AB9705" s="90"/>
      <c r="AC9705" s="87"/>
      <c r="AD9705" s="87"/>
      <c r="AE9705" s="153"/>
    </row>
    <row r="9706" spans="1:31">
      <c r="A9706" s="147"/>
      <c r="B9706" s="147"/>
      <c r="C9706" s="88"/>
      <c r="K9706" s="149"/>
      <c r="L9706" s="150"/>
      <c r="O9706" s="151"/>
      <c r="P9706" s="123"/>
      <c r="Q9706" s="152"/>
      <c r="T9706" s="149"/>
      <c r="V9706" s="87"/>
      <c r="W9706" s="87"/>
      <c r="X9706" s="91"/>
      <c r="Y9706" s="87"/>
      <c r="AA9706" s="87"/>
      <c r="AB9706" s="90"/>
      <c r="AC9706" s="87"/>
      <c r="AD9706" s="87"/>
      <c r="AE9706" s="153"/>
    </row>
    <row r="9707" spans="1:31">
      <c r="A9707" s="147"/>
      <c r="B9707" s="147"/>
      <c r="C9707" s="88"/>
      <c r="K9707" s="149"/>
      <c r="L9707" s="150"/>
      <c r="O9707" s="151"/>
      <c r="P9707" s="91"/>
      <c r="Q9707" s="152"/>
      <c r="T9707" s="149"/>
      <c r="V9707" s="87"/>
      <c r="W9707" s="87"/>
      <c r="X9707" s="91"/>
      <c r="Y9707" s="87"/>
      <c r="AA9707" s="87"/>
      <c r="AB9707" s="90"/>
      <c r="AC9707" s="87"/>
      <c r="AD9707" s="87"/>
      <c r="AE9707" s="153"/>
    </row>
    <row r="9708" spans="1:31">
      <c r="A9708" s="147"/>
      <c r="B9708" s="147"/>
      <c r="C9708" s="88"/>
      <c r="K9708" s="149"/>
      <c r="L9708" s="150"/>
      <c r="O9708" s="151"/>
      <c r="P9708" s="123"/>
      <c r="Q9708" s="152"/>
      <c r="T9708" s="149"/>
      <c r="V9708" s="87"/>
      <c r="W9708" s="87"/>
      <c r="X9708" s="91"/>
      <c r="Y9708" s="87"/>
      <c r="AA9708" s="87"/>
      <c r="AB9708" s="90"/>
      <c r="AC9708" s="87"/>
      <c r="AD9708" s="87"/>
      <c r="AE9708" s="153"/>
    </row>
    <row r="9709" spans="1:31">
      <c r="A9709" s="147"/>
      <c r="B9709" s="147"/>
      <c r="C9709" s="88"/>
      <c r="K9709" s="149"/>
      <c r="L9709" s="150"/>
      <c r="O9709" s="151"/>
      <c r="P9709" s="123"/>
      <c r="Q9709" s="152"/>
      <c r="T9709" s="149"/>
      <c r="V9709" s="87"/>
      <c r="W9709" s="87"/>
      <c r="X9709" s="91"/>
      <c r="Y9709" s="87"/>
      <c r="AA9709" s="87"/>
      <c r="AB9709" s="90"/>
      <c r="AC9709" s="87"/>
      <c r="AD9709" s="87"/>
      <c r="AE9709" s="153"/>
    </row>
    <row r="9710" spans="1:31">
      <c r="A9710" s="147"/>
      <c r="B9710" s="147"/>
      <c r="C9710" s="88"/>
      <c r="K9710" s="149"/>
      <c r="L9710" s="150"/>
      <c r="O9710" s="151"/>
      <c r="P9710" s="91"/>
      <c r="Q9710" s="152"/>
      <c r="T9710" s="149"/>
      <c r="V9710" s="87"/>
      <c r="W9710" s="87"/>
      <c r="X9710" s="91"/>
      <c r="Y9710" s="87"/>
      <c r="AA9710" s="87"/>
      <c r="AB9710" s="90"/>
      <c r="AC9710" s="87"/>
      <c r="AD9710" s="87"/>
      <c r="AE9710" s="153"/>
    </row>
    <row r="9711" spans="1:31">
      <c r="A9711" s="147"/>
      <c r="B9711" s="147"/>
      <c r="C9711" s="88"/>
      <c r="K9711" s="149"/>
      <c r="L9711" s="150"/>
      <c r="O9711" s="151"/>
      <c r="Q9711" s="152"/>
      <c r="T9711" s="149"/>
      <c r="V9711" s="87"/>
      <c r="W9711" s="87"/>
      <c r="X9711" s="91"/>
      <c r="Y9711" s="87"/>
      <c r="AA9711" s="87"/>
      <c r="AB9711" s="90"/>
      <c r="AC9711" s="87"/>
      <c r="AD9711" s="87"/>
      <c r="AE9711" s="153"/>
    </row>
    <row r="9712" spans="1:31">
      <c r="A9712" s="147"/>
      <c r="B9712" s="147"/>
      <c r="C9712" s="88"/>
      <c r="K9712" s="149"/>
      <c r="L9712" s="150"/>
      <c r="O9712" s="151"/>
      <c r="Q9712" s="152"/>
      <c r="T9712" s="149"/>
      <c r="V9712" s="87"/>
      <c r="W9712" s="87"/>
      <c r="X9712" s="91"/>
      <c r="Y9712" s="87"/>
      <c r="AA9712" s="87"/>
      <c r="AB9712" s="90"/>
      <c r="AC9712" s="87"/>
      <c r="AD9712" s="87"/>
      <c r="AE9712" s="153"/>
    </row>
    <row r="9713" spans="1:31">
      <c r="A9713" s="147"/>
      <c r="B9713" s="147"/>
      <c r="C9713" s="88"/>
      <c r="K9713" s="149"/>
      <c r="L9713" s="150"/>
      <c r="O9713" s="151"/>
      <c r="Q9713" s="152"/>
      <c r="T9713" s="149"/>
      <c r="V9713" s="87"/>
      <c r="W9713" s="87"/>
      <c r="X9713" s="91"/>
      <c r="Y9713" s="87"/>
      <c r="AA9713" s="87"/>
      <c r="AB9713" s="90"/>
      <c r="AC9713" s="87"/>
      <c r="AD9713" s="87"/>
      <c r="AE9713" s="153"/>
    </row>
    <row r="9714" spans="1:31">
      <c r="A9714" s="147"/>
      <c r="B9714" s="147"/>
      <c r="C9714" s="88"/>
      <c r="K9714" s="149"/>
      <c r="L9714" s="150"/>
      <c r="O9714" s="151"/>
      <c r="Q9714" s="152"/>
      <c r="T9714" s="149"/>
      <c r="V9714" s="87"/>
      <c r="W9714" s="87"/>
      <c r="X9714" s="91"/>
      <c r="Y9714" s="87"/>
      <c r="AA9714" s="87"/>
      <c r="AB9714" s="90"/>
      <c r="AC9714" s="87"/>
      <c r="AD9714" s="87"/>
      <c r="AE9714" s="153"/>
    </row>
    <row r="9715" spans="1:31">
      <c r="A9715" s="147"/>
      <c r="B9715" s="147"/>
      <c r="C9715" s="88"/>
      <c r="K9715" s="149"/>
      <c r="L9715" s="150"/>
      <c r="O9715" s="151"/>
      <c r="Q9715" s="152"/>
      <c r="T9715" s="149"/>
      <c r="V9715" s="87"/>
      <c r="W9715" s="87"/>
      <c r="X9715" s="91"/>
      <c r="Y9715" s="87"/>
      <c r="AA9715" s="87"/>
      <c r="AB9715" s="90"/>
      <c r="AC9715" s="87"/>
      <c r="AD9715" s="87"/>
      <c r="AE9715" s="153"/>
    </row>
    <row r="9716" spans="1:31">
      <c r="A9716" s="147"/>
      <c r="B9716" s="147"/>
      <c r="C9716" s="88"/>
      <c r="K9716" s="149"/>
      <c r="L9716" s="150"/>
      <c r="O9716" s="151"/>
      <c r="Q9716" s="152"/>
      <c r="T9716" s="149"/>
      <c r="V9716" s="87"/>
      <c r="W9716" s="87"/>
      <c r="X9716" s="91"/>
      <c r="Y9716" s="87"/>
      <c r="AA9716" s="87"/>
      <c r="AB9716" s="90"/>
      <c r="AC9716" s="87"/>
      <c r="AD9716" s="87"/>
      <c r="AE9716" s="153"/>
    </row>
    <row r="9717" spans="1:31">
      <c r="A9717" s="147"/>
      <c r="B9717" s="147"/>
      <c r="C9717" s="88"/>
      <c r="K9717" s="149"/>
      <c r="L9717" s="150"/>
      <c r="O9717" s="151"/>
      <c r="Q9717" s="152"/>
      <c r="T9717" s="149"/>
      <c r="V9717" s="87"/>
      <c r="W9717" s="87"/>
      <c r="X9717" s="91"/>
      <c r="Y9717" s="87"/>
      <c r="AA9717" s="87"/>
      <c r="AB9717" s="90"/>
      <c r="AC9717" s="87"/>
      <c r="AD9717" s="87"/>
      <c r="AE9717" s="153"/>
    </row>
    <row r="9718" spans="1:31">
      <c r="A9718" s="147"/>
      <c r="B9718" s="147"/>
      <c r="C9718" s="88"/>
      <c r="K9718" s="149"/>
      <c r="L9718" s="150"/>
      <c r="O9718" s="151"/>
      <c r="Q9718" s="152"/>
      <c r="T9718" s="149"/>
      <c r="V9718" s="87"/>
      <c r="W9718" s="87"/>
      <c r="X9718" s="91"/>
      <c r="Y9718" s="87"/>
      <c r="AA9718" s="87"/>
      <c r="AB9718" s="90"/>
      <c r="AC9718" s="87"/>
      <c r="AD9718" s="87"/>
      <c r="AE9718" s="153"/>
    </row>
    <row r="9719" spans="1:31">
      <c r="A9719" s="147"/>
      <c r="B9719" s="147"/>
      <c r="C9719" s="88"/>
      <c r="K9719" s="149"/>
      <c r="L9719" s="150"/>
      <c r="O9719" s="151"/>
      <c r="Q9719" s="152"/>
      <c r="T9719" s="149"/>
      <c r="V9719" s="87"/>
      <c r="W9719" s="87"/>
      <c r="X9719" s="91"/>
      <c r="Y9719" s="87"/>
      <c r="AA9719" s="87"/>
      <c r="AB9719" s="90"/>
      <c r="AC9719" s="87"/>
      <c r="AD9719" s="87"/>
      <c r="AE9719" s="153"/>
    </row>
    <row r="9720" spans="1:31">
      <c r="A9720" s="147"/>
      <c r="B9720" s="147"/>
      <c r="C9720" s="88"/>
      <c r="K9720" s="149"/>
      <c r="L9720" s="150"/>
      <c r="O9720" s="151"/>
      <c r="Q9720" s="152"/>
      <c r="T9720" s="149"/>
      <c r="V9720" s="87"/>
      <c r="W9720" s="87"/>
      <c r="X9720" s="91"/>
      <c r="Y9720" s="87"/>
      <c r="AA9720" s="87"/>
      <c r="AB9720" s="90"/>
      <c r="AC9720" s="87"/>
      <c r="AD9720" s="87"/>
      <c r="AE9720" s="153"/>
    </row>
    <row r="9721" spans="1:31">
      <c r="A9721" s="147"/>
      <c r="B9721" s="147"/>
      <c r="C9721" s="88"/>
      <c r="K9721" s="149"/>
      <c r="L9721" s="150"/>
      <c r="O9721" s="151"/>
      <c r="Q9721" s="152"/>
      <c r="T9721" s="149"/>
      <c r="V9721" s="87"/>
      <c r="W9721" s="87"/>
      <c r="X9721" s="91"/>
      <c r="Y9721" s="87"/>
      <c r="AA9721" s="87"/>
      <c r="AB9721" s="90"/>
      <c r="AC9721" s="87"/>
      <c r="AD9721" s="87"/>
      <c r="AE9721" s="153"/>
    </row>
    <row r="9722" spans="1:31">
      <c r="A9722" s="147"/>
      <c r="B9722" s="147"/>
      <c r="C9722" s="88"/>
      <c r="K9722" s="149"/>
      <c r="L9722" s="150"/>
      <c r="O9722" s="151"/>
      <c r="Q9722" s="152"/>
      <c r="T9722" s="149"/>
      <c r="V9722" s="87"/>
      <c r="W9722" s="87"/>
      <c r="X9722" s="91"/>
      <c r="Y9722" s="87"/>
      <c r="AA9722" s="87"/>
      <c r="AB9722" s="90"/>
      <c r="AC9722" s="87"/>
      <c r="AD9722" s="87"/>
      <c r="AE9722" s="153"/>
    </row>
    <row r="9723" spans="1:31">
      <c r="A9723" s="147"/>
      <c r="B9723" s="147"/>
      <c r="C9723" s="88"/>
      <c r="K9723" s="149"/>
      <c r="L9723" s="150"/>
      <c r="O9723" s="151"/>
      <c r="Q9723" s="152"/>
      <c r="T9723" s="149"/>
      <c r="V9723" s="87"/>
      <c r="W9723" s="87"/>
      <c r="X9723" s="91"/>
      <c r="Y9723" s="87"/>
      <c r="AA9723" s="87"/>
      <c r="AB9723" s="90"/>
      <c r="AC9723" s="87"/>
      <c r="AD9723" s="87"/>
      <c r="AE9723" s="153"/>
    </row>
    <row r="9724" spans="1:31">
      <c r="A9724" s="147"/>
      <c r="B9724" s="147"/>
      <c r="C9724" s="88"/>
      <c r="K9724" s="149"/>
      <c r="L9724" s="150"/>
      <c r="O9724" s="151"/>
      <c r="Q9724" s="152"/>
      <c r="T9724" s="149"/>
      <c r="V9724" s="87"/>
      <c r="W9724" s="87"/>
      <c r="X9724" s="91"/>
      <c r="Y9724" s="87"/>
      <c r="AA9724" s="87"/>
      <c r="AB9724" s="90"/>
      <c r="AC9724" s="87"/>
      <c r="AD9724" s="87"/>
      <c r="AE9724" s="153"/>
    </row>
    <row r="9725" spans="1:31">
      <c r="A9725" s="147"/>
      <c r="B9725" s="147"/>
      <c r="C9725" s="88"/>
      <c r="K9725" s="149"/>
      <c r="L9725" s="150"/>
      <c r="O9725" s="151"/>
      <c r="Q9725" s="152"/>
      <c r="T9725" s="149"/>
      <c r="V9725" s="87"/>
      <c r="W9725" s="87"/>
      <c r="X9725" s="91"/>
      <c r="Y9725" s="87"/>
      <c r="AA9725" s="87"/>
      <c r="AB9725" s="90"/>
      <c r="AC9725" s="87"/>
      <c r="AD9725" s="87"/>
      <c r="AE9725" s="153"/>
    </row>
    <row r="9726" spans="1:31">
      <c r="A9726" s="147"/>
      <c r="B9726" s="147"/>
      <c r="C9726" s="88"/>
      <c r="K9726" s="149"/>
      <c r="L9726" s="150"/>
      <c r="O9726" s="151"/>
      <c r="Q9726" s="152"/>
      <c r="T9726" s="149"/>
      <c r="V9726" s="87"/>
      <c r="W9726" s="87"/>
      <c r="X9726" s="91"/>
      <c r="Y9726" s="87"/>
      <c r="AA9726" s="87"/>
      <c r="AB9726" s="90"/>
      <c r="AC9726" s="87"/>
      <c r="AD9726" s="87"/>
      <c r="AE9726" s="153"/>
    </row>
    <row r="9727" spans="1:31">
      <c r="A9727" s="147"/>
      <c r="B9727" s="147"/>
      <c r="C9727" s="88"/>
      <c r="K9727" s="149"/>
      <c r="L9727" s="150"/>
      <c r="O9727" s="151"/>
      <c r="Q9727" s="152"/>
      <c r="T9727" s="149"/>
      <c r="V9727" s="87"/>
      <c r="W9727" s="87"/>
      <c r="X9727" s="91"/>
      <c r="Y9727" s="87"/>
      <c r="AA9727" s="87"/>
      <c r="AB9727" s="90"/>
      <c r="AC9727" s="87"/>
      <c r="AD9727" s="87"/>
      <c r="AE9727" s="153"/>
    </row>
    <row r="9728" spans="1:31">
      <c r="A9728" s="147"/>
      <c r="B9728" s="147"/>
      <c r="C9728" s="88"/>
      <c r="K9728" s="149"/>
      <c r="L9728" s="150"/>
      <c r="O9728" s="151"/>
      <c r="Q9728" s="152"/>
      <c r="T9728" s="149"/>
      <c r="V9728" s="87"/>
      <c r="W9728" s="87"/>
      <c r="X9728" s="91"/>
      <c r="Y9728" s="87"/>
      <c r="AA9728" s="87"/>
      <c r="AB9728" s="90"/>
      <c r="AC9728" s="87"/>
      <c r="AD9728" s="87"/>
      <c r="AE9728" s="153"/>
    </row>
    <row r="9729" spans="1:31">
      <c r="A9729" s="147"/>
      <c r="B9729" s="147"/>
      <c r="C9729" s="88"/>
      <c r="K9729" s="149"/>
      <c r="L9729" s="150"/>
      <c r="O9729" s="151"/>
      <c r="Q9729" s="152"/>
      <c r="T9729" s="149"/>
      <c r="V9729" s="87"/>
      <c r="W9729" s="87"/>
      <c r="X9729" s="91"/>
      <c r="Y9729" s="87"/>
      <c r="AA9729" s="87"/>
      <c r="AB9729" s="90"/>
      <c r="AC9729" s="87"/>
      <c r="AD9729" s="87"/>
      <c r="AE9729" s="153"/>
    </row>
    <row r="9730" spans="1:31">
      <c r="A9730" s="147"/>
      <c r="B9730" s="147"/>
      <c r="C9730" s="88"/>
      <c r="K9730" s="149"/>
      <c r="L9730" s="150"/>
      <c r="O9730" s="151"/>
      <c r="Q9730" s="152"/>
      <c r="T9730" s="149"/>
      <c r="V9730" s="87"/>
      <c r="W9730" s="87"/>
      <c r="X9730" s="91"/>
      <c r="Y9730" s="87"/>
      <c r="AA9730" s="87"/>
      <c r="AB9730" s="90"/>
      <c r="AC9730" s="87"/>
      <c r="AD9730" s="87"/>
      <c r="AE9730" s="153"/>
    </row>
    <row r="9731" spans="1:31">
      <c r="A9731" s="147"/>
      <c r="B9731" s="147"/>
      <c r="C9731" s="88"/>
      <c r="K9731" s="149"/>
      <c r="L9731" s="150"/>
      <c r="O9731" s="151"/>
      <c r="Q9731" s="152"/>
      <c r="T9731" s="149"/>
      <c r="V9731" s="87"/>
      <c r="W9731" s="87"/>
      <c r="X9731" s="91"/>
      <c r="Y9731" s="87"/>
      <c r="AA9731" s="87"/>
      <c r="AB9731" s="90"/>
      <c r="AC9731" s="87"/>
      <c r="AD9731" s="87"/>
      <c r="AE9731" s="153"/>
    </row>
    <row r="9732" spans="1:31">
      <c r="A9732" s="147"/>
      <c r="B9732" s="147"/>
      <c r="C9732" s="88"/>
      <c r="K9732" s="149"/>
      <c r="L9732" s="150"/>
      <c r="O9732" s="151"/>
      <c r="Q9732" s="152"/>
      <c r="T9732" s="149"/>
      <c r="V9732" s="87"/>
      <c r="W9732" s="87"/>
      <c r="X9732" s="91"/>
      <c r="Y9732" s="87"/>
      <c r="AA9732" s="87"/>
      <c r="AB9732" s="90"/>
      <c r="AC9732" s="87"/>
      <c r="AD9732" s="87"/>
      <c r="AE9732" s="153"/>
    </row>
    <row r="9733" spans="1:31">
      <c r="A9733" s="147"/>
      <c r="B9733" s="147"/>
      <c r="C9733" s="88"/>
      <c r="K9733" s="149"/>
      <c r="L9733" s="150"/>
      <c r="O9733" s="151"/>
      <c r="Q9733" s="152"/>
      <c r="T9733" s="149"/>
      <c r="V9733" s="87"/>
      <c r="W9733" s="87"/>
      <c r="X9733" s="91"/>
      <c r="Y9733" s="87"/>
      <c r="AA9733" s="87"/>
      <c r="AB9733" s="90"/>
      <c r="AC9733" s="87"/>
      <c r="AD9733" s="87"/>
      <c r="AE9733" s="153"/>
    </row>
    <row r="9734" spans="1:31">
      <c r="A9734" s="147"/>
      <c r="B9734" s="147"/>
      <c r="C9734" s="88"/>
      <c r="K9734" s="149"/>
      <c r="L9734" s="150"/>
      <c r="O9734" s="151"/>
      <c r="Q9734" s="152"/>
      <c r="T9734" s="149"/>
      <c r="V9734" s="87"/>
      <c r="W9734" s="87"/>
      <c r="X9734" s="91"/>
      <c r="Y9734" s="87"/>
      <c r="AA9734" s="87"/>
      <c r="AB9734" s="90"/>
      <c r="AC9734" s="87"/>
      <c r="AD9734" s="87"/>
      <c r="AE9734" s="153"/>
    </row>
    <row r="9735" spans="1:31">
      <c r="A9735" s="147"/>
      <c r="B9735" s="147"/>
      <c r="C9735" s="88"/>
      <c r="K9735" s="149"/>
      <c r="L9735" s="150"/>
      <c r="O9735" s="151"/>
      <c r="Q9735" s="152"/>
      <c r="T9735" s="149"/>
      <c r="V9735" s="87"/>
      <c r="W9735" s="87"/>
      <c r="X9735" s="91"/>
      <c r="Y9735" s="87"/>
      <c r="AA9735" s="87"/>
      <c r="AB9735" s="90"/>
      <c r="AC9735" s="87"/>
      <c r="AD9735" s="87"/>
      <c r="AE9735" s="153"/>
    </row>
    <row r="9736" spans="1:31">
      <c r="A9736" s="147"/>
      <c r="B9736" s="147"/>
      <c r="C9736" s="88"/>
      <c r="K9736" s="149"/>
      <c r="L9736" s="150"/>
      <c r="O9736" s="151"/>
      <c r="Q9736" s="152"/>
      <c r="T9736" s="149"/>
      <c r="V9736" s="87"/>
      <c r="W9736" s="87"/>
      <c r="X9736" s="91"/>
      <c r="Y9736" s="87"/>
      <c r="AA9736" s="87"/>
      <c r="AB9736" s="90"/>
      <c r="AC9736" s="87"/>
      <c r="AD9736" s="87"/>
      <c r="AE9736" s="153"/>
    </row>
    <row r="9737" spans="1:31">
      <c r="A9737" s="147"/>
      <c r="B9737" s="147"/>
      <c r="C9737" s="88"/>
      <c r="K9737" s="149"/>
      <c r="L9737" s="150"/>
      <c r="O9737" s="151"/>
      <c r="Q9737" s="152"/>
      <c r="T9737" s="149"/>
      <c r="V9737" s="87"/>
      <c r="W9737" s="87"/>
      <c r="X9737" s="91"/>
      <c r="Y9737" s="87"/>
      <c r="AA9737" s="87"/>
      <c r="AB9737" s="90"/>
      <c r="AC9737" s="87"/>
      <c r="AD9737" s="87"/>
      <c r="AE9737" s="153"/>
    </row>
    <row r="9738" spans="1:31">
      <c r="A9738" s="147"/>
      <c r="B9738" s="147"/>
      <c r="C9738" s="88"/>
      <c r="K9738" s="149"/>
      <c r="L9738" s="150"/>
      <c r="O9738" s="151"/>
      <c r="Q9738" s="152"/>
      <c r="T9738" s="149"/>
      <c r="V9738" s="87"/>
      <c r="W9738" s="87"/>
      <c r="X9738" s="91"/>
      <c r="Y9738" s="87"/>
      <c r="AA9738" s="87"/>
      <c r="AB9738" s="90"/>
      <c r="AC9738" s="87"/>
      <c r="AD9738" s="87"/>
      <c r="AE9738" s="153"/>
    </row>
    <row r="9739" spans="1:31">
      <c r="A9739" s="147"/>
      <c r="B9739" s="147"/>
      <c r="C9739" s="88"/>
      <c r="K9739" s="149"/>
      <c r="L9739" s="150"/>
      <c r="O9739" s="151"/>
      <c r="Q9739" s="152"/>
      <c r="T9739" s="149"/>
      <c r="V9739" s="87"/>
      <c r="W9739" s="87"/>
      <c r="X9739" s="91"/>
      <c r="Y9739" s="87"/>
      <c r="AA9739" s="87"/>
      <c r="AB9739" s="90"/>
      <c r="AC9739" s="87"/>
      <c r="AD9739" s="87"/>
      <c r="AE9739" s="153"/>
    </row>
    <row r="9740" spans="1:31">
      <c r="A9740" s="147"/>
      <c r="B9740" s="147"/>
      <c r="C9740" s="88"/>
      <c r="K9740" s="149"/>
      <c r="L9740" s="150"/>
      <c r="O9740" s="151"/>
      <c r="Q9740" s="152"/>
      <c r="T9740" s="149"/>
      <c r="V9740" s="87"/>
      <c r="W9740" s="87"/>
      <c r="X9740" s="91"/>
      <c r="Y9740" s="87"/>
      <c r="AA9740" s="87"/>
      <c r="AB9740" s="90"/>
      <c r="AC9740" s="87"/>
      <c r="AD9740" s="87"/>
      <c r="AE9740" s="153"/>
    </row>
    <row r="9741" spans="1:31">
      <c r="A9741" s="147"/>
      <c r="B9741" s="147"/>
      <c r="C9741" s="88"/>
      <c r="K9741" s="149"/>
      <c r="L9741" s="150"/>
      <c r="O9741" s="151"/>
      <c r="Q9741" s="152"/>
      <c r="T9741" s="149"/>
      <c r="V9741" s="87"/>
      <c r="W9741" s="87"/>
      <c r="X9741" s="91"/>
      <c r="Y9741" s="87"/>
      <c r="AA9741" s="87"/>
      <c r="AB9741" s="90"/>
      <c r="AC9741" s="87"/>
      <c r="AD9741" s="87"/>
      <c r="AE9741" s="153"/>
    </row>
    <row r="9742" spans="1:31">
      <c r="A9742" s="147"/>
      <c r="B9742" s="147"/>
      <c r="C9742" s="88"/>
      <c r="K9742" s="149"/>
      <c r="L9742" s="150"/>
      <c r="O9742" s="151"/>
      <c r="Q9742" s="152"/>
      <c r="T9742" s="149"/>
      <c r="V9742" s="87"/>
      <c r="W9742" s="87"/>
      <c r="X9742" s="91"/>
      <c r="Y9742" s="87"/>
      <c r="AA9742" s="87"/>
      <c r="AB9742" s="90"/>
      <c r="AC9742" s="87"/>
      <c r="AD9742" s="87"/>
      <c r="AE9742" s="153"/>
    </row>
    <row r="9743" spans="1:31">
      <c r="A9743" s="147"/>
      <c r="B9743" s="147"/>
      <c r="C9743" s="88"/>
      <c r="K9743" s="149"/>
      <c r="L9743" s="150"/>
      <c r="O9743" s="151"/>
      <c r="Q9743" s="152"/>
      <c r="T9743" s="149"/>
      <c r="V9743" s="87"/>
      <c r="W9743" s="87"/>
      <c r="X9743" s="91"/>
      <c r="Y9743" s="87"/>
      <c r="AA9743" s="87"/>
      <c r="AB9743" s="90"/>
      <c r="AC9743" s="87"/>
      <c r="AD9743" s="87"/>
      <c r="AE9743" s="153"/>
    </row>
    <row r="9744" spans="1:31">
      <c r="A9744" s="147"/>
      <c r="B9744" s="147"/>
      <c r="C9744" s="88"/>
      <c r="K9744" s="149"/>
      <c r="L9744" s="150"/>
      <c r="O9744" s="151"/>
      <c r="Q9744" s="152"/>
      <c r="T9744" s="149"/>
      <c r="V9744" s="87"/>
      <c r="W9744" s="87"/>
      <c r="X9744" s="91"/>
      <c r="Y9744" s="87"/>
      <c r="AA9744" s="87"/>
      <c r="AB9744" s="90"/>
      <c r="AC9744" s="87"/>
      <c r="AD9744" s="87"/>
      <c r="AE9744" s="153"/>
    </row>
    <row r="9745" spans="1:31">
      <c r="A9745" s="147"/>
      <c r="B9745" s="147"/>
      <c r="C9745" s="88"/>
      <c r="K9745" s="149"/>
      <c r="L9745" s="150"/>
      <c r="O9745" s="151"/>
      <c r="Q9745" s="152"/>
      <c r="T9745" s="149"/>
      <c r="V9745" s="87"/>
      <c r="W9745" s="87"/>
      <c r="X9745" s="91"/>
      <c r="Y9745" s="87"/>
      <c r="AA9745" s="87"/>
      <c r="AB9745" s="90"/>
      <c r="AC9745" s="87"/>
      <c r="AD9745" s="87"/>
      <c r="AE9745" s="153"/>
    </row>
    <row r="9746" spans="1:31">
      <c r="A9746" s="147"/>
      <c r="B9746" s="147"/>
      <c r="C9746" s="88"/>
      <c r="K9746" s="149"/>
      <c r="L9746" s="150"/>
      <c r="O9746" s="151"/>
      <c r="Q9746" s="152"/>
      <c r="T9746" s="149"/>
      <c r="V9746" s="87"/>
      <c r="W9746" s="87"/>
      <c r="X9746" s="91"/>
      <c r="Y9746" s="87"/>
      <c r="AA9746" s="87"/>
      <c r="AB9746" s="90"/>
      <c r="AC9746" s="87"/>
      <c r="AD9746" s="87"/>
      <c r="AE9746" s="153"/>
    </row>
    <row r="9747" spans="1:31">
      <c r="A9747" s="147"/>
      <c r="B9747" s="147"/>
      <c r="C9747" s="88"/>
      <c r="K9747" s="149"/>
      <c r="L9747" s="150"/>
      <c r="O9747" s="151"/>
      <c r="Q9747" s="152"/>
      <c r="T9747" s="149"/>
      <c r="V9747" s="87"/>
      <c r="W9747" s="87"/>
      <c r="X9747" s="91"/>
      <c r="Y9747" s="87"/>
      <c r="AA9747" s="87"/>
      <c r="AB9747" s="90"/>
      <c r="AC9747" s="87"/>
      <c r="AD9747" s="87"/>
      <c r="AE9747" s="153"/>
    </row>
    <row r="9748" spans="1:31">
      <c r="A9748" s="147"/>
      <c r="B9748" s="147"/>
      <c r="C9748" s="88"/>
      <c r="K9748" s="149"/>
      <c r="L9748" s="150"/>
      <c r="O9748" s="151"/>
      <c r="Q9748" s="152"/>
      <c r="T9748" s="149"/>
      <c r="V9748" s="87"/>
      <c r="W9748" s="87"/>
      <c r="X9748" s="91"/>
      <c r="Y9748" s="87"/>
      <c r="AA9748" s="87"/>
      <c r="AB9748" s="90"/>
      <c r="AC9748" s="87"/>
      <c r="AD9748" s="87"/>
      <c r="AE9748" s="153"/>
    </row>
    <row r="9749" spans="1:31">
      <c r="A9749" s="147"/>
      <c r="B9749" s="147"/>
      <c r="C9749" s="88"/>
      <c r="K9749" s="149"/>
      <c r="L9749" s="150"/>
      <c r="O9749" s="151"/>
      <c r="Q9749" s="152"/>
      <c r="T9749" s="149"/>
      <c r="V9749" s="87"/>
      <c r="W9749" s="87"/>
      <c r="X9749" s="91"/>
      <c r="Y9749" s="87"/>
      <c r="AA9749" s="87"/>
      <c r="AB9749" s="90"/>
      <c r="AC9749" s="87"/>
      <c r="AD9749" s="87"/>
      <c r="AE9749" s="153"/>
    </row>
    <row r="9750" spans="1:31">
      <c r="A9750" s="147"/>
      <c r="B9750" s="147"/>
      <c r="C9750" s="88"/>
      <c r="K9750" s="149"/>
      <c r="L9750" s="150"/>
      <c r="O9750" s="151"/>
      <c r="Q9750" s="152"/>
      <c r="T9750" s="149"/>
      <c r="V9750" s="87"/>
      <c r="W9750" s="87"/>
      <c r="X9750" s="91"/>
      <c r="Y9750" s="87"/>
      <c r="AA9750" s="87"/>
      <c r="AB9750" s="90"/>
      <c r="AC9750" s="87"/>
      <c r="AD9750" s="87"/>
      <c r="AE9750" s="153"/>
    </row>
    <row r="9751" spans="1:31">
      <c r="A9751" s="147"/>
      <c r="B9751" s="147"/>
      <c r="C9751" s="88"/>
      <c r="K9751" s="149"/>
      <c r="L9751" s="150"/>
      <c r="O9751" s="151"/>
      <c r="Q9751" s="152"/>
      <c r="T9751" s="149"/>
      <c r="V9751" s="87"/>
      <c r="W9751" s="87"/>
      <c r="X9751" s="91"/>
      <c r="Y9751" s="87"/>
      <c r="AA9751" s="87"/>
      <c r="AB9751" s="90"/>
      <c r="AC9751" s="87"/>
      <c r="AD9751" s="87"/>
      <c r="AE9751" s="153"/>
    </row>
    <row r="9752" spans="1:31">
      <c r="A9752" s="147"/>
      <c r="B9752" s="147"/>
      <c r="C9752" s="88"/>
      <c r="K9752" s="149"/>
      <c r="L9752" s="150"/>
      <c r="O9752" s="151"/>
      <c r="Q9752" s="152"/>
      <c r="T9752" s="149"/>
      <c r="V9752" s="87"/>
      <c r="W9752" s="87"/>
      <c r="X9752" s="91"/>
      <c r="Y9752" s="87"/>
      <c r="AA9752" s="87"/>
      <c r="AB9752" s="90"/>
      <c r="AC9752" s="87"/>
      <c r="AD9752" s="87"/>
      <c r="AE9752" s="153"/>
    </row>
    <row r="9753" spans="1:31">
      <c r="A9753" s="147"/>
      <c r="B9753" s="147"/>
      <c r="C9753" s="88"/>
      <c r="K9753" s="149"/>
      <c r="L9753" s="150"/>
      <c r="O9753" s="151"/>
      <c r="Q9753" s="152"/>
      <c r="T9753" s="149"/>
      <c r="V9753" s="87"/>
      <c r="W9753" s="87"/>
      <c r="X9753" s="91"/>
      <c r="Y9753" s="87"/>
      <c r="AA9753" s="87"/>
      <c r="AB9753" s="90"/>
      <c r="AC9753" s="87"/>
      <c r="AD9753" s="87"/>
      <c r="AE9753" s="153"/>
    </row>
    <row r="9754" spans="1:31">
      <c r="A9754" s="147"/>
      <c r="B9754" s="147"/>
      <c r="C9754" s="88"/>
      <c r="K9754" s="149"/>
      <c r="L9754" s="150"/>
      <c r="O9754" s="151"/>
      <c r="Q9754" s="152"/>
      <c r="T9754" s="149"/>
      <c r="V9754" s="87"/>
      <c r="W9754" s="87"/>
      <c r="X9754" s="91"/>
      <c r="Y9754" s="87"/>
      <c r="AA9754" s="87"/>
      <c r="AB9754" s="90"/>
      <c r="AC9754" s="87"/>
      <c r="AD9754" s="87"/>
      <c r="AE9754" s="153"/>
    </row>
    <row r="9755" spans="1:31">
      <c r="A9755" s="147"/>
      <c r="B9755" s="147"/>
      <c r="C9755" s="88"/>
      <c r="K9755" s="149"/>
      <c r="L9755" s="150"/>
      <c r="O9755" s="151"/>
      <c r="Q9755" s="152"/>
      <c r="T9755" s="149"/>
      <c r="V9755" s="87"/>
      <c r="W9755" s="87"/>
      <c r="X9755" s="91"/>
      <c r="Y9755" s="87"/>
      <c r="AA9755" s="87"/>
      <c r="AB9755" s="90"/>
      <c r="AC9755" s="87"/>
      <c r="AD9755" s="87"/>
      <c r="AE9755" s="153"/>
    </row>
    <row r="9756" spans="1:31">
      <c r="A9756" s="158"/>
      <c r="B9756" s="147"/>
      <c r="C9756" s="88"/>
      <c r="K9756" s="159"/>
      <c r="L9756" s="89"/>
      <c r="O9756" s="159"/>
      <c r="Q9756" s="160"/>
      <c r="V9756" s="87"/>
      <c r="W9756" s="87"/>
      <c r="X9756" s="91"/>
      <c r="Y9756" s="87"/>
      <c r="AA9756" s="87"/>
      <c r="AB9756" s="90"/>
      <c r="AC9756" s="87"/>
      <c r="AD9756" s="87"/>
    </row>
    <row r="9757" spans="1:31">
      <c r="A9757" s="158"/>
      <c r="B9757" s="147"/>
      <c r="C9757" s="88"/>
      <c r="K9757" s="159"/>
      <c r="L9757" s="89"/>
      <c r="O9757" s="159"/>
      <c r="Q9757" s="160"/>
      <c r="V9757" s="87"/>
      <c r="W9757" s="87"/>
      <c r="X9757" s="91"/>
      <c r="Y9757" s="87"/>
      <c r="AA9757" s="87"/>
      <c r="AB9757" s="90"/>
      <c r="AC9757" s="87"/>
      <c r="AD9757" s="87"/>
    </row>
    <row r="9758" spans="1:31">
      <c r="A9758" s="158"/>
      <c r="B9758" s="147"/>
      <c r="C9758" s="88"/>
      <c r="K9758" s="159"/>
      <c r="L9758" s="89"/>
      <c r="O9758" s="159"/>
      <c r="Q9758" s="160"/>
      <c r="V9758" s="87"/>
      <c r="W9758" s="87"/>
      <c r="X9758" s="91"/>
      <c r="Y9758" s="87"/>
      <c r="AA9758" s="87"/>
      <c r="AB9758" s="90"/>
      <c r="AC9758" s="87"/>
      <c r="AD9758" s="87"/>
    </row>
    <row r="9759" spans="1:31">
      <c r="A9759" s="158"/>
      <c r="B9759" s="147"/>
      <c r="C9759" s="88"/>
      <c r="K9759" s="159"/>
      <c r="L9759" s="89"/>
      <c r="O9759" s="159"/>
      <c r="Q9759" s="160"/>
      <c r="V9759" s="87"/>
      <c r="W9759" s="87"/>
      <c r="X9759" s="91"/>
      <c r="Y9759" s="87"/>
      <c r="AA9759" s="87"/>
      <c r="AB9759" s="90"/>
      <c r="AC9759" s="87"/>
      <c r="AD9759" s="87"/>
    </row>
    <row r="9760" spans="1:31">
      <c r="A9760" s="158"/>
      <c r="B9760" s="147"/>
      <c r="C9760" s="88"/>
      <c r="K9760" s="159"/>
      <c r="L9760" s="89"/>
      <c r="O9760" s="159"/>
      <c r="Q9760" s="160"/>
      <c r="V9760" s="87"/>
      <c r="W9760" s="87"/>
      <c r="X9760" s="91"/>
      <c r="Y9760" s="87"/>
      <c r="AA9760" s="87"/>
      <c r="AB9760" s="90"/>
      <c r="AC9760" s="87"/>
      <c r="AD9760" s="87"/>
    </row>
    <row r="9761" spans="1:30">
      <c r="A9761" s="158"/>
      <c r="B9761" s="147"/>
      <c r="C9761" s="88"/>
      <c r="K9761" s="159"/>
      <c r="L9761" s="89"/>
      <c r="O9761" s="159"/>
      <c r="Q9761" s="160"/>
      <c r="V9761" s="87"/>
      <c r="W9761" s="87"/>
      <c r="X9761" s="91"/>
      <c r="Y9761" s="87"/>
      <c r="AA9761" s="87"/>
      <c r="AB9761" s="90"/>
      <c r="AC9761" s="87"/>
      <c r="AD9761" s="87"/>
    </row>
    <row r="9762" spans="1:30">
      <c r="A9762" s="158"/>
      <c r="B9762" s="147"/>
      <c r="C9762" s="88"/>
      <c r="K9762" s="159"/>
      <c r="L9762" s="89"/>
      <c r="O9762" s="159"/>
      <c r="Q9762" s="160"/>
      <c r="V9762" s="87"/>
      <c r="W9762" s="87"/>
      <c r="X9762" s="91"/>
      <c r="Y9762" s="87"/>
      <c r="AA9762" s="87"/>
      <c r="AB9762" s="90"/>
      <c r="AC9762" s="87"/>
      <c r="AD9762" s="87"/>
    </row>
    <row r="9763" spans="1:30">
      <c r="A9763" s="158"/>
      <c r="B9763" s="147"/>
      <c r="C9763" s="88"/>
      <c r="K9763" s="159"/>
      <c r="L9763" s="89"/>
      <c r="O9763" s="159"/>
      <c r="Q9763" s="160"/>
      <c r="V9763" s="87"/>
      <c r="W9763" s="87"/>
      <c r="X9763" s="91"/>
      <c r="Y9763" s="87"/>
      <c r="AA9763" s="87"/>
      <c r="AB9763" s="90"/>
      <c r="AC9763" s="87"/>
      <c r="AD9763" s="87"/>
    </row>
    <row r="9764" spans="1:30">
      <c r="A9764" s="158"/>
      <c r="B9764" s="147"/>
      <c r="C9764" s="88"/>
      <c r="K9764" s="159"/>
      <c r="L9764" s="89"/>
      <c r="O9764" s="159"/>
      <c r="Q9764" s="160"/>
      <c r="V9764" s="87"/>
      <c r="W9764" s="87"/>
      <c r="X9764" s="91"/>
      <c r="Y9764" s="87"/>
      <c r="AA9764" s="87"/>
      <c r="AB9764" s="90"/>
      <c r="AC9764" s="87"/>
      <c r="AD9764" s="87"/>
    </row>
    <row r="9765" spans="1:30">
      <c r="A9765" s="158"/>
      <c r="B9765" s="147"/>
      <c r="C9765" s="88"/>
      <c r="K9765" s="159"/>
      <c r="L9765" s="89"/>
      <c r="O9765" s="159"/>
      <c r="Q9765" s="160"/>
      <c r="V9765" s="87"/>
      <c r="W9765" s="87"/>
      <c r="X9765" s="91"/>
      <c r="Y9765" s="87"/>
      <c r="AA9765" s="87"/>
      <c r="AB9765" s="90"/>
      <c r="AC9765" s="87"/>
      <c r="AD9765" s="87"/>
    </row>
    <row r="9766" spans="1:30">
      <c r="A9766" s="158"/>
      <c r="B9766" s="147"/>
      <c r="C9766" s="88"/>
      <c r="K9766" s="159"/>
      <c r="L9766" s="89"/>
      <c r="O9766" s="159"/>
      <c r="Q9766" s="160"/>
      <c r="V9766" s="87"/>
      <c r="W9766" s="87"/>
      <c r="X9766" s="91"/>
      <c r="Y9766" s="87"/>
      <c r="AA9766" s="87"/>
      <c r="AB9766" s="90"/>
      <c r="AC9766" s="87"/>
      <c r="AD9766" s="87"/>
    </row>
    <row r="9767" spans="1:30">
      <c r="A9767" s="158"/>
      <c r="B9767" s="147"/>
      <c r="C9767" s="88"/>
      <c r="K9767" s="159"/>
      <c r="L9767" s="89"/>
      <c r="O9767" s="159"/>
      <c r="Q9767" s="160"/>
      <c r="V9767" s="87"/>
      <c r="W9767" s="87"/>
      <c r="X9767" s="91"/>
      <c r="Y9767" s="87"/>
      <c r="AA9767" s="87"/>
      <c r="AB9767" s="90"/>
      <c r="AC9767" s="87"/>
      <c r="AD9767" s="87"/>
    </row>
    <row r="9768" spans="1:30">
      <c r="A9768" s="158"/>
      <c r="B9768" s="147"/>
      <c r="C9768" s="88"/>
      <c r="K9768" s="159"/>
      <c r="L9768" s="89"/>
      <c r="O9768" s="159"/>
      <c r="Q9768" s="160"/>
      <c r="V9768" s="87"/>
      <c r="W9768" s="87"/>
      <c r="X9768" s="91"/>
      <c r="Y9768" s="87"/>
      <c r="AA9768" s="87"/>
      <c r="AB9768" s="90"/>
      <c r="AC9768" s="87"/>
      <c r="AD9768" s="87"/>
    </row>
    <row r="9769" spans="1:30">
      <c r="A9769" s="158"/>
      <c r="B9769" s="147"/>
      <c r="C9769" s="88"/>
      <c r="K9769" s="159"/>
      <c r="L9769" s="89"/>
      <c r="O9769" s="159"/>
      <c r="Q9769" s="160"/>
      <c r="V9769" s="87"/>
      <c r="W9769" s="87"/>
      <c r="X9769" s="91"/>
      <c r="Y9769" s="87"/>
      <c r="AA9769" s="87"/>
      <c r="AB9769" s="90"/>
      <c r="AC9769" s="87"/>
      <c r="AD9769" s="87"/>
    </row>
    <row r="9770" spans="1:30">
      <c r="A9770" s="158"/>
      <c r="B9770" s="147"/>
      <c r="C9770" s="88"/>
      <c r="K9770" s="159"/>
      <c r="L9770" s="89"/>
      <c r="O9770" s="159"/>
      <c r="Q9770" s="160"/>
      <c r="V9770" s="87"/>
      <c r="W9770" s="87"/>
      <c r="X9770" s="91"/>
      <c r="Y9770" s="87"/>
      <c r="AA9770" s="87"/>
      <c r="AB9770" s="90"/>
      <c r="AC9770" s="87"/>
      <c r="AD9770" s="87"/>
    </row>
    <row r="9771" spans="1:30">
      <c r="A9771" s="158"/>
      <c r="B9771" s="147"/>
      <c r="C9771" s="88"/>
      <c r="K9771" s="159"/>
      <c r="L9771" s="89"/>
      <c r="O9771" s="159"/>
      <c r="Q9771" s="160"/>
      <c r="V9771" s="87"/>
      <c r="W9771" s="87"/>
      <c r="X9771" s="91"/>
      <c r="Y9771" s="87"/>
      <c r="AA9771" s="87"/>
      <c r="AB9771" s="90"/>
      <c r="AC9771" s="87"/>
      <c r="AD9771" s="87"/>
    </row>
    <row r="9772" spans="1:30">
      <c r="A9772" s="158"/>
      <c r="B9772" s="147"/>
      <c r="C9772" s="88"/>
      <c r="K9772" s="159"/>
      <c r="L9772" s="89"/>
      <c r="O9772" s="159"/>
      <c r="Q9772" s="160"/>
      <c r="V9772" s="87"/>
      <c r="W9772" s="87"/>
      <c r="X9772" s="91"/>
      <c r="Y9772" s="87"/>
      <c r="AA9772" s="87"/>
      <c r="AB9772" s="90"/>
      <c r="AC9772" s="87"/>
      <c r="AD9772" s="87"/>
    </row>
    <row r="9773" spans="1:30">
      <c r="A9773" s="158"/>
      <c r="B9773" s="147"/>
      <c r="C9773" s="88"/>
      <c r="K9773" s="159"/>
      <c r="L9773" s="89"/>
      <c r="O9773" s="159"/>
      <c r="Q9773" s="160"/>
      <c r="V9773" s="87"/>
      <c r="W9773" s="87"/>
      <c r="X9773" s="91"/>
      <c r="Y9773" s="87"/>
      <c r="AA9773" s="87"/>
      <c r="AB9773" s="90"/>
      <c r="AC9773" s="87"/>
      <c r="AD9773" s="87"/>
    </row>
    <row r="9774" spans="1:30">
      <c r="A9774" s="158"/>
      <c r="B9774" s="147"/>
      <c r="C9774" s="88"/>
      <c r="K9774" s="159"/>
      <c r="L9774" s="89"/>
      <c r="O9774" s="159"/>
      <c r="Q9774" s="160"/>
      <c r="V9774" s="87"/>
      <c r="W9774" s="87"/>
      <c r="X9774" s="91"/>
      <c r="Y9774" s="87"/>
      <c r="AA9774" s="87"/>
      <c r="AB9774" s="90"/>
      <c r="AC9774" s="87"/>
      <c r="AD9774" s="87"/>
    </row>
    <row r="9775" spans="1:30">
      <c r="A9775" s="158"/>
      <c r="B9775" s="147"/>
      <c r="C9775" s="88"/>
      <c r="K9775" s="159"/>
      <c r="L9775" s="89"/>
      <c r="O9775" s="159"/>
      <c r="Q9775" s="160"/>
      <c r="V9775" s="87"/>
      <c r="W9775" s="87"/>
      <c r="X9775" s="91"/>
      <c r="Y9775" s="87"/>
      <c r="AA9775" s="87"/>
      <c r="AB9775" s="90"/>
      <c r="AC9775" s="87"/>
      <c r="AD9775" s="87"/>
    </row>
    <row r="9776" spans="1:30">
      <c r="A9776" s="158"/>
      <c r="B9776" s="147"/>
      <c r="C9776" s="88"/>
      <c r="K9776" s="159"/>
      <c r="L9776" s="89"/>
      <c r="O9776" s="159"/>
      <c r="Q9776" s="160"/>
      <c r="V9776" s="87"/>
      <c r="W9776" s="87"/>
      <c r="X9776" s="91"/>
      <c r="Y9776" s="87"/>
      <c r="AA9776" s="87"/>
      <c r="AB9776" s="90"/>
      <c r="AC9776" s="87"/>
      <c r="AD9776" s="87"/>
    </row>
    <row r="9777" spans="1:30">
      <c r="A9777" s="158"/>
      <c r="B9777" s="147"/>
      <c r="C9777" s="88"/>
      <c r="K9777" s="159"/>
      <c r="L9777" s="89"/>
      <c r="O9777" s="159"/>
      <c r="Q9777" s="160"/>
      <c r="V9777" s="87"/>
      <c r="W9777" s="87"/>
      <c r="X9777" s="91"/>
      <c r="Y9777" s="87"/>
      <c r="AA9777" s="87"/>
      <c r="AB9777" s="90"/>
      <c r="AC9777" s="87"/>
      <c r="AD9777" s="87"/>
    </row>
    <row r="9778" spans="1:30">
      <c r="A9778" s="158"/>
      <c r="B9778" s="147"/>
      <c r="C9778" s="88"/>
      <c r="K9778" s="159"/>
      <c r="L9778" s="89"/>
      <c r="O9778" s="159"/>
      <c r="Q9778" s="160"/>
      <c r="V9778" s="87"/>
      <c r="W9778" s="87"/>
      <c r="X9778" s="91"/>
      <c r="Y9778" s="87"/>
      <c r="AA9778" s="87"/>
      <c r="AB9778" s="90"/>
      <c r="AC9778" s="87"/>
      <c r="AD9778" s="87"/>
    </row>
    <row r="9779" spans="1:30">
      <c r="A9779" s="158"/>
      <c r="B9779" s="147"/>
      <c r="C9779" s="88"/>
      <c r="K9779" s="159"/>
      <c r="L9779" s="89"/>
      <c r="O9779" s="159"/>
      <c r="Q9779" s="160"/>
      <c r="V9779" s="87"/>
      <c r="W9779" s="87"/>
      <c r="X9779" s="91"/>
      <c r="Y9779" s="87"/>
      <c r="AA9779" s="87"/>
      <c r="AB9779" s="90"/>
      <c r="AC9779" s="87"/>
      <c r="AD9779" s="87"/>
    </row>
    <row r="9780" spans="1:30">
      <c r="A9780" s="158"/>
      <c r="B9780" s="147"/>
      <c r="C9780" s="88"/>
      <c r="K9780" s="159"/>
      <c r="L9780" s="89"/>
      <c r="O9780" s="159"/>
      <c r="Q9780" s="160"/>
      <c r="V9780" s="87"/>
      <c r="W9780" s="87"/>
      <c r="X9780" s="91"/>
      <c r="Y9780" s="87"/>
      <c r="AA9780" s="87"/>
      <c r="AB9780" s="90"/>
      <c r="AC9780" s="87"/>
      <c r="AD9780" s="87"/>
    </row>
    <row r="9781" spans="1:30">
      <c r="A9781" s="158"/>
      <c r="B9781" s="147"/>
      <c r="C9781" s="88"/>
      <c r="K9781" s="159"/>
      <c r="L9781" s="89"/>
      <c r="O9781" s="159"/>
      <c r="Q9781" s="160"/>
      <c r="V9781" s="87"/>
      <c r="W9781" s="87"/>
      <c r="X9781" s="91"/>
      <c r="Y9781" s="87"/>
      <c r="AA9781" s="87"/>
      <c r="AB9781" s="90"/>
      <c r="AC9781" s="87"/>
      <c r="AD9781" s="87"/>
    </row>
    <row r="9782" spans="1:30">
      <c r="A9782" s="158"/>
      <c r="B9782" s="147"/>
      <c r="C9782" s="88"/>
      <c r="K9782" s="159"/>
      <c r="L9782" s="89"/>
      <c r="O9782" s="159"/>
      <c r="Q9782" s="160"/>
      <c r="V9782" s="87"/>
      <c r="W9782" s="87"/>
      <c r="X9782" s="91"/>
      <c r="Y9782" s="87"/>
      <c r="AA9782" s="87"/>
      <c r="AB9782" s="90"/>
      <c r="AC9782" s="87"/>
      <c r="AD9782" s="87"/>
    </row>
    <row r="9783" spans="1:30">
      <c r="A9783" s="158"/>
      <c r="B9783" s="147"/>
      <c r="C9783" s="88"/>
      <c r="K9783" s="159"/>
      <c r="L9783" s="89"/>
      <c r="O9783" s="159"/>
      <c r="Q9783" s="160"/>
      <c r="V9783" s="87"/>
      <c r="W9783" s="87"/>
      <c r="X9783" s="91"/>
      <c r="Y9783" s="87"/>
      <c r="AA9783" s="87"/>
      <c r="AB9783" s="90"/>
      <c r="AC9783" s="87"/>
      <c r="AD9783" s="87"/>
    </row>
    <row r="9784" spans="1:30">
      <c r="A9784" s="158"/>
      <c r="B9784" s="147"/>
      <c r="C9784" s="88"/>
      <c r="K9784" s="159"/>
      <c r="L9784" s="89"/>
      <c r="O9784" s="159"/>
      <c r="Q9784" s="160"/>
      <c r="V9784" s="87"/>
      <c r="W9784" s="87"/>
      <c r="X9784" s="91"/>
      <c r="Y9784" s="87"/>
      <c r="AA9784" s="87"/>
      <c r="AB9784" s="90"/>
      <c r="AC9784" s="87"/>
      <c r="AD9784" s="87"/>
    </row>
    <row r="9785" spans="1:30">
      <c r="A9785" s="158"/>
      <c r="B9785" s="147"/>
      <c r="C9785" s="88"/>
      <c r="K9785" s="159"/>
      <c r="L9785" s="89"/>
      <c r="O9785" s="159"/>
      <c r="Q9785" s="160"/>
      <c r="V9785" s="87"/>
      <c r="W9785" s="87"/>
      <c r="X9785" s="91"/>
      <c r="Y9785" s="87"/>
      <c r="AA9785" s="87"/>
      <c r="AB9785" s="90"/>
      <c r="AC9785" s="87"/>
      <c r="AD9785" s="87"/>
    </row>
    <row r="9786" spans="1:30">
      <c r="A9786" s="158"/>
      <c r="B9786" s="147"/>
      <c r="C9786" s="88"/>
      <c r="K9786" s="159"/>
      <c r="L9786" s="89"/>
      <c r="O9786" s="159"/>
      <c r="Q9786" s="160"/>
      <c r="V9786" s="87"/>
      <c r="W9786" s="87"/>
      <c r="X9786" s="91"/>
      <c r="Y9786" s="87"/>
      <c r="AA9786" s="87"/>
      <c r="AB9786" s="90"/>
      <c r="AC9786" s="87"/>
      <c r="AD9786" s="87"/>
    </row>
    <row r="9787" spans="1:30">
      <c r="A9787" s="158"/>
      <c r="B9787" s="147"/>
      <c r="C9787" s="88"/>
      <c r="K9787" s="159"/>
      <c r="L9787" s="89"/>
      <c r="O9787" s="159"/>
      <c r="Q9787" s="160"/>
      <c r="V9787" s="87"/>
      <c r="W9787" s="87"/>
      <c r="X9787" s="91"/>
      <c r="Y9787" s="87"/>
      <c r="AA9787" s="87"/>
      <c r="AB9787" s="90"/>
      <c r="AC9787" s="87"/>
      <c r="AD9787" s="87"/>
    </row>
    <row r="9788" spans="1:30">
      <c r="A9788" s="158"/>
      <c r="B9788" s="147"/>
      <c r="C9788" s="88"/>
      <c r="K9788" s="159"/>
      <c r="L9788" s="89"/>
      <c r="O9788" s="159"/>
      <c r="Q9788" s="160"/>
      <c r="V9788" s="87"/>
      <c r="W9788" s="87"/>
      <c r="X9788" s="91"/>
      <c r="Y9788" s="87"/>
      <c r="AA9788" s="87"/>
      <c r="AB9788" s="90"/>
      <c r="AC9788" s="87"/>
      <c r="AD9788" s="87"/>
    </row>
    <row r="9789" spans="1:30">
      <c r="A9789" s="158"/>
      <c r="B9789" s="147"/>
      <c r="C9789" s="88"/>
      <c r="K9789" s="159"/>
      <c r="L9789" s="89"/>
      <c r="O9789" s="159"/>
      <c r="Q9789" s="160"/>
      <c r="V9789" s="87"/>
      <c r="W9789" s="87"/>
      <c r="X9789" s="91"/>
      <c r="Y9789" s="87"/>
      <c r="AA9789" s="87"/>
      <c r="AB9789" s="90"/>
      <c r="AC9789" s="87"/>
      <c r="AD9789" s="87"/>
    </row>
    <row r="9790" spans="1:30">
      <c r="A9790" s="158"/>
      <c r="B9790" s="147"/>
      <c r="C9790" s="88"/>
      <c r="K9790" s="159"/>
      <c r="L9790" s="89"/>
      <c r="O9790" s="159"/>
      <c r="Q9790" s="160"/>
      <c r="V9790" s="87"/>
      <c r="W9790" s="87"/>
      <c r="X9790" s="91"/>
      <c r="Y9790" s="87"/>
      <c r="AA9790" s="87"/>
      <c r="AB9790" s="90"/>
      <c r="AC9790" s="87"/>
      <c r="AD9790" s="87"/>
    </row>
    <row r="9791" spans="1:30">
      <c r="A9791" s="158"/>
      <c r="B9791" s="147"/>
      <c r="C9791" s="88"/>
      <c r="K9791" s="159"/>
      <c r="L9791" s="89"/>
      <c r="O9791" s="159"/>
      <c r="Q9791" s="160"/>
      <c r="V9791" s="87"/>
      <c r="W9791" s="87"/>
      <c r="X9791" s="91"/>
      <c r="Y9791" s="87"/>
      <c r="AA9791" s="87"/>
      <c r="AB9791" s="90"/>
      <c r="AC9791" s="87"/>
      <c r="AD9791" s="87"/>
    </row>
    <row r="9792" spans="1:30">
      <c r="A9792" s="158"/>
      <c r="B9792" s="147"/>
      <c r="C9792" s="88"/>
      <c r="K9792" s="159"/>
      <c r="L9792" s="89"/>
      <c r="O9792" s="159"/>
      <c r="Q9792" s="160"/>
      <c r="V9792" s="87"/>
      <c r="W9792" s="87"/>
      <c r="X9792" s="91"/>
      <c r="Y9792" s="87"/>
      <c r="AA9792" s="87"/>
      <c r="AB9792" s="90"/>
      <c r="AC9792" s="87"/>
      <c r="AD9792" s="87"/>
    </row>
    <row r="9793" spans="1:30">
      <c r="A9793" s="158"/>
      <c r="B9793" s="147"/>
      <c r="C9793" s="88"/>
      <c r="K9793" s="159"/>
      <c r="L9793" s="89"/>
      <c r="O9793" s="159"/>
      <c r="Q9793" s="160"/>
      <c r="V9793" s="87"/>
      <c r="W9793" s="87"/>
      <c r="X9793" s="91"/>
      <c r="Y9793" s="87"/>
      <c r="AA9793" s="87"/>
      <c r="AB9793" s="90"/>
      <c r="AC9793" s="87"/>
      <c r="AD9793" s="87"/>
    </row>
    <row r="9794" spans="1:30">
      <c r="A9794" s="158"/>
      <c r="B9794" s="147"/>
      <c r="C9794" s="88"/>
      <c r="K9794" s="159"/>
      <c r="L9794" s="89"/>
      <c r="O9794" s="159"/>
      <c r="Q9794" s="160"/>
      <c r="V9794" s="87"/>
      <c r="W9794" s="87"/>
      <c r="X9794" s="91"/>
      <c r="Y9794" s="87"/>
      <c r="AA9794" s="87"/>
      <c r="AB9794" s="90"/>
      <c r="AC9794" s="87"/>
      <c r="AD9794" s="87"/>
    </row>
    <row r="9795" spans="1:30">
      <c r="A9795" s="158"/>
      <c r="B9795" s="147"/>
      <c r="C9795" s="88"/>
      <c r="K9795" s="159"/>
      <c r="L9795" s="89"/>
      <c r="O9795" s="159"/>
      <c r="Q9795" s="160"/>
      <c r="V9795" s="87"/>
      <c r="W9795" s="87"/>
      <c r="X9795" s="91"/>
      <c r="Y9795" s="87"/>
      <c r="AA9795" s="87"/>
      <c r="AB9795" s="90"/>
      <c r="AC9795" s="87"/>
      <c r="AD9795" s="87"/>
    </row>
    <row r="9796" spans="1:30">
      <c r="A9796" s="158"/>
      <c r="B9796" s="147"/>
      <c r="C9796" s="88"/>
      <c r="K9796" s="159"/>
      <c r="L9796" s="89"/>
      <c r="O9796" s="159"/>
      <c r="Q9796" s="160"/>
      <c r="V9796" s="87"/>
      <c r="W9796" s="87"/>
      <c r="X9796" s="91"/>
      <c r="Y9796" s="87"/>
      <c r="AA9796" s="87"/>
      <c r="AB9796" s="90"/>
      <c r="AC9796" s="87"/>
      <c r="AD9796" s="87"/>
    </row>
    <row r="9797" spans="1:30">
      <c r="A9797" s="158"/>
      <c r="B9797" s="147"/>
      <c r="C9797" s="88"/>
      <c r="K9797" s="159"/>
      <c r="L9797" s="89"/>
      <c r="O9797" s="159"/>
      <c r="Q9797" s="160"/>
      <c r="V9797" s="87"/>
      <c r="W9797" s="87"/>
      <c r="X9797" s="91"/>
      <c r="Y9797" s="87"/>
      <c r="AA9797" s="87"/>
      <c r="AB9797" s="90"/>
      <c r="AC9797" s="87"/>
      <c r="AD9797" s="87"/>
    </row>
    <row r="9798" spans="1:30">
      <c r="A9798" s="158"/>
      <c r="B9798" s="147"/>
      <c r="C9798" s="88"/>
      <c r="K9798" s="159"/>
      <c r="L9798" s="89"/>
      <c r="O9798" s="159"/>
      <c r="Q9798" s="160"/>
      <c r="V9798" s="87"/>
      <c r="W9798" s="87"/>
      <c r="X9798" s="91"/>
      <c r="Y9798" s="87"/>
      <c r="AA9798" s="87"/>
      <c r="AB9798" s="90"/>
      <c r="AC9798" s="87"/>
      <c r="AD9798" s="87"/>
    </row>
    <row r="9799" spans="1:30">
      <c r="A9799" s="158"/>
      <c r="B9799" s="147"/>
      <c r="C9799" s="88"/>
      <c r="K9799" s="159"/>
      <c r="L9799" s="89"/>
      <c r="O9799" s="159"/>
      <c r="Q9799" s="160"/>
      <c r="V9799" s="87"/>
      <c r="W9799" s="87"/>
      <c r="X9799" s="91"/>
      <c r="Y9799" s="87"/>
      <c r="AA9799" s="87"/>
      <c r="AB9799" s="90"/>
      <c r="AC9799" s="87"/>
      <c r="AD9799" s="87"/>
    </row>
    <row r="9800" spans="1:30">
      <c r="A9800" s="158"/>
      <c r="B9800" s="147"/>
      <c r="C9800" s="88"/>
      <c r="K9800" s="159"/>
      <c r="L9800" s="89"/>
      <c r="O9800" s="159"/>
      <c r="P9800" s="123"/>
      <c r="Q9800" s="160"/>
      <c r="V9800" s="87"/>
      <c r="W9800" s="87"/>
      <c r="X9800" s="91"/>
      <c r="Y9800" s="87"/>
      <c r="AA9800" s="87"/>
      <c r="AB9800" s="90"/>
      <c r="AC9800" s="87"/>
      <c r="AD9800" s="87"/>
    </row>
    <row r="9801" spans="1:30">
      <c r="A9801" s="161"/>
      <c r="B9801" s="147"/>
      <c r="C9801" s="88"/>
      <c r="K9801" s="149"/>
      <c r="L9801" s="162"/>
      <c r="O9801" s="149"/>
      <c r="P9801" s="91"/>
      <c r="Q9801" s="160"/>
      <c r="V9801" s="87"/>
      <c r="W9801" s="87"/>
      <c r="X9801" s="91"/>
      <c r="Y9801" s="87"/>
      <c r="AA9801" s="87"/>
      <c r="AB9801" s="90"/>
      <c r="AC9801" s="87"/>
      <c r="AD9801" s="87"/>
    </row>
    <row r="9802" spans="1:30">
      <c r="A9802" s="158"/>
      <c r="B9802" s="147"/>
      <c r="C9802" s="88"/>
      <c r="K9802" s="159"/>
      <c r="L9802" s="89"/>
      <c r="O9802" s="159"/>
      <c r="P9802" s="123"/>
      <c r="Q9802" s="160"/>
      <c r="V9802" s="87"/>
      <c r="W9802" s="87"/>
      <c r="X9802" s="91"/>
      <c r="Y9802" s="87"/>
      <c r="AA9802" s="87"/>
      <c r="AB9802" s="90"/>
      <c r="AC9802" s="87"/>
      <c r="AD9802" s="87"/>
    </row>
    <row r="9803" spans="1:30">
      <c r="A9803" s="161"/>
      <c r="B9803" s="147"/>
      <c r="C9803" s="88"/>
      <c r="K9803" s="149"/>
      <c r="L9803" s="162"/>
      <c r="O9803" s="149"/>
      <c r="P9803" s="91"/>
      <c r="Q9803" s="160"/>
      <c r="V9803" s="87"/>
      <c r="W9803" s="87"/>
      <c r="X9803" s="91"/>
      <c r="Y9803" s="87"/>
      <c r="AA9803" s="87"/>
      <c r="AB9803" s="90"/>
      <c r="AC9803" s="87"/>
      <c r="AD9803" s="87"/>
    </row>
    <row r="9804" spans="1:30">
      <c r="A9804" s="158"/>
      <c r="B9804" s="147"/>
      <c r="C9804" s="88"/>
      <c r="K9804" s="159"/>
      <c r="L9804" s="89"/>
      <c r="O9804" s="159"/>
      <c r="P9804" s="123"/>
      <c r="Q9804" s="160"/>
      <c r="V9804" s="87"/>
      <c r="W9804" s="87"/>
      <c r="X9804" s="91"/>
      <c r="Y9804" s="87"/>
      <c r="AA9804" s="87"/>
      <c r="AB9804" s="90"/>
      <c r="AC9804" s="87"/>
      <c r="AD9804" s="87"/>
    </row>
    <row r="9805" spans="1:30">
      <c r="A9805" s="161"/>
      <c r="B9805" s="147"/>
      <c r="C9805" s="88"/>
      <c r="K9805" s="149"/>
      <c r="L9805" s="162"/>
      <c r="O9805" s="149"/>
      <c r="P9805" s="91"/>
      <c r="Q9805" s="160"/>
      <c r="V9805" s="87"/>
      <c r="W9805" s="87"/>
      <c r="X9805" s="91"/>
      <c r="Y9805" s="87"/>
      <c r="AA9805" s="87"/>
      <c r="AB9805" s="90"/>
      <c r="AC9805" s="87"/>
      <c r="AD9805" s="87"/>
    </row>
    <row r="9806" spans="1:30">
      <c r="A9806" s="158"/>
      <c r="B9806" s="147"/>
      <c r="C9806" s="88"/>
      <c r="K9806" s="159"/>
      <c r="L9806" s="89"/>
      <c r="O9806" s="159"/>
      <c r="P9806" s="123"/>
      <c r="Q9806" s="160"/>
      <c r="V9806" s="87"/>
      <c r="W9806" s="87"/>
      <c r="X9806" s="91"/>
      <c r="Y9806" s="87"/>
      <c r="AA9806" s="87"/>
      <c r="AB9806" s="90"/>
      <c r="AC9806" s="87"/>
      <c r="AD9806" s="87"/>
    </row>
    <row r="9807" spans="1:30">
      <c r="A9807" s="161"/>
      <c r="B9807" s="147"/>
      <c r="C9807" s="88"/>
      <c r="K9807" s="159"/>
      <c r="L9807" s="162"/>
      <c r="O9807" s="149"/>
      <c r="P9807" s="91"/>
      <c r="Q9807" s="160"/>
      <c r="V9807" s="87"/>
      <c r="W9807" s="87"/>
      <c r="X9807" s="91"/>
      <c r="Y9807" s="87"/>
      <c r="AA9807" s="87"/>
      <c r="AB9807" s="90"/>
      <c r="AC9807" s="87"/>
      <c r="AD9807" s="87"/>
    </row>
    <row r="9808" spans="1:30">
      <c r="A9808" s="158"/>
      <c r="B9808" s="147"/>
      <c r="C9808" s="88"/>
      <c r="K9808" s="159"/>
      <c r="L9808" s="89"/>
      <c r="O9808" s="159"/>
      <c r="P9808" s="123"/>
      <c r="Q9808" s="160"/>
      <c r="V9808" s="87"/>
      <c r="W9808" s="87"/>
      <c r="X9808" s="91"/>
      <c r="Y9808" s="87"/>
      <c r="AA9808" s="87"/>
      <c r="AB9808" s="90"/>
      <c r="AC9808" s="87"/>
      <c r="AD9808" s="87"/>
    </row>
    <row r="9809" spans="1:30">
      <c r="A9809" s="161"/>
      <c r="B9809" s="147"/>
      <c r="C9809" s="88"/>
      <c r="K9809" s="149"/>
      <c r="L9809" s="162"/>
      <c r="O9809" s="149"/>
      <c r="P9809" s="91"/>
      <c r="Q9809" s="160"/>
      <c r="V9809" s="87"/>
      <c r="W9809" s="87"/>
      <c r="X9809" s="91"/>
      <c r="Y9809" s="87"/>
      <c r="AA9809" s="87"/>
      <c r="AB9809" s="90"/>
      <c r="AC9809" s="87"/>
      <c r="AD9809" s="87"/>
    </row>
    <row r="9810" spans="1:30">
      <c r="A9810" s="158"/>
      <c r="B9810" s="147"/>
      <c r="C9810" s="88"/>
      <c r="K9810" s="159"/>
      <c r="L9810" s="89"/>
      <c r="O9810" s="159"/>
      <c r="P9810" s="123"/>
      <c r="Q9810" s="160"/>
      <c r="V9810" s="87"/>
      <c r="W9810" s="87"/>
      <c r="X9810" s="91"/>
      <c r="Y9810" s="87"/>
      <c r="AA9810" s="87"/>
      <c r="AB9810" s="90"/>
      <c r="AC9810" s="87"/>
      <c r="AD9810" s="87"/>
    </row>
    <row r="9811" spans="1:30">
      <c r="A9811" s="158"/>
      <c r="B9811" s="147"/>
      <c r="C9811" s="88"/>
      <c r="K9811" s="159"/>
      <c r="L9811" s="89"/>
      <c r="O9811" s="159"/>
      <c r="P9811" s="123"/>
      <c r="Q9811" s="160"/>
      <c r="V9811" s="87"/>
      <c r="W9811" s="87"/>
      <c r="X9811" s="91"/>
      <c r="Y9811" s="87"/>
      <c r="AA9811" s="87"/>
      <c r="AB9811" s="90"/>
      <c r="AC9811" s="87"/>
      <c r="AD9811" s="87"/>
    </row>
    <row r="9812" spans="1:30">
      <c r="A9812" s="161"/>
      <c r="B9812" s="147"/>
      <c r="C9812" s="88"/>
      <c r="K9812" s="149"/>
      <c r="L9812" s="162"/>
      <c r="O9812" s="149"/>
      <c r="P9812" s="91"/>
      <c r="Q9812" s="160"/>
      <c r="V9812" s="87"/>
      <c r="W9812" s="87"/>
      <c r="X9812" s="91"/>
      <c r="Y9812" s="87"/>
      <c r="AA9812" s="87"/>
      <c r="AB9812" s="90"/>
      <c r="AC9812" s="87"/>
      <c r="AD9812" s="87"/>
    </row>
    <row r="9813" spans="1:30">
      <c r="A9813" s="158"/>
      <c r="B9813" s="147"/>
      <c r="C9813" s="88"/>
      <c r="K9813" s="159"/>
      <c r="L9813" s="89"/>
      <c r="O9813" s="159"/>
      <c r="P9813" s="123"/>
      <c r="Q9813" s="160"/>
      <c r="V9813" s="87"/>
      <c r="W9813" s="87"/>
      <c r="X9813" s="91"/>
      <c r="Y9813" s="87"/>
      <c r="AA9813" s="87"/>
      <c r="AB9813" s="90"/>
      <c r="AC9813" s="87"/>
      <c r="AD9813" s="87"/>
    </row>
    <row r="9814" spans="1:30">
      <c r="A9814" s="161"/>
      <c r="B9814" s="147"/>
      <c r="C9814" s="88"/>
      <c r="K9814" s="149"/>
      <c r="L9814" s="162"/>
      <c r="O9814" s="149"/>
      <c r="P9814" s="91"/>
      <c r="Q9814" s="160"/>
      <c r="V9814" s="87"/>
      <c r="W9814" s="87"/>
      <c r="X9814" s="91"/>
      <c r="Y9814" s="87"/>
      <c r="AA9814" s="87"/>
      <c r="AB9814" s="90"/>
      <c r="AC9814" s="87"/>
      <c r="AD9814" s="87"/>
    </row>
    <row r="9815" spans="1:30">
      <c r="A9815" s="158"/>
      <c r="B9815" s="147"/>
      <c r="C9815" s="88"/>
      <c r="K9815" s="159"/>
      <c r="L9815" s="89"/>
      <c r="O9815" s="159"/>
      <c r="P9815" s="123"/>
      <c r="Q9815" s="160"/>
      <c r="V9815" s="87"/>
      <c r="W9815" s="87"/>
      <c r="X9815" s="91"/>
      <c r="Y9815" s="87"/>
      <c r="AA9815" s="87"/>
      <c r="AB9815" s="90"/>
      <c r="AC9815" s="87"/>
      <c r="AD9815" s="87"/>
    </row>
    <row r="9816" spans="1:30">
      <c r="A9816" s="158"/>
      <c r="B9816" s="147"/>
      <c r="C9816" s="88"/>
      <c r="K9816" s="159"/>
      <c r="L9816" s="89"/>
      <c r="O9816" s="159"/>
      <c r="P9816" s="123"/>
      <c r="Q9816" s="160"/>
      <c r="V9816" s="87"/>
      <c r="W9816" s="87"/>
      <c r="X9816" s="91"/>
      <c r="Y9816" s="87"/>
      <c r="AA9816" s="87"/>
      <c r="AB9816" s="90"/>
      <c r="AC9816" s="87"/>
      <c r="AD9816" s="87"/>
    </row>
    <row r="9817" spans="1:30">
      <c r="A9817" s="161"/>
      <c r="B9817" s="147"/>
      <c r="C9817" s="88"/>
      <c r="K9817" s="149"/>
      <c r="L9817" s="162"/>
      <c r="O9817" s="149"/>
      <c r="P9817" s="91"/>
      <c r="Q9817" s="160"/>
      <c r="V9817" s="87"/>
      <c r="W9817" s="87"/>
      <c r="X9817" s="91"/>
      <c r="Y9817" s="87"/>
      <c r="AA9817" s="87"/>
      <c r="AB9817" s="90"/>
      <c r="AC9817" s="87"/>
      <c r="AD9817" s="87"/>
    </row>
    <row r="9818" spans="1:30">
      <c r="A9818" s="158"/>
      <c r="B9818" s="147"/>
      <c r="C9818" s="88"/>
      <c r="K9818" s="159"/>
      <c r="L9818" s="89"/>
      <c r="O9818" s="159"/>
      <c r="P9818" s="123"/>
      <c r="Q9818" s="160"/>
      <c r="V9818" s="87"/>
      <c r="W9818" s="87"/>
      <c r="X9818" s="91"/>
      <c r="Y9818" s="87"/>
      <c r="AA9818" s="87"/>
      <c r="AB9818" s="90"/>
      <c r="AC9818" s="87"/>
      <c r="AD9818" s="87"/>
    </row>
    <row r="9819" spans="1:30">
      <c r="A9819" s="161"/>
      <c r="B9819" s="147"/>
      <c r="C9819" s="88"/>
      <c r="K9819" s="149"/>
      <c r="L9819" s="162"/>
      <c r="O9819" s="149"/>
      <c r="P9819" s="91"/>
      <c r="Q9819" s="160"/>
      <c r="V9819" s="87"/>
      <c r="W9819" s="87"/>
      <c r="X9819" s="91"/>
      <c r="Y9819" s="87"/>
      <c r="AA9819" s="87"/>
      <c r="AB9819" s="90"/>
      <c r="AC9819" s="87"/>
      <c r="AD9819" s="87"/>
    </row>
    <row r="9820" spans="1:30">
      <c r="A9820" s="158"/>
      <c r="B9820" s="147"/>
      <c r="C9820" s="88"/>
      <c r="K9820" s="159"/>
      <c r="L9820" s="89"/>
      <c r="O9820" s="159"/>
      <c r="P9820" s="123"/>
      <c r="Q9820" s="160"/>
      <c r="V9820" s="87"/>
      <c r="W9820" s="87"/>
      <c r="X9820" s="91"/>
      <c r="Y9820" s="87"/>
      <c r="AA9820" s="87"/>
      <c r="AB9820" s="90"/>
      <c r="AC9820" s="87"/>
      <c r="AD9820" s="87"/>
    </row>
    <row r="9821" spans="1:30">
      <c r="A9821" s="161"/>
      <c r="B9821" s="147"/>
      <c r="C9821" s="88"/>
      <c r="K9821" s="149"/>
      <c r="L9821" s="162"/>
      <c r="O9821" s="149"/>
      <c r="P9821" s="91"/>
      <c r="Q9821" s="160"/>
      <c r="V9821" s="87"/>
      <c r="W9821" s="87"/>
      <c r="X9821" s="91"/>
      <c r="Y9821" s="87"/>
      <c r="AA9821" s="87"/>
      <c r="AB9821" s="90"/>
      <c r="AC9821" s="87"/>
      <c r="AD9821" s="87"/>
    </row>
    <row r="9822" spans="1:30">
      <c r="A9822" s="158"/>
      <c r="B9822" s="147"/>
      <c r="C9822" s="88"/>
      <c r="K9822" s="159"/>
      <c r="L9822" s="89"/>
      <c r="O9822" s="159"/>
      <c r="P9822" s="123"/>
      <c r="Q9822" s="160"/>
      <c r="V9822" s="87"/>
      <c r="W9822" s="87"/>
      <c r="X9822" s="91"/>
      <c r="Y9822" s="87"/>
      <c r="AA9822" s="87"/>
      <c r="AB9822" s="90"/>
      <c r="AC9822" s="87"/>
      <c r="AD9822" s="87"/>
    </row>
    <row r="9823" spans="1:30">
      <c r="A9823" s="161"/>
      <c r="B9823" s="147"/>
      <c r="C9823" s="88"/>
      <c r="K9823" s="149"/>
      <c r="L9823" s="162"/>
      <c r="O9823" s="149"/>
      <c r="P9823" s="91"/>
      <c r="Q9823" s="160"/>
      <c r="V9823" s="87"/>
      <c r="W9823" s="87"/>
      <c r="X9823" s="91"/>
      <c r="Y9823" s="87"/>
      <c r="AA9823" s="87"/>
      <c r="AB9823" s="90"/>
      <c r="AC9823" s="87"/>
      <c r="AD9823" s="87"/>
    </row>
    <row r="9824" spans="1:30">
      <c r="A9824" s="158"/>
      <c r="B9824" s="147"/>
      <c r="C9824" s="88"/>
      <c r="K9824" s="159"/>
      <c r="L9824" s="89"/>
      <c r="O9824" s="159"/>
      <c r="P9824" s="123"/>
      <c r="Q9824" s="160"/>
      <c r="V9824" s="87"/>
      <c r="W9824" s="87"/>
      <c r="X9824" s="91"/>
      <c r="Y9824" s="87"/>
      <c r="AA9824" s="87"/>
      <c r="AB9824" s="90"/>
      <c r="AC9824" s="87"/>
      <c r="AD9824" s="87"/>
    </row>
    <row r="9825" spans="1:30">
      <c r="A9825" s="161"/>
      <c r="B9825" s="147"/>
      <c r="C9825" s="88"/>
      <c r="K9825" s="149"/>
      <c r="L9825" s="162"/>
      <c r="O9825" s="149"/>
      <c r="P9825" s="91"/>
      <c r="Q9825" s="160"/>
      <c r="V9825" s="87"/>
      <c r="W9825" s="87"/>
      <c r="X9825" s="91"/>
      <c r="Y9825" s="87"/>
      <c r="AA9825" s="87"/>
      <c r="AB9825" s="90"/>
      <c r="AC9825" s="87"/>
      <c r="AD9825" s="87"/>
    </row>
    <row r="9826" spans="1:30">
      <c r="A9826" s="158"/>
      <c r="B9826" s="147"/>
      <c r="C9826" s="88"/>
      <c r="K9826" s="159"/>
      <c r="L9826" s="89"/>
      <c r="O9826" s="159"/>
      <c r="P9826" s="123"/>
      <c r="Q9826" s="160"/>
      <c r="V9826" s="87"/>
      <c r="W9826" s="87"/>
      <c r="X9826" s="91"/>
      <c r="Y9826" s="87"/>
      <c r="AA9826" s="87"/>
      <c r="AB9826" s="90"/>
      <c r="AC9826" s="87"/>
      <c r="AD9826" s="87"/>
    </row>
    <row r="9827" spans="1:30">
      <c r="A9827" s="161"/>
      <c r="B9827" s="147"/>
      <c r="C9827" s="88"/>
      <c r="K9827" s="149"/>
      <c r="L9827" s="162"/>
      <c r="O9827" s="149"/>
      <c r="P9827" s="91"/>
      <c r="Q9827" s="160"/>
      <c r="V9827" s="87"/>
      <c r="W9827" s="87"/>
      <c r="X9827" s="91"/>
      <c r="Y9827" s="87"/>
      <c r="AA9827" s="87"/>
      <c r="AB9827" s="90"/>
      <c r="AC9827" s="87"/>
      <c r="AD9827" s="87"/>
    </row>
    <row r="9828" spans="1:30">
      <c r="A9828" s="158"/>
      <c r="B9828" s="147"/>
      <c r="C9828" s="88"/>
      <c r="K9828" s="159"/>
      <c r="L9828" s="89"/>
      <c r="O9828" s="159"/>
      <c r="P9828" s="123"/>
      <c r="Q9828" s="160"/>
      <c r="V9828" s="87"/>
      <c r="W9828" s="87"/>
      <c r="X9828" s="91"/>
      <c r="Y9828" s="87"/>
      <c r="AA9828" s="87"/>
      <c r="AB9828" s="90"/>
      <c r="AC9828" s="87"/>
      <c r="AD9828" s="87"/>
    </row>
    <row r="9829" spans="1:30">
      <c r="A9829" s="161"/>
      <c r="B9829" s="147"/>
      <c r="C9829" s="88"/>
      <c r="K9829" s="149"/>
      <c r="L9829" s="162"/>
      <c r="O9829" s="149"/>
      <c r="P9829" s="91"/>
      <c r="Q9829" s="160"/>
      <c r="V9829" s="87"/>
      <c r="W9829" s="87"/>
      <c r="X9829" s="91"/>
      <c r="Y9829" s="87"/>
      <c r="AA9829" s="87"/>
      <c r="AB9829" s="90"/>
      <c r="AC9829" s="87"/>
      <c r="AD9829" s="87"/>
    </row>
    <row r="9830" spans="1:30">
      <c r="A9830" s="158"/>
      <c r="B9830" s="147"/>
      <c r="C9830" s="88"/>
      <c r="K9830" s="159"/>
      <c r="L9830" s="89"/>
      <c r="O9830" s="159"/>
      <c r="P9830" s="123"/>
      <c r="Q9830" s="160"/>
      <c r="V9830" s="87"/>
      <c r="W9830" s="87"/>
      <c r="X9830" s="91"/>
      <c r="Y9830" s="87"/>
      <c r="AA9830" s="87"/>
      <c r="AB9830" s="90"/>
      <c r="AC9830" s="87"/>
      <c r="AD9830" s="87"/>
    </row>
    <row r="9831" spans="1:30">
      <c r="A9831" s="161"/>
      <c r="B9831" s="147"/>
      <c r="C9831" s="88"/>
      <c r="K9831" s="149"/>
      <c r="L9831" s="162"/>
      <c r="O9831" s="149"/>
      <c r="P9831" s="91"/>
      <c r="Q9831" s="160"/>
      <c r="V9831" s="87"/>
      <c r="W9831" s="87"/>
      <c r="X9831" s="91"/>
      <c r="Y9831" s="87"/>
      <c r="AA9831" s="87"/>
      <c r="AB9831" s="90"/>
      <c r="AC9831" s="87"/>
      <c r="AD9831" s="87"/>
    </row>
    <row r="9832" spans="1:30">
      <c r="A9832" s="158"/>
      <c r="B9832" s="147"/>
      <c r="C9832" s="88"/>
      <c r="K9832" s="159"/>
      <c r="L9832" s="89"/>
      <c r="O9832" s="159"/>
      <c r="P9832" s="123"/>
      <c r="Q9832" s="160"/>
      <c r="V9832" s="87"/>
      <c r="W9832" s="87"/>
      <c r="X9832" s="91"/>
      <c r="Y9832" s="87"/>
      <c r="AA9832" s="87"/>
      <c r="AB9832" s="90"/>
      <c r="AC9832" s="87"/>
      <c r="AD9832" s="87"/>
    </row>
    <row r="9833" spans="1:30">
      <c r="A9833" s="161"/>
      <c r="B9833" s="147"/>
      <c r="C9833" s="88"/>
      <c r="K9833" s="149"/>
      <c r="L9833" s="162"/>
      <c r="O9833" s="149"/>
      <c r="P9833" s="91"/>
      <c r="Q9833" s="160"/>
      <c r="V9833" s="87"/>
      <c r="W9833" s="87"/>
      <c r="X9833" s="91"/>
      <c r="Y9833" s="87"/>
      <c r="AA9833" s="87"/>
      <c r="AB9833" s="90"/>
      <c r="AC9833" s="87"/>
      <c r="AD9833" s="87"/>
    </row>
    <row r="9834" spans="1:30">
      <c r="A9834" s="158"/>
      <c r="B9834" s="147"/>
      <c r="C9834" s="88"/>
      <c r="K9834" s="159"/>
      <c r="L9834" s="89"/>
      <c r="O9834" s="159"/>
      <c r="P9834" s="123"/>
      <c r="Q9834" s="160"/>
      <c r="V9834" s="87"/>
      <c r="W9834" s="87"/>
      <c r="X9834" s="91"/>
      <c r="Y9834" s="87"/>
      <c r="AA9834" s="87"/>
      <c r="AB9834" s="90"/>
      <c r="AC9834" s="87"/>
      <c r="AD9834" s="87"/>
    </row>
    <row r="9835" spans="1:30">
      <c r="A9835" s="158"/>
      <c r="B9835" s="147"/>
      <c r="C9835" s="88"/>
      <c r="K9835" s="159"/>
      <c r="L9835" s="163"/>
      <c r="O9835" s="159"/>
      <c r="P9835" s="123"/>
      <c r="Q9835" s="160"/>
      <c r="V9835" s="87"/>
      <c r="W9835" s="87"/>
      <c r="X9835" s="91"/>
      <c r="Y9835" s="87"/>
      <c r="AA9835" s="87"/>
      <c r="AB9835" s="90"/>
      <c r="AC9835" s="87"/>
      <c r="AD9835" s="87"/>
    </row>
    <row r="9836" spans="1:30">
      <c r="A9836" s="161"/>
      <c r="B9836" s="147"/>
      <c r="C9836" s="88"/>
      <c r="K9836" s="149"/>
      <c r="L9836" s="164"/>
      <c r="O9836" s="149"/>
      <c r="P9836" s="91"/>
      <c r="Q9836" s="160"/>
      <c r="V9836" s="87"/>
      <c r="W9836" s="87"/>
      <c r="X9836" s="91"/>
      <c r="Y9836" s="87"/>
      <c r="AA9836" s="87"/>
      <c r="AB9836" s="90"/>
      <c r="AC9836" s="87"/>
      <c r="AD9836" s="87"/>
    </row>
    <row r="9837" spans="1:30">
      <c r="A9837" s="158"/>
      <c r="B9837" s="147"/>
      <c r="C9837" s="88"/>
      <c r="K9837" s="159"/>
      <c r="L9837" s="163"/>
      <c r="O9837" s="159"/>
      <c r="P9837" s="123"/>
      <c r="Q9837" s="160"/>
      <c r="V9837" s="87"/>
      <c r="W9837" s="87"/>
      <c r="X9837" s="91"/>
      <c r="Y9837" s="87"/>
      <c r="AA9837" s="87"/>
      <c r="AB9837" s="90"/>
      <c r="AC9837" s="87"/>
      <c r="AD9837" s="87"/>
    </row>
    <row r="9838" spans="1:30">
      <c r="A9838" s="158"/>
      <c r="B9838" s="147"/>
      <c r="C9838" s="88"/>
      <c r="K9838" s="159"/>
      <c r="L9838" s="163"/>
      <c r="O9838" s="159"/>
      <c r="P9838" s="123"/>
      <c r="Q9838" s="160"/>
      <c r="V9838" s="87"/>
      <c r="W9838" s="87"/>
      <c r="X9838" s="91"/>
      <c r="Y9838" s="87"/>
      <c r="AA9838" s="87"/>
      <c r="AB9838" s="90"/>
      <c r="AC9838" s="87"/>
      <c r="AD9838" s="87"/>
    </row>
    <row r="9839" spans="1:30">
      <c r="A9839" s="161"/>
      <c r="B9839" s="147"/>
      <c r="C9839" s="88"/>
      <c r="K9839" s="149"/>
      <c r="L9839" s="164"/>
      <c r="O9839" s="149"/>
      <c r="P9839" s="91"/>
      <c r="Q9839" s="160"/>
      <c r="V9839" s="87"/>
      <c r="W9839" s="87"/>
      <c r="X9839" s="91"/>
      <c r="Y9839" s="87"/>
      <c r="AA9839" s="87"/>
      <c r="AB9839" s="90"/>
      <c r="AC9839" s="87"/>
      <c r="AD9839" s="87"/>
    </row>
    <row r="9840" spans="1:30">
      <c r="A9840" s="158"/>
      <c r="B9840" s="147"/>
      <c r="C9840" s="88"/>
      <c r="K9840" s="159"/>
      <c r="L9840" s="163"/>
      <c r="O9840" s="159"/>
      <c r="P9840" s="123"/>
      <c r="Q9840" s="160"/>
      <c r="V9840" s="87"/>
      <c r="W9840" s="87"/>
      <c r="X9840" s="91"/>
      <c r="Y9840" s="87"/>
      <c r="AA9840" s="87"/>
      <c r="AB9840" s="90"/>
      <c r="AC9840" s="87"/>
      <c r="AD9840" s="87"/>
    </row>
    <row r="9841" spans="1:30">
      <c r="A9841" s="158"/>
      <c r="B9841" s="147"/>
      <c r="C9841" s="88"/>
      <c r="K9841" s="159"/>
      <c r="L9841" s="163"/>
      <c r="O9841" s="159"/>
      <c r="P9841" s="123"/>
      <c r="Q9841" s="160"/>
      <c r="V9841" s="87"/>
      <c r="W9841" s="87"/>
      <c r="X9841" s="91"/>
      <c r="Y9841" s="87"/>
      <c r="AA9841" s="87"/>
      <c r="AB9841" s="90"/>
      <c r="AC9841" s="87"/>
      <c r="AD9841" s="87"/>
    </row>
    <row r="9842" spans="1:30">
      <c r="A9842" s="158"/>
      <c r="B9842" s="147"/>
      <c r="C9842" s="88"/>
      <c r="K9842" s="159"/>
      <c r="L9842" s="163"/>
      <c r="O9842" s="159"/>
      <c r="P9842" s="123"/>
      <c r="Q9842" s="160"/>
      <c r="V9842" s="87"/>
      <c r="W9842" s="87"/>
      <c r="X9842" s="91"/>
      <c r="Y9842" s="87"/>
      <c r="AA9842" s="87"/>
      <c r="AB9842" s="90"/>
      <c r="AC9842" s="87"/>
      <c r="AD9842" s="87"/>
    </row>
    <row r="9843" spans="1:30">
      <c r="A9843" s="158"/>
      <c r="B9843" s="147"/>
      <c r="C9843" s="88"/>
      <c r="K9843" s="159"/>
      <c r="L9843" s="163"/>
      <c r="O9843" s="159"/>
      <c r="P9843" s="123"/>
      <c r="Q9843" s="160"/>
      <c r="V9843" s="87"/>
      <c r="W9843" s="87"/>
      <c r="X9843" s="91"/>
      <c r="Y9843" s="87"/>
      <c r="AA9843" s="87"/>
      <c r="AB9843" s="90"/>
      <c r="AC9843" s="87"/>
      <c r="AD9843" s="87"/>
    </row>
    <row r="9844" spans="1:30">
      <c r="A9844" s="158"/>
      <c r="B9844" s="147"/>
      <c r="C9844" s="88"/>
      <c r="K9844" s="159"/>
      <c r="L9844" s="163"/>
      <c r="O9844" s="159"/>
      <c r="P9844" s="123"/>
      <c r="Q9844" s="160"/>
      <c r="V9844" s="87"/>
      <c r="W9844" s="87"/>
      <c r="X9844" s="91"/>
      <c r="Y9844" s="87"/>
      <c r="AA9844" s="87"/>
      <c r="AB9844" s="90"/>
      <c r="AC9844" s="87"/>
      <c r="AD9844" s="87"/>
    </row>
    <row r="9845" spans="1:30">
      <c r="A9845" s="158"/>
      <c r="B9845" s="147"/>
      <c r="C9845" s="88"/>
      <c r="K9845" s="159"/>
      <c r="L9845" s="163"/>
      <c r="O9845" s="159"/>
      <c r="P9845" s="123"/>
      <c r="Q9845" s="160"/>
      <c r="V9845" s="87"/>
      <c r="W9845" s="87"/>
      <c r="X9845" s="91"/>
      <c r="Y9845" s="87"/>
      <c r="AA9845" s="87"/>
      <c r="AB9845" s="90"/>
      <c r="AC9845" s="87"/>
      <c r="AD9845" s="87"/>
    </row>
    <row r="9846" spans="1:30">
      <c r="A9846" s="161"/>
      <c r="B9846" s="147"/>
      <c r="C9846" s="88"/>
      <c r="K9846" s="149"/>
      <c r="L9846" s="164"/>
      <c r="O9846" s="149"/>
      <c r="P9846" s="91"/>
      <c r="Q9846" s="160"/>
      <c r="V9846" s="87"/>
      <c r="W9846" s="87"/>
      <c r="X9846" s="91"/>
      <c r="Y9846" s="87"/>
      <c r="AA9846" s="87"/>
      <c r="AB9846" s="90"/>
      <c r="AC9846" s="87"/>
      <c r="AD9846" s="87"/>
    </row>
    <row r="9847" spans="1:30">
      <c r="A9847" s="158"/>
      <c r="B9847" s="147"/>
      <c r="C9847" s="88"/>
      <c r="K9847" s="159"/>
      <c r="L9847" s="163"/>
      <c r="O9847" s="159"/>
      <c r="P9847" s="123"/>
      <c r="Q9847" s="160"/>
      <c r="V9847" s="87"/>
      <c r="W9847" s="87"/>
      <c r="X9847" s="91"/>
      <c r="Y9847" s="87"/>
      <c r="AA9847" s="87"/>
      <c r="AB9847" s="90"/>
      <c r="AC9847" s="87"/>
      <c r="AD9847" s="87"/>
    </row>
    <row r="9848" spans="1:30">
      <c r="A9848" s="161"/>
      <c r="B9848" s="147"/>
      <c r="C9848" s="88"/>
      <c r="K9848" s="149"/>
      <c r="L9848" s="164"/>
      <c r="O9848" s="149"/>
      <c r="P9848" s="91"/>
      <c r="Q9848" s="160"/>
      <c r="V9848" s="87"/>
      <c r="W9848" s="87"/>
      <c r="X9848" s="91"/>
      <c r="Y9848" s="87"/>
      <c r="AA9848" s="87"/>
      <c r="AB9848" s="90"/>
      <c r="AC9848" s="87"/>
      <c r="AD9848" s="87"/>
    </row>
    <row r="9849" spans="1:30">
      <c r="A9849" s="161"/>
      <c r="B9849" s="147"/>
      <c r="C9849" s="88"/>
      <c r="K9849" s="149"/>
      <c r="L9849" s="164"/>
      <c r="O9849" s="149"/>
      <c r="P9849" s="91"/>
      <c r="Q9849" s="160"/>
      <c r="V9849" s="87"/>
      <c r="W9849" s="87"/>
      <c r="X9849" s="91"/>
      <c r="Y9849" s="87"/>
      <c r="AA9849" s="87"/>
      <c r="AB9849" s="90"/>
      <c r="AC9849" s="87"/>
      <c r="AD9849" s="87"/>
    </row>
    <row r="9850" spans="1:30">
      <c r="A9850" s="161"/>
      <c r="B9850" s="147"/>
      <c r="C9850" s="88"/>
      <c r="K9850" s="149"/>
      <c r="L9850" s="164"/>
      <c r="O9850" s="149"/>
      <c r="P9850" s="91"/>
      <c r="Q9850" s="160"/>
      <c r="V9850" s="87"/>
      <c r="W9850" s="87"/>
      <c r="X9850" s="91"/>
      <c r="Y9850" s="87"/>
      <c r="AA9850" s="87"/>
      <c r="AB9850" s="90"/>
      <c r="AC9850" s="87"/>
      <c r="AD9850" s="87"/>
    </row>
    <row r="9851" spans="1:30">
      <c r="A9851" s="158"/>
      <c r="B9851" s="147"/>
      <c r="C9851" s="88"/>
      <c r="K9851" s="159"/>
      <c r="L9851" s="163"/>
      <c r="O9851" s="159"/>
      <c r="P9851" s="123"/>
      <c r="Q9851" s="160"/>
      <c r="V9851" s="87"/>
      <c r="W9851" s="87"/>
      <c r="X9851" s="91"/>
      <c r="Y9851" s="87"/>
      <c r="AA9851" s="87"/>
      <c r="AB9851" s="90"/>
      <c r="AC9851" s="87"/>
      <c r="AD9851" s="87"/>
    </row>
    <row r="9852" spans="1:30">
      <c r="A9852" s="161"/>
      <c r="B9852" s="147"/>
      <c r="C9852" s="88"/>
      <c r="K9852" s="149"/>
      <c r="L9852" s="164"/>
      <c r="O9852" s="149"/>
      <c r="P9852" s="91"/>
      <c r="Q9852" s="160"/>
      <c r="V9852" s="87"/>
      <c r="W9852" s="87"/>
      <c r="X9852" s="91"/>
      <c r="Y9852" s="87"/>
      <c r="AA9852" s="87"/>
      <c r="AB9852" s="90"/>
      <c r="AC9852" s="87"/>
      <c r="AD9852" s="87"/>
    </row>
    <row r="9853" spans="1:30">
      <c r="A9853" s="158"/>
      <c r="B9853" s="147"/>
      <c r="C9853" s="88"/>
      <c r="K9853" s="159"/>
      <c r="L9853" s="163"/>
      <c r="O9853" s="159"/>
      <c r="P9853" s="123"/>
      <c r="Q9853" s="160"/>
      <c r="V9853" s="87"/>
      <c r="W9853" s="87"/>
      <c r="X9853" s="91"/>
      <c r="Y9853" s="87"/>
      <c r="AA9853" s="87"/>
      <c r="AB9853" s="90"/>
      <c r="AC9853" s="87"/>
      <c r="AD9853" s="87"/>
    </row>
    <row r="9854" spans="1:30">
      <c r="A9854" s="158"/>
      <c r="B9854" s="147"/>
      <c r="C9854" s="88"/>
      <c r="K9854" s="159"/>
      <c r="L9854" s="163"/>
      <c r="O9854" s="159"/>
      <c r="P9854" s="123"/>
      <c r="Q9854" s="160"/>
      <c r="V9854" s="87"/>
      <c r="W9854" s="87"/>
      <c r="X9854" s="91"/>
      <c r="Y9854" s="87"/>
      <c r="AA9854" s="87"/>
      <c r="AB9854" s="90"/>
      <c r="AC9854" s="87"/>
      <c r="AD9854" s="87"/>
    </row>
    <row r="9855" spans="1:30">
      <c r="A9855" s="158"/>
      <c r="B9855" s="147"/>
      <c r="C9855" s="88"/>
      <c r="K9855" s="159"/>
      <c r="L9855" s="163"/>
      <c r="O9855" s="159"/>
      <c r="P9855" s="123"/>
      <c r="Q9855" s="160"/>
      <c r="V9855" s="87"/>
      <c r="W9855" s="87"/>
      <c r="X9855" s="91"/>
      <c r="Y9855" s="87"/>
      <c r="AA9855" s="87"/>
      <c r="AB9855" s="90"/>
      <c r="AC9855" s="87"/>
      <c r="AD9855" s="87"/>
    </row>
    <row r="9856" spans="1:30">
      <c r="A9856" s="158"/>
      <c r="B9856" s="147"/>
      <c r="C9856" s="88"/>
      <c r="K9856" s="159"/>
      <c r="L9856" s="163"/>
      <c r="O9856" s="159"/>
      <c r="P9856" s="123"/>
      <c r="Q9856" s="160"/>
      <c r="V9856" s="87"/>
      <c r="W9856" s="87"/>
      <c r="X9856" s="91"/>
      <c r="Y9856" s="87"/>
      <c r="AA9856" s="87"/>
      <c r="AB9856" s="90"/>
      <c r="AC9856" s="87"/>
      <c r="AD9856" s="87"/>
    </row>
    <row r="9857" spans="1:30">
      <c r="A9857" s="158"/>
      <c r="B9857" s="147"/>
      <c r="C9857" s="88"/>
      <c r="K9857" s="159"/>
      <c r="L9857" s="163"/>
      <c r="O9857" s="159"/>
      <c r="P9857" s="123"/>
      <c r="Q9857" s="160"/>
      <c r="V9857" s="87"/>
      <c r="W9857" s="87"/>
      <c r="X9857" s="91"/>
      <c r="Y9857" s="87"/>
      <c r="AA9857" s="87"/>
      <c r="AB9857" s="90"/>
      <c r="AC9857" s="87"/>
      <c r="AD9857" s="87"/>
    </row>
    <row r="9858" spans="1:30">
      <c r="A9858" s="158"/>
      <c r="B9858" s="147"/>
      <c r="C9858" s="88"/>
      <c r="K9858" s="159"/>
      <c r="L9858" s="163"/>
      <c r="O9858" s="159"/>
      <c r="P9858" s="123"/>
      <c r="Q9858" s="160"/>
      <c r="V9858" s="87"/>
      <c r="W9858" s="87"/>
      <c r="X9858" s="91"/>
      <c r="Y9858" s="87"/>
      <c r="AA9858" s="87"/>
      <c r="AB9858" s="90"/>
      <c r="AC9858" s="87"/>
      <c r="AD9858" s="87"/>
    </row>
    <row r="9859" spans="1:30">
      <c r="A9859" s="158"/>
      <c r="B9859" s="147"/>
      <c r="C9859" s="88"/>
      <c r="K9859" s="159"/>
      <c r="L9859" s="163"/>
      <c r="O9859" s="159"/>
      <c r="P9859" s="123"/>
      <c r="Q9859" s="160"/>
      <c r="V9859" s="87"/>
      <c r="W9859" s="87"/>
      <c r="X9859" s="91"/>
      <c r="Y9859" s="87"/>
      <c r="AA9859" s="87"/>
      <c r="AB9859" s="90"/>
      <c r="AC9859" s="87"/>
      <c r="AD9859" s="87"/>
    </row>
    <row r="9860" spans="1:30">
      <c r="A9860" s="161"/>
      <c r="B9860" s="147"/>
      <c r="C9860" s="88"/>
      <c r="K9860" s="149"/>
      <c r="L9860" s="164"/>
      <c r="O9860" s="149"/>
      <c r="P9860" s="91"/>
      <c r="Q9860" s="160"/>
      <c r="V9860" s="87"/>
      <c r="W9860" s="87"/>
      <c r="X9860" s="91"/>
      <c r="Y9860" s="87"/>
      <c r="AA9860" s="87"/>
      <c r="AB9860" s="90"/>
      <c r="AC9860" s="87"/>
      <c r="AD9860" s="87"/>
    </row>
    <row r="9861" spans="1:30">
      <c r="A9861" s="158"/>
      <c r="B9861" s="147"/>
      <c r="C9861" s="88"/>
      <c r="K9861" s="159"/>
      <c r="L9861" s="163"/>
      <c r="O9861" s="159"/>
      <c r="P9861" s="123"/>
      <c r="Q9861" s="160"/>
      <c r="V9861" s="87"/>
      <c r="W9861" s="87"/>
      <c r="X9861" s="91"/>
      <c r="Y9861" s="87"/>
      <c r="AA9861" s="87"/>
      <c r="AB9861" s="90"/>
      <c r="AC9861" s="87"/>
      <c r="AD9861" s="87"/>
    </row>
    <row r="9862" spans="1:30">
      <c r="A9862" s="161"/>
      <c r="B9862" s="147"/>
      <c r="C9862" s="88"/>
      <c r="K9862" s="149"/>
      <c r="L9862" s="164"/>
      <c r="O9862" s="149"/>
      <c r="P9862" s="91"/>
      <c r="Q9862" s="160"/>
      <c r="V9862" s="87"/>
      <c r="W9862" s="87"/>
      <c r="X9862" s="91"/>
      <c r="Y9862" s="87"/>
      <c r="AA9862" s="87"/>
      <c r="AB9862" s="90"/>
      <c r="AC9862" s="87"/>
      <c r="AD9862" s="87"/>
    </row>
    <row r="9863" spans="1:30">
      <c r="A9863" s="161"/>
      <c r="B9863" s="147"/>
      <c r="C9863" s="88"/>
      <c r="K9863" s="149"/>
      <c r="L9863" s="162"/>
      <c r="O9863" s="149"/>
      <c r="P9863" s="91"/>
      <c r="Q9863" s="160"/>
      <c r="V9863" s="87"/>
      <c r="W9863" s="87"/>
      <c r="X9863" s="91"/>
      <c r="Y9863" s="87"/>
      <c r="AA9863" s="87"/>
      <c r="AB9863" s="90"/>
      <c r="AC9863" s="87"/>
      <c r="AD9863" s="87"/>
    </row>
    <row r="9864" spans="1:30">
      <c r="A9864" s="161"/>
      <c r="B9864" s="147"/>
      <c r="C9864" s="88"/>
      <c r="K9864" s="149"/>
      <c r="L9864" s="162"/>
      <c r="O9864" s="149"/>
      <c r="P9864" s="91"/>
      <c r="Q9864" s="160"/>
      <c r="V9864" s="87"/>
      <c r="W9864" s="87"/>
      <c r="X9864" s="91"/>
      <c r="Y9864" s="87"/>
      <c r="AA9864" s="87"/>
      <c r="AB9864" s="90"/>
      <c r="AC9864" s="87"/>
      <c r="AD9864" s="87"/>
    </row>
    <row r="9865" spans="1:30">
      <c r="A9865" s="161"/>
      <c r="B9865" s="147"/>
      <c r="C9865" s="88"/>
      <c r="K9865" s="149"/>
      <c r="L9865" s="162"/>
      <c r="O9865" s="149"/>
      <c r="P9865" s="91"/>
      <c r="Q9865" s="160"/>
      <c r="V9865" s="87"/>
      <c r="W9865" s="87"/>
      <c r="X9865" s="91"/>
      <c r="Y9865" s="87"/>
      <c r="AA9865" s="87"/>
      <c r="AB9865" s="90"/>
      <c r="AC9865" s="87"/>
      <c r="AD9865" s="87"/>
    </row>
    <row r="9866" spans="1:30">
      <c r="A9866" s="161"/>
      <c r="B9866" s="147"/>
      <c r="C9866" s="88"/>
      <c r="K9866" s="149"/>
      <c r="L9866" s="164"/>
      <c r="O9866" s="149"/>
      <c r="P9866" s="91"/>
      <c r="Q9866" s="160"/>
      <c r="V9866" s="87"/>
      <c r="W9866" s="87"/>
      <c r="X9866" s="91"/>
      <c r="Y9866" s="87"/>
      <c r="AA9866" s="87"/>
      <c r="AB9866" s="90"/>
      <c r="AC9866" s="87"/>
      <c r="AD9866" s="87"/>
    </row>
    <row r="9867" spans="1:30">
      <c r="A9867" s="161"/>
      <c r="B9867" s="147"/>
      <c r="C9867" s="88"/>
      <c r="K9867" s="149"/>
      <c r="L9867" s="164"/>
      <c r="O9867" s="149"/>
      <c r="P9867" s="91"/>
      <c r="Q9867" s="160"/>
      <c r="V9867" s="87"/>
      <c r="W9867" s="87"/>
      <c r="X9867" s="91"/>
      <c r="Y9867" s="87"/>
      <c r="AA9867" s="87"/>
      <c r="AB9867" s="90"/>
      <c r="AC9867" s="87"/>
      <c r="AD9867" s="87"/>
    </row>
    <row r="9868" spans="1:30">
      <c r="A9868" s="161"/>
      <c r="B9868" s="147"/>
      <c r="C9868" s="88"/>
      <c r="K9868" s="149"/>
      <c r="L9868" s="164"/>
      <c r="O9868" s="149"/>
      <c r="P9868" s="91"/>
      <c r="Q9868" s="160"/>
      <c r="V9868" s="87"/>
      <c r="W9868" s="87"/>
      <c r="X9868" s="91"/>
      <c r="Y9868" s="87"/>
      <c r="AA9868" s="87"/>
      <c r="AB9868" s="90"/>
      <c r="AC9868" s="87"/>
      <c r="AD9868" s="87"/>
    </row>
    <row r="9869" spans="1:30">
      <c r="A9869" s="161"/>
      <c r="B9869" s="147"/>
      <c r="C9869" s="88"/>
      <c r="K9869" s="149"/>
      <c r="L9869" s="164"/>
      <c r="O9869" s="149"/>
      <c r="P9869" s="91"/>
      <c r="Q9869" s="160"/>
      <c r="V9869" s="87"/>
      <c r="W9869" s="87"/>
      <c r="X9869" s="91"/>
      <c r="Y9869" s="87"/>
      <c r="AA9869" s="87"/>
      <c r="AB9869" s="90"/>
      <c r="AC9869" s="87"/>
      <c r="AD9869" s="87"/>
    </row>
    <row r="9870" spans="1:30">
      <c r="A9870" s="161"/>
      <c r="B9870" s="147"/>
      <c r="C9870" s="88"/>
      <c r="K9870" s="149"/>
      <c r="L9870" s="164"/>
      <c r="O9870" s="149"/>
      <c r="P9870" s="91"/>
      <c r="Q9870" s="160"/>
      <c r="V9870" s="87"/>
      <c r="W9870" s="87"/>
      <c r="X9870" s="91"/>
      <c r="Y9870" s="87"/>
      <c r="AA9870" s="87"/>
      <c r="AB9870" s="90"/>
      <c r="AC9870" s="87"/>
      <c r="AD9870" s="87"/>
    </row>
    <row r="9871" spans="1:30">
      <c r="A9871" s="161"/>
      <c r="B9871" s="147"/>
      <c r="C9871" s="88"/>
      <c r="K9871" s="149"/>
      <c r="L9871" s="164"/>
      <c r="O9871" s="149"/>
      <c r="P9871" s="91"/>
      <c r="Q9871" s="160"/>
      <c r="V9871" s="87"/>
      <c r="W9871" s="87"/>
      <c r="X9871" s="91"/>
      <c r="Y9871" s="87"/>
      <c r="AA9871" s="87"/>
      <c r="AB9871" s="90"/>
      <c r="AC9871" s="87"/>
      <c r="AD9871" s="87"/>
    </row>
    <row r="9872" spans="1:30">
      <c r="A9872" s="161"/>
      <c r="B9872" s="147"/>
      <c r="C9872" s="88"/>
      <c r="K9872" s="149"/>
      <c r="L9872" s="164"/>
      <c r="O9872" s="149"/>
      <c r="P9872" s="91"/>
      <c r="Q9872" s="160"/>
      <c r="V9872" s="87"/>
      <c r="W9872" s="87"/>
      <c r="X9872" s="91"/>
      <c r="Y9872" s="87"/>
      <c r="AA9872" s="87"/>
      <c r="AB9872" s="90"/>
      <c r="AC9872" s="87"/>
      <c r="AD9872" s="87"/>
    </row>
    <row r="9873" spans="1:30">
      <c r="A9873" s="161"/>
      <c r="B9873" s="147"/>
      <c r="C9873" s="88"/>
      <c r="K9873" s="149"/>
      <c r="L9873" s="164"/>
      <c r="O9873" s="149"/>
      <c r="P9873" s="91"/>
      <c r="Q9873" s="160"/>
      <c r="V9873" s="87"/>
      <c r="W9873" s="87"/>
      <c r="X9873" s="91"/>
      <c r="Y9873" s="87"/>
      <c r="AA9873" s="87"/>
      <c r="AB9873" s="90"/>
      <c r="AC9873" s="87"/>
      <c r="AD9873" s="87"/>
    </row>
    <row r="9874" spans="1:30">
      <c r="A9874" s="161"/>
      <c r="B9874" s="147"/>
      <c r="C9874" s="88"/>
      <c r="K9874" s="149"/>
      <c r="L9874" s="164"/>
      <c r="O9874" s="149"/>
      <c r="P9874" s="91"/>
      <c r="Q9874" s="160"/>
      <c r="V9874" s="87"/>
      <c r="W9874" s="87"/>
      <c r="X9874" s="91"/>
      <c r="Y9874" s="87"/>
      <c r="AA9874" s="87"/>
      <c r="AB9874" s="90"/>
      <c r="AC9874" s="87"/>
      <c r="AD9874" s="87"/>
    </row>
    <row r="9875" spans="1:30">
      <c r="A9875" s="158"/>
      <c r="B9875" s="147"/>
      <c r="C9875" s="88"/>
      <c r="K9875" s="159"/>
      <c r="L9875" s="89"/>
      <c r="O9875" s="159"/>
      <c r="Q9875" s="160"/>
      <c r="V9875" s="87"/>
      <c r="W9875" s="87"/>
      <c r="X9875" s="91"/>
      <c r="Y9875" s="87"/>
      <c r="AA9875" s="87"/>
      <c r="AB9875" s="90"/>
      <c r="AC9875" s="87"/>
      <c r="AD9875" s="87"/>
    </row>
    <row r="9876" spans="1:30">
      <c r="A9876" s="158"/>
      <c r="B9876" s="147"/>
      <c r="C9876" s="88"/>
      <c r="K9876" s="159"/>
      <c r="L9876" s="89"/>
      <c r="O9876" s="159"/>
      <c r="Q9876" s="160"/>
      <c r="V9876" s="87"/>
      <c r="W9876" s="87"/>
      <c r="X9876" s="91"/>
      <c r="Y9876" s="87"/>
      <c r="AA9876" s="87"/>
      <c r="AB9876" s="90"/>
      <c r="AC9876" s="87"/>
      <c r="AD9876" s="87"/>
    </row>
    <row r="9877" spans="1:30">
      <c r="A9877" s="158"/>
      <c r="B9877" s="147"/>
      <c r="C9877" s="88"/>
      <c r="K9877" s="159"/>
      <c r="L9877" s="89"/>
      <c r="O9877" s="159"/>
      <c r="Q9877" s="160"/>
      <c r="V9877" s="87"/>
      <c r="W9877" s="87"/>
      <c r="X9877" s="91"/>
      <c r="Y9877" s="87"/>
      <c r="AA9877" s="87"/>
      <c r="AB9877" s="90"/>
      <c r="AC9877" s="87"/>
      <c r="AD9877" s="87"/>
    </row>
    <row r="9878" spans="1:30">
      <c r="A9878" s="158"/>
      <c r="B9878" s="147"/>
      <c r="C9878" s="88"/>
      <c r="K9878" s="159"/>
      <c r="L9878" s="89"/>
      <c r="O9878" s="159"/>
      <c r="Q9878" s="160"/>
      <c r="V9878" s="87"/>
      <c r="W9878" s="87"/>
      <c r="X9878" s="91"/>
      <c r="Y9878" s="87"/>
      <c r="AA9878" s="87"/>
      <c r="AB9878" s="90"/>
      <c r="AC9878" s="87"/>
      <c r="AD9878" s="87"/>
    </row>
    <row r="9879" spans="1:30">
      <c r="A9879" s="158"/>
      <c r="B9879" s="147"/>
      <c r="C9879" s="88"/>
      <c r="K9879" s="159"/>
      <c r="L9879" s="89"/>
      <c r="O9879" s="159"/>
      <c r="Q9879" s="160"/>
      <c r="V9879" s="87"/>
      <c r="W9879" s="87"/>
      <c r="X9879" s="91"/>
      <c r="Y9879" s="87"/>
      <c r="AA9879" s="87"/>
      <c r="AB9879" s="90"/>
      <c r="AC9879" s="87"/>
      <c r="AD9879" s="87"/>
    </row>
    <row r="9880" spans="1:30">
      <c r="A9880" s="158"/>
      <c r="B9880" s="147"/>
      <c r="C9880" s="88"/>
      <c r="K9880" s="159"/>
      <c r="L9880" s="89"/>
      <c r="O9880" s="159"/>
      <c r="Q9880" s="160"/>
      <c r="V9880" s="87"/>
      <c r="W9880" s="87"/>
      <c r="X9880" s="91"/>
      <c r="Y9880" s="87"/>
      <c r="AA9880" s="87"/>
      <c r="AB9880" s="90"/>
      <c r="AC9880" s="87"/>
      <c r="AD9880" s="87"/>
    </row>
    <row r="9881" spans="1:30">
      <c r="A9881" s="158"/>
      <c r="B9881" s="147"/>
      <c r="C9881" s="88"/>
      <c r="K9881" s="159"/>
      <c r="L9881" s="89"/>
      <c r="O9881" s="159"/>
      <c r="Q9881" s="160"/>
      <c r="V9881" s="87"/>
      <c r="W9881" s="87"/>
      <c r="X9881" s="91"/>
      <c r="Y9881" s="87"/>
      <c r="AA9881" s="87"/>
      <c r="AB9881" s="90"/>
      <c r="AC9881" s="87"/>
      <c r="AD9881" s="87"/>
    </row>
    <row r="9882" spans="1:30">
      <c r="A9882" s="158"/>
      <c r="B9882" s="147"/>
      <c r="C9882" s="88"/>
      <c r="K9882" s="159"/>
      <c r="L9882" s="89"/>
      <c r="O9882" s="159"/>
      <c r="Q9882" s="160"/>
      <c r="V9882" s="87"/>
      <c r="W9882" s="87"/>
      <c r="X9882" s="91"/>
      <c r="Y9882" s="87"/>
      <c r="AA9882" s="87"/>
      <c r="AB9882" s="90"/>
      <c r="AC9882" s="87"/>
      <c r="AD9882" s="87"/>
    </row>
    <row r="9883" spans="1:30">
      <c r="A9883" s="158"/>
      <c r="B9883" s="147"/>
      <c r="C9883" s="88"/>
      <c r="K9883" s="159"/>
      <c r="L9883" s="89"/>
      <c r="O9883" s="159"/>
      <c r="Q9883" s="160"/>
      <c r="V9883" s="87"/>
      <c r="W9883" s="87"/>
      <c r="X9883" s="91"/>
      <c r="Y9883" s="87"/>
      <c r="AA9883" s="87"/>
      <c r="AB9883" s="90"/>
      <c r="AC9883" s="87"/>
      <c r="AD9883" s="87"/>
    </row>
    <row r="9884" spans="1:30">
      <c r="A9884" s="158"/>
      <c r="B9884" s="147"/>
      <c r="C9884" s="88"/>
      <c r="K9884" s="159"/>
      <c r="L9884" s="89"/>
      <c r="O9884" s="159"/>
      <c r="Q9884" s="160"/>
      <c r="V9884" s="87"/>
      <c r="W9884" s="87"/>
      <c r="X9884" s="91"/>
      <c r="Y9884" s="87"/>
      <c r="AA9884" s="87"/>
      <c r="AB9884" s="90"/>
      <c r="AC9884" s="87"/>
      <c r="AD9884" s="87"/>
    </row>
    <row r="9885" spans="1:30">
      <c r="A9885" s="158"/>
      <c r="B9885" s="147"/>
      <c r="C9885" s="88"/>
      <c r="K9885" s="159"/>
      <c r="L9885" s="89"/>
      <c r="O9885" s="159"/>
      <c r="Q9885" s="160"/>
      <c r="V9885" s="87"/>
      <c r="W9885" s="87"/>
      <c r="X9885" s="91"/>
      <c r="Y9885" s="87"/>
      <c r="AA9885" s="87"/>
      <c r="AB9885" s="90"/>
      <c r="AC9885" s="87"/>
      <c r="AD9885" s="87"/>
    </row>
    <row r="9886" spans="1:30">
      <c r="A9886" s="158"/>
      <c r="B9886" s="147"/>
      <c r="C9886" s="88"/>
      <c r="K9886" s="159"/>
      <c r="L9886" s="89"/>
      <c r="O9886" s="159"/>
      <c r="Q9886" s="160"/>
      <c r="V9886" s="87"/>
      <c r="W9886" s="87"/>
      <c r="X9886" s="91"/>
      <c r="Y9886" s="87"/>
      <c r="AA9886" s="87"/>
      <c r="AB9886" s="90"/>
      <c r="AC9886" s="87"/>
      <c r="AD9886" s="87"/>
    </row>
    <row r="9887" spans="1:30">
      <c r="A9887" s="158"/>
      <c r="B9887" s="147"/>
      <c r="C9887" s="88"/>
      <c r="K9887" s="159"/>
      <c r="L9887" s="89"/>
      <c r="O9887" s="159"/>
      <c r="Q9887" s="160"/>
      <c r="V9887" s="87"/>
      <c r="W9887" s="87"/>
      <c r="X9887" s="91"/>
      <c r="Y9887" s="87"/>
      <c r="AA9887" s="87"/>
      <c r="AB9887" s="90"/>
      <c r="AC9887" s="87"/>
      <c r="AD9887" s="87"/>
    </row>
    <row r="9888" spans="1:30">
      <c r="A9888" s="158"/>
      <c r="B9888" s="147"/>
      <c r="C9888" s="88"/>
      <c r="K9888" s="159"/>
      <c r="L9888" s="89"/>
      <c r="O9888" s="159"/>
      <c r="Q9888" s="160"/>
      <c r="V9888" s="87"/>
      <c r="W9888" s="87"/>
      <c r="X9888" s="91"/>
      <c r="Y9888" s="87"/>
      <c r="AA9888" s="87"/>
      <c r="AB9888" s="90"/>
      <c r="AC9888" s="87"/>
      <c r="AD9888" s="87"/>
    </row>
    <row r="9889" spans="1:30">
      <c r="A9889" s="158"/>
      <c r="B9889" s="147"/>
      <c r="C9889" s="88"/>
      <c r="K9889" s="159"/>
      <c r="L9889" s="89"/>
      <c r="O9889" s="159"/>
      <c r="Q9889" s="160"/>
      <c r="V9889" s="87"/>
      <c r="W9889" s="87"/>
      <c r="X9889" s="91"/>
      <c r="Y9889" s="87"/>
      <c r="AA9889" s="87"/>
      <c r="AB9889" s="90"/>
      <c r="AC9889" s="87"/>
      <c r="AD9889" s="87"/>
    </row>
    <row r="9890" spans="1:30">
      <c r="A9890" s="158"/>
      <c r="B9890" s="147"/>
      <c r="C9890" s="88"/>
      <c r="K9890" s="159"/>
      <c r="L9890" s="89"/>
      <c r="O9890" s="159"/>
      <c r="Q9890" s="160"/>
      <c r="V9890" s="87"/>
      <c r="W9890" s="87"/>
      <c r="X9890" s="91"/>
      <c r="Y9890" s="87"/>
      <c r="AA9890" s="87"/>
      <c r="AB9890" s="90"/>
      <c r="AC9890" s="87"/>
      <c r="AD9890" s="87"/>
    </row>
    <row r="9891" spans="1:30">
      <c r="A9891" s="158"/>
      <c r="B9891" s="147"/>
      <c r="C9891" s="88"/>
      <c r="K9891" s="159"/>
      <c r="L9891" s="89"/>
      <c r="O9891" s="159"/>
      <c r="Q9891" s="160"/>
      <c r="V9891" s="87"/>
      <c r="W9891" s="87"/>
      <c r="X9891" s="91"/>
      <c r="Y9891" s="87"/>
      <c r="AA9891" s="87"/>
      <c r="AB9891" s="90"/>
      <c r="AC9891" s="87"/>
      <c r="AD9891" s="87"/>
    </row>
    <row r="9892" spans="1:30">
      <c r="A9892" s="158"/>
      <c r="B9892" s="147"/>
      <c r="C9892" s="88"/>
      <c r="K9892" s="159"/>
      <c r="L9892" s="89"/>
      <c r="O9892" s="159"/>
      <c r="Q9892" s="160"/>
      <c r="V9892" s="87"/>
      <c r="W9892" s="87"/>
      <c r="X9892" s="91"/>
      <c r="Y9892" s="87"/>
      <c r="AA9892" s="87"/>
      <c r="AB9892" s="90"/>
      <c r="AC9892" s="87"/>
      <c r="AD9892" s="87"/>
    </row>
    <row r="9893" spans="1:30">
      <c r="A9893" s="158"/>
      <c r="B9893" s="147"/>
      <c r="C9893" s="88"/>
      <c r="K9893" s="159"/>
      <c r="L9893" s="89"/>
      <c r="O9893" s="159"/>
      <c r="Q9893" s="160"/>
      <c r="V9893" s="87"/>
      <c r="W9893" s="87"/>
      <c r="X9893" s="91"/>
      <c r="Y9893" s="87"/>
      <c r="AA9893" s="87"/>
      <c r="AB9893" s="90"/>
      <c r="AC9893" s="87"/>
      <c r="AD9893" s="87"/>
    </row>
    <row r="9894" spans="1:30">
      <c r="A9894" s="158"/>
      <c r="B9894" s="147"/>
      <c r="C9894" s="88"/>
      <c r="K9894" s="159"/>
      <c r="L9894" s="89"/>
      <c r="O9894" s="159"/>
      <c r="Q9894" s="160"/>
      <c r="V9894" s="87"/>
      <c r="W9894" s="87"/>
      <c r="X9894" s="91"/>
      <c r="Y9894" s="87"/>
      <c r="AA9894" s="87"/>
      <c r="AB9894" s="90"/>
      <c r="AC9894" s="87"/>
      <c r="AD9894" s="87"/>
    </row>
    <row r="9895" spans="1:30">
      <c r="A9895" s="158"/>
      <c r="B9895" s="147"/>
      <c r="C9895" s="88"/>
      <c r="K9895" s="159"/>
      <c r="L9895" s="89"/>
      <c r="O9895" s="159"/>
      <c r="Q9895" s="160"/>
      <c r="V9895" s="87"/>
      <c r="W9895" s="87"/>
      <c r="X9895" s="91"/>
      <c r="Y9895" s="87"/>
      <c r="AA9895" s="87"/>
      <c r="AB9895" s="90"/>
      <c r="AC9895" s="87"/>
      <c r="AD9895" s="87"/>
    </row>
    <row r="9896" spans="1:30">
      <c r="A9896" s="158"/>
      <c r="B9896" s="147"/>
      <c r="C9896" s="88"/>
      <c r="K9896" s="159"/>
      <c r="L9896" s="89"/>
      <c r="O9896" s="159"/>
      <c r="Q9896" s="160"/>
      <c r="V9896" s="87"/>
      <c r="W9896" s="87"/>
      <c r="X9896" s="91"/>
      <c r="Y9896" s="87"/>
      <c r="AA9896" s="87"/>
      <c r="AB9896" s="90"/>
      <c r="AC9896" s="87"/>
      <c r="AD9896" s="87"/>
    </row>
    <row r="9897" spans="1:30">
      <c r="A9897" s="158"/>
      <c r="B9897" s="147"/>
      <c r="C9897" s="88"/>
      <c r="K9897" s="159"/>
      <c r="L9897" s="89"/>
      <c r="O9897" s="159"/>
      <c r="Q9897" s="160"/>
      <c r="V9897" s="87"/>
      <c r="W9897" s="87"/>
      <c r="X9897" s="91"/>
      <c r="Y9897" s="87"/>
      <c r="AA9897" s="87"/>
      <c r="AB9897" s="90"/>
      <c r="AC9897" s="87"/>
      <c r="AD9897" s="87"/>
    </row>
    <row r="9898" spans="1:30">
      <c r="A9898" s="158"/>
      <c r="B9898" s="147"/>
      <c r="C9898" s="88"/>
      <c r="K9898" s="159"/>
      <c r="L9898" s="89"/>
      <c r="O9898" s="159"/>
      <c r="Q9898" s="160"/>
      <c r="V9898" s="87"/>
      <c r="W9898" s="87"/>
      <c r="X9898" s="91"/>
      <c r="Y9898" s="87"/>
      <c r="AA9898" s="87"/>
      <c r="AB9898" s="90"/>
      <c r="AC9898" s="87"/>
      <c r="AD9898" s="87"/>
    </row>
    <row r="9899" spans="1:30">
      <c r="A9899" s="158"/>
      <c r="B9899" s="147"/>
      <c r="C9899" s="88"/>
      <c r="K9899" s="159"/>
      <c r="L9899" s="89"/>
      <c r="O9899" s="159"/>
      <c r="Q9899" s="160"/>
      <c r="V9899" s="87"/>
      <c r="W9899" s="87"/>
      <c r="X9899" s="91"/>
      <c r="Y9899" s="87"/>
      <c r="AA9899" s="87"/>
      <c r="AB9899" s="90"/>
      <c r="AC9899" s="87"/>
      <c r="AD9899" s="87"/>
    </row>
    <row r="9900" spans="1:30">
      <c r="A9900" s="158"/>
      <c r="B9900" s="147"/>
      <c r="C9900" s="88"/>
      <c r="K9900" s="159"/>
      <c r="L9900" s="89"/>
      <c r="O9900" s="159"/>
      <c r="Q9900" s="160"/>
      <c r="V9900" s="87"/>
      <c r="W9900" s="87"/>
      <c r="X9900" s="91"/>
      <c r="Y9900" s="87"/>
      <c r="AA9900" s="87"/>
      <c r="AB9900" s="90"/>
      <c r="AC9900" s="87"/>
      <c r="AD9900" s="87"/>
    </row>
    <row r="9901" spans="1:30">
      <c r="A9901" s="158"/>
      <c r="B9901" s="147"/>
      <c r="C9901" s="88"/>
      <c r="K9901" s="159"/>
      <c r="L9901" s="89"/>
      <c r="O9901" s="159"/>
      <c r="Q9901" s="160"/>
      <c r="V9901" s="87"/>
      <c r="W9901" s="87"/>
      <c r="X9901" s="91"/>
      <c r="Y9901" s="87"/>
      <c r="AA9901" s="87"/>
      <c r="AB9901" s="90"/>
      <c r="AC9901" s="87"/>
      <c r="AD9901" s="87"/>
    </row>
    <row r="9902" spans="1:30">
      <c r="A9902" s="158"/>
      <c r="B9902" s="147"/>
      <c r="C9902" s="88"/>
      <c r="K9902" s="159"/>
      <c r="L9902" s="89"/>
      <c r="O9902" s="159"/>
      <c r="Q9902" s="160"/>
      <c r="V9902" s="87"/>
      <c r="W9902" s="87"/>
      <c r="X9902" s="91"/>
      <c r="Y9902" s="87"/>
      <c r="AA9902" s="87"/>
      <c r="AB9902" s="90"/>
      <c r="AC9902" s="87"/>
      <c r="AD9902" s="87"/>
    </row>
    <row r="9903" spans="1:30">
      <c r="A9903" s="158"/>
      <c r="B9903" s="147"/>
      <c r="C9903" s="88"/>
      <c r="K9903" s="159"/>
      <c r="L9903" s="89"/>
      <c r="O9903" s="159"/>
      <c r="Q9903" s="160"/>
      <c r="V9903" s="87"/>
      <c r="W9903" s="87"/>
      <c r="X9903" s="91"/>
      <c r="Y9903" s="87"/>
      <c r="AA9903" s="87"/>
      <c r="AB9903" s="90"/>
      <c r="AC9903" s="87"/>
      <c r="AD9903" s="87"/>
    </row>
    <row r="9904" spans="1:30">
      <c r="A9904" s="158"/>
      <c r="B9904" s="147"/>
      <c r="C9904" s="88"/>
      <c r="K9904" s="159"/>
      <c r="L9904" s="89"/>
      <c r="O9904" s="159"/>
      <c r="Q9904" s="160"/>
      <c r="V9904" s="87"/>
      <c r="W9904" s="87"/>
      <c r="X9904" s="91"/>
      <c r="Y9904" s="87"/>
      <c r="AA9904" s="87"/>
      <c r="AB9904" s="90"/>
      <c r="AC9904" s="87"/>
      <c r="AD9904" s="87"/>
    </row>
    <row r="9905" spans="1:30">
      <c r="A9905" s="158"/>
      <c r="B9905" s="147"/>
      <c r="C9905" s="88"/>
      <c r="K9905" s="159"/>
      <c r="L9905" s="89"/>
      <c r="O9905" s="159"/>
      <c r="Q9905" s="160"/>
      <c r="V9905" s="87"/>
      <c r="W9905" s="87"/>
      <c r="X9905" s="91"/>
      <c r="Y9905" s="87"/>
      <c r="AA9905" s="87"/>
      <c r="AB9905" s="90"/>
      <c r="AC9905" s="87"/>
      <c r="AD9905" s="87"/>
    </row>
    <row r="9906" spans="1:30">
      <c r="A9906" s="158"/>
      <c r="B9906" s="147"/>
      <c r="C9906" s="88"/>
      <c r="K9906" s="159"/>
      <c r="L9906" s="89"/>
      <c r="O9906" s="159"/>
      <c r="Q9906" s="160"/>
      <c r="V9906" s="87"/>
      <c r="W9906" s="87"/>
      <c r="X9906" s="91"/>
      <c r="Y9906" s="87"/>
      <c r="AA9906" s="87"/>
      <c r="AB9906" s="90"/>
      <c r="AC9906" s="87"/>
      <c r="AD9906" s="87"/>
    </row>
    <row r="9907" spans="1:30">
      <c r="A9907" s="158"/>
      <c r="B9907" s="147"/>
      <c r="C9907" s="88"/>
      <c r="K9907" s="159"/>
      <c r="L9907" s="89"/>
      <c r="O9907" s="159"/>
      <c r="Q9907" s="160"/>
      <c r="V9907" s="87"/>
      <c r="W9907" s="87"/>
      <c r="X9907" s="91"/>
      <c r="Y9907" s="87"/>
      <c r="AA9907" s="87"/>
      <c r="AB9907" s="90"/>
      <c r="AC9907" s="87"/>
      <c r="AD9907" s="87"/>
    </row>
    <row r="9908" spans="1:30">
      <c r="A9908" s="158"/>
      <c r="B9908" s="147"/>
      <c r="C9908" s="88"/>
      <c r="K9908" s="159"/>
      <c r="L9908" s="89"/>
      <c r="O9908" s="159"/>
      <c r="Q9908" s="160"/>
      <c r="V9908" s="87"/>
      <c r="W9908" s="87"/>
      <c r="X9908" s="91"/>
      <c r="Y9908" s="87"/>
      <c r="AA9908" s="87"/>
      <c r="AB9908" s="90"/>
      <c r="AC9908" s="87"/>
      <c r="AD9908" s="87"/>
    </row>
    <row r="9909" spans="1:30">
      <c r="A9909" s="158"/>
      <c r="B9909" s="147"/>
      <c r="C9909" s="88"/>
      <c r="K9909" s="159"/>
      <c r="L9909" s="89"/>
      <c r="O9909" s="159"/>
      <c r="Q9909" s="160"/>
      <c r="V9909" s="87"/>
      <c r="W9909" s="87"/>
      <c r="X9909" s="91"/>
      <c r="Y9909" s="87"/>
      <c r="AA9909" s="87"/>
      <c r="AB9909" s="90"/>
      <c r="AC9909" s="87"/>
      <c r="AD9909" s="87"/>
    </row>
    <row r="9910" spans="1:30">
      <c r="A9910" s="158"/>
      <c r="B9910" s="147"/>
      <c r="C9910" s="88"/>
      <c r="K9910" s="159"/>
      <c r="L9910" s="89"/>
      <c r="O9910" s="159"/>
      <c r="Q9910" s="160"/>
      <c r="V9910" s="87"/>
      <c r="W9910" s="87"/>
      <c r="X9910" s="91"/>
      <c r="Y9910" s="87"/>
      <c r="AA9910" s="87"/>
      <c r="AB9910" s="90"/>
      <c r="AC9910" s="87"/>
      <c r="AD9910" s="87"/>
    </row>
    <row r="9911" spans="1:30">
      <c r="A9911" s="158"/>
      <c r="B9911" s="147"/>
      <c r="C9911" s="88"/>
      <c r="K9911" s="159"/>
      <c r="L9911" s="89"/>
      <c r="O9911" s="159"/>
      <c r="Q9911" s="160"/>
      <c r="V9911" s="87"/>
      <c r="W9911" s="87"/>
      <c r="X9911" s="91"/>
      <c r="Y9911" s="87"/>
      <c r="AA9911" s="87"/>
      <c r="AB9911" s="90"/>
      <c r="AC9911" s="87"/>
      <c r="AD9911" s="87"/>
    </row>
    <row r="9912" spans="1:30">
      <c r="A9912" s="158"/>
      <c r="B9912" s="147"/>
      <c r="C9912" s="88"/>
      <c r="K9912" s="159"/>
      <c r="L9912" s="89"/>
      <c r="O9912" s="159"/>
      <c r="Q9912" s="160"/>
      <c r="V9912" s="87"/>
      <c r="W9912" s="87"/>
      <c r="X9912" s="91"/>
      <c r="Y9912" s="87"/>
      <c r="AA9912" s="87"/>
      <c r="AB9912" s="90"/>
      <c r="AC9912" s="87"/>
      <c r="AD9912" s="87"/>
    </row>
    <row r="9913" spans="1:30">
      <c r="A9913" s="158"/>
      <c r="B9913" s="147"/>
      <c r="C9913" s="88"/>
      <c r="K9913" s="159"/>
      <c r="L9913" s="89"/>
      <c r="O9913" s="159"/>
      <c r="Q9913" s="160"/>
      <c r="V9913" s="87"/>
      <c r="W9913" s="87"/>
      <c r="X9913" s="91"/>
      <c r="Y9913" s="87"/>
      <c r="AA9913" s="87"/>
      <c r="AB9913" s="90"/>
      <c r="AC9913" s="87"/>
      <c r="AD9913" s="87"/>
    </row>
    <row r="9914" spans="1:30">
      <c r="A9914" s="158"/>
      <c r="B9914" s="147"/>
      <c r="C9914" s="88"/>
      <c r="K9914" s="159"/>
      <c r="L9914" s="89"/>
      <c r="O9914" s="159"/>
      <c r="Q9914" s="160"/>
      <c r="V9914" s="87"/>
      <c r="W9914" s="87"/>
      <c r="X9914" s="91"/>
      <c r="Y9914" s="87"/>
      <c r="AA9914" s="87"/>
      <c r="AB9914" s="90"/>
      <c r="AC9914" s="87"/>
      <c r="AD9914" s="87"/>
    </row>
    <row r="9915" spans="1:30">
      <c r="A9915" s="158"/>
      <c r="B9915" s="147"/>
      <c r="C9915" s="88"/>
      <c r="K9915" s="159"/>
      <c r="L9915" s="89"/>
      <c r="O9915" s="159"/>
      <c r="Q9915" s="160"/>
      <c r="V9915" s="87"/>
      <c r="W9915" s="87"/>
      <c r="X9915" s="91"/>
      <c r="Y9915" s="87"/>
      <c r="AA9915" s="87"/>
      <c r="AB9915" s="90"/>
      <c r="AC9915" s="87"/>
      <c r="AD9915" s="87"/>
    </row>
    <row r="9916" spans="1:30">
      <c r="A9916" s="158"/>
      <c r="B9916" s="147"/>
      <c r="C9916" s="88"/>
      <c r="K9916" s="159"/>
      <c r="L9916" s="89"/>
      <c r="O9916" s="159"/>
      <c r="Q9916" s="160"/>
      <c r="V9916" s="87"/>
      <c r="W9916" s="87"/>
      <c r="X9916" s="91"/>
      <c r="Y9916" s="87"/>
      <c r="AA9916" s="87"/>
      <c r="AB9916" s="90"/>
      <c r="AC9916" s="87"/>
      <c r="AD9916" s="87"/>
    </row>
    <row r="9917" spans="1:30">
      <c r="A9917" s="158"/>
      <c r="B9917" s="147"/>
      <c r="C9917" s="88"/>
      <c r="K9917" s="159"/>
      <c r="L9917" s="89"/>
      <c r="O9917" s="159"/>
      <c r="Q9917" s="160"/>
      <c r="V9917" s="87"/>
      <c r="W9917" s="87"/>
      <c r="X9917" s="91"/>
      <c r="Y9917" s="87"/>
      <c r="AA9917" s="87"/>
      <c r="AB9917" s="90"/>
      <c r="AC9917" s="87"/>
      <c r="AD9917" s="87"/>
    </row>
    <row r="9918" spans="1:30">
      <c r="A9918" s="158"/>
      <c r="B9918" s="147"/>
      <c r="C9918" s="88"/>
      <c r="K9918" s="159"/>
      <c r="L9918" s="89"/>
      <c r="O9918" s="159"/>
      <c r="Q9918" s="160"/>
      <c r="V9918" s="87"/>
      <c r="W9918" s="87"/>
      <c r="X9918" s="91"/>
      <c r="Y9918" s="87"/>
      <c r="AA9918" s="87"/>
      <c r="AB9918" s="90"/>
      <c r="AC9918" s="87"/>
      <c r="AD9918" s="87"/>
    </row>
    <row r="9919" spans="1:30">
      <c r="A9919" s="158"/>
      <c r="B9919" s="147"/>
      <c r="C9919" s="88"/>
      <c r="K9919" s="159"/>
      <c r="L9919" s="89"/>
      <c r="O9919" s="159"/>
      <c r="Q9919" s="160"/>
      <c r="V9919" s="87"/>
      <c r="W9919" s="87"/>
      <c r="X9919" s="91"/>
      <c r="Y9919" s="87"/>
      <c r="AA9919" s="87"/>
      <c r="AB9919" s="90"/>
      <c r="AC9919" s="87"/>
      <c r="AD9919" s="87"/>
    </row>
    <row r="9920" spans="1:30">
      <c r="A9920" s="158"/>
      <c r="B9920" s="147"/>
      <c r="C9920" s="88"/>
      <c r="K9920" s="159"/>
      <c r="L9920" s="89"/>
      <c r="O9920" s="159"/>
      <c r="Q9920" s="160"/>
      <c r="V9920" s="87"/>
      <c r="W9920" s="87"/>
      <c r="X9920" s="91"/>
      <c r="Y9920" s="87"/>
      <c r="AA9920" s="87"/>
      <c r="AB9920" s="90"/>
      <c r="AC9920" s="87"/>
      <c r="AD9920" s="87"/>
    </row>
    <row r="9921" spans="1:30">
      <c r="A9921" s="158"/>
      <c r="B9921" s="147"/>
      <c r="C9921" s="88"/>
      <c r="K9921" s="159"/>
      <c r="L9921" s="89"/>
      <c r="O9921" s="159"/>
      <c r="Q9921" s="160"/>
      <c r="V9921" s="87"/>
      <c r="W9921" s="87"/>
      <c r="X9921" s="91"/>
      <c r="Y9921" s="87"/>
      <c r="AA9921" s="87"/>
      <c r="AB9921" s="90"/>
      <c r="AC9921" s="87"/>
      <c r="AD9921" s="87"/>
    </row>
    <row r="9922" spans="1:30">
      <c r="A9922" s="158"/>
      <c r="B9922" s="147"/>
      <c r="C9922" s="88"/>
      <c r="K9922" s="159"/>
      <c r="L9922" s="89"/>
      <c r="O9922" s="159"/>
      <c r="Q9922" s="160"/>
      <c r="V9922" s="87"/>
      <c r="W9922" s="87"/>
      <c r="X9922" s="91"/>
      <c r="Y9922" s="87"/>
      <c r="AA9922" s="87"/>
      <c r="AB9922" s="90"/>
      <c r="AC9922" s="87"/>
      <c r="AD9922" s="87"/>
    </row>
    <row r="9923" spans="1:30">
      <c r="A9923" s="158"/>
      <c r="B9923" s="147"/>
      <c r="C9923" s="88"/>
      <c r="K9923" s="159"/>
      <c r="L9923" s="89"/>
      <c r="O9923" s="159"/>
      <c r="Q9923" s="160"/>
      <c r="V9923" s="87"/>
      <c r="W9923" s="87"/>
      <c r="X9923" s="91"/>
      <c r="Y9923" s="87"/>
      <c r="AA9923" s="87"/>
      <c r="AB9923" s="90"/>
      <c r="AC9923" s="87"/>
      <c r="AD9923" s="87"/>
    </row>
    <row r="9924" spans="1:30">
      <c r="A9924" s="158"/>
      <c r="B9924" s="147"/>
      <c r="C9924" s="88"/>
      <c r="K9924" s="159"/>
      <c r="L9924" s="89"/>
      <c r="O9924" s="159"/>
      <c r="Q9924" s="160"/>
      <c r="V9924" s="87"/>
      <c r="W9924" s="87"/>
      <c r="X9924" s="91"/>
      <c r="Y9924" s="87"/>
      <c r="AA9924" s="87"/>
      <c r="AB9924" s="90"/>
      <c r="AC9924" s="87"/>
      <c r="AD9924" s="87"/>
    </row>
    <row r="9925" spans="1:30">
      <c r="A9925" s="158"/>
      <c r="B9925" s="147"/>
      <c r="C9925" s="88"/>
      <c r="K9925" s="159"/>
      <c r="L9925" s="89"/>
      <c r="O9925" s="159"/>
      <c r="Q9925" s="160"/>
      <c r="V9925" s="87"/>
      <c r="W9925" s="87"/>
      <c r="X9925" s="91"/>
      <c r="Y9925" s="87"/>
      <c r="AA9925" s="87"/>
      <c r="AB9925" s="90"/>
      <c r="AC9925" s="87"/>
      <c r="AD9925" s="87"/>
    </row>
    <row r="9926" spans="1:30">
      <c r="A9926" s="158"/>
      <c r="B9926" s="147"/>
      <c r="C9926" s="88"/>
      <c r="K9926" s="159"/>
      <c r="L9926" s="89"/>
      <c r="O9926" s="159"/>
      <c r="Q9926" s="160"/>
      <c r="V9926" s="87"/>
      <c r="W9926" s="87"/>
      <c r="X9926" s="91"/>
      <c r="Y9926" s="87"/>
      <c r="AA9926" s="87"/>
      <c r="AB9926" s="90"/>
      <c r="AC9926" s="87"/>
      <c r="AD9926" s="87"/>
    </row>
    <row r="9927" spans="1:30">
      <c r="A9927" s="158"/>
      <c r="B9927" s="147"/>
      <c r="C9927" s="88"/>
      <c r="K9927" s="159"/>
      <c r="L9927" s="89"/>
      <c r="O9927" s="159"/>
      <c r="Q9927" s="160"/>
      <c r="V9927" s="87"/>
      <c r="W9927" s="87"/>
      <c r="X9927" s="91"/>
      <c r="Y9927" s="87"/>
      <c r="AA9927" s="87"/>
      <c r="AB9927" s="90"/>
      <c r="AC9927" s="87"/>
      <c r="AD9927" s="87"/>
    </row>
    <row r="9928" spans="1:30">
      <c r="A9928" s="158"/>
      <c r="B9928" s="147"/>
      <c r="C9928" s="88"/>
      <c r="K9928" s="159"/>
      <c r="L9928" s="89"/>
      <c r="O9928" s="159"/>
      <c r="Q9928" s="160"/>
      <c r="V9928" s="87"/>
      <c r="W9928" s="87"/>
      <c r="X9928" s="91"/>
      <c r="Y9928" s="87"/>
      <c r="AA9928" s="87"/>
      <c r="AB9928" s="90"/>
      <c r="AC9928" s="87"/>
      <c r="AD9928" s="87"/>
    </row>
    <row r="9929" spans="1:30">
      <c r="A9929" s="158"/>
      <c r="B9929" s="147"/>
      <c r="C9929" s="88"/>
      <c r="K9929" s="159"/>
      <c r="L9929" s="89"/>
      <c r="O9929" s="159"/>
      <c r="Q9929" s="160"/>
      <c r="V9929" s="87"/>
      <c r="W9929" s="87"/>
      <c r="X9929" s="91"/>
      <c r="Y9929" s="87"/>
      <c r="AA9929" s="87"/>
      <c r="AB9929" s="90"/>
      <c r="AC9929" s="87"/>
      <c r="AD9929" s="87"/>
    </row>
    <row r="9930" spans="1:30">
      <c r="A9930" s="158"/>
      <c r="B9930" s="147"/>
      <c r="C9930" s="88"/>
      <c r="K9930" s="159"/>
      <c r="L9930" s="89"/>
      <c r="O9930" s="159"/>
      <c r="Q9930" s="160"/>
      <c r="V9930" s="87"/>
      <c r="W9930" s="87"/>
      <c r="X9930" s="91"/>
      <c r="Y9930" s="87"/>
      <c r="AA9930" s="87"/>
      <c r="AB9930" s="90"/>
      <c r="AC9930" s="87"/>
      <c r="AD9930" s="87"/>
    </row>
    <row r="9931" spans="1:30">
      <c r="A9931" s="158"/>
      <c r="B9931" s="147"/>
      <c r="C9931" s="88"/>
      <c r="K9931" s="159"/>
      <c r="L9931" s="89"/>
      <c r="O9931" s="159"/>
      <c r="Q9931" s="160"/>
      <c r="V9931" s="87"/>
      <c r="W9931" s="87"/>
      <c r="X9931" s="91"/>
      <c r="Y9931" s="87"/>
      <c r="AA9931" s="87"/>
      <c r="AB9931" s="90"/>
      <c r="AC9931" s="87"/>
      <c r="AD9931" s="87"/>
    </row>
    <row r="9932" spans="1:30">
      <c r="A9932" s="158"/>
      <c r="B9932" s="147"/>
      <c r="C9932" s="88"/>
      <c r="K9932" s="159"/>
      <c r="L9932" s="89"/>
      <c r="O9932" s="159"/>
      <c r="Q9932" s="160"/>
      <c r="V9932" s="87"/>
      <c r="W9932" s="87"/>
      <c r="X9932" s="91"/>
      <c r="Y9932" s="87"/>
      <c r="AA9932" s="87"/>
      <c r="AB9932" s="90"/>
      <c r="AC9932" s="87"/>
      <c r="AD9932" s="87"/>
    </row>
    <row r="9933" spans="1:30">
      <c r="A9933" s="158"/>
      <c r="B9933" s="147"/>
      <c r="C9933" s="88"/>
      <c r="K9933" s="159"/>
      <c r="L9933" s="89"/>
      <c r="O9933" s="159"/>
      <c r="Q9933" s="160"/>
      <c r="V9933" s="87"/>
      <c r="W9933" s="87"/>
      <c r="X9933" s="91"/>
      <c r="Y9933" s="87"/>
      <c r="AA9933" s="87"/>
      <c r="AB9933" s="90"/>
      <c r="AC9933" s="87"/>
      <c r="AD9933" s="87"/>
    </row>
    <row r="9934" spans="1:30">
      <c r="A9934" s="158"/>
      <c r="B9934" s="147"/>
      <c r="C9934" s="88"/>
      <c r="K9934" s="159"/>
      <c r="L9934" s="89"/>
      <c r="O9934" s="159"/>
      <c r="Q9934" s="160"/>
      <c r="V9934" s="87"/>
      <c r="W9934" s="87"/>
      <c r="X9934" s="91"/>
      <c r="Y9934" s="87"/>
      <c r="AA9934" s="87"/>
      <c r="AB9934" s="90"/>
      <c r="AC9934" s="87"/>
      <c r="AD9934" s="87"/>
    </row>
    <row r="9935" spans="1:30">
      <c r="A9935" s="165"/>
      <c r="B9935" s="147"/>
      <c r="C9935" s="88"/>
      <c r="K9935" s="149"/>
      <c r="L9935" s="162"/>
      <c r="O9935" s="149"/>
      <c r="P9935" s="91"/>
      <c r="Q9935" s="160"/>
      <c r="V9935" s="87"/>
      <c r="W9935" s="87"/>
      <c r="X9935" s="91"/>
      <c r="Y9935" s="87"/>
      <c r="AA9935" s="87"/>
      <c r="AB9935" s="90"/>
      <c r="AC9935" s="87"/>
      <c r="AD9935" s="87"/>
    </row>
    <row r="9936" spans="1:30">
      <c r="A9936" s="158"/>
      <c r="B9936" s="147"/>
      <c r="C9936" s="88"/>
      <c r="K9936" s="159"/>
      <c r="L9936" s="89"/>
      <c r="O9936" s="159"/>
      <c r="P9936" s="123"/>
      <c r="Q9936" s="160"/>
      <c r="V9936" s="87"/>
      <c r="W9936" s="87"/>
      <c r="X9936" s="91"/>
      <c r="Y9936" s="87"/>
      <c r="AA9936" s="87"/>
      <c r="AB9936" s="90"/>
      <c r="AC9936" s="87"/>
      <c r="AD9936" s="87"/>
    </row>
    <row r="9937" spans="1:30">
      <c r="A9937" s="158"/>
      <c r="B9937" s="147"/>
      <c r="C9937" s="88"/>
      <c r="K9937" s="159"/>
      <c r="L9937" s="89"/>
      <c r="O9937" s="159"/>
      <c r="P9937" s="123"/>
      <c r="Q9937" s="160"/>
      <c r="V9937" s="87"/>
      <c r="W9937" s="87"/>
      <c r="X9937" s="91"/>
      <c r="Y9937" s="87"/>
      <c r="AA9937" s="87"/>
      <c r="AB9937" s="90"/>
      <c r="AC9937" s="87"/>
      <c r="AD9937" s="87"/>
    </row>
    <row r="9938" spans="1:30">
      <c r="A9938" s="158"/>
      <c r="B9938" s="147"/>
      <c r="C9938" s="88"/>
      <c r="K9938" s="159"/>
      <c r="L9938" s="89"/>
      <c r="O9938" s="159"/>
      <c r="P9938" s="123"/>
      <c r="Q9938" s="160"/>
      <c r="V9938" s="87"/>
      <c r="W9938" s="87"/>
      <c r="X9938" s="91"/>
      <c r="Y9938" s="87"/>
      <c r="AA9938" s="87"/>
      <c r="AB9938" s="90"/>
      <c r="AC9938" s="87"/>
      <c r="AD9938" s="87"/>
    </row>
    <row r="9939" spans="1:30">
      <c r="A9939" s="158"/>
      <c r="B9939" s="147"/>
      <c r="C9939" s="88"/>
      <c r="K9939" s="159"/>
      <c r="L9939" s="89"/>
      <c r="O9939" s="159"/>
      <c r="P9939" s="123"/>
      <c r="Q9939" s="160"/>
      <c r="V9939" s="87"/>
      <c r="W9939" s="87"/>
      <c r="X9939" s="91"/>
      <c r="Y9939" s="87"/>
      <c r="AA9939" s="87"/>
      <c r="AB9939" s="90"/>
      <c r="AC9939" s="87"/>
      <c r="AD9939" s="87"/>
    </row>
    <row r="9940" spans="1:30">
      <c r="A9940" s="165"/>
      <c r="B9940" s="147"/>
      <c r="C9940" s="88"/>
      <c r="K9940" s="159"/>
      <c r="L9940" s="162"/>
      <c r="O9940" s="149"/>
      <c r="P9940" s="91"/>
      <c r="Q9940" s="160"/>
      <c r="V9940" s="87"/>
      <c r="W9940" s="87"/>
      <c r="X9940" s="91"/>
      <c r="Y9940" s="87"/>
      <c r="AA9940" s="87"/>
      <c r="AB9940" s="90"/>
      <c r="AC9940" s="87"/>
      <c r="AD9940" s="87"/>
    </row>
    <row r="9941" spans="1:30">
      <c r="A9941" s="158"/>
      <c r="B9941" s="147"/>
      <c r="C9941" s="88"/>
      <c r="K9941" s="159"/>
      <c r="L9941" s="89"/>
      <c r="O9941" s="159"/>
      <c r="P9941" s="123"/>
      <c r="Q9941" s="160"/>
      <c r="V9941" s="87"/>
      <c r="W9941" s="87"/>
      <c r="X9941" s="91"/>
      <c r="Y9941" s="87"/>
      <c r="AA9941" s="87"/>
      <c r="AB9941" s="90"/>
      <c r="AC9941" s="87"/>
      <c r="AD9941" s="87"/>
    </row>
    <row r="9942" spans="1:30">
      <c r="A9942" s="165"/>
      <c r="B9942" s="147"/>
      <c r="C9942" s="88"/>
      <c r="K9942" s="149"/>
      <c r="L9942" s="162"/>
      <c r="O9942" s="149"/>
      <c r="P9942" s="91"/>
      <c r="Q9942" s="160"/>
      <c r="V9942" s="87"/>
      <c r="W9942" s="87"/>
      <c r="X9942" s="91"/>
      <c r="Y9942" s="87"/>
      <c r="AA9942" s="87"/>
      <c r="AB9942" s="90"/>
      <c r="AC9942" s="87"/>
      <c r="AD9942" s="87"/>
    </row>
    <row r="9943" spans="1:30">
      <c r="A9943" s="158"/>
      <c r="B9943" s="147"/>
      <c r="C9943" s="88"/>
      <c r="K9943" s="159"/>
      <c r="L9943" s="89"/>
      <c r="O9943" s="159"/>
      <c r="P9943" s="123"/>
      <c r="Q9943" s="160"/>
      <c r="V9943" s="87"/>
      <c r="W9943" s="87"/>
      <c r="X9943" s="91"/>
      <c r="Y9943" s="87"/>
      <c r="AA9943" s="87"/>
      <c r="AB9943" s="90"/>
      <c r="AC9943" s="87"/>
      <c r="AD9943" s="87"/>
    </row>
    <row r="9944" spans="1:30">
      <c r="A9944" s="165"/>
      <c r="B9944" s="147"/>
      <c r="C9944" s="88"/>
      <c r="K9944" s="149"/>
      <c r="L9944" s="162"/>
      <c r="O9944" s="149"/>
      <c r="P9944" s="91"/>
      <c r="Q9944" s="160"/>
      <c r="V9944" s="87"/>
      <c r="W9944" s="87"/>
      <c r="X9944" s="91"/>
      <c r="Y9944" s="87"/>
      <c r="AA9944" s="87"/>
      <c r="AB9944" s="90"/>
      <c r="AC9944" s="87"/>
      <c r="AD9944" s="87"/>
    </row>
    <row r="9945" spans="1:30">
      <c r="A9945" s="165"/>
      <c r="B9945" s="147"/>
      <c r="C9945" s="88"/>
      <c r="K9945" s="149"/>
      <c r="L9945" s="162"/>
      <c r="O9945" s="149"/>
      <c r="P9945" s="91"/>
      <c r="Q9945" s="160"/>
      <c r="V9945" s="87"/>
      <c r="W9945" s="87"/>
      <c r="X9945" s="91"/>
      <c r="Y9945" s="87"/>
      <c r="AA9945" s="87"/>
      <c r="AB9945" s="90"/>
      <c r="AC9945" s="87"/>
      <c r="AD9945" s="87"/>
    </row>
    <row r="9946" spans="1:30">
      <c r="A9946" s="158"/>
      <c r="B9946" s="147"/>
      <c r="C9946" s="88"/>
      <c r="K9946" s="159"/>
      <c r="L9946" s="89"/>
      <c r="O9946" s="159"/>
      <c r="P9946" s="123"/>
      <c r="Q9946" s="160"/>
      <c r="V9946" s="87"/>
      <c r="W9946" s="87"/>
      <c r="X9946" s="91"/>
      <c r="Y9946" s="87"/>
      <c r="AA9946" s="87"/>
      <c r="AB9946" s="90"/>
      <c r="AC9946" s="87"/>
      <c r="AD9946" s="87"/>
    </row>
    <row r="9947" spans="1:30">
      <c r="A9947" s="165"/>
      <c r="B9947" s="147"/>
      <c r="C9947" s="88"/>
      <c r="K9947" s="149"/>
      <c r="L9947" s="162"/>
      <c r="O9947" s="149"/>
      <c r="P9947" s="91"/>
      <c r="Q9947" s="160"/>
      <c r="V9947" s="87"/>
      <c r="W9947" s="87"/>
      <c r="X9947" s="91"/>
      <c r="Y9947" s="87"/>
      <c r="AA9947" s="87"/>
      <c r="AB9947" s="90"/>
      <c r="AC9947" s="87"/>
      <c r="AD9947" s="87"/>
    </row>
    <row r="9948" spans="1:30">
      <c r="A9948" s="165"/>
      <c r="B9948" s="147"/>
      <c r="C9948" s="88"/>
      <c r="K9948" s="149"/>
      <c r="L9948" s="162"/>
      <c r="O9948" s="149"/>
      <c r="P9948" s="91"/>
      <c r="Q9948" s="160"/>
      <c r="V9948" s="87"/>
      <c r="W9948" s="87"/>
      <c r="X9948" s="91"/>
      <c r="Y9948" s="87"/>
      <c r="AA9948" s="87"/>
      <c r="AB9948" s="90"/>
      <c r="AC9948" s="87"/>
      <c r="AD9948" s="87"/>
    </row>
    <row r="9949" spans="1:30">
      <c r="A9949" s="158"/>
      <c r="B9949" s="147"/>
      <c r="C9949" s="88"/>
      <c r="K9949" s="159"/>
      <c r="L9949" s="89"/>
      <c r="O9949" s="159"/>
      <c r="P9949" s="123"/>
      <c r="Q9949" s="160"/>
      <c r="V9949" s="87"/>
      <c r="W9949" s="87"/>
      <c r="X9949" s="91"/>
      <c r="Y9949" s="87"/>
      <c r="AA9949" s="87"/>
      <c r="AB9949" s="90"/>
      <c r="AC9949" s="87"/>
      <c r="AD9949" s="87"/>
    </row>
    <row r="9950" spans="1:30">
      <c r="A9950" s="165"/>
      <c r="B9950" s="147"/>
      <c r="C9950" s="88"/>
      <c r="K9950" s="149"/>
      <c r="L9950" s="162"/>
      <c r="O9950" s="149"/>
      <c r="P9950" s="91"/>
      <c r="Q9950" s="160"/>
      <c r="V9950" s="87"/>
      <c r="W9950" s="87"/>
      <c r="X9950" s="91"/>
      <c r="Y9950" s="87"/>
      <c r="AA9950" s="87"/>
      <c r="AB9950" s="90"/>
      <c r="AC9950" s="87"/>
      <c r="AD9950" s="87"/>
    </row>
    <row r="9951" spans="1:30">
      <c r="A9951" s="158"/>
      <c r="B9951" s="147"/>
      <c r="C9951" s="88"/>
      <c r="K9951" s="159"/>
      <c r="L9951" s="89"/>
      <c r="O9951" s="159"/>
      <c r="P9951" s="123"/>
      <c r="Q9951" s="160"/>
      <c r="V9951" s="87"/>
      <c r="W9951" s="87"/>
      <c r="X9951" s="91"/>
      <c r="Y9951" s="87"/>
      <c r="AA9951" s="87"/>
      <c r="AB9951" s="90"/>
      <c r="AC9951" s="87"/>
      <c r="AD9951" s="87"/>
    </row>
    <row r="9952" spans="1:30">
      <c r="A9952" s="165"/>
      <c r="B9952" s="147"/>
      <c r="C9952" s="88"/>
      <c r="K9952" s="149"/>
      <c r="L9952" s="162"/>
      <c r="O9952" s="149"/>
      <c r="P9952" s="91"/>
      <c r="Q9952" s="160"/>
      <c r="V9952" s="87"/>
      <c r="W9952" s="87"/>
      <c r="X9952" s="91"/>
      <c r="Y9952" s="87"/>
      <c r="AA9952" s="87"/>
      <c r="AB9952" s="90"/>
      <c r="AC9952" s="87"/>
      <c r="AD9952" s="87"/>
    </row>
    <row r="9953" spans="1:30">
      <c r="A9953" s="158"/>
      <c r="B9953" s="147"/>
      <c r="C9953" s="88"/>
      <c r="K9953" s="159"/>
      <c r="L9953" s="89"/>
      <c r="O9953" s="159"/>
      <c r="P9953" s="123"/>
      <c r="Q9953" s="160"/>
      <c r="V9953" s="87"/>
      <c r="W9953" s="87"/>
      <c r="X9953" s="91"/>
      <c r="Y9953" s="87"/>
      <c r="AA9953" s="87"/>
      <c r="AB9953" s="90"/>
      <c r="AC9953" s="87"/>
      <c r="AD9953" s="87"/>
    </row>
    <row r="9954" spans="1:30">
      <c r="A9954" s="165"/>
      <c r="B9954" s="147"/>
      <c r="C9954" s="88"/>
      <c r="K9954" s="149"/>
      <c r="L9954" s="162"/>
      <c r="O9954" s="149"/>
      <c r="P9954" s="91"/>
      <c r="Q9954" s="160"/>
      <c r="V9954" s="87"/>
      <c r="W9954" s="87"/>
      <c r="X9954" s="91"/>
      <c r="Y9954" s="87"/>
      <c r="AA9954" s="87"/>
      <c r="AB9954" s="90"/>
      <c r="AC9954" s="87"/>
      <c r="AD9954" s="87"/>
    </row>
    <row r="9955" spans="1:30">
      <c r="A9955" s="158"/>
      <c r="B9955" s="147"/>
      <c r="C9955" s="88"/>
      <c r="K9955" s="159"/>
      <c r="L9955" s="89"/>
      <c r="O9955" s="159"/>
      <c r="P9955" s="123"/>
      <c r="Q9955" s="160"/>
      <c r="V9955" s="87"/>
      <c r="W9955" s="87"/>
      <c r="X9955" s="91"/>
      <c r="Y9955" s="87"/>
      <c r="AA9955" s="87"/>
      <c r="AB9955" s="90"/>
      <c r="AC9955" s="87"/>
      <c r="AD9955" s="87"/>
    </row>
    <row r="9956" spans="1:30">
      <c r="A9956" s="165"/>
      <c r="B9956" s="147"/>
      <c r="C9956" s="88"/>
      <c r="K9956" s="149"/>
      <c r="L9956" s="162"/>
      <c r="O9956" s="149"/>
      <c r="P9956" s="91"/>
      <c r="Q9956" s="160"/>
      <c r="V9956" s="87"/>
      <c r="W9956" s="87"/>
      <c r="X9956" s="91"/>
      <c r="Y9956" s="87"/>
      <c r="AA9956" s="87"/>
      <c r="AB9956" s="90"/>
      <c r="AC9956" s="87"/>
      <c r="AD9956" s="87"/>
    </row>
    <row r="9957" spans="1:30">
      <c r="A9957" s="158"/>
      <c r="B9957" s="147"/>
      <c r="C9957" s="88"/>
      <c r="K9957" s="159"/>
      <c r="L9957" s="89"/>
      <c r="O9957" s="159"/>
      <c r="P9957" s="123"/>
      <c r="Q9957" s="160"/>
      <c r="V9957" s="87"/>
      <c r="W9957" s="87"/>
      <c r="X9957" s="91"/>
      <c r="Y9957" s="87"/>
      <c r="AA9957" s="87"/>
      <c r="AB9957" s="90"/>
      <c r="AC9957" s="87"/>
      <c r="AD9957" s="87"/>
    </row>
    <row r="9958" spans="1:30">
      <c r="A9958" s="165"/>
      <c r="B9958" s="147"/>
      <c r="C9958" s="88"/>
      <c r="K9958" s="149"/>
      <c r="L9958" s="162"/>
      <c r="O9958" s="149"/>
      <c r="P9958" s="91"/>
      <c r="Q9958" s="160"/>
      <c r="V9958" s="87"/>
      <c r="W9958" s="87"/>
      <c r="X9958" s="91"/>
      <c r="Y9958" s="87"/>
      <c r="AA9958" s="87"/>
      <c r="AB9958" s="90"/>
      <c r="AC9958" s="87"/>
      <c r="AD9958" s="87"/>
    </row>
    <row r="9959" spans="1:30">
      <c r="A9959" s="165"/>
      <c r="B9959" s="147"/>
      <c r="C9959" s="88"/>
      <c r="K9959" s="149"/>
      <c r="L9959" s="162"/>
      <c r="O9959" s="149"/>
      <c r="P9959" s="91"/>
      <c r="Q9959" s="160"/>
      <c r="V9959" s="87"/>
      <c r="W9959" s="87"/>
      <c r="X9959" s="91"/>
      <c r="Y9959" s="87"/>
      <c r="AA9959" s="87"/>
      <c r="AB9959" s="90"/>
      <c r="AC9959" s="87"/>
      <c r="AD9959" s="87"/>
    </row>
    <row r="9960" spans="1:30">
      <c r="A9960" s="158"/>
      <c r="B9960" s="147"/>
      <c r="C9960" s="88"/>
      <c r="K9960" s="159"/>
      <c r="L9960" s="89"/>
      <c r="O9960" s="159"/>
      <c r="P9960" s="123"/>
      <c r="Q9960" s="160"/>
      <c r="V9960" s="87"/>
      <c r="W9960" s="87"/>
      <c r="X9960" s="91"/>
      <c r="Y9960" s="87"/>
      <c r="AA9960" s="87"/>
      <c r="AB9960" s="90"/>
      <c r="AC9960" s="87"/>
      <c r="AD9960" s="87"/>
    </row>
    <row r="9961" spans="1:30">
      <c r="A9961" s="165"/>
      <c r="B9961" s="147"/>
      <c r="C9961" s="88"/>
      <c r="K9961" s="149"/>
      <c r="L9961" s="162"/>
      <c r="O9961" s="149"/>
      <c r="P9961" s="91"/>
      <c r="Q9961" s="160"/>
      <c r="V9961" s="87"/>
      <c r="W9961" s="87"/>
      <c r="X9961" s="91"/>
      <c r="Y9961" s="87"/>
      <c r="AA9961" s="87"/>
      <c r="AB9961" s="90"/>
      <c r="AC9961" s="87"/>
      <c r="AD9961" s="87"/>
    </row>
    <row r="9962" spans="1:30">
      <c r="A9962" s="165"/>
      <c r="B9962" s="147"/>
      <c r="C9962" s="88"/>
      <c r="K9962" s="149"/>
      <c r="L9962" s="162"/>
      <c r="O9962" s="149"/>
      <c r="P9962" s="91"/>
      <c r="Q9962" s="160"/>
      <c r="V9962" s="87"/>
      <c r="W9962" s="87"/>
      <c r="X9962" s="91"/>
      <c r="Y9962" s="87"/>
      <c r="AA9962" s="87"/>
      <c r="AB9962" s="90"/>
      <c r="AC9962" s="87"/>
      <c r="AD9962" s="87"/>
    </row>
    <row r="9963" spans="1:30">
      <c r="A9963" s="158"/>
      <c r="B9963" s="147"/>
      <c r="C9963" s="88"/>
      <c r="K9963" s="159"/>
      <c r="L9963" s="89"/>
      <c r="O9963" s="159"/>
      <c r="P9963" s="123"/>
      <c r="Q9963" s="160"/>
      <c r="V9963" s="87"/>
      <c r="W9963" s="87"/>
      <c r="X9963" s="91"/>
      <c r="Y9963" s="87"/>
      <c r="AA9963" s="87"/>
      <c r="AB9963" s="90"/>
      <c r="AC9963" s="87"/>
      <c r="AD9963" s="87"/>
    </row>
    <row r="9964" spans="1:30">
      <c r="A9964" s="158"/>
      <c r="B9964" s="147"/>
      <c r="C9964" s="88"/>
      <c r="K9964" s="159"/>
      <c r="L9964" s="89"/>
      <c r="O9964" s="159"/>
      <c r="P9964" s="123"/>
      <c r="Q9964" s="160"/>
      <c r="V9964" s="87"/>
      <c r="W9964" s="87"/>
      <c r="X9964" s="91"/>
      <c r="Y9964" s="87"/>
      <c r="AA9964" s="87"/>
      <c r="AB9964" s="90"/>
      <c r="AC9964" s="87"/>
      <c r="AD9964" s="87"/>
    </row>
    <row r="9965" spans="1:30">
      <c r="A9965" s="165"/>
      <c r="B9965" s="147"/>
      <c r="C9965" s="88"/>
      <c r="K9965" s="149"/>
      <c r="L9965" s="162"/>
      <c r="O9965" s="149"/>
      <c r="P9965" s="91"/>
      <c r="Q9965" s="160"/>
      <c r="V9965" s="87"/>
      <c r="W9965" s="87"/>
      <c r="X9965" s="91"/>
      <c r="Y9965" s="87"/>
      <c r="AA9965" s="87"/>
      <c r="AB9965" s="90"/>
      <c r="AC9965" s="87"/>
      <c r="AD9965" s="87"/>
    </row>
    <row r="9966" spans="1:30">
      <c r="A9966" s="158"/>
      <c r="B9966" s="147"/>
      <c r="C9966" s="88"/>
      <c r="K9966" s="159"/>
      <c r="L9966" s="89"/>
      <c r="O9966" s="159"/>
      <c r="P9966" s="123"/>
      <c r="Q9966" s="160"/>
      <c r="V9966" s="87"/>
      <c r="W9966" s="87"/>
      <c r="X9966" s="91"/>
      <c r="Y9966" s="87"/>
      <c r="AA9966" s="87"/>
      <c r="AB9966" s="90"/>
      <c r="AC9966" s="87"/>
      <c r="AD9966" s="87"/>
    </row>
    <row r="9967" spans="1:30">
      <c r="A9967" s="158"/>
      <c r="B9967" s="147"/>
      <c r="C9967" s="88"/>
      <c r="K9967" s="159"/>
      <c r="L9967" s="89"/>
      <c r="O9967" s="159"/>
      <c r="P9967" s="123"/>
      <c r="Q9967" s="160"/>
      <c r="V9967" s="87"/>
      <c r="W9967" s="87"/>
      <c r="X9967" s="91"/>
      <c r="Y9967" s="87"/>
      <c r="AA9967" s="87"/>
      <c r="AB9967" s="90"/>
      <c r="AC9967" s="87"/>
      <c r="AD9967" s="87"/>
    </row>
    <row r="9968" spans="1:30">
      <c r="A9968" s="165"/>
      <c r="B9968" s="147"/>
      <c r="C9968" s="88"/>
      <c r="K9968" s="149"/>
      <c r="L9968" s="162"/>
      <c r="O9968" s="149"/>
      <c r="P9968" s="91"/>
      <c r="Q9968" s="160"/>
      <c r="V9968" s="87"/>
      <c r="W9968" s="87"/>
      <c r="X9968" s="91"/>
      <c r="Y9968" s="87"/>
      <c r="AA9968" s="87"/>
      <c r="AB9968" s="90"/>
      <c r="AC9968" s="87"/>
      <c r="AD9968" s="87"/>
    </row>
    <row r="9969" spans="1:30">
      <c r="A9969" s="165"/>
      <c r="B9969" s="147"/>
      <c r="C9969" s="88"/>
      <c r="K9969" s="149"/>
      <c r="L9969" s="162"/>
      <c r="O9969" s="149"/>
      <c r="P9969" s="91"/>
      <c r="Q9969" s="160"/>
      <c r="V9969" s="87"/>
      <c r="W9969" s="87"/>
      <c r="X9969" s="91"/>
      <c r="Y9969" s="87"/>
      <c r="AA9969" s="87"/>
      <c r="AB9969" s="90"/>
      <c r="AC9969" s="87"/>
      <c r="AD9969" s="87"/>
    </row>
    <row r="9970" spans="1:30">
      <c r="A9970" s="158"/>
      <c r="B9970" s="147"/>
      <c r="C9970" s="88"/>
      <c r="K9970" s="159"/>
      <c r="L9970" s="89"/>
      <c r="O9970" s="159"/>
      <c r="P9970" s="123"/>
      <c r="Q9970" s="160"/>
      <c r="V9970" s="87"/>
      <c r="W9970" s="87"/>
      <c r="X9970" s="91"/>
      <c r="Y9970" s="87"/>
      <c r="AA9970" s="87"/>
      <c r="AB9970" s="90"/>
      <c r="AC9970" s="87"/>
      <c r="AD9970" s="87"/>
    </row>
    <row r="9971" spans="1:30">
      <c r="A9971" s="165"/>
      <c r="B9971" s="147"/>
      <c r="C9971" s="88"/>
      <c r="K9971" s="149"/>
      <c r="L9971" s="162"/>
      <c r="O9971" s="149"/>
      <c r="P9971" s="91"/>
      <c r="Q9971" s="160"/>
      <c r="V9971" s="87"/>
      <c r="W9971" s="87"/>
      <c r="X9971" s="91"/>
      <c r="Y9971" s="87"/>
      <c r="AA9971" s="87"/>
      <c r="AB9971" s="90"/>
      <c r="AC9971" s="87"/>
      <c r="AD9971" s="87"/>
    </row>
    <row r="9972" spans="1:30">
      <c r="A9972" s="165"/>
      <c r="B9972" s="147"/>
      <c r="C9972" s="88"/>
      <c r="K9972" s="149"/>
      <c r="L9972" s="162"/>
      <c r="O9972" s="149"/>
      <c r="P9972" s="91"/>
      <c r="Q9972" s="160"/>
      <c r="V9972" s="87"/>
      <c r="W9972" s="87"/>
      <c r="X9972" s="91"/>
      <c r="Y9972" s="87"/>
      <c r="AA9972" s="87"/>
      <c r="AB9972" s="90"/>
      <c r="AC9972" s="87"/>
      <c r="AD9972" s="87"/>
    </row>
    <row r="9973" spans="1:30">
      <c r="A9973" s="158"/>
      <c r="B9973" s="147"/>
      <c r="C9973" s="88"/>
      <c r="K9973" s="159"/>
      <c r="L9973" s="89"/>
      <c r="O9973" s="159"/>
      <c r="P9973" s="123"/>
      <c r="Q9973" s="160"/>
      <c r="V9973" s="87"/>
      <c r="W9973" s="87"/>
      <c r="X9973" s="91"/>
      <c r="Y9973" s="87"/>
      <c r="AA9973" s="87"/>
      <c r="AB9973" s="90"/>
      <c r="AC9973" s="87"/>
      <c r="AD9973" s="87"/>
    </row>
    <row r="9974" spans="1:30">
      <c r="A9974" s="165"/>
      <c r="B9974" s="147"/>
      <c r="C9974" s="88"/>
      <c r="K9974" s="149"/>
      <c r="L9974" s="162"/>
      <c r="O9974" s="149"/>
      <c r="P9974" s="91"/>
      <c r="Q9974" s="160"/>
      <c r="V9974" s="87"/>
      <c r="W9974" s="87"/>
      <c r="X9974" s="91"/>
      <c r="Y9974" s="87"/>
      <c r="AA9974" s="87"/>
      <c r="AB9974" s="90"/>
      <c r="AC9974" s="87"/>
      <c r="AD9974" s="87"/>
    </row>
    <row r="9975" spans="1:30">
      <c r="A9975" s="158"/>
      <c r="B9975" s="147"/>
      <c r="C9975" s="88"/>
      <c r="K9975" s="159"/>
      <c r="L9975" s="89"/>
      <c r="O9975" s="159"/>
      <c r="P9975" s="123"/>
      <c r="Q9975" s="160"/>
      <c r="V9975" s="87"/>
      <c r="W9975" s="87"/>
      <c r="X9975" s="91"/>
      <c r="Y9975" s="87"/>
      <c r="AA9975" s="87"/>
      <c r="AB9975" s="90"/>
      <c r="AC9975" s="87"/>
      <c r="AD9975" s="87"/>
    </row>
    <row r="9976" spans="1:30">
      <c r="A9976" s="165"/>
      <c r="B9976" s="147"/>
      <c r="C9976" s="88"/>
      <c r="K9976" s="149"/>
      <c r="L9976" s="162"/>
      <c r="O9976" s="149"/>
      <c r="P9976" s="91"/>
      <c r="Q9976" s="160"/>
      <c r="V9976" s="87"/>
      <c r="W9976" s="87"/>
      <c r="X9976" s="91"/>
      <c r="Y9976" s="87"/>
      <c r="AA9976" s="87"/>
      <c r="AB9976" s="90"/>
      <c r="AC9976" s="87"/>
      <c r="AD9976" s="87"/>
    </row>
    <row r="9977" spans="1:30">
      <c r="A9977" s="165"/>
      <c r="B9977" s="147"/>
      <c r="C9977" s="88"/>
      <c r="K9977" s="149"/>
      <c r="L9977" s="162"/>
      <c r="O9977" s="149"/>
      <c r="P9977" s="91"/>
      <c r="Q9977" s="160"/>
      <c r="V9977" s="87"/>
      <c r="W9977" s="87"/>
      <c r="X9977" s="91"/>
      <c r="Y9977" s="87"/>
      <c r="AA9977" s="87"/>
      <c r="AB9977" s="90"/>
      <c r="AC9977" s="87"/>
      <c r="AD9977" s="87"/>
    </row>
    <row r="9978" spans="1:30">
      <c r="A9978" s="158"/>
      <c r="B9978" s="147"/>
      <c r="C9978" s="88"/>
      <c r="K9978" s="159"/>
      <c r="L9978" s="89"/>
      <c r="O9978" s="159"/>
      <c r="P9978" s="123"/>
      <c r="Q9978" s="160"/>
      <c r="V9978" s="87"/>
      <c r="W9978" s="87"/>
      <c r="X9978" s="91"/>
      <c r="Y9978" s="87"/>
      <c r="AA9978" s="87"/>
      <c r="AB9978" s="90"/>
      <c r="AC9978" s="87"/>
      <c r="AD9978" s="87"/>
    </row>
    <row r="9979" spans="1:30">
      <c r="A9979" s="165"/>
      <c r="B9979" s="147"/>
      <c r="C9979" s="88"/>
      <c r="K9979" s="149"/>
      <c r="L9979" s="162"/>
      <c r="O9979" s="149"/>
      <c r="P9979" s="91"/>
      <c r="Q9979" s="160"/>
      <c r="V9979" s="87"/>
      <c r="W9979" s="87"/>
      <c r="X9979" s="91"/>
      <c r="Y9979" s="87"/>
      <c r="AA9979" s="87"/>
      <c r="AB9979" s="90"/>
      <c r="AC9979" s="87"/>
      <c r="AD9979" s="87"/>
    </row>
    <row r="9980" spans="1:30">
      <c r="A9980" s="158"/>
      <c r="B9980" s="147"/>
      <c r="C9980" s="88"/>
      <c r="K9980" s="159"/>
      <c r="L9980" s="89"/>
      <c r="O9980" s="159"/>
      <c r="P9980" s="123"/>
      <c r="Q9980" s="160"/>
      <c r="V9980" s="87"/>
      <c r="W9980" s="87"/>
      <c r="X9980" s="91"/>
      <c r="Y9980" s="87"/>
      <c r="AA9980" s="87"/>
      <c r="AB9980" s="90"/>
      <c r="AC9980" s="87"/>
      <c r="AD9980" s="87"/>
    </row>
    <row r="9981" spans="1:30">
      <c r="A9981" s="165"/>
      <c r="B9981" s="147"/>
      <c r="C9981" s="88"/>
      <c r="K9981" s="149"/>
      <c r="L9981" s="162"/>
      <c r="O9981" s="149"/>
      <c r="P9981" s="91"/>
      <c r="Q9981" s="160"/>
      <c r="V9981" s="87"/>
      <c r="W9981" s="87"/>
      <c r="X9981" s="91"/>
      <c r="Y9981" s="87"/>
      <c r="AA9981" s="87"/>
      <c r="AB9981" s="90"/>
      <c r="AC9981" s="87"/>
      <c r="AD9981" s="87"/>
    </row>
    <row r="9982" spans="1:30">
      <c r="A9982" s="158"/>
      <c r="B9982" s="147"/>
      <c r="C9982" s="88"/>
      <c r="K9982" s="159"/>
      <c r="L9982" s="89"/>
      <c r="O9982" s="159"/>
      <c r="P9982" s="123"/>
      <c r="Q9982" s="160"/>
      <c r="V9982" s="87"/>
      <c r="W9982" s="87"/>
      <c r="X9982" s="91"/>
      <c r="Y9982" s="87"/>
      <c r="AA9982" s="87"/>
      <c r="AB9982" s="90"/>
      <c r="AC9982" s="87"/>
      <c r="AD9982" s="87"/>
    </row>
    <row r="9983" spans="1:30">
      <c r="A9983" s="158"/>
      <c r="B9983" s="147"/>
      <c r="C9983" s="88"/>
      <c r="K9983" s="159"/>
      <c r="L9983" s="89"/>
      <c r="O9983" s="159"/>
      <c r="P9983" s="123"/>
      <c r="Q9983" s="160"/>
      <c r="V9983" s="87"/>
      <c r="W9983" s="87"/>
      <c r="X9983" s="91"/>
      <c r="Y9983" s="87"/>
      <c r="AA9983" s="87"/>
      <c r="AB9983" s="90"/>
      <c r="AC9983" s="87"/>
      <c r="AD9983" s="87"/>
    </row>
    <row r="9984" spans="1:30">
      <c r="A9984" s="165"/>
      <c r="B9984" s="147"/>
      <c r="C9984" s="88"/>
      <c r="K9984" s="149"/>
      <c r="L9984" s="162"/>
      <c r="O9984" s="149"/>
      <c r="P9984" s="91"/>
      <c r="Q9984" s="160"/>
      <c r="V9984" s="87"/>
      <c r="W9984" s="87"/>
      <c r="X9984" s="91"/>
      <c r="Y9984" s="87"/>
      <c r="AA9984" s="87"/>
      <c r="AB9984" s="90"/>
      <c r="AC9984" s="87"/>
      <c r="AD9984" s="87"/>
    </row>
    <row r="9985" spans="1:30">
      <c r="A9985" s="158"/>
      <c r="B9985" s="147"/>
      <c r="C9985" s="88"/>
      <c r="K9985" s="159"/>
      <c r="L9985" s="89"/>
      <c r="O9985" s="159"/>
      <c r="P9985" s="123"/>
      <c r="Q9985" s="160"/>
      <c r="V9985" s="87"/>
      <c r="W9985" s="87"/>
      <c r="X9985" s="91"/>
      <c r="Y9985" s="87"/>
      <c r="AA9985" s="87"/>
      <c r="AB9985" s="90"/>
      <c r="AC9985" s="87"/>
      <c r="AD9985" s="87"/>
    </row>
    <row r="9986" spans="1:30">
      <c r="A9986" s="158"/>
      <c r="B9986" s="147"/>
      <c r="C9986" s="88"/>
      <c r="K9986" s="159"/>
      <c r="L9986" s="89"/>
      <c r="O9986" s="159"/>
      <c r="P9986" s="123"/>
      <c r="Q9986" s="160"/>
      <c r="V9986" s="87"/>
      <c r="W9986" s="87"/>
      <c r="X9986" s="91"/>
      <c r="Y9986" s="87"/>
      <c r="AA9986" s="87"/>
      <c r="AB9986" s="90"/>
      <c r="AC9986" s="87"/>
      <c r="AD9986" s="87"/>
    </row>
    <row r="9987" spans="1:30">
      <c r="A9987" s="165"/>
      <c r="B9987" s="147"/>
      <c r="C9987" s="88"/>
      <c r="K9987" s="149"/>
      <c r="L9987" s="162"/>
      <c r="O9987" s="149"/>
      <c r="P9987" s="91"/>
      <c r="Q9987" s="160"/>
      <c r="V9987" s="87"/>
      <c r="W9987" s="87"/>
      <c r="X9987" s="91"/>
      <c r="Y9987" s="87"/>
      <c r="AA9987" s="87"/>
      <c r="AB9987" s="90"/>
      <c r="AC9987" s="87"/>
      <c r="AD9987" s="87"/>
    </row>
    <row r="9988" spans="1:30">
      <c r="A9988" s="158"/>
      <c r="B9988" s="147"/>
      <c r="C9988" s="88"/>
      <c r="K9988" s="159"/>
      <c r="L9988" s="89"/>
      <c r="O9988" s="159"/>
      <c r="P9988" s="123"/>
      <c r="Q9988" s="160"/>
      <c r="V9988" s="87"/>
      <c r="W9988" s="87"/>
      <c r="X9988" s="91"/>
      <c r="Y9988" s="87"/>
      <c r="AA9988" s="87"/>
      <c r="AB9988" s="90"/>
      <c r="AC9988" s="87"/>
      <c r="AD9988" s="87"/>
    </row>
    <row r="9989" spans="1:30">
      <c r="A9989" s="165"/>
      <c r="B9989" s="147"/>
      <c r="C9989" s="88"/>
      <c r="K9989" s="149"/>
      <c r="L9989" s="162"/>
      <c r="O9989" s="149"/>
      <c r="P9989" s="91"/>
      <c r="Q9989" s="160"/>
      <c r="V9989" s="87"/>
      <c r="W9989" s="87"/>
      <c r="X9989" s="91"/>
      <c r="Y9989" s="87"/>
      <c r="AA9989" s="87"/>
      <c r="AB9989" s="90"/>
      <c r="AC9989" s="87"/>
      <c r="AD9989" s="87"/>
    </row>
    <row r="9990" spans="1:30">
      <c r="A9990" s="158"/>
      <c r="B9990" s="147"/>
      <c r="C9990" s="88"/>
      <c r="K9990" s="159"/>
      <c r="L9990" s="163"/>
      <c r="O9990" s="159"/>
      <c r="P9990" s="123"/>
      <c r="Q9990" s="160"/>
      <c r="V9990" s="87"/>
      <c r="W9990" s="87"/>
      <c r="X9990" s="91"/>
      <c r="Y9990" s="87"/>
      <c r="AA9990" s="87"/>
      <c r="AB9990" s="90"/>
      <c r="AC9990" s="87"/>
      <c r="AD9990" s="87"/>
    </row>
    <row r="9991" spans="1:30">
      <c r="A9991" s="165"/>
      <c r="B9991" s="147"/>
      <c r="C9991" s="88"/>
      <c r="K9991" s="149"/>
      <c r="L9991" s="164"/>
      <c r="O9991" s="149"/>
      <c r="P9991" s="91"/>
      <c r="Q9991" s="160"/>
      <c r="V9991" s="87"/>
      <c r="W9991" s="87"/>
      <c r="X9991" s="91"/>
      <c r="Y9991" s="87"/>
      <c r="AA9991" s="87"/>
      <c r="AB9991" s="90"/>
      <c r="AC9991" s="87"/>
      <c r="AD9991" s="87"/>
    </row>
    <row r="9992" spans="1:30">
      <c r="A9992" s="158"/>
      <c r="B9992" s="147"/>
      <c r="C9992" s="88"/>
      <c r="K9992" s="159"/>
      <c r="L9992" s="163"/>
      <c r="O9992" s="159"/>
      <c r="P9992" s="123"/>
      <c r="Q9992" s="160"/>
      <c r="V9992" s="87"/>
      <c r="W9992" s="87"/>
      <c r="X9992" s="91"/>
      <c r="Y9992" s="87"/>
      <c r="AA9992" s="87"/>
      <c r="AB9992" s="90"/>
      <c r="AC9992" s="87"/>
      <c r="AD9992" s="87"/>
    </row>
    <row r="9993" spans="1:30">
      <c r="A9993" s="158"/>
      <c r="B9993" s="147"/>
      <c r="C9993" s="88"/>
      <c r="K9993" s="159"/>
      <c r="L9993" s="163"/>
      <c r="O9993" s="159"/>
      <c r="P9993" s="123"/>
      <c r="Q9993" s="160"/>
      <c r="V9993" s="87"/>
      <c r="W9993" s="87"/>
      <c r="X9993" s="91"/>
      <c r="Y9993" s="87"/>
      <c r="AA9993" s="87"/>
      <c r="AB9993" s="90"/>
      <c r="AC9993" s="87"/>
      <c r="AD9993" s="87"/>
    </row>
    <row r="9994" spans="1:30">
      <c r="A9994" s="165"/>
      <c r="B9994" s="147"/>
      <c r="C9994" s="88"/>
      <c r="K9994" s="149"/>
      <c r="L9994" s="164"/>
      <c r="O9994" s="149"/>
      <c r="P9994" s="91"/>
      <c r="Q9994" s="160"/>
      <c r="V9994" s="87"/>
      <c r="W9994" s="87"/>
      <c r="X9994" s="91"/>
      <c r="Y9994" s="87"/>
      <c r="AA9994" s="87"/>
      <c r="AB9994" s="90"/>
      <c r="AC9994" s="87"/>
      <c r="AD9994" s="87"/>
    </row>
    <row r="9995" spans="1:30">
      <c r="A9995" s="165"/>
      <c r="B9995" s="147"/>
      <c r="C9995" s="88"/>
      <c r="K9995" s="149"/>
      <c r="L9995" s="164"/>
      <c r="O9995" s="149"/>
      <c r="P9995" s="91"/>
      <c r="Q9995" s="160"/>
      <c r="V9995" s="87"/>
      <c r="W9995" s="87"/>
      <c r="X9995" s="91"/>
      <c r="Y9995" s="87"/>
      <c r="AA9995" s="87"/>
      <c r="AB9995" s="90"/>
      <c r="AC9995" s="87"/>
      <c r="AD9995" s="87"/>
    </row>
    <row r="9996" spans="1:30">
      <c r="A9996" s="158"/>
      <c r="B9996" s="147"/>
      <c r="C9996" s="88"/>
      <c r="K9996" s="159"/>
      <c r="L9996" s="163"/>
      <c r="O9996" s="159"/>
      <c r="P9996" s="123"/>
      <c r="Q9996" s="160"/>
      <c r="V9996" s="87"/>
      <c r="W9996" s="87"/>
      <c r="X9996" s="91"/>
      <c r="Y9996" s="87"/>
      <c r="AA9996" s="87"/>
      <c r="AB9996" s="90"/>
      <c r="AC9996" s="87"/>
      <c r="AD9996" s="87"/>
    </row>
    <row r="9997" spans="1:30">
      <c r="A9997" s="165"/>
      <c r="B9997" s="147"/>
      <c r="C9997" s="88"/>
      <c r="K9997" s="149"/>
      <c r="L9997" s="164"/>
      <c r="O9997" s="149"/>
      <c r="P9997" s="91"/>
      <c r="Q9997" s="160"/>
      <c r="V9997" s="87"/>
      <c r="W9997" s="87"/>
      <c r="X9997" s="91"/>
      <c r="Y9997" s="87"/>
      <c r="AA9997" s="87"/>
      <c r="AB9997" s="90"/>
      <c r="AC9997" s="87"/>
      <c r="AD9997" s="87"/>
    </row>
    <row r="9998" spans="1:30">
      <c r="A9998" s="158"/>
      <c r="B9998" s="147"/>
      <c r="C9998" s="88"/>
      <c r="K9998" s="159"/>
      <c r="L9998" s="163"/>
      <c r="O9998" s="159"/>
      <c r="P9998" s="123"/>
      <c r="Q9998" s="160"/>
      <c r="V9998" s="87"/>
      <c r="W9998" s="87"/>
      <c r="X9998" s="91"/>
      <c r="Y9998" s="87"/>
      <c r="AA9998" s="87"/>
      <c r="AB9998" s="90"/>
      <c r="AC9998" s="87"/>
      <c r="AD9998" s="87"/>
    </row>
    <row r="9999" spans="1:30">
      <c r="A9999" s="165"/>
      <c r="B9999" s="147"/>
      <c r="C9999" s="88"/>
      <c r="K9999" s="149"/>
      <c r="L9999" s="164"/>
      <c r="O9999" s="149"/>
      <c r="P9999" s="91"/>
      <c r="Q9999" s="160"/>
      <c r="V9999" s="87"/>
      <c r="W9999" s="87"/>
      <c r="X9999" s="91"/>
      <c r="Y9999" s="87"/>
      <c r="AA9999" s="87"/>
      <c r="AB9999" s="90"/>
      <c r="AC9999" s="87"/>
      <c r="AD9999" s="87"/>
    </row>
    <row r="10000" spans="1:30">
      <c r="A10000" s="165"/>
      <c r="B10000" s="147"/>
      <c r="C10000" s="88"/>
      <c r="K10000" s="149"/>
      <c r="L10000" s="164"/>
      <c r="O10000" s="149"/>
      <c r="P10000" s="91"/>
      <c r="Q10000" s="160"/>
      <c r="V10000" s="87"/>
      <c r="W10000" s="87"/>
      <c r="X10000" s="91"/>
      <c r="Y10000" s="87"/>
      <c r="AA10000" s="87"/>
      <c r="AB10000" s="90"/>
      <c r="AC10000" s="87"/>
      <c r="AD10000" s="87"/>
    </row>
    <row r="10001" spans="1:30">
      <c r="A10001" s="158"/>
      <c r="B10001" s="147"/>
      <c r="C10001" s="88"/>
      <c r="K10001" s="159"/>
      <c r="L10001" s="163"/>
      <c r="O10001" s="159"/>
      <c r="P10001" s="123"/>
      <c r="Q10001" s="160"/>
      <c r="V10001" s="87"/>
      <c r="W10001" s="87"/>
      <c r="X10001" s="91"/>
      <c r="Y10001" s="87"/>
      <c r="AA10001" s="87"/>
      <c r="AB10001" s="90"/>
      <c r="AC10001" s="87"/>
      <c r="AD10001" s="87"/>
    </row>
    <row r="10002" spans="1:30">
      <c r="A10002" s="165"/>
      <c r="B10002" s="147"/>
      <c r="C10002" s="88"/>
      <c r="K10002" s="149"/>
      <c r="L10002" s="164"/>
      <c r="O10002" s="149"/>
      <c r="P10002" s="91"/>
      <c r="Q10002" s="160"/>
      <c r="V10002" s="87"/>
      <c r="W10002" s="87"/>
      <c r="X10002" s="91"/>
      <c r="Y10002" s="87"/>
      <c r="AA10002" s="87"/>
      <c r="AB10002" s="90"/>
      <c r="AC10002" s="87"/>
      <c r="AD10002" s="87"/>
    </row>
    <row r="10003" spans="1:30">
      <c r="A10003" s="158"/>
      <c r="B10003" s="147"/>
      <c r="C10003" s="88"/>
      <c r="K10003" s="159"/>
      <c r="L10003" s="163"/>
      <c r="O10003" s="159"/>
      <c r="P10003" s="123"/>
      <c r="Q10003" s="160"/>
      <c r="V10003" s="87"/>
      <c r="W10003" s="87"/>
      <c r="X10003" s="91"/>
      <c r="Y10003" s="87"/>
      <c r="AA10003" s="87"/>
      <c r="AB10003" s="90"/>
      <c r="AC10003" s="87"/>
      <c r="AD10003" s="87"/>
    </row>
    <row r="10004" spans="1:30">
      <c r="A10004" s="165"/>
      <c r="B10004" s="147"/>
      <c r="C10004" s="88"/>
      <c r="K10004" s="149"/>
      <c r="L10004" s="164"/>
      <c r="O10004" s="149"/>
      <c r="P10004" s="91"/>
      <c r="Q10004" s="160"/>
      <c r="V10004" s="87"/>
      <c r="W10004" s="87"/>
      <c r="X10004" s="91"/>
      <c r="Y10004" s="87"/>
      <c r="AA10004" s="87"/>
      <c r="AB10004" s="90"/>
      <c r="AC10004" s="87"/>
      <c r="AD10004" s="87"/>
    </row>
    <row r="10005" spans="1:30">
      <c r="A10005" s="158"/>
      <c r="B10005" s="147"/>
      <c r="C10005" s="88"/>
      <c r="K10005" s="159"/>
      <c r="L10005" s="163"/>
      <c r="O10005" s="159"/>
      <c r="P10005" s="123"/>
      <c r="Q10005" s="160"/>
      <c r="V10005" s="87"/>
      <c r="W10005" s="87"/>
      <c r="X10005" s="91"/>
      <c r="Y10005" s="87"/>
      <c r="AA10005" s="87"/>
      <c r="AB10005" s="90"/>
      <c r="AC10005" s="87"/>
      <c r="AD10005" s="87"/>
    </row>
    <row r="10006" spans="1:30">
      <c r="A10006" s="165"/>
      <c r="B10006" s="147"/>
      <c r="C10006" s="88"/>
      <c r="K10006" s="149"/>
      <c r="L10006" s="164"/>
      <c r="O10006" s="149"/>
      <c r="P10006" s="91"/>
      <c r="Q10006" s="160"/>
      <c r="V10006" s="87"/>
      <c r="W10006" s="87"/>
      <c r="X10006" s="91"/>
      <c r="Y10006" s="87"/>
      <c r="AA10006" s="87"/>
      <c r="AB10006" s="90"/>
      <c r="AC10006" s="87"/>
      <c r="AD10006" s="87"/>
    </row>
    <row r="10007" spans="1:30">
      <c r="A10007" s="158"/>
      <c r="B10007" s="147"/>
      <c r="C10007" s="88"/>
      <c r="K10007" s="159"/>
      <c r="L10007" s="163"/>
      <c r="O10007" s="159"/>
      <c r="P10007" s="123"/>
      <c r="Q10007" s="160"/>
      <c r="V10007" s="87"/>
      <c r="W10007" s="87"/>
      <c r="X10007" s="91"/>
      <c r="Y10007" s="87"/>
      <c r="AA10007" s="87"/>
      <c r="AB10007" s="90"/>
      <c r="AC10007" s="87"/>
      <c r="AD10007" s="87"/>
    </row>
    <row r="10008" spans="1:30">
      <c r="A10008" s="165"/>
      <c r="B10008" s="147"/>
      <c r="C10008" s="88"/>
      <c r="K10008" s="149"/>
      <c r="L10008" s="164"/>
      <c r="O10008" s="149"/>
      <c r="P10008" s="91"/>
      <c r="Q10008" s="160"/>
      <c r="V10008" s="87"/>
      <c r="W10008" s="87"/>
      <c r="X10008" s="91"/>
      <c r="Y10008" s="87"/>
      <c r="AA10008" s="87"/>
      <c r="AB10008" s="90"/>
      <c r="AC10008" s="87"/>
      <c r="AD10008" s="87"/>
    </row>
    <row r="10009" spans="1:30">
      <c r="A10009" s="158"/>
      <c r="B10009" s="147"/>
      <c r="C10009" s="88"/>
      <c r="K10009" s="159"/>
      <c r="L10009" s="163"/>
      <c r="O10009" s="159"/>
      <c r="P10009" s="123"/>
      <c r="Q10009" s="160"/>
      <c r="V10009" s="87"/>
      <c r="W10009" s="87"/>
      <c r="X10009" s="91"/>
      <c r="Y10009" s="87"/>
      <c r="AA10009" s="87"/>
      <c r="AB10009" s="90"/>
      <c r="AC10009" s="87"/>
      <c r="AD10009" s="87"/>
    </row>
    <row r="10010" spans="1:30">
      <c r="A10010" s="165"/>
      <c r="B10010" s="147"/>
      <c r="C10010" s="88"/>
      <c r="K10010" s="149"/>
      <c r="L10010" s="164"/>
      <c r="O10010" s="149"/>
      <c r="P10010" s="91"/>
      <c r="Q10010" s="160"/>
      <c r="V10010" s="87"/>
      <c r="W10010" s="87"/>
      <c r="X10010" s="91"/>
      <c r="Y10010" s="87"/>
      <c r="AA10010" s="87"/>
      <c r="AB10010" s="90"/>
      <c r="AC10010" s="87"/>
      <c r="AD10010" s="87"/>
    </row>
    <row r="10011" spans="1:30">
      <c r="A10011" s="158"/>
      <c r="B10011" s="147"/>
      <c r="C10011" s="88"/>
      <c r="K10011" s="159"/>
      <c r="L10011" s="163"/>
      <c r="O10011" s="159"/>
      <c r="P10011" s="123"/>
      <c r="Q10011" s="160"/>
      <c r="V10011" s="87"/>
      <c r="W10011" s="87"/>
      <c r="X10011" s="91"/>
      <c r="Y10011" s="87"/>
      <c r="AA10011" s="87"/>
      <c r="AB10011" s="90"/>
      <c r="AC10011" s="87"/>
      <c r="AD10011" s="87"/>
    </row>
    <row r="10012" spans="1:30">
      <c r="A10012" s="165"/>
      <c r="B10012" s="147"/>
      <c r="C10012" s="88"/>
      <c r="K10012" s="149"/>
      <c r="L10012" s="164"/>
      <c r="O10012" s="149"/>
      <c r="P10012" s="91"/>
      <c r="Q10012" s="160"/>
      <c r="V10012" s="87"/>
      <c r="W10012" s="87"/>
      <c r="X10012" s="91"/>
      <c r="Y10012" s="87"/>
      <c r="AA10012" s="87"/>
      <c r="AB10012" s="90"/>
      <c r="AC10012" s="87"/>
      <c r="AD10012" s="87"/>
    </row>
    <row r="10013" spans="1:30">
      <c r="A10013" s="158"/>
      <c r="B10013" s="147"/>
      <c r="C10013" s="88"/>
      <c r="K10013" s="159"/>
      <c r="L10013" s="163"/>
      <c r="O10013" s="159"/>
      <c r="P10013" s="123"/>
      <c r="Q10013" s="160"/>
      <c r="V10013" s="87"/>
      <c r="W10013" s="87"/>
      <c r="X10013" s="91"/>
      <c r="Y10013" s="87"/>
      <c r="AA10013" s="87"/>
      <c r="AB10013" s="90"/>
      <c r="AC10013" s="87"/>
      <c r="AD10013" s="87"/>
    </row>
    <row r="10014" spans="1:30">
      <c r="A10014" s="165"/>
      <c r="B10014" s="147"/>
      <c r="C10014" s="88"/>
      <c r="K10014" s="149"/>
      <c r="L10014" s="164"/>
      <c r="O10014" s="149"/>
      <c r="P10014" s="91"/>
      <c r="Q10014" s="160"/>
      <c r="V10014" s="87"/>
      <c r="W10014" s="87"/>
      <c r="X10014" s="91"/>
      <c r="Y10014" s="87"/>
      <c r="AA10014" s="87"/>
      <c r="AB10014" s="90"/>
      <c r="AC10014" s="87"/>
      <c r="AD10014" s="87"/>
    </row>
    <row r="10015" spans="1:30">
      <c r="A10015" s="158"/>
      <c r="B10015" s="147"/>
      <c r="C10015" s="88"/>
      <c r="K10015" s="159"/>
      <c r="L10015" s="163"/>
      <c r="O10015" s="159"/>
      <c r="P10015" s="123"/>
      <c r="Q10015" s="160"/>
      <c r="V10015" s="87"/>
      <c r="W10015" s="87"/>
      <c r="X10015" s="91"/>
      <c r="Y10015" s="87"/>
      <c r="AA10015" s="87"/>
      <c r="AB10015" s="90"/>
      <c r="AC10015" s="87"/>
      <c r="AD10015" s="87"/>
    </row>
    <row r="10016" spans="1:30">
      <c r="A10016" s="165"/>
      <c r="B10016" s="147"/>
      <c r="C10016" s="88"/>
      <c r="K10016" s="149"/>
      <c r="L10016" s="164"/>
      <c r="O10016" s="149"/>
      <c r="P10016" s="91"/>
      <c r="Q10016" s="160"/>
      <c r="V10016" s="87"/>
      <c r="W10016" s="87"/>
      <c r="X10016" s="91"/>
      <c r="Y10016" s="87"/>
      <c r="AA10016" s="87"/>
      <c r="AB10016" s="90"/>
      <c r="AC10016" s="87"/>
      <c r="AD10016" s="87"/>
    </row>
    <row r="10017" spans="1:30">
      <c r="A10017" s="158"/>
      <c r="B10017" s="147"/>
      <c r="C10017" s="88"/>
      <c r="K10017" s="159"/>
      <c r="L10017" s="163"/>
      <c r="O10017" s="159"/>
      <c r="P10017" s="123"/>
      <c r="Q10017" s="160"/>
      <c r="V10017" s="87"/>
      <c r="W10017" s="87"/>
      <c r="X10017" s="91"/>
      <c r="Y10017" s="87"/>
      <c r="AA10017" s="87"/>
      <c r="AB10017" s="90"/>
      <c r="AC10017" s="87"/>
      <c r="AD10017" s="87"/>
    </row>
    <row r="10018" spans="1:30">
      <c r="A10018" s="165"/>
      <c r="B10018" s="147"/>
      <c r="C10018" s="88"/>
      <c r="K10018" s="149"/>
      <c r="L10018" s="164"/>
      <c r="O10018" s="149"/>
      <c r="P10018" s="91"/>
      <c r="Q10018" s="160"/>
      <c r="V10018" s="87"/>
      <c r="W10018" s="87"/>
      <c r="X10018" s="91"/>
      <c r="Y10018" s="87"/>
      <c r="AA10018" s="87"/>
      <c r="AB10018" s="90"/>
      <c r="AC10018" s="87"/>
      <c r="AD10018" s="87"/>
    </row>
    <row r="10019" spans="1:30">
      <c r="A10019" s="165"/>
      <c r="B10019" s="147"/>
      <c r="C10019" s="88"/>
      <c r="K10019" s="149"/>
      <c r="L10019" s="164"/>
      <c r="O10019" s="149"/>
      <c r="P10019" s="91"/>
      <c r="Q10019" s="160"/>
      <c r="V10019" s="87"/>
      <c r="W10019" s="87"/>
      <c r="X10019" s="91"/>
      <c r="Y10019" s="87"/>
      <c r="AA10019" s="87"/>
      <c r="AB10019" s="90"/>
      <c r="AC10019" s="87"/>
      <c r="AD10019" s="87"/>
    </row>
    <row r="10020" spans="1:30">
      <c r="A10020" s="158"/>
      <c r="B10020" s="147"/>
      <c r="C10020" s="88"/>
      <c r="K10020" s="159"/>
      <c r="L10020" s="163"/>
      <c r="O10020" s="159"/>
      <c r="P10020" s="123"/>
      <c r="Q10020" s="160"/>
      <c r="V10020" s="87"/>
      <c r="W10020" s="87"/>
      <c r="X10020" s="91"/>
      <c r="Y10020" s="87"/>
      <c r="AA10020" s="87"/>
      <c r="AB10020" s="90"/>
      <c r="AC10020" s="87"/>
      <c r="AD10020" s="87"/>
    </row>
    <row r="10021" spans="1:30">
      <c r="A10021" s="158"/>
      <c r="B10021" s="147"/>
      <c r="C10021" s="88"/>
      <c r="K10021" s="159"/>
      <c r="L10021" s="163"/>
      <c r="O10021" s="159"/>
      <c r="P10021" s="123"/>
      <c r="Q10021" s="160"/>
      <c r="V10021" s="87"/>
      <c r="W10021" s="87"/>
      <c r="X10021" s="91"/>
      <c r="Y10021" s="87"/>
      <c r="AA10021" s="87"/>
      <c r="AB10021" s="90"/>
      <c r="AC10021" s="87"/>
      <c r="AD10021" s="87"/>
    </row>
    <row r="10022" spans="1:30">
      <c r="A10022" s="165"/>
      <c r="B10022" s="147"/>
      <c r="C10022" s="88"/>
      <c r="K10022" s="149"/>
      <c r="L10022" s="164"/>
      <c r="O10022" s="149"/>
      <c r="P10022" s="91"/>
      <c r="Q10022" s="160"/>
      <c r="V10022" s="87"/>
      <c r="W10022" s="87"/>
      <c r="X10022" s="91"/>
      <c r="Y10022" s="87"/>
      <c r="AA10022" s="87"/>
      <c r="AB10022" s="90"/>
      <c r="AC10022" s="87"/>
      <c r="AD10022" s="87"/>
    </row>
    <row r="10023" spans="1:30">
      <c r="A10023" s="158"/>
      <c r="B10023" s="147"/>
      <c r="C10023" s="88"/>
      <c r="K10023" s="159"/>
      <c r="L10023" s="163"/>
      <c r="O10023" s="159"/>
      <c r="P10023" s="123"/>
      <c r="Q10023" s="160"/>
      <c r="V10023" s="87"/>
      <c r="W10023" s="87"/>
      <c r="X10023" s="91"/>
      <c r="Y10023" s="87"/>
      <c r="AA10023" s="87"/>
      <c r="AB10023" s="90"/>
      <c r="AC10023" s="87"/>
      <c r="AD10023" s="87"/>
    </row>
    <row r="10024" spans="1:30">
      <c r="A10024" s="158"/>
      <c r="B10024" s="147"/>
      <c r="C10024" s="88"/>
      <c r="K10024" s="159"/>
      <c r="L10024" s="163"/>
      <c r="O10024" s="159"/>
      <c r="P10024" s="123"/>
      <c r="Q10024" s="160"/>
      <c r="V10024" s="87"/>
      <c r="W10024" s="87"/>
      <c r="X10024" s="91"/>
      <c r="Y10024" s="87"/>
      <c r="AA10024" s="87"/>
      <c r="AB10024" s="90"/>
      <c r="AC10024" s="87"/>
      <c r="AD10024" s="87"/>
    </row>
    <row r="10025" spans="1:30">
      <c r="A10025" s="165"/>
      <c r="B10025" s="147"/>
      <c r="C10025" s="88"/>
      <c r="K10025" s="149"/>
      <c r="L10025" s="164"/>
      <c r="O10025" s="149"/>
      <c r="P10025" s="91"/>
      <c r="Q10025" s="160"/>
      <c r="V10025" s="87"/>
      <c r="W10025" s="87"/>
      <c r="X10025" s="91"/>
      <c r="Y10025" s="87"/>
      <c r="AA10025" s="87"/>
      <c r="AB10025" s="90"/>
      <c r="AC10025" s="87"/>
      <c r="AD10025" s="87"/>
    </row>
    <row r="10026" spans="1:30">
      <c r="A10026" s="158"/>
      <c r="B10026" s="147"/>
      <c r="C10026" s="88"/>
      <c r="K10026" s="159"/>
      <c r="L10026" s="163"/>
      <c r="O10026" s="159"/>
      <c r="P10026" s="123"/>
      <c r="Q10026" s="160"/>
      <c r="V10026" s="87"/>
      <c r="W10026" s="87"/>
      <c r="X10026" s="91"/>
      <c r="Y10026" s="87"/>
      <c r="AA10026" s="87"/>
      <c r="AB10026" s="90"/>
      <c r="AC10026" s="87"/>
      <c r="AD10026" s="87"/>
    </row>
    <row r="10027" spans="1:30">
      <c r="A10027" s="165"/>
      <c r="B10027" s="147"/>
      <c r="C10027" s="88"/>
      <c r="K10027" s="149"/>
      <c r="L10027" s="164"/>
      <c r="O10027" s="149"/>
      <c r="P10027" s="91"/>
      <c r="Q10027" s="160"/>
      <c r="V10027" s="87"/>
      <c r="W10027" s="87"/>
      <c r="X10027" s="91"/>
      <c r="Y10027" s="87"/>
      <c r="AA10027" s="87"/>
      <c r="AB10027" s="90"/>
      <c r="AC10027" s="87"/>
      <c r="AD10027" s="87"/>
    </row>
    <row r="10028" spans="1:30">
      <c r="A10028" s="158"/>
      <c r="B10028" s="147"/>
      <c r="C10028" s="88"/>
      <c r="K10028" s="159"/>
      <c r="L10028" s="163"/>
      <c r="O10028" s="159"/>
      <c r="P10028" s="123"/>
      <c r="Q10028" s="160"/>
      <c r="V10028" s="87"/>
      <c r="W10028" s="87"/>
      <c r="X10028" s="91"/>
      <c r="Y10028" s="87"/>
      <c r="AA10028" s="87"/>
      <c r="AB10028" s="90"/>
      <c r="AC10028" s="87"/>
      <c r="AD10028" s="87"/>
    </row>
    <row r="10029" spans="1:30">
      <c r="A10029" s="165"/>
      <c r="B10029" s="147"/>
      <c r="C10029" s="88"/>
      <c r="K10029" s="149"/>
      <c r="L10029" s="164"/>
      <c r="O10029" s="149"/>
      <c r="P10029" s="91"/>
      <c r="Q10029" s="160"/>
      <c r="V10029" s="87"/>
      <c r="W10029" s="87"/>
      <c r="X10029" s="91"/>
      <c r="Y10029" s="87"/>
      <c r="AA10029" s="87"/>
      <c r="AB10029" s="90"/>
      <c r="AC10029" s="87"/>
      <c r="AD10029" s="87"/>
    </row>
    <row r="10030" spans="1:30">
      <c r="A10030" s="158"/>
      <c r="B10030" s="147"/>
      <c r="C10030" s="88"/>
      <c r="K10030" s="159"/>
      <c r="L10030" s="163"/>
      <c r="O10030" s="159"/>
      <c r="P10030" s="123"/>
      <c r="Q10030" s="160"/>
      <c r="V10030" s="87"/>
      <c r="W10030" s="87"/>
      <c r="X10030" s="91"/>
      <c r="Y10030" s="87"/>
      <c r="AA10030" s="87"/>
      <c r="AB10030" s="90"/>
      <c r="AC10030" s="87"/>
      <c r="AD10030" s="87"/>
    </row>
    <row r="10031" spans="1:30">
      <c r="A10031" s="165"/>
      <c r="B10031" s="147"/>
      <c r="C10031" s="88"/>
      <c r="K10031" s="149"/>
      <c r="L10031" s="164"/>
      <c r="O10031" s="149"/>
      <c r="P10031" s="91"/>
      <c r="Q10031" s="160"/>
      <c r="V10031" s="87"/>
      <c r="W10031" s="87"/>
      <c r="X10031" s="91"/>
      <c r="Y10031" s="87"/>
      <c r="AA10031" s="87"/>
      <c r="AB10031" s="90"/>
      <c r="AC10031" s="87"/>
      <c r="AD10031" s="87"/>
    </row>
    <row r="10032" spans="1:30">
      <c r="A10032" s="158"/>
      <c r="B10032" s="147"/>
      <c r="C10032" s="88"/>
      <c r="K10032" s="159"/>
      <c r="L10032" s="163"/>
      <c r="O10032" s="159"/>
      <c r="P10032" s="123"/>
      <c r="Q10032" s="160"/>
      <c r="V10032" s="87"/>
      <c r="W10032" s="87"/>
      <c r="X10032" s="91"/>
      <c r="Y10032" s="87"/>
      <c r="AA10032" s="87"/>
      <c r="AB10032" s="90"/>
      <c r="AC10032" s="87"/>
      <c r="AD10032" s="87"/>
    </row>
    <row r="10033" spans="1:31">
      <c r="A10033" s="165"/>
      <c r="B10033" s="147"/>
      <c r="C10033" s="88"/>
      <c r="K10033" s="149"/>
      <c r="L10033" s="164"/>
      <c r="O10033" s="149"/>
      <c r="P10033" s="91"/>
      <c r="Q10033" s="160"/>
      <c r="V10033" s="87"/>
      <c r="W10033" s="87"/>
      <c r="X10033" s="91"/>
      <c r="Y10033" s="87"/>
      <c r="AA10033" s="87"/>
      <c r="AB10033" s="90"/>
      <c r="AC10033" s="87"/>
      <c r="AD10033" s="87"/>
    </row>
    <row r="10034" spans="1:31">
      <c r="A10034" s="158"/>
      <c r="B10034" s="147"/>
      <c r="C10034" s="88"/>
      <c r="K10034" s="159"/>
      <c r="L10034" s="163"/>
      <c r="O10034" s="159"/>
      <c r="P10034" s="123"/>
      <c r="Q10034" s="160"/>
      <c r="V10034" s="87"/>
      <c r="W10034" s="87"/>
      <c r="X10034" s="91"/>
      <c r="Y10034" s="87"/>
      <c r="AA10034" s="87"/>
      <c r="AB10034" s="90"/>
      <c r="AC10034" s="87"/>
      <c r="AD10034" s="87"/>
    </row>
    <row r="10035" spans="1:31">
      <c r="A10035" s="165"/>
      <c r="B10035" s="147"/>
      <c r="C10035" s="88"/>
      <c r="K10035" s="149"/>
      <c r="L10035" s="164"/>
      <c r="O10035" s="149"/>
      <c r="P10035" s="91"/>
      <c r="Q10035" s="160"/>
      <c r="V10035" s="87"/>
      <c r="W10035" s="87"/>
      <c r="X10035" s="91"/>
      <c r="Y10035" s="87"/>
      <c r="AA10035" s="87"/>
      <c r="AB10035" s="90"/>
      <c r="AC10035" s="87"/>
      <c r="AD10035" s="87"/>
    </row>
    <row r="10036" spans="1:31">
      <c r="A10036" s="158"/>
      <c r="B10036" s="147"/>
      <c r="C10036" s="88"/>
      <c r="K10036" s="159"/>
      <c r="L10036" s="163"/>
      <c r="O10036" s="159"/>
      <c r="P10036" s="123"/>
      <c r="Q10036" s="160"/>
      <c r="V10036" s="87"/>
      <c r="W10036" s="87"/>
      <c r="X10036" s="91"/>
      <c r="Y10036" s="87"/>
      <c r="AA10036" s="87"/>
      <c r="AB10036" s="90"/>
      <c r="AC10036" s="87"/>
      <c r="AD10036" s="87"/>
    </row>
    <row r="10037" spans="1:31">
      <c r="A10037" s="165"/>
      <c r="B10037" s="147"/>
      <c r="C10037" s="88"/>
      <c r="K10037" s="149"/>
      <c r="L10037" s="164"/>
      <c r="O10037" s="149"/>
      <c r="P10037" s="91"/>
      <c r="Q10037" s="160"/>
      <c r="V10037" s="87"/>
      <c r="W10037" s="87"/>
      <c r="X10037" s="91"/>
      <c r="Y10037" s="87"/>
      <c r="AA10037" s="87"/>
      <c r="AB10037" s="90"/>
      <c r="AC10037" s="87"/>
      <c r="AD10037" s="87"/>
    </row>
    <row r="10038" spans="1:31">
      <c r="A10038" s="158"/>
      <c r="B10038" s="147"/>
      <c r="C10038" s="88"/>
      <c r="K10038" s="159"/>
      <c r="L10038" s="163"/>
      <c r="O10038" s="159"/>
      <c r="P10038" s="123"/>
      <c r="Q10038" s="160"/>
      <c r="V10038" s="87"/>
      <c r="W10038" s="87"/>
      <c r="X10038" s="91"/>
      <c r="Y10038" s="87"/>
      <c r="AA10038" s="87"/>
      <c r="AB10038" s="90"/>
      <c r="AC10038" s="87"/>
      <c r="AD10038" s="87"/>
    </row>
    <row r="10039" spans="1:31">
      <c r="A10039" s="165"/>
      <c r="B10039" s="147"/>
      <c r="C10039" s="88"/>
      <c r="K10039" s="149"/>
      <c r="L10039" s="164"/>
      <c r="O10039" s="149"/>
      <c r="P10039" s="91"/>
      <c r="Q10039" s="160"/>
      <c r="V10039" s="87"/>
      <c r="W10039" s="87"/>
      <c r="X10039" s="91"/>
      <c r="Y10039" s="87"/>
      <c r="AA10039" s="87"/>
      <c r="AB10039" s="90"/>
      <c r="AC10039" s="87"/>
      <c r="AD10039" s="87"/>
    </row>
    <row r="10040" spans="1:31">
      <c r="A10040" s="158"/>
      <c r="B10040" s="147"/>
      <c r="C10040" s="88"/>
      <c r="K10040" s="159"/>
      <c r="L10040" s="163"/>
      <c r="O10040" s="159"/>
      <c r="P10040" s="123"/>
      <c r="Q10040" s="160"/>
      <c r="V10040" s="87"/>
      <c r="W10040" s="87"/>
      <c r="X10040" s="91"/>
      <c r="Y10040" s="87"/>
      <c r="AA10040" s="87"/>
      <c r="AB10040" s="90"/>
      <c r="AC10040" s="87"/>
      <c r="AD10040" s="87"/>
    </row>
    <row r="10041" spans="1:31">
      <c r="A10041" s="165"/>
      <c r="B10041" s="147"/>
      <c r="C10041" s="88"/>
      <c r="K10041" s="149"/>
      <c r="L10041" s="164"/>
      <c r="O10041" s="149"/>
      <c r="P10041" s="91"/>
      <c r="Q10041" s="160"/>
      <c r="V10041" s="87"/>
      <c r="W10041" s="87"/>
      <c r="X10041" s="91"/>
      <c r="Y10041" s="87"/>
      <c r="AA10041" s="87"/>
      <c r="AB10041" s="90"/>
      <c r="AC10041" s="87"/>
      <c r="AD10041" s="87"/>
    </row>
    <row r="10042" spans="1:31">
      <c r="A10042" s="158"/>
      <c r="B10042" s="147"/>
      <c r="C10042" s="88"/>
      <c r="K10042" s="159"/>
      <c r="L10042" s="163"/>
      <c r="O10042" s="159"/>
      <c r="P10042" s="123"/>
      <c r="Q10042" s="160"/>
      <c r="V10042" s="87"/>
      <c r="W10042" s="87"/>
      <c r="X10042" s="91"/>
      <c r="Y10042" s="87"/>
      <c r="AA10042" s="87"/>
      <c r="AB10042" s="90"/>
      <c r="AC10042" s="87"/>
      <c r="AD10042" s="87"/>
    </row>
    <row r="10043" spans="1:31">
      <c r="A10043" s="165"/>
      <c r="B10043" s="147"/>
      <c r="C10043" s="88"/>
      <c r="K10043" s="149"/>
      <c r="L10043" s="164"/>
      <c r="O10043" s="149"/>
      <c r="P10043" s="91"/>
      <c r="Q10043" s="160"/>
      <c r="V10043" s="87"/>
      <c r="W10043" s="87"/>
      <c r="X10043" s="91"/>
      <c r="Y10043" s="87"/>
      <c r="AA10043" s="87"/>
      <c r="AB10043" s="90"/>
      <c r="AC10043" s="87"/>
      <c r="AD10043" s="87"/>
    </row>
    <row r="10044" spans="1:31">
      <c r="A10044" s="158"/>
      <c r="B10044" s="147"/>
      <c r="C10044" s="88"/>
      <c r="K10044" s="159"/>
      <c r="L10044" s="163"/>
      <c r="O10044" s="159"/>
      <c r="P10044" s="123"/>
      <c r="Q10044" s="160"/>
      <c r="V10044" s="87"/>
      <c r="W10044" s="87"/>
      <c r="X10044" s="91"/>
      <c r="Y10044" s="87"/>
      <c r="AA10044" s="87"/>
      <c r="AB10044" s="90"/>
      <c r="AC10044" s="87"/>
      <c r="AD10044" s="87"/>
    </row>
    <row r="10045" spans="1:31">
      <c r="A10045" s="165"/>
      <c r="B10045" s="147"/>
      <c r="C10045" s="88"/>
      <c r="K10045" s="149"/>
      <c r="L10045" s="164"/>
      <c r="O10045" s="149"/>
      <c r="P10045" s="91"/>
      <c r="Q10045" s="160"/>
      <c r="V10045" s="87"/>
      <c r="W10045" s="87"/>
      <c r="X10045" s="91"/>
      <c r="Y10045" s="87"/>
      <c r="AA10045" s="87"/>
      <c r="AB10045" s="90"/>
      <c r="AC10045" s="87"/>
      <c r="AD10045" s="87"/>
    </row>
    <row r="10046" spans="1:31">
      <c r="A10046" s="161"/>
      <c r="B10046" s="147"/>
      <c r="C10046" s="88"/>
      <c r="K10046" s="149"/>
      <c r="L10046" s="164"/>
      <c r="O10046" s="149"/>
      <c r="Q10046" s="160"/>
      <c r="V10046" s="87"/>
      <c r="W10046" s="87"/>
      <c r="X10046" s="91"/>
      <c r="Y10046" s="87"/>
      <c r="AA10046" s="87"/>
      <c r="AB10046" s="90"/>
      <c r="AC10046" s="87"/>
      <c r="AD10046" s="87"/>
      <c r="AE10046" s="153"/>
    </row>
    <row r="10047" spans="1:31">
      <c r="A10047" s="161"/>
      <c r="B10047" s="147"/>
      <c r="C10047" s="88"/>
      <c r="K10047" s="149"/>
      <c r="L10047" s="164"/>
      <c r="O10047" s="149"/>
      <c r="Q10047" s="160"/>
      <c r="V10047" s="87"/>
      <c r="W10047" s="87"/>
      <c r="X10047" s="91"/>
      <c r="Y10047" s="87"/>
      <c r="AA10047" s="87"/>
      <c r="AB10047" s="90"/>
      <c r="AC10047" s="87"/>
      <c r="AD10047" s="87"/>
      <c r="AE10047" s="153"/>
    </row>
    <row r="10048" spans="1:31">
      <c r="A10048" s="161"/>
      <c r="B10048" s="147"/>
      <c r="C10048" s="88"/>
      <c r="K10048" s="149"/>
      <c r="L10048" s="164"/>
      <c r="O10048" s="149"/>
      <c r="Q10048" s="160"/>
      <c r="V10048" s="87"/>
      <c r="W10048" s="87"/>
      <c r="X10048" s="91"/>
      <c r="Y10048" s="87"/>
      <c r="AA10048" s="87"/>
      <c r="AB10048" s="90"/>
      <c r="AC10048" s="87"/>
      <c r="AD10048" s="87"/>
      <c r="AE10048" s="153"/>
    </row>
    <row r="10049" spans="1:31">
      <c r="A10049" s="161"/>
      <c r="B10049" s="147"/>
      <c r="C10049" s="88"/>
      <c r="K10049" s="149"/>
      <c r="L10049" s="164"/>
      <c r="O10049" s="149"/>
      <c r="Q10049" s="160"/>
      <c r="V10049" s="87"/>
      <c r="W10049" s="87"/>
      <c r="X10049" s="91"/>
      <c r="Y10049" s="87"/>
      <c r="AA10049" s="87"/>
      <c r="AB10049" s="90"/>
      <c r="AC10049" s="87"/>
      <c r="AD10049" s="87"/>
      <c r="AE10049" s="153"/>
    </row>
    <row r="10050" spans="1:31">
      <c r="A10050" s="161"/>
      <c r="B10050" s="147"/>
      <c r="C10050" s="88"/>
      <c r="K10050" s="149"/>
      <c r="L10050" s="164"/>
      <c r="O10050" s="149"/>
      <c r="Q10050" s="160"/>
      <c r="V10050" s="87"/>
      <c r="W10050" s="87"/>
      <c r="X10050" s="91"/>
      <c r="Y10050" s="87"/>
      <c r="AA10050" s="87"/>
      <c r="AB10050" s="90"/>
      <c r="AC10050" s="87"/>
      <c r="AD10050" s="87"/>
      <c r="AE10050" s="153"/>
    </row>
    <row r="10051" spans="1:31">
      <c r="A10051" s="161"/>
      <c r="B10051" s="147"/>
      <c r="C10051" s="88"/>
      <c r="K10051" s="149"/>
      <c r="L10051" s="164"/>
      <c r="O10051" s="149"/>
      <c r="Q10051" s="160"/>
      <c r="V10051" s="87"/>
      <c r="W10051" s="87"/>
      <c r="X10051" s="91"/>
      <c r="Y10051" s="87"/>
      <c r="AA10051" s="87"/>
      <c r="AB10051" s="90"/>
      <c r="AC10051" s="87"/>
      <c r="AD10051" s="87"/>
      <c r="AE10051" s="153"/>
    </row>
    <row r="10052" spans="1:31">
      <c r="A10052" s="161"/>
      <c r="B10052" s="147"/>
      <c r="C10052" s="88"/>
      <c r="K10052" s="149"/>
      <c r="L10052" s="164"/>
      <c r="O10052" s="149"/>
      <c r="Q10052" s="160"/>
      <c r="V10052" s="87"/>
      <c r="W10052" s="87"/>
      <c r="X10052" s="91"/>
      <c r="Y10052" s="87"/>
      <c r="AA10052" s="87"/>
      <c r="AB10052" s="90"/>
      <c r="AC10052" s="87"/>
      <c r="AD10052" s="87"/>
      <c r="AE10052" s="153"/>
    </row>
    <row r="10053" spans="1:31">
      <c r="A10053" s="161"/>
      <c r="B10053" s="147"/>
      <c r="C10053" s="88"/>
      <c r="K10053" s="149"/>
      <c r="L10053" s="164"/>
      <c r="O10053" s="149"/>
      <c r="Q10053" s="160"/>
      <c r="V10053" s="87"/>
      <c r="W10053" s="87"/>
      <c r="X10053" s="91"/>
      <c r="Y10053" s="87"/>
      <c r="AA10053" s="87"/>
      <c r="AB10053" s="90"/>
      <c r="AC10053" s="87"/>
      <c r="AD10053" s="87"/>
      <c r="AE10053" s="153"/>
    </row>
    <row r="10054" spans="1:31">
      <c r="A10054" s="161"/>
      <c r="B10054" s="147"/>
      <c r="C10054" s="88"/>
      <c r="K10054" s="149"/>
      <c r="L10054" s="164"/>
      <c r="O10054" s="149"/>
      <c r="Q10054" s="160"/>
      <c r="V10054" s="87"/>
      <c r="W10054" s="87"/>
      <c r="X10054" s="91"/>
      <c r="Y10054" s="87"/>
      <c r="AA10054" s="87"/>
      <c r="AB10054" s="90"/>
      <c r="AC10054" s="87"/>
      <c r="AD10054" s="87"/>
      <c r="AE10054" s="153"/>
    </row>
    <row r="10055" spans="1:31">
      <c r="A10055" s="161"/>
      <c r="B10055" s="147"/>
      <c r="C10055" s="88"/>
      <c r="K10055" s="149"/>
      <c r="L10055" s="164"/>
      <c r="O10055" s="149"/>
      <c r="Q10055" s="160"/>
      <c r="V10055" s="87"/>
      <c r="W10055" s="87"/>
      <c r="X10055" s="91"/>
      <c r="Y10055" s="87"/>
      <c r="AA10055" s="87"/>
      <c r="AB10055" s="90"/>
      <c r="AC10055" s="87"/>
      <c r="AD10055" s="87"/>
      <c r="AE10055" s="153"/>
    </row>
    <row r="10056" spans="1:31">
      <c r="A10056" s="161"/>
      <c r="B10056" s="147"/>
      <c r="C10056" s="88"/>
      <c r="K10056" s="149"/>
      <c r="L10056" s="164"/>
      <c r="O10056" s="149"/>
      <c r="Q10056" s="160"/>
      <c r="V10056" s="87"/>
      <c r="W10056" s="87"/>
      <c r="X10056" s="91"/>
      <c r="Y10056" s="87"/>
      <c r="AA10056" s="87"/>
      <c r="AB10056" s="90"/>
      <c r="AC10056" s="87"/>
      <c r="AD10056" s="87"/>
      <c r="AE10056" s="153"/>
    </row>
    <row r="10057" spans="1:31">
      <c r="A10057" s="161"/>
      <c r="B10057" s="147"/>
      <c r="C10057" s="88"/>
      <c r="K10057" s="149"/>
      <c r="L10057" s="164"/>
      <c r="O10057" s="149"/>
      <c r="Q10057" s="160"/>
      <c r="V10057" s="87"/>
      <c r="W10057" s="87"/>
      <c r="X10057" s="91"/>
      <c r="Y10057" s="87"/>
      <c r="AA10057" s="87"/>
      <c r="AB10057" s="90"/>
      <c r="AC10057" s="87"/>
      <c r="AD10057" s="87"/>
      <c r="AE10057" s="153"/>
    </row>
    <row r="10058" spans="1:31">
      <c r="A10058" s="161"/>
      <c r="B10058" s="147"/>
      <c r="C10058" s="88"/>
      <c r="K10058" s="149"/>
      <c r="L10058" s="164"/>
      <c r="O10058" s="149"/>
      <c r="Q10058" s="160"/>
      <c r="V10058" s="87"/>
      <c r="W10058" s="87"/>
      <c r="X10058" s="91"/>
      <c r="Y10058" s="87"/>
      <c r="AA10058" s="87"/>
      <c r="AB10058" s="90"/>
      <c r="AC10058" s="87"/>
      <c r="AD10058" s="87"/>
      <c r="AE10058" s="153"/>
    </row>
    <row r="10059" spans="1:31">
      <c r="A10059" s="161"/>
      <c r="B10059" s="147"/>
      <c r="C10059" s="88"/>
      <c r="K10059" s="149"/>
      <c r="L10059" s="164"/>
      <c r="O10059" s="149"/>
      <c r="Q10059" s="160"/>
      <c r="V10059" s="87"/>
      <c r="W10059" s="87"/>
      <c r="X10059" s="91"/>
      <c r="Y10059" s="87"/>
      <c r="AA10059" s="87"/>
      <c r="AB10059" s="90"/>
      <c r="AC10059" s="87"/>
      <c r="AD10059" s="87"/>
      <c r="AE10059" s="153"/>
    </row>
    <row r="10060" spans="1:31">
      <c r="A10060" s="161"/>
      <c r="B10060" s="147"/>
      <c r="C10060" s="88"/>
      <c r="K10060" s="149"/>
      <c r="L10060" s="164"/>
      <c r="O10060" s="149"/>
      <c r="Q10060" s="160"/>
      <c r="V10060" s="87"/>
      <c r="W10060" s="87"/>
      <c r="X10060" s="91"/>
      <c r="Y10060" s="87"/>
      <c r="AA10060" s="87"/>
      <c r="AB10060" s="90"/>
      <c r="AC10060" s="87"/>
      <c r="AD10060" s="87"/>
      <c r="AE10060" s="153"/>
    </row>
    <row r="10061" spans="1:31">
      <c r="A10061" s="161"/>
      <c r="B10061" s="147"/>
      <c r="C10061" s="88"/>
      <c r="K10061" s="149"/>
      <c r="L10061" s="164"/>
      <c r="O10061" s="149"/>
      <c r="Q10061" s="160"/>
      <c r="V10061" s="87"/>
      <c r="W10061" s="87"/>
      <c r="X10061" s="91"/>
      <c r="Y10061" s="87"/>
      <c r="AA10061" s="87"/>
      <c r="AB10061" s="90"/>
      <c r="AC10061" s="87"/>
      <c r="AD10061" s="87"/>
      <c r="AE10061" s="153"/>
    </row>
    <row r="10062" spans="1:31">
      <c r="A10062" s="161"/>
      <c r="B10062" s="147"/>
      <c r="C10062" s="88"/>
      <c r="K10062" s="149"/>
      <c r="L10062" s="164"/>
      <c r="O10062" s="149"/>
      <c r="Q10062" s="160"/>
      <c r="V10062" s="87"/>
      <c r="W10062" s="87"/>
      <c r="X10062" s="91"/>
      <c r="Y10062" s="87"/>
      <c r="AA10062" s="87"/>
      <c r="AB10062" s="90"/>
      <c r="AC10062" s="87"/>
      <c r="AD10062" s="87"/>
      <c r="AE10062" s="153"/>
    </row>
    <row r="10063" spans="1:31">
      <c r="A10063" s="161"/>
      <c r="B10063" s="147"/>
      <c r="C10063" s="88"/>
      <c r="K10063" s="149"/>
      <c r="L10063" s="164"/>
      <c r="O10063" s="149"/>
      <c r="Q10063" s="160"/>
      <c r="V10063" s="87"/>
      <c r="W10063" s="87"/>
      <c r="X10063" s="91"/>
      <c r="Y10063" s="87"/>
      <c r="AA10063" s="87"/>
      <c r="AB10063" s="90"/>
      <c r="AC10063" s="87"/>
      <c r="AD10063" s="87"/>
      <c r="AE10063" s="153"/>
    </row>
    <row r="10064" spans="1:31">
      <c r="A10064" s="161"/>
      <c r="B10064" s="147"/>
      <c r="C10064" s="88"/>
      <c r="K10064" s="149"/>
      <c r="L10064" s="164"/>
      <c r="O10064" s="149"/>
      <c r="Q10064" s="160"/>
      <c r="V10064" s="87"/>
      <c r="W10064" s="87"/>
      <c r="X10064" s="91"/>
      <c r="Y10064" s="87"/>
      <c r="AA10064" s="87"/>
      <c r="AB10064" s="90"/>
      <c r="AC10064" s="87"/>
      <c r="AD10064" s="87"/>
      <c r="AE10064" s="153"/>
    </row>
    <row r="10065" spans="1:31">
      <c r="A10065" s="161"/>
      <c r="B10065" s="147"/>
      <c r="C10065" s="88"/>
      <c r="K10065" s="149"/>
      <c r="L10065" s="164"/>
      <c r="O10065" s="149"/>
      <c r="Q10065" s="160"/>
      <c r="V10065" s="87"/>
      <c r="W10065" s="87"/>
      <c r="X10065" s="91"/>
      <c r="Y10065" s="87"/>
      <c r="AA10065" s="87"/>
      <c r="AB10065" s="90"/>
      <c r="AC10065" s="87"/>
      <c r="AD10065" s="87"/>
      <c r="AE10065" s="153"/>
    </row>
    <row r="10066" spans="1:31">
      <c r="A10066" s="161"/>
      <c r="B10066" s="147"/>
      <c r="C10066" s="88"/>
      <c r="K10066" s="149"/>
      <c r="L10066" s="164"/>
      <c r="O10066" s="149"/>
      <c r="Q10066" s="160"/>
      <c r="V10066" s="87"/>
      <c r="W10066" s="87"/>
      <c r="X10066" s="91"/>
      <c r="Y10066" s="87"/>
      <c r="AA10066" s="87"/>
      <c r="AB10066" s="90"/>
      <c r="AC10066" s="87"/>
      <c r="AD10066" s="87"/>
      <c r="AE10066" s="153"/>
    </row>
    <row r="10067" spans="1:31">
      <c r="A10067" s="161"/>
      <c r="B10067" s="147"/>
      <c r="C10067" s="88"/>
      <c r="K10067" s="149"/>
      <c r="L10067" s="164"/>
      <c r="O10067" s="149"/>
      <c r="Q10067" s="160"/>
      <c r="V10067" s="87"/>
      <c r="W10067" s="87"/>
      <c r="X10067" s="91"/>
      <c r="Y10067" s="87"/>
      <c r="AA10067" s="87"/>
      <c r="AB10067" s="90"/>
      <c r="AC10067" s="87"/>
      <c r="AD10067" s="87"/>
      <c r="AE10067" s="153"/>
    </row>
    <row r="10068" spans="1:31">
      <c r="A10068" s="161"/>
      <c r="B10068" s="147"/>
      <c r="C10068" s="88"/>
      <c r="K10068" s="149"/>
      <c r="L10068" s="164"/>
      <c r="O10068" s="149"/>
      <c r="Q10068" s="160"/>
      <c r="V10068" s="87"/>
      <c r="W10068" s="87"/>
      <c r="X10068" s="91"/>
      <c r="Y10068" s="87"/>
      <c r="AA10068" s="87"/>
      <c r="AB10068" s="90"/>
      <c r="AC10068" s="87"/>
      <c r="AD10068" s="87"/>
      <c r="AE10068" s="153"/>
    </row>
    <row r="10069" spans="1:31">
      <c r="A10069" s="161"/>
      <c r="B10069" s="147"/>
      <c r="C10069" s="88"/>
      <c r="K10069" s="149"/>
      <c r="L10069" s="164"/>
      <c r="O10069" s="149"/>
      <c r="Q10069" s="160"/>
      <c r="V10069" s="87"/>
      <c r="W10069" s="87"/>
      <c r="X10069" s="91"/>
      <c r="Y10069" s="87"/>
      <c r="AA10069" s="87"/>
      <c r="AB10069" s="90"/>
      <c r="AC10069" s="87"/>
      <c r="AD10069" s="87"/>
      <c r="AE10069" s="153"/>
    </row>
    <row r="10070" spans="1:31">
      <c r="A10070" s="161"/>
      <c r="B10070" s="147"/>
      <c r="C10070" s="88"/>
      <c r="K10070" s="149"/>
      <c r="L10070" s="164"/>
      <c r="O10070" s="149"/>
      <c r="Q10070" s="160"/>
      <c r="V10070" s="87"/>
      <c r="W10070" s="87"/>
      <c r="X10070" s="91"/>
      <c r="Y10070" s="87"/>
      <c r="AA10070" s="87"/>
      <c r="AB10070" s="90"/>
      <c r="AC10070" s="87"/>
      <c r="AD10070" s="87"/>
      <c r="AE10070" s="153"/>
    </row>
    <row r="10071" spans="1:31">
      <c r="A10071" s="161"/>
      <c r="B10071" s="147"/>
      <c r="C10071" s="88"/>
      <c r="K10071" s="149"/>
      <c r="L10071" s="164"/>
      <c r="O10071" s="149"/>
      <c r="Q10071" s="160"/>
      <c r="V10071" s="87"/>
      <c r="W10071" s="87"/>
      <c r="X10071" s="91"/>
      <c r="Y10071" s="87"/>
      <c r="AA10071" s="87"/>
      <c r="AB10071" s="90"/>
      <c r="AC10071" s="87"/>
      <c r="AD10071" s="87"/>
      <c r="AE10071" s="153"/>
    </row>
    <row r="10072" spans="1:31">
      <c r="A10072" s="161"/>
      <c r="B10072" s="147"/>
      <c r="C10072" s="88"/>
      <c r="K10072" s="149"/>
      <c r="L10072" s="164"/>
      <c r="O10072" s="149"/>
      <c r="Q10072" s="160"/>
      <c r="V10072" s="87"/>
      <c r="W10072" s="87"/>
      <c r="X10072" s="91"/>
      <c r="Y10072" s="87"/>
      <c r="AA10072" s="87"/>
      <c r="AB10072" s="90"/>
      <c r="AC10072" s="87"/>
      <c r="AD10072" s="87"/>
      <c r="AE10072" s="153"/>
    </row>
    <row r="10073" spans="1:31">
      <c r="A10073" s="161"/>
      <c r="B10073" s="147"/>
      <c r="C10073" s="88"/>
      <c r="K10073" s="149"/>
      <c r="L10073" s="164"/>
      <c r="O10073" s="149"/>
      <c r="Q10073" s="160"/>
      <c r="V10073" s="87"/>
      <c r="W10073" s="87"/>
      <c r="X10073" s="91"/>
      <c r="Y10073" s="87"/>
      <c r="AA10073" s="87"/>
      <c r="AB10073" s="90"/>
      <c r="AC10073" s="87"/>
      <c r="AD10073" s="87"/>
      <c r="AE10073" s="153"/>
    </row>
    <row r="10074" spans="1:31">
      <c r="A10074" s="161"/>
      <c r="B10074" s="147"/>
      <c r="C10074" s="88"/>
      <c r="K10074" s="149"/>
      <c r="L10074" s="164"/>
      <c r="O10074" s="149"/>
      <c r="Q10074" s="160"/>
      <c r="V10074" s="87"/>
      <c r="W10074" s="87"/>
      <c r="X10074" s="91"/>
      <c r="Y10074" s="87"/>
      <c r="AA10074" s="87"/>
      <c r="AB10074" s="90"/>
      <c r="AC10074" s="87"/>
      <c r="AD10074" s="87"/>
      <c r="AE10074" s="153"/>
    </row>
    <row r="10075" spans="1:31">
      <c r="A10075" s="161"/>
      <c r="B10075" s="147"/>
      <c r="C10075" s="88"/>
      <c r="K10075" s="149"/>
      <c r="L10075" s="164"/>
      <c r="O10075" s="149"/>
      <c r="Q10075" s="160"/>
      <c r="V10075" s="87"/>
      <c r="W10075" s="87"/>
      <c r="X10075" s="91"/>
      <c r="Y10075" s="87"/>
      <c r="AA10075" s="87"/>
      <c r="AB10075" s="90"/>
      <c r="AC10075" s="87"/>
      <c r="AD10075" s="87"/>
      <c r="AE10075" s="153"/>
    </row>
    <row r="10076" spans="1:31">
      <c r="A10076" s="161"/>
      <c r="B10076" s="147"/>
      <c r="C10076" s="88"/>
      <c r="K10076" s="149"/>
      <c r="L10076" s="164"/>
      <c r="O10076" s="149"/>
      <c r="Q10076" s="160"/>
      <c r="V10076" s="87"/>
      <c r="W10076" s="87"/>
      <c r="X10076" s="91"/>
      <c r="Y10076" s="87"/>
      <c r="AA10076" s="87"/>
      <c r="AB10076" s="90"/>
      <c r="AC10076" s="87"/>
      <c r="AD10076" s="87"/>
      <c r="AE10076" s="153"/>
    </row>
    <row r="10077" spans="1:31">
      <c r="A10077" s="161"/>
      <c r="B10077" s="147"/>
      <c r="C10077" s="88"/>
      <c r="K10077" s="149"/>
      <c r="L10077" s="164"/>
      <c r="O10077" s="149"/>
      <c r="Q10077" s="160"/>
      <c r="V10077" s="87"/>
      <c r="W10077" s="87"/>
      <c r="X10077" s="91"/>
      <c r="Y10077" s="87"/>
      <c r="AA10077" s="87"/>
      <c r="AB10077" s="90"/>
      <c r="AC10077" s="87"/>
      <c r="AD10077" s="87"/>
      <c r="AE10077" s="153"/>
    </row>
    <row r="10078" spans="1:31">
      <c r="A10078" s="161"/>
      <c r="B10078" s="147"/>
      <c r="C10078" s="88"/>
      <c r="K10078" s="149"/>
      <c r="L10078" s="164"/>
      <c r="O10078" s="149"/>
      <c r="Q10078" s="160"/>
      <c r="V10078" s="87"/>
      <c r="W10078" s="87"/>
      <c r="X10078" s="91"/>
      <c r="Y10078" s="87"/>
      <c r="AA10078" s="87"/>
      <c r="AB10078" s="90"/>
      <c r="AC10078" s="87"/>
      <c r="AD10078" s="87"/>
      <c r="AE10078" s="153"/>
    </row>
    <row r="10079" spans="1:31">
      <c r="A10079" s="161"/>
      <c r="B10079" s="147"/>
      <c r="C10079" s="88"/>
      <c r="K10079" s="149"/>
      <c r="L10079" s="164"/>
      <c r="O10079" s="149"/>
      <c r="Q10079" s="160"/>
      <c r="V10079" s="87"/>
      <c r="W10079" s="87"/>
      <c r="X10079" s="91"/>
      <c r="Y10079" s="87"/>
      <c r="AA10079" s="87"/>
      <c r="AB10079" s="90"/>
      <c r="AC10079" s="87"/>
      <c r="AD10079" s="87"/>
      <c r="AE10079" s="153"/>
    </row>
    <row r="10080" spans="1:31">
      <c r="A10080" s="161"/>
      <c r="B10080" s="147"/>
      <c r="C10080" s="88"/>
      <c r="K10080" s="149"/>
      <c r="L10080" s="164"/>
      <c r="O10080" s="149"/>
      <c r="Q10080" s="160"/>
      <c r="V10080" s="87"/>
      <c r="W10080" s="87"/>
      <c r="X10080" s="91"/>
      <c r="Y10080" s="87"/>
      <c r="AA10080" s="87"/>
      <c r="AB10080" s="90"/>
      <c r="AC10080" s="87"/>
      <c r="AD10080" s="87"/>
      <c r="AE10080" s="153"/>
    </row>
    <row r="10081" spans="1:31">
      <c r="A10081" s="161"/>
      <c r="B10081" s="147"/>
      <c r="C10081" s="88"/>
      <c r="K10081" s="149"/>
      <c r="L10081" s="164"/>
      <c r="O10081" s="149"/>
      <c r="Q10081" s="160"/>
      <c r="V10081" s="87"/>
      <c r="W10081" s="87"/>
      <c r="X10081" s="91"/>
      <c r="Y10081" s="87"/>
      <c r="AA10081" s="87"/>
      <c r="AB10081" s="90"/>
      <c r="AC10081" s="87"/>
      <c r="AD10081" s="87"/>
      <c r="AE10081" s="153"/>
    </row>
    <row r="10082" spans="1:31">
      <c r="A10082" s="161"/>
      <c r="B10082" s="147"/>
      <c r="C10082" s="88"/>
      <c r="K10082" s="149"/>
      <c r="L10082" s="164"/>
      <c r="O10082" s="149"/>
      <c r="Q10082" s="160"/>
      <c r="V10082" s="87"/>
      <c r="W10082" s="87"/>
      <c r="X10082" s="91"/>
      <c r="Y10082" s="87"/>
      <c r="AA10082" s="87"/>
      <c r="AB10082" s="90"/>
      <c r="AC10082" s="87"/>
      <c r="AD10082" s="87"/>
      <c r="AE10082" s="153"/>
    </row>
    <row r="10083" spans="1:31">
      <c r="A10083" s="161"/>
      <c r="B10083" s="147"/>
      <c r="C10083" s="88"/>
      <c r="K10083" s="149"/>
      <c r="L10083" s="164"/>
      <c r="O10083" s="149"/>
      <c r="Q10083" s="160"/>
      <c r="V10083" s="87"/>
      <c r="W10083" s="87"/>
      <c r="X10083" s="91"/>
      <c r="Y10083" s="87"/>
      <c r="AA10083" s="87"/>
      <c r="AB10083" s="90"/>
      <c r="AC10083" s="87"/>
      <c r="AD10083" s="87"/>
      <c r="AE10083" s="153"/>
    </row>
    <row r="10084" spans="1:31">
      <c r="A10084" s="161"/>
      <c r="B10084" s="147"/>
      <c r="C10084" s="88"/>
      <c r="K10084" s="149"/>
      <c r="L10084" s="164"/>
      <c r="O10084" s="149"/>
      <c r="Q10084" s="160"/>
      <c r="V10084" s="87"/>
      <c r="W10084" s="87"/>
      <c r="X10084" s="91"/>
      <c r="Y10084" s="87"/>
      <c r="AA10084" s="87"/>
      <c r="AB10084" s="90"/>
      <c r="AC10084" s="87"/>
      <c r="AD10084" s="87"/>
      <c r="AE10084" s="153"/>
    </row>
    <row r="10085" spans="1:31">
      <c r="A10085" s="161"/>
      <c r="B10085" s="147"/>
      <c r="C10085" s="88"/>
      <c r="K10085" s="149"/>
      <c r="L10085" s="164"/>
      <c r="O10085" s="149"/>
      <c r="Q10085" s="160"/>
      <c r="V10085" s="87"/>
      <c r="W10085" s="87"/>
      <c r="X10085" s="91"/>
      <c r="Y10085" s="87"/>
      <c r="AA10085" s="87"/>
      <c r="AB10085" s="90"/>
      <c r="AC10085" s="87"/>
      <c r="AD10085" s="87"/>
      <c r="AE10085" s="153"/>
    </row>
    <row r="10086" spans="1:31">
      <c r="A10086" s="161"/>
      <c r="B10086" s="147"/>
      <c r="C10086" s="88"/>
      <c r="K10086" s="149"/>
      <c r="L10086" s="164"/>
      <c r="O10086" s="149"/>
      <c r="Q10086" s="160"/>
      <c r="V10086" s="87"/>
      <c r="W10086" s="87"/>
      <c r="X10086" s="91"/>
      <c r="Y10086" s="87"/>
      <c r="AA10086" s="87"/>
      <c r="AB10086" s="90"/>
      <c r="AC10086" s="87"/>
      <c r="AD10086" s="87"/>
      <c r="AE10086" s="153"/>
    </row>
    <row r="10087" spans="1:31">
      <c r="A10087" s="161"/>
      <c r="B10087" s="147"/>
      <c r="C10087" s="88"/>
      <c r="K10087" s="149"/>
      <c r="L10087" s="164"/>
      <c r="O10087" s="149"/>
      <c r="Q10087" s="160"/>
      <c r="V10087" s="87"/>
      <c r="W10087" s="87"/>
      <c r="X10087" s="91"/>
      <c r="Y10087" s="87"/>
      <c r="AA10087" s="87"/>
      <c r="AB10087" s="90"/>
      <c r="AC10087" s="87"/>
      <c r="AD10087" s="87"/>
      <c r="AE10087" s="153"/>
    </row>
    <row r="10088" spans="1:31">
      <c r="A10088" s="161"/>
      <c r="B10088" s="147"/>
      <c r="C10088" s="88"/>
      <c r="K10088" s="149"/>
      <c r="L10088" s="164"/>
      <c r="O10088" s="149"/>
      <c r="Q10088" s="160"/>
      <c r="V10088" s="87"/>
      <c r="W10088" s="87"/>
      <c r="X10088" s="91"/>
      <c r="Y10088" s="87"/>
      <c r="AA10088" s="87"/>
      <c r="AB10088" s="90"/>
      <c r="AC10088" s="87"/>
      <c r="AD10088" s="87"/>
      <c r="AE10088" s="153"/>
    </row>
    <row r="10089" spans="1:31">
      <c r="A10089" s="161"/>
      <c r="B10089" s="147"/>
      <c r="C10089" s="88"/>
      <c r="K10089" s="149"/>
      <c r="L10089" s="164"/>
      <c r="O10089" s="149"/>
      <c r="Q10089" s="160"/>
      <c r="V10089" s="87"/>
      <c r="W10089" s="87"/>
      <c r="X10089" s="91"/>
      <c r="Y10089" s="87"/>
      <c r="AA10089" s="87"/>
      <c r="AB10089" s="90"/>
      <c r="AC10089" s="87"/>
      <c r="AD10089" s="87"/>
      <c r="AE10089" s="153"/>
    </row>
    <row r="10090" spans="1:31">
      <c r="A10090" s="161"/>
      <c r="B10090" s="147"/>
      <c r="C10090" s="88"/>
      <c r="K10090" s="149"/>
      <c r="L10090" s="164"/>
      <c r="O10090" s="149"/>
      <c r="Q10090" s="160"/>
      <c r="V10090" s="87"/>
      <c r="W10090" s="87"/>
      <c r="X10090" s="91"/>
      <c r="Y10090" s="87"/>
      <c r="AA10090" s="87"/>
      <c r="AB10090" s="90"/>
      <c r="AC10090" s="87"/>
      <c r="AD10090" s="87"/>
      <c r="AE10090" s="153"/>
    </row>
    <row r="10091" spans="1:31">
      <c r="A10091" s="161"/>
      <c r="B10091" s="147"/>
      <c r="C10091" s="88"/>
      <c r="K10091" s="149"/>
      <c r="L10091" s="164"/>
      <c r="O10091" s="149"/>
      <c r="Q10091" s="160"/>
      <c r="V10091" s="87"/>
      <c r="W10091" s="87"/>
      <c r="X10091" s="91"/>
      <c r="Y10091" s="87"/>
      <c r="AA10091" s="87"/>
      <c r="AB10091" s="90"/>
      <c r="AC10091" s="87"/>
      <c r="AD10091" s="87"/>
      <c r="AE10091" s="153"/>
    </row>
    <row r="10092" spans="1:31">
      <c r="A10092" s="161"/>
      <c r="B10092" s="147"/>
      <c r="C10092" s="88"/>
      <c r="K10092" s="149"/>
      <c r="L10092" s="164"/>
      <c r="O10092" s="149"/>
      <c r="Q10092" s="160"/>
      <c r="V10092" s="87"/>
      <c r="W10092" s="87"/>
      <c r="X10092" s="91"/>
      <c r="Y10092" s="87"/>
      <c r="AA10092" s="87"/>
      <c r="AB10092" s="90"/>
      <c r="AC10092" s="87"/>
      <c r="AD10092" s="87"/>
      <c r="AE10092" s="153"/>
    </row>
    <row r="10093" spans="1:31">
      <c r="A10093" s="161"/>
      <c r="B10093" s="147"/>
      <c r="C10093" s="88"/>
      <c r="K10093" s="149"/>
      <c r="L10093" s="164"/>
      <c r="O10093" s="149"/>
      <c r="Q10093" s="160"/>
      <c r="V10093" s="87"/>
      <c r="W10093" s="87"/>
      <c r="X10093" s="91"/>
      <c r="Y10093" s="87"/>
      <c r="AA10093" s="87"/>
      <c r="AB10093" s="90"/>
      <c r="AC10093" s="87"/>
      <c r="AD10093" s="87"/>
      <c r="AE10093" s="153"/>
    </row>
    <row r="10094" spans="1:31">
      <c r="A10094" s="158"/>
      <c r="B10094" s="147"/>
      <c r="C10094" s="120"/>
      <c r="K10094" s="159"/>
      <c r="L10094" s="89"/>
      <c r="O10094" s="159"/>
      <c r="P10094" s="123"/>
      <c r="Q10094" s="160"/>
      <c r="V10094" s="87"/>
      <c r="W10094" s="87"/>
      <c r="X10094" s="91"/>
      <c r="Y10094" s="87"/>
      <c r="AA10094" s="87"/>
      <c r="AB10094" s="90"/>
      <c r="AC10094" s="87"/>
      <c r="AD10094" s="87"/>
    </row>
    <row r="10095" spans="1:31">
      <c r="A10095" s="165"/>
      <c r="B10095" s="147"/>
      <c r="C10095" s="88"/>
      <c r="K10095" s="149"/>
      <c r="L10095" s="162"/>
      <c r="O10095" s="149"/>
      <c r="P10095" s="91"/>
      <c r="Q10095" s="160"/>
      <c r="V10095" s="87"/>
      <c r="W10095" s="87"/>
      <c r="X10095" s="91"/>
      <c r="Y10095" s="87"/>
      <c r="AA10095" s="87"/>
      <c r="AB10095" s="90"/>
      <c r="AC10095" s="87"/>
      <c r="AD10095" s="87"/>
    </row>
    <row r="10096" spans="1:31">
      <c r="A10096" s="158"/>
      <c r="B10096" s="147"/>
      <c r="C10096" s="120"/>
      <c r="K10096" s="159"/>
      <c r="L10096" s="89"/>
      <c r="O10096" s="159"/>
      <c r="P10096" s="123"/>
      <c r="Q10096" s="160"/>
      <c r="V10096" s="87"/>
      <c r="W10096" s="87"/>
      <c r="X10096" s="91"/>
      <c r="Y10096" s="87"/>
      <c r="AA10096" s="87"/>
      <c r="AB10096" s="90"/>
      <c r="AC10096" s="87"/>
      <c r="AD10096" s="87"/>
    </row>
    <row r="10097" spans="1:30">
      <c r="A10097" s="165"/>
      <c r="B10097" s="147"/>
      <c r="C10097" s="88"/>
      <c r="K10097" s="149"/>
      <c r="L10097" s="162"/>
      <c r="O10097" s="149"/>
      <c r="P10097" s="91"/>
      <c r="Q10097" s="160"/>
      <c r="V10097" s="87"/>
      <c r="W10097" s="87"/>
      <c r="X10097" s="91"/>
      <c r="Y10097" s="87"/>
      <c r="AA10097" s="87"/>
      <c r="AB10097" s="90"/>
      <c r="AC10097" s="87"/>
      <c r="AD10097" s="87"/>
    </row>
    <row r="10098" spans="1:30">
      <c r="A10098" s="158"/>
      <c r="B10098" s="147"/>
      <c r="C10098" s="120"/>
      <c r="K10098" s="159"/>
      <c r="L10098" s="89"/>
      <c r="O10098" s="159"/>
      <c r="P10098" s="123"/>
      <c r="Q10098" s="160"/>
      <c r="V10098" s="87"/>
      <c r="W10098" s="87"/>
      <c r="X10098" s="91"/>
      <c r="Y10098" s="87"/>
      <c r="AA10098" s="87"/>
      <c r="AB10098" s="90"/>
      <c r="AC10098" s="87"/>
      <c r="AD10098" s="87"/>
    </row>
    <row r="10099" spans="1:30">
      <c r="A10099" s="165"/>
      <c r="B10099" s="147"/>
      <c r="C10099" s="88"/>
      <c r="K10099" s="149"/>
      <c r="L10099" s="162"/>
      <c r="O10099" s="149"/>
      <c r="P10099" s="91"/>
      <c r="Q10099" s="160"/>
      <c r="V10099" s="87"/>
      <c r="W10099" s="87"/>
      <c r="X10099" s="91"/>
      <c r="Y10099" s="87"/>
      <c r="AA10099" s="87"/>
      <c r="AB10099" s="90"/>
      <c r="AC10099" s="87"/>
      <c r="AD10099" s="87"/>
    </row>
    <row r="10100" spans="1:30">
      <c r="A10100" s="165"/>
      <c r="B10100" s="147"/>
      <c r="C10100" s="88"/>
      <c r="K10100" s="149"/>
      <c r="L10100" s="162"/>
      <c r="O10100" s="149"/>
      <c r="P10100" s="91"/>
      <c r="Q10100" s="160"/>
      <c r="V10100" s="87"/>
      <c r="W10100" s="87"/>
      <c r="X10100" s="91"/>
      <c r="Y10100" s="87"/>
      <c r="AA10100" s="87"/>
      <c r="AB10100" s="90"/>
      <c r="AC10100" s="87"/>
      <c r="AD10100" s="87"/>
    </row>
    <row r="10101" spans="1:30">
      <c r="A10101" s="158"/>
      <c r="B10101" s="147"/>
      <c r="C10101" s="120"/>
      <c r="K10101" s="159"/>
      <c r="L10101" s="89"/>
      <c r="O10101" s="159"/>
      <c r="P10101" s="123"/>
      <c r="Q10101" s="160"/>
      <c r="V10101" s="87"/>
      <c r="W10101" s="87"/>
      <c r="X10101" s="91"/>
      <c r="Y10101" s="87"/>
      <c r="AA10101" s="87"/>
      <c r="AB10101" s="90"/>
      <c r="AC10101" s="87"/>
      <c r="AD10101" s="87"/>
    </row>
    <row r="10102" spans="1:30">
      <c r="A10102" s="165"/>
      <c r="B10102" s="147"/>
      <c r="C10102" s="88"/>
      <c r="K10102" s="149"/>
      <c r="L10102" s="162"/>
      <c r="O10102" s="149"/>
      <c r="P10102" s="91"/>
      <c r="Q10102" s="160"/>
      <c r="V10102" s="87"/>
      <c r="W10102" s="87"/>
      <c r="X10102" s="91"/>
      <c r="Y10102" s="87"/>
      <c r="AA10102" s="87"/>
      <c r="AB10102" s="90"/>
      <c r="AC10102" s="87"/>
      <c r="AD10102" s="87"/>
    </row>
    <row r="10103" spans="1:30">
      <c r="A10103" s="158"/>
      <c r="B10103" s="147"/>
      <c r="C10103" s="120"/>
      <c r="K10103" s="159"/>
      <c r="L10103" s="89"/>
      <c r="O10103" s="159"/>
      <c r="P10103" s="123"/>
      <c r="Q10103" s="160"/>
      <c r="V10103" s="87"/>
      <c r="W10103" s="87"/>
      <c r="X10103" s="91"/>
      <c r="Y10103" s="87"/>
      <c r="AA10103" s="87"/>
      <c r="AB10103" s="90"/>
      <c r="AC10103" s="87"/>
      <c r="AD10103" s="87"/>
    </row>
    <row r="10104" spans="1:30">
      <c r="A10104" s="165"/>
      <c r="B10104" s="147"/>
      <c r="C10104" s="88"/>
      <c r="K10104" s="149"/>
      <c r="L10104" s="162"/>
      <c r="O10104" s="149"/>
      <c r="P10104" s="91"/>
      <c r="Q10104" s="160"/>
      <c r="V10104" s="87"/>
      <c r="W10104" s="87"/>
      <c r="X10104" s="91"/>
      <c r="Y10104" s="87"/>
      <c r="AA10104" s="87"/>
      <c r="AB10104" s="90"/>
      <c r="AC10104" s="87"/>
      <c r="AD10104" s="87"/>
    </row>
    <row r="10105" spans="1:30">
      <c r="A10105" s="158"/>
      <c r="B10105" s="147"/>
      <c r="C10105" s="120"/>
      <c r="K10105" s="159"/>
      <c r="L10105" s="89"/>
      <c r="O10105" s="159"/>
      <c r="P10105" s="123"/>
      <c r="Q10105" s="160"/>
      <c r="V10105" s="87"/>
      <c r="W10105" s="87"/>
      <c r="X10105" s="91"/>
      <c r="Y10105" s="87"/>
      <c r="AA10105" s="87"/>
      <c r="AB10105" s="90"/>
      <c r="AC10105" s="87"/>
      <c r="AD10105" s="87"/>
    </row>
    <row r="10106" spans="1:30">
      <c r="A10106" s="165"/>
      <c r="B10106" s="147"/>
      <c r="C10106" s="88"/>
      <c r="K10106" s="149"/>
      <c r="L10106" s="162"/>
      <c r="O10106" s="149"/>
      <c r="P10106" s="91"/>
      <c r="Q10106" s="160"/>
      <c r="V10106" s="87"/>
      <c r="W10106" s="87"/>
      <c r="X10106" s="91"/>
      <c r="Y10106" s="87"/>
      <c r="AA10106" s="87"/>
      <c r="AB10106" s="90"/>
      <c r="AC10106" s="87"/>
      <c r="AD10106" s="87"/>
    </row>
    <row r="10107" spans="1:30">
      <c r="A10107" s="158"/>
      <c r="B10107" s="147"/>
      <c r="C10107" s="120"/>
      <c r="K10107" s="159"/>
      <c r="L10107" s="89"/>
      <c r="O10107" s="159"/>
      <c r="P10107" s="123"/>
      <c r="Q10107" s="160"/>
      <c r="V10107" s="87"/>
      <c r="W10107" s="87"/>
      <c r="X10107" s="91"/>
      <c r="Y10107" s="87"/>
      <c r="AA10107" s="87"/>
      <c r="AB10107" s="90"/>
      <c r="AC10107" s="87"/>
      <c r="AD10107" s="87"/>
    </row>
    <row r="10108" spans="1:30">
      <c r="A10108" s="165"/>
      <c r="B10108" s="147"/>
      <c r="C10108" s="88"/>
      <c r="K10108" s="149"/>
      <c r="L10108" s="162"/>
      <c r="O10108" s="149"/>
      <c r="P10108" s="91"/>
      <c r="Q10108" s="160"/>
      <c r="V10108" s="87"/>
      <c r="W10108" s="87"/>
      <c r="X10108" s="91"/>
      <c r="Y10108" s="87"/>
      <c r="AA10108" s="87"/>
      <c r="AB10108" s="90"/>
      <c r="AC10108" s="87"/>
      <c r="AD10108" s="87"/>
    </row>
    <row r="10109" spans="1:30">
      <c r="A10109" s="158"/>
      <c r="B10109" s="147"/>
      <c r="C10109" s="120"/>
      <c r="K10109" s="159"/>
      <c r="L10109" s="89"/>
      <c r="O10109" s="159"/>
      <c r="P10109" s="123"/>
      <c r="Q10109" s="160"/>
      <c r="V10109" s="87"/>
      <c r="W10109" s="87"/>
      <c r="X10109" s="91"/>
      <c r="Y10109" s="87"/>
      <c r="AA10109" s="87"/>
      <c r="AB10109" s="90"/>
      <c r="AC10109" s="87"/>
      <c r="AD10109" s="87"/>
    </row>
    <row r="10110" spans="1:30">
      <c r="A10110" s="158"/>
      <c r="B10110" s="147"/>
      <c r="C10110" s="120"/>
      <c r="K10110" s="159"/>
      <c r="L10110" s="89"/>
      <c r="O10110" s="159"/>
      <c r="P10110" s="123"/>
      <c r="Q10110" s="160"/>
      <c r="V10110" s="87"/>
      <c r="W10110" s="87"/>
      <c r="X10110" s="91"/>
      <c r="Y10110" s="87"/>
      <c r="AA10110" s="87"/>
      <c r="AB10110" s="90"/>
      <c r="AC10110" s="87"/>
      <c r="AD10110" s="87"/>
    </row>
    <row r="10111" spans="1:30">
      <c r="A10111" s="165"/>
      <c r="B10111" s="147"/>
      <c r="C10111" s="88"/>
      <c r="K10111" s="149"/>
      <c r="L10111" s="162"/>
      <c r="O10111" s="149"/>
      <c r="P10111" s="91"/>
      <c r="Q10111" s="160"/>
      <c r="V10111" s="87"/>
      <c r="W10111" s="87"/>
      <c r="X10111" s="91"/>
      <c r="Y10111" s="87"/>
      <c r="AA10111" s="87"/>
      <c r="AB10111" s="90"/>
      <c r="AC10111" s="87"/>
      <c r="AD10111" s="87"/>
    </row>
    <row r="10112" spans="1:30">
      <c r="A10112" s="165"/>
      <c r="B10112" s="147"/>
      <c r="C10112" s="88"/>
      <c r="K10112" s="149"/>
      <c r="L10112" s="162"/>
      <c r="O10112" s="149"/>
      <c r="P10112" s="91"/>
      <c r="Q10112" s="160"/>
      <c r="V10112" s="87"/>
      <c r="W10112" s="87"/>
      <c r="X10112" s="91"/>
      <c r="Y10112" s="87"/>
      <c r="AA10112" s="87"/>
      <c r="AB10112" s="90"/>
      <c r="AC10112" s="87"/>
      <c r="AD10112" s="87"/>
    </row>
    <row r="10113" spans="1:30">
      <c r="A10113" s="158"/>
      <c r="B10113" s="147"/>
      <c r="C10113" s="120"/>
      <c r="K10113" s="159"/>
      <c r="L10113" s="89"/>
      <c r="O10113" s="159"/>
      <c r="P10113" s="123"/>
      <c r="Q10113" s="160"/>
      <c r="V10113" s="87"/>
      <c r="W10113" s="87"/>
      <c r="X10113" s="91"/>
      <c r="Y10113" s="87"/>
      <c r="AA10113" s="87"/>
      <c r="AB10113" s="90"/>
      <c r="AC10113" s="87"/>
      <c r="AD10113" s="87"/>
    </row>
    <row r="10114" spans="1:30">
      <c r="A10114" s="165"/>
      <c r="B10114" s="147"/>
      <c r="C10114" s="88"/>
      <c r="K10114" s="149"/>
      <c r="L10114" s="162"/>
      <c r="O10114" s="149"/>
      <c r="P10114" s="91"/>
      <c r="Q10114" s="160"/>
      <c r="V10114" s="87"/>
      <c r="W10114" s="87"/>
      <c r="X10114" s="91"/>
      <c r="Y10114" s="87"/>
      <c r="AA10114" s="87"/>
      <c r="AB10114" s="90"/>
      <c r="AC10114" s="87"/>
      <c r="AD10114" s="87"/>
    </row>
    <row r="10115" spans="1:30">
      <c r="A10115" s="158"/>
      <c r="B10115" s="147"/>
      <c r="C10115" s="120"/>
      <c r="K10115" s="159"/>
      <c r="L10115" s="89"/>
      <c r="O10115" s="159"/>
      <c r="P10115" s="123"/>
      <c r="Q10115" s="160"/>
      <c r="V10115" s="87"/>
      <c r="W10115" s="87"/>
      <c r="X10115" s="91"/>
      <c r="Y10115" s="87"/>
      <c r="AA10115" s="87"/>
      <c r="AB10115" s="90"/>
      <c r="AC10115" s="87"/>
      <c r="AD10115" s="87"/>
    </row>
    <row r="10116" spans="1:30">
      <c r="A10116" s="165"/>
      <c r="B10116" s="147"/>
      <c r="C10116" s="88"/>
      <c r="K10116" s="149"/>
      <c r="L10116" s="162"/>
      <c r="O10116" s="149"/>
      <c r="P10116" s="91"/>
      <c r="Q10116" s="160"/>
      <c r="V10116" s="87"/>
      <c r="W10116" s="87"/>
      <c r="X10116" s="91"/>
      <c r="Y10116" s="87"/>
      <c r="AA10116" s="87"/>
      <c r="AB10116" s="90"/>
      <c r="AC10116" s="87"/>
      <c r="AD10116" s="87"/>
    </row>
    <row r="10117" spans="1:30">
      <c r="A10117" s="158"/>
      <c r="B10117" s="147"/>
      <c r="C10117" s="120"/>
      <c r="K10117" s="159"/>
      <c r="L10117" s="89"/>
      <c r="O10117" s="159"/>
      <c r="P10117" s="123"/>
      <c r="Q10117" s="160"/>
      <c r="V10117" s="87"/>
      <c r="W10117" s="87"/>
      <c r="X10117" s="91"/>
      <c r="Y10117" s="87"/>
      <c r="AA10117" s="87"/>
      <c r="AB10117" s="90"/>
      <c r="AC10117" s="87"/>
      <c r="AD10117" s="87"/>
    </row>
    <row r="10118" spans="1:30">
      <c r="A10118" s="165"/>
      <c r="B10118" s="147"/>
      <c r="C10118" s="88"/>
      <c r="K10118" s="149"/>
      <c r="L10118" s="162"/>
      <c r="O10118" s="149"/>
      <c r="P10118" s="91"/>
      <c r="Q10118" s="160"/>
      <c r="V10118" s="87"/>
      <c r="W10118" s="87"/>
      <c r="X10118" s="91"/>
      <c r="Y10118" s="87"/>
      <c r="AA10118" s="87"/>
      <c r="AB10118" s="90"/>
      <c r="AC10118" s="87"/>
      <c r="AD10118" s="87"/>
    </row>
    <row r="10119" spans="1:30">
      <c r="A10119" s="158"/>
      <c r="B10119" s="147"/>
      <c r="C10119" s="120"/>
      <c r="K10119" s="159"/>
      <c r="L10119" s="89"/>
      <c r="O10119" s="159"/>
      <c r="P10119" s="123"/>
      <c r="Q10119" s="160"/>
      <c r="V10119" s="87"/>
      <c r="W10119" s="87"/>
      <c r="X10119" s="91"/>
      <c r="Y10119" s="87"/>
      <c r="AA10119" s="87"/>
      <c r="AB10119" s="90"/>
      <c r="AC10119" s="87"/>
      <c r="AD10119" s="87"/>
    </row>
    <row r="10120" spans="1:30">
      <c r="A10120" s="165"/>
      <c r="B10120" s="147"/>
      <c r="C10120" s="88"/>
      <c r="K10120" s="149"/>
      <c r="L10120" s="162"/>
      <c r="O10120" s="149"/>
      <c r="P10120" s="91"/>
      <c r="Q10120" s="160"/>
      <c r="V10120" s="87"/>
      <c r="W10120" s="87"/>
      <c r="X10120" s="91"/>
      <c r="Y10120" s="87"/>
      <c r="AA10120" s="87"/>
      <c r="AB10120" s="90"/>
      <c r="AC10120" s="87"/>
      <c r="AD10120" s="87"/>
    </row>
    <row r="10121" spans="1:30">
      <c r="A10121" s="165"/>
      <c r="B10121" s="147"/>
      <c r="C10121" s="88"/>
      <c r="K10121" s="149"/>
      <c r="L10121" s="162"/>
      <c r="O10121" s="149"/>
      <c r="P10121" s="91"/>
      <c r="Q10121" s="160"/>
      <c r="V10121" s="87"/>
      <c r="W10121" s="87"/>
      <c r="X10121" s="91"/>
      <c r="Y10121" s="87"/>
      <c r="AA10121" s="87"/>
      <c r="AB10121" s="90"/>
      <c r="AC10121" s="87"/>
      <c r="AD10121" s="87"/>
    </row>
    <row r="10122" spans="1:30">
      <c r="A10122" s="158"/>
      <c r="B10122" s="147"/>
      <c r="C10122" s="120"/>
      <c r="K10122" s="159"/>
      <c r="L10122" s="89"/>
      <c r="O10122" s="159"/>
      <c r="P10122" s="123"/>
      <c r="Q10122" s="160"/>
      <c r="V10122" s="87"/>
      <c r="W10122" s="87"/>
      <c r="X10122" s="91"/>
      <c r="Y10122" s="87"/>
      <c r="AA10122" s="87"/>
      <c r="AB10122" s="90"/>
      <c r="AC10122" s="87"/>
      <c r="AD10122" s="87"/>
    </row>
    <row r="10123" spans="1:30">
      <c r="A10123" s="165"/>
      <c r="B10123" s="147"/>
      <c r="C10123" s="88"/>
      <c r="K10123" s="149"/>
      <c r="L10123" s="162"/>
      <c r="O10123" s="149"/>
      <c r="P10123" s="91"/>
      <c r="Q10123" s="160"/>
      <c r="V10123" s="87"/>
      <c r="W10123" s="87"/>
      <c r="X10123" s="91"/>
      <c r="Y10123" s="87"/>
      <c r="AA10123" s="87"/>
      <c r="AB10123" s="90"/>
      <c r="AC10123" s="87"/>
      <c r="AD10123" s="87"/>
    </row>
    <row r="10124" spans="1:30">
      <c r="A10124" s="165"/>
      <c r="B10124" s="147"/>
      <c r="C10124" s="88"/>
      <c r="K10124" s="149"/>
      <c r="L10124" s="162"/>
      <c r="O10124" s="149"/>
      <c r="P10124" s="91"/>
      <c r="Q10124" s="160"/>
      <c r="V10124" s="87"/>
      <c r="W10124" s="87"/>
      <c r="X10124" s="91"/>
      <c r="Y10124" s="87"/>
      <c r="AA10124" s="87"/>
      <c r="AB10124" s="90"/>
      <c r="AC10124" s="87"/>
      <c r="AD10124" s="87"/>
    </row>
    <row r="10125" spans="1:30">
      <c r="A10125" s="158"/>
      <c r="B10125" s="147"/>
      <c r="C10125" s="120"/>
      <c r="K10125" s="159"/>
      <c r="L10125" s="89"/>
      <c r="O10125" s="159"/>
      <c r="P10125" s="123"/>
      <c r="Q10125" s="160"/>
      <c r="V10125" s="87"/>
      <c r="W10125" s="87"/>
      <c r="X10125" s="91"/>
      <c r="Y10125" s="87"/>
      <c r="AA10125" s="87"/>
      <c r="AB10125" s="90"/>
      <c r="AC10125" s="87"/>
      <c r="AD10125" s="87"/>
    </row>
    <row r="10126" spans="1:30">
      <c r="A10126" s="165"/>
      <c r="B10126" s="147"/>
      <c r="C10126" s="88"/>
      <c r="K10126" s="149"/>
      <c r="L10126" s="162"/>
      <c r="O10126" s="149"/>
      <c r="P10126" s="91"/>
      <c r="Q10126" s="160"/>
      <c r="V10126" s="87"/>
      <c r="W10126" s="87"/>
      <c r="X10126" s="91"/>
      <c r="Y10126" s="87"/>
      <c r="AA10126" s="87"/>
      <c r="AB10126" s="90"/>
      <c r="AC10126" s="87"/>
      <c r="AD10126" s="87"/>
    </row>
    <row r="10127" spans="1:30">
      <c r="A10127" s="165"/>
      <c r="B10127" s="147"/>
      <c r="C10127" s="88"/>
      <c r="K10127" s="149"/>
      <c r="L10127" s="162"/>
      <c r="O10127" s="149"/>
      <c r="P10127" s="91"/>
      <c r="Q10127" s="160"/>
      <c r="V10127" s="87"/>
      <c r="W10127" s="87"/>
      <c r="X10127" s="91"/>
      <c r="Y10127" s="87"/>
      <c r="AA10127" s="87"/>
      <c r="AB10127" s="90"/>
      <c r="AC10127" s="87"/>
      <c r="AD10127" s="87"/>
    </row>
    <row r="10128" spans="1:30">
      <c r="A10128" s="158"/>
      <c r="B10128" s="147"/>
      <c r="C10128" s="120"/>
      <c r="K10128" s="159"/>
      <c r="L10128" s="89"/>
      <c r="O10128" s="159"/>
      <c r="P10128" s="123"/>
      <c r="Q10128" s="160"/>
      <c r="V10128" s="87"/>
      <c r="W10128" s="87"/>
      <c r="X10128" s="91"/>
      <c r="Y10128" s="87"/>
      <c r="AA10128" s="87"/>
      <c r="AB10128" s="90"/>
      <c r="AC10128" s="87"/>
      <c r="AD10128" s="87"/>
    </row>
    <row r="10129" spans="1:30">
      <c r="A10129" s="165"/>
      <c r="B10129" s="147"/>
      <c r="C10129" s="88"/>
      <c r="K10129" s="149"/>
      <c r="L10129" s="162"/>
      <c r="O10129" s="149"/>
      <c r="P10129" s="91"/>
      <c r="Q10129" s="160"/>
      <c r="V10129" s="87"/>
      <c r="W10129" s="87"/>
      <c r="X10129" s="91"/>
      <c r="Y10129" s="87"/>
      <c r="AA10129" s="87"/>
      <c r="AB10129" s="90"/>
      <c r="AC10129" s="87"/>
      <c r="AD10129" s="87"/>
    </row>
    <row r="10130" spans="1:30">
      <c r="A10130" s="165"/>
      <c r="B10130" s="147"/>
      <c r="C10130" s="88"/>
      <c r="K10130" s="149"/>
      <c r="L10130" s="164"/>
      <c r="O10130" s="149"/>
      <c r="P10130" s="91"/>
      <c r="Q10130" s="160"/>
      <c r="V10130" s="87"/>
      <c r="W10130" s="87"/>
      <c r="X10130" s="91"/>
      <c r="Y10130" s="87"/>
      <c r="AA10130" s="87"/>
      <c r="AB10130" s="90"/>
      <c r="AC10130" s="87"/>
      <c r="AD10130" s="87"/>
    </row>
    <row r="10131" spans="1:30">
      <c r="A10131" s="165"/>
      <c r="B10131" s="147"/>
      <c r="C10131" s="88"/>
      <c r="K10131" s="149"/>
      <c r="L10131" s="164"/>
      <c r="O10131" s="149"/>
      <c r="P10131" s="91"/>
      <c r="Q10131" s="160"/>
      <c r="V10131" s="87"/>
      <c r="W10131" s="87"/>
      <c r="X10131" s="91"/>
      <c r="Y10131" s="87"/>
      <c r="AA10131" s="87"/>
      <c r="AB10131" s="90"/>
      <c r="AC10131" s="87"/>
      <c r="AD10131" s="87"/>
    </row>
    <row r="10132" spans="1:30">
      <c r="A10132" s="158"/>
      <c r="B10132" s="147"/>
      <c r="C10132" s="120"/>
      <c r="K10132" s="159"/>
      <c r="L10132" s="163"/>
      <c r="O10132" s="159"/>
      <c r="P10132" s="123"/>
      <c r="Q10132" s="160"/>
      <c r="V10132" s="87"/>
      <c r="W10132" s="87"/>
      <c r="X10132" s="91"/>
      <c r="Y10132" s="87"/>
      <c r="AA10132" s="87"/>
      <c r="AB10132" s="90"/>
      <c r="AC10132" s="87"/>
      <c r="AD10132" s="87"/>
    </row>
    <row r="10133" spans="1:30">
      <c r="A10133" s="165"/>
      <c r="B10133" s="147"/>
      <c r="C10133" s="88"/>
      <c r="K10133" s="149"/>
      <c r="L10133" s="164"/>
      <c r="O10133" s="149"/>
      <c r="P10133" s="91"/>
      <c r="Q10133" s="160"/>
      <c r="V10133" s="87"/>
      <c r="W10133" s="87"/>
      <c r="X10133" s="91"/>
      <c r="Y10133" s="87"/>
      <c r="AA10133" s="87"/>
      <c r="AB10133" s="90"/>
      <c r="AC10133" s="87"/>
      <c r="AD10133" s="87"/>
    </row>
    <row r="10134" spans="1:30">
      <c r="A10134" s="158"/>
      <c r="B10134" s="147"/>
      <c r="C10134" s="120"/>
      <c r="K10134" s="159"/>
      <c r="L10134" s="163"/>
      <c r="O10134" s="159"/>
      <c r="P10134" s="123"/>
      <c r="Q10134" s="160"/>
      <c r="V10134" s="87"/>
      <c r="W10134" s="87"/>
      <c r="X10134" s="91"/>
      <c r="Y10134" s="87"/>
      <c r="AA10134" s="87"/>
      <c r="AB10134" s="90"/>
      <c r="AC10134" s="87"/>
      <c r="AD10134" s="87"/>
    </row>
    <row r="10135" spans="1:30">
      <c r="A10135" s="165"/>
      <c r="B10135" s="147"/>
      <c r="C10135" s="88"/>
      <c r="K10135" s="149"/>
      <c r="L10135" s="164"/>
      <c r="O10135" s="149"/>
      <c r="P10135" s="91"/>
      <c r="Q10135" s="160"/>
      <c r="V10135" s="87"/>
      <c r="W10135" s="87"/>
      <c r="X10135" s="91"/>
      <c r="Y10135" s="87"/>
      <c r="AA10135" s="87"/>
      <c r="AB10135" s="90"/>
      <c r="AC10135" s="87"/>
      <c r="AD10135" s="87"/>
    </row>
    <row r="10136" spans="1:30">
      <c r="A10136" s="158"/>
      <c r="B10136" s="147"/>
      <c r="C10136" s="120"/>
      <c r="K10136" s="159"/>
      <c r="L10136" s="163"/>
      <c r="O10136" s="159"/>
      <c r="P10136" s="123"/>
      <c r="Q10136" s="160"/>
      <c r="V10136" s="87"/>
      <c r="W10136" s="87"/>
      <c r="X10136" s="91"/>
      <c r="Y10136" s="87"/>
      <c r="AA10136" s="87"/>
      <c r="AB10136" s="90"/>
      <c r="AC10136" s="87"/>
      <c r="AD10136" s="87"/>
    </row>
    <row r="10137" spans="1:30">
      <c r="A10137" s="165"/>
      <c r="B10137" s="147"/>
      <c r="C10137" s="88"/>
      <c r="K10137" s="149"/>
      <c r="L10137" s="164"/>
      <c r="O10137" s="149"/>
      <c r="P10137" s="91"/>
      <c r="Q10137" s="160"/>
      <c r="V10137" s="87"/>
      <c r="W10137" s="87"/>
      <c r="X10137" s="91"/>
      <c r="Y10137" s="87"/>
      <c r="AA10137" s="87"/>
      <c r="AB10137" s="90"/>
      <c r="AC10137" s="87"/>
      <c r="AD10137" s="87"/>
    </row>
    <row r="10138" spans="1:30">
      <c r="A10138" s="158"/>
      <c r="B10138" s="147"/>
      <c r="C10138" s="120"/>
      <c r="K10138" s="159"/>
      <c r="L10138" s="163"/>
      <c r="O10138" s="159"/>
      <c r="P10138" s="123"/>
      <c r="Q10138" s="160"/>
      <c r="V10138" s="87"/>
      <c r="W10138" s="87"/>
      <c r="X10138" s="91"/>
      <c r="Y10138" s="87"/>
      <c r="AA10138" s="87"/>
      <c r="AB10138" s="90"/>
      <c r="AC10138" s="87"/>
      <c r="AD10138" s="87"/>
    </row>
    <row r="10139" spans="1:30">
      <c r="A10139" s="165"/>
      <c r="B10139" s="147"/>
      <c r="C10139" s="88"/>
      <c r="K10139" s="149"/>
      <c r="L10139" s="164"/>
      <c r="O10139" s="149"/>
      <c r="P10139" s="91"/>
      <c r="Q10139" s="160"/>
      <c r="V10139" s="87"/>
      <c r="W10139" s="87"/>
      <c r="X10139" s="91"/>
      <c r="Y10139" s="87"/>
      <c r="AA10139" s="87"/>
      <c r="AB10139" s="90"/>
      <c r="AC10139" s="87"/>
      <c r="AD10139" s="87"/>
    </row>
    <row r="10140" spans="1:30">
      <c r="A10140" s="165"/>
      <c r="B10140" s="147"/>
      <c r="C10140" s="88"/>
      <c r="K10140" s="149"/>
      <c r="L10140" s="164"/>
      <c r="O10140" s="149"/>
      <c r="P10140" s="91"/>
      <c r="Q10140" s="160"/>
      <c r="V10140" s="87"/>
      <c r="W10140" s="87"/>
      <c r="X10140" s="91"/>
      <c r="Y10140" s="87"/>
      <c r="AA10140" s="87"/>
      <c r="AB10140" s="90"/>
      <c r="AC10140" s="87"/>
      <c r="AD10140" s="87"/>
    </row>
    <row r="10141" spans="1:30">
      <c r="A10141" s="158"/>
      <c r="B10141" s="147"/>
      <c r="C10141" s="120"/>
      <c r="K10141" s="159"/>
      <c r="L10141" s="163"/>
      <c r="O10141" s="159"/>
      <c r="P10141" s="123"/>
      <c r="Q10141" s="160"/>
      <c r="V10141" s="87"/>
      <c r="W10141" s="87"/>
      <c r="X10141" s="91"/>
      <c r="Y10141" s="87"/>
      <c r="AA10141" s="87"/>
      <c r="AB10141" s="90"/>
      <c r="AC10141" s="87"/>
      <c r="AD10141" s="87"/>
    </row>
    <row r="10142" spans="1:30">
      <c r="A10142" s="158"/>
      <c r="B10142" s="147"/>
      <c r="C10142" s="120"/>
      <c r="K10142" s="159"/>
      <c r="L10142" s="163"/>
      <c r="O10142" s="159"/>
      <c r="P10142" s="123"/>
      <c r="Q10142" s="160"/>
      <c r="V10142" s="87"/>
      <c r="W10142" s="87"/>
      <c r="X10142" s="91"/>
      <c r="Y10142" s="87"/>
      <c r="AA10142" s="87"/>
      <c r="AB10142" s="90"/>
      <c r="AC10142" s="87"/>
      <c r="AD10142" s="87"/>
    </row>
    <row r="10143" spans="1:30">
      <c r="A10143" s="158"/>
      <c r="B10143" s="147"/>
      <c r="C10143" s="120"/>
      <c r="K10143" s="159"/>
      <c r="L10143" s="163"/>
      <c r="O10143" s="159"/>
      <c r="P10143" s="123"/>
      <c r="Q10143" s="160"/>
      <c r="V10143" s="87"/>
      <c r="W10143" s="87"/>
      <c r="X10143" s="91"/>
      <c r="Y10143" s="87"/>
      <c r="AA10143" s="87"/>
      <c r="AB10143" s="90"/>
      <c r="AC10143" s="87"/>
      <c r="AD10143" s="87"/>
    </row>
    <row r="10144" spans="1:30">
      <c r="A10144" s="165"/>
      <c r="B10144" s="147"/>
      <c r="C10144" s="88"/>
      <c r="K10144" s="149"/>
      <c r="L10144" s="164"/>
      <c r="O10144" s="149"/>
      <c r="P10144" s="91"/>
      <c r="Q10144" s="160"/>
      <c r="V10144" s="87"/>
      <c r="W10144" s="87"/>
      <c r="X10144" s="91"/>
      <c r="Y10144" s="87"/>
      <c r="AA10144" s="87"/>
      <c r="AB10144" s="90"/>
      <c r="AC10144" s="87"/>
      <c r="AD10144" s="87"/>
    </row>
    <row r="10145" spans="1:30">
      <c r="A10145" s="158"/>
      <c r="B10145" s="147"/>
      <c r="C10145" s="120"/>
      <c r="K10145" s="159"/>
      <c r="L10145" s="163"/>
      <c r="O10145" s="159"/>
      <c r="P10145" s="123"/>
      <c r="Q10145" s="160"/>
      <c r="V10145" s="87"/>
      <c r="W10145" s="87"/>
      <c r="X10145" s="91"/>
      <c r="Y10145" s="87"/>
      <c r="AA10145" s="87"/>
      <c r="AB10145" s="90"/>
      <c r="AC10145" s="87"/>
      <c r="AD10145" s="87"/>
    </row>
    <row r="10146" spans="1:30">
      <c r="A10146" s="165"/>
      <c r="B10146" s="147"/>
      <c r="C10146" s="88"/>
      <c r="K10146" s="149"/>
      <c r="L10146" s="164"/>
      <c r="O10146" s="149"/>
      <c r="P10146" s="91"/>
      <c r="Q10146" s="160"/>
      <c r="V10146" s="87"/>
      <c r="W10146" s="87"/>
      <c r="X10146" s="91"/>
      <c r="Y10146" s="87"/>
      <c r="AA10146" s="87"/>
      <c r="AB10146" s="90"/>
      <c r="AC10146" s="87"/>
      <c r="AD10146" s="87"/>
    </row>
    <row r="10147" spans="1:30">
      <c r="A10147" s="165"/>
      <c r="B10147" s="147"/>
      <c r="C10147" s="88"/>
      <c r="K10147" s="149"/>
      <c r="L10147" s="164"/>
      <c r="O10147" s="149"/>
      <c r="P10147" s="91"/>
      <c r="Q10147" s="160"/>
      <c r="V10147" s="87"/>
      <c r="W10147" s="87"/>
      <c r="X10147" s="91"/>
      <c r="Y10147" s="87"/>
      <c r="AA10147" s="87"/>
      <c r="AB10147" s="90"/>
      <c r="AC10147" s="87"/>
      <c r="AD10147" s="87"/>
    </row>
    <row r="10148" spans="1:30">
      <c r="A10148" s="158"/>
      <c r="B10148" s="147"/>
      <c r="C10148" s="120"/>
      <c r="K10148" s="159"/>
      <c r="L10148" s="163"/>
      <c r="O10148" s="159"/>
      <c r="P10148" s="123"/>
      <c r="Q10148" s="160"/>
      <c r="V10148" s="87"/>
      <c r="W10148" s="87"/>
      <c r="X10148" s="91"/>
      <c r="Y10148" s="87"/>
      <c r="AA10148" s="87"/>
      <c r="AB10148" s="90"/>
      <c r="AC10148" s="87"/>
      <c r="AD10148" s="87"/>
    </row>
    <row r="10149" spans="1:30">
      <c r="A10149" s="165"/>
      <c r="B10149" s="147"/>
      <c r="C10149" s="88"/>
      <c r="K10149" s="149"/>
      <c r="L10149" s="164"/>
      <c r="O10149" s="149"/>
      <c r="P10149" s="91"/>
      <c r="Q10149" s="160"/>
      <c r="V10149" s="87"/>
      <c r="W10149" s="87"/>
      <c r="X10149" s="91"/>
      <c r="Y10149" s="87"/>
      <c r="AA10149" s="87"/>
      <c r="AB10149" s="90"/>
      <c r="AC10149" s="87"/>
      <c r="AD10149" s="87"/>
    </row>
    <row r="10150" spans="1:30">
      <c r="A10150" s="158"/>
      <c r="B10150" s="147"/>
      <c r="C10150" s="120"/>
      <c r="K10150" s="159"/>
      <c r="L10150" s="163"/>
      <c r="O10150" s="159"/>
      <c r="P10150" s="123"/>
      <c r="Q10150" s="160"/>
      <c r="V10150" s="87"/>
      <c r="W10150" s="87"/>
      <c r="X10150" s="91"/>
      <c r="Y10150" s="87"/>
      <c r="AA10150" s="87"/>
      <c r="AB10150" s="90"/>
      <c r="AC10150" s="87"/>
      <c r="AD10150" s="87"/>
    </row>
    <row r="10151" spans="1:30">
      <c r="A10151" s="165"/>
      <c r="B10151" s="147"/>
      <c r="C10151" s="88"/>
      <c r="K10151" s="149"/>
      <c r="L10151" s="164"/>
      <c r="O10151" s="149"/>
      <c r="P10151" s="91"/>
      <c r="Q10151" s="160"/>
      <c r="V10151" s="87"/>
      <c r="W10151" s="87"/>
      <c r="X10151" s="91"/>
      <c r="Y10151" s="87"/>
      <c r="AA10151" s="87"/>
      <c r="AB10151" s="90"/>
      <c r="AC10151" s="87"/>
      <c r="AD10151" s="87"/>
    </row>
    <row r="10152" spans="1:30">
      <c r="A10152" s="158"/>
      <c r="B10152" s="147"/>
      <c r="C10152" s="120"/>
      <c r="K10152" s="159"/>
      <c r="L10152" s="163"/>
      <c r="O10152" s="159"/>
      <c r="P10152" s="123"/>
      <c r="Q10152" s="160"/>
      <c r="V10152" s="87"/>
      <c r="W10152" s="87"/>
      <c r="X10152" s="91"/>
      <c r="Y10152" s="87"/>
      <c r="AA10152" s="87"/>
      <c r="AB10152" s="90"/>
      <c r="AC10152" s="87"/>
      <c r="AD10152" s="87"/>
    </row>
    <row r="10153" spans="1:30">
      <c r="A10153" s="165"/>
      <c r="B10153" s="147"/>
      <c r="C10153" s="88"/>
      <c r="K10153" s="149"/>
      <c r="L10153" s="164"/>
      <c r="O10153" s="149"/>
      <c r="P10153" s="91"/>
      <c r="Q10153" s="160"/>
      <c r="V10153" s="87"/>
      <c r="W10153" s="87"/>
      <c r="X10153" s="91"/>
      <c r="Y10153" s="87"/>
      <c r="AA10153" s="87"/>
      <c r="AB10153" s="90"/>
      <c r="AC10153" s="87"/>
      <c r="AD10153" s="87"/>
    </row>
    <row r="10154" spans="1:30">
      <c r="A10154" s="158"/>
      <c r="B10154" s="147"/>
      <c r="C10154" s="120"/>
      <c r="K10154" s="159"/>
      <c r="L10154" s="163"/>
      <c r="O10154" s="159"/>
      <c r="P10154" s="123"/>
      <c r="Q10154" s="160"/>
      <c r="V10154" s="87"/>
      <c r="W10154" s="87"/>
      <c r="X10154" s="91"/>
      <c r="Y10154" s="87"/>
      <c r="AA10154" s="87"/>
      <c r="AB10154" s="90"/>
      <c r="AC10154" s="87"/>
      <c r="AD10154" s="87"/>
    </row>
    <row r="10155" spans="1:30">
      <c r="A10155" s="165"/>
      <c r="B10155" s="147"/>
      <c r="C10155" s="88"/>
      <c r="K10155" s="149"/>
      <c r="L10155" s="164"/>
      <c r="O10155" s="149"/>
      <c r="P10155" s="91"/>
      <c r="Q10155" s="160"/>
      <c r="V10155" s="87"/>
      <c r="W10155" s="87"/>
      <c r="X10155" s="91"/>
      <c r="Y10155" s="87"/>
      <c r="AA10155" s="87"/>
      <c r="AB10155" s="90"/>
      <c r="AC10155" s="87"/>
      <c r="AD10155" s="87"/>
    </row>
    <row r="10156" spans="1:30">
      <c r="A10156" s="158"/>
      <c r="B10156" s="147"/>
      <c r="C10156" s="120"/>
      <c r="K10156" s="159"/>
      <c r="L10156" s="163"/>
      <c r="O10156" s="159"/>
      <c r="P10156" s="123"/>
      <c r="Q10156" s="160"/>
      <c r="V10156" s="87"/>
      <c r="W10156" s="87"/>
      <c r="X10156" s="91"/>
      <c r="Y10156" s="87"/>
      <c r="AA10156" s="87"/>
      <c r="AB10156" s="90"/>
      <c r="AC10156" s="87"/>
      <c r="AD10156" s="87"/>
    </row>
    <row r="10157" spans="1:30">
      <c r="A10157" s="165"/>
      <c r="B10157" s="147"/>
      <c r="C10157" s="88"/>
      <c r="K10157" s="149"/>
      <c r="L10157" s="164"/>
      <c r="O10157" s="149"/>
      <c r="P10157" s="91"/>
      <c r="Q10157" s="160"/>
      <c r="V10157" s="87"/>
      <c r="W10157" s="87"/>
      <c r="X10157" s="91"/>
      <c r="Y10157" s="87"/>
      <c r="AA10157" s="87"/>
      <c r="AB10157" s="90"/>
      <c r="AC10157" s="87"/>
      <c r="AD10157" s="87"/>
    </row>
    <row r="10158" spans="1:30">
      <c r="A10158" s="158"/>
      <c r="B10158" s="147"/>
      <c r="C10158" s="120"/>
      <c r="K10158" s="159"/>
      <c r="L10158" s="163"/>
      <c r="O10158" s="159"/>
      <c r="P10158" s="123"/>
      <c r="Q10158" s="160"/>
      <c r="V10158" s="87"/>
      <c r="W10158" s="87"/>
      <c r="X10158" s="91"/>
      <c r="Y10158" s="87"/>
      <c r="AA10158" s="87"/>
      <c r="AB10158" s="90"/>
      <c r="AC10158" s="87"/>
      <c r="AD10158" s="87"/>
    </row>
    <row r="10159" spans="1:30">
      <c r="A10159" s="165"/>
      <c r="B10159" s="147"/>
      <c r="C10159" s="88"/>
      <c r="K10159" s="149"/>
      <c r="L10159" s="164"/>
      <c r="O10159" s="149"/>
      <c r="P10159" s="91"/>
      <c r="Q10159" s="160"/>
      <c r="V10159" s="87"/>
      <c r="W10159" s="87"/>
      <c r="X10159" s="91"/>
      <c r="Y10159" s="87"/>
      <c r="AA10159" s="87"/>
      <c r="AB10159" s="90"/>
      <c r="AC10159" s="87"/>
      <c r="AD10159" s="87"/>
    </row>
    <row r="10160" spans="1:30">
      <c r="A10160" s="158"/>
      <c r="B10160" s="147"/>
      <c r="C10160" s="120"/>
      <c r="K10160" s="159"/>
      <c r="L10160" s="163"/>
      <c r="O10160" s="159"/>
      <c r="P10160" s="123"/>
      <c r="Q10160" s="160"/>
      <c r="V10160" s="87"/>
      <c r="W10160" s="87"/>
      <c r="X10160" s="91"/>
      <c r="Y10160" s="87"/>
      <c r="AA10160" s="87"/>
      <c r="AB10160" s="90"/>
      <c r="AC10160" s="87"/>
      <c r="AD10160" s="87"/>
    </row>
    <row r="10161" spans="1:30">
      <c r="A10161" s="158"/>
      <c r="B10161" s="147"/>
      <c r="C10161" s="120"/>
      <c r="K10161" s="159"/>
      <c r="L10161" s="163"/>
      <c r="O10161" s="159"/>
      <c r="P10161" s="123"/>
      <c r="Q10161" s="160"/>
      <c r="V10161" s="87"/>
      <c r="W10161" s="87"/>
      <c r="X10161" s="91"/>
      <c r="Y10161" s="87"/>
      <c r="AA10161" s="87"/>
      <c r="AB10161" s="90"/>
      <c r="AC10161" s="87"/>
      <c r="AD10161" s="87"/>
    </row>
    <row r="10162" spans="1:30">
      <c r="A10162" s="165"/>
      <c r="B10162" s="147"/>
      <c r="C10162" s="88"/>
      <c r="K10162" s="149"/>
      <c r="L10162" s="164"/>
      <c r="O10162" s="149"/>
      <c r="P10162" s="91"/>
      <c r="Q10162" s="160"/>
      <c r="V10162" s="87"/>
      <c r="W10162" s="87"/>
      <c r="X10162" s="91"/>
      <c r="Y10162" s="87"/>
      <c r="AA10162" s="87"/>
      <c r="AB10162" s="90"/>
      <c r="AC10162" s="87"/>
      <c r="AD10162" s="87"/>
    </row>
    <row r="10163" spans="1:30">
      <c r="A10163" s="158"/>
      <c r="B10163" s="147"/>
      <c r="C10163" s="120"/>
      <c r="K10163" s="159"/>
      <c r="L10163" s="163"/>
      <c r="O10163" s="159"/>
      <c r="P10163" s="123"/>
      <c r="Q10163" s="160"/>
      <c r="V10163" s="87"/>
      <c r="W10163" s="87"/>
      <c r="X10163" s="91"/>
      <c r="Y10163" s="87"/>
      <c r="AA10163" s="87"/>
      <c r="AB10163" s="90"/>
      <c r="AC10163" s="87"/>
      <c r="AD10163" s="87"/>
    </row>
    <row r="10164" spans="1:30">
      <c r="A10164" s="165"/>
      <c r="B10164" s="147"/>
      <c r="C10164" s="88"/>
      <c r="K10164" s="149"/>
      <c r="L10164" s="164"/>
      <c r="O10164" s="149"/>
      <c r="P10164" s="91"/>
      <c r="Q10164" s="160"/>
      <c r="V10164" s="87"/>
      <c r="W10164" s="87"/>
      <c r="X10164" s="91"/>
      <c r="Y10164" s="87"/>
      <c r="AA10164" s="87"/>
      <c r="AB10164" s="90"/>
      <c r="AC10164" s="87"/>
      <c r="AD10164" s="87"/>
    </row>
    <row r="10165" spans="1:30">
      <c r="A10165" s="158"/>
      <c r="B10165" s="147"/>
      <c r="C10165" s="120"/>
      <c r="K10165" s="159"/>
      <c r="L10165" s="163"/>
      <c r="O10165" s="159"/>
      <c r="P10165" s="123"/>
      <c r="Q10165" s="160"/>
      <c r="V10165" s="87"/>
      <c r="W10165" s="87"/>
      <c r="X10165" s="91"/>
      <c r="Y10165" s="87"/>
      <c r="AA10165" s="87"/>
      <c r="AB10165" s="90"/>
      <c r="AC10165" s="87"/>
      <c r="AD10165" s="87"/>
    </row>
    <row r="10166" spans="1:30">
      <c r="A10166" s="165"/>
      <c r="B10166" s="147"/>
      <c r="C10166" s="88"/>
      <c r="K10166" s="149"/>
      <c r="L10166" s="164"/>
      <c r="O10166" s="149"/>
      <c r="P10166" s="91"/>
      <c r="Q10166" s="160"/>
      <c r="V10166" s="87"/>
      <c r="W10166" s="87"/>
      <c r="X10166" s="91"/>
      <c r="Y10166" s="87"/>
      <c r="AA10166" s="87"/>
      <c r="AB10166" s="90"/>
      <c r="AC10166" s="87"/>
      <c r="AD10166" s="87"/>
    </row>
    <row r="10167" spans="1:30">
      <c r="A10167" s="158"/>
      <c r="B10167" s="147"/>
      <c r="C10167" s="120"/>
      <c r="K10167" s="159"/>
      <c r="L10167" s="163"/>
      <c r="O10167" s="159"/>
      <c r="P10167" s="123"/>
      <c r="Q10167" s="160"/>
      <c r="V10167" s="87"/>
      <c r="W10167" s="87"/>
      <c r="X10167" s="91"/>
      <c r="Y10167" s="87"/>
      <c r="AA10167" s="87"/>
      <c r="AB10167" s="90"/>
      <c r="AC10167" s="87"/>
      <c r="AD10167" s="87"/>
    </row>
    <row r="10168" spans="1:30">
      <c r="A10168" s="158"/>
      <c r="B10168" s="147"/>
      <c r="C10168" s="120"/>
      <c r="K10168" s="159"/>
      <c r="L10168" s="163"/>
      <c r="O10168" s="159"/>
      <c r="P10168" s="123"/>
      <c r="Q10168" s="160"/>
      <c r="V10168" s="87"/>
      <c r="W10168" s="87"/>
      <c r="X10168" s="91"/>
      <c r="Y10168" s="87"/>
      <c r="AA10168" s="87"/>
      <c r="AB10168" s="90"/>
      <c r="AC10168" s="87"/>
      <c r="AD10168" s="87"/>
    </row>
    <row r="10169" spans="1:30">
      <c r="A10169" s="165"/>
      <c r="B10169" s="147"/>
      <c r="C10169" s="88"/>
      <c r="K10169" s="149"/>
      <c r="L10169" s="164"/>
      <c r="O10169" s="149"/>
      <c r="P10169" s="91"/>
      <c r="Q10169" s="160"/>
      <c r="V10169" s="87"/>
      <c r="W10169" s="87"/>
      <c r="X10169" s="91"/>
      <c r="Y10169" s="87"/>
      <c r="AA10169" s="87"/>
      <c r="AB10169" s="90"/>
      <c r="AC10169" s="87"/>
      <c r="AD10169" s="87"/>
    </row>
    <row r="10170" spans="1:30">
      <c r="A10170" s="165"/>
      <c r="B10170" s="147"/>
      <c r="C10170" s="88"/>
      <c r="K10170" s="149"/>
      <c r="L10170" s="164"/>
      <c r="O10170" s="149"/>
      <c r="P10170" s="91"/>
      <c r="Q10170" s="160"/>
      <c r="V10170" s="87"/>
      <c r="W10170" s="87"/>
      <c r="X10170" s="91"/>
      <c r="Y10170" s="87"/>
      <c r="AA10170" s="87"/>
      <c r="AB10170" s="90"/>
      <c r="AC10170" s="87"/>
      <c r="AD10170" s="87"/>
    </row>
    <row r="10171" spans="1:30">
      <c r="A10171" s="166"/>
      <c r="B10171" s="147"/>
      <c r="C10171" s="88"/>
      <c r="K10171" s="149"/>
      <c r="L10171" s="162"/>
      <c r="O10171" s="149"/>
      <c r="P10171" s="91"/>
      <c r="Q10171" s="160"/>
      <c r="V10171" s="87"/>
      <c r="W10171" s="87"/>
      <c r="X10171" s="91"/>
      <c r="Y10171" s="87"/>
      <c r="AA10171" s="87"/>
      <c r="AB10171" s="90"/>
      <c r="AC10171" s="87"/>
      <c r="AD10171" s="87"/>
    </row>
    <row r="10172" spans="1:30">
      <c r="A10172" s="166"/>
      <c r="B10172" s="147"/>
      <c r="C10172" s="88"/>
      <c r="K10172" s="149"/>
      <c r="L10172" s="162"/>
      <c r="O10172" s="149"/>
      <c r="P10172" s="91"/>
      <c r="Q10172" s="160"/>
      <c r="V10172" s="87"/>
      <c r="W10172" s="87"/>
      <c r="X10172" s="91"/>
      <c r="Y10172" s="87"/>
      <c r="AA10172" s="87"/>
      <c r="AB10172" s="90"/>
      <c r="AC10172" s="87"/>
      <c r="AD10172" s="87"/>
    </row>
    <row r="10173" spans="1:30">
      <c r="A10173" s="158"/>
      <c r="B10173" s="147"/>
      <c r="C10173" s="88"/>
      <c r="K10173" s="159"/>
      <c r="L10173" s="89"/>
      <c r="O10173" s="159"/>
      <c r="P10173" s="123"/>
      <c r="Q10173" s="160"/>
      <c r="V10173" s="87"/>
      <c r="W10173" s="87"/>
      <c r="X10173" s="91"/>
      <c r="Y10173" s="87"/>
      <c r="AA10173" s="87"/>
      <c r="AB10173" s="90"/>
      <c r="AC10173" s="87"/>
      <c r="AD10173" s="87"/>
    </row>
    <row r="10174" spans="1:30">
      <c r="A10174" s="166"/>
      <c r="B10174" s="147"/>
      <c r="C10174" s="88"/>
      <c r="K10174" s="149"/>
      <c r="L10174" s="162"/>
      <c r="O10174" s="149"/>
      <c r="P10174" s="91"/>
      <c r="Q10174" s="160"/>
      <c r="V10174" s="87"/>
      <c r="W10174" s="87"/>
      <c r="X10174" s="91"/>
      <c r="Y10174" s="87"/>
      <c r="AA10174" s="87"/>
      <c r="AB10174" s="90"/>
      <c r="AC10174" s="87"/>
      <c r="AD10174" s="87"/>
    </row>
    <row r="10175" spans="1:30">
      <c r="A10175" s="158"/>
      <c r="B10175" s="147"/>
      <c r="C10175" s="88"/>
      <c r="K10175" s="159"/>
      <c r="L10175" s="89"/>
      <c r="O10175" s="159"/>
      <c r="P10175" s="123"/>
      <c r="Q10175" s="160"/>
      <c r="V10175" s="87"/>
      <c r="W10175" s="87"/>
      <c r="X10175" s="91"/>
      <c r="Y10175" s="87"/>
      <c r="AA10175" s="87"/>
      <c r="AB10175" s="90"/>
      <c r="AC10175" s="87"/>
      <c r="AD10175" s="87"/>
    </row>
    <row r="10176" spans="1:30">
      <c r="A10176" s="166"/>
      <c r="B10176" s="147"/>
      <c r="C10176" s="88"/>
      <c r="K10176" s="149"/>
      <c r="L10176" s="162"/>
      <c r="O10176" s="149"/>
      <c r="P10176" s="91"/>
      <c r="Q10176" s="160"/>
      <c r="V10176" s="87"/>
      <c r="W10176" s="87"/>
      <c r="X10176" s="91"/>
      <c r="Y10176" s="87"/>
      <c r="AA10176" s="87"/>
      <c r="AB10176" s="90"/>
      <c r="AC10176" s="87"/>
      <c r="AD10176" s="87"/>
    </row>
    <row r="10177" spans="1:30">
      <c r="A10177" s="158"/>
      <c r="B10177" s="147"/>
      <c r="C10177" s="88"/>
      <c r="K10177" s="159"/>
      <c r="L10177" s="89"/>
      <c r="O10177" s="159"/>
      <c r="P10177" s="123"/>
      <c r="Q10177" s="160"/>
      <c r="V10177" s="87"/>
      <c r="W10177" s="87"/>
      <c r="X10177" s="91"/>
      <c r="Y10177" s="87"/>
      <c r="AA10177" s="87"/>
      <c r="AB10177" s="90"/>
      <c r="AC10177" s="87"/>
      <c r="AD10177" s="87"/>
    </row>
    <row r="10178" spans="1:30">
      <c r="A10178" s="166"/>
      <c r="B10178" s="147"/>
      <c r="C10178" s="88"/>
      <c r="K10178" s="159"/>
      <c r="L10178" s="162"/>
      <c r="O10178" s="149"/>
      <c r="P10178" s="91"/>
      <c r="Q10178" s="160"/>
      <c r="V10178" s="87"/>
      <c r="W10178" s="87"/>
      <c r="X10178" s="91"/>
      <c r="Y10178" s="87"/>
      <c r="AA10178" s="87"/>
      <c r="AB10178" s="90"/>
      <c r="AC10178" s="87"/>
      <c r="AD10178" s="87"/>
    </row>
    <row r="10179" spans="1:30">
      <c r="A10179" s="158"/>
      <c r="B10179" s="147"/>
      <c r="C10179" s="88"/>
      <c r="K10179" s="159"/>
      <c r="L10179" s="89"/>
      <c r="O10179" s="159"/>
      <c r="P10179" s="123"/>
      <c r="Q10179" s="160"/>
      <c r="V10179" s="87"/>
      <c r="W10179" s="87"/>
      <c r="X10179" s="91"/>
      <c r="Y10179" s="87"/>
      <c r="AA10179" s="87"/>
      <c r="AB10179" s="90"/>
      <c r="AC10179" s="87"/>
      <c r="AD10179" s="87"/>
    </row>
    <row r="10180" spans="1:30">
      <c r="A10180" s="166"/>
      <c r="B10180" s="147"/>
      <c r="C10180" s="88"/>
      <c r="K10180" s="149"/>
      <c r="L10180" s="162"/>
      <c r="O10180" s="149"/>
      <c r="P10180" s="91"/>
      <c r="Q10180" s="160"/>
      <c r="V10180" s="87"/>
      <c r="W10180" s="87"/>
      <c r="X10180" s="91"/>
      <c r="Y10180" s="87"/>
      <c r="AA10180" s="87"/>
      <c r="AB10180" s="90"/>
      <c r="AC10180" s="87"/>
      <c r="AD10180" s="87"/>
    </row>
    <row r="10181" spans="1:30">
      <c r="A10181" s="166"/>
      <c r="B10181" s="147"/>
      <c r="C10181" s="88"/>
      <c r="K10181" s="149"/>
      <c r="L10181" s="162"/>
      <c r="O10181" s="149"/>
      <c r="P10181" s="91"/>
      <c r="Q10181" s="160"/>
      <c r="V10181" s="87"/>
      <c r="W10181" s="87"/>
      <c r="X10181" s="91"/>
      <c r="Y10181" s="87"/>
      <c r="AA10181" s="87"/>
      <c r="AB10181" s="90"/>
      <c r="AC10181" s="87"/>
      <c r="AD10181" s="87"/>
    </row>
    <row r="10182" spans="1:30">
      <c r="A10182" s="166"/>
      <c r="B10182" s="147"/>
      <c r="C10182" s="88"/>
      <c r="K10182" s="149"/>
      <c r="L10182" s="162"/>
      <c r="O10182" s="149"/>
      <c r="P10182" s="91"/>
      <c r="Q10182" s="160"/>
      <c r="V10182" s="87"/>
      <c r="W10182" s="87"/>
      <c r="X10182" s="91"/>
      <c r="Y10182" s="87"/>
      <c r="AA10182" s="87"/>
      <c r="AB10182" s="90"/>
      <c r="AC10182" s="87"/>
      <c r="AD10182" s="87"/>
    </row>
    <row r="10183" spans="1:30">
      <c r="A10183" s="158"/>
      <c r="B10183" s="147"/>
      <c r="C10183" s="88"/>
      <c r="K10183" s="159"/>
      <c r="L10183" s="89"/>
      <c r="O10183" s="159"/>
      <c r="P10183" s="123"/>
      <c r="Q10183" s="160"/>
      <c r="V10183" s="87"/>
      <c r="W10183" s="87"/>
      <c r="X10183" s="91"/>
      <c r="Y10183" s="87"/>
      <c r="AA10183" s="87"/>
      <c r="AB10183" s="90"/>
      <c r="AC10183" s="87"/>
      <c r="AD10183" s="87"/>
    </row>
    <row r="10184" spans="1:30">
      <c r="A10184" s="166"/>
      <c r="B10184" s="147"/>
      <c r="C10184" s="88"/>
      <c r="K10184" s="149"/>
      <c r="L10184" s="162"/>
      <c r="O10184" s="149"/>
      <c r="P10184" s="91"/>
      <c r="Q10184" s="160"/>
      <c r="V10184" s="87"/>
      <c r="W10184" s="87"/>
      <c r="X10184" s="91"/>
      <c r="Y10184" s="87"/>
      <c r="AA10184" s="87"/>
      <c r="AB10184" s="90"/>
      <c r="AC10184" s="87"/>
      <c r="AD10184" s="87"/>
    </row>
    <row r="10185" spans="1:30">
      <c r="A10185" s="158"/>
      <c r="B10185" s="147"/>
      <c r="C10185" s="88"/>
      <c r="K10185" s="159"/>
      <c r="L10185" s="89"/>
      <c r="O10185" s="159"/>
      <c r="P10185" s="123"/>
      <c r="Q10185" s="160"/>
      <c r="V10185" s="87"/>
      <c r="W10185" s="87"/>
      <c r="X10185" s="91"/>
      <c r="Y10185" s="87"/>
      <c r="AA10185" s="87"/>
      <c r="AB10185" s="90"/>
      <c r="AC10185" s="87"/>
      <c r="AD10185" s="87"/>
    </row>
    <row r="10186" spans="1:30">
      <c r="A10186" s="166"/>
      <c r="B10186" s="147"/>
      <c r="C10186" s="88"/>
      <c r="K10186" s="149"/>
      <c r="L10186" s="162"/>
      <c r="O10186" s="149"/>
      <c r="P10186" s="91"/>
      <c r="Q10186" s="160"/>
      <c r="V10186" s="87"/>
      <c r="W10186" s="87"/>
      <c r="X10186" s="91"/>
      <c r="Y10186" s="87"/>
      <c r="AA10186" s="87"/>
      <c r="AB10186" s="90"/>
      <c r="AC10186" s="87"/>
      <c r="AD10186" s="87"/>
    </row>
    <row r="10187" spans="1:30">
      <c r="A10187" s="166"/>
      <c r="B10187" s="147"/>
      <c r="C10187" s="88"/>
      <c r="K10187" s="149"/>
      <c r="L10187" s="162"/>
      <c r="O10187" s="149"/>
      <c r="P10187" s="91"/>
      <c r="Q10187" s="160"/>
      <c r="V10187" s="87"/>
      <c r="W10187" s="87"/>
      <c r="X10187" s="91"/>
      <c r="Y10187" s="87"/>
      <c r="AA10187" s="87"/>
      <c r="AB10187" s="90"/>
      <c r="AC10187" s="87"/>
      <c r="AD10187" s="87"/>
    </row>
    <row r="10188" spans="1:30">
      <c r="A10188" s="166"/>
      <c r="B10188" s="147"/>
      <c r="C10188" s="88"/>
      <c r="K10188" s="149"/>
      <c r="L10188" s="162"/>
      <c r="O10188" s="149"/>
      <c r="P10188" s="91"/>
      <c r="Q10188" s="160"/>
      <c r="V10188" s="87"/>
      <c r="W10188" s="87"/>
      <c r="X10188" s="91"/>
      <c r="Y10188" s="87"/>
      <c r="AA10188" s="87"/>
      <c r="AB10188" s="90"/>
      <c r="AC10188" s="87"/>
      <c r="AD10188" s="87"/>
    </row>
    <row r="10189" spans="1:30">
      <c r="A10189" s="158"/>
      <c r="B10189" s="147"/>
      <c r="C10189" s="88"/>
      <c r="K10189" s="159"/>
      <c r="L10189" s="89"/>
      <c r="O10189" s="159"/>
      <c r="P10189" s="123"/>
      <c r="Q10189" s="160"/>
      <c r="V10189" s="87"/>
      <c r="W10189" s="87"/>
      <c r="X10189" s="91"/>
      <c r="Y10189" s="87"/>
      <c r="AA10189" s="87"/>
      <c r="AB10189" s="90"/>
      <c r="AC10189" s="87"/>
      <c r="AD10189" s="87"/>
    </row>
    <row r="10190" spans="1:30">
      <c r="A10190" s="166"/>
      <c r="B10190" s="147"/>
      <c r="C10190" s="88"/>
      <c r="K10190" s="149"/>
      <c r="L10190" s="162"/>
      <c r="O10190" s="149"/>
      <c r="P10190" s="91"/>
      <c r="Q10190" s="160"/>
      <c r="V10190" s="87"/>
      <c r="W10190" s="87"/>
      <c r="X10190" s="91"/>
      <c r="Y10190" s="87"/>
      <c r="AA10190" s="87"/>
      <c r="AB10190" s="90"/>
      <c r="AC10190" s="87"/>
      <c r="AD10190" s="87"/>
    </row>
    <row r="10191" spans="1:30">
      <c r="A10191" s="158"/>
      <c r="B10191" s="147"/>
      <c r="C10191" s="88"/>
      <c r="K10191" s="159"/>
      <c r="L10191" s="89"/>
      <c r="O10191" s="159"/>
      <c r="P10191" s="123"/>
      <c r="Q10191" s="160"/>
      <c r="V10191" s="87"/>
      <c r="W10191" s="87"/>
      <c r="X10191" s="91"/>
      <c r="Y10191" s="87"/>
      <c r="AA10191" s="87"/>
      <c r="AB10191" s="90"/>
      <c r="AC10191" s="87"/>
      <c r="AD10191" s="87"/>
    </row>
    <row r="10192" spans="1:30">
      <c r="A10192" s="166"/>
      <c r="B10192" s="147"/>
      <c r="C10192" s="88"/>
      <c r="K10192" s="149"/>
      <c r="L10192" s="162"/>
      <c r="O10192" s="149"/>
      <c r="P10192" s="91"/>
      <c r="Q10192" s="160"/>
      <c r="V10192" s="87"/>
      <c r="W10192" s="87"/>
      <c r="X10192" s="91"/>
      <c r="Y10192" s="87"/>
      <c r="AA10192" s="87"/>
      <c r="AB10192" s="90"/>
      <c r="AC10192" s="87"/>
      <c r="AD10192" s="87"/>
    </row>
    <row r="10193" spans="1:30">
      <c r="A10193" s="158"/>
      <c r="B10193" s="147"/>
      <c r="C10193" s="88"/>
      <c r="K10193" s="159"/>
      <c r="L10193" s="89"/>
      <c r="O10193" s="159"/>
      <c r="P10193" s="123"/>
      <c r="Q10193" s="160"/>
      <c r="V10193" s="87"/>
      <c r="W10193" s="87"/>
      <c r="X10193" s="91"/>
      <c r="Y10193" s="87"/>
      <c r="AA10193" s="87"/>
      <c r="AB10193" s="90"/>
      <c r="AC10193" s="87"/>
      <c r="AD10193" s="87"/>
    </row>
    <row r="10194" spans="1:30">
      <c r="A10194" s="166"/>
      <c r="B10194" s="147"/>
      <c r="C10194" s="88"/>
      <c r="K10194" s="149"/>
      <c r="L10194" s="162"/>
      <c r="O10194" s="149"/>
      <c r="P10194" s="91"/>
      <c r="Q10194" s="160"/>
      <c r="V10194" s="87"/>
      <c r="W10194" s="87"/>
      <c r="X10194" s="91"/>
      <c r="Y10194" s="87"/>
      <c r="AA10194" s="87"/>
      <c r="AB10194" s="90"/>
      <c r="AC10194" s="87"/>
      <c r="AD10194" s="87"/>
    </row>
    <row r="10195" spans="1:30">
      <c r="A10195" s="158"/>
      <c r="B10195" s="147"/>
      <c r="C10195" s="88"/>
      <c r="K10195" s="159"/>
      <c r="L10195" s="89"/>
      <c r="O10195" s="159"/>
      <c r="P10195" s="123"/>
      <c r="Q10195" s="160"/>
      <c r="V10195" s="87"/>
      <c r="W10195" s="87"/>
      <c r="X10195" s="91"/>
      <c r="Y10195" s="87"/>
      <c r="AA10195" s="87"/>
      <c r="AB10195" s="90"/>
      <c r="AC10195" s="87"/>
      <c r="AD10195" s="87"/>
    </row>
    <row r="10196" spans="1:30">
      <c r="A10196" s="166"/>
      <c r="B10196" s="147"/>
      <c r="C10196" s="88"/>
      <c r="K10196" s="149"/>
      <c r="L10196" s="162"/>
      <c r="O10196" s="149"/>
      <c r="P10196" s="91"/>
      <c r="Q10196" s="160"/>
      <c r="V10196" s="87"/>
      <c r="W10196" s="87"/>
      <c r="X10196" s="91"/>
      <c r="Y10196" s="87"/>
      <c r="AA10196" s="87"/>
      <c r="AB10196" s="90"/>
      <c r="AC10196" s="87"/>
      <c r="AD10196" s="87"/>
    </row>
    <row r="10197" spans="1:30">
      <c r="A10197" s="158"/>
      <c r="B10197" s="147"/>
      <c r="C10197" s="88"/>
      <c r="K10197" s="159"/>
      <c r="L10197" s="89"/>
      <c r="O10197" s="159"/>
      <c r="P10197" s="123"/>
      <c r="Q10197" s="160"/>
      <c r="V10197" s="87"/>
      <c r="W10197" s="87"/>
      <c r="X10197" s="91"/>
      <c r="Y10197" s="87"/>
      <c r="AA10197" s="87"/>
      <c r="AB10197" s="90"/>
      <c r="AC10197" s="87"/>
      <c r="AD10197" s="87"/>
    </row>
    <row r="10198" spans="1:30">
      <c r="A10198" s="166"/>
      <c r="B10198" s="147"/>
      <c r="C10198" s="88"/>
      <c r="K10198" s="149"/>
      <c r="L10198" s="162"/>
      <c r="O10198" s="149"/>
      <c r="P10198" s="91"/>
      <c r="Q10198" s="160"/>
      <c r="V10198" s="87"/>
      <c r="W10198" s="87"/>
      <c r="X10198" s="91"/>
      <c r="Y10198" s="87"/>
      <c r="AA10198" s="87"/>
      <c r="AB10198" s="90"/>
      <c r="AC10198" s="87"/>
      <c r="AD10198" s="87"/>
    </row>
    <row r="10199" spans="1:30">
      <c r="A10199" s="158"/>
      <c r="B10199" s="147"/>
      <c r="C10199" s="88"/>
      <c r="K10199" s="159"/>
      <c r="L10199" s="89"/>
      <c r="O10199" s="159"/>
      <c r="P10199" s="123"/>
      <c r="Q10199" s="160"/>
      <c r="V10199" s="87"/>
      <c r="W10199" s="87"/>
      <c r="X10199" s="91"/>
      <c r="Y10199" s="87"/>
      <c r="AA10199" s="87"/>
      <c r="AB10199" s="90"/>
      <c r="AC10199" s="87"/>
      <c r="AD10199" s="87"/>
    </row>
    <row r="10200" spans="1:30">
      <c r="A10200" s="158"/>
      <c r="B10200" s="147"/>
      <c r="C10200" s="88"/>
      <c r="K10200" s="159"/>
      <c r="L10200" s="89"/>
      <c r="O10200" s="159"/>
      <c r="P10200" s="123"/>
      <c r="Q10200" s="160"/>
      <c r="V10200" s="87"/>
      <c r="W10200" s="87"/>
      <c r="X10200" s="91"/>
      <c r="Y10200" s="87"/>
      <c r="AA10200" s="87"/>
      <c r="AB10200" s="90"/>
      <c r="AC10200" s="87"/>
      <c r="AD10200" s="87"/>
    </row>
    <row r="10201" spans="1:30">
      <c r="A10201" s="166"/>
      <c r="B10201" s="147"/>
      <c r="C10201" s="88"/>
      <c r="K10201" s="149"/>
      <c r="L10201" s="162"/>
      <c r="O10201" s="149"/>
      <c r="P10201" s="91"/>
      <c r="Q10201" s="160"/>
      <c r="V10201" s="87"/>
      <c r="W10201" s="87"/>
      <c r="X10201" s="91"/>
      <c r="Y10201" s="87"/>
      <c r="AA10201" s="87"/>
      <c r="AB10201" s="90"/>
      <c r="AC10201" s="87"/>
      <c r="AD10201" s="87"/>
    </row>
    <row r="10202" spans="1:30">
      <c r="A10202" s="158"/>
      <c r="B10202" s="147"/>
      <c r="C10202" s="88"/>
      <c r="K10202" s="159"/>
      <c r="L10202" s="89"/>
      <c r="O10202" s="159"/>
      <c r="P10202" s="123"/>
      <c r="Q10202" s="160"/>
      <c r="V10202" s="87"/>
      <c r="W10202" s="87"/>
      <c r="X10202" s="91"/>
      <c r="Y10202" s="87"/>
      <c r="AA10202" s="87"/>
      <c r="AB10202" s="90"/>
      <c r="AC10202" s="87"/>
      <c r="AD10202" s="87"/>
    </row>
    <row r="10203" spans="1:30">
      <c r="A10203" s="166"/>
      <c r="B10203" s="147"/>
      <c r="C10203" s="88"/>
      <c r="K10203" s="149"/>
      <c r="L10203" s="162"/>
      <c r="O10203" s="149"/>
      <c r="P10203" s="91"/>
      <c r="Q10203" s="160"/>
      <c r="V10203" s="87"/>
      <c r="W10203" s="87"/>
      <c r="X10203" s="91"/>
      <c r="Y10203" s="87"/>
      <c r="AA10203" s="87"/>
      <c r="AB10203" s="90"/>
      <c r="AC10203" s="87"/>
      <c r="AD10203" s="87"/>
    </row>
    <row r="10204" spans="1:30">
      <c r="A10204" s="158"/>
      <c r="B10204" s="147"/>
      <c r="C10204" s="88"/>
      <c r="K10204" s="159"/>
      <c r="L10204" s="89"/>
      <c r="O10204" s="159"/>
      <c r="P10204" s="123"/>
      <c r="Q10204" s="160"/>
      <c r="V10204" s="87"/>
      <c r="W10204" s="87"/>
      <c r="X10204" s="91"/>
      <c r="Y10204" s="87"/>
      <c r="AA10204" s="87"/>
      <c r="AB10204" s="90"/>
      <c r="AC10204" s="87"/>
      <c r="AD10204" s="87"/>
    </row>
    <row r="10205" spans="1:30">
      <c r="A10205" s="158"/>
      <c r="B10205" s="147"/>
      <c r="C10205" s="88"/>
      <c r="K10205" s="159"/>
      <c r="L10205" s="89"/>
      <c r="O10205" s="159"/>
      <c r="P10205" s="123"/>
      <c r="Q10205" s="160"/>
      <c r="V10205" s="87"/>
      <c r="W10205" s="87"/>
      <c r="X10205" s="91"/>
      <c r="Y10205" s="87"/>
      <c r="AA10205" s="87"/>
      <c r="AB10205" s="90"/>
      <c r="AC10205" s="87"/>
      <c r="AD10205" s="87"/>
    </row>
    <row r="10206" spans="1:30">
      <c r="A10206" s="166"/>
      <c r="B10206" s="147"/>
      <c r="C10206" s="88"/>
      <c r="K10206" s="149"/>
      <c r="L10206" s="162"/>
      <c r="O10206" s="149"/>
      <c r="P10206" s="91"/>
      <c r="Q10206" s="160"/>
      <c r="V10206" s="87"/>
      <c r="W10206" s="87"/>
      <c r="X10206" s="91"/>
      <c r="Y10206" s="87"/>
      <c r="AA10206" s="87"/>
      <c r="AB10206" s="90"/>
      <c r="AC10206" s="87"/>
      <c r="AD10206" s="87"/>
    </row>
    <row r="10207" spans="1:30">
      <c r="A10207" s="166"/>
      <c r="B10207" s="147"/>
      <c r="C10207" s="88"/>
      <c r="K10207" s="149"/>
      <c r="L10207" s="164"/>
      <c r="O10207" s="149"/>
      <c r="P10207" s="91"/>
      <c r="Q10207" s="160"/>
      <c r="V10207" s="87"/>
      <c r="W10207" s="87"/>
      <c r="X10207" s="91"/>
      <c r="Y10207" s="87"/>
      <c r="AA10207" s="87"/>
      <c r="AB10207" s="90"/>
      <c r="AC10207" s="87"/>
      <c r="AD10207" s="87"/>
    </row>
    <row r="10208" spans="1:30">
      <c r="A10208" s="158"/>
      <c r="B10208" s="147"/>
      <c r="C10208" s="88"/>
      <c r="K10208" s="159"/>
      <c r="L10208" s="163"/>
      <c r="O10208" s="159"/>
      <c r="P10208" s="123"/>
      <c r="Q10208" s="160"/>
      <c r="V10208" s="87"/>
      <c r="W10208" s="87"/>
      <c r="X10208" s="91"/>
      <c r="Y10208" s="87"/>
      <c r="AA10208" s="87"/>
      <c r="AB10208" s="90"/>
      <c r="AC10208" s="87"/>
      <c r="AD10208" s="87"/>
    </row>
    <row r="10209" spans="1:30">
      <c r="A10209" s="166"/>
      <c r="B10209" s="147"/>
      <c r="C10209" s="88"/>
      <c r="K10209" s="149"/>
      <c r="L10209" s="164"/>
      <c r="O10209" s="149"/>
      <c r="P10209" s="91"/>
      <c r="Q10209" s="160"/>
      <c r="V10209" s="87"/>
      <c r="W10209" s="87"/>
      <c r="X10209" s="91"/>
      <c r="Y10209" s="87"/>
      <c r="AA10209" s="87"/>
      <c r="AB10209" s="90"/>
      <c r="AC10209" s="87"/>
      <c r="AD10209" s="87"/>
    </row>
    <row r="10210" spans="1:30">
      <c r="A10210" s="158"/>
      <c r="B10210" s="147"/>
      <c r="C10210" s="88"/>
      <c r="K10210" s="159"/>
      <c r="L10210" s="163"/>
      <c r="O10210" s="159"/>
      <c r="P10210" s="123"/>
      <c r="Q10210" s="160"/>
      <c r="V10210" s="87"/>
      <c r="W10210" s="87"/>
      <c r="X10210" s="91"/>
      <c r="Y10210" s="87"/>
      <c r="AA10210" s="87"/>
      <c r="AB10210" s="90"/>
      <c r="AC10210" s="87"/>
      <c r="AD10210" s="87"/>
    </row>
    <row r="10211" spans="1:30">
      <c r="A10211" s="166"/>
      <c r="B10211" s="147"/>
      <c r="C10211" s="88"/>
      <c r="K10211" s="149"/>
      <c r="L10211" s="164"/>
      <c r="O10211" s="149"/>
      <c r="P10211" s="91"/>
      <c r="Q10211" s="160"/>
      <c r="V10211" s="87"/>
      <c r="W10211" s="87"/>
      <c r="X10211" s="91"/>
      <c r="Y10211" s="87"/>
      <c r="AA10211" s="87"/>
      <c r="AB10211" s="90"/>
      <c r="AC10211" s="87"/>
      <c r="AD10211" s="87"/>
    </row>
    <row r="10212" spans="1:30">
      <c r="A10212" s="158"/>
      <c r="B10212" s="147"/>
      <c r="C10212" s="88"/>
      <c r="K10212" s="159"/>
      <c r="L10212" s="163"/>
      <c r="O10212" s="159"/>
      <c r="P10212" s="123"/>
      <c r="Q10212" s="160"/>
      <c r="V10212" s="87"/>
      <c r="W10212" s="87"/>
      <c r="X10212" s="91"/>
      <c r="Y10212" s="87"/>
      <c r="AA10212" s="87"/>
      <c r="AB10212" s="90"/>
      <c r="AC10212" s="87"/>
      <c r="AD10212" s="87"/>
    </row>
    <row r="10213" spans="1:30">
      <c r="A10213" s="158"/>
      <c r="B10213" s="147"/>
      <c r="C10213" s="88"/>
      <c r="K10213" s="159"/>
      <c r="L10213" s="163"/>
      <c r="O10213" s="159"/>
      <c r="P10213" s="123"/>
      <c r="Q10213" s="160"/>
      <c r="V10213" s="87"/>
      <c r="W10213" s="87"/>
      <c r="X10213" s="91"/>
      <c r="Y10213" s="87"/>
      <c r="AA10213" s="87"/>
      <c r="AB10213" s="90"/>
      <c r="AC10213" s="87"/>
      <c r="AD10213" s="87"/>
    </row>
    <row r="10214" spans="1:30">
      <c r="A10214" s="166"/>
      <c r="B10214" s="147"/>
      <c r="C10214" s="88"/>
      <c r="K10214" s="149"/>
      <c r="L10214" s="164"/>
      <c r="O10214" s="149"/>
      <c r="P10214" s="91"/>
      <c r="Q10214" s="160"/>
      <c r="V10214" s="87"/>
      <c r="W10214" s="87"/>
      <c r="X10214" s="91"/>
      <c r="Y10214" s="87"/>
      <c r="AA10214" s="87"/>
      <c r="AB10214" s="90"/>
      <c r="AC10214" s="87"/>
      <c r="AD10214" s="87"/>
    </row>
    <row r="10215" spans="1:30">
      <c r="A10215" s="158"/>
      <c r="B10215" s="147"/>
      <c r="C10215" s="88"/>
      <c r="K10215" s="159"/>
      <c r="L10215" s="163"/>
      <c r="O10215" s="159"/>
      <c r="P10215" s="123"/>
      <c r="Q10215" s="160"/>
      <c r="V10215" s="87"/>
      <c r="W10215" s="87"/>
      <c r="X10215" s="91"/>
      <c r="Y10215" s="87"/>
      <c r="AA10215" s="87"/>
      <c r="AB10215" s="90"/>
      <c r="AC10215" s="87"/>
      <c r="AD10215" s="87"/>
    </row>
    <row r="10216" spans="1:30">
      <c r="A10216" s="166"/>
      <c r="B10216" s="147"/>
      <c r="C10216" s="88"/>
      <c r="K10216" s="149"/>
      <c r="L10216" s="164"/>
      <c r="O10216" s="149"/>
      <c r="P10216" s="91"/>
      <c r="Q10216" s="160"/>
      <c r="V10216" s="87"/>
      <c r="W10216" s="87"/>
      <c r="X10216" s="91"/>
      <c r="Y10216" s="87"/>
      <c r="AA10216" s="87"/>
      <c r="AB10216" s="90"/>
      <c r="AC10216" s="87"/>
      <c r="AD10216" s="87"/>
    </row>
    <row r="10217" spans="1:30">
      <c r="A10217" s="158"/>
      <c r="B10217" s="147"/>
      <c r="C10217" s="88"/>
      <c r="K10217" s="159"/>
      <c r="L10217" s="163"/>
      <c r="O10217" s="159"/>
      <c r="P10217" s="123"/>
      <c r="Q10217" s="160"/>
      <c r="V10217" s="87"/>
      <c r="W10217" s="87"/>
      <c r="X10217" s="91"/>
      <c r="Y10217" s="87"/>
      <c r="AA10217" s="87"/>
      <c r="AB10217" s="90"/>
      <c r="AC10217" s="87"/>
      <c r="AD10217" s="87"/>
    </row>
    <row r="10218" spans="1:30">
      <c r="A10218" s="158"/>
      <c r="B10218" s="147"/>
      <c r="C10218" s="88"/>
      <c r="K10218" s="159"/>
      <c r="L10218" s="163"/>
      <c r="O10218" s="159"/>
      <c r="P10218" s="123"/>
      <c r="Q10218" s="160"/>
      <c r="V10218" s="87"/>
      <c r="W10218" s="87"/>
      <c r="X10218" s="91"/>
      <c r="Y10218" s="87"/>
      <c r="AA10218" s="87"/>
      <c r="AB10218" s="90"/>
      <c r="AC10218" s="87"/>
      <c r="AD10218" s="87"/>
    </row>
    <row r="10219" spans="1:30">
      <c r="A10219" s="158"/>
      <c r="B10219" s="147"/>
      <c r="C10219" s="88"/>
      <c r="K10219" s="159"/>
      <c r="L10219" s="163"/>
      <c r="O10219" s="159"/>
      <c r="P10219" s="123"/>
      <c r="Q10219" s="160"/>
      <c r="V10219" s="87"/>
      <c r="W10219" s="87"/>
      <c r="X10219" s="91"/>
      <c r="Y10219" s="87"/>
      <c r="AA10219" s="87"/>
      <c r="AB10219" s="90"/>
      <c r="AC10219" s="87"/>
      <c r="AD10219" s="87"/>
    </row>
    <row r="10220" spans="1:30">
      <c r="A10220" s="166"/>
      <c r="B10220" s="147"/>
      <c r="C10220" s="88"/>
      <c r="K10220" s="149"/>
      <c r="L10220" s="164"/>
      <c r="O10220" s="149"/>
      <c r="P10220" s="91"/>
      <c r="Q10220" s="160"/>
      <c r="V10220" s="87"/>
      <c r="W10220" s="87"/>
      <c r="X10220" s="91"/>
      <c r="Y10220" s="87"/>
      <c r="AA10220" s="87"/>
      <c r="AB10220" s="90"/>
      <c r="AC10220" s="87"/>
      <c r="AD10220" s="87"/>
    </row>
    <row r="10221" spans="1:30">
      <c r="A10221" s="158"/>
      <c r="B10221" s="147"/>
      <c r="C10221" s="88"/>
      <c r="K10221" s="159"/>
      <c r="L10221" s="163"/>
      <c r="O10221" s="159"/>
      <c r="P10221" s="123"/>
      <c r="Q10221" s="160"/>
      <c r="V10221" s="87"/>
      <c r="W10221" s="87"/>
      <c r="X10221" s="91"/>
      <c r="Y10221" s="87"/>
      <c r="AA10221" s="87"/>
      <c r="AB10221" s="90"/>
      <c r="AC10221" s="87"/>
      <c r="AD10221" s="87"/>
    </row>
    <row r="10222" spans="1:30">
      <c r="A10222" s="166"/>
      <c r="B10222" s="147"/>
      <c r="C10222" s="88"/>
      <c r="K10222" s="149"/>
      <c r="L10222" s="164"/>
      <c r="O10222" s="149"/>
      <c r="P10222" s="91"/>
      <c r="Q10222" s="160"/>
      <c r="V10222" s="87"/>
      <c r="W10222" s="87"/>
      <c r="X10222" s="91"/>
      <c r="Y10222" s="87"/>
      <c r="AA10222" s="87"/>
      <c r="AB10222" s="90"/>
      <c r="AC10222" s="87"/>
      <c r="AD10222" s="87"/>
    </row>
    <row r="10223" spans="1:30">
      <c r="A10223" s="158"/>
      <c r="B10223" s="147"/>
      <c r="C10223" s="88"/>
      <c r="K10223" s="159"/>
      <c r="L10223" s="163"/>
      <c r="O10223" s="159"/>
      <c r="P10223" s="123"/>
      <c r="Q10223" s="160"/>
      <c r="V10223" s="87"/>
      <c r="W10223" s="87"/>
      <c r="X10223" s="91"/>
      <c r="Y10223" s="87"/>
      <c r="AA10223" s="87"/>
      <c r="AB10223" s="90"/>
      <c r="AC10223" s="87"/>
      <c r="AD10223" s="87"/>
    </row>
    <row r="10224" spans="1:30">
      <c r="A10224" s="158"/>
      <c r="B10224" s="147"/>
      <c r="C10224" s="88"/>
      <c r="K10224" s="159"/>
      <c r="L10224" s="163"/>
      <c r="O10224" s="159"/>
      <c r="P10224" s="123"/>
      <c r="Q10224" s="160"/>
      <c r="V10224" s="87"/>
      <c r="W10224" s="87"/>
      <c r="X10224" s="91"/>
      <c r="Y10224" s="87"/>
      <c r="AA10224" s="87"/>
      <c r="AB10224" s="90"/>
      <c r="AC10224" s="87"/>
      <c r="AD10224" s="87"/>
    </row>
    <row r="10225" spans="1:30">
      <c r="A10225" s="166"/>
      <c r="B10225" s="147"/>
      <c r="C10225" s="88"/>
      <c r="K10225" s="149"/>
      <c r="L10225" s="164"/>
      <c r="O10225" s="149"/>
      <c r="P10225" s="91"/>
      <c r="Q10225" s="160"/>
      <c r="V10225" s="87"/>
      <c r="W10225" s="87"/>
      <c r="X10225" s="91"/>
      <c r="Y10225" s="87"/>
      <c r="AA10225" s="87"/>
      <c r="AB10225" s="90"/>
      <c r="AC10225" s="87"/>
      <c r="AD10225" s="87"/>
    </row>
    <row r="10226" spans="1:30">
      <c r="A10226" s="158"/>
      <c r="B10226" s="147"/>
      <c r="C10226" s="88"/>
      <c r="K10226" s="159"/>
      <c r="L10226" s="163"/>
      <c r="O10226" s="159"/>
      <c r="P10226" s="123"/>
      <c r="Q10226" s="160"/>
      <c r="V10226" s="87"/>
      <c r="W10226" s="87"/>
      <c r="X10226" s="91"/>
      <c r="Y10226" s="87"/>
      <c r="AA10226" s="87"/>
      <c r="AB10226" s="90"/>
      <c r="AC10226" s="87"/>
      <c r="AD10226" s="87"/>
    </row>
    <row r="10227" spans="1:30">
      <c r="A10227" s="166"/>
      <c r="B10227" s="147"/>
      <c r="C10227" s="88"/>
      <c r="K10227" s="149"/>
      <c r="L10227" s="164"/>
      <c r="O10227" s="149"/>
      <c r="P10227" s="91"/>
      <c r="Q10227" s="160"/>
      <c r="V10227" s="87"/>
      <c r="W10227" s="87"/>
      <c r="X10227" s="91"/>
      <c r="Y10227" s="87"/>
      <c r="AA10227" s="87"/>
      <c r="AB10227" s="90"/>
      <c r="AC10227" s="87"/>
      <c r="AD10227" s="87"/>
    </row>
    <row r="10228" spans="1:30">
      <c r="A10228" s="166"/>
      <c r="B10228" s="147"/>
      <c r="C10228" s="88"/>
      <c r="K10228" s="149"/>
      <c r="L10228" s="164"/>
      <c r="O10228" s="149"/>
      <c r="P10228" s="91"/>
      <c r="Q10228" s="160"/>
      <c r="V10228" s="87"/>
      <c r="W10228" s="87"/>
      <c r="X10228" s="91"/>
      <c r="Y10228" s="87"/>
      <c r="AA10228" s="87"/>
      <c r="AB10228" s="90"/>
      <c r="AC10228" s="87"/>
      <c r="AD10228" s="87"/>
    </row>
    <row r="10229" spans="1:30">
      <c r="A10229" s="158"/>
      <c r="B10229" s="147"/>
      <c r="C10229" s="88"/>
      <c r="K10229" s="159"/>
      <c r="L10229" s="163"/>
      <c r="O10229" s="159"/>
      <c r="P10229" s="123"/>
      <c r="Q10229" s="160"/>
      <c r="V10229" s="87"/>
      <c r="W10229" s="87"/>
      <c r="X10229" s="91"/>
      <c r="Y10229" s="87"/>
      <c r="AA10229" s="87"/>
      <c r="AB10229" s="90"/>
      <c r="AC10229" s="87"/>
      <c r="AD10229" s="87"/>
    </row>
    <row r="10230" spans="1:30">
      <c r="A10230" s="166"/>
      <c r="B10230" s="147"/>
      <c r="C10230" s="88"/>
      <c r="K10230" s="149"/>
      <c r="L10230" s="164"/>
      <c r="O10230" s="149"/>
      <c r="P10230" s="91"/>
      <c r="Q10230" s="160"/>
      <c r="V10230" s="87"/>
      <c r="W10230" s="87"/>
      <c r="X10230" s="91"/>
      <c r="Y10230" s="87"/>
      <c r="AA10230" s="87"/>
      <c r="AB10230" s="90"/>
      <c r="AC10230" s="87"/>
      <c r="AD10230" s="87"/>
    </row>
    <row r="10231" spans="1:30">
      <c r="A10231" s="158"/>
      <c r="B10231" s="147"/>
      <c r="C10231" s="88"/>
      <c r="K10231" s="159"/>
      <c r="L10231" s="163"/>
      <c r="O10231" s="159"/>
      <c r="P10231" s="123"/>
      <c r="Q10231" s="160"/>
      <c r="V10231" s="87"/>
      <c r="W10231" s="87"/>
      <c r="X10231" s="91"/>
      <c r="Y10231" s="87"/>
      <c r="AA10231" s="87"/>
      <c r="AB10231" s="90"/>
      <c r="AC10231" s="87"/>
      <c r="AD10231" s="87"/>
    </row>
    <row r="10232" spans="1:30">
      <c r="A10232" s="166"/>
      <c r="B10232" s="147"/>
      <c r="C10232" s="88"/>
      <c r="K10232" s="149"/>
      <c r="L10232" s="164"/>
      <c r="O10232" s="149"/>
      <c r="P10232" s="91"/>
      <c r="Q10232" s="160"/>
      <c r="V10232" s="87"/>
      <c r="W10232" s="87"/>
      <c r="X10232" s="91"/>
      <c r="Y10232" s="87"/>
      <c r="AA10232" s="87"/>
      <c r="AB10232" s="90"/>
      <c r="AC10232" s="87"/>
      <c r="AD10232" s="87"/>
    </row>
    <row r="10233" spans="1:30">
      <c r="A10233" s="166"/>
      <c r="B10233" s="147"/>
      <c r="C10233" s="88"/>
      <c r="K10233" s="149"/>
      <c r="L10233" s="164"/>
      <c r="O10233" s="149"/>
      <c r="P10233" s="91"/>
      <c r="Q10233" s="160"/>
      <c r="V10233" s="87"/>
      <c r="W10233" s="87"/>
      <c r="X10233" s="91"/>
      <c r="Y10233" s="87"/>
      <c r="AA10233" s="87"/>
      <c r="AB10233" s="90"/>
      <c r="AC10233" s="87"/>
      <c r="AD10233" s="87"/>
    </row>
    <row r="10234" spans="1:30">
      <c r="A10234" s="158"/>
      <c r="B10234" s="147"/>
      <c r="C10234" s="88"/>
      <c r="K10234" s="159"/>
      <c r="L10234" s="163"/>
      <c r="O10234" s="159"/>
      <c r="P10234" s="123"/>
      <c r="Q10234" s="160"/>
      <c r="V10234" s="87"/>
      <c r="W10234" s="87"/>
      <c r="X10234" s="91"/>
      <c r="Y10234" s="87"/>
      <c r="AA10234" s="87"/>
      <c r="AB10234" s="90"/>
      <c r="AC10234" s="87"/>
      <c r="AD10234" s="87"/>
    </row>
    <row r="10235" spans="1:30">
      <c r="A10235" s="166"/>
      <c r="B10235" s="147"/>
      <c r="C10235" s="88"/>
      <c r="K10235" s="149"/>
      <c r="L10235" s="164"/>
      <c r="O10235" s="149"/>
      <c r="P10235" s="91"/>
      <c r="Q10235" s="160"/>
      <c r="V10235" s="87"/>
      <c r="W10235" s="87"/>
      <c r="X10235" s="91"/>
      <c r="Y10235" s="87"/>
      <c r="AA10235" s="87"/>
      <c r="AB10235" s="90"/>
      <c r="AC10235" s="87"/>
      <c r="AD10235" s="87"/>
    </row>
    <row r="10236" spans="1:30">
      <c r="A10236" s="158"/>
      <c r="B10236" s="147"/>
      <c r="C10236" s="88"/>
      <c r="K10236" s="159"/>
      <c r="L10236" s="163"/>
      <c r="O10236" s="159"/>
      <c r="P10236" s="123"/>
      <c r="Q10236" s="160"/>
      <c r="V10236" s="87"/>
      <c r="W10236" s="87"/>
      <c r="X10236" s="91"/>
      <c r="Y10236" s="87"/>
      <c r="AA10236" s="87"/>
      <c r="AB10236" s="90"/>
      <c r="AC10236" s="87"/>
      <c r="AD10236" s="87"/>
    </row>
    <row r="10237" spans="1:30">
      <c r="A10237" s="158"/>
      <c r="B10237" s="147"/>
      <c r="C10237" s="88"/>
      <c r="K10237" s="159"/>
      <c r="L10237" s="163"/>
      <c r="O10237" s="159"/>
      <c r="P10237" s="123"/>
      <c r="Q10237" s="160"/>
      <c r="V10237" s="87"/>
      <c r="W10237" s="87"/>
      <c r="X10237" s="91"/>
      <c r="Y10237" s="87"/>
      <c r="AA10237" s="87"/>
      <c r="AB10237" s="90"/>
      <c r="AC10237" s="87"/>
      <c r="AD10237" s="87"/>
    </row>
    <row r="10238" spans="1:30">
      <c r="A10238" s="166"/>
      <c r="B10238" s="147"/>
      <c r="C10238" s="88"/>
      <c r="K10238" s="149"/>
      <c r="L10238" s="164"/>
      <c r="O10238" s="149"/>
      <c r="P10238" s="91"/>
      <c r="Q10238" s="160"/>
      <c r="V10238" s="87"/>
      <c r="W10238" s="87"/>
      <c r="X10238" s="91"/>
      <c r="Y10238" s="87"/>
      <c r="AA10238" s="87"/>
      <c r="AB10238" s="90"/>
      <c r="AC10238" s="87"/>
      <c r="AD10238" s="87"/>
    </row>
    <row r="10239" spans="1:30">
      <c r="A10239" s="158"/>
      <c r="B10239" s="147"/>
      <c r="C10239" s="88"/>
      <c r="K10239" s="159"/>
      <c r="L10239" s="163"/>
      <c r="O10239" s="159"/>
      <c r="P10239" s="123"/>
      <c r="Q10239" s="160"/>
      <c r="V10239" s="87"/>
      <c r="W10239" s="87"/>
      <c r="X10239" s="91"/>
      <c r="Y10239" s="87"/>
      <c r="AA10239" s="87"/>
      <c r="AB10239" s="90"/>
      <c r="AC10239" s="87"/>
      <c r="AD10239" s="87"/>
    </row>
    <row r="10240" spans="1:30">
      <c r="A10240" s="158"/>
      <c r="B10240" s="147"/>
      <c r="C10240" s="88"/>
      <c r="K10240" s="159"/>
      <c r="L10240" s="163"/>
      <c r="O10240" s="159"/>
      <c r="P10240" s="123"/>
      <c r="Q10240" s="160"/>
      <c r="V10240" s="87"/>
      <c r="W10240" s="87"/>
      <c r="X10240" s="91"/>
      <c r="Y10240" s="87"/>
      <c r="AA10240" s="87"/>
      <c r="AB10240" s="90"/>
      <c r="AC10240" s="87"/>
      <c r="AD10240" s="87"/>
    </row>
    <row r="10241" spans="1:30">
      <c r="A10241" s="158"/>
      <c r="B10241" s="147"/>
      <c r="C10241" s="88"/>
      <c r="K10241" s="159"/>
      <c r="L10241" s="163"/>
      <c r="O10241" s="159"/>
      <c r="P10241" s="123"/>
      <c r="Q10241" s="160"/>
      <c r="V10241" s="87"/>
      <c r="W10241" s="87"/>
      <c r="X10241" s="91"/>
      <c r="Y10241" s="87"/>
      <c r="AA10241" s="87"/>
      <c r="AB10241" s="90"/>
      <c r="AC10241" s="87"/>
      <c r="AD10241" s="87"/>
    </row>
    <row r="10242" spans="1:30">
      <c r="A10242" s="166"/>
      <c r="B10242" s="147"/>
      <c r="C10242" s="88"/>
      <c r="K10242" s="149"/>
      <c r="L10242" s="164"/>
      <c r="O10242" s="149"/>
      <c r="P10242" s="91"/>
      <c r="Q10242" s="160"/>
      <c r="V10242" s="87"/>
      <c r="W10242" s="87"/>
      <c r="X10242" s="91"/>
      <c r="Y10242" s="87"/>
      <c r="AA10242" s="87"/>
      <c r="AB10242" s="90"/>
      <c r="AC10242" s="87"/>
      <c r="AD10242" s="87"/>
    </row>
    <row r="10243" spans="1:30">
      <c r="A10243" s="158"/>
      <c r="B10243" s="147"/>
      <c r="C10243" s="88"/>
      <c r="K10243" s="159"/>
      <c r="L10243" s="89"/>
      <c r="O10243" s="159"/>
      <c r="Q10243" s="160"/>
      <c r="V10243" s="87"/>
      <c r="W10243" s="87"/>
      <c r="X10243" s="91"/>
      <c r="Y10243" s="87"/>
      <c r="AA10243" s="87"/>
      <c r="AB10243" s="90"/>
      <c r="AC10243" s="87"/>
      <c r="AD10243" s="87"/>
    </row>
    <row r="10244" spans="1:30">
      <c r="A10244" s="158"/>
      <c r="B10244" s="147"/>
      <c r="C10244" s="88"/>
      <c r="K10244" s="159"/>
      <c r="L10244" s="89"/>
      <c r="O10244" s="159"/>
      <c r="Q10244" s="160"/>
      <c r="V10244" s="87"/>
      <c r="W10244" s="87"/>
      <c r="X10244" s="91"/>
      <c r="Y10244" s="87"/>
      <c r="AA10244" s="87"/>
      <c r="AB10244" s="90"/>
      <c r="AC10244" s="87"/>
      <c r="AD10244" s="87"/>
    </row>
    <row r="10245" spans="1:30">
      <c r="A10245" s="158"/>
      <c r="B10245" s="147"/>
      <c r="C10245" s="88"/>
      <c r="K10245" s="159"/>
      <c r="L10245" s="89"/>
      <c r="O10245" s="159"/>
      <c r="Q10245" s="160"/>
      <c r="V10245" s="87"/>
      <c r="W10245" s="87"/>
      <c r="X10245" s="91"/>
      <c r="Y10245" s="87"/>
      <c r="AA10245" s="87"/>
      <c r="AB10245" s="90"/>
      <c r="AC10245" s="87"/>
      <c r="AD10245" s="87"/>
    </row>
    <row r="10246" spans="1:30">
      <c r="A10246" s="158"/>
      <c r="B10246" s="147"/>
      <c r="C10246" s="88"/>
      <c r="K10246" s="159"/>
      <c r="L10246" s="89"/>
      <c r="O10246" s="159"/>
      <c r="Q10246" s="160"/>
      <c r="V10246" s="87"/>
      <c r="W10246" s="87"/>
      <c r="X10246" s="91"/>
      <c r="Y10246" s="87"/>
      <c r="AA10246" s="87"/>
      <c r="AB10246" s="90"/>
      <c r="AC10246" s="87"/>
      <c r="AD10246" s="87"/>
    </row>
    <row r="10247" spans="1:30">
      <c r="A10247" s="158"/>
      <c r="B10247" s="147"/>
      <c r="C10247" s="88"/>
      <c r="K10247" s="159"/>
      <c r="L10247" s="89"/>
      <c r="O10247" s="159"/>
      <c r="Q10247" s="160"/>
      <c r="V10247" s="87"/>
      <c r="W10247" s="87"/>
      <c r="X10247" s="91"/>
      <c r="Y10247" s="87"/>
      <c r="AA10247" s="87"/>
      <c r="AB10247" s="90"/>
      <c r="AC10247" s="87"/>
      <c r="AD10247" s="87"/>
    </row>
    <row r="10248" spans="1:30">
      <c r="A10248" s="158"/>
      <c r="B10248" s="147"/>
      <c r="C10248" s="88"/>
      <c r="K10248" s="159"/>
      <c r="L10248" s="89"/>
      <c r="O10248" s="159"/>
      <c r="Q10248" s="160"/>
      <c r="V10248" s="87"/>
      <c r="W10248" s="87"/>
      <c r="X10248" s="91"/>
      <c r="Y10248" s="87"/>
      <c r="AA10248" s="87"/>
      <c r="AB10248" s="90"/>
      <c r="AC10248" s="87"/>
      <c r="AD10248" s="87"/>
    </row>
    <row r="10249" spans="1:30">
      <c r="A10249" s="158"/>
      <c r="B10249" s="147"/>
      <c r="C10249" s="88"/>
      <c r="K10249" s="159"/>
      <c r="L10249" s="89"/>
      <c r="O10249" s="159"/>
      <c r="Q10249" s="160"/>
      <c r="V10249" s="87"/>
      <c r="W10249" s="87"/>
      <c r="X10249" s="91"/>
      <c r="Y10249" s="87"/>
      <c r="AA10249" s="87"/>
      <c r="AB10249" s="90"/>
      <c r="AC10249" s="87"/>
      <c r="AD10249" s="87"/>
    </row>
    <row r="10250" spans="1:30">
      <c r="A10250" s="158"/>
      <c r="B10250" s="147"/>
      <c r="C10250" s="88"/>
      <c r="K10250" s="159"/>
      <c r="L10250" s="89"/>
      <c r="O10250" s="159"/>
      <c r="Q10250" s="160"/>
      <c r="V10250" s="87"/>
      <c r="W10250" s="87"/>
      <c r="X10250" s="91"/>
      <c r="Y10250" s="87"/>
      <c r="AA10250" s="87"/>
      <c r="AB10250" s="90"/>
      <c r="AC10250" s="87"/>
      <c r="AD10250" s="87"/>
    </row>
    <row r="10251" spans="1:30">
      <c r="A10251" s="158"/>
      <c r="B10251" s="147"/>
      <c r="C10251" s="88"/>
      <c r="K10251" s="159"/>
      <c r="L10251" s="89"/>
      <c r="O10251" s="159"/>
      <c r="Q10251" s="160"/>
      <c r="V10251" s="87"/>
      <c r="W10251" s="87"/>
      <c r="X10251" s="91"/>
      <c r="Y10251" s="87"/>
      <c r="AA10251" s="87"/>
      <c r="AB10251" s="90"/>
      <c r="AC10251" s="87"/>
      <c r="AD10251" s="87"/>
    </row>
    <row r="10252" spans="1:30">
      <c r="A10252" s="158"/>
      <c r="B10252" s="147"/>
      <c r="C10252" s="88"/>
      <c r="K10252" s="159"/>
      <c r="L10252" s="89"/>
      <c r="O10252" s="159"/>
      <c r="Q10252" s="160"/>
      <c r="V10252" s="87"/>
      <c r="W10252" s="87"/>
      <c r="X10252" s="91"/>
      <c r="Y10252" s="87"/>
      <c r="AA10252" s="87"/>
      <c r="AB10252" s="90"/>
      <c r="AC10252" s="87"/>
      <c r="AD10252" s="87"/>
    </row>
    <row r="10253" spans="1:30">
      <c r="A10253" s="158"/>
      <c r="B10253" s="147"/>
      <c r="C10253" s="88"/>
      <c r="K10253" s="159"/>
      <c r="L10253" s="89"/>
      <c r="O10253" s="159"/>
      <c r="Q10253" s="160"/>
      <c r="V10253" s="87"/>
      <c r="W10253" s="87"/>
      <c r="X10253" s="91"/>
      <c r="Y10253" s="87"/>
      <c r="AA10253" s="87"/>
      <c r="AB10253" s="90"/>
      <c r="AC10253" s="87"/>
      <c r="AD10253" s="87"/>
    </row>
    <row r="10254" spans="1:30">
      <c r="A10254" s="158"/>
      <c r="B10254" s="147"/>
      <c r="C10254" s="88"/>
      <c r="K10254" s="159"/>
      <c r="L10254" s="89"/>
      <c r="O10254" s="159"/>
      <c r="Q10254" s="160"/>
      <c r="V10254" s="87"/>
      <c r="W10254" s="87"/>
      <c r="X10254" s="91"/>
      <c r="Y10254" s="87"/>
      <c r="AA10254" s="87"/>
      <c r="AB10254" s="90"/>
      <c r="AC10254" s="87"/>
      <c r="AD10254" s="87"/>
    </row>
    <row r="10255" spans="1:30">
      <c r="A10255" s="158"/>
      <c r="B10255" s="147"/>
      <c r="C10255" s="88"/>
      <c r="K10255" s="159"/>
      <c r="L10255" s="89"/>
      <c r="O10255" s="159"/>
      <c r="Q10255" s="160"/>
      <c r="V10255" s="87"/>
      <c r="W10255" s="87"/>
      <c r="X10255" s="91"/>
      <c r="Y10255" s="87"/>
      <c r="AA10255" s="87"/>
      <c r="AB10255" s="90"/>
      <c r="AC10255" s="87"/>
      <c r="AD10255" s="87"/>
    </row>
    <row r="10256" spans="1:30">
      <c r="A10256" s="158"/>
      <c r="B10256" s="147"/>
      <c r="C10256" s="88"/>
      <c r="K10256" s="159"/>
      <c r="L10256" s="89"/>
      <c r="O10256" s="159"/>
      <c r="Q10256" s="160"/>
      <c r="V10256" s="87"/>
      <c r="W10256" s="87"/>
      <c r="X10256" s="91"/>
      <c r="Y10256" s="87"/>
      <c r="AA10256" s="87"/>
      <c r="AB10256" s="90"/>
      <c r="AC10256" s="87"/>
      <c r="AD10256" s="87"/>
    </row>
    <row r="10257" spans="1:30">
      <c r="A10257" s="158"/>
      <c r="B10257" s="147"/>
      <c r="C10257" s="88"/>
      <c r="K10257" s="159"/>
      <c r="L10257" s="89"/>
      <c r="O10257" s="159"/>
      <c r="Q10257" s="160"/>
      <c r="V10257" s="87"/>
      <c r="W10257" s="87"/>
      <c r="X10257" s="91"/>
      <c r="Y10257" s="87"/>
      <c r="AA10257" s="87"/>
      <c r="AB10257" s="90"/>
      <c r="AC10257" s="87"/>
      <c r="AD10257" s="87"/>
    </row>
    <row r="10258" spans="1:30">
      <c r="A10258" s="158"/>
      <c r="B10258" s="147"/>
      <c r="C10258" s="88"/>
      <c r="K10258" s="159"/>
      <c r="L10258" s="89"/>
      <c r="O10258" s="159"/>
      <c r="Q10258" s="160"/>
      <c r="V10258" s="87"/>
      <c r="W10258" s="87"/>
      <c r="X10258" s="91"/>
      <c r="Y10258" s="87"/>
      <c r="AA10258" s="87"/>
      <c r="AB10258" s="90"/>
      <c r="AC10258" s="87"/>
      <c r="AD10258" s="87"/>
    </row>
    <row r="10259" spans="1:30">
      <c r="A10259" s="158"/>
      <c r="B10259" s="147"/>
      <c r="C10259" s="88"/>
      <c r="K10259" s="159"/>
      <c r="L10259" s="89"/>
      <c r="O10259" s="159"/>
      <c r="Q10259" s="160"/>
      <c r="V10259" s="87"/>
      <c r="W10259" s="87"/>
      <c r="X10259" s="91"/>
      <c r="Y10259" s="87"/>
      <c r="AA10259" s="87"/>
      <c r="AB10259" s="90"/>
      <c r="AC10259" s="87"/>
      <c r="AD10259" s="87"/>
    </row>
    <row r="10260" spans="1:30">
      <c r="A10260" s="158"/>
      <c r="B10260" s="147"/>
      <c r="C10260" s="88"/>
      <c r="K10260" s="159"/>
      <c r="L10260" s="89"/>
      <c r="O10260" s="159"/>
      <c r="Q10260" s="160"/>
      <c r="V10260" s="87"/>
      <c r="W10260" s="87"/>
      <c r="X10260" s="91"/>
      <c r="Y10260" s="87"/>
      <c r="AA10260" s="87"/>
      <c r="AB10260" s="90"/>
      <c r="AC10260" s="87"/>
      <c r="AD10260" s="87"/>
    </row>
    <row r="10261" spans="1:30">
      <c r="A10261" s="158"/>
      <c r="B10261" s="147"/>
      <c r="C10261" s="88"/>
      <c r="K10261" s="159"/>
      <c r="L10261" s="89"/>
      <c r="O10261" s="159"/>
      <c r="Q10261" s="160"/>
      <c r="V10261" s="87"/>
      <c r="W10261" s="87"/>
      <c r="X10261" s="91"/>
      <c r="Y10261" s="87"/>
      <c r="AA10261" s="87"/>
      <c r="AB10261" s="90"/>
      <c r="AC10261" s="87"/>
      <c r="AD10261" s="87"/>
    </row>
    <row r="10262" spans="1:30">
      <c r="A10262" s="158"/>
      <c r="B10262" s="147"/>
      <c r="C10262" s="88"/>
      <c r="K10262" s="159"/>
      <c r="L10262" s="89"/>
      <c r="O10262" s="159"/>
      <c r="Q10262" s="160"/>
      <c r="V10262" s="87"/>
      <c r="W10262" s="87"/>
      <c r="X10262" s="91"/>
      <c r="Y10262" s="87"/>
      <c r="AA10262" s="87"/>
      <c r="AB10262" s="90"/>
      <c r="AC10262" s="87"/>
      <c r="AD10262" s="87"/>
    </row>
    <row r="10263" spans="1:30">
      <c r="A10263" s="158"/>
      <c r="B10263" s="147"/>
      <c r="C10263" s="88"/>
      <c r="K10263" s="159"/>
      <c r="L10263" s="89"/>
      <c r="O10263" s="159"/>
      <c r="Q10263" s="160"/>
      <c r="V10263" s="87"/>
      <c r="W10263" s="87"/>
      <c r="X10263" s="91"/>
      <c r="Y10263" s="87"/>
      <c r="AA10263" s="87"/>
      <c r="AB10263" s="90"/>
      <c r="AC10263" s="87"/>
      <c r="AD10263" s="87"/>
    </row>
    <row r="10264" spans="1:30">
      <c r="A10264" s="158"/>
      <c r="B10264" s="147"/>
      <c r="C10264" s="88"/>
      <c r="K10264" s="159"/>
      <c r="L10264" s="89"/>
      <c r="O10264" s="159"/>
      <c r="Q10264" s="160"/>
      <c r="V10264" s="87"/>
      <c r="W10264" s="87"/>
      <c r="X10264" s="91"/>
      <c r="Y10264" s="87"/>
      <c r="AA10264" s="87"/>
      <c r="AB10264" s="90"/>
      <c r="AC10264" s="87"/>
      <c r="AD10264" s="87"/>
    </row>
    <row r="10265" spans="1:30">
      <c r="A10265" s="158"/>
      <c r="B10265" s="147"/>
      <c r="C10265" s="88"/>
      <c r="K10265" s="159"/>
      <c r="L10265" s="89"/>
      <c r="O10265" s="159"/>
      <c r="Q10265" s="160"/>
      <c r="V10265" s="87"/>
      <c r="W10265" s="87"/>
      <c r="X10265" s="91"/>
      <c r="Y10265" s="87"/>
      <c r="AA10265" s="87"/>
      <c r="AB10265" s="90"/>
      <c r="AC10265" s="87"/>
      <c r="AD10265" s="87"/>
    </row>
    <row r="10266" spans="1:30">
      <c r="A10266" s="158"/>
      <c r="B10266" s="147"/>
      <c r="C10266" s="88"/>
      <c r="K10266" s="159"/>
      <c r="L10266" s="89"/>
      <c r="O10266" s="159"/>
      <c r="Q10266" s="160"/>
      <c r="V10266" s="87"/>
      <c r="W10266" s="87"/>
      <c r="X10266" s="91"/>
      <c r="Y10266" s="87"/>
      <c r="AA10266" s="87"/>
      <c r="AB10266" s="90"/>
      <c r="AC10266" s="87"/>
      <c r="AD10266" s="87"/>
    </row>
    <row r="10267" spans="1:30">
      <c r="A10267" s="158"/>
      <c r="B10267" s="147"/>
      <c r="C10267" s="88"/>
      <c r="K10267" s="159"/>
      <c r="L10267" s="89"/>
      <c r="O10267" s="159"/>
      <c r="Q10267" s="160"/>
      <c r="V10267" s="87"/>
      <c r="W10267" s="87"/>
      <c r="X10267" s="91"/>
      <c r="Y10267" s="87"/>
      <c r="AA10267" s="87"/>
      <c r="AB10267" s="90"/>
      <c r="AC10267" s="87"/>
      <c r="AD10267" s="87"/>
    </row>
    <row r="10268" spans="1:30">
      <c r="A10268" s="158"/>
      <c r="B10268" s="147"/>
      <c r="C10268" s="88"/>
      <c r="K10268" s="159"/>
      <c r="L10268" s="89"/>
      <c r="O10268" s="159"/>
      <c r="Q10268" s="160"/>
      <c r="V10268" s="87"/>
      <c r="W10268" s="87"/>
      <c r="X10268" s="91"/>
      <c r="Y10268" s="87"/>
      <c r="AA10268" s="87"/>
      <c r="AB10268" s="90"/>
      <c r="AC10268" s="87"/>
      <c r="AD10268" s="87"/>
    </row>
    <row r="10269" spans="1:30">
      <c r="A10269" s="158"/>
      <c r="B10269" s="147"/>
      <c r="C10269" s="88"/>
      <c r="K10269" s="159"/>
      <c r="L10269" s="89"/>
      <c r="O10269" s="159"/>
      <c r="Q10269" s="160"/>
      <c r="V10269" s="87"/>
      <c r="W10269" s="87"/>
      <c r="X10269" s="91"/>
      <c r="Y10269" s="87"/>
      <c r="AA10269" s="87"/>
      <c r="AB10269" s="90"/>
      <c r="AC10269" s="87"/>
      <c r="AD10269" s="87"/>
    </row>
    <row r="10270" spans="1:30">
      <c r="A10270" s="158"/>
      <c r="B10270" s="147"/>
      <c r="C10270" s="88"/>
      <c r="K10270" s="159"/>
      <c r="L10270" s="89"/>
      <c r="O10270" s="159"/>
      <c r="Q10270" s="160"/>
      <c r="V10270" s="87"/>
      <c r="W10270" s="87"/>
      <c r="X10270" s="91"/>
      <c r="Y10270" s="87"/>
      <c r="AA10270" s="87"/>
      <c r="AB10270" s="90"/>
      <c r="AC10270" s="87"/>
      <c r="AD10270" s="87"/>
    </row>
    <row r="10271" spans="1:30">
      <c r="A10271" s="158"/>
      <c r="B10271" s="147"/>
      <c r="C10271" s="88"/>
      <c r="K10271" s="159"/>
      <c r="L10271" s="89"/>
      <c r="O10271" s="159"/>
      <c r="Q10271" s="160"/>
      <c r="V10271" s="87"/>
      <c r="W10271" s="87"/>
      <c r="X10271" s="91"/>
      <c r="Y10271" s="87"/>
      <c r="AA10271" s="87"/>
      <c r="AB10271" s="90"/>
      <c r="AC10271" s="87"/>
      <c r="AD10271" s="87"/>
    </row>
    <row r="10272" spans="1:30">
      <c r="A10272" s="158"/>
      <c r="B10272" s="147"/>
      <c r="C10272" s="88"/>
      <c r="K10272" s="159"/>
      <c r="L10272" s="89"/>
      <c r="O10272" s="159"/>
      <c r="Q10272" s="160"/>
      <c r="V10272" s="87"/>
      <c r="W10272" s="87"/>
      <c r="X10272" s="91"/>
      <c r="Y10272" s="87"/>
      <c r="AA10272" s="87"/>
      <c r="AB10272" s="90"/>
      <c r="AC10272" s="87"/>
      <c r="AD10272" s="87"/>
    </row>
    <row r="10273" spans="1:30">
      <c r="A10273" s="158"/>
      <c r="B10273" s="147"/>
      <c r="C10273" s="88"/>
      <c r="K10273" s="159"/>
      <c r="L10273" s="89"/>
      <c r="O10273" s="159"/>
      <c r="Q10273" s="160"/>
      <c r="V10273" s="87"/>
      <c r="W10273" s="87"/>
      <c r="X10273" s="91"/>
      <c r="Y10273" s="87"/>
      <c r="AA10273" s="87"/>
      <c r="AB10273" s="90"/>
      <c r="AC10273" s="87"/>
      <c r="AD10273" s="87"/>
    </row>
    <row r="10274" spans="1:30">
      <c r="A10274" s="158"/>
      <c r="B10274" s="147"/>
      <c r="C10274" s="88"/>
      <c r="K10274" s="159"/>
      <c r="L10274" s="89"/>
      <c r="O10274" s="159"/>
      <c r="Q10274" s="160"/>
      <c r="V10274" s="87"/>
      <c r="W10274" s="87"/>
      <c r="X10274" s="91"/>
      <c r="Y10274" s="87"/>
      <c r="AA10274" s="87"/>
      <c r="AB10274" s="90"/>
      <c r="AC10274" s="87"/>
      <c r="AD10274" s="87"/>
    </row>
    <row r="10275" spans="1:30">
      <c r="A10275" s="158"/>
      <c r="B10275" s="147"/>
      <c r="C10275" s="88"/>
      <c r="K10275" s="159"/>
      <c r="L10275" s="89"/>
      <c r="O10275" s="159"/>
      <c r="Q10275" s="160"/>
      <c r="V10275" s="87"/>
      <c r="W10275" s="87"/>
      <c r="X10275" s="91"/>
      <c r="Y10275" s="87"/>
      <c r="AA10275" s="87"/>
      <c r="AB10275" s="90"/>
      <c r="AC10275" s="87"/>
      <c r="AD10275" s="87"/>
    </row>
    <row r="10276" spans="1:30">
      <c r="A10276" s="158"/>
      <c r="B10276" s="147"/>
      <c r="C10276" s="88"/>
      <c r="K10276" s="159"/>
      <c r="L10276" s="89"/>
      <c r="O10276" s="159"/>
      <c r="Q10276" s="160"/>
      <c r="V10276" s="87"/>
      <c r="W10276" s="87"/>
      <c r="X10276" s="91"/>
      <c r="Y10276" s="87"/>
      <c r="AA10276" s="87"/>
      <c r="AB10276" s="90"/>
      <c r="AC10276" s="87"/>
      <c r="AD10276" s="87"/>
    </row>
    <row r="10277" spans="1:30">
      <c r="A10277" s="158"/>
      <c r="B10277" s="147"/>
      <c r="C10277" s="88"/>
      <c r="K10277" s="159"/>
      <c r="L10277" s="89"/>
      <c r="O10277" s="159"/>
      <c r="Q10277" s="160"/>
      <c r="V10277" s="87"/>
      <c r="W10277" s="87"/>
      <c r="X10277" s="91"/>
      <c r="Y10277" s="87"/>
      <c r="AA10277" s="87"/>
      <c r="AB10277" s="90"/>
      <c r="AC10277" s="87"/>
      <c r="AD10277" s="87"/>
    </row>
    <row r="10278" spans="1:30">
      <c r="A10278" s="158"/>
      <c r="B10278" s="147"/>
      <c r="C10278" s="88"/>
      <c r="K10278" s="159"/>
      <c r="L10278" s="89"/>
      <c r="O10278" s="159"/>
      <c r="Q10278" s="160"/>
      <c r="V10278" s="87"/>
      <c r="W10278" s="87"/>
      <c r="X10278" s="91"/>
      <c r="Y10278" s="87"/>
      <c r="AA10278" s="87"/>
      <c r="AB10278" s="90"/>
      <c r="AC10278" s="87"/>
      <c r="AD10278" s="87"/>
    </row>
    <row r="10279" spans="1:30">
      <c r="A10279" s="158"/>
      <c r="B10279" s="147"/>
      <c r="C10279" s="88"/>
      <c r="K10279" s="159"/>
      <c r="L10279" s="89"/>
      <c r="O10279" s="159"/>
      <c r="Q10279" s="160"/>
      <c r="V10279" s="87"/>
      <c r="W10279" s="87"/>
      <c r="X10279" s="91"/>
      <c r="Y10279" s="87"/>
      <c r="AA10279" s="87"/>
      <c r="AB10279" s="90"/>
      <c r="AC10279" s="87"/>
      <c r="AD10279" s="87"/>
    </row>
    <row r="10280" spans="1:30">
      <c r="A10280" s="158"/>
      <c r="B10280" s="147"/>
      <c r="C10280" s="88"/>
      <c r="K10280" s="159"/>
      <c r="L10280" s="89"/>
      <c r="O10280" s="159"/>
      <c r="Q10280" s="160"/>
      <c r="V10280" s="87"/>
      <c r="W10280" s="87"/>
      <c r="X10280" s="91"/>
      <c r="Y10280" s="87"/>
      <c r="AA10280" s="87"/>
      <c r="AB10280" s="90"/>
      <c r="AC10280" s="87"/>
      <c r="AD10280" s="87"/>
    </row>
    <row r="10281" spans="1:30">
      <c r="A10281" s="158"/>
      <c r="B10281" s="147"/>
      <c r="C10281" s="88"/>
      <c r="K10281" s="159"/>
      <c r="L10281" s="89"/>
      <c r="O10281" s="159"/>
      <c r="Q10281" s="160"/>
      <c r="V10281" s="87"/>
      <c r="W10281" s="87"/>
      <c r="X10281" s="91"/>
      <c r="Y10281" s="87"/>
      <c r="AA10281" s="87"/>
      <c r="AB10281" s="90"/>
      <c r="AC10281" s="87"/>
      <c r="AD10281" s="87"/>
    </row>
    <row r="10282" spans="1:30">
      <c r="A10282" s="158"/>
      <c r="B10282" s="147"/>
      <c r="C10282" s="88"/>
      <c r="K10282" s="159"/>
      <c r="L10282" s="89"/>
      <c r="O10282" s="159"/>
      <c r="Q10282" s="160"/>
      <c r="V10282" s="87"/>
      <c r="W10282" s="87"/>
      <c r="X10282" s="91"/>
      <c r="Y10282" s="87"/>
      <c r="AA10282" s="87"/>
      <c r="AB10282" s="90"/>
      <c r="AC10282" s="87"/>
      <c r="AD10282" s="87"/>
    </row>
    <row r="10283" spans="1:30">
      <c r="A10283" s="158"/>
      <c r="B10283" s="147"/>
      <c r="C10283" s="88"/>
      <c r="K10283" s="159"/>
      <c r="L10283" s="89"/>
      <c r="O10283" s="159"/>
      <c r="Q10283" s="160"/>
      <c r="V10283" s="87"/>
      <c r="W10283" s="87"/>
      <c r="X10283" s="91"/>
      <c r="Y10283" s="87"/>
      <c r="AA10283" s="87"/>
      <c r="AB10283" s="90"/>
      <c r="AC10283" s="87"/>
      <c r="AD10283" s="87"/>
    </row>
    <row r="10284" spans="1:30">
      <c r="A10284" s="158"/>
      <c r="B10284" s="147"/>
      <c r="C10284" s="88"/>
      <c r="K10284" s="159"/>
      <c r="L10284" s="89"/>
      <c r="O10284" s="159"/>
      <c r="Q10284" s="160"/>
      <c r="V10284" s="87"/>
      <c r="W10284" s="87"/>
      <c r="X10284" s="91"/>
      <c r="Y10284" s="87"/>
      <c r="AA10284" s="87"/>
      <c r="AB10284" s="90"/>
      <c r="AC10284" s="87"/>
      <c r="AD10284" s="87"/>
    </row>
    <row r="10285" spans="1:30">
      <c r="A10285" s="158"/>
      <c r="B10285" s="147"/>
      <c r="C10285" s="88"/>
      <c r="K10285" s="159"/>
      <c r="L10285" s="89"/>
      <c r="O10285" s="159"/>
      <c r="Q10285" s="160"/>
      <c r="V10285" s="87"/>
      <c r="W10285" s="87"/>
      <c r="X10285" s="91"/>
      <c r="Y10285" s="87"/>
      <c r="AA10285" s="87"/>
      <c r="AB10285" s="90"/>
      <c r="AC10285" s="87"/>
      <c r="AD10285" s="87"/>
    </row>
    <row r="10286" spans="1:30">
      <c r="A10286" s="158"/>
      <c r="B10286" s="147"/>
      <c r="C10286" s="88"/>
      <c r="K10286" s="159"/>
      <c r="L10286" s="89"/>
      <c r="O10286" s="159"/>
      <c r="Q10286" s="160"/>
      <c r="V10286" s="87"/>
      <c r="W10286" s="87"/>
      <c r="X10286" s="91"/>
      <c r="Y10286" s="87"/>
      <c r="AA10286" s="87"/>
      <c r="AB10286" s="90"/>
      <c r="AC10286" s="87"/>
      <c r="AD10286" s="87"/>
    </row>
    <row r="10287" spans="1:30">
      <c r="A10287" s="158"/>
      <c r="B10287" s="147"/>
      <c r="C10287" s="88"/>
      <c r="K10287" s="159"/>
      <c r="L10287" s="89"/>
      <c r="O10287" s="159"/>
      <c r="Q10287" s="160"/>
      <c r="V10287" s="87"/>
      <c r="W10287" s="87"/>
      <c r="X10287" s="91"/>
      <c r="Y10287" s="87"/>
      <c r="AA10287" s="87"/>
      <c r="AB10287" s="90"/>
      <c r="AC10287" s="87"/>
      <c r="AD10287" s="87"/>
    </row>
    <row r="10288" spans="1:30">
      <c r="A10288" s="158"/>
      <c r="B10288" s="147"/>
      <c r="C10288" s="88"/>
      <c r="K10288" s="159"/>
      <c r="L10288" s="89"/>
      <c r="O10288" s="159"/>
      <c r="Q10288" s="160"/>
      <c r="V10288" s="87"/>
      <c r="W10288" s="87"/>
      <c r="X10288" s="91"/>
      <c r="Y10288" s="87"/>
      <c r="AA10288" s="87"/>
      <c r="AB10288" s="90"/>
      <c r="AC10288" s="87"/>
      <c r="AD10288" s="87"/>
    </row>
    <row r="10289" spans="1:30">
      <c r="A10289" s="158"/>
      <c r="B10289" s="147"/>
      <c r="C10289" s="88"/>
      <c r="K10289" s="159"/>
      <c r="L10289" s="89"/>
      <c r="O10289" s="159"/>
      <c r="Q10289" s="160"/>
      <c r="V10289" s="87"/>
      <c r="W10289" s="87"/>
      <c r="X10289" s="91"/>
      <c r="Y10289" s="87"/>
      <c r="AA10289" s="87"/>
      <c r="AB10289" s="90"/>
      <c r="AC10289" s="87"/>
      <c r="AD10289" s="87"/>
    </row>
    <row r="10290" spans="1:30">
      <c r="A10290" s="158"/>
      <c r="B10290" s="147"/>
      <c r="C10290" s="88"/>
      <c r="K10290" s="159"/>
      <c r="L10290" s="89"/>
      <c r="O10290" s="159"/>
      <c r="Q10290" s="160"/>
      <c r="V10290" s="87"/>
      <c r="W10290" s="87"/>
      <c r="X10290" s="91"/>
      <c r="Y10290" s="87"/>
      <c r="AA10290" s="87"/>
      <c r="AB10290" s="90"/>
      <c r="AC10290" s="87"/>
      <c r="AD10290" s="87"/>
    </row>
    <row r="10291" spans="1:30">
      <c r="A10291" s="158"/>
      <c r="B10291" s="147"/>
      <c r="C10291" s="88"/>
      <c r="K10291" s="159"/>
      <c r="L10291" s="89"/>
      <c r="O10291" s="159"/>
      <c r="Q10291" s="160"/>
      <c r="V10291" s="87"/>
      <c r="W10291" s="87"/>
      <c r="X10291" s="91"/>
      <c r="Y10291" s="87"/>
      <c r="AA10291" s="87"/>
      <c r="AB10291" s="90"/>
      <c r="AC10291" s="87"/>
      <c r="AD10291" s="87"/>
    </row>
    <row r="10292" spans="1:30">
      <c r="A10292" s="158"/>
      <c r="B10292" s="147"/>
      <c r="C10292" s="88"/>
      <c r="K10292" s="159"/>
      <c r="L10292" s="89"/>
      <c r="O10292" s="159"/>
      <c r="Q10292" s="160"/>
      <c r="V10292" s="87"/>
      <c r="W10292" s="87"/>
      <c r="X10292" s="91"/>
      <c r="Y10292" s="87"/>
      <c r="AA10292" s="87"/>
      <c r="AB10292" s="90"/>
      <c r="AC10292" s="87"/>
      <c r="AD10292" s="87"/>
    </row>
    <row r="10293" spans="1:30">
      <c r="A10293" s="158"/>
      <c r="B10293" s="147"/>
      <c r="C10293" s="88"/>
      <c r="K10293" s="159"/>
      <c r="L10293" s="89"/>
      <c r="O10293" s="159"/>
      <c r="Q10293" s="160"/>
      <c r="V10293" s="87"/>
      <c r="W10293" s="87"/>
      <c r="X10293" s="91"/>
      <c r="Y10293" s="87"/>
      <c r="AA10293" s="87"/>
      <c r="AB10293" s="90"/>
      <c r="AC10293" s="87"/>
      <c r="AD10293" s="87"/>
    </row>
    <row r="10294" spans="1:30">
      <c r="A10294" s="158"/>
      <c r="B10294" s="147"/>
      <c r="C10294" s="88"/>
      <c r="K10294" s="159"/>
      <c r="L10294" s="89"/>
      <c r="O10294" s="159"/>
      <c r="Q10294" s="160"/>
      <c r="V10294" s="87"/>
      <c r="W10294" s="87"/>
      <c r="X10294" s="91"/>
      <c r="Y10294" s="87"/>
      <c r="AA10294" s="87"/>
      <c r="AB10294" s="90"/>
      <c r="AC10294" s="87"/>
      <c r="AD10294" s="87"/>
    </row>
    <row r="10295" spans="1:30">
      <c r="A10295" s="158"/>
      <c r="B10295" s="147"/>
      <c r="C10295" s="88"/>
      <c r="K10295" s="159"/>
      <c r="L10295" s="89"/>
      <c r="O10295" s="159"/>
      <c r="Q10295" s="160"/>
      <c r="V10295" s="87"/>
      <c r="W10295" s="87"/>
      <c r="X10295" s="91"/>
      <c r="Y10295" s="87"/>
      <c r="AA10295" s="87"/>
      <c r="AB10295" s="90"/>
      <c r="AC10295" s="87"/>
      <c r="AD10295" s="87"/>
    </row>
    <row r="10296" spans="1:30">
      <c r="A10296" s="158"/>
      <c r="B10296" s="147"/>
      <c r="C10296" s="88"/>
      <c r="K10296" s="159"/>
      <c r="L10296" s="89"/>
      <c r="O10296" s="159"/>
      <c r="Q10296" s="160"/>
      <c r="V10296" s="87"/>
      <c r="W10296" s="87"/>
      <c r="X10296" s="91"/>
      <c r="Y10296" s="87"/>
      <c r="AA10296" s="87"/>
      <c r="AB10296" s="90"/>
      <c r="AC10296" s="87"/>
      <c r="AD10296" s="87"/>
    </row>
    <row r="10297" spans="1:30">
      <c r="A10297" s="158"/>
      <c r="B10297" s="147"/>
      <c r="C10297" s="88"/>
      <c r="K10297" s="159"/>
      <c r="L10297" s="89"/>
      <c r="O10297" s="159"/>
      <c r="Q10297" s="160"/>
      <c r="V10297" s="87"/>
      <c r="W10297" s="87"/>
      <c r="X10297" s="91"/>
      <c r="Y10297" s="87"/>
      <c r="AA10297" s="87"/>
      <c r="AB10297" s="90"/>
      <c r="AC10297" s="87"/>
      <c r="AD10297" s="87"/>
    </row>
    <row r="10298" spans="1:30">
      <c r="A10298" s="158"/>
      <c r="B10298" s="147"/>
      <c r="C10298" s="88"/>
      <c r="K10298" s="159"/>
      <c r="L10298" s="89"/>
      <c r="O10298" s="159"/>
      <c r="Q10298" s="160"/>
      <c r="V10298" s="87"/>
      <c r="W10298" s="87"/>
      <c r="X10298" s="91"/>
      <c r="Y10298" s="87"/>
      <c r="AA10298" s="87"/>
      <c r="AB10298" s="90"/>
      <c r="AC10298" s="87"/>
      <c r="AD10298" s="87"/>
    </row>
    <row r="10299" spans="1:30">
      <c r="A10299" s="158"/>
      <c r="B10299" s="147"/>
      <c r="C10299" s="88"/>
      <c r="K10299" s="159"/>
      <c r="L10299" s="89"/>
      <c r="O10299" s="159"/>
      <c r="Q10299" s="160"/>
      <c r="V10299" s="87"/>
      <c r="W10299" s="87"/>
      <c r="X10299" s="91"/>
      <c r="Y10299" s="87"/>
      <c r="AA10299" s="87"/>
      <c r="AB10299" s="90"/>
      <c r="AC10299" s="87"/>
      <c r="AD10299" s="87"/>
    </row>
    <row r="10300" spans="1:30">
      <c r="A10300" s="158"/>
      <c r="B10300" s="147"/>
      <c r="C10300" s="88"/>
      <c r="K10300" s="159"/>
      <c r="L10300" s="89"/>
      <c r="O10300" s="159"/>
      <c r="Q10300" s="160"/>
      <c r="V10300" s="87"/>
      <c r="W10300" s="87"/>
      <c r="X10300" s="91"/>
      <c r="Y10300" s="87"/>
      <c r="AA10300" s="87"/>
      <c r="AB10300" s="90"/>
      <c r="AC10300" s="87"/>
      <c r="AD10300" s="87"/>
    </row>
    <row r="10301" spans="1:30">
      <c r="A10301" s="158"/>
      <c r="B10301" s="147"/>
      <c r="C10301" s="88"/>
      <c r="K10301" s="159"/>
      <c r="L10301" s="89"/>
      <c r="O10301" s="159"/>
      <c r="Q10301" s="160"/>
      <c r="V10301" s="87"/>
      <c r="W10301" s="87"/>
      <c r="X10301" s="91"/>
      <c r="Y10301" s="87"/>
      <c r="AA10301" s="87"/>
      <c r="AB10301" s="90"/>
      <c r="AC10301" s="87"/>
      <c r="AD10301" s="87"/>
    </row>
    <row r="10302" spans="1:30">
      <c r="A10302" s="158"/>
      <c r="B10302" s="147"/>
      <c r="C10302" s="88"/>
      <c r="K10302" s="159"/>
      <c r="L10302" s="89"/>
      <c r="O10302" s="159"/>
      <c r="Q10302" s="160"/>
      <c r="V10302" s="87"/>
      <c r="W10302" s="87"/>
      <c r="X10302" s="91"/>
      <c r="Y10302" s="87"/>
      <c r="AA10302" s="87"/>
      <c r="AB10302" s="90"/>
      <c r="AC10302" s="87"/>
      <c r="AD10302" s="87"/>
    </row>
    <row r="10303" spans="1:30">
      <c r="A10303" s="158"/>
      <c r="B10303" s="147"/>
      <c r="C10303" s="88"/>
      <c r="K10303" s="159"/>
      <c r="L10303" s="89"/>
      <c r="O10303" s="159"/>
      <c r="Q10303" s="160"/>
      <c r="V10303" s="87"/>
      <c r="W10303" s="87"/>
      <c r="X10303" s="91"/>
      <c r="Y10303" s="87"/>
      <c r="AA10303" s="87"/>
      <c r="AB10303" s="90"/>
      <c r="AC10303" s="87"/>
      <c r="AD10303" s="87"/>
    </row>
    <row r="10304" spans="1:30">
      <c r="A10304" s="158"/>
      <c r="B10304" s="147"/>
      <c r="C10304" s="88"/>
      <c r="K10304" s="159"/>
      <c r="L10304" s="89"/>
      <c r="O10304" s="159"/>
      <c r="Q10304" s="160"/>
      <c r="V10304" s="87"/>
      <c r="W10304" s="87"/>
      <c r="X10304" s="91"/>
      <c r="Y10304" s="87"/>
      <c r="AA10304" s="87"/>
      <c r="AB10304" s="90"/>
      <c r="AC10304" s="87"/>
      <c r="AD10304" s="87"/>
    </row>
    <row r="10305" spans="1:30">
      <c r="A10305" s="158"/>
      <c r="B10305" s="147"/>
      <c r="C10305" s="88"/>
      <c r="K10305" s="159"/>
      <c r="L10305" s="89"/>
      <c r="O10305" s="159"/>
      <c r="Q10305" s="160"/>
      <c r="V10305" s="87"/>
      <c r="W10305" s="87"/>
      <c r="X10305" s="91"/>
      <c r="Y10305" s="87"/>
      <c r="AA10305" s="87"/>
      <c r="AB10305" s="90"/>
      <c r="AC10305" s="87"/>
      <c r="AD10305" s="87"/>
    </row>
    <row r="10306" spans="1:30">
      <c r="A10306" s="158"/>
      <c r="B10306" s="147"/>
      <c r="C10306" s="88"/>
      <c r="K10306" s="159"/>
      <c r="L10306" s="89"/>
      <c r="O10306" s="159"/>
      <c r="Q10306" s="160"/>
      <c r="V10306" s="87"/>
      <c r="W10306" s="87"/>
      <c r="X10306" s="91"/>
      <c r="Y10306" s="87"/>
      <c r="AA10306" s="87"/>
      <c r="AB10306" s="90"/>
      <c r="AC10306" s="87"/>
      <c r="AD10306" s="87"/>
    </row>
    <row r="10307" spans="1:30">
      <c r="A10307" s="158"/>
      <c r="B10307" s="147"/>
      <c r="C10307" s="88"/>
      <c r="K10307" s="159"/>
      <c r="L10307" s="89"/>
      <c r="O10307" s="159"/>
      <c r="Q10307" s="160"/>
      <c r="V10307" s="87"/>
      <c r="W10307" s="87"/>
      <c r="X10307" s="91"/>
      <c r="Y10307" s="87"/>
      <c r="AA10307" s="87"/>
      <c r="AB10307" s="90"/>
      <c r="AC10307" s="87"/>
      <c r="AD10307" s="87"/>
    </row>
    <row r="10308" spans="1:30">
      <c r="A10308" s="158"/>
      <c r="B10308" s="147"/>
      <c r="C10308" s="88"/>
      <c r="K10308" s="159"/>
      <c r="L10308" s="89"/>
      <c r="O10308" s="159"/>
      <c r="Q10308" s="160"/>
      <c r="V10308" s="87"/>
      <c r="W10308" s="87"/>
      <c r="X10308" s="91"/>
      <c r="Y10308" s="87"/>
      <c r="AA10308" s="87"/>
      <c r="AB10308" s="90"/>
      <c r="AC10308" s="87"/>
      <c r="AD10308" s="87"/>
    </row>
    <row r="10309" spans="1:30">
      <c r="A10309" s="158"/>
      <c r="B10309" s="147"/>
      <c r="C10309" s="88"/>
      <c r="K10309" s="159"/>
      <c r="L10309" s="89"/>
      <c r="O10309" s="159"/>
      <c r="Q10309" s="160"/>
      <c r="V10309" s="87"/>
      <c r="W10309" s="87"/>
      <c r="X10309" s="91"/>
      <c r="Y10309" s="87"/>
      <c r="AA10309" s="87"/>
      <c r="AB10309" s="90"/>
      <c r="AC10309" s="87"/>
      <c r="AD10309" s="87"/>
    </row>
    <row r="10310" spans="1:30">
      <c r="A10310" s="158"/>
      <c r="B10310" s="147"/>
      <c r="C10310" s="88"/>
      <c r="K10310" s="159"/>
      <c r="L10310" s="89"/>
      <c r="O10310" s="159"/>
      <c r="Q10310" s="160"/>
      <c r="V10310" s="87"/>
      <c r="W10310" s="87"/>
      <c r="X10310" s="91"/>
      <c r="Y10310" s="87"/>
      <c r="AA10310" s="87"/>
      <c r="AB10310" s="90"/>
      <c r="AC10310" s="87"/>
      <c r="AD10310" s="87"/>
    </row>
    <row r="10311" spans="1:30">
      <c r="A10311" s="158"/>
      <c r="B10311" s="147"/>
      <c r="C10311" s="88"/>
      <c r="K10311" s="159"/>
      <c r="L10311" s="89"/>
      <c r="O10311" s="159"/>
      <c r="Q10311" s="160"/>
      <c r="V10311" s="87"/>
      <c r="W10311" s="87"/>
      <c r="X10311" s="91"/>
      <c r="Y10311" s="87"/>
      <c r="AA10311" s="87"/>
      <c r="AB10311" s="90"/>
      <c r="AC10311" s="87"/>
      <c r="AD10311" s="87"/>
    </row>
    <row r="10312" spans="1:30">
      <c r="A10312" s="158"/>
      <c r="B10312" s="147"/>
      <c r="C10312" s="88"/>
      <c r="K10312" s="159"/>
      <c r="L10312" s="89"/>
      <c r="O10312" s="159"/>
      <c r="Q10312" s="160"/>
      <c r="V10312" s="87"/>
      <c r="W10312" s="87"/>
      <c r="X10312" s="91"/>
      <c r="Y10312" s="87"/>
      <c r="AA10312" s="87"/>
      <c r="AB10312" s="90"/>
      <c r="AC10312" s="87"/>
      <c r="AD10312" s="87"/>
    </row>
    <row r="10313" spans="1:30">
      <c r="A10313" s="158"/>
      <c r="B10313" s="147"/>
      <c r="C10313" s="88"/>
      <c r="K10313" s="159"/>
      <c r="L10313" s="89"/>
      <c r="O10313" s="159"/>
      <c r="Q10313" s="160"/>
      <c r="V10313" s="87"/>
      <c r="W10313" s="87"/>
      <c r="X10313" s="91"/>
      <c r="Y10313" s="87"/>
      <c r="AA10313" s="87"/>
      <c r="AB10313" s="90"/>
      <c r="AC10313" s="87"/>
      <c r="AD10313" s="87"/>
    </row>
    <row r="10314" spans="1:30">
      <c r="A10314" s="158"/>
      <c r="B10314" s="147"/>
      <c r="C10314" s="88"/>
      <c r="K10314" s="159"/>
      <c r="L10314" s="89"/>
      <c r="O10314" s="159"/>
      <c r="Q10314" s="160"/>
      <c r="V10314" s="87"/>
      <c r="W10314" s="87"/>
      <c r="X10314" s="91"/>
      <c r="Y10314" s="87"/>
      <c r="AA10314" s="87"/>
      <c r="AB10314" s="90"/>
      <c r="AC10314" s="87"/>
      <c r="AD10314" s="87"/>
    </row>
    <row r="10315" spans="1:30">
      <c r="A10315" s="158"/>
      <c r="B10315" s="147"/>
      <c r="C10315" s="88"/>
      <c r="K10315" s="159"/>
      <c r="L10315" s="89"/>
      <c r="O10315" s="159"/>
      <c r="Q10315" s="160"/>
      <c r="V10315" s="87"/>
      <c r="W10315" s="87"/>
      <c r="X10315" s="91"/>
      <c r="Y10315" s="87"/>
      <c r="AA10315" s="87"/>
      <c r="AB10315" s="90"/>
      <c r="AC10315" s="87"/>
      <c r="AD10315" s="87"/>
    </row>
    <row r="10316" spans="1:30">
      <c r="A10316" s="158"/>
      <c r="B10316" s="147"/>
      <c r="C10316" s="88"/>
      <c r="K10316" s="159"/>
      <c r="L10316" s="89"/>
      <c r="O10316" s="159"/>
      <c r="Q10316" s="160"/>
      <c r="V10316" s="87"/>
      <c r="W10316" s="87"/>
      <c r="X10316" s="91"/>
      <c r="Y10316" s="87"/>
      <c r="AA10316" s="87"/>
      <c r="AB10316" s="90"/>
      <c r="AC10316" s="87"/>
      <c r="AD10316" s="87"/>
    </row>
    <row r="10317" spans="1:30">
      <c r="A10317" s="158"/>
      <c r="B10317" s="147"/>
      <c r="C10317" s="88"/>
      <c r="K10317" s="159"/>
      <c r="L10317" s="89"/>
      <c r="O10317" s="159"/>
      <c r="Q10317" s="160"/>
      <c r="V10317" s="87"/>
      <c r="W10317" s="87"/>
      <c r="X10317" s="91"/>
      <c r="Y10317" s="87"/>
      <c r="AA10317" s="87"/>
      <c r="AB10317" s="90"/>
      <c r="AC10317" s="87"/>
      <c r="AD10317" s="87"/>
    </row>
    <row r="10318" spans="1:30">
      <c r="A10318" s="158"/>
      <c r="B10318" s="147"/>
      <c r="C10318" s="88"/>
      <c r="K10318" s="159"/>
      <c r="L10318" s="89"/>
      <c r="O10318" s="159"/>
      <c r="Q10318" s="160"/>
      <c r="V10318" s="87"/>
      <c r="W10318" s="87"/>
      <c r="X10318" s="91"/>
      <c r="Y10318" s="87"/>
      <c r="AA10318" s="87"/>
      <c r="AB10318" s="90"/>
      <c r="AC10318" s="87"/>
      <c r="AD10318" s="87"/>
    </row>
    <row r="10319" spans="1:30">
      <c r="A10319" s="158"/>
      <c r="B10319" s="147"/>
      <c r="C10319" s="88"/>
      <c r="K10319" s="159"/>
      <c r="L10319" s="89"/>
      <c r="O10319" s="159"/>
      <c r="Q10319" s="160"/>
      <c r="V10319" s="87"/>
      <c r="W10319" s="87"/>
      <c r="X10319" s="91"/>
      <c r="Y10319" s="87"/>
      <c r="AA10319" s="87"/>
      <c r="AB10319" s="90"/>
      <c r="AC10319" s="87"/>
      <c r="AD10319" s="87"/>
    </row>
    <row r="10320" spans="1:30">
      <c r="A10320" s="158"/>
      <c r="B10320" s="147"/>
      <c r="C10320" s="88"/>
      <c r="K10320" s="159"/>
      <c r="L10320" s="89"/>
      <c r="O10320" s="159"/>
      <c r="Q10320" s="160"/>
      <c r="V10320" s="87"/>
      <c r="W10320" s="87"/>
      <c r="X10320" s="91"/>
      <c r="Y10320" s="87"/>
      <c r="AA10320" s="87"/>
      <c r="AB10320" s="90"/>
      <c r="AC10320" s="87"/>
      <c r="AD10320" s="87"/>
    </row>
    <row r="10321" spans="1:30">
      <c r="A10321" s="158"/>
      <c r="B10321" s="147"/>
      <c r="C10321" s="88"/>
      <c r="K10321" s="159"/>
      <c r="L10321" s="89"/>
      <c r="O10321" s="159"/>
      <c r="Q10321" s="160"/>
      <c r="V10321" s="87"/>
      <c r="W10321" s="87"/>
      <c r="X10321" s="91"/>
      <c r="Y10321" s="87"/>
      <c r="AA10321" s="87"/>
      <c r="AB10321" s="90"/>
      <c r="AC10321" s="87"/>
      <c r="AD10321" s="87"/>
    </row>
    <row r="10322" spans="1:30">
      <c r="A10322" s="158"/>
      <c r="B10322" s="147"/>
      <c r="C10322" s="88"/>
      <c r="K10322" s="159"/>
      <c r="L10322" s="89"/>
      <c r="O10322" s="159"/>
      <c r="Q10322" s="160"/>
      <c r="V10322" s="87"/>
      <c r="W10322" s="87"/>
      <c r="X10322" s="91"/>
      <c r="Y10322" s="87"/>
      <c r="AA10322" s="87"/>
      <c r="AB10322" s="90"/>
      <c r="AC10322" s="87"/>
      <c r="AD10322" s="87"/>
    </row>
    <row r="10323" spans="1:30">
      <c r="A10323" s="158"/>
      <c r="B10323" s="147"/>
      <c r="C10323" s="88"/>
      <c r="K10323" s="159"/>
      <c r="L10323" s="89"/>
      <c r="O10323" s="159"/>
      <c r="Q10323" s="160"/>
      <c r="V10323" s="87"/>
      <c r="W10323" s="87"/>
      <c r="X10323" s="91"/>
      <c r="Y10323" s="87"/>
      <c r="AA10323" s="87"/>
      <c r="AB10323" s="90"/>
      <c r="AC10323" s="87"/>
      <c r="AD10323" s="87"/>
    </row>
    <row r="10324" spans="1:30">
      <c r="A10324" s="158"/>
      <c r="B10324" s="147"/>
      <c r="C10324" s="88"/>
      <c r="K10324" s="159"/>
      <c r="L10324" s="89"/>
      <c r="O10324" s="159"/>
      <c r="Q10324" s="160"/>
      <c r="V10324" s="87"/>
      <c r="W10324" s="87"/>
      <c r="X10324" s="91"/>
      <c r="Y10324" s="87"/>
      <c r="AA10324" s="87"/>
      <c r="AB10324" s="90"/>
      <c r="AC10324" s="87"/>
      <c r="AD10324" s="87"/>
    </row>
    <row r="10325" spans="1:30">
      <c r="A10325" s="158"/>
      <c r="B10325" s="147"/>
      <c r="C10325" s="88"/>
      <c r="K10325" s="159"/>
      <c r="L10325" s="89"/>
      <c r="O10325" s="159"/>
      <c r="Q10325" s="160"/>
      <c r="V10325" s="87"/>
      <c r="W10325" s="87"/>
      <c r="X10325" s="91"/>
      <c r="Y10325" s="87"/>
      <c r="AA10325" s="87"/>
      <c r="AB10325" s="90"/>
      <c r="AC10325" s="87"/>
      <c r="AD10325" s="87"/>
    </row>
    <row r="10326" spans="1:30">
      <c r="A10326" s="158"/>
      <c r="B10326" s="147"/>
      <c r="C10326" s="88"/>
      <c r="K10326" s="159"/>
      <c r="L10326" s="89"/>
      <c r="O10326" s="159"/>
      <c r="Q10326" s="160"/>
      <c r="V10326" s="87"/>
      <c r="W10326" s="87"/>
      <c r="X10326" s="91"/>
      <c r="Y10326" s="87"/>
      <c r="AA10326" s="87"/>
      <c r="AB10326" s="90"/>
      <c r="AC10326" s="87"/>
      <c r="AD10326" s="87"/>
    </row>
    <row r="10327" spans="1:30">
      <c r="A10327" s="158"/>
      <c r="B10327" s="147"/>
      <c r="C10327" s="88"/>
      <c r="K10327" s="159"/>
      <c r="L10327" s="89"/>
      <c r="O10327" s="159"/>
      <c r="Q10327" s="160"/>
      <c r="V10327" s="87"/>
      <c r="W10327" s="87"/>
      <c r="X10327" s="91"/>
      <c r="Y10327" s="87"/>
      <c r="AA10327" s="87"/>
      <c r="AB10327" s="90"/>
      <c r="AC10327" s="87"/>
      <c r="AD10327" s="87"/>
    </row>
    <row r="10328" spans="1:30">
      <c r="A10328" s="158"/>
      <c r="B10328" s="147"/>
      <c r="C10328" s="88"/>
      <c r="K10328" s="159"/>
      <c r="L10328" s="89"/>
      <c r="O10328" s="159"/>
      <c r="Q10328" s="160"/>
      <c r="V10328" s="87"/>
      <c r="W10328" s="87"/>
      <c r="X10328" s="91"/>
      <c r="Y10328" s="87"/>
      <c r="AA10328" s="87"/>
      <c r="AB10328" s="90"/>
      <c r="AC10328" s="87"/>
      <c r="AD10328" s="87"/>
    </row>
    <row r="10329" spans="1:30">
      <c r="A10329" s="158"/>
      <c r="B10329" s="147"/>
      <c r="C10329" s="88"/>
      <c r="K10329" s="159"/>
      <c r="L10329" s="89"/>
      <c r="O10329" s="159"/>
      <c r="Q10329" s="160"/>
      <c r="V10329" s="87"/>
      <c r="W10329" s="87"/>
      <c r="X10329" s="91"/>
      <c r="Y10329" s="87"/>
      <c r="AA10329" s="87"/>
      <c r="AB10329" s="90"/>
      <c r="AC10329" s="87"/>
      <c r="AD10329" s="87"/>
    </row>
    <row r="10330" spans="1:30">
      <c r="A10330" s="158"/>
      <c r="B10330" s="147"/>
      <c r="C10330" s="88"/>
      <c r="K10330" s="159"/>
      <c r="L10330" s="89"/>
      <c r="O10330" s="159"/>
      <c r="Q10330" s="160"/>
      <c r="V10330" s="87"/>
      <c r="W10330" s="87"/>
      <c r="X10330" s="91"/>
      <c r="Y10330" s="87"/>
      <c r="AA10330" s="87"/>
      <c r="AB10330" s="90"/>
      <c r="AC10330" s="87"/>
      <c r="AD10330" s="87"/>
    </row>
    <row r="10331" spans="1:30">
      <c r="A10331" s="158"/>
      <c r="B10331" s="147"/>
      <c r="C10331" s="88"/>
      <c r="K10331" s="159"/>
      <c r="L10331" s="89"/>
      <c r="O10331" s="159"/>
      <c r="Q10331" s="160"/>
      <c r="V10331" s="87"/>
      <c r="W10331" s="87"/>
      <c r="X10331" s="91"/>
      <c r="Y10331" s="87"/>
      <c r="AA10331" s="87"/>
      <c r="AB10331" s="90"/>
      <c r="AC10331" s="87"/>
      <c r="AD10331" s="87"/>
    </row>
    <row r="10332" spans="1:30">
      <c r="A10332" s="158"/>
      <c r="B10332" s="147"/>
      <c r="C10332" s="88"/>
      <c r="K10332" s="159"/>
      <c r="L10332" s="89"/>
      <c r="O10332" s="159"/>
      <c r="Q10332" s="160"/>
      <c r="V10332" s="87"/>
      <c r="W10332" s="87"/>
      <c r="X10332" s="91"/>
      <c r="Y10332" s="87"/>
      <c r="AA10332" s="87"/>
      <c r="AB10332" s="90"/>
      <c r="AC10332" s="87"/>
      <c r="AD10332" s="87"/>
    </row>
    <row r="10333" spans="1:30">
      <c r="A10333" s="158"/>
      <c r="B10333" s="147"/>
      <c r="C10333" s="88"/>
      <c r="K10333" s="159"/>
      <c r="L10333" s="89"/>
      <c r="O10333" s="159"/>
      <c r="Q10333" s="160"/>
      <c r="V10333" s="87"/>
      <c r="W10333" s="87"/>
      <c r="X10333" s="91"/>
      <c r="Y10333" s="87"/>
      <c r="AA10333" s="87"/>
      <c r="AB10333" s="90"/>
      <c r="AC10333" s="87"/>
      <c r="AD10333" s="87"/>
    </row>
    <row r="10334" spans="1:30">
      <c r="A10334" s="158"/>
      <c r="B10334" s="147"/>
      <c r="C10334" s="88"/>
      <c r="K10334" s="159"/>
      <c r="L10334" s="89"/>
      <c r="O10334" s="159"/>
      <c r="Q10334" s="160"/>
      <c r="V10334" s="87"/>
      <c r="W10334" s="87"/>
      <c r="X10334" s="91"/>
      <c r="Y10334" s="87"/>
      <c r="AA10334" s="87"/>
      <c r="AB10334" s="90"/>
      <c r="AC10334" s="87"/>
      <c r="AD10334" s="87"/>
    </row>
    <row r="10335" spans="1:30">
      <c r="A10335" s="158"/>
      <c r="B10335" s="147"/>
      <c r="C10335" s="88"/>
      <c r="K10335" s="159"/>
      <c r="L10335" s="89"/>
      <c r="O10335" s="159"/>
      <c r="Q10335" s="160"/>
      <c r="V10335" s="87"/>
      <c r="W10335" s="87"/>
      <c r="X10335" s="91"/>
      <c r="Y10335" s="87"/>
      <c r="AA10335" s="87"/>
      <c r="AB10335" s="90"/>
      <c r="AC10335" s="87"/>
      <c r="AD10335" s="87"/>
    </row>
    <row r="10336" spans="1:30">
      <c r="A10336" s="158"/>
      <c r="B10336" s="147"/>
      <c r="C10336" s="88"/>
      <c r="K10336" s="159"/>
      <c r="L10336" s="89"/>
      <c r="O10336" s="159"/>
      <c r="Q10336" s="160"/>
      <c r="V10336" s="87"/>
      <c r="W10336" s="87"/>
      <c r="X10336" s="91"/>
      <c r="Y10336" s="87"/>
      <c r="AA10336" s="87"/>
      <c r="AB10336" s="90"/>
      <c r="AC10336" s="87"/>
      <c r="AD10336" s="87"/>
    </row>
    <row r="10337" spans="1:30">
      <c r="A10337" s="158"/>
      <c r="B10337" s="147"/>
      <c r="C10337" s="88"/>
      <c r="K10337" s="159"/>
      <c r="L10337" s="89"/>
      <c r="O10337" s="159"/>
      <c r="Q10337" s="160"/>
      <c r="V10337" s="87"/>
      <c r="W10337" s="87"/>
      <c r="X10337" s="91"/>
      <c r="Y10337" s="87"/>
      <c r="AA10337" s="87"/>
      <c r="AB10337" s="90"/>
      <c r="AC10337" s="87"/>
      <c r="AD10337" s="87"/>
    </row>
    <row r="10338" spans="1:30">
      <c r="A10338" s="158"/>
      <c r="B10338" s="147"/>
      <c r="C10338" s="88"/>
      <c r="K10338" s="159"/>
      <c r="L10338" s="89"/>
      <c r="O10338" s="159"/>
      <c r="Q10338" s="160"/>
      <c r="V10338" s="87"/>
      <c r="W10338" s="87"/>
      <c r="X10338" s="91"/>
      <c r="Y10338" s="87"/>
      <c r="AA10338" s="87"/>
      <c r="AB10338" s="90"/>
      <c r="AC10338" s="87"/>
      <c r="AD10338" s="87"/>
    </row>
    <row r="10339" spans="1:30">
      <c r="A10339" s="158"/>
      <c r="B10339" s="147"/>
      <c r="C10339" s="88"/>
      <c r="K10339" s="159"/>
      <c r="L10339" s="89"/>
      <c r="O10339" s="159"/>
      <c r="Q10339" s="160"/>
      <c r="V10339" s="87"/>
      <c r="W10339" s="87"/>
      <c r="X10339" s="91"/>
      <c r="Y10339" s="87"/>
      <c r="AA10339" s="87"/>
      <c r="AB10339" s="90"/>
      <c r="AC10339" s="87"/>
      <c r="AD10339" s="87"/>
    </row>
    <row r="10340" spans="1:30">
      <c r="A10340" s="158"/>
      <c r="B10340" s="147"/>
      <c r="C10340" s="88"/>
      <c r="K10340" s="159"/>
      <c r="L10340" s="89"/>
      <c r="O10340" s="159"/>
      <c r="Q10340" s="160"/>
      <c r="V10340" s="87"/>
      <c r="W10340" s="87"/>
      <c r="X10340" s="91"/>
      <c r="Y10340" s="87"/>
      <c r="AA10340" s="87"/>
      <c r="AB10340" s="90"/>
      <c r="AC10340" s="87"/>
      <c r="AD10340" s="87"/>
    </row>
    <row r="10341" spans="1:30">
      <c r="A10341" s="158"/>
      <c r="B10341" s="147"/>
      <c r="C10341" s="88"/>
      <c r="K10341" s="159"/>
      <c r="L10341" s="89"/>
      <c r="O10341" s="159"/>
      <c r="Q10341" s="160"/>
      <c r="V10341" s="87"/>
      <c r="W10341" s="87"/>
      <c r="X10341" s="91"/>
      <c r="Y10341" s="87"/>
      <c r="AA10341" s="87"/>
      <c r="AB10341" s="90"/>
      <c r="AC10341" s="87"/>
      <c r="AD10341" s="87"/>
    </row>
    <row r="10342" spans="1:30">
      <c r="A10342" s="158"/>
      <c r="B10342" s="147"/>
      <c r="C10342" s="88"/>
      <c r="K10342" s="159"/>
      <c r="L10342" s="89"/>
      <c r="O10342" s="159"/>
      <c r="Q10342" s="160"/>
      <c r="V10342" s="87"/>
      <c r="W10342" s="87"/>
      <c r="X10342" s="91"/>
      <c r="Y10342" s="87"/>
      <c r="AA10342" s="87"/>
      <c r="AB10342" s="90"/>
      <c r="AC10342" s="87"/>
      <c r="AD10342" s="87"/>
    </row>
    <row r="10343" spans="1:30">
      <c r="A10343" s="158"/>
      <c r="B10343" s="147"/>
      <c r="C10343" s="88"/>
      <c r="K10343" s="159"/>
      <c r="L10343" s="89"/>
      <c r="O10343" s="159"/>
      <c r="Q10343" s="160"/>
      <c r="V10343" s="87"/>
      <c r="W10343" s="87"/>
      <c r="X10343" s="91"/>
      <c r="Y10343" s="87"/>
      <c r="AA10343" s="87"/>
      <c r="AB10343" s="90"/>
      <c r="AC10343" s="87"/>
      <c r="AD10343" s="87"/>
    </row>
    <row r="10344" spans="1:30">
      <c r="A10344" s="158"/>
      <c r="B10344" s="147"/>
      <c r="C10344" s="88"/>
      <c r="K10344" s="159"/>
      <c r="L10344" s="89"/>
      <c r="O10344" s="159"/>
      <c r="Q10344" s="160"/>
      <c r="V10344" s="87"/>
      <c r="W10344" s="87"/>
      <c r="X10344" s="91"/>
      <c r="Y10344" s="87"/>
      <c r="AA10344" s="87"/>
      <c r="AB10344" s="90"/>
      <c r="AC10344" s="87"/>
      <c r="AD10344" s="87"/>
    </row>
    <row r="10345" spans="1:30">
      <c r="A10345" s="158"/>
      <c r="B10345" s="147"/>
      <c r="C10345" s="88"/>
      <c r="K10345" s="159"/>
      <c r="L10345" s="89"/>
      <c r="O10345" s="159"/>
      <c r="Q10345" s="160"/>
      <c r="V10345" s="87"/>
      <c r="W10345" s="87"/>
      <c r="X10345" s="91"/>
      <c r="Y10345" s="87"/>
      <c r="AA10345" s="87"/>
      <c r="AB10345" s="90"/>
      <c r="AC10345" s="87"/>
      <c r="AD10345" s="87"/>
    </row>
    <row r="10346" spans="1:30">
      <c r="A10346" s="158"/>
      <c r="B10346" s="147"/>
      <c r="C10346" s="88"/>
      <c r="K10346" s="159"/>
      <c r="L10346" s="89"/>
      <c r="O10346" s="159"/>
      <c r="Q10346" s="160"/>
      <c r="V10346" s="87"/>
      <c r="W10346" s="87"/>
      <c r="X10346" s="91"/>
      <c r="Y10346" s="87"/>
      <c r="AA10346" s="87"/>
      <c r="AB10346" s="90"/>
      <c r="AC10346" s="87"/>
      <c r="AD10346" s="87"/>
    </row>
    <row r="10347" spans="1:30">
      <c r="A10347" s="158"/>
      <c r="B10347" s="147"/>
      <c r="C10347" s="88"/>
      <c r="K10347" s="159"/>
      <c r="L10347" s="89"/>
      <c r="O10347" s="159"/>
      <c r="Q10347" s="160"/>
      <c r="V10347" s="87"/>
      <c r="W10347" s="87"/>
      <c r="X10347" s="91"/>
      <c r="Y10347" s="87"/>
      <c r="AA10347" s="87"/>
      <c r="AB10347" s="90"/>
      <c r="AC10347" s="87"/>
      <c r="AD10347" s="87"/>
    </row>
    <row r="10348" spans="1:30">
      <c r="A10348" s="158"/>
      <c r="B10348" s="147"/>
      <c r="C10348" s="88"/>
      <c r="K10348" s="159"/>
      <c r="L10348" s="89"/>
      <c r="O10348" s="159"/>
      <c r="Q10348" s="160"/>
      <c r="V10348" s="87"/>
      <c r="W10348" s="87"/>
      <c r="X10348" s="91"/>
      <c r="Y10348" s="87"/>
      <c r="AA10348" s="87"/>
      <c r="AB10348" s="90"/>
      <c r="AC10348" s="87"/>
      <c r="AD10348" s="87"/>
    </row>
    <row r="10349" spans="1:30">
      <c r="A10349" s="158"/>
      <c r="B10349" s="147"/>
      <c r="C10349" s="88"/>
      <c r="K10349" s="159"/>
      <c r="L10349" s="89"/>
      <c r="O10349" s="159"/>
      <c r="Q10349" s="160"/>
      <c r="V10349" s="87"/>
      <c r="W10349" s="87"/>
      <c r="X10349" s="91"/>
      <c r="Y10349" s="87"/>
      <c r="AA10349" s="87"/>
      <c r="AB10349" s="90"/>
      <c r="AC10349" s="87"/>
      <c r="AD10349" s="87"/>
    </row>
    <row r="10350" spans="1:30">
      <c r="A10350" s="158"/>
      <c r="B10350" s="147"/>
      <c r="C10350" s="88"/>
      <c r="K10350" s="159"/>
      <c r="L10350" s="89"/>
      <c r="O10350" s="159"/>
      <c r="Q10350" s="160"/>
      <c r="V10350" s="87"/>
      <c r="W10350" s="87"/>
      <c r="X10350" s="91"/>
      <c r="Y10350" s="87"/>
      <c r="AA10350" s="87"/>
      <c r="AB10350" s="90"/>
      <c r="AC10350" s="87"/>
      <c r="AD10350" s="87"/>
    </row>
    <row r="10351" spans="1:30">
      <c r="A10351" s="158"/>
      <c r="B10351" s="147"/>
      <c r="C10351" s="88"/>
      <c r="K10351" s="159"/>
      <c r="L10351" s="89"/>
      <c r="O10351" s="159"/>
      <c r="Q10351" s="160"/>
      <c r="V10351" s="87"/>
      <c r="W10351" s="87"/>
      <c r="X10351" s="91"/>
      <c r="Y10351" s="87"/>
      <c r="AA10351" s="87"/>
      <c r="AB10351" s="90"/>
      <c r="AC10351" s="87"/>
      <c r="AD10351" s="87"/>
    </row>
    <row r="10352" spans="1:30">
      <c r="A10352" s="158"/>
      <c r="B10352" s="147"/>
      <c r="C10352" s="88"/>
      <c r="K10352" s="159"/>
      <c r="L10352" s="89"/>
      <c r="O10352" s="159"/>
      <c r="Q10352" s="160"/>
      <c r="V10352" s="87"/>
      <c r="W10352" s="87"/>
      <c r="X10352" s="91"/>
      <c r="Y10352" s="87"/>
      <c r="AA10352" s="87"/>
      <c r="AB10352" s="90"/>
      <c r="AC10352" s="87"/>
      <c r="AD10352" s="87"/>
    </row>
    <row r="10353" spans="1:30">
      <c r="A10353" s="158"/>
      <c r="B10353" s="147"/>
      <c r="C10353" s="88"/>
      <c r="K10353" s="159"/>
      <c r="L10353" s="89"/>
      <c r="O10353" s="159"/>
      <c r="Q10353" s="160"/>
      <c r="V10353" s="87"/>
      <c r="W10353" s="87"/>
      <c r="X10353" s="91"/>
      <c r="Y10353" s="87"/>
      <c r="AA10353" s="87"/>
      <c r="AB10353" s="90"/>
      <c r="AC10353" s="87"/>
      <c r="AD10353" s="87"/>
    </row>
    <row r="10354" spans="1:30">
      <c r="A10354" s="158"/>
      <c r="B10354" s="147"/>
      <c r="C10354" s="88"/>
      <c r="K10354" s="159"/>
      <c r="L10354" s="89"/>
      <c r="O10354" s="159"/>
      <c r="Q10354" s="160"/>
      <c r="V10354" s="87"/>
      <c r="W10354" s="87"/>
      <c r="X10354" s="91"/>
      <c r="Y10354" s="87"/>
      <c r="AA10354" s="87"/>
      <c r="AB10354" s="90"/>
      <c r="AC10354" s="87"/>
      <c r="AD10354" s="87"/>
    </row>
    <row r="10355" spans="1:30">
      <c r="A10355" s="158"/>
      <c r="B10355" s="147"/>
      <c r="C10355" s="88"/>
      <c r="K10355" s="159"/>
      <c r="L10355" s="89"/>
      <c r="O10355" s="159"/>
      <c r="Q10355" s="160"/>
      <c r="V10355" s="87"/>
      <c r="W10355" s="87"/>
      <c r="X10355" s="91"/>
      <c r="Y10355" s="87"/>
      <c r="AA10355" s="87"/>
      <c r="AB10355" s="90"/>
      <c r="AC10355" s="87"/>
      <c r="AD10355" s="87"/>
    </row>
    <row r="10356" spans="1:30">
      <c r="A10356" s="158"/>
      <c r="B10356" s="147"/>
      <c r="C10356" s="88"/>
      <c r="K10356" s="159"/>
      <c r="L10356" s="89"/>
      <c r="O10356" s="159"/>
      <c r="Q10356" s="160"/>
      <c r="V10356" s="87"/>
      <c r="W10356" s="87"/>
      <c r="X10356" s="91"/>
      <c r="Y10356" s="87"/>
      <c r="AA10356" s="87"/>
      <c r="AB10356" s="90"/>
      <c r="AC10356" s="87"/>
      <c r="AD10356" s="87"/>
    </row>
    <row r="10357" spans="1:30">
      <c r="A10357" s="158"/>
      <c r="B10357" s="147"/>
      <c r="C10357" s="88"/>
      <c r="K10357" s="159"/>
      <c r="L10357" s="89"/>
      <c r="O10357" s="159"/>
      <c r="Q10357" s="160"/>
      <c r="V10357" s="87"/>
      <c r="W10357" s="87"/>
      <c r="X10357" s="91"/>
      <c r="Y10357" s="87"/>
      <c r="AA10357" s="87"/>
      <c r="AB10357" s="90"/>
      <c r="AC10357" s="87"/>
      <c r="AD10357" s="87"/>
    </row>
    <row r="10358" spans="1:30">
      <c r="A10358" s="158"/>
      <c r="B10358" s="147"/>
      <c r="C10358" s="88"/>
      <c r="K10358" s="159"/>
      <c r="L10358" s="89"/>
      <c r="O10358" s="159"/>
      <c r="Q10358" s="160"/>
      <c r="V10358" s="87"/>
      <c r="W10358" s="87"/>
      <c r="X10358" s="91"/>
      <c r="Y10358" s="87"/>
      <c r="AA10358" s="87"/>
      <c r="AB10358" s="90"/>
      <c r="AC10358" s="87"/>
      <c r="AD10358" s="87"/>
    </row>
    <row r="10359" spans="1:30">
      <c r="A10359" s="158"/>
      <c r="B10359" s="147"/>
      <c r="C10359" s="88"/>
      <c r="K10359" s="159"/>
      <c r="L10359" s="89"/>
      <c r="O10359" s="159"/>
      <c r="Q10359" s="160"/>
      <c r="V10359" s="87"/>
      <c r="W10359" s="87"/>
      <c r="X10359" s="91"/>
      <c r="Y10359" s="87"/>
      <c r="AA10359" s="87"/>
      <c r="AB10359" s="90"/>
      <c r="AC10359" s="87"/>
      <c r="AD10359" s="87"/>
    </row>
    <row r="10360" spans="1:30">
      <c r="A10360" s="158"/>
      <c r="B10360" s="147"/>
      <c r="C10360" s="88"/>
      <c r="K10360" s="159"/>
      <c r="L10360" s="89"/>
      <c r="O10360" s="159"/>
      <c r="Q10360" s="160"/>
      <c r="V10360" s="87"/>
      <c r="W10360" s="87"/>
      <c r="X10360" s="91"/>
      <c r="Y10360" s="87"/>
      <c r="AA10360" s="87"/>
      <c r="AB10360" s="90"/>
      <c r="AC10360" s="87"/>
      <c r="AD10360" s="87"/>
    </row>
    <row r="10361" spans="1:30">
      <c r="A10361" s="158"/>
      <c r="B10361" s="147"/>
      <c r="C10361" s="88"/>
      <c r="K10361" s="159"/>
      <c r="L10361" s="89"/>
      <c r="O10361" s="159"/>
      <c r="Q10361" s="160"/>
      <c r="V10361" s="87"/>
      <c r="W10361" s="87"/>
      <c r="X10361" s="91"/>
      <c r="Y10361" s="87"/>
      <c r="AA10361" s="87"/>
      <c r="AB10361" s="90"/>
      <c r="AC10361" s="87"/>
      <c r="AD10361" s="87"/>
    </row>
    <row r="10362" spans="1:30">
      <c r="A10362" s="158"/>
      <c r="B10362" s="147"/>
      <c r="C10362" s="88"/>
      <c r="K10362" s="159"/>
      <c r="L10362" s="89"/>
      <c r="O10362" s="159"/>
      <c r="Q10362" s="160"/>
      <c r="V10362" s="87"/>
      <c r="W10362" s="87"/>
      <c r="X10362" s="91"/>
      <c r="Y10362" s="87"/>
      <c r="AA10362" s="87"/>
      <c r="AB10362" s="90"/>
      <c r="AC10362" s="87"/>
      <c r="AD10362" s="87"/>
    </row>
    <row r="10363" spans="1:30">
      <c r="A10363" s="158"/>
      <c r="B10363" s="147"/>
      <c r="C10363" s="88"/>
      <c r="K10363" s="159"/>
      <c r="L10363" s="89"/>
      <c r="O10363" s="159"/>
      <c r="Q10363" s="160"/>
      <c r="V10363" s="87"/>
      <c r="W10363" s="87"/>
      <c r="X10363" s="91"/>
      <c r="Y10363" s="87"/>
      <c r="AA10363" s="87"/>
      <c r="AB10363" s="90"/>
      <c r="AC10363" s="87"/>
      <c r="AD10363" s="87"/>
    </row>
    <row r="10364" spans="1:30">
      <c r="A10364" s="158"/>
      <c r="B10364" s="147"/>
      <c r="C10364" s="88"/>
      <c r="K10364" s="159"/>
      <c r="L10364" s="89"/>
      <c r="O10364" s="159"/>
      <c r="Q10364" s="160"/>
      <c r="V10364" s="87"/>
      <c r="W10364" s="87"/>
      <c r="X10364" s="91"/>
      <c r="Y10364" s="87"/>
      <c r="AA10364" s="87"/>
      <c r="AB10364" s="90"/>
      <c r="AC10364" s="87"/>
      <c r="AD10364" s="87"/>
    </row>
    <row r="10365" spans="1:30">
      <c r="A10365" s="158"/>
      <c r="B10365" s="147"/>
      <c r="C10365" s="88"/>
      <c r="K10365" s="159"/>
      <c r="L10365" s="89"/>
      <c r="O10365" s="159"/>
      <c r="Q10365" s="160"/>
      <c r="V10365" s="87"/>
      <c r="W10365" s="87"/>
      <c r="X10365" s="91"/>
      <c r="Y10365" s="87"/>
      <c r="AA10365" s="87"/>
      <c r="AB10365" s="90"/>
      <c r="AC10365" s="87"/>
      <c r="AD10365" s="87"/>
    </row>
    <row r="10366" spans="1:30">
      <c r="A10366" s="158"/>
      <c r="B10366" s="147"/>
      <c r="C10366" s="88"/>
      <c r="K10366" s="159"/>
      <c r="L10366" s="89"/>
      <c r="O10366" s="159"/>
      <c r="Q10366" s="160"/>
      <c r="V10366" s="87"/>
      <c r="W10366" s="87"/>
      <c r="X10366" s="91"/>
      <c r="Y10366" s="87"/>
      <c r="AA10366" s="87"/>
      <c r="AB10366" s="90"/>
      <c r="AC10366" s="87"/>
      <c r="AD10366" s="87"/>
    </row>
    <row r="10367" spans="1:30">
      <c r="A10367" s="158"/>
      <c r="B10367" s="147"/>
      <c r="C10367" s="88"/>
      <c r="K10367" s="159"/>
      <c r="L10367" s="89"/>
      <c r="O10367" s="159"/>
      <c r="Q10367" s="160"/>
      <c r="V10367" s="87"/>
      <c r="W10367" s="87"/>
      <c r="X10367" s="91"/>
      <c r="Y10367" s="87"/>
      <c r="AA10367" s="87"/>
      <c r="AB10367" s="90"/>
      <c r="AC10367" s="87"/>
      <c r="AD10367" s="87"/>
    </row>
    <row r="10368" spans="1:30">
      <c r="A10368" s="158"/>
      <c r="B10368" s="147"/>
      <c r="C10368" s="88"/>
      <c r="K10368" s="159"/>
      <c r="L10368" s="89"/>
      <c r="O10368" s="159"/>
      <c r="Q10368" s="160"/>
      <c r="V10368" s="87"/>
      <c r="W10368" s="87"/>
      <c r="X10368" s="91"/>
      <c r="Y10368" s="87"/>
      <c r="AA10368" s="87"/>
      <c r="AB10368" s="90"/>
      <c r="AC10368" s="87"/>
      <c r="AD10368" s="87"/>
    </row>
    <row r="10369" spans="1:30">
      <c r="A10369" s="158"/>
      <c r="B10369" s="147"/>
      <c r="C10369" s="88"/>
      <c r="K10369" s="159"/>
      <c r="L10369" s="89"/>
      <c r="O10369" s="159"/>
      <c r="Q10369" s="160"/>
      <c r="V10369" s="87"/>
      <c r="W10369" s="87"/>
      <c r="X10369" s="91"/>
      <c r="Y10369" s="87"/>
      <c r="AA10369" s="87"/>
      <c r="AB10369" s="90"/>
      <c r="AC10369" s="87"/>
      <c r="AD10369" s="87"/>
    </row>
    <row r="10370" spans="1:30">
      <c r="A10370" s="158"/>
      <c r="B10370" s="147"/>
      <c r="C10370" s="88"/>
      <c r="K10370" s="159"/>
      <c r="L10370" s="89"/>
      <c r="O10370" s="159"/>
      <c r="Q10370" s="160"/>
      <c r="V10370" s="87"/>
      <c r="W10370" s="87"/>
      <c r="X10370" s="91"/>
      <c r="Y10370" s="87"/>
      <c r="AA10370" s="87"/>
      <c r="AB10370" s="90"/>
      <c r="AC10370" s="87"/>
      <c r="AD10370" s="87"/>
    </row>
    <row r="10371" spans="1:30">
      <c r="A10371" s="158"/>
      <c r="B10371" s="147"/>
      <c r="C10371" s="88"/>
      <c r="K10371" s="159"/>
      <c r="L10371" s="89"/>
      <c r="O10371" s="159"/>
      <c r="Q10371" s="160"/>
      <c r="V10371" s="87"/>
      <c r="W10371" s="87"/>
      <c r="X10371" s="91"/>
      <c r="Y10371" s="87"/>
      <c r="AA10371" s="87"/>
      <c r="AB10371" s="90"/>
      <c r="AC10371" s="87"/>
      <c r="AD10371" s="87"/>
    </row>
    <row r="10372" spans="1:30">
      <c r="A10372" s="158"/>
      <c r="B10372" s="147"/>
      <c r="C10372" s="88"/>
      <c r="K10372" s="159"/>
      <c r="L10372" s="89"/>
      <c r="O10372" s="159"/>
      <c r="Q10372" s="160"/>
      <c r="V10372" s="87"/>
      <c r="W10372" s="87"/>
      <c r="X10372" s="91"/>
      <c r="Y10372" s="87"/>
      <c r="AA10372" s="87"/>
      <c r="AB10372" s="90"/>
      <c r="AC10372" s="87"/>
      <c r="AD10372" s="87"/>
    </row>
    <row r="10373" spans="1:30">
      <c r="A10373" s="158"/>
      <c r="B10373" s="147"/>
      <c r="C10373" s="88"/>
      <c r="K10373" s="159"/>
      <c r="L10373" s="89"/>
      <c r="O10373" s="159"/>
      <c r="Q10373" s="160"/>
      <c r="V10373" s="87"/>
      <c r="W10373" s="87"/>
      <c r="X10373" s="91"/>
      <c r="Y10373" s="87"/>
      <c r="AA10373" s="87"/>
      <c r="AB10373" s="90"/>
      <c r="AC10373" s="87"/>
      <c r="AD10373" s="87"/>
    </row>
    <row r="10374" spans="1:30">
      <c r="A10374" s="158"/>
      <c r="B10374" s="147"/>
      <c r="C10374" s="88"/>
      <c r="K10374" s="159"/>
      <c r="L10374" s="89"/>
      <c r="O10374" s="159"/>
      <c r="Q10374" s="160"/>
      <c r="V10374" s="87"/>
      <c r="W10374" s="87"/>
      <c r="X10374" s="91"/>
      <c r="Y10374" s="87"/>
      <c r="AA10374" s="87"/>
      <c r="AB10374" s="90"/>
      <c r="AC10374" s="87"/>
      <c r="AD10374" s="87"/>
    </row>
    <row r="10375" spans="1:30">
      <c r="A10375" s="158"/>
      <c r="B10375" s="147"/>
      <c r="C10375" s="88"/>
      <c r="K10375" s="159"/>
      <c r="L10375" s="89"/>
      <c r="O10375" s="159"/>
      <c r="Q10375" s="160"/>
      <c r="V10375" s="87"/>
      <c r="W10375" s="87"/>
      <c r="X10375" s="91"/>
      <c r="Y10375" s="87"/>
      <c r="AA10375" s="87"/>
      <c r="AB10375" s="90"/>
      <c r="AC10375" s="87"/>
      <c r="AD10375" s="87"/>
    </row>
    <row r="10376" spans="1:30">
      <c r="A10376" s="158"/>
      <c r="B10376" s="147"/>
      <c r="C10376" s="88"/>
      <c r="K10376" s="159"/>
      <c r="L10376" s="89"/>
      <c r="O10376" s="159"/>
      <c r="Q10376" s="160"/>
      <c r="V10376" s="87"/>
      <c r="W10376" s="87"/>
      <c r="X10376" s="91"/>
      <c r="Y10376" s="87"/>
      <c r="AA10376" s="87"/>
      <c r="AB10376" s="90"/>
      <c r="AC10376" s="87"/>
      <c r="AD10376" s="87"/>
    </row>
    <row r="10377" spans="1:30">
      <c r="A10377" s="158"/>
      <c r="B10377" s="147"/>
      <c r="C10377" s="88"/>
      <c r="K10377" s="159"/>
      <c r="L10377" s="89"/>
      <c r="O10377" s="159"/>
      <c r="Q10377" s="160"/>
      <c r="V10377" s="87"/>
      <c r="W10377" s="87"/>
      <c r="X10377" s="91"/>
      <c r="Y10377" s="87"/>
      <c r="AA10377" s="87"/>
      <c r="AB10377" s="90"/>
      <c r="AC10377" s="87"/>
      <c r="AD10377" s="87"/>
    </row>
    <row r="10378" spans="1:30">
      <c r="A10378" s="158"/>
      <c r="B10378" s="147"/>
      <c r="C10378" s="88"/>
      <c r="K10378" s="159"/>
      <c r="L10378" s="89"/>
      <c r="O10378" s="159"/>
      <c r="Q10378" s="160"/>
      <c r="V10378" s="87"/>
      <c r="W10378" s="87"/>
      <c r="X10378" s="91"/>
      <c r="Y10378" s="87"/>
      <c r="AA10378" s="87"/>
      <c r="AB10378" s="90"/>
      <c r="AC10378" s="87"/>
      <c r="AD10378" s="87"/>
    </row>
    <row r="10379" spans="1:30">
      <c r="A10379" s="158"/>
      <c r="B10379" s="147"/>
      <c r="C10379" s="88"/>
      <c r="K10379" s="159"/>
      <c r="L10379" s="89"/>
      <c r="O10379" s="159"/>
      <c r="Q10379" s="160"/>
      <c r="V10379" s="87"/>
      <c r="W10379" s="87"/>
      <c r="X10379" s="91"/>
      <c r="Y10379" s="87"/>
      <c r="AA10379" s="87"/>
      <c r="AB10379" s="90"/>
      <c r="AC10379" s="87"/>
      <c r="AD10379" s="87"/>
    </row>
    <row r="10380" spans="1:30">
      <c r="A10380" s="158"/>
      <c r="B10380" s="147"/>
      <c r="C10380" s="88"/>
      <c r="K10380" s="159"/>
      <c r="L10380" s="89"/>
      <c r="O10380" s="159"/>
      <c r="Q10380" s="160"/>
      <c r="V10380" s="87"/>
      <c r="W10380" s="87"/>
      <c r="X10380" s="91"/>
      <c r="Y10380" s="87"/>
      <c r="AA10380" s="87"/>
      <c r="AB10380" s="90"/>
      <c r="AC10380" s="87"/>
      <c r="AD10380" s="87"/>
    </row>
    <row r="10381" spans="1:30">
      <c r="A10381" s="158"/>
      <c r="B10381" s="147"/>
      <c r="C10381" s="88"/>
      <c r="K10381" s="159"/>
      <c r="L10381" s="89"/>
      <c r="O10381" s="159"/>
      <c r="Q10381" s="160"/>
      <c r="V10381" s="87"/>
      <c r="W10381" s="87"/>
      <c r="X10381" s="91"/>
      <c r="Y10381" s="87"/>
      <c r="AA10381" s="87"/>
      <c r="AB10381" s="90"/>
      <c r="AC10381" s="87"/>
      <c r="AD10381" s="87"/>
    </row>
    <row r="10382" spans="1:30">
      <c r="A10382" s="158"/>
      <c r="B10382" s="147"/>
      <c r="C10382" s="88"/>
      <c r="K10382" s="159"/>
      <c r="L10382" s="89"/>
      <c r="O10382" s="159"/>
      <c r="Q10382" s="160"/>
      <c r="V10382" s="87"/>
      <c r="W10382" s="87"/>
      <c r="X10382" s="91"/>
      <c r="Y10382" s="87"/>
      <c r="AA10382" s="87"/>
      <c r="AB10382" s="90"/>
      <c r="AC10382" s="87"/>
      <c r="AD10382" s="87"/>
    </row>
    <row r="10383" spans="1:30">
      <c r="A10383" s="158"/>
      <c r="B10383" s="147"/>
      <c r="C10383" s="88"/>
      <c r="K10383" s="159"/>
      <c r="L10383" s="89"/>
      <c r="O10383" s="159"/>
      <c r="Q10383" s="160"/>
      <c r="V10383" s="87"/>
      <c r="W10383" s="87"/>
      <c r="X10383" s="91"/>
      <c r="Y10383" s="87"/>
      <c r="AA10383" s="87"/>
      <c r="AB10383" s="90"/>
      <c r="AC10383" s="87"/>
      <c r="AD10383" s="87"/>
    </row>
    <row r="10384" spans="1:30">
      <c r="A10384" s="158"/>
      <c r="B10384" s="147"/>
      <c r="C10384" s="88"/>
      <c r="K10384" s="159"/>
      <c r="L10384" s="89"/>
      <c r="O10384" s="159"/>
      <c r="Q10384" s="160"/>
      <c r="V10384" s="87"/>
      <c r="W10384" s="87"/>
      <c r="X10384" s="91"/>
      <c r="Y10384" s="87"/>
      <c r="AA10384" s="87"/>
      <c r="AB10384" s="90"/>
      <c r="AC10384" s="87"/>
      <c r="AD10384" s="87"/>
    </row>
    <row r="10385" spans="1:30">
      <c r="A10385" s="158"/>
      <c r="B10385" s="147"/>
      <c r="C10385" s="88"/>
      <c r="K10385" s="159"/>
      <c r="L10385" s="89"/>
      <c r="O10385" s="159"/>
      <c r="Q10385" s="160"/>
      <c r="V10385" s="87"/>
      <c r="W10385" s="87"/>
      <c r="X10385" s="91"/>
      <c r="Y10385" s="87"/>
      <c r="AA10385" s="87"/>
      <c r="AB10385" s="90"/>
      <c r="AC10385" s="87"/>
      <c r="AD10385" s="87"/>
    </row>
    <row r="10386" spans="1:30">
      <c r="A10386" s="158"/>
      <c r="B10386" s="147"/>
      <c r="C10386" s="88"/>
      <c r="K10386" s="159"/>
      <c r="L10386" s="89"/>
      <c r="O10386" s="159"/>
      <c r="Q10386" s="160"/>
      <c r="V10386" s="87"/>
      <c r="W10386" s="87"/>
      <c r="X10386" s="91"/>
      <c r="Y10386" s="87"/>
      <c r="AA10386" s="87"/>
      <c r="AB10386" s="90"/>
      <c r="AC10386" s="87"/>
      <c r="AD10386" s="87"/>
    </row>
    <row r="10387" spans="1:30">
      <c r="A10387" s="158"/>
      <c r="B10387" s="147"/>
      <c r="C10387" s="88"/>
      <c r="K10387" s="159"/>
      <c r="L10387" s="89"/>
      <c r="O10387" s="159"/>
      <c r="Q10387" s="160"/>
      <c r="V10387" s="87"/>
      <c r="W10387" s="87"/>
      <c r="X10387" s="91"/>
      <c r="Y10387" s="87"/>
      <c r="AA10387" s="87"/>
      <c r="AB10387" s="90"/>
      <c r="AC10387" s="87"/>
      <c r="AD10387" s="87"/>
    </row>
    <row r="10388" spans="1:30">
      <c r="A10388" s="158"/>
      <c r="B10388" s="147"/>
      <c r="C10388" s="88"/>
      <c r="K10388" s="159"/>
      <c r="L10388" s="89"/>
      <c r="O10388" s="159"/>
      <c r="Q10388" s="160"/>
      <c r="V10388" s="87"/>
      <c r="W10388" s="87"/>
      <c r="X10388" s="91"/>
      <c r="Y10388" s="87"/>
      <c r="AA10388" s="87"/>
      <c r="AB10388" s="90"/>
      <c r="AC10388" s="87"/>
      <c r="AD10388" s="87"/>
    </row>
    <row r="10389" spans="1:30">
      <c r="A10389" s="158"/>
      <c r="B10389" s="147"/>
      <c r="C10389" s="88"/>
      <c r="K10389" s="159"/>
      <c r="L10389" s="89"/>
      <c r="O10389" s="159"/>
      <c r="Q10389" s="160"/>
      <c r="V10389" s="87"/>
      <c r="W10389" s="87"/>
      <c r="X10389" s="91"/>
      <c r="Y10389" s="87"/>
      <c r="AA10389" s="87"/>
      <c r="AB10389" s="90"/>
      <c r="AC10389" s="87"/>
      <c r="AD10389" s="87"/>
    </row>
    <row r="10390" spans="1:30">
      <c r="A10390" s="158"/>
      <c r="B10390" s="147"/>
      <c r="C10390" s="88"/>
      <c r="K10390" s="159"/>
      <c r="L10390" s="89"/>
      <c r="O10390" s="159"/>
      <c r="Q10390" s="160"/>
      <c r="V10390" s="87"/>
      <c r="W10390" s="87"/>
      <c r="X10390" s="91"/>
      <c r="Y10390" s="87"/>
      <c r="AA10390" s="87"/>
      <c r="AB10390" s="90"/>
      <c r="AC10390" s="87"/>
      <c r="AD10390" s="87"/>
    </row>
    <row r="10391" spans="1:30">
      <c r="A10391" s="158"/>
      <c r="B10391" s="147"/>
      <c r="C10391" s="88"/>
      <c r="K10391" s="159"/>
      <c r="L10391" s="89"/>
      <c r="O10391" s="159"/>
      <c r="Q10391" s="160"/>
      <c r="V10391" s="87"/>
      <c r="W10391" s="87"/>
      <c r="X10391" s="91"/>
      <c r="Y10391" s="87"/>
      <c r="AA10391" s="87"/>
      <c r="AB10391" s="90"/>
      <c r="AC10391" s="87"/>
      <c r="AD10391" s="87"/>
    </row>
    <row r="10392" spans="1:30">
      <c r="A10392" s="158"/>
      <c r="B10392" s="147"/>
      <c r="C10392" s="88"/>
      <c r="K10392" s="159"/>
      <c r="L10392" s="89"/>
      <c r="O10392" s="159"/>
      <c r="Q10392" s="160"/>
      <c r="V10392" s="87"/>
      <c r="W10392" s="87"/>
      <c r="X10392" s="91"/>
      <c r="Y10392" s="87"/>
      <c r="AA10392" s="87"/>
      <c r="AB10392" s="90"/>
      <c r="AC10392" s="87"/>
      <c r="AD10392" s="87"/>
    </row>
    <row r="10393" spans="1:30">
      <c r="A10393" s="158"/>
      <c r="B10393" s="147"/>
      <c r="C10393" s="88"/>
      <c r="K10393" s="159"/>
      <c r="L10393" s="89"/>
      <c r="O10393" s="159"/>
      <c r="Q10393" s="160"/>
      <c r="V10393" s="87"/>
      <c r="W10393" s="87"/>
      <c r="X10393" s="91"/>
      <c r="Y10393" s="87"/>
      <c r="AA10393" s="87"/>
      <c r="AB10393" s="90"/>
      <c r="AC10393" s="87"/>
      <c r="AD10393" s="87"/>
    </row>
    <row r="10394" spans="1:30">
      <c r="A10394" s="158"/>
      <c r="B10394" s="147"/>
      <c r="C10394" s="88"/>
      <c r="K10394" s="159"/>
      <c r="L10394" s="89"/>
      <c r="O10394" s="159"/>
      <c r="Q10394" s="160"/>
      <c r="V10394" s="87"/>
      <c r="W10394" s="87"/>
      <c r="X10394" s="91"/>
      <c r="Y10394" s="87"/>
      <c r="AA10394" s="87"/>
      <c r="AB10394" s="90"/>
      <c r="AC10394" s="87"/>
      <c r="AD10394" s="87"/>
    </row>
    <row r="10395" spans="1:30">
      <c r="A10395" s="158"/>
      <c r="B10395" s="147"/>
      <c r="C10395" s="88"/>
      <c r="K10395" s="159"/>
      <c r="L10395" s="89"/>
      <c r="O10395" s="159"/>
      <c r="Q10395" s="160"/>
      <c r="V10395" s="87"/>
      <c r="W10395" s="87"/>
      <c r="X10395" s="91"/>
      <c r="Y10395" s="87"/>
      <c r="AA10395" s="87"/>
      <c r="AB10395" s="90"/>
      <c r="AC10395" s="87"/>
      <c r="AD10395" s="87"/>
    </row>
    <row r="10396" spans="1:30">
      <c r="A10396" s="158"/>
      <c r="B10396" s="147"/>
      <c r="C10396" s="88"/>
      <c r="K10396" s="159"/>
      <c r="L10396" s="89"/>
      <c r="O10396" s="159"/>
      <c r="Q10396" s="160"/>
      <c r="V10396" s="87"/>
      <c r="W10396" s="87"/>
      <c r="X10396" s="91"/>
      <c r="Y10396" s="87"/>
      <c r="AA10396" s="87"/>
      <c r="AB10396" s="90"/>
      <c r="AC10396" s="87"/>
      <c r="AD10396" s="87"/>
    </row>
    <row r="10397" spans="1:30">
      <c r="A10397" s="158"/>
      <c r="B10397" s="147"/>
      <c r="C10397" s="88"/>
      <c r="K10397" s="159"/>
      <c r="L10397" s="89"/>
      <c r="O10397" s="159"/>
      <c r="Q10397" s="160"/>
      <c r="V10397" s="87"/>
      <c r="W10397" s="87"/>
      <c r="X10397" s="91"/>
      <c r="Y10397" s="87"/>
      <c r="AA10397" s="87"/>
      <c r="AB10397" s="90"/>
      <c r="AC10397" s="87"/>
      <c r="AD10397" s="87"/>
    </row>
    <row r="10398" spans="1:30">
      <c r="A10398" s="158"/>
      <c r="B10398" s="147"/>
      <c r="C10398" s="88"/>
      <c r="K10398" s="159"/>
      <c r="L10398" s="89"/>
      <c r="O10398" s="159"/>
      <c r="Q10398" s="160"/>
      <c r="V10398" s="87"/>
      <c r="W10398" s="87"/>
      <c r="X10398" s="91"/>
      <c r="Y10398" s="87"/>
      <c r="AA10398" s="87"/>
      <c r="AB10398" s="90"/>
      <c r="AC10398" s="87"/>
      <c r="AD10398" s="87"/>
    </row>
    <row r="10399" spans="1:30">
      <c r="A10399" s="158"/>
      <c r="B10399" s="147"/>
      <c r="C10399" s="88"/>
      <c r="K10399" s="159"/>
      <c r="L10399" s="89"/>
      <c r="O10399" s="159"/>
      <c r="Q10399" s="160"/>
      <c r="V10399" s="87"/>
      <c r="W10399" s="87"/>
      <c r="X10399" s="91"/>
      <c r="Y10399" s="87"/>
      <c r="AA10399" s="87"/>
      <c r="AB10399" s="90"/>
      <c r="AC10399" s="87"/>
      <c r="AD10399" s="87"/>
    </row>
    <row r="10400" spans="1:30">
      <c r="A10400" s="158"/>
      <c r="B10400" s="147"/>
      <c r="C10400" s="88"/>
      <c r="K10400" s="159"/>
      <c r="L10400" s="89"/>
      <c r="O10400" s="159"/>
      <c r="Q10400" s="160"/>
      <c r="V10400" s="87"/>
      <c r="W10400" s="87"/>
      <c r="X10400" s="91"/>
      <c r="Y10400" s="87"/>
      <c r="AA10400" s="87"/>
      <c r="AB10400" s="90"/>
      <c r="AC10400" s="87"/>
      <c r="AD10400" s="87"/>
    </row>
    <row r="10401" spans="1:30">
      <c r="A10401" s="158"/>
      <c r="B10401" s="147"/>
      <c r="C10401" s="88"/>
      <c r="K10401" s="159"/>
      <c r="L10401" s="89"/>
      <c r="O10401" s="159"/>
      <c r="Q10401" s="160"/>
      <c r="V10401" s="87"/>
      <c r="W10401" s="87"/>
      <c r="X10401" s="91"/>
      <c r="Y10401" s="87"/>
      <c r="AA10401" s="87"/>
      <c r="AB10401" s="90"/>
      <c r="AC10401" s="87"/>
      <c r="AD10401" s="87"/>
    </row>
    <row r="10402" spans="1:30">
      <c r="A10402" s="158"/>
      <c r="B10402" s="147"/>
      <c r="C10402" s="88"/>
      <c r="K10402" s="159"/>
      <c r="L10402" s="89"/>
      <c r="O10402" s="159"/>
      <c r="Q10402" s="160"/>
      <c r="V10402" s="87"/>
      <c r="W10402" s="87"/>
      <c r="X10402" s="91"/>
      <c r="Y10402" s="87"/>
      <c r="AA10402" s="87"/>
      <c r="AB10402" s="90"/>
      <c r="AC10402" s="87"/>
      <c r="AD10402" s="87"/>
    </row>
    <row r="10403" spans="1:30">
      <c r="A10403" s="158"/>
      <c r="B10403" s="147"/>
      <c r="C10403" s="88"/>
      <c r="K10403" s="159"/>
      <c r="L10403" s="89"/>
      <c r="O10403" s="159"/>
      <c r="Q10403" s="160"/>
      <c r="V10403" s="87"/>
      <c r="W10403" s="87"/>
      <c r="X10403" s="91"/>
      <c r="Y10403" s="87"/>
      <c r="AA10403" s="87"/>
      <c r="AB10403" s="90"/>
      <c r="AC10403" s="87"/>
      <c r="AD10403" s="87"/>
    </row>
    <row r="10404" spans="1:30">
      <c r="A10404" s="158"/>
      <c r="B10404" s="147"/>
      <c r="C10404" s="88"/>
      <c r="K10404" s="159"/>
      <c r="L10404" s="89"/>
      <c r="O10404" s="159"/>
      <c r="Q10404" s="160"/>
      <c r="V10404" s="87"/>
      <c r="W10404" s="87"/>
      <c r="X10404" s="91"/>
      <c r="Y10404" s="87"/>
      <c r="AA10404" s="87"/>
      <c r="AB10404" s="90"/>
      <c r="AC10404" s="87"/>
      <c r="AD10404" s="87"/>
    </row>
    <row r="10405" spans="1:30">
      <c r="A10405" s="158"/>
      <c r="B10405" s="147"/>
      <c r="C10405" s="88"/>
      <c r="K10405" s="159"/>
      <c r="L10405" s="89"/>
      <c r="O10405" s="159"/>
      <c r="Q10405" s="160"/>
      <c r="V10405" s="87"/>
      <c r="W10405" s="87"/>
      <c r="X10405" s="91"/>
      <c r="Y10405" s="87"/>
      <c r="AA10405" s="87"/>
      <c r="AB10405" s="90"/>
      <c r="AC10405" s="87"/>
      <c r="AD10405" s="87"/>
    </row>
    <row r="10406" spans="1:30">
      <c r="A10406" s="158"/>
      <c r="B10406" s="147"/>
      <c r="C10406" s="88"/>
      <c r="K10406" s="159"/>
      <c r="L10406" s="89"/>
      <c r="O10406" s="159"/>
      <c r="Q10406" s="160"/>
      <c r="V10406" s="87"/>
      <c r="W10406" s="87"/>
      <c r="X10406" s="91"/>
      <c r="Y10406" s="87"/>
      <c r="AA10406" s="87"/>
      <c r="AB10406" s="90"/>
      <c r="AC10406" s="87"/>
      <c r="AD10406" s="87"/>
    </row>
    <row r="10407" spans="1:30">
      <c r="A10407" s="158"/>
      <c r="B10407" s="147"/>
      <c r="C10407" s="88"/>
      <c r="K10407" s="159"/>
      <c r="L10407" s="89"/>
      <c r="O10407" s="159"/>
      <c r="Q10407" s="160"/>
      <c r="V10407" s="87"/>
      <c r="W10407" s="87"/>
      <c r="X10407" s="91"/>
      <c r="Y10407" s="87"/>
      <c r="AA10407" s="87"/>
      <c r="AB10407" s="90"/>
      <c r="AC10407" s="87"/>
      <c r="AD10407" s="87"/>
    </row>
    <row r="10408" spans="1:30">
      <c r="A10408" s="158"/>
      <c r="B10408" s="147"/>
      <c r="C10408" s="88"/>
      <c r="K10408" s="159"/>
      <c r="L10408" s="89"/>
      <c r="O10408" s="159"/>
      <c r="Q10408" s="160"/>
      <c r="V10408" s="87"/>
      <c r="W10408" s="87"/>
      <c r="X10408" s="91"/>
      <c r="Y10408" s="87"/>
      <c r="AA10408" s="87"/>
      <c r="AB10408" s="90"/>
      <c r="AC10408" s="87"/>
      <c r="AD10408" s="87"/>
    </row>
    <row r="10409" spans="1:30">
      <c r="A10409" s="158"/>
      <c r="B10409" s="147"/>
      <c r="C10409" s="88"/>
      <c r="K10409" s="159"/>
      <c r="L10409" s="89"/>
      <c r="O10409" s="159"/>
      <c r="Q10409" s="160"/>
      <c r="V10409" s="87"/>
      <c r="W10409" s="87"/>
      <c r="X10409" s="91"/>
      <c r="Y10409" s="87"/>
      <c r="AA10409" s="87"/>
      <c r="AB10409" s="90"/>
      <c r="AC10409" s="87"/>
      <c r="AD10409" s="87"/>
    </row>
    <row r="10410" spans="1:30">
      <c r="A10410" s="158"/>
      <c r="B10410" s="147"/>
      <c r="C10410" s="88"/>
      <c r="K10410" s="159"/>
      <c r="L10410" s="89"/>
      <c r="O10410" s="159"/>
      <c r="Q10410" s="160"/>
      <c r="V10410" s="87"/>
      <c r="W10410" s="87"/>
      <c r="X10410" s="91"/>
      <c r="Y10410" s="87"/>
      <c r="AA10410" s="87"/>
      <c r="AB10410" s="90"/>
      <c r="AC10410" s="87"/>
      <c r="AD10410" s="87"/>
    </row>
    <row r="10411" spans="1:30">
      <c r="A10411" s="158"/>
      <c r="B10411" s="147"/>
      <c r="C10411" s="88"/>
      <c r="K10411" s="159"/>
      <c r="L10411" s="89"/>
      <c r="O10411" s="159"/>
      <c r="Q10411" s="160"/>
      <c r="V10411" s="87"/>
      <c r="W10411" s="87"/>
      <c r="X10411" s="91"/>
      <c r="Y10411" s="87"/>
      <c r="AA10411" s="87"/>
      <c r="AB10411" s="90"/>
      <c r="AC10411" s="87"/>
      <c r="AD10411" s="87"/>
    </row>
    <row r="10412" spans="1:30">
      <c r="A10412" s="158"/>
      <c r="B10412" s="147"/>
      <c r="C10412" s="88"/>
      <c r="K10412" s="159"/>
      <c r="L10412" s="89"/>
      <c r="O10412" s="159"/>
      <c r="Q10412" s="160"/>
      <c r="V10412" s="87"/>
      <c r="W10412" s="87"/>
      <c r="X10412" s="91"/>
      <c r="Y10412" s="87"/>
      <c r="AA10412" s="87"/>
      <c r="AB10412" s="90"/>
      <c r="AC10412" s="87"/>
      <c r="AD10412" s="87"/>
    </row>
    <row r="10413" spans="1:30">
      <c r="A10413" s="158"/>
      <c r="B10413" s="147"/>
      <c r="C10413" s="88"/>
      <c r="K10413" s="159"/>
      <c r="L10413" s="89"/>
      <c r="O10413" s="159"/>
      <c r="Q10413" s="160"/>
      <c r="V10413" s="87"/>
      <c r="W10413" s="87"/>
      <c r="X10413" s="91"/>
      <c r="Y10413" s="87"/>
      <c r="AA10413" s="87"/>
      <c r="AB10413" s="90"/>
      <c r="AC10413" s="87"/>
      <c r="AD10413" s="87"/>
    </row>
    <row r="10414" spans="1:30">
      <c r="A10414" s="158"/>
      <c r="B10414" s="147"/>
      <c r="C10414" s="88"/>
      <c r="K10414" s="159"/>
      <c r="L10414" s="89"/>
      <c r="O10414" s="159"/>
      <c r="Q10414" s="160"/>
      <c r="V10414" s="87"/>
      <c r="W10414" s="87"/>
      <c r="X10414" s="91"/>
      <c r="Y10414" s="87"/>
      <c r="AA10414" s="87"/>
      <c r="AB10414" s="90"/>
      <c r="AC10414" s="87"/>
      <c r="AD10414" s="87"/>
    </row>
    <row r="10415" spans="1:30">
      <c r="A10415" s="158"/>
      <c r="B10415" s="147"/>
      <c r="C10415" s="88"/>
      <c r="K10415" s="159"/>
      <c r="L10415" s="89"/>
      <c r="O10415" s="159"/>
      <c r="Q10415" s="160"/>
      <c r="V10415" s="87"/>
      <c r="W10415" s="87"/>
      <c r="X10415" s="91"/>
      <c r="Y10415" s="87"/>
      <c r="AA10415" s="87"/>
      <c r="AB10415" s="90"/>
      <c r="AC10415" s="87"/>
      <c r="AD10415" s="87"/>
    </row>
    <row r="10416" spans="1:30">
      <c r="A10416" s="158"/>
      <c r="B10416" s="147"/>
      <c r="C10416" s="88"/>
      <c r="K10416" s="159"/>
      <c r="L10416" s="89"/>
      <c r="O10416" s="159"/>
      <c r="Q10416" s="160"/>
      <c r="V10416" s="87"/>
      <c r="W10416" s="87"/>
      <c r="X10416" s="91"/>
      <c r="Y10416" s="87"/>
      <c r="AA10416" s="87"/>
      <c r="AB10416" s="90"/>
      <c r="AC10416" s="87"/>
      <c r="AD10416" s="87"/>
    </row>
    <row r="10417" spans="1:30">
      <c r="A10417" s="158"/>
      <c r="B10417" s="147"/>
      <c r="C10417" s="88"/>
      <c r="K10417" s="159"/>
      <c r="L10417" s="89"/>
      <c r="O10417" s="159"/>
      <c r="Q10417" s="160"/>
      <c r="V10417" s="87"/>
      <c r="W10417" s="87"/>
      <c r="X10417" s="91"/>
      <c r="Y10417" s="87"/>
      <c r="AA10417" s="87"/>
      <c r="AB10417" s="90"/>
      <c r="AC10417" s="87"/>
      <c r="AD10417" s="87"/>
    </row>
    <row r="10418" spans="1:30">
      <c r="A10418" s="158"/>
      <c r="B10418" s="147"/>
      <c r="C10418" s="88"/>
      <c r="K10418" s="159"/>
      <c r="L10418" s="89"/>
      <c r="O10418" s="159"/>
      <c r="Q10418" s="160"/>
      <c r="V10418" s="87"/>
      <c r="W10418" s="87"/>
      <c r="X10418" s="91"/>
      <c r="Y10418" s="87"/>
      <c r="AA10418" s="87"/>
      <c r="AB10418" s="90"/>
      <c r="AC10418" s="87"/>
      <c r="AD10418" s="87"/>
    </row>
    <row r="10419" spans="1:30">
      <c r="A10419" s="158"/>
      <c r="B10419" s="147"/>
      <c r="C10419" s="88"/>
      <c r="K10419" s="159"/>
      <c r="L10419" s="89"/>
      <c r="O10419" s="159"/>
      <c r="Q10419" s="160"/>
      <c r="V10419" s="87"/>
      <c r="W10419" s="87"/>
      <c r="X10419" s="91"/>
      <c r="Y10419" s="87"/>
      <c r="AA10419" s="87"/>
      <c r="AB10419" s="90"/>
      <c r="AC10419" s="87"/>
      <c r="AD10419" s="87"/>
    </row>
    <row r="10420" spans="1:30">
      <c r="A10420" s="158"/>
      <c r="B10420" s="147"/>
      <c r="C10420" s="88"/>
      <c r="K10420" s="159"/>
      <c r="L10420" s="89"/>
      <c r="O10420" s="159"/>
      <c r="Q10420" s="160"/>
      <c r="V10420" s="87"/>
      <c r="W10420" s="87"/>
      <c r="X10420" s="91"/>
      <c r="Y10420" s="87"/>
      <c r="AA10420" s="87"/>
      <c r="AB10420" s="90"/>
      <c r="AC10420" s="87"/>
      <c r="AD10420" s="87"/>
    </row>
    <row r="10421" spans="1:30">
      <c r="A10421" s="158"/>
      <c r="B10421" s="147"/>
      <c r="C10421" s="88"/>
      <c r="K10421" s="159"/>
      <c r="L10421" s="89"/>
      <c r="O10421" s="159"/>
      <c r="Q10421" s="160"/>
      <c r="V10421" s="87"/>
      <c r="W10421" s="87"/>
      <c r="X10421" s="91"/>
      <c r="Y10421" s="87"/>
      <c r="AA10421" s="87"/>
      <c r="AB10421" s="90"/>
      <c r="AC10421" s="87"/>
      <c r="AD10421" s="87"/>
    </row>
    <row r="10422" spans="1:30">
      <c r="A10422" s="167"/>
      <c r="B10422" s="154"/>
      <c r="C10422" s="88"/>
      <c r="K10422" s="168"/>
      <c r="L10422" s="89"/>
      <c r="O10422" s="168"/>
      <c r="Q10422" s="169"/>
      <c r="V10422" s="87"/>
      <c r="W10422" s="87"/>
      <c r="X10422" s="91"/>
      <c r="Y10422" s="87"/>
      <c r="AA10422" s="87"/>
      <c r="AB10422" s="90"/>
      <c r="AC10422" s="87"/>
      <c r="AD10422" s="87"/>
    </row>
    <row r="10423" spans="1:30">
      <c r="A10423" s="167"/>
      <c r="B10423" s="154"/>
      <c r="C10423" s="88"/>
      <c r="K10423" s="168"/>
      <c r="L10423" s="89"/>
      <c r="O10423" s="168"/>
      <c r="Q10423" s="169"/>
      <c r="V10423" s="87"/>
      <c r="W10423" s="87"/>
      <c r="X10423" s="91"/>
      <c r="Y10423" s="87"/>
      <c r="AA10423" s="87"/>
      <c r="AB10423" s="90"/>
      <c r="AC10423" s="87"/>
      <c r="AD10423" s="87"/>
    </row>
    <row r="10424" spans="1:30">
      <c r="A10424" s="167"/>
      <c r="B10424" s="154"/>
      <c r="C10424" s="88"/>
      <c r="K10424" s="168"/>
      <c r="L10424" s="89"/>
      <c r="O10424" s="168"/>
      <c r="Q10424" s="169"/>
      <c r="V10424" s="87"/>
      <c r="W10424" s="87"/>
      <c r="X10424" s="91"/>
      <c r="Y10424" s="87"/>
      <c r="AA10424" s="87"/>
      <c r="AB10424" s="90"/>
      <c r="AC10424" s="87"/>
      <c r="AD10424" s="87"/>
    </row>
    <row r="10425" spans="1:30">
      <c r="A10425" s="167"/>
      <c r="B10425" s="154"/>
      <c r="C10425" s="88"/>
      <c r="K10425" s="168"/>
      <c r="L10425" s="89"/>
      <c r="O10425" s="168"/>
      <c r="Q10425" s="169"/>
      <c r="V10425" s="87"/>
      <c r="W10425" s="87"/>
      <c r="X10425" s="91"/>
      <c r="Y10425" s="87"/>
      <c r="AA10425" s="87"/>
      <c r="AB10425" s="90"/>
      <c r="AC10425" s="87"/>
      <c r="AD10425" s="87"/>
    </row>
    <row r="10426" spans="1:30">
      <c r="A10426" s="167"/>
      <c r="B10426" s="154"/>
      <c r="C10426" s="88"/>
      <c r="K10426" s="159"/>
      <c r="L10426" s="89"/>
      <c r="O10426" s="168"/>
      <c r="Q10426" s="169"/>
      <c r="V10426" s="87"/>
      <c r="W10426" s="87"/>
      <c r="X10426" s="91"/>
      <c r="Y10426" s="87"/>
      <c r="AA10426" s="87"/>
      <c r="AB10426" s="90"/>
      <c r="AC10426" s="87"/>
      <c r="AD10426" s="87"/>
    </row>
    <row r="10427" spans="1:30">
      <c r="A10427" s="167"/>
      <c r="B10427" s="154"/>
      <c r="C10427" s="88"/>
      <c r="K10427" s="168"/>
      <c r="L10427" s="89"/>
      <c r="O10427" s="168"/>
      <c r="Q10427" s="169"/>
      <c r="V10427" s="87"/>
      <c r="W10427" s="87"/>
      <c r="X10427" s="91"/>
      <c r="Y10427" s="87"/>
      <c r="AA10427" s="87"/>
      <c r="AB10427" s="90"/>
      <c r="AC10427" s="87"/>
      <c r="AD10427" s="87"/>
    </row>
    <row r="10428" spans="1:30">
      <c r="A10428" s="167"/>
      <c r="B10428" s="154"/>
      <c r="C10428" s="88"/>
      <c r="K10428" s="168"/>
      <c r="L10428" s="89"/>
      <c r="O10428" s="168"/>
      <c r="Q10428" s="169"/>
      <c r="V10428" s="87"/>
      <c r="W10428" s="87"/>
      <c r="X10428" s="91"/>
      <c r="Y10428" s="87"/>
      <c r="AA10428" s="87"/>
      <c r="AB10428" s="90"/>
      <c r="AC10428" s="87"/>
      <c r="AD10428" s="87"/>
    </row>
    <row r="10429" spans="1:30">
      <c r="A10429" s="167"/>
      <c r="B10429" s="154"/>
      <c r="C10429" s="88"/>
      <c r="K10429" s="168"/>
      <c r="L10429" s="89"/>
      <c r="O10429" s="168"/>
      <c r="Q10429" s="169"/>
      <c r="V10429" s="87"/>
      <c r="W10429" s="87"/>
      <c r="X10429" s="91"/>
      <c r="Y10429" s="87"/>
      <c r="AA10429" s="87"/>
      <c r="AB10429" s="90"/>
      <c r="AC10429" s="87"/>
      <c r="AD10429" s="87"/>
    </row>
    <row r="10430" spans="1:30">
      <c r="A10430" s="167"/>
      <c r="B10430" s="154"/>
      <c r="C10430" s="88"/>
      <c r="K10430" s="168"/>
      <c r="L10430" s="89"/>
      <c r="O10430" s="168"/>
      <c r="Q10430" s="169"/>
      <c r="V10430" s="87"/>
      <c r="W10430" s="87"/>
      <c r="X10430" s="91"/>
      <c r="Y10430" s="87"/>
      <c r="AA10430" s="87"/>
      <c r="AB10430" s="90"/>
      <c r="AC10430" s="87"/>
      <c r="AD10430" s="87"/>
    </row>
    <row r="10431" spans="1:30">
      <c r="A10431" s="167"/>
      <c r="B10431" s="154"/>
      <c r="C10431" s="88"/>
      <c r="K10431" s="168"/>
      <c r="L10431" s="89"/>
      <c r="O10431" s="168"/>
      <c r="Q10431" s="169"/>
      <c r="V10431" s="87"/>
      <c r="W10431" s="87"/>
      <c r="X10431" s="91"/>
      <c r="Y10431" s="87"/>
      <c r="AA10431" s="87"/>
      <c r="AB10431" s="90"/>
      <c r="AC10431" s="87"/>
      <c r="AD10431" s="87"/>
    </row>
    <row r="10432" spans="1:30">
      <c r="A10432" s="167"/>
      <c r="B10432" s="154"/>
      <c r="C10432" s="88"/>
      <c r="K10432" s="168"/>
      <c r="L10432" s="89"/>
      <c r="O10432" s="168"/>
      <c r="Q10432" s="169"/>
      <c r="V10432" s="87"/>
      <c r="W10432" s="87"/>
      <c r="X10432" s="91"/>
      <c r="Y10432" s="87"/>
      <c r="AA10432" s="87"/>
      <c r="AB10432" s="90"/>
      <c r="AC10432" s="87"/>
      <c r="AD10432" s="87"/>
    </row>
    <row r="10433" spans="1:30">
      <c r="A10433" s="167"/>
      <c r="B10433" s="154"/>
      <c r="C10433" s="88"/>
      <c r="K10433" s="168"/>
      <c r="L10433" s="89"/>
      <c r="O10433" s="168"/>
      <c r="Q10433" s="169"/>
      <c r="V10433" s="87"/>
      <c r="W10433" s="87"/>
      <c r="X10433" s="91"/>
      <c r="Y10433" s="87"/>
      <c r="AA10433" s="87"/>
      <c r="AB10433" s="90"/>
      <c r="AC10433" s="87"/>
      <c r="AD10433" s="87"/>
    </row>
    <row r="10434" spans="1:30">
      <c r="A10434" s="167"/>
      <c r="B10434" s="154"/>
      <c r="C10434" s="88"/>
      <c r="K10434" s="168"/>
      <c r="L10434" s="89"/>
      <c r="O10434" s="168"/>
      <c r="Q10434" s="169"/>
      <c r="V10434" s="87"/>
      <c r="W10434" s="87"/>
      <c r="X10434" s="91"/>
      <c r="Y10434" s="87"/>
      <c r="AA10434" s="87"/>
      <c r="AB10434" s="90"/>
      <c r="AC10434" s="87"/>
      <c r="AD10434" s="87"/>
    </row>
    <row r="10435" spans="1:30">
      <c r="A10435" s="167"/>
      <c r="B10435" s="154"/>
      <c r="C10435" s="88"/>
      <c r="K10435" s="168"/>
      <c r="L10435" s="89"/>
      <c r="O10435" s="168"/>
      <c r="Q10435" s="169"/>
      <c r="V10435" s="87"/>
      <c r="W10435" s="87"/>
      <c r="X10435" s="91"/>
      <c r="Y10435" s="87"/>
      <c r="AA10435" s="87"/>
      <c r="AB10435" s="90"/>
      <c r="AC10435" s="87"/>
      <c r="AD10435" s="87"/>
    </row>
    <row r="10436" spans="1:30">
      <c r="A10436" s="167"/>
      <c r="B10436" s="154"/>
      <c r="C10436" s="88"/>
      <c r="K10436" s="168"/>
      <c r="L10436" s="89"/>
      <c r="O10436" s="168"/>
      <c r="Q10436" s="169"/>
      <c r="V10436" s="87"/>
      <c r="W10436" s="87"/>
      <c r="X10436" s="91"/>
      <c r="Y10436" s="87"/>
      <c r="AA10436" s="87"/>
      <c r="AB10436" s="90"/>
      <c r="AC10436" s="87"/>
      <c r="AD10436" s="87"/>
    </row>
    <row r="10437" spans="1:30">
      <c r="A10437" s="167"/>
      <c r="B10437" s="154"/>
      <c r="C10437" s="88"/>
      <c r="K10437" s="168"/>
      <c r="L10437" s="89"/>
      <c r="O10437" s="168"/>
      <c r="Q10437" s="169"/>
      <c r="V10437" s="87"/>
      <c r="W10437" s="87"/>
      <c r="X10437" s="91"/>
      <c r="Y10437" s="87"/>
      <c r="AA10437" s="87"/>
      <c r="AB10437" s="90"/>
      <c r="AC10437" s="87"/>
      <c r="AD10437" s="87"/>
    </row>
    <row r="10438" spans="1:30">
      <c r="A10438" s="167"/>
      <c r="B10438" s="154"/>
      <c r="C10438" s="88"/>
      <c r="K10438" s="168"/>
      <c r="L10438" s="89"/>
      <c r="O10438" s="168"/>
      <c r="Q10438" s="169"/>
      <c r="V10438" s="87"/>
      <c r="W10438" s="87"/>
      <c r="X10438" s="91"/>
      <c r="Y10438" s="87"/>
      <c r="AA10438" s="87"/>
      <c r="AB10438" s="90"/>
      <c r="AC10438" s="87"/>
      <c r="AD10438" s="87"/>
    </row>
    <row r="10439" spans="1:30">
      <c r="A10439" s="167"/>
      <c r="B10439" s="154"/>
      <c r="C10439" s="88"/>
      <c r="K10439" s="168"/>
      <c r="L10439" s="89"/>
      <c r="O10439" s="168"/>
      <c r="Q10439" s="169"/>
      <c r="V10439" s="87"/>
      <c r="W10439" s="87"/>
      <c r="X10439" s="91"/>
      <c r="Y10439" s="87"/>
      <c r="AA10439" s="87"/>
      <c r="AB10439" s="90"/>
      <c r="AC10439" s="87"/>
      <c r="AD10439" s="87"/>
    </row>
    <row r="10440" spans="1:30">
      <c r="A10440" s="167"/>
      <c r="B10440" s="154"/>
      <c r="C10440" s="88"/>
      <c r="K10440" s="168"/>
      <c r="L10440" s="89"/>
      <c r="O10440" s="168"/>
      <c r="Q10440" s="169"/>
      <c r="V10440" s="87"/>
      <c r="W10440" s="87"/>
      <c r="X10440" s="91"/>
      <c r="Y10440" s="87"/>
      <c r="AA10440" s="87"/>
      <c r="AB10440" s="90"/>
      <c r="AC10440" s="87"/>
      <c r="AD10440" s="87"/>
    </row>
    <row r="10441" spans="1:30">
      <c r="A10441" s="167"/>
      <c r="B10441" s="154"/>
      <c r="C10441" s="88"/>
      <c r="K10441" s="168"/>
      <c r="L10441" s="89"/>
      <c r="O10441" s="168"/>
      <c r="Q10441" s="169"/>
      <c r="V10441" s="87"/>
      <c r="W10441" s="87"/>
      <c r="X10441" s="91"/>
      <c r="Y10441" s="87"/>
      <c r="AA10441" s="87"/>
      <c r="AB10441" s="90"/>
      <c r="AC10441" s="87"/>
      <c r="AD10441" s="87"/>
    </row>
    <row r="10442" spans="1:30">
      <c r="A10442" s="167"/>
      <c r="B10442" s="154"/>
      <c r="C10442" s="88"/>
      <c r="K10442" s="168"/>
      <c r="L10442" s="89"/>
      <c r="O10442" s="168"/>
      <c r="Q10442" s="169"/>
      <c r="V10442" s="87"/>
      <c r="W10442" s="87"/>
      <c r="X10442" s="91"/>
      <c r="Y10442" s="87"/>
      <c r="AA10442" s="87"/>
      <c r="AB10442" s="90"/>
      <c r="AC10442" s="87"/>
      <c r="AD10442" s="87"/>
    </row>
    <row r="10443" spans="1:30">
      <c r="A10443" s="167"/>
      <c r="B10443" s="154"/>
      <c r="C10443" s="88"/>
      <c r="K10443" s="168"/>
      <c r="L10443" s="89"/>
      <c r="O10443" s="168"/>
      <c r="Q10443" s="169"/>
      <c r="V10443" s="87"/>
      <c r="W10443" s="87"/>
      <c r="X10443" s="91"/>
      <c r="Y10443" s="87"/>
      <c r="AA10443" s="87"/>
      <c r="AB10443" s="90"/>
      <c r="AC10443" s="87"/>
      <c r="AD10443" s="87"/>
    </row>
    <row r="10444" spans="1:30">
      <c r="A10444" s="167"/>
      <c r="B10444" s="154"/>
      <c r="C10444" s="88"/>
      <c r="K10444" s="168"/>
      <c r="L10444" s="89"/>
      <c r="O10444" s="168"/>
      <c r="Q10444" s="169"/>
      <c r="V10444" s="87"/>
      <c r="W10444" s="87"/>
      <c r="X10444" s="91"/>
      <c r="Y10444" s="87"/>
      <c r="AA10444" s="87"/>
      <c r="AB10444" s="90"/>
      <c r="AC10444" s="87"/>
      <c r="AD10444" s="87"/>
    </row>
    <row r="10445" spans="1:30">
      <c r="A10445" s="167"/>
      <c r="B10445" s="154"/>
      <c r="C10445" s="88"/>
      <c r="K10445" s="168"/>
      <c r="L10445" s="89"/>
      <c r="O10445" s="168"/>
      <c r="Q10445" s="169"/>
      <c r="V10445" s="87"/>
      <c r="W10445" s="87"/>
      <c r="X10445" s="91"/>
      <c r="Y10445" s="87"/>
      <c r="AA10445" s="87"/>
      <c r="AB10445" s="90"/>
      <c r="AC10445" s="87"/>
      <c r="AD10445" s="87"/>
    </row>
    <row r="10446" spans="1:30">
      <c r="A10446" s="167"/>
      <c r="B10446" s="154"/>
      <c r="C10446" s="88"/>
      <c r="K10446" s="168"/>
      <c r="L10446" s="89"/>
      <c r="O10446" s="168"/>
      <c r="Q10446" s="169"/>
      <c r="V10446" s="87"/>
      <c r="W10446" s="87"/>
      <c r="X10446" s="91"/>
      <c r="Y10446" s="87"/>
      <c r="AA10446" s="87"/>
      <c r="AB10446" s="90"/>
      <c r="AC10446" s="87"/>
      <c r="AD10446" s="87"/>
    </row>
    <row r="10447" spans="1:30">
      <c r="A10447" s="167"/>
      <c r="B10447" s="154"/>
      <c r="C10447" s="88"/>
      <c r="K10447" s="168"/>
      <c r="L10447" s="89"/>
      <c r="O10447" s="168"/>
      <c r="Q10447" s="169"/>
      <c r="V10447" s="87"/>
      <c r="W10447" s="87"/>
      <c r="X10447" s="91"/>
      <c r="Y10447" s="87"/>
      <c r="AA10447" s="87"/>
      <c r="AB10447" s="90"/>
      <c r="AC10447" s="87"/>
      <c r="AD10447" s="87"/>
    </row>
    <row r="10448" spans="1:30">
      <c r="A10448" s="167"/>
      <c r="B10448" s="154"/>
      <c r="C10448" s="88"/>
      <c r="K10448" s="168"/>
      <c r="L10448" s="89"/>
      <c r="O10448" s="168"/>
      <c r="Q10448" s="169"/>
      <c r="V10448" s="87"/>
      <c r="W10448" s="87"/>
      <c r="X10448" s="91"/>
      <c r="Y10448" s="87"/>
      <c r="AA10448" s="87"/>
      <c r="AB10448" s="90"/>
      <c r="AC10448" s="87"/>
      <c r="AD10448" s="87"/>
    </row>
    <row r="10449" spans="1:30">
      <c r="A10449" s="167"/>
      <c r="B10449" s="154"/>
      <c r="C10449" s="88"/>
      <c r="K10449" s="168"/>
      <c r="L10449" s="89"/>
      <c r="O10449" s="168"/>
      <c r="Q10449" s="169"/>
      <c r="V10449" s="87"/>
      <c r="W10449" s="87"/>
      <c r="X10449" s="91"/>
      <c r="Y10449" s="87"/>
      <c r="AA10449" s="87"/>
      <c r="AB10449" s="90"/>
      <c r="AC10449" s="87"/>
      <c r="AD10449" s="87"/>
    </row>
    <row r="10450" spans="1:30">
      <c r="A10450" s="167"/>
      <c r="B10450" s="154"/>
      <c r="C10450" s="88"/>
      <c r="K10450" s="168"/>
      <c r="L10450" s="89"/>
      <c r="O10450" s="168"/>
      <c r="Q10450" s="169"/>
      <c r="V10450" s="87"/>
      <c r="W10450" s="87"/>
      <c r="X10450" s="91"/>
      <c r="Y10450" s="87"/>
      <c r="AA10450" s="87"/>
      <c r="AB10450" s="90"/>
      <c r="AC10450" s="87"/>
      <c r="AD10450" s="87"/>
    </row>
    <row r="10451" spans="1:30">
      <c r="A10451" s="167"/>
      <c r="B10451" s="154"/>
      <c r="C10451" s="88"/>
      <c r="K10451" s="168"/>
      <c r="L10451" s="89"/>
      <c r="O10451" s="168"/>
      <c r="Q10451" s="169"/>
      <c r="V10451" s="87"/>
      <c r="W10451" s="87"/>
      <c r="X10451" s="91"/>
      <c r="Y10451" s="87"/>
      <c r="AA10451" s="87"/>
      <c r="AB10451" s="90"/>
      <c r="AC10451" s="87"/>
      <c r="AD10451" s="87"/>
    </row>
    <row r="10452" spans="1:30">
      <c r="A10452" s="167"/>
      <c r="B10452" s="154"/>
      <c r="C10452" s="88"/>
      <c r="K10452" s="168"/>
      <c r="L10452" s="89"/>
      <c r="O10452" s="168"/>
      <c r="Q10452" s="169"/>
      <c r="V10452" s="87"/>
      <c r="W10452" s="87"/>
      <c r="X10452" s="91"/>
      <c r="Y10452" s="87"/>
      <c r="AA10452" s="87"/>
      <c r="AB10452" s="90"/>
      <c r="AC10452" s="87"/>
      <c r="AD10452" s="87"/>
    </row>
    <row r="10453" spans="1:30">
      <c r="A10453" s="167"/>
      <c r="B10453" s="154"/>
      <c r="C10453" s="88"/>
      <c r="K10453" s="168"/>
      <c r="L10453" s="89"/>
      <c r="O10453" s="168"/>
      <c r="Q10453" s="169"/>
      <c r="V10453" s="87"/>
      <c r="W10453" s="87"/>
      <c r="X10453" s="91"/>
      <c r="Y10453" s="87"/>
      <c r="AA10453" s="87"/>
      <c r="AB10453" s="90"/>
      <c r="AC10453" s="87"/>
      <c r="AD10453" s="87"/>
    </row>
    <row r="10454" spans="1:30">
      <c r="A10454" s="158"/>
      <c r="B10454" s="147"/>
      <c r="C10454" s="88"/>
      <c r="K10454" s="159"/>
      <c r="L10454" s="89"/>
      <c r="O10454" s="159"/>
      <c r="Q10454" s="160"/>
      <c r="V10454" s="87"/>
      <c r="W10454" s="87"/>
      <c r="X10454" s="91"/>
      <c r="Y10454" s="87"/>
      <c r="AA10454" s="87"/>
      <c r="AB10454" s="90"/>
      <c r="AC10454" s="87"/>
      <c r="AD10454" s="87"/>
    </row>
    <row r="10455" spans="1:30">
      <c r="A10455" s="158"/>
      <c r="B10455" s="147"/>
      <c r="C10455" s="88"/>
      <c r="K10455" s="159"/>
      <c r="L10455" s="89"/>
      <c r="O10455" s="159"/>
      <c r="Q10455" s="160"/>
      <c r="V10455" s="87"/>
      <c r="W10455" s="87"/>
      <c r="X10455" s="91"/>
      <c r="Y10455" s="87"/>
      <c r="AA10455" s="87"/>
      <c r="AB10455" s="90"/>
      <c r="AC10455" s="87"/>
      <c r="AD10455" s="87"/>
    </row>
    <row r="10456" spans="1:30">
      <c r="A10456" s="158"/>
      <c r="B10456" s="147"/>
      <c r="C10456" s="88"/>
      <c r="K10456" s="159"/>
      <c r="L10456" s="89"/>
      <c r="O10456" s="159"/>
      <c r="Q10456" s="160"/>
      <c r="V10456" s="87"/>
      <c r="W10456" s="87"/>
      <c r="X10456" s="91"/>
      <c r="Y10456" s="87"/>
      <c r="AA10456" s="87"/>
      <c r="AB10456" s="90"/>
      <c r="AC10456" s="87"/>
      <c r="AD10456" s="87"/>
    </row>
    <row r="10457" spans="1:30">
      <c r="A10457" s="158"/>
      <c r="B10457" s="147"/>
      <c r="C10457" s="88"/>
      <c r="K10457" s="159"/>
      <c r="L10457" s="89"/>
      <c r="O10457" s="159"/>
      <c r="Q10457" s="160"/>
      <c r="V10457" s="87"/>
      <c r="W10457" s="87"/>
      <c r="X10457" s="91"/>
      <c r="Y10457" s="87"/>
      <c r="AA10457" s="87"/>
      <c r="AB10457" s="90"/>
      <c r="AC10457" s="87"/>
      <c r="AD10457" s="87"/>
    </row>
    <row r="10458" spans="1:30">
      <c r="A10458" s="158"/>
      <c r="B10458" s="147"/>
      <c r="C10458" s="88"/>
      <c r="K10458" s="159"/>
      <c r="L10458" s="89"/>
      <c r="O10458" s="159"/>
      <c r="Q10458" s="160"/>
      <c r="V10458" s="87"/>
      <c r="W10458" s="87"/>
      <c r="X10458" s="91"/>
      <c r="Y10458" s="87"/>
      <c r="AA10458" s="87"/>
      <c r="AB10458" s="90"/>
      <c r="AC10458" s="87"/>
      <c r="AD10458" s="87"/>
    </row>
    <row r="10459" spans="1:30">
      <c r="A10459" s="158"/>
      <c r="B10459" s="147"/>
      <c r="C10459" s="88"/>
      <c r="K10459" s="159"/>
      <c r="L10459" s="89"/>
      <c r="O10459" s="159"/>
      <c r="Q10459" s="160"/>
      <c r="V10459" s="87"/>
      <c r="W10459" s="87"/>
      <c r="X10459" s="91"/>
      <c r="Y10459" s="87"/>
      <c r="AA10459" s="87"/>
      <c r="AB10459" s="90"/>
      <c r="AC10459" s="87"/>
      <c r="AD10459" s="87"/>
    </row>
    <row r="10460" spans="1:30">
      <c r="A10460" s="158"/>
      <c r="B10460" s="147"/>
      <c r="C10460" s="88"/>
      <c r="K10460" s="159"/>
      <c r="L10460" s="89"/>
      <c r="O10460" s="159"/>
      <c r="Q10460" s="160"/>
      <c r="V10460" s="87"/>
      <c r="W10460" s="87"/>
      <c r="X10460" s="91"/>
      <c r="Y10460" s="87"/>
      <c r="AA10460" s="87"/>
      <c r="AB10460" s="90"/>
      <c r="AC10460" s="87"/>
      <c r="AD10460" s="87"/>
    </row>
    <row r="10461" spans="1:30">
      <c r="A10461" s="158"/>
      <c r="B10461" s="147"/>
      <c r="C10461" s="88"/>
      <c r="K10461" s="159"/>
      <c r="L10461" s="89"/>
      <c r="O10461" s="159"/>
      <c r="Q10461" s="160"/>
      <c r="V10461" s="87"/>
      <c r="W10461" s="87"/>
      <c r="X10461" s="91"/>
      <c r="Y10461" s="87"/>
      <c r="AA10461" s="87"/>
      <c r="AB10461" s="90"/>
      <c r="AC10461" s="87"/>
      <c r="AD10461" s="87"/>
    </row>
    <row r="10462" spans="1:30">
      <c r="A10462" s="158"/>
      <c r="B10462" s="147"/>
      <c r="C10462" s="88"/>
      <c r="K10462" s="159"/>
      <c r="L10462" s="89"/>
      <c r="O10462" s="159"/>
      <c r="Q10462" s="160"/>
      <c r="V10462" s="87"/>
      <c r="W10462" s="87"/>
      <c r="X10462" s="91"/>
      <c r="Y10462" s="87"/>
      <c r="AA10462" s="87"/>
      <c r="AB10462" s="90"/>
      <c r="AC10462" s="87"/>
      <c r="AD10462" s="87"/>
    </row>
    <row r="10463" spans="1:30">
      <c r="A10463" s="158"/>
      <c r="B10463" s="147"/>
      <c r="C10463" s="88"/>
      <c r="K10463" s="159"/>
      <c r="L10463" s="89"/>
      <c r="O10463" s="159"/>
      <c r="Q10463" s="160"/>
      <c r="V10463" s="87"/>
      <c r="W10463" s="87"/>
      <c r="X10463" s="91"/>
      <c r="Y10463" s="87"/>
      <c r="AA10463" s="87"/>
      <c r="AB10463" s="90"/>
      <c r="AC10463" s="87"/>
      <c r="AD10463" s="87"/>
    </row>
    <row r="10464" spans="1:30">
      <c r="A10464" s="158"/>
      <c r="B10464" s="147"/>
      <c r="C10464" s="88"/>
      <c r="K10464" s="159"/>
      <c r="L10464" s="89"/>
      <c r="O10464" s="159"/>
      <c r="Q10464" s="160"/>
      <c r="V10464" s="87"/>
      <c r="W10464" s="87"/>
      <c r="X10464" s="91"/>
      <c r="Y10464" s="87"/>
      <c r="AA10464" s="87"/>
      <c r="AB10464" s="90"/>
      <c r="AC10464" s="87"/>
      <c r="AD10464" s="87"/>
    </row>
    <row r="10465" spans="1:30">
      <c r="A10465" s="158"/>
      <c r="B10465" s="147"/>
      <c r="C10465" s="88"/>
      <c r="K10465" s="159"/>
      <c r="L10465" s="89"/>
      <c r="O10465" s="159"/>
      <c r="Q10465" s="160"/>
      <c r="V10465" s="87"/>
      <c r="W10465" s="87"/>
      <c r="X10465" s="91"/>
      <c r="Y10465" s="87"/>
      <c r="AA10465" s="87"/>
      <c r="AB10465" s="90"/>
      <c r="AC10465" s="87"/>
      <c r="AD10465" s="87"/>
    </row>
    <row r="10466" spans="1:30">
      <c r="A10466" s="158"/>
      <c r="B10466" s="147"/>
      <c r="C10466" s="88"/>
      <c r="K10466" s="159"/>
      <c r="L10466" s="89"/>
      <c r="O10466" s="159"/>
      <c r="Q10466" s="160"/>
      <c r="V10466" s="87"/>
      <c r="W10466" s="87"/>
      <c r="X10466" s="91"/>
      <c r="Y10466" s="87"/>
      <c r="AA10466" s="87"/>
      <c r="AB10466" s="90"/>
      <c r="AC10466" s="87"/>
      <c r="AD10466" s="87"/>
    </row>
    <row r="10467" spans="1:30">
      <c r="A10467" s="158"/>
      <c r="B10467" s="147"/>
      <c r="C10467" s="88"/>
      <c r="K10467" s="159"/>
      <c r="L10467" s="89"/>
      <c r="O10467" s="159"/>
      <c r="Q10467" s="160"/>
      <c r="V10467" s="87"/>
      <c r="W10467" s="87"/>
      <c r="X10467" s="91"/>
      <c r="Y10467" s="87"/>
      <c r="AA10467" s="87"/>
      <c r="AB10467" s="90"/>
      <c r="AC10467" s="87"/>
      <c r="AD10467" s="87"/>
    </row>
    <row r="10468" spans="1:30">
      <c r="A10468" s="158"/>
      <c r="B10468" s="147"/>
      <c r="C10468" s="88"/>
      <c r="K10468" s="159"/>
      <c r="L10468" s="89"/>
      <c r="O10468" s="159"/>
      <c r="Q10468" s="160"/>
      <c r="V10468" s="87"/>
      <c r="W10468" s="87"/>
      <c r="X10468" s="91"/>
      <c r="Y10468" s="87"/>
      <c r="AA10468" s="87"/>
      <c r="AB10468" s="90"/>
      <c r="AC10468" s="87"/>
      <c r="AD10468" s="87"/>
    </row>
    <row r="10469" spans="1:30">
      <c r="A10469" s="158"/>
      <c r="B10469" s="147"/>
      <c r="C10469" s="88"/>
      <c r="K10469" s="159"/>
      <c r="L10469" s="89"/>
      <c r="O10469" s="159"/>
      <c r="Q10469" s="160"/>
      <c r="V10469" s="87"/>
      <c r="W10469" s="87"/>
      <c r="X10469" s="91"/>
      <c r="Y10469" s="87"/>
      <c r="AA10469" s="87"/>
      <c r="AB10469" s="90"/>
      <c r="AC10469" s="87"/>
      <c r="AD10469" s="87"/>
    </row>
    <row r="10470" spans="1:30">
      <c r="A10470" s="158"/>
      <c r="B10470" s="147"/>
      <c r="C10470" s="88"/>
      <c r="K10470" s="159"/>
      <c r="L10470" s="89"/>
      <c r="O10470" s="159"/>
      <c r="Q10470" s="160"/>
      <c r="V10470" s="87"/>
      <c r="W10470" s="87"/>
      <c r="X10470" s="91"/>
      <c r="Y10470" s="87"/>
      <c r="AA10470" s="87"/>
      <c r="AB10470" s="90"/>
      <c r="AC10470" s="87"/>
      <c r="AD10470" s="87"/>
    </row>
    <row r="10471" spans="1:30">
      <c r="A10471" s="158"/>
      <c r="B10471" s="147"/>
      <c r="C10471" s="88"/>
      <c r="K10471" s="159"/>
      <c r="L10471" s="89"/>
      <c r="O10471" s="159"/>
      <c r="Q10471" s="160"/>
      <c r="V10471" s="87"/>
      <c r="W10471" s="87"/>
      <c r="X10471" s="91"/>
      <c r="Y10471" s="87"/>
      <c r="AA10471" s="87"/>
      <c r="AB10471" s="90"/>
      <c r="AC10471" s="87"/>
      <c r="AD10471" s="87"/>
    </row>
    <row r="10472" spans="1:30">
      <c r="A10472" s="158"/>
      <c r="B10472" s="147"/>
      <c r="C10472" s="88"/>
      <c r="K10472" s="159"/>
      <c r="L10472" s="89"/>
      <c r="O10472" s="159"/>
      <c r="Q10472" s="160"/>
      <c r="V10472" s="87"/>
      <c r="W10472" s="87"/>
      <c r="X10472" s="91"/>
      <c r="Y10472" s="87"/>
      <c r="AA10472" s="87"/>
      <c r="AB10472" s="90"/>
      <c r="AC10472" s="87"/>
      <c r="AD10472" s="87"/>
    </row>
    <row r="10473" spans="1:30">
      <c r="A10473" s="158"/>
      <c r="B10473" s="147"/>
      <c r="C10473" s="88"/>
      <c r="K10473" s="159"/>
      <c r="L10473" s="89"/>
      <c r="O10473" s="159"/>
      <c r="Q10473" s="160"/>
      <c r="V10473" s="87"/>
      <c r="W10473" s="87"/>
      <c r="X10473" s="91"/>
      <c r="Y10473" s="87"/>
      <c r="AA10473" s="87"/>
      <c r="AB10473" s="90"/>
      <c r="AC10473" s="87"/>
      <c r="AD10473" s="87"/>
    </row>
    <row r="10474" spans="1:30">
      <c r="A10474" s="158"/>
      <c r="B10474" s="147"/>
      <c r="C10474" s="88"/>
      <c r="K10474" s="159"/>
      <c r="L10474" s="89"/>
      <c r="O10474" s="159"/>
      <c r="Q10474" s="160"/>
      <c r="V10474" s="87"/>
      <c r="W10474" s="87"/>
      <c r="X10474" s="91"/>
      <c r="Y10474" s="87"/>
      <c r="AA10474" s="87"/>
      <c r="AB10474" s="90"/>
      <c r="AC10474" s="87"/>
      <c r="AD10474" s="87"/>
    </row>
    <row r="10475" spans="1:30">
      <c r="A10475" s="158"/>
      <c r="B10475" s="147"/>
      <c r="C10475" s="88"/>
      <c r="K10475" s="159"/>
      <c r="L10475" s="89"/>
      <c r="O10475" s="159"/>
      <c r="Q10475" s="160"/>
      <c r="V10475" s="87"/>
      <c r="W10475" s="87"/>
      <c r="X10475" s="91"/>
      <c r="Y10475" s="87"/>
      <c r="AA10475" s="87"/>
      <c r="AB10475" s="90"/>
      <c r="AC10475" s="87"/>
      <c r="AD10475" s="87"/>
    </row>
    <row r="10476" spans="1:30">
      <c r="A10476" s="158"/>
      <c r="B10476" s="147"/>
      <c r="C10476" s="88"/>
      <c r="K10476" s="159"/>
      <c r="L10476" s="89"/>
      <c r="O10476" s="159"/>
      <c r="Q10476" s="160"/>
      <c r="V10476" s="87"/>
      <c r="W10476" s="87"/>
      <c r="X10476" s="91"/>
      <c r="Y10476" s="87"/>
      <c r="AA10476" s="87"/>
      <c r="AB10476" s="90"/>
      <c r="AC10476" s="87"/>
      <c r="AD10476" s="87"/>
    </row>
    <row r="10477" spans="1:30">
      <c r="A10477" s="158"/>
      <c r="B10477" s="147"/>
      <c r="C10477" s="88"/>
      <c r="K10477" s="159"/>
      <c r="L10477" s="89"/>
      <c r="O10477" s="159"/>
      <c r="Q10477" s="160"/>
      <c r="V10477" s="87"/>
      <c r="W10477" s="87"/>
      <c r="X10477" s="91"/>
      <c r="Y10477" s="87"/>
      <c r="AA10477" s="87"/>
      <c r="AB10477" s="90"/>
      <c r="AC10477" s="87"/>
      <c r="AD10477" s="87"/>
    </row>
    <row r="10478" spans="1:30">
      <c r="A10478" s="158"/>
      <c r="B10478" s="147"/>
      <c r="C10478" s="88"/>
      <c r="K10478" s="159"/>
      <c r="L10478" s="89"/>
      <c r="O10478" s="159"/>
      <c r="Q10478" s="160"/>
      <c r="V10478" s="87"/>
      <c r="W10478" s="87"/>
      <c r="X10478" s="91"/>
      <c r="Y10478" s="87"/>
      <c r="AA10478" s="87"/>
      <c r="AB10478" s="90"/>
      <c r="AC10478" s="87"/>
      <c r="AD10478" s="87"/>
    </row>
    <row r="10479" spans="1:30">
      <c r="A10479" s="158"/>
      <c r="B10479" s="147"/>
      <c r="C10479" s="88"/>
      <c r="K10479" s="159"/>
      <c r="L10479" s="89"/>
      <c r="O10479" s="159"/>
      <c r="Q10479" s="160"/>
      <c r="V10479" s="87"/>
      <c r="W10479" s="87"/>
      <c r="X10479" s="91"/>
      <c r="Y10479" s="87"/>
      <c r="AA10479" s="87"/>
      <c r="AB10479" s="90"/>
      <c r="AC10479" s="87"/>
      <c r="AD10479" s="87"/>
    </row>
    <row r="10480" spans="1:30">
      <c r="A10480" s="158"/>
      <c r="B10480" s="147"/>
      <c r="C10480" s="88"/>
      <c r="K10480" s="159"/>
      <c r="L10480" s="89"/>
      <c r="O10480" s="159"/>
      <c r="Q10480" s="160"/>
      <c r="V10480" s="87"/>
      <c r="W10480" s="87"/>
      <c r="X10480" s="91"/>
      <c r="Y10480" s="87"/>
      <c r="AA10480" s="87"/>
      <c r="AB10480" s="90"/>
      <c r="AC10480" s="87"/>
      <c r="AD10480" s="87"/>
    </row>
    <row r="10481" spans="1:30">
      <c r="A10481" s="158"/>
      <c r="B10481" s="147"/>
      <c r="C10481" s="88"/>
      <c r="K10481" s="159"/>
      <c r="L10481" s="89"/>
      <c r="O10481" s="159"/>
      <c r="Q10481" s="160"/>
      <c r="V10481" s="87"/>
      <c r="W10481" s="87"/>
      <c r="X10481" s="91"/>
      <c r="Y10481" s="87"/>
      <c r="AA10481" s="87"/>
      <c r="AB10481" s="90"/>
      <c r="AC10481" s="87"/>
      <c r="AD10481" s="87"/>
    </row>
    <row r="10482" spans="1:30">
      <c r="A10482" s="158"/>
      <c r="B10482" s="147"/>
      <c r="C10482" s="88"/>
      <c r="K10482" s="159"/>
      <c r="L10482" s="89"/>
      <c r="O10482" s="159"/>
      <c r="Q10482" s="160"/>
      <c r="V10482" s="87"/>
      <c r="W10482" s="87"/>
      <c r="X10482" s="91"/>
      <c r="Y10482" s="87"/>
      <c r="AA10482" s="87"/>
      <c r="AB10482" s="90"/>
      <c r="AC10482" s="87"/>
      <c r="AD10482" s="87"/>
    </row>
    <row r="10483" spans="1:30">
      <c r="A10483" s="158"/>
      <c r="B10483" s="147"/>
      <c r="C10483" s="88"/>
      <c r="K10483" s="159"/>
      <c r="L10483" s="89"/>
      <c r="O10483" s="159"/>
      <c r="Q10483" s="160"/>
      <c r="V10483" s="87"/>
      <c r="W10483" s="87"/>
      <c r="X10483" s="91"/>
      <c r="Y10483" s="87"/>
      <c r="AA10483" s="87"/>
      <c r="AB10483" s="90"/>
      <c r="AC10483" s="87"/>
      <c r="AD10483" s="87"/>
    </row>
    <row r="10484" spans="1:30">
      <c r="A10484" s="158"/>
      <c r="B10484" s="147"/>
      <c r="C10484" s="88"/>
      <c r="K10484" s="159"/>
      <c r="L10484" s="89"/>
      <c r="O10484" s="159"/>
      <c r="Q10484" s="160"/>
      <c r="V10484" s="87"/>
      <c r="W10484" s="87"/>
      <c r="X10484" s="91"/>
      <c r="Y10484" s="87"/>
      <c r="AA10484" s="87"/>
      <c r="AB10484" s="90"/>
      <c r="AC10484" s="87"/>
      <c r="AD10484" s="87"/>
    </row>
    <row r="10485" spans="1:30">
      <c r="A10485" s="158"/>
      <c r="B10485" s="147"/>
      <c r="C10485" s="88"/>
      <c r="K10485" s="159"/>
      <c r="L10485" s="89"/>
      <c r="O10485" s="159"/>
      <c r="Q10485" s="160"/>
      <c r="V10485" s="87"/>
      <c r="W10485" s="87"/>
      <c r="X10485" s="91"/>
      <c r="Y10485" s="87"/>
      <c r="AA10485" s="87"/>
      <c r="AB10485" s="90"/>
      <c r="AC10485" s="87"/>
      <c r="AD10485" s="87"/>
    </row>
    <row r="10486" spans="1:30">
      <c r="A10486" s="158"/>
      <c r="B10486" s="147"/>
      <c r="C10486" s="88"/>
      <c r="K10486" s="159"/>
      <c r="L10486" s="89"/>
      <c r="O10486" s="159"/>
      <c r="Q10486" s="160"/>
      <c r="V10486" s="87"/>
      <c r="W10486" s="87"/>
      <c r="X10486" s="91"/>
      <c r="Y10486" s="87"/>
      <c r="AA10486" s="87"/>
      <c r="AB10486" s="90"/>
      <c r="AC10486" s="87"/>
      <c r="AD10486" s="87"/>
    </row>
    <row r="10487" spans="1:30">
      <c r="A10487" s="158"/>
      <c r="B10487" s="147"/>
      <c r="C10487" s="88"/>
      <c r="K10487" s="159"/>
      <c r="L10487" s="89"/>
      <c r="O10487" s="159"/>
      <c r="Q10487" s="160"/>
      <c r="V10487" s="87"/>
      <c r="W10487" s="87"/>
      <c r="X10487" s="91"/>
      <c r="Y10487" s="87"/>
      <c r="AA10487" s="87"/>
      <c r="AB10487" s="90"/>
      <c r="AC10487" s="87"/>
      <c r="AD10487" s="87"/>
    </row>
    <row r="10488" spans="1:30">
      <c r="A10488" s="158"/>
      <c r="B10488" s="147"/>
      <c r="C10488" s="88"/>
      <c r="K10488" s="159"/>
      <c r="L10488" s="89"/>
      <c r="O10488" s="159"/>
      <c r="Q10488" s="160"/>
      <c r="V10488" s="87"/>
      <c r="W10488" s="87"/>
      <c r="X10488" s="91"/>
      <c r="Y10488" s="87"/>
      <c r="AA10488" s="87"/>
      <c r="AB10488" s="90"/>
      <c r="AC10488" s="87"/>
      <c r="AD10488" s="87"/>
    </row>
    <row r="10489" spans="1:30">
      <c r="A10489" s="158"/>
      <c r="B10489" s="147"/>
      <c r="C10489" s="88"/>
      <c r="K10489" s="159"/>
      <c r="L10489" s="89"/>
      <c r="O10489" s="159"/>
      <c r="Q10489" s="160"/>
      <c r="V10489" s="87"/>
      <c r="W10489" s="87"/>
      <c r="X10489" s="91"/>
      <c r="Y10489" s="87"/>
      <c r="AA10489" s="87"/>
      <c r="AB10489" s="90"/>
      <c r="AC10489" s="87"/>
      <c r="AD10489" s="87"/>
    </row>
    <row r="10490" spans="1:30">
      <c r="A10490" s="158"/>
      <c r="B10490" s="147"/>
      <c r="C10490" s="88"/>
      <c r="K10490" s="159"/>
      <c r="L10490" s="89"/>
      <c r="O10490" s="159"/>
      <c r="Q10490" s="160"/>
      <c r="V10490" s="87"/>
      <c r="W10490" s="87"/>
      <c r="X10490" s="91"/>
      <c r="Y10490" s="87"/>
      <c r="AA10490" s="87"/>
      <c r="AB10490" s="90"/>
      <c r="AC10490" s="87"/>
      <c r="AD10490" s="87"/>
    </row>
    <row r="10491" spans="1:30">
      <c r="A10491" s="158"/>
      <c r="B10491" s="147"/>
      <c r="C10491" s="88"/>
      <c r="K10491" s="159"/>
      <c r="L10491" s="89"/>
      <c r="O10491" s="159"/>
      <c r="Q10491" s="160"/>
      <c r="V10491" s="87"/>
      <c r="W10491" s="87"/>
      <c r="X10491" s="91"/>
      <c r="Y10491" s="87"/>
      <c r="AA10491" s="87"/>
      <c r="AB10491" s="90"/>
      <c r="AC10491" s="87"/>
      <c r="AD10491" s="87"/>
    </row>
    <row r="10492" spans="1:30">
      <c r="A10492" s="158"/>
      <c r="B10492" s="147"/>
      <c r="C10492" s="88"/>
      <c r="K10492" s="159"/>
      <c r="L10492" s="89"/>
      <c r="O10492" s="159"/>
      <c r="Q10492" s="160"/>
      <c r="V10492" s="87"/>
      <c r="W10492" s="87"/>
      <c r="X10492" s="91"/>
      <c r="Y10492" s="87"/>
      <c r="AA10492" s="87"/>
      <c r="AB10492" s="90"/>
      <c r="AC10492" s="87"/>
      <c r="AD10492" s="87"/>
    </row>
    <row r="10493" spans="1:30">
      <c r="A10493" s="158"/>
      <c r="B10493" s="147"/>
      <c r="C10493" s="88"/>
      <c r="K10493" s="159"/>
      <c r="L10493" s="89"/>
      <c r="O10493" s="159"/>
      <c r="Q10493" s="160"/>
      <c r="V10493" s="87"/>
      <c r="W10493" s="87"/>
      <c r="X10493" s="91"/>
      <c r="Y10493" s="87"/>
      <c r="AA10493" s="87"/>
      <c r="AB10493" s="90"/>
      <c r="AC10493" s="87"/>
      <c r="AD10493" s="87"/>
    </row>
    <row r="10494" spans="1:30">
      <c r="A10494" s="158"/>
      <c r="B10494" s="147"/>
      <c r="C10494" s="88"/>
      <c r="K10494" s="159"/>
      <c r="L10494" s="89"/>
      <c r="O10494" s="159"/>
      <c r="Q10494" s="160"/>
      <c r="V10494" s="87"/>
      <c r="W10494" s="87"/>
      <c r="X10494" s="91"/>
      <c r="Y10494" s="87"/>
      <c r="AA10494" s="87"/>
      <c r="AB10494" s="90"/>
      <c r="AC10494" s="87"/>
      <c r="AD10494" s="87"/>
    </row>
    <row r="10495" spans="1:30">
      <c r="A10495" s="158"/>
      <c r="B10495" s="147"/>
      <c r="C10495" s="88"/>
      <c r="K10495" s="159"/>
      <c r="L10495" s="89"/>
      <c r="O10495" s="159"/>
      <c r="Q10495" s="160"/>
      <c r="V10495" s="87"/>
      <c r="W10495" s="87"/>
      <c r="X10495" s="91"/>
      <c r="Y10495" s="87"/>
      <c r="AA10495" s="87"/>
      <c r="AB10495" s="90"/>
      <c r="AC10495" s="87"/>
      <c r="AD10495" s="87"/>
    </row>
    <row r="10496" spans="1:30">
      <c r="A10496" s="158"/>
      <c r="B10496" s="147"/>
      <c r="C10496" s="88"/>
      <c r="K10496" s="159"/>
      <c r="L10496" s="89"/>
      <c r="O10496" s="159"/>
      <c r="Q10496" s="160"/>
      <c r="V10496" s="87"/>
      <c r="W10496" s="87"/>
      <c r="X10496" s="91"/>
      <c r="Y10496" s="87"/>
      <c r="AA10496" s="87"/>
      <c r="AB10496" s="90"/>
      <c r="AC10496" s="87"/>
      <c r="AD10496" s="87"/>
    </row>
    <row r="10497" spans="1:30">
      <c r="A10497" s="158"/>
      <c r="B10497" s="147"/>
      <c r="C10497" s="88"/>
      <c r="K10497" s="159"/>
      <c r="L10497" s="89"/>
      <c r="O10497" s="159"/>
      <c r="Q10497" s="160"/>
      <c r="V10497" s="87"/>
      <c r="W10497" s="87"/>
      <c r="X10497" s="91"/>
      <c r="Y10497" s="87"/>
      <c r="AA10497" s="87"/>
      <c r="AB10497" s="90"/>
      <c r="AC10497" s="87"/>
      <c r="AD10497" s="87"/>
    </row>
    <row r="10498" spans="1:30">
      <c r="A10498" s="158"/>
      <c r="B10498" s="147"/>
      <c r="C10498" s="88"/>
      <c r="K10498" s="159"/>
      <c r="L10498" s="89"/>
      <c r="O10498" s="159"/>
      <c r="Q10498" s="160"/>
      <c r="V10498" s="87"/>
      <c r="W10498" s="87"/>
      <c r="X10498" s="91"/>
      <c r="Y10498" s="87"/>
      <c r="AA10498" s="87"/>
      <c r="AB10498" s="90"/>
      <c r="AC10498" s="87"/>
      <c r="AD10498" s="87"/>
    </row>
    <row r="10499" spans="1:30">
      <c r="A10499" s="158"/>
      <c r="B10499" s="147"/>
      <c r="C10499" s="88"/>
      <c r="K10499" s="159"/>
      <c r="L10499" s="89"/>
      <c r="O10499" s="159"/>
      <c r="Q10499" s="160"/>
      <c r="V10499" s="87"/>
      <c r="W10499" s="87"/>
      <c r="X10499" s="91"/>
      <c r="Y10499" s="87"/>
      <c r="AA10499" s="87"/>
      <c r="AB10499" s="90"/>
      <c r="AC10499" s="87"/>
      <c r="AD10499" s="87"/>
    </row>
    <row r="10500" spans="1:30">
      <c r="A10500" s="158"/>
      <c r="B10500" s="147"/>
      <c r="C10500" s="88"/>
      <c r="K10500" s="159"/>
      <c r="L10500" s="89"/>
      <c r="O10500" s="159"/>
      <c r="Q10500" s="160"/>
      <c r="V10500" s="87"/>
      <c r="W10500" s="87"/>
      <c r="X10500" s="91"/>
      <c r="Y10500" s="87"/>
      <c r="AA10500" s="87"/>
      <c r="AB10500" s="90"/>
      <c r="AC10500" s="87"/>
      <c r="AD10500" s="87"/>
    </row>
    <row r="10501" spans="1:30">
      <c r="A10501" s="158"/>
      <c r="B10501" s="147"/>
      <c r="C10501" s="88"/>
      <c r="K10501" s="159"/>
      <c r="L10501" s="89"/>
      <c r="O10501" s="159"/>
      <c r="Q10501" s="160"/>
      <c r="V10501" s="87"/>
      <c r="W10501" s="87"/>
      <c r="X10501" s="91"/>
      <c r="Y10501" s="87"/>
      <c r="AA10501" s="87"/>
      <c r="AB10501" s="90"/>
      <c r="AC10501" s="87"/>
      <c r="AD10501" s="87"/>
    </row>
    <row r="10502" spans="1:30">
      <c r="A10502" s="158"/>
      <c r="B10502" s="147"/>
      <c r="C10502" s="88"/>
      <c r="K10502" s="159"/>
      <c r="L10502" s="89"/>
      <c r="O10502" s="159"/>
      <c r="Q10502" s="160"/>
      <c r="V10502" s="87"/>
      <c r="W10502" s="87"/>
      <c r="X10502" s="91"/>
      <c r="Y10502" s="87"/>
      <c r="AA10502" s="87"/>
      <c r="AB10502" s="90"/>
      <c r="AC10502" s="87"/>
      <c r="AD10502" s="87"/>
    </row>
    <row r="10503" spans="1:30">
      <c r="A10503" s="158"/>
      <c r="B10503" s="147"/>
      <c r="C10503" s="88"/>
      <c r="K10503" s="159"/>
      <c r="L10503" s="89"/>
      <c r="O10503" s="159"/>
      <c r="Q10503" s="160"/>
      <c r="V10503" s="87"/>
      <c r="W10503" s="87"/>
      <c r="X10503" s="91"/>
      <c r="Y10503" s="87"/>
      <c r="AA10503" s="87"/>
      <c r="AB10503" s="90"/>
      <c r="AC10503" s="87"/>
      <c r="AD10503" s="87"/>
    </row>
    <row r="10504" spans="1:30">
      <c r="A10504" s="158"/>
      <c r="B10504" s="147"/>
      <c r="C10504" s="88"/>
      <c r="K10504" s="159"/>
      <c r="L10504" s="89"/>
      <c r="O10504" s="159"/>
      <c r="Q10504" s="160"/>
      <c r="V10504" s="87"/>
      <c r="W10504" s="87"/>
      <c r="X10504" s="91"/>
      <c r="Y10504" s="87"/>
      <c r="AA10504" s="87"/>
      <c r="AB10504" s="90"/>
      <c r="AC10504" s="87"/>
      <c r="AD10504" s="87"/>
    </row>
    <row r="10505" spans="1:30">
      <c r="A10505" s="158"/>
      <c r="B10505" s="147"/>
      <c r="C10505" s="88"/>
      <c r="K10505" s="159"/>
      <c r="L10505" s="89"/>
      <c r="O10505" s="159"/>
      <c r="Q10505" s="160"/>
      <c r="V10505" s="87"/>
      <c r="W10505" s="87"/>
      <c r="X10505" s="91"/>
      <c r="Y10505" s="87"/>
      <c r="AA10505" s="87"/>
      <c r="AB10505" s="90"/>
      <c r="AC10505" s="87"/>
      <c r="AD10505" s="87"/>
    </row>
    <row r="10506" spans="1:30">
      <c r="A10506" s="158"/>
      <c r="B10506" s="147"/>
      <c r="C10506" s="88"/>
      <c r="K10506" s="159"/>
      <c r="L10506" s="89"/>
      <c r="O10506" s="159"/>
      <c r="Q10506" s="160"/>
      <c r="V10506" s="87"/>
      <c r="W10506" s="87"/>
      <c r="X10506" s="91"/>
      <c r="Y10506" s="87"/>
      <c r="AA10506" s="87"/>
      <c r="AB10506" s="90"/>
      <c r="AC10506" s="87"/>
      <c r="AD10506" s="87"/>
    </row>
    <row r="10507" spans="1:30">
      <c r="A10507" s="158"/>
      <c r="B10507" s="147"/>
      <c r="C10507" s="88"/>
      <c r="K10507" s="159"/>
      <c r="L10507" s="89"/>
      <c r="O10507" s="159"/>
      <c r="Q10507" s="160"/>
      <c r="V10507" s="87"/>
      <c r="W10507" s="87"/>
      <c r="X10507" s="91"/>
      <c r="Y10507" s="87"/>
      <c r="AA10507" s="87"/>
      <c r="AB10507" s="90"/>
      <c r="AC10507" s="87"/>
      <c r="AD10507" s="87"/>
    </row>
    <row r="10508" spans="1:30">
      <c r="A10508" s="158"/>
      <c r="B10508" s="147"/>
      <c r="C10508" s="88"/>
      <c r="K10508" s="159"/>
      <c r="L10508" s="89"/>
      <c r="O10508" s="159"/>
      <c r="Q10508" s="160"/>
      <c r="V10508" s="87"/>
      <c r="W10508" s="87"/>
      <c r="X10508" s="91"/>
      <c r="Y10508" s="87"/>
      <c r="AA10508" s="87"/>
      <c r="AB10508" s="90"/>
      <c r="AC10508" s="87"/>
      <c r="AD10508" s="87"/>
    </row>
    <row r="10509" spans="1:30">
      <c r="A10509" s="158"/>
      <c r="B10509" s="147"/>
      <c r="C10509" s="88"/>
      <c r="K10509" s="159"/>
      <c r="L10509" s="89"/>
      <c r="O10509" s="159"/>
      <c r="Q10509" s="160"/>
      <c r="V10509" s="87"/>
      <c r="W10509" s="87"/>
      <c r="X10509" s="91"/>
      <c r="Y10509" s="87"/>
      <c r="AA10509" s="87"/>
      <c r="AB10509" s="90"/>
      <c r="AC10509" s="87"/>
      <c r="AD10509" s="87"/>
    </row>
    <row r="10510" spans="1:30">
      <c r="A10510" s="158"/>
      <c r="B10510" s="147"/>
      <c r="C10510" s="88"/>
      <c r="K10510" s="159"/>
      <c r="L10510" s="89"/>
      <c r="O10510" s="159"/>
      <c r="Q10510" s="160"/>
      <c r="V10510" s="87"/>
      <c r="W10510" s="87"/>
      <c r="X10510" s="91"/>
      <c r="Y10510" s="87"/>
      <c r="AA10510" s="87"/>
      <c r="AB10510" s="90"/>
      <c r="AC10510" s="87"/>
      <c r="AD10510" s="87"/>
    </row>
    <row r="10511" spans="1:30">
      <c r="A10511" s="158"/>
      <c r="B10511" s="147"/>
      <c r="C10511" s="88"/>
      <c r="K10511" s="159"/>
      <c r="L10511" s="89"/>
      <c r="O10511" s="159"/>
      <c r="Q10511" s="160"/>
      <c r="V10511" s="87"/>
      <c r="W10511" s="87"/>
      <c r="X10511" s="91"/>
      <c r="Y10511" s="87"/>
      <c r="AA10511" s="87"/>
      <c r="AB10511" s="90"/>
      <c r="AC10511" s="87"/>
      <c r="AD10511" s="87"/>
    </row>
    <row r="10512" spans="1:30">
      <c r="A10512" s="158"/>
      <c r="B10512" s="147"/>
      <c r="C10512" s="88"/>
      <c r="K10512" s="159"/>
      <c r="L10512" s="89"/>
      <c r="O10512" s="159"/>
      <c r="Q10512" s="160"/>
      <c r="V10512" s="87"/>
      <c r="W10512" s="87"/>
      <c r="X10512" s="91"/>
      <c r="Y10512" s="87"/>
      <c r="AA10512" s="87"/>
      <c r="AB10512" s="90"/>
      <c r="AC10512" s="87"/>
      <c r="AD10512" s="87"/>
    </row>
    <row r="10513" spans="1:30">
      <c r="A10513" s="158"/>
      <c r="B10513" s="147"/>
      <c r="C10513" s="88"/>
      <c r="K10513" s="159"/>
      <c r="L10513" s="89"/>
      <c r="O10513" s="159"/>
      <c r="Q10513" s="160"/>
      <c r="V10513" s="87"/>
      <c r="W10513" s="87"/>
      <c r="X10513" s="91"/>
      <c r="Y10513" s="87"/>
      <c r="AA10513" s="87"/>
      <c r="AB10513" s="90"/>
      <c r="AC10513" s="87"/>
      <c r="AD10513" s="87"/>
    </row>
    <row r="10514" spans="1:30">
      <c r="A10514" s="158"/>
      <c r="B10514" s="147"/>
      <c r="C10514" s="88"/>
      <c r="K10514" s="159"/>
      <c r="L10514" s="89"/>
      <c r="O10514" s="159"/>
      <c r="Q10514" s="160"/>
      <c r="V10514" s="87"/>
      <c r="W10514" s="87"/>
      <c r="X10514" s="91"/>
      <c r="Y10514" s="87"/>
      <c r="AA10514" s="87"/>
      <c r="AB10514" s="90"/>
      <c r="AC10514" s="87"/>
      <c r="AD10514" s="87"/>
    </row>
    <row r="10515" spans="1:30">
      <c r="A10515" s="158"/>
      <c r="B10515" s="147"/>
      <c r="C10515" s="88"/>
      <c r="K10515" s="159"/>
      <c r="L10515" s="89"/>
      <c r="O10515" s="159"/>
      <c r="Q10515" s="160"/>
      <c r="V10515" s="87"/>
      <c r="W10515" s="87"/>
      <c r="X10515" s="91"/>
      <c r="Y10515" s="87"/>
      <c r="AA10515" s="87"/>
      <c r="AB10515" s="90"/>
      <c r="AC10515" s="87"/>
      <c r="AD10515" s="87"/>
    </row>
    <row r="10516" spans="1:30">
      <c r="A10516" s="158"/>
      <c r="B10516" s="147"/>
      <c r="C10516" s="88"/>
      <c r="K10516" s="159"/>
      <c r="L10516" s="89"/>
      <c r="O10516" s="159"/>
      <c r="Q10516" s="160"/>
      <c r="V10516" s="87"/>
      <c r="W10516" s="87"/>
      <c r="X10516" s="91"/>
      <c r="Y10516" s="87"/>
      <c r="AA10516" s="87"/>
      <c r="AB10516" s="90"/>
      <c r="AC10516" s="87"/>
      <c r="AD10516" s="87"/>
    </row>
    <row r="10517" spans="1:30">
      <c r="A10517" s="158"/>
      <c r="B10517" s="147"/>
      <c r="C10517" s="88"/>
      <c r="K10517" s="159"/>
      <c r="L10517" s="89"/>
      <c r="O10517" s="159"/>
      <c r="Q10517" s="160"/>
      <c r="V10517" s="87"/>
      <c r="W10517" s="87"/>
      <c r="X10517" s="91"/>
      <c r="Y10517" s="87"/>
      <c r="AA10517" s="87"/>
      <c r="AB10517" s="90"/>
      <c r="AC10517" s="87"/>
      <c r="AD10517" s="87"/>
    </row>
    <row r="10518" spans="1:30">
      <c r="A10518" s="158"/>
      <c r="B10518" s="147"/>
      <c r="C10518" s="88"/>
      <c r="K10518" s="159"/>
      <c r="L10518" s="89"/>
      <c r="O10518" s="159"/>
      <c r="Q10518" s="160"/>
      <c r="V10518" s="87"/>
      <c r="W10518" s="87"/>
      <c r="X10518" s="91"/>
      <c r="Y10518" s="87"/>
      <c r="AA10518" s="87"/>
      <c r="AB10518" s="90"/>
      <c r="AC10518" s="87"/>
      <c r="AD10518" s="87"/>
    </row>
    <row r="10519" spans="1:30">
      <c r="A10519" s="158"/>
      <c r="B10519" s="147"/>
      <c r="C10519" s="88"/>
      <c r="K10519" s="159"/>
      <c r="L10519" s="89"/>
      <c r="O10519" s="159"/>
      <c r="Q10519" s="160"/>
      <c r="V10519" s="87"/>
      <c r="W10519" s="87"/>
      <c r="X10519" s="91"/>
      <c r="Y10519" s="87"/>
      <c r="AA10519" s="87"/>
      <c r="AB10519" s="90"/>
      <c r="AC10519" s="87"/>
      <c r="AD10519" s="87"/>
    </row>
    <row r="10520" spans="1:30">
      <c r="A10520" s="158"/>
      <c r="B10520" s="147"/>
      <c r="C10520" s="88"/>
      <c r="K10520" s="159"/>
      <c r="L10520" s="89"/>
      <c r="O10520" s="159"/>
      <c r="Q10520" s="160"/>
      <c r="V10520" s="87"/>
      <c r="W10520" s="87"/>
      <c r="X10520" s="91"/>
      <c r="Y10520" s="87"/>
      <c r="AA10520" s="87"/>
      <c r="AB10520" s="90"/>
      <c r="AC10520" s="87"/>
      <c r="AD10520" s="87"/>
    </row>
    <row r="10521" spans="1:30">
      <c r="A10521" s="158"/>
      <c r="B10521" s="147"/>
      <c r="C10521" s="88"/>
      <c r="K10521" s="159"/>
      <c r="L10521" s="89"/>
      <c r="O10521" s="159"/>
      <c r="Q10521" s="160"/>
      <c r="V10521" s="87"/>
      <c r="W10521" s="87"/>
      <c r="X10521" s="91"/>
      <c r="Y10521" s="87"/>
      <c r="AA10521" s="87"/>
      <c r="AB10521" s="90"/>
      <c r="AC10521" s="87"/>
      <c r="AD10521" s="87"/>
    </row>
    <row r="10522" spans="1:30">
      <c r="A10522" s="158"/>
      <c r="B10522" s="147"/>
      <c r="C10522" s="88"/>
      <c r="K10522" s="159"/>
      <c r="L10522" s="89"/>
      <c r="O10522" s="159"/>
      <c r="Q10522" s="160"/>
      <c r="V10522" s="87"/>
      <c r="W10522" s="87"/>
      <c r="X10522" s="91"/>
      <c r="Y10522" s="87"/>
      <c r="AA10522" s="87"/>
      <c r="AB10522" s="90"/>
      <c r="AC10522" s="87"/>
      <c r="AD10522" s="87"/>
    </row>
    <row r="10523" spans="1:30">
      <c r="A10523" s="158"/>
      <c r="B10523" s="147"/>
      <c r="C10523" s="88"/>
      <c r="K10523" s="159"/>
      <c r="L10523" s="89"/>
      <c r="O10523" s="159"/>
      <c r="Q10523" s="160"/>
      <c r="V10523" s="87"/>
      <c r="W10523" s="87"/>
      <c r="X10523" s="91"/>
      <c r="Y10523" s="87"/>
      <c r="AA10523" s="87"/>
      <c r="AB10523" s="90"/>
      <c r="AC10523" s="87"/>
      <c r="AD10523" s="87"/>
    </row>
    <row r="10524" spans="1:30">
      <c r="A10524" s="158"/>
      <c r="B10524" s="147"/>
      <c r="C10524" s="88"/>
      <c r="K10524" s="159"/>
      <c r="L10524" s="89"/>
      <c r="O10524" s="159"/>
      <c r="Q10524" s="160"/>
      <c r="V10524" s="87"/>
      <c r="W10524" s="87"/>
      <c r="X10524" s="91"/>
      <c r="Y10524" s="87"/>
      <c r="AA10524" s="87"/>
      <c r="AB10524" s="90"/>
      <c r="AC10524" s="87"/>
      <c r="AD10524" s="87"/>
    </row>
    <row r="10525" spans="1:30">
      <c r="A10525" s="158"/>
      <c r="B10525" s="147"/>
      <c r="C10525" s="88"/>
      <c r="K10525" s="159"/>
      <c r="L10525" s="89"/>
      <c r="O10525" s="159"/>
      <c r="Q10525" s="160"/>
      <c r="V10525" s="87"/>
      <c r="W10525" s="87"/>
      <c r="X10525" s="91"/>
      <c r="Y10525" s="87"/>
      <c r="AA10525" s="87"/>
      <c r="AB10525" s="90"/>
      <c r="AC10525" s="87"/>
      <c r="AD10525" s="87"/>
    </row>
    <row r="10526" spans="1:30">
      <c r="A10526" s="158"/>
      <c r="B10526" s="147"/>
      <c r="C10526" s="88"/>
      <c r="K10526" s="159"/>
      <c r="L10526" s="89"/>
      <c r="O10526" s="159"/>
      <c r="Q10526" s="160"/>
      <c r="V10526" s="87"/>
      <c r="W10526" s="87"/>
      <c r="X10526" s="91"/>
      <c r="Y10526" s="87"/>
      <c r="AA10526" s="87"/>
      <c r="AB10526" s="90"/>
      <c r="AC10526" s="87"/>
      <c r="AD10526" s="87"/>
    </row>
    <row r="10527" spans="1:30">
      <c r="A10527" s="158"/>
      <c r="B10527" s="147"/>
      <c r="C10527" s="88"/>
      <c r="K10527" s="159"/>
      <c r="L10527" s="89"/>
      <c r="O10527" s="159"/>
      <c r="Q10527" s="160"/>
      <c r="V10527" s="87"/>
      <c r="W10527" s="87"/>
      <c r="X10527" s="91"/>
      <c r="Y10527" s="87"/>
      <c r="AA10527" s="87"/>
      <c r="AB10527" s="90"/>
      <c r="AC10527" s="87"/>
      <c r="AD10527" s="87"/>
    </row>
    <row r="10528" spans="1:30">
      <c r="A10528" s="158"/>
      <c r="B10528" s="147"/>
      <c r="C10528" s="88"/>
      <c r="K10528" s="159"/>
      <c r="L10528" s="89"/>
      <c r="O10528" s="159"/>
      <c r="Q10528" s="160"/>
      <c r="V10528" s="87"/>
      <c r="W10528" s="87"/>
      <c r="X10528" s="91"/>
      <c r="Y10528" s="87"/>
      <c r="AA10528" s="87"/>
      <c r="AB10528" s="90"/>
      <c r="AC10528" s="87"/>
      <c r="AD10528" s="87"/>
    </row>
    <row r="10529" spans="1:30">
      <c r="A10529" s="158"/>
      <c r="B10529" s="147"/>
      <c r="C10529" s="88"/>
      <c r="K10529" s="159"/>
      <c r="L10529" s="89"/>
      <c r="O10529" s="159"/>
      <c r="Q10529" s="160"/>
      <c r="V10529" s="87"/>
      <c r="W10529" s="87"/>
      <c r="X10529" s="91"/>
      <c r="Y10529" s="87"/>
      <c r="AA10529" s="87"/>
      <c r="AB10529" s="90"/>
      <c r="AC10529" s="87"/>
      <c r="AD10529" s="87"/>
    </row>
    <row r="10530" spans="1:30">
      <c r="A10530" s="158"/>
      <c r="B10530" s="147"/>
      <c r="C10530" s="88"/>
      <c r="K10530" s="159"/>
      <c r="L10530" s="89"/>
      <c r="O10530" s="159"/>
      <c r="Q10530" s="160"/>
      <c r="V10530" s="87"/>
      <c r="W10530" s="87"/>
      <c r="X10530" s="91"/>
      <c r="Y10530" s="87"/>
      <c r="AA10530" s="87"/>
      <c r="AB10530" s="90"/>
      <c r="AC10530" s="87"/>
      <c r="AD10530" s="87"/>
    </row>
    <row r="10531" spans="1:30">
      <c r="A10531" s="158"/>
      <c r="B10531" s="147"/>
      <c r="C10531" s="88"/>
      <c r="K10531" s="159"/>
      <c r="L10531" s="89"/>
      <c r="O10531" s="159"/>
      <c r="Q10531" s="160"/>
      <c r="V10531" s="87"/>
      <c r="W10531" s="87"/>
      <c r="X10531" s="91"/>
      <c r="Y10531" s="87"/>
      <c r="AA10531" s="87"/>
      <c r="AB10531" s="90"/>
      <c r="AC10531" s="87"/>
      <c r="AD10531" s="87"/>
    </row>
    <row r="10532" spans="1:30">
      <c r="A10532" s="158"/>
      <c r="B10532" s="147"/>
      <c r="C10532" s="88"/>
      <c r="K10532" s="159"/>
      <c r="L10532" s="89"/>
      <c r="O10532" s="159"/>
      <c r="Q10532" s="160"/>
      <c r="V10532" s="87"/>
      <c r="W10532" s="87"/>
      <c r="X10532" s="91"/>
      <c r="Y10532" s="87"/>
      <c r="AA10532" s="87"/>
      <c r="AB10532" s="90"/>
      <c r="AC10532" s="87"/>
      <c r="AD10532" s="87"/>
    </row>
    <row r="10533" spans="1:30">
      <c r="A10533" s="158"/>
      <c r="B10533" s="147"/>
      <c r="C10533" s="88"/>
      <c r="K10533" s="159"/>
      <c r="L10533" s="89"/>
      <c r="O10533" s="159"/>
      <c r="Q10533" s="160"/>
      <c r="V10533" s="87"/>
      <c r="W10533" s="87"/>
      <c r="X10533" s="91"/>
      <c r="Y10533" s="87"/>
      <c r="AA10533" s="87"/>
      <c r="AB10533" s="90"/>
      <c r="AC10533" s="87"/>
      <c r="AD10533" s="87"/>
    </row>
    <row r="10534" spans="1:30">
      <c r="A10534" s="158"/>
      <c r="B10534" s="147"/>
      <c r="C10534" s="88"/>
      <c r="K10534" s="159"/>
      <c r="L10534" s="89"/>
      <c r="O10534" s="159"/>
      <c r="Q10534" s="160"/>
      <c r="V10534" s="87"/>
      <c r="W10534" s="87"/>
      <c r="X10534" s="91"/>
      <c r="Y10534" s="87"/>
      <c r="AA10534" s="87"/>
      <c r="AB10534" s="90"/>
      <c r="AC10534" s="87"/>
      <c r="AD10534" s="87"/>
    </row>
    <row r="10535" spans="1:30">
      <c r="A10535" s="158"/>
      <c r="B10535" s="147"/>
      <c r="C10535" s="88"/>
      <c r="K10535" s="159"/>
      <c r="L10535" s="89"/>
      <c r="O10535" s="159"/>
      <c r="Q10535" s="160"/>
      <c r="V10535" s="87"/>
      <c r="W10535" s="87"/>
      <c r="X10535" s="91"/>
      <c r="Y10535" s="87"/>
      <c r="AA10535" s="87"/>
      <c r="AB10535" s="90"/>
      <c r="AC10535" s="87"/>
      <c r="AD10535" s="87"/>
    </row>
    <row r="10536" spans="1:30">
      <c r="A10536" s="158"/>
      <c r="B10536" s="147"/>
      <c r="C10536" s="88"/>
      <c r="K10536" s="159"/>
      <c r="L10536" s="89"/>
      <c r="O10536" s="159"/>
      <c r="Q10536" s="160"/>
      <c r="V10536" s="87"/>
      <c r="W10536" s="87"/>
      <c r="X10536" s="91"/>
      <c r="Y10536" s="87"/>
      <c r="AA10536" s="87"/>
      <c r="AB10536" s="90"/>
      <c r="AC10536" s="87"/>
      <c r="AD10536" s="87"/>
    </row>
    <row r="10537" spans="1:30">
      <c r="A10537" s="158"/>
      <c r="B10537" s="147"/>
      <c r="C10537" s="88"/>
      <c r="K10537" s="159"/>
      <c r="L10537" s="89"/>
      <c r="O10537" s="159"/>
      <c r="Q10537" s="160"/>
      <c r="V10537" s="87"/>
      <c r="W10537" s="87"/>
      <c r="X10537" s="91"/>
      <c r="Y10537" s="87"/>
      <c r="AA10537" s="87"/>
      <c r="AB10537" s="90"/>
      <c r="AC10537" s="87"/>
      <c r="AD10537" s="87"/>
    </row>
    <row r="10538" spans="1:30">
      <c r="A10538" s="158"/>
      <c r="B10538" s="147"/>
      <c r="C10538" s="88"/>
      <c r="K10538" s="159"/>
      <c r="L10538" s="89"/>
      <c r="O10538" s="159"/>
      <c r="Q10538" s="160"/>
      <c r="V10538" s="87"/>
      <c r="W10538" s="87"/>
      <c r="X10538" s="91"/>
      <c r="Y10538" s="87"/>
      <c r="AA10538" s="87"/>
      <c r="AB10538" s="90"/>
      <c r="AC10538" s="87"/>
      <c r="AD10538" s="87"/>
    </row>
    <row r="10539" spans="1:30">
      <c r="A10539" s="158"/>
      <c r="B10539" s="147"/>
      <c r="C10539" s="88"/>
      <c r="K10539" s="159"/>
      <c r="L10539" s="89"/>
      <c r="O10539" s="159"/>
      <c r="Q10539" s="160"/>
      <c r="V10539" s="87"/>
      <c r="W10539" s="87"/>
      <c r="X10539" s="91"/>
      <c r="Y10539" s="87"/>
      <c r="AA10539" s="87"/>
      <c r="AB10539" s="90"/>
      <c r="AC10539" s="87"/>
      <c r="AD10539" s="87"/>
    </row>
    <row r="10540" spans="1:30">
      <c r="A10540" s="158"/>
      <c r="B10540" s="147"/>
      <c r="C10540" s="88"/>
      <c r="K10540" s="159"/>
      <c r="L10540" s="89"/>
      <c r="O10540" s="159"/>
      <c r="Q10540" s="160"/>
      <c r="V10540" s="87"/>
      <c r="W10540" s="87"/>
      <c r="X10540" s="91"/>
      <c r="Y10540" s="87"/>
      <c r="AA10540" s="87"/>
      <c r="AB10540" s="90"/>
      <c r="AC10540" s="87"/>
      <c r="AD10540" s="87"/>
    </row>
    <row r="10541" spans="1:30">
      <c r="A10541" s="158"/>
      <c r="B10541" s="147"/>
      <c r="C10541" s="88"/>
      <c r="K10541" s="159"/>
      <c r="L10541" s="89"/>
      <c r="O10541" s="159"/>
      <c r="Q10541" s="160"/>
      <c r="V10541" s="87"/>
      <c r="W10541" s="87"/>
      <c r="X10541" s="91"/>
      <c r="Y10541" s="87"/>
      <c r="AA10541" s="87"/>
      <c r="AB10541" s="90"/>
      <c r="AC10541" s="87"/>
      <c r="AD10541" s="87"/>
    </row>
    <row r="10542" spans="1:30">
      <c r="A10542" s="158"/>
      <c r="B10542" s="147"/>
      <c r="C10542" s="88"/>
      <c r="K10542" s="159"/>
      <c r="L10542" s="89"/>
      <c r="O10542" s="159"/>
      <c r="Q10542" s="160"/>
      <c r="V10542" s="87"/>
      <c r="W10542" s="87"/>
      <c r="X10542" s="91"/>
      <c r="Y10542" s="87"/>
      <c r="AA10542" s="87"/>
      <c r="AB10542" s="90"/>
      <c r="AC10542" s="87"/>
      <c r="AD10542" s="87"/>
    </row>
    <row r="10543" spans="1:30">
      <c r="A10543" s="158"/>
      <c r="B10543" s="147"/>
      <c r="C10543" s="88"/>
      <c r="K10543" s="159"/>
      <c r="L10543" s="89"/>
      <c r="O10543" s="159"/>
      <c r="Q10543" s="160"/>
      <c r="V10543" s="87"/>
      <c r="W10543" s="87"/>
      <c r="X10543" s="91"/>
      <c r="Y10543" s="87"/>
      <c r="AA10543" s="87"/>
      <c r="AB10543" s="90"/>
      <c r="AC10543" s="87"/>
      <c r="AD10543" s="87"/>
    </row>
    <row r="10544" spans="1:30">
      <c r="A10544" s="158"/>
      <c r="B10544" s="147"/>
      <c r="C10544" s="88"/>
      <c r="K10544" s="159"/>
      <c r="L10544" s="89"/>
      <c r="O10544" s="159"/>
      <c r="Q10544" s="160"/>
      <c r="V10544" s="87"/>
      <c r="W10544" s="87"/>
      <c r="X10544" s="91"/>
      <c r="Y10544" s="87"/>
      <c r="AA10544" s="87"/>
      <c r="AB10544" s="90"/>
      <c r="AC10544" s="87"/>
      <c r="AD10544" s="87"/>
    </row>
    <row r="10545" spans="1:30">
      <c r="A10545" s="158"/>
      <c r="B10545" s="147"/>
      <c r="C10545" s="88"/>
      <c r="K10545" s="159"/>
      <c r="L10545" s="89"/>
      <c r="O10545" s="159"/>
      <c r="Q10545" s="160"/>
      <c r="V10545" s="87"/>
      <c r="W10545" s="87"/>
      <c r="X10545" s="91"/>
      <c r="Y10545" s="87"/>
      <c r="AA10545" s="87"/>
      <c r="AB10545" s="90"/>
      <c r="AC10545" s="87"/>
      <c r="AD10545" s="87"/>
    </row>
    <row r="10546" spans="1:30">
      <c r="A10546" s="158"/>
      <c r="B10546" s="147"/>
      <c r="C10546" s="88"/>
      <c r="K10546" s="159"/>
      <c r="L10546" s="89"/>
      <c r="O10546" s="159"/>
      <c r="Q10546" s="160"/>
      <c r="V10546" s="87"/>
      <c r="W10546" s="87"/>
      <c r="X10546" s="91"/>
      <c r="Y10546" s="87"/>
      <c r="AA10546" s="87"/>
      <c r="AB10546" s="90"/>
      <c r="AC10546" s="87"/>
      <c r="AD10546" s="87"/>
    </row>
    <row r="10547" spans="1:30">
      <c r="A10547" s="158"/>
      <c r="B10547" s="147"/>
      <c r="C10547" s="88"/>
      <c r="K10547" s="159"/>
      <c r="L10547" s="89"/>
      <c r="O10547" s="159"/>
      <c r="Q10547" s="160"/>
      <c r="V10547" s="87"/>
      <c r="W10547" s="87"/>
      <c r="X10547" s="91"/>
      <c r="Y10547" s="87"/>
      <c r="AA10547" s="87"/>
      <c r="AB10547" s="90"/>
      <c r="AC10547" s="87"/>
      <c r="AD10547" s="87"/>
    </row>
    <row r="10548" spans="1:30">
      <c r="A10548" s="158"/>
      <c r="B10548" s="147"/>
      <c r="C10548" s="88"/>
      <c r="K10548" s="159"/>
      <c r="L10548" s="89"/>
      <c r="O10548" s="159"/>
      <c r="Q10548" s="160"/>
      <c r="V10548" s="87"/>
      <c r="W10548" s="87"/>
      <c r="X10548" s="91"/>
      <c r="Y10548" s="87"/>
      <c r="AA10548" s="87"/>
      <c r="AB10548" s="90"/>
      <c r="AC10548" s="87"/>
      <c r="AD10548" s="87"/>
    </row>
    <row r="10549" spans="1:30">
      <c r="A10549" s="158"/>
      <c r="B10549" s="147"/>
      <c r="C10549" s="88"/>
      <c r="K10549" s="159"/>
      <c r="L10549" s="89"/>
      <c r="O10549" s="159"/>
      <c r="Q10549" s="160"/>
      <c r="V10549" s="87"/>
      <c r="W10549" s="87"/>
      <c r="X10549" s="91"/>
      <c r="Y10549" s="87"/>
      <c r="AA10549" s="87"/>
      <c r="AB10549" s="90"/>
      <c r="AC10549" s="87"/>
      <c r="AD10549" s="87"/>
    </row>
    <row r="10550" spans="1:30">
      <c r="A10550" s="158"/>
      <c r="B10550" s="147"/>
      <c r="C10550" s="88"/>
      <c r="K10550" s="159"/>
      <c r="L10550" s="89"/>
      <c r="O10550" s="159"/>
      <c r="Q10550" s="160"/>
      <c r="V10550" s="87"/>
      <c r="W10550" s="87"/>
      <c r="X10550" s="91"/>
      <c r="Y10550" s="87"/>
      <c r="AA10550" s="87"/>
      <c r="AB10550" s="90"/>
      <c r="AC10550" s="87"/>
      <c r="AD10550" s="87"/>
    </row>
    <row r="10551" spans="1:30">
      <c r="A10551" s="158"/>
      <c r="B10551" s="147"/>
      <c r="C10551" s="88"/>
      <c r="K10551" s="159"/>
      <c r="L10551" s="89"/>
      <c r="O10551" s="159"/>
      <c r="Q10551" s="160"/>
      <c r="V10551" s="87"/>
      <c r="W10551" s="87"/>
      <c r="X10551" s="91"/>
      <c r="Y10551" s="87"/>
      <c r="AA10551" s="87"/>
      <c r="AB10551" s="90"/>
      <c r="AC10551" s="87"/>
      <c r="AD10551" s="87"/>
    </row>
    <row r="10552" spans="1:30">
      <c r="A10552" s="158"/>
      <c r="B10552" s="147"/>
      <c r="C10552" s="88"/>
      <c r="K10552" s="159"/>
      <c r="L10552" s="89"/>
      <c r="O10552" s="159"/>
      <c r="Q10552" s="160"/>
      <c r="V10552" s="87"/>
      <c r="W10552" s="87"/>
      <c r="X10552" s="91"/>
      <c r="Y10552" s="87"/>
      <c r="AA10552" s="87"/>
      <c r="AB10552" s="90"/>
      <c r="AC10552" s="87"/>
      <c r="AD10552" s="87"/>
    </row>
    <row r="10553" spans="1:30">
      <c r="A10553" s="158"/>
      <c r="B10553" s="147"/>
      <c r="C10553" s="88"/>
      <c r="K10553" s="159"/>
      <c r="L10553" s="89"/>
      <c r="O10553" s="159"/>
      <c r="Q10553" s="160"/>
      <c r="V10553" s="87"/>
      <c r="W10553" s="87"/>
      <c r="X10553" s="91"/>
      <c r="Y10553" s="87"/>
      <c r="AA10553" s="87"/>
      <c r="AB10553" s="90"/>
      <c r="AC10553" s="87"/>
      <c r="AD10553" s="87"/>
    </row>
    <row r="10554" spans="1:30">
      <c r="A10554" s="158"/>
      <c r="B10554" s="147"/>
      <c r="C10554" s="88"/>
      <c r="K10554" s="159"/>
      <c r="L10554" s="89"/>
      <c r="O10554" s="159"/>
      <c r="Q10554" s="160"/>
      <c r="V10554" s="87"/>
      <c r="W10554" s="87"/>
      <c r="X10554" s="91"/>
      <c r="Y10554" s="87"/>
      <c r="AA10554" s="87"/>
      <c r="AB10554" s="90"/>
      <c r="AC10554" s="87"/>
      <c r="AD10554" s="87"/>
    </row>
    <row r="10555" spans="1:30">
      <c r="A10555" s="158"/>
      <c r="B10555" s="147"/>
      <c r="C10555" s="88"/>
      <c r="K10555" s="159"/>
      <c r="L10555" s="89"/>
      <c r="O10555" s="159"/>
      <c r="Q10555" s="160"/>
      <c r="V10555" s="87"/>
      <c r="W10555" s="87"/>
      <c r="X10555" s="91"/>
      <c r="Y10555" s="87"/>
      <c r="AA10555" s="87"/>
      <c r="AB10555" s="90"/>
      <c r="AC10555" s="87"/>
      <c r="AD10555" s="87"/>
    </row>
    <row r="10556" spans="1:30">
      <c r="A10556" s="158"/>
      <c r="B10556" s="147"/>
      <c r="C10556" s="88"/>
      <c r="K10556" s="159"/>
      <c r="L10556" s="89"/>
      <c r="O10556" s="159"/>
      <c r="Q10556" s="160"/>
      <c r="V10556" s="87"/>
      <c r="W10556" s="87"/>
      <c r="X10556" s="91"/>
      <c r="Y10556" s="87"/>
      <c r="AA10556" s="87"/>
      <c r="AB10556" s="90"/>
      <c r="AC10556" s="87"/>
      <c r="AD10556" s="87"/>
    </row>
    <row r="10557" spans="1:30">
      <c r="A10557" s="158"/>
      <c r="B10557" s="147"/>
      <c r="C10557" s="88"/>
      <c r="K10557" s="159"/>
      <c r="L10557" s="89"/>
      <c r="O10557" s="159"/>
      <c r="Q10557" s="160"/>
      <c r="V10557" s="87"/>
      <c r="W10557" s="87"/>
      <c r="X10557" s="91"/>
      <c r="Y10557" s="87"/>
      <c r="AA10557" s="87"/>
      <c r="AB10557" s="90"/>
      <c r="AC10557" s="87"/>
      <c r="AD10557" s="87"/>
    </row>
    <row r="10558" spans="1:30">
      <c r="A10558" s="158"/>
      <c r="B10558" s="147"/>
      <c r="C10558" s="88"/>
      <c r="K10558" s="159"/>
      <c r="L10558" s="89"/>
      <c r="O10558" s="159"/>
      <c r="Q10558" s="160"/>
      <c r="V10558" s="87"/>
      <c r="W10558" s="87"/>
      <c r="X10558" s="91"/>
      <c r="Y10558" s="87"/>
      <c r="AA10558" s="87"/>
      <c r="AB10558" s="90"/>
      <c r="AC10558" s="87"/>
      <c r="AD10558" s="87"/>
    </row>
    <row r="10559" spans="1:30">
      <c r="A10559" s="158"/>
      <c r="B10559" s="147"/>
      <c r="C10559" s="88"/>
      <c r="K10559" s="159"/>
      <c r="L10559" s="89"/>
      <c r="O10559" s="159"/>
      <c r="Q10559" s="160"/>
      <c r="V10559" s="87"/>
      <c r="W10559" s="87"/>
      <c r="X10559" s="91"/>
      <c r="Y10559" s="87"/>
      <c r="AA10559" s="87"/>
      <c r="AB10559" s="90"/>
      <c r="AC10559" s="87"/>
      <c r="AD10559" s="87"/>
    </row>
    <row r="10560" spans="1:30">
      <c r="A10560" s="158"/>
      <c r="B10560" s="147"/>
      <c r="C10560" s="88"/>
      <c r="K10560" s="159"/>
      <c r="L10560" s="89"/>
      <c r="O10560" s="159"/>
      <c r="Q10560" s="160"/>
      <c r="V10560" s="87"/>
      <c r="W10560" s="87"/>
      <c r="X10560" s="91"/>
      <c r="Y10560" s="87"/>
      <c r="AA10560" s="87"/>
      <c r="AB10560" s="90"/>
      <c r="AC10560" s="87"/>
      <c r="AD10560" s="87"/>
    </row>
    <row r="10561" spans="1:30">
      <c r="A10561" s="158"/>
      <c r="B10561" s="147"/>
      <c r="C10561" s="88"/>
      <c r="K10561" s="159"/>
      <c r="L10561" s="89"/>
      <c r="O10561" s="159"/>
      <c r="Q10561" s="160"/>
      <c r="V10561" s="87"/>
      <c r="W10561" s="87"/>
      <c r="X10561" s="91"/>
      <c r="Y10561" s="87"/>
      <c r="AA10561" s="87"/>
      <c r="AB10561" s="90"/>
      <c r="AC10561" s="87"/>
      <c r="AD10561" s="87"/>
    </row>
    <row r="10562" spans="1:30">
      <c r="A10562" s="158"/>
      <c r="B10562" s="147"/>
      <c r="C10562" s="88"/>
      <c r="K10562" s="159"/>
      <c r="L10562" s="89"/>
      <c r="O10562" s="159"/>
      <c r="Q10562" s="160"/>
      <c r="V10562" s="87"/>
      <c r="W10562" s="87"/>
      <c r="X10562" s="91"/>
      <c r="Y10562" s="87"/>
      <c r="AA10562" s="87"/>
      <c r="AB10562" s="90"/>
      <c r="AC10562" s="87"/>
      <c r="AD10562" s="87"/>
    </row>
    <row r="10563" spans="1:30">
      <c r="A10563" s="158"/>
      <c r="B10563" s="147"/>
      <c r="C10563" s="88"/>
      <c r="K10563" s="159"/>
      <c r="L10563" s="89"/>
      <c r="O10563" s="159"/>
      <c r="Q10563" s="160"/>
      <c r="V10563" s="87"/>
      <c r="W10563" s="87"/>
      <c r="X10563" s="91"/>
      <c r="Y10563" s="87"/>
      <c r="AA10563" s="87"/>
      <c r="AB10563" s="90"/>
      <c r="AC10563" s="87"/>
      <c r="AD10563" s="87"/>
    </row>
    <row r="10564" spans="1:30">
      <c r="A10564" s="158"/>
      <c r="B10564" s="147"/>
      <c r="C10564" s="88"/>
      <c r="K10564" s="159"/>
      <c r="L10564" s="89"/>
      <c r="O10564" s="159"/>
      <c r="Q10564" s="160"/>
      <c r="V10564" s="87"/>
      <c r="W10564" s="87"/>
      <c r="X10564" s="91"/>
      <c r="Y10564" s="87"/>
      <c r="AA10564" s="87"/>
      <c r="AB10564" s="90"/>
      <c r="AC10564" s="87"/>
      <c r="AD10564" s="87"/>
    </row>
    <row r="10565" spans="1:30">
      <c r="A10565" s="158"/>
      <c r="B10565" s="147"/>
      <c r="C10565" s="88"/>
      <c r="K10565" s="159"/>
      <c r="L10565" s="89"/>
      <c r="O10565" s="159"/>
      <c r="Q10565" s="160"/>
      <c r="V10565" s="87"/>
      <c r="W10565" s="87"/>
      <c r="X10565" s="91"/>
      <c r="Y10565" s="87"/>
      <c r="AA10565" s="87"/>
      <c r="AB10565" s="90"/>
      <c r="AC10565" s="87"/>
      <c r="AD10565" s="87"/>
    </row>
    <row r="10566" spans="1:30">
      <c r="A10566" s="158"/>
      <c r="B10566" s="147"/>
      <c r="C10566" s="88"/>
      <c r="K10566" s="159"/>
      <c r="L10566" s="89"/>
      <c r="O10566" s="159"/>
      <c r="Q10566" s="160"/>
      <c r="V10566" s="87"/>
      <c r="W10566" s="87"/>
      <c r="X10566" s="91"/>
      <c r="Y10566" s="87"/>
      <c r="AA10566" s="87"/>
      <c r="AB10566" s="90"/>
      <c r="AC10566" s="87"/>
      <c r="AD10566" s="87"/>
    </row>
    <row r="10567" spans="1:30">
      <c r="A10567" s="158"/>
      <c r="B10567" s="147"/>
      <c r="C10567" s="88"/>
      <c r="K10567" s="159"/>
      <c r="L10567" s="89"/>
      <c r="O10567" s="159"/>
      <c r="Q10567" s="160"/>
      <c r="V10567" s="87"/>
      <c r="W10567" s="87"/>
      <c r="X10567" s="91"/>
      <c r="Y10567" s="87"/>
      <c r="AA10567" s="87"/>
      <c r="AB10567" s="90"/>
      <c r="AC10567" s="87"/>
      <c r="AD10567" s="87"/>
    </row>
    <row r="10568" spans="1:30">
      <c r="A10568" s="158"/>
      <c r="B10568" s="147"/>
      <c r="C10568" s="88"/>
      <c r="K10568" s="159"/>
      <c r="L10568" s="89"/>
      <c r="O10568" s="159"/>
      <c r="Q10568" s="160"/>
      <c r="V10568" s="87"/>
      <c r="W10568" s="87"/>
      <c r="X10568" s="91"/>
      <c r="Y10568" s="87"/>
      <c r="AA10568" s="87"/>
      <c r="AB10568" s="90"/>
      <c r="AC10568" s="87"/>
      <c r="AD10568" s="87"/>
    </row>
    <row r="10569" spans="1:30">
      <c r="A10569" s="158"/>
      <c r="B10569" s="147"/>
      <c r="C10569" s="88"/>
      <c r="K10569" s="159"/>
      <c r="L10569" s="89"/>
      <c r="O10569" s="159"/>
      <c r="Q10569" s="160"/>
      <c r="V10569" s="87"/>
      <c r="W10569" s="87"/>
      <c r="X10569" s="91"/>
      <c r="Y10569" s="87"/>
      <c r="AA10569" s="87"/>
      <c r="AB10569" s="90"/>
      <c r="AC10569" s="87"/>
      <c r="AD10569" s="87"/>
    </row>
    <row r="10570" spans="1:30">
      <c r="A10570" s="158"/>
      <c r="B10570" s="147"/>
      <c r="C10570" s="88"/>
      <c r="K10570" s="159"/>
      <c r="L10570" s="89"/>
      <c r="O10570" s="159"/>
      <c r="Q10570" s="160"/>
      <c r="V10570" s="87"/>
      <c r="W10570" s="87"/>
      <c r="X10570" s="91"/>
      <c r="Y10570" s="87"/>
      <c r="AA10570" s="87"/>
      <c r="AB10570" s="90"/>
      <c r="AC10570" s="87"/>
      <c r="AD10570" s="87"/>
    </row>
    <row r="10571" spans="1:30">
      <c r="A10571" s="158"/>
      <c r="B10571" s="147"/>
      <c r="C10571" s="88"/>
      <c r="K10571" s="159"/>
      <c r="L10571" s="89"/>
      <c r="O10571" s="159"/>
      <c r="Q10571" s="160"/>
      <c r="V10571" s="87"/>
      <c r="W10571" s="87"/>
      <c r="X10571" s="91"/>
      <c r="Y10571" s="87"/>
      <c r="AA10571" s="87"/>
      <c r="AB10571" s="90"/>
      <c r="AC10571" s="87"/>
      <c r="AD10571" s="87"/>
    </row>
    <row r="10572" spans="1:30">
      <c r="A10572" s="158"/>
      <c r="B10572" s="147"/>
      <c r="C10572" s="88"/>
      <c r="K10572" s="159"/>
      <c r="L10572" s="89"/>
      <c r="O10572" s="159"/>
      <c r="Q10572" s="160"/>
      <c r="V10572" s="87"/>
      <c r="W10572" s="87"/>
      <c r="X10572" s="91"/>
      <c r="Y10572" s="87"/>
      <c r="AA10572" s="87"/>
      <c r="AB10572" s="90"/>
      <c r="AC10572" s="87"/>
      <c r="AD10572" s="87"/>
    </row>
    <row r="10573" spans="1:30">
      <c r="A10573" s="158"/>
      <c r="B10573" s="147"/>
      <c r="C10573" s="88"/>
      <c r="K10573" s="159"/>
      <c r="L10573" s="89"/>
      <c r="O10573" s="159"/>
      <c r="Q10573" s="160"/>
      <c r="V10573" s="87"/>
      <c r="W10573" s="87"/>
      <c r="X10573" s="91"/>
      <c r="Y10573" s="87"/>
      <c r="AA10573" s="87"/>
      <c r="AB10573" s="90"/>
      <c r="AC10573" s="87"/>
      <c r="AD10573" s="87"/>
    </row>
    <row r="10574" spans="1:30">
      <c r="A10574" s="158"/>
      <c r="B10574" s="147"/>
      <c r="C10574" s="88"/>
      <c r="K10574" s="159"/>
      <c r="L10574" s="89"/>
      <c r="O10574" s="159"/>
      <c r="Q10574" s="160"/>
      <c r="V10574" s="87"/>
      <c r="W10574" s="87"/>
      <c r="X10574" s="91"/>
      <c r="Y10574" s="87"/>
      <c r="AA10574" s="87"/>
      <c r="AB10574" s="90"/>
      <c r="AC10574" s="87"/>
      <c r="AD10574" s="87"/>
    </row>
    <row r="10575" spans="1:30">
      <c r="A10575" s="158"/>
      <c r="B10575" s="147"/>
      <c r="C10575" s="88"/>
      <c r="K10575" s="159"/>
      <c r="L10575" s="89"/>
      <c r="O10575" s="159"/>
      <c r="Q10575" s="160"/>
      <c r="V10575" s="87"/>
      <c r="W10575" s="87"/>
      <c r="X10575" s="91"/>
      <c r="Y10575" s="87"/>
      <c r="AA10575" s="87"/>
      <c r="AB10575" s="90"/>
      <c r="AC10575" s="87"/>
      <c r="AD10575" s="87"/>
    </row>
    <row r="10576" spans="1:30">
      <c r="A10576" s="158"/>
      <c r="B10576" s="147"/>
      <c r="C10576" s="88"/>
      <c r="K10576" s="159"/>
      <c r="L10576" s="89"/>
      <c r="O10576" s="159"/>
      <c r="Q10576" s="160"/>
      <c r="V10576" s="87"/>
      <c r="W10576" s="87"/>
      <c r="X10576" s="91"/>
      <c r="Y10576" s="87"/>
      <c r="AA10576" s="87"/>
      <c r="AB10576" s="90"/>
      <c r="AC10576" s="87"/>
      <c r="AD10576" s="87"/>
    </row>
    <row r="10577" spans="1:30">
      <c r="A10577" s="158"/>
      <c r="B10577" s="147"/>
      <c r="C10577" s="88"/>
      <c r="K10577" s="159"/>
      <c r="L10577" s="89"/>
      <c r="O10577" s="159"/>
      <c r="Q10577" s="160"/>
      <c r="V10577" s="87"/>
      <c r="W10577" s="87"/>
      <c r="X10577" s="91"/>
      <c r="Y10577" s="87"/>
      <c r="AA10577" s="87"/>
      <c r="AB10577" s="90"/>
      <c r="AC10577" s="87"/>
      <c r="AD10577" s="87"/>
    </row>
    <row r="10578" spans="1:30">
      <c r="A10578" s="158"/>
      <c r="B10578" s="147"/>
      <c r="C10578" s="88"/>
      <c r="K10578" s="159"/>
      <c r="L10578" s="89"/>
      <c r="O10578" s="159"/>
      <c r="Q10578" s="160"/>
      <c r="V10578" s="87"/>
      <c r="W10578" s="87"/>
      <c r="X10578" s="91"/>
      <c r="Y10578" s="87"/>
      <c r="AA10578" s="87"/>
      <c r="AB10578" s="90"/>
      <c r="AC10578" s="87"/>
      <c r="AD10578" s="87"/>
    </row>
    <row r="10579" spans="1:30">
      <c r="A10579" s="158"/>
      <c r="B10579" s="147"/>
      <c r="C10579" s="88"/>
      <c r="K10579" s="159"/>
      <c r="L10579" s="89"/>
      <c r="O10579" s="159"/>
      <c r="Q10579" s="160"/>
      <c r="V10579" s="87"/>
      <c r="W10579" s="87"/>
      <c r="X10579" s="91"/>
      <c r="Y10579" s="87"/>
      <c r="AA10579" s="87"/>
      <c r="AB10579" s="90"/>
      <c r="AC10579" s="87"/>
      <c r="AD10579" s="87"/>
    </row>
    <row r="10580" spans="1:30">
      <c r="A10580" s="158"/>
      <c r="B10580" s="147"/>
      <c r="C10580" s="88"/>
      <c r="K10580" s="159"/>
      <c r="L10580" s="89"/>
      <c r="O10580" s="159"/>
      <c r="Q10580" s="160"/>
      <c r="V10580" s="87"/>
      <c r="W10580" s="87"/>
      <c r="X10580" s="91"/>
      <c r="Y10580" s="87"/>
      <c r="AA10580" s="87"/>
      <c r="AB10580" s="90"/>
      <c r="AC10580" s="87"/>
      <c r="AD10580" s="87"/>
    </row>
    <row r="10581" spans="1:30">
      <c r="A10581" s="158"/>
      <c r="B10581" s="147"/>
      <c r="C10581" s="88"/>
      <c r="K10581" s="159"/>
      <c r="L10581" s="89"/>
      <c r="O10581" s="159"/>
      <c r="Q10581" s="160"/>
      <c r="V10581" s="87"/>
      <c r="W10581" s="87"/>
      <c r="X10581" s="91"/>
      <c r="Y10581" s="87"/>
      <c r="AA10581" s="87"/>
      <c r="AB10581" s="90"/>
      <c r="AC10581" s="87"/>
      <c r="AD10581" s="87"/>
    </row>
    <row r="10582" spans="1:30">
      <c r="A10582" s="158"/>
      <c r="B10582" s="147"/>
      <c r="C10582" s="88"/>
      <c r="K10582" s="159"/>
      <c r="L10582" s="89"/>
      <c r="O10582" s="159"/>
      <c r="Q10582" s="160"/>
      <c r="V10582" s="87"/>
      <c r="W10582" s="87"/>
      <c r="X10582" s="91"/>
      <c r="Y10582" s="87"/>
      <c r="AA10582" s="87"/>
      <c r="AB10582" s="90"/>
      <c r="AC10582" s="87"/>
      <c r="AD10582" s="87"/>
    </row>
    <row r="10583" spans="1:30">
      <c r="A10583" s="158"/>
      <c r="B10583" s="147"/>
      <c r="C10583" s="88"/>
      <c r="K10583" s="149"/>
      <c r="L10583" s="162"/>
      <c r="O10583" s="170"/>
      <c r="P10583" s="91"/>
      <c r="Q10583" s="171"/>
      <c r="V10583" s="87"/>
      <c r="W10583" s="87"/>
      <c r="X10583" s="91"/>
      <c r="Y10583" s="87"/>
      <c r="AA10583" s="87"/>
      <c r="AB10583" s="90"/>
      <c r="AC10583" s="87"/>
      <c r="AD10583" s="87"/>
    </row>
    <row r="10584" spans="1:30">
      <c r="A10584" s="158"/>
      <c r="B10584" s="147"/>
      <c r="C10584" s="88"/>
      <c r="K10584" s="159"/>
      <c r="L10584" s="89"/>
      <c r="O10584" s="159"/>
      <c r="P10584" s="123"/>
      <c r="Q10584" s="160"/>
      <c r="V10584" s="87"/>
      <c r="W10584" s="87"/>
      <c r="X10584" s="91"/>
      <c r="Y10584" s="87"/>
      <c r="AA10584" s="87"/>
      <c r="AB10584" s="90"/>
      <c r="AC10584" s="87"/>
      <c r="AD10584" s="87"/>
    </row>
    <row r="10585" spans="1:30">
      <c r="A10585" s="158"/>
      <c r="B10585" s="147"/>
      <c r="C10585" s="88"/>
      <c r="K10585" s="149"/>
      <c r="L10585" s="162"/>
      <c r="O10585" s="170"/>
      <c r="P10585" s="91"/>
      <c r="Q10585" s="171"/>
      <c r="V10585" s="87"/>
      <c r="W10585" s="87"/>
      <c r="X10585" s="91"/>
      <c r="Y10585" s="87"/>
      <c r="AA10585" s="87"/>
      <c r="AB10585" s="90"/>
      <c r="AC10585" s="87"/>
      <c r="AD10585" s="87"/>
    </row>
    <row r="10586" spans="1:30">
      <c r="A10586" s="158"/>
      <c r="B10586" s="147"/>
      <c r="C10586" s="88"/>
      <c r="K10586" s="159"/>
      <c r="L10586" s="89"/>
      <c r="O10586" s="159"/>
      <c r="P10586" s="123"/>
      <c r="Q10586" s="160"/>
      <c r="V10586" s="87"/>
      <c r="W10586" s="87"/>
      <c r="X10586" s="91"/>
      <c r="Y10586" s="87"/>
      <c r="AA10586" s="87"/>
      <c r="AB10586" s="90"/>
      <c r="AC10586" s="87"/>
      <c r="AD10586" s="87"/>
    </row>
    <row r="10587" spans="1:30">
      <c r="A10587" s="158"/>
      <c r="B10587" s="147"/>
      <c r="C10587" s="88"/>
      <c r="K10587" s="149"/>
      <c r="L10587" s="162"/>
      <c r="O10587" s="170"/>
      <c r="P10587" s="91"/>
      <c r="Q10587" s="171"/>
      <c r="V10587" s="87"/>
      <c r="W10587" s="87"/>
      <c r="X10587" s="91"/>
      <c r="Y10587" s="87"/>
      <c r="AA10587" s="87"/>
      <c r="AB10587" s="90"/>
      <c r="AC10587" s="87"/>
      <c r="AD10587" s="87"/>
    </row>
    <row r="10588" spans="1:30">
      <c r="A10588" s="158"/>
      <c r="B10588" s="147"/>
      <c r="C10588" s="88"/>
      <c r="K10588" s="159"/>
      <c r="L10588" s="89"/>
      <c r="O10588" s="159"/>
      <c r="P10588" s="123"/>
      <c r="Q10588" s="160"/>
      <c r="V10588" s="87"/>
      <c r="W10588" s="87"/>
      <c r="X10588" s="91"/>
      <c r="Y10588" s="87"/>
      <c r="AA10588" s="87"/>
      <c r="AB10588" s="90"/>
      <c r="AC10588" s="87"/>
      <c r="AD10588" s="87"/>
    </row>
    <row r="10589" spans="1:30">
      <c r="A10589" s="158"/>
      <c r="B10589" s="147"/>
      <c r="C10589" s="88"/>
      <c r="K10589" s="149"/>
      <c r="L10589" s="162"/>
      <c r="O10589" s="170"/>
      <c r="P10589" s="91"/>
      <c r="Q10589" s="171"/>
      <c r="V10589" s="87"/>
      <c r="W10589" s="87"/>
      <c r="X10589" s="91"/>
      <c r="Y10589" s="87"/>
      <c r="AA10589" s="87"/>
      <c r="AB10589" s="90"/>
      <c r="AC10589" s="87"/>
      <c r="AD10589" s="87"/>
    </row>
    <row r="10590" spans="1:30">
      <c r="A10590" s="158"/>
      <c r="B10590" s="147"/>
      <c r="C10590" s="88"/>
      <c r="K10590" s="159"/>
      <c r="L10590" s="89"/>
      <c r="O10590" s="159"/>
      <c r="P10590" s="123"/>
      <c r="Q10590" s="160"/>
      <c r="V10590" s="87"/>
      <c r="W10590" s="87"/>
      <c r="X10590" s="91"/>
      <c r="Y10590" s="87"/>
      <c r="AA10590" s="87"/>
      <c r="AB10590" s="90"/>
      <c r="AC10590" s="87"/>
      <c r="AD10590" s="87"/>
    </row>
    <row r="10591" spans="1:30">
      <c r="A10591" s="158"/>
      <c r="B10591" s="147"/>
      <c r="C10591" s="88"/>
      <c r="K10591" s="149"/>
      <c r="L10591" s="162"/>
      <c r="O10591" s="170"/>
      <c r="P10591" s="91"/>
      <c r="Q10591" s="171"/>
      <c r="V10591" s="87"/>
      <c r="W10591" s="87"/>
      <c r="X10591" s="91"/>
      <c r="Y10591" s="87"/>
      <c r="AA10591" s="87"/>
      <c r="AB10591" s="90"/>
      <c r="AC10591" s="87"/>
      <c r="AD10591" s="87"/>
    </row>
    <row r="10592" spans="1:30">
      <c r="A10592" s="158"/>
      <c r="B10592" s="147"/>
      <c r="C10592" s="88"/>
      <c r="K10592" s="149"/>
      <c r="L10592" s="162"/>
      <c r="O10592" s="170"/>
      <c r="P10592" s="91"/>
      <c r="Q10592" s="171"/>
      <c r="V10592" s="87"/>
      <c r="W10592" s="87"/>
      <c r="X10592" s="91"/>
      <c r="Y10592" s="87"/>
      <c r="AA10592" s="87"/>
      <c r="AB10592" s="90"/>
      <c r="AC10592" s="87"/>
      <c r="AD10592" s="87"/>
    </row>
    <row r="10593" spans="1:30">
      <c r="A10593" s="158"/>
      <c r="B10593" s="147"/>
      <c r="C10593" s="88"/>
      <c r="K10593" s="149"/>
      <c r="L10593" s="162"/>
      <c r="O10593" s="170"/>
      <c r="P10593" s="91"/>
      <c r="Q10593" s="171"/>
      <c r="V10593" s="87"/>
      <c r="W10593" s="87"/>
      <c r="X10593" s="91"/>
      <c r="Y10593" s="87"/>
      <c r="AA10593" s="87"/>
      <c r="AB10593" s="90"/>
      <c r="AC10593" s="87"/>
      <c r="AD10593" s="87"/>
    </row>
    <row r="10594" spans="1:30">
      <c r="A10594" s="158"/>
      <c r="B10594" s="147"/>
      <c r="C10594" s="88"/>
      <c r="K10594" s="159"/>
      <c r="L10594" s="89"/>
      <c r="O10594" s="159"/>
      <c r="P10594" s="123"/>
      <c r="Q10594" s="160"/>
      <c r="V10594" s="87"/>
      <c r="W10594" s="87"/>
      <c r="X10594" s="91"/>
      <c r="Y10594" s="87"/>
      <c r="AA10594" s="87"/>
      <c r="AB10594" s="90"/>
      <c r="AC10594" s="87"/>
      <c r="AD10594" s="87"/>
    </row>
    <row r="10595" spans="1:30">
      <c r="A10595" s="158"/>
      <c r="B10595" s="147"/>
      <c r="C10595" s="88"/>
      <c r="K10595" s="159"/>
      <c r="L10595" s="89"/>
      <c r="O10595" s="159"/>
      <c r="P10595" s="123"/>
      <c r="Q10595" s="160"/>
      <c r="V10595" s="87"/>
      <c r="W10595" s="87"/>
      <c r="X10595" s="91"/>
      <c r="Y10595" s="87"/>
      <c r="AA10595" s="87"/>
      <c r="AB10595" s="90"/>
      <c r="AC10595" s="87"/>
      <c r="AD10595" s="87"/>
    </row>
    <row r="10596" spans="1:30">
      <c r="A10596" s="158"/>
      <c r="B10596" s="147"/>
      <c r="C10596" s="88"/>
      <c r="K10596" s="149"/>
      <c r="L10596" s="162"/>
      <c r="O10596" s="170"/>
      <c r="P10596" s="91"/>
      <c r="Q10596" s="171"/>
      <c r="V10596" s="87"/>
      <c r="W10596" s="87"/>
      <c r="X10596" s="91"/>
      <c r="Y10596" s="87"/>
      <c r="AA10596" s="87"/>
      <c r="AB10596" s="90"/>
      <c r="AC10596" s="87"/>
      <c r="AD10596" s="87"/>
    </row>
    <row r="10597" spans="1:30">
      <c r="A10597" s="158"/>
      <c r="B10597" s="147"/>
      <c r="C10597" s="88"/>
      <c r="K10597" s="149"/>
      <c r="L10597" s="162"/>
      <c r="O10597" s="170"/>
      <c r="P10597" s="91"/>
      <c r="Q10597" s="171"/>
      <c r="V10597" s="87"/>
      <c r="W10597" s="87"/>
      <c r="X10597" s="91"/>
      <c r="Y10597" s="87"/>
      <c r="AA10597" s="87"/>
      <c r="AB10597" s="90"/>
      <c r="AC10597" s="87"/>
      <c r="AD10597" s="87"/>
    </row>
    <row r="10598" spans="1:30">
      <c r="A10598" s="158"/>
      <c r="B10598" s="147"/>
      <c r="C10598" s="88"/>
      <c r="K10598" s="159"/>
      <c r="L10598" s="89"/>
      <c r="O10598" s="159"/>
      <c r="P10598" s="123"/>
      <c r="Q10598" s="160"/>
      <c r="V10598" s="87"/>
      <c r="W10598" s="87"/>
      <c r="X10598" s="91"/>
      <c r="Y10598" s="87"/>
      <c r="AA10598" s="87"/>
      <c r="AB10598" s="90"/>
      <c r="AC10598" s="87"/>
      <c r="AD10598" s="87"/>
    </row>
    <row r="10599" spans="1:30">
      <c r="A10599" s="158"/>
      <c r="B10599" s="147"/>
      <c r="C10599" s="88"/>
      <c r="K10599" s="159"/>
      <c r="L10599" s="89"/>
      <c r="O10599" s="159"/>
      <c r="P10599" s="123"/>
      <c r="Q10599" s="160"/>
      <c r="V10599" s="87"/>
      <c r="W10599" s="87"/>
      <c r="X10599" s="91"/>
      <c r="Y10599" s="87"/>
      <c r="AA10599" s="87"/>
      <c r="AB10599" s="90"/>
      <c r="AC10599" s="87"/>
      <c r="AD10599" s="87"/>
    </row>
    <row r="10600" spans="1:30">
      <c r="A10600" s="158"/>
      <c r="B10600" s="147"/>
      <c r="C10600" s="88"/>
      <c r="K10600" s="149"/>
      <c r="L10600" s="162"/>
      <c r="O10600" s="170"/>
      <c r="P10600" s="91"/>
      <c r="Q10600" s="171"/>
      <c r="V10600" s="87"/>
      <c r="W10600" s="87"/>
      <c r="X10600" s="91"/>
      <c r="Y10600" s="87"/>
      <c r="AA10600" s="87"/>
      <c r="AB10600" s="90"/>
      <c r="AC10600" s="87"/>
      <c r="AD10600" s="87"/>
    </row>
    <row r="10601" spans="1:30">
      <c r="A10601" s="158"/>
      <c r="B10601" s="147"/>
      <c r="C10601" s="88"/>
      <c r="K10601" s="159"/>
      <c r="L10601" s="89"/>
      <c r="O10601" s="159"/>
      <c r="P10601" s="123"/>
      <c r="Q10601" s="160"/>
      <c r="V10601" s="87"/>
      <c r="W10601" s="87"/>
      <c r="X10601" s="91"/>
      <c r="Y10601" s="87"/>
      <c r="AA10601" s="87"/>
      <c r="AB10601" s="90"/>
      <c r="AC10601" s="87"/>
      <c r="AD10601" s="87"/>
    </row>
    <row r="10602" spans="1:30">
      <c r="A10602" s="158"/>
      <c r="B10602" s="147"/>
      <c r="C10602" s="88"/>
      <c r="K10602" s="159"/>
      <c r="L10602" s="89"/>
      <c r="O10602" s="159"/>
      <c r="P10602" s="123"/>
      <c r="Q10602" s="160"/>
      <c r="V10602" s="87"/>
      <c r="W10602" s="87"/>
      <c r="X10602" s="91"/>
      <c r="Y10602" s="87"/>
      <c r="AA10602" s="87"/>
      <c r="AB10602" s="90"/>
      <c r="AC10602" s="87"/>
      <c r="AD10602" s="87"/>
    </row>
    <row r="10603" spans="1:30">
      <c r="A10603" s="158"/>
      <c r="B10603" s="147"/>
      <c r="C10603" s="88"/>
      <c r="K10603" s="159"/>
      <c r="L10603" s="89"/>
      <c r="O10603" s="159"/>
      <c r="P10603" s="123"/>
      <c r="Q10603" s="160"/>
      <c r="V10603" s="87"/>
      <c r="W10603" s="87"/>
      <c r="X10603" s="91"/>
      <c r="Y10603" s="87"/>
      <c r="AA10603" s="87"/>
      <c r="AB10603" s="90"/>
      <c r="AC10603" s="87"/>
      <c r="AD10603" s="87"/>
    </row>
    <row r="10604" spans="1:30">
      <c r="A10604" s="158"/>
      <c r="B10604" s="147"/>
      <c r="C10604" s="88"/>
      <c r="K10604" s="149"/>
      <c r="L10604" s="162"/>
      <c r="O10604" s="170"/>
      <c r="P10604" s="91"/>
      <c r="Q10604" s="171"/>
      <c r="V10604" s="87"/>
      <c r="W10604" s="87"/>
      <c r="X10604" s="91"/>
      <c r="Y10604" s="87"/>
      <c r="AA10604" s="87"/>
      <c r="AB10604" s="90"/>
      <c r="AC10604" s="87"/>
      <c r="AD10604" s="87"/>
    </row>
    <row r="10605" spans="1:30">
      <c r="A10605" s="158"/>
      <c r="B10605" s="147"/>
      <c r="C10605" s="88"/>
      <c r="K10605" s="159"/>
      <c r="L10605" s="89"/>
      <c r="O10605" s="159"/>
      <c r="P10605" s="123"/>
      <c r="Q10605" s="160"/>
      <c r="V10605" s="87"/>
      <c r="W10605" s="87"/>
      <c r="X10605" s="91"/>
      <c r="Y10605" s="87"/>
      <c r="AA10605" s="87"/>
      <c r="AB10605" s="90"/>
      <c r="AC10605" s="87"/>
      <c r="AD10605" s="87"/>
    </row>
    <row r="10606" spans="1:30">
      <c r="A10606" s="158"/>
      <c r="B10606" s="147"/>
      <c r="C10606" s="88"/>
      <c r="K10606" s="149"/>
      <c r="L10606" s="162"/>
      <c r="O10606" s="170"/>
      <c r="P10606" s="91"/>
      <c r="Q10606" s="171"/>
      <c r="V10606" s="87"/>
      <c r="W10606" s="87"/>
      <c r="X10606" s="91"/>
      <c r="Y10606" s="87"/>
      <c r="AA10606" s="87"/>
      <c r="AB10606" s="90"/>
      <c r="AC10606" s="87"/>
      <c r="AD10606" s="87"/>
    </row>
    <row r="10607" spans="1:30">
      <c r="A10607" s="158"/>
      <c r="B10607" s="147"/>
      <c r="C10607" s="88"/>
      <c r="K10607" s="149"/>
      <c r="L10607" s="162"/>
      <c r="O10607" s="170"/>
      <c r="P10607" s="91"/>
      <c r="Q10607" s="171"/>
      <c r="V10607" s="87"/>
      <c r="W10607" s="87"/>
      <c r="X10607" s="91"/>
      <c r="Y10607" s="87"/>
      <c r="AA10607" s="87"/>
      <c r="AB10607" s="90"/>
      <c r="AC10607" s="87"/>
      <c r="AD10607" s="87"/>
    </row>
    <row r="10608" spans="1:30">
      <c r="A10608" s="158"/>
      <c r="B10608" s="147"/>
      <c r="C10608" s="88"/>
      <c r="K10608" s="149"/>
      <c r="L10608" s="162"/>
      <c r="O10608" s="170"/>
      <c r="P10608" s="91"/>
      <c r="Q10608" s="171"/>
      <c r="V10608" s="87"/>
      <c r="W10608" s="87"/>
      <c r="X10608" s="91"/>
      <c r="Y10608" s="87"/>
      <c r="AA10608" s="87"/>
      <c r="AB10608" s="90"/>
      <c r="AC10608" s="87"/>
      <c r="AD10608" s="87"/>
    </row>
    <row r="10609" spans="1:30">
      <c r="A10609" s="158"/>
      <c r="B10609" s="147"/>
      <c r="C10609" s="88"/>
      <c r="K10609" s="149"/>
      <c r="L10609" s="162"/>
      <c r="O10609" s="170"/>
      <c r="P10609" s="91"/>
      <c r="Q10609" s="171"/>
      <c r="V10609" s="87"/>
      <c r="W10609" s="87"/>
      <c r="X10609" s="91"/>
      <c r="Y10609" s="87"/>
      <c r="AA10609" s="87"/>
      <c r="AB10609" s="90"/>
      <c r="AC10609" s="87"/>
      <c r="AD10609" s="87"/>
    </row>
    <row r="10610" spans="1:30">
      <c r="A10610" s="158"/>
      <c r="B10610" s="147"/>
      <c r="C10610" s="88"/>
      <c r="K10610" s="159"/>
      <c r="L10610" s="89"/>
      <c r="O10610" s="159"/>
      <c r="P10610" s="123"/>
      <c r="Q10610" s="160"/>
      <c r="V10610" s="87"/>
      <c r="W10610" s="87"/>
      <c r="X10610" s="91"/>
      <c r="Y10610" s="87"/>
      <c r="AA10610" s="87"/>
      <c r="AB10610" s="90"/>
      <c r="AC10610" s="87"/>
      <c r="AD10610" s="87"/>
    </row>
    <row r="10611" spans="1:30">
      <c r="A10611" s="158"/>
      <c r="B10611" s="147"/>
      <c r="C10611" s="88"/>
      <c r="K10611" s="159"/>
      <c r="L10611" s="89"/>
      <c r="O10611" s="159"/>
      <c r="P10611" s="123"/>
      <c r="Q10611" s="160"/>
      <c r="V10611" s="87"/>
      <c r="W10611" s="87"/>
      <c r="X10611" s="91"/>
      <c r="Y10611" s="87"/>
      <c r="AA10611" s="87"/>
      <c r="AB10611" s="90"/>
      <c r="AC10611" s="87"/>
      <c r="AD10611" s="87"/>
    </row>
    <row r="10612" spans="1:30">
      <c r="A10612" s="158"/>
      <c r="B10612" s="147"/>
      <c r="C10612" s="88"/>
      <c r="K10612" s="149"/>
      <c r="L10612" s="162"/>
      <c r="O10612" s="170"/>
      <c r="P10612" s="91"/>
      <c r="Q10612" s="171"/>
      <c r="V10612" s="87"/>
      <c r="W10612" s="87"/>
      <c r="X10612" s="91"/>
      <c r="Y10612" s="87"/>
      <c r="AA10612" s="87"/>
      <c r="AB10612" s="90"/>
      <c r="AC10612" s="87"/>
      <c r="AD10612" s="87"/>
    </row>
    <row r="10613" spans="1:30">
      <c r="A10613" s="158"/>
      <c r="B10613" s="147"/>
      <c r="C10613" s="88"/>
      <c r="K10613" s="159"/>
      <c r="L10613" s="89"/>
      <c r="O10613" s="159"/>
      <c r="P10613" s="123"/>
      <c r="Q10613" s="160"/>
      <c r="V10613" s="87"/>
      <c r="W10613" s="87"/>
      <c r="X10613" s="91"/>
      <c r="Y10613" s="87"/>
      <c r="AA10613" s="87"/>
      <c r="AB10613" s="90"/>
      <c r="AC10613" s="87"/>
      <c r="AD10613" s="87"/>
    </row>
    <row r="10614" spans="1:30">
      <c r="A10614" s="158"/>
      <c r="B10614" s="147"/>
      <c r="C10614" s="88"/>
      <c r="K10614" s="149"/>
      <c r="L10614" s="162"/>
      <c r="O10614" s="170"/>
      <c r="P10614" s="91"/>
      <c r="Q10614" s="171"/>
      <c r="V10614" s="87"/>
      <c r="W10614" s="87"/>
      <c r="X10614" s="91"/>
      <c r="Y10614" s="87"/>
      <c r="AA10614" s="87"/>
      <c r="AB10614" s="90"/>
      <c r="AC10614" s="87"/>
      <c r="AD10614" s="87"/>
    </row>
    <row r="10615" spans="1:30">
      <c r="A10615" s="158"/>
      <c r="B10615" s="147"/>
      <c r="C10615" s="88"/>
      <c r="K10615" s="159"/>
      <c r="L10615" s="89"/>
      <c r="O10615" s="159"/>
      <c r="P10615" s="123"/>
      <c r="Q10615" s="160"/>
      <c r="V10615" s="87"/>
      <c r="W10615" s="87"/>
      <c r="X10615" s="91"/>
      <c r="Y10615" s="87"/>
      <c r="AA10615" s="87"/>
      <c r="AB10615" s="90"/>
      <c r="AC10615" s="87"/>
      <c r="AD10615" s="87"/>
    </row>
    <row r="10616" spans="1:30">
      <c r="A10616" s="158"/>
      <c r="B10616" s="147"/>
      <c r="C10616" s="88"/>
      <c r="K10616" s="149"/>
      <c r="L10616" s="162"/>
      <c r="O10616" s="170"/>
      <c r="P10616" s="91"/>
      <c r="Q10616" s="171"/>
      <c r="V10616" s="87"/>
      <c r="W10616" s="87"/>
      <c r="X10616" s="91"/>
      <c r="Y10616" s="87"/>
      <c r="AA10616" s="87"/>
      <c r="AB10616" s="90"/>
      <c r="AC10616" s="87"/>
      <c r="AD10616" s="87"/>
    </row>
    <row r="10617" spans="1:30">
      <c r="A10617" s="158"/>
      <c r="B10617" s="147"/>
      <c r="C10617" s="88"/>
      <c r="K10617" s="159"/>
      <c r="L10617" s="89"/>
      <c r="O10617" s="159"/>
      <c r="P10617" s="123"/>
      <c r="Q10617" s="160"/>
      <c r="V10617" s="87"/>
      <c r="W10617" s="87"/>
      <c r="X10617" s="91"/>
      <c r="Y10617" s="87"/>
      <c r="AA10617" s="87"/>
      <c r="AB10617" s="90"/>
      <c r="AC10617" s="87"/>
      <c r="AD10617" s="87"/>
    </row>
    <row r="10618" spans="1:30">
      <c r="A10618" s="158"/>
      <c r="B10618" s="147"/>
      <c r="C10618" s="88"/>
      <c r="K10618" s="159"/>
      <c r="L10618" s="162"/>
      <c r="O10618" s="170"/>
      <c r="P10618" s="91"/>
      <c r="Q10618" s="171"/>
      <c r="V10618" s="87"/>
      <c r="W10618" s="87"/>
      <c r="X10618" s="91"/>
      <c r="Y10618" s="87"/>
      <c r="AA10618" s="87"/>
      <c r="AB10618" s="90"/>
      <c r="AC10618" s="87"/>
      <c r="AD10618" s="87"/>
    </row>
    <row r="10619" spans="1:30">
      <c r="A10619" s="158"/>
      <c r="B10619" s="147"/>
      <c r="C10619" s="88"/>
      <c r="K10619" s="149"/>
      <c r="L10619" s="89"/>
      <c r="O10619" s="159"/>
      <c r="P10619" s="123"/>
      <c r="Q10619" s="160"/>
      <c r="V10619" s="87"/>
      <c r="W10619" s="87"/>
      <c r="X10619" s="91"/>
      <c r="Y10619" s="87"/>
      <c r="AA10619" s="87"/>
      <c r="AB10619" s="90"/>
      <c r="AC10619" s="87"/>
      <c r="AD10619" s="87"/>
    </row>
    <row r="10620" spans="1:30">
      <c r="A10620" s="158"/>
      <c r="B10620" s="147"/>
      <c r="C10620" s="88"/>
      <c r="K10620" s="149"/>
      <c r="L10620" s="162"/>
      <c r="O10620" s="170"/>
      <c r="P10620" s="91"/>
      <c r="Q10620" s="171"/>
      <c r="V10620" s="87"/>
      <c r="W10620" s="87"/>
      <c r="X10620" s="91"/>
      <c r="Y10620" s="87"/>
      <c r="AA10620" s="87"/>
      <c r="AB10620" s="90"/>
      <c r="AC10620" s="87"/>
      <c r="AD10620" s="87"/>
    </row>
    <row r="10621" spans="1:30">
      <c r="A10621" s="158"/>
      <c r="B10621" s="147"/>
      <c r="C10621" s="88"/>
      <c r="K10621" s="159"/>
      <c r="L10621" s="89"/>
      <c r="O10621" s="159"/>
      <c r="P10621" s="123"/>
      <c r="Q10621" s="160"/>
      <c r="V10621" s="87"/>
      <c r="W10621" s="87"/>
      <c r="X10621" s="91"/>
      <c r="Y10621" s="87"/>
      <c r="AA10621" s="87"/>
      <c r="AB10621" s="90"/>
      <c r="AC10621" s="87"/>
      <c r="AD10621" s="87"/>
    </row>
    <row r="10622" spans="1:30">
      <c r="A10622" s="158"/>
      <c r="B10622" s="147"/>
      <c r="C10622" s="88"/>
      <c r="K10622" s="149"/>
      <c r="L10622" s="162"/>
      <c r="O10622" s="170"/>
      <c r="P10622" s="91"/>
      <c r="Q10622" s="171"/>
      <c r="V10622" s="87"/>
      <c r="W10622" s="87"/>
      <c r="X10622" s="91"/>
      <c r="Y10622" s="87"/>
      <c r="AA10622" s="87"/>
      <c r="AB10622" s="90"/>
      <c r="AC10622" s="87"/>
      <c r="AD10622" s="87"/>
    </row>
    <row r="10623" spans="1:30">
      <c r="A10623" s="158"/>
      <c r="B10623" s="147"/>
      <c r="C10623" s="88"/>
      <c r="K10623" s="159"/>
      <c r="L10623" s="89"/>
      <c r="O10623" s="159"/>
      <c r="P10623" s="123"/>
      <c r="Q10623" s="160"/>
      <c r="V10623" s="87"/>
      <c r="W10623" s="87"/>
      <c r="X10623" s="91"/>
      <c r="Y10623" s="87"/>
      <c r="AA10623" s="87"/>
      <c r="AB10623" s="90"/>
      <c r="AC10623" s="87"/>
      <c r="AD10623" s="87"/>
    </row>
    <row r="10624" spans="1:30">
      <c r="A10624" s="158"/>
      <c r="B10624" s="147"/>
      <c r="C10624" s="88"/>
      <c r="K10624" s="159"/>
      <c r="L10624" s="89"/>
      <c r="O10624" s="159"/>
      <c r="P10624" s="123"/>
      <c r="Q10624" s="160"/>
      <c r="V10624" s="87"/>
      <c r="W10624" s="87"/>
      <c r="X10624" s="91"/>
      <c r="Y10624" s="87"/>
      <c r="AA10624" s="87"/>
      <c r="AB10624" s="90"/>
      <c r="AC10624" s="87"/>
      <c r="AD10624" s="87"/>
    </row>
    <row r="10625" spans="1:30">
      <c r="A10625" s="158"/>
      <c r="B10625" s="147"/>
      <c r="C10625" s="88"/>
      <c r="K10625" s="149"/>
      <c r="L10625" s="162"/>
      <c r="O10625" s="170"/>
      <c r="P10625" s="91"/>
      <c r="Q10625" s="171"/>
      <c r="V10625" s="87"/>
      <c r="W10625" s="87"/>
      <c r="X10625" s="91"/>
      <c r="Y10625" s="87"/>
      <c r="AA10625" s="87"/>
      <c r="AB10625" s="90"/>
      <c r="AC10625" s="87"/>
      <c r="AD10625" s="87"/>
    </row>
    <row r="10626" spans="1:30">
      <c r="A10626" s="158"/>
      <c r="B10626" s="147"/>
      <c r="C10626" s="88"/>
      <c r="K10626" s="159"/>
      <c r="L10626" s="89"/>
      <c r="O10626" s="159"/>
      <c r="P10626" s="123"/>
      <c r="Q10626" s="160"/>
      <c r="V10626" s="87"/>
      <c r="W10626" s="87"/>
      <c r="X10626" s="91"/>
      <c r="Y10626" s="87"/>
      <c r="AA10626" s="87"/>
      <c r="AB10626" s="90"/>
      <c r="AC10626" s="87"/>
      <c r="AD10626" s="87"/>
    </row>
    <row r="10627" spans="1:30">
      <c r="A10627" s="158"/>
      <c r="B10627" s="147"/>
      <c r="C10627" s="88"/>
      <c r="K10627" s="149"/>
      <c r="L10627" s="162"/>
      <c r="O10627" s="170"/>
      <c r="P10627" s="91"/>
      <c r="Q10627" s="171"/>
      <c r="V10627" s="87"/>
      <c r="W10627" s="87"/>
      <c r="X10627" s="91"/>
      <c r="Y10627" s="87"/>
      <c r="AA10627" s="87"/>
      <c r="AB10627" s="90"/>
      <c r="AC10627" s="87"/>
      <c r="AD10627" s="87"/>
    </row>
    <row r="10628" spans="1:30">
      <c r="A10628" s="158"/>
      <c r="B10628" s="147"/>
      <c r="C10628" s="88"/>
      <c r="K10628" s="159"/>
      <c r="L10628" s="89"/>
      <c r="O10628" s="159"/>
      <c r="P10628" s="123"/>
      <c r="Q10628" s="160"/>
      <c r="V10628" s="87"/>
      <c r="W10628" s="87"/>
      <c r="X10628" s="91"/>
      <c r="Y10628" s="87"/>
      <c r="AA10628" s="87"/>
      <c r="AB10628" s="90"/>
      <c r="AC10628" s="87"/>
      <c r="AD10628" s="87"/>
    </row>
    <row r="10629" spans="1:30">
      <c r="A10629" s="158"/>
      <c r="B10629" s="147"/>
      <c r="C10629" s="88"/>
      <c r="K10629" s="149"/>
      <c r="L10629" s="162"/>
      <c r="O10629" s="170"/>
      <c r="P10629" s="91"/>
      <c r="Q10629" s="171"/>
      <c r="V10629" s="87"/>
      <c r="W10629" s="87"/>
      <c r="X10629" s="91"/>
      <c r="Y10629" s="87"/>
      <c r="AA10629" s="87"/>
      <c r="AB10629" s="90"/>
      <c r="AC10629" s="87"/>
      <c r="AD10629" s="87"/>
    </row>
    <row r="10630" spans="1:30">
      <c r="A10630" s="158"/>
      <c r="B10630" s="147"/>
      <c r="C10630" s="88"/>
      <c r="K10630" s="149"/>
      <c r="L10630" s="162"/>
      <c r="O10630" s="170"/>
      <c r="P10630" s="91"/>
      <c r="Q10630" s="171"/>
      <c r="V10630" s="87"/>
      <c r="W10630" s="87"/>
      <c r="X10630" s="91"/>
      <c r="Y10630" s="87"/>
      <c r="AA10630" s="87"/>
      <c r="AB10630" s="90"/>
      <c r="AC10630" s="87"/>
      <c r="AD10630" s="87"/>
    </row>
    <row r="10631" spans="1:30">
      <c r="A10631" s="158"/>
      <c r="B10631" s="147"/>
      <c r="C10631" s="88"/>
      <c r="K10631" s="159"/>
      <c r="L10631" s="89"/>
      <c r="O10631" s="159"/>
      <c r="P10631" s="123"/>
      <c r="Q10631" s="160"/>
      <c r="V10631" s="87"/>
      <c r="W10631" s="87"/>
      <c r="X10631" s="91"/>
      <c r="Y10631" s="87"/>
      <c r="AA10631" s="87"/>
      <c r="AB10631" s="90"/>
      <c r="AC10631" s="87"/>
      <c r="AD10631" s="87"/>
    </row>
    <row r="10632" spans="1:30">
      <c r="A10632" s="158"/>
      <c r="B10632" s="147"/>
      <c r="C10632" s="88"/>
      <c r="K10632" s="149"/>
      <c r="L10632" s="162"/>
      <c r="O10632" s="170"/>
      <c r="P10632" s="91"/>
      <c r="Q10632" s="171"/>
      <c r="V10632" s="87"/>
      <c r="W10632" s="87"/>
      <c r="X10632" s="91"/>
      <c r="Y10632" s="87"/>
      <c r="AA10632" s="87"/>
      <c r="AB10632" s="90"/>
      <c r="AC10632" s="87"/>
      <c r="AD10632" s="87"/>
    </row>
    <row r="10633" spans="1:30">
      <c r="A10633" s="158"/>
      <c r="B10633" s="147"/>
      <c r="C10633" s="88"/>
      <c r="K10633" s="149"/>
      <c r="L10633" s="164"/>
      <c r="O10633" s="88"/>
      <c r="P10633" s="91"/>
      <c r="Q10633" s="171"/>
      <c r="V10633" s="87"/>
      <c r="W10633" s="87"/>
      <c r="X10633" s="91"/>
      <c r="Y10633" s="87"/>
      <c r="AA10633" s="87"/>
      <c r="AB10633" s="90"/>
      <c r="AC10633" s="87"/>
      <c r="AD10633" s="87"/>
    </row>
    <row r="10634" spans="1:30">
      <c r="A10634" s="158"/>
      <c r="B10634" s="147"/>
      <c r="C10634" s="88"/>
      <c r="K10634" s="159"/>
      <c r="L10634" s="163"/>
      <c r="O10634" s="172"/>
      <c r="P10634" s="123"/>
      <c r="Q10634" s="160"/>
      <c r="V10634" s="87"/>
      <c r="W10634" s="87"/>
      <c r="X10634" s="91"/>
      <c r="Y10634" s="87"/>
      <c r="AA10634" s="87"/>
      <c r="AB10634" s="90"/>
      <c r="AC10634" s="87"/>
      <c r="AD10634" s="87"/>
    </row>
    <row r="10635" spans="1:30">
      <c r="A10635" s="158"/>
      <c r="B10635" s="147"/>
      <c r="C10635" s="88"/>
      <c r="K10635" s="149"/>
      <c r="L10635" s="164"/>
      <c r="O10635" s="88"/>
      <c r="P10635" s="91"/>
      <c r="Q10635" s="171"/>
      <c r="V10635" s="87"/>
      <c r="W10635" s="87"/>
      <c r="X10635" s="91"/>
      <c r="Y10635" s="87"/>
      <c r="AA10635" s="87"/>
      <c r="AB10635" s="90"/>
      <c r="AC10635" s="87"/>
      <c r="AD10635" s="87"/>
    </row>
    <row r="10636" spans="1:30">
      <c r="A10636" s="158"/>
      <c r="B10636" s="147"/>
      <c r="C10636" s="88"/>
      <c r="K10636" s="159"/>
      <c r="L10636" s="163"/>
      <c r="O10636" s="172"/>
      <c r="P10636" s="123"/>
      <c r="Q10636" s="160"/>
      <c r="V10636" s="87"/>
      <c r="W10636" s="87"/>
      <c r="X10636" s="91"/>
      <c r="Y10636" s="87"/>
      <c r="AA10636" s="87"/>
      <c r="AB10636" s="90"/>
      <c r="AC10636" s="87"/>
      <c r="AD10636" s="87"/>
    </row>
    <row r="10637" spans="1:30">
      <c r="A10637" s="158"/>
      <c r="B10637" s="147"/>
      <c r="C10637" s="88"/>
      <c r="K10637" s="149"/>
      <c r="L10637" s="164"/>
      <c r="O10637" s="88"/>
      <c r="P10637" s="91"/>
      <c r="Q10637" s="171"/>
      <c r="V10637" s="87"/>
      <c r="W10637" s="87"/>
      <c r="X10637" s="91"/>
      <c r="Y10637" s="87"/>
      <c r="AA10637" s="87"/>
      <c r="AB10637" s="90"/>
      <c r="AC10637" s="87"/>
      <c r="AD10637" s="87"/>
    </row>
    <row r="10638" spans="1:30">
      <c r="A10638" s="158"/>
      <c r="B10638" s="147"/>
      <c r="C10638" s="88"/>
      <c r="K10638" s="159"/>
      <c r="L10638" s="163"/>
      <c r="O10638" s="172"/>
      <c r="P10638" s="123"/>
      <c r="Q10638" s="160"/>
      <c r="V10638" s="87"/>
      <c r="W10638" s="87"/>
      <c r="X10638" s="91"/>
      <c r="Y10638" s="87"/>
      <c r="AA10638" s="87"/>
      <c r="AB10638" s="90"/>
      <c r="AC10638" s="87"/>
      <c r="AD10638" s="87"/>
    </row>
    <row r="10639" spans="1:30">
      <c r="A10639" s="158"/>
      <c r="B10639" s="147"/>
      <c r="C10639" s="88"/>
      <c r="K10639" s="149"/>
      <c r="L10639" s="164"/>
      <c r="O10639" s="88"/>
      <c r="P10639" s="91"/>
      <c r="Q10639" s="171"/>
      <c r="V10639" s="87"/>
      <c r="W10639" s="87"/>
      <c r="X10639" s="91"/>
      <c r="Y10639" s="87"/>
      <c r="AA10639" s="87"/>
      <c r="AB10639" s="90"/>
      <c r="AC10639" s="87"/>
      <c r="AD10639" s="87"/>
    </row>
    <row r="10640" spans="1:30">
      <c r="A10640" s="158"/>
      <c r="B10640" s="147"/>
      <c r="C10640" s="88"/>
      <c r="K10640" s="159"/>
      <c r="L10640" s="163"/>
      <c r="O10640" s="172"/>
      <c r="P10640" s="123"/>
      <c r="Q10640" s="160"/>
      <c r="V10640" s="87"/>
      <c r="W10640" s="87"/>
      <c r="X10640" s="91"/>
      <c r="Y10640" s="87"/>
      <c r="AA10640" s="87"/>
      <c r="AB10640" s="90"/>
      <c r="AC10640" s="87"/>
      <c r="AD10640" s="87"/>
    </row>
    <row r="10641" spans="1:30">
      <c r="A10641" s="158"/>
      <c r="B10641" s="147"/>
      <c r="C10641" s="88"/>
      <c r="K10641" s="149"/>
      <c r="L10641" s="164"/>
      <c r="O10641" s="88"/>
      <c r="P10641" s="91"/>
      <c r="Q10641" s="171"/>
      <c r="V10641" s="87"/>
      <c r="W10641" s="87"/>
      <c r="X10641" s="91"/>
      <c r="Y10641" s="87"/>
      <c r="AA10641" s="87"/>
      <c r="AB10641" s="90"/>
      <c r="AC10641" s="87"/>
      <c r="AD10641" s="87"/>
    </row>
    <row r="10642" spans="1:30">
      <c r="A10642" s="158"/>
      <c r="B10642" s="147"/>
      <c r="C10642" s="88"/>
      <c r="K10642" s="159"/>
      <c r="L10642" s="163"/>
      <c r="O10642" s="172"/>
      <c r="P10642" s="123"/>
      <c r="Q10642" s="160"/>
      <c r="V10642" s="87"/>
      <c r="W10642" s="87"/>
      <c r="X10642" s="91"/>
      <c r="Y10642" s="87"/>
      <c r="AA10642" s="87"/>
      <c r="AB10642" s="90"/>
      <c r="AC10642" s="87"/>
      <c r="AD10642" s="87"/>
    </row>
    <row r="10643" spans="1:30">
      <c r="A10643" s="158"/>
      <c r="B10643" s="147"/>
      <c r="C10643" s="88"/>
      <c r="K10643" s="149"/>
      <c r="L10643" s="164"/>
      <c r="O10643" s="88"/>
      <c r="P10643" s="91"/>
      <c r="Q10643" s="171"/>
      <c r="V10643" s="87"/>
      <c r="W10643" s="87"/>
      <c r="X10643" s="91"/>
      <c r="Y10643" s="87"/>
      <c r="AA10643" s="87"/>
      <c r="AB10643" s="90"/>
      <c r="AC10643" s="87"/>
      <c r="AD10643" s="87"/>
    </row>
    <row r="10644" spans="1:30">
      <c r="A10644" s="158"/>
      <c r="B10644" s="147"/>
      <c r="C10644" s="88"/>
      <c r="K10644" s="159"/>
      <c r="L10644" s="163"/>
      <c r="O10644" s="172"/>
      <c r="P10644" s="123"/>
      <c r="Q10644" s="160"/>
      <c r="V10644" s="87"/>
      <c r="W10644" s="87"/>
      <c r="X10644" s="91"/>
      <c r="Y10644" s="87"/>
      <c r="AA10644" s="87"/>
      <c r="AB10644" s="90"/>
      <c r="AC10644" s="87"/>
      <c r="AD10644" s="87"/>
    </row>
    <row r="10645" spans="1:30">
      <c r="A10645" s="158"/>
      <c r="B10645" s="147"/>
      <c r="C10645" s="88"/>
      <c r="K10645" s="149"/>
      <c r="L10645" s="164"/>
      <c r="O10645" s="88"/>
      <c r="P10645" s="91"/>
      <c r="Q10645" s="171"/>
      <c r="V10645" s="87"/>
      <c r="W10645" s="87"/>
      <c r="X10645" s="91"/>
      <c r="Y10645" s="87"/>
      <c r="AA10645" s="87"/>
      <c r="AB10645" s="90"/>
      <c r="AC10645" s="87"/>
      <c r="AD10645" s="87"/>
    </row>
    <row r="10646" spans="1:30">
      <c r="A10646" s="158"/>
      <c r="B10646" s="147"/>
      <c r="C10646" s="88"/>
      <c r="K10646" s="159"/>
      <c r="L10646" s="163"/>
      <c r="O10646" s="172"/>
      <c r="P10646" s="123"/>
      <c r="Q10646" s="160"/>
      <c r="V10646" s="87"/>
      <c r="W10646" s="87"/>
      <c r="X10646" s="91"/>
      <c r="Y10646" s="87"/>
      <c r="AA10646" s="87"/>
      <c r="AB10646" s="90"/>
      <c r="AC10646" s="87"/>
      <c r="AD10646" s="87"/>
    </row>
    <row r="10647" spans="1:30">
      <c r="A10647" s="158"/>
      <c r="B10647" s="147"/>
      <c r="C10647" s="88"/>
      <c r="K10647" s="149"/>
      <c r="L10647" s="164"/>
      <c r="O10647" s="88"/>
      <c r="P10647" s="91"/>
      <c r="Q10647" s="171"/>
      <c r="V10647" s="87"/>
      <c r="W10647" s="87"/>
      <c r="X10647" s="91"/>
      <c r="Y10647" s="87"/>
      <c r="AA10647" s="87"/>
      <c r="AB10647" s="90"/>
      <c r="AC10647" s="87"/>
      <c r="AD10647" s="87"/>
    </row>
    <row r="10648" spans="1:30">
      <c r="A10648" s="158"/>
      <c r="B10648" s="147"/>
      <c r="C10648" s="88"/>
      <c r="K10648" s="159"/>
      <c r="L10648" s="163"/>
      <c r="O10648" s="172"/>
      <c r="P10648" s="123"/>
      <c r="Q10648" s="160"/>
      <c r="V10648" s="87"/>
      <c r="W10648" s="87"/>
      <c r="X10648" s="91"/>
      <c r="Y10648" s="87"/>
      <c r="AA10648" s="87"/>
      <c r="AB10648" s="90"/>
      <c r="AC10648" s="87"/>
      <c r="AD10648" s="87"/>
    </row>
    <row r="10649" spans="1:30">
      <c r="A10649" s="158"/>
      <c r="B10649" s="147"/>
      <c r="C10649" s="88"/>
      <c r="K10649" s="149"/>
      <c r="L10649" s="164"/>
      <c r="O10649" s="88"/>
      <c r="P10649" s="91"/>
      <c r="Q10649" s="171"/>
      <c r="V10649" s="87"/>
      <c r="W10649" s="87"/>
      <c r="X10649" s="91"/>
      <c r="Y10649" s="87"/>
      <c r="AA10649" s="87"/>
      <c r="AB10649" s="90"/>
      <c r="AC10649" s="87"/>
      <c r="AD10649" s="87"/>
    </row>
    <row r="10650" spans="1:30">
      <c r="A10650" s="158"/>
      <c r="B10650" s="147"/>
      <c r="C10650" s="88"/>
      <c r="K10650" s="159"/>
      <c r="L10650" s="163"/>
      <c r="O10650" s="172"/>
      <c r="P10650" s="123"/>
      <c r="Q10650" s="160"/>
      <c r="V10650" s="87"/>
      <c r="W10650" s="87"/>
      <c r="X10650" s="91"/>
      <c r="Y10650" s="87"/>
      <c r="AA10650" s="87"/>
      <c r="AB10650" s="90"/>
      <c r="AC10650" s="87"/>
      <c r="AD10650" s="87"/>
    </row>
    <row r="10651" spans="1:30">
      <c r="A10651" s="158"/>
      <c r="B10651" s="147"/>
      <c r="C10651" s="88"/>
      <c r="K10651" s="159"/>
      <c r="L10651" s="163"/>
      <c r="O10651" s="172"/>
      <c r="P10651" s="123"/>
      <c r="Q10651" s="160"/>
      <c r="V10651" s="87"/>
      <c r="W10651" s="87"/>
      <c r="X10651" s="91"/>
      <c r="Y10651" s="87"/>
      <c r="AA10651" s="87"/>
      <c r="AB10651" s="90"/>
      <c r="AC10651" s="87"/>
      <c r="AD10651" s="87"/>
    </row>
    <row r="10652" spans="1:30">
      <c r="A10652" s="158"/>
      <c r="B10652" s="147"/>
      <c r="C10652" s="88"/>
      <c r="K10652" s="149"/>
      <c r="L10652" s="164"/>
      <c r="O10652" s="88"/>
      <c r="P10652" s="91"/>
      <c r="Q10652" s="171"/>
      <c r="V10652" s="87"/>
      <c r="W10652" s="87"/>
      <c r="X10652" s="91"/>
      <c r="Y10652" s="87"/>
      <c r="AA10652" s="87"/>
      <c r="AB10652" s="90"/>
      <c r="AC10652" s="87"/>
      <c r="AD10652" s="87"/>
    </row>
    <row r="10653" spans="1:30">
      <c r="A10653" s="158"/>
      <c r="B10653" s="147"/>
      <c r="C10653" s="88"/>
      <c r="K10653" s="159"/>
      <c r="L10653" s="163"/>
      <c r="O10653" s="172"/>
      <c r="P10653" s="123"/>
      <c r="Q10653" s="160"/>
      <c r="V10653" s="87"/>
      <c r="W10653" s="87"/>
      <c r="X10653" s="91"/>
      <c r="Y10653" s="87"/>
      <c r="AA10653" s="87"/>
      <c r="AB10653" s="90"/>
      <c r="AC10653" s="87"/>
      <c r="AD10653" s="87"/>
    </row>
    <row r="10654" spans="1:30">
      <c r="A10654" s="158"/>
      <c r="B10654" s="147"/>
      <c r="C10654" s="88"/>
      <c r="K10654" s="149"/>
      <c r="L10654" s="164"/>
      <c r="O10654" s="88"/>
      <c r="P10654" s="91"/>
      <c r="Q10654" s="171"/>
      <c r="V10654" s="87"/>
      <c r="W10654" s="87"/>
      <c r="X10654" s="91"/>
      <c r="Y10654" s="87"/>
      <c r="AA10654" s="87"/>
      <c r="AB10654" s="90"/>
      <c r="AC10654" s="87"/>
      <c r="AD10654" s="87"/>
    </row>
    <row r="10655" spans="1:30">
      <c r="A10655" s="158"/>
      <c r="B10655" s="147"/>
      <c r="C10655" s="88"/>
      <c r="K10655" s="159"/>
      <c r="L10655" s="163"/>
      <c r="O10655" s="172"/>
      <c r="P10655" s="123"/>
      <c r="Q10655" s="160"/>
      <c r="V10655" s="87"/>
      <c r="W10655" s="87"/>
      <c r="X10655" s="91"/>
      <c r="Y10655" s="87"/>
      <c r="AA10655" s="87"/>
      <c r="AB10655" s="90"/>
      <c r="AC10655" s="87"/>
      <c r="AD10655" s="87"/>
    </row>
    <row r="10656" spans="1:30">
      <c r="A10656" s="158"/>
      <c r="B10656" s="147"/>
      <c r="C10656" s="88"/>
      <c r="K10656" s="149"/>
      <c r="L10656" s="164"/>
      <c r="O10656" s="88"/>
      <c r="P10656" s="91"/>
      <c r="Q10656" s="171"/>
      <c r="V10656" s="87"/>
      <c r="W10656" s="87"/>
      <c r="X10656" s="91"/>
      <c r="Y10656" s="87"/>
      <c r="AA10656" s="87"/>
      <c r="AB10656" s="90"/>
      <c r="AC10656" s="87"/>
      <c r="AD10656" s="87"/>
    </row>
    <row r="10657" spans="1:30">
      <c r="A10657" s="158"/>
      <c r="B10657" s="147"/>
      <c r="C10657" s="88"/>
      <c r="K10657" s="159"/>
      <c r="L10657" s="163"/>
      <c r="O10657" s="172"/>
      <c r="P10657" s="123"/>
      <c r="Q10657" s="160"/>
      <c r="V10657" s="87"/>
      <c r="W10657" s="87"/>
      <c r="X10657" s="91"/>
      <c r="Y10657" s="87"/>
      <c r="AA10657" s="87"/>
      <c r="AB10657" s="90"/>
      <c r="AC10657" s="87"/>
      <c r="AD10657" s="87"/>
    </row>
    <row r="10658" spans="1:30">
      <c r="A10658" s="158"/>
      <c r="B10658" s="147"/>
      <c r="C10658" s="88"/>
      <c r="K10658" s="149"/>
      <c r="L10658" s="164"/>
      <c r="O10658" s="88"/>
      <c r="P10658" s="91"/>
      <c r="Q10658" s="171"/>
      <c r="V10658" s="87"/>
      <c r="W10658" s="87"/>
      <c r="X10658" s="91"/>
      <c r="Y10658" s="87"/>
      <c r="AA10658" s="87"/>
      <c r="AB10658" s="90"/>
      <c r="AC10658" s="87"/>
      <c r="AD10658" s="87"/>
    </row>
    <row r="10659" spans="1:30">
      <c r="A10659" s="158"/>
      <c r="B10659" s="147"/>
      <c r="C10659" s="88"/>
      <c r="K10659" s="159"/>
      <c r="L10659" s="163"/>
      <c r="O10659" s="172"/>
      <c r="P10659" s="123"/>
      <c r="Q10659" s="160"/>
      <c r="V10659" s="87"/>
      <c r="W10659" s="87"/>
      <c r="X10659" s="91"/>
      <c r="Y10659" s="87"/>
      <c r="AA10659" s="87"/>
      <c r="AB10659" s="90"/>
      <c r="AC10659" s="87"/>
      <c r="AD10659" s="87"/>
    </row>
    <row r="10660" spans="1:30">
      <c r="A10660" s="158"/>
      <c r="B10660" s="147"/>
      <c r="C10660" s="88"/>
      <c r="K10660" s="149"/>
      <c r="L10660" s="164"/>
      <c r="O10660" s="88"/>
      <c r="P10660" s="91"/>
      <c r="Q10660" s="171"/>
      <c r="V10660" s="87"/>
      <c r="W10660" s="87"/>
      <c r="X10660" s="91"/>
      <c r="Y10660" s="87"/>
      <c r="AA10660" s="87"/>
      <c r="AB10660" s="90"/>
      <c r="AC10660" s="87"/>
      <c r="AD10660" s="87"/>
    </row>
    <row r="10661" spans="1:30">
      <c r="A10661" s="158"/>
      <c r="B10661" s="147"/>
      <c r="C10661" s="88"/>
      <c r="K10661" s="159"/>
      <c r="L10661" s="163"/>
      <c r="O10661" s="172"/>
      <c r="P10661" s="123"/>
      <c r="Q10661" s="160"/>
      <c r="V10661" s="87"/>
      <c r="W10661" s="87"/>
      <c r="X10661" s="91"/>
      <c r="Y10661" s="87"/>
      <c r="AA10661" s="87"/>
      <c r="AB10661" s="90"/>
      <c r="AC10661" s="87"/>
      <c r="AD10661" s="87"/>
    </row>
    <row r="10662" spans="1:30">
      <c r="A10662" s="158"/>
      <c r="B10662" s="147"/>
      <c r="C10662" s="88"/>
      <c r="K10662" s="149"/>
      <c r="L10662" s="164"/>
      <c r="O10662" s="88"/>
      <c r="P10662" s="91"/>
      <c r="Q10662" s="171"/>
      <c r="V10662" s="87"/>
      <c r="W10662" s="87"/>
      <c r="X10662" s="91"/>
      <c r="Y10662" s="87"/>
      <c r="AA10662" s="87"/>
      <c r="AB10662" s="90"/>
      <c r="AC10662" s="87"/>
      <c r="AD10662" s="87"/>
    </row>
    <row r="10663" spans="1:30">
      <c r="A10663" s="158"/>
      <c r="B10663" s="147"/>
      <c r="C10663" s="88"/>
      <c r="K10663" s="159"/>
      <c r="L10663" s="163"/>
      <c r="O10663" s="172"/>
      <c r="P10663" s="123"/>
      <c r="Q10663" s="160"/>
      <c r="V10663" s="87"/>
      <c r="W10663" s="87"/>
      <c r="X10663" s="91"/>
      <c r="Y10663" s="87"/>
      <c r="AA10663" s="87"/>
      <c r="AB10663" s="90"/>
      <c r="AC10663" s="87"/>
      <c r="AD10663" s="87"/>
    </row>
    <row r="10664" spans="1:30">
      <c r="A10664" s="158"/>
      <c r="B10664" s="147"/>
      <c r="C10664" s="88"/>
      <c r="K10664" s="159"/>
      <c r="L10664" s="163"/>
      <c r="O10664" s="172"/>
      <c r="P10664" s="123"/>
      <c r="Q10664" s="160"/>
      <c r="V10664" s="87"/>
      <c r="W10664" s="87"/>
      <c r="X10664" s="91"/>
      <c r="Y10664" s="87"/>
      <c r="AA10664" s="87"/>
      <c r="AB10664" s="90"/>
      <c r="AC10664" s="87"/>
      <c r="AD10664" s="87"/>
    </row>
    <row r="10665" spans="1:30">
      <c r="A10665" s="158"/>
      <c r="B10665" s="147"/>
      <c r="C10665" s="88"/>
      <c r="K10665" s="149"/>
      <c r="L10665" s="164"/>
      <c r="O10665" s="88"/>
      <c r="P10665" s="91"/>
      <c r="Q10665" s="171"/>
      <c r="V10665" s="87"/>
      <c r="W10665" s="87"/>
      <c r="X10665" s="91"/>
      <c r="Y10665" s="87"/>
      <c r="AA10665" s="87"/>
      <c r="AB10665" s="90"/>
      <c r="AC10665" s="87"/>
      <c r="AD10665" s="87"/>
    </row>
    <row r="10666" spans="1:30">
      <c r="A10666" s="158"/>
      <c r="B10666" s="147"/>
      <c r="C10666" s="88"/>
      <c r="K10666" s="149"/>
      <c r="L10666" s="164"/>
      <c r="O10666" s="88"/>
      <c r="P10666" s="91"/>
      <c r="Q10666" s="171"/>
      <c r="V10666" s="87"/>
      <c r="W10666" s="87"/>
      <c r="X10666" s="91"/>
      <c r="Y10666" s="87"/>
      <c r="AA10666" s="87"/>
      <c r="AB10666" s="90"/>
      <c r="AC10666" s="87"/>
      <c r="AD10666" s="87"/>
    </row>
    <row r="10667" spans="1:30">
      <c r="A10667" s="158"/>
      <c r="B10667" s="147"/>
      <c r="C10667" s="88"/>
      <c r="K10667" s="159"/>
      <c r="L10667" s="163"/>
      <c r="O10667" s="172"/>
      <c r="P10667" s="123"/>
      <c r="Q10667" s="160"/>
      <c r="V10667" s="87"/>
      <c r="W10667" s="87"/>
      <c r="X10667" s="91"/>
      <c r="Y10667" s="87"/>
      <c r="AA10667" s="87"/>
      <c r="AB10667" s="90"/>
      <c r="AC10667" s="87"/>
      <c r="AD10667" s="87"/>
    </row>
    <row r="10668" spans="1:30">
      <c r="A10668" s="158"/>
      <c r="B10668" s="147"/>
      <c r="C10668" s="88"/>
      <c r="K10668" s="149"/>
      <c r="L10668" s="164"/>
      <c r="O10668" s="88"/>
      <c r="P10668" s="91"/>
      <c r="Q10668" s="171"/>
      <c r="V10668" s="87"/>
      <c r="W10668" s="87"/>
      <c r="X10668" s="91"/>
      <c r="Y10668" s="87"/>
      <c r="AA10668" s="87"/>
      <c r="AB10668" s="90"/>
      <c r="AC10668" s="87"/>
      <c r="AD10668" s="87"/>
    </row>
    <row r="10669" spans="1:30">
      <c r="A10669" s="158"/>
      <c r="B10669" s="147"/>
      <c r="C10669" s="88"/>
      <c r="K10669" s="159"/>
      <c r="L10669" s="163"/>
      <c r="O10669" s="172"/>
      <c r="P10669" s="123"/>
      <c r="Q10669" s="160"/>
      <c r="V10669" s="87"/>
      <c r="W10669" s="87"/>
      <c r="X10669" s="91"/>
      <c r="Y10669" s="87"/>
      <c r="AA10669" s="87"/>
      <c r="AB10669" s="90"/>
      <c r="AC10669" s="87"/>
      <c r="AD10669" s="87"/>
    </row>
    <row r="10670" spans="1:30">
      <c r="A10670" s="158"/>
      <c r="B10670" s="147"/>
      <c r="C10670" s="88"/>
      <c r="K10670" s="149"/>
      <c r="L10670" s="164"/>
      <c r="O10670" s="88"/>
      <c r="P10670" s="91"/>
      <c r="Q10670" s="171"/>
      <c r="V10670" s="87"/>
      <c r="W10670" s="87"/>
      <c r="X10670" s="91"/>
      <c r="Y10670" s="87"/>
      <c r="AA10670" s="87"/>
      <c r="AB10670" s="90"/>
      <c r="AC10670" s="87"/>
      <c r="AD10670" s="87"/>
    </row>
    <row r="10671" spans="1:30">
      <c r="A10671" s="158"/>
      <c r="B10671" s="147"/>
      <c r="C10671" s="88"/>
      <c r="K10671" s="159"/>
      <c r="L10671" s="163"/>
      <c r="O10671" s="172"/>
      <c r="P10671" s="123"/>
      <c r="Q10671" s="160"/>
      <c r="V10671" s="87"/>
      <c r="W10671" s="87"/>
      <c r="X10671" s="91"/>
      <c r="Y10671" s="87"/>
      <c r="AA10671" s="87"/>
      <c r="AB10671" s="90"/>
      <c r="AC10671" s="87"/>
      <c r="AD10671" s="87"/>
    </row>
    <row r="10672" spans="1:30">
      <c r="A10672" s="158"/>
      <c r="B10672" s="147"/>
      <c r="C10672" s="88"/>
      <c r="K10672" s="159"/>
      <c r="L10672" s="163"/>
      <c r="O10672" s="172"/>
      <c r="P10672" s="123"/>
      <c r="Q10672" s="160"/>
      <c r="V10672" s="87"/>
      <c r="W10672" s="87"/>
      <c r="X10672" s="91"/>
      <c r="Y10672" s="87"/>
      <c r="AA10672" s="87"/>
      <c r="AB10672" s="90"/>
      <c r="AC10672" s="87"/>
      <c r="AD10672" s="87"/>
    </row>
    <row r="10673" spans="1:30">
      <c r="A10673" s="158"/>
      <c r="B10673" s="147"/>
      <c r="C10673" s="88"/>
      <c r="K10673" s="149"/>
      <c r="L10673" s="164"/>
      <c r="O10673" s="88"/>
      <c r="P10673" s="91"/>
      <c r="Q10673" s="171"/>
      <c r="V10673" s="87"/>
      <c r="W10673" s="87"/>
      <c r="X10673" s="91"/>
      <c r="Y10673" s="87"/>
      <c r="AA10673" s="87"/>
      <c r="AB10673" s="90"/>
      <c r="AC10673" s="87"/>
      <c r="AD10673" s="87"/>
    </row>
    <row r="10674" spans="1:30">
      <c r="A10674" s="158"/>
      <c r="B10674" s="147"/>
      <c r="C10674" s="88"/>
      <c r="K10674" s="159"/>
      <c r="L10674" s="163"/>
      <c r="O10674" s="172"/>
      <c r="P10674" s="123"/>
      <c r="Q10674" s="160"/>
      <c r="V10674" s="87"/>
      <c r="W10674" s="87"/>
      <c r="X10674" s="91"/>
      <c r="Y10674" s="87"/>
      <c r="AA10674" s="87"/>
      <c r="AB10674" s="90"/>
      <c r="AC10674" s="87"/>
      <c r="AD10674" s="87"/>
    </row>
    <row r="10675" spans="1:30">
      <c r="A10675" s="158"/>
      <c r="B10675" s="147"/>
      <c r="C10675" s="88"/>
      <c r="K10675" s="149"/>
      <c r="L10675" s="164"/>
      <c r="O10675" s="88"/>
      <c r="P10675" s="91"/>
      <c r="Q10675" s="171"/>
      <c r="V10675" s="87"/>
      <c r="W10675" s="87"/>
      <c r="X10675" s="91"/>
      <c r="Y10675" s="87"/>
      <c r="AA10675" s="87"/>
      <c r="AB10675" s="90"/>
      <c r="AC10675" s="87"/>
      <c r="AD10675" s="87"/>
    </row>
    <row r="10676" spans="1:30">
      <c r="A10676" s="158"/>
      <c r="B10676" s="147"/>
      <c r="C10676" s="88"/>
      <c r="K10676" s="159"/>
      <c r="L10676" s="163"/>
      <c r="O10676" s="172"/>
      <c r="P10676" s="123"/>
      <c r="Q10676" s="160"/>
      <c r="V10676" s="87"/>
      <c r="W10676" s="87"/>
      <c r="X10676" s="91"/>
      <c r="Y10676" s="87"/>
      <c r="AA10676" s="87"/>
      <c r="AB10676" s="90"/>
      <c r="AC10676" s="87"/>
      <c r="AD10676" s="87"/>
    </row>
    <row r="10677" spans="1:30">
      <c r="A10677" s="158"/>
      <c r="B10677" s="147"/>
      <c r="C10677" s="88"/>
      <c r="K10677" s="149"/>
      <c r="L10677" s="164"/>
      <c r="O10677" s="88"/>
      <c r="P10677" s="91"/>
      <c r="Q10677" s="171"/>
      <c r="V10677" s="87"/>
      <c r="W10677" s="87"/>
      <c r="X10677" s="91"/>
      <c r="Y10677" s="87"/>
      <c r="AA10677" s="87"/>
      <c r="AB10677" s="90"/>
      <c r="AC10677" s="87"/>
      <c r="AD10677" s="87"/>
    </row>
    <row r="10678" spans="1:30">
      <c r="A10678" s="158"/>
      <c r="B10678" s="147"/>
      <c r="C10678" s="88"/>
      <c r="K10678" s="159"/>
      <c r="L10678" s="163"/>
      <c r="O10678" s="172"/>
      <c r="P10678" s="123"/>
      <c r="Q10678" s="160"/>
      <c r="V10678" s="87"/>
      <c r="W10678" s="87"/>
      <c r="X10678" s="91"/>
      <c r="Y10678" s="87"/>
      <c r="AA10678" s="87"/>
      <c r="AB10678" s="90"/>
      <c r="AC10678" s="87"/>
      <c r="AD10678" s="87"/>
    </row>
    <row r="10679" spans="1:30">
      <c r="A10679" s="158"/>
      <c r="B10679" s="147"/>
      <c r="C10679" s="88"/>
      <c r="K10679" s="149"/>
      <c r="L10679" s="164"/>
      <c r="O10679" s="88"/>
      <c r="P10679" s="91"/>
      <c r="Q10679" s="171"/>
      <c r="V10679" s="87"/>
      <c r="W10679" s="87"/>
      <c r="X10679" s="91"/>
      <c r="Y10679" s="87"/>
      <c r="AA10679" s="87"/>
      <c r="AB10679" s="90"/>
      <c r="AC10679" s="87"/>
      <c r="AD10679" s="87"/>
    </row>
    <row r="10680" spans="1:30">
      <c r="A10680" s="158"/>
      <c r="B10680" s="147"/>
      <c r="C10680" s="88"/>
      <c r="K10680" s="149"/>
      <c r="L10680" s="164"/>
      <c r="O10680" s="88"/>
      <c r="P10680" s="91"/>
      <c r="Q10680" s="171"/>
      <c r="V10680" s="87"/>
      <c r="W10680" s="87"/>
      <c r="X10680" s="91"/>
      <c r="Y10680" s="87"/>
      <c r="AA10680" s="87"/>
      <c r="AB10680" s="90"/>
      <c r="AC10680" s="87"/>
      <c r="AD10680" s="87"/>
    </row>
    <row r="10681" spans="1:30">
      <c r="A10681" s="158"/>
      <c r="B10681" s="147"/>
      <c r="C10681" s="88"/>
      <c r="K10681" s="149"/>
      <c r="L10681" s="164"/>
      <c r="O10681" s="88"/>
      <c r="P10681" s="91"/>
      <c r="Q10681" s="171"/>
      <c r="V10681" s="87"/>
      <c r="W10681" s="87"/>
      <c r="X10681" s="91"/>
      <c r="Y10681" s="87"/>
      <c r="AA10681" s="87"/>
      <c r="AB10681" s="90"/>
      <c r="AC10681" s="87"/>
      <c r="AD10681" s="87"/>
    </row>
    <row r="10682" spans="1:30">
      <c r="A10682" s="158"/>
      <c r="B10682" s="147"/>
      <c r="C10682" s="88"/>
      <c r="K10682" s="159"/>
      <c r="L10682" s="163"/>
      <c r="O10682" s="172"/>
      <c r="P10682" s="123"/>
      <c r="Q10682" s="160"/>
      <c r="V10682" s="87"/>
      <c r="W10682" s="87"/>
      <c r="X10682" s="91"/>
      <c r="Y10682" s="87"/>
      <c r="AA10682" s="87"/>
      <c r="AB10682" s="90"/>
      <c r="AC10682" s="87"/>
      <c r="AD10682" s="87"/>
    </row>
    <row r="10683" spans="1:30">
      <c r="A10683" s="158"/>
      <c r="B10683" s="147"/>
      <c r="C10683" s="88"/>
      <c r="K10683" s="159"/>
      <c r="L10683" s="163"/>
      <c r="O10683" s="172"/>
      <c r="P10683" s="123"/>
      <c r="Q10683" s="160"/>
      <c r="V10683" s="87"/>
      <c r="W10683" s="87"/>
      <c r="X10683" s="91"/>
      <c r="Y10683" s="87"/>
      <c r="AA10683" s="87"/>
      <c r="AB10683" s="90"/>
      <c r="AC10683" s="87"/>
      <c r="AD10683" s="87"/>
    </row>
    <row r="10684" spans="1:30">
      <c r="A10684" s="158"/>
      <c r="B10684" s="147"/>
      <c r="C10684" s="88"/>
      <c r="K10684" s="149"/>
      <c r="L10684" s="164"/>
      <c r="O10684" s="88"/>
      <c r="P10684" s="91"/>
      <c r="Q10684" s="171"/>
      <c r="V10684" s="87"/>
      <c r="W10684" s="87"/>
      <c r="X10684" s="91"/>
      <c r="Y10684" s="87"/>
      <c r="AA10684" s="87"/>
      <c r="AB10684" s="90"/>
      <c r="AC10684" s="87"/>
      <c r="AD10684" s="87"/>
    </row>
    <row r="10685" spans="1:30">
      <c r="A10685" s="158"/>
      <c r="B10685" s="147"/>
      <c r="C10685" s="88"/>
      <c r="K10685" s="159"/>
      <c r="L10685" s="89"/>
      <c r="O10685" s="159"/>
      <c r="Q10685" s="160"/>
      <c r="V10685" s="87"/>
      <c r="W10685" s="87"/>
      <c r="X10685" s="91"/>
      <c r="Y10685" s="87"/>
      <c r="AA10685" s="87"/>
      <c r="AB10685" s="90"/>
      <c r="AC10685" s="87"/>
      <c r="AD10685" s="87"/>
    </row>
    <row r="10686" spans="1:30">
      <c r="A10686" s="158"/>
      <c r="B10686" s="147"/>
      <c r="C10686" s="88"/>
      <c r="K10686" s="159"/>
      <c r="L10686" s="89"/>
      <c r="O10686" s="159"/>
      <c r="Q10686" s="160"/>
      <c r="V10686" s="87"/>
      <c r="W10686" s="87"/>
      <c r="X10686" s="91"/>
      <c r="Y10686" s="87"/>
      <c r="AA10686" s="87"/>
      <c r="AB10686" s="90"/>
      <c r="AC10686" s="87"/>
      <c r="AD10686" s="87"/>
    </row>
    <row r="10687" spans="1:30">
      <c r="A10687" s="158"/>
      <c r="B10687" s="147"/>
      <c r="C10687" s="88"/>
      <c r="K10687" s="159"/>
      <c r="L10687" s="89"/>
      <c r="O10687" s="159"/>
      <c r="Q10687" s="160"/>
      <c r="V10687" s="87"/>
      <c r="W10687" s="87"/>
      <c r="X10687" s="91"/>
      <c r="Y10687" s="87"/>
      <c r="AA10687" s="87"/>
      <c r="AB10687" s="90"/>
      <c r="AC10687" s="87"/>
      <c r="AD10687" s="87"/>
    </row>
    <row r="10688" spans="1:30">
      <c r="A10688" s="158"/>
      <c r="B10688" s="147"/>
      <c r="C10688" s="88"/>
      <c r="K10688" s="159"/>
      <c r="L10688" s="89"/>
      <c r="O10688" s="159"/>
      <c r="Q10688" s="160"/>
      <c r="V10688" s="87"/>
      <c r="W10688" s="87"/>
      <c r="X10688" s="91"/>
      <c r="Y10688" s="87"/>
      <c r="AA10688" s="87"/>
      <c r="AB10688" s="90"/>
      <c r="AC10688" s="87"/>
      <c r="AD10688" s="87"/>
    </row>
    <row r="10689" spans="1:30">
      <c r="A10689" s="158"/>
      <c r="B10689" s="147"/>
      <c r="C10689" s="88"/>
      <c r="K10689" s="159"/>
      <c r="L10689" s="89"/>
      <c r="O10689" s="159"/>
      <c r="Q10689" s="160"/>
      <c r="V10689" s="87"/>
      <c r="W10689" s="87"/>
      <c r="X10689" s="91"/>
      <c r="Y10689" s="87"/>
      <c r="AA10689" s="87"/>
      <c r="AB10689" s="90"/>
      <c r="AC10689" s="87"/>
      <c r="AD10689" s="87"/>
    </row>
    <row r="10690" spans="1:30">
      <c r="A10690" s="158"/>
      <c r="B10690" s="147"/>
      <c r="C10690" s="88"/>
      <c r="K10690" s="159"/>
      <c r="L10690" s="89"/>
      <c r="O10690" s="159"/>
      <c r="Q10690" s="160"/>
      <c r="V10690" s="87"/>
      <c r="W10690" s="87"/>
      <c r="X10690" s="91"/>
      <c r="Y10690" s="87"/>
      <c r="AA10690" s="87"/>
      <c r="AB10690" s="90"/>
      <c r="AC10690" s="87"/>
      <c r="AD10690" s="87"/>
    </row>
    <row r="10691" spans="1:30">
      <c r="A10691" s="158"/>
      <c r="B10691" s="147"/>
      <c r="C10691" s="88"/>
      <c r="K10691" s="159"/>
      <c r="L10691" s="89"/>
      <c r="O10691" s="159"/>
      <c r="Q10691" s="160"/>
      <c r="V10691" s="87"/>
      <c r="W10691" s="87"/>
      <c r="X10691" s="91"/>
      <c r="Y10691" s="87"/>
      <c r="AA10691" s="87"/>
      <c r="AB10691" s="90"/>
      <c r="AC10691" s="87"/>
      <c r="AD10691" s="87"/>
    </row>
    <row r="10692" spans="1:30">
      <c r="A10692" s="158"/>
      <c r="B10692" s="147"/>
      <c r="C10692" s="88"/>
      <c r="K10692" s="159"/>
      <c r="L10692" s="89"/>
      <c r="O10692" s="159"/>
      <c r="Q10692" s="160"/>
      <c r="V10692" s="87"/>
      <c r="W10692" s="87"/>
      <c r="X10692" s="91"/>
      <c r="Y10692" s="87"/>
      <c r="AA10692" s="87"/>
      <c r="AB10692" s="90"/>
      <c r="AC10692" s="87"/>
      <c r="AD10692" s="87"/>
    </row>
    <row r="10693" spans="1:30">
      <c r="A10693" s="158"/>
      <c r="B10693" s="147"/>
      <c r="C10693" s="88"/>
      <c r="K10693" s="159"/>
      <c r="L10693" s="89"/>
      <c r="O10693" s="159"/>
      <c r="Q10693" s="160"/>
      <c r="V10693" s="87"/>
      <c r="W10693" s="87"/>
      <c r="X10693" s="91"/>
      <c r="Y10693" s="87"/>
      <c r="AA10693" s="87"/>
      <c r="AB10693" s="90"/>
      <c r="AC10693" s="87"/>
      <c r="AD10693" s="87"/>
    </row>
    <row r="10694" spans="1:30">
      <c r="A10694" s="158"/>
      <c r="B10694" s="147"/>
      <c r="C10694" s="88"/>
      <c r="K10694" s="159"/>
      <c r="L10694" s="89"/>
      <c r="O10694" s="159"/>
      <c r="Q10694" s="160"/>
      <c r="V10694" s="87"/>
      <c r="W10694" s="87"/>
      <c r="X10694" s="91"/>
      <c r="Y10694" s="87"/>
      <c r="AA10694" s="87"/>
      <c r="AB10694" s="90"/>
      <c r="AC10694" s="87"/>
      <c r="AD10694" s="87"/>
    </row>
    <row r="10695" spans="1:30">
      <c r="A10695" s="158"/>
      <c r="B10695" s="147"/>
      <c r="C10695" s="88"/>
      <c r="K10695" s="159"/>
      <c r="L10695" s="89"/>
      <c r="O10695" s="159"/>
      <c r="Q10695" s="160"/>
      <c r="V10695" s="87"/>
      <c r="W10695" s="87"/>
      <c r="X10695" s="91"/>
      <c r="Y10695" s="87"/>
      <c r="AA10695" s="87"/>
      <c r="AB10695" s="90"/>
      <c r="AC10695" s="87"/>
      <c r="AD10695" s="87"/>
    </row>
    <row r="10696" spans="1:30">
      <c r="A10696" s="158"/>
      <c r="B10696" s="147"/>
      <c r="C10696" s="88"/>
      <c r="K10696" s="159"/>
      <c r="L10696" s="89"/>
      <c r="O10696" s="159"/>
      <c r="Q10696" s="160"/>
      <c r="V10696" s="87"/>
      <c r="W10696" s="87"/>
      <c r="X10696" s="91"/>
      <c r="Y10696" s="87"/>
      <c r="AA10696" s="87"/>
      <c r="AB10696" s="90"/>
      <c r="AC10696" s="87"/>
      <c r="AD10696" s="87"/>
    </row>
    <row r="10697" spans="1:30">
      <c r="A10697" s="158"/>
      <c r="B10697" s="147"/>
      <c r="C10697" s="88"/>
      <c r="K10697" s="159"/>
      <c r="L10697" s="89"/>
      <c r="O10697" s="159"/>
      <c r="Q10697" s="160"/>
      <c r="V10697" s="87"/>
      <c r="W10697" s="87"/>
      <c r="X10697" s="91"/>
      <c r="Y10697" s="87"/>
      <c r="AA10697" s="87"/>
      <c r="AB10697" s="90"/>
      <c r="AC10697" s="87"/>
      <c r="AD10697" s="87"/>
    </row>
    <row r="10698" spans="1:30">
      <c r="A10698" s="158"/>
      <c r="B10698" s="147"/>
      <c r="C10698" s="88"/>
      <c r="K10698" s="159"/>
      <c r="L10698" s="89"/>
      <c r="O10698" s="159"/>
      <c r="Q10698" s="160"/>
      <c r="V10698" s="87"/>
      <c r="W10698" s="87"/>
      <c r="X10698" s="91"/>
      <c r="Y10698" s="87"/>
      <c r="AA10698" s="87"/>
      <c r="AB10698" s="90"/>
      <c r="AC10698" s="87"/>
      <c r="AD10698" s="87"/>
    </row>
    <row r="10699" spans="1:30">
      <c r="A10699" s="158"/>
      <c r="B10699" s="147"/>
      <c r="C10699" s="88"/>
      <c r="K10699" s="159"/>
      <c r="L10699" s="89"/>
      <c r="O10699" s="159"/>
      <c r="Q10699" s="160"/>
      <c r="V10699" s="87"/>
      <c r="W10699" s="87"/>
      <c r="X10699" s="91"/>
      <c r="Y10699" s="87"/>
      <c r="AA10699" s="87"/>
      <c r="AB10699" s="90"/>
      <c r="AC10699" s="87"/>
      <c r="AD10699" s="87"/>
    </row>
    <row r="10700" spans="1:30">
      <c r="A10700" s="158"/>
      <c r="B10700" s="147"/>
      <c r="C10700" s="88"/>
      <c r="K10700" s="159"/>
      <c r="L10700" s="89"/>
      <c r="O10700" s="159"/>
      <c r="Q10700" s="160"/>
      <c r="V10700" s="87"/>
      <c r="W10700" s="87"/>
      <c r="X10700" s="91"/>
      <c r="Y10700" s="87"/>
      <c r="AA10700" s="87"/>
      <c r="AB10700" s="90"/>
      <c r="AC10700" s="87"/>
      <c r="AD10700" s="87"/>
    </row>
    <row r="10701" spans="1:30">
      <c r="A10701" s="158"/>
      <c r="B10701" s="147"/>
      <c r="C10701" s="88"/>
      <c r="K10701" s="159"/>
      <c r="L10701" s="89"/>
      <c r="O10701" s="159"/>
      <c r="Q10701" s="160"/>
      <c r="V10701" s="87"/>
      <c r="W10701" s="87"/>
      <c r="X10701" s="91"/>
      <c r="Y10701" s="87"/>
      <c r="AA10701" s="87"/>
      <c r="AB10701" s="90"/>
      <c r="AC10701" s="87"/>
      <c r="AD10701" s="87"/>
    </row>
    <row r="10702" spans="1:30">
      <c r="A10702" s="158"/>
      <c r="B10702" s="147"/>
      <c r="C10702" s="88"/>
      <c r="K10702" s="159"/>
      <c r="L10702" s="89"/>
      <c r="O10702" s="159"/>
      <c r="Q10702" s="160"/>
      <c r="V10702" s="87"/>
      <c r="W10702" s="87"/>
      <c r="X10702" s="91"/>
      <c r="Y10702" s="87"/>
      <c r="AA10702" s="87"/>
      <c r="AB10702" s="90"/>
      <c r="AC10702" s="87"/>
      <c r="AD10702" s="87"/>
    </row>
    <row r="10703" spans="1:30">
      <c r="A10703" s="158"/>
      <c r="B10703" s="147"/>
      <c r="C10703" s="88"/>
      <c r="K10703" s="159"/>
      <c r="L10703" s="89"/>
      <c r="O10703" s="159"/>
      <c r="Q10703" s="160"/>
      <c r="V10703" s="87"/>
      <c r="W10703" s="87"/>
      <c r="X10703" s="91"/>
      <c r="Y10703" s="87"/>
      <c r="AA10703" s="87"/>
      <c r="AB10703" s="90"/>
      <c r="AC10703" s="87"/>
      <c r="AD10703" s="87"/>
    </row>
    <row r="10704" spans="1:30">
      <c r="A10704" s="158"/>
      <c r="B10704" s="147"/>
      <c r="C10704" s="88"/>
      <c r="K10704" s="159"/>
      <c r="L10704" s="89"/>
      <c r="O10704" s="159"/>
      <c r="Q10704" s="160"/>
      <c r="V10704" s="87"/>
      <c r="W10704" s="87"/>
      <c r="X10704" s="91"/>
      <c r="Y10704" s="87"/>
      <c r="AA10704" s="87"/>
      <c r="AB10704" s="90"/>
      <c r="AC10704" s="87"/>
      <c r="AD10704" s="87"/>
    </row>
    <row r="10705" spans="1:30">
      <c r="A10705" s="158"/>
      <c r="B10705" s="147"/>
      <c r="C10705" s="88"/>
      <c r="K10705" s="159"/>
      <c r="L10705" s="89"/>
      <c r="O10705" s="159"/>
      <c r="Q10705" s="160"/>
      <c r="V10705" s="87"/>
      <c r="W10705" s="87"/>
      <c r="X10705" s="91"/>
      <c r="Y10705" s="87"/>
      <c r="AA10705" s="87"/>
      <c r="AB10705" s="90"/>
      <c r="AC10705" s="87"/>
      <c r="AD10705" s="87"/>
    </row>
    <row r="10706" spans="1:30">
      <c r="A10706" s="158"/>
      <c r="B10706" s="147"/>
      <c r="C10706" s="88"/>
      <c r="K10706" s="159"/>
      <c r="L10706" s="89"/>
      <c r="O10706" s="159"/>
      <c r="Q10706" s="160"/>
      <c r="V10706" s="87"/>
      <c r="W10706" s="87"/>
      <c r="X10706" s="91"/>
      <c r="Y10706" s="87"/>
      <c r="AA10706" s="87"/>
      <c r="AB10706" s="90"/>
      <c r="AC10706" s="87"/>
      <c r="AD10706" s="87"/>
    </row>
    <row r="10707" spans="1:30">
      <c r="A10707" s="158"/>
      <c r="B10707" s="147"/>
      <c r="C10707" s="88"/>
      <c r="K10707" s="159"/>
      <c r="L10707" s="89"/>
      <c r="O10707" s="159"/>
      <c r="Q10707" s="160"/>
      <c r="V10707" s="87"/>
      <c r="W10707" s="87"/>
      <c r="X10707" s="91"/>
      <c r="Y10707" s="87"/>
      <c r="AA10707" s="87"/>
      <c r="AB10707" s="90"/>
      <c r="AC10707" s="87"/>
      <c r="AD10707" s="87"/>
    </row>
    <row r="10708" spans="1:30">
      <c r="A10708" s="158"/>
      <c r="B10708" s="147"/>
      <c r="C10708" s="88"/>
      <c r="K10708" s="159"/>
      <c r="L10708" s="89"/>
      <c r="O10708" s="159"/>
      <c r="Q10708" s="160"/>
      <c r="V10708" s="87"/>
      <c r="W10708" s="87"/>
      <c r="X10708" s="91"/>
      <c r="Y10708" s="87"/>
      <c r="AA10708" s="87"/>
      <c r="AB10708" s="90"/>
      <c r="AC10708" s="87"/>
      <c r="AD10708" s="87"/>
    </row>
    <row r="10709" spans="1:30">
      <c r="A10709" s="158"/>
      <c r="B10709" s="147"/>
      <c r="C10709" s="88"/>
      <c r="K10709" s="159"/>
      <c r="L10709" s="89"/>
      <c r="O10709" s="159"/>
      <c r="Q10709" s="160"/>
      <c r="V10709" s="87"/>
      <c r="W10709" s="87"/>
      <c r="X10709" s="91"/>
      <c r="Y10709" s="87"/>
      <c r="AA10709" s="87"/>
      <c r="AB10709" s="90"/>
      <c r="AC10709" s="87"/>
      <c r="AD10709" s="87"/>
    </row>
    <row r="10710" spans="1:30">
      <c r="A10710" s="158"/>
      <c r="B10710" s="147"/>
      <c r="C10710" s="88"/>
      <c r="K10710" s="159"/>
      <c r="L10710" s="89"/>
      <c r="O10710" s="159"/>
      <c r="Q10710" s="160"/>
      <c r="V10710" s="87"/>
      <c r="W10710" s="87"/>
      <c r="X10710" s="91"/>
      <c r="Y10710" s="87"/>
      <c r="AA10710" s="87"/>
      <c r="AB10710" s="90"/>
      <c r="AC10710" s="87"/>
      <c r="AD10710" s="87"/>
    </row>
    <row r="10711" spans="1:30">
      <c r="A10711" s="158"/>
      <c r="B10711" s="147"/>
      <c r="C10711" s="88"/>
      <c r="K10711" s="149"/>
      <c r="L10711" s="89"/>
      <c r="O10711" s="159"/>
      <c r="Q10711" s="160"/>
      <c r="V10711" s="87"/>
      <c r="W10711" s="87"/>
      <c r="X10711" s="91"/>
      <c r="Y10711" s="87"/>
      <c r="AA10711" s="87"/>
      <c r="AB10711" s="90"/>
      <c r="AC10711" s="87"/>
      <c r="AD10711" s="87"/>
    </row>
    <row r="10712" spans="1:30">
      <c r="A10712" s="158"/>
      <c r="B10712" s="147"/>
      <c r="C10712" s="88"/>
      <c r="K10712" s="159"/>
      <c r="L10712" s="89"/>
      <c r="O10712" s="159"/>
      <c r="Q10712" s="160"/>
      <c r="V10712" s="87"/>
      <c r="W10712" s="87"/>
      <c r="X10712" s="91"/>
      <c r="Y10712" s="87"/>
      <c r="AA10712" s="87"/>
      <c r="AB10712" s="90"/>
      <c r="AC10712" s="87"/>
      <c r="AD10712" s="87"/>
    </row>
    <row r="10713" spans="1:30">
      <c r="A10713" s="158"/>
      <c r="B10713" s="147"/>
      <c r="C10713" s="88"/>
      <c r="K10713" s="159"/>
      <c r="L10713" s="89"/>
      <c r="O10713" s="159"/>
      <c r="Q10713" s="160"/>
      <c r="V10713" s="87"/>
      <c r="W10713" s="87"/>
      <c r="X10713" s="91"/>
      <c r="Y10713" s="87"/>
      <c r="AA10713" s="87"/>
      <c r="AB10713" s="90"/>
      <c r="AC10713" s="87"/>
      <c r="AD10713" s="87"/>
    </row>
    <row r="10714" spans="1:30">
      <c r="A10714" s="158"/>
      <c r="B10714" s="147"/>
      <c r="C10714" s="88"/>
      <c r="K10714" s="159"/>
      <c r="L10714" s="89"/>
      <c r="O10714" s="159"/>
      <c r="Q10714" s="160"/>
      <c r="V10714" s="87"/>
      <c r="W10714" s="87"/>
      <c r="X10714" s="91"/>
      <c r="Y10714" s="87"/>
      <c r="AA10714" s="87"/>
      <c r="AB10714" s="90"/>
      <c r="AC10714" s="87"/>
      <c r="AD10714" s="87"/>
    </row>
    <row r="10715" spans="1:30">
      <c r="A10715" s="158"/>
      <c r="B10715" s="147"/>
      <c r="C10715" s="88"/>
      <c r="K10715" s="159"/>
      <c r="L10715" s="89"/>
      <c r="O10715" s="159"/>
      <c r="Q10715" s="160"/>
      <c r="V10715" s="87"/>
      <c r="W10715" s="87"/>
      <c r="X10715" s="91"/>
      <c r="Y10715" s="87"/>
      <c r="AA10715" s="87"/>
      <c r="AB10715" s="90"/>
      <c r="AC10715" s="87"/>
      <c r="AD10715" s="87"/>
    </row>
    <row r="10716" spans="1:30">
      <c r="A10716" s="158"/>
      <c r="B10716" s="147"/>
      <c r="C10716" s="88"/>
      <c r="K10716" s="159"/>
      <c r="L10716" s="89"/>
      <c r="O10716" s="159"/>
      <c r="Q10716" s="160"/>
      <c r="V10716" s="87"/>
      <c r="W10716" s="87"/>
      <c r="X10716" s="91"/>
      <c r="Y10716" s="87"/>
      <c r="AA10716" s="87"/>
      <c r="AB10716" s="90"/>
      <c r="AC10716" s="87"/>
      <c r="AD10716" s="87"/>
    </row>
    <row r="10717" spans="1:30">
      <c r="A10717" s="158"/>
      <c r="B10717" s="147"/>
      <c r="C10717" s="88"/>
      <c r="K10717" s="159"/>
      <c r="L10717" s="89"/>
      <c r="O10717" s="159"/>
      <c r="Q10717" s="160"/>
      <c r="V10717" s="87"/>
      <c r="W10717" s="87"/>
      <c r="X10717" s="91"/>
      <c r="Y10717" s="87"/>
      <c r="AA10717" s="87"/>
      <c r="AB10717" s="90"/>
      <c r="AC10717" s="87"/>
      <c r="AD10717" s="87"/>
    </row>
    <row r="10718" spans="1:30">
      <c r="A10718" s="158"/>
      <c r="B10718" s="147"/>
      <c r="C10718" s="88"/>
      <c r="K10718" s="159"/>
      <c r="L10718" s="89"/>
      <c r="O10718" s="159"/>
      <c r="Q10718" s="160"/>
      <c r="V10718" s="87"/>
      <c r="W10718" s="87"/>
      <c r="X10718" s="91"/>
      <c r="Y10718" s="87"/>
      <c r="AA10718" s="87"/>
      <c r="AB10718" s="90"/>
      <c r="AC10718" s="87"/>
      <c r="AD10718" s="87"/>
    </row>
    <row r="10719" spans="1:30">
      <c r="A10719" s="158"/>
      <c r="B10719" s="147"/>
      <c r="C10719" s="88"/>
      <c r="K10719" s="159"/>
      <c r="L10719" s="89"/>
      <c r="O10719" s="159"/>
      <c r="Q10719" s="160"/>
      <c r="V10719" s="87"/>
      <c r="W10719" s="87"/>
      <c r="X10719" s="91"/>
      <c r="Y10719" s="87"/>
      <c r="AA10719" s="87"/>
      <c r="AB10719" s="90"/>
      <c r="AC10719" s="87"/>
      <c r="AD10719" s="87"/>
    </row>
    <row r="10720" spans="1:30">
      <c r="A10720" s="158"/>
      <c r="B10720" s="147"/>
      <c r="C10720" s="88"/>
      <c r="K10720" s="159"/>
      <c r="L10720" s="89"/>
      <c r="O10720" s="159"/>
      <c r="Q10720" s="160"/>
      <c r="V10720" s="87"/>
      <c r="W10720" s="87"/>
      <c r="X10720" s="91"/>
      <c r="Y10720" s="87"/>
      <c r="AA10720" s="87"/>
      <c r="AB10720" s="90"/>
      <c r="AC10720" s="87"/>
      <c r="AD10720" s="87"/>
    </row>
    <row r="10721" spans="1:30">
      <c r="A10721" s="158"/>
      <c r="B10721" s="147"/>
      <c r="C10721" s="88"/>
      <c r="K10721" s="159"/>
      <c r="L10721" s="89"/>
      <c r="O10721" s="159"/>
      <c r="Q10721" s="160"/>
      <c r="V10721" s="87"/>
      <c r="W10721" s="87"/>
      <c r="X10721" s="91"/>
      <c r="Y10721" s="87"/>
      <c r="AA10721" s="87"/>
      <c r="AB10721" s="90"/>
      <c r="AC10721" s="87"/>
      <c r="AD10721" s="87"/>
    </row>
    <row r="10722" spans="1:30">
      <c r="A10722" s="158"/>
      <c r="B10722" s="147"/>
      <c r="C10722" s="88"/>
      <c r="K10722" s="159"/>
      <c r="L10722" s="89"/>
      <c r="O10722" s="159"/>
      <c r="Q10722" s="160"/>
      <c r="V10722" s="87"/>
      <c r="W10722" s="87"/>
      <c r="X10722" s="91"/>
      <c r="Y10722" s="87"/>
      <c r="AA10722" s="87"/>
      <c r="AB10722" s="90"/>
      <c r="AC10722" s="87"/>
      <c r="AD10722" s="87"/>
    </row>
    <row r="10723" spans="1:30">
      <c r="A10723" s="158"/>
      <c r="B10723" s="147"/>
      <c r="C10723" s="88"/>
      <c r="K10723" s="159"/>
      <c r="L10723" s="89"/>
      <c r="O10723" s="159"/>
      <c r="Q10723" s="160"/>
      <c r="V10723" s="87"/>
      <c r="W10723" s="87"/>
      <c r="X10723" s="91"/>
      <c r="Y10723" s="87"/>
      <c r="AA10723" s="87"/>
      <c r="AB10723" s="90"/>
      <c r="AC10723" s="87"/>
      <c r="AD10723" s="87"/>
    </row>
    <row r="10724" spans="1:30">
      <c r="A10724" s="158"/>
      <c r="B10724" s="147"/>
      <c r="C10724" s="88"/>
      <c r="K10724" s="159"/>
      <c r="L10724" s="89"/>
      <c r="O10724" s="159"/>
      <c r="Q10724" s="160"/>
      <c r="V10724" s="87"/>
      <c r="W10724" s="87"/>
      <c r="X10724" s="91"/>
      <c r="Y10724" s="87"/>
      <c r="AA10724" s="87"/>
      <c r="AB10724" s="90"/>
      <c r="AC10724" s="87"/>
      <c r="AD10724" s="87"/>
    </row>
    <row r="10725" spans="1:30">
      <c r="A10725" s="158"/>
      <c r="B10725" s="147"/>
      <c r="C10725" s="88"/>
      <c r="K10725" s="159"/>
      <c r="L10725" s="89"/>
      <c r="O10725" s="159"/>
      <c r="Q10725" s="160"/>
      <c r="V10725" s="87"/>
      <c r="W10725" s="87"/>
      <c r="X10725" s="91"/>
      <c r="Y10725" s="87"/>
      <c r="AA10725" s="87"/>
      <c r="AB10725" s="90"/>
      <c r="AC10725" s="87"/>
      <c r="AD10725" s="87"/>
    </row>
    <row r="10726" spans="1:30">
      <c r="A10726" s="158"/>
      <c r="B10726" s="147"/>
      <c r="C10726" s="88"/>
      <c r="K10726" s="159"/>
      <c r="L10726" s="89"/>
      <c r="O10726" s="159"/>
      <c r="Q10726" s="160"/>
      <c r="V10726" s="87"/>
      <c r="W10726" s="87"/>
      <c r="X10726" s="91"/>
      <c r="Y10726" s="87"/>
      <c r="AA10726" s="87"/>
      <c r="AB10726" s="90"/>
      <c r="AC10726" s="87"/>
      <c r="AD10726" s="87"/>
    </row>
    <row r="10727" spans="1:30">
      <c r="A10727" s="158"/>
      <c r="B10727" s="147"/>
      <c r="C10727" s="88"/>
      <c r="K10727" s="159"/>
      <c r="L10727" s="89"/>
      <c r="O10727" s="159"/>
      <c r="Q10727" s="160"/>
      <c r="V10727" s="87"/>
      <c r="W10727" s="87"/>
      <c r="X10727" s="91"/>
      <c r="Y10727" s="87"/>
      <c r="AA10727" s="87"/>
      <c r="AB10727" s="90"/>
      <c r="AC10727" s="87"/>
      <c r="AD10727" s="87"/>
    </row>
    <row r="10728" spans="1:30">
      <c r="A10728" s="158"/>
      <c r="B10728" s="147"/>
      <c r="C10728" s="88"/>
      <c r="K10728" s="159"/>
      <c r="L10728" s="89"/>
      <c r="O10728" s="159"/>
      <c r="Q10728" s="160"/>
      <c r="V10728" s="87"/>
      <c r="W10728" s="87"/>
      <c r="X10728" s="91"/>
      <c r="Y10728" s="87"/>
      <c r="AA10728" s="87"/>
      <c r="AB10728" s="90"/>
      <c r="AC10728" s="87"/>
      <c r="AD10728" s="87"/>
    </row>
    <row r="10729" spans="1:30">
      <c r="A10729" s="158"/>
      <c r="B10729" s="147"/>
      <c r="C10729" s="88"/>
      <c r="K10729" s="159"/>
      <c r="L10729" s="89"/>
      <c r="O10729" s="159"/>
      <c r="Q10729" s="160"/>
      <c r="V10729" s="87"/>
      <c r="W10729" s="87"/>
      <c r="X10729" s="91"/>
      <c r="Y10729" s="87"/>
      <c r="AA10729" s="87"/>
      <c r="AB10729" s="90"/>
      <c r="AC10729" s="87"/>
      <c r="AD10729" s="87"/>
    </row>
    <row r="10730" spans="1:30">
      <c r="A10730" s="158"/>
      <c r="B10730" s="147"/>
      <c r="C10730" s="88"/>
      <c r="K10730" s="159"/>
      <c r="L10730" s="89"/>
      <c r="O10730" s="159"/>
      <c r="Q10730" s="160"/>
      <c r="V10730" s="87"/>
      <c r="W10730" s="87"/>
      <c r="X10730" s="91"/>
      <c r="Y10730" s="87"/>
      <c r="AA10730" s="87"/>
      <c r="AB10730" s="90"/>
      <c r="AC10730" s="87"/>
      <c r="AD10730" s="87"/>
    </row>
    <row r="10731" spans="1:30">
      <c r="A10731" s="158"/>
      <c r="B10731" s="147"/>
      <c r="C10731" s="88"/>
      <c r="K10731" s="159"/>
      <c r="L10731" s="89"/>
      <c r="O10731" s="159"/>
      <c r="Q10731" s="160"/>
      <c r="V10731" s="87"/>
      <c r="W10731" s="87"/>
      <c r="X10731" s="91"/>
      <c r="Y10731" s="87"/>
      <c r="AA10731" s="87"/>
      <c r="AB10731" s="90"/>
      <c r="AC10731" s="87"/>
      <c r="AD10731" s="87"/>
    </row>
    <row r="10732" spans="1:30">
      <c r="A10732" s="158"/>
      <c r="B10732" s="147"/>
      <c r="C10732" s="88"/>
      <c r="K10732" s="159"/>
      <c r="L10732" s="89"/>
      <c r="O10732" s="159"/>
      <c r="Q10732" s="160"/>
      <c r="V10732" s="87"/>
      <c r="W10732" s="87"/>
      <c r="X10732" s="91"/>
      <c r="Y10732" s="87"/>
      <c r="AA10732" s="87"/>
      <c r="AB10732" s="90"/>
      <c r="AC10732" s="87"/>
      <c r="AD10732" s="87"/>
    </row>
    <row r="10733" spans="1:30">
      <c r="A10733" s="158"/>
      <c r="B10733" s="147"/>
      <c r="C10733" s="88"/>
      <c r="K10733" s="159"/>
      <c r="L10733" s="89"/>
      <c r="O10733" s="159"/>
      <c r="Q10733" s="160"/>
      <c r="V10733" s="87"/>
      <c r="W10733" s="87"/>
      <c r="X10733" s="91"/>
      <c r="Y10733" s="87"/>
      <c r="AA10733" s="87"/>
      <c r="AB10733" s="90"/>
      <c r="AC10733" s="87"/>
      <c r="AD10733" s="87"/>
    </row>
    <row r="10734" spans="1:30">
      <c r="A10734" s="158"/>
      <c r="B10734" s="147"/>
      <c r="C10734" s="88"/>
      <c r="K10734" s="159"/>
      <c r="L10734" s="89"/>
      <c r="O10734" s="159"/>
      <c r="Q10734" s="160"/>
      <c r="V10734" s="87"/>
      <c r="W10734" s="87"/>
      <c r="X10734" s="91"/>
      <c r="Y10734" s="87"/>
      <c r="AA10734" s="87"/>
      <c r="AB10734" s="90"/>
      <c r="AC10734" s="87"/>
      <c r="AD10734" s="87"/>
    </row>
    <row r="10735" spans="1:30">
      <c r="A10735" s="158"/>
      <c r="B10735" s="147"/>
      <c r="C10735" s="88"/>
      <c r="K10735" s="159"/>
      <c r="L10735" s="89"/>
      <c r="O10735" s="159"/>
      <c r="Q10735" s="160"/>
      <c r="V10735" s="87"/>
      <c r="W10735" s="87"/>
      <c r="X10735" s="91"/>
      <c r="Y10735" s="87"/>
      <c r="AA10735" s="87"/>
      <c r="AB10735" s="90"/>
      <c r="AC10735" s="87"/>
      <c r="AD10735" s="87"/>
    </row>
    <row r="10736" spans="1:30">
      <c r="A10736" s="158"/>
      <c r="B10736" s="147"/>
      <c r="C10736" s="88"/>
      <c r="K10736" s="159"/>
      <c r="L10736" s="89"/>
      <c r="O10736" s="159"/>
      <c r="Q10736" s="160"/>
      <c r="V10736" s="87"/>
      <c r="W10736" s="87"/>
      <c r="X10736" s="91"/>
      <c r="Y10736" s="87"/>
      <c r="AA10736" s="87"/>
      <c r="AB10736" s="90"/>
      <c r="AC10736" s="87"/>
      <c r="AD10736" s="87"/>
    </row>
    <row r="10737" spans="1:30">
      <c r="A10737" s="158"/>
      <c r="B10737" s="147"/>
      <c r="C10737" s="88"/>
      <c r="K10737" s="159"/>
      <c r="L10737" s="89"/>
      <c r="O10737" s="159"/>
      <c r="Q10737" s="160"/>
      <c r="V10737" s="87"/>
      <c r="W10737" s="87"/>
      <c r="X10737" s="91"/>
      <c r="Y10737" s="87"/>
      <c r="AA10737" s="87"/>
      <c r="AB10737" s="90"/>
      <c r="AC10737" s="87"/>
      <c r="AD10737" s="87"/>
    </row>
    <row r="10738" spans="1:30">
      <c r="A10738" s="158"/>
      <c r="B10738" s="147"/>
      <c r="C10738" s="88"/>
      <c r="K10738" s="159"/>
      <c r="L10738" s="89"/>
      <c r="O10738" s="159"/>
      <c r="Q10738" s="160"/>
      <c r="V10738" s="87"/>
      <c r="W10738" s="87"/>
      <c r="X10738" s="91"/>
      <c r="Y10738" s="87"/>
      <c r="AA10738" s="87"/>
      <c r="AB10738" s="90"/>
      <c r="AC10738" s="87"/>
      <c r="AD10738" s="87"/>
    </row>
    <row r="10739" spans="1:30">
      <c r="A10739" s="158"/>
      <c r="B10739" s="147"/>
      <c r="C10739" s="88"/>
      <c r="K10739" s="159"/>
      <c r="L10739" s="89"/>
      <c r="O10739" s="159"/>
      <c r="Q10739" s="160"/>
      <c r="V10739" s="87"/>
      <c r="W10739" s="87"/>
      <c r="X10739" s="91"/>
      <c r="Y10739" s="87"/>
      <c r="AA10739" s="87"/>
      <c r="AB10739" s="90"/>
      <c r="AC10739" s="87"/>
      <c r="AD10739" s="87"/>
    </row>
    <row r="10740" spans="1:30">
      <c r="A10740" s="158"/>
      <c r="B10740" s="147"/>
      <c r="C10740" s="88"/>
      <c r="K10740" s="159"/>
      <c r="L10740" s="89"/>
      <c r="O10740" s="159"/>
      <c r="Q10740" s="160"/>
      <c r="V10740" s="87"/>
      <c r="W10740" s="87"/>
      <c r="X10740" s="91"/>
      <c r="Y10740" s="87"/>
      <c r="AA10740" s="87"/>
      <c r="AB10740" s="90"/>
      <c r="AC10740" s="87"/>
      <c r="AD10740" s="87"/>
    </row>
    <row r="10741" spans="1:30">
      <c r="A10741" s="158"/>
      <c r="B10741" s="147"/>
      <c r="C10741" s="88"/>
      <c r="K10741" s="159"/>
      <c r="L10741" s="89"/>
      <c r="O10741" s="159"/>
      <c r="Q10741" s="160"/>
      <c r="V10741" s="87"/>
      <c r="W10741" s="87"/>
      <c r="X10741" s="91"/>
      <c r="Y10741" s="87"/>
      <c r="AA10741" s="87"/>
      <c r="AB10741" s="90"/>
      <c r="AC10741" s="87"/>
      <c r="AD10741" s="87"/>
    </row>
    <row r="10742" spans="1:30">
      <c r="A10742" s="158"/>
      <c r="B10742" s="147"/>
      <c r="C10742" s="88"/>
      <c r="K10742" s="159"/>
      <c r="L10742" s="89"/>
      <c r="O10742" s="159"/>
      <c r="Q10742" s="160"/>
      <c r="V10742" s="87"/>
      <c r="W10742" s="87"/>
      <c r="X10742" s="91"/>
      <c r="Y10742" s="87"/>
      <c r="AA10742" s="87"/>
      <c r="AB10742" s="90"/>
      <c r="AC10742" s="87"/>
      <c r="AD10742" s="87"/>
    </row>
    <row r="10743" spans="1:30">
      <c r="A10743" s="158"/>
      <c r="B10743" s="147"/>
      <c r="C10743" s="88"/>
      <c r="K10743" s="159"/>
      <c r="L10743" s="89"/>
      <c r="O10743" s="159"/>
      <c r="Q10743" s="160"/>
      <c r="V10743" s="87"/>
      <c r="W10743" s="87"/>
      <c r="X10743" s="91"/>
      <c r="Y10743" s="87"/>
      <c r="AA10743" s="87"/>
      <c r="AB10743" s="90"/>
      <c r="AC10743" s="87"/>
      <c r="AD10743" s="87"/>
    </row>
    <row r="10744" spans="1:30">
      <c r="A10744" s="158"/>
      <c r="B10744" s="147"/>
      <c r="C10744" s="88"/>
      <c r="K10744" s="159"/>
      <c r="L10744" s="89"/>
      <c r="O10744" s="159"/>
      <c r="Q10744" s="160"/>
      <c r="V10744" s="87"/>
      <c r="W10744" s="87"/>
      <c r="X10744" s="91"/>
      <c r="Y10744" s="87"/>
      <c r="AA10744" s="87"/>
      <c r="AB10744" s="90"/>
      <c r="AC10744" s="87"/>
      <c r="AD10744" s="87"/>
    </row>
    <row r="10745" spans="1:30">
      <c r="A10745" s="158"/>
      <c r="B10745" s="147"/>
      <c r="C10745" s="88"/>
      <c r="K10745" s="159"/>
      <c r="L10745" s="89"/>
      <c r="O10745" s="159"/>
      <c r="Q10745" s="160"/>
      <c r="V10745" s="87"/>
      <c r="W10745" s="87"/>
      <c r="X10745" s="91"/>
      <c r="Y10745" s="87"/>
      <c r="AA10745" s="87"/>
      <c r="AB10745" s="90"/>
      <c r="AC10745" s="87"/>
      <c r="AD10745" s="87"/>
    </row>
    <row r="10746" spans="1:30">
      <c r="A10746" s="158"/>
      <c r="B10746" s="147"/>
      <c r="C10746" s="88"/>
      <c r="K10746" s="159"/>
      <c r="L10746" s="89"/>
      <c r="O10746" s="159"/>
      <c r="Q10746" s="160"/>
      <c r="V10746" s="87"/>
      <c r="W10746" s="87"/>
      <c r="X10746" s="91"/>
      <c r="Y10746" s="87"/>
      <c r="AA10746" s="87"/>
      <c r="AB10746" s="90"/>
      <c r="AC10746" s="87"/>
      <c r="AD10746" s="87"/>
    </row>
    <row r="10747" spans="1:30">
      <c r="A10747" s="158"/>
      <c r="B10747" s="147"/>
      <c r="C10747" s="88"/>
      <c r="K10747" s="159"/>
      <c r="L10747" s="89"/>
      <c r="O10747" s="159"/>
      <c r="Q10747" s="160"/>
      <c r="V10747" s="87"/>
      <c r="W10747" s="87"/>
      <c r="X10747" s="91"/>
      <c r="Y10747" s="87"/>
      <c r="AA10747" s="87"/>
      <c r="AB10747" s="90"/>
      <c r="AC10747" s="87"/>
      <c r="AD10747" s="87"/>
    </row>
    <row r="10748" spans="1:30">
      <c r="A10748" s="158"/>
      <c r="B10748" s="147"/>
      <c r="C10748" s="88"/>
      <c r="K10748" s="159"/>
      <c r="L10748" s="89"/>
      <c r="O10748" s="159"/>
      <c r="Q10748" s="160"/>
      <c r="V10748" s="87"/>
      <c r="W10748" s="87"/>
      <c r="X10748" s="91"/>
      <c r="Y10748" s="87"/>
      <c r="AA10748" s="87"/>
      <c r="AB10748" s="90"/>
      <c r="AC10748" s="87"/>
      <c r="AD10748" s="87"/>
    </row>
    <row r="10749" spans="1:30">
      <c r="A10749" s="158"/>
      <c r="B10749" s="147"/>
      <c r="C10749" s="88"/>
      <c r="K10749" s="159"/>
      <c r="L10749" s="89"/>
      <c r="O10749" s="159"/>
      <c r="Q10749" s="160"/>
      <c r="V10749" s="87"/>
      <c r="W10749" s="87"/>
      <c r="X10749" s="91"/>
      <c r="Y10749" s="87"/>
      <c r="AA10749" s="87"/>
      <c r="AB10749" s="90"/>
      <c r="AC10749" s="87"/>
      <c r="AD10749" s="87"/>
    </row>
    <row r="10750" spans="1:30">
      <c r="A10750" s="158"/>
      <c r="B10750" s="147"/>
      <c r="C10750" s="88"/>
      <c r="K10750" s="159"/>
      <c r="L10750" s="89"/>
      <c r="O10750" s="159"/>
      <c r="Q10750" s="160"/>
      <c r="V10750" s="87"/>
      <c r="W10750" s="87"/>
      <c r="X10750" s="91"/>
      <c r="Y10750" s="87"/>
      <c r="AA10750" s="87"/>
      <c r="AB10750" s="90"/>
      <c r="AC10750" s="87"/>
      <c r="AD10750" s="87"/>
    </row>
    <row r="10751" spans="1:30">
      <c r="A10751" s="158"/>
      <c r="B10751" s="147"/>
      <c r="C10751" s="88"/>
      <c r="K10751" s="159"/>
      <c r="L10751" s="89"/>
      <c r="O10751" s="159"/>
      <c r="Q10751" s="160"/>
      <c r="V10751" s="87"/>
      <c r="W10751" s="87"/>
      <c r="X10751" s="91"/>
      <c r="Y10751" s="87"/>
      <c r="AA10751" s="87"/>
      <c r="AB10751" s="90"/>
      <c r="AC10751" s="87"/>
      <c r="AD10751" s="87"/>
    </row>
    <row r="10752" spans="1:30">
      <c r="A10752" s="158"/>
      <c r="B10752" s="147"/>
      <c r="C10752" s="88"/>
      <c r="K10752" s="159"/>
      <c r="L10752" s="89"/>
      <c r="O10752" s="159"/>
      <c r="Q10752" s="160"/>
      <c r="V10752" s="87"/>
      <c r="W10752" s="87"/>
      <c r="X10752" s="91"/>
      <c r="Y10752" s="87"/>
      <c r="AA10752" s="87"/>
      <c r="AB10752" s="90"/>
      <c r="AC10752" s="87"/>
      <c r="AD10752" s="87"/>
    </row>
    <row r="10753" spans="1:30">
      <c r="A10753" s="158"/>
      <c r="B10753" s="147"/>
      <c r="C10753" s="88"/>
      <c r="K10753" s="159"/>
      <c r="L10753" s="89"/>
      <c r="O10753" s="159"/>
      <c r="Q10753" s="160"/>
      <c r="V10753" s="87"/>
      <c r="W10753" s="87"/>
      <c r="X10753" s="91"/>
      <c r="Y10753" s="87"/>
      <c r="AA10753" s="87"/>
      <c r="AB10753" s="90"/>
      <c r="AC10753" s="87"/>
      <c r="AD10753" s="87"/>
    </row>
    <row r="10754" spans="1:30">
      <c r="A10754" s="158"/>
      <c r="B10754" s="147"/>
      <c r="C10754" s="88"/>
      <c r="K10754" s="159"/>
      <c r="L10754" s="89"/>
      <c r="O10754" s="159"/>
      <c r="Q10754" s="160"/>
      <c r="V10754" s="87"/>
      <c r="W10754" s="87"/>
      <c r="X10754" s="91"/>
      <c r="Y10754" s="87"/>
      <c r="AA10754" s="87"/>
      <c r="AB10754" s="90"/>
      <c r="AC10754" s="87"/>
      <c r="AD10754" s="87"/>
    </row>
    <row r="10755" spans="1:30">
      <c r="A10755" s="158"/>
      <c r="B10755" s="147"/>
      <c r="C10755" s="88"/>
      <c r="K10755" s="159"/>
      <c r="L10755" s="89"/>
      <c r="O10755" s="159"/>
      <c r="Q10755" s="160"/>
      <c r="V10755" s="87"/>
      <c r="W10755" s="87"/>
      <c r="X10755" s="91"/>
      <c r="Y10755" s="87"/>
      <c r="AA10755" s="87"/>
      <c r="AB10755" s="90"/>
      <c r="AC10755" s="87"/>
      <c r="AD10755" s="87"/>
    </row>
    <row r="10756" spans="1:30">
      <c r="A10756" s="158"/>
      <c r="B10756" s="147"/>
      <c r="C10756" s="88"/>
      <c r="K10756" s="159"/>
      <c r="L10756" s="89"/>
      <c r="O10756" s="159"/>
      <c r="Q10756" s="160"/>
      <c r="V10756" s="87"/>
      <c r="W10756" s="87"/>
      <c r="X10756" s="91"/>
      <c r="Y10756" s="87"/>
      <c r="AA10756" s="87"/>
      <c r="AB10756" s="90"/>
      <c r="AC10756" s="87"/>
      <c r="AD10756" s="87"/>
    </row>
    <row r="10757" spans="1:30">
      <c r="A10757" s="158"/>
      <c r="B10757" s="147"/>
      <c r="C10757" s="88"/>
      <c r="K10757" s="159"/>
      <c r="L10757" s="89"/>
      <c r="O10757" s="159"/>
      <c r="Q10757" s="160"/>
      <c r="V10757" s="87"/>
      <c r="W10757" s="87"/>
      <c r="X10757" s="91"/>
      <c r="Y10757" s="87"/>
      <c r="AA10757" s="87"/>
      <c r="AB10757" s="90"/>
      <c r="AC10757" s="87"/>
      <c r="AD10757" s="87"/>
    </row>
    <row r="10758" spans="1:30">
      <c r="A10758" s="158"/>
      <c r="B10758" s="147"/>
      <c r="C10758" s="88"/>
      <c r="K10758" s="159"/>
      <c r="L10758" s="89"/>
      <c r="O10758" s="159"/>
      <c r="Q10758" s="160"/>
      <c r="V10758" s="87"/>
      <c r="W10758" s="87"/>
      <c r="X10758" s="91"/>
      <c r="Y10758" s="87"/>
      <c r="AA10758" s="87"/>
      <c r="AB10758" s="90"/>
      <c r="AC10758" s="87"/>
      <c r="AD10758" s="87"/>
    </row>
    <row r="10759" spans="1:30">
      <c r="A10759" s="158"/>
      <c r="B10759" s="147"/>
      <c r="C10759" s="88"/>
      <c r="K10759" s="159"/>
      <c r="L10759" s="89"/>
      <c r="O10759" s="159"/>
      <c r="Q10759" s="160"/>
      <c r="V10759" s="87"/>
      <c r="W10759" s="87"/>
      <c r="X10759" s="91"/>
      <c r="Y10759" s="87"/>
      <c r="AA10759" s="87"/>
      <c r="AB10759" s="90"/>
      <c r="AC10759" s="87"/>
      <c r="AD10759" s="87"/>
    </row>
    <row r="10760" spans="1:30">
      <c r="A10760" s="158"/>
      <c r="B10760" s="147"/>
      <c r="C10760" s="88"/>
      <c r="K10760" s="159"/>
      <c r="L10760" s="89"/>
      <c r="O10760" s="159"/>
      <c r="Q10760" s="160"/>
      <c r="V10760" s="87"/>
      <c r="W10760" s="87"/>
      <c r="X10760" s="91"/>
      <c r="Y10760" s="87"/>
      <c r="AA10760" s="87"/>
      <c r="AB10760" s="90"/>
      <c r="AC10760" s="87"/>
      <c r="AD10760" s="87"/>
    </row>
    <row r="10761" spans="1:30">
      <c r="A10761" s="158"/>
      <c r="B10761" s="147"/>
      <c r="C10761" s="88"/>
      <c r="K10761" s="159"/>
      <c r="L10761" s="89"/>
      <c r="O10761" s="159"/>
      <c r="Q10761" s="160"/>
      <c r="V10761" s="87"/>
      <c r="W10761" s="87"/>
      <c r="X10761" s="91"/>
      <c r="Y10761" s="87"/>
      <c r="AA10761" s="87"/>
      <c r="AB10761" s="90"/>
      <c r="AC10761" s="87"/>
      <c r="AD10761" s="87"/>
    </row>
    <row r="10762" spans="1:30">
      <c r="A10762" s="158"/>
      <c r="B10762" s="147"/>
      <c r="C10762" s="88"/>
      <c r="K10762" s="159"/>
      <c r="L10762" s="89"/>
      <c r="O10762" s="159"/>
      <c r="Q10762" s="160"/>
      <c r="V10762" s="87"/>
      <c r="W10762" s="87"/>
      <c r="X10762" s="91"/>
      <c r="Y10762" s="87"/>
      <c r="AA10762" s="87"/>
      <c r="AB10762" s="90"/>
      <c r="AC10762" s="87"/>
      <c r="AD10762" s="87"/>
    </row>
    <row r="10763" spans="1:30">
      <c r="A10763" s="158"/>
      <c r="B10763" s="147"/>
      <c r="C10763" s="88"/>
      <c r="K10763" s="159"/>
      <c r="L10763" s="89"/>
      <c r="O10763" s="159"/>
      <c r="Q10763" s="160"/>
      <c r="V10763" s="87"/>
      <c r="W10763" s="87"/>
      <c r="X10763" s="91"/>
      <c r="Y10763" s="87"/>
      <c r="AA10763" s="87"/>
      <c r="AB10763" s="90"/>
      <c r="AC10763" s="87"/>
      <c r="AD10763" s="87"/>
    </row>
    <row r="10764" spans="1:30">
      <c r="A10764" s="158"/>
      <c r="B10764" s="147"/>
      <c r="C10764" s="88"/>
      <c r="K10764" s="159"/>
      <c r="L10764" s="89"/>
      <c r="O10764" s="159"/>
      <c r="Q10764" s="160"/>
      <c r="V10764" s="87"/>
      <c r="W10764" s="87"/>
      <c r="X10764" s="91"/>
      <c r="Y10764" s="87"/>
      <c r="AA10764" s="87"/>
      <c r="AB10764" s="90"/>
      <c r="AC10764" s="87"/>
      <c r="AD10764" s="87"/>
    </row>
    <row r="10765" spans="1:30">
      <c r="A10765" s="158"/>
      <c r="B10765" s="147"/>
      <c r="C10765" s="88"/>
      <c r="K10765" s="149"/>
      <c r="L10765" s="89"/>
      <c r="O10765" s="159"/>
      <c r="Q10765" s="160"/>
      <c r="V10765" s="87"/>
      <c r="W10765" s="87"/>
      <c r="X10765" s="91"/>
      <c r="Y10765" s="87"/>
      <c r="AA10765" s="87"/>
      <c r="AB10765" s="90"/>
      <c r="AC10765" s="87"/>
      <c r="AD10765" s="87"/>
    </row>
    <row r="10766" spans="1:30">
      <c r="A10766" s="158"/>
      <c r="B10766" s="147"/>
      <c r="C10766" s="88"/>
      <c r="K10766" s="159"/>
      <c r="L10766" s="89"/>
      <c r="O10766" s="159"/>
      <c r="Q10766" s="160"/>
      <c r="V10766" s="87"/>
      <c r="W10766" s="87"/>
      <c r="X10766" s="91"/>
      <c r="Y10766" s="87"/>
      <c r="AA10766" s="87"/>
      <c r="AB10766" s="90"/>
      <c r="AC10766" s="87"/>
      <c r="AD10766" s="87"/>
    </row>
    <row r="10767" spans="1:30">
      <c r="A10767" s="158"/>
      <c r="B10767" s="147"/>
      <c r="C10767" s="88"/>
      <c r="K10767" s="159"/>
      <c r="L10767" s="89"/>
      <c r="O10767" s="159"/>
      <c r="Q10767" s="160"/>
      <c r="V10767" s="87"/>
      <c r="W10767" s="87"/>
      <c r="X10767" s="91"/>
      <c r="Y10767" s="87"/>
      <c r="AA10767" s="87"/>
      <c r="AB10767" s="90"/>
      <c r="AC10767" s="87"/>
      <c r="AD10767" s="87"/>
    </row>
    <row r="10768" spans="1:30">
      <c r="A10768" s="158"/>
      <c r="B10768" s="147"/>
      <c r="C10768" s="88"/>
      <c r="K10768" s="159"/>
      <c r="L10768" s="89"/>
      <c r="O10768" s="159"/>
      <c r="Q10768" s="160"/>
      <c r="V10768" s="87"/>
      <c r="W10768" s="87"/>
      <c r="X10768" s="91"/>
      <c r="Y10768" s="87"/>
      <c r="AA10768" s="87"/>
      <c r="AB10768" s="90"/>
      <c r="AC10768" s="87"/>
      <c r="AD10768" s="87"/>
    </row>
    <row r="10769" spans="1:30">
      <c r="A10769" s="158"/>
      <c r="B10769" s="147"/>
      <c r="C10769" s="88"/>
      <c r="K10769" s="159"/>
      <c r="L10769" s="89"/>
      <c r="O10769" s="159"/>
      <c r="Q10769" s="160"/>
      <c r="V10769" s="87"/>
      <c r="W10769" s="87"/>
      <c r="X10769" s="91"/>
      <c r="Y10769" s="87"/>
      <c r="AA10769" s="87"/>
      <c r="AB10769" s="90"/>
      <c r="AC10769" s="87"/>
      <c r="AD10769" s="87"/>
    </row>
    <row r="10770" spans="1:30">
      <c r="A10770" s="158"/>
      <c r="B10770" s="147"/>
      <c r="C10770" s="88"/>
      <c r="K10770" s="159"/>
      <c r="L10770" s="89"/>
      <c r="O10770" s="159"/>
      <c r="Q10770" s="160"/>
      <c r="V10770" s="87"/>
      <c r="W10770" s="87"/>
      <c r="X10770" s="91"/>
      <c r="Y10770" s="87"/>
      <c r="AA10770" s="87"/>
      <c r="AB10770" s="90"/>
      <c r="AC10770" s="87"/>
      <c r="AD10770" s="87"/>
    </row>
    <row r="10771" spans="1:30">
      <c r="A10771" s="158"/>
      <c r="B10771" s="147"/>
      <c r="C10771" s="88"/>
      <c r="K10771" s="159"/>
      <c r="L10771" s="89"/>
      <c r="O10771" s="159"/>
      <c r="Q10771" s="160"/>
      <c r="V10771" s="87"/>
      <c r="W10771" s="87"/>
      <c r="X10771" s="91"/>
      <c r="Y10771" s="87"/>
      <c r="AA10771" s="87"/>
      <c r="AB10771" s="90"/>
      <c r="AC10771" s="87"/>
      <c r="AD10771" s="87"/>
    </row>
    <row r="10772" spans="1:30">
      <c r="A10772" s="158"/>
      <c r="B10772" s="147"/>
      <c r="C10772" s="88"/>
      <c r="K10772" s="159"/>
      <c r="L10772" s="89"/>
      <c r="O10772" s="159"/>
      <c r="Q10772" s="160"/>
      <c r="V10772" s="87"/>
      <c r="W10772" s="87"/>
      <c r="X10772" s="91"/>
      <c r="Y10772" s="87"/>
      <c r="AA10772" s="87"/>
      <c r="AB10772" s="90"/>
      <c r="AC10772" s="87"/>
      <c r="AD10772" s="87"/>
    </row>
    <row r="10773" spans="1:30">
      <c r="A10773" s="158"/>
      <c r="B10773" s="147"/>
      <c r="C10773" s="88"/>
      <c r="K10773" s="159"/>
      <c r="L10773" s="89"/>
      <c r="O10773" s="159"/>
      <c r="Q10773" s="160"/>
      <c r="V10773" s="87"/>
      <c r="W10773" s="87"/>
      <c r="X10773" s="91"/>
      <c r="Y10773" s="87"/>
      <c r="AA10773" s="87"/>
      <c r="AB10773" s="90"/>
      <c r="AC10773" s="87"/>
      <c r="AD10773" s="87"/>
    </row>
    <row r="10774" spans="1:30">
      <c r="A10774" s="158"/>
      <c r="B10774" s="147"/>
      <c r="C10774" s="88"/>
      <c r="K10774" s="159"/>
      <c r="L10774" s="89"/>
      <c r="O10774" s="159"/>
      <c r="Q10774" s="160"/>
      <c r="V10774" s="87"/>
      <c r="W10774" s="87"/>
      <c r="X10774" s="91"/>
      <c r="Y10774" s="87"/>
      <c r="AA10774" s="87"/>
      <c r="AB10774" s="90"/>
      <c r="AC10774" s="87"/>
      <c r="AD10774" s="87"/>
    </row>
    <row r="10775" spans="1:30">
      <c r="A10775" s="158"/>
      <c r="B10775" s="147"/>
      <c r="C10775" s="88"/>
      <c r="K10775" s="159"/>
      <c r="L10775" s="89"/>
      <c r="O10775" s="159"/>
      <c r="Q10775" s="160"/>
      <c r="V10775" s="87"/>
      <c r="W10775" s="87"/>
      <c r="X10775" s="91"/>
      <c r="Y10775" s="87"/>
      <c r="AA10775" s="87"/>
      <c r="AB10775" s="90"/>
      <c r="AC10775" s="87"/>
      <c r="AD10775" s="87"/>
    </row>
    <row r="10776" spans="1:30">
      <c r="A10776" s="158"/>
      <c r="B10776" s="147"/>
      <c r="C10776" s="88"/>
      <c r="K10776" s="159"/>
      <c r="L10776" s="89"/>
      <c r="O10776" s="159"/>
      <c r="Q10776" s="160"/>
      <c r="V10776" s="87"/>
      <c r="W10776" s="87"/>
      <c r="X10776" s="91"/>
      <c r="Y10776" s="87"/>
      <c r="AA10776" s="87"/>
      <c r="AB10776" s="90"/>
      <c r="AC10776" s="87"/>
      <c r="AD10776" s="87"/>
    </row>
    <row r="10777" spans="1:30">
      <c r="A10777" s="158"/>
      <c r="B10777" s="147"/>
      <c r="C10777" s="88"/>
      <c r="K10777" s="159"/>
      <c r="L10777" s="89"/>
      <c r="O10777" s="159"/>
      <c r="Q10777" s="160"/>
      <c r="V10777" s="87"/>
      <c r="W10777" s="87"/>
      <c r="X10777" s="91"/>
      <c r="Y10777" s="87"/>
      <c r="AA10777" s="87"/>
      <c r="AB10777" s="90"/>
      <c r="AC10777" s="87"/>
      <c r="AD10777" s="87"/>
    </row>
    <row r="10778" spans="1:30">
      <c r="A10778" s="158"/>
      <c r="B10778" s="147"/>
      <c r="C10778" s="88"/>
      <c r="K10778" s="159"/>
      <c r="L10778" s="89"/>
      <c r="O10778" s="159"/>
      <c r="Q10778" s="160"/>
      <c r="V10778" s="87"/>
      <c r="W10778" s="87"/>
      <c r="X10778" s="91"/>
      <c r="Y10778" s="87"/>
      <c r="AA10778" s="87"/>
      <c r="AB10778" s="90"/>
      <c r="AC10778" s="87"/>
      <c r="AD10778" s="87"/>
    </row>
    <row r="10779" spans="1:30">
      <c r="A10779" s="158"/>
      <c r="B10779" s="147"/>
      <c r="C10779" s="88"/>
      <c r="K10779" s="159"/>
      <c r="L10779" s="89"/>
      <c r="O10779" s="159"/>
      <c r="Q10779" s="160"/>
      <c r="V10779" s="87"/>
      <c r="W10779" s="87"/>
      <c r="X10779" s="91"/>
      <c r="Y10779" s="87"/>
      <c r="AA10779" s="87"/>
      <c r="AB10779" s="90"/>
      <c r="AC10779" s="87"/>
      <c r="AD10779" s="87"/>
    </row>
    <row r="10780" spans="1:30">
      <c r="A10780" s="158"/>
      <c r="B10780" s="147"/>
      <c r="C10780" s="88"/>
      <c r="K10780" s="159"/>
      <c r="L10780" s="89"/>
      <c r="O10780" s="159"/>
      <c r="Q10780" s="160"/>
      <c r="V10780" s="87"/>
      <c r="W10780" s="87"/>
      <c r="X10780" s="91"/>
      <c r="Y10780" s="87"/>
      <c r="AA10780" s="87"/>
      <c r="AB10780" s="90"/>
      <c r="AC10780" s="87"/>
      <c r="AD10780" s="87"/>
    </row>
    <row r="10781" spans="1:30">
      <c r="A10781" s="158"/>
      <c r="B10781" s="147"/>
      <c r="C10781" s="88"/>
      <c r="K10781" s="159"/>
      <c r="L10781" s="89"/>
      <c r="O10781" s="159"/>
      <c r="Q10781" s="160"/>
      <c r="V10781" s="87"/>
      <c r="W10781" s="87"/>
      <c r="X10781" s="91"/>
      <c r="Y10781" s="87"/>
      <c r="AA10781" s="87"/>
      <c r="AB10781" s="90"/>
      <c r="AC10781" s="87"/>
      <c r="AD10781" s="87"/>
    </row>
    <row r="10782" spans="1:30">
      <c r="A10782" s="158"/>
      <c r="B10782" s="147"/>
      <c r="C10782" s="88"/>
      <c r="K10782" s="159"/>
      <c r="L10782" s="89"/>
      <c r="O10782" s="159"/>
      <c r="Q10782" s="160"/>
      <c r="V10782" s="87"/>
      <c r="W10782" s="87"/>
      <c r="X10782" s="91"/>
      <c r="Y10782" s="87"/>
      <c r="AA10782" s="87"/>
      <c r="AB10782" s="90"/>
      <c r="AC10782" s="87"/>
      <c r="AD10782" s="87"/>
    </row>
    <row r="10783" spans="1:30">
      <c r="A10783" s="158"/>
      <c r="B10783" s="147"/>
      <c r="C10783" s="88"/>
      <c r="K10783" s="159"/>
      <c r="L10783" s="89"/>
      <c r="O10783" s="159"/>
      <c r="Q10783" s="160"/>
      <c r="V10783" s="87"/>
      <c r="W10783" s="87"/>
      <c r="X10783" s="91"/>
      <c r="Y10783" s="87"/>
      <c r="AA10783" s="87"/>
      <c r="AB10783" s="90"/>
      <c r="AC10783" s="87"/>
      <c r="AD10783" s="87"/>
    </row>
    <row r="10784" spans="1:30">
      <c r="A10784" s="158"/>
      <c r="B10784" s="147"/>
      <c r="C10784" s="88"/>
      <c r="K10784" s="159"/>
      <c r="L10784" s="89"/>
      <c r="O10784" s="159"/>
      <c r="Q10784" s="160"/>
      <c r="V10784" s="87"/>
      <c r="W10784" s="87"/>
      <c r="X10784" s="91"/>
      <c r="Y10784" s="87"/>
      <c r="AA10784" s="87"/>
      <c r="AB10784" s="90"/>
      <c r="AC10784" s="87"/>
      <c r="AD10784" s="87"/>
    </row>
    <row r="10785" spans="1:30">
      <c r="A10785" s="158"/>
      <c r="B10785" s="147"/>
      <c r="C10785" s="88"/>
      <c r="K10785" s="159"/>
      <c r="L10785" s="89"/>
      <c r="O10785" s="159"/>
      <c r="Q10785" s="160"/>
      <c r="V10785" s="87"/>
      <c r="W10785" s="87"/>
      <c r="X10785" s="91"/>
      <c r="Y10785" s="87"/>
      <c r="AA10785" s="87"/>
      <c r="AB10785" s="90"/>
      <c r="AC10785" s="87"/>
      <c r="AD10785" s="87"/>
    </row>
    <row r="10786" spans="1:30">
      <c r="A10786" s="158"/>
      <c r="B10786" s="147"/>
      <c r="C10786" s="88"/>
      <c r="K10786" s="159"/>
      <c r="L10786" s="89"/>
      <c r="O10786" s="159"/>
      <c r="Q10786" s="160"/>
      <c r="V10786" s="87"/>
      <c r="W10786" s="87"/>
      <c r="X10786" s="91"/>
      <c r="Y10786" s="87"/>
      <c r="AA10786" s="87"/>
      <c r="AB10786" s="90"/>
      <c r="AC10786" s="87"/>
      <c r="AD10786" s="87"/>
    </row>
    <row r="10787" spans="1:30">
      <c r="A10787" s="158"/>
      <c r="B10787" s="147"/>
      <c r="C10787" s="88"/>
      <c r="K10787" s="159"/>
      <c r="L10787" s="89"/>
      <c r="O10787" s="159"/>
      <c r="Q10787" s="160"/>
      <c r="V10787" s="87"/>
      <c r="W10787" s="87"/>
      <c r="X10787" s="91"/>
      <c r="Y10787" s="87"/>
      <c r="AA10787" s="87"/>
      <c r="AB10787" s="90"/>
      <c r="AC10787" s="87"/>
      <c r="AD10787" s="87"/>
    </row>
    <row r="10788" spans="1:30">
      <c r="A10788" s="158"/>
      <c r="B10788" s="147"/>
      <c r="C10788" s="88"/>
      <c r="K10788" s="159"/>
      <c r="L10788" s="89"/>
      <c r="O10788" s="159"/>
      <c r="Q10788" s="160"/>
      <c r="V10788" s="87"/>
      <c r="W10788" s="87"/>
      <c r="X10788" s="91"/>
      <c r="Y10788" s="87"/>
      <c r="AA10788" s="87"/>
      <c r="AB10788" s="90"/>
      <c r="AC10788" s="87"/>
      <c r="AD10788" s="87"/>
    </row>
    <row r="10789" spans="1:30">
      <c r="A10789" s="158"/>
      <c r="B10789" s="147"/>
      <c r="C10789" s="88"/>
      <c r="K10789" s="159"/>
      <c r="L10789" s="89"/>
      <c r="O10789" s="159"/>
      <c r="Q10789" s="160"/>
      <c r="V10789" s="87"/>
      <c r="W10789" s="87"/>
      <c r="X10789" s="91"/>
      <c r="Y10789" s="87"/>
      <c r="AA10789" s="87"/>
      <c r="AB10789" s="90"/>
      <c r="AC10789" s="87"/>
      <c r="AD10789" s="87"/>
    </row>
    <row r="10790" spans="1:30">
      <c r="A10790" s="158"/>
      <c r="B10790" s="147"/>
      <c r="C10790" s="88"/>
      <c r="K10790" s="159"/>
      <c r="L10790" s="89"/>
      <c r="O10790" s="159"/>
      <c r="Q10790" s="160"/>
      <c r="V10790" s="87"/>
      <c r="W10790" s="87"/>
      <c r="X10790" s="91"/>
      <c r="Y10790" s="87"/>
      <c r="AA10790" s="87"/>
      <c r="AB10790" s="90"/>
      <c r="AC10790" s="87"/>
      <c r="AD10790" s="87"/>
    </row>
    <row r="10791" spans="1:30">
      <c r="A10791" s="158"/>
      <c r="B10791" s="147"/>
      <c r="C10791" s="88"/>
      <c r="K10791" s="159"/>
      <c r="L10791" s="89"/>
      <c r="O10791" s="159"/>
      <c r="Q10791" s="160"/>
      <c r="V10791" s="87"/>
      <c r="W10791" s="87"/>
      <c r="X10791" s="91"/>
      <c r="Y10791" s="87"/>
      <c r="AA10791" s="87"/>
      <c r="AB10791" s="90"/>
      <c r="AC10791" s="87"/>
      <c r="AD10791" s="87"/>
    </row>
    <row r="10792" spans="1:30">
      <c r="A10792" s="161"/>
      <c r="B10792" s="147"/>
      <c r="C10792" s="88"/>
      <c r="K10792" s="149"/>
      <c r="L10792" s="162"/>
      <c r="O10792" s="149"/>
      <c r="P10792" s="91"/>
      <c r="Q10792" s="160"/>
      <c r="V10792" s="87"/>
      <c r="W10792" s="87"/>
      <c r="X10792" s="91"/>
      <c r="Y10792" s="87"/>
      <c r="AA10792" s="87"/>
      <c r="AB10792" s="90"/>
      <c r="AC10792" s="87"/>
      <c r="AD10792" s="87"/>
    </row>
    <row r="10793" spans="1:30">
      <c r="A10793" s="161"/>
      <c r="B10793" s="147"/>
      <c r="C10793" s="88"/>
      <c r="K10793" s="149"/>
      <c r="L10793" s="162"/>
      <c r="O10793" s="149"/>
      <c r="P10793" s="91"/>
      <c r="Q10793" s="160"/>
      <c r="V10793" s="87"/>
      <c r="W10793" s="87"/>
      <c r="X10793" s="91"/>
      <c r="Y10793" s="87"/>
      <c r="AA10793" s="87"/>
      <c r="AB10793" s="90"/>
      <c r="AC10793" s="87"/>
      <c r="AD10793" s="87"/>
    </row>
    <row r="10794" spans="1:30">
      <c r="A10794" s="161"/>
      <c r="B10794" s="147"/>
      <c r="C10794" s="88"/>
      <c r="K10794" s="149"/>
      <c r="L10794" s="162"/>
      <c r="O10794" s="149"/>
      <c r="P10794" s="91"/>
      <c r="Q10794" s="160"/>
      <c r="V10794" s="87"/>
      <c r="W10794" s="87"/>
      <c r="X10794" s="91"/>
      <c r="Y10794" s="87"/>
      <c r="AA10794" s="87"/>
      <c r="AB10794" s="90"/>
      <c r="AC10794" s="87"/>
      <c r="AD10794" s="87"/>
    </row>
    <row r="10795" spans="1:30">
      <c r="A10795" s="161"/>
      <c r="B10795" s="147"/>
      <c r="C10795" s="88"/>
      <c r="K10795" s="149"/>
      <c r="L10795" s="162"/>
      <c r="O10795" s="149"/>
      <c r="P10795" s="91"/>
      <c r="Q10795" s="160"/>
      <c r="V10795" s="87"/>
      <c r="W10795" s="87"/>
      <c r="X10795" s="91"/>
      <c r="Y10795" s="87"/>
      <c r="AA10795" s="87"/>
      <c r="AB10795" s="90"/>
      <c r="AC10795" s="87"/>
      <c r="AD10795" s="87"/>
    </row>
    <row r="10796" spans="1:30">
      <c r="A10796" s="158"/>
      <c r="B10796" s="147"/>
      <c r="C10796" s="88"/>
      <c r="K10796" s="159"/>
      <c r="L10796" s="89"/>
      <c r="O10796" s="159"/>
      <c r="P10796" s="123"/>
      <c r="Q10796" s="160"/>
      <c r="V10796" s="87"/>
      <c r="W10796" s="87"/>
      <c r="X10796" s="91"/>
      <c r="Y10796" s="87"/>
      <c r="AA10796" s="87"/>
      <c r="AB10796" s="90"/>
      <c r="AC10796" s="87"/>
      <c r="AD10796" s="87"/>
    </row>
    <row r="10797" spans="1:30">
      <c r="A10797" s="161"/>
      <c r="B10797" s="147"/>
      <c r="C10797" s="88"/>
      <c r="K10797" s="149"/>
      <c r="L10797" s="162"/>
      <c r="O10797" s="149"/>
      <c r="P10797" s="91"/>
      <c r="Q10797" s="160"/>
      <c r="V10797" s="87"/>
      <c r="W10797" s="87"/>
      <c r="X10797" s="91"/>
      <c r="Y10797" s="87"/>
      <c r="AA10797" s="87"/>
      <c r="AB10797" s="90"/>
      <c r="AC10797" s="87"/>
      <c r="AD10797" s="87"/>
    </row>
    <row r="10798" spans="1:30">
      <c r="A10798" s="161"/>
      <c r="B10798" s="147"/>
      <c r="C10798" s="88"/>
      <c r="K10798" s="149"/>
      <c r="L10798" s="162"/>
      <c r="O10798" s="149"/>
      <c r="P10798" s="91"/>
      <c r="Q10798" s="160"/>
      <c r="V10798" s="87"/>
      <c r="W10798" s="87"/>
      <c r="X10798" s="91"/>
      <c r="Y10798" s="87"/>
      <c r="AA10798" s="87"/>
      <c r="AB10798" s="90"/>
      <c r="AC10798" s="87"/>
      <c r="AD10798" s="87"/>
    </row>
    <row r="10799" spans="1:30">
      <c r="A10799" s="161"/>
      <c r="B10799" s="147"/>
      <c r="C10799" s="88"/>
      <c r="K10799" s="149"/>
      <c r="L10799" s="162"/>
      <c r="O10799" s="149"/>
      <c r="P10799" s="91"/>
      <c r="Q10799" s="160"/>
      <c r="V10799" s="87"/>
      <c r="W10799" s="87"/>
      <c r="X10799" s="91"/>
      <c r="Y10799" s="87"/>
      <c r="AA10799" s="87"/>
      <c r="AB10799" s="90"/>
      <c r="AC10799" s="87"/>
      <c r="AD10799" s="87"/>
    </row>
    <row r="10800" spans="1:30">
      <c r="A10800" s="158"/>
      <c r="B10800" s="147"/>
      <c r="C10800" s="88"/>
      <c r="K10800" s="159"/>
      <c r="L10800" s="89"/>
      <c r="O10800" s="159"/>
      <c r="P10800" s="123"/>
      <c r="Q10800" s="160"/>
      <c r="V10800" s="87"/>
      <c r="W10800" s="87"/>
      <c r="X10800" s="91"/>
      <c r="Y10800" s="87"/>
      <c r="AA10800" s="87"/>
      <c r="AB10800" s="90"/>
      <c r="AC10800" s="87"/>
      <c r="AD10800" s="87"/>
    </row>
    <row r="10801" spans="1:30">
      <c r="A10801" s="161"/>
      <c r="B10801" s="147"/>
      <c r="C10801" s="88"/>
      <c r="K10801" s="149"/>
      <c r="L10801" s="162"/>
      <c r="O10801" s="149"/>
      <c r="P10801" s="91"/>
      <c r="Q10801" s="160"/>
      <c r="V10801" s="87"/>
      <c r="W10801" s="87"/>
      <c r="X10801" s="91"/>
      <c r="Y10801" s="87"/>
      <c r="AA10801" s="87"/>
      <c r="AB10801" s="90"/>
      <c r="AC10801" s="87"/>
      <c r="AD10801" s="87"/>
    </row>
    <row r="10802" spans="1:30">
      <c r="A10802" s="158"/>
      <c r="B10802" s="147"/>
      <c r="C10802" s="88"/>
      <c r="K10802" s="159"/>
      <c r="L10802" s="89"/>
      <c r="O10802" s="159"/>
      <c r="P10802" s="123"/>
      <c r="Q10802" s="160"/>
      <c r="V10802" s="87"/>
      <c r="W10802" s="87"/>
      <c r="X10802" s="91"/>
      <c r="Y10802" s="87"/>
      <c r="AA10802" s="87"/>
      <c r="AB10802" s="90"/>
      <c r="AC10802" s="87"/>
      <c r="AD10802" s="87"/>
    </row>
    <row r="10803" spans="1:30">
      <c r="A10803" s="161"/>
      <c r="B10803" s="147"/>
      <c r="C10803" s="88"/>
      <c r="K10803" s="149"/>
      <c r="L10803" s="162"/>
      <c r="O10803" s="149"/>
      <c r="P10803" s="91"/>
      <c r="Q10803" s="160"/>
      <c r="V10803" s="87"/>
      <c r="W10803" s="87"/>
      <c r="X10803" s="91"/>
      <c r="Y10803" s="87"/>
      <c r="AA10803" s="87"/>
      <c r="AB10803" s="90"/>
      <c r="AC10803" s="87"/>
      <c r="AD10803" s="87"/>
    </row>
    <row r="10804" spans="1:30">
      <c r="A10804" s="158"/>
      <c r="B10804" s="147"/>
      <c r="C10804" s="88"/>
      <c r="K10804" s="159"/>
      <c r="L10804" s="89"/>
      <c r="O10804" s="159"/>
      <c r="P10804" s="123"/>
      <c r="Q10804" s="160"/>
      <c r="V10804" s="87"/>
      <c r="W10804" s="87"/>
      <c r="X10804" s="91"/>
      <c r="Y10804" s="87"/>
      <c r="AA10804" s="87"/>
      <c r="AB10804" s="90"/>
      <c r="AC10804" s="87"/>
      <c r="AD10804" s="87"/>
    </row>
    <row r="10805" spans="1:30">
      <c r="A10805" s="161"/>
      <c r="B10805" s="147"/>
      <c r="C10805" s="88"/>
      <c r="K10805" s="149"/>
      <c r="L10805" s="162"/>
      <c r="O10805" s="149"/>
      <c r="P10805" s="91"/>
      <c r="Q10805" s="160"/>
      <c r="V10805" s="87"/>
      <c r="W10805" s="87"/>
      <c r="X10805" s="91"/>
      <c r="Y10805" s="87"/>
      <c r="AA10805" s="87"/>
      <c r="AB10805" s="90"/>
      <c r="AC10805" s="87"/>
      <c r="AD10805" s="87"/>
    </row>
    <row r="10806" spans="1:30">
      <c r="A10806" s="161"/>
      <c r="B10806" s="147"/>
      <c r="C10806" s="88"/>
      <c r="K10806" s="149"/>
      <c r="L10806" s="162"/>
      <c r="O10806" s="149"/>
      <c r="P10806" s="91"/>
      <c r="Q10806" s="160"/>
      <c r="V10806" s="87"/>
      <c r="W10806" s="87"/>
      <c r="X10806" s="91"/>
      <c r="Y10806" s="87"/>
      <c r="AA10806" s="87"/>
      <c r="AB10806" s="90"/>
      <c r="AC10806" s="87"/>
      <c r="AD10806" s="87"/>
    </row>
    <row r="10807" spans="1:30">
      <c r="A10807" s="158"/>
      <c r="B10807" s="147"/>
      <c r="C10807" s="88"/>
      <c r="K10807" s="159"/>
      <c r="L10807" s="89"/>
      <c r="O10807" s="159"/>
      <c r="P10807" s="123"/>
      <c r="Q10807" s="160"/>
      <c r="V10807" s="87"/>
      <c r="W10807" s="87"/>
      <c r="X10807" s="91"/>
      <c r="Y10807" s="87"/>
      <c r="AA10807" s="87"/>
      <c r="AB10807" s="90"/>
      <c r="AC10807" s="87"/>
      <c r="AD10807" s="87"/>
    </row>
    <row r="10808" spans="1:30">
      <c r="A10808" s="161"/>
      <c r="B10808" s="147"/>
      <c r="C10808" s="88"/>
      <c r="K10808" s="149"/>
      <c r="L10808" s="162"/>
      <c r="O10808" s="149"/>
      <c r="P10808" s="91"/>
      <c r="Q10808" s="160"/>
      <c r="V10808" s="87"/>
      <c r="W10808" s="87"/>
      <c r="X10808" s="91"/>
      <c r="Y10808" s="87"/>
      <c r="AA10808" s="87"/>
      <c r="AB10808" s="90"/>
      <c r="AC10808" s="87"/>
      <c r="AD10808" s="87"/>
    </row>
    <row r="10809" spans="1:30">
      <c r="A10809" s="161"/>
      <c r="B10809" s="147"/>
      <c r="C10809" s="88"/>
      <c r="K10809" s="149"/>
      <c r="L10809" s="162"/>
      <c r="O10809" s="149"/>
      <c r="P10809" s="91"/>
      <c r="Q10809" s="160"/>
      <c r="V10809" s="87"/>
      <c r="W10809" s="87"/>
      <c r="X10809" s="91"/>
      <c r="Y10809" s="87"/>
      <c r="AA10809" s="87"/>
      <c r="AB10809" s="90"/>
      <c r="AC10809" s="87"/>
      <c r="AD10809" s="87"/>
    </row>
    <row r="10810" spans="1:30">
      <c r="A10810" s="161"/>
      <c r="B10810" s="147"/>
      <c r="C10810" s="88"/>
      <c r="K10810" s="149"/>
      <c r="L10810" s="162"/>
      <c r="O10810" s="149"/>
      <c r="P10810" s="91"/>
      <c r="Q10810" s="160"/>
      <c r="V10810" s="87"/>
      <c r="W10810" s="87"/>
      <c r="X10810" s="91"/>
      <c r="Y10810" s="87"/>
      <c r="AA10810" s="87"/>
      <c r="AB10810" s="90"/>
      <c r="AC10810" s="87"/>
      <c r="AD10810" s="87"/>
    </row>
    <row r="10811" spans="1:30">
      <c r="A10811" s="161"/>
      <c r="B10811" s="147"/>
      <c r="C10811" s="88"/>
      <c r="K10811" s="149"/>
      <c r="L10811" s="162"/>
      <c r="O10811" s="149"/>
      <c r="P10811" s="91"/>
      <c r="Q10811" s="160"/>
      <c r="V10811" s="87"/>
      <c r="W10811" s="87"/>
      <c r="X10811" s="91"/>
      <c r="Y10811" s="87"/>
      <c r="AA10811" s="87"/>
      <c r="AB10811" s="90"/>
      <c r="AC10811" s="87"/>
      <c r="AD10811" s="87"/>
    </row>
    <row r="10812" spans="1:30">
      <c r="A10812" s="158"/>
      <c r="B10812" s="147"/>
      <c r="C10812" s="88"/>
      <c r="K10812" s="159"/>
      <c r="L10812" s="89"/>
      <c r="O10812" s="159"/>
      <c r="P10812" s="123"/>
      <c r="Q10812" s="160"/>
      <c r="V10812" s="87"/>
      <c r="W10812" s="87"/>
      <c r="X10812" s="91"/>
      <c r="Y10812" s="87"/>
      <c r="AA10812" s="87"/>
      <c r="AB10812" s="90"/>
      <c r="AC10812" s="87"/>
      <c r="AD10812" s="87"/>
    </row>
    <row r="10813" spans="1:30">
      <c r="A10813" s="161"/>
      <c r="B10813" s="147"/>
      <c r="C10813" s="88"/>
      <c r="K10813" s="159"/>
      <c r="L10813" s="162"/>
      <c r="O10813" s="149"/>
      <c r="P10813" s="91"/>
      <c r="Q10813" s="160"/>
      <c r="V10813" s="87"/>
      <c r="W10813" s="87"/>
      <c r="X10813" s="91"/>
      <c r="Y10813" s="87"/>
      <c r="AA10813" s="87"/>
      <c r="AB10813" s="90"/>
      <c r="AC10813" s="87"/>
      <c r="AD10813" s="87"/>
    </row>
    <row r="10814" spans="1:30">
      <c r="A10814" s="158"/>
      <c r="B10814" s="147"/>
      <c r="C10814" s="88"/>
      <c r="K10814" s="159"/>
      <c r="L10814" s="89"/>
      <c r="O10814" s="159"/>
      <c r="P10814" s="123"/>
      <c r="Q10814" s="160"/>
      <c r="V10814" s="87"/>
      <c r="W10814" s="87"/>
      <c r="X10814" s="91"/>
      <c r="Y10814" s="87"/>
      <c r="AA10814" s="87"/>
      <c r="AB10814" s="90"/>
      <c r="AC10814" s="87"/>
      <c r="AD10814" s="87"/>
    </row>
    <row r="10815" spans="1:30">
      <c r="A10815" s="158"/>
      <c r="B10815" s="147"/>
      <c r="C10815" s="88"/>
      <c r="K10815" s="159"/>
      <c r="L10815" s="89"/>
      <c r="O10815" s="159"/>
      <c r="P10815" s="123"/>
      <c r="Q10815" s="160"/>
      <c r="V10815" s="87"/>
      <c r="W10815" s="87"/>
      <c r="X10815" s="91"/>
      <c r="Y10815" s="87"/>
      <c r="AA10815" s="87"/>
      <c r="AB10815" s="90"/>
      <c r="AC10815" s="87"/>
      <c r="AD10815" s="87"/>
    </row>
    <row r="10816" spans="1:30">
      <c r="A10816" s="158"/>
      <c r="B10816" s="147"/>
      <c r="C10816" s="88"/>
      <c r="K10816" s="159"/>
      <c r="L10816" s="89"/>
      <c r="O10816" s="159"/>
      <c r="P10816" s="123"/>
      <c r="Q10816" s="160"/>
      <c r="V10816" s="87"/>
      <c r="W10816" s="87"/>
      <c r="X10816" s="91"/>
      <c r="Y10816" s="87"/>
      <c r="AA10816" s="87"/>
      <c r="AB10816" s="90"/>
      <c r="AC10816" s="87"/>
      <c r="AD10816" s="87"/>
    </row>
    <row r="10817" spans="1:30">
      <c r="A10817" s="158"/>
      <c r="B10817" s="147"/>
      <c r="C10817" s="88"/>
      <c r="K10817" s="159"/>
      <c r="L10817" s="89"/>
      <c r="O10817" s="159"/>
      <c r="P10817" s="123"/>
      <c r="Q10817" s="160"/>
      <c r="V10817" s="87"/>
      <c r="W10817" s="87"/>
      <c r="X10817" s="91"/>
      <c r="Y10817" s="87"/>
      <c r="AA10817" s="87"/>
      <c r="AB10817" s="90"/>
      <c r="AC10817" s="87"/>
      <c r="AD10817" s="87"/>
    </row>
    <row r="10818" spans="1:30">
      <c r="A10818" s="161"/>
      <c r="B10818" s="147"/>
      <c r="C10818" s="88"/>
      <c r="K10818" s="149"/>
      <c r="L10818" s="162"/>
      <c r="O10818" s="149"/>
      <c r="P10818" s="91"/>
      <c r="Q10818" s="160"/>
      <c r="V10818" s="87"/>
      <c r="W10818" s="87"/>
      <c r="X10818" s="91"/>
      <c r="Y10818" s="87"/>
      <c r="AA10818" s="87"/>
      <c r="AB10818" s="90"/>
      <c r="AC10818" s="87"/>
      <c r="AD10818" s="87"/>
    </row>
    <row r="10819" spans="1:30">
      <c r="A10819" s="161"/>
      <c r="B10819" s="147"/>
      <c r="C10819" s="88"/>
      <c r="K10819" s="149"/>
      <c r="L10819" s="162"/>
      <c r="O10819" s="149"/>
      <c r="P10819" s="91"/>
      <c r="Q10819" s="160"/>
      <c r="V10819" s="87"/>
      <c r="W10819" s="87"/>
      <c r="X10819" s="91"/>
      <c r="Y10819" s="87"/>
      <c r="AA10819" s="87"/>
      <c r="AB10819" s="90"/>
      <c r="AC10819" s="87"/>
      <c r="AD10819" s="87"/>
    </row>
    <row r="10820" spans="1:30">
      <c r="A10820" s="161"/>
      <c r="B10820" s="147"/>
      <c r="C10820" s="88"/>
      <c r="K10820" s="149"/>
      <c r="L10820" s="162"/>
      <c r="O10820" s="149"/>
      <c r="P10820" s="91"/>
      <c r="Q10820" s="160"/>
      <c r="V10820" s="87"/>
      <c r="W10820" s="87"/>
      <c r="X10820" s="91"/>
      <c r="Y10820" s="87"/>
      <c r="AA10820" s="87"/>
      <c r="AB10820" s="90"/>
      <c r="AC10820" s="87"/>
      <c r="AD10820" s="87"/>
    </row>
    <row r="10821" spans="1:30">
      <c r="A10821" s="158"/>
      <c r="B10821" s="147"/>
      <c r="C10821" s="88"/>
      <c r="K10821" s="159"/>
      <c r="L10821" s="89"/>
      <c r="O10821" s="159"/>
      <c r="P10821" s="123"/>
      <c r="Q10821" s="160"/>
      <c r="V10821" s="87"/>
      <c r="W10821" s="87"/>
      <c r="X10821" s="91"/>
      <c r="Y10821" s="87"/>
      <c r="AA10821" s="87"/>
      <c r="AB10821" s="90"/>
      <c r="AC10821" s="87"/>
      <c r="AD10821" s="87"/>
    </row>
    <row r="10822" spans="1:30">
      <c r="A10822" s="161"/>
      <c r="B10822" s="147"/>
      <c r="C10822" s="88"/>
      <c r="K10822" s="149"/>
      <c r="L10822" s="162"/>
      <c r="O10822" s="149"/>
      <c r="P10822" s="91"/>
      <c r="Q10822" s="160"/>
      <c r="V10822" s="87"/>
      <c r="W10822" s="87"/>
      <c r="X10822" s="91"/>
      <c r="Y10822" s="87"/>
      <c r="AA10822" s="87"/>
      <c r="AB10822" s="90"/>
      <c r="AC10822" s="87"/>
      <c r="AD10822" s="87"/>
    </row>
    <row r="10823" spans="1:30">
      <c r="A10823" s="158"/>
      <c r="B10823" s="147"/>
      <c r="C10823" s="88"/>
      <c r="K10823" s="159"/>
      <c r="L10823" s="89"/>
      <c r="O10823" s="159"/>
      <c r="P10823" s="123"/>
      <c r="Q10823" s="160"/>
      <c r="V10823" s="87"/>
      <c r="W10823" s="87"/>
      <c r="X10823" s="91"/>
      <c r="Y10823" s="87"/>
      <c r="AA10823" s="87"/>
      <c r="AB10823" s="90"/>
      <c r="AC10823" s="87"/>
      <c r="AD10823" s="87"/>
    </row>
    <row r="10824" spans="1:30">
      <c r="A10824" s="158"/>
      <c r="B10824" s="147"/>
      <c r="C10824" s="88"/>
      <c r="K10824" s="159"/>
      <c r="L10824" s="89"/>
      <c r="O10824" s="159"/>
      <c r="P10824" s="123"/>
      <c r="Q10824" s="160"/>
      <c r="V10824" s="87"/>
      <c r="W10824" s="87"/>
      <c r="X10824" s="91"/>
      <c r="Y10824" s="87"/>
      <c r="AA10824" s="87"/>
      <c r="AB10824" s="90"/>
      <c r="AC10824" s="87"/>
      <c r="AD10824" s="87"/>
    </row>
    <row r="10825" spans="1:30">
      <c r="A10825" s="173"/>
      <c r="B10825" s="147"/>
      <c r="C10825" s="88"/>
      <c r="K10825" s="149"/>
      <c r="L10825" s="164"/>
      <c r="O10825" s="149"/>
      <c r="P10825" s="91"/>
      <c r="Q10825" s="160"/>
      <c r="V10825" s="87"/>
      <c r="W10825" s="87"/>
      <c r="X10825" s="91"/>
      <c r="Y10825" s="87"/>
      <c r="AA10825" s="87"/>
      <c r="AB10825" s="90"/>
      <c r="AC10825" s="87"/>
      <c r="AD10825" s="87"/>
    </row>
    <row r="10826" spans="1:30">
      <c r="A10826" s="174"/>
      <c r="B10826" s="147"/>
      <c r="C10826" s="88"/>
      <c r="K10826" s="159"/>
      <c r="L10826" s="163"/>
      <c r="O10826" s="159"/>
      <c r="P10826" s="123"/>
      <c r="Q10826" s="160"/>
      <c r="V10826" s="87"/>
      <c r="W10826" s="87"/>
      <c r="X10826" s="91"/>
      <c r="Y10826" s="87"/>
      <c r="AA10826" s="87"/>
      <c r="AB10826" s="90"/>
      <c r="AC10826" s="87"/>
      <c r="AD10826" s="87"/>
    </row>
    <row r="10827" spans="1:30">
      <c r="A10827" s="174"/>
      <c r="B10827" s="147"/>
      <c r="C10827" s="88"/>
      <c r="K10827" s="159"/>
      <c r="L10827" s="163"/>
      <c r="O10827" s="159"/>
      <c r="P10827" s="123"/>
      <c r="Q10827" s="160"/>
      <c r="V10827" s="87"/>
      <c r="W10827" s="87"/>
      <c r="X10827" s="91"/>
      <c r="Y10827" s="87"/>
      <c r="AA10827" s="87"/>
      <c r="AB10827" s="90"/>
      <c r="AC10827" s="87"/>
      <c r="AD10827" s="87"/>
    </row>
    <row r="10828" spans="1:30">
      <c r="A10828" s="174"/>
      <c r="B10828" s="147"/>
      <c r="C10828" s="88"/>
      <c r="K10828" s="159"/>
      <c r="L10828" s="163"/>
      <c r="O10828" s="159"/>
      <c r="P10828" s="123"/>
      <c r="Q10828" s="160"/>
      <c r="V10828" s="87"/>
      <c r="W10828" s="87"/>
      <c r="X10828" s="91"/>
      <c r="Y10828" s="87"/>
      <c r="AA10828" s="87"/>
      <c r="AB10828" s="90"/>
      <c r="AC10828" s="87"/>
      <c r="AD10828" s="87"/>
    </row>
    <row r="10829" spans="1:30">
      <c r="A10829" s="173"/>
      <c r="B10829" s="147"/>
      <c r="C10829" s="88"/>
      <c r="K10829" s="149"/>
      <c r="L10829" s="164"/>
      <c r="O10829" s="149"/>
      <c r="P10829" s="91"/>
      <c r="Q10829" s="160"/>
      <c r="V10829" s="87"/>
      <c r="W10829" s="87"/>
      <c r="X10829" s="91"/>
      <c r="Y10829" s="87"/>
      <c r="AA10829" s="87"/>
      <c r="AB10829" s="90"/>
      <c r="AC10829" s="87"/>
      <c r="AD10829" s="87"/>
    </row>
    <row r="10830" spans="1:30">
      <c r="A10830" s="173"/>
      <c r="B10830" s="147"/>
      <c r="C10830" s="88"/>
      <c r="K10830" s="149"/>
      <c r="L10830" s="164"/>
      <c r="O10830" s="149"/>
      <c r="P10830" s="91"/>
      <c r="Q10830" s="160"/>
      <c r="V10830" s="87"/>
      <c r="W10830" s="87"/>
      <c r="X10830" s="91"/>
      <c r="Y10830" s="87"/>
      <c r="AA10830" s="87"/>
      <c r="AB10830" s="90"/>
      <c r="AC10830" s="87"/>
      <c r="AD10830" s="87"/>
    </row>
    <row r="10831" spans="1:30">
      <c r="A10831" s="173"/>
      <c r="B10831" s="147"/>
      <c r="C10831" s="88"/>
      <c r="K10831" s="149"/>
      <c r="L10831" s="164"/>
      <c r="O10831" s="149"/>
      <c r="P10831" s="91"/>
      <c r="Q10831" s="160"/>
      <c r="V10831" s="87"/>
      <c r="W10831" s="87"/>
      <c r="X10831" s="91"/>
      <c r="Y10831" s="87"/>
      <c r="AA10831" s="87"/>
      <c r="AB10831" s="90"/>
      <c r="AC10831" s="87"/>
      <c r="AD10831" s="87"/>
    </row>
    <row r="10832" spans="1:30">
      <c r="A10832" s="174"/>
      <c r="B10832" s="147"/>
      <c r="C10832" s="88"/>
      <c r="K10832" s="159"/>
      <c r="L10832" s="163"/>
      <c r="O10832" s="159"/>
      <c r="P10832" s="123"/>
      <c r="Q10832" s="160"/>
      <c r="V10832" s="87"/>
      <c r="W10832" s="87"/>
      <c r="X10832" s="91"/>
      <c r="Y10832" s="87"/>
      <c r="AA10832" s="87"/>
      <c r="AB10832" s="90"/>
      <c r="AC10832" s="87"/>
      <c r="AD10832" s="87"/>
    </row>
    <row r="10833" spans="1:30">
      <c r="A10833" s="173"/>
      <c r="B10833" s="147"/>
      <c r="C10833" s="88"/>
      <c r="K10833" s="149"/>
      <c r="L10833" s="164"/>
      <c r="O10833" s="149"/>
      <c r="P10833" s="91"/>
      <c r="Q10833" s="160"/>
      <c r="V10833" s="87"/>
      <c r="W10833" s="87"/>
      <c r="X10833" s="91"/>
      <c r="Y10833" s="87"/>
      <c r="AA10833" s="87"/>
      <c r="AB10833" s="90"/>
      <c r="AC10833" s="87"/>
      <c r="AD10833" s="87"/>
    </row>
    <row r="10834" spans="1:30">
      <c r="A10834" s="173"/>
      <c r="B10834" s="147"/>
      <c r="C10834" s="88"/>
      <c r="K10834" s="149"/>
      <c r="L10834" s="164"/>
      <c r="O10834" s="149"/>
      <c r="P10834" s="91"/>
      <c r="Q10834" s="160"/>
      <c r="V10834" s="87"/>
      <c r="W10834" s="87"/>
      <c r="X10834" s="91"/>
      <c r="Y10834" s="87"/>
      <c r="AA10834" s="87"/>
      <c r="AB10834" s="90"/>
      <c r="AC10834" s="87"/>
      <c r="AD10834" s="87"/>
    </row>
    <row r="10835" spans="1:30">
      <c r="A10835" s="173"/>
      <c r="B10835" s="147"/>
      <c r="C10835" s="88"/>
      <c r="K10835" s="149"/>
      <c r="L10835" s="164"/>
      <c r="O10835" s="149"/>
      <c r="P10835" s="91"/>
      <c r="Q10835" s="160"/>
      <c r="V10835" s="87"/>
      <c r="W10835" s="87"/>
      <c r="X10835" s="91"/>
      <c r="Y10835" s="87"/>
      <c r="AA10835" s="87"/>
      <c r="AB10835" s="90"/>
      <c r="AC10835" s="87"/>
      <c r="AD10835" s="87"/>
    </row>
    <row r="10836" spans="1:30">
      <c r="A10836" s="174"/>
      <c r="B10836" s="147"/>
      <c r="C10836" s="88"/>
      <c r="K10836" s="159"/>
      <c r="L10836" s="163"/>
      <c r="O10836" s="159"/>
      <c r="P10836" s="123"/>
      <c r="Q10836" s="160"/>
      <c r="V10836" s="87"/>
      <c r="W10836" s="87"/>
      <c r="X10836" s="91"/>
      <c r="Y10836" s="87"/>
      <c r="AA10836" s="87"/>
      <c r="AB10836" s="90"/>
      <c r="AC10836" s="87"/>
      <c r="AD10836" s="87"/>
    </row>
    <row r="10837" spans="1:30">
      <c r="A10837" s="173"/>
      <c r="B10837" s="147"/>
      <c r="C10837" s="88"/>
      <c r="K10837" s="149"/>
      <c r="L10837" s="164"/>
      <c r="O10837" s="149"/>
      <c r="P10837" s="91"/>
      <c r="Q10837" s="160"/>
      <c r="V10837" s="87"/>
      <c r="W10837" s="87"/>
      <c r="X10837" s="91"/>
      <c r="Y10837" s="87"/>
      <c r="AA10837" s="87"/>
      <c r="AB10837" s="90"/>
      <c r="AC10837" s="87"/>
      <c r="AD10837" s="87"/>
    </row>
    <row r="10838" spans="1:30">
      <c r="A10838" s="173"/>
      <c r="B10838" s="147"/>
      <c r="C10838" s="88"/>
      <c r="K10838" s="149"/>
      <c r="L10838" s="164"/>
      <c r="O10838" s="149"/>
      <c r="P10838" s="91"/>
      <c r="Q10838" s="160"/>
      <c r="V10838" s="87"/>
      <c r="W10838" s="87"/>
      <c r="X10838" s="91"/>
      <c r="Y10838" s="87"/>
      <c r="AA10838" s="87"/>
      <c r="AB10838" s="90"/>
      <c r="AC10838" s="87"/>
      <c r="AD10838" s="87"/>
    </row>
    <row r="10839" spans="1:30">
      <c r="A10839" s="173"/>
      <c r="B10839" s="147"/>
      <c r="C10839" s="88"/>
      <c r="K10839" s="149"/>
      <c r="L10839" s="164"/>
      <c r="O10839" s="149"/>
      <c r="P10839" s="91"/>
      <c r="Q10839" s="160"/>
      <c r="V10839" s="87"/>
      <c r="W10839" s="87"/>
      <c r="X10839" s="91"/>
      <c r="Y10839" s="87"/>
      <c r="AA10839" s="87"/>
      <c r="AB10839" s="90"/>
      <c r="AC10839" s="87"/>
      <c r="AD10839" s="87"/>
    </row>
    <row r="10840" spans="1:30">
      <c r="A10840" s="173"/>
      <c r="B10840" s="147"/>
      <c r="C10840" s="88"/>
      <c r="K10840" s="149"/>
      <c r="L10840" s="164"/>
      <c r="O10840" s="149"/>
      <c r="P10840" s="91"/>
      <c r="Q10840" s="160"/>
      <c r="V10840" s="87"/>
      <c r="W10840" s="87"/>
      <c r="X10840" s="91"/>
      <c r="Y10840" s="87"/>
      <c r="AA10840" s="87"/>
      <c r="AB10840" s="90"/>
      <c r="AC10840" s="87"/>
      <c r="AD10840" s="87"/>
    </row>
    <row r="10841" spans="1:30">
      <c r="A10841" s="173"/>
      <c r="B10841" s="147"/>
      <c r="C10841" s="88"/>
      <c r="K10841" s="149"/>
      <c r="L10841" s="164"/>
      <c r="O10841" s="149"/>
      <c r="P10841" s="91"/>
      <c r="Q10841" s="160"/>
      <c r="V10841" s="87"/>
      <c r="W10841" s="87"/>
      <c r="X10841" s="91"/>
      <c r="Y10841" s="87"/>
      <c r="AA10841" s="87"/>
      <c r="AB10841" s="90"/>
      <c r="AC10841" s="87"/>
      <c r="AD10841" s="87"/>
    </row>
    <row r="10842" spans="1:30">
      <c r="A10842" s="173"/>
      <c r="B10842" s="147"/>
      <c r="C10842" s="88"/>
      <c r="K10842" s="149"/>
      <c r="L10842" s="164"/>
      <c r="O10842" s="149"/>
      <c r="P10842" s="91"/>
      <c r="Q10842" s="160"/>
      <c r="V10842" s="87"/>
      <c r="W10842" s="87"/>
      <c r="X10842" s="91"/>
      <c r="Y10842" s="87"/>
      <c r="AA10842" s="87"/>
      <c r="AB10842" s="90"/>
      <c r="AC10842" s="87"/>
      <c r="AD10842" s="87"/>
    </row>
    <row r="10843" spans="1:30">
      <c r="A10843" s="173"/>
      <c r="B10843" s="147"/>
      <c r="C10843" s="88"/>
      <c r="K10843" s="149"/>
      <c r="L10843" s="164"/>
      <c r="O10843" s="149"/>
      <c r="P10843" s="91"/>
      <c r="Q10843" s="160"/>
      <c r="V10843" s="87"/>
      <c r="W10843" s="87"/>
      <c r="X10843" s="91"/>
      <c r="Y10843" s="87"/>
      <c r="AA10843" s="87"/>
      <c r="AB10843" s="90"/>
      <c r="AC10843" s="87"/>
      <c r="AD10843" s="87"/>
    </row>
    <row r="10844" spans="1:30">
      <c r="A10844" s="173"/>
      <c r="B10844" s="147"/>
      <c r="C10844" s="88"/>
      <c r="K10844" s="149"/>
      <c r="L10844" s="164"/>
      <c r="O10844" s="149"/>
      <c r="P10844" s="91"/>
      <c r="Q10844" s="160"/>
      <c r="V10844" s="87"/>
      <c r="W10844" s="87"/>
      <c r="X10844" s="91"/>
      <c r="Y10844" s="87"/>
      <c r="AA10844" s="87"/>
      <c r="AB10844" s="90"/>
      <c r="AC10844" s="87"/>
      <c r="AD10844" s="87"/>
    </row>
    <row r="10845" spans="1:30">
      <c r="A10845" s="173"/>
      <c r="B10845" s="147"/>
      <c r="C10845" s="88"/>
      <c r="K10845" s="149"/>
      <c r="L10845" s="164"/>
      <c r="O10845" s="149"/>
      <c r="P10845" s="91"/>
      <c r="Q10845" s="160"/>
      <c r="V10845" s="87"/>
      <c r="W10845" s="87"/>
      <c r="X10845" s="91"/>
      <c r="Y10845" s="87"/>
      <c r="AA10845" s="87"/>
      <c r="AB10845" s="90"/>
      <c r="AC10845" s="87"/>
      <c r="AD10845" s="87"/>
    </row>
    <row r="10846" spans="1:30">
      <c r="A10846" s="174"/>
      <c r="B10846" s="147"/>
      <c r="C10846" s="88"/>
      <c r="K10846" s="159"/>
      <c r="L10846" s="163"/>
      <c r="O10846" s="159"/>
      <c r="P10846" s="123"/>
      <c r="Q10846" s="160"/>
      <c r="V10846" s="87"/>
      <c r="W10846" s="87"/>
      <c r="X10846" s="91"/>
      <c r="Y10846" s="87"/>
      <c r="AA10846" s="87"/>
      <c r="AB10846" s="90"/>
      <c r="AC10846" s="87"/>
      <c r="AD10846" s="87"/>
    </row>
    <row r="10847" spans="1:30">
      <c r="A10847" s="173"/>
      <c r="B10847" s="147"/>
      <c r="C10847" s="88"/>
      <c r="K10847" s="149"/>
      <c r="L10847" s="164"/>
      <c r="O10847" s="149"/>
      <c r="P10847" s="91"/>
      <c r="Q10847" s="160"/>
      <c r="V10847" s="87"/>
      <c r="W10847" s="87"/>
      <c r="X10847" s="91"/>
      <c r="Y10847" s="87"/>
      <c r="AA10847" s="87"/>
      <c r="AB10847" s="90"/>
      <c r="AC10847" s="87"/>
      <c r="AD10847" s="87"/>
    </row>
    <row r="10848" spans="1:30">
      <c r="A10848" s="174"/>
      <c r="B10848" s="147"/>
      <c r="C10848" s="88"/>
      <c r="K10848" s="159"/>
      <c r="L10848" s="163"/>
      <c r="O10848" s="159"/>
      <c r="P10848" s="123"/>
      <c r="Q10848" s="160"/>
      <c r="V10848" s="87"/>
      <c r="W10848" s="87"/>
      <c r="X10848" s="91"/>
      <c r="Y10848" s="87"/>
      <c r="AA10848" s="87"/>
      <c r="AB10848" s="90"/>
      <c r="AC10848" s="87"/>
      <c r="AD10848" s="87"/>
    </row>
    <row r="10849" spans="1:30">
      <c r="A10849" s="173"/>
      <c r="B10849" s="147"/>
      <c r="C10849" s="88"/>
      <c r="K10849" s="149"/>
      <c r="L10849" s="164"/>
      <c r="O10849" s="149"/>
      <c r="P10849" s="91"/>
      <c r="Q10849" s="160"/>
      <c r="V10849" s="87"/>
      <c r="W10849" s="87"/>
      <c r="X10849" s="91"/>
      <c r="Y10849" s="87"/>
      <c r="AA10849" s="87"/>
      <c r="AB10849" s="90"/>
      <c r="AC10849" s="87"/>
      <c r="AD10849" s="87"/>
    </row>
    <row r="10850" spans="1:30">
      <c r="A10850" s="174"/>
      <c r="B10850" s="147"/>
      <c r="C10850" s="88"/>
      <c r="K10850" s="159"/>
      <c r="L10850" s="163"/>
      <c r="O10850" s="159"/>
      <c r="P10850" s="123"/>
      <c r="Q10850" s="160"/>
      <c r="V10850" s="87"/>
      <c r="W10850" s="87"/>
      <c r="X10850" s="91"/>
      <c r="Y10850" s="87"/>
      <c r="AA10850" s="87"/>
      <c r="AB10850" s="90"/>
      <c r="AC10850" s="87"/>
      <c r="AD10850" s="87"/>
    </row>
    <row r="10851" spans="1:30">
      <c r="A10851" s="173"/>
      <c r="B10851" s="147"/>
      <c r="C10851" s="88"/>
      <c r="K10851" s="149"/>
      <c r="L10851" s="164"/>
      <c r="O10851" s="149"/>
      <c r="P10851" s="91"/>
      <c r="Q10851" s="160"/>
      <c r="V10851" s="87"/>
      <c r="W10851" s="87"/>
      <c r="X10851" s="91"/>
      <c r="Y10851" s="87"/>
      <c r="AA10851" s="87"/>
      <c r="AB10851" s="90"/>
      <c r="AC10851" s="87"/>
      <c r="AD10851" s="87"/>
    </row>
    <row r="10852" spans="1:30">
      <c r="A10852" s="174"/>
      <c r="B10852" s="147"/>
      <c r="C10852" s="88"/>
      <c r="K10852" s="159"/>
      <c r="L10852" s="163"/>
      <c r="O10852" s="159"/>
      <c r="P10852" s="123"/>
      <c r="Q10852" s="160"/>
      <c r="V10852" s="87"/>
      <c r="W10852" s="87"/>
      <c r="X10852" s="91"/>
      <c r="Y10852" s="87"/>
      <c r="AA10852" s="87"/>
      <c r="AB10852" s="90"/>
      <c r="AC10852" s="87"/>
      <c r="AD10852" s="87"/>
    </row>
    <row r="10853" spans="1:30">
      <c r="A10853" s="173"/>
      <c r="B10853" s="147"/>
      <c r="C10853" s="88"/>
      <c r="K10853" s="149"/>
      <c r="L10853" s="164"/>
      <c r="O10853" s="149"/>
      <c r="P10853" s="91"/>
      <c r="Q10853" s="160"/>
      <c r="V10853" s="87"/>
      <c r="W10853" s="87"/>
      <c r="X10853" s="91"/>
      <c r="Y10853" s="87"/>
      <c r="AA10853" s="87"/>
      <c r="AB10853" s="90"/>
      <c r="AC10853" s="87"/>
      <c r="AD10853" s="87"/>
    </row>
    <row r="10854" spans="1:30">
      <c r="A10854" s="174"/>
      <c r="B10854" s="147"/>
      <c r="C10854" s="88"/>
      <c r="K10854" s="159"/>
      <c r="L10854" s="163"/>
      <c r="O10854" s="159"/>
      <c r="P10854" s="123"/>
      <c r="Q10854" s="160"/>
      <c r="V10854" s="87"/>
      <c r="W10854" s="87"/>
      <c r="X10854" s="91"/>
      <c r="Y10854" s="87"/>
      <c r="AA10854" s="87"/>
      <c r="AB10854" s="90"/>
      <c r="AC10854" s="87"/>
      <c r="AD10854" s="87"/>
    </row>
    <row r="10855" spans="1:30">
      <c r="A10855" s="173"/>
      <c r="B10855" s="147"/>
      <c r="C10855" s="88"/>
      <c r="K10855" s="149"/>
      <c r="L10855" s="164"/>
      <c r="O10855" s="149"/>
      <c r="P10855" s="91"/>
      <c r="Q10855" s="160"/>
      <c r="V10855" s="87"/>
      <c r="W10855" s="87"/>
      <c r="X10855" s="91"/>
      <c r="Y10855" s="87"/>
      <c r="AA10855" s="87"/>
      <c r="AB10855" s="90"/>
      <c r="AC10855" s="87"/>
      <c r="AD10855" s="87"/>
    </row>
    <row r="10856" spans="1:30">
      <c r="A10856" s="173"/>
      <c r="B10856" s="147"/>
      <c r="C10856" s="88"/>
      <c r="K10856" s="149"/>
      <c r="L10856" s="164"/>
      <c r="O10856" s="149"/>
      <c r="P10856" s="91"/>
      <c r="Q10856" s="160"/>
      <c r="V10856" s="87"/>
      <c r="W10856" s="87"/>
      <c r="X10856" s="91"/>
      <c r="Y10856" s="87"/>
      <c r="AA10856" s="87"/>
      <c r="AB10856" s="90"/>
      <c r="AC10856" s="87"/>
      <c r="AD10856" s="87"/>
    </row>
    <row r="10857" spans="1:30">
      <c r="A10857" s="173"/>
      <c r="B10857" s="147"/>
      <c r="C10857" s="88"/>
      <c r="K10857" s="149"/>
      <c r="L10857" s="164"/>
      <c r="O10857" s="149"/>
      <c r="P10857" s="91"/>
      <c r="Q10857" s="160"/>
      <c r="V10857" s="87"/>
      <c r="W10857" s="87"/>
      <c r="X10857" s="91"/>
      <c r="Y10857" s="87"/>
      <c r="AA10857" s="87"/>
      <c r="AB10857" s="90"/>
      <c r="AC10857" s="87"/>
      <c r="AD10857" s="87"/>
    </row>
    <row r="10858" spans="1:30">
      <c r="A10858" s="173"/>
      <c r="B10858" s="147"/>
      <c r="C10858" s="88"/>
      <c r="K10858" s="149"/>
      <c r="L10858" s="164"/>
      <c r="O10858" s="149"/>
      <c r="P10858" s="91"/>
      <c r="Q10858" s="160"/>
      <c r="V10858" s="87"/>
      <c r="W10858" s="87"/>
      <c r="X10858" s="91"/>
      <c r="Y10858" s="87"/>
      <c r="AA10858" s="87"/>
      <c r="AB10858" s="90"/>
      <c r="AC10858" s="87"/>
      <c r="AD10858" s="87"/>
    </row>
    <row r="10859" spans="1:30">
      <c r="A10859" s="174"/>
      <c r="B10859" s="147"/>
      <c r="C10859" s="88"/>
      <c r="K10859" s="159"/>
      <c r="L10859" s="163"/>
      <c r="O10859" s="159"/>
      <c r="P10859" s="123"/>
      <c r="Q10859" s="160"/>
      <c r="V10859" s="87"/>
      <c r="W10859" s="87"/>
      <c r="X10859" s="91"/>
      <c r="Y10859" s="87"/>
      <c r="AA10859" s="87"/>
      <c r="AB10859" s="90"/>
      <c r="AC10859" s="87"/>
      <c r="AD10859" s="87"/>
    </row>
    <row r="10860" spans="1:30">
      <c r="A10860" s="173"/>
      <c r="B10860" s="147"/>
      <c r="C10860" s="88"/>
      <c r="K10860" s="149"/>
      <c r="L10860" s="164"/>
      <c r="O10860" s="149"/>
      <c r="P10860" s="91"/>
      <c r="Q10860" s="160"/>
      <c r="V10860" s="87"/>
      <c r="W10860" s="87"/>
      <c r="X10860" s="91"/>
      <c r="Y10860" s="87"/>
      <c r="AA10860" s="87"/>
      <c r="AB10860" s="90"/>
      <c r="AC10860" s="87"/>
      <c r="AD10860" s="87"/>
    </row>
    <row r="10861" spans="1:30">
      <c r="A10861" s="174"/>
      <c r="B10861" s="147"/>
      <c r="C10861" s="88"/>
      <c r="K10861" s="159"/>
      <c r="L10861" s="163"/>
      <c r="O10861" s="159"/>
      <c r="P10861" s="123"/>
      <c r="Q10861" s="160"/>
      <c r="V10861" s="87"/>
      <c r="W10861" s="87"/>
      <c r="X10861" s="91"/>
      <c r="Y10861" s="87"/>
      <c r="AA10861" s="87"/>
      <c r="AB10861" s="90"/>
      <c r="AC10861" s="87"/>
      <c r="AD10861" s="87"/>
    </row>
    <row r="10862" spans="1:30">
      <c r="A10862" s="173"/>
      <c r="B10862" s="147"/>
      <c r="C10862" s="88"/>
      <c r="K10862" s="149"/>
      <c r="L10862" s="164"/>
      <c r="O10862" s="149"/>
      <c r="P10862" s="91"/>
      <c r="Q10862" s="160"/>
      <c r="V10862" s="87"/>
      <c r="W10862" s="87"/>
      <c r="X10862" s="91"/>
      <c r="Y10862" s="87"/>
      <c r="AA10862" s="87"/>
      <c r="AB10862" s="90"/>
      <c r="AC10862" s="87"/>
      <c r="AD10862" s="87"/>
    </row>
    <row r="10863" spans="1:30">
      <c r="A10863" s="173"/>
      <c r="B10863" s="147"/>
      <c r="C10863" s="88"/>
      <c r="K10863" s="149"/>
      <c r="L10863" s="164"/>
      <c r="O10863" s="149"/>
      <c r="P10863" s="91"/>
      <c r="Q10863" s="160"/>
      <c r="V10863" s="87"/>
      <c r="W10863" s="87"/>
      <c r="X10863" s="91"/>
      <c r="Y10863" s="87"/>
      <c r="AA10863" s="87"/>
      <c r="AB10863" s="90"/>
      <c r="AC10863" s="87"/>
      <c r="AD10863" s="87"/>
    </row>
    <row r="10864" spans="1:30">
      <c r="A10864" s="173"/>
      <c r="B10864" s="147"/>
      <c r="C10864" s="88"/>
      <c r="K10864" s="149"/>
      <c r="L10864" s="164"/>
      <c r="O10864" s="149"/>
      <c r="P10864" s="91"/>
      <c r="Q10864" s="160"/>
      <c r="V10864" s="87"/>
      <c r="W10864" s="87"/>
      <c r="X10864" s="91"/>
      <c r="Y10864" s="87"/>
      <c r="AA10864" s="87"/>
      <c r="AB10864" s="90"/>
      <c r="AC10864" s="87"/>
      <c r="AD10864" s="87"/>
    </row>
    <row r="10865" spans="1:30">
      <c r="A10865" s="174"/>
      <c r="B10865" s="147"/>
      <c r="C10865" s="88"/>
      <c r="K10865" s="159"/>
      <c r="L10865" s="163"/>
      <c r="O10865" s="159"/>
      <c r="P10865" s="123"/>
      <c r="Q10865" s="160"/>
      <c r="V10865" s="87"/>
      <c r="W10865" s="87"/>
      <c r="X10865" s="91"/>
      <c r="Y10865" s="87"/>
      <c r="AA10865" s="87"/>
      <c r="AB10865" s="90"/>
      <c r="AC10865" s="87"/>
      <c r="AD10865" s="87"/>
    </row>
    <row r="10866" spans="1:30">
      <c r="A10866" s="174"/>
      <c r="B10866" s="147"/>
      <c r="C10866" s="88"/>
      <c r="K10866" s="159"/>
      <c r="L10866" s="163"/>
      <c r="O10866" s="159"/>
      <c r="P10866" s="123"/>
      <c r="Q10866" s="160"/>
      <c r="V10866" s="87"/>
      <c r="W10866" s="87"/>
      <c r="X10866" s="91"/>
      <c r="Y10866" s="87"/>
      <c r="AA10866" s="87"/>
      <c r="AB10866" s="90"/>
      <c r="AC10866" s="87"/>
      <c r="AD10866" s="87"/>
    </row>
    <row r="10867" spans="1:30">
      <c r="A10867" s="174"/>
      <c r="B10867" s="147"/>
      <c r="C10867" s="88"/>
      <c r="K10867" s="159"/>
      <c r="L10867" s="163"/>
      <c r="O10867" s="159"/>
      <c r="P10867" s="123"/>
      <c r="Q10867" s="160"/>
      <c r="V10867" s="87"/>
      <c r="W10867" s="87"/>
      <c r="X10867" s="91"/>
      <c r="Y10867" s="87"/>
      <c r="AA10867" s="87"/>
      <c r="AB10867" s="90"/>
      <c r="AC10867" s="87"/>
      <c r="AD10867" s="87"/>
    </row>
    <row r="10868" spans="1:30">
      <c r="A10868" s="174"/>
      <c r="B10868" s="147"/>
      <c r="C10868" s="88"/>
      <c r="K10868" s="159"/>
      <c r="L10868" s="163"/>
      <c r="O10868" s="159"/>
      <c r="P10868" s="123"/>
      <c r="Q10868" s="160"/>
      <c r="V10868" s="87"/>
      <c r="W10868" s="87"/>
      <c r="X10868" s="91"/>
      <c r="Y10868" s="87"/>
      <c r="AA10868" s="87"/>
      <c r="AB10868" s="90"/>
      <c r="AC10868" s="87"/>
      <c r="AD10868" s="87"/>
    </row>
    <row r="10869" spans="1:30">
      <c r="A10869" s="173"/>
      <c r="B10869" s="147"/>
      <c r="C10869" s="88"/>
      <c r="K10869" s="149"/>
      <c r="L10869" s="164"/>
      <c r="O10869" s="149"/>
      <c r="P10869" s="91"/>
      <c r="Q10869" s="160"/>
      <c r="V10869" s="87"/>
      <c r="W10869" s="87"/>
      <c r="X10869" s="91"/>
      <c r="Y10869" s="87"/>
      <c r="AA10869" s="87"/>
      <c r="AB10869" s="90"/>
      <c r="AC10869" s="87"/>
      <c r="AD10869" s="87"/>
    </row>
    <row r="10870" spans="1:30">
      <c r="A10870" s="174"/>
      <c r="B10870" s="147"/>
      <c r="C10870" s="88"/>
      <c r="K10870" s="159"/>
      <c r="L10870" s="163"/>
      <c r="O10870" s="159"/>
      <c r="P10870" s="123"/>
      <c r="Q10870" s="160"/>
      <c r="V10870" s="87"/>
      <c r="W10870" s="87"/>
      <c r="X10870" s="91"/>
      <c r="Y10870" s="87"/>
      <c r="AA10870" s="87"/>
      <c r="AB10870" s="90"/>
      <c r="AC10870" s="87"/>
      <c r="AD10870" s="87"/>
    </row>
    <row r="10871" spans="1:30">
      <c r="A10871" s="173"/>
      <c r="B10871" s="147"/>
      <c r="C10871" s="88"/>
      <c r="K10871" s="149"/>
      <c r="L10871" s="164"/>
      <c r="O10871" s="149"/>
      <c r="P10871" s="91"/>
      <c r="Q10871" s="160"/>
      <c r="V10871" s="87"/>
      <c r="W10871" s="87"/>
      <c r="X10871" s="91"/>
      <c r="Y10871" s="87"/>
      <c r="AA10871" s="87"/>
      <c r="AB10871" s="90"/>
      <c r="AC10871" s="87"/>
      <c r="AD10871" s="87"/>
    </row>
    <row r="10872" spans="1:30">
      <c r="A10872" s="174"/>
      <c r="B10872" s="147"/>
      <c r="C10872" s="88"/>
      <c r="K10872" s="159"/>
      <c r="L10872" s="163"/>
      <c r="O10872" s="159"/>
      <c r="P10872" s="123"/>
      <c r="Q10872" s="160"/>
      <c r="V10872" s="87"/>
      <c r="W10872" s="87"/>
      <c r="X10872" s="91"/>
      <c r="Y10872" s="87"/>
      <c r="AA10872" s="87"/>
      <c r="AB10872" s="90"/>
      <c r="AC10872" s="87"/>
      <c r="AD10872" s="87"/>
    </row>
    <row r="10873" spans="1:30">
      <c r="A10873" s="173"/>
      <c r="B10873" s="147"/>
      <c r="C10873" s="88"/>
      <c r="K10873" s="149"/>
      <c r="L10873" s="164"/>
      <c r="O10873" s="149"/>
      <c r="P10873" s="91"/>
      <c r="Q10873" s="160"/>
      <c r="V10873" s="87"/>
      <c r="W10873" s="87"/>
      <c r="X10873" s="91"/>
      <c r="Y10873" s="87"/>
      <c r="AA10873" s="87"/>
      <c r="AB10873" s="90"/>
      <c r="AC10873" s="87"/>
      <c r="AD10873" s="87"/>
    </row>
    <row r="10874" spans="1:30">
      <c r="A10874" s="174"/>
      <c r="B10874" s="147"/>
      <c r="C10874" s="88"/>
      <c r="K10874" s="159"/>
      <c r="L10874" s="163"/>
      <c r="O10874" s="159"/>
      <c r="P10874" s="123"/>
      <c r="Q10874" s="160"/>
      <c r="V10874" s="87"/>
      <c r="W10874" s="87"/>
      <c r="X10874" s="91"/>
      <c r="Y10874" s="87"/>
      <c r="AA10874" s="87"/>
      <c r="AB10874" s="90"/>
      <c r="AC10874" s="87"/>
      <c r="AD10874" s="87"/>
    </row>
    <row r="10875" spans="1:30">
      <c r="A10875" s="173"/>
      <c r="B10875" s="147"/>
      <c r="C10875" s="88"/>
      <c r="K10875" s="149"/>
      <c r="L10875" s="164"/>
      <c r="O10875" s="149"/>
      <c r="P10875" s="91"/>
      <c r="Q10875" s="160"/>
      <c r="V10875" s="87"/>
      <c r="W10875" s="87"/>
      <c r="X10875" s="91"/>
      <c r="Y10875" s="87"/>
      <c r="AA10875" s="87"/>
      <c r="AB10875" s="90"/>
      <c r="AC10875" s="87"/>
      <c r="AD10875" s="87"/>
    </row>
    <row r="10876" spans="1:30">
      <c r="A10876" s="173"/>
      <c r="B10876" s="147"/>
      <c r="C10876" s="88"/>
      <c r="K10876" s="149"/>
      <c r="L10876" s="164"/>
      <c r="O10876" s="149"/>
      <c r="P10876" s="91"/>
      <c r="Q10876" s="160"/>
      <c r="V10876" s="87"/>
      <c r="W10876" s="87"/>
      <c r="X10876" s="91"/>
      <c r="Y10876" s="87"/>
      <c r="AA10876" s="87"/>
      <c r="AB10876" s="90"/>
      <c r="AC10876" s="87"/>
      <c r="AD10876" s="87"/>
    </row>
    <row r="10877" spans="1:30">
      <c r="A10877" s="173"/>
      <c r="B10877" s="147"/>
      <c r="C10877" s="88"/>
      <c r="K10877" s="149"/>
      <c r="L10877" s="164"/>
      <c r="O10877" s="149"/>
      <c r="P10877" s="91"/>
      <c r="Q10877" s="160"/>
      <c r="V10877" s="87"/>
      <c r="W10877" s="87"/>
      <c r="X10877" s="91"/>
      <c r="Y10877" s="87"/>
      <c r="AA10877" s="87"/>
      <c r="AB10877" s="90"/>
      <c r="AC10877" s="87"/>
      <c r="AD10877" s="87"/>
    </row>
    <row r="10878" spans="1:30">
      <c r="A10878" s="173"/>
      <c r="B10878" s="147"/>
      <c r="C10878" s="88"/>
      <c r="K10878" s="149"/>
      <c r="L10878" s="164"/>
      <c r="O10878" s="149"/>
      <c r="P10878" s="91"/>
      <c r="Q10878" s="160"/>
      <c r="V10878" s="87"/>
      <c r="W10878" s="87"/>
      <c r="X10878" s="91"/>
      <c r="Y10878" s="87"/>
      <c r="AA10878" s="87"/>
      <c r="AB10878" s="90"/>
      <c r="AC10878" s="87"/>
      <c r="AD10878" s="87"/>
    </row>
    <row r="10879" spans="1:30">
      <c r="A10879" s="174"/>
      <c r="B10879" s="147"/>
      <c r="C10879" s="88"/>
      <c r="K10879" s="159"/>
      <c r="L10879" s="163"/>
      <c r="O10879" s="159"/>
      <c r="P10879" s="123"/>
      <c r="Q10879" s="160"/>
      <c r="V10879" s="87"/>
      <c r="W10879" s="87"/>
      <c r="X10879" s="91"/>
      <c r="Y10879" s="87"/>
      <c r="AA10879" s="87"/>
      <c r="AB10879" s="90"/>
      <c r="AC10879" s="87"/>
      <c r="AD10879" s="87"/>
    </row>
    <row r="10880" spans="1:30">
      <c r="A10880" s="158"/>
      <c r="B10880" s="147"/>
      <c r="C10880" s="88"/>
      <c r="K10880" s="159"/>
      <c r="L10880" s="89"/>
      <c r="O10880" s="159"/>
      <c r="Q10880" s="160"/>
      <c r="V10880" s="87"/>
      <c r="W10880" s="87"/>
      <c r="X10880" s="91"/>
      <c r="Y10880" s="87"/>
      <c r="AA10880" s="87"/>
      <c r="AB10880" s="90"/>
      <c r="AC10880" s="87"/>
      <c r="AD10880" s="87"/>
    </row>
    <row r="10881" spans="1:30">
      <c r="A10881" s="158"/>
      <c r="B10881" s="147"/>
      <c r="C10881" s="88"/>
      <c r="K10881" s="159"/>
      <c r="L10881" s="89"/>
      <c r="O10881" s="159"/>
      <c r="Q10881" s="160"/>
      <c r="V10881" s="87"/>
      <c r="W10881" s="87"/>
      <c r="X10881" s="91"/>
      <c r="Y10881" s="87"/>
      <c r="AA10881" s="87"/>
      <c r="AB10881" s="90"/>
      <c r="AC10881" s="87"/>
      <c r="AD10881" s="87"/>
    </row>
    <row r="10882" spans="1:30">
      <c r="A10882" s="158"/>
      <c r="B10882" s="147"/>
      <c r="C10882" s="88"/>
      <c r="K10882" s="159"/>
      <c r="L10882" s="89"/>
      <c r="O10882" s="159"/>
      <c r="Q10882" s="160"/>
      <c r="V10882" s="87"/>
      <c r="W10882" s="87"/>
      <c r="X10882" s="91"/>
      <c r="Y10882" s="87"/>
      <c r="AA10882" s="87"/>
      <c r="AB10882" s="90"/>
      <c r="AC10882" s="87"/>
      <c r="AD10882" s="87"/>
    </row>
    <row r="10883" spans="1:30">
      <c r="A10883" s="158"/>
      <c r="B10883" s="147"/>
      <c r="C10883" s="88"/>
      <c r="K10883" s="159"/>
      <c r="L10883" s="89"/>
      <c r="O10883" s="159"/>
      <c r="Q10883" s="160"/>
      <c r="V10883" s="87"/>
      <c r="W10883" s="87"/>
      <c r="X10883" s="91"/>
      <c r="Y10883" s="87"/>
      <c r="AA10883" s="87"/>
      <c r="AB10883" s="90"/>
      <c r="AC10883" s="87"/>
      <c r="AD10883" s="87"/>
    </row>
    <row r="10884" spans="1:30">
      <c r="A10884" s="158"/>
      <c r="B10884" s="147"/>
      <c r="C10884" s="88"/>
      <c r="K10884" s="159"/>
      <c r="L10884" s="89"/>
      <c r="O10884" s="159"/>
      <c r="Q10884" s="160"/>
      <c r="V10884" s="87"/>
      <c r="W10884" s="87"/>
      <c r="X10884" s="91"/>
      <c r="Y10884" s="87"/>
      <c r="AA10884" s="87"/>
      <c r="AB10884" s="90"/>
      <c r="AC10884" s="87"/>
      <c r="AD10884" s="87"/>
    </row>
    <row r="10885" spans="1:30">
      <c r="A10885" s="158"/>
      <c r="B10885" s="147"/>
      <c r="C10885" s="88"/>
      <c r="K10885" s="159"/>
      <c r="L10885" s="89"/>
      <c r="O10885" s="159"/>
      <c r="Q10885" s="160"/>
      <c r="V10885" s="87"/>
      <c r="W10885" s="87"/>
      <c r="X10885" s="91"/>
      <c r="Y10885" s="87"/>
      <c r="AA10885" s="87"/>
      <c r="AB10885" s="90"/>
      <c r="AC10885" s="87"/>
      <c r="AD10885" s="87"/>
    </row>
    <row r="10886" spans="1:30">
      <c r="A10886" s="158"/>
      <c r="B10886" s="147"/>
      <c r="C10886" s="88"/>
      <c r="K10886" s="159"/>
      <c r="L10886" s="89"/>
      <c r="O10886" s="159"/>
      <c r="Q10886" s="160"/>
      <c r="V10886" s="87"/>
      <c r="W10886" s="87"/>
      <c r="X10886" s="91"/>
      <c r="Y10886" s="87"/>
      <c r="AA10886" s="87"/>
      <c r="AB10886" s="90"/>
      <c r="AC10886" s="87"/>
      <c r="AD10886" s="87"/>
    </row>
    <row r="10887" spans="1:30">
      <c r="A10887" s="158"/>
      <c r="B10887" s="147"/>
      <c r="C10887" s="88"/>
      <c r="K10887" s="159"/>
      <c r="L10887" s="89"/>
      <c r="O10887" s="159"/>
      <c r="Q10887" s="160"/>
      <c r="V10887" s="87"/>
      <c r="W10887" s="87"/>
      <c r="X10887" s="91"/>
      <c r="Y10887" s="87"/>
      <c r="AA10887" s="87"/>
      <c r="AB10887" s="90"/>
      <c r="AC10887" s="87"/>
      <c r="AD10887" s="87"/>
    </row>
    <row r="10888" spans="1:30">
      <c r="A10888" s="158"/>
      <c r="B10888" s="147"/>
      <c r="C10888" s="88"/>
      <c r="K10888" s="159"/>
      <c r="L10888" s="89"/>
      <c r="O10888" s="159"/>
      <c r="Q10888" s="160"/>
      <c r="V10888" s="87"/>
      <c r="W10888" s="87"/>
      <c r="X10888" s="91"/>
      <c r="Y10888" s="87"/>
      <c r="AA10888" s="87"/>
      <c r="AB10888" s="90"/>
      <c r="AC10888" s="87"/>
      <c r="AD10888" s="87"/>
    </row>
    <row r="10889" spans="1:30">
      <c r="A10889" s="158"/>
      <c r="B10889" s="147"/>
      <c r="C10889" s="88"/>
      <c r="K10889" s="159"/>
      <c r="L10889" s="89"/>
      <c r="O10889" s="159"/>
      <c r="Q10889" s="160"/>
      <c r="V10889" s="87"/>
      <c r="W10889" s="87"/>
      <c r="X10889" s="91"/>
      <c r="Y10889" s="87"/>
      <c r="AA10889" s="87"/>
      <c r="AB10889" s="90"/>
      <c r="AC10889" s="87"/>
      <c r="AD10889" s="87"/>
    </row>
    <row r="10890" spans="1:30">
      <c r="A10890" s="158"/>
      <c r="B10890" s="147"/>
      <c r="C10890" s="88"/>
      <c r="K10890" s="159"/>
      <c r="L10890" s="89"/>
      <c r="O10890" s="159"/>
      <c r="Q10890" s="160"/>
      <c r="V10890" s="87"/>
      <c r="W10890" s="87"/>
      <c r="X10890" s="91"/>
      <c r="Y10890" s="87"/>
      <c r="AA10890" s="87"/>
      <c r="AB10890" s="90"/>
      <c r="AC10890" s="87"/>
      <c r="AD10890" s="87"/>
    </row>
    <row r="10891" spans="1:30">
      <c r="A10891" s="158"/>
      <c r="B10891" s="147"/>
      <c r="C10891" s="88"/>
      <c r="K10891" s="159"/>
      <c r="L10891" s="89"/>
      <c r="O10891" s="159"/>
      <c r="Q10891" s="160"/>
      <c r="V10891" s="87"/>
      <c r="W10891" s="87"/>
      <c r="X10891" s="91"/>
      <c r="Y10891" s="87"/>
      <c r="AA10891" s="87"/>
      <c r="AB10891" s="90"/>
      <c r="AC10891" s="87"/>
      <c r="AD10891" s="87"/>
    </row>
    <row r="10892" spans="1:30">
      <c r="A10892" s="158"/>
      <c r="B10892" s="147"/>
      <c r="C10892" s="88"/>
      <c r="K10892" s="159"/>
      <c r="L10892" s="89"/>
      <c r="O10892" s="159"/>
      <c r="Q10892" s="160"/>
      <c r="V10892" s="87"/>
      <c r="W10892" s="87"/>
      <c r="X10892" s="91"/>
      <c r="Y10892" s="87"/>
      <c r="AA10892" s="87"/>
      <c r="AB10892" s="90"/>
      <c r="AC10892" s="87"/>
      <c r="AD10892" s="87"/>
    </row>
    <row r="10893" spans="1:30">
      <c r="A10893" s="158"/>
      <c r="B10893" s="147"/>
      <c r="C10893" s="88"/>
      <c r="K10893" s="159"/>
      <c r="L10893" s="89"/>
      <c r="O10893" s="159"/>
      <c r="Q10893" s="160"/>
      <c r="V10893" s="87"/>
      <c r="W10893" s="87"/>
      <c r="X10893" s="91"/>
      <c r="Y10893" s="87"/>
      <c r="AA10893" s="87"/>
      <c r="AB10893" s="90"/>
      <c r="AC10893" s="87"/>
      <c r="AD10893" s="87"/>
    </row>
    <row r="10894" spans="1:30">
      <c r="A10894" s="158"/>
      <c r="B10894" s="147"/>
      <c r="C10894" s="88"/>
      <c r="K10894" s="159"/>
      <c r="L10894" s="89"/>
      <c r="O10894" s="159"/>
      <c r="Q10894" s="160"/>
      <c r="V10894" s="87"/>
      <c r="W10894" s="87"/>
      <c r="X10894" s="91"/>
      <c r="Y10894" s="87"/>
      <c r="AA10894" s="87"/>
      <c r="AB10894" s="90"/>
      <c r="AC10894" s="87"/>
      <c r="AD10894" s="87"/>
    </row>
    <row r="10895" spans="1:30">
      <c r="A10895" s="158"/>
      <c r="B10895" s="147"/>
      <c r="C10895" s="88"/>
      <c r="K10895" s="159"/>
      <c r="L10895" s="89"/>
      <c r="O10895" s="159"/>
      <c r="Q10895" s="160"/>
      <c r="V10895" s="87"/>
      <c r="W10895" s="87"/>
      <c r="X10895" s="91"/>
      <c r="Y10895" s="87"/>
      <c r="AA10895" s="87"/>
      <c r="AB10895" s="90"/>
      <c r="AC10895" s="87"/>
      <c r="AD10895" s="87"/>
    </row>
    <row r="10896" spans="1:30">
      <c r="A10896" s="158"/>
      <c r="B10896" s="147"/>
      <c r="C10896" s="88"/>
      <c r="K10896" s="159"/>
      <c r="L10896" s="89"/>
      <c r="O10896" s="159"/>
      <c r="Q10896" s="160"/>
      <c r="V10896" s="87"/>
      <c r="W10896" s="87"/>
      <c r="X10896" s="91"/>
      <c r="Y10896" s="87"/>
      <c r="AA10896" s="87"/>
      <c r="AB10896" s="90"/>
      <c r="AC10896" s="87"/>
      <c r="AD10896" s="87"/>
    </row>
    <row r="10897" spans="1:30">
      <c r="A10897" s="158"/>
      <c r="B10897" s="147"/>
      <c r="C10897" s="88"/>
      <c r="K10897" s="159"/>
      <c r="L10897" s="89"/>
      <c r="O10897" s="159"/>
      <c r="Q10897" s="160"/>
      <c r="V10897" s="87"/>
      <c r="W10897" s="87"/>
      <c r="X10897" s="91"/>
      <c r="Y10897" s="87"/>
      <c r="AA10897" s="87"/>
      <c r="AB10897" s="90"/>
      <c r="AC10897" s="87"/>
      <c r="AD10897" s="87"/>
    </row>
    <row r="10898" spans="1:30">
      <c r="A10898" s="158"/>
      <c r="B10898" s="147"/>
      <c r="C10898" s="88"/>
      <c r="K10898" s="159"/>
      <c r="L10898" s="89"/>
      <c r="O10898" s="159"/>
      <c r="Q10898" s="160"/>
      <c r="V10898" s="87"/>
      <c r="W10898" s="87"/>
      <c r="X10898" s="91"/>
      <c r="Y10898" s="87"/>
      <c r="AA10898" s="87"/>
      <c r="AB10898" s="90"/>
      <c r="AC10898" s="87"/>
      <c r="AD10898" s="87"/>
    </row>
    <row r="10899" spans="1:30">
      <c r="A10899" s="158"/>
      <c r="B10899" s="147"/>
      <c r="C10899" s="88"/>
      <c r="K10899" s="159"/>
      <c r="L10899" s="89"/>
      <c r="O10899" s="159"/>
      <c r="Q10899" s="160"/>
      <c r="V10899" s="87"/>
      <c r="W10899" s="87"/>
      <c r="X10899" s="91"/>
      <c r="Y10899" s="87"/>
      <c r="AA10899" s="87"/>
      <c r="AB10899" s="90"/>
      <c r="AC10899" s="87"/>
      <c r="AD10899" s="87"/>
    </row>
    <row r="10900" spans="1:30">
      <c r="A10900" s="158"/>
      <c r="B10900" s="147"/>
      <c r="C10900" s="88"/>
      <c r="K10900" s="159"/>
      <c r="L10900" s="89"/>
      <c r="O10900" s="159"/>
      <c r="Q10900" s="160"/>
      <c r="V10900" s="87"/>
      <c r="W10900" s="87"/>
      <c r="X10900" s="91"/>
      <c r="Y10900" s="87"/>
      <c r="AA10900" s="87"/>
      <c r="AB10900" s="90"/>
      <c r="AC10900" s="87"/>
      <c r="AD10900" s="87"/>
    </row>
    <row r="10901" spans="1:30">
      <c r="A10901" s="158"/>
      <c r="B10901" s="147"/>
      <c r="C10901" s="88"/>
      <c r="K10901" s="159"/>
      <c r="L10901" s="89"/>
      <c r="O10901" s="159"/>
      <c r="Q10901" s="160"/>
      <c r="V10901" s="87"/>
      <c r="W10901" s="87"/>
      <c r="X10901" s="91"/>
      <c r="Y10901" s="87"/>
      <c r="AA10901" s="87"/>
      <c r="AB10901" s="90"/>
      <c r="AC10901" s="87"/>
      <c r="AD10901" s="87"/>
    </row>
    <row r="10902" spans="1:30">
      <c r="A10902" s="158"/>
      <c r="B10902" s="147"/>
      <c r="C10902" s="88"/>
      <c r="K10902" s="159"/>
      <c r="L10902" s="89"/>
      <c r="O10902" s="159"/>
      <c r="Q10902" s="160"/>
      <c r="V10902" s="87"/>
      <c r="W10902" s="87"/>
      <c r="X10902" s="91"/>
      <c r="Y10902" s="87"/>
      <c r="AA10902" s="87"/>
      <c r="AB10902" s="90"/>
      <c r="AC10902" s="87"/>
      <c r="AD10902" s="87"/>
    </row>
    <row r="10903" spans="1:30">
      <c r="A10903" s="158"/>
      <c r="B10903" s="147"/>
      <c r="C10903" s="88"/>
      <c r="K10903" s="159"/>
      <c r="L10903" s="89"/>
      <c r="O10903" s="159"/>
      <c r="Q10903" s="160"/>
      <c r="V10903" s="87"/>
      <c r="W10903" s="87"/>
      <c r="X10903" s="91"/>
      <c r="Y10903" s="87"/>
      <c r="AA10903" s="87"/>
      <c r="AB10903" s="90"/>
      <c r="AC10903" s="87"/>
      <c r="AD10903" s="87"/>
    </row>
    <row r="10904" spans="1:30">
      <c r="A10904" s="158"/>
      <c r="B10904" s="147"/>
      <c r="C10904" s="88"/>
      <c r="K10904" s="159"/>
      <c r="L10904" s="89"/>
      <c r="O10904" s="159"/>
      <c r="Q10904" s="160"/>
      <c r="V10904" s="87"/>
      <c r="W10904" s="87"/>
      <c r="X10904" s="91"/>
      <c r="Y10904" s="87"/>
      <c r="AA10904" s="87"/>
      <c r="AB10904" s="90"/>
      <c r="AC10904" s="87"/>
      <c r="AD10904" s="87"/>
    </row>
    <row r="10905" spans="1:30">
      <c r="A10905" s="158"/>
      <c r="B10905" s="147"/>
      <c r="C10905" s="88"/>
      <c r="K10905" s="159"/>
      <c r="L10905" s="89"/>
      <c r="O10905" s="159"/>
      <c r="Q10905" s="160"/>
      <c r="V10905" s="87"/>
      <c r="W10905" s="87"/>
      <c r="X10905" s="91"/>
      <c r="Y10905" s="87"/>
      <c r="AA10905" s="87"/>
      <c r="AB10905" s="90"/>
      <c r="AC10905" s="87"/>
      <c r="AD10905" s="87"/>
    </row>
    <row r="10906" spans="1:30">
      <c r="A10906" s="158"/>
      <c r="B10906" s="147"/>
      <c r="C10906" s="88"/>
      <c r="K10906" s="159"/>
      <c r="L10906" s="89"/>
      <c r="O10906" s="159"/>
      <c r="Q10906" s="160"/>
      <c r="V10906" s="87"/>
      <c r="W10906" s="87"/>
      <c r="X10906" s="91"/>
      <c r="Y10906" s="87"/>
      <c r="AA10906" s="87"/>
      <c r="AB10906" s="90"/>
      <c r="AC10906" s="87"/>
      <c r="AD10906" s="87"/>
    </row>
    <row r="10907" spans="1:30">
      <c r="A10907" s="158"/>
      <c r="B10907" s="147"/>
      <c r="C10907" s="88"/>
      <c r="K10907" s="159"/>
      <c r="L10907" s="89"/>
      <c r="O10907" s="159"/>
      <c r="Q10907" s="160"/>
      <c r="V10907" s="87"/>
      <c r="W10907" s="87"/>
      <c r="X10907" s="91"/>
      <c r="Y10907" s="87"/>
      <c r="AA10907" s="87"/>
      <c r="AB10907" s="90"/>
      <c r="AC10907" s="87"/>
      <c r="AD10907" s="87"/>
    </row>
    <row r="10908" spans="1:30">
      <c r="A10908" s="158"/>
      <c r="B10908" s="147"/>
      <c r="C10908" s="88"/>
      <c r="K10908" s="159"/>
      <c r="L10908" s="89"/>
      <c r="O10908" s="159"/>
      <c r="Q10908" s="160"/>
      <c r="V10908" s="87"/>
      <c r="W10908" s="87"/>
      <c r="X10908" s="91"/>
      <c r="Y10908" s="87"/>
      <c r="AA10908" s="87"/>
      <c r="AB10908" s="90"/>
      <c r="AC10908" s="87"/>
      <c r="AD10908" s="87"/>
    </row>
    <row r="10909" spans="1:30">
      <c r="A10909" s="158"/>
      <c r="B10909" s="147"/>
      <c r="C10909" s="88"/>
      <c r="K10909" s="159"/>
      <c r="L10909" s="89"/>
      <c r="O10909" s="159"/>
      <c r="Q10909" s="160"/>
      <c r="V10909" s="87"/>
      <c r="W10909" s="87"/>
      <c r="X10909" s="91"/>
      <c r="Y10909" s="87"/>
      <c r="AA10909" s="87"/>
      <c r="AB10909" s="90"/>
      <c r="AC10909" s="87"/>
      <c r="AD10909" s="87"/>
    </row>
    <row r="10910" spans="1:30">
      <c r="A10910" s="158"/>
      <c r="B10910" s="147"/>
      <c r="C10910" s="88"/>
      <c r="K10910" s="159"/>
      <c r="L10910" s="89"/>
      <c r="O10910" s="159"/>
      <c r="Q10910" s="160"/>
      <c r="V10910" s="87"/>
      <c r="W10910" s="87"/>
      <c r="X10910" s="91"/>
      <c r="Y10910" s="87"/>
      <c r="AA10910" s="87"/>
      <c r="AB10910" s="90"/>
      <c r="AC10910" s="87"/>
      <c r="AD10910" s="87"/>
    </row>
    <row r="10911" spans="1:30">
      <c r="A10911" s="158"/>
      <c r="B10911" s="147"/>
      <c r="C10911" s="88"/>
      <c r="K10911" s="159"/>
      <c r="L10911" s="89"/>
      <c r="O10911" s="159"/>
      <c r="Q10911" s="160"/>
      <c r="V10911" s="87"/>
      <c r="W10911" s="87"/>
      <c r="X10911" s="91"/>
      <c r="Y10911" s="87"/>
      <c r="AA10911" s="87"/>
      <c r="AB10911" s="90"/>
      <c r="AC10911" s="87"/>
      <c r="AD10911" s="87"/>
    </row>
    <row r="10912" spans="1:30">
      <c r="A10912" s="158"/>
      <c r="B10912" s="147"/>
      <c r="C10912" s="88"/>
      <c r="K10912" s="159"/>
      <c r="L10912" s="89"/>
      <c r="O10912" s="159"/>
      <c r="Q10912" s="160"/>
      <c r="V10912" s="87"/>
      <c r="W10912" s="87"/>
      <c r="X10912" s="91"/>
      <c r="Y10912" s="87"/>
      <c r="AA10912" s="87"/>
      <c r="AB10912" s="90"/>
      <c r="AC10912" s="87"/>
      <c r="AD10912" s="87"/>
    </row>
    <row r="10913" spans="1:30">
      <c r="A10913" s="158"/>
      <c r="B10913" s="147"/>
      <c r="C10913" s="88"/>
      <c r="K10913" s="159"/>
      <c r="L10913" s="89"/>
      <c r="O10913" s="159"/>
      <c r="Q10913" s="160"/>
      <c r="V10913" s="87"/>
      <c r="W10913" s="87"/>
      <c r="X10913" s="91"/>
      <c r="Y10913" s="87"/>
      <c r="AA10913" s="87"/>
      <c r="AB10913" s="90"/>
      <c r="AC10913" s="87"/>
      <c r="AD10913" s="87"/>
    </row>
    <row r="10914" spans="1:30">
      <c r="A10914" s="158"/>
      <c r="B10914" s="147"/>
      <c r="C10914" s="88"/>
      <c r="K10914" s="159"/>
      <c r="L10914" s="89"/>
      <c r="O10914" s="159"/>
      <c r="Q10914" s="160"/>
      <c r="V10914" s="87"/>
      <c r="W10914" s="87"/>
      <c r="X10914" s="91"/>
      <c r="Y10914" s="87"/>
      <c r="AA10914" s="87"/>
      <c r="AB10914" s="90"/>
      <c r="AC10914" s="87"/>
      <c r="AD10914" s="87"/>
    </row>
    <row r="10915" spans="1:30">
      <c r="A10915" s="158"/>
      <c r="B10915" s="147"/>
      <c r="C10915" s="88"/>
      <c r="K10915" s="159"/>
      <c r="L10915" s="89"/>
      <c r="O10915" s="159"/>
      <c r="Q10915" s="160"/>
      <c r="V10915" s="87"/>
      <c r="W10915" s="87"/>
      <c r="X10915" s="91"/>
      <c r="Y10915" s="87"/>
      <c r="AA10915" s="87"/>
      <c r="AB10915" s="90"/>
      <c r="AC10915" s="87"/>
      <c r="AD10915" s="87"/>
    </row>
    <row r="10916" spans="1:30">
      <c r="A10916" s="158"/>
      <c r="B10916" s="147"/>
      <c r="C10916" s="88"/>
      <c r="K10916" s="159"/>
      <c r="L10916" s="89"/>
      <c r="O10916" s="159"/>
      <c r="Q10916" s="160"/>
      <c r="V10916" s="87"/>
      <c r="W10916" s="87"/>
      <c r="X10916" s="91"/>
      <c r="Y10916" s="87"/>
      <c r="AA10916" s="87"/>
      <c r="AB10916" s="90"/>
      <c r="AC10916" s="87"/>
      <c r="AD10916" s="87"/>
    </row>
    <row r="10917" spans="1:30">
      <c r="A10917" s="158"/>
      <c r="B10917" s="147"/>
      <c r="C10917" s="88"/>
      <c r="K10917" s="159"/>
      <c r="L10917" s="89"/>
      <c r="O10917" s="159"/>
      <c r="Q10917" s="160"/>
      <c r="V10917" s="87"/>
      <c r="W10917" s="87"/>
      <c r="X10917" s="91"/>
      <c r="Y10917" s="87"/>
      <c r="AA10917" s="87"/>
      <c r="AB10917" s="90"/>
      <c r="AC10917" s="87"/>
      <c r="AD10917" s="87"/>
    </row>
    <row r="10918" spans="1:30">
      <c r="A10918" s="158"/>
      <c r="B10918" s="147"/>
      <c r="C10918" s="88"/>
      <c r="K10918" s="159"/>
      <c r="L10918" s="89"/>
      <c r="O10918" s="159"/>
      <c r="Q10918" s="160"/>
      <c r="V10918" s="87"/>
      <c r="W10918" s="87"/>
      <c r="X10918" s="91"/>
      <c r="Y10918" s="87"/>
      <c r="AA10918" s="87"/>
      <c r="AB10918" s="90"/>
      <c r="AC10918" s="87"/>
      <c r="AD10918" s="87"/>
    </row>
    <row r="10919" spans="1:30">
      <c r="A10919" s="158"/>
      <c r="B10919" s="147"/>
      <c r="C10919" s="88"/>
      <c r="K10919" s="159"/>
      <c r="L10919" s="89"/>
      <c r="O10919" s="159"/>
      <c r="Q10919" s="160"/>
      <c r="V10919" s="87"/>
      <c r="W10919" s="87"/>
      <c r="X10919" s="91"/>
      <c r="Y10919" s="87"/>
      <c r="AA10919" s="87"/>
      <c r="AB10919" s="90"/>
      <c r="AC10919" s="87"/>
      <c r="AD10919" s="87"/>
    </row>
    <row r="10920" spans="1:30">
      <c r="A10920" s="158"/>
      <c r="B10920" s="147"/>
      <c r="C10920" s="88"/>
      <c r="K10920" s="159"/>
      <c r="L10920" s="89"/>
      <c r="O10920" s="159"/>
      <c r="Q10920" s="160"/>
      <c r="V10920" s="87"/>
      <c r="W10920" s="87"/>
      <c r="X10920" s="91"/>
      <c r="Y10920" s="87"/>
      <c r="AA10920" s="87"/>
      <c r="AB10920" s="90"/>
      <c r="AC10920" s="87"/>
      <c r="AD10920" s="87"/>
    </row>
    <row r="10921" spans="1:30">
      <c r="A10921" s="158"/>
      <c r="B10921" s="147"/>
      <c r="C10921" s="88"/>
      <c r="K10921" s="159"/>
      <c r="L10921" s="89"/>
      <c r="O10921" s="159"/>
      <c r="Q10921" s="160"/>
      <c r="V10921" s="87"/>
      <c r="W10921" s="87"/>
      <c r="X10921" s="91"/>
      <c r="Y10921" s="87"/>
      <c r="AA10921" s="87"/>
      <c r="AB10921" s="90"/>
      <c r="AC10921" s="87"/>
      <c r="AD10921" s="87"/>
    </row>
    <row r="10922" spans="1:30">
      <c r="A10922" s="158"/>
      <c r="B10922" s="147"/>
      <c r="C10922" s="88"/>
      <c r="K10922" s="159"/>
      <c r="L10922" s="89"/>
      <c r="O10922" s="159"/>
      <c r="Q10922" s="160"/>
      <c r="V10922" s="87"/>
      <c r="W10922" s="87"/>
      <c r="X10922" s="91"/>
      <c r="Y10922" s="87"/>
      <c r="AA10922" s="87"/>
      <c r="AB10922" s="90"/>
      <c r="AC10922" s="87"/>
      <c r="AD10922" s="87"/>
    </row>
    <row r="10923" spans="1:30">
      <c r="A10923" s="158"/>
      <c r="B10923" s="147"/>
      <c r="C10923" s="88"/>
      <c r="K10923" s="159"/>
      <c r="L10923" s="89"/>
      <c r="O10923" s="159"/>
      <c r="Q10923" s="160"/>
      <c r="V10923" s="87"/>
      <c r="W10923" s="87"/>
      <c r="X10923" s="91"/>
      <c r="Y10923" s="87"/>
      <c r="AA10923" s="87"/>
      <c r="AB10923" s="90"/>
      <c r="AC10923" s="87"/>
      <c r="AD10923" s="87"/>
    </row>
    <row r="10924" spans="1:30">
      <c r="A10924" s="158"/>
      <c r="B10924" s="147"/>
      <c r="C10924" s="88"/>
      <c r="K10924" s="159"/>
      <c r="L10924" s="89"/>
      <c r="O10924" s="159"/>
      <c r="Q10924" s="160"/>
      <c r="V10924" s="87"/>
      <c r="W10924" s="87"/>
      <c r="X10924" s="91"/>
      <c r="Y10924" s="87"/>
      <c r="AA10924" s="87"/>
      <c r="AB10924" s="90"/>
      <c r="AC10924" s="87"/>
      <c r="AD10924" s="87"/>
    </row>
    <row r="10925" spans="1:30">
      <c r="A10925" s="158"/>
      <c r="B10925" s="147"/>
      <c r="C10925" s="88"/>
      <c r="K10925" s="159"/>
      <c r="L10925" s="89"/>
      <c r="O10925" s="159"/>
      <c r="Q10925" s="160"/>
      <c r="V10925" s="87"/>
      <c r="W10925" s="87"/>
      <c r="X10925" s="91"/>
      <c r="Y10925" s="87"/>
      <c r="AA10925" s="87"/>
      <c r="AB10925" s="90"/>
      <c r="AC10925" s="87"/>
      <c r="AD10925" s="87"/>
    </row>
    <row r="10926" spans="1:30">
      <c r="A10926" s="158"/>
      <c r="B10926" s="147"/>
      <c r="C10926" s="88"/>
      <c r="K10926" s="159"/>
      <c r="L10926" s="89"/>
      <c r="O10926" s="159"/>
      <c r="Q10926" s="160"/>
      <c r="V10926" s="87"/>
      <c r="W10926" s="87"/>
      <c r="X10926" s="91"/>
      <c r="Y10926" s="87"/>
      <c r="AA10926" s="87"/>
      <c r="AB10926" s="90"/>
      <c r="AC10926" s="87"/>
      <c r="AD10926" s="87"/>
    </row>
    <row r="10927" spans="1:30">
      <c r="A10927" s="158"/>
      <c r="B10927" s="147"/>
      <c r="C10927" s="88"/>
      <c r="K10927" s="159"/>
      <c r="L10927" s="89"/>
      <c r="O10927" s="159"/>
      <c r="Q10927" s="160"/>
      <c r="V10927" s="87"/>
      <c r="W10927" s="87"/>
      <c r="X10927" s="91"/>
      <c r="Y10927" s="87"/>
      <c r="AA10927" s="87"/>
      <c r="AB10927" s="90"/>
      <c r="AC10927" s="87"/>
      <c r="AD10927" s="87"/>
    </row>
    <row r="10928" spans="1:30">
      <c r="A10928" s="158"/>
      <c r="B10928" s="147"/>
      <c r="C10928" s="88"/>
      <c r="K10928" s="159"/>
      <c r="L10928" s="89"/>
      <c r="O10928" s="159"/>
      <c r="Q10928" s="160"/>
      <c r="V10928" s="87"/>
      <c r="W10928" s="87"/>
      <c r="X10928" s="91"/>
      <c r="Y10928" s="87"/>
      <c r="AA10928" s="87"/>
      <c r="AB10928" s="90"/>
      <c r="AC10928" s="87"/>
      <c r="AD10928" s="87"/>
    </row>
    <row r="10929" spans="1:30">
      <c r="A10929" s="158"/>
      <c r="B10929" s="147"/>
      <c r="C10929" s="88"/>
      <c r="K10929" s="159"/>
      <c r="L10929" s="89"/>
      <c r="O10929" s="159"/>
      <c r="Q10929" s="160"/>
      <c r="V10929" s="87"/>
      <c r="W10929" s="87"/>
      <c r="X10929" s="91"/>
      <c r="Y10929" s="87"/>
      <c r="AA10929" s="87"/>
      <c r="AB10929" s="90"/>
      <c r="AC10929" s="87"/>
      <c r="AD10929" s="87"/>
    </row>
    <row r="10930" spans="1:30">
      <c r="A10930" s="158"/>
      <c r="B10930" s="147"/>
      <c r="C10930" s="88"/>
      <c r="K10930" s="159"/>
      <c r="L10930" s="89"/>
      <c r="O10930" s="159"/>
      <c r="Q10930" s="160"/>
      <c r="V10930" s="87"/>
      <c r="W10930" s="87"/>
      <c r="X10930" s="91"/>
      <c r="Y10930" s="87"/>
      <c r="AA10930" s="87"/>
      <c r="AB10930" s="90"/>
      <c r="AC10930" s="87"/>
      <c r="AD10930" s="87"/>
    </row>
    <row r="10931" spans="1:30">
      <c r="A10931" s="158"/>
      <c r="B10931" s="147"/>
      <c r="C10931" s="88"/>
      <c r="K10931" s="159"/>
      <c r="L10931" s="89"/>
      <c r="O10931" s="159"/>
      <c r="Q10931" s="160"/>
      <c r="V10931" s="87"/>
      <c r="W10931" s="87"/>
      <c r="X10931" s="91"/>
      <c r="Y10931" s="87"/>
      <c r="AA10931" s="87"/>
      <c r="AB10931" s="90"/>
      <c r="AC10931" s="87"/>
      <c r="AD10931" s="87"/>
    </row>
    <row r="10932" spans="1:30">
      <c r="A10932" s="158"/>
      <c r="B10932" s="147"/>
      <c r="C10932" s="88"/>
      <c r="K10932" s="159"/>
      <c r="L10932" s="89"/>
      <c r="O10932" s="159"/>
      <c r="Q10932" s="160"/>
      <c r="V10932" s="87"/>
      <c r="W10932" s="87"/>
      <c r="X10932" s="91"/>
      <c r="Y10932" s="87"/>
      <c r="AA10932" s="87"/>
      <c r="AB10932" s="90"/>
      <c r="AC10932" s="87"/>
      <c r="AD10932" s="87"/>
    </row>
    <row r="10933" spans="1:30">
      <c r="A10933" s="158"/>
      <c r="B10933" s="147"/>
      <c r="C10933" s="88"/>
      <c r="K10933" s="159"/>
      <c r="L10933" s="89"/>
      <c r="O10933" s="159"/>
      <c r="Q10933" s="160"/>
      <c r="V10933" s="87"/>
      <c r="W10933" s="87"/>
      <c r="X10933" s="91"/>
      <c r="Y10933" s="87"/>
      <c r="AA10933" s="87"/>
      <c r="AB10933" s="90"/>
      <c r="AC10933" s="87"/>
      <c r="AD10933" s="87"/>
    </row>
    <row r="10934" spans="1:30">
      <c r="A10934" s="158"/>
      <c r="B10934" s="147"/>
      <c r="C10934" s="88"/>
      <c r="K10934" s="159"/>
      <c r="L10934" s="89"/>
      <c r="O10934" s="159"/>
      <c r="Q10934" s="160"/>
      <c r="V10934" s="87"/>
      <c r="W10934" s="87"/>
      <c r="X10934" s="91"/>
      <c r="Y10934" s="87"/>
      <c r="AA10934" s="87"/>
      <c r="AB10934" s="90"/>
      <c r="AC10934" s="87"/>
      <c r="AD10934" s="87"/>
    </row>
    <row r="10935" spans="1:30">
      <c r="A10935" s="158"/>
      <c r="B10935" s="147"/>
      <c r="C10935" s="88"/>
      <c r="K10935" s="159"/>
      <c r="L10935" s="89"/>
      <c r="O10935" s="159"/>
      <c r="Q10935" s="160"/>
      <c r="V10935" s="87"/>
      <c r="W10935" s="87"/>
      <c r="X10935" s="91"/>
      <c r="Y10935" s="87"/>
      <c r="AA10935" s="87"/>
      <c r="AB10935" s="90"/>
      <c r="AC10935" s="87"/>
      <c r="AD10935" s="87"/>
    </row>
    <row r="10936" spans="1:30">
      <c r="A10936" s="158"/>
      <c r="B10936" s="147"/>
      <c r="C10936" s="88"/>
      <c r="K10936" s="159"/>
      <c r="L10936" s="89"/>
      <c r="O10936" s="159"/>
      <c r="Q10936" s="160"/>
      <c r="V10936" s="87"/>
      <c r="W10936" s="87"/>
      <c r="X10936" s="91"/>
      <c r="Y10936" s="87"/>
      <c r="AA10936" s="87"/>
      <c r="AB10936" s="90"/>
      <c r="AC10936" s="87"/>
      <c r="AD10936" s="87"/>
    </row>
    <row r="10937" spans="1:30">
      <c r="A10937" s="158"/>
      <c r="B10937" s="147"/>
      <c r="C10937" s="88"/>
      <c r="K10937" s="159"/>
      <c r="L10937" s="89"/>
      <c r="O10937" s="159"/>
      <c r="Q10937" s="160"/>
      <c r="V10937" s="87"/>
      <c r="W10937" s="87"/>
      <c r="X10937" s="91"/>
      <c r="Y10937" s="87"/>
      <c r="AA10937" s="87"/>
      <c r="AB10937" s="90"/>
      <c r="AC10937" s="87"/>
      <c r="AD10937" s="87"/>
    </row>
    <row r="10938" spans="1:30">
      <c r="A10938" s="158"/>
      <c r="B10938" s="147"/>
      <c r="C10938" s="88"/>
      <c r="K10938" s="159"/>
      <c r="L10938" s="89"/>
      <c r="O10938" s="159"/>
      <c r="Q10938" s="160"/>
      <c r="V10938" s="87"/>
      <c r="W10938" s="87"/>
      <c r="X10938" s="91"/>
      <c r="Y10938" s="87"/>
      <c r="AA10938" s="87"/>
      <c r="AB10938" s="90"/>
      <c r="AC10938" s="87"/>
      <c r="AD10938" s="87"/>
    </row>
    <row r="10939" spans="1:30">
      <c r="A10939" s="158"/>
      <c r="B10939" s="147"/>
      <c r="C10939" s="88"/>
      <c r="K10939" s="159"/>
      <c r="L10939" s="89"/>
      <c r="O10939" s="159"/>
      <c r="Q10939" s="160"/>
      <c r="V10939" s="87"/>
      <c r="W10939" s="87"/>
      <c r="X10939" s="91"/>
      <c r="Y10939" s="87"/>
      <c r="AA10939" s="87"/>
      <c r="AB10939" s="90"/>
      <c r="AC10939" s="87"/>
      <c r="AD10939" s="87"/>
    </row>
    <row r="10940" spans="1:30">
      <c r="A10940" s="158"/>
      <c r="B10940" s="147"/>
      <c r="C10940" s="88"/>
      <c r="K10940" s="159"/>
      <c r="L10940" s="89"/>
      <c r="O10940" s="159"/>
      <c r="Q10940" s="160"/>
      <c r="V10940" s="87"/>
      <c r="W10940" s="87"/>
      <c r="X10940" s="91"/>
      <c r="Y10940" s="87"/>
      <c r="AA10940" s="87"/>
      <c r="AB10940" s="90"/>
      <c r="AC10940" s="87"/>
      <c r="AD10940" s="87"/>
    </row>
    <row r="10941" spans="1:30">
      <c r="A10941" s="158"/>
      <c r="B10941" s="147"/>
      <c r="C10941" s="88"/>
      <c r="K10941" s="159"/>
      <c r="L10941" s="89"/>
      <c r="O10941" s="159"/>
      <c r="Q10941" s="160"/>
      <c r="V10941" s="87"/>
      <c r="W10941" s="87"/>
      <c r="X10941" s="91"/>
      <c r="Y10941" s="87"/>
      <c r="AA10941" s="87"/>
      <c r="AB10941" s="90"/>
      <c r="AC10941" s="87"/>
      <c r="AD10941" s="87"/>
    </row>
    <row r="10942" spans="1:30">
      <c r="A10942" s="158"/>
      <c r="B10942" s="147"/>
      <c r="C10942" s="88"/>
      <c r="K10942" s="159"/>
      <c r="L10942" s="89"/>
      <c r="O10942" s="159"/>
      <c r="Q10942" s="160"/>
      <c r="V10942" s="87"/>
      <c r="W10942" s="87"/>
      <c r="X10942" s="91"/>
      <c r="Y10942" s="87"/>
      <c r="AA10942" s="87"/>
      <c r="AB10942" s="90"/>
      <c r="AC10942" s="87"/>
      <c r="AD10942" s="87"/>
    </row>
    <row r="10943" spans="1:30">
      <c r="A10943" s="158"/>
      <c r="B10943" s="147"/>
      <c r="C10943" s="88"/>
      <c r="K10943" s="159"/>
      <c r="L10943" s="89"/>
      <c r="O10943" s="159"/>
      <c r="Q10943" s="160"/>
      <c r="V10943" s="87"/>
      <c r="W10943" s="87"/>
      <c r="X10943" s="91"/>
      <c r="Y10943" s="87"/>
      <c r="AA10943" s="87"/>
      <c r="AB10943" s="90"/>
      <c r="AC10943" s="87"/>
      <c r="AD10943" s="87"/>
    </row>
    <row r="10944" spans="1:30">
      <c r="A10944" s="158"/>
      <c r="B10944" s="147"/>
      <c r="C10944" s="88"/>
      <c r="K10944" s="159"/>
      <c r="L10944" s="89"/>
      <c r="O10944" s="159"/>
      <c r="Q10944" s="160"/>
      <c r="V10944" s="87"/>
      <c r="W10944" s="87"/>
      <c r="X10944" s="91"/>
      <c r="Y10944" s="87"/>
      <c r="AA10944" s="87"/>
      <c r="AB10944" s="90"/>
      <c r="AC10944" s="87"/>
      <c r="AD10944" s="87"/>
    </row>
    <row r="10945" spans="1:30">
      <c r="A10945" s="158"/>
      <c r="B10945" s="147"/>
      <c r="C10945" s="88"/>
      <c r="K10945" s="159"/>
      <c r="L10945" s="89"/>
      <c r="O10945" s="159"/>
      <c r="Q10945" s="160"/>
      <c r="V10945" s="87"/>
      <c r="W10945" s="87"/>
      <c r="X10945" s="91"/>
      <c r="Y10945" s="87"/>
      <c r="AA10945" s="87"/>
      <c r="AB10945" s="90"/>
      <c r="AC10945" s="87"/>
      <c r="AD10945" s="87"/>
    </row>
    <row r="10946" spans="1:30">
      <c r="A10946" s="158"/>
      <c r="B10946" s="147"/>
      <c r="C10946" s="88"/>
      <c r="K10946" s="159"/>
      <c r="L10946" s="89"/>
      <c r="O10946" s="159"/>
      <c r="Q10946" s="160"/>
      <c r="V10946" s="87"/>
      <c r="W10946" s="87"/>
      <c r="X10946" s="91"/>
      <c r="Y10946" s="87"/>
      <c r="AA10946" s="87"/>
      <c r="AB10946" s="90"/>
      <c r="AC10946" s="87"/>
      <c r="AD10946" s="87"/>
    </row>
    <row r="10947" spans="1:30">
      <c r="A10947" s="158"/>
      <c r="B10947" s="147"/>
      <c r="C10947" s="88"/>
      <c r="K10947" s="159"/>
      <c r="L10947" s="89"/>
      <c r="O10947" s="159"/>
      <c r="Q10947" s="160"/>
      <c r="V10947" s="87"/>
      <c r="W10947" s="87"/>
      <c r="X10947" s="91"/>
      <c r="Y10947" s="87"/>
      <c r="AA10947" s="87"/>
      <c r="AB10947" s="90"/>
      <c r="AC10947" s="87"/>
      <c r="AD10947" s="87"/>
    </row>
    <row r="10948" spans="1:30">
      <c r="A10948" s="158"/>
      <c r="B10948" s="147"/>
      <c r="C10948" s="88"/>
      <c r="K10948" s="159"/>
      <c r="L10948" s="89"/>
      <c r="O10948" s="159"/>
      <c r="Q10948" s="160"/>
      <c r="V10948" s="87"/>
      <c r="W10948" s="87"/>
      <c r="X10948" s="91"/>
      <c r="Y10948" s="87"/>
      <c r="AA10948" s="87"/>
      <c r="AB10948" s="90"/>
      <c r="AC10948" s="87"/>
      <c r="AD10948" s="87"/>
    </row>
    <row r="10949" spans="1:30">
      <c r="A10949" s="158"/>
      <c r="B10949" s="147"/>
      <c r="C10949" s="88"/>
      <c r="K10949" s="159"/>
      <c r="L10949" s="89"/>
      <c r="O10949" s="159"/>
      <c r="Q10949" s="160"/>
      <c r="V10949" s="87"/>
      <c r="W10949" s="87"/>
      <c r="X10949" s="91"/>
      <c r="Y10949" s="87"/>
      <c r="AA10949" s="87"/>
      <c r="AB10949" s="90"/>
      <c r="AC10949" s="87"/>
      <c r="AD10949" s="87"/>
    </row>
    <row r="10950" spans="1:30">
      <c r="A10950" s="158"/>
      <c r="B10950" s="147"/>
      <c r="C10950" s="88"/>
      <c r="K10950" s="159"/>
      <c r="L10950" s="89"/>
      <c r="O10950" s="159"/>
      <c r="Q10950" s="160"/>
      <c r="V10950" s="87"/>
      <c r="W10950" s="87"/>
      <c r="X10950" s="91"/>
      <c r="Y10950" s="87"/>
      <c r="AA10950" s="87"/>
      <c r="AB10950" s="90"/>
      <c r="AC10950" s="87"/>
      <c r="AD10950" s="87"/>
    </row>
    <row r="10951" spans="1:30">
      <c r="A10951" s="158"/>
      <c r="B10951" s="147"/>
      <c r="C10951" s="88"/>
      <c r="K10951" s="159"/>
      <c r="L10951" s="89"/>
      <c r="O10951" s="159"/>
      <c r="Q10951" s="160"/>
      <c r="V10951" s="87"/>
      <c r="W10951" s="87"/>
      <c r="X10951" s="91"/>
      <c r="Y10951" s="87"/>
      <c r="AA10951" s="87"/>
      <c r="AB10951" s="90"/>
      <c r="AC10951" s="87"/>
      <c r="AD10951" s="87"/>
    </row>
    <row r="10952" spans="1:30">
      <c r="A10952" s="158"/>
      <c r="B10952" s="147"/>
      <c r="C10952" s="88"/>
      <c r="K10952" s="159"/>
      <c r="L10952" s="89"/>
      <c r="O10952" s="159"/>
      <c r="Q10952" s="160"/>
      <c r="V10952" s="87"/>
      <c r="W10952" s="87"/>
      <c r="X10952" s="91"/>
      <c r="Y10952" s="87"/>
      <c r="AA10952" s="87"/>
      <c r="AB10952" s="90"/>
      <c r="AC10952" s="87"/>
      <c r="AD10952" s="87"/>
    </row>
    <row r="10953" spans="1:30">
      <c r="A10953" s="158"/>
      <c r="B10953" s="147"/>
      <c r="C10953" s="88"/>
      <c r="K10953" s="159"/>
      <c r="L10953" s="89"/>
      <c r="O10953" s="159"/>
      <c r="Q10953" s="160"/>
      <c r="V10953" s="87"/>
      <c r="W10953" s="87"/>
      <c r="X10953" s="91"/>
      <c r="Y10953" s="87"/>
      <c r="AA10953" s="87"/>
      <c r="AB10953" s="90"/>
      <c r="AC10953" s="87"/>
      <c r="AD10953" s="87"/>
    </row>
    <row r="10954" spans="1:30">
      <c r="A10954" s="158"/>
      <c r="B10954" s="147"/>
      <c r="C10954" s="88"/>
      <c r="K10954" s="159"/>
      <c r="L10954" s="89"/>
      <c r="O10954" s="159"/>
      <c r="Q10954" s="160"/>
      <c r="V10954" s="87"/>
      <c r="W10954" s="87"/>
      <c r="X10954" s="91"/>
      <c r="Y10954" s="87"/>
      <c r="AA10954" s="87"/>
      <c r="AB10954" s="90"/>
      <c r="AC10954" s="87"/>
      <c r="AD10954" s="87"/>
    </row>
    <row r="10955" spans="1:30">
      <c r="A10955" s="158"/>
      <c r="B10955" s="147"/>
      <c r="C10955" s="88"/>
      <c r="K10955" s="159"/>
      <c r="L10955" s="89"/>
      <c r="O10955" s="159"/>
      <c r="Q10955" s="160"/>
      <c r="V10955" s="87"/>
      <c r="W10955" s="87"/>
      <c r="X10955" s="91"/>
      <c r="Y10955" s="87"/>
      <c r="AA10955" s="87"/>
      <c r="AB10955" s="90"/>
      <c r="AC10955" s="87"/>
      <c r="AD10955" s="87"/>
    </row>
    <row r="10956" spans="1:30">
      <c r="A10956" s="158"/>
      <c r="B10956" s="147"/>
      <c r="C10956" s="88"/>
      <c r="K10956" s="159"/>
      <c r="L10956" s="89"/>
      <c r="O10956" s="159"/>
      <c r="Q10956" s="160"/>
      <c r="V10956" s="87"/>
      <c r="W10956" s="87"/>
      <c r="X10956" s="91"/>
      <c r="Y10956" s="87"/>
      <c r="AA10956" s="87"/>
      <c r="AB10956" s="90"/>
      <c r="AC10956" s="87"/>
      <c r="AD10956" s="87"/>
    </row>
    <row r="10957" spans="1:30">
      <c r="A10957" s="158"/>
      <c r="B10957" s="147"/>
      <c r="C10957" s="88"/>
      <c r="K10957" s="159"/>
      <c r="L10957" s="89"/>
      <c r="O10957" s="159"/>
      <c r="Q10957" s="160"/>
      <c r="V10957" s="87"/>
      <c r="W10957" s="87"/>
      <c r="X10957" s="91"/>
      <c r="Y10957" s="87"/>
      <c r="AA10957" s="87"/>
      <c r="AB10957" s="90"/>
      <c r="AC10957" s="87"/>
      <c r="AD10957" s="87"/>
    </row>
    <row r="10958" spans="1:30">
      <c r="A10958" s="158"/>
      <c r="B10958" s="147"/>
      <c r="C10958" s="88"/>
      <c r="K10958" s="159"/>
      <c r="L10958" s="89"/>
      <c r="O10958" s="159"/>
      <c r="Q10958" s="160"/>
      <c r="V10958" s="87"/>
      <c r="W10958" s="87"/>
      <c r="X10958" s="91"/>
      <c r="Y10958" s="87"/>
      <c r="AA10958" s="87"/>
      <c r="AB10958" s="90"/>
      <c r="AC10958" s="87"/>
      <c r="AD10958" s="87"/>
    </row>
    <row r="10959" spans="1:30">
      <c r="A10959" s="158"/>
      <c r="B10959" s="147"/>
      <c r="C10959" s="88"/>
      <c r="K10959" s="159"/>
      <c r="L10959" s="89"/>
      <c r="O10959" s="159"/>
      <c r="Q10959" s="160"/>
      <c r="V10959" s="87"/>
      <c r="W10959" s="87"/>
      <c r="X10959" s="91"/>
      <c r="Y10959" s="87"/>
      <c r="AA10959" s="87"/>
      <c r="AB10959" s="90"/>
      <c r="AC10959" s="87"/>
      <c r="AD10959" s="87"/>
    </row>
    <row r="10960" spans="1:30">
      <c r="A10960" s="158"/>
      <c r="B10960" s="147"/>
      <c r="C10960" s="88"/>
      <c r="K10960" s="159"/>
      <c r="L10960" s="89"/>
      <c r="O10960" s="159"/>
      <c r="Q10960" s="160"/>
      <c r="V10960" s="87"/>
      <c r="W10960" s="87"/>
      <c r="X10960" s="91"/>
      <c r="Y10960" s="87"/>
      <c r="AA10960" s="87"/>
      <c r="AB10960" s="90"/>
      <c r="AC10960" s="87"/>
      <c r="AD10960" s="87"/>
    </row>
    <row r="10961" spans="1:30">
      <c r="A10961" s="158"/>
      <c r="B10961" s="147"/>
      <c r="C10961" s="88"/>
      <c r="K10961" s="159"/>
      <c r="L10961" s="89"/>
      <c r="O10961" s="159"/>
      <c r="Q10961" s="160"/>
      <c r="V10961" s="87"/>
      <c r="W10961" s="87"/>
      <c r="X10961" s="91"/>
      <c r="Y10961" s="87"/>
      <c r="AA10961" s="87"/>
      <c r="AB10961" s="90"/>
      <c r="AC10961" s="87"/>
      <c r="AD10961" s="87"/>
    </row>
    <row r="10962" spans="1:30">
      <c r="A10962" s="158"/>
      <c r="B10962" s="147"/>
      <c r="C10962" s="88"/>
      <c r="K10962" s="159"/>
      <c r="L10962" s="89"/>
      <c r="O10962" s="159"/>
      <c r="Q10962" s="160"/>
      <c r="V10962" s="87"/>
      <c r="W10962" s="87"/>
      <c r="X10962" s="91"/>
      <c r="Y10962" s="87"/>
      <c r="AA10962" s="87"/>
      <c r="AB10962" s="90"/>
      <c r="AC10962" s="87"/>
      <c r="AD10962" s="87"/>
    </row>
    <row r="10963" spans="1:30">
      <c r="A10963" s="158"/>
      <c r="B10963" s="147"/>
      <c r="C10963" s="88"/>
      <c r="K10963" s="159"/>
      <c r="L10963" s="89"/>
      <c r="O10963" s="159"/>
      <c r="Q10963" s="160"/>
      <c r="V10963" s="87"/>
      <c r="W10963" s="87"/>
      <c r="X10963" s="91"/>
      <c r="Y10963" s="87"/>
      <c r="AA10963" s="87"/>
      <c r="AB10963" s="90"/>
      <c r="AC10963" s="87"/>
      <c r="AD10963" s="87"/>
    </row>
    <row r="10964" spans="1:30">
      <c r="A10964" s="158"/>
      <c r="B10964" s="147"/>
      <c r="C10964" s="88"/>
      <c r="K10964" s="159"/>
      <c r="L10964" s="89"/>
      <c r="O10964" s="159"/>
      <c r="Q10964" s="160"/>
      <c r="V10964" s="87"/>
      <c r="W10964" s="87"/>
      <c r="X10964" s="91"/>
      <c r="Y10964" s="87"/>
      <c r="AA10964" s="87"/>
      <c r="AB10964" s="90"/>
      <c r="AC10964" s="87"/>
      <c r="AD10964" s="87"/>
    </row>
    <row r="10965" spans="1:30">
      <c r="A10965" s="158"/>
      <c r="B10965" s="147"/>
      <c r="C10965" s="88"/>
      <c r="K10965" s="159"/>
      <c r="L10965" s="89"/>
      <c r="O10965" s="159"/>
      <c r="Q10965" s="160"/>
      <c r="V10965" s="87"/>
      <c r="W10965" s="87"/>
      <c r="X10965" s="91"/>
      <c r="Y10965" s="87"/>
      <c r="AA10965" s="87"/>
      <c r="AB10965" s="90"/>
      <c r="AC10965" s="87"/>
      <c r="AD10965" s="87"/>
    </row>
    <row r="10966" spans="1:30">
      <c r="A10966" s="158"/>
      <c r="B10966" s="147"/>
      <c r="C10966" s="88"/>
      <c r="K10966" s="159"/>
      <c r="L10966" s="89"/>
      <c r="O10966" s="159"/>
      <c r="Q10966" s="160"/>
      <c r="V10966" s="87"/>
      <c r="W10966" s="87"/>
      <c r="X10966" s="91"/>
      <c r="Y10966" s="87"/>
      <c r="AA10966" s="87"/>
      <c r="AB10966" s="90"/>
      <c r="AC10966" s="87"/>
      <c r="AD10966" s="87"/>
    </row>
    <row r="10967" spans="1:30">
      <c r="A10967" s="158"/>
      <c r="B10967" s="147"/>
      <c r="C10967" s="88"/>
      <c r="K10967" s="159"/>
      <c r="L10967" s="89"/>
      <c r="O10967" s="159"/>
      <c r="Q10967" s="160"/>
      <c r="V10967" s="87"/>
      <c r="W10967" s="87"/>
      <c r="X10967" s="91"/>
      <c r="Y10967" s="87"/>
      <c r="AA10967" s="87"/>
      <c r="AB10967" s="90"/>
      <c r="AC10967" s="87"/>
      <c r="AD10967" s="87"/>
    </row>
    <row r="10968" spans="1:30">
      <c r="A10968" s="158"/>
      <c r="B10968" s="147"/>
      <c r="C10968" s="88"/>
      <c r="K10968" s="159"/>
      <c r="L10968" s="89"/>
      <c r="O10968" s="159"/>
      <c r="Q10968" s="160"/>
      <c r="V10968" s="87"/>
      <c r="W10968" s="87"/>
      <c r="X10968" s="91"/>
      <c r="Y10968" s="87"/>
      <c r="AA10968" s="87"/>
      <c r="AB10968" s="90"/>
      <c r="AC10968" s="87"/>
      <c r="AD10968" s="87"/>
    </row>
    <row r="10969" spans="1:30">
      <c r="A10969" s="158"/>
      <c r="B10969" s="147"/>
      <c r="C10969" s="88"/>
      <c r="K10969" s="159"/>
      <c r="L10969" s="89"/>
      <c r="O10969" s="159"/>
      <c r="Q10969" s="160"/>
      <c r="V10969" s="87"/>
      <c r="W10969" s="87"/>
      <c r="X10969" s="91"/>
      <c r="Y10969" s="87"/>
      <c r="AA10969" s="87"/>
      <c r="AB10969" s="90"/>
      <c r="AC10969" s="87"/>
      <c r="AD10969" s="87"/>
    </row>
    <row r="10970" spans="1:30">
      <c r="A10970" s="158"/>
      <c r="B10970" s="147"/>
      <c r="C10970" s="88"/>
      <c r="K10970" s="159"/>
      <c r="L10970" s="89"/>
      <c r="O10970" s="159"/>
      <c r="Q10970" s="160"/>
      <c r="V10970" s="87"/>
      <c r="W10970" s="87"/>
      <c r="X10970" s="91"/>
      <c r="Y10970" s="87"/>
      <c r="AA10970" s="87"/>
      <c r="AB10970" s="90"/>
      <c r="AC10970" s="87"/>
      <c r="AD10970" s="87"/>
    </row>
    <row r="10971" spans="1:30">
      <c r="A10971" s="158"/>
      <c r="B10971" s="147"/>
      <c r="C10971" s="88"/>
      <c r="K10971" s="159"/>
      <c r="L10971" s="89"/>
      <c r="O10971" s="159"/>
      <c r="Q10971" s="160"/>
      <c r="V10971" s="87"/>
      <c r="W10971" s="87"/>
      <c r="X10971" s="91"/>
      <c r="Y10971" s="87"/>
      <c r="AA10971" s="87"/>
      <c r="AB10971" s="90"/>
      <c r="AC10971" s="87"/>
      <c r="AD10971" s="87"/>
    </row>
    <row r="10972" spans="1:30">
      <c r="A10972" s="158"/>
      <c r="B10972" s="147"/>
      <c r="C10972" s="88"/>
      <c r="K10972" s="159"/>
      <c r="L10972" s="89"/>
      <c r="O10972" s="159"/>
      <c r="Q10972" s="160"/>
      <c r="V10972" s="87"/>
      <c r="W10972" s="87"/>
      <c r="X10972" s="91"/>
      <c r="Y10972" s="87"/>
      <c r="AA10972" s="87"/>
      <c r="AB10972" s="90"/>
      <c r="AC10972" s="87"/>
      <c r="AD10972" s="87"/>
    </row>
    <row r="10973" spans="1:30">
      <c r="A10973" s="158"/>
      <c r="B10973" s="147"/>
      <c r="C10973" s="88"/>
      <c r="K10973" s="159"/>
      <c r="L10973" s="89"/>
      <c r="O10973" s="159"/>
      <c r="Q10973" s="160"/>
      <c r="V10973" s="87"/>
      <c r="W10973" s="87"/>
      <c r="X10973" s="91"/>
      <c r="Y10973" s="87"/>
      <c r="AA10973" s="87"/>
      <c r="AB10973" s="90"/>
      <c r="AC10973" s="87"/>
      <c r="AD10973" s="87"/>
    </row>
    <row r="10974" spans="1:30">
      <c r="A10974" s="158"/>
      <c r="B10974" s="147"/>
      <c r="C10974" s="88"/>
      <c r="K10974" s="159"/>
      <c r="L10974" s="89"/>
      <c r="O10974" s="159"/>
      <c r="Q10974" s="160"/>
      <c r="V10974" s="87"/>
      <c r="W10974" s="87"/>
      <c r="X10974" s="91"/>
      <c r="Y10974" s="87"/>
      <c r="AA10974" s="87"/>
      <c r="AB10974" s="90"/>
      <c r="AC10974" s="87"/>
      <c r="AD10974" s="87"/>
    </row>
    <row r="10975" spans="1:30">
      <c r="A10975" s="158"/>
      <c r="B10975" s="147"/>
      <c r="C10975" s="88"/>
      <c r="K10975" s="159"/>
      <c r="L10975" s="89"/>
      <c r="O10975" s="159"/>
      <c r="Q10975" s="160"/>
      <c r="V10975" s="87"/>
      <c r="W10975" s="87"/>
      <c r="X10975" s="91"/>
      <c r="Y10975" s="87"/>
      <c r="AA10975" s="87"/>
      <c r="AB10975" s="90"/>
      <c r="AC10975" s="87"/>
      <c r="AD10975" s="87"/>
    </row>
    <row r="10976" spans="1:30">
      <c r="A10976" s="158"/>
      <c r="B10976" s="147"/>
      <c r="C10976" s="88"/>
      <c r="K10976" s="159"/>
      <c r="L10976" s="89"/>
      <c r="O10976" s="159"/>
      <c r="Q10976" s="160"/>
      <c r="V10976" s="87"/>
      <c r="W10976" s="87"/>
      <c r="X10976" s="91"/>
      <c r="Y10976" s="87"/>
      <c r="AA10976" s="87"/>
      <c r="AB10976" s="90"/>
      <c r="AC10976" s="87"/>
      <c r="AD10976" s="87"/>
    </row>
    <row r="10977" spans="1:30">
      <c r="A10977" s="158"/>
      <c r="B10977" s="147"/>
      <c r="C10977" s="88"/>
      <c r="K10977" s="159"/>
      <c r="L10977" s="89"/>
      <c r="O10977" s="159"/>
      <c r="Q10977" s="160"/>
      <c r="V10977" s="87"/>
      <c r="W10977" s="87"/>
      <c r="X10977" s="91"/>
      <c r="Y10977" s="87"/>
      <c r="AA10977" s="87"/>
      <c r="AB10977" s="90"/>
      <c r="AC10977" s="87"/>
      <c r="AD10977" s="87"/>
    </row>
    <row r="10978" spans="1:30">
      <c r="A10978" s="158"/>
      <c r="B10978" s="147"/>
      <c r="C10978" s="88"/>
      <c r="K10978" s="159"/>
      <c r="L10978" s="89"/>
      <c r="O10978" s="159"/>
      <c r="Q10978" s="160"/>
      <c r="V10978" s="87"/>
      <c r="W10978" s="87"/>
      <c r="X10978" s="91"/>
      <c r="Y10978" s="87"/>
      <c r="AA10978" s="87"/>
      <c r="AB10978" s="90"/>
      <c r="AC10978" s="87"/>
      <c r="AD10978" s="87"/>
    </row>
    <row r="10979" spans="1:30">
      <c r="A10979" s="158"/>
      <c r="B10979" s="147"/>
      <c r="C10979" s="88"/>
      <c r="K10979" s="159"/>
      <c r="L10979" s="89"/>
      <c r="O10979" s="159"/>
      <c r="Q10979" s="160"/>
      <c r="V10979" s="87"/>
      <c r="W10979" s="87"/>
      <c r="X10979" s="91"/>
      <c r="Y10979" s="87"/>
      <c r="AA10979" s="87"/>
      <c r="AB10979" s="90"/>
      <c r="AC10979" s="87"/>
      <c r="AD10979" s="87"/>
    </row>
    <row r="10980" spans="1:30">
      <c r="A10980" s="158"/>
      <c r="B10980" s="147"/>
      <c r="C10980" s="88"/>
      <c r="K10980" s="159"/>
      <c r="L10980" s="89"/>
      <c r="O10980" s="159"/>
      <c r="Q10980" s="160"/>
      <c r="V10980" s="87"/>
      <c r="W10980" s="87"/>
      <c r="X10980" s="91"/>
      <c r="Y10980" s="87"/>
      <c r="AA10980" s="87"/>
      <c r="AB10980" s="90"/>
      <c r="AC10980" s="87"/>
      <c r="AD10980" s="87"/>
    </row>
    <row r="10981" spans="1:30">
      <c r="A10981" s="158"/>
      <c r="B10981" s="147"/>
      <c r="C10981" s="88"/>
      <c r="K10981" s="159"/>
      <c r="L10981" s="89"/>
      <c r="O10981" s="159"/>
      <c r="Q10981" s="160"/>
      <c r="V10981" s="87"/>
      <c r="W10981" s="87"/>
      <c r="X10981" s="91"/>
      <c r="Y10981" s="87"/>
      <c r="AA10981" s="87"/>
      <c r="AB10981" s="90"/>
      <c r="AC10981" s="87"/>
      <c r="AD10981" s="87"/>
    </row>
    <row r="10982" spans="1:30">
      <c r="A10982" s="158"/>
      <c r="B10982" s="147"/>
      <c r="C10982" s="88"/>
      <c r="K10982" s="159"/>
      <c r="L10982" s="89"/>
      <c r="O10982" s="159"/>
      <c r="Q10982" s="160"/>
      <c r="V10982" s="87"/>
      <c r="W10982" s="87"/>
      <c r="X10982" s="91"/>
      <c r="Y10982" s="87"/>
      <c r="AA10982" s="87"/>
      <c r="AB10982" s="90"/>
      <c r="AC10982" s="87"/>
      <c r="AD10982" s="87"/>
    </row>
    <row r="10983" spans="1:30">
      <c r="A10983" s="158"/>
      <c r="B10983" s="147"/>
      <c r="C10983" s="88"/>
      <c r="K10983" s="159"/>
      <c r="L10983" s="89"/>
      <c r="O10983" s="159"/>
      <c r="Q10983" s="160"/>
      <c r="V10983" s="87"/>
      <c r="W10983" s="87"/>
      <c r="X10983" s="91"/>
      <c r="Y10983" s="87"/>
      <c r="AA10983" s="87"/>
      <c r="AB10983" s="90"/>
      <c r="AC10983" s="87"/>
      <c r="AD10983" s="87"/>
    </row>
    <row r="10984" spans="1:30">
      <c r="A10984" s="158"/>
      <c r="B10984" s="147"/>
      <c r="C10984" s="88"/>
      <c r="K10984" s="159"/>
      <c r="L10984" s="89"/>
      <c r="O10984" s="159"/>
      <c r="Q10984" s="160"/>
      <c r="V10984" s="87"/>
      <c r="W10984" s="87"/>
      <c r="X10984" s="91"/>
      <c r="Y10984" s="87"/>
      <c r="AA10984" s="87"/>
      <c r="AB10984" s="90"/>
      <c r="AC10984" s="87"/>
      <c r="AD10984" s="87"/>
    </row>
    <row r="10985" spans="1:30">
      <c r="A10985" s="158"/>
      <c r="B10985" s="147"/>
      <c r="C10985" s="88"/>
      <c r="K10985" s="159"/>
      <c r="L10985" s="89"/>
      <c r="O10985" s="159"/>
      <c r="Q10985" s="160"/>
      <c r="V10985" s="87"/>
      <c r="W10985" s="87"/>
      <c r="X10985" s="91"/>
      <c r="Y10985" s="87"/>
      <c r="AA10985" s="87"/>
      <c r="AB10985" s="90"/>
      <c r="AC10985" s="87"/>
      <c r="AD10985" s="87"/>
    </row>
    <row r="10986" spans="1:30">
      <c r="A10986" s="158"/>
      <c r="B10986" s="147"/>
      <c r="C10986" s="88"/>
      <c r="K10986" s="159"/>
      <c r="L10986" s="89"/>
      <c r="O10986" s="159"/>
      <c r="Q10986" s="160"/>
      <c r="V10986" s="87"/>
      <c r="W10986" s="87"/>
      <c r="X10986" s="91"/>
      <c r="Y10986" s="87"/>
      <c r="AA10986" s="87"/>
      <c r="AB10986" s="90"/>
      <c r="AC10986" s="87"/>
      <c r="AD10986" s="87"/>
    </row>
    <row r="10987" spans="1:30">
      <c r="A10987" s="158"/>
      <c r="B10987" s="147"/>
      <c r="C10987" s="88"/>
      <c r="K10987" s="159"/>
      <c r="L10987" s="89"/>
      <c r="O10987" s="159"/>
      <c r="Q10987" s="160"/>
      <c r="V10987" s="87"/>
      <c r="W10987" s="87"/>
      <c r="X10987" s="91"/>
      <c r="Y10987" s="87"/>
      <c r="AA10987" s="87"/>
      <c r="AB10987" s="90"/>
      <c r="AC10987" s="87"/>
      <c r="AD10987" s="87"/>
    </row>
    <row r="10988" spans="1:30">
      <c r="A10988" s="158"/>
      <c r="B10988" s="147"/>
      <c r="C10988" s="88"/>
      <c r="K10988" s="159"/>
      <c r="L10988" s="89"/>
      <c r="O10988" s="159"/>
      <c r="Q10988" s="160"/>
      <c r="V10988" s="87"/>
      <c r="W10988" s="87"/>
      <c r="X10988" s="91"/>
      <c r="Y10988" s="87"/>
      <c r="AA10988" s="87"/>
      <c r="AB10988" s="90"/>
      <c r="AC10988" s="87"/>
      <c r="AD10988" s="87"/>
    </row>
    <row r="10989" spans="1:30">
      <c r="A10989" s="158"/>
      <c r="B10989" s="147"/>
      <c r="C10989" s="88"/>
      <c r="K10989" s="159"/>
      <c r="L10989" s="89"/>
      <c r="O10989" s="159"/>
      <c r="Q10989" s="160"/>
      <c r="V10989" s="87"/>
      <c r="W10989" s="87"/>
      <c r="X10989" s="91"/>
      <c r="Y10989" s="87"/>
      <c r="AA10989" s="87"/>
      <c r="AB10989" s="90"/>
      <c r="AC10989" s="87"/>
      <c r="AD10989" s="87"/>
    </row>
    <row r="10990" spans="1:30">
      <c r="A10990" s="158"/>
      <c r="B10990" s="147"/>
      <c r="C10990" s="88"/>
      <c r="K10990" s="159"/>
      <c r="L10990" s="89"/>
      <c r="O10990" s="159"/>
      <c r="Q10990" s="160"/>
      <c r="V10990" s="87"/>
      <c r="W10990" s="87"/>
      <c r="X10990" s="91"/>
      <c r="Y10990" s="87"/>
      <c r="AA10990" s="87"/>
      <c r="AB10990" s="90"/>
      <c r="AC10990" s="87"/>
      <c r="AD10990" s="87"/>
    </row>
    <row r="10991" spans="1:30">
      <c r="A10991" s="158"/>
      <c r="B10991" s="147"/>
      <c r="C10991" s="88"/>
      <c r="K10991" s="159"/>
      <c r="L10991" s="89"/>
      <c r="O10991" s="159"/>
      <c r="Q10991" s="160"/>
      <c r="V10991" s="87"/>
      <c r="W10991" s="87"/>
      <c r="X10991" s="91"/>
      <c r="Y10991" s="87"/>
      <c r="AA10991" s="87"/>
      <c r="AB10991" s="90"/>
      <c r="AC10991" s="87"/>
      <c r="AD10991" s="87"/>
    </row>
    <row r="10992" spans="1:30">
      <c r="A10992" s="158"/>
      <c r="B10992" s="147"/>
      <c r="C10992" s="88"/>
      <c r="K10992" s="159"/>
      <c r="L10992" s="89"/>
      <c r="O10992" s="159"/>
      <c r="Q10992" s="160"/>
      <c r="V10992" s="87"/>
      <c r="W10992" s="87"/>
      <c r="X10992" s="91"/>
      <c r="Y10992" s="87"/>
      <c r="AA10992" s="87"/>
      <c r="AB10992" s="90"/>
      <c r="AC10992" s="87"/>
      <c r="AD10992" s="87"/>
    </row>
    <row r="10993" spans="1:30">
      <c r="A10993" s="158"/>
      <c r="B10993" s="147"/>
      <c r="C10993" s="88"/>
      <c r="K10993" s="159"/>
      <c r="L10993" s="89"/>
      <c r="O10993" s="159"/>
      <c r="Q10993" s="160"/>
      <c r="V10993" s="87"/>
      <c r="W10993" s="87"/>
      <c r="X10993" s="91"/>
      <c r="Y10993" s="87"/>
      <c r="AA10993" s="87"/>
      <c r="AB10993" s="90"/>
      <c r="AC10993" s="87"/>
      <c r="AD10993" s="87"/>
    </row>
    <row r="10994" spans="1:30">
      <c r="A10994" s="158"/>
      <c r="B10994" s="147"/>
      <c r="C10994" s="88"/>
      <c r="K10994" s="159"/>
      <c r="L10994" s="89"/>
      <c r="O10994" s="159"/>
      <c r="Q10994" s="160"/>
      <c r="V10994" s="87"/>
      <c r="W10994" s="87"/>
      <c r="X10994" s="91"/>
      <c r="Y10994" s="87"/>
      <c r="AA10994" s="87"/>
      <c r="AB10994" s="90"/>
      <c r="AC10994" s="87"/>
      <c r="AD10994" s="87"/>
    </row>
    <row r="10995" spans="1:30">
      <c r="A10995" s="158"/>
      <c r="B10995" s="147"/>
      <c r="C10995" s="88"/>
      <c r="K10995" s="159"/>
      <c r="L10995" s="89"/>
      <c r="O10995" s="159"/>
      <c r="Q10995" s="160"/>
      <c r="V10995" s="87"/>
      <c r="W10995" s="87"/>
      <c r="X10995" s="91"/>
      <c r="Y10995" s="87"/>
      <c r="AA10995" s="87"/>
      <c r="AB10995" s="90"/>
      <c r="AC10995" s="87"/>
      <c r="AD10995" s="87"/>
    </row>
    <row r="10996" spans="1:30">
      <c r="A10996" s="158"/>
      <c r="B10996" s="147"/>
      <c r="C10996" s="88"/>
      <c r="K10996" s="159"/>
      <c r="L10996" s="89"/>
      <c r="O10996" s="159"/>
      <c r="Q10996" s="160"/>
      <c r="V10996" s="87"/>
      <c r="W10996" s="87"/>
      <c r="X10996" s="91"/>
      <c r="Y10996" s="87"/>
      <c r="AA10996" s="87"/>
      <c r="AB10996" s="90"/>
      <c r="AC10996" s="87"/>
      <c r="AD10996" s="87"/>
    </row>
    <row r="10997" spans="1:30">
      <c r="A10997" s="158"/>
      <c r="B10997" s="147"/>
      <c r="C10997" s="88"/>
      <c r="K10997" s="159"/>
      <c r="L10997" s="89"/>
      <c r="O10997" s="159"/>
      <c r="Q10997" s="160"/>
      <c r="V10997" s="87"/>
      <c r="W10997" s="87"/>
      <c r="X10997" s="91"/>
      <c r="Y10997" s="87"/>
      <c r="AA10997" s="87"/>
      <c r="AB10997" s="90"/>
      <c r="AC10997" s="87"/>
      <c r="AD10997" s="87"/>
    </row>
    <row r="10998" spans="1:30">
      <c r="A10998" s="158"/>
      <c r="B10998" s="147"/>
      <c r="C10998" s="88"/>
      <c r="K10998" s="159"/>
      <c r="L10998" s="89"/>
      <c r="O10998" s="159"/>
      <c r="Q10998" s="160"/>
      <c r="V10998" s="87"/>
      <c r="W10998" s="87"/>
      <c r="X10998" s="91"/>
      <c r="Y10998" s="87"/>
      <c r="AA10998" s="87"/>
      <c r="AB10998" s="90"/>
      <c r="AC10998" s="87"/>
      <c r="AD10998" s="87"/>
    </row>
    <row r="10999" spans="1:30">
      <c r="A10999" s="158"/>
      <c r="B10999" s="147"/>
      <c r="C10999" s="88"/>
      <c r="K10999" s="159"/>
      <c r="L10999" s="89"/>
      <c r="O10999" s="159"/>
      <c r="Q10999" s="160"/>
      <c r="V10999" s="87"/>
      <c r="W10999" s="87"/>
      <c r="X10999" s="91"/>
      <c r="Y10999" s="87"/>
      <c r="AA10999" s="87"/>
      <c r="AB10999" s="90"/>
      <c r="AC10999" s="87"/>
      <c r="AD10999" s="87"/>
    </row>
    <row r="11000" spans="1:30">
      <c r="A11000" s="158"/>
      <c r="B11000" s="147"/>
      <c r="C11000" s="88"/>
      <c r="K11000" s="159"/>
      <c r="L11000" s="89"/>
      <c r="O11000" s="159"/>
      <c r="Q11000" s="160"/>
      <c r="V11000" s="87"/>
      <c r="W11000" s="87"/>
      <c r="X11000" s="91"/>
      <c r="Y11000" s="87"/>
      <c r="AA11000" s="87"/>
      <c r="AB11000" s="90"/>
      <c r="AC11000" s="87"/>
      <c r="AD11000" s="87"/>
    </row>
    <row r="11001" spans="1:30">
      <c r="A11001" s="158"/>
      <c r="B11001" s="147"/>
      <c r="C11001" s="88"/>
      <c r="K11001" s="159"/>
      <c r="L11001" s="89"/>
      <c r="O11001" s="159"/>
      <c r="Q11001" s="160"/>
      <c r="V11001" s="87"/>
      <c r="W11001" s="87"/>
      <c r="X11001" s="91"/>
      <c r="Y11001" s="87"/>
      <c r="AA11001" s="87"/>
      <c r="AB11001" s="90"/>
      <c r="AC11001" s="87"/>
      <c r="AD11001" s="87"/>
    </row>
    <row r="11002" spans="1:30">
      <c r="A11002" s="158"/>
      <c r="B11002" s="147"/>
      <c r="C11002" s="88"/>
      <c r="K11002" s="159"/>
      <c r="L11002" s="89"/>
      <c r="O11002" s="159"/>
      <c r="Q11002" s="160"/>
      <c r="V11002" s="87"/>
      <c r="W11002" s="87"/>
      <c r="X11002" s="91"/>
      <c r="Y11002" s="87"/>
      <c r="AA11002" s="87"/>
      <c r="AB11002" s="90"/>
      <c r="AC11002" s="87"/>
      <c r="AD11002" s="87"/>
    </row>
    <row r="11003" spans="1:30">
      <c r="A11003" s="158"/>
      <c r="B11003" s="147"/>
      <c r="C11003" s="88"/>
      <c r="K11003" s="159"/>
      <c r="L11003" s="89"/>
      <c r="O11003" s="159"/>
      <c r="Q11003" s="160"/>
      <c r="V11003" s="87"/>
      <c r="W11003" s="87"/>
      <c r="X11003" s="91"/>
      <c r="Y11003" s="87"/>
      <c r="AA11003" s="87"/>
      <c r="AB11003" s="90"/>
      <c r="AC11003" s="87"/>
      <c r="AD11003" s="87"/>
    </row>
    <row r="11004" spans="1:30">
      <c r="A11004" s="158"/>
      <c r="B11004" s="147"/>
      <c r="C11004" s="88"/>
      <c r="K11004" s="159"/>
      <c r="L11004" s="89"/>
      <c r="O11004" s="159"/>
      <c r="Q11004" s="160"/>
      <c r="V11004" s="87"/>
      <c r="W11004" s="87"/>
      <c r="X11004" s="91"/>
      <c r="Y11004" s="87"/>
      <c r="AA11004" s="87"/>
      <c r="AB11004" s="90"/>
      <c r="AC11004" s="87"/>
      <c r="AD11004" s="87"/>
    </row>
    <row r="11005" spans="1:30">
      <c r="A11005" s="158"/>
      <c r="B11005" s="147"/>
      <c r="C11005" s="88"/>
      <c r="K11005" s="159"/>
      <c r="L11005" s="89"/>
      <c r="O11005" s="159"/>
      <c r="Q11005" s="160"/>
      <c r="V11005" s="87"/>
      <c r="W11005" s="87"/>
      <c r="X11005" s="91"/>
      <c r="Y11005" s="87"/>
      <c r="AA11005" s="87"/>
      <c r="AB11005" s="90"/>
      <c r="AC11005" s="87"/>
      <c r="AD11005" s="87"/>
    </row>
    <row r="11006" spans="1:30">
      <c r="A11006" s="158"/>
      <c r="B11006" s="147"/>
      <c r="C11006" s="88"/>
      <c r="K11006" s="159"/>
      <c r="L11006" s="89"/>
      <c r="O11006" s="159"/>
      <c r="Q11006" s="160"/>
      <c r="V11006" s="87"/>
      <c r="W11006" s="87"/>
      <c r="X11006" s="91"/>
      <c r="Y11006" s="87"/>
      <c r="AA11006" s="87"/>
      <c r="AB11006" s="90"/>
      <c r="AC11006" s="87"/>
      <c r="AD11006" s="87"/>
    </row>
    <row r="11007" spans="1:30">
      <c r="A11007" s="158"/>
      <c r="B11007" s="147"/>
      <c r="C11007" s="88"/>
      <c r="K11007" s="159"/>
      <c r="L11007" s="89"/>
      <c r="O11007" s="159"/>
      <c r="Q11007" s="160"/>
      <c r="V11007" s="87"/>
      <c r="W11007" s="87"/>
      <c r="X11007" s="91"/>
      <c r="Y11007" s="87"/>
      <c r="AA11007" s="87"/>
      <c r="AB11007" s="90"/>
      <c r="AC11007" s="87"/>
      <c r="AD11007" s="87"/>
    </row>
    <row r="11008" spans="1:30">
      <c r="A11008" s="158"/>
      <c r="B11008" s="147"/>
      <c r="C11008" s="88"/>
      <c r="K11008" s="159"/>
      <c r="L11008" s="89"/>
      <c r="O11008" s="159"/>
      <c r="Q11008" s="160"/>
      <c r="V11008" s="87"/>
      <c r="W11008" s="87"/>
      <c r="X11008" s="91"/>
      <c r="Y11008" s="87"/>
      <c r="AA11008" s="87"/>
      <c r="AB11008" s="90"/>
      <c r="AC11008" s="87"/>
      <c r="AD11008" s="87"/>
    </row>
    <row r="11009" spans="1:30">
      <c r="A11009" s="158"/>
      <c r="B11009" s="147"/>
      <c r="C11009" s="88"/>
      <c r="K11009" s="159"/>
      <c r="L11009" s="89"/>
      <c r="O11009" s="159"/>
      <c r="Q11009" s="160"/>
      <c r="V11009" s="87"/>
      <c r="W11009" s="87"/>
      <c r="X11009" s="91"/>
      <c r="Y11009" s="87"/>
      <c r="AA11009" s="87"/>
      <c r="AB11009" s="90"/>
      <c r="AC11009" s="87"/>
      <c r="AD11009" s="87"/>
    </row>
    <row r="11010" spans="1:30">
      <c r="A11010" s="158"/>
      <c r="B11010" s="147"/>
      <c r="C11010" s="88"/>
      <c r="K11010" s="159"/>
      <c r="L11010" s="89"/>
      <c r="O11010" s="159"/>
      <c r="Q11010" s="160"/>
      <c r="V11010" s="87"/>
      <c r="W11010" s="87"/>
      <c r="X11010" s="91"/>
      <c r="Y11010" s="87"/>
      <c r="AA11010" s="87"/>
      <c r="AB11010" s="90"/>
      <c r="AC11010" s="87"/>
      <c r="AD11010" s="87"/>
    </row>
    <row r="11011" spans="1:30">
      <c r="A11011" s="158"/>
      <c r="B11011" s="147"/>
      <c r="C11011" s="88"/>
      <c r="K11011" s="159"/>
      <c r="L11011" s="89"/>
      <c r="O11011" s="159"/>
      <c r="Q11011" s="160"/>
      <c r="V11011" s="87"/>
      <c r="W11011" s="87"/>
      <c r="X11011" s="91"/>
      <c r="Y11011" s="87"/>
      <c r="AA11011" s="87"/>
      <c r="AB11011" s="90"/>
      <c r="AC11011" s="87"/>
      <c r="AD11011" s="87"/>
    </row>
    <row r="11012" spans="1:30">
      <c r="A11012" s="158"/>
      <c r="B11012" s="147"/>
      <c r="C11012" s="88"/>
      <c r="K11012" s="159"/>
      <c r="L11012" s="89"/>
      <c r="O11012" s="159"/>
      <c r="Q11012" s="160"/>
      <c r="V11012" s="87"/>
      <c r="W11012" s="87"/>
      <c r="X11012" s="91"/>
      <c r="Y11012" s="87"/>
      <c r="AA11012" s="87"/>
      <c r="AB11012" s="90"/>
      <c r="AC11012" s="87"/>
      <c r="AD11012" s="87"/>
    </row>
    <row r="11013" spans="1:30">
      <c r="A11013" s="158"/>
      <c r="B11013" s="147"/>
      <c r="C11013" s="88"/>
      <c r="K11013" s="159"/>
      <c r="L11013" s="89"/>
      <c r="O11013" s="159"/>
      <c r="Q11013" s="160"/>
      <c r="V11013" s="87"/>
      <c r="W11013" s="87"/>
      <c r="X11013" s="91"/>
      <c r="Y11013" s="87"/>
      <c r="AA11013" s="87"/>
      <c r="AB11013" s="90"/>
      <c r="AC11013" s="87"/>
      <c r="AD11013" s="87"/>
    </row>
    <row r="11014" spans="1:30">
      <c r="A11014" s="158"/>
      <c r="B11014" s="147"/>
      <c r="C11014" s="88"/>
      <c r="K11014" s="159"/>
      <c r="L11014" s="89"/>
      <c r="O11014" s="159"/>
      <c r="Q11014" s="160"/>
      <c r="V11014" s="87"/>
      <c r="W11014" s="87"/>
      <c r="X11014" s="91"/>
      <c r="Y11014" s="87"/>
      <c r="AA11014" s="87"/>
      <c r="AB11014" s="90"/>
      <c r="AC11014" s="87"/>
      <c r="AD11014" s="87"/>
    </row>
    <row r="11015" spans="1:30">
      <c r="A11015" s="158"/>
      <c r="B11015" s="147"/>
      <c r="C11015" s="88"/>
      <c r="K11015" s="159"/>
      <c r="L11015" s="89"/>
      <c r="O11015" s="159"/>
      <c r="Q11015" s="160"/>
      <c r="V11015" s="87"/>
      <c r="W11015" s="87"/>
      <c r="X11015" s="91"/>
      <c r="Y11015" s="87"/>
      <c r="AA11015" s="87"/>
      <c r="AB11015" s="90"/>
      <c r="AC11015" s="87"/>
      <c r="AD11015" s="87"/>
    </row>
    <row r="11016" spans="1:30">
      <c r="A11016" s="158"/>
      <c r="B11016" s="147"/>
      <c r="C11016" s="88"/>
      <c r="K11016" s="159"/>
      <c r="L11016" s="89"/>
      <c r="O11016" s="159"/>
      <c r="Q11016" s="160"/>
      <c r="V11016" s="87"/>
      <c r="W11016" s="87"/>
      <c r="X11016" s="91"/>
      <c r="Y11016" s="87"/>
      <c r="AA11016" s="87"/>
      <c r="AB11016" s="90"/>
      <c r="AC11016" s="87"/>
      <c r="AD11016" s="87"/>
    </row>
    <row r="11017" spans="1:30">
      <c r="A11017" s="158"/>
      <c r="B11017" s="147"/>
      <c r="C11017" s="88"/>
      <c r="K11017" s="159"/>
      <c r="L11017" s="89"/>
      <c r="O11017" s="159"/>
      <c r="Q11017" s="160"/>
      <c r="V11017" s="87"/>
      <c r="W11017" s="87"/>
      <c r="X11017" s="91"/>
      <c r="Y11017" s="87"/>
      <c r="AA11017" s="87"/>
      <c r="AB11017" s="90"/>
      <c r="AC11017" s="87"/>
      <c r="AD11017" s="87"/>
    </row>
    <row r="11018" spans="1:30">
      <c r="A11018" s="158"/>
      <c r="B11018" s="147"/>
      <c r="C11018" s="88"/>
      <c r="K11018" s="159"/>
      <c r="L11018" s="89"/>
      <c r="O11018" s="159"/>
      <c r="Q11018" s="160"/>
      <c r="V11018" s="87"/>
      <c r="W11018" s="87"/>
      <c r="X11018" s="91"/>
      <c r="Y11018" s="87"/>
      <c r="AA11018" s="87"/>
      <c r="AB11018" s="90"/>
      <c r="AC11018" s="87"/>
      <c r="AD11018" s="87"/>
    </row>
    <row r="11019" spans="1:30">
      <c r="A11019" s="158"/>
      <c r="B11019" s="147"/>
      <c r="C11019" s="88"/>
      <c r="K11019" s="159"/>
      <c r="L11019" s="89"/>
      <c r="O11019" s="159"/>
      <c r="Q11019" s="160"/>
      <c r="V11019" s="87"/>
      <c r="W11019" s="87"/>
      <c r="X11019" s="91"/>
      <c r="Y11019" s="87"/>
      <c r="AA11019" s="87"/>
      <c r="AB11019" s="90"/>
      <c r="AC11019" s="87"/>
      <c r="AD11019" s="87"/>
    </row>
    <row r="11020" spans="1:30">
      <c r="A11020" s="158"/>
      <c r="B11020" s="147"/>
      <c r="C11020" s="88"/>
      <c r="K11020" s="159"/>
      <c r="L11020" s="89"/>
      <c r="O11020" s="159"/>
      <c r="Q11020" s="160"/>
      <c r="V11020" s="87"/>
      <c r="W11020" s="87"/>
      <c r="X11020" s="91"/>
      <c r="Y11020" s="87"/>
      <c r="AA11020" s="87"/>
      <c r="AB11020" s="90"/>
      <c r="AC11020" s="87"/>
      <c r="AD11020" s="87"/>
    </row>
    <row r="11021" spans="1:30">
      <c r="A11021" s="158"/>
      <c r="B11021" s="147"/>
      <c r="C11021" s="88"/>
      <c r="K11021" s="159"/>
      <c r="L11021" s="89"/>
      <c r="O11021" s="159"/>
      <c r="Q11021" s="160"/>
      <c r="V11021" s="87"/>
      <c r="W11021" s="87"/>
      <c r="X11021" s="91"/>
      <c r="Y11021" s="87"/>
      <c r="AA11021" s="87"/>
      <c r="AB11021" s="90"/>
      <c r="AC11021" s="87"/>
      <c r="AD11021" s="87"/>
    </row>
    <row r="11022" spans="1:30">
      <c r="A11022" s="158"/>
      <c r="B11022" s="147"/>
      <c r="C11022" s="88"/>
      <c r="K11022" s="159"/>
      <c r="L11022" s="89"/>
      <c r="O11022" s="159"/>
      <c r="Q11022" s="160"/>
      <c r="V11022" s="87"/>
      <c r="W11022" s="87"/>
      <c r="X11022" s="91"/>
      <c r="Y11022" s="87"/>
      <c r="AA11022" s="87"/>
      <c r="AB11022" s="90"/>
      <c r="AC11022" s="87"/>
      <c r="AD11022" s="87"/>
    </row>
    <row r="11023" spans="1:30">
      <c r="A11023" s="158"/>
      <c r="B11023" s="147"/>
      <c r="C11023" s="88"/>
      <c r="K11023" s="159"/>
      <c r="L11023" s="89"/>
      <c r="O11023" s="159"/>
      <c r="Q11023" s="160"/>
      <c r="V11023" s="87"/>
      <c r="W11023" s="87"/>
      <c r="X11023" s="91"/>
      <c r="Y11023" s="87"/>
      <c r="AA11023" s="87"/>
      <c r="AB11023" s="90"/>
      <c r="AC11023" s="87"/>
      <c r="AD11023" s="87"/>
    </row>
    <row r="11024" spans="1:30">
      <c r="A11024" s="158"/>
      <c r="B11024" s="147"/>
      <c r="C11024" s="88"/>
      <c r="K11024" s="159"/>
      <c r="L11024" s="89"/>
      <c r="O11024" s="159"/>
      <c r="Q11024" s="160"/>
      <c r="V11024" s="87"/>
      <c r="W11024" s="87"/>
      <c r="X11024" s="91"/>
      <c r="Y11024" s="87"/>
      <c r="AA11024" s="87"/>
      <c r="AB11024" s="90"/>
      <c r="AC11024" s="87"/>
      <c r="AD11024" s="87"/>
    </row>
    <row r="11025" spans="1:30">
      <c r="A11025" s="158"/>
      <c r="B11025" s="147"/>
      <c r="C11025" s="88"/>
      <c r="K11025" s="159"/>
      <c r="L11025" s="89"/>
      <c r="O11025" s="159"/>
      <c r="Q11025" s="160"/>
      <c r="V11025" s="87"/>
      <c r="W11025" s="87"/>
      <c r="X11025" s="91"/>
      <c r="Y11025" s="87"/>
      <c r="AA11025" s="87"/>
      <c r="AB11025" s="90"/>
      <c r="AC11025" s="87"/>
      <c r="AD11025" s="87"/>
    </row>
    <row r="11026" spans="1:30">
      <c r="A11026" s="158"/>
      <c r="B11026" s="147"/>
      <c r="C11026" s="88"/>
      <c r="K11026" s="159"/>
      <c r="L11026" s="89"/>
      <c r="O11026" s="159"/>
      <c r="Q11026" s="160"/>
      <c r="V11026" s="87"/>
      <c r="W11026" s="87"/>
      <c r="X11026" s="91"/>
      <c r="Y11026" s="87"/>
      <c r="AA11026" s="87"/>
      <c r="AB11026" s="90"/>
      <c r="AC11026" s="87"/>
      <c r="AD11026" s="87"/>
    </row>
    <row r="11027" spans="1:30">
      <c r="A11027" s="158"/>
      <c r="B11027" s="147"/>
      <c r="C11027" s="88"/>
      <c r="K11027" s="159"/>
      <c r="L11027" s="89"/>
      <c r="O11027" s="159"/>
      <c r="Q11027" s="160"/>
      <c r="V11027" s="87"/>
      <c r="W11027" s="87"/>
      <c r="X11027" s="91"/>
      <c r="Y11027" s="87"/>
      <c r="AA11027" s="87"/>
      <c r="AB11027" s="90"/>
      <c r="AC11027" s="87"/>
      <c r="AD11027" s="87"/>
    </row>
    <row r="11028" spans="1:30">
      <c r="A11028" s="158"/>
      <c r="B11028" s="147"/>
      <c r="C11028" s="88"/>
      <c r="K11028" s="159"/>
      <c r="L11028" s="89"/>
      <c r="O11028" s="159"/>
      <c r="Q11028" s="160"/>
      <c r="V11028" s="87"/>
      <c r="W11028" s="87"/>
      <c r="X11028" s="91"/>
      <c r="Y11028" s="87"/>
      <c r="AA11028" s="87"/>
      <c r="AB11028" s="90"/>
      <c r="AC11028" s="87"/>
      <c r="AD11028" s="87"/>
    </row>
    <row r="11029" spans="1:30">
      <c r="A11029" s="158"/>
      <c r="B11029" s="147"/>
      <c r="C11029" s="88"/>
      <c r="K11029" s="159"/>
      <c r="L11029" s="89"/>
      <c r="O11029" s="159"/>
      <c r="Q11029" s="160"/>
      <c r="V11029" s="87"/>
      <c r="W11029" s="87"/>
      <c r="X11029" s="91"/>
      <c r="Y11029" s="87"/>
      <c r="AA11029" s="87"/>
      <c r="AB11029" s="90"/>
      <c r="AC11029" s="87"/>
      <c r="AD11029" s="87"/>
    </row>
    <row r="11030" spans="1:30">
      <c r="A11030" s="158"/>
      <c r="B11030" s="147"/>
      <c r="C11030" s="88"/>
      <c r="K11030" s="159"/>
      <c r="L11030" s="89"/>
      <c r="O11030" s="159"/>
      <c r="Q11030" s="160"/>
      <c r="V11030" s="87"/>
      <c r="W11030" s="87"/>
      <c r="X11030" s="91"/>
      <c r="Y11030" s="87"/>
      <c r="AA11030" s="87"/>
      <c r="AB11030" s="90"/>
      <c r="AC11030" s="87"/>
      <c r="AD11030" s="87"/>
    </row>
    <row r="11031" spans="1:30">
      <c r="A11031" s="158"/>
      <c r="B11031" s="147"/>
      <c r="C11031" s="88"/>
      <c r="K11031" s="159"/>
      <c r="L11031" s="89"/>
      <c r="O11031" s="159"/>
      <c r="Q11031" s="160"/>
      <c r="V11031" s="87"/>
      <c r="W11031" s="87"/>
      <c r="X11031" s="91"/>
      <c r="Y11031" s="87"/>
      <c r="AA11031" s="87"/>
      <c r="AB11031" s="90"/>
      <c r="AC11031" s="87"/>
      <c r="AD11031" s="87"/>
    </row>
    <row r="11032" spans="1:30">
      <c r="A11032" s="158"/>
      <c r="B11032" s="147"/>
      <c r="C11032" s="88"/>
      <c r="K11032" s="159"/>
      <c r="L11032" s="89"/>
      <c r="O11032" s="159"/>
      <c r="Q11032" s="160"/>
      <c r="V11032" s="87"/>
      <c r="W11032" s="87"/>
      <c r="X11032" s="91"/>
      <c r="Y11032" s="87"/>
      <c r="AA11032" s="87"/>
      <c r="AB11032" s="90"/>
      <c r="AC11032" s="87"/>
      <c r="AD11032" s="87"/>
    </row>
    <row r="11033" spans="1:30">
      <c r="A11033" s="158"/>
      <c r="B11033" s="147"/>
      <c r="C11033" s="88"/>
      <c r="K11033" s="159"/>
      <c r="L11033" s="89"/>
      <c r="O11033" s="159"/>
      <c r="Q11033" s="160"/>
      <c r="V11033" s="87"/>
      <c r="W11033" s="87"/>
      <c r="X11033" s="91"/>
      <c r="Y11033" s="87"/>
      <c r="AA11033" s="87"/>
      <c r="AB11033" s="90"/>
      <c r="AC11033" s="87"/>
      <c r="AD11033" s="87"/>
    </row>
    <row r="11034" spans="1:30">
      <c r="A11034" s="158"/>
      <c r="B11034" s="147"/>
      <c r="C11034" s="88"/>
      <c r="K11034" s="159"/>
      <c r="L11034" s="89"/>
      <c r="O11034" s="159"/>
      <c r="Q11034" s="160"/>
      <c r="V11034" s="87"/>
      <c r="W11034" s="87"/>
      <c r="X11034" s="91"/>
      <c r="Y11034" s="87"/>
      <c r="AA11034" s="87"/>
      <c r="AB11034" s="90"/>
      <c r="AC11034" s="87"/>
      <c r="AD11034" s="87"/>
    </row>
    <row r="11035" spans="1:30">
      <c r="A11035" s="158"/>
      <c r="B11035" s="147"/>
      <c r="C11035" s="88"/>
      <c r="K11035" s="159"/>
      <c r="L11035" s="89"/>
      <c r="O11035" s="159"/>
      <c r="Q11035" s="160"/>
      <c r="V11035" s="87"/>
      <c r="W11035" s="87"/>
      <c r="X11035" s="91"/>
      <c r="Y11035" s="87"/>
      <c r="AA11035" s="87"/>
      <c r="AB11035" s="90"/>
      <c r="AC11035" s="87"/>
      <c r="AD11035" s="87"/>
    </row>
    <row r="11036" spans="1:30">
      <c r="A11036" s="158"/>
      <c r="B11036" s="147"/>
      <c r="C11036" s="88"/>
      <c r="K11036" s="159"/>
      <c r="L11036" s="89"/>
      <c r="O11036" s="159"/>
      <c r="Q11036" s="160"/>
      <c r="V11036" s="87"/>
      <c r="W11036" s="87"/>
      <c r="X11036" s="91"/>
      <c r="Y11036" s="87"/>
      <c r="AA11036" s="87"/>
      <c r="AB11036" s="90"/>
      <c r="AC11036" s="87"/>
      <c r="AD11036" s="87"/>
    </row>
    <row r="11037" spans="1:30">
      <c r="A11037" s="158"/>
      <c r="B11037" s="147"/>
      <c r="C11037" s="88"/>
      <c r="K11037" s="159"/>
      <c r="L11037" s="89"/>
      <c r="O11037" s="159"/>
      <c r="Q11037" s="160"/>
      <c r="V11037" s="87"/>
      <c r="W11037" s="87"/>
      <c r="X11037" s="91"/>
      <c r="Y11037" s="87"/>
      <c r="AA11037" s="87"/>
      <c r="AB11037" s="90"/>
      <c r="AC11037" s="87"/>
      <c r="AD11037" s="87"/>
    </row>
    <row r="11038" spans="1:30">
      <c r="A11038" s="158"/>
      <c r="B11038" s="147"/>
      <c r="C11038" s="88"/>
      <c r="K11038" s="159"/>
      <c r="L11038" s="89"/>
      <c r="O11038" s="159"/>
      <c r="Q11038" s="160"/>
      <c r="V11038" s="87"/>
      <c r="W11038" s="87"/>
      <c r="X11038" s="91"/>
      <c r="Y11038" s="87"/>
      <c r="AA11038" s="87"/>
      <c r="AB11038" s="90"/>
      <c r="AC11038" s="87"/>
      <c r="AD11038" s="87"/>
    </row>
    <row r="11039" spans="1:30">
      <c r="A11039" s="158"/>
      <c r="B11039" s="147"/>
      <c r="C11039" s="88"/>
      <c r="K11039" s="159"/>
      <c r="L11039" s="89"/>
      <c r="O11039" s="159"/>
      <c r="Q11039" s="160"/>
      <c r="V11039" s="87"/>
      <c r="W11039" s="87"/>
      <c r="X11039" s="91"/>
      <c r="Y11039" s="87"/>
      <c r="AA11039" s="87"/>
      <c r="AB11039" s="90"/>
      <c r="AC11039" s="87"/>
      <c r="AD11039" s="87"/>
    </row>
    <row r="11040" spans="1:30">
      <c r="A11040" s="158"/>
      <c r="B11040" s="147"/>
      <c r="C11040" s="88"/>
      <c r="K11040" s="159"/>
      <c r="L11040" s="89"/>
      <c r="O11040" s="159"/>
      <c r="Q11040" s="160"/>
      <c r="V11040" s="87"/>
      <c r="W11040" s="87"/>
      <c r="X11040" s="91"/>
      <c r="Y11040" s="87"/>
      <c r="AA11040" s="87"/>
      <c r="AB11040" s="90"/>
      <c r="AC11040" s="87"/>
      <c r="AD11040" s="87"/>
    </row>
    <row r="11041" spans="1:30">
      <c r="A11041" s="158"/>
      <c r="B11041" s="147"/>
      <c r="C11041" s="88"/>
      <c r="K11041" s="159"/>
      <c r="L11041" s="89"/>
      <c r="O11041" s="159"/>
      <c r="Q11041" s="160"/>
      <c r="V11041" s="87"/>
      <c r="W11041" s="87"/>
      <c r="X11041" s="91"/>
      <c r="Y11041" s="87"/>
      <c r="AA11041" s="87"/>
      <c r="AB11041" s="90"/>
      <c r="AC11041" s="87"/>
      <c r="AD11041" s="87"/>
    </row>
    <row r="11042" spans="1:30">
      <c r="A11042" s="158"/>
      <c r="B11042" s="147"/>
      <c r="C11042" s="88"/>
      <c r="K11042" s="159"/>
      <c r="L11042" s="89"/>
      <c r="O11042" s="159"/>
      <c r="Q11042" s="160"/>
      <c r="V11042" s="87"/>
      <c r="W11042" s="87"/>
      <c r="X11042" s="91"/>
      <c r="Y11042" s="87"/>
      <c r="AA11042" s="87"/>
      <c r="AB11042" s="90"/>
      <c r="AC11042" s="87"/>
      <c r="AD11042" s="87"/>
    </row>
    <row r="11043" spans="1:30">
      <c r="A11043" s="158"/>
      <c r="B11043" s="147"/>
      <c r="C11043" s="88"/>
      <c r="K11043" s="159"/>
      <c r="L11043" s="89"/>
      <c r="O11043" s="159"/>
      <c r="Q11043" s="160"/>
      <c r="V11043" s="87"/>
      <c r="W11043" s="87"/>
      <c r="X11043" s="91"/>
      <c r="Y11043" s="87"/>
      <c r="AA11043" s="87"/>
      <c r="AB11043" s="90"/>
      <c r="AC11043" s="87"/>
      <c r="AD11043" s="87"/>
    </row>
    <row r="11044" spans="1:30">
      <c r="A11044" s="158"/>
      <c r="B11044" s="147"/>
      <c r="C11044" s="88"/>
      <c r="K11044" s="159"/>
      <c r="L11044" s="89"/>
      <c r="O11044" s="159"/>
      <c r="Q11044" s="160"/>
      <c r="V11044" s="87"/>
      <c r="W11044" s="87"/>
      <c r="X11044" s="91"/>
      <c r="Y11044" s="87"/>
      <c r="AA11044" s="87"/>
      <c r="AB11044" s="90"/>
      <c r="AC11044" s="87"/>
      <c r="AD11044" s="87"/>
    </row>
    <row r="11045" spans="1:30">
      <c r="A11045" s="158"/>
      <c r="B11045" s="147"/>
      <c r="C11045" s="88"/>
      <c r="K11045" s="159"/>
      <c r="L11045" s="89"/>
      <c r="O11045" s="159"/>
      <c r="Q11045" s="160"/>
      <c r="V11045" s="87"/>
      <c r="W11045" s="87"/>
      <c r="X11045" s="91"/>
      <c r="Y11045" s="87"/>
      <c r="AA11045" s="87"/>
      <c r="AB11045" s="90"/>
      <c r="AC11045" s="87"/>
      <c r="AD11045" s="87"/>
    </row>
    <row r="11046" spans="1:30">
      <c r="A11046" s="158"/>
      <c r="B11046" s="147"/>
      <c r="C11046" s="88"/>
      <c r="K11046" s="159"/>
      <c r="L11046" s="89"/>
      <c r="O11046" s="159"/>
      <c r="Q11046" s="160"/>
      <c r="V11046" s="87"/>
      <c r="W11046" s="87"/>
      <c r="X11046" s="91"/>
      <c r="Y11046" s="87"/>
      <c r="AA11046" s="87"/>
      <c r="AB11046" s="90"/>
      <c r="AC11046" s="87"/>
      <c r="AD11046" s="87"/>
    </row>
    <row r="11047" spans="1:30">
      <c r="A11047" s="158"/>
      <c r="B11047" s="147"/>
      <c r="C11047" s="88"/>
      <c r="K11047" s="159"/>
      <c r="L11047" s="89"/>
      <c r="O11047" s="159"/>
      <c r="Q11047" s="160"/>
      <c r="V11047" s="87"/>
      <c r="W11047" s="87"/>
      <c r="X11047" s="91"/>
      <c r="Y11047" s="87"/>
      <c r="AA11047" s="87"/>
      <c r="AB11047" s="90"/>
      <c r="AC11047" s="87"/>
      <c r="AD11047" s="87"/>
    </row>
    <row r="11048" spans="1:30">
      <c r="A11048" s="158"/>
      <c r="B11048" s="147"/>
      <c r="C11048" s="88"/>
      <c r="K11048" s="159"/>
      <c r="L11048" s="89"/>
      <c r="O11048" s="159"/>
      <c r="Q11048" s="160"/>
      <c r="V11048" s="87"/>
      <c r="W11048" s="87"/>
      <c r="X11048" s="91"/>
      <c r="Y11048" s="87"/>
      <c r="AA11048" s="87"/>
      <c r="AB11048" s="90"/>
      <c r="AC11048" s="87"/>
      <c r="AD11048" s="87"/>
    </row>
    <row r="11049" spans="1:30">
      <c r="A11049" s="158"/>
      <c r="B11049" s="147"/>
      <c r="C11049" s="88"/>
      <c r="K11049" s="159"/>
      <c r="L11049" s="89"/>
      <c r="O11049" s="159"/>
      <c r="Q11049" s="160"/>
      <c r="V11049" s="87"/>
      <c r="W11049" s="87"/>
      <c r="X11049" s="91"/>
      <c r="Y11049" s="87"/>
      <c r="AA11049" s="87"/>
      <c r="AB11049" s="90"/>
      <c r="AC11049" s="87"/>
      <c r="AD11049" s="87"/>
    </row>
    <row r="11050" spans="1:30">
      <c r="A11050" s="158"/>
      <c r="B11050" s="147"/>
      <c r="C11050" s="88"/>
      <c r="K11050" s="159"/>
      <c r="L11050" s="89"/>
      <c r="O11050" s="159"/>
      <c r="Q11050" s="160"/>
      <c r="V11050" s="87"/>
      <c r="W11050" s="87"/>
      <c r="X11050" s="91"/>
      <c r="Y11050" s="87"/>
      <c r="AA11050" s="87"/>
      <c r="AB11050" s="90"/>
      <c r="AC11050" s="87"/>
      <c r="AD11050" s="87"/>
    </row>
    <row r="11051" spans="1:30">
      <c r="A11051" s="158"/>
      <c r="B11051" s="147"/>
      <c r="C11051" s="88"/>
      <c r="K11051" s="159"/>
      <c r="L11051" s="89"/>
      <c r="O11051" s="159"/>
      <c r="Q11051" s="160"/>
      <c r="V11051" s="87"/>
      <c r="W11051" s="87"/>
      <c r="X11051" s="91"/>
      <c r="Y11051" s="87"/>
      <c r="AA11051" s="87"/>
      <c r="AB11051" s="90"/>
      <c r="AC11051" s="87"/>
      <c r="AD11051" s="87"/>
    </row>
    <row r="11052" spans="1:30">
      <c r="A11052" s="158"/>
      <c r="B11052" s="147"/>
      <c r="C11052" s="88"/>
      <c r="K11052" s="159"/>
      <c r="L11052" s="89"/>
      <c r="O11052" s="159"/>
      <c r="Q11052" s="160"/>
      <c r="V11052" s="87"/>
      <c r="W11052" s="87"/>
      <c r="X11052" s="91"/>
      <c r="Y11052" s="87"/>
      <c r="AA11052" s="87"/>
      <c r="AB11052" s="90"/>
      <c r="AC11052" s="87"/>
      <c r="AD11052" s="87"/>
    </row>
    <row r="11053" spans="1:30">
      <c r="A11053" s="158"/>
      <c r="B11053" s="147"/>
      <c r="C11053" s="88"/>
      <c r="K11053" s="159"/>
      <c r="L11053" s="89"/>
      <c r="O11053" s="159"/>
      <c r="Q11053" s="160"/>
      <c r="V11053" s="87"/>
      <c r="W11053" s="87"/>
      <c r="X11053" s="91"/>
      <c r="Y11053" s="87"/>
      <c r="AA11053" s="87"/>
      <c r="AB11053" s="90"/>
      <c r="AC11053" s="87"/>
      <c r="AD11053" s="87"/>
    </row>
    <row r="11054" spans="1:30">
      <c r="A11054" s="158"/>
      <c r="B11054" s="147"/>
      <c r="C11054" s="88"/>
      <c r="K11054" s="159"/>
      <c r="L11054" s="89"/>
      <c r="O11054" s="159"/>
      <c r="Q11054" s="160"/>
      <c r="V11054" s="87"/>
      <c r="W11054" s="87"/>
      <c r="X11054" s="91"/>
      <c r="Y11054" s="87"/>
      <c r="AA11054" s="87"/>
      <c r="AB11054" s="90"/>
      <c r="AC11054" s="87"/>
      <c r="AD11054" s="87"/>
    </row>
    <row r="11055" spans="1:30">
      <c r="A11055" s="158"/>
      <c r="B11055" s="147"/>
      <c r="C11055" s="88"/>
      <c r="K11055" s="159"/>
      <c r="L11055" s="89"/>
      <c r="O11055" s="159"/>
      <c r="Q11055" s="160"/>
      <c r="V11055" s="87"/>
      <c r="W11055" s="87"/>
      <c r="X11055" s="91"/>
      <c r="Y11055" s="87"/>
      <c r="AA11055" s="87"/>
      <c r="AB11055" s="90"/>
      <c r="AC11055" s="87"/>
      <c r="AD11055" s="87"/>
    </row>
    <row r="11056" spans="1:30">
      <c r="A11056" s="158"/>
      <c r="B11056" s="147"/>
      <c r="C11056" s="88"/>
      <c r="K11056" s="159"/>
      <c r="L11056" s="89"/>
      <c r="O11056" s="159"/>
      <c r="Q11056" s="160"/>
      <c r="V11056" s="87"/>
      <c r="W11056" s="87"/>
      <c r="X11056" s="91"/>
      <c r="Y11056" s="87"/>
      <c r="AA11056" s="87"/>
      <c r="AB11056" s="90"/>
      <c r="AC11056" s="87"/>
      <c r="AD11056" s="87"/>
    </row>
    <row r="11057" spans="1:30">
      <c r="A11057" s="158"/>
      <c r="B11057" s="147"/>
      <c r="C11057" s="88"/>
      <c r="K11057" s="159"/>
      <c r="L11057" s="89"/>
      <c r="O11057" s="159"/>
      <c r="Q11057" s="160"/>
      <c r="V11057" s="87"/>
      <c r="W11057" s="87"/>
      <c r="X11057" s="91"/>
      <c r="Y11057" s="87"/>
      <c r="AA11057" s="87"/>
      <c r="AB11057" s="90"/>
      <c r="AC11057" s="87"/>
      <c r="AD11057" s="87"/>
    </row>
    <row r="11058" spans="1:30">
      <c r="A11058" s="158"/>
      <c r="B11058" s="147"/>
      <c r="C11058" s="88"/>
      <c r="K11058" s="159"/>
      <c r="L11058" s="89"/>
      <c r="O11058" s="159"/>
      <c r="Q11058" s="160"/>
      <c r="V11058" s="87"/>
      <c r="W11058" s="87"/>
      <c r="X11058" s="91"/>
      <c r="Y11058" s="87"/>
      <c r="AA11058" s="87"/>
      <c r="AB11058" s="90"/>
      <c r="AC11058" s="87"/>
      <c r="AD11058" s="87"/>
    </row>
    <row r="11059" spans="1:30">
      <c r="A11059" s="158"/>
      <c r="B11059" s="147"/>
      <c r="C11059" s="88"/>
      <c r="K11059" s="159"/>
      <c r="L11059" s="89"/>
      <c r="O11059" s="159"/>
      <c r="Q11059" s="160"/>
      <c r="V11059" s="87"/>
      <c r="W11059" s="87"/>
      <c r="X11059" s="91"/>
      <c r="Y11059" s="87"/>
      <c r="AA11059" s="87"/>
      <c r="AB11059" s="90"/>
      <c r="AC11059" s="87"/>
      <c r="AD11059" s="87"/>
    </row>
    <row r="11060" spans="1:30">
      <c r="A11060" s="158"/>
      <c r="B11060" s="147"/>
      <c r="C11060" s="88"/>
      <c r="K11060" s="159"/>
      <c r="L11060" s="89"/>
      <c r="O11060" s="159"/>
      <c r="Q11060" s="160"/>
      <c r="V11060" s="87"/>
      <c r="W11060" s="87"/>
      <c r="X11060" s="91"/>
      <c r="Y11060" s="87"/>
      <c r="AA11060" s="87"/>
      <c r="AB11060" s="90"/>
      <c r="AC11060" s="87"/>
      <c r="AD11060" s="87"/>
    </row>
    <row r="11061" spans="1:30">
      <c r="A11061" s="158"/>
      <c r="B11061" s="147"/>
      <c r="C11061" s="88"/>
      <c r="K11061" s="159"/>
      <c r="L11061" s="89"/>
      <c r="O11061" s="159"/>
      <c r="Q11061" s="160"/>
      <c r="V11061" s="87"/>
      <c r="W11061" s="87"/>
      <c r="X11061" s="91"/>
      <c r="Y11061" s="87"/>
      <c r="AA11061" s="87"/>
      <c r="AB11061" s="90"/>
      <c r="AC11061" s="87"/>
      <c r="AD11061" s="87"/>
    </row>
    <row r="11062" spans="1:30">
      <c r="A11062" s="158"/>
      <c r="B11062" s="147"/>
      <c r="C11062" s="88"/>
      <c r="K11062" s="159"/>
      <c r="L11062" s="89"/>
      <c r="O11062" s="159"/>
      <c r="Q11062" s="160"/>
      <c r="V11062" s="87"/>
      <c r="W11062" s="87"/>
      <c r="X11062" s="91"/>
      <c r="Y11062" s="87"/>
      <c r="AA11062" s="87"/>
      <c r="AB11062" s="90"/>
      <c r="AC11062" s="87"/>
      <c r="AD11062" s="87"/>
    </row>
    <row r="11063" spans="1:30">
      <c r="A11063" s="158"/>
      <c r="B11063" s="147"/>
      <c r="C11063" s="88"/>
      <c r="K11063" s="159"/>
      <c r="L11063" s="89"/>
      <c r="O11063" s="159"/>
      <c r="Q11063" s="160"/>
      <c r="V11063" s="87"/>
      <c r="W11063" s="87"/>
      <c r="X11063" s="91"/>
      <c r="Y11063" s="87"/>
      <c r="AA11063" s="87"/>
      <c r="AB11063" s="90"/>
      <c r="AC11063" s="87"/>
      <c r="AD11063" s="87"/>
    </row>
    <row r="11064" spans="1:30">
      <c r="A11064" s="158"/>
      <c r="B11064" s="147"/>
      <c r="C11064" s="88"/>
      <c r="K11064" s="159"/>
      <c r="L11064" s="89"/>
      <c r="O11064" s="159"/>
      <c r="Q11064" s="160"/>
      <c r="V11064" s="87"/>
      <c r="W11064" s="87"/>
      <c r="X11064" s="91"/>
      <c r="Y11064" s="87"/>
      <c r="AA11064" s="87"/>
      <c r="AB11064" s="90"/>
      <c r="AC11064" s="87"/>
      <c r="AD11064" s="87"/>
    </row>
    <row r="11065" spans="1:30">
      <c r="A11065" s="158"/>
      <c r="B11065" s="147"/>
      <c r="C11065" s="88"/>
      <c r="K11065" s="159"/>
      <c r="L11065" s="89"/>
      <c r="O11065" s="159"/>
      <c r="Q11065" s="160"/>
      <c r="V11065" s="87"/>
      <c r="W11065" s="87"/>
      <c r="X11065" s="91"/>
      <c r="Y11065" s="87"/>
      <c r="AA11065" s="87"/>
      <c r="AB11065" s="90"/>
      <c r="AC11065" s="87"/>
      <c r="AD11065" s="87"/>
    </row>
    <row r="11066" spans="1:30">
      <c r="A11066" s="158"/>
      <c r="B11066" s="147"/>
      <c r="C11066" s="88"/>
      <c r="K11066" s="159"/>
      <c r="L11066" s="89"/>
      <c r="O11066" s="159"/>
      <c r="Q11066" s="160"/>
      <c r="V11066" s="87"/>
      <c r="W11066" s="87"/>
      <c r="X11066" s="91"/>
      <c r="Y11066" s="87"/>
      <c r="AA11066" s="87"/>
      <c r="AB11066" s="90"/>
      <c r="AC11066" s="87"/>
      <c r="AD11066" s="87"/>
    </row>
    <row r="11067" spans="1:30">
      <c r="A11067" s="158"/>
      <c r="B11067" s="147"/>
      <c r="C11067" s="88"/>
      <c r="K11067" s="159"/>
      <c r="L11067" s="89"/>
      <c r="O11067" s="159"/>
      <c r="Q11067" s="160"/>
      <c r="V11067" s="87"/>
      <c r="W11067" s="87"/>
      <c r="X11067" s="91"/>
      <c r="Y11067" s="87"/>
      <c r="AA11067" s="87"/>
      <c r="AB11067" s="90"/>
      <c r="AC11067" s="87"/>
      <c r="AD11067" s="87"/>
    </row>
    <row r="11068" spans="1:30">
      <c r="A11068" s="158"/>
      <c r="B11068" s="147"/>
      <c r="C11068" s="88"/>
      <c r="K11068" s="159"/>
      <c r="L11068" s="89"/>
      <c r="O11068" s="159"/>
      <c r="Q11068" s="160"/>
      <c r="V11068" s="87"/>
      <c r="W11068" s="87"/>
      <c r="X11068" s="91"/>
      <c r="Y11068" s="87"/>
      <c r="AA11068" s="87"/>
      <c r="AB11068" s="90"/>
      <c r="AC11068" s="87"/>
      <c r="AD11068" s="87"/>
    </row>
    <row r="11069" spans="1:30">
      <c r="A11069" s="158"/>
      <c r="B11069" s="147"/>
      <c r="C11069" s="88"/>
      <c r="K11069" s="159"/>
      <c r="L11069" s="89"/>
      <c r="O11069" s="159"/>
      <c r="Q11069" s="160"/>
      <c r="V11069" s="87"/>
      <c r="W11069" s="87"/>
      <c r="X11069" s="91"/>
      <c r="Y11069" s="87"/>
      <c r="AA11069" s="87"/>
      <c r="AB11069" s="90"/>
      <c r="AC11069" s="87"/>
      <c r="AD11069" s="87"/>
    </row>
    <row r="11070" spans="1:30">
      <c r="A11070" s="158"/>
      <c r="B11070" s="147"/>
      <c r="C11070" s="88"/>
      <c r="K11070" s="159"/>
      <c r="L11070" s="89"/>
      <c r="O11070" s="159"/>
      <c r="Q11070" s="160"/>
      <c r="V11070" s="87"/>
      <c r="W11070" s="87"/>
      <c r="X11070" s="91"/>
      <c r="Y11070" s="87"/>
      <c r="AA11070" s="87"/>
      <c r="AB11070" s="90"/>
      <c r="AC11070" s="87"/>
      <c r="AD11070" s="87"/>
    </row>
    <row r="11071" spans="1:30">
      <c r="A11071" s="158"/>
      <c r="B11071" s="147"/>
      <c r="C11071" s="88"/>
      <c r="K11071" s="159"/>
      <c r="L11071" s="89"/>
      <c r="O11071" s="159"/>
      <c r="Q11071" s="160"/>
      <c r="V11071" s="87"/>
      <c r="W11071" s="87"/>
      <c r="X11071" s="91"/>
      <c r="Y11071" s="87"/>
      <c r="AA11071" s="87"/>
      <c r="AB11071" s="90"/>
      <c r="AC11071" s="87"/>
      <c r="AD11071" s="87"/>
    </row>
    <row r="11072" spans="1:30">
      <c r="A11072" s="158"/>
      <c r="B11072" s="147"/>
      <c r="C11072" s="88"/>
      <c r="K11072" s="159"/>
      <c r="L11072" s="89"/>
      <c r="O11072" s="159"/>
      <c r="Q11072" s="160"/>
      <c r="V11072" s="87"/>
      <c r="W11072" s="87"/>
      <c r="X11072" s="91"/>
      <c r="Y11072" s="87"/>
      <c r="AA11072" s="87"/>
      <c r="AB11072" s="90"/>
      <c r="AC11072" s="87"/>
      <c r="AD11072" s="87"/>
    </row>
    <row r="11073" spans="1:30">
      <c r="A11073" s="158"/>
      <c r="B11073" s="147"/>
      <c r="C11073" s="88"/>
      <c r="K11073" s="159"/>
      <c r="L11073" s="89"/>
      <c r="O11073" s="159"/>
      <c r="Q11073" s="160"/>
      <c r="V11073" s="87"/>
      <c r="W11073" s="87"/>
      <c r="X11073" s="91"/>
      <c r="Y11073" s="87"/>
      <c r="AA11073" s="87"/>
      <c r="AB11073" s="90"/>
      <c r="AC11073" s="87"/>
      <c r="AD11073" s="87"/>
    </row>
    <row r="11074" spans="1:30">
      <c r="A11074" s="158"/>
      <c r="B11074" s="147"/>
      <c r="C11074" s="88"/>
      <c r="K11074" s="159"/>
      <c r="L11074" s="89"/>
      <c r="O11074" s="159"/>
      <c r="Q11074" s="160"/>
      <c r="V11074" s="87"/>
      <c r="W11074" s="87"/>
      <c r="X11074" s="91"/>
      <c r="Y11074" s="87"/>
      <c r="AA11074" s="87"/>
      <c r="AB11074" s="90"/>
      <c r="AC11074" s="87"/>
      <c r="AD11074" s="87"/>
    </row>
    <row r="11075" spans="1:30">
      <c r="A11075" s="158"/>
      <c r="B11075" s="147"/>
      <c r="C11075" s="88"/>
      <c r="K11075" s="159"/>
      <c r="L11075" s="89"/>
      <c r="O11075" s="159"/>
      <c r="Q11075" s="160"/>
      <c r="V11075" s="87"/>
      <c r="W11075" s="87"/>
      <c r="X11075" s="91"/>
      <c r="Y11075" s="87"/>
      <c r="AA11075" s="87"/>
      <c r="AB11075" s="90"/>
      <c r="AC11075" s="87"/>
      <c r="AD11075" s="87"/>
    </row>
    <row r="11076" spans="1:30">
      <c r="A11076" s="158"/>
      <c r="B11076" s="147"/>
      <c r="C11076" s="88"/>
      <c r="K11076" s="159"/>
      <c r="L11076" s="89"/>
      <c r="O11076" s="159"/>
      <c r="Q11076" s="160"/>
      <c r="V11076" s="87"/>
      <c r="W11076" s="87"/>
      <c r="X11076" s="91"/>
      <c r="Y11076" s="87"/>
      <c r="AA11076" s="87"/>
      <c r="AB11076" s="90"/>
      <c r="AC11076" s="87"/>
      <c r="AD11076" s="87"/>
    </row>
    <row r="11077" spans="1:30">
      <c r="A11077" s="158"/>
      <c r="B11077" s="147"/>
      <c r="C11077" s="88"/>
      <c r="K11077" s="159"/>
      <c r="L11077" s="89"/>
      <c r="O11077" s="159"/>
      <c r="Q11077" s="160"/>
      <c r="V11077" s="87"/>
      <c r="W11077" s="87"/>
      <c r="X11077" s="91"/>
      <c r="Y11077" s="87"/>
      <c r="AA11077" s="87"/>
      <c r="AB11077" s="90"/>
      <c r="AC11077" s="87"/>
      <c r="AD11077" s="87"/>
    </row>
    <row r="11078" spans="1:30">
      <c r="A11078" s="158"/>
      <c r="B11078" s="147"/>
      <c r="C11078" s="88"/>
      <c r="K11078" s="159"/>
      <c r="L11078" s="89"/>
      <c r="O11078" s="159"/>
      <c r="Q11078" s="160"/>
      <c r="V11078" s="87"/>
      <c r="W11078" s="87"/>
      <c r="X11078" s="91"/>
      <c r="Y11078" s="87"/>
      <c r="AA11078" s="87"/>
      <c r="AB11078" s="90"/>
      <c r="AC11078" s="87"/>
      <c r="AD11078" s="87"/>
    </row>
    <row r="11079" spans="1:30">
      <c r="A11079" s="158"/>
      <c r="B11079" s="147"/>
      <c r="C11079" s="88"/>
      <c r="K11079" s="159"/>
      <c r="L11079" s="89"/>
      <c r="O11079" s="159"/>
      <c r="Q11079" s="160"/>
      <c r="V11079" s="87"/>
      <c r="W11079" s="87"/>
      <c r="X11079" s="91"/>
      <c r="Y11079" s="87"/>
      <c r="AA11079" s="87"/>
      <c r="AB11079" s="90"/>
      <c r="AC11079" s="87"/>
      <c r="AD11079" s="87"/>
    </row>
    <row r="11080" spans="1:30">
      <c r="A11080" s="158"/>
      <c r="B11080" s="147"/>
      <c r="C11080" s="88"/>
      <c r="K11080" s="159"/>
      <c r="L11080" s="89"/>
      <c r="O11080" s="159"/>
      <c r="Q11080" s="160"/>
      <c r="V11080" s="87"/>
      <c r="W11080" s="87"/>
      <c r="X11080" s="91"/>
      <c r="Y11080" s="87"/>
      <c r="AA11080" s="87"/>
      <c r="AB11080" s="90"/>
      <c r="AC11080" s="87"/>
      <c r="AD11080" s="87"/>
    </row>
    <row r="11081" spans="1:30">
      <c r="A11081" s="158"/>
      <c r="B11081" s="147"/>
      <c r="C11081" s="88"/>
      <c r="K11081" s="159"/>
      <c r="L11081" s="89"/>
      <c r="O11081" s="159"/>
      <c r="Q11081" s="160"/>
      <c r="V11081" s="87"/>
      <c r="W11081" s="87"/>
      <c r="X11081" s="91"/>
      <c r="Y11081" s="87"/>
      <c r="AA11081" s="87"/>
      <c r="AB11081" s="90"/>
      <c r="AC11081" s="87"/>
      <c r="AD11081" s="87"/>
    </row>
    <row r="11082" spans="1:30">
      <c r="A11082" s="158"/>
      <c r="B11082" s="147"/>
      <c r="C11082" s="88"/>
      <c r="K11082" s="159"/>
      <c r="L11082" s="89"/>
      <c r="O11082" s="159"/>
      <c r="Q11082" s="160"/>
      <c r="V11082" s="87"/>
      <c r="W11082" s="87"/>
      <c r="X11082" s="91"/>
      <c r="Y11082" s="87"/>
      <c r="AA11082" s="87"/>
      <c r="AB11082" s="90"/>
      <c r="AC11082" s="87"/>
      <c r="AD11082" s="87"/>
    </row>
    <row r="11083" spans="1:30">
      <c r="A11083" s="158"/>
      <c r="B11083" s="147"/>
      <c r="C11083" s="88"/>
      <c r="K11083" s="159"/>
      <c r="L11083" s="89"/>
      <c r="O11083" s="159"/>
      <c r="Q11083" s="160"/>
      <c r="V11083" s="87"/>
      <c r="W11083" s="87"/>
      <c r="X11083" s="91"/>
      <c r="Y11083" s="87"/>
      <c r="AA11083" s="87"/>
      <c r="AB11083" s="90"/>
      <c r="AC11083" s="87"/>
      <c r="AD11083" s="87"/>
    </row>
    <row r="11084" spans="1:30">
      <c r="A11084" s="158"/>
      <c r="B11084" s="147"/>
      <c r="C11084" s="88"/>
      <c r="K11084" s="159"/>
      <c r="L11084" s="89"/>
      <c r="O11084" s="159"/>
      <c r="Q11084" s="160"/>
      <c r="V11084" s="87"/>
      <c r="W11084" s="87"/>
      <c r="X11084" s="91"/>
      <c r="Y11084" s="87"/>
      <c r="AA11084" s="87"/>
      <c r="AB11084" s="90"/>
      <c r="AC11084" s="87"/>
      <c r="AD11084" s="87"/>
    </row>
    <row r="11085" spans="1:30">
      <c r="A11085" s="158"/>
      <c r="B11085" s="147"/>
      <c r="C11085" s="88"/>
      <c r="K11085" s="159"/>
      <c r="L11085" s="89"/>
      <c r="O11085" s="159"/>
      <c r="Q11085" s="160"/>
      <c r="V11085" s="87"/>
      <c r="W11085" s="87"/>
      <c r="X11085" s="91"/>
      <c r="Y11085" s="87"/>
      <c r="AA11085" s="87"/>
      <c r="AB11085" s="90"/>
      <c r="AC11085" s="87"/>
      <c r="AD11085" s="87"/>
    </row>
    <row r="11086" spans="1:30">
      <c r="A11086" s="158"/>
      <c r="B11086" s="147"/>
      <c r="C11086" s="88"/>
      <c r="K11086" s="159"/>
      <c r="L11086" s="89"/>
      <c r="O11086" s="159"/>
      <c r="Q11086" s="160"/>
      <c r="V11086" s="87"/>
      <c r="W11086" s="87"/>
      <c r="X11086" s="91"/>
      <c r="Y11086" s="87"/>
      <c r="AA11086" s="87"/>
      <c r="AB11086" s="90"/>
      <c r="AC11086" s="87"/>
      <c r="AD11086" s="87"/>
    </row>
    <row r="11087" spans="1:30">
      <c r="A11087" s="158"/>
      <c r="B11087" s="147"/>
      <c r="C11087" s="88"/>
      <c r="K11087" s="159"/>
      <c r="L11087" s="89"/>
      <c r="O11087" s="159"/>
      <c r="Q11087" s="160"/>
      <c r="V11087" s="87"/>
      <c r="W11087" s="87"/>
      <c r="X11087" s="91"/>
      <c r="Y11087" s="87"/>
      <c r="AA11087" s="87"/>
      <c r="AB11087" s="90"/>
      <c r="AC11087" s="87"/>
      <c r="AD11087" s="87"/>
    </row>
    <row r="11088" spans="1:30">
      <c r="A11088" s="158"/>
      <c r="B11088" s="147"/>
      <c r="C11088" s="88"/>
      <c r="K11088" s="159"/>
      <c r="L11088" s="89"/>
      <c r="O11088" s="159"/>
      <c r="Q11088" s="160"/>
      <c r="V11088" s="87"/>
      <c r="W11088" s="87"/>
      <c r="X11088" s="91"/>
      <c r="Y11088" s="87"/>
      <c r="AA11088" s="87"/>
      <c r="AB11088" s="90"/>
      <c r="AC11088" s="87"/>
      <c r="AD11088" s="87"/>
    </row>
    <row r="11089" spans="1:30">
      <c r="A11089" s="158"/>
      <c r="B11089" s="147"/>
      <c r="C11089" s="88"/>
      <c r="K11089" s="159"/>
      <c r="L11089" s="89"/>
      <c r="O11089" s="159"/>
      <c r="Q11089" s="160"/>
      <c r="V11089" s="87"/>
      <c r="W11089" s="87"/>
      <c r="X11089" s="91"/>
      <c r="Y11089" s="87"/>
      <c r="AA11089" s="87"/>
      <c r="AB11089" s="90"/>
      <c r="AC11089" s="87"/>
      <c r="AD11089" s="87"/>
    </row>
    <row r="11090" spans="1:30">
      <c r="A11090" s="158"/>
      <c r="B11090" s="147"/>
      <c r="C11090" s="88"/>
      <c r="K11090" s="159"/>
      <c r="L11090" s="89"/>
      <c r="O11090" s="159"/>
      <c r="Q11090" s="160"/>
      <c r="V11090" s="87"/>
      <c r="W11090" s="87"/>
      <c r="X11090" s="91"/>
      <c r="Y11090" s="87"/>
      <c r="AA11090" s="87"/>
      <c r="AB11090" s="90"/>
      <c r="AC11090" s="87"/>
      <c r="AD11090" s="87"/>
    </row>
    <row r="11091" spans="1:30">
      <c r="A11091" s="158"/>
      <c r="B11091" s="147"/>
      <c r="C11091" s="88"/>
      <c r="K11091" s="159"/>
      <c r="L11091" s="89"/>
      <c r="O11091" s="159"/>
      <c r="Q11091" s="160"/>
      <c r="V11091" s="87"/>
      <c r="W11091" s="87"/>
      <c r="X11091" s="91"/>
      <c r="Y11091" s="87"/>
      <c r="AA11091" s="87"/>
      <c r="AB11091" s="90"/>
      <c r="AC11091" s="87"/>
      <c r="AD11091" s="87"/>
    </row>
    <row r="11092" spans="1:30">
      <c r="A11092" s="158"/>
      <c r="B11092" s="147"/>
      <c r="C11092" s="88"/>
      <c r="K11092" s="159"/>
      <c r="L11092" s="89"/>
      <c r="O11092" s="159"/>
      <c r="Q11092" s="160"/>
      <c r="V11092" s="87"/>
      <c r="W11092" s="87"/>
      <c r="X11092" s="91"/>
      <c r="Y11092" s="87"/>
      <c r="AA11092" s="87"/>
      <c r="AB11092" s="90"/>
      <c r="AC11092" s="87"/>
      <c r="AD11092" s="87"/>
    </row>
    <row r="11093" spans="1:30">
      <c r="A11093" s="158"/>
      <c r="B11093" s="147"/>
      <c r="C11093" s="88"/>
      <c r="K11093" s="159"/>
      <c r="L11093" s="89"/>
      <c r="O11093" s="159"/>
      <c r="Q11093" s="160"/>
      <c r="V11093" s="87"/>
      <c r="W11093" s="87"/>
      <c r="X11093" s="91"/>
      <c r="Y11093" s="87"/>
      <c r="AA11093" s="87"/>
      <c r="AB11093" s="90"/>
      <c r="AC11093" s="87"/>
      <c r="AD11093" s="87"/>
    </row>
    <row r="11094" spans="1:30">
      <c r="A11094" s="158"/>
      <c r="B11094" s="147"/>
      <c r="C11094" s="88"/>
      <c r="K11094" s="159"/>
      <c r="L11094" s="89"/>
      <c r="O11094" s="159"/>
      <c r="Q11094" s="160"/>
      <c r="V11094" s="87"/>
      <c r="W11094" s="87"/>
      <c r="X11094" s="91"/>
      <c r="Y11094" s="87"/>
      <c r="AA11094" s="87"/>
      <c r="AB11094" s="90"/>
      <c r="AC11094" s="87"/>
      <c r="AD11094" s="87"/>
    </row>
    <row r="11095" spans="1:30">
      <c r="A11095" s="158"/>
      <c r="B11095" s="147"/>
      <c r="C11095" s="88"/>
      <c r="K11095" s="159"/>
      <c r="L11095" s="89"/>
      <c r="O11095" s="159"/>
      <c r="Q11095" s="160"/>
      <c r="V11095" s="87"/>
      <c r="W11095" s="87"/>
      <c r="X11095" s="91"/>
      <c r="Y11095" s="87"/>
      <c r="AA11095" s="87"/>
      <c r="AB11095" s="90"/>
      <c r="AC11095" s="87"/>
      <c r="AD11095" s="87"/>
    </row>
    <row r="11096" spans="1:30">
      <c r="A11096" s="158"/>
      <c r="B11096" s="147"/>
      <c r="C11096" s="88"/>
      <c r="K11096" s="159"/>
      <c r="L11096" s="89"/>
      <c r="O11096" s="159"/>
      <c r="Q11096" s="160"/>
      <c r="V11096" s="87"/>
      <c r="W11096" s="87"/>
      <c r="X11096" s="91"/>
      <c r="Y11096" s="87"/>
      <c r="AA11096" s="87"/>
      <c r="AB11096" s="90"/>
      <c r="AC11096" s="87"/>
      <c r="AD11096" s="87"/>
    </row>
    <row r="11097" spans="1:30">
      <c r="A11097" s="158"/>
      <c r="B11097" s="147"/>
      <c r="C11097" s="88"/>
      <c r="K11097" s="159"/>
      <c r="L11097" s="89"/>
      <c r="O11097" s="159"/>
      <c r="Q11097" s="160"/>
      <c r="V11097" s="87"/>
      <c r="W11097" s="87"/>
      <c r="X11097" s="91"/>
      <c r="Y11097" s="87"/>
      <c r="AA11097" s="87"/>
      <c r="AB11097" s="90"/>
      <c r="AC11097" s="87"/>
      <c r="AD11097" s="87"/>
    </row>
    <row r="11098" spans="1:30">
      <c r="A11098" s="158"/>
      <c r="B11098" s="147"/>
      <c r="C11098" s="88"/>
      <c r="K11098" s="159"/>
      <c r="L11098" s="89"/>
      <c r="O11098" s="159"/>
      <c r="Q11098" s="160"/>
      <c r="V11098" s="87"/>
      <c r="W11098" s="87"/>
      <c r="X11098" s="91"/>
      <c r="Y11098" s="87"/>
      <c r="AA11098" s="87"/>
      <c r="AB11098" s="90"/>
      <c r="AC11098" s="87"/>
      <c r="AD11098" s="87"/>
    </row>
    <row r="11099" spans="1:30">
      <c r="A11099" s="158"/>
      <c r="B11099" s="147"/>
      <c r="C11099" s="88"/>
      <c r="K11099" s="159"/>
      <c r="L11099" s="89"/>
      <c r="O11099" s="159"/>
      <c r="Q11099" s="160"/>
      <c r="V11099" s="87"/>
      <c r="W11099" s="87"/>
      <c r="X11099" s="91"/>
      <c r="Y11099" s="87"/>
      <c r="AA11099" s="87"/>
      <c r="AB11099" s="90"/>
      <c r="AC11099" s="87"/>
      <c r="AD11099" s="87"/>
    </row>
    <row r="11100" spans="1:30">
      <c r="A11100" s="158"/>
      <c r="B11100" s="147"/>
      <c r="C11100" s="88"/>
      <c r="K11100" s="159"/>
      <c r="L11100" s="89"/>
      <c r="O11100" s="159"/>
      <c r="Q11100" s="160"/>
      <c r="V11100" s="87"/>
      <c r="W11100" s="87"/>
      <c r="X11100" s="91"/>
      <c r="Y11100" s="87"/>
      <c r="AA11100" s="87"/>
      <c r="AB11100" s="90"/>
      <c r="AC11100" s="87"/>
      <c r="AD11100" s="87"/>
    </row>
    <row r="11101" spans="1:30">
      <c r="A11101" s="158"/>
      <c r="B11101" s="147"/>
      <c r="C11101" s="88"/>
      <c r="K11101" s="159"/>
      <c r="L11101" s="89"/>
      <c r="O11101" s="159"/>
      <c r="Q11101" s="160"/>
      <c r="V11101" s="87"/>
      <c r="W11101" s="87"/>
      <c r="X11101" s="91"/>
      <c r="Y11101" s="87"/>
      <c r="AA11101" s="87"/>
      <c r="AB11101" s="90"/>
      <c r="AC11101" s="87"/>
      <c r="AD11101" s="87"/>
    </row>
    <row r="11102" spans="1:30">
      <c r="A11102" s="158"/>
      <c r="B11102" s="147"/>
      <c r="C11102" s="88"/>
      <c r="K11102" s="159"/>
      <c r="L11102" s="89"/>
      <c r="O11102" s="159"/>
      <c r="Q11102" s="160"/>
      <c r="V11102" s="87"/>
      <c r="W11102" s="87"/>
      <c r="X11102" s="91"/>
      <c r="Y11102" s="87"/>
      <c r="AA11102" s="87"/>
      <c r="AB11102" s="90"/>
      <c r="AC11102" s="87"/>
      <c r="AD11102" s="87"/>
    </row>
    <row r="11103" spans="1:30">
      <c r="A11103" s="158"/>
      <c r="B11103" s="147"/>
      <c r="C11103" s="88"/>
      <c r="K11103" s="159"/>
      <c r="L11103" s="89"/>
      <c r="O11103" s="159"/>
      <c r="Q11103" s="160"/>
      <c r="V11103" s="87"/>
      <c r="W11103" s="87"/>
      <c r="X11103" s="91"/>
      <c r="Y11103" s="87"/>
      <c r="AA11103" s="87"/>
      <c r="AB11103" s="90"/>
      <c r="AC11103" s="87"/>
      <c r="AD11103" s="87"/>
    </row>
    <row r="11104" spans="1:30">
      <c r="A11104" s="158"/>
      <c r="B11104" s="147"/>
      <c r="C11104" s="88"/>
      <c r="K11104" s="159"/>
      <c r="L11104" s="89"/>
      <c r="O11104" s="159"/>
      <c r="Q11104" s="160"/>
      <c r="V11104" s="87"/>
      <c r="W11104" s="87"/>
      <c r="X11104" s="91"/>
      <c r="Y11104" s="87"/>
      <c r="AA11104" s="87"/>
      <c r="AB11104" s="90"/>
      <c r="AC11104" s="87"/>
      <c r="AD11104" s="87"/>
    </row>
    <row r="11105" spans="1:30">
      <c r="A11105" s="158"/>
      <c r="B11105" s="147"/>
      <c r="C11105" s="88"/>
      <c r="K11105" s="159"/>
      <c r="L11105" s="89"/>
      <c r="O11105" s="159"/>
      <c r="Q11105" s="160"/>
      <c r="V11105" s="87"/>
      <c r="W11105" s="87"/>
      <c r="X11105" s="91"/>
      <c r="Y11105" s="87"/>
      <c r="AA11105" s="87"/>
      <c r="AB11105" s="90"/>
      <c r="AC11105" s="87"/>
      <c r="AD11105" s="87"/>
    </row>
    <row r="11106" spans="1:30">
      <c r="A11106" s="158"/>
      <c r="B11106" s="147"/>
      <c r="C11106" s="88"/>
      <c r="K11106" s="159"/>
      <c r="L11106" s="89"/>
      <c r="O11106" s="159"/>
      <c r="Q11106" s="160"/>
      <c r="V11106" s="87"/>
      <c r="W11106" s="87"/>
      <c r="X11106" s="91"/>
      <c r="Y11106" s="87"/>
      <c r="AA11106" s="87"/>
      <c r="AB11106" s="90"/>
      <c r="AC11106" s="87"/>
      <c r="AD11106" s="87"/>
    </row>
    <row r="11107" spans="1:30">
      <c r="A11107" s="158"/>
      <c r="B11107" s="147"/>
      <c r="C11107" s="88"/>
      <c r="K11107" s="159"/>
      <c r="L11107" s="89"/>
      <c r="O11107" s="159"/>
      <c r="Q11107" s="160"/>
      <c r="V11107" s="87"/>
      <c r="W11107" s="87"/>
      <c r="X11107" s="91"/>
      <c r="Y11107" s="87"/>
      <c r="AA11107" s="87"/>
      <c r="AB11107" s="90"/>
      <c r="AC11107" s="87"/>
      <c r="AD11107" s="87"/>
    </row>
    <row r="11108" spans="1:30">
      <c r="A11108" s="158"/>
      <c r="B11108" s="147"/>
      <c r="C11108" s="88"/>
      <c r="K11108" s="159"/>
      <c r="L11108" s="89"/>
      <c r="O11108" s="159"/>
      <c r="Q11108" s="160"/>
      <c r="V11108" s="87"/>
      <c r="W11108" s="87"/>
      <c r="X11108" s="91"/>
      <c r="Y11108" s="87"/>
      <c r="AA11108" s="87"/>
      <c r="AB11108" s="90"/>
      <c r="AC11108" s="87"/>
      <c r="AD11108" s="87"/>
    </row>
    <row r="11109" spans="1:30">
      <c r="A11109" s="158"/>
      <c r="B11109" s="147"/>
      <c r="C11109" s="88"/>
      <c r="K11109" s="159"/>
      <c r="L11109" s="89"/>
      <c r="O11109" s="159"/>
      <c r="Q11109" s="160"/>
      <c r="V11109" s="87"/>
      <c r="W11109" s="87"/>
      <c r="X11109" s="91"/>
      <c r="Y11109" s="87"/>
      <c r="AA11109" s="87"/>
      <c r="AB11109" s="90"/>
      <c r="AC11109" s="87"/>
      <c r="AD11109" s="87"/>
    </row>
    <row r="11110" spans="1:30">
      <c r="A11110" s="158"/>
      <c r="B11110" s="147"/>
      <c r="C11110" s="88"/>
      <c r="K11110" s="159"/>
      <c r="L11110" s="89"/>
      <c r="O11110" s="159"/>
      <c r="Q11110" s="160"/>
      <c r="V11110" s="87"/>
      <c r="W11110" s="87"/>
      <c r="X11110" s="91"/>
      <c r="Y11110" s="87"/>
      <c r="AA11110" s="87"/>
      <c r="AB11110" s="90"/>
      <c r="AC11110" s="87"/>
      <c r="AD11110" s="87"/>
    </row>
    <row r="11111" spans="1:30">
      <c r="A11111" s="158"/>
      <c r="B11111" s="147"/>
      <c r="C11111" s="88"/>
      <c r="K11111" s="159"/>
      <c r="L11111" s="89"/>
      <c r="O11111" s="159"/>
      <c r="Q11111" s="160"/>
      <c r="V11111" s="87"/>
      <c r="W11111" s="87"/>
      <c r="X11111" s="91"/>
      <c r="Y11111" s="87"/>
      <c r="AA11111" s="87"/>
      <c r="AB11111" s="90"/>
      <c r="AC11111" s="87"/>
      <c r="AD11111" s="87"/>
    </row>
    <row r="11112" spans="1:30">
      <c r="C11112" s="120"/>
      <c r="D11112" s="71"/>
      <c r="E11112" s="71"/>
      <c r="F11112" s="71"/>
      <c r="G11112" s="71"/>
      <c r="H11112" s="71"/>
      <c r="I11112" s="71"/>
      <c r="J11112" s="71"/>
      <c r="K11112" s="175"/>
      <c r="L11112" s="176"/>
      <c r="M11112" s="71"/>
      <c r="N11112" s="71"/>
      <c r="Z11112" s="92"/>
      <c r="AD11112" s="87"/>
    </row>
    <row r="11113" spans="1:30">
      <c r="C11113" s="120"/>
      <c r="D11113" s="71"/>
      <c r="E11113" s="71"/>
      <c r="F11113" s="71"/>
      <c r="G11113" s="71"/>
      <c r="H11113" s="71"/>
      <c r="I11113" s="71"/>
      <c r="J11113" s="71"/>
      <c r="K11113" s="175"/>
      <c r="L11113" s="176"/>
      <c r="M11113" s="71"/>
      <c r="N11113" s="71"/>
      <c r="Z11113" s="92"/>
      <c r="AD11113" s="87"/>
    </row>
    <row r="11114" spans="1:30">
      <c r="C11114" s="120"/>
      <c r="D11114" s="71"/>
      <c r="E11114" s="71"/>
      <c r="F11114" s="71"/>
      <c r="G11114" s="71"/>
      <c r="H11114" s="71"/>
      <c r="I11114" s="71"/>
      <c r="J11114" s="71"/>
      <c r="K11114" s="175"/>
      <c r="L11114" s="176"/>
      <c r="M11114" s="71"/>
      <c r="N11114" s="71"/>
      <c r="Z11114" s="92"/>
      <c r="AD11114" s="87"/>
    </row>
    <row r="11115" spans="1:30">
      <c r="C11115" s="120"/>
      <c r="D11115" s="71"/>
      <c r="E11115" s="71"/>
      <c r="F11115" s="71"/>
      <c r="G11115" s="71"/>
      <c r="H11115" s="71"/>
      <c r="I11115" s="71"/>
      <c r="J11115" s="71"/>
      <c r="K11115" s="175"/>
      <c r="L11115" s="176"/>
      <c r="M11115" s="71"/>
      <c r="N11115" s="71"/>
      <c r="Z11115" s="92"/>
      <c r="AD11115" s="87"/>
    </row>
    <row r="11116" spans="1:30">
      <c r="C11116" s="120"/>
      <c r="D11116" s="71"/>
      <c r="E11116" s="71"/>
      <c r="F11116" s="71"/>
      <c r="G11116" s="71"/>
      <c r="H11116" s="71"/>
      <c r="I11116" s="71"/>
      <c r="J11116" s="71"/>
      <c r="K11116" s="175"/>
      <c r="L11116" s="176"/>
      <c r="M11116" s="71"/>
      <c r="N11116" s="71"/>
      <c r="Z11116" s="92"/>
      <c r="AD11116" s="87"/>
    </row>
    <row r="11117" spans="1:30">
      <c r="C11117" s="120"/>
      <c r="D11117" s="71"/>
      <c r="E11117" s="71"/>
      <c r="F11117" s="71"/>
      <c r="G11117" s="71"/>
      <c r="H11117" s="71"/>
      <c r="I11117" s="71"/>
      <c r="J11117" s="71"/>
      <c r="K11117" s="175"/>
      <c r="L11117" s="176"/>
      <c r="M11117" s="71"/>
      <c r="N11117" s="71"/>
      <c r="Z11117" s="92"/>
      <c r="AD11117" s="87"/>
    </row>
    <row r="11118" spans="1:30">
      <c r="C11118" s="120"/>
      <c r="D11118" s="71"/>
      <c r="E11118" s="71"/>
      <c r="F11118" s="71"/>
      <c r="G11118" s="71"/>
      <c r="H11118" s="71"/>
      <c r="I11118" s="71"/>
      <c r="J11118" s="71"/>
      <c r="K11118" s="175"/>
      <c r="L11118" s="176"/>
      <c r="M11118" s="71"/>
      <c r="N11118" s="71"/>
      <c r="Z11118" s="92"/>
      <c r="AD11118" s="87"/>
    </row>
    <row r="11119" spans="1:30">
      <c r="C11119" s="120"/>
      <c r="D11119" s="71"/>
      <c r="E11119" s="71"/>
      <c r="F11119" s="71"/>
      <c r="G11119" s="71"/>
      <c r="H11119" s="71"/>
      <c r="I11119" s="71"/>
      <c r="J11119" s="71"/>
      <c r="K11119" s="175"/>
      <c r="L11119" s="176"/>
      <c r="M11119" s="71"/>
      <c r="N11119" s="71"/>
      <c r="Z11119" s="92"/>
      <c r="AD11119" s="87"/>
    </row>
    <row r="11120" spans="1:30">
      <c r="C11120" s="120"/>
      <c r="D11120" s="71"/>
      <c r="E11120" s="71"/>
      <c r="F11120" s="71"/>
      <c r="G11120" s="71"/>
      <c r="H11120" s="71"/>
      <c r="I11120" s="71"/>
      <c r="J11120" s="71"/>
      <c r="K11120" s="175"/>
      <c r="L11120" s="176"/>
      <c r="M11120" s="71"/>
      <c r="N11120" s="71"/>
      <c r="Z11120" s="92"/>
      <c r="AD11120" s="87"/>
    </row>
    <row r="11121" spans="3:30">
      <c r="C11121" s="120"/>
      <c r="D11121" s="71"/>
      <c r="E11121" s="71"/>
      <c r="F11121" s="71"/>
      <c r="G11121" s="71"/>
      <c r="H11121" s="71"/>
      <c r="I11121" s="71"/>
      <c r="J11121" s="71"/>
      <c r="K11121" s="175"/>
      <c r="L11121" s="176"/>
      <c r="M11121" s="71"/>
      <c r="N11121" s="71"/>
      <c r="Z11121" s="92"/>
      <c r="AD11121" s="87"/>
    </row>
    <row r="11122" spans="3:30">
      <c r="C11122" s="120"/>
      <c r="D11122" s="71"/>
      <c r="E11122" s="71"/>
      <c r="F11122" s="71"/>
      <c r="G11122" s="71"/>
      <c r="H11122" s="71"/>
      <c r="I11122" s="71"/>
      <c r="J11122" s="71"/>
      <c r="K11122" s="175"/>
      <c r="L11122" s="176"/>
      <c r="M11122" s="71"/>
      <c r="N11122" s="71"/>
      <c r="Z11122" s="92"/>
      <c r="AD11122" s="87"/>
    </row>
    <row r="11123" spans="3:30">
      <c r="C11123" s="120"/>
      <c r="D11123" s="71"/>
      <c r="E11123" s="71"/>
      <c r="F11123" s="71"/>
      <c r="G11123" s="71"/>
      <c r="H11123" s="71"/>
      <c r="I11123" s="71"/>
      <c r="J11123" s="71"/>
      <c r="K11123" s="175"/>
      <c r="L11123" s="176"/>
      <c r="M11123" s="71"/>
      <c r="N11123" s="71"/>
      <c r="Z11123" s="92"/>
      <c r="AD11123" s="87"/>
    </row>
    <row r="11124" spans="3:30">
      <c r="C11124" s="120"/>
      <c r="D11124" s="71"/>
      <c r="E11124" s="71"/>
      <c r="F11124" s="71"/>
      <c r="G11124" s="71"/>
      <c r="H11124" s="71"/>
      <c r="I11124" s="71"/>
      <c r="J11124" s="71"/>
      <c r="K11124" s="175"/>
      <c r="L11124" s="176"/>
      <c r="M11124" s="71"/>
      <c r="N11124" s="71"/>
      <c r="Z11124" s="92"/>
      <c r="AD11124" s="87"/>
    </row>
    <row r="11125" spans="3:30">
      <c r="C11125" s="120"/>
      <c r="D11125" s="71"/>
      <c r="E11125" s="71"/>
      <c r="F11125" s="71"/>
      <c r="G11125" s="71"/>
      <c r="H11125" s="71"/>
      <c r="I11125" s="71"/>
      <c r="J11125" s="71"/>
      <c r="K11125" s="175"/>
      <c r="L11125" s="176"/>
      <c r="M11125" s="71"/>
      <c r="N11125" s="71"/>
      <c r="Z11125" s="92"/>
      <c r="AD11125" s="87"/>
    </row>
    <row r="11126" spans="3:30">
      <c r="C11126" s="120"/>
      <c r="D11126" s="71"/>
      <c r="E11126" s="71"/>
      <c r="F11126" s="71"/>
      <c r="G11126" s="71"/>
      <c r="H11126" s="71"/>
      <c r="I11126" s="71"/>
      <c r="J11126" s="71"/>
      <c r="K11126" s="175"/>
      <c r="L11126" s="176"/>
      <c r="M11126" s="71"/>
      <c r="N11126" s="71"/>
      <c r="Z11126" s="92"/>
      <c r="AD11126" s="87"/>
    </row>
    <row r="11127" spans="3:30">
      <c r="C11127" s="120"/>
      <c r="D11127" s="71"/>
      <c r="E11127" s="71"/>
      <c r="F11127" s="71"/>
      <c r="G11127" s="71"/>
      <c r="H11127" s="71"/>
      <c r="I11127" s="71"/>
      <c r="J11127" s="71"/>
      <c r="K11127" s="175"/>
      <c r="L11127" s="176"/>
      <c r="M11127" s="71"/>
      <c r="N11127" s="71"/>
      <c r="Z11127" s="92"/>
      <c r="AD11127" s="87"/>
    </row>
    <row r="11128" spans="3:30">
      <c r="C11128" s="120"/>
      <c r="D11128" s="71"/>
      <c r="E11128" s="71"/>
      <c r="F11128" s="71"/>
      <c r="G11128" s="71"/>
      <c r="H11128" s="71"/>
      <c r="I11128" s="71"/>
      <c r="J11128" s="71"/>
      <c r="K11128" s="175"/>
      <c r="L11128" s="176"/>
      <c r="M11128" s="71"/>
      <c r="N11128" s="71"/>
      <c r="Z11128" s="92"/>
      <c r="AD11128" s="87"/>
    </row>
    <row r="11129" spans="3:30">
      <c r="C11129" s="120"/>
      <c r="D11129" s="71"/>
      <c r="E11129" s="71"/>
      <c r="F11129" s="71"/>
      <c r="G11129" s="71"/>
      <c r="H11129" s="71"/>
      <c r="I11129" s="71"/>
      <c r="J11129" s="71"/>
      <c r="K11129" s="175"/>
      <c r="L11129" s="176"/>
      <c r="M11129" s="71"/>
      <c r="N11129" s="71"/>
      <c r="Z11129" s="92"/>
      <c r="AD11129" s="87"/>
    </row>
    <row r="11130" spans="3:30">
      <c r="C11130" s="120"/>
      <c r="D11130" s="71"/>
      <c r="E11130" s="71"/>
      <c r="F11130" s="71"/>
      <c r="G11130" s="71"/>
      <c r="H11130" s="71"/>
      <c r="I11130" s="71"/>
      <c r="J11130" s="71"/>
      <c r="K11130" s="175"/>
      <c r="L11130" s="176"/>
      <c r="M11130" s="71"/>
      <c r="N11130" s="71"/>
      <c r="Z11130" s="92"/>
      <c r="AD11130" s="87"/>
    </row>
    <row r="11131" spans="3:30">
      <c r="C11131" s="120"/>
      <c r="D11131" s="71"/>
      <c r="E11131" s="71"/>
      <c r="F11131" s="71"/>
      <c r="G11131" s="71"/>
      <c r="H11131" s="71"/>
      <c r="I11131" s="71"/>
      <c r="J11131" s="71"/>
      <c r="K11131" s="175"/>
      <c r="L11131" s="176"/>
      <c r="M11131" s="71"/>
      <c r="N11131" s="71"/>
      <c r="Z11131" s="92"/>
      <c r="AD11131" s="87"/>
    </row>
    <row r="11132" spans="3:30">
      <c r="C11132" s="120"/>
      <c r="D11132" s="71"/>
      <c r="E11132" s="71"/>
      <c r="F11132" s="71"/>
      <c r="G11132" s="71"/>
      <c r="H11132" s="71"/>
      <c r="I11132" s="71"/>
      <c r="J11132" s="71"/>
      <c r="K11132" s="175"/>
      <c r="L11132" s="176"/>
      <c r="M11132" s="71"/>
      <c r="N11132" s="71"/>
      <c r="Z11132" s="92"/>
      <c r="AD11132" s="87"/>
    </row>
    <row r="11133" spans="3:30">
      <c r="C11133" s="120"/>
      <c r="D11133" s="71"/>
      <c r="E11133" s="71"/>
      <c r="F11133" s="71"/>
      <c r="G11133" s="71"/>
      <c r="H11133" s="71"/>
      <c r="I11133" s="71"/>
      <c r="J11133" s="71"/>
      <c r="K11133" s="175"/>
      <c r="L11133" s="176"/>
      <c r="M11133" s="71"/>
      <c r="N11133" s="71"/>
      <c r="Z11133" s="92"/>
      <c r="AD11133" s="87"/>
    </row>
    <row r="11134" spans="3:30">
      <c r="C11134" s="120"/>
      <c r="D11134" s="71"/>
      <c r="E11134" s="71"/>
      <c r="F11134" s="71"/>
      <c r="G11134" s="71"/>
      <c r="H11134" s="71"/>
      <c r="I11134" s="71"/>
      <c r="J11134" s="71"/>
      <c r="K11134" s="175"/>
      <c r="L11134" s="176"/>
      <c r="M11134" s="71"/>
      <c r="N11134" s="71"/>
      <c r="Z11134" s="92"/>
      <c r="AD11134" s="87"/>
    </row>
    <row r="11135" spans="3:30">
      <c r="C11135" s="120"/>
      <c r="D11135" s="71"/>
      <c r="E11135" s="71"/>
      <c r="F11135" s="71"/>
      <c r="G11135" s="71"/>
      <c r="H11135" s="71"/>
      <c r="I11135" s="71"/>
      <c r="J11135" s="71"/>
      <c r="K11135" s="175"/>
      <c r="L11135" s="176"/>
      <c r="M11135" s="71"/>
      <c r="N11135" s="71"/>
      <c r="Z11135" s="92"/>
      <c r="AD11135" s="87"/>
    </row>
    <row r="11136" spans="3:30">
      <c r="C11136" s="120"/>
      <c r="D11136" s="71"/>
      <c r="E11136" s="71"/>
      <c r="F11136" s="71"/>
      <c r="G11136" s="71"/>
      <c r="H11136" s="71"/>
      <c r="I11136" s="71"/>
      <c r="J11136" s="71"/>
      <c r="K11136" s="175"/>
      <c r="L11136" s="176"/>
      <c r="M11136" s="71"/>
      <c r="N11136" s="71"/>
      <c r="Z11136" s="92"/>
      <c r="AD11136" s="87"/>
    </row>
    <row r="11137" spans="3:30">
      <c r="C11137" s="120"/>
      <c r="D11137" s="71"/>
      <c r="E11137" s="71"/>
      <c r="F11137" s="71"/>
      <c r="G11137" s="71"/>
      <c r="H11137" s="71"/>
      <c r="I11137" s="71"/>
      <c r="J11137" s="71"/>
      <c r="K11137" s="175"/>
      <c r="L11137" s="176"/>
      <c r="M11137" s="71"/>
      <c r="N11137" s="71"/>
      <c r="Z11137" s="92"/>
      <c r="AD11137" s="87"/>
    </row>
    <row r="11138" spans="3:30">
      <c r="C11138" s="120"/>
      <c r="D11138" s="71"/>
      <c r="E11138" s="71"/>
      <c r="F11138" s="71"/>
      <c r="G11138" s="71"/>
      <c r="H11138" s="71"/>
      <c r="I11138" s="71"/>
      <c r="J11138" s="71"/>
      <c r="K11138" s="175"/>
      <c r="L11138" s="176"/>
      <c r="M11138" s="71"/>
      <c r="N11138" s="71"/>
      <c r="Z11138" s="92"/>
      <c r="AD11138" s="87"/>
    </row>
    <row r="11139" spans="3:30">
      <c r="C11139" s="120"/>
      <c r="D11139" s="71"/>
      <c r="E11139" s="71"/>
      <c r="F11139" s="71"/>
      <c r="G11139" s="71"/>
      <c r="H11139" s="71"/>
      <c r="I11139" s="71"/>
      <c r="J11139" s="71"/>
      <c r="K11139" s="175"/>
      <c r="L11139" s="176"/>
      <c r="M11139" s="71"/>
      <c r="N11139" s="71"/>
      <c r="Z11139" s="92"/>
      <c r="AD11139" s="87"/>
    </row>
    <row r="11140" spans="3:30">
      <c r="C11140" s="120"/>
      <c r="D11140" s="71"/>
      <c r="E11140" s="71"/>
      <c r="F11140" s="71"/>
      <c r="G11140" s="71"/>
      <c r="H11140" s="71"/>
      <c r="I11140" s="71"/>
      <c r="J11140" s="71"/>
      <c r="K11140" s="175"/>
      <c r="L11140" s="176"/>
      <c r="M11140" s="71"/>
      <c r="N11140" s="71"/>
      <c r="Z11140" s="92"/>
      <c r="AD11140" s="87"/>
    </row>
    <row r="11141" spans="3:30">
      <c r="C11141" s="120"/>
      <c r="D11141" s="71"/>
      <c r="E11141" s="71"/>
      <c r="F11141" s="71"/>
      <c r="G11141" s="71"/>
      <c r="H11141" s="71"/>
      <c r="I11141" s="71"/>
      <c r="J11141" s="71"/>
      <c r="K11141" s="175"/>
      <c r="L11141" s="176"/>
      <c r="M11141" s="71"/>
      <c r="N11141" s="71"/>
      <c r="Z11141" s="92"/>
      <c r="AD11141" s="87"/>
    </row>
    <row r="11142" spans="3:30">
      <c r="C11142" s="120"/>
      <c r="D11142" s="71"/>
      <c r="E11142" s="71"/>
      <c r="F11142" s="71"/>
      <c r="G11142" s="71"/>
      <c r="H11142" s="71"/>
      <c r="I11142" s="71"/>
      <c r="J11142" s="71"/>
      <c r="K11142" s="175"/>
      <c r="L11142" s="176"/>
      <c r="M11142" s="71"/>
      <c r="N11142" s="71"/>
      <c r="Z11142" s="92"/>
      <c r="AD11142" s="87"/>
    </row>
    <row r="11143" spans="3:30">
      <c r="C11143" s="120"/>
      <c r="D11143" s="71"/>
      <c r="E11143" s="71"/>
      <c r="F11143" s="71"/>
      <c r="G11143" s="71"/>
      <c r="H11143" s="71"/>
      <c r="I11143" s="71"/>
      <c r="J11143" s="71"/>
      <c r="K11143" s="175"/>
      <c r="L11143" s="176"/>
      <c r="M11143" s="71"/>
      <c r="N11143" s="71"/>
      <c r="Z11143" s="92"/>
      <c r="AD11143" s="87"/>
    </row>
    <row r="11144" spans="3:30">
      <c r="C11144" s="120"/>
      <c r="D11144" s="71"/>
      <c r="E11144" s="71"/>
      <c r="F11144" s="71"/>
      <c r="G11144" s="71"/>
      <c r="H11144" s="71"/>
      <c r="I11144" s="71"/>
      <c r="J11144" s="71"/>
      <c r="K11144" s="175"/>
      <c r="L11144" s="176"/>
      <c r="M11144" s="71"/>
      <c r="N11144" s="71"/>
      <c r="Z11144" s="92"/>
      <c r="AD11144" s="87"/>
    </row>
    <row r="11145" spans="3:30">
      <c r="C11145" s="120"/>
      <c r="D11145" s="71"/>
      <c r="E11145" s="71"/>
      <c r="F11145" s="71"/>
      <c r="G11145" s="71"/>
      <c r="H11145" s="71"/>
      <c r="I11145" s="71"/>
      <c r="J11145" s="71"/>
      <c r="K11145" s="175"/>
      <c r="L11145" s="176"/>
      <c r="M11145" s="71"/>
      <c r="N11145" s="71"/>
      <c r="Z11145" s="92"/>
      <c r="AD11145" s="87"/>
    </row>
    <row r="11146" spans="3:30">
      <c r="C11146" s="120"/>
      <c r="D11146" s="71"/>
      <c r="E11146" s="71"/>
      <c r="F11146" s="71"/>
      <c r="G11146" s="71"/>
      <c r="H11146" s="71"/>
      <c r="I11146" s="71"/>
      <c r="J11146" s="71"/>
      <c r="K11146" s="175"/>
      <c r="L11146" s="176"/>
      <c r="M11146" s="71"/>
      <c r="N11146" s="71"/>
      <c r="Z11146" s="92"/>
      <c r="AD11146" s="87"/>
    </row>
    <row r="11147" spans="3:30">
      <c r="C11147" s="120"/>
      <c r="D11147" s="71"/>
      <c r="E11147" s="71"/>
      <c r="F11147" s="71"/>
      <c r="G11147" s="71"/>
      <c r="H11147" s="71"/>
      <c r="I11147" s="71"/>
      <c r="J11147" s="71"/>
      <c r="K11147" s="175"/>
      <c r="L11147" s="176"/>
      <c r="M11147" s="71"/>
      <c r="N11147" s="71"/>
      <c r="Z11147" s="92"/>
      <c r="AD11147" s="87"/>
    </row>
    <row r="11148" spans="3:30">
      <c r="C11148" s="120"/>
      <c r="D11148" s="71"/>
      <c r="E11148" s="71"/>
      <c r="F11148" s="71"/>
      <c r="G11148" s="71"/>
      <c r="H11148" s="71"/>
      <c r="I11148" s="71"/>
      <c r="J11148" s="71"/>
      <c r="K11148" s="175"/>
      <c r="L11148" s="176"/>
      <c r="M11148" s="71"/>
      <c r="N11148" s="71"/>
      <c r="Z11148" s="92"/>
      <c r="AD11148" s="87"/>
    </row>
    <row r="11149" spans="3:30">
      <c r="C11149" s="120"/>
      <c r="D11149" s="71"/>
      <c r="E11149" s="71"/>
      <c r="F11149" s="71"/>
      <c r="G11149" s="71"/>
      <c r="H11149" s="71"/>
      <c r="I11149" s="71"/>
      <c r="J11149" s="71"/>
      <c r="K11149" s="175"/>
      <c r="L11149" s="176"/>
      <c r="M11149" s="71"/>
      <c r="N11149" s="71"/>
      <c r="Z11149" s="92"/>
      <c r="AD11149" s="87"/>
    </row>
    <row r="11150" spans="3:30">
      <c r="C11150" s="120"/>
      <c r="D11150" s="71"/>
      <c r="E11150" s="71"/>
      <c r="F11150" s="71"/>
      <c r="G11150" s="71"/>
      <c r="H11150" s="71"/>
      <c r="I11150" s="71"/>
      <c r="J11150" s="71"/>
      <c r="K11150" s="175"/>
      <c r="L11150" s="176"/>
      <c r="M11150" s="71"/>
      <c r="N11150" s="71"/>
      <c r="Z11150" s="92"/>
      <c r="AD11150" s="87"/>
    </row>
    <row r="11151" spans="3:30">
      <c r="C11151" s="120"/>
      <c r="D11151" s="71"/>
      <c r="E11151" s="71"/>
      <c r="F11151" s="71"/>
      <c r="G11151" s="71"/>
      <c r="H11151" s="71"/>
      <c r="I11151" s="71"/>
      <c r="J11151" s="71"/>
      <c r="K11151" s="175"/>
      <c r="L11151" s="176"/>
      <c r="M11151" s="71"/>
      <c r="N11151" s="71"/>
      <c r="Z11151" s="92"/>
      <c r="AD11151" s="87"/>
    </row>
    <row r="11152" spans="3:30">
      <c r="C11152" s="120"/>
      <c r="D11152" s="71"/>
      <c r="E11152" s="71"/>
      <c r="F11152" s="71"/>
      <c r="G11152" s="71"/>
      <c r="H11152" s="71"/>
      <c r="I11152" s="71"/>
      <c r="J11152" s="71"/>
      <c r="K11152" s="175"/>
      <c r="L11152" s="176"/>
      <c r="M11152" s="71"/>
      <c r="N11152" s="71"/>
      <c r="Z11152" s="92"/>
      <c r="AD11152" s="87"/>
    </row>
    <row r="11153" spans="3:30">
      <c r="C11153" s="120"/>
      <c r="D11153" s="71"/>
      <c r="E11153" s="71"/>
      <c r="F11153" s="71"/>
      <c r="G11153" s="71"/>
      <c r="H11153" s="71"/>
      <c r="I11153" s="71"/>
      <c r="J11153" s="71"/>
      <c r="K11153" s="175"/>
      <c r="L11153" s="176"/>
      <c r="M11153" s="71"/>
      <c r="N11153" s="71"/>
      <c r="Z11153" s="92"/>
      <c r="AD11153" s="87"/>
    </row>
    <row r="11154" spans="3:30">
      <c r="C11154" s="88"/>
      <c r="D11154" s="71"/>
      <c r="E11154" s="71"/>
      <c r="F11154" s="71"/>
      <c r="G11154" s="71"/>
      <c r="H11154" s="71"/>
      <c r="I11154" s="71"/>
      <c r="J11154" s="71"/>
      <c r="K11154" s="175"/>
      <c r="L11154" s="176"/>
      <c r="M11154" s="71"/>
      <c r="N11154" s="71"/>
      <c r="Z11154" s="92"/>
      <c r="AD11154" s="87"/>
    </row>
    <row r="11155" spans="3:30">
      <c r="C11155" s="88"/>
      <c r="D11155" s="71"/>
      <c r="E11155" s="71"/>
      <c r="F11155" s="71"/>
      <c r="G11155" s="71"/>
      <c r="H11155" s="71"/>
      <c r="I11155" s="71"/>
      <c r="J11155" s="71"/>
      <c r="K11155" s="175"/>
      <c r="L11155" s="176"/>
      <c r="M11155" s="71"/>
      <c r="N11155" s="71"/>
      <c r="Z11155" s="92"/>
      <c r="AD11155" s="87"/>
    </row>
    <row r="11156" spans="3:30">
      <c r="C11156" s="88"/>
      <c r="D11156" s="71"/>
      <c r="E11156" s="71"/>
      <c r="F11156" s="71"/>
      <c r="G11156" s="71"/>
      <c r="H11156" s="71"/>
      <c r="I11156" s="71"/>
      <c r="J11156" s="71"/>
      <c r="K11156" s="175"/>
      <c r="L11156" s="176"/>
      <c r="M11156" s="71"/>
      <c r="N11156" s="71"/>
      <c r="Z11156" s="92"/>
      <c r="AD11156" s="87"/>
    </row>
    <row r="11157" spans="3:30">
      <c r="C11157" s="88"/>
      <c r="D11157" s="71"/>
      <c r="E11157" s="71"/>
      <c r="F11157" s="71"/>
      <c r="G11157" s="71"/>
      <c r="H11157" s="71"/>
      <c r="I11157" s="71"/>
      <c r="J11157" s="71"/>
      <c r="K11157" s="175"/>
      <c r="L11157" s="176"/>
      <c r="M11157" s="71"/>
      <c r="N11157" s="71"/>
      <c r="Z11157" s="92"/>
      <c r="AD11157" s="87"/>
    </row>
    <row r="11158" spans="3:30">
      <c r="C11158" s="88"/>
      <c r="D11158" s="71"/>
      <c r="E11158" s="71"/>
      <c r="F11158" s="71"/>
      <c r="G11158" s="71"/>
      <c r="H11158" s="71"/>
      <c r="I11158" s="71"/>
      <c r="J11158" s="71"/>
      <c r="K11158" s="175"/>
      <c r="L11158" s="176"/>
      <c r="M11158" s="71"/>
      <c r="N11158" s="71"/>
      <c r="Z11158" s="92"/>
      <c r="AD11158" s="87"/>
    </row>
    <row r="11159" spans="3:30">
      <c r="C11159" s="88"/>
      <c r="D11159" s="71"/>
      <c r="E11159" s="71"/>
      <c r="F11159" s="71"/>
      <c r="G11159" s="71"/>
      <c r="H11159" s="71"/>
      <c r="I11159" s="71"/>
      <c r="J11159" s="71"/>
      <c r="K11159" s="175"/>
      <c r="L11159" s="176"/>
      <c r="M11159" s="71"/>
      <c r="N11159" s="71"/>
      <c r="Z11159" s="92"/>
      <c r="AD11159" s="87"/>
    </row>
    <row r="11160" spans="3:30">
      <c r="C11160" s="88"/>
      <c r="D11160" s="71"/>
      <c r="E11160" s="71"/>
      <c r="F11160" s="71"/>
      <c r="G11160" s="71"/>
      <c r="H11160" s="71"/>
      <c r="I11160" s="71"/>
      <c r="J11160" s="71"/>
      <c r="K11160" s="175"/>
      <c r="L11160" s="176"/>
      <c r="M11160" s="71"/>
      <c r="N11160" s="71"/>
      <c r="Z11160" s="92"/>
      <c r="AD11160" s="87"/>
    </row>
    <row r="11161" spans="3:30">
      <c r="C11161" s="88"/>
      <c r="D11161" s="71"/>
      <c r="E11161" s="71"/>
      <c r="F11161" s="71"/>
      <c r="G11161" s="71"/>
      <c r="H11161" s="71"/>
      <c r="I11161" s="71"/>
      <c r="J11161" s="71"/>
      <c r="K11161" s="175"/>
      <c r="L11161" s="176"/>
      <c r="M11161" s="71"/>
      <c r="N11161" s="71"/>
      <c r="Z11161" s="92"/>
      <c r="AD11161" s="87"/>
    </row>
    <row r="11162" spans="3:30">
      <c r="C11162" s="88"/>
      <c r="D11162" s="71"/>
      <c r="E11162" s="71"/>
      <c r="F11162" s="71"/>
      <c r="G11162" s="71"/>
      <c r="H11162" s="71"/>
      <c r="I11162" s="71"/>
      <c r="J11162" s="71"/>
      <c r="K11162" s="175"/>
      <c r="L11162" s="176"/>
      <c r="M11162" s="71"/>
      <c r="N11162" s="71"/>
      <c r="Z11162" s="92"/>
      <c r="AD11162" s="87"/>
    </row>
    <row r="11163" spans="3:30">
      <c r="C11163" s="88"/>
      <c r="D11163" s="71"/>
      <c r="E11163" s="71"/>
      <c r="F11163" s="71"/>
      <c r="G11163" s="71"/>
      <c r="H11163" s="71"/>
      <c r="I11163" s="71"/>
      <c r="J11163" s="71"/>
      <c r="K11163" s="175"/>
      <c r="L11163" s="176"/>
      <c r="M11163" s="71"/>
      <c r="N11163" s="71"/>
      <c r="Z11163" s="92"/>
      <c r="AD11163" s="87"/>
    </row>
    <row r="11164" spans="3:30">
      <c r="C11164" s="88"/>
      <c r="D11164" s="71"/>
      <c r="E11164" s="71"/>
      <c r="F11164" s="71"/>
      <c r="G11164" s="71"/>
      <c r="H11164" s="71"/>
      <c r="I11164" s="71"/>
      <c r="J11164" s="71"/>
      <c r="K11164" s="175"/>
      <c r="L11164" s="176"/>
      <c r="M11164" s="71"/>
      <c r="N11164" s="71"/>
      <c r="Z11164" s="92"/>
      <c r="AD11164" s="87"/>
    </row>
    <row r="11165" spans="3:30">
      <c r="C11165" s="88"/>
      <c r="D11165" s="71"/>
      <c r="E11165" s="71"/>
      <c r="F11165" s="71"/>
      <c r="G11165" s="71"/>
      <c r="H11165" s="71"/>
      <c r="I11165" s="71"/>
      <c r="J11165" s="71"/>
      <c r="K11165" s="175"/>
      <c r="L11165" s="176"/>
      <c r="M11165" s="71"/>
      <c r="N11165" s="71"/>
      <c r="Z11165" s="92"/>
      <c r="AD11165" s="87"/>
    </row>
    <row r="11166" spans="3:30">
      <c r="C11166" s="88"/>
      <c r="D11166" s="71"/>
      <c r="E11166" s="71"/>
      <c r="F11166" s="71"/>
      <c r="G11166" s="71"/>
      <c r="H11166" s="71"/>
      <c r="I11166" s="71"/>
      <c r="J11166" s="71"/>
      <c r="K11166" s="175"/>
      <c r="L11166" s="176"/>
      <c r="M11166" s="71"/>
      <c r="N11166" s="71"/>
      <c r="Z11166" s="92"/>
      <c r="AD11166" s="87"/>
    </row>
    <row r="11167" spans="3:30">
      <c r="C11167" s="88"/>
      <c r="D11167" s="71"/>
      <c r="E11167" s="71"/>
      <c r="F11167" s="71"/>
      <c r="G11167" s="71"/>
      <c r="H11167" s="71"/>
      <c r="I11167" s="71"/>
      <c r="J11167" s="71"/>
      <c r="K11167" s="175"/>
      <c r="L11167" s="176"/>
      <c r="M11167" s="71"/>
      <c r="N11167" s="71"/>
      <c r="Z11167" s="92"/>
      <c r="AD11167" s="87"/>
    </row>
    <row r="11168" spans="3:30">
      <c r="C11168" s="88"/>
      <c r="D11168" s="71"/>
      <c r="E11168" s="71"/>
      <c r="F11168" s="71"/>
      <c r="G11168" s="71"/>
      <c r="H11168" s="71"/>
      <c r="I11168" s="71"/>
      <c r="J11168" s="71"/>
      <c r="K11168" s="175"/>
      <c r="L11168" s="176"/>
      <c r="M11168" s="71"/>
      <c r="N11168" s="71"/>
      <c r="Z11168" s="92"/>
      <c r="AD11168" s="87"/>
    </row>
    <row r="11169" spans="3:30">
      <c r="C11169" s="88"/>
      <c r="D11169" s="71"/>
      <c r="E11169" s="71"/>
      <c r="F11169" s="71"/>
      <c r="G11169" s="71"/>
      <c r="H11169" s="71"/>
      <c r="I11169" s="71"/>
      <c r="J11169" s="71"/>
      <c r="K11169" s="175"/>
      <c r="L11169" s="176"/>
      <c r="M11169" s="71"/>
      <c r="N11169" s="71"/>
      <c r="Z11169" s="92"/>
      <c r="AD11169" s="87"/>
    </row>
    <row r="11170" spans="3:30">
      <c r="C11170" s="88"/>
      <c r="D11170" s="71"/>
      <c r="E11170" s="71"/>
      <c r="F11170" s="71"/>
      <c r="G11170" s="71"/>
      <c r="H11170" s="71"/>
      <c r="I11170" s="71"/>
      <c r="J11170" s="71"/>
      <c r="K11170" s="175"/>
      <c r="L11170" s="176"/>
      <c r="M11170" s="71"/>
      <c r="N11170" s="71"/>
      <c r="Z11170" s="92"/>
      <c r="AD11170" s="87"/>
    </row>
    <row r="11171" spans="3:30">
      <c r="C11171" s="88"/>
      <c r="D11171" s="71"/>
      <c r="E11171" s="71"/>
      <c r="F11171" s="71"/>
      <c r="G11171" s="71"/>
      <c r="H11171" s="71"/>
      <c r="I11171" s="71"/>
      <c r="J11171" s="71"/>
      <c r="K11171" s="175"/>
      <c r="L11171" s="176"/>
      <c r="M11171" s="71"/>
      <c r="N11171" s="71"/>
      <c r="Z11171" s="92"/>
      <c r="AD11171" s="87"/>
    </row>
    <row r="11172" spans="3:30">
      <c r="C11172" s="88"/>
      <c r="D11172" s="71"/>
      <c r="E11172" s="71"/>
      <c r="F11172" s="71"/>
      <c r="G11172" s="71"/>
      <c r="H11172" s="71"/>
      <c r="I11172" s="71"/>
      <c r="J11172" s="71"/>
      <c r="K11172" s="175"/>
      <c r="L11172" s="176"/>
      <c r="M11172" s="71"/>
      <c r="N11172" s="71"/>
      <c r="Z11172" s="92"/>
      <c r="AD11172" s="87"/>
    </row>
    <row r="11173" spans="3:30">
      <c r="C11173" s="88"/>
      <c r="D11173" s="71"/>
      <c r="E11173" s="71"/>
      <c r="F11173" s="71"/>
      <c r="G11173" s="71"/>
      <c r="H11173" s="71"/>
      <c r="I11173" s="71"/>
      <c r="J11173" s="71"/>
      <c r="K11173" s="175"/>
      <c r="L11173" s="176"/>
      <c r="M11173" s="71"/>
      <c r="N11173" s="71"/>
      <c r="Z11173" s="92"/>
      <c r="AD11173" s="87"/>
    </row>
    <row r="11174" spans="3:30">
      <c r="C11174" s="88"/>
      <c r="D11174" s="71"/>
      <c r="E11174" s="71"/>
      <c r="F11174" s="71"/>
      <c r="G11174" s="71"/>
      <c r="H11174" s="71"/>
      <c r="I11174" s="71"/>
      <c r="J11174" s="71"/>
      <c r="K11174" s="175"/>
      <c r="L11174" s="176"/>
      <c r="M11174" s="71"/>
      <c r="N11174" s="71"/>
      <c r="Z11174" s="92"/>
      <c r="AD11174" s="87"/>
    </row>
    <row r="11175" spans="3:30">
      <c r="C11175" s="120"/>
      <c r="D11175" s="71"/>
      <c r="E11175" s="71"/>
      <c r="F11175" s="71"/>
      <c r="G11175" s="71"/>
      <c r="H11175" s="71"/>
      <c r="I11175" s="71"/>
      <c r="J11175" s="71"/>
      <c r="K11175" s="175"/>
      <c r="L11175" s="176"/>
      <c r="M11175" s="71"/>
      <c r="N11175" s="71"/>
      <c r="Z11175" s="92"/>
      <c r="AD11175" s="87"/>
    </row>
    <row r="11176" spans="3:30">
      <c r="C11176" s="120"/>
      <c r="D11176" s="71"/>
      <c r="E11176" s="71"/>
      <c r="F11176" s="71"/>
      <c r="G11176" s="71"/>
      <c r="H11176" s="71"/>
      <c r="I11176" s="71"/>
      <c r="J11176" s="71"/>
      <c r="K11176" s="175"/>
      <c r="L11176" s="176"/>
      <c r="M11176" s="71"/>
      <c r="N11176" s="71"/>
      <c r="Z11176" s="92"/>
      <c r="AD11176" s="87"/>
    </row>
    <row r="11177" spans="3:30">
      <c r="C11177" s="120"/>
      <c r="D11177" s="71"/>
      <c r="E11177" s="71"/>
      <c r="F11177" s="71"/>
      <c r="G11177" s="71"/>
      <c r="H11177" s="71"/>
      <c r="I11177" s="71"/>
      <c r="J11177" s="71"/>
      <c r="K11177" s="175"/>
      <c r="L11177" s="176"/>
      <c r="M11177" s="71"/>
      <c r="N11177" s="71"/>
      <c r="Z11177" s="92"/>
      <c r="AD11177" s="87"/>
    </row>
    <row r="11178" spans="3:30">
      <c r="C11178" s="120"/>
      <c r="D11178" s="71"/>
      <c r="E11178" s="71"/>
      <c r="F11178" s="71"/>
      <c r="G11178" s="71"/>
      <c r="H11178" s="71"/>
      <c r="I11178" s="71"/>
      <c r="J11178" s="71"/>
      <c r="K11178" s="175"/>
      <c r="L11178" s="176"/>
      <c r="M11178" s="71"/>
      <c r="N11178" s="71"/>
      <c r="Z11178" s="92"/>
      <c r="AD11178" s="87"/>
    </row>
    <row r="11179" spans="3:30">
      <c r="C11179" s="120"/>
      <c r="D11179" s="71"/>
      <c r="E11179" s="71"/>
      <c r="F11179" s="71"/>
      <c r="G11179" s="71"/>
      <c r="H11179" s="71"/>
      <c r="I11179" s="71"/>
      <c r="J11179" s="71"/>
      <c r="K11179" s="175"/>
      <c r="L11179" s="176"/>
      <c r="M11179" s="71"/>
      <c r="N11179" s="71"/>
      <c r="Z11179" s="92"/>
      <c r="AD11179" s="87"/>
    </row>
    <row r="11180" spans="3:30">
      <c r="C11180" s="120"/>
      <c r="D11180" s="71"/>
      <c r="E11180" s="71"/>
      <c r="F11180" s="71"/>
      <c r="G11180" s="71"/>
      <c r="H11180" s="71"/>
      <c r="I11180" s="71"/>
      <c r="J11180" s="71"/>
      <c r="K11180" s="175"/>
      <c r="L11180" s="176"/>
      <c r="M11180" s="71"/>
      <c r="N11180" s="71"/>
      <c r="Z11180" s="92"/>
      <c r="AD11180" s="87"/>
    </row>
    <row r="11181" spans="3:30">
      <c r="C11181" s="120"/>
      <c r="D11181" s="71"/>
      <c r="E11181" s="71"/>
      <c r="F11181" s="71"/>
      <c r="G11181" s="71"/>
      <c r="H11181" s="71"/>
      <c r="I11181" s="71"/>
      <c r="J11181" s="71"/>
      <c r="K11181" s="175"/>
      <c r="L11181" s="176"/>
      <c r="M11181" s="71"/>
      <c r="N11181" s="71"/>
      <c r="Z11181" s="92"/>
      <c r="AD11181" s="87"/>
    </row>
    <row r="11182" spans="3:30">
      <c r="C11182" s="120"/>
      <c r="D11182" s="71"/>
      <c r="E11182" s="71"/>
      <c r="F11182" s="71"/>
      <c r="G11182" s="71"/>
      <c r="H11182" s="71"/>
      <c r="I11182" s="71"/>
      <c r="J11182" s="71"/>
      <c r="K11182" s="175"/>
      <c r="L11182" s="176"/>
      <c r="M11182" s="71"/>
      <c r="N11182" s="71"/>
      <c r="Z11182" s="92"/>
      <c r="AD11182" s="87"/>
    </row>
    <row r="11183" spans="3:30">
      <c r="C11183" s="120"/>
      <c r="D11183" s="71"/>
      <c r="E11183" s="71"/>
      <c r="F11183" s="71"/>
      <c r="G11183" s="71"/>
      <c r="H11183" s="71"/>
      <c r="I11183" s="71"/>
      <c r="J11183" s="71"/>
      <c r="K11183" s="175"/>
      <c r="L11183" s="176"/>
      <c r="M11183" s="71"/>
      <c r="N11183" s="71"/>
      <c r="Z11183" s="92"/>
      <c r="AD11183" s="87"/>
    </row>
    <row r="11184" spans="3:30">
      <c r="C11184" s="120"/>
      <c r="D11184" s="71"/>
      <c r="E11184" s="71"/>
      <c r="F11184" s="71"/>
      <c r="G11184" s="71"/>
      <c r="H11184" s="71"/>
      <c r="I11184" s="71"/>
      <c r="J11184" s="71"/>
      <c r="K11184" s="175"/>
      <c r="L11184" s="176"/>
      <c r="M11184" s="71"/>
      <c r="N11184" s="71"/>
      <c r="Z11184" s="92"/>
      <c r="AD11184" s="87"/>
    </row>
    <row r="11185" spans="3:30">
      <c r="C11185" s="120"/>
      <c r="D11185" s="71"/>
      <c r="E11185" s="71"/>
      <c r="F11185" s="71"/>
      <c r="G11185" s="71"/>
      <c r="H11185" s="71"/>
      <c r="I11185" s="71"/>
      <c r="J11185" s="71"/>
      <c r="K11185" s="175"/>
      <c r="L11185" s="176"/>
      <c r="M11185" s="71"/>
      <c r="N11185" s="71"/>
      <c r="Z11185" s="92"/>
      <c r="AD11185" s="87"/>
    </row>
    <row r="11186" spans="3:30">
      <c r="C11186" s="120"/>
      <c r="D11186" s="71"/>
      <c r="E11186" s="71"/>
      <c r="F11186" s="71"/>
      <c r="G11186" s="71"/>
      <c r="H11186" s="71"/>
      <c r="I11186" s="71"/>
      <c r="J11186" s="71"/>
      <c r="K11186" s="175"/>
      <c r="L11186" s="176"/>
      <c r="M11186" s="71"/>
      <c r="N11186" s="71"/>
      <c r="Z11186" s="92"/>
      <c r="AD11186" s="87"/>
    </row>
    <row r="11187" spans="3:30">
      <c r="C11187" s="120"/>
      <c r="D11187" s="71"/>
      <c r="E11187" s="71"/>
      <c r="F11187" s="71"/>
      <c r="G11187" s="71"/>
      <c r="H11187" s="71"/>
      <c r="I11187" s="71"/>
      <c r="J11187" s="71"/>
      <c r="K11187" s="175"/>
      <c r="L11187" s="176"/>
      <c r="M11187" s="71"/>
      <c r="N11187" s="71"/>
      <c r="Z11187" s="92"/>
      <c r="AD11187" s="87"/>
    </row>
    <row r="11188" spans="3:30">
      <c r="C11188" s="120"/>
      <c r="D11188" s="71"/>
      <c r="E11188" s="71"/>
      <c r="F11188" s="71"/>
      <c r="G11188" s="71"/>
      <c r="H11188" s="71"/>
      <c r="I11188" s="71"/>
      <c r="J11188" s="71"/>
      <c r="K11188" s="175"/>
      <c r="L11188" s="176"/>
      <c r="M11188" s="71"/>
      <c r="N11188" s="71"/>
      <c r="Z11188" s="92"/>
      <c r="AD11188" s="87"/>
    </row>
    <row r="11189" spans="3:30">
      <c r="C11189" s="120"/>
      <c r="D11189" s="71"/>
      <c r="E11189" s="71"/>
      <c r="F11189" s="71"/>
      <c r="G11189" s="71"/>
      <c r="H11189" s="71"/>
      <c r="I11189" s="71"/>
      <c r="J11189" s="71"/>
      <c r="K11189" s="175"/>
      <c r="L11189" s="176"/>
      <c r="M11189" s="71"/>
      <c r="N11189" s="71"/>
      <c r="Z11189" s="92"/>
      <c r="AD11189" s="87"/>
    </row>
    <row r="11190" spans="3:30">
      <c r="C11190" s="120"/>
      <c r="D11190" s="71"/>
      <c r="E11190" s="71"/>
      <c r="F11190" s="71"/>
      <c r="G11190" s="71"/>
      <c r="H11190" s="71"/>
      <c r="I11190" s="71"/>
      <c r="J11190" s="71"/>
      <c r="K11190" s="175"/>
      <c r="L11190" s="176"/>
      <c r="M11190" s="71"/>
      <c r="N11190" s="71"/>
      <c r="Z11190" s="92"/>
      <c r="AD11190" s="87"/>
    </row>
    <row r="11191" spans="3:30">
      <c r="C11191" s="120"/>
      <c r="D11191" s="71"/>
      <c r="E11191" s="71"/>
      <c r="F11191" s="71"/>
      <c r="G11191" s="71"/>
      <c r="H11191" s="71"/>
      <c r="I11191" s="71"/>
      <c r="J11191" s="71"/>
      <c r="K11191" s="175"/>
      <c r="L11191" s="176"/>
      <c r="M11191" s="71"/>
      <c r="N11191" s="71"/>
      <c r="Z11191" s="92"/>
      <c r="AD11191" s="87"/>
    </row>
    <row r="11192" spans="3:30">
      <c r="C11192" s="120"/>
      <c r="D11192" s="71"/>
      <c r="E11192" s="71"/>
      <c r="F11192" s="71"/>
      <c r="G11192" s="71"/>
      <c r="H11192" s="71"/>
      <c r="I11192" s="71"/>
      <c r="J11192" s="71"/>
      <c r="K11192" s="175"/>
      <c r="L11192" s="176"/>
      <c r="M11192" s="71"/>
      <c r="N11192" s="71"/>
      <c r="Z11192" s="92"/>
      <c r="AD11192" s="87"/>
    </row>
    <row r="11193" spans="3:30">
      <c r="C11193" s="120"/>
      <c r="D11193" s="71"/>
      <c r="E11193" s="71"/>
      <c r="F11193" s="71"/>
      <c r="G11193" s="71"/>
      <c r="H11193" s="71"/>
      <c r="I11193" s="71"/>
      <c r="J11193" s="71"/>
      <c r="K11193" s="175"/>
      <c r="L11193" s="176"/>
      <c r="M11193" s="71"/>
      <c r="N11193" s="71"/>
      <c r="Z11193" s="92"/>
      <c r="AD11193" s="87"/>
    </row>
    <row r="11194" spans="3:30">
      <c r="C11194" s="120"/>
      <c r="D11194" s="71"/>
      <c r="E11194" s="71"/>
      <c r="F11194" s="71"/>
      <c r="G11194" s="71"/>
      <c r="H11194" s="71"/>
      <c r="I11194" s="71"/>
      <c r="J11194" s="71"/>
      <c r="K11194" s="175"/>
      <c r="L11194" s="176"/>
      <c r="M11194" s="71"/>
      <c r="N11194" s="71"/>
      <c r="Z11194" s="92"/>
      <c r="AD11194" s="87"/>
    </row>
    <row r="11195" spans="3:30">
      <c r="C11195" s="120"/>
      <c r="D11195" s="71"/>
      <c r="E11195" s="71"/>
      <c r="F11195" s="71"/>
      <c r="G11195" s="71"/>
      <c r="H11195" s="71"/>
      <c r="I11195" s="71"/>
      <c r="J11195" s="71"/>
      <c r="K11195" s="175"/>
      <c r="L11195" s="176"/>
      <c r="M11195" s="71"/>
      <c r="N11195" s="71"/>
      <c r="Z11195" s="92"/>
      <c r="AD11195" s="87"/>
    </row>
    <row r="11196" spans="3:30">
      <c r="C11196" s="120"/>
      <c r="D11196" s="71"/>
      <c r="E11196" s="71"/>
      <c r="F11196" s="71"/>
      <c r="G11196" s="71"/>
      <c r="H11196" s="71"/>
      <c r="I11196" s="71"/>
      <c r="J11196" s="71"/>
      <c r="K11196" s="175"/>
      <c r="L11196" s="176"/>
      <c r="M11196" s="71"/>
      <c r="N11196" s="71"/>
      <c r="Z11196" s="92"/>
      <c r="AD11196" s="87"/>
    </row>
    <row r="11197" spans="3:30">
      <c r="C11197" s="120"/>
      <c r="D11197" s="71"/>
      <c r="E11197" s="71"/>
      <c r="F11197" s="71"/>
      <c r="G11197" s="71"/>
      <c r="H11197" s="71"/>
      <c r="I11197" s="71"/>
      <c r="J11197" s="71"/>
      <c r="K11197" s="175"/>
      <c r="L11197" s="176"/>
      <c r="M11197" s="71"/>
      <c r="N11197" s="71"/>
      <c r="Z11197" s="92"/>
      <c r="AD11197" s="87"/>
    </row>
    <row r="11198" spans="3:30">
      <c r="C11198" s="120"/>
      <c r="D11198" s="71"/>
      <c r="E11198" s="71"/>
      <c r="F11198" s="71"/>
      <c r="G11198" s="71"/>
      <c r="H11198" s="71"/>
      <c r="I11198" s="71"/>
      <c r="J11198" s="71"/>
      <c r="K11198" s="175"/>
      <c r="L11198" s="176"/>
      <c r="M11198" s="71"/>
      <c r="N11198" s="71"/>
      <c r="Z11198" s="92"/>
      <c r="AD11198" s="87"/>
    </row>
    <row r="11199" spans="3:30">
      <c r="C11199" s="120"/>
      <c r="D11199" s="71"/>
      <c r="E11199" s="71"/>
      <c r="F11199" s="71"/>
      <c r="G11199" s="71"/>
      <c r="H11199" s="71"/>
      <c r="I11199" s="71"/>
      <c r="J11199" s="71"/>
      <c r="K11199" s="175"/>
      <c r="L11199" s="176"/>
      <c r="M11199" s="71"/>
      <c r="N11199" s="71"/>
      <c r="Z11199" s="92"/>
      <c r="AD11199" s="87"/>
    </row>
    <row r="11200" spans="3:30">
      <c r="C11200" s="120"/>
      <c r="D11200" s="71"/>
      <c r="E11200" s="71"/>
      <c r="F11200" s="71"/>
      <c r="G11200" s="71"/>
      <c r="H11200" s="71"/>
      <c r="I11200" s="71"/>
      <c r="J11200" s="71"/>
      <c r="K11200" s="175"/>
      <c r="L11200" s="176"/>
      <c r="M11200" s="71"/>
      <c r="N11200" s="71"/>
      <c r="Z11200" s="92"/>
      <c r="AD11200" s="87"/>
    </row>
    <row r="11201" spans="3:30">
      <c r="C11201" s="120"/>
      <c r="D11201" s="71"/>
      <c r="E11201" s="71"/>
      <c r="F11201" s="71"/>
      <c r="G11201" s="71"/>
      <c r="H11201" s="71"/>
      <c r="I11201" s="71"/>
      <c r="J11201" s="71"/>
      <c r="K11201" s="175"/>
      <c r="L11201" s="176"/>
      <c r="M11201" s="71"/>
      <c r="N11201" s="71"/>
      <c r="Z11201" s="92"/>
      <c r="AD11201" s="87"/>
    </row>
    <row r="11202" spans="3:30">
      <c r="C11202" s="120"/>
      <c r="D11202" s="71"/>
      <c r="E11202" s="71"/>
      <c r="F11202" s="71"/>
      <c r="G11202" s="71"/>
      <c r="H11202" s="71"/>
      <c r="I11202" s="71"/>
      <c r="J11202" s="71"/>
      <c r="K11202" s="175"/>
      <c r="L11202" s="176"/>
      <c r="M11202" s="71"/>
      <c r="N11202" s="71"/>
      <c r="Z11202" s="92"/>
      <c r="AD11202" s="87"/>
    </row>
    <row r="11203" spans="3:30">
      <c r="C11203" s="120"/>
      <c r="D11203" s="71"/>
      <c r="E11203" s="71"/>
      <c r="F11203" s="71"/>
      <c r="G11203" s="71"/>
      <c r="H11203" s="71"/>
      <c r="I11203" s="71"/>
      <c r="J11203" s="71"/>
      <c r="K11203" s="175"/>
      <c r="L11203" s="176"/>
      <c r="M11203" s="71"/>
      <c r="N11203" s="71"/>
      <c r="Z11203" s="92"/>
      <c r="AD11203" s="87"/>
    </row>
    <row r="11204" spans="3:30">
      <c r="C11204" s="120"/>
      <c r="D11204" s="71"/>
      <c r="E11204" s="71"/>
      <c r="F11204" s="71"/>
      <c r="G11204" s="71"/>
      <c r="H11204" s="71"/>
      <c r="I11204" s="71"/>
      <c r="J11204" s="71"/>
      <c r="K11204" s="175"/>
      <c r="L11204" s="176"/>
      <c r="M11204" s="71"/>
      <c r="N11204" s="71"/>
      <c r="Z11204" s="92"/>
      <c r="AD11204" s="87"/>
    </row>
    <row r="11205" spans="3:30">
      <c r="C11205" s="120"/>
      <c r="D11205" s="71"/>
      <c r="E11205" s="71"/>
      <c r="F11205" s="71"/>
      <c r="G11205" s="71"/>
      <c r="H11205" s="71"/>
      <c r="I11205" s="71"/>
      <c r="J11205" s="71"/>
      <c r="K11205" s="175"/>
      <c r="L11205" s="176"/>
      <c r="M11205" s="71"/>
      <c r="N11205" s="71"/>
      <c r="Z11205" s="92"/>
      <c r="AD11205" s="87"/>
    </row>
    <row r="11206" spans="3:30">
      <c r="C11206" s="120"/>
      <c r="D11206" s="71"/>
      <c r="E11206" s="71"/>
      <c r="F11206" s="71"/>
      <c r="G11206" s="71"/>
      <c r="H11206" s="71"/>
      <c r="I11206" s="71"/>
      <c r="J11206" s="71"/>
      <c r="K11206" s="175"/>
      <c r="L11206" s="176"/>
      <c r="M11206" s="71"/>
      <c r="N11206" s="71"/>
      <c r="Z11206" s="92"/>
      <c r="AD11206" s="87"/>
    </row>
    <row r="11207" spans="3:30">
      <c r="C11207" s="120"/>
      <c r="D11207" s="71"/>
      <c r="E11207" s="71"/>
      <c r="F11207" s="71"/>
      <c r="G11207" s="71"/>
      <c r="H11207" s="71"/>
      <c r="I11207" s="71"/>
      <c r="J11207" s="71"/>
      <c r="K11207" s="175"/>
      <c r="L11207" s="176"/>
      <c r="M11207" s="71"/>
      <c r="N11207" s="71"/>
      <c r="Z11207" s="92"/>
      <c r="AD11207" s="87"/>
    </row>
    <row r="11208" spans="3:30">
      <c r="C11208" s="120"/>
      <c r="D11208" s="71"/>
      <c r="E11208" s="71"/>
      <c r="F11208" s="71"/>
      <c r="G11208" s="71"/>
      <c r="H11208" s="71"/>
      <c r="I11208" s="71"/>
      <c r="J11208" s="71"/>
      <c r="K11208" s="175"/>
      <c r="L11208" s="176"/>
      <c r="M11208" s="71"/>
      <c r="N11208" s="71"/>
      <c r="Z11208" s="92"/>
      <c r="AD11208" s="87"/>
    </row>
    <row r="11209" spans="3:30">
      <c r="C11209" s="120"/>
      <c r="D11209" s="71"/>
      <c r="E11209" s="71"/>
      <c r="F11209" s="71"/>
      <c r="G11209" s="71"/>
      <c r="H11209" s="71"/>
      <c r="I11209" s="71"/>
      <c r="J11209" s="71"/>
      <c r="K11209" s="175"/>
      <c r="L11209" s="176"/>
      <c r="M11209" s="71"/>
      <c r="N11209" s="71"/>
      <c r="Z11209" s="92"/>
      <c r="AD11209" s="87"/>
    </row>
    <row r="11210" spans="3:30">
      <c r="C11210" s="120"/>
      <c r="D11210" s="71"/>
      <c r="E11210" s="71"/>
      <c r="F11210" s="71"/>
      <c r="G11210" s="71"/>
      <c r="H11210" s="71"/>
      <c r="I11210" s="71"/>
      <c r="J11210" s="71"/>
      <c r="K11210" s="175"/>
      <c r="L11210" s="176"/>
      <c r="M11210" s="71"/>
      <c r="N11210" s="71"/>
      <c r="Z11210" s="92"/>
      <c r="AD11210" s="87"/>
    </row>
    <row r="11211" spans="3:30">
      <c r="C11211" s="120"/>
      <c r="D11211" s="71"/>
      <c r="E11211" s="71"/>
      <c r="F11211" s="71"/>
      <c r="G11211" s="71"/>
      <c r="H11211" s="71"/>
      <c r="I11211" s="71"/>
      <c r="J11211" s="71"/>
      <c r="K11211" s="175"/>
      <c r="L11211" s="176"/>
      <c r="M11211" s="71"/>
      <c r="N11211" s="71"/>
      <c r="Z11211" s="92"/>
      <c r="AD11211" s="87"/>
    </row>
    <row r="11212" spans="3:30">
      <c r="C11212" s="120"/>
      <c r="D11212" s="71"/>
      <c r="E11212" s="71"/>
      <c r="F11212" s="71"/>
      <c r="G11212" s="71"/>
      <c r="H11212" s="71"/>
      <c r="I11212" s="71"/>
      <c r="J11212" s="71"/>
      <c r="K11212" s="175"/>
      <c r="L11212" s="176"/>
      <c r="M11212" s="71"/>
      <c r="N11212" s="71"/>
      <c r="Z11212" s="92"/>
      <c r="AD11212" s="87"/>
    </row>
    <row r="11213" spans="3:30">
      <c r="C11213" s="120"/>
      <c r="D11213" s="71"/>
      <c r="E11213" s="71"/>
      <c r="F11213" s="71"/>
      <c r="G11213" s="71"/>
      <c r="H11213" s="71"/>
      <c r="I11213" s="71"/>
      <c r="J11213" s="71"/>
      <c r="K11213" s="175"/>
      <c r="L11213" s="176"/>
      <c r="M11213" s="71"/>
      <c r="N11213" s="71"/>
      <c r="Z11213" s="92"/>
      <c r="AD11213" s="87"/>
    </row>
    <row r="11214" spans="3:30">
      <c r="C11214" s="120"/>
      <c r="D11214" s="71"/>
      <c r="E11214" s="71"/>
      <c r="F11214" s="71"/>
      <c r="G11214" s="71"/>
      <c r="H11214" s="71"/>
      <c r="I11214" s="71"/>
      <c r="J11214" s="71"/>
      <c r="K11214" s="175"/>
      <c r="L11214" s="176"/>
      <c r="M11214" s="71"/>
      <c r="N11214" s="71"/>
      <c r="Z11214" s="92"/>
      <c r="AD11214" s="87"/>
    </row>
    <row r="11215" spans="3:30">
      <c r="C11215" s="120"/>
      <c r="D11215" s="71"/>
      <c r="E11215" s="71"/>
      <c r="F11215" s="71"/>
      <c r="G11215" s="71"/>
      <c r="H11215" s="71"/>
      <c r="I11215" s="71"/>
      <c r="J11215" s="71"/>
      <c r="K11215" s="175"/>
      <c r="L11215" s="176"/>
      <c r="M11215" s="71"/>
      <c r="N11215" s="71"/>
      <c r="Z11215" s="92"/>
      <c r="AD11215" s="87"/>
    </row>
    <row r="11216" spans="3:30">
      <c r="C11216" s="120"/>
      <c r="D11216" s="71"/>
      <c r="E11216" s="71"/>
      <c r="F11216" s="71"/>
      <c r="G11216" s="71"/>
      <c r="H11216" s="71"/>
      <c r="I11216" s="71"/>
      <c r="J11216" s="71"/>
      <c r="K11216" s="175"/>
      <c r="L11216" s="176"/>
      <c r="M11216" s="71"/>
      <c r="N11216" s="71"/>
      <c r="Z11216" s="92"/>
      <c r="AD11216" s="87"/>
    </row>
    <row r="11217" spans="3:30">
      <c r="C11217" s="120"/>
      <c r="D11217" s="71"/>
      <c r="E11217" s="71"/>
      <c r="F11217" s="71"/>
      <c r="G11217" s="71"/>
      <c r="H11217" s="71"/>
      <c r="I11217" s="71"/>
      <c r="J11217" s="71"/>
      <c r="K11217" s="175"/>
      <c r="L11217" s="176"/>
      <c r="M11217" s="71"/>
      <c r="N11217" s="71"/>
      <c r="Z11217" s="92"/>
      <c r="AD11217" s="87"/>
    </row>
    <row r="11218" spans="3:30">
      <c r="C11218" s="120"/>
      <c r="D11218" s="71"/>
      <c r="E11218" s="71"/>
      <c r="F11218" s="71"/>
      <c r="G11218" s="71"/>
      <c r="H11218" s="71"/>
      <c r="I11218" s="71"/>
      <c r="J11218" s="71"/>
      <c r="K11218" s="175"/>
      <c r="L11218" s="176"/>
      <c r="M11218" s="71"/>
      <c r="N11218" s="71"/>
      <c r="Z11218" s="92"/>
      <c r="AD11218" s="87"/>
    </row>
    <row r="11219" spans="3:30">
      <c r="C11219" s="120"/>
      <c r="D11219" s="71"/>
      <c r="E11219" s="71"/>
      <c r="F11219" s="71"/>
      <c r="G11219" s="71"/>
      <c r="H11219" s="71"/>
      <c r="I11219" s="71"/>
      <c r="J11219" s="71"/>
      <c r="K11219" s="175"/>
      <c r="L11219" s="176"/>
      <c r="M11219" s="71"/>
      <c r="N11219" s="71"/>
      <c r="Z11219" s="92"/>
      <c r="AD11219" s="87"/>
    </row>
    <row r="11220" spans="3:30">
      <c r="C11220" s="120"/>
      <c r="D11220" s="71"/>
      <c r="E11220" s="71"/>
      <c r="F11220" s="71"/>
      <c r="G11220" s="71"/>
      <c r="H11220" s="71"/>
      <c r="I11220" s="71"/>
      <c r="J11220" s="71"/>
      <c r="K11220" s="175"/>
      <c r="L11220" s="176"/>
      <c r="M11220" s="71"/>
      <c r="N11220" s="71"/>
      <c r="Z11220" s="92"/>
      <c r="AD11220" s="87"/>
    </row>
    <row r="11221" spans="3:30">
      <c r="C11221" s="120"/>
      <c r="D11221" s="71"/>
      <c r="E11221" s="71"/>
      <c r="F11221" s="71"/>
      <c r="G11221" s="71"/>
      <c r="H11221" s="71"/>
      <c r="I11221" s="71"/>
      <c r="J11221" s="71"/>
      <c r="K11221" s="175"/>
      <c r="L11221" s="176"/>
      <c r="M11221" s="71"/>
      <c r="N11221" s="71"/>
      <c r="Z11221" s="92"/>
      <c r="AD11221" s="87"/>
    </row>
    <row r="11222" spans="3:30">
      <c r="C11222" s="120"/>
      <c r="D11222" s="71"/>
      <c r="E11222" s="71"/>
      <c r="F11222" s="71"/>
      <c r="G11222" s="71"/>
      <c r="H11222" s="71"/>
      <c r="I11222" s="71"/>
      <c r="J11222" s="71"/>
      <c r="K11222" s="175"/>
      <c r="L11222" s="176"/>
      <c r="M11222" s="71"/>
      <c r="N11222" s="71"/>
      <c r="Z11222" s="92"/>
      <c r="AD11222" s="87"/>
    </row>
    <row r="11223" spans="3:30">
      <c r="C11223" s="120"/>
      <c r="D11223" s="71"/>
      <c r="E11223" s="71"/>
      <c r="F11223" s="71"/>
      <c r="G11223" s="71"/>
      <c r="H11223" s="71"/>
      <c r="I11223" s="71"/>
      <c r="J11223" s="71"/>
      <c r="K11223" s="175"/>
      <c r="L11223" s="176"/>
      <c r="M11223" s="71"/>
      <c r="N11223" s="71"/>
      <c r="Z11223" s="92"/>
      <c r="AD11223" s="87"/>
    </row>
    <row r="11224" spans="3:30">
      <c r="C11224" s="120"/>
      <c r="D11224" s="71"/>
      <c r="E11224" s="71"/>
      <c r="F11224" s="71"/>
      <c r="G11224" s="71"/>
      <c r="H11224" s="71"/>
      <c r="I11224" s="71"/>
      <c r="J11224" s="71"/>
      <c r="K11224" s="175"/>
      <c r="L11224" s="176"/>
      <c r="M11224" s="71"/>
      <c r="N11224" s="71"/>
      <c r="Z11224" s="92"/>
      <c r="AD11224" s="87"/>
    </row>
    <row r="11225" spans="3:30">
      <c r="C11225" s="120"/>
      <c r="D11225" s="71"/>
      <c r="E11225" s="71"/>
      <c r="F11225" s="71"/>
      <c r="G11225" s="71"/>
      <c r="H11225" s="71"/>
      <c r="I11225" s="71"/>
      <c r="J11225" s="71"/>
      <c r="K11225" s="175"/>
      <c r="L11225" s="176"/>
      <c r="M11225" s="71"/>
      <c r="N11225" s="71"/>
      <c r="Z11225" s="92"/>
      <c r="AD11225" s="87"/>
    </row>
    <row r="11226" spans="3:30">
      <c r="C11226" s="120"/>
      <c r="D11226" s="71"/>
      <c r="E11226" s="71"/>
      <c r="F11226" s="71"/>
      <c r="G11226" s="71"/>
      <c r="H11226" s="71"/>
      <c r="I11226" s="71"/>
      <c r="J11226" s="71"/>
      <c r="K11226" s="175"/>
      <c r="L11226" s="176"/>
      <c r="M11226" s="71"/>
      <c r="N11226" s="71"/>
      <c r="Z11226" s="92"/>
      <c r="AD11226" s="87"/>
    </row>
    <row r="11227" spans="3:30">
      <c r="C11227" s="120"/>
      <c r="D11227" s="71"/>
      <c r="E11227" s="71"/>
      <c r="F11227" s="71"/>
      <c r="G11227" s="71"/>
      <c r="H11227" s="71"/>
      <c r="I11227" s="71"/>
      <c r="J11227" s="71"/>
      <c r="K11227" s="175"/>
      <c r="L11227" s="176"/>
      <c r="M11227" s="71"/>
      <c r="N11227" s="71"/>
      <c r="Z11227" s="92"/>
      <c r="AD11227" s="87"/>
    </row>
    <row r="11228" spans="3:30">
      <c r="C11228" s="120"/>
      <c r="D11228" s="71"/>
      <c r="E11228" s="71"/>
      <c r="F11228" s="71"/>
      <c r="G11228" s="71"/>
      <c r="H11228" s="71"/>
      <c r="I11228" s="71"/>
      <c r="J11228" s="71"/>
      <c r="K11228" s="175"/>
      <c r="L11228" s="176"/>
      <c r="M11228" s="71"/>
      <c r="N11228" s="71"/>
      <c r="Z11228" s="92"/>
      <c r="AD11228" s="87"/>
    </row>
    <row r="11229" spans="3:30">
      <c r="C11229" s="120"/>
      <c r="D11229" s="71"/>
      <c r="E11229" s="71"/>
      <c r="F11229" s="71"/>
      <c r="G11229" s="71"/>
      <c r="H11229" s="71"/>
      <c r="I11229" s="71"/>
      <c r="J11229" s="71"/>
      <c r="K11229" s="175"/>
      <c r="L11229" s="176"/>
      <c r="M11229" s="71"/>
      <c r="N11229" s="71"/>
      <c r="Z11229" s="92"/>
      <c r="AD11229" s="87"/>
    </row>
    <row r="11230" spans="3:30">
      <c r="C11230" s="120"/>
      <c r="D11230" s="71"/>
      <c r="E11230" s="71"/>
      <c r="F11230" s="71"/>
      <c r="G11230" s="71"/>
      <c r="H11230" s="71"/>
      <c r="I11230" s="71"/>
      <c r="J11230" s="71"/>
      <c r="K11230" s="175"/>
      <c r="L11230" s="176"/>
      <c r="M11230" s="71"/>
      <c r="N11230" s="71"/>
      <c r="Z11230" s="92"/>
      <c r="AD11230" s="87"/>
    </row>
    <row r="11231" spans="3:30">
      <c r="C11231" s="120"/>
      <c r="D11231" s="71"/>
      <c r="E11231" s="71"/>
      <c r="F11231" s="71"/>
      <c r="G11231" s="71"/>
      <c r="H11231" s="71"/>
      <c r="I11231" s="71"/>
      <c r="J11231" s="71"/>
      <c r="K11231" s="175"/>
      <c r="L11231" s="176"/>
      <c r="M11231" s="71"/>
      <c r="N11231" s="71"/>
      <c r="Z11231" s="92"/>
      <c r="AD11231" s="87"/>
    </row>
    <row r="11232" spans="3:30">
      <c r="C11232" s="120"/>
      <c r="D11232" s="71"/>
      <c r="E11232" s="71"/>
      <c r="F11232" s="71"/>
      <c r="G11232" s="71"/>
      <c r="H11232" s="71"/>
      <c r="I11232" s="71"/>
      <c r="J11232" s="71"/>
      <c r="K11232" s="175"/>
      <c r="L11232" s="176"/>
      <c r="M11232" s="71"/>
      <c r="N11232" s="71"/>
      <c r="Z11232" s="92"/>
      <c r="AD11232" s="87"/>
    </row>
    <row r="11233" spans="3:30">
      <c r="C11233" s="120"/>
      <c r="D11233" s="71"/>
      <c r="E11233" s="71"/>
      <c r="F11233" s="71"/>
      <c r="G11233" s="71"/>
      <c r="H11233" s="71"/>
      <c r="I11233" s="71"/>
      <c r="J11233" s="71"/>
      <c r="K11233" s="175"/>
      <c r="L11233" s="176"/>
      <c r="M11233" s="71"/>
      <c r="N11233" s="71"/>
      <c r="Z11233" s="92"/>
      <c r="AD11233" s="87"/>
    </row>
    <row r="11234" spans="3:30">
      <c r="C11234" s="120"/>
      <c r="D11234" s="71"/>
      <c r="E11234" s="71"/>
      <c r="F11234" s="71"/>
      <c r="G11234" s="71"/>
      <c r="H11234" s="71"/>
      <c r="I11234" s="71"/>
      <c r="J11234" s="71"/>
      <c r="K11234" s="175"/>
      <c r="L11234" s="176"/>
      <c r="M11234" s="71"/>
      <c r="N11234" s="71"/>
      <c r="Z11234" s="92"/>
      <c r="AD11234" s="87"/>
    </row>
    <row r="11235" spans="3:30">
      <c r="C11235" s="120"/>
      <c r="D11235" s="71"/>
      <c r="E11235" s="71"/>
      <c r="F11235" s="71"/>
      <c r="G11235" s="71"/>
      <c r="H11235" s="71"/>
      <c r="I11235" s="71"/>
      <c r="J11235" s="71"/>
      <c r="K11235" s="175"/>
      <c r="L11235" s="176"/>
      <c r="M11235" s="71"/>
      <c r="N11235" s="71"/>
      <c r="Z11235" s="92"/>
      <c r="AD11235" s="87"/>
    </row>
    <row r="11236" spans="3:30">
      <c r="C11236" s="120"/>
      <c r="D11236" s="71"/>
      <c r="E11236" s="71"/>
      <c r="F11236" s="71"/>
      <c r="G11236" s="71"/>
      <c r="H11236" s="71"/>
      <c r="I11236" s="71"/>
      <c r="J11236" s="71"/>
      <c r="K11236" s="175"/>
      <c r="L11236" s="176"/>
      <c r="M11236" s="71"/>
      <c r="N11236" s="71"/>
      <c r="Z11236" s="92"/>
      <c r="AD11236" s="87"/>
    </row>
    <row r="11237" spans="3:30">
      <c r="C11237" s="120"/>
      <c r="D11237" s="71"/>
      <c r="E11237" s="71"/>
      <c r="F11237" s="71"/>
      <c r="G11237" s="71"/>
      <c r="H11237" s="71"/>
      <c r="I11237" s="71"/>
      <c r="J11237" s="71"/>
      <c r="K11237" s="175"/>
      <c r="L11237" s="176"/>
      <c r="M11237" s="71"/>
      <c r="N11237" s="71"/>
      <c r="Z11237" s="92"/>
      <c r="AD11237" s="87"/>
    </row>
    <row r="11238" spans="3:30">
      <c r="C11238" s="120"/>
      <c r="D11238" s="71"/>
      <c r="E11238" s="71"/>
      <c r="F11238" s="71"/>
      <c r="G11238" s="71"/>
      <c r="H11238" s="71"/>
      <c r="I11238" s="71"/>
      <c r="J11238" s="71"/>
      <c r="K11238" s="175"/>
      <c r="L11238" s="176"/>
      <c r="M11238" s="71"/>
      <c r="N11238" s="71"/>
      <c r="Z11238" s="92"/>
      <c r="AD11238" s="87"/>
    </row>
    <row r="11239" spans="3:30">
      <c r="C11239" s="120"/>
      <c r="D11239" s="71"/>
      <c r="E11239" s="71"/>
      <c r="F11239" s="71"/>
      <c r="G11239" s="71"/>
      <c r="H11239" s="71"/>
      <c r="I11239" s="71"/>
      <c r="J11239" s="71"/>
      <c r="K11239" s="175"/>
      <c r="L11239" s="176"/>
      <c r="M11239" s="71"/>
      <c r="N11239" s="71"/>
      <c r="Z11239" s="92"/>
      <c r="AD11239" s="87"/>
    </row>
    <row r="11240" spans="3:30">
      <c r="C11240" s="120"/>
      <c r="D11240" s="71"/>
      <c r="E11240" s="71"/>
      <c r="F11240" s="71"/>
      <c r="G11240" s="71"/>
      <c r="H11240" s="71"/>
      <c r="I11240" s="71"/>
      <c r="J11240" s="71"/>
      <c r="K11240" s="175"/>
      <c r="L11240" s="176"/>
      <c r="M11240" s="71"/>
      <c r="N11240" s="71"/>
      <c r="Z11240" s="92"/>
      <c r="AD11240" s="87"/>
    </row>
    <row r="11241" spans="3:30">
      <c r="C11241" s="120"/>
      <c r="D11241" s="71"/>
      <c r="E11241" s="71"/>
      <c r="F11241" s="71"/>
      <c r="G11241" s="71"/>
      <c r="H11241" s="71"/>
      <c r="I11241" s="71"/>
      <c r="J11241" s="71"/>
      <c r="K11241" s="175"/>
      <c r="L11241" s="176"/>
      <c r="M11241" s="71"/>
      <c r="N11241" s="71"/>
      <c r="Z11241" s="92"/>
      <c r="AD11241" s="87"/>
    </row>
    <row r="11242" spans="3:30">
      <c r="C11242" s="120"/>
      <c r="D11242" s="71"/>
      <c r="E11242" s="71"/>
      <c r="F11242" s="71"/>
      <c r="G11242" s="71"/>
      <c r="H11242" s="71"/>
      <c r="I11242" s="71"/>
      <c r="J11242" s="71"/>
      <c r="K11242" s="175"/>
      <c r="L11242" s="176"/>
      <c r="M11242" s="71"/>
      <c r="N11242" s="71"/>
      <c r="Z11242" s="92"/>
      <c r="AD11242" s="87"/>
    </row>
    <row r="11243" spans="3:30">
      <c r="C11243" s="120"/>
      <c r="D11243" s="71"/>
      <c r="E11243" s="71"/>
      <c r="F11243" s="71"/>
      <c r="G11243" s="71"/>
      <c r="H11243" s="71"/>
      <c r="I11243" s="71"/>
      <c r="J11243" s="71"/>
      <c r="K11243" s="175"/>
      <c r="L11243" s="176"/>
      <c r="M11243" s="71"/>
      <c r="N11243" s="71"/>
      <c r="Z11243" s="92"/>
      <c r="AD11243" s="87"/>
    </row>
    <row r="11244" spans="3:30">
      <c r="C11244" s="120"/>
      <c r="D11244" s="71"/>
      <c r="E11244" s="71"/>
      <c r="F11244" s="71"/>
      <c r="G11244" s="71"/>
      <c r="H11244" s="71"/>
      <c r="I11244" s="71"/>
      <c r="J11244" s="71"/>
      <c r="K11244" s="175"/>
      <c r="L11244" s="176"/>
      <c r="M11244" s="71"/>
      <c r="N11244" s="71"/>
      <c r="Z11244" s="92"/>
      <c r="AD11244" s="87"/>
    </row>
    <row r="11245" spans="3:30">
      <c r="C11245" s="120"/>
      <c r="D11245" s="71"/>
      <c r="E11245" s="71"/>
      <c r="F11245" s="71"/>
      <c r="G11245" s="71"/>
      <c r="H11245" s="71"/>
      <c r="I11245" s="71"/>
      <c r="J11245" s="71"/>
      <c r="K11245" s="175"/>
      <c r="L11245" s="176"/>
      <c r="M11245" s="71"/>
      <c r="N11245" s="71"/>
      <c r="Z11245" s="92"/>
      <c r="AD11245" s="87"/>
    </row>
    <row r="11246" spans="3:30">
      <c r="C11246" s="120"/>
      <c r="D11246" s="71"/>
      <c r="E11246" s="71"/>
      <c r="F11246" s="71"/>
      <c r="G11246" s="71"/>
      <c r="H11246" s="71"/>
      <c r="I11246" s="71"/>
      <c r="J11246" s="71"/>
      <c r="K11246" s="175"/>
      <c r="L11246" s="176"/>
      <c r="M11246" s="71"/>
      <c r="N11246" s="71"/>
      <c r="Z11246" s="92"/>
      <c r="AD11246" s="87"/>
    </row>
    <row r="11247" spans="3:30">
      <c r="C11247" s="120"/>
      <c r="D11247" s="71"/>
      <c r="E11247" s="71"/>
      <c r="F11247" s="71"/>
      <c r="G11247" s="71"/>
      <c r="H11247" s="71"/>
      <c r="I11247" s="71"/>
      <c r="J11247" s="71"/>
      <c r="K11247" s="175"/>
      <c r="L11247" s="176"/>
      <c r="M11247" s="71"/>
      <c r="N11247" s="71"/>
      <c r="Z11247" s="92"/>
      <c r="AD11247" s="87"/>
    </row>
    <row r="11248" spans="3:30">
      <c r="C11248" s="120"/>
      <c r="D11248" s="71"/>
      <c r="E11248" s="71"/>
      <c r="F11248" s="71"/>
      <c r="G11248" s="71"/>
      <c r="H11248" s="71"/>
      <c r="I11248" s="71"/>
      <c r="J11248" s="71"/>
      <c r="K11248" s="175"/>
      <c r="L11248" s="176"/>
      <c r="M11248" s="71"/>
      <c r="N11248" s="71"/>
      <c r="Z11248" s="92"/>
      <c r="AD11248" s="87"/>
    </row>
    <row r="11249" spans="3:30">
      <c r="C11249" s="120"/>
      <c r="D11249" s="71"/>
      <c r="E11249" s="71"/>
      <c r="F11249" s="71"/>
      <c r="G11249" s="71"/>
      <c r="H11249" s="71"/>
      <c r="I11249" s="71"/>
      <c r="J11249" s="71"/>
      <c r="K11249" s="175"/>
      <c r="L11249" s="176"/>
      <c r="M11249" s="71"/>
      <c r="N11249" s="71"/>
      <c r="Z11249" s="92"/>
      <c r="AD11249" s="87"/>
    </row>
    <row r="11250" spans="3:30">
      <c r="C11250" s="120"/>
      <c r="D11250" s="71"/>
      <c r="E11250" s="71"/>
      <c r="F11250" s="71"/>
      <c r="G11250" s="71"/>
      <c r="H11250" s="71"/>
      <c r="I11250" s="71"/>
      <c r="J11250" s="71"/>
      <c r="K11250" s="175"/>
      <c r="L11250" s="176"/>
      <c r="M11250" s="71"/>
      <c r="N11250" s="71"/>
      <c r="Z11250" s="92"/>
      <c r="AD11250" s="87"/>
    </row>
    <row r="11251" spans="3:30">
      <c r="C11251" s="120"/>
      <c r="D11251" s="71"/>
      <c r="E11251" s="71"/>
      <c r="F11251" s="71"/>
      <c r="G11251" s="71"/>
      <c r="H11251" s="71"/>
      <c r="I11251" s="71"/>
      <c r="J11251" s="71"/>
      <c r="K11251" s="175"/>
      <c r="L11251" s="176"/>
      <c r="M11251" s="71"/>
      <c r="N11251" s="71"/>
      <c r="Z11251" s="92"/>
      <c r="AD11251" s="87"/>
    </row>
    <row r="11252" spans="3:30">
      <c r="C11252" s="120"/>
      <c r="D11252" s="71"/>
      <c r="E11252" s="71"/>
      <c r="F11252" s="71"/>
      <c r="G11252" s="71"/>
      <c r="H11252" s="71"/>
      <c r="I11252" s="71"/>
      <c r="J11252" s="71"/>
      <c r="K11252" s="175"/>
      <c r="L11252" s="176"/>
      <c r="M11252" s="71"/>
      <c r="N11252" s="71"/>
      <c r="Z11252" s="92"/>
      <c r="AD11252" s="87"/>
    </row>
    <row r="11253" spans="3:30">
      <c r="C11253" s="120"/>
      <c r="D11253" s="71"/>
      <c r="E11253" s="71"/>
      <c r="F11253" s="71"/>
      <c r="G11253" s="71"/>
      <c r="H11253" s="71"/>
      <c r="I11253" s="71"/>
      <c r="J11253" s="71"/>
      <c r="K11253" s="175"/>
      <c r="L11253" s="176"/>
      <c r="M11253" s="71"/>
      <c r="N11253" s="71"/>
      <c r="Z11253" s="92"/>
      <c r="AD11253" s="87"/>
    </row>
    <row r="11254" spans="3:30">
      <c r="C11254" s="120"/>
      <c r="D11254" s="71"/>
      <c r="E11254" s="71"/>
      <c r="F11254" s="71"/>
      <c r="G11254" s="71"/>
      <c r="H11254" s="71"/>
      <c r="I11254" s="71"/>
      <c r="J11254" s="71"/>
      <c r="K11254" s="175"/>
      <c r="L11254" s="176"/>
      <c r="M11254" s="71"/>
      <c r="N11254" s="71"/>
      <c r="Z11254" s="92"/>
      <c r="AD11254" s="87"/>
    </row>
    <row r="11255" spans="3:30">
      <c r="C11255" s="120"/>
      <c r="D11255" s="71"/>
      <c r="E11255" s="71"/>
      <c r="F11255" s="71"/>
      <c r="G11255" s="71"/>
      <c r="H11255" s="71"/>
      <c r="I11255" s="71"/>
      <c r="J11255" s="71"/>
      <c r="K11255" s="175"/>
      <c r="L11255" s="176"/>
      <c r="M11255" s="71"/>
      <c r="N11255" s="71"/>
      <c r="Z11255" s="92"/>
      <c r="AD11255" s="87"/>
    </row>
    <row r="11256" spans="3:30">
      <c r="C11256" s="120"/>
      <c r="D11256" s="71"/>
      <c r="E11256" s="71"/>
      <c r="F11256" s="71"/>
      <c r="G11256" s="71"/>
      <c r="H11256" s="71"/>
      <c r="I11256" s="71"/>
      <c r="J11256" s="71"/>
      <c r="K11256" s="175"/>
      <c r="L11256" s="176"/>
      <c r="M11256" s="71"/>
      <c r="N11256" s="71"/>
      <c r="Z11256" s="92"/>
      <c r="AD11256" s="87"/>
    </row>
    <row r="11257" spans="3:30">
      <c r="C11257" s="120"/>
      <c r="D11257" s="71"/>
      <c r="E11257" s="71"/>
      <c r="F11257" s="71"/>
      <c r="G11257" s="71"/>
      <c r="H11257" s="71"/>
      <c r="I11257" s="71"/>
      <c r="J11257" s="71"/>
      <c r="K11257" s="175"/>
      <c r="L11257" s="176"/>
      <c r="M11257" s="71"/>
      <c r="N11257" s="71"/>
      <c r="Z11257" s="92"/>
      <c r="AD11257" s="87"/>
    </row>
    <row r="11258" spans="3:30">
      <c r="C11258" s="120"/>
      <c r="D11258" s="71"/>
      <c r="E11258" s="71"/>
      <c r="F11258" s="71"/>
      <c r="G11258" s="71"/>
      <c r="H11258" s="71"/>
      <c r="I11258" s="71"/>
      <c r="J11258" s="71"/>
      <c r="K11258" s="175"/>
      <c r="L11258" s="176"/>
      <c r="M11258" s="71"/>
      <c r="N11258" s="71"/>
      <c r="Z11258" s="92"/>
      <c r="AD11258" s="87"/>
    </row>
    <row r="11259" spans="3:30">
      <c r="C11259" s="120"/>
      <c r="D11259" s="71"/>
      <c r="E11259" s="71"/>
      <c r="F11259" s="71"/>
      <c r="G11259" s="71"/>
      <c r="H11259" s="71"/>
      <c r="I11259" s="71"/>
      <c r="J11259" s="71"/>
      <c r="K11259" s="175"/>
      <c r="L11259" s="176"/>
      <c r="M11259" s="71"/>
      <c r="N11259" s="71"/>
      <c r="Z11259" s="92"/>
      <c r="AD11259" s="87"/>
    </row>
    <row r="11260" spans="3:30">
      <c r="C11260" s="120"/>
      <c r="D11260" s="71"/>
      <c r="E11260" s="71"/>
      <c r="F11260" s="71"/>
      <c r="G11260" s="71"/>
      <c r="H11260" s="71"/>
      <c r="I11260" s="71"/>
      <c r="J11260" s="71"/>
      <c r="K11260" s="175"/>
      <c r="L11260" s="176"/>
      <c r="M11260" s="71"/>
      <c r="N11260" s="71"/>
      <c r="Z11260" s="92"/>
      <c r="AD11260" s="87"/>
    </row>
    <row r="11261" spans="3:30">
      <c r="C11261" s="120"/>
      <c r="D11261" s="71"/>
      <c r="E11261" s="71"/>
      <c r="F11261" s="71"/>
      <c r="G11261" s="71"/>
      <c r="H11261" s="71"/>
      <c r="I11261" s="71"/>
      <c r="J11261" s="71"/>
      <c r="K11261" s="175"/>
      <c r="L11261" s="176"/>
      <c r="M11261" s="71"/>
      <c r="N11261" s="71"/>
      <c r="Z11261" s="92"/>
      <c r="AD11261" s="87"/>
    </row>
    <row r="11262" spans="3:30">
      <c r="C11262" s="120"/>
      <c r="D11262" s="71"/>
      <c r="E11262" s="71"/>
      <c r="F11262" s="71"/>
      <c r="G11262" s="71"/>
      <c r="H11262" s="71"/>
      <c r="I11262" s="71"/>
      <c r="J11262" s="71"/>
      <c r="K11262" s="175"/>
      <c r="L11262" s="176"/>
      <c r="M11262" s="71"/>
      <c r="N11262" s="71"/>
      <c r="Z11262" s="92"/>
      <c r="AD11262" s="87"/>
    </row>
    <row r="11263" spans="3:30">
      <c r="C11263" s="120"/>
      <c r="D11263" s="71"/>
      <c r="E11263" s="71"/>
      <c r="F11263" s="71"/>
      <c r="G11263" s="71"/>
      <c r="H11263" s="71"/>
      <c r="I11263" s="71"/>
      <c r="J11263" s="71"/>
      <c r="K11263" s="175"/>
      <c r="L11263" s="176"/>
      <c r="M11263" s="71"/>
      <c r="N11263" s="71"/>
      <c r="Z11263" s="92"/>
      <c r="AD11263" s="87"/>
    </row>
    <row r="11264" spans="3:30">
      <c r="C11264" s="120"/>
      <c r="D11264" s="71"/>
      <c r="E11264" s="71"/>
      <c r="F11264" s="71"/>
      <c r="G11264" s="71"/>
      <c r="H11264" s="71"/>
      <c r="I11264" s="71"/>
      <c r="J11264" s="71"/>
      <c r="K11264" s="175"/>
      <c r="L11264" s="176"/>
      <c r="M11264" s="71"/>
      <c r="N11264" s="71"/>
      <c r="Z11264" s="92"/>
      <c r="AD11264" s="87"/>
    </row>
    <row r="11265" spans="3:30">
      <c r="C11265" s="120"/>
      <c r="D11265" s="71"/>
      <c r="E11265" s="71"/>
      <c r="F11265" s="71"/>
      <c r="G11265" s="71"/>
      <c r="H11265" s="71"/>
      <c r="I11265" s="71"/>
      <c r="J11265" s="71"/>
      <c r="K11265" s="175"/>
      <c r="L11265" s="176"/>
      <c r="M11265" s="71"/>
      <c r="N11265" s="71"/>
      <c r="Z11265" s="92"/>
      <c r="AD11265" s="87"/>
    </row>
    <row r="11266" spans="3:30">
      <c r="C11266" s="120"/>
      <c r="D11266" s="71"/>
      <c r="E11266" s="71"/>
      <c r="F11266" s="71"/>
      <c r="G11266" s="71"/>
      <c r="H11266" s="71"/>
      <c r="I11266" s="71"/>
      <c r="J11266" s="71"/>
      <c r="K11266" s="175"/>
      <c r="L11266" s="176"/>
      <c r="M11266" s="71"/>
      <c r="N11266" s="71"/>
      <c r="Z11266" s="92"/>
      <c r="AD11266" s="87"/>
    </row>
    <row r="11267" spans="3:30">
      <c r="C11267" s="120"/>
      <c r="D11267" s="71"/>
      <c r="E11267" s="71"/>
      <c r="F11267" s="71"/>
      <c r="G11267" s="71"/>
      <c r="H11267" s="71"/>
      <c r="I11267" s="71"/>
      <c r="J11267" s="71"/>
      <c r="K11267" s="175"/>
      <c r="L11267" s="176"/>
      <c r="M11267" s="71"/>
      <c r="N11267" s="71"/>
      <c r="Z11267" s="92"/>
      <c r="AD11267" s="87"/>
    </row>
    <row r="11268" spans="3:30">
      <c r="C11268" s="120"/>
      <c r="D11268" s="71"/>
      <c r="E11268" s="71"/>
      <c r="F11268" s="71"/>
      <c r="G11268" s="71"/>
      <c r="H11268" s="71"/>
      <c r="I11268" s="71"/>
      <c r="J11268" s="71"/>
      <c r="K11268" s="175"/>
      <c r="L11268" s="176"/>
      <c r="M11268" s="71"/>
      <c r="N11268" s="71"/>
      <c r="Z11268" s="92"/>
      <c r="AD11268" s="87"/>
    </row>
    <row r="11269" spans="3:30">
      <c r="C11269" s="120"/>
      <c r="D11269" s="71"/>
      <c r="E11269" s="71"/>
      <c r="F11269" s="71"/>
      <c r="G11269" s="71"/>
      <c r="H11269" s="71"/>
      <c r="I11269" s="71"/>
      <c r="J11269" s="71"/>
      <c r="K11269" s="175"/>
      <c r="L11269" s="176"/>
      <c r="M11269" s="71"/>
      <c r="N11269" s="71"/>
      <c r="Z11269" s="92"/>
      <c r="AD11269" s="87"/>
    </row>
    <row r="11270" spans="3:30">
      <c r="C11270" s="120"/>
      <c r="D11270" s="71"/>
      <c r="E11270" s="71"/>
      <c r="F11270" s="71"/>
      <c r="G11270" s="71"/>
      <c r="H11270" s="71"/>
      <c r="I11270" s="71"/>
      <c r="J11270" s="71"/>
      <c r="K11270" s="175"/>
      <c r="L11270" s="176"/>
      <c r="M11270" s="71"/>
      <c r="N11270" s="71"/>
      <c r="Z11270" s="92"/>
      <c r="AD11270" s="87"/>
    </row>
    <row r="11271" spans="3:30">
      <c r="C11271" s="120"/>
      <c r="D11271" s="71"/>
      <c r="E11271" s="71"/>
      <c r="F11271" s="71"/>
      <c r="G11271" s="71"/>
      <c r="H11271" s="71"/>
      <c r="I11271" s="71"/>
      <c r="J11271" s="71"/>
      <c r="K11271" s="175"/>
      <c r="L11271" s="176"/>
      <c r="M11271" s="71"/>
      <c r="N11271" s="71"/>
      <c r="Z11271" s="92"/>
      <c r="AD11271" s="87"/>
    </row>
    <row r="11272" spans="3:30">
      <c r="C11272" s="120"/>
      <c r="D11272" s="71"/>
      <c r="E11272" s="71"/>
      <c r="F11272" s="71"/>
      <c r="G11272" s="71"/>
      <c r="H11272" s="71"/>
      <c r="I11272" s="71"/>
      <c r="J11272" s="71"/>
      <c r="K11272" s="175"/>
      <c r="L11272" s="176"/>
      <c r="M11272" s="71"/>
      <c r="N11272" s="71"/>
      <c r="Z11272" s="92"/>
      <c r="AD11272" s="87"/>
    </row>
    <row r="11273" spans="3:30">
      <c r="C11273" s="120"/>
      <c r="D11273" s="71"/>
      <c r="E11273" s="71"/>
      <c r="F11273" s="71"/>
      <c r="G11273" s="71"/>
      <c r="H11273" s="71"/>
      <c r="I11273" s="71"/>
      <c r="J11273" s="71"/>
      <c r="K11273" s="175"/>
      <c r="L11273" s="176"/>
      <c r="M11273" s="71"/>
      <c r="N11273" s="71"/>
      <c r="Z11273" s="92"/>
      <c r="AD11273" s="87"/>
    </row>
    <row r="11274" spans="3:30">
      <c r="C11274" s="120"/>
      <c r="D11274" s="71"/>
      <c r="E11274" s="71"/>
      <c r="F11274" s="71"/>
      <c r="G11274" s="71"/>
      <c r="H11274" s="71"/>
      <c r="I11274" s="71"/>
      <c r="J11274" s="71"/>
      <c r="K11274" s="175"/>
      <c r="L11274" s="176"/>
      <c r="M11274" s="71"/>
      <c r="N11274" s="71"/>
      <c r="Z11274" s="92"/>
      <c r="AD11274" s="87"/>
    </row>
    <row r="11275" spans="3:30">
      <c r="C11275" s="120"/>
      <c r="D11275" s="71"/>
      <c r="E11275" s="71"/>
      <c r="F11275" s="71"/>
      <c r="G11275" s="71"/>
      <c r="H11275" s="71"/>
      <c r="I11275" s="71"/>
      <c r="J11275" s="71"/>
      <c r="K11275" s="175"/>
      <c r="L11275" s="176"/>
      <c r="M11275" s="71"/>
      <c r="N11275" s="71"/>
      <c r="Z11275" s="92"/>
      <c r="AD11275" s="87"/>
    </row>
    <row r="11276" spans="3:30">
      <c r="C11276" s="120"/>
      <c r="D11276" s="71"/>
      <c r="E11276" s="71"/>
      <c r="F11276" s="71"/>
      <c r="G11276" s="71"/>
      <c r="H11276" s="71"/>
      <c r="I11276" s="71"/>
      <c r="J11276" s="71"/>
      <c r="K11276" s="175"/>
      <c r="L11276" s="176"/>
      <c r="M11276" s="71"/>
      <c r="N11276" s="71"/>
      <c r="Z11276" s="92"/>
      <c r="AD11276" s="87"/>
    </row>
    <row r="11277" spans="3:30">
      <c r="C11277" s="120"/>
      <c r="D11277" s="71"/>
      <c r="E11277" s="71"/>
      <c r="F11277" s="71"/>
      <c r="G11277" s="71"/>
      <c r="H11277" s="71"/>
      <c r="I11277" s="71"/>
      <c r="J11277" s="71"/>
      <c r="K11277" s="175"/>
      <c r="L11277" s="176"/>
      <c r="M11277" s="71"/>
      <c r="N11277" s="71"/>
      <c r="Z11277" s="92"/>
      <c r="AD11277" s="87"/>
    </row>
    <row r="11278" spans="3:30">
      <c r="C11278" s="120"/>
      <c r="D11278" s="71"/>
      <c r="E11278" s="71"/>
      <c r="F11278" s="71"/>
      <c r="G11278" s="71"/>
      <c r="H11278" s="71"/>
      <c r="I11278" s="71"/>
      <c r="J11278" s="71"/>
      <c r="K11278" s="175"/>
      <c r="L11278" s="176"/>
      <c r="M11278" s="71"/>
      <c r="N11278" s="71"/>
      <c r="Z11278" s="92"/>
      <c r="AD11278" s="87"/>
    </row>
    <row r="11279" spans="3:30">
      <c r="C11279" s="120"/>
      <c r="D11279" s="71"/>
      <c r="E11279" s="71"/>
      <c r="F11279" s="71"/>
      <c r="G11279" s="71"/>
      <c r="H11279" s="71"/>
      <c r="I11279" s="71"/>
      <c r="J11279" s="71"/>
      <c r="K11279" s="175"/>
      <c r="L11279" s="176"/>
      <c r="M11279" s="71"/>
      <c r="N11279" s="71"/>
      <c r="Z11279" s="92"/>
      <c r="AD11279" s="87"/>
    </row>
    <row r="11280" spans="3:30">
      <c r="C11280" s="120"/>
      <c r="D11280" s="71"/>
      <c r="E11280" s="71"/>
      <c r="F11280" s="71"/>
      <c r="G11280" s="71"/>
      <c r="H11280" s="71"/>
      <c r="I11280" s="71"/>
      <c r="J11280" s="71"/>
      <c r="K11280" s="175"/>
      <c r="L11280" s="176"/>
      <c r="M11280" s="71"/>
      <c r="N11280" s="71"/>
      <c r="Z11280" s="92"/>
      <c r="AD11280" s="87"/>
    </row>
    <row r="11281" spans="3:30">
      <c r="C11281" s="120"/>
      <c r="D11281" s="71"/>
      <c r="E11281" s="71"/>
      <c r="F11281" s="71"/>
      <c r="G11281" s="71"/>
      <c r="H11281" s="71"/>
      <c r="I11281" s="71"/>
      <c r="J11281" s="71"/>
      <c r="K11281" s="175"/>
      <c r="L11281" s="176"/>
      <c r="M11281" s="71"/>
      <c r="N11281" s="71"/>
      <c r="Z11281" s="92"/>
      <c r="AD11281" s="87"/>
    </row>
    <row r="11282" spans="3:30">
      <c r="C11282" s="120"/>
      <c r="D11282" s="71"/>
      <c r="E11282" s="71"/>
      <c r="F11282" s="71"/>
      <c r="G11282" s="71"/>
      <c r="H11282" s="71"/>
      <c r="I11282" s="71"/>
      <c r="J11282" s="71"/>
      <c r="K11282" s="175"/>
      <c r="L11282" s="176"/>
      <c r="M11282" s="71"/>
      <c r="N11282" s="71"/>
      <c r="Z11282" s="92"/>
      <c r="AD11282" s="87"/>
    </row>
    <row r="11283" spans="3:30">
      <c r="C11283" s="120"/>
      <c r="D11283" s="71"/>
      <c r="E11283" s="71"/>
      <c r="F11283" s="71"/>
      <c r="G11283" s="71"/>
      <c r="H11283" s="71"/>
      <c r="I11283" s="71"/>
      <c r="J11283" s="71"/>
      <c r="K11283" s="175"/>
      <c r="L11283" s="176"/>
      <c r="M11283" s="71"/>
      <c r="N11283" s="71"/>
      <c r="Z11283" s="92"/>
      <c r="AD11283" s="87"/>
    </row>
    <row r="11284" spans="3:30">
      <c r="C11284" s="120"/>
      <c r="D11284" s="71"/>
      <c r="E11284" s="71"/>
      <c r="F11284" s="71"/>
      <c r="G11284" s="71"/>
      <c r="H11284" s="71"/>
      <c r="I11284" s="71"/>
      <c r="J11284" s="71"/>
      <c r="K11284" s="175"/>
      <c r="L11284" s="176"/>
      <c r="M11284" s="71"/>
      <c r="N11284" s="71"/>
      <c r="Z11284" s="92"/>
      <c r="AD11284" s="87"/>
    </row>
    <row r="11285" spans="3:30">
      <c r="C11285" s="120"/>
      <c r="D11285" s="71"/>
      <c r="E11285" s="71"/>
      <c r="F11285" s="71"/>
      <c r="G11285" s="71"/>
      <c r="H11285" s="71"/>
      <c r="I11285" s="71"/>
      <c r="J11285" s="71"/>
      <c r="K11285" s="175"/>
      <c r="L11285" s="176"/>
      <c r="M11285" s="71"/>
      <c r="N11285" s="71"/>
      <c r="Z11285" s="92"/>
      <c r="AD11285" s="87"/>
    </row>
    <row r="11286" spans="3:30">
      <c r="C11286" s="120"/>
      <c r="D11286" s="71"/>
      <c r="E11286" s="71"/>
      <c r="F11286" s="71"/>
      <c r="G11286" s="71"/>
      <c r="H11286" s="71"/>
      <c r="I11286" s="71"/>
      <c r="J11286" s="71"/>
      <c r="K11286" s="175"/>
      <c r="L11286" s="176"/>
      <c r="M11286" s="71"/>
      <c r="N11286" s="71"/>
      <c r="Z11286" s="92"/>
      <c r="AD11286" s="87"/>
    </row>
    <row r="11287" spans="3:30">
      <c r="C11287" s="120"/>
      <c r="D11287" s="71"/>
      <c r="E11287" s="71"/>
      <c r="F11287" s="71"/>
      <c r="G11287" s="71"/>
      <c r="H11287" s="71"/>
      <c r="I11287" s="71"/>
      <c r="J11287" s="71"/>
      <c r="K11287" s="175"/>
      <c r="L11287" s="176"/>
      <c r="M11287" s="71"/>
      <c r="N11287" s="71"/>
      <c r="Z11287" s="92"/>
      <c r="AD11287" s="87"/>
    </row>
    <row r="11288" spans="3:30">
      <c r="C11288" s="120"/>
      <c r="D11288" s="71"/>
      <c r="E11288" s="71"/>
      <c r="F11288" s="71"/>
      <c r="G11288" s="71"/>
      <c r="H11288" s="71"/>
      <c r="I11288" s="71"/>
      <c r="J11288" s="71"/>
      <c r="K11288" s="175"/>
      <c r="L11288" s="176"/>
      <c r="M11288" s="71"/>
      <c r="N11288" s="71"/>
      <c r="Z11288" s="92"/>
      <c r="AD11288" s="87"/>
    </row>
    <row r="11289" spans="3:30">
      <c r="C11289" s="120"/>
      <c r="D11289" s="71"/>
      <c r="E11289" s="71"/>
      <c r="F11289" s="71"/>
      <c r="G11289" s="71"/>
      <c r="H11289" s="71"/>
      <c r="I11289" s="71"/>
      <c r="J11289" s="71"/>
      <c r="K11289" s="175"/>
      <c r="L11289" s="176"/>
      <c r="M11289" s="71"/>
      <c r="N11289" s="71"/>
      <c r="Z11289" s="92"/>
      <c r="AD11289" s="87"/>
    </row>
    <row r="11290" spans="3:30">
      <c r="C11290" s="120"/>
      <c r="D11290" s="71"/>
      <c r="E11290" s="71"/>
      <c r="F11290" s="71"/>
      <c r="G11290" s="71"/>
      <c r="H11290" s="71"/>
      <c r="I11290" s="71"/>
      <c r="J11290" s="71"/>
      <c r="K11290" s="175"/>
      <c r="L11290" s="176"/>
      <c r="M11290" s="71"/>
      <c r="N11290" s="71"/>
      <c r="Z11290" s="92"/>
      <c r="AD11290" s="87"/>
    </row>
    <row r="11291" spans="3:30">
      <c r="C11291" s="120"/>
      <c r="D11291" s="71"/>
      <c r="E11291" s="71"/>
      <c r="F11291" s="71"/>
      <c r="G11291" s="71"/>
      <c r="H11291" s="71"/>
      <c r="I11291" s="71"/>
      <c r="J11291" s="71"/>
      <c r="K11291" s="175"/>
      <c r="L11291" s="176"/>
      <c r="M11291" s="71"/>
      <c r="N11291" s="71"/>
      <c r="Z11291" s="92"/>
      <c r="AD11291" s="87"/>
    </row>
    <row r="11292" spans="3:30">
      <c r="C11292" s="120"/>
      <c r="D11292" s="71"/>
      <c r="E11292" s="71"/>
      <c r="F11292" s="71"/>
      <c r="G11292" s="71"/>
      <c r="H11292" s="71"/>
      <c r="I11292" s="71"/>
      <c r="J11292" s="71"/>
      <c r="K11292" s="175"/>
      <c r="L11292" s="176"/>
      <c r="M11292" s="71"/>
      <c r="N11292" s="71"/>
      <c r="Z11292" s="92"/>
      <c r="AD11292" s="87"/>
    </row>
    <row r="11293" spans="3:30">
      <c r="C11293" s="120"/>
      <c r="D11293" s="71"/>
      <c r="E11293" s="71"/>
      <c r="F11293" s="71"/>
      <c r="G11293" s="71"/>
      <c r="H11293" s="71"/>
      <c r="I11293" s="71"/>
      <c r="J11293" s="71"/>
      <c r="K11293" s="175"/>
      <c r="L11293" s="176"/>
      <c r="M11293" s="71"/>
      <c r="N11293" s="71"/>
      <c r="Z11293" s="92"/>
      <c r="AD11293" s="87"/>
    </row>
    <row r="11294" spans="3:30">
      <c r="C11294" s="120"/>
      <c r="D11294" s="71"/>
      <c r="E11294" s="71"/>
      <c r="F11294" s="71"/>
      <c r="G11294" s="71"/>
      <c r="H11294" s="71"/>
      <c r="I11294" s="71"/>
      <c r="J11294" s="71"/>
      <c r="K11294" s="175"/>
      <c r="L11294" s="176"/>
      <c r="M11294" s="71"/>
      <c r="N11294" s="71"/>
      <c r="Z11294" s="92"/>
      <c r="AD11294" s="87"/>
    </row>
    <row r="11295" spans="3:30">
      <c r="C11295" s="120"/>
      <c r="D11295" s="71"/>
      <c r="E11295" s="71"/>
      <c r="F11295" s="71"/>
      <c r="G11295" s="71"/>
      <c r="H11295" s="71"/>
      <c r="I11295" s="71"/>
      <c r="J11295" s="71"/>
      <c r="K11295" s="175"/>
      <c r="L11295" s="176"/>
      <c r="M11295" s="71"/>
      <c r="N11295" s="71"/>
      <c r="Z11295" s="92"/>
      <c r="AD11295" s="87"/>
    </row>
    <row r="11296" spans="3:30">
      <c r="C11296" s="120"/>
      <c r="D11296" s="71"/>
      <c r="E11296" s="71"/>
      <c r="F11296" s="71"/>
      <c r="G11296" s="71"/>
      <c r="H11296" s="71"/>
      <c r="I11296" s="71"/>
      <c r="J11296" s="71"/>
      <c r="K11296" s="175"/>
      <c r="L11296" s="176"/>
      <c r="M11296" s="71"/>
      <c r="N11296" s="71"/>
      <c r="Z11296" s="92"/>
      <c r="AD11296" s="87"/>
    </row>
    <row r="11297" spans="3:30">
      <c r="C11297" s="120"/>
      <c r="D11297" s="71"/>
      <c r="E11297" s="71"/>
      <c r="F11297" s="71"/>
      <c r="G11297" s="71"/>
      <c r="H11297" s="71"/>
      <c r="I11297" s="71"/>
      <c r="J11297" s="71"/>
      <c r="K11297" s="175"/>
      <c r="L11297" s="176"/>
      <c r="M11297" s="71"/>
      <c r="N11297" s="71"/>
      <c r="Z11297" s="92"/>
      <c r="AD11297" s="87"/>
    </row>
    <row r="11298" spans="3:30">
      <c r="C11298" s="120"/>
      <c r="D11298" s="71"/>
      <c r="E11298" s="71"/>
      <c r="F11298" s="71"/>
      <c r="G11298" s="71"/>
      <c r="H11298" s="71"/>
      <c r="I11298" s="71"/>
      <c r="J11298" s="71"/>
      <c r="K11298" s="175"/>
      <c r="L11298" s="176"/>
      <c r="M11298" s="71"/>
      <c r="N11298" s="71"/>
      <c r="Z11298" s="92"/>
      <c r="AD11298" s="87"/>
    </row>
    <row r="11299" spans="3:30">
      <c r="C11299" s="120"/>
      <c r="D11299" s="71"/>
      <c r="E11299" s="71"/>
      <c r="F11299" s="71"/>
      <c r="G11299" s="71"/>
      <c r="H11299" s="71"/>
      <c r="I11299" s="71"/>
      <c r="J11299" s="71"/>
      <c r="K11299" s="175"/>
      <c r="L11299" s="176"/>
      <c r="M11299" s="71"/>
      <c r="N11299" s="71"/>
      <c r="Z11299" s="92"/>
      <c r="AD11299" s="87"/>
    </row>
    <row r="11300" spans="3:30">
      <c r="C11300" s="120"/>
      <c r="D11300" s="71"/>
      <c r="E11300" s="71"/>
      <c r="F11300" s="71"/>
      <c r="G11300" s="71"/>
      <c r="H11300" s="71"/>
      <c r="I11300" s="71"/>
      <c r="J11300" s="71"/>
      <c r="K11300" s="175"/>
      <c r="L11300" s="176"/>
      <c r="M11300" s="71"/>
      <c r="N11300" s="71"/>
      <c r="Z11300" s="92"/>
      <c r="AD11300" s="87"/>
    </row>
    <row r="11301" spans="3:30">
      <c r="C11301" s="120"/>
      <c r="D11301" s="71"/>
      <c r="E11301" s="71"/>
      <c r="F11301" s="71"/>
      <c r="G11301" s="71"/>
      <c r="H11301" s="71"/>
      <c r="I11301" s="71"/>
      <c r="J11301" s="71"/>
      <c r="K11301" s="175"/>
      <c r="L11301" s="176"/>
      <c r="M11301" s="71"/>
      <c r="N11301" s="71"/>
      <c r="Z11301" s="92"/>
      <c r="AD11301" s="87"/>
    </row>
    <row r="11302" spans="3:30">
      <c r="C11302" s="120"/>
      <c r="D11302" s="71"/>
      <c r="E11302" s="71"/>
      <c r="F11302" s="71"/>
      <c r="G11302" s="71"/>
      <c r="H11302" s="71"/>
      <c r="I11302" s="71"/>
      <c r="J11302" s="71"/>
      <c r="K11302" s="175"/>
      <c r="L11302" s="176"/>
      <c r="M11302" s="71"/>
      <c r="N11302" s="71"/>
      <c r="Z11302" s="92"/>
      <c r="AD11302" s="87"/>
    </row>
    <row r="11303" spans="3:30">
      <c r="C11303" s="120"/>
      <c r="D11303" s="71"/>
      <c r="E11303" s="71"/>
      <c r="F11303" s="71"/>
      <c r="G11303" s="71"/>
      <c r="H11303" s="71"/>
      <c r="I11303" s="71"/>
      <c r="J11303" s="71"/>
      <c r="K11303" s="175"/>
      <c r="L11303" s="176"/>
      <c r="M11303" s="71"/>
      <c r="N11303" s="71"/>
      <c r="Z11303" s="92"/>
      <c r="AD11303" s="87"/>
    </row>
    <row r="11304" spans="3:30">
      <c r="C11304" s="120"/>
      <c r="D11304" s="71"/>
      <c r="E11304" s="71"/>
      <c r="F11304" s="71"/>
      <c r="G11304" s="71"/>
      <c r="H11304" s="71"/>
      <c r="I11304" s="71"/>
      <c r="J11304" s="71"/>
      <c r="K11304" s="175"/>
      <c r="L11304" s="176"/>
      <c r="M11304" s="71"/>
      <c r="N11304" s="71"/>
      <c r="Z11304" s="92"/>
      <c r="AD11304" s="87"/>
    </row>
    <row r="11305" spans="3:30">
      <c r="C11305" s="120"/>
      <c r="D11305" s="71"/>
      <c r="E11305" s="71"/>
      <c r="F11305" s="71"/>
      <c r="G11305" s="71"/>
      <c r="H11305" s="71"/>
      <c r="I11305" s="71"/>
      <c r="J11305" s="71"/>
      <c r="K11305" s="175"/>
      <c r="L11305" s="176"/>
      <c r="M11305" s="71"/>
      <c r="N11305" s="71"/>
      <c r="Z11305" s="92"/>
      <c r="AD11305" s="87"/>
    </row>
    <row r="11306" spans="3:30">
      <c r="C11306" s="120"/>
      <c r="D11306" s="71"/>
      <c r="E11306" s="71"/>
      <c r="F11306" s="71"/>
      <c r="G11306" s="71"/>
      <c r="H11306" s="71"/>
      <c r="I11306" s="71"/>
      <c r="J11306" s="71"/>
      <c r="K11306" s="175"/>
      <c r="L11306" s="176"/>
      <c r="M11306" s="71"/>
      <c r="N11306" s="71"/>
      <c r="Z11306" s="92"/>
      <c r="AD11306" s="87"/>
    </row>
    <row r="11307" spans="3:30">
      <c r="C11307" s="120"/>
      <c r="D11307" s="71"/>
      <c r="E11307" s="71"/>
      <c r="F11307" s="71"/>
      <c r="G11307" s="71"/>
      <c r="H11307" s="71"/>
      <c r="I11307" s="71"/>
      <c r="J11307" s="71"/>
      <c r="K11307" s="175"/>
      <c r="L11307" s="176"/>
      <c r="M11307" s="71"/>
      <c r="N11307" s="71"/>
      <c r="Z11307" s="92"/>
      <c r="AD11307" s="87"/>
    </row>
    <row r="11308" spans="3:30">
      <c r="C11308" s="120"/>
      <c r="D11308" s="71"/>
      <c r="E11308" s="71"/>
      <c r="F11308" s="71"/>
      <c r="G11308" s="71"/>
      <c r="H11308" s="71"/>
      <c r="I11308" s="71"/>
      <c r="J11308" s="71"/>
      <c r="K11308" s="175"/>
      <c r="L11308" s="176"/>
      <c r="M11308" s="71"/>
      <c r="N11308" s="71"/>
      <c r="Z11308" s="92"/>
      <c r="AD11308" s="87"/>
    </row>
    <row r="11309" spans="3:30">
      <c r="C11309" s="120"/>
      <c r="D11309" s="71"/>
      <c r="E11309" s="71"/>
      <c r="F11309" s="71"/>
      <c r="G11309" s="71"/>
      <c r="H11309" s="71"/>
      <c r="I11309" s="71"/>
      <c r="J11309" s="71"/>
      <c r="K11309" s="175"/>
      <c r="L11309" s="176"/>
      <c r="M11309" s="71"/>
      <c r="N11309" s="71"/>
      <c r="Z11309" s="92"/>
      <c r="AD11309" s="87"/>
    </row>
    <row r="11310" spans="3:30">
      <c r="C11310" s="120"/>
      <c r="D11310" s="71"/>
      <c r="E11310" s="71"/>
      <c r="F11310" s="71"/>
      <c r="G11310" s="71"/>
      <c r="H11310" s="71"/>
      <c r="I11310" s="71"/>
      <c r="J11310" s="71"/>
      <c r="K11310" s="175"/>
      <c r="L11310" s="176"/>
      <c r="M11310" s="71"/>
      <c r="N11310" s="71"/>
      <c r="Z11310" s="92"/>
      <c r="AD11310" s="87"/>
    </row>
    <row r="11311" spans="3:30">
      <c r="C11311" s="120"/>
      <c r="D11311" s="71"/>
      <c r="E11311" s="71"/>
      <c r="F11311" s="71"/>
      <c r="G11311" s="71"/>
      <c r="H11311" s="71"/>
      <c r="I11311" s="71"/>
      <c r="J11311" s="71"/>
      <c r="K11311" s="175"/>
      <c r="L11311" s="176"/>
      <c r="M11311" s="71"/>
      <c r="N11311" s="71"/>
      <c r="Z11311" s="92"/>
      <c r="AD11311" s="87"/>
    </row>
    <row r="11312" spans="3:30">
      <c r="C11312" s="120"/>
      <c r="D11312" s="71"/>
      <c r="E11312" s="71"/>
      <c r="F11312" s="71"/>
      <c r="G11312" s="71"/>
      <c r="H11312" s="71"/>
      <c r="I11312" s="71"/>
      <c r="J11312" s="71"/>
      <c r="K11312" s="175"/>
      <c r="L11312" s="176"/>
      <c r="M11312" s="71"/>
      <c r="N11312" s="71"/>
      <c r="Z11312" s="92"/>
      <c r="AD11312" s="87"/>
    </row>
    <row r="11313" spans="3:30">
      <c r="C11313" s="120"/>
      <c r="D11313" s="71"/>
      <c r="E11313" s="71"/>
      <c r="F11313" s="71"/>
      <c r="G11313" s="71"/>
      <c r="H11313" s="71"/>
      <c r="I11313" s="71"/>
      <c r="J11313" s="71"/>
      <c r="K11313" s="175"/>
      <c r="L11313" s="176"/>
      <c r="M11313" s="71"/>
      <c r="N11313" s="71"/>
      <c r="Z11313" s="92"/>
      <c r="AD11313" s="87"/>
    </row>
    <row r="11314" spans="3:30">
      <c r="C11314" s="120"/>
      <c r="D11314" s="71"/>
      <c r="E11314" s="71"/>
      <c r="F11314" s="71"/>
      <c r="G11314" s="71"/>
      <c r="H11314" s="71"/>
      <c r="I11314" s="71"/>
      <c r="J11314" s="71"/>
      <c r="K11314" s="175"/>
      <c r="L11314" s="176"/>
      <c r="M11314" s="71"/>
      <c r="N11314" s="71"/>
      <c r="Z11314" s="92"/>
      <c r="AD11314" s="87"/>
    </row>
    <row r="11315" spans="3:30">
      <c r="C11315" s="120"/>
      <c r="D11315" s="71"/>
      <c r="E11315" s="71"/>
      <c r="F11315" s="71"/>
      <c r="G11315" s="71"/>
      <c r="H11315" s="71"/>
      <c r="I11315" s="71"/>
      <c r="J11315" s="71"/>
      <c r="K11315" s="175"/>
      <c r="L11315" s="176"/>
      <c r="M11315" s="71"/>
      <c r="N11315" s="71"/>
      <c r="Z11315" s="92"/>
      <c r="AD11315" s="87"/>
    </row>
    <row r="11316" spans="3:30">
      <c r="C11316" s="120"/>
      <c r="D11316" s="71"/>
      <c r="E11316" s="71"/>
      <c r="F11316" s="71"/>
      <c r="G11316" s="71"/>
      <c r="H11316" s="71"/>
      <c r="I11316" s="71"/>
      <c r="J11316" s="71"/>
      <c r="K11316" s="175"/>
      <c r="L11316" s="176"/>
      <c r="M11316" s="71"/>
      <c r="N11316" s="71"/>
      <c r="Z11316" s="92"/>
      <c r="AD11316" s="87"/>
    </row>
    <row r="11317" spans="3:30">
      <c r="C11317" s="120"/>
      <c r="D11317" s="71"/>
      <c r="E11317" s="71"/>
      <c r="F11317" s="71"/>
      <c r="G11317" s="71"/>
      <c r="H11317" s="71"/>
      <c r="I11317" s="71"/>
      <c r="J11317" s="71"/>
      <c r="K11317" s="175"/>
      <c r="L11317" s="176"/>
      <c r="M11317" s="71"/>
      <c r="N11317" s="71"/>
      <c r="Z11317" s="92"/>
      <c r="AD11317" s="87"/>
    </row>
    <row r="11318" spans="3:30">
      <c r="C11318" s="120"/>
      <c r="D11318" s="71"/>
      <c r="E11318" s="71"/>
      <c r="F11318" s="71"/>
      <c r="G11318" s="71"/>
      <c r="H11318" s="71"/>
      <c r="I11318" s="71"/>
      <c r="J11318" s="71"/>
      <c r="K11318" s="175"/>
      <c r="L11318" s="176"/>
      <c r="M11318" s="71"/>
      <c r="N11318" s="71"/>
      <c r="Z11318" s="92"/>
      <c r="AD11318" s="87"/>
    </row>
    <row r="11319" spans="3:30">
      <c r="C11319" s="120"/>
      <c r="D11319" s="71"/>
      <c r="E11319" s="71"/>
      <c r="F11319" s="71"/>
      <c r="G11319" s="71"/>
      <c r="H11319" s="71"/>
      <c r="I11319" s="71"/>
      <c r="J11319" s="71"/>
      <c r="K11319" s="175"/>
      <c r="L11319" s="176"/>
      <c r="M11319" s="71"/>
      <c r="N11319" s="71"/>
      <c r="Z11319" s="92"/>
      <c r="AD11319" s="87"/>
    </row>
    <row r="11320" spans="3:30">
      <c r="C11320" s="120"/>
      <c r="D11320" s="71"/>
      <c r="E11320" s="71"/>
      <c r="F11320" s="71"/>
      <c r="G11320" s="71"/>
      <c r="H11320" s="71"/>
      <c r="I11320" s="71"/>
      <c r="J11320" s="71"/>
      <c r="K11320" s="175"/>
      <c r="L11320" s="176"/>
      <c r="M11320" s="71"/>
      <c r="N11320" s="71"/>
      <c r="Z11320" s="92"/>
      <c r="AD11320" s="87"/>
    </row>
    <row r="11321" spans="3:30">
      <c r="C11321" s="120"/>
      <c r="D11321" s="71"/>
      <c r="E11321" s="71"/>
      <c r="F11321" s="71"/>
      <c r="G11321" s="71"/>
      <c r="H11321" s="71"/>
      <c r="I11321" s="71"/>
      <c r="J11321" s="71"/>
      <c r="K11321" s="175"/>
      <c r="L11321" s="176"/>
      <c r="M11321" s="71"/>
      <c r="N11321" s="71"/>
      <c r="Z11321" s="92"/>
      <c r="AD11321" s="87"/>
    </row>
    <row r="11322" spans="3:30">
      <c r="C11322" s="120"/>
      <c r="D11322" s="71"/>
      <c r="E11322" s="71"/>
      <c r="F11322" s="71"/>
      <c r="G11322" s="71"/>
      <c r="H11322" s="71"/>
      <c r="I11322" s="71"/>
      <c r="J11322" s="71"/>
      <c r="K11322" s="175"/>
      <c r="L11322" s="176"/>
      <c r="M11322" s="71"/>
      <c r="N11322" s="71"/>
      <c r="Z11322" s="92"/>
      <c r="AD11322" s="87"/>
    </row>
    <row r="11323" spans="3:30">
      <c r="C11323" s="120"/>
      <c r="D11323" s="71"/>
      <c r="E11323" s="71"/>
      <c r="F11323" s="71"/>
      <c r="G11323" s="71"/>
      <c r="H11323" s="71"/>
      <c r="I11323" s="71"/>
      <c r="J11323" s="71"/>
      <c r="K11323" s="175"/>
      <c r="L11323" s="176"/>
      <c r="M11323" s="71"/>
      <c r="N11323" s="71"/>
      <c r="Z11323" s="92"/>
      <c r="AD11323" s="87"/>
    </row>
    <row r="11324" spans="3:30">
      <c r="C11324" s="120"/>
      <c r="D11324" s="71"/>
      <c r="E11324" s="71"/>
      <c r="F11324" s="71"/>
      <c r="G11324" s="71"/>
      <c r="H11324" s="71"/>
      <c r="I11324" s="71"/>
      <c r="J11324" s="71"/>
      <c r="K11324" s="175"/>
      <c r="L11324" s="176"/>
      <c r="M11324" s="71"/>
      <c r="N11324" s="71"/>
      <c r="Z11324" s="92"/>
      <c r="AD11324" s="87"/>
    </row>
    <row r="11325" spans="3:30">
      <c r="C11325" s="120"/>
      <c r="D11325" s="71"/>
      <c r="E11325" s="71"/>
      <c r="F11325" s="71"/>
      <c r="G11325" s="71"/>
      <c r="H11325" s="71"/>
      <c r="I11325" s="71"/>
      <c r="J11325" s="71"/>
      <c r="K11325" s="175"/>
      <c r="L11325" s="176"/>
      <c r="M11325" s="71"/>
      <c r="N11325" s="71"/>
      <c r="Z11325" s="92"/>
      <c r="AD11325" s="87"/>
    </row>
    <row r="11326" spans="3:30">
      <c r="C11326" s="120"/>
      <c r="D11326" s="71"/>
      <c r="E11326" s="71"/>
      <c r="F11326" s="71"/>
      <c r="G11326" s="71"/>
      <c r="H11326" s="71"/>
      <c r="I11326" s="71"/>
      <c r="J11326" s="71"/>
      <c r="K11326" s="175"/>
      <c r="L11326" s="176"/>
      <c r="M11326" s="71"/>
      <c r="N11326" s="71"/>
      <c r="Z11326" s="92"/>
      <c r="AD11326" s="87"/>
    </row>
    <row r="11327" spans="3:30">
      <c r="C11327" s="120"/>
      <c r="D11327" s="71"/>
      <c r="E11327" s="71"/>
      <c r="F11327" s="71"/>
      <c r="G11327" s="71"/>
      <c r="H11327" s="71"/>
      <c r="I11327" s="71"/>
      <c r="J11327" s="71"/>
      <c r="K11327" s="175"/>
      <c r="L11327" s="176"/>
      <c r="M11327" s="71"/>
      <c r="N11327" s="71"/>
      <c r="Z11327" s="92"/>
      <c r="AD11327" s="87"/>
    </row>
    <row r="11328" spans="3:30">
      <c r="C11328" s="120"/>
      <c r="D11328" s="71"/>
      <c r="E11328" s="71"/>
      <c r="F11328" s="71"/>
      <c r="G11328" s="71"/>
      <c r="H11328" s="71"/>
      <c r="I11328" s="71"/>
      <c r="J11328" s="71"/>
      <c r="K11328" s="175"/>
      <c r="L11328" s="176"/>
      <c r="M11328" s="71"/>
      <c r="N11328" s="71"/>
      <c r="Z11328" s="92"/>
      <c r="AD11328" s="87"/>
    </row>
    <row r="11329" spans="3:30">
      <c r="C11329" s="120"/>
      <c r="D11329" s="71"/>
      <c r="E11329" s="71"/>
      <c r="F11329" s="71"/>
      <c r="G11329" s="71"/>
      <c r="H11329" s="71"/>
      <c r="I11329" s="71"/>
      <c r="J11329" s="71"/>
      <c r="K11329" s="175"/>
      <c r="L11329" s="176"/>
      <c r="M11329" s="71"/>
      <c r="N11329" s="71"/>
      <c r="Z11329" s="92"/>
      <c r="AD11329" s="87"/>
    </row>
    <row r="11330" spans="3:30">
      <c r="C11330" s="120"/>
      <c r="D11330" s="71"/>
      <c r="E11330" s="71"/>
      <c r="F11330" s="71"/>
      <c r="G11330" s="71"/>
      <c r="H11330" s="71"/>
      <c r="I11330" s="71"/>
      <c r="J11330" s="71"/>
      <c r="K11330" s="175"/>
      <c r="L11330" s="176"/>
      <c r="M11330" s="71"/>
      <c r="N11330" s="71"/>
      <c r="Z11330" s="92"/>
      <c r="AD11330" s="87"/>
    </row>
    <row r="11331" spans="3:30">
      <c r="C11331" s="120"/>
      <c r="D11331" s="71"/>
      <c r="E11331" s="71"/>
      <c r="F11331" s="71"/>
      <c r="G11331" s="71"/>
      <c r="H11331" s="71"/>
      <c r="I11331" s="71"/>
      <c r="J11331" s="71"/>
      <c r="K11331" s="175"/>
      <c r="L11331" s="176"/>
      <c r="M11331" s="71"/>
      <c r="N11331" s="71"/>
      <c r="Z11331" s="92"/>
      <c r="AD11331" s="87"/>
    </row>
    <row r="11332" spans="3:30">
      <c r="C11332" s="120"/>
      <c r="D11332" s="71"/>
      <c r="E11332" s="71"/>
      <c r="F11332" s="71"/>
      <c r="G11332" s="71"/>
      <c r="H11332" s="71"/>
      <c r="I11332" s="71"/>
      <c r="J11332" s="71"/>
      <c r="K11332" s="175"/>
      <c r="L11332" s="176"/>
      <c r="M11332" s="71"/>
      <c r="N11332" s="71"/>
      <c r="Z11332" s="92"/>
      <c r="AD11332" s="87"/>
    </row>
    <row r="11333" spans="3:30">
      <c r="C11333" s="120"/>
      <c r="D11333" s="71"/>
      <c r="E11333" s="71"/>
      <c r="F11333" s="71"/>
      <c r="G11333" s="71"/>
      <c r="H11333" s="71"/>
      <c r="I11333" s="71"/>
      <c r="J11333" s="71"/>
      <c r="K11333" s="175"/>
      <c r="L11333" s="176"/>
      <c r="M11333" s="71"/>
      <c r="N11333" s="71"/>
      <c r="Z11333" s="92"/>
      <c r="AD11333" s="87"/>
    </row>
    <row r="11334" spans="3:30">
      <c r="C11334" s="120"/>
      <c r="D11334" s="71"/>
      <c r="E11334" s="71"/>
      <c r="F11334" s="71"/>
      <c r="G11334" s="71"/>
      <c r="H11334" s="71"/>
      <c r="I11334" s="71"/>
      <c r="J11334" s="71"/>
      <c r="K11334" s="175"/>
      <c r="L11334" s="176"/>
      <c r="M11334" s="71"/>
      <c r="N11334" s="71"/>
      <c r="Z11334" s="92"/>
      <c r="AD11334" s="87"/>
    </row>
    <row r="11335" spans="3:30">
      <c r="C11335" s="120"/>
      <c r="D11335" s="71"/>
      <c r="E11335" s="71"/>
      <c r="F11335" s="71"/>
      <c r="G11335" s="71"/>
      <c r="H11335" s="71"/>
      <c r="I11335" s="71"/>
      <c r="J11335" s="71"/>
      <c r="K11335" s="175"/>
      <c r="L11335" s="176"/>
      <c r="M11335" s="71"/>
      <c r="N11335" s="71"/>
      <c r="Z11335" s="92"/>
      <c r="AD11335" s="87"/>
    </row>
    <row r="11336" spans="3:30">
      <c r="C11336" s="120"/>
      <c r="D11336" s="71"/>
      <c r="E11336" s="71"/>
      <c r="F11336" s="71"/>
      <c r="G11336" s="71"/>
      <c r="H11336" s="71"/>
      <c r="I11336" s="71"/>
      <c r="J11336" s="71"/>
      <c r="K11336" s="175"/>
      <c r="L11336" s="176"/>
      <c r="M11336" s="71"/>
      <c r="N11336" s="71"/>
      <c r="Z11336" s="92"/>
      <c r="AD11336" s="87"/>
    </row>
    <row r="11337" spans="3:30">
      <c r="C11337" s="120"/>
      <c r="D11337" s="71"/>
      <c r="E11337" s="71"/>
      <c r="F11337" s="71"/>
      <c r="G11337" s="71"/>
      <c r="H11337" s="71"/>
      <c r="I11337" s="71"/>
      <c r="J11337" s="71"/>
      <c r="K11337" s="175"/>
      <c r="L11337" s="176"/>
      <c r="M11337" s="71"/>
      <c r="N11337" s="71"/>
      <c r="Z11337" s="92"/>
      <c r="AD11337" s="87"/>
    </row>
    <row r="11338" spans="3:30">
      <c r="C11338" s="120"/>
      <c r="D11338" s="71"/>
      <c r="E11338" s="71"/>
      <c r="F11338" s="71"/>
      <c r="G11338" s="71"/>
      <c r="H11338" s="71"/>
      <c r="I11338" s="71"/>
      <c r="J11338" s="71"/>
      <c r="K11338" s="175"/>
      <c r="L11338" s="176"/>
      <c r="M11338" s="71"/>
      <c r="N11338" s="71"/>
      <c r="Z11338" s="92"/>
      <c r="AD11338" s="87"/>
    </row>
    <row r="11339" spans="3:30">
      <c r="C11339" s="120"/>
      <c r="D11339" s="71"/>
      <c r="E11339" s="71"/>
      <c r="F11339" s="71"/>
      <c r="G11339" s="71"/>
      <c r="H11339" s="71"/>
      <c r="I11339" s="71"/>
      <c r="J11339" s="71"/>
      <c r="K11339" s="175"/>
      <c r="L11339" s="176"/>
      <c r="M11339" s="71"/>
      <c r="N11339" s="71"/>
      <c r="Z11339" s="92"/>
      <c r="AD11339" s="87"/>
    </row>
    <row r="11340" spans="3:30">
      <c r="C11340" s="120"/>
      <c r="D11340" s="71"/>
      <c r="E11340" s="71"/>
      <c r="F11340" s="71"/>
      <c r="G11340" s="71"/>
      <c r="H11340" s="71"/>
      <c r="I11340" s="71"/>
      <c r="J11340" s="71"/>
      <c r="K11340" s="175"/>
      <c r="L11340" s="176"/>
      <c r="M11340" s="71"/>
      <c r="N11340" s="71"/>
      <c r="Z11340" s="92"/>
      <c r="AD11340" s="87"/>
    </row>
    <row r="11341" spans="3:30">
      <c r="C11341" s="120"/>
      <c r="D11341" s="71"/>
      <c r="E11341" s="71"/>
      <c r="F11341" s="71"/>
      <c r="G11341" s="71"/>
      <c r="H11341" s="71"/>
      <c r="I11341" s="71"/>
      <c r="J11341" s="71"/>
      <c r="K11341" s="175"/>
      <c r="L11341" s="176"/>
      <c r="M11341" s="71"/>
      <c r="N11341" s="71"/>
      <c r="Z11341" s="92"/>
      <c r="AD11341" s="87"/>
    </row>
    <row r="11342" spans="3:30">
      <c r="C11342" s="120"/>
      <c r="D11342" s="71"/>
      <c r="E11342" s="71"/>
      <c r="F11342" s="71"/>
      <c r="G11342" s="71"/>
      <c r="H11342" s="71"/>
      <c r="I11342" s="71"/>
      <c r="J11342" s="71"/>
      <c r="K11342" s="175"/>
      <c r="L11342" s="176"/>
      <c r="M11342" s="71"/>
      <c r="N11342" s="71"/>
      <c r="Z11342" s="92"/>
      <c r="AD11342" s="87"/>
    </row>
    <row r="11343" spans="3:30">
      <c r="C11343" s="120"/>
      <c r="D11343" s="71"/>
      <c r="E11343" s="71"/>
      <c r="F11343" s="71"/>
      <c r="G11343" s="71"/>
      <c r="H11343" s="71"/>
      <c r="I11343" s="71"/>
      <c r="J11343" s="71"/>
      <c r="K11343" s="175"/>
      <c r="L11343" s="176"/>
      <c r="M11343" s="71"/>
      <c r="N11343" s="71"/>
      <c r="Z11343" s="92"/>
      <c r="AD11343" s="87"/>
    </row>
    <row r="11344" spans="3:30">
      <c r="C11344" s="120"/>
      <c r="D11344" s="71"/>
      <c r="E11344" s="71"/>
      <c r="F11344" s="71"/>
      <c r="G11344" s="71"/>
      <c r="H11344" s="71"/>
      <c r="I11344" s="71"/>
      <c r="J11344" s="71"/>
      <c r="K11344" s="175"/>
      <c r="L11344" s="176"/>
      <c r="M11344" s="71"/>
      <c r="N11344" s="71"/>
      <c r="Z11344" s="92"/>
      <c r="AD11344" s="87"/>
    </row>
    <row r="11345" spans="3:30">
      <c r="C11345" s="120"/>
      <c r="D11345" s="71"/>
      <c r="E11345" s="71"/>
      <c r="F11345" s="71"/>
      <c r="G11345" s="71"/>
      <c r="H11345" s="71"/>
      <c r="I11345" s="71"/>
      <c r="J11345" s="71"/>
      <c r="K11345" s="175"/>
      <c r="L11345" s="176"/>
      <c r="M11345" s="71"/>
      <c r="N11345" s="71"/>
      <c r="Z11345" s="92"/>
      <c r="AD11345" s="87"/>
    </row>
    <row r="11346" spans="3:30">
      <c r="C11346" s="120"/>
      <c r="D11346" s="71"/>
      <c r="E11346" s="71"/>
      <c r="F11346" s="71"/>
      <c r="G11346" s="71"/>
      <c r="H11346" s="71"/>
      <c r="I11346" s="71"/>
      <c r="J11346" s="71"/>
      <c r="K11346" s="175"/>
      <c r="L11346" s="176"/>
      <c r="M11346" s="71"/>
      <c r="N11346" s="71"/>
      <c r="Z11346" s="92"/>
      <c r="AD11346" s="87"/>
    </row>
    <row r="11347" spans="3:30">
      <c r="C11347" s="120"/>
      <c r="D11347" s="71"/>
      <c r="E11347" s="71"/>
      <c r="F11347" s="71"/>
      <c r="G11347" s="71"/>
      <c r="H11347" s="71"/>
      <c r="I11347" s="71"/>
      <c r="J11347" s="71"/>
      <c r="K11347" s="175"/>
      <c r="L11347" s="176"/>
      <c r="M11347" s="71"/>
      <c r="N11347" s="71"/>
      <c r="Z11347" s="92"/>
      <c r="AD11347" s="87"/>
    </row>
    <row r="11348" spans="3:30">
      <c r="C11348" s="120"/>
      <c r="D11348" s="71"/>
      <c r="E11348" s="71"/>
      <c r="F11348" s="71"/>
      <c r="G11348" s="71"/>
      <c r="H11348" s="71"/>
      <c r="I11348" s="71"/>
      <c r="J11348" s="71"/>
      <c r="K11348" s="175"/>
      <c r="L11348" s="176"/>
      <c r="M11348" s="71"/>
      <c r="N11348" s="71"/>
      <c r="Z11348" s="92"/>
      <c r="AD11348" s="87"/>
    </row>
    <row r="11349" spans="3:30">
      <c r="C11349" s="120"/>
      <c r="D11349" s="71"/>
      <c r="E11349" s="71"/>
      <c r="F11349" s="71"/>
      <c r="G11349" s="71"/>
      <c r="H11349" s="71"/>
      <c r="I11349" s="71"/>
      <c r="J11349" s="71"/>
      <c r="K11349" s="175"/>
      <c r="L11349" s="176"/>
      <c r="M11349" s="71"/>
      <c r="N11349" s="71"/>
      <c r="Z11349" s="92"/>
      <c r="AD11349" s="87"/>
    </row>
    <row r="11350" spans="3:30">
      <c r="C11350" s="120"/>
      <c r="D11350" s="71"/>
      <c r="E11350" s="71"/>
      <c r="F11350" s="71"/>
      <c r="G11350" s="71"/>
      <c r="H11350" s="71"/>
      <c r="I11350" s="71"/>
      <c r="J11350" s="71"/>
      <c r="K11350" s="175"/>
      <c r="L11350" s="176"/>
      <c r="M11350" s="71"/>
      <c r="N11350" s="71"/>
      <c r="Z11350" s="92"/>
      <c r="AD11350" s="87"/>
    </row>
    <row r="11351" spans="3:30">
      <c r="C11351" s="120"/>
      <c r="D11351" s="71"/>
      <c r="E11351" s="71"/>
      <c r="F11351" s="71"/>
      <c r="G11351" s="71"/>
      <c r="H11351" s="71"/>
      <c r="I11351" s="71"/>
      <c r="J11351" s="71"/>
      <c r="K11351" s="175"/>
      <c r="L11351" s="176"/>
      <c r="M11351" s="71"/>
      <c r="N11351" s="71"/>
      <c r="Z11351" s="92"/>
      <c r="AD11351" s="87"/>
    </row>
    <row r="11352" spans="3:30">
      <c r="C11352" s="120"/>
      <c r="D11352" s="71"/>
      <c r="E11352" s="71"/>
      <c r="F11352" s="71"/>
      <c r="G11352" s="71"/>
      <c r="H11352" s="71"/>
      <c r="I11352" s="71"/>
      <c r="J11352" s="71"/>
      <c r="K11352" s="175"/>
      <c r="L11352" s="176"/>
      <c r="M11352" s="71"/>
      <c r="N11352" s="71"/>
      <c r="Z11352" s="92"/>
      <c r="AD11352" s="87"/>
    </row>
    <row r="11353" spans="3:30">
      <c r="C11353" s="120"/>
      <c r="D11353" s="71"/>
      <c r="E11353" s="71"/>
      <c r="F11353" s="71"/>
      <c r="G11353" s="71"/>
      <c r="H11353" s="71"/>
      <c r="I11353" s="71"/>
      <c r="J11353" s="71"/>
      <c r="K11353" s="175"/>
      <c r="L11353" s="176"/>
      <c r="M11353" s="71"/>
      <c r="N11353" s="71"/>
      <c r="Z11353" s="92"/>
      <c r="AD11353" s="87"/>
    </row>
    <row r="11354" spans="3:30">
      <c r="C11354" s="120"/>
      <c r="D11354" s="71"/>
      <c r="E11354" s="71"/>
      <c r="F11354" s="71"/>
      <c r="G11354" s="71"/>
      <c r="H11354" s="71"/>
      <c r="I11354" s="71"/>
      <c r="J11354" s="71"/>
      <c r="K11354" s="175"/>
      <c r="L11354" s="176"/>
      <c r="M11354" s="71"/>
      <c r="N11354" s="71"/>
      <c r="Z11354" s="92"/>
      <c r="AD11354" s="87"/>
    </row>
    <row r="11355" spans="3:30">
      <c r="C11355" s="120"/>
      <c r="D11355" s="71"/>
      <c r="E11355" s="71"/>
      <c r="F11355" s="71"/>
      <c r="G11355" s="71"/>
      <c r="H11355" s="71"/>
      <c r="I11355" s="71"/>
      <c r="J11355" s="71"/>
      <c r="K11355" s="175"/>
      <c r="L11355" s="176"/>
      <c r="M11355" s="71"/>
      <c r="N11355" s="71"/>
      <c r="Z11355" s="92"/>
      <c r="AD11355" s="87"/>
    </row>
    <row r="11356" spans="3:30">
      <c r="C11356" s="120"/>
      <c r="D11356" s="71"/>
      <c r="E11356" s="71"/>
      <c r="F11356" s="71"/>
      <c r="G11356" s="71"/>
      <c r="H11356" s="71"/>
      <c r="I11356" s="71"/>
      <c r="J11356" s="71"/>
      <c r="K11356" s="175"/>
      <c r="L11356" s="176"/>
      <c r="M11356" s="71"/>
      <c r="N11356" s="71"/>
      <c r="Z11356" s="92"/>
      <c r="AD11356" s="87"/>
    </row>
    <row r="11357" spans="3:30">
      <c r="C11357" s="120"/>
      <c r="D11357" s="71"/>
      <c r="E11357" s="71"/>
      <c r="F11357" s="71"/>
      <c r="G11357" s="71"/>
      <c r="H11357" s="71"/>
      <c r="I11357" s="71"/>
      <c r="J11357" s="71"/>
      <c r="K11357" s="175"/>
      <c r="L11357" s="176"/>
      <c r="M11357" s="71"/>
      <c r="N11357" s="71"/>
      <c r="Z11357" s="92"/>
      <c r="AD11357" s="87"/>
    </row>
    <row r="11358" spans="3:30">
      <c r="C11358" s="120"/>
      <c r="D11358" s="71"/>
      <c r="E11358" s="71"/>
      <c r="F11358" s="71"/>
      <c r="G11358" s="71"/>
      <c r="H11358" s="71"/>
      <c r="I11358" s="71"/>
      <c r="J11358" s="71"/>
      <c r="K11358" s="175"/>
      <c r="L11358" s="176"/>
      <c r="M11358" s="71"/>
      <c r="N11358" s="71"/>
      <c r="Z11358" s="92"/>
      <c r="AD11358" s="87"/>
    </row>
    <row r="11359" spans="3:30">
      <c r="C11359" s="120"/>
      <c r="D11359" s="71"/>
      <c r="E11359" s="71"/>
      <c r="F11359" s="71"/>
      <c r="G11359" s="71"/>
      <c r="H11359" s="71"/>
      <c r="I11359" s="71"/>
      <c r="J11359" s="71"/>
      <c r="K11359" s="175"/>
      <c r="L11359" s="176"/>
      <c r="M11359" s="71"/>
      <c r="N11359" s="71"/>
      <c r="Z11359" s="92"/>
      <c r="AD11359" s="87"/>
    </row>
    <row r="11360" spans="3:30">
      <c r="C11360" s="120"/>
      <c r="D11360" s="71"/>
      <c r="E11360" s="71"/>
      <c r="F11360" s="71"/>
      <c r="G11360" s="71"/>
      <c r="H11360" s="71"/>
      <c r="I11360" s="71"/>
      <c r="J11360" s="71"/>
      <c r="K11360" s="175"/>
      <c r="L11360" s="176"/>
      <c r="M11360" s="71"/>
      <c r="N11360" s="71"/>
      <c r="Z11360" s="92"/>
      <c r="AD11360" s="87"/>
    </row>
    <row r="11361" spans="3:30">
      <c r="C11361" s="120"/>
      <c r="D11361" s="71"/>
      <c r="E11361" s="71"/>
      <c r="F11361" s="71"/>
      <c r="G11361" s="71"/>
      <c r="H11361" s="71"/>
      <c r="I11361" s="71"/>
      <c r="J11361" s="71"/>
      <c r="K11361" s="175"/>
      <c r="L11361" s="176"/>
      <c r="M11361" s="71"/>
      <c r="N11361" s="71"/>
      <c r="Z11361" s="92"/>
      <c r="AD11361" s="87"/>
    </row>
    <row r="11362" spans="3:30">
      <c r="C11362" s="120"/>
      <c r="D11362" s="71"/>
      <c r="E11362" s="71"/>
      <c r="F11362" s="71"/>
      <c r="G11362" s="71"/>
      <c r="H11362" s="71"/>
      <c r="I11362" s="71"/>
      <c r="J11362" s="71"/>
      <c r="K11362" s="175"/>
      <c r="L11362" s="176"/>
      <c r="M11362" s="71"/>
      <c r="N11362" s="71"/>
      <c r="Z11362" s="92"/>
      <c r="AD11362" s="87"/>
    </row>
    <row r="11363" spans="3:30">
      <c r="C11363" s="120"/>
      <c r="D11363" s="71"/>
      <c r="E11363" s="71"/>
      <c r="F11363" s="71"/>
      <c r="G11363" s="71"/>
      <c r="H11363" s="71"/>
      <c r="I11363" s="71"/>
      <c r="J11363" s="71"/>
      <c r="K11363" s="175"/>
      <c r="L11363" s="176"/>
      <c r="M11363" s="71"/>
      <c r="N11363" s="71"/>
      <c r="Z11363" s="92"/>
      <c r="AD11363" s="87"/>
    </row>
    <row r="11364" spans="3:30">
      <c r="C11364" s="120"/>
      <c r="D11364" s="71"/>
      <c r="E11364" s="71"/>
      <c r="F11364" s="71"/>
      <c r="G11364" s="71"/>
      <c r="H11364" s="71"/>
      <c r="I11364" s="71"/>
      <c r="J11364" s="71"/>
      <c r="K11364" s="175"/>
      <c r="L11364" s="176"/>
      <c r="M11364" s="71"/>
      <c r="N11364" s="71"/>
      <c r="Z11364" s="92"/>
      <c r="AD11364" s="87"/>
    </row>
    <row r="11365" spans="3:30">
      <c r="C11365" s="120"/>
      <c r="D11365" s="71"/>
      <c r="E11365" s="71"/>
      <c r="F11365" s="71"/>
      <c r="G11365" s="71"/>
      <c r="H11365" s="71"/>
      <c r="I11365" s="71"/>
      <c r="J11365" s="71"/>
      <c r="K11365" s="175"/>
      <c r="L11365" s="176"/>
      <c r="M11365" s="71"/>
      <c r="N11365" s="71"/>
      <c r="Z11365" s="92"/>
      <c r="AD11365" s="87"/>
    </row>
    <row r="11366" spans="3:30">
      <c r="C11366" s="120"/>
      <c r="D11366" s="71"/>
      <c r="E11366" s="71"/>
      <c r="F11366" s="71"/>
      <c r="G11366" s="71"/>
      <c r="H11366" s="71"/>
      <c r="I11366" s="71"/>
      <c r="J11366" s="71"/>
      <c r="K11366" s="175"/>
      <c r="L11366" s="176"/>
      <c r="M11366" s="71"/>
      <c r="N11366" s="71"/>
      <c r="Z11366" s="92"/>
      <c r="AD11366" s="87"/>
    </row>
    <row r="11367" spans="3:30">
      <c r="C11367" s="120"/>
      <c r="D11367" s="71"/>
      <c r="E11367" s="71"/>
      <c r="F11367" s="71"/>
      <c r="G11367" s="71"/>
      <c r="H11367" s="71"/>
      <c r="I11367" s="71"/>
      <c r="J11367" s="71"/>
      <c r="K11367" s="175"/>
      <c r="L11367" s="176"/>
      <c r="M11367" s="71"/>
      <c r="N11367" s="71"/>
      <c r="Z11367" s="92"/>
      <c r="AD11367" s="87"/>
    </row>
    <row r="11368" spans="3:30">
      <c r="C11368" s="120"/>
      <c r="D11368" s="71"/>
      <c r="E11368" s="71"/>
      <c r="F11368" s="71"/>
      <c r="G11368" s="71"/>
      <c r="H11368" s="71"/>
      <c r="I11368" s="71"/>
      <c r="J11368" s="71"/>
      <c r="K11368" s="175"/>
      <c r="L11368" s="176"/>
      <c r="M11368" s="71"/>
      <c r="N11368" s="71"/>
      <c r="Z11368" s="92"/>
      <c r="AD11368" s="87"/>
    </row>
    <row r="11369" spans="3:30">
      <c r="C11369" s="120"/>
      <c r="D11369" s="71"/>
      <c r="E11369" s="71"/>
      <c r="F11369" s="71"/>
      <c r="G11369" s="71"/>
      <c r="H11369" s="71"/>
      <c r="I11369" s="71"/>
      <c r="J11369" s="71"/>
      <c r="K11369" s="175"/>
      <c r="L11369" s="176"/>
      <c r="M11369" s="71"/>
      <c r="N11369" s="71"/>
      <c r="Z11369" s="92"/>
      <c r="AD11369" s="87"/>
    </row>
    <row r="11370" spans="3:30">
      <c r="C11370" s="120"/>
      <c r="D11370" s="71"/>
      <c r="E11370" s="71"/>
      <c r="F11370" s="71"/>
      <c r="G11370" s="71"/>
      <c r="H11370" s="71"/>
      <c r="I11370" s="71"/>
      <c r="J11370" s="71"/>
      <c r="K11370" s="175"/>
      <c r="L11370" s="176"/>
      <c r="M11370" s="71"/>
      <c r="N11370" s="71"/>
      <c r="Z11370" s="92"/>
      <c r="AD11370" s="87"/>
    </row>
    <row r="11371" spans="3:30">
      <c r="C11371" s="120"/>
      <c r="D11371" s="71"/>
      <c r="E11371" s="71"/>
      <c r="F11371" s="71"/>
      <c r="G11371" s="71"/>
      <c r="H11371" s="71"/>
      <c r="I11371" s="71"/>
      <c r="J11371" s="71"/>
      <c r="K11371" s="175"/>
      <c r="L11371" s="176"/>
      <c r="M11371" s="71"/>
      <c r="N11371" s="71"/>
      <c r="Z11371" s="92"/>
      <c r="AD11371" s="87"/>
    </row>
    <row r="11372" spans="3:30">
      <c r="C11372" s="120"/>
      <c r="D11372" s="71"/>
      <c r="E11372" s="71"/>
      <c r="F11372" s="71"/>
      <c r="G11372" s="71"/>
      <c r="H11372" s="71"/>
      <c r="I11372" s="71"/>
      <c r="J11372" s="71"/>
      <c r="K11372" s="175"/>
      <c r="L11372" s="176"/>
      <c r="M11372" s="71"/>
      <c r="N11372" s="71"/>
      <c r="Z11372" s="92"/>
      <c r="AD11372" s="87"/>
    </row>
    <row r="11373" spans="3:30">
      <c r="C11373" s="120"/>
      <c r="D11373" s="71"/>
      <c r="E11373" s="71"/>
      <c r="F11373" s="71"/>
      <c r="G11373" s="71"/>
      <c r="H11373" s="71"/>
      <c r="I11373" s="71"/>
      <c r="J11373" s="71"/>
      <c r="K11373" s="175"/>
      <c r="L11373" s="176"/>
      <c r="M11373" s="71"/>
      <c r="N11373" s="71"/>
      <c r="Z11373" s="92"/>
      <c r="AD11373" s="87"/>
    </row>
    <row r="11374" spans="3:30">
      <c r="C11374" s="120"/>
      <c r="D11374" s="71"/>
      <c r="E11374" s="71"/>
      <c r="F11374" s="71"/>
      <c r="G11374" s="71"/>
      <c r="H11374" s="71"/>
      <c r="I11374" s="71"/>
      <c r="J11374" s="71"/>
      <c r="K11374" s="175"/>
      <c r="L11374" s="176"/>
      <c r="M11374" s="71"/>
      <c r="N11374" s="71"/>
      <c r="Z11374" s="92"/>
      <c r="AD11374" s="87"/>
    </row>
    <row r="11375" spans="3:30">
      <c r="C11375" s="120"/>
      <c r="D11375" s="71"/>
      <c r="E11375" s="71"/>
      <c r="F11375" s="71"/>
      <c r="G11375" s="71"/>
      <c r="H11375" s="71"/>
      <c r="I11375" s="71"/>
      <c r="J11375" s="71"/>
      <c r="K11375" s="175"/>
      <c r="L11375" s="176"/>
      <c r="M11375" s="71"/>
      <c r="N11375" s="71"/>
      <c r="Z11375" s="92"/>
      <c r="AD11375" s="87"/>
    </row>
    <row r="11376" spans="3:30">
      <c r="C11376" s="120"/>
      <c r="D11376" s="71"/>
      <c r="E11376" s="71"/>
      <c r="F11376" s="71"/>
      <c r="G11376" s="71"/>
      <c r="H11376" s="71"/>
      <c r="I11376" s="71"/>
      <c r="J11376" s="71"/>
      <c r="K11376" s="175"/>
      <c r="L11376" s="176"/>
      <c r="M11376" s="71"/>
      <c r="N11376" s="71"/>
      <c r="Z11376" s="92"/>
      <c r="AD11376" s="87"/>
    </row>
    <row r="11377" spans="3:30">
      <c r="C11377" s="120"/>
      <c r="D11377" s="71"/>
      <c r="E11377" s="71"/>
      <c r="F11377" s="71"/>
      <c r="G11377" s="71"/>
      <c r="H11377" s="71"/>
      <c r="I11377" s="71"/>
      <c r="J11377" s="71"/>
      <c r="K11377" s="175"/>
      <c r="L11377" s="176"/>
      <c r="M11377" s="71"/>
      <c r="N11377" s="71"/>
      <c r="Z11377" s="92"/>
      <c r="AD11377" s="87"/>
    </row>
    <row r="11378" spans="3:30">
      <c r="C11378" s="120"/>
      <c r="D11378" s="71"/>
      <c r="E11378" s="71"/>
      <c r="F11378" s="71"/>
      <c r="G11378" s="71"/>
      <c r="H11378" s="71"/>
      <c r="I11378" s="71"/>
      <c r="J11378" s="71"/>
      <c r="K11378" s="175"/>
      <c r="L11378" s="176"/>
      <c r="M11378" s="71"/>
      <c r="N11378" s="71"/>
      <c r="Z11378" s="92"/>
      <c r="AD11378" s="87"/>
    </row>
    <row r="11379" spans="3:30">
      <c r="C11379" s="120"/>
      <c r="D11379" s="71"/>
      <c r="E11379" s="71"/>
      <c r="F11379" s="71"/>
      <c r="G11379" s="71"/>
      <c r="H11379" s="71"/>
      <c r="I11379" s="71"/>
      <c r="J11379" s="71"/>
      <c r="K11379" s="175"/>
      <c r="L11379" s="176"/>
      <c r="M11379" s="71"/>
      <c r="N11379" s="71"/>
      <c r="Z11379" s="92"/>
      <c r="AD11379" s="87"/>
    </row>
    <row r="11380" spans="3:30">
      <c r="C11380" s="120"/>
      <c r="D11380" s="71"/>
      <c r="E11380" s="71"/>
      <c r="F11380" s="71"/>
      <c r="G11380" s="71"/>
      <c r="H11380" s="71"/>
      <c r="I11380" s="71"/>
      <c r="J11380" s="71"/>
      <c r="K11380" s="175"/>
      <c r="L11380" s="176"/>
      <c r="M11380" s="71"/>
      <c r="N11380" s="71"/>
      <c r="Z11380" s="92"/>
      <c r="AD11380" s="87"/>
    </row>
    <row r="11381" spans="3:30">
      <c r="C11381" s="120"/>
      <c r="D11381" s="71"/>
      <c r="E11381" s="71"/>
      <c r="F11381" s="71"/>
      <c r="G11381" s="71"/>
      <c r="H11381" s="71"/>
      <c r="I11381" s="71"/>
      <c r="J11381" s="71"/>
      <c r="K11381" s="175"/>
      <c r="L11381" s="176"/>
      <c r="M11381" s="71"/>
      <c r="N11381" s="71"/>
      <c r="Z11381" s="92"/>
      <c r="AD11381" s="87"/>
    </row>
    <row r="11382" spans="3:30">
      <c r="C11382" s="120"/>
      <c r="D11382" s="71"/>
      <c r="E11382" s="71"/>
      <c r="F11382" s="71"/>
      <c r="G11382" s="71"/>
      <c r="H11382" s="71"/>
      <c r="I11382" s="71"/>
      <c r="J11382" s="71"/>
      <c r="K11382" s="175"/>
      <c r="L11382" s="176"/>
      <c r="M11382" s="71"/>
      <c r="N11382" s="71"/>
      <c r="Z11382" s="92"/>
      <c r="AD11382" s="87"/>
    </row>
    <row r="11383" spans="3:30">
      <c r="C11383" s="120"/>
      <c r="D11383" s="71"/>
      <c r="E11383" s="71"/>
      <c r="F11383" s="71"/>
      <c r="G11383" s="71"/>
      <c r="H11383" s="71"/>
      <c r="I11383" s="71"/>
      <c r="J11383" s="71"/>
      <c r="K11383" s="175"/>
      <c r="L11383" s="176"/>
      <c r="M11383" s="71"/>
      <c r="N11383" s="71"/>
      <c r="Z11383" s="92"/>
      <c r="AD11383" s="87"/>
    </row>
    <row r="11384" spans="3:30">
      <c r="C11384" s="120"/>
      <c r="D11384" s="71"/>
      <c r="E11384" s="71"/>
      <c r="F11384" s="71"/>
      <c r="G11384" s="71"/>
      <c r="H11384" s="71"/>
      <c r="I11384" s="71"/>
      <c r="J11384" s="71"/>
      <c r="K11384" s="175"/>
      <c r="L11384" s="176"/>
      <c r="M11384" s="71"/>
      <c r="N11384" s="71"/>
      <c r="Z11384" s="92"/>
      <c r="AD11384" s="87"/>
    </row>
    <row r="11385" spans="3:30">
      <c r="C11385" s="120"/>
      <c r="D11385" s="71"/>
      <c r="E11385" s="71"/>
      <c r="F11385" s="71"/>
      <c r="G11385" s="71"/>
      <c r="H11385" s="71"/>
      <c r="I11385" s="71"/>
      <c r="J11385" s="71"/>
      <c r="K11385" s="175"/>
      <c r="L11385" s="176"/>
      <c r="M11385" s="71"/>
      <c r="N11385" s="71"/>
      <c r="Z11385" s="92"/>
      <c r="AD11385" s="87"/>
    </row>
    <row r="11386" spans="3:30">
      <c r="C11386" s="120"/>
      <c r="D11386" s="71"/>
      <c r="E11386" s="71"/>
      <c r="F11386" s="71"/>
      <c r="G11386" s="71"/>
      <c r="H11386" s="71"/>
      <c r="I11386" s="71"/>
      <c r="J11386" s="71"/>
      <c r="K11386" s="175"/>
      <c r="L11386" s="176"/>
      <c r="M11386" s="71"/>
      <c r="N11386" s="71"/>
      <c r="Z11386" s="92"/>
      <c r="AD11386" s="87"/>
    </row>
    <row r="11387" spans="3:30">
      <c r="C11387" s="120"/>
      <c r="D11387" s="71"/>
      <c r="E11387" s="71"/>
      <c r="F11387" s="71"/>
      <c r="G11387" s="71"/>
      <c r="H11387" s="71"/>
      <c r="I11387" s="71"/>
      <c r="J11387" s="71"/>
      <c r="K11387" s="175"/>
      <c r="L11387" s="177"/>
      <c r="M11387" s="71"/>
      <c r="N11387" s="71"/>
      <c r="Z11387" s="92"/>
      <c r="AD11387" s="87"/>
    </row>
    <row r="11388" spans="3:30">
      <c r="C11388" s="120"/>
      <c r="D11388" s="71"/>
      <c r="E11388" s="71"/>
      <c r="F11388" s="71"/>
      <c r="G11388" s="71"/>
      <c r="H11388" s="71"/>
      <c r="I11388" s="71"/>
      <c r="J11388" s="71"/>
      <c r="K11388" s="175"/>
      <c r="L11388" s="176"/>
      <c r="M11388" s="71"/>
      <c r="N11388" s="71"/>
      <c r="Z11388" s="92"/>
      <c r="AD11388" s="87"/>
    </row>
    <row r="11389" spans="3:30">
      <c r="C11389" s="120"/>
      <c r="D11389" s="71"/>
      <c r="E11389" s="71"/>
      <c r="F11389" s="71"/>
      <c r="G11389" s="71"/>
      <c r="H11389" s="71"/>
      <c r="I11389" s="71"/>
      <c r="J11389" s="71"/>
      <c r="K11389" s="175"/>
      <c r="L11389" s="176"/>
      <c r="M11389" s="71"/>
      <c r="N11389" s="71"/>
      <c r="Z11389" s="92"/>
      <c r="AD11389" s="87"/>
    </row>
    <row r="11390" spans="3:30">
      <c r="C11390" s="120"/>
      <c r="D11390" s="71"/>
      <c r="E11390" s="71"/>
      <c r="F11390" s="71"/>
      <c r="G11390" s="71"/>
      <c r="H11390" s="71"/>
      <c r="I11390" s="71"/>
      <c r="J11390" s="71"/>
      <c r="K11390" s="175"/>
      <c r="L11390" s="176"/>
      <c r="M11390" s="71"/>
      <c r="N11390" s="71"/>
      <c r="Z11390" s="92"/>
      <c r="AD11390" s="87"/>
    </row>
    <row r="11391" spans="3:30">
      <c r="C11391" s="120"/>
      <c r="D11391" s="71"/>
      <c r="E11391" s="71"/>
      <c r="F11391" s="71"/>
      <c r="G11391" s="71"/>
      <c r="H11391" s="71"/>
      <c r="I11391" s="71"/>
      <c r="J11391" s="71"/>
      <c r="K11391" s="175"/>
      <c r="L11391" s="176"/>
      <c r="M11391" s="71"/>
      <c r="N11391" s="71"/>
      <c r="Z11391" s="92"/>
      <c r="AD11391" s="87"/>
    </row>
    <row r="11392" spans="3:30">
      <c r="C11392" s="120"/>
      <c r="D11392" s="71"/>
      <c r="E11392" s="71"/>
      <c r="F11392" s="71"/>
      <c r="G11392" s="71"/>
      <c r="H11392" s="71"/>
      <c r="I11392" s="71"/>
      <c r="J11392" s="71"/>
      <c r="K11392" s="175"/>
      <c r="L11392" s="176"/>
      <c r="M11392" s="71"/>
      <c r="N11392" s="71"/>
      <c r="Z11392" s="92"/>
      <c r="AD11392" s="87"/>
    </row>
    <row r="11393" spans="3:30">
      <c r="C11393" s="120"/>
      <c r="D11393" s="71"/>
      <c r="E11393" s="71"/>
      <c r="F11393" s="71"/>
      <c r="G11393" s="71"/>
      <c r="H11393" s="71"/>
      <c r="I11393" s="71"/>
      <c r="J11393" s="71"/>
      <c r="K11393" s="175"/>
      <c r="L11393" s="176"/>
      <c r="M11393" s="71"/>
      <c r="N11393" s="71"/>
      <c r="Z11393" s="92"/>
      <c r="AD11393" s="87"/>
    </row>
    <row r="11394" spans="3:30">
      <c r="C11394" s="120"/>
      <c r="D11394" s="71"/>
      <c r="E11394" s="71"/>
      <c r="F11394" s="71"/>
      <c r="G11394" s="71"/>
      <c r="H11394" s="71"/>
      <c r="I11394" s="71"/>
      <c r="J11394" s="71"/>
      <c r="K11394" s="175"/>
      <c r="L11394" s="176"/>
      <c r="M11394" s="71"/>
      <c r="N11394" s="71"/>
      <c r="Z11394" s="92"/>
      <c r="AD11394" s="87"/>
    </row>
    <row r="11395" spans="3:30">
      <c r="C11395" s="120"/>
      <c r="D11395" s="71"/>
      <c r="E11395" s="71"/>
      <c r="F11395" s="71"/>
      <c r="G11395" s="71"/>
      <c r="H11395" s="71"/>
      <c r="I11395" s="71"/>
      <c r="J11395" s="71"/>
      <c r="K11395" s="175"/>
      <c r="L11395" s="176"/>
      <c r="M11395" s="71"/>
      <c r="N11395" s="71"/>
      <c r="Z11395" s="92"/>
      <c r="AD11395" s="87"/>
    </row>
    <row r="11396" spans="3:30">
      <c r="C11396" s="120"/>
      <c r="D11396" s="71"/>
      <c r="E11396" s="71"/>
      <c r="F11396" s="71"/>
      <c r="G11396" s="71"/>
      <c r="H11396" s="71"/>
      <c r="I11396" s="71"/>
      <c r="J11396" s="71"/>
      <c r="K11396" s="175"/>
      <c r="L11396" s="176"/>
      <c r="M11396" s="71"/>
      <c r="N11396" s="71"/>
      <c r="Z11396" s="92"/>
      <c r="AD11396" s="87"/>
    </row>
    <row r="11397" spans="3:30">
      <c r="C11397" s="120"/>
      <c r="D11397" s="71"/>
      <c r="E11397" s="71"/>
      <c r="F11397" s="71"/>
      <c r="G11397" s="71"/>
      <c r="H11397" s="71"/>
      <c r="I11397" s="71"/>
      <c r="J11397" s="71"/>
      <c r="K11397" s="175"/>
      <c r="L11397" s="176"/>
      <c r="M11397" s="71"/>
      <c r="N11397" s="71"/>
      <c r="Z11397" s="92"/>
      <c r="AD11397" s="87"/>
    </row>
    <row r="11398" spans="3:30">
      <c r="C11398" s="120"/>
      <c r="D11398" s="71"/>
      <c r="E11398" s="71"/>
      <c r="F11398" s="71"/>
      <c r="G11398" s="71"/>
      <c r="H11398" s="71"/>
      <c r="I11398" s="71"/>
      <c r="J11398" s="71"/>
      <c r="K11398" s="175"/>
      <c r="L11398" s="176"/>
      <c r="M11398" s="71"/>
      <c r="N11398" s="71"/>
      <c r="Z11398" s="92"/>
      <c r="AD11398" s="87"/>
    </row>
    <row r="11399" spans="3:30">
      <c r="C11399" s="120"/>
      <c r="D11399" s="71"/>
      <c r="E11399" s="71"/>
      <c r="F11399" s="71"/>
      <c r="G11399" s="71"/>
      <c r="H11399" s="71"/>
      <c r="I11399" s="71"/>
      <c r="J11399" s="71"/>
      <c r="K11399" s="175"/>
      <c r="L11399" s="176"/>
      <c r="M11399" s="71"/>
      <c r="N11399" s="71"/>
      <c r="Z11399" s="92"/>
      <c r="AD11399" s="87"/>
    </row>
    <row r="11400" spans="3:30">
      <c r="C11400" s="120"/>
      <c r="D11400" s="71"/>
      <c r="E11400" s="71"/>
      <c r="F11400" s="71"/>
      <c r="G11400" s="71"/>
      <c r="H11400" s="71"/>
      <c r="I11400" s="71"/>
      <c r="J11400" s="71"/>
      <c r="K11400" s="175"/>
      <c r="L11400" s="176"/>
      <c r="M11400" s="71"/>
      <c r="N11400" s="71"/>
      <c r="Z11400" s="92"/>
      <c r="AD11400" s="87"/>
    </row>
    <row r="11401" spans="3:30">
      <c r="C11401" s="120"/>
      <c r="D11401" s="71"/>
      <c r="E11401" s="71"/>
      <c r="F11401" s="71"/>
      <c r="G11401" s="71"/>
      <c r="H11401" s="71"/>
      <c r="I11401" s="71"/>
      <c r="J11401" s="71"/>
      <c r="K11401" s="175"/>
      <c r="L11401" s="176"/>
      <c r="M11401" s="71"/>
      <c r="N11401" s="71"/>
      <c r="Z11401" s="92"/>
      <c r="AD11401" s="87"/>
    </row>
    <row r="11402" spans="3:30">
      <c r="C11402" s="120"/>
      <c r="D11402" s="71"/>
      <c r="E11402" s="71"/>
      <c r="F11402" s="71"/>
      <c r="G11402" s="71"/>
      <c r="H11402" s="71"/>
      <c r="I11402" s="71"/>
      <c r="J11402" s="71"/>
      <c r="K11402" s="175"/>
      <c r="L11402" s="176"/>
      <c r="M11402" s="71"/>
      <c r="N11402" s="71"/>
      <c r="Z11402" s="92"/>
      <c r="AD11402" s="87"/>
    </row>
    <row r="11403" spans="3:30">
      <c r="C11403" s="120"/>
      <c r="D11403" s="71"/>
      <c r="E11403" s="71"/>
      <c r="F11403" s="71"/>
      <c r="G11403" s="71"/>
      <c r="H11403" s="71"/>
      <c r="I11403" s="71"/>
      <c r="J11403" s="71"/>
      <c r="K11403" s="175"/>
      <c r="L11403" s="176"/>
      <c r="M11403" s="71"/>
      <c r="N11403" s="71"/>
      <c r="Z11403" s="92"/>
      <c r="AD11403" s="87"/>
    </row>
    <row r="11404" spans="3:30">
      <c r="C11404" s="120"/>
      <c r="D11404" s="71"/>
      <c r="E11404" s="71"/>
      <c r="F11404" s="71"/>
      <c r="G11404" s="71"/>
      <c r="H11404" s="71"/>
      <c r="I11404" s="71"/>
      <c r="J11404" s="71"/>
      <c r="K11404" s="175"/>
      <c r="L11404" s="176"/>
      <c r="M11404" s="71"/>
      <c r="N11404" s="71"/>
      <c r="Z11404" s="92"/>
      <c r="AD11404" s="87"/>
    </row>
    <row r="11405" spans="3:30">
      <c r="C11405" s="120"/>
      <c r="D11405" s="71"/>
      <c r="E11405" s="71"/>
      <c r="F11405" s="71"/>
      <c r="G11405" s="71"/>
      <c r="H11405" s="71"/>
      <c r="I11405" s="71"/>
      <c r="J11405" s="71"/>
      <c r="K11405" s="175"/>
      <c r="L11405" s="176"/>
      <c r="M11405" s="71"/>
      <c r="N11405" s="71"/>
      <c r="Z11405" s="92"/>
      <c r="AD11405" s="87"/>
    </row>
    <row r="11406" spans="3:30">
      <c r="C11406" s="120"/>
      <c r="D11406" s="71"/>
      <c r="E11406" s="71"/>
      <c r="F11406" s="71"/>
      <c r="G11406" s="71"/>
      <c r="H11406" s="71"/>
      <c r="I11406" s="71"/>
      <c r="J11406" s="71"/>
      <c r="K11406" s="175"/>
      <c r="L11406" s="176"/>
      <c r="M11406" s="71"/>
      <c r="N11406" s="71"/>
      <c r="Z11406" s="92"/>
      <c r="AD11406" s="87"/>
    </row>
    <row r="11407" spans="3:30">
      <c r="C11407" s="120"/>
      <c r="D11407" s="71"/>
      <c r="E11407" s="71"/>
      <c r="F11407" s="71"/>
      <c r="G11407" s="71"/>
      <c r="H11407" s="71"/>
      <c r="I11407" s="71"/>
      <c r="J11407" s="71"/>
      <c r="K11407" s="175"/>
      <c r="L11407" s="176"/>
      <c r="M11407" s="71"/>
      <c r="N11407" s="71"/>
      <c r="Z11407" s="92"/>
      <c r="AD11407" s="87"/>
    </row>
    <row r="11408" spans="3:30">
      <c r="C11408" s="120"/>
      <c r="D11408" s="71"/>
      <c r="E11408" s="71"/>
      <c r="F11408" s="71"/>
      <c r="G11408" s="71"/>
      <c r="H11408" s="71"/>
      <c r="I11408" s="71"/>
      <c r="J11408" s="71"/>
      <c r="K11408" s="175"/>
      <c r="L11408" s="176"/>
      <c r="M11408" s="71"/>
      <c r="N11408" s="71"/>
      <c r="Z11408" s="92"/>
      <c r="AD11408" s="87"/>
    </row>
    <row r="11409" spans="3:30">
      <c r="C11409" s="120"/>
      <c r="D11409" s="71"/>
      <c r="E11409" s="71"/>
      <c r="F11409" s="71"/>
      <c r="G11409" s="71"/>
      <c r="H11409" s="71"/>
      <c r="I11409" s="71"/>
      <c r="J11409" s="71"/>
      <c r="K11409" s="175"/>
      <c r="L11409" s="176"/>
      <c r="M11409" s="71"/>
      <c r="N11409" s="71"/>
      <c r="Z11409" s="92"/>
      <c r="AD11409" s="87"/>
    </row>
    <row r="11410" spans="3:30">
      <c r="C11410" s="120"/>
      <c r="D11410" s="71"/>
      <c r="E11410" s="71"/>
      <c r="F11410" s="71"/>
      <c r="G11410" s="71"/>
      <c r="H11410" s="71"/>
      <c r="I11410" s="71"/>
      <c r="J11410" s="71"/>
      <c r="K11410" s="175"/>
      <c r="L11410" s="176"/>
      <c r="M11410" s="71"/>
      <c r="N11410" s="71"/>
      <c r="Z11410" s="92"/>
      <c r="AD11410" s="87"/>
    </row>
    <row r="11411" spans="3:30">
      <c r="C11411" s="120"/>
      <c r="D11411" s="71"/>
      <c r="E11411" s="71"/>
      <c r="F11411" s="71"/>
      <c r="G11411" s="71"/>
      <c r="H11411" s="71"/>
      <c r="I11411" s="71"/>
      <c r="J11411" s="71"/>
      <c r="K11411" s="175"/>
      <c r="L11411" s="176"/>
      <c r="M11411" s="71"/>
      <c r="N11411" s="71"/>
      <c r="Z11411" s="92"/>
      <c r="AD11411" s="87"/>
    </row>
    <row r="11412" spans="3:30">
      <c r="C11412" s="120"/>
      <c r="D11412" s="71"/>
      <c r="E11412" s="71"/>
      <c r="F11412" s="71"/>
      <c r="G11412" s="71"/>
      <c r="H11412" s="71"/>
      <c r="I11412" s="71"/>
      <c r="J11412" s="71"/>
      <c r="K11412" s="175"/>
      <c r="L11412" s="176"/>
      <c r="M11412" s="71"/>
      <c r="N11412" s="71"/>
      <c r="Z11412" s="92"/>
      <c r="AD11412" s="87"/>
    </row>
    <row r="11413" spans="3:30">
      <c r="C11413" s="120"/>
      <c r="D11413" s="71"/>
      <c r="E11413" s="71"/>
      <c r="F11413" s="71"/>
      <c r="G11413" s="71"/>
      <c r="H11413" s="71"/>
      <c r="I11413" s="71"/>
      <c r="J11413" s="71"/>
      <c r="K11413" s="175"/>
      <c r="L11413" s="176"/>
      <c r="M11413" s="71"/>
      <c r="N11413" s="71"/>
      <c r="Z11413" s="92"/>
      <c r="AD11413" s="87"/>
    </row>
    <row r="11414" spans="3:30">
      <c r="C11414" s="120"/>
      <c r="D11414" s="71"/>
      <c r="E11414" s="71"/>
      <c r="F11414" s="71"/>
      <c r="G11414" s="71"/>
      <c r="H11414" s="71"/>
      <c r="I11414" s="71"/>
      <c r="J11414" s="71"/>
      <c r="K11414" s="175"/>
      <c r="L11414" s="176"/>
      <c r="M11414" s="71"/>
      <c r="N11414" s="71"/>
      <c r="Z11414" s="92"/>
      <c r="AD11414" s="87"/>
    </row>
    <row r="11415" spans="3:30">
      <c r="C11415" s="120"/>
      <c r="D11415" s="71"/>
      <c r="E11415" s="71"/>
      <c r="F11415" s="71"/>
      <c r="G11415" s="71"/>
      <c r="H11415" s="71"/>
      <c r="I11415" s="71"/>
      <c r="J11415" s="71"/>
      <c r="K11415" s="175"/>
      <c r="L11415" s="176"/>
      <c r="M11415" s="71"/>
      <c r="N11415" s="71"/>
      <c r="Z11415" s="92"/>
      <c r="AD11415" s="87"/>
    </row>
    <row r="11416" spans="3:30">
      <c r="C11416" s="120"/>
      <c r="D11416" s="71"/>
      <c r="E11416" s="71"/>
      <c r="F11416" s="71"/>
      <c r="G11416" s="71"/>
      <c r="H11416" s="71"/>
      <c r="I11416" s="71"/>
      <c r="J11416" s="71"/>
      <c r="K11416" s="175"/>
      <c r="L11416" s="176"/>
      <c r="M11416" s="71"/>
      <c r="N11416" s="71"/>
      <c r="Z11416" s="92"/>
      <c r="AD11416" s="87"/>
    </row>
    <row r="11417" spans="3:30">
      <c r="C11417" s="120"/>
      <c r="D11417" s="71"/>
      <c r="E11417" s="71"/>
      <c r="F11417" s="71"/>
      <c r="G11417" s="71"/>
      <c r="H11417" s="71"/>
      <c r="I11417" s="71"/>
      <c r="J11417" s="71"/>
      <c r="K11417" s="175"/>
      <c r="L11417" s="176"/>
      <c r="M11417" s="71"/>
      <c r="N11417" s="71"/>
      <c r="Z11417" s="92"/>
      <c r="AD11417" s="87"/>
    </row>
    <row r="11418" spans="3:30">
      <c r="C11418" s="120"/>
      <c r="D11418" s="71"/>
      <c r="E11418" s="71"/>
      <c r="F11418" s="71"/>
      <c r="G11418" s="71"/>
      <c r="H11418" s="71"/>
      <c r="I11418" s="71"/>
      <c r="J11418" s="71"/>
      <c r="K11418" s="175"/>
      <c r="L11418" s="176"/>
      <c r="M11418" s="71"/>
      <c r="N11418" s="71"/>
      <c r="Z11418" s="92"/>
      <c r="AD11418" s="87"/>
    </row>
    <row r="11419" spans="3:30">
      <c r="C11419" s="120"/>
      <c r="D11419" s="71"/>
      <c r="E11419" s="71"/>
      <c r="F11419" s="71"/>
      <c r="G11419" s="71"/>
      <c r="H11419" s="71"/>
      <c r="I11419" s="71"/>
      <c r="J11419" s="71"/>
      <c r="K11419" s="175"/>
      <c r="L11419" s="176"/>
      <c r="M11419" s="71"/>
      <c r="N11419" s="71"/>
      <c r="Z11419" s="92"/>
      <c r="AD11419" s="87"/>
    </row>
    <row r="11420" spans="3:30">
      <c r="C11420" s="120"/>
      <c r="D11420" s="71"/>
      <c r="E11420" s="71"/>
      <c r="F11420" s="71"/>
      <c r="G11420" s="71"/>
      <c r="H11420" s="71"/>
      <c r="I11420" s="71"/>
      <c r="J11420" s="71"/>
      <c r="K11420" s="175"/>
      <c r="L11420" s="176"/>
      <c r="M11420" s="71"/>
      <c r="N11420" s="71"/>
      <c r="Z11420" s="92"/>
      <c r="AD11420" s="87"/>
    </row>
    <row r="11421" spans="3:30">
      <c r="C11421" s="120"/>
      <c r="D11421" s="71"/>
      <c r="E11421" s="71"/>
      <c r="F11421" s="71"/>
      <c r="G11421" s="71"/>
      <c r="H11421" s="71"/>
      <c r="I11421" s="71"/>
      <c r="J11421" s="71"/>
      <c r="K11421" s="175"/>
      <c r="L11421" s="176"/>
      <c r="M11421" s="71"/>
      <c r="N11421" s="71"/>
      <c r="Z11421" s="92"/>
      <c r="AD11421" s="87"/>
    </row>
    <row r="11422" spans="3:30">
      <c r="C11422" s="120"/>
      <c r="D11422" s="71"/>
      <c r="E11422" s="71"/>
      <c r="F11422" s="71"/>
      <c r="G11422" s="71"/>
      <c r="H11422" s="71"/>
      <c r="I11422" s="71"/>
      <c r="J11422" s="71"/>
      <c r="K11422" s="175"/>
      <c r="L11422" s="176"/>
      <c r="M11422" s="71"/>
      <c r="N11422" s="71"/>
      <c r="Z11422" s="92"/>
      <c r="AD11422" s="87"/>
    </row>
    <row r="11423" spans="3:30">
      <c r="C11423" s="120"/>
      <c r="D11423" s="71"/>
      <c r="E11423" s="71"/>
      <c r="F11423" s="71"/>
      <c r="G11423" s="71"/>
      <c r="H11423" s="71"/>
      <c r="I11423" s="71"/>
      <c r="J11423" s="71"/>
      <c r="K11423" s="175"/>
      <c r="L11423" s="176"/>
      <c r="M11423" s="71"/>
      <c r="N11423" s="71"/>
      <c r="Z11423" s="92"/>
      <c r="AD11423" s="87"/>
    </row>
    <row r="11424" spans="3:30">
      <c r="C11424" s="120"/>
      <c r="D11424" s="71"/>
      <c r="E11424" s="71"/>
      <c r="F11424" s="71"/>
      <c r="G11424" s="71"/>
      <c r="H11424" s="71"/>
      <c r="I11424" s="71"/>
      <c r="J11424" s="71"/>
      <c r="K11424" s="175"/>
      <c r="L11424" s="176"/>
      <c r="M11424" s="71"/>
      <c r="N11424" s="71"/>
      <c r="Z11424" s="92"/>
      <c r="AD11424" s="87"/>
    </row>
    <row r="11425" spans="3:30">
      <c r="C11425" s="120"/>
      <c r="D11425" s="71"/>
      <c r="E11425" s="71"/>
      <c r="F11425" s="71"/>
      <c r="G11425" s="71"/>
      <c r="H11425" s="71"/>
      <c r="I11425" s="71"/>
      <c r="J11425" s="71"/>
      <c r="K11425" s="175"/>
      <c r="L11425" s="176"/>
      <c r="M11425" s="71"/>
      <c r="N11425" s="71"/>
      <c r="Z11425" s="92"/>
      <c r="AD11425" s="87"/>
    </row>
    <row r="11426" spans="3:30">
      <c r="C11426" s="120"/>
      <c r="D11426" s="71"/>
      <c r="E11426" s="71"/>
      <c r="F11426" s="71"/>
      <c r="G11426" s="71"/>
      <c r="H11426" s="71"/>
      <c r="I11426" s="71"/>
      <c r="J11426" s="71"/>
      <c r="K11426" s="175"/>
      <c r="L11426" s="176"/>
      <c r="M11426" s="71"/>
      <c r="N11426" s="71"/>
      <c r="Z11426" s="92"/>
      <c r="AD11426" s="87"/>
    </row>
    <row r="11427" spans="3:30">
      <c r="C11427" s="120"/>
      <c r="D11427" s="71"/>
      <c r="E11427" s="71"/>
      <c r="F11427" s="71"/>
      <c r="G11427" s="71"/>
      <c r="H11427" s="71"/>
      <c r="I11427" s="71"/>
      <c r="J11427" s="71"/>
      <c r="K11427" s="175"/>
      <c r="L11427" s="176"/>
      <c r="M11427" s="71"/>
      <c r="N11427" s="71"/>
      <c r="Z11427" s="92"/>
      <c r="AD11427" s="87"/>
    </row>
    <row r="11428" spans="3:30">
      <c r="C11428" s="120"/>
      <c r="D11428" s="71"/>
      <c r="E11428" s="71"/>
      <c r="F11428" s="71"/>
      <c r="G11428" s="71"/>
      <c r="H11428" s="71"/>
      <c r="I11428" s="71"/>
      <c r="J11428" s="71"/>
      <c r="K11428" s="175"/>
      <c r="L11428" s="176"/>
      <c r="M11428" s="71"/>
      <c r="N11428" s="71"/>
      <c r="Z11428" s="92"/>
      <c r="AD11428" s="87"/>
    </row>
    <row r="11429" spans="3:30">
      <c r="C11429" s="120"/>
      <c r="D11429" s="71"/>
      <c r="E11429" s="71"/>
      <c r="F11429" s="71"/>
      <c r="G11429" s="71"/>
      <c r="H11429" s="71"/>
      <c r="I11429" s="71"/>
      <c r="J11429" s="71"/>
      <c r="K11429" s="175"/>
      <c r="L11429" s="176"/>
      <c r="M11429" s="71"/>
      <c r="N11429" s="71"/>
      <c r="Z11429" s="92"/>
      <c r="AD11429" s="87"/>
    </row>
    <row r="11430" spans="3:30">
      <c r="C11430" s="120"/>
      <c r="D11430" s="71"/>
      <c r="E11430" s="71"/>
      <c r="F11430" s="71"/>
      <c r="G11430" s="71"/>
      <c r="H11430" s="71"/>
      <c r="I11430" s="71"/>
      <c r="J11430" s="71"/>
      <c r="K11430" s="175"/>
      <c r="L11430" s="176"/>
      <c r="M11430" s="71"/>
      <c r="N11430" s="71"/>
      <c r="Z11430" s="92"/>
      <c r="AD11430" s="87"/>
    </row>
    <row r="11431" spans="3:30">
      <c r="C11431" s="120"/>
      <c r="D11431" s="71"/>
      <c r="E11431" s="71"/>
      <c r="F11431" s="71"/>
      <c r="G11431" s="71"/>
      <c r="H11431" s="71"/>
      <c r="I11431" s="71"/>
      <c r="J11431" s="71"/>
      <c r="K11431" s="175"/>
      <c r="L11431" s="176"/>
      <c r="M11431" s="71"/>
      <c r="N11431" s="71"/>
      <c r="Z11431" s="92"/>
      <c r="AD11431" s="87"/>
    </row>
    <row r="11432" spans="3:30">
      <c r="C11432" s="120"/>
      <c r="D11432" s="71"/>
      <c r="E11432" s="71"/>
      <c r="F11432" s="71"/>
      <c r="G11432" s="71"/>
      <c r="H11432" s="71"/>
      <c r="I11432" s="71"/>
      <c r="J11432" s="71"/>
      <c r="K11432" s="175"/>
      <c r="L11432" s="176"/>
      <c r="M11432" s="71"/>
      <c r="N11432" s="71"/>
      <c r="Z11432" s="92"/>
      <c r="AD11432" s="87"/>
    </row>
    <row r="11433" spans="3:30">
      <c r="C11433" s="120"/>
      <c r="D11433" s="71"/>
      <c r="E11433" s="71"/>
      <c r="F11433" s="71"/>
      <c r="G11433" s="71"/>
      <c r="H11433" s="71"/>
      <c r="I11433" s="71"/>
      <c r="J11433" s="71"/>
      <c r="K11433" s="175"/>
      <c r="L11433" s="176"/>
      <c r="M11433" s="71"/>
      <c r="N11433" s="71"/>
      <c r="Z11433" s="92"/>
      <c r="AD11433" s="87"/>
    </row>
    <row r="11434" spans="3:30">
      <c r="C11434" s="120"/>
      <c r="D11434" s="71"/>
      <c r="E11434" s="71"/>
      <c r="F11434" s="71"/>
      <c r="G11434" s="71"/>
      <c r="H11434" s="71"/>
      <c r="I11434" s="71"/>
      <c r="J11434" s="71"/>
      <c r="K11434" s="175"/>
      <c r="L11434" s="176"/>
      <c r="M11434" s="71"/>
      <c r="N11434" s="71"/>
      <c r="Z11434" s="92"/>
      <c r="AD11434" s="87"/>
    </row>
    <row r="11435" spans="3:30">
      <c r="C11435" s="120"/>
      <c r="D11435" s="71"/>
      <c r="E11435" s="71"/>
      <c r="F11435" s="71"/>
      <c r="G11435" s="71"/>
      <c r="H11435" s="71"/>
      <c r="I11435" s="71"/>
      <c r="J11435" s="71"/>
      <c r="K11435" s="175"/>
      <c r="L11435" s="176"/>
      <c r="M11435" s="71"/>
      <c r="N11435" s="71"/>
      <c r="Z11435" s="92"/>
      <c r="AD11435" s="87"/>
    </row>
    <row r="11436" spans="3:30">
      <c r="C11436" s="120"/>
      <c r="D11436" s="71"/>
      <c r="E11436" s="71"/>
      <c r="F11436" s="71"/>
      <c r="G11436" s="71"/>
      <c r="H11436" s="71"/>
      <c r="I11436" s="71"/>
      <c r="J11436" s="71"/>
      <c r="K11436" s="175"/>
      <c r="L11436" s="176"/>
      <c r="M11436" s="71"/>
      <c r="N11436" s="71"/>
      <c r="Z11436" s="92"/>
      <c r="AD11436" s="87"/>
    </row>
    <row r="11437" spans="3:30">
      <c r="C11437" s="120"/>
      <c r="D11437" s="71"/>
      <c r="E11437" s="71"/>
      <c r="F11437" s="71"/>
      <c r="G11437" s="71"/>
      <c r="H11437" s="71"/>
      <c r="I11437" s="71"/>
      <c r="J11437" s="71"/>
      <c r="K11437" s="175"/>
      <c r="L11437" s="176"/>
      <c r="M11437" s="71"/>
      <c r="N11437" s="71"/>
      <c r="Z11437" s="92"/>
      <c r="AD11437" s="87"/>
    </row>
    <row r="11438" spans="3:30">
      <c r="C11438" s="120"/>
      <c r="D11438" s="71"/>
      <c r="E11438" s="71"/>
      <c r="F11438" s="71"/>
      <c r="G11438" s="71"/>
      <c r="H11438" s="71"/>
      <c r="I11438" s="71"/>
      <c r="J11438" s="71"/>
      <c r="K11438" s="175"/>
      <c r="L11438" s="176"/>
      <c r="M11438" s="71"/>
      <c r="N11438" s="71"/>
      <c r="Z11438" s="92"/>
      <c r="AD11438" s="87"/>
    </row>
    <row r="11439" spans="3:30">
      <c r="C11439" s="120"/>
      <c r="D11439" s="71"/>
      <c r="E11439" s="71"/>
      <c r="F11439" s="71"/>
      <c r="G11439" s="71"/>
      <c r="H11439" s="71"/>
      <c r="I11439" s="71"/>
      <c r="J11439" s="71"/>
      <c r="K11439" s="175"/>
      <c r="L11439" s="176"/>
      <c r="M11439" s="71"/>
      <c r="N11439" s="71"/>
      <c r="Z11439" s="92"/>
      <c r="AD11439" s="87"/>
    </row>
    <row r="11440" spans="3:30">
      <c r="C11440" s="120"/>
      <c r="D11440" s="71"/>
      <c r="E11440" s="71"/>
      <c r="F11440" s="71"/>
      <c r="G11440" s="71"/>
      <c r="H11440" s="71"/>
      <c r="I11440" s="71"/>
      <c r="J11440" s="71"/>
      <c r="K11440" s="175"/>
      <c r="L11440" s="176"/>
      <c r="M11440" s="71"/>
      <c r="N11440" s="71"/>
      <c r="Z11440" s="92"/>
      <c r="AD11440" s="87"/>
    </row>
    <row r="11441" spans="3:30">
      <c r="C11441" s="120"/>
      <c r="D11441" s="71"/>
      <c r="E11441" s="71"/>
      <c r="F11441" s="71"/>
      <c r="G11441" s="71"/>
      <c r="H11441" s="71"/>
      <c r="I11441" s="71"/>
      <c r="J11441" s="71"/>
      <c r="K11441" s="175"/>
      <c r="L11441" s="176"/>
      <c r="M11441" s="71"/>
      <c r="N11441" s="71"/>
      <c r="Z11441" s="92"/>
      <c r="AD11441" s="87"/>
    </row>
    <row r="11442" spans="3:30">
      <c r="C11442" s="120"/>
      <c r="D11442" s="71"/>
      <c r="E11442" s="71"/>
      <c r="F11442" s="71"/>
      <c r="G11442" s="71"/>
      <c r="H11442" s="71"/>
      <c r="I11442" s="71"/>
      <c r="J11442" s="71"/>
      <c r="K11442" s="175"/>
      <c r="L11442" s="176"/>
      <c r="M11442" s="71"/>
      <c r="N11442" s="71"/>
      <c r="Z11442" s="92"/>
      <c r="AD11442" s="87"/>
    </row>
    <row r="11443" spans="3:30">
      <c r="C11443" s="120"/>
      <c r="D11443" s="71"/>
      <c r="E11443" s="71"/>
      <c r="F11443" s="71"/>
      <c r="G11443" s="71"/>
      <c r="H11443" s="71"/>
      <c r="I11443" s="71"/>
      <c r="J11443" s="71"/>
      <c r="K11443" s="175"/>
      <c r="L11443" s="176"/>
      <c r="M11443" s="71"/>
      <c r="N11443" s="71"/>
      <c r="Z11443" s="92"/>
      <c r="AD11443" s="87"/>
    </row>
    <row r="11444" spans="3:30">
      <c r="C11444" s="120"/>
      <c r="D11444" s="71"/>
      <c r="E11444" s="71"/>
      <c r="F11444" s="71"/>
      <c r="G11444" s="71"/>
      <c r="H11444" s="71"/>
      <c r="I11444" s="71"/>
      <c r="J11444" s="71"/>
      <c r="K11444" s="175"/>
      <c r="L11444" s="176"/>
      <c r="M11444" s="71"/>
      <c r="N11444" s="71"/>
      <c r="Z11444" s="92"/>
      <c r="AD11444" s="87"/>
    </row>
    <row r="11445" spans="3:30">
      <c r="C11445" s="120"/>
      <c r="D11445" s="71"/>
      <c r="E11445" s="71"/>
      <c r="F11445" s="71"/>
      <c r="G11445" s="71"/>
      <c r="H11445" s="71"/>
      <c r="I11445" s="71"/>
      <c r="J11445" s="71"/>
      <c r="K11445" s="175"/>
      <c r="L11445" s="176"/>
      <c r="M11445" s="71"/>
      <c r="N11445" s="71"/>
      <c r="Z11445" s="92"/>
      <c r="AD11445" s="87"/>
    </row>
    <row r="11446" spans="3:30">
      <c r="C11446" s="120"/>
      <c r="D11446" s="71"/>
      <c r="E11446" s="71"/>
      <c r="F11446" s="71"/>
      <c r="G11446" s="71"/>
      <c r="H11446" s="71"/>
      <c r="I11446" s="71"/>
      <c r="J11446" s="71"/>
      <c r="K11446" s="175"/>
      <c r="L11446" s="176"/>
      <c r="M11446" s="71"/>
      <c r="N11446" s="71"/>
      <c r="Z11446" s="92"/>
      <c r="AD11446" s="87"/>
    </row>
    <row r="11447" spans="3:30">
      <c r="C11447" s="120"/>
      <c r="D11447" s="71"/>
      <c r="E11447" s="71"/>
      <c r="F11447" s="71"/>
      <c r="G11447" s="71"/>
      <c r="H11447" s="71"/>
      <c r="I11447" s="71"/>
      <c r="J11447" s="71"/>
      <c r="K11447" s="175"/>
      <c r="L11447" s="176"/>
      <c r="M11447" s="71"/>
      <c r="N11447" s="71"/>
      <c r="Z11447" s="92"/>
      <c r="AD11447" s="87"/>
    </row>
    <row r="11448" spans="3:30">
      <c r="C11448" s="120"/>
      <c r="D11448" s="71"/>
      <c r="E11448" s="71"/>
      <c r="F11448" s="71"/>
      <c r="G11448" s="71"/>
      <c r="H11448" s="71"/>
      <c r="I11448" s="71"/>
      <c r="J11448" s="71"/>
      <c r="K11448" s="175"/>
      <c r="L11448" s="176"/>
      <c r="M11448" s="71"/>
      <c r="N11448" s="71"/>
      <c r="Z11448" s="92"/>
      <c r="AD11448" s="87"/>
    </row>
    <row r="11449" spans="3:30">
      <c r="C11449" s="120"/>
      <c r="D11449" s="71"/>
      <c r="E11449" s="71"/>
      <c r="F11449" s="71"/>
      <c r="G11449" s="71"/>
      <c r="H11449" s="71"/>
      <c r="I11449" s="71"/>
      <c r="J11449" s="71"/>
      <c r="K11449" s="175"/>
      <c r="L11449" s="176"/>
      <c r="M11449" s="71"/>
      <c r="N11449" s="71"/>
      <c r="Z11449" s="92"/>
      <c r="AD11449" s="87"/>
    </row>
    <row r="11450" spans="3:30">
      <c r="C11450" s="120"/>
      <c r="D11450" s="71"/>
      <c r="E11450" s="71"/>
      <c r="F11450" s="71"/>
      <c r="G11450" s="71"/>
      <c r="H11450" s="71"/>
      <c r="I11450" s="71"/>
      <c r="J11450" s="71"/>
      <c r="K11450" s="175"/>
      <c r="L11450" s="176"/>
      <c r="M11450" s="71"/>
      <c r="N11450" s="71"/>
      <c r="Z11450" s="92"/>
      <c r="AD11450" s="87"/>
    </row>
    <row r="11451" spans="3:30">
      <c r="C11451" s="120"/>
      <c r="D11451" s="71"/>
      <c r="E11451" s="71"/>
      <c r="F11451" s="71"/>
      <c r="G11451" s="71"/>
      <c r="H11451" s="71"/>
      <c r="I11451" s="71"/>
      <c r="J11451" s="71"/>
      <c r="K11451" s="175"/>
      <c r="L11451" s="176"/>
      <c r="M11451" s="71"/>
      <c r="N11451" s="71"/>
      <c r="Z11451" s="92"/>
      <c r="AD11451" s="87"/>
    </row>
    <row r="11452" spans="3:30">
      <c r="C11452" s="120"/>
      <c r="D11452" s="71"/>
      <c r="E11452" s="71"/>
      <c r="F11452" s="71"/>
      <c r="G11452" s="71"/>
      <c r="H11452" s="71"/>
      <c r="I11452" s="71"/>
      <c r="J11452" s="71"/>
      <c r="K11452" s="175"/>
      <c r="L11452" s="176"/>
      <c r="M11452" s="71"/>
      <c r="N11452" s="71"/>
      <c r="Z11452" s="92"/>
      <c r="AD11452" s="87"/>
    </row>
    <row r="11453" spans="3:30">
      <c r="C11453" s="120"/>
      <c r="D11453" s="71"/>
      <c r="E11453" s="71"/>
      <c r="F11453" s="71"/>
      <c r="G11453" s="71"/>
      <c r="H11453" s="71"/>
      <c r="I11453" s="71"/>
      <c r="J11453" s="71"/>
      <c r="K11453" s="175"/>
      <c r="L11453" s="176"/>
      <c r="M11453" s="71"/>
      <c r="N11453" s="71"/>
      <c r="Z11453" s="92"/>
      <c r="AD11453" s="87"/>
    </row>
    <row r="11454" spans="3:30">
      <c r="C11454" s="120"/>
      <c r="D11454" s="71"/>
      <c r="E11454" s="71"/>
      <c r="F11454" s="71"/>
      <c r="G11454" s="71"/>
      <c r="H11454" s="71"/>
      <c r="I11454" s="71"/>
      <c r="J11454" s="71"/>
      <c r="K11454" s="175"/>
      <c r="L11454" s="176"/>
      <c r="M11454" s="71"/>
      <c r="N11454" s="71"/>
      <c r="Z11454" s="92"/>
      <c r="AD11454" s="87"/>
    </row>
    <row r="11455" spans="3:30">
      <c r="C11455" s="120"/>
      <c r="D11455" s="71"/>
      <c r="E11455" s="71"/>
      <c r="F11455" s="71"/>
      <c r="G11455" s="71"/>
      <c r="H11455" s="71"/>
      <c r="I11455" s="71"/>
      <c r="J11455" s="71"/>
      <c r="K11455" s="175"/>
      <c r="L11455" s="176"/>
      <c r="M11455" s="71"/>
      <c r="N11455" s="71"/>
      <c r="Z11455" s="92"/>
      <c r="AD11455" s="87"/>
    </row>
    <row r="11456" spans="3:30">
      <c r="C11456" s="120"/>
      <c r="D11456" s="71"/>
      <c r="E11456" s="71"/>
      <c r="F11456" s="71"/>
      <c r="G11456" s="71"/>
      <c r="H11456" s="71"/>
      <c r="I11456" s="71"/>
      <c r="J11456" s="71"/>
      <c r="K11456" s="175"/>
      <c r="L11456" s="176"/>
      <c r="M11456" s="71"/>
      <c r="N11456" s="71"/>
      <c r="Z11456" s="92"/>
      <c r="AD11456" s="87"/>
    </row>
    <row r="11457" spans="3:30">
      <c r="C11457" s="120"/>
      <c r="D11457" s="71"/>
      <c r="E11457" s="71"/>
      <c r="F11457" s="71"/>
      <c r="G11457" s="71"/>
      <c r="H11457" s="71"/>
      <c r="I11457" s="71"/>
      <c r="J11457" s="71"/>
      <c r="K11457" s="175"/>
      <c r="L11457" s="176"/>
      <c r="M11457" s="71"/>
      <c r="N11457" s="71"/>
      <c r="Z11457" s="92"/>
      <c r="AD11457" s="87"/>
    </row>
    <row r="11458" spans="3:30">
      <c r="C11458" s="120"/>
      <c r="D11458" s="71"/>
      <c r="E11458" s="71"/>
      <c r="F11458" s="71"/>
      <c r="G11458" s="71"/>
      <c r="H11458" s="71"/>
      <c r="I11458" s="71"/>
      <c r="J11458" s="71"/>
      <c r="K11458" s="175"/>
      <c r="L11458" s="176"/>
      <c r="M11458" s="71"/>
      <c r="N11458" s="71"/>
      <c r="Z11458" s="92"/>
      <c r="AD11458" s="87"/>
    </row>
    <row r="11459" spans="3:30">
      <c r="C11459" s="120"/>
      <c r="D11459" s="71"/>
      <c r="E11459" s="71"/>
      <c r="F11459" s="71"/>
      <c r="G11459" s="71"/>
      <c r="H11459" s="71"/>
      <c r="I11459" s="71"/>
      <c r="J11459" s="71"/>
      <c r="K11459" s="175"/>
      <c r="L11459" s="176"/>
      <c r="M11459" s="71"/>
      <c r="N11459" s="71"/>
      <c r="Z11459" s="92"/>
      <c r="AD11459" s="87"/>
    </row>
    <row r="11460" spans="3:30">
      <c r="C11460" s="120"/>
      <c r="D11460" s="71"/>
      <c r="E11460" s="71"/>
      <c r="F11460" s="71"/>
      <c r="G11460" s="71"/>
      <c r="H11460" s="71"/>
      <c r="I11460" s="71"/>
      <c r="J11460" s="71"/>
      <c r="K11460" s="175"/>
      <c r="L11460" s="176"/>
      <c r="M11460" s="71"/>
      <c r="N11460" s="71"/>
      <c r="Z11460" s="92"/>
      <c r="AD11460" s="87"/>
    </row>
    <row r="11461" spans="3:30">
      <c r="C11461" s="120"/>
      <c r="D11461" s="71"/>
      <c r="E11461" s="71"/>
      <c r="F11461" s="71"/>
      <c r="G11461" s="71"/>
      <c r="H11461" s="71"/>
      <c r="I11461" s="71"/>
      <c r="J11461" s="71"/>
      <c r="K11461" s="175"/>
      <c r="L11461" s="176"/>
      <c r="M11461" s="71"/>
      <c r="N11461" s="71"/>
      <c r="Z11461" s="92"/>
      <c r="AD11461" s="87"/>
    </row>
    <row r="11462" spans="3:30">
      <c r="C11462" s="120"/>
      <c r="D11462" s="71"/>
      <c r="E11462" s="71"/>
      <c r="F11462" s="71"/>
      <c r="G11462" s="71"/>
      <c r="H11462" s="71"/>
      <c r="I11462" s="71"/>
      <c r="J11462" s="71"/>
      <c r="K11462" s="175"/>
      <c r="L11462" s="176"/>
      <c r="M11462" s="71"/>
      <c r="N11462" s="71"/>
      <c r="Z11462" s="92"/>
      <c r="AD11462" s="87"/>
    </row>
    <row r="11463" spans="3:30">
      <c r="C11463" s="120"/>
      <c r="D11463" s="71"/>
      <c r="E11463" s="71"/>
      <c r="F11463" s="71"/>
      <c r="G11463" s="71"/>
      <c r="H11463" s="71"/>
      <c r="I11463" s="71"/>
      <c r="J11463" s="71"/>
      <c r="K11463" s="175"/>
      <c r="L11463" s="176"/>
      <c r="M11463" s="71"/>
      <c r="N11463" s="71"/>
      <c r="Z11463" s="92"/>
      <c r="AD11463" s="87"/>
    </row>
    <row r="11464" spans="3:30">
      <c r="C11464" s="120"/>
      <c r="D11464" s="71"/>
      <c r="E11464" s="71"/>
      <c r="F11464" s="71"/>
      <c r="G11464" s="71"/>
      <c r="H11464" s="71"/>
      <c r="I11464" s="71"/>
      <c r="J11464" s="71"/>
      <c r="K11464" s="175"/>
      <c r="L11464" s="176"/>
      <c r="M11464" s="71"/>
      <c r="N11464" s="71"/>
      <c r="Z11464" s="92"/>
      <c r="AD11464" s="87"/>
    </row>
    <row r="11465" spans="3:30">
      <c r="C11465" s="120"/>
      <c r="D11465" s="71"/>
      <c r="E11465" s="71"/>
      <c r="F11465" s="71"/>
      <c r="G11465" s="71"/>
      <c r="H11465" s="71"/>
      <c r="I11465" s="71"/>
      <c r="J11465" s="71"/>
      <c r="K11465" s="175"/>
      <c r="L11465" s="176"/>
      <c r="M11465" s="71"/>
      <c r="N11465" s="71"/>
      <c r="Z11465" s="92"/>
      <c r="AD11465" s="87"/>
    </row>
    <row r="11466" spans="3:30">
      <c r="C11466" s="120"/>
      <c r="D11466" s="71"/>
      <c r="E11466" s="71"/>
      <c r="F11466" s="71"/>
      <c r="G11466" s="71"/>
      <c r="H11466" s="71"/>
      <c r="I11466" s="71"/>
      <c r="J11466" s="71"/>
      <c r="K11466" s="175"/>
      <c r="L11466" s="176"/>
      <c r="M11466" s="71"/>
      <c r="N11466" s="71"/>
      <c r="Z11466" s="92"/>
      <c r="AD11466" s="87"/>
    </row>
    <row r="11467" spans="3:30">
      <c r="C11467" s="120"/>
      <c r="D11467" s="71"/>
      <c r="E11467" s="71"/>
      <c r="F11467" s="71"/>
      <c r="G11467" s="71"/>
      <c r="H11467" s="71"/>
      <c r="I11467" s="71"/>
      <c r="J11467" s="71"/>
      <c r="K11467" s="175"/>
      <c r="L11467" s="176"/>
      <c r="M11467" s="71"/>
      <c r="N11467" s="71"/>
      <c r="Z11467" s="92"/>
      <c r="AD11467" s="87"/>
    </row>
    <row r="11468" spans="3:30">
      <c r="C11468" s="120"/>
      <c r="D11468" s="71"/>
      <c r="E11468" s="71"/>
      <c r="F11468" s="71"/>
      <c r="G11468" s="71"/>
      <c r="H11468" s="71"/>
      <c r="I11468" s="71"/>
      <c r="J11468" s="71"/>
      <c r="K11468" s="175"/>
      <c r="L11468" s="176"/>
      <c r="M11468" s="71"/>
      <c r="N11468" s="71"/>
      <c r="Z11468" s="92"/>
      <c r="AD11468" s="87"/>
    </row>
    <row r="11469" spans="3:30">
      <c r="C11469" s="120"/>
      <c r="D11469" s="71"/>
      <c r="E11469" s="71"/>
      <c r="F11469" s="71"/>
      <c r="G11469" s="71"/>
      <c r="H11469" s="71"/>
      <c r="I11469" s="71"/>
      <c r="J11469" s="71"/>
      <c r="K11469" s="175"/>
      <c r="L11469" s="176"/>
      <c r="M11469" s="71"/>
      <c r="N11469" s="71"/>
      <c r="Z11469" s="92"/>
      <c r="AD11469" s="87"/>
    </row>
    <row r="11470" spans="3:30">
      <c r="C11470" s="120"/>
      <c r="D11470" s="71"/>
      <c r="E11470" s="71"/>
      <c r="F11470" s="71"/>
      <c r="G11470" s="71"/>
      <c r="H11470" s="71"/>
      <c r="I11470" s="71"/>
      <c r="J11470" s="71"/>
      <c r="K11470" s="175"/>
      <c r="L11470" s="176"/>
      <c r="M11470" s="71"/>
      <c r="N11470" s="71"/>
      <c r="Z11470" s="92"/>
      <c r="AD11470" s="87"/>
    </row>
    <row r="11471" spans="3:30">
      <c r="C11471" s="120"/>
      <c r="D11471" s="71"/>
      <c r="E11471" s="71"/>
      <c r="F11471" s="71"/>
      <c r="G11471" s="71"/>
      <c r="H11471" s="71"/>
      <c r="I11471" s="71"/>
      <c r="J11471" s="71"/>
      <c r="K11471" s="175"/>
      <c r="L11471" s="176"/>
      <c r="M11471" s="71"/>
      <c r="N11471" s="71"/>
      <c r="Z11471" s="92"/>
      <c r="AD11471" s="87"/>
    </row>
    <row r="11472" spans="3:30">
      <c r="C11472" s="120"/>
      <c r="D11472" s="71"/>
      <c r="E11472" s="71"/>
      <c r="F11472" s="71"/>
      <c r="G11472" s="71"/>
      <c r="H11472" s="71"/>
      <c r="I11472" s="71"/>
      <c r="J11472" s="71"/>
      <c r="K11472" s="175"/>
      <c r="L11472" s="176"/>
      <c r="M11472" s="71"/>
      <c r="N11472" s="71"/>
      <c r="Z11472" s="92"/>
      <c r="AD11472" s="87"/>
    </row>
    <row r="11473" spans="3:30">
      <c r="C11473" s="120"/>
      <c r="D11473" s="71"/>
      <c r="E11473" s="71"/>
      <c r="F11473" s="71"/>
      <c r="G11473" s="71"/>
      <c r="H11473" s="71"/>
      <c r="I11473" s="71"/>
      <c r="J11473" s="71"/>
      <c r="K11473" s="175"/>
      <c r="L11473" s="176"/>
      <c r="M11473" s="71"/>
      <c r="N11473" s="71"/>
      <c r="Z11473" s="92"/>
      <c r="AD11473" s="87"/>
    </row>
    <row r="11474" spans="3:30">
      <c r="C11474" s="120"/>
      <c r="D11474" s="71"/>
      <c r="E11474" s="71"/>
      <c r="F11474" s="71"/>
      <c r="G11474" s="71"/>
      <c r="H11474" s="71"/>
      <c r="I11474" s="71"/>
      <c r="J11474" s="71"/>
      <c r="K11474" s="175"/>
      <c r="L11474" s="176"/>
      <c r="M11474" s="71"/>
      <c r="N11474" s="71"/>
      <c r="Z11474" s="92"/>
      <c r="AD11474" s="87"/>
    </row>
    <row r="11475" spans="3:30">
      <c r="C11475" s="120"/>
      <c r="D11475" s="71"/>
      <c r="E11475" s="71"/>
      <c r="F11475" s="71"/>
      <c r="G11475" s="71"/>
      <c r="H11475" s="71"/>
      <c r="I11475" s="71"/>
      <c r="J11475" s="71"/>
      <c r="K11475" s="175"/>
      <c r="L11475" s="176"/>
      <c r="M11475" s="71"/>
      <c r="N11475" s="71"/>
      <c r="Z11475" s="92"/>
      <c r="AD11475" s="87"/>
    </row>
    <row r="11476" spans="3:30">
      <c r="C11476" s="120"/>
      <c r="D11476" s="71"/>
      <c r="E11476" s="71"/>
      <c r="F11476" s="71"/>
      <c r="G11476" s="71"/>
      <c r="H11476" s="71"/>
      <c r="I11476" s="71"/>
      <c r="J11476" s="71"/>
      <c r="K11476" s="175"/>
      <c r="L11476" s="176"/>
      <c r="M11476" s="71"/>
      <c r="N11476" s="71"/>
      <c r="Z11476" s="92"/>
      <c r="AD11476" s="87"/>
    </row>
    <row r="11477" spans="3:30">
      <c r="C11477" s="120"/>
      <c r="D11477" s="71"/>
      <c r="E11477" s="71"/>
      <c r="F11477" s="71"/>
      <c r="G11477" s="71"/>
      <c r="H11477" s="71"/>
      <c r="I11477" s="71"/>
      <c r="J11477" s="71"/>
      <c r="K11477" s="175"/>
      <c r="L11477" s="176"/>
      <c r="M11477" s="71"/>
      <c r="N11477" s="71"/>
      <c r="Z11477" s="92"/>
      <c r="AD11477" s="87"/>
    </row>
    <row r="11478" spans="3:30">
      <c r="C11478" s="120"/>
      <c r="D11478" s="71"/>
      <c r="E11478" s="71"/>
      <c r="F11478" s="71"/>
      <c r="G11478" s="71"/>
      <c r="H11478" s="71"/>
      <c r="I11478" s="71"/>
      <c r="J11478" s="71"/>
      <c r="K11478" s="175"/>
      <c r="L11478" s="176"/>
      <c r="M11478" s="71"/>
      <c r="N11478" s="71"/>
      <c r="Z11478" s="92"/>
      <c r="AD11478" s="87"/>
    </row>
    <row r="11479" spans="3:30">
      <c r="C11479" s="120"/>
      <c r="D11479" s="71"/>
      <c r="E11479" s="71"/>
      <c r="F11479" s="71"/>
      <c r="G11479" s="71"/>
      <c r="H11479" s="71"/>
      <c r="I11479" s="71"/>
      <c r="J11479" s="71"/>
      <c r="K11479" s="175"/>
      <c r="L11479" s="176"/>
      <c r="M11479" s="71"/>
      <c r="N11479" s="71"/>
      <c r="Z11479" s="92"/>
      <c r="AD11479" s="87"/>
    </row>
    <row r="11480" spans="3:30">
      <c r="C11480" s="120"/>
      <c r="D11480" s="71"/>
      <c r="E11480" s="71"/>
      <c r="F11480" s="71"/>
      <c r="G11480" s="71"/>
      <c r="H11480" s="71"/>
      <c r="I11480" s="71"/>
      <c r="J11480" s="71"/>
      <c r="K11480" s="175"/>
      <c r="L11480" s="176"/>
      <c r="M11480" s="71"/>
      <c r="N11480" s="71"/>
      <c r="Z11480" s="92"/>
      <c r="AD11480" s="87"/>
    </row>
    <row r="11481" spans="3:30">
      <c r="C11481" s="120"/>
      <c r="D11481" s="71"/>
      <c r="E11481" s="71"/>
      <c r="F11481" s="71"/>
      <c r="G11481" s="71"/>
      <c r="H11481" s="71"/>
      <c r="I11481" s="71"/>
      <c r="J11481" s="71"/>
      <c r="K11481" s="175"/>
      <c r="L11481" s="176"/>
      <c r="M11481" s="71"/>
      <c r="N11481" s="71"/>
      <c r="Z11481" s="92"/>
      <c r="AD11481" s="87"/>
    </row>
    <row r="11482" spans="3:30">
      <c r="C11482" s="120"/>
      <c r="D11482" s="71"/>
      <c r="E11482" s="71"/>
      <c r="F11482" s="71"/>
      <c r="G11482" s="71"/>
      <c r="H11482" s="71"/>
      <c r="I11482" s="71"/>
      <c r="J11482" s="71"/>
      <c r="K11482" s="175"/>
      <c r="L11482" s="176"/>
      <c r="M11482" s="71"/>
      <c r="N11482" s="71"/>
      <c r="Z11482" s="92"/>
      <c r="AD11482" s="87"/>
    </row>
    <row r="11483" spans="3:30">
      <c r="C11483" s="120"/>
      <c r="D11483" s="71"/>
      <c r="E11483" s="71"/>
      <c r="F11483" s="71"/>
      <c r="G11483" s="71"/>
      <c r="H11483" s="71"/>
      <c r="I11483" s="71"/>
      <c r="J11483" s="71"/>
      <c r="K11483" s="175"/>
      <c r="L11483" s="176"/>
      <c r="M11483" s="71"/>
      <c r="N11483" s="71"/>
      <c r="Z11483" s="92"/>
      <c r="AD11483" s="87"/>
    </row>
    <row r="11484" spans="3:30">
      <c r="C11484" s="120"/>
      <c r="D11484" s="71"/>
      <c r="E11484" s="71"/>
      <c r="F11484" s="71"/>
      <c r="G11484" s="71"/>
      <c r="H11484" s="71"/>
      <c r="I11484" s="71"/>
      <c r="J11484" s="71"/>
      <c r="K11484" s="175"/>
      <c r="L11484" s="176"/>
      <c r="M11484" s="71"/>
      <c r="N11484" s="71"/>
      <c r="Z11484" s="92"/>
      <c r="AD11484" s="87"/>
    </row>
    <row r="11485" spans="3:30">
      <c r="C11485" s="120"/>
      <c r="D11485" s="71"/>
      <c r="E11485" s="71"/>
      <c r="F11485" s="71"/>
      <c r="G11485" s="71"/>
      <c r="H11485" s="71"/>
      <c r="I11485" s="71"/>
      <c r="J11485" s="71"/>
      <c r="K11485" s="175"/>
      <c r="L11485" s="176"/>
      <c r="M11485" s="71"/>
      <c r="N11485" s="71"/>
      <c r="Z11485" s="92"/>
      <c r="AD11485" s="87"/>
    </row>
    <row r="11486" spans="3:30">
      <c r="C11486" s="120"/>
      <c r="D11486" s="71"/>
      <c r="E11486" s="71"/>
      <c r="F11486" s="71"/>
      <c r="G11486" s="71"/>
      <c r="H11486" s="71"/>
      <c r="I11486" s="71"/>
      <c r="J11486" s="71"/>
      <c r="K11486" s="175"/>
      <c r="L11486" s="176"/>
      <c r="M11486" s="71"/>
      <c r="N11486" s="71"/>
      <c r="Z11486" s="92"/>
      <c r="AD11486" s="87"/>
    </row>
    <row r="11487" spans="3:30">
      <c r="C11487" s="120"/>
      <c r="D11487" s="71"/>
      <c r="E11487" s="71"/>
      <c r="F11487" s="71"/>
      <c r="G11487" s="71"/>
      <c r="H11487" s="71"/>
      <c r="I11487" s="71"/>
      <c r="J11487" s="71"/>
      <c r="K11487" s="175"/>
      <c r="L11487" s="176"/>
      <c r="M11487" s="71"/>
      <c r="N11487" s="71"/>
      <c r="Z11487" s="92"/>
      <c r="AD11487" s="87"/>
    </row>
    <row r="11488" spans="3:30">
      <c r="C11488" s="120"/>
      <c r="D11488" s="71"/>
      <c r="E11488" s="71"/>
      <c r="F11488" s="71"/>
      <c r="G11488" s="71"/>
      <c r="H11488" s="71"/>
      <c r="I11488" s="71"/>
      <c r="J11488" s="71"/>
      <c r="K11488" s="175"/>
      <c r="L11488" s="176"/>
      <c r="M11488" s="71"/>
      <c r="N11488" s="71"/>
      <c r="Z11488" s="92"/>
      <c r="AD11488" s="87"/>
    </row>
    <row r="11489" spans="3:30">
      <c r="C11489" s="120"/>
      <c r="D11489" s="71"/>
      <c r="E11489" s="71"/>
      <c r="F11489" s="71"/>
      <c r="G11489" s="71"/>
      <c r="H11489" s="71"/>
      <c r="I11489" s="71"/>
      <c r="J11489" s="71"/>
      <c r="K11489" s="175"/>
      <c r="L11489" s="176"/>
      <c r="M11489" s="71"/>
      <c r="N11489" s="71"/>
      <c r="Z11489" s="92"/>
      <c r="AD11489" s="87"/>
    </row>
    <row r="11490" spans="3:30">
      <c r="C11490" s="120"/>
      <c r="D11490" s="71"/>
      <c r="E11490" s="71"/>
      <c r="F11490" s="71"/>
      <c r="G11490" s="71"/>
      <c r="H11490" s="71"/>
      <c r="I11490" s="71"/>
      <c r="J11490" s="71"/>
      <c r="K11490" s="175"/>
      <c r="L11490" s="176"/>
      <c r="M11490" s="71"/>
      <c r="N11490" s="71"/>
      <c r="Z11490" s="92"/>
      <c r="AD11490" s="87"/>
    </row>
    <row r="11491" spans="3:30">
      <c r="C11491" s="120"/>
      <c r="D11491" s="71"/>
      <c r="E11491" s="71"/>
      <c r="F11491" s="71"/>
      <c r="G11491" s="71"/>
      <c r="H11491" s="71"/>
      <c r="I11491" s="71"/>
      <c r="J11491" s="71"/>
      <c r="K11491" s="175"/>
      <c r="L11491" s="176"/>
      <c r="M11491" s="71"/>
      <c r="N11491" s="71"/>
      <c r="Z11491" s="92"/>
      <c r="AD11491" s="87"/>
    </row>
    <row r="11492" spans="3:30">
      <c r="C11492" s="120"/>
      <c r="D11492" s="71"/>
      <c r="E11492" s="71"/>
      <c r="F11492" s="71"/>
      <c r="G11492" s="71"/>
      <c r="H11492" s="71"/>
      <c r="I11492" s="71"/>
      <c r="J11492" s="71"/>
      <c r="K11492" s="175"/>
      <c r="L11492" s="176"/>
      <c r="M11492" s="71"/>
      <c r="N11492" s="71"/>
      <c r="Z11492" s="92"/>
      <c r="AD11492" s="87"/>
    </row>
    <row r="11493" spans="3:30">
      <c r="C11493" s="120"/>
      <c r="D11493" s="71"/>
      <c r="E11493" s="71"/>
      <c r="F11493" s="71"/>
      <c r="G11493" s="71"/>
      <c r="H11493" s="71"/>
      <c r="I11493" s="71"/>
      <c r="J11493" s="71"/>
      <c r="K11493" s="175"/>
      <c r="L11493" s="176"/>
      <c r="M11493" s="71"/>
      <c r="N11493" s="71"/>
      <c r="Z11493" s="92"/>
      <c r="AD11493" s="87"/>
    </row>
    <row r="11494" spans="3:30">
      <c r="C11494" s="120"/>
      <c r="D11494" s="71"/>
      <c r="E11494" s="71"/>
      <c r="F11494" s="71"/>
      <c r="G11494" s="71"/>
      <c r="H11494" s="71"/>
      <c r="I11494" s="71"/>
      <c r="J11494" s="71"/>
      <c r="K11494" s="175"/>
      <c r="L11494" s="176"/>
      <c r="M11494" s="71"/>
      <c r="N11494" s="71"/>
      <c r="Z11494" s="92"/>
      <c r="AD11494" s="87"/>
    </row>
    <row r="11495" spans="3:30">
      <c r="C11495" s="120"/>
      <c r="D11495" s="71"/>
      <c r="E11495" s="71"/>
      <c r="F11495" s="71"/>
      <c r="G11495" s="71"/>
      <c r="H11495" s="71"/>
      <c r="I11495" s="71"/>
      <c r="J11495" s="71"/>
      <c r="K11495" s="175"/>
      <c r="L11495" s="176"/>
      <c r="M11495" s="71"/>
      <c r="N11495" s="71"/>
      <c r="Z11495" s="92"/>
      <c r="AD11495" s="87"/>
    </row>
    <row r="11496" spans="3:30">
      <c r="C11496" s="120"/>
      <c r="D11496" s="71"/>
      <c r="E11496" s="71"/>
      <c r="F11496" s="71"/>
      <c r="G11496" s="71"/>
      <c r="H11496" s="71"/>
      <c r="I11496" s="71"/>
      <c r="J11496" s="71"/>
      <c r="K11496" s="175"/>
      <c r="L11496" s="176"/>
      <c r="M11496" s="71"/>
      <c r="N11496" s="71"/>
      <c r="Z11496" s="92"/>
      <c r="AD11496" s="87"/>
    </row>
    <row r="11497" spans="3:30">
      <c r="C11497" s="120"/>
      <c r="D11497" s="71"/>
      <c r="E11497" s="71"/>
      <c r="F11497" s="71"/>
      <c r="G11497" s="71"/>
      <c r="H11497" s="71"/>
      <c r="I11497" s="71"/>
      <c r="J11497" s="71"/>
      <c r="K11497" s="175"/>
      <c r="L11497" s="176"/>
      <c r="M11497" s="71"/>
      <c r="N11497" s="71"/>
      <c r="Z11497" s="92"/>
      <c r="AD11497" s="87"/>
    </row>
    <row r="11498" spans="3:30">
      <c r="C11498" s="120"/>
      <c r="D11498" s="71"/>
      <c r="E11498" s="71"/>
      <c r="F11498" s="71"/>
      <c r="G11498" s="71"/>
      <c r="H11498" s="71"/>
      <c r="I11498" s="71"/>
      <c r="J11498" s="71"/>
      <c r="K11498" s="175"/>
      <c r="L11498" s="176"/>
      <c r="M11498" s="71"/>
      <c r="N11498" s="71"/>
      <c r="Z11498" s="92"/>
      <c r="AD11498" s="87"/>
    </row>
    <row r="11499" spans="3:30">
      <c r="C11499" s="120"/>
      <c r="D11499" s="71"/>
      <c r="E11499" s="71"/>
      <c r="F11499" s="71"/>
      <c r="G11499" s="71"/>
      <c r="H11499" s="71"/>
      <c r="I11499" s="71"/>
      <c r="J11499" s="71"/>
      <c r="K11499" s="175"/>
      <c r="L11499" s="176"/>
      <c r="M11499" s="71"/>
      <c r="N11499" s="71"/>
      <c r="Z11499" s="92"/>
      <c r="AD11499" s="87"/>
    </row>
    <row r="11500" spans="3:30">
      <c r="C11500" s="120"/>
      <c r="D11500" s="71"/>
      <c r="E11500" s="71"/>
      <c r="F11500" s="71"/>
      <c r="G11500" s="71"/>
      <c r="H11500" s="71"/>
      <c r="I11500" s="71"/>
      <c r="J11500" s="71"/>
      <c r="K11500" s="175"/>
      <c r="L11500" s="176"/>
      <c r="M11500" s="71"/>
      <c r="N11500" s="71"/>
      <c r="Z11500" s="92"/>
      <c r="AD11500" s="87"/>
    </row>
    <row r="11501" spans="3:30">
      <c r="C11501" s="120"/>
      <c r="D11501" s="71"/>
      <c r="E11501" s="71"/>
      <c r="F11501" s="71"/>
      <c r="G11501" s="71"/>
      <c r="H11501" s="71"/>
      <c r="I11501" s="71"/>
      <c r="J11501" s="71"/>
      <c r="K11501" s="175"/>
      <c r="L11501" s="176"/>
      <c r="M11501" s="71"/>
      <c r="N11501" s="71"/>
      <c r="Z11501" s="92"/>
      <c r="AD11501" s="87"/>
    </row>
    <row r="11502" spans="3:30">
      <c r="C11502" s="120"/>
      <c r="D11502" s="71"/>
      <c r="E11502" s="71"/>
      <c r="F11502" s="71"/>
      <c r="G11502" s="71"/>
      <c r="H11502" s="71"/>
      <c r="I11502" s="71"/>
      <c r="J11502" s="71"/>
      <c r="K11502" s="175"/>
      <c r="L11502" s="176"/>
      <c r="M11502" s="71"/>
      <c r="N11502" s="71"/>
      <c r="Z11502" s="92"/>
      <c r="AD11502" s="87"/>
    </row>
    <row r="11503" spans="3:30">
      <c r="C11503" s="120"/>
      <c r="D11503" s="71"/>
      <c r="E11503" s="71"/>
      <c r="F11503" s="71"/>
      <c r="G11503" s="71"/>
      <c r="H11503" s="71"/>
      <c r="I11503" s="71"/>
      <c r="J11503" s="71"/>
      <c r="K11503" s="175"/>
      <c r="L11503" s="176"/>
      <c r="M11503" s="71"/>
      <c r="N11503" s="71"/>
      <c r="Z11503" s="92"/>
      <c r="AD11503" s="87"/>
    </row>
    <row r="11504" spans="3:30">
      <c r="C11504" s="120"/>
      <c r="D11504" s="71"/>
      <c r="E11504" s="71"/>
      <c r="F11504" s="71"/>
      <c r="G11504" s="71"/>
      <c r="H11504" s="71"/>
      <c r="I11504" s="71"/>
      <c r="J11504" s="71"/>
      <c r="K11504" s="175"/>
      <c r="L11504" s="176"/>
      <c r="M11504" s="71"/>
      <c r="N11504" s="71"/>
      <c r="Z11504" s="92"/>
      <c r="AD11504" s="87"/>
    </row>
    <row r="11505" spans="3:30">
      <c r="C11505" s="120"/>
      <c r="D11505" s="71"/>
      <c r="E11505" s="71"/>
      <c r="F11505" s="71"/>
      <c r="G11505" s="71"/>
      <c r="H11505" s="71"/>
      <c r="I11505" s="71"/>
      <c r="J11505" s="71"/>
      <c r="K11505" s="175"/>
      <c r="L11505" s="176"/>
      <c r="M11505" s="71"/>
      <c r="N11505" s="71"/>
      <c r="Z11505" s="92"/>
      <c r="AD11505" s="87"/>
    </row>
    <row r="11506" spans="3:30">
      <c r="C11506" s="120"/>
      <c r="D11506" s="71"/>
      <c r="E11506" s="71"/>
      <c r="F11506" s="71"/>
      <c r="G11506" s="71"/>
      <c r="H11506" s="71"/>
      <c r="I11506" s="71"/>
      <c r="J11506" s="71"/>
      <c r="K11506" s="175"/>
      <c r="L11506" s="176"/>
      <c r="M11506" s="71"/>
      <c r="N11506" s="71"/>
      <c r="Z11506" s="92"/>
      <c r="AD11506" s="87"/>
    </row>
    <row r="11507" spans="3:30">
      <c r="C11507" s="120"/>
      <c r="D11507" s="71"/>
      <c r="E11507" s="71"/>
      <c r="F11507" s="71"/>
      <c r="G11507" s="71"/>
      <c r="H11507" s="71"/>
      <c r="I11507" s="71"/>
      <c r="J11507" s="71"/>
      <c r="K11507" s="175"/>
      <c r="L11507" s="176"/>
      <c r="M11507" s="71"/>
      <c r="N11507" s="71"/>
      <c r="Z11507" s="92"/>
      <c r="AD11507" s="87"/>
    </row>
    <row r="11508" spans="3:30">
      <c r="C11508" s="120"/>
      <c r="D11508" s="71"/>
      <c r="E11508" s="71"/>
      <c r="F11508" s="71"/>
      <c r="G11508" s="71"/>
      <c r="H11508" s="71"/>
      <c r="I11508" s="71"/>
      <c r="J11508" s="71"/>
      <c r="K11508" s="175"/>
      <c r="L11508" s="176"/>
      <c r="M11508" s="71"/>
      <c r="N11508" s="71"/>
      <c r="Z11508" s="92"/>
      <c r="AD11508" s="87"/>
    </row>
    <row r="11509" spans="3:30">
      <c r="C11509" s="120"/>
      <c r="D11509" s="71"/>
      <c r="E11509" s="71"/>
      <c r="F11509" s="71"/>
      <c r="G11509" s="71"/>
      <c r="H11509" s="71"/>
      <c r="I11509" s="71"/>
      <c r="J11509" s="71"/>
      <c r="K11509" s="175"/>
      <c r="L11509" s="176"/>
      <c r="M11509" s="71"/>
      <c r="N11509" s="71"/>
      <c r="Z11509" s="92"/>
      <c r="AD11509" s="87"/>
    </row>
    <row r="11510" spans="3:30">
      <c r="C11510" s="120"/>
      <c r="D11510" s="71"/>
      <c r="E11510" s="71"/>
      <c r="F11510" s="71"/>
      <c r="G11510" s="71"/>
      <c r="H11510" s="71"/>
      <c r="I11510" s="71"/>
      <c r="J11510" s="71"/>
      <c r="K11510" s="175"/>
      <c r="L11510" s="176"/>
      <c r="M11510" s="71"/>
      <c r="N11510" s="71"/>
      <c r="Z11510" s="92"/>
      <c r="AD11510" s="87"/>
    </row>
    <row r="11511" spans="3:30">
      <c r="C11511" s="120"/>
      <c r="D11511" s="71"/>
      <c r="E11511" s="71"/>
      <c r="F11511" s="71"/>
      <c r="G11511" s="71"/>
      <c r="H11511" s="71"/>
      <c r="I11511" s="71"/>
      <c r="J11511" s="71"/>
      <c r="K11511" s="175"/>
      <c r="L11511" s="176"/>
      <c r="M11511" s="71"/>
      <c r="N11511" s="71"/>
      <c r="Z11511" s="92"/>
      <c r="AD11511" s="87"/>
    </row>
    <row r="11512" spans="3:30">
      <c r="C11512" s="120"/>
      <c r="D11512" s="71"/>
      <c r="E11512" s="71"/>
      <c r="F11512" s="71"/>
      <c r="G11512" s="71"/>
      <c r="H11512" s="71"/>
      <c r="I11512" s="71"/>
      <c r="J11512" s="71"/>
      <c r="K11512" s="175"/>
      <c r="L11512" s="176"/>
      <c r="M11512" s="71"/>
      <c r="N11512" s="71"/>
      <c r="Z11512" s="92"/>
      <c r="AD11512" s="87"/>
    </row>
    <row r="11513" spans="3:30">
      <c r="C11513" s="120"/>
      <c r="D11513" s="71"/>
      <c r="E11513" s="71"/>
      <c r="F11513" s="71"/>
      <c r="G11513" s="71"/>
      <c r="H11513" s="71"/>
      <c r="I11513" s="71"/>
      <c r="J11513" s="71"/>
      <c r="K11513" s="175"/>
      <c r="L11513" s="176"/>
      <c r="M11513" s="71"/>
      <c r="N11513" s="71"/>
      <c r="Z11513" s="92"/>
      <c r="AD11513" s="87"/>
    </row>
    <row r="11514" spans="3:30">
      <c r="C11514" s="120"/>
      <c r="D11514" s="71"/>
      <c r="E11514" s="71"/>
      <c r="F11514" s="71"/>
      <c r="G11514" s="71"/>
      <c r="H11514" s="71"/>
      <c r="I11514" s="71"/>
      <c r="J11514" s="71"/>
      <c r="K11514" s="175"/>
      <c r="L11514" s="176"/>
      <c r="M11514" s="71"/>
      <c r="N11514" s="71"/>
      <c r="Z11514" s="92"/>
      <c r="AD11514" s="87"/>
    </row>
    <row r="11515" spans="3:30">
      <c r="C11515" s="120"/>
      <c r="D11515" s="71"/>
      <c r="E11515" s="71"/>
      <c r="F11515" s="71"/>
      <c r="G11515" s="71"/>
      <c r="H11515" s="71"/>
      <c r="I11515" s="71"/>
      <c r="J11515" s="71"/>
      <c r="K11515" s="175"/>
      <c r="L11515" s="176"/>
      <c r="M11515" s="71"/>
      <c r="N11515" s="71"/>
      <c r="Z11515" s="92"/>
      <c r="AD11515" s="87"/>
    </row>
    <row r="11516" spans="3:30">
      <c r="C11516" s="120"/>
      <c r="D11516" s="71"/>
      <c r="E11516" s="71"/>
      <c r="F11516" s="71"/>
      <c r="G11516" s="71"/>
      <c r="H11516" s="71"/>
      <c r="I11516" s="71"/>
      <c r="J11516" s="71"/>
      <c r="K11516" s="175"/>
      <c r="L11516" s="176"/>
      <c r="M11516" s="71"/>
      <c r="N11516" s="71"/>
      <c r="Z11516" s="92"/>
      <c r="AD11516" s="87"/>
    </row>
    <row r="11517" spans="3:30">
      <c r="C11517" s="120"/>
      <c r="D11517" s="71"/>
      <c r="E11517" s="71"/>
      <c r="F11517" s="71"/>
      <c r="G11517" s="71"/>
      <c r="H11517" s="71"/>
      <c r="I11517" s="71"/>
      <c r="J11517" s="71"/>
      <c r="K11517" s="175"/>
      <c r="L11517" s="176"/>
      <c r="M11517" s="71"/>
      <c r="N11517" s="71"/>
      <c r="Z11517" s="92"/>
      <c r="AD11517" s="87"/>
    </row>
    <row r="11518" spans="3:30">
      <c r="C11518" s="120"/>
      <c r="D11518" s="71"/>
      <c r="E11518" s="71"/>
      <c r="F11518" s="71"/>
      <c r="G11518" s="71"/>
      <c r="H11518" s="71"/>
      <c r="I11518" s="71"/>
      <c r="J11518" s="71"/>
      <c r="K11518" s="175"/>
      <c r="L11518" s="176"/>
      <c r="M11518" s="71"/>
      <c r="N11518" s="71"/>
      <c r="Z11518" s="92"/>
      <c r="AD11518" s="87"/>
    </row>
    <row r="11519" spans="3:30">
      <c r="C11519" s="120"/>
      <c r="D11519" s="71"/>
      <c r="E11519" s="71"/>
      <c r="F11519" s="71"/>
      <c r="G11519" s="71"/>
      <c r="H11519" s="71"/>
      <c r="I11519" s="71"/>
      <c r="J11519" s="71"/>
      <c r="K11519" s="175"/>
      <c r="L11519" s="176"/>
      <c r="M11519" s="71"/>
      <c r="N11519" s="71"/>
      <c r="Z11519" s="92"/>
      <c r="AD11519" s="87"/>
    </row>
    <row r="11520" spans="3:30">
      <c r="C11520" s="120"/>
      <c r="D11520" s="71"/>
      <c r="E11520" s="71"/>
      <c r="F11520" s="71"/>
      <c r="G11520" s="71"/>
      <c r="H11520" s="71"/>
      <c r="I11520" s="71"/>
      <c r="J11520" s="71"/>
      <c r="K11520" s="175"/>
      <c r="L11520" s="176"/>
      <c r="M11520" s="71"/>
      <c r="N11520" s="71"/>
      <c r="Z11520" s="92"/>
      <c r="AD11520" s="87"/>
    </row>
    <row r="11521" spans="3:30">
      <c r="C11521" s="120"/>
      <c r="D11521" s="71"/>
      <c r="E11521" s="71"/>
      <c r="F11521" s="71"/>
      <c r="G11521" s="71"/>
      <c r="H11521" s="71"/>
      <c r="I11521" s="71"/>
      <c r="J11521" s="71"/>
      <c r="K11521" s="175"/>
      <c r="L11521" s="176"/>
      <c r="M11521" s="71"/>
      <c r="N11521" s="71"/>
      <c r="Z11521" s="92"/>
      <c r="AD11521" s="87"/>
    </row>
    <row r="11522" spans="3:30">
      <c r="C11522" s="120"/>
      <c r="D11522" s="71"/>
      <c r="E11522" s="71"/>
      <c r="F11522" s="71"/>
      <c r="G11522" s="71"/>
      <c r="H11522" s="71"/>
      <c r="I11522" s="71"/>
      <c r="J11522" s="71"/>
      <c r="K11522" s="175"/>
      <c r="L11522" s="176"/>
      <c r="M11522" s="71"/>
      <c r="N11522" s="71"/>
      <c r="Z11522" s="92"/>
      <c r="AD11522" s="87"/>
    </row>
    <row r="11523" spans="3:30">
      <c r="C11523" s="120"/>
      <c r="D11523" s="71"/>
      <c r="E11523" s="71"/>
      <c r="F11523" s="71"/>
      <c r="G11523" s="71"/>
      <c r="H11523" s="71"/>
      <c r="I11523" s="71"/>
      <c r="J11523" s="71"/>
      <c r="K11523" s="175"/>
      <c r="L11523" s="176"/>
      <c r="M11523" s="71"/>
      <c r="N11523" s="71"/>
      <c r="Z11523" s="92"/>
      <c r="AD11523" s="87"/>
    </row>
    <row r="11524" spans="3:30">
      <c r="C11524" s="120"/>
      <c r="D11524" s="71"/>
      <c r="E11524" s="71"/>
      <c r="F11524" s="71"/>
      <c r="G11524" s="71"/>
      <c r="H11524" s="71"/>
      <c r="I11524" s="71"/>
      <c r="J11524" s="71"/>
      <c r="K11524" s="175"/>
      <c r="L11524" s="176"/>
      <c r="M11524" s="71"/>
      <c r="N11524" s="71"/>
      <c r="Z11524" s="92"/>
      <c r="AD11524" s="87"/>
    </row>
    <row r="11525" spans="3:30">
      <c r="C11525" s="120"/>
      <c r="D11525" s="71"/>
      <c r="E11525" s="71"/>
      <c r="F11525" s="71"/>
      <c r="G11525" s="71"/>
      <c r="H11525" s="71"/>
      <c r="I11525" s="71"/>
      <c r="J11525" s="71"/>
      <c r="K11525" s="175"/>
      <c r="L11525" s="176"/>
      <c r="M11525" s="71"/>
      <c r="N11525" s="71"/>
      <c r="Z11525" s="92"/>
      <c r="AD11525" s="87"/>
    </row>
    <row r="11526" spans="3:30">
      <c r="C11526" s="120"/>
      <c r="D11526" s="71"/>
      <c r="E11526" s="71"/>
      <c r="F11526" s="71"/>
      <c r="G11526" s="71"/>
      <c r="H11526" s="71"/>
      <c r="I11526" s="71"/>
      <c r="J11526" s="71"/>
      <c r="K11526" s="175"/>
      <c r="L11526" s="176"/>
      <c r="M11526" s="71"/>
      <c r="N11526" s="71"/>
      <c r="Z11526" s="92"/>
      <c r="AD11526" s="87"/>
    </row>
    <row r="11527" spans="3:30">
      <c r="C11527" s="120"/>
      <c r="D11527" s="71"/>
      <c r="E11527" s="71"/>
      <c r="F11527" s="71"/>
      <c r="G11527" s="71"/>
      <c r="H11527" s="71"/>
      <c r="I11527" s="71"/>
      <c r="J11527" s="71"/>
      <c r="K11527" s="175"/>
      <c r="L11527" s="176"/>
      <c r="M11527" s="71"/>
      <c r="N11527" s="71"/>
      <c r="Z11527" s="92"/>
      <c r="AD11527" s="87"/>
    </row>
    <row r="11528" spans="3:30">
      <c r="C11528" s="120"/>
      <c r="D11528" s="71"/>
      <c r="E11528" s="71"/>
      <c r="F11528" s="71"/>
      <c r="G11528" s="71"/>
      <c r="H11528" s="71"/>
      <c r="I11528" s="71"/>
      <c r="J11528" s="71"/>
      <c r="K11528" s="175"/>
      <c r="L11528" s="176"/>
      <c r="M11528" s="71"/>
      <c r="N11528" s="71"/>
      <c r="Z11528" s="92"/>
      <c r="AD11528" s="87"/>
    </row>
    <row r="11529" spans="3:30">
      <c r="C11529" s="120"/>
      <c r="D11529" s="71"/>
      <c r="E11529" s="71"/>
      <c r="F11529" s="71"/>
      <c r="G11529" s="71"/>
      <c r="H11529" s="71"/>
      <c r="I11529" s="71"/>
      <c r="J11529" s="71"/>
      <c r="K11529" s="175"/>
      <c r="L11529" s="176"/>
      <c r="M11529" s="71"/>
      <c r="N11529" s="71"/>
      <c r="Z11529" s="92"/>
      <c r="AD11529" s="87"/>
    </row>
    <row r="11530" spans="3:30">
      <c r="C11530" s="120"/>
      <c r="D11530" s="71"/>
      <c r="E11530" s="71"/>
      <c r="F11530" s="71"/>
      <c r="G11530" s="71"/>
      <c r="H11530" s="71"/>
      <c r="I11530" s="71"/>
      <c r="J11530" s="71"/>
      <c r="K11530" s="175"/>
      <c r="L11530" s="176"/>
      <c r="M11530" s="71"/>
      <c r="N11530" s="71"/>
      <c r="Z11530" s="92"/>
      <c r="AD11530" s="87"/>
    </row>
    <row r="11531" spans="3:30">
      <c r="C11531" s="120"/>
      <c r="D11531" s="71"/>
      <c r="E11531" s="71"/>
      <c r="F11531" s="71"/>
      <c r="G11531" s="71"/>
      <c r="H11531" s="71"/>
      <c r="I11531" s="71"/>
      <c r="J11531" s="71"/>
      <c r="K11531" s="175"/>
      <c r="L11531" s="176"/>
      <c r="M11531" s="71"/>
      <c r="N11531" s="71"/>
      <c r="Z11531" s="92"/>
      <c r="AD11531" s="87"/>
    </row>
    <row r="11532" spans="3:30">
      <c r="C11532" s="120"/>
      <c r="D11532" s="71"/>
      <c r="E11532" s="71"/>
      <c r="F11532" s="71"/>
      <c r="G11532" s="71"/>
      <c r="H11532" s="71"/>
      <c r="I11532" s="71"/>
      <c r="J11532" s="71"/>
      <c r="K11532" s="175"/>
      <c r="L11532" s="176"/>
      <c r="M11532" s="71"/>
      <c r="N11532" s="71"/>
      <c r="Z11532" s="92"/>
      <c r="AD11532" s="87"/>
    </row>
    <row r="11533" spans="3:30">
      <c r="C11533" s="120"/>
      <c r="D11533" s="71"/>
      <c r="E11533" s="71"/>
      <c r="F11533" s="71"/>
      <c r="G11533" s="71"/>
      <c r="H11533" s="71"/>
      <c r="I11533" s="71"/>
      <c r="J11533" s="71"/>
      <c r="K11533" s="175"/>
      <c r="L11533" s="176"/>
      <c r="M11533" s="71"/>
      <c r="N11533" s="71"/>
      <c r="Z11533" s="92"/>
      <c r="AD11533" s="87"/>
    </row>
    <row r="11534" spans="3:30">
      <c r="C11534" s="120"/>
      <c r="D11534" s="71"/>
      <c r="E11534" s="71"/>
      <c r="F11534" s="71"/>
      <c r="G11534" s="71"/>
      <c r="H11534" s="71"/>
      <c r="I11534" s="71"/>
      <c r="J11534" s="71"/>
      <c r="K11534" s="175"/>
      <c r="L11534" s="176"/>
      <c r="M11534" s="71"/>
      <c r="N11534" s="71"/>
      <c r="Z11534" s="92"/>
      <c r="AD11534" s="87"/>
    </row>
    <row r="11535" spans="3:30">
      <c r="C11535" s="120"/>
      <c r="D11535" s="71"/>
      <c r="E11535" s="71"/>
      <c r="F11535" s="71"/>
      <c r="G11535" s="71"/>
      <c r="H11535" s="71"/>
      <c r="I11535" s="71"/>
      <c r="J11535" s="71"/>
      <c r="K11535" s="175"/>
      <c r="L11535" s="176"/>
      <c r="M11535" s="71"/>
      <c r="N11535" s="71"/>
      <c r="Z11535" s="92"/>
      <c r="AD11535" s="87"/>
    </row>
    <row r="11536" spans="3:30">
      <c r="C11536" s="120"/>
      <c r="D11536" s="71"/>
      <c r="E11536" s="71"/>
      <c r="F11536" s="71"/>
      <c r="G11536" s="71"/>
      <c r="H11536" s="71"/>
      <c r="I11536" s="71"/>
      <c r="J11536" s="71"/>
      <c r="K11536" s="175"/>
      <c r="L11536" s="176"/>
      <c r="M11536" s="71"/>
      <c r="N11536" s="71"/>
      <c r="Z11536" s="92"/>
      <c r="AD11536" s="87"/>
    </row>
    <row r="11537" spans="3:30">
      <c r="C11537" s="120"/>
      <c r="D11537" s="71"/>
      <c r="E11537" s="71"/>
      <c r="F11537" s="71"/>
      <c r="G11537" s="71"/>
      <c r="H11537" s="71"/>
      <c r="I11537" s="71"/>
      <c r="J11537" s="71"/>
      <c r="K11537" s="175"/>
      <c r="L11537" s="176"/>
      <c r="M11537" s="71"/>
      <c r="N11537" s="71"/>
      <c r="Z11537" s="92"/>
      <c r="AD11537" s="87"/>
    </row>
    <row r="11538" spans="3:30">
      <c r="C11538" s="120"/>
      <c r="D11538" s="71"/>
      <c r="E11538" s="71"/>
      <c r="F11538" s="71"/>
      <c r="G11538" s="71"/>
      <c r="H11538" s="71"/>
      <c r="I11538" s="71"/>
      <c r="J11538" s="71"/>
      <c r="K11538" s="175"/>
      <c r="L11538" s="176"/>
      <c r="M11538" s="71"/>
      <c r="N11538" s="71"/>
      <c r="Z11538" s="92"/>
      <c r="AD11538" s="87"/>
    </row>
    <row r="11539" spans="3:30">
      <c r="C11539" s="120"/>
      <c r="D11539" s="71"/>
      <c r="E11539" s="71"/>
      <c r="F11539" s="71"/>
      <c r="G11539" s="71"/>
      <c r="H11539" s="71"/>
      <c r="I11539" s="71"/>
      <c r="J11539" s="71"/>
      <c r="K11539" s="175"/>
      <c r="L11539" s="176"/>
      <c r="M11539" s="71"/>
      <c r="N11539" s="71"/>
      <c r="Z11539" s="92"/>
      <c r="AD11539" s="87"/>
    </row>
    <row r="11540" spans="3:30">
      <c r="C11540" s="120"/>
      <c r="D11540" s="71"/>
      <c r="E11540" s="71"/>
      <c r="F11540" s="71"/>
      <c r="G11540" s="71"/>
      <c r="H11540" s="71"/>
      <c r="I11540" s="71"/>
      <c r="J11540" s="71"/>
      <c r="K11540" s="175"/>
      <c r="L11540" s="176"/>
      <c r="M11540" s="71"/>
      <c r="N11540" s="71"/>
      <c r="Z11540" s="92"/>
      <c r="AD11540" s="87"/>
    </row>
    <row r="11541" spans="3:30">
      <c r="C11541" s="120"/>
      <c r="D11541" s="71"/>
      <c r="E11541" s="71"/>
      <c r="F11541" s="71"/>
      <c r="G11541" s="71"/>
      <c r="H11541" s="71"/>
      <c r="I11541" s="71"/>
      <c r="J11541" s="71"/>
      <c r="K11541" s="175"/>
      <c r="L11541" s="176"/>
      <c r="M11541" s="71"/>
      <c r="N11541" s="71"/>
      <c r="Z11541" s="92"/>
      <c r="AD11541" s="87"/>
    </row>
    <row r="11542" spans="3:30">
      <c r="C11542" s="120"/>
      <c r="D11542" s="71"/>
      <c r="E11542" s="71"/>
      <c r="F11542" s="71"/>
      <c r="G11542" s="71"/>
      <c r="H11542" s="71"/>
      <c r="I11542" s="71"/>
      <c r="J11542" s="71"/>
      <c r="K11542" s="175"/>
      <c r="L11542" s="176"/>
      <c r="M11542" s="71"/>
      <c r="N11542" s="71"/>
      <c r="Z11542" s="92"/>
      <c r="AD11542" s="87"/>
    </row>
    <row r="11543" spans="3:30">
      <c r="C11543" s="120"/>
      <c r="D11543" s="71"/>
      <c r="E11543" s="71"/>
      <c r="F11543" s="71"/>
      <c r="G11543" s="71"/>
      <c r="H11543" s="71"/>
      <c r="I11543" s="71"/>
      <c r="J11543" s="71"/>
      <c r="K11543" s="175"/>
      <c r="L11543" s="176"/>
      <c r="M11543" s="71"/>
      <c r="N11543" s="71"/>
      <c r="Z11543" s="92"/>
      <c r="AD11543" s="87"/>
    </row>
    <row r="11544" spans="3:30">
      <c r="C11544" s="120"/>
      <c r="D11544" s="71"/>
      <c r="E11544" s="71"/>
      <c r="F11544" s="71"/>
      <c r="G11544" s="71"/>
      <c r="H11544" s="71"/>
      <c r="I11544" s="71"/>
      <c r="J11544" s="71"/>
      <c r="K11544" s="175"/>
      <c r="L11544" s="176"/>
      <c r="M11544" s="71"/>
      <c r="N11544" s="71"/>
      <c r="Z11544" s="92"/>
      <c r="AD11544" s="87"/>
    </row>
    <row r="11545" spans="3:30">
      <c r="C11545" s="120"/>
      <c r="D11545" s="71"/>
      <c r="E11545" s="71"/>
      <c r="F11545" s="71"/>
      <c r="G11545" s="71"/>
      <c r="H11545" s="71"/>
      <c r="I11545" s="71"/>
      <c r="J11545" s="71"/>
      <c r="K11545" s="175"/>
      <c r="L11545" s="176"/>
      <c r="M11545" s="71"/>
      <c r="N11545" s="71"/>
      <c r="Z11545" s="92"/>
      <c r="AD11545" s="87"/>
    </row>
    <row r="11546" spans="3:30">
      <c r="C11546" s="120"/>
      <c r="D11546" s="71"/>
      <c r="E11546" s="71"/>
      <c r="F11546" s="71"/>
      <c r="G11546" s="71"/>
      <c r="H11546" s="71"/>
      <c r="I11546" s="71"/>
      <c r="J11546" s="71"/>
      <c r="K11546" s="175"/>
      <c r="L11546" s="176"/>
      <c r="M11546" s="71"/>
      <c r="N11546" s="71"/>
      <c r="Z11546" s="92"/>
      <c r="AD11546" s="87"/>
    </row>
    <row r="11547" spans="3:30">
      <c r="C11547" s="120"/>
      <c r="D11547" s="71"/>
      <c r="E11547" s="71"/>
      <c r="F11547" s="71"/>
      <c r="G11547" s="71"/>
      <c r="H11547" s="71"/>
      <c r="I11547" s="71"/>
      <c r="J11547" s="71"/>
      <c r="K11547" s="175"/>
      <c r="L11547" s="176"/>
      <c r="M11547" s="71"/>
      <c r="N11547" s="71"/>
      <c r="Z11547" s="92"/>
      <c r="AD11547" s="87"/>
    </row>
    <row r="11548" spans="3:30">
      <c r="C11548" s="120"/>
      <c r="D11548" s="71"/>
      <c r="E11548" s="71"/>
      <c r="F11548" s="71"/>
      <c r="G11548" s="71"/>
      <c r="H11548" s="71"/>
      <c r="I11548" s="71"/>
      <c r="J11548" s="71"/>
      <c r="K11548" s="175"/>
      <c r="L11548" s="176"/>
      <c r="M11548" s="71"/>
      <c r="N11548" s="71"/>
      <c r="Z11548" s="92"/>
      <c r="AD11548" s="87"/>
    </row>
    <row r="11549" spans="3:30">
      <c r="C11549" s="120"/>
      <c r="D11549" s="71"/>
      <c r="E11549" s="71"/>
      <c r="F11549" s="71"/>
      <c r="G11549" s="71"/>
      <c r="H11549" s="71"/>
      <c r="I11549" s="71"/>
      <c r="J11549" s="71"/>
      <c r="K11549" s="175"/>
      <c r="L11549" s="176"/>
      <c r="M11549" s="71"/>
      <c r="N11549" s="71"/>
      <c r="Z11549" s="92"/>
      <c r="AD11549" s="87"/>
    </row>
    <row r="11550" spans="3:30">
      <c r="C11550" s="120"/>
      <c r="D11550" s="71"/>
      <c r="E11550" s="71"/>
      <c r="F11550" s="71"/>
      <c r="G11550" s="71"/>
      <c r="H11550" s="71"/>
      <c r="I11550" s="71"/>
      <c r="J11550" s="71"/>
      <c r="K11550" s="175"/>
      <c r="L11550" s="176"/>
      <c r="M11550" s="71"/>
      <c r="N11550" s="71"/>
      <c r="Z11550" s="92"/>
      <c r="AD11550" s="87"/>
    </row>
    <row r="11551" spans="3:30">
      <c r="C11551" s="120"/>
      <c r="D11551" s="71"/>
      <c r="E11551" s="71"/>
      <c r="F11551" s="71"/>
      <c r="G11551" s="71"/>
      <c r="H11551" s="71"/>
      <c r="I11551" s="71"/>
      <c r="J11551" s="71"/>
      <c r="K11551" s="175"/>
      <c r="L11551" s="176"/>
      <c r="M11551" s="71"/>
      <c r="N11551" s="71"/>
      <c r="Z11551" s="92"/>
      <c r="AD11551" s="87"/>
    </row>
    <row r="11552" spans="3:30">
      <c r="C11552" s="120"/>
      <c r="D11552" s="71"/>
      <c r="E11552" s="71"/>
      <c r="F11552" s="71"/>
      <c r="G11552" s="71"/>
      <c r="H11552" s="71"/>
      <c r="I11552" s="71"/>
      <c r="J11552" s="71"/>
      <c r="K11552" s="175"/>
      <c r="L11552" s="176"/>
      <c r="M11552" s="71"/>
      <c r="N11552" s="71"/>
      <c r="Z11552" s="92"/>
      <c r="AD11552" s="87"/>
    </row>
    <row r="11553" spans="3:30">
      <c r="C11553" s="120"/>
      <c r="D11553" s="71"/>
      <c r="E11553" s="71"/>
      <c r="F11553" s="71"/>
      <c r="G11553" s="71"/>
      <c r="H11553" s="71"/>
      <c r="I11553" s="71"/>
      <c r="J11553" s="71"/>
      <c r="K11553" s="175"/>
      <c r="L11553" s="176"/>
      <c r="M11553" s="71"/>
      <c r="N11553" s="71"/>
      <c r="Z11553" s="92"/>
      <c r="AD11553" s="87"/>
    </row>
    <row r="11554" spans="3:30">
      <c r="C11554" s="120"/>
      <c r="D11554" s="71"/>
      <c r="E11554" s="71"/>
      <c r="F11554" s="71"/>
      <c r="G11554" s="71"/>
      <c r="H11554" s="71"/>
      <c r="I11554" s="71"/>
      <c r="J11554" s="71"/>
      <c r="K11554" s="175"/>
      <c r="L11554" s="176"/>
      <c r="M11554" s="71"/>
      <c r="N11554" s="71"/>
      <c r="Z11554" s="92"/>
      <c r="AD11554" s="87"/>
    </row>
    <row r="11555" spans="3:30">
      <c r="C11555" s="120"/>
      <c r="D11555" s="71"/>
      <c r="E11555" s="71"/>
      <c r="F11555" s="71"/>
      <c r="G11555" s="71"/>
      <c r="H11555" s="71"/>
      <c r="I11555" s="71"/>
      <c r="J11555" s="71"/>
      <c r="K11555" s="175"/>
      <c r="L11555" s="176"/>
      <c r="M11555" s="71"/>
      <c r="N11555" s="71"/>
      <c r="Z11555" s="92"/>
      <c r="AD11555" s="87"/>
    </row>
    <row r="11556" spans="3:30">
      <c r="C11556" s="120"/>
      <c r="D11556" s="71"/>
      <c r="E11556" s="71"/>
      <c r="F11556" s="71"/>
      <c r="G11556" s="71"/>
      <c r="H11556" s="71"/>
      <c r="I11556" s="71"/>
      <c r="J11556" s="71"/>
      <c r="K11556" s="175"/>
      <c r="L11556" s="176"/>
      <c r="M11556" s="71"/>
      <c r="N11556" s="71"/>
      <c r="Z11556" s="92"/>
      <c r="AD11556" s="87"/>
    </row>
    <row r="11557" spans="3:30">
      <c r="C11557" s="120"/>
      <c r="D11557" s="71"/>
      <c r="E11557" s="71"/>
      <c r="F11557" s="71"/>
      <c r="G11557" s="71"/>
      <c r="H11557" s="71"/>
      <c r="I11557" s="71"/>
      <c r="J11557" s="71"/>
      <c r="K11557" s="175"/>
      <c r="L11557" s="176"/>
      <c r="M11557" s="71"/>
      <c r="N11557" s="71"/>
      <c r="Z11557" s="92"/>
      <c r="AD11557" s="87"/>
    </row>
    <row r="11558" spans="3:30">
      <c r="C11558" s="120"/>
      <c r="D11558" s="71"/>
      <c r="E11558" s="71"/>
      <c r="F11558" s="71"/>
      <c r="G11558" s="71"/>
      <c r="H11558" s="71"/>
      <c r="I11558" s="71"/>
      <c r="J11558" s="71"/>
      <c r="K11558" s="175"/>
      <c r="L11558" s="176"/>
      <c r="M11558" s="71"/>
      <c r="N11558" s="71"/>
      <c r="Z11558" s="92"/>
      <c r="AD11558" s="87"/>
    </row>
    <row r="11559" spans="3:30">
      <c r="C11559" s="120"/>
      <c r="D11559" s="71"/>
      <c r="E11559" s="71"/>
      <c r="F11559" s="71"/>
      <c r="G11559" s="71"/>
      <c r="H11559" s="71"/>
      <c r="I11559" s="71"/>
      <c r="J11559" s="71"/>
      <c r="K11559" s="175"/>
      <c r="L11559" s="176"/>
      <c r="M11559" s="71"/>
      <c r="N11559" s="71"/>
      <c r="Z11559" s="92"/>
      <c r="AD11559" s="87"/>
    </row>
    <row r="11560" spans="3:30">
      <c r="C11560" s="120"/>
      <c r="D11560" s="71"/>
      <c r="E11560" s="71"/>
      <c r="F11560" s="71"/>
      <c r="G11560" s="71"/>
      <c r="H11560" s="71"/>
      <c r="I11560" s="71"/>
      <c r="J11560" s="71"/>
      <c r="K11560" s="175"/>
      <c r="L11560" s="176"/>
      <c r="M11560" s="71"/>
      <c r="N11560" s="71"/>
      <c r="Z11560" s="92"/>
      <c r="AD11560" s="87"/>
    </row>
    <row r="11561" spans="3:30">
      <c r="C11561" s="120"/>
      <c r="D11561" s="71"/>
      <c r="E11561" s="71"/>
      <c r="F11561" s="71"/>
      <c r="G11561" s="71"/>
      <c r="H11561" s="71"/>
      <c r="I11561" s="71"/>
      <c r="J11561" s="71"/>
      <c r="K11561" s="175"/>
      <c r="L11561" s="176"/>
      <c r="M11561" s="71"/>
      <c r="N11561" s="71"/>
      <c r="Z11561" s="92"/>
      <c r="AD11561" s="87"/>
    </row>
    <row r="11562" spans="3:30">
      <c r="C11562" s="120"/>
      <c r="D11562" s="71"/>
      <c r="E11562" s="71"/>
      <c r="F11562" s="71"/>
      <c r="G11562" s="71"/>
      <c r="H11562" s="71"/>
      <c r="I11562" s="71"/>
      <c r="J11562" s="71"/>
      <c r="K11562" s="175"/>
      <c r="L11562" s="176"/>
      <c r="M11562" s="71"/>
      <c r="N11562" s="71"/>
      <c r="Z11562" s="92"/>
      <c r="AD11562" s="87"/>
    </row>
    <row r="11563" spans="3:30">
      <c r="C11563" s="120"/>
      <c r="D11563" s="71"/>
      <c r="E11563" s="71"/>
      <c r="F11563" s="71"/>
      <c r="G11563" s="71"/>
      <c r="H11563" s="71"/>
      <c r="I11563" s="71"/>
      <c r="J11563" s="71"/>
      <c r="K11563" s="175"/>
      <c r="L11563" s="176"/>
      <c r="M11563" s="71"/>
      <c r="N11563" s="71"/>
      <c r="Z11563" s="92"/>
      <c r="AD11563" s="87"/>
    </row>
    <row r="11564" spans="3:30">
      <c r="C11564" s="120"/>
      <c r="D11564" s="71"/>
      <c r="E11564" s="71"/>
      <c r="F11564" s="71"/>
      <c r="G11564" s="71"/>
      <c r="H11564" s="71"/>
      <c r="I11564" s="71"/>
      <c r="J11564" s="71"/>
      <c r="K11564" s="175"/>
      <c r="L11564" s="176"/>
      <c r="M11564" s="71"/>
      <c r="N11564" s="71"/>
      <c r="Z11564" s="92"/>
      <c r="AD11564" s="87"/>
    </row>
    <row r="11565" spans="3:30">
      <c r="C11565" s="120"/>
      <c r="D11565" s="71"/>
      <c r="E11565" s="71"/>
      <c r="F11565" s="71"/>
      <c r="G11565" s="71"/>
      <c r="H11565" s="71"/>
      <c r="I11565" s="71"/>
      <c r="J11565" s="71"/>
      <c r="K11565" s="175"/>
      <c r="L11565" s="176"/>
      <c r="M11565" s="71"/>
      <c r="N11565" s="71"/>
      <c r="Z11565" s="92"/>
      <c r="AD11565" s="87"/>
    </row>
    <row r="11566" spans="3:30">
      <c r="C11566" s="120"/>
      <c r="D11566" s="71"/>
      <c r="E11566" s="71"/>
      <c r="F11566" s="71"/>
      <c r="G11566" s="71"/>
      <c r="H11566" s="71"/>
      <c r="I11566" s="71"/>
      <c r="J11566" s="71"/>
      <c r="K11566" s="175"/>
      <c r="L11566" s="176"/>
      <c r="M11566" s="71"/>
      <c r="N11566" s="71"/>
      <c r="Z11566" s="92"/>
      <c r="AD11566" s="87"/>
    </row>
    <row r="11567" spans="3:30">
      <c r="C11567" s="120"/>
      <c r="D11567" s="71"/>
      <c r="E11567" s="71"/>
      <c r="F11567" s="71"/>
      <c r="G11567" s="71"/>
      <c r="H11567" s="71"/>
      <c r="I11567" s="71"/>
      <c r="J11567" s="71"/>
      <c r="K11567" s="175"/>
      <c r="L11567" s="176"/>
      <c r="M11567" s="71"/>
      <c r="N11567" s="71"/>
      <c r="Z11567" s="92"/>
      <c r="AD11567" s="87"/>
    </row>
    <row r="11568" spans="3:30">
      <c r="C11568" s="120"/>
      <c r="D11568" s="71"/>
      <c r="E11568" s="71"/>
      <c r="F11568" s="71"/>
      <c r="G11568" s="71"/>
      <c r="H11568" s="71"/>
      <c r="I11568" s="71"/>
      <c r="J11568" s="71"/>
      <c r="K11568" s="175"/>
      <c r="L11568" s="176"/>
      <c r="M11568" s="71"/>
      <c r="N11568" s="71"/>
      <c r="Z11568" s="92"/>
      <c r="AD11568" s="87"/>
    </row>
    <row r="11569" spans="3:30">
      <c r="C11569" s="120"/>
      <c r="D11569" s="71"/>
      <c r="E11569" s="71"/>
      <c r="F11569" s="71"/>
      <c r="G11569" s="71"/>
      <c r="H11569" s="71"/>
      <c r="I11569" s="71"/>
      <c r="J11569" s="71"/>
      <c r="K11569" s="175"/>
      <c r="L11569" s="176"/>
      <c r="M11569" s="71"/>
      <c r="N11569" s="71"/>
      <c r="Z11569" s="92"/>
      <c r="AD11569" s="87"/>
    </row>
    <row r="11570" spans="3:30">
      <c r="C11570" s="120"/>
      <c r="D11570" s="71"/>
      <c r="E11570" s="71"/>
      <c r="F11570" s="71"/>
      <c r="G11570" s="71"/>
      <c r="H11570" s="71"/>
      <c r="I11570" s="71"/>
      <c r="J11570" s="71"/>
      <c r="K11570" s="175"/>
      <c r="L11570" s="176"/>
      <c r="M11570" s="71"/>
      <c r="N11570" s="71"/>
      <c r="Z11570" s="92"/>
      <c r="AD11570" s="87"/>
    </row>
    <row r="11571" spans="3:30">
      <c r="C11571" s="120"/>
      <c r="D11571" s="71"/>
      <c r="E11571" s="71"/>
      <c r="F11571" s="71"/>
      <c r="G11571" s="71"/>
      <c r="H11571" s="71"/>
      <c r="I11571" s="71"/>
      <c r="J11571" s="71"/>
      <c r="K11571" s="175"/>
      <c r="L11571" s="176"/>
      <c r="M11571" s="71"/>
      <c r="N11571" s="71"/>
      <c r="Z11571" s="92"/>
      <c r="AD11571" s="87"/>
    </row>
    <row r="11572" spans="3:30">
      <c r="C11572" s="120"/>
      <c r="D11572" s="71"/>
      <c r="E11572" s="71"/>
      <c r="F11572" s="71"/>
      <c r="G11572" s="71"/>
      <c r="H11572" s="71"/>
      <c r="I11572" s="71"/>
      <c r="J11572" s="71"/>
      <c r="K11572" s="175"/>
      <c r="L11572" s="176"/>
      <c r="M11572" s="71"/>
      <c r="N11572" s="71"/>
      <c r="Z11572" s="92"/>
      <c r="AD11572" s="87"/>
    </row>
    <row r="11573" spans="3:30">
      <c r="C11573" s="120"/>
      <c r="D11573" s="71"/>
      <c r="E11573" s="71"/>
      <c r="F11573" s="71"/>
      <c r="G11573" s="71"/>
      <c r="H11573" s="71"/>
      <c r="I11573" s="71"/>
      <c r="J11573" s="71"/>
      <c r="K11573" s="175"/>
      <c r="L11573" s="176"/>
      <c r="M11573" s="71"/>
      <c r="N11573" s="71"/>
      <c r="Z11573" s="92"/>
      <c r="AD11573" s="87"/>
    </row>
    <row r="11574" spans="3:30">
      <c r="C11574" s="120"/>
      <c r="D11574" s="71"/>
      <c r="E11574" s="71"/>
      <c r="F11574" s="71"/>
      <c r="G11574" s="71"/>
      <c r="H11574" s="71"/>
      <c r="I11574" s="71"/>
      <c r="J11574" s="71"/>
      <c r="K11574" s="175"/>
      <c r="L11574" s="176"/>
      <c r="M11574" s="71"/>
      <c r="N11574" s="71"/>
      <c r="Z11574" s="92"/>
      <c r="AD11574" s="87"/>
    </row>
    <row r="11575" spans="3:30">
      <c r="C11575" s="120"/>
      <c r="D11575" s="71"/>
      <c r="E11575" s="71"/>
      <c r="F11575" s="71"/>
      <c r="G11575" s="71"/>
      <c r="H11575" s="71"/>
      <c r="I11575" s="71"/>
      <c r="J11575" s="71"/>
      <c r="K11575" s="175"/>
      <c r="L11575" s="176"/>
      <c r="M11575" s="71"/>
      <c r="N11575" s="71"/>
      <c r="Z11575" s="92"/>
      <c r="AD11575" s="87"/>
    </row>
    <row r="11576" spans="3:30">
      <c r="C11576" s="120"/>
      <c r="D11576" s="71"/>
      <c r="E11576" s="71"/>
      <c r="F11576" s="71"/>
      <c r="G11576" s="71"/>
      <c r="H11576" s="71"/>
      <c r="I11576" s="71"/>
      <c r="J11576" s="71"/>
      <c r="K11576" s="175"/>
      <c r="L11576" s="176"/>
      <c r="M11576" s="71"/>
      <c r="N11576" s="71"/>
      <c r="Z11576" s="92"/>
      <c r="AD11576" s="87"/>
    </row>
    <row r="11577" spans="3:30">
      <c r="C11577" s="120"/>
      <c r="D11577" s="71"/>
      <c r="E11577" s="71"/>
      <c r="F11577" s="71"/>
      <c r="G11577" s="71"/>
      <c r="H11577" s="71"/>
      <c r="I11577" s="71"/>
      <c r="J11577" s="71"/>
      <c r="K11577" s="175"/>
      <c r="L11577" s="176"/>
      <c r="M11577" s="71"/>
      <c r="N11577" s="71"/>
      <c r="Z11577" s="92"/>
      <c r="AD11577" s="87"/>
    </row>
    <row r="11578" spans="3:30">
      <c r="C11578" s="120"/>
      <c r="D11578" s="71"/>
      <c r="E11578" s="71"/>
      <c r="F11578" s="71"/>
      <c r="G11578" s="71"/>
      <c r="H11578" s="71"/>
      <c r="I11578" s="71"/>
      <c r="J11578" s="71"/>
      <c r="K11578" s="175"/>
      <c r="L11578" s="176"/>
      <c r="M11578" s="71"/>
      <c r="N11578" s="71"/>
      <c r="Z11578" s="92"/>
      <c r="AD11578" s="87"/>
    </row>
    <row r="11579" spans="3:30">
      <c r="C11579" s="120"/>
      <c r="D11579" s="71"/>
      <c r="E11579" s="71"/>
      <c r="F11579" s="71"/>
      <c r="G11579" s="71"/>
      <c r="H11579" s="71"/>
      <c r="I11579" s="71"/>
      <c r="J11579" s="71"/>
      <c r="K11579" s="175"/>
      <c r="L11579" s="176"/>
      <c r="M11579" s="71"/>
      <c r="N11579" s="71"/>
      <c r="Z11579" s="92"/>
      <c r="AD11579" s="87"/>
    </row>
    <row r="11580" spans="3:30">
      <c r="C11580" s="120"/>
      <c r="D11580" s="71"/>
      <c r="E11580" s="71"/>
      <c r="F11580" s="71"/>
      <c r="G11580" s="71"/>
      <c r="H11580" s="71"/>
      <c r="I11580" s="71"/>
      <c r="J11580" s="71"/>
      <c r="K11580" s="175"/>
      <c r="L11580" s="176"/>
      <c r="M11580" s="71"/>
      <c r="N11580" s="71"/>
      <c r="Z11580" s="92"/>
      <c r="AD11580" s="87"/>
    </row>
    <row r="11581" spans="3:30">
      <c r="C11581" s="120"/>
      <c r="D11581" s="71"/>
      <c r="E11581" s="71"/>
      <c r="F11581" s="71"/>
      <c r="G11581" s="71"/>
      <c r="H11581" s="71"/>
      <c r="I11581" s="71"/>
      <c r="J11581" s="71"/>
      <c r="K11581" s="175"/>
      <c r="L11581" s="176"/>
      <c r="M11581" s="71"/>
      <c r="N11581" s="71"/>
      <c r="Z11581" s="92"/>
      <c r="AD11581" s="87"/>
    </row>
    <row r="11582" spans="3:30">
      <c r="C11582" s="120"/>
      <c r="D11582" s="71"/>
      <c r="E11582" s="71"/>
      <c r="F11582" s="71"/>
      <c r="G11582" s="71"/>
      <c r="H11582" s="71"/>
      <c r="I11582" s="71"/>
      <c r="J11582" s="71"/>
      <c r="K11582" s="175"/>
      <c r="L11582" s="176"/>
      <c r="M11582" s="71"/>
      <c r="N11582" s="71"/>
      <c r="Z11582" s="92"/>
      <c r="AD11582" s="87"/>
    </row>
    <row r="11583" spans="3:30">
      <c r="C11583" s="120"/>
      <c r="D11583" s="71"/>
      <c r="E11583" s="71"/>
      <c r="F11583" s="71"/>
      <c r="G11583" s="71"/>
      <c r="H11583" s="71"/>
      <c r="I11583" s="71"/>
      <c r="J11583" s="71"/>
      <c r="K11583" s="175"/>
      <c r="L11583" s="176"/>
      <c r="M11583" s="71"/>
      <c r="N11583" s="71"/>
      <c r="Z11583" s="92"/>
      <c r="AD11583" s="87"/>
    </row>
    <row r="11584" spans="3:30">
      <c r="C11584" s="120"/>
      <c r="D11584" s="71"/>
      <c r="E11584" s="71"/>
      <c r="F11584" s="71"/>
      <c r="G11584" s="71"/>
      <c r="H11584" s="71"/>
      <c r="I11584" s="71"/>
      <c r="J11584" s="71"/>
      <c r="K11584" s="175"/>
      <c r="L11584" s="176"/>
      <c r="M11584" s="71"/>
      <c r="N11584" s="71"/>
      <c r="Z11584" s="92"/>
      <c r="AD11584" s="87"/>
    </row>
    <row r="11585" spans="3:30">
      <c r="C11585" s="120"/>
      <c r="D11585" s="71"/>
      <c r="E11585" s="71"/>
      <c r="F11585" s="71"/>
      <c r="G11585" s="71"/>
      <c r="H11585" s="71"/>
      <c r="I11585" s="71"/>
      <c r="J11585" s="71"/>
      <c r="K11585" s="175"/>
      <c r="L11585" s="176"/>
      <c r="M11585" s="71"/>
      <c r="N11585" s="71"/>
      <c r="Z11585" s="92"/>
      <c r="AD11585" s="87"/>
    </row>
    <row r="11586" spans="3:30">
      <c r="C11586" s="120"/>
      <c r="D11586" s="71"/>
      <c r="E11586" s="71"/>
      <c r="F11586" s="71"/>
      <c r="G11586" s="71"/>
      <c r="H11586" s="71"/>
      <c r="I11586" s="71"/>
      <c r="J11586" s="71"/>
      <c r="K11586" s="175"/>
      <c r="L11586" s="176"/>
      <c r="M11586" s="71"/>
      <c r="N11586" s="71"/>
      <c r="Z11586" s="92"/>
      <c r="AD11586" s="87"/>
    </row>
    <row r="11587" spans="3:30">
      <c r="C11587" s="120"/>
      <c r="D11587" s="71"/>
      <c r="E11587" s="71"/>
      <c r="F11587" s="71"/>
      <c r="G11587" s="71"/>
      <c r="H11587" s="71"/>
      <c r="I11587" s="71"/>
      <c r="J11587" s="71"/>
      <c r="K11587" s="175"/>
      <c r="L11587" s="176"/>
      <c r="M11587" s="71"/>
      <c r="N11587" s="71"/>
      <c r="Z11587" s="92"/>
      <c r="AD11587" s="87"/>
    </row>
    <row r="11588" spans="3:30">
      <c r="C11588" s="120"/>
      <c r="D11588" s="71"/>
      <c r="E11588" s="71"/>
      <c r="F11588" s="71"/>
      <c r="G11588" s="71"/>
      <c r="H11588" s="71"/>
      <c r="I11588" s="71"/>
      <c r="J11588" s="71"/>
      <c r="K11588" s="175"/>
      <c r="L11588" s="176"/>
      <c r="M11588" s="71"/>
      <c r="N11588" s="71"/>
      <c r="Z11588" s="92"/>
      <c r="AD11588" s="87"/>
    </row>
    <row r="11589" spans="3:30">
      <c r="C11589" s="120"/>
      <c r="D11589" s="71"/>
      <c r="E11589" s="71"/>
      <c r="F11589" s="71"/>
      <c r="G11589" s="71"/>
      <c r="H11589" s="71"/>
      <c r="I11589" s="71"/>
      <c r="J11589" s="71"/>
      <c r="K11589" s="175"/>
      <c r="L11589" s="176"/>
      <c r="M11589" s="71"/>
      <c r="N11589" s="71"/>
      <c r="Z11589" s="92"/>
      <c r="AD11589" s="87"/>
    </row>
    <row r="11590" spans="3:30">
      <c r="C11590" s="120"/>
      <c r="D11590" s="71"/>
      <c r="E11590" s="71"/>
      <c r="F11590" s="71"/>
      <c r="G11590" s="71"/>
      <c r="H11590" s="71"/>
      <c r="I11590" s="71"/>
      <c r="J11590" s="71"/>
      <c r="K11590" s="175"/>
      <c r="L11590" s="176"/>
      <c r="M11590" s="71"/>
      <c r="N11590" s="71"/>
      <c r="Z11590" s="92"/>
      <c r="AD11590" s="87"/>
    </row>
    <row r="11591" spans="3:30">
      <c r="C11591" s="120"/>
      <c r="D11591" s="71"/>
      <c r="E11591" s="71"/>
      <c r="F11591" s="71"/>
      <c r="G11591" s="71"/>
      <c r="H11591" s="71"/>
      <c r="I11591" s="71"/>
      <c r="J11591" s="71"/>
      <c r="K11591" s="175"/>
      <c r="L11591" s="176"/>
      <c r="M11591" s="71"/>
      <c r="N11591" s="71"/>
      <c r="Z11591" s="92"/>
      <c r="AD11591" s="87"/>
    </row>
    <row r="11592" spans="3:30">
      <c r="C11592" s="120"/>
      <c r="D11592" s="71"/>
      <c r="E11592" s="71"/>
      <c r="F11592" s="71"/>
      <c r="G11592" s="71"/>
      <c r="H11592" s="71"/>
      <c r="I11592" s="71"/>
      <c r="J11592" s="71"/>
      <c r="K11592" s="175"/>
      <c r="L11592" s="176"/>
      <c r="M11592" s="71"/>
      <c r="N11592" s="71"/>
      <c r="Z11592" s="92"/>
      <c r="AD11592" s="87"/>
    </row>
    <row r="11593" spans="3:30">
      <c r="C11593" s="120"/>
      <c r="D11593" s="71"/>
      <c r="E11593" s="71"/>
      <c r="F11593" s="71"/>
      <c r="G11593" s="71"/>
      <c r="H11593" s="71"/>
      <c r="I11593" s="71"/>
      <c r="J11593" s="71"/>
      <c r="K11593" s="175"/>
      <c r="L11593" s="176"/>
      <c r="M11593" s="71"/>
      <c r="N11593" s="71"/>
      <c r="Z11593" s="92"/>
      <c r="AD11593" s="87"/>
    </row>
    <row r="11594" spans="3:30">
      <c r="C11594" s="120"/>
      <c r="D11594" s="71"/>
      <c r="E11594" s="71"/>
      <c r="F11594" s="71"/>
      <c r="G11594" s="71"/>
      <c r="H11594" s="71"/>
      <c r="I11594" s="71"/>
      <c r="J11594" s="71"/>
      <c r="K11594" s="175"/>
      <c r="L11594" s="176"/>
      <c r="M11594" s="71"/>
      <c r="N11594" s="71"/>
      <c r="Z11594" s="92"/>
      <c r="AD11594" s="87"/>
    </row>
    <row r="11595" spans="3:30">
      <c r="C11595" s="120"/>
      <c r="D11595" s="71"/>
      <c r="E11595" s="71"/>
      <c r="F11595" s="71"/>
      <c r="G11595" s="71"/>
      <c r="H11595" s="71"/>
      <c r="I11595" s="71"/>
      <c r="J11595" s="71"/>
      <c r="K11595" s="175"/>
      <c r="L11595" s="176"/>
      <c r="M11595" s="71"/>
      <c r="N11595" s="71"/>
      <c r="Z11595" s="92"/>
      <c r="AD11595" s="87"/>
    </row>
    <row r="11596" spans="3:30">
      <c r="C11596" s="120"/>
      <c r="D11596" s="71"/>
      <c r="E11596" s="71"/>
      <c r="F11596" s="71"/>
      <c r="G11596" s="71"/>
      <c r="H11596" s="71"/>
      <c r="I11596" s="71"/>
      <c r="J11596" s="71"/>
      <c r="K11596" s="175"/>
      <c r="L11596" s="176"/>
      <c r="M11596" s="71"/>
      <c r="N11596" s="71"/>
      <c r="Z11596" s="92"/>
      <c r="AD11596" s="87"/>
    </row>
    <row r="11597" spans="3:30">
      <c r="C11597" s="120"/>
      <c r="D11597" s="71"/>
      <c r="E11597" s="71"/>
      <c r="F11597" s="71"/>
      <c r="G11597" s="71"/>
      <c r="H11597" s="71"/>
      <c r="I11597" s="71"/>
      <c r="J11597" s="71"/>
      <c r="K11597" s="175"/>
      <c r="L11597" s="176"/>
      <c r="M11597" s="71"/>
      <c r="N11597" s="71"/>
      <c r="Z11597" s="92"/>
      <c r="AD11597" s="87"/>
    </row>
    <row r="11598" spans="3:30">
      <c r="C11598" s="120"/>
      <c r="D11598" s="71"/>
      <c r="E11598" s="71"/>
      <c r="F11598" s="71"/>
      <c r="G11598" s="71"/>
      <c r="H11598" s="71"/>
      <c r="I11598" s="71"/>
      <c r="J11598" s="71"/>
      <c r="K11598" s="175"/>
      <c r="L11598" s="176"/>
      <c r="M11598" s="71"/>
      <c r="N11598" s="71"/>
      <c r="Z11598" s="92"/>
      <c r="AD11598" s="87"/>
    </row>
    <row r="11599" spans="3:30">
      <c r="C11599" s="120"/>
      <c r="D11599" s="71"/>
      <c r="E11599" s="71"/>
      <c r="F11599" s="71"/>
      <c r="G11599" s="71"/>
      <c r="H11599" s="71"/>
      <c r="I11599" s="71"/>
      <c r="J11599" s="71"/>
      <c r="K11599" s="175"/>
      <c r="L11599" s="176"/>
      <c r="M11599" s="71"/>
      <c r="N11599" s="71"/>
      <c r="Z11599" s="92"/>
      <c r="AD11599" s="87"/>
    </row>
    <row r="11600" spans="3:30">
      <c r="C11600" s="120"/>
      <c r="D11600" s="71"/>
      <c r="E11600" s="71"/>
      <c r="F11600" s="71"/>
      <c r="G11600" s="71"/>
      <c r="H11600" s="71"/>
      <c r="I11600" s="71"/>
      <c r="J11600" s="71"/>
      <c r="K11600" s="175"/>
      <c r="L11600" s="176"/>
      <c r="M11600" s="71"/>
      <c r="N11600" s="71"/>
      <c r="Z11600" s="92"/>
      <c r="AD11600" s="87"/>
    </row>
    <row r="11601" spans="3:30">
      <c r="C11601" s="120"/>
      <c r="D11601" s="71"/>
      <c r="E11601" s="71"/>
      <c r="F11601" s="71"/>
      <c r="G11601" s="71"/>
      <c r="H11601" s="71"/>
      <c r="I11601" s="71"/>
      <c r="J11601" s="71"/>
      <c r="K11601" s="175"/>
      <c r="L11601" s="176"/>
      <c r="M11601" s="71"/>
      <c r="N11601" s="71"/>
      <c r="Z11601" s="92"/>
      <c r="AD11601" s="87"/>
    </row>
    <row r="11602" spans="3:30">
      <c r="C11602" s="120"/>
      <c r="D11602" s="71"/>
      <c r="E11602" s="71"/>
      <c r="F11602" s="71"/>
      <c r="G11602" s="71"/>
      <c r="H11602" s="71"/>
      <c r="I11602" s="71"/>
      <c r="J11602" s="71"/>
      <c r="K11602" s="175"/>
      <c r="L11602" s="176"/>
      <c r="M11602" s="71"/>
      <c r="N11602" s="71"/>
      <c r="Z11602" s="92"/>
      <c r="AD11602" s="87"/>
    </row>
    <row r="11603" spans="3:30">
      <c r="C11603" s="120"/>
      <c r="D11603" s="71"/>
      <c r="E11603" s="71"/>
      <c r="F11603" s="71"/>
      <c r="G11603" s="71"/>
      <c r="H11603" s="71"/>
      <c r="I11603" s="71"/>
      <c r="J11603" s="71"/>
      <c r="K11603" s="175"/>
      <c r="L11603" s="176"/>
      <c r="M11603" s="71"/>
      <c r="N11603" s="71"/>
      <c r="Z11603" s="92"/>
      <c r="AD11603" s="87"/>
    </row>
    <row r="11604" spans="3:30">
      <c r="C11604" s="120"/>
      <c r="D11604" s="71"/>
      <c r="E11604" s="71"/>
      <c r="F11604" s="71"/>
      <c r="G11604" s="71"/>
      <c r="H11604" s="71"/>
      <c r="I11604" s="71"/>
      <c r="J11604" s="71"/>
      <c r="K11604" s="175"/>
      <c r="L11604" s="176"/>
      <c r="M11604" s="71"/>
      <c r="N11604" s="71"/>
      <c r="Z11604" s="92"/>
      <c r="AD11604" s="87"/>
    </row>
    <row r="11605" spans="3:30">
      <c r="C11605" s="120"/>
      <c r="D11605" s="71"/>
      <c r="E11605" s="71"/>
      <c r="F11605" s="71"/>
      <c r="G11605" s="71"/>
      <c r="H11605" s="71"/>
      <c r="I11605" s="71"/>
      <c r="J11605" s="71"/>
      <c r="K11605" s="175"/>
      <c r="L11605" s="176"/>
      <c r="M11605" s="71"/>
      <c r="N11605" s="71"/>
      <c r="Z11605" s="92"/>
      <c r="AD11605" s="87"/>
    </row>
    <row r="11606" spans="3:30">
      <c r="C11606" s="120"/>
      <c r="D11606" s="71"/>
      <c r="E11606" s="71"/>
      <c r="F11606" s="71"/>
      <c r="G11606" s="71"/>
      <c r="H11606" s="71"/>
      <c r="I11606" s="71"/>
      <c r="J11606" s="71"/>
      <c r="K11606" s="175"/>
      <c r="L11606" s="176"/>
      <c r="M11606" s="71"/>
      <c r="N11606" s="71"/>
      <c r="Z11606" s="92"/>
      <c r="AD11606" s="87"/>
    </row>
    <row r="11607" spans="3:30">
      <c r="C11607" s="120"/>
      <c r="D11607" s="71"/>
      <c r="E11607" s="71"/>
      <c r="F11607" s="71"/>
      <c r="G11607" s="71"/>
      <c r="H11607" s="71"/>
      <c r="I11607" s="71"/>
      <c r="J11607" s="71"/>
      <c r="K11607" s="175"/>
      <c r="L11607" s="176"/>
      <c r="M11607" s="71"/>
      <c r="N11607" s="71"/>
      <c r="Z11607" s="92"/>
      <c r="AD11607" s="87"/>
    </row>
    <row r="11608" spans="3:30">
      <c r="C11608" s="120"/>
      <c r="D11608" s="71"/>
      <c r="E11608" s="71"/>
      <c r="F11608" s="71"/>
      <c r="G11608" s="71"/>
      <c r="H11608" s="71"/>
      <c r="I11608" s="71"/>
      <c r="J11608" s="71"/>
      <c r="K11608" s="175"/>
      <c r="L11608" s="176"/>
      <c r="M11608" s="71"/>
      <c r="N11608" s="71"/>
      <c r="Z11608" s="92"/>
      <c r="AD11608" s="87"/>
    </row>
    <row r="11609" spans="3:30">
      <c r="C11609" s="120"/>
      <c r="D11609" s="71"/>
      <c r="E11609" s="71"/>
      <c r="F11609" s="71"/>
      <c r="G11609" s="71"/>
      <c r="H11609" s="71"/>
      <c r="I11609" s="71"/>
      <c r="J11609" s="71"/>
      <c r="K11609" s="175"/>
      <c r="L11609" s="176"/>
      <c r="M11609" s="71"/>
      <c r="N11609" s="71"/>
      <c r="Z11609" s="92"/>
      <c r="AD11609" s="87"/>
    </row>
    <row r="11610" spans="3:30">
      <c r="C11610" s="120"/>
      <c r="D11610" s="71"/>
      <c r="E11610" s="71"/>
      <c r="F11610" s="71"/>
      <c r="G11610" s="71"/>
      <c r="H11610" s="71"/>
      <c r="I11610" s="71"/>
      <c r="J11610" s="71"/>
      <c r="K11610" s="175"/>
      <c r="L11610" s="176"/>
      <c r="M11610" s="71"/>
      <c r="N11610" s="71"/>
      <c r="Z11610" s="92"/>
      <c r="AD11610" s="87"/>
    </row>
    <row r="11611" spans="3:30">
      <c r="C11611" s="120"/>
      <c r="D11611" s="71"/>
      <c r="E11611" s="71"/>
      <c r="F11611" s="71"/>
      <c r="G11611" s="71"/>
      <c r="H11611" s="71"/>
      <c r="I11611" s="71"/>
      <c r="J11611" s="71"/>
      <c r="K11611" s="175"/>
      <c r="L11611" s="176"/>
      <c r="M11611" s="71"/>
      <c r="N11611" s="71"/>
      <c r="Z11611" s="92"/>
      <c r="AD11611" s="87"/>
    </row>
    <row r="11612" spans="3:30">
      <c r="C11612" s="120"/>
      <c r="D11612" s="71"/>
      <c r="E11612" s="71"/>
      <c r="F11612" s="71"/>
      <c r="G11612" s="71"/>
      <c r="H11612" s="71"/>
      <c r="I11612" s="71"/>
      <c r="J11612" s="71"/>
      <c r="K11612" s="175"/>
      <c r="L11612" s="176"/>
      <c r="M11612" s="71"/>
      <c r="N11612" s="71"/>
      <c r="Z11612" s="92"/>
      <c r="AD11612" s="87"/>
    </row>
    <row r="11613" spans="3:30">
      <c r="C11613" s="120"/>
      <c r="D11613" s="71"/>
      <c r="E11613" s="71"/>
      <c r="F11613" s="71"/>
      <c r="G11613" s="71"/>
      <c r="H11613" s="71"/>
      <c r="I11613" s="71"/>
      <c r="J11613" s="71"/>
      <c r="K11613" s="175"/>
      <c r="L11613" s="176"/>
      <c r="M11613" s="71"/>
      <c r="N11613" s="71"/>
      <c r="Z11613" s="92"/>
      <c r="AD11613" s="87"/>
    </row>
    <row r="11614" spans="3:30">
      <c r="C11614" s="120"/>
      <c r="D11614" s="71"/>
      <c r="E11614" s="71"/>
      <c r="F11614" s="71"/>
      <c r="G11614" s="71"/>
      <c r="H11614" s="71"/>
      <c r="I11614" s="71"/>
      <c r="J11614" s="71"/>
      <c r="K11614" s="175"/>
      <c r="L11614" s="176"/>
      <c r="M11614" s="71"/>
      <c r="N11614" s="71"/>
      <c r="Z11614" s="92"/>
      <c r="AD11614" s="87"/>
    </row>
    <row r="11615" spans="3:30">
      <c r="C11615" s="120"/>
      <c r="D11615" s="71"/>
      <c r="E11615" s="71"/>
      <c r="F11615" s="71"/>
      <c r="G11615" s="71"/>
      <c r="H11615" s="71"/>
      <c r="I11615" s="71"/>
      <c r="J11615" s="71"/>
      <c r="K11615" s="175"/>
      <c r="L11615" s="176"/>
      <c r="M11615" s="71"/>
      <c r="N11615" s="71"/>
      <c r="Z11615" s="92"/>
      <c r="AD11615" s="87"/>
    </row>
    <row r="11616" spans="3:30">
      <c r="C11616" s="120"/>
      <c r="D11616" s="71"/>
      <c r="E11616" s="71"/>
      <c r="F11616" s="71"/>
      <c r="G11616" s="71"/>
      <c r="H11616" s="71"/>
      <c r="I11616" s="71"/>
      <c r="J11616" s="71"/>
      <c r="K11616" s="175"/>
      <c r="L11616" s="176"/>
      <c r="M11616" s="71"/>
      <c r="N11616" s="71"/>
      <c r="Z11616" s="92"/>
      <c r="AD11616" s="87"/>
    </row>
    <row r="11617" spans="3:30">
      <c r="C11617" s="120"/>
      <c r="D11617" s="71"/>
      <c r="E11617" s="71"/>
      <c r="F11617" s="71"/>
      <c r="G11617" s="71"/>
      <c r="H11617" s="71"/>
      <c r="I11617" s="71"/>
      <c r="J11617" s="71"/>
      <c r="K11617" s="175"/>
      <c r="L11617" s="176"/>
      <c r="M11617" s="71"/>
      <c r="N11617" s="71"/>
      <c r="Z11617" s="92"/>
      <c r="AD11617" s="87"/>
    </row>
    <row r="11618" spans="3:30">
      <c r="C11618" s="120"/>
      <c r="D11618" s="71"/>
      <c r="E11618" s="71"/>
      <c r="F11618" s="71"/>
      <c r="G11618" s="71"/>
      <c r="H11618" s="71"/>
      <c r="I11618" s="71"/>
      <c r="J11618" s="71"/>
      <c r="K11618" s="175"/>
      <c r="L11618" s="176"/>
      <c r="M11618" s="71"/>
      <c r="N11618" s="71"/>
      <c r="Z11618" s="92"/>
      <c r="AD11618" s="87"/>
    </row>
    <row r="11619" spans="3:30">
      <c r="C11619" s="120"/>
      <c r="D11619" s="71"/>
      <c r="E11619" s="71"/>
      <c r="F11619" s="71"/>
      <c r="G11619" s="71"/>
      <c r="H11619" s="71"/>
      <c r="I11619" s="71"/>
      <c r="J11619" s="71"/>
      <c r="K11619" s="175"/>
      <c r="L11619" s="176"/>
      <c r="M11619" s="71"/>
      <c r="N11619" s="71"/>
      <c r="Z11619" s="92"/>
      <c r="AD11619" s="87"/>
    </row>
    <row r="11620" spans="3:30">
      <c r="C11620" s="120"/>
      <c r="D11620" s="71"/>
      <c r="E11620" s="71"/>
      <c r="F11620" s="71"/>
      <c r="G11620" s="71"/>
      <c r="H11620" s="71"/>
      <c r="I11620" s="71"/>
      <c r="J11620" s="71"/>
      <c r="K11620" s="175"/>
      <c r="L11620" s="176"/>
      <c r="M11620" s="71"/>
      <c r="N11620" s="71"/>
      <c r="Z11620" s="92"/>
      <c r="AD11620" s="87"/>
    </row>
    <row r="11621" spans="3:30">
      <c r="C11621" s="120"/>
      <c r="D11621" s="71"/>
      <c r="E11621" s="71"/>
      <c r="F11621" s="71"/>
      <c r="G11621" s="71"/>
      <c r="H11621" s="71"/>
      <c r="I11621" s="71"/>
      <c r="J11621" s="71"/>
      <c r="K11621" s="175"/>
      <c r="L11621" s="176"/>
      <c r="M11621" s="71"/>
      <c r="N11621" s="71"/>
      <c r="Z11621" s="92"/>
      <c r="AD11621" s="87"/>
    </row>
    <row r="11622" spans="3:30">
      <c r="C11622" s="120"/>
      <c r="D11622" s="71"/>
      <c r="E11622" s="71"/>
      <c r="F11622" s="71"/>
      <c r="G11622" s="71"/>
      <c r="H11622" s="71"/>
      <c r="I11622" s="71"/>
      <c r="J11622" s="71"/>
      <c r="K11622" s="175"/>
      <c r="L11622" s="176"/>
      <c r="M11622" s="71"/>
      <c r="N11622" s="71"/>
      <c r="Z11622" s="92"/>
      <c r="AD11622" s="87"/>
    </row>
    <row r="11623" spans="3:30">
      <c r="C11623" s="120"/>
      <c r="D11623" s="71"/>
      <c r="E11623" s="71"/>
      <c r="F11623" s="71"/>
      <c r="G11623" s="71"/>
      <c r="H11623" s="71"/>
      <c r="I11623" s="71"/>
      <c r="J11623" s="71"/>
      <c r="K11623" s="175"/>
      <c r="L11623" s="176"/>
      <c r="M11623" s="71"/>
      <c r="N11623" s="71"/>
      <c r="Z11623" s="92"/>
      <c r="AD11623" s="87"/>
    </row>
    <row r="11624" spans="3:30">
      <c r="C11624" s="120"/>
      <c r="D11624" s="71"/>
      <c r="E11624" s="71"/>
      <c r="F11624" s="71"/>
      <c r="G11624" s="71"/>
      <c r="H11624" s="71"/>
      <c r="I11624" s="71"/>
      <c r="J11624" s="71"/>
      <c r="K11624" s="175"/>
      <c r="L11624" s="176"/>
      <c r="M11624" s="71"/>
      <c r="N11624" s="71"/>
      <c r="Z11624" s="92"/>
      <c r="AD11624" s="87"/>
    </row>
    <row r="11625" spans="3:30">
      <c r="C11625" s="120"/>
      <c r="D11625" s="71"/>
      <c r="E11625" s="71"/>
      <c r="F11625" s="71"/>
      <c r="G11625" s="71"/>
      <c r="H11625" s="71"/>
      <c r="I11625" s="71"/>
      <c r="J11625" s="71"/>
      <c r="K11625" s="175"/>
      <c r="L11625" s="176"/>
      <c r="M11625" s="71"/>
      <c r="N11625" s="71"/>
      <c r="Z11625" s="92"/>
      <c r="AD11625" s="87"/>
    </row>
    <row r="11626" spans="3:30">
      <c r="C11626" s="120"/>
      <c r="D11626" s="71"/>
      <c r="E11626" s="71"/>
      <c r="F11626" s="71"/>
      <c r="G11626" s="71"/>
      <c r="H11626" s="71"/>
      <c r="I11626" s="71"/>
      <c r="J11626" s="71"/>
      <c r="K11626" s="175"/>
      <c r="L11626" s="176"/>
      <c r="M11626" s="71"/>
      <c r="N11626" s="71"/>
      <c r="Z11626" s="92"/>
      <c r="AD11626" s="87"/>
    </row>
    <row r="11627" spans="3:30">
      <c r="C11627" s="120"/>
      <c r="D11627" s="71"/>
      <c r="E11627" s="71"/>
      <c r="F11627" s="71"/>
      <c r="G11627" s="71"/>
      <c r="H11627" s="71"/>
      <c r="I11627" s="71"/>
      <c r="J11627" s="71"/>
      <c r="K11627" s="175"/>
      <c r="L11627" s="176"/>
      <c r="M11627" s="71"/>
      <c r="N11627" s="71"/>
      <c r="Z11627" s="92"/>
      <c r="AD11627" s="87"/>
    </row>
    <row r="11628" spans="3:30">
      <c r="C11628" s="120"/>
      <c r="D11628" s="71"/>
      <c r="E11628" s="71"/>
      <c r="F11628" s="71"/>
      <c r="G11628" s="71"/>
      <c r="H11628" s="71"/>
      <c r="I11628" s="71"/>
      <c r="J11628" s="71"/>
      <c r="K11628" s="175"/>
      <c r="L11628" s="176"/>
      <c r="M11628" s="71"/>
      <c r="N11628" s="71"/>
      <c r="Z11628" s="92"/>
      <c r="AD11628" s="87"/>
    </row>
    <row r="11629" spans="3:30">
      <c r="C11629" s="120"/>
      <c r="D11629" s="71"/>
      <c r="E11629" s="71"/>
      <c r="F11629" s="71"/>
      <c r="G11629" s="71"/>
      <c r="H11629" s="71"/>
      <c r="I11629" s="71"/>
      <c r="J11629" s="71"/>
      <c r="K11629" s="175"/>
      <c r="L11629" s="176"/>
      <c r="M11629" s="71"/>
      <c r="N11629" s="71"/>
      <c r="Z11629" s="92"/>
      <c r="AD11629" s="87"/>
    </row>
    <row r="11630" spans="3:30">
      <c r="C11630" s="120"/>
      <c r="D11630" s="71"/>
      <c r="E11630" s="71"/>
      <c r="F11630" s="71"/>
      <c r="G11630" s="71"/>
      <c r="H11630" s="71"/>
      <c r="I11630" s="71"/>
      <c r="J11630" s="71"/>
      <c r="K11630" s="175"/>
      <c r="L11630" s="176"/>
      <c r="M11630" s="71"/>
      <c r="N11630" s="71"/>
      <c r="Z11630" s="92"/>
      <c r="AD11630" s="87"/>
    </row>
    <row r="11631" spans="3:30">
      <c r="C11631" s="120"/>
      <c r="D11631" s="71"/>
      <c r="E11631" s="71"/>
      <c r="F11631" s="71"/>
      <c r="G11631" s="71"/>
      <c r="H11631" s="71"/>
      <c r="I11631" s="71"/>
      <c r="J11631" s="71"/>
      <c r="K11631" s="175"/>
      <c r="L11631" s="176"/>
      <c r="M11631" s="71"/>
      <c r="N11631" s="71"/>
      <c r="Z11631" s="92"/>
      <c r="AD11631" s="87"/>
    </row>
    <row r="11632" spans="3:30">
      <c r="C11632" s="120"/>
      <c r="D11632" s="71"/>
      <c r="E11632" s="71"/>
      <c r="F11632" s="71"/>
      <c r="G11632" s="71"/>
      <c r="H11632" s="71"/>
      <c r="I11632" s="71"/>
      <c r="J11632" s="71"/>
      <c r="K11632" s="175"/>
      <c r="L11632" s="176"/>
      <c r="M11632" s="71"/>
      <c r="N11632" s="71"/>
      <c r="Z11632" s="92"/>
      <c r="AD11632" s="87"/>
    </row>
    <row r="11633" spans="3:30">
      <c r="C11633" s="120"/>
      <c r="D11633" s="71"/>
      <c r="E11633" s="71"/>
      <c r="F11633" s="71"/>
      <c r="G11633" s="71"/>
      <c r="H11633" s="71"/>
      <c r="I11633" s="71"/>
      <c r="J11633" s="71"/>
      <c r="K11633" s="175"/>
      <c r="L11633" s="176"/>
      <c r="M11633" s="71"/>
      <c r="N11633" s="71"/>
      <c r="Z11633" s="92"/>
      <c r="AD11633" s="87"/>
    </row>
    <row r="11634" spans="3:30">
      <c r="C11634" s="120"/>
      <c r="D11634" s="71"/>
      <c r="E11634" s="71"/>
      <c r="F11634" s="71"/>
      <c r="G11634" s="71"/>
      <c r="H11634" s="71"/>
      <c r="I11634" s="71"/>
      <c r="J11634" s="71"/>
      <c r="K11634" s="175"/>
      <c r="L11634" s="176"/>
      <c r="M11634" s="71"/>
      <c r="N11634" s="71"/>
      <c r="Z11634" s="92"/>
      <c r="AD11634" s="87"/>
    </row>
    <row r="11635" spans="3:30">
      <c r="C11635" s="120"/>
      <c r="D11635" s="71"/>
      <c r="E11635" s="71"/>
      <c r="F11635" s="71"/>
      <c r="G11635" s="71"/>
      <c r="H11635" s="71"/>
      <c r="I11635" s="71"/>
      <c r="J11635" s="71"/>
      <c r="K11635" s="175"/>
      <c r="L11635" s="176"/>
      <c r="M11635" s="71"/>
      <c r="N11635" s="71"/>
      <c r="Z11635" s="92"/>
      <c r="AD11635" s="87"/>
    </row>
    <row r="11636" spans="3:30">
      <c r="C11636" s="120"/>
      <c r="D11636" s="71"/>
      <c r="E11636" s="71"/>
      <c r="F11636" s="71"/>
      <c r="G11636" s="71"/>
      <c r="H11636" s="71"/>
      <c r="I11636" s="71"/>
      <c r="J11636" s="71"/>
      <c r="K11636" s="175"/>
      <c r="L11636" s="176"/>
      <c r="M11636" s="71"/>
      <c r="N11636" s="71"/>
      <c r="Z11636" s="92"/>
      <c r="AD11636" s="87"/>
    </row>
    <row r="11637" spans="3:30">
      <c r="C11637" s="120"/>
      <c r="D11637" s="71"/>
      <c r="E11637" s="71"/>
      <c r="F11637" s="71"/>
      <c r="G11637" s="71"/>
      <c r="H11637" s="71"/>
      <c r="I11637" s="71"/>
      <c r="J11637" s="71"/>
      <c r="K11637" s="175"/>
      <c r="L11637" s="176"/>
      <c r="M11637" s="71"/>
      <c r="N11637" s="71"/>
      <c r="Z11637" s="92"/>
      <c r="AD11637" s="87"/>
    </row>
    <row r="11638" spans="3:30">
      <c r="C11638" s="120"/>
      <c r="D11638" s="71"/>
      <c r="E11638" s="71"/>
      <c r="F11638" s="71"/>
      <c r="G11638" s="71"/>
      <c r="H11638" s="71"/>
      <c r="I11638" s="71"/>
      <c r="J11638" s="71"/>
      <c r="K11638" s="175"/>
      <c r="L11638" s="176"/>
      <c r="M11638" s="71"/>
      <c r="N11638" s="71"/>
      <c r="Z11638" s="92"/>
      <c r="AD11638" s="87"/>
    </row>
    <row r="11639" spans="3:30">
      <c r="C11639" s="120"/>
      <c r="D11639" s="71"/>
      <c r="E11639" s="71"/>
      <c r="F11639" s="71"/>
      <c r="G11639" s="71"/>
      <c r="H11639" s="71"/>
      <c r="I11639" s="71"/>
      <c r="J11639" s="71"/>
      <c r="K11639" s="175"/>
      <c r="L11639" s="176"/>
      <c r="M11639" s="71"/>
      <c r="N11639" s="71"/>
      <c r="Z11639" s="92"/>
      <c r="AD11639" s="87"/>
    </row>
    <row r="11640" spans="3:30">
      <c r="C11640" s="120"/>
      <c r="D11640" s="71"/>
      <c r="E11640" s="71"/>
      <c r="F11640" s="71"/>
      <c r="G11640" s="71"/>
      <c r="H11640" s="71"/>
      <c r="I11640" s="71"/>
      <c r="J11640" s="71"/>
      <c r="K11640" s="175"/>
      <c r="L11640" s="176"/>
      <c r="M11640" s="71"/>
      <c r="N11640" s="71"/>
      <c r="Z11640" s="92"/>
      <c r="AD11640" s="87"/>
    </row>
    <row r="11641" spans="3:30">
      <c r="C11641" s="120"/>
      <c r="D11641" s="71"/>
      <c r="E11641" s="71"/>
      <c r="F11641" s="71"/>
      <c r="G11641" s="71"/>
      <c r="H11641" s="71"/>
      <c r="I11641" s="71"/>
      <c r="J11641" s="71"/>
      <c r="K11641" s="175"/>
      <c r="L11641" s="176"/>
      <c r="M11641" s="71"/>
      <c r="N11641" s="71"/>
      <c r="Z11641" s="92"/>
      <c r="AD11641" s="87"/>
    </row>
    <row r="11642" spans="3:30">
      <c r="C11642" s="120"/>
      <c r="D11642" s="71"/>
      <c r="E11642" s="71"/>
      <c r="F11642" s="71"/>
      <c r="G11642" s="71"/>
      <c r="H11642" s="71"/>
      <c r="I11642" s="71"/>
      <c r="J11642" s="71"/>
      <c r="K11642" s="175"/>
      <c r="L11642" s="176"/>
      <c r="M11642" s="71"/>
      <c r="N11642" s="71"/>
      <c r="Z11642" s="92"/>
      <c r="AD11642" s="87"/>
    </row>
    <row r="11643" spans="3:30">
      <c r="C11643" s="120"/>
      <c r="D11643" s="71"/>
      <c r="E11643" s="71"/>
      <c r="F11643" s="71"/>
      <c r="G11643" s="71"/>
      <c r="H11643" s="71"/>
      <c r="I11643" s="71"/>
      <c r="J11643" s="71"/>
      <c r="K11643" s="175"/>
      <c r="L11643" s="176"/>
      <c r="M11643" s="71"/>
      <c r="N11643" s="71"/>
      <c r="Z11643" s="92"/>
      <c r="AD11643" s="87"/>
    </row>
    <row r="11644" spans="3:30">
      <c r="C11644" s="120"/>
      <c r="D11644" s="71"/>
      <c r="E11644" s="71"/>
      <c r="F11644" s="71"/>
      <c r="G11644" s="71"/>
      <c r="H11644" s="71"/>
      <c r="I11644" s="71"/>
      <c r="J11644" s="71"/>
      <c r="K11644" s="175"/>
      <c r="L11644" s="176"/>
      <c r="M11644" s="71"/>
      <c r="N11644" s="71"/>
      <c r="Z11644" s="92"/>
      <c r="AD11644" s="87"/>
    </row>
    <row r="11645" spans="3:30">
      <c r="C11645" s="120"/>
      <c r="D11645" s="71"/>
      <c r="E11645" s="71"/>
      <c r="F11645" s="71"/>
      <c r="G11645" s="71"/>
      <c r="H11645" s="71"/>
      <c r="I11645" s="71"/>
      <c r="J11645" s="71"/>
      <c r="K11645" s="175"/>
      <c r="L11645" s="176"/>
      <c r="M11645" s="71"/>
      <c r="N11645" s="71"/>
      <c r="Z11645" s="92"/>
      <c r="AD11645" s="87"/>
    </row>
    <row r="11646" spans="3:30">
      <c r="C11646" s="120"/>
      <c r="D11646" s="71"/>
      <c r="E11646" s="71"/>
      <c r="F11646" s="71"/>
      <c r="G11646" s="71"/>
      <c r="H11646" s="71"/>
      <c r="I11646" s="71"/>
      <c r="J11646" s="71"/>
      <c r="K11646" s="175"/>
      <c r="L11646" s="176"/>
      <c r="M11646" s="71"/>
      <c r="N11646" s="71"/>
      <c r="Z11646" s="92"/>
      <c r="AD11646" s="87"/>
    </row>
    <row r="11647" spans="3:30">
      <c r="C11647" s="120"/>
      <c r="D11647" s="71"/>
      <c r="E11647" s="71"/>
      <c r="F11647" s="71"/>
      <c r="G11647" s="71"/>
      <c r="H11647" s="71"/>
      <c r="I11647" s="71"/>
      <c r="J11647" s="71"/>
      <c r="K11647" s="175"/>
      <c r="L11647" s="176"/>
      <c r="M11647" s="71"/>
      <c r="N11647" s="71"/>
      <c r="Z11647" s="92"/>
      <c r="AD11647" s="87"/>
    </row>
    <row r="11648" spans="3:30">
      <c r="C11648" s="120"/>
      <c r="D11648" s="71"/>
      <c r="E11648" s="71"/>
      <c r="F11648" s="71"/>
      <c r="G11648" s="71"/>
      <c r="H11648" s="71"/>
      <c r="I11648" s="71"/>
      <c r="J11648" s="71"/>
      <c r="K11648" s="175"/>
      <c r="L11648" s="176"/>
      <c r="M11648" s="71"/>
      <c r="N11648" s="71"/>
      <c r="Z11648" s="92"/>
      <c r="AD11648" s="87"/>
    </row>
    <row r="11649" spans="3:30">
      <c r="C11649" s="120"/>
      <c r="D11649" s="71"/>
      <c r="E11649" s="71"/>
      <c r="F11649" s="71"/>
      <c r="G11649" s="71"/>
      <c r="H11649" s="71"/>
      <c r="I11649" s="71"/>
      <c r="J11649" s="71"/>
      <c r="K11649" s="175"/>
      <c r="L11649" s="176"/>
      <c r="M11649" s="71"/>
      <c r="N11649" s="71"/>
      <c r="Z11649" s="92"/>
      <c r="AD11649" s="87"/>
    </row>
    <row r="11650" spans="3:30">
      <c r="C11650" s="120"/>
      <c r="D11650" s="71"/>
      <c r="E11650" s="71"/>
      <c r="F11650" s="71"/>
      <c r="G11650" s="71"/>
      <c r="H11650" s="71"/>
      <c r="I11650" s="71"/>
      <c r="J11650" s="71"/>
      <c r="K11650" s="175"/>
      <c r="L11650" s="176"/>
      <c r="M11650" s="71"/>
      <c r="N11650" s="71"/>
      <c r="Z11650" s="92"/>
      <c r="AD11650" s="87"/>
    </row>
    <row r="11651" spans="3:30">
      <c r="C11651" s="120"/>
      <c r="D11651" s="71"/>
      <c r="E11651" s="71"/>
      <c r="F11651" s="71"/>
      <c r="G11651" s="71"/>
      <c r="H11651" s="71"/>
      <c r="I11651" s="71"/>
      <c r="J11651" s="71"/>
      <c r="K11651" s="175"/>
      <c r="L11651" s="176"/>
      <c r="M11651" s="71"/>
      <c r="N11651" s="71"/>
      <c r="Z11651" s="92"/>
      <c r="AD11651" s="87"/>
    </row>
    <row r="11652" spans="3:30">
      <c r="C11652" s="120"/>
      <c r="D11652" s="71"/>
      <c r="E11652" s="71"/>
      <c r="F11652" s="71"/>
      <c r="G11652" s="71"/>
      <c r="H11652" s="71"/>
      <c r="I11652" s="71"/>
      <c r="J11652" s="71"/>
      <c r="K11652" s="175"/>
      <c r="L11652" s="176"/>
      <c r="M11652" s="71"/>
      <c r="N11652" s="71"/>
      <c r="Z11652" s="92"/>
      <c r="AD11652" s="87"/>
    </row>
    <row r="11653" spans="3:30">
      <c r="C11653" s="120"/>
      <c r="D11653" s="71"/>
      <c r="E11653" s="71"/>
      <c r="F11653" s="71"/>
      <c r="G11653" s="71"/>
      <c r="H11653" s="71"/>
      <c r="I11653" s="71"/>
      <c r="J11653" s="71"/>
      <c r="K11653" s="175"/>
      <c r="L11653" s="176"/>
      <c r="M11653" s="71"/>
      <c r="N11653" s="71"/>
      <c r="Z11653" s="92"/>
      <c r="AD11653" s="87"/>
    </row>
    <row r="11654" spans="3:30">
      <c r="C11654" s="120"/>
      <c r="D11654" s="71"/>
      <c r="E11654" s="71"/>
      <c r="F11654" s="71"/>
      <c r="G11654" s="71"/>
      <c r="H11654" s="71"/>
      <c r="I11654" s="71"/>
      <c r="J11654" s="71"/>
      <c r="K11654" s="175"/>
      <c r="L11654" s="176"/>
      <c r="M11654" s="71"/>
      <c r="N11654" s="71"/>
      <c r="Z11654" s="92"/>
      <c r="AD11654" s="87"/>
    </row>
    <row r="11655" spans="3:30">
      <c r="C11655" s="120"/>
      <c r="D11655" s="71"/>
      <c r="E11655" s="71"/>
      <c r="F11655" s="71"/>
      <c r="G11655" s="71"/>
      <c r="H11655" s="71"/>
      <c r="I11655" s="71"/>
      <c r="J11655" s="71"/>
      <c r="K11655" s="175"/>
      <c r="L11655" s="176"/>
      <c r="M11655" s="71"/>
      <c r="N11655" s="71"/>
      <c r="Z11655" s="92"/>
      <c r="AD11655" s="87"/>
    </row>
    <row r="11656" spans="3:30">
      <c r="C11656" s="120"/>
      <c r="D11656" s="71"/>
      <c r="E11656" s="71"/>
      <c r="F11656" s="71"/>
      <c r="G11656" s="71"/>
      <c r="H11656" s="71"/>
      <c r="I11656" s="71"/>
      <c r="J11656" s="71"/>
      <c r="K11656" s="175"/>
      <c r="L11656" s="176"/>
      <c r="M11656" s="71"/>
      <c r="N11656" s="71"/>
      <c r="Z11656" s="92"/>
      <c r="AD11656" s="87"/>
    </row>
    <row r="11657" spans="3:30">
      <c r="C11657" s="120"/>
      <c r="D11657" s="71"/>
      <c r="E11657" s="71"/>
      <c r="F11657" s="71"/>
      <c r="G11657" s="71"/>
      <c r="H11657" s="71"/>
      <c r="I11657" s="71"/>
      <c r="J11657" s="71"/>
      <c r="K11657" s="175"/>
      <c r="L11657" s="176"/>
      <c r="M11657" s="71"/>
      <c r="N11657" s="71"/>
      <c r="Z11657" s="92"/>
      <c r="AD11657" s="87"/>
    </row>
    <row r="11658" spans="3:30">
      <c r="C11658" s="120"/>
      <c r="D11658" s="71"/>
      <c r="E11658" s="71"/>
      <c r="F11658" s="71"/>
      <c r="G11658" s="71"/>
      <c r="H11658" s="71"/>
      <c r="I11658" s="71"/>
      <c r="J11658" s="71"/>
      <c r="K11658" s="175"/>
      <c r="L11658" s="176"/>
      <c r="M11658" s="71"/>
      <c r="N11658" s="71"/>
      <c r="Z11658" s="92"/>
      <c r="AD11658" s="87"/>
    </row>
    <row r="11659" spans="3:30">
      <c r="C11659" s="120"/>
      <c r="D11659" s="71"/>
      <c r="E11659" s="71"/>
      <c r="F11659" s="71"/>
      <c r="G11659" s="71"/>
      <c r="H11659" s="71"/>
      <c r="I11659" s="71"/>
      <c r="J11659" s="71"/>
      <c r="K11659" s="175"/>
      <c r="L11659" s="176"/>
      <c r="M11659" s="71"/>
      <c r="N11659" s="71"/>
      <c r="Z11659" s="92"/>
      <c r="AD11659" s="87"/>
    </row>
    <row r="11660" spans="3:30">
      <c r="C11660" s="120"/>
      <c r="D11660" s="71"/>
      <c r="E11660" s="71"/>
      <c r="F11660" s="71"/>
      <c r="G11660" s="71"/>
      <c r="H11660" s="71"/>
      <c r="I11660" s="71"/>
      <c r="J11660" s="71"/>
      <c r="K11660" s="175"/>
      <c r="L11660" s="176"/>
      <c r="M11660" s="71"/>
      <c r="N11660" s="71"/>
      <c r="Z11660" s="92"/>
      <c r="AD11660" s="87"/>
    </row>
    <row r="11661" spans="3:30">
      <c r="C11661" s="120"/>
      <c r="D11661" s="71"/>
      <c r="E11661" s="71"/>
      <c r="F11661" s="71"/>
      <c r="G11661" s="71"/>
      <c r="H11661" s="71"/>
      <c r="I11661" s="71"/>
      <c r="J11661" s="71"/>
      <c r="K11661" s="175"/>
      <c r="L11661" s="176"/>
      <c r="M11661" s="71"/>
      <c r="N11661" s="71"/>
      <c r="Z11661" s="92"/>
      <c r="AD11661" s="87"/>
    </row>
    <row r="11662" spans="3:30">
      <c r="C11662" s="120"/>
      <c r="D11662" s="71"/>
      <c r="E11662" s="71"/>
      <c r="F11662" s="71"/>
      <c r="G11662" s="71"/>
      <c r="H11662" s="71"/>
      <c r="I11662" s="71"/>
      <c r="J11662" s="71"/>
      <c r="K11662" s="175"/>
      <c r="L11662" s="176"/>
      <c r="M11662" s="71"/>
      <c r="N11662" s="71"/>
      <c r="Z11662" s="92"/>
      <c r="AD11662" s="87"/>
    </row>
    <row r="11663" spans="3:30">
      <c r="C11663" s="120"/>
      <c r="D11663" s="71"/>
      <c r="E11663" s="71"/>
      <c r="F11663" s="71"/>
      <c r="G11663" s="71"/>
      <c r="H11663" s="71"/>
      <c r="I11663" s="71"/>
      <c r="J11663" s="71"/>
      <c r="K11663" s="175"/>
      <c r="L11663" s="176"/>
      <c r="M11663" s="71"/>
      <c r="N11663" s="71"/>
      <c r="Z11663" s="92"/>
      <c r="AD11663" s="87"/>
    </row>
    <row r="11664" spans="3:30">
      <c r="C11664" s="120"/>
      <c r="D11664" s="71"/>
      <c r="E11664" s="71"/>
      <c r="F11664" s="71"/>
      <c r="G11664" s="71"/>
      <c r="H11664" s="71"/>
      <c r="I11664" s="71"/>
      <c r="J11664" s="71"/>
      <c r="K11664" s="175"/>
      <c r="L11664" s="176"/>
      <c r="M11664" s="71"/>
      <c r="N11664" s="71"/>
      <c r="Z11664" s="92"/>
      <c r="AD11664" s="87"/>
    </row>
    <row r="11665" spans="3:30">
      <c r="C11665" s="120"/>
      <c r="D11665" s="71"/>
      <c r="E11665" s="71"/>
      <c r="F11665" s="71"/>
      <c r="G11665" s="71"/>
      <c r="H11665" s="71"/>
      <c r="I11665" s="71"/>
      <c r="J11665" s="71"/>
      <c r="K11665" s="175"/>
      <c r="L11665" s="176"/>
      <c r="M11665" s="71"/>
      <c r="N11665" s="71"/>
      <c r="Z11665" s="92"/>
      <c r="AD11665" s="87"/>
    </row>
    <row r="11666" spans="3:30">
      <c r="C11666" s="120"/>
      <c r="D11666" s="71"/>
      <c r="E11666" s="71"/>
      <c r="F11666" s="71"/>
      <c r="G11666" s="71"/>
      <c r="H11666" s="71"/>
      <c r="I11666" s="71"/>
      <c r="J11666" s="71"/>
      <c r="K11666" s="175"/>
      <c r="L11666" s="176"/>
      <c r="M11666" s="71"/>
      <c r="N11666" s="71"/>
      <c r="Z11666" s="92"/>
      <c r="AD11666" s="87"/>
    </row>
    <row r="11667" spans="3:30">
      <c r="C11667" s="120"/>
      <c r="D11667" s="71"/>
      <c r="E11667" s="71"/>
      <c r="F11667" s="71"/>
      <c r="G11667" s="71"/>
      <c r="H11667" s="71"/>
      <c r="I11667" s="71"/>
      <c r="J11667" s="71"/>
      <c r="K11667" s="175"/>
      <c r="L11667" s="176"/>
      <c r="M11667" s="71"/>
      <c r="N11667" s="71"/>
      <c r="Z11667" s="92"/>
      <c r="AD11667" s="87"/>
    </row>
    <row r="11668" spans="3:30">
      <c r="C11668" s="120"/>
      <c r="D11668" s="71"/>
      <c r="E11668" s="71"/>
      <c r="F11668" s="71"/>
      <c r="G11668" s="71"/>
      <c r="H11668" s="71"/>
      <c r="I11668" s="71"/>
      <c r="J11668" s="71"/>
      <c r="K11668" s="175"/>
      <c r="L11668" s="176"/>
      <c r="M11668" s="71"/>
      <c r="N11668" s="71"/>
      <c r="Z11668" s="92"/>
      <c r="AD11668" s="87"/>
    </row>
    <row r="11669" spans="3:30">
      <c r="C11669" s="120"/>
      <c r="D11669" s="71"/>
      <c r="E11669" s="71"/>
      <c r="F11669" s="71"/>
      <c r="G11669" s="71"/>
      <c r="H11669" s="71"/>
      <c r="I11669" s="71"/>
      <c r="J11669" s="71"/>
      <c r="K11669" s="175"/>
      <c r="L11669" s="176"/>
      <c r="M11669" s="71"/>
      <c r="N11669" s="71"/>
      <c r="Z11669" s="92"/>
      <c r="AD11669" s="87"/>
    </row>
    <row r="11670" spans="3:30">
      <c r="C11670" s="120"/>
      <c r="D11670" s="71"/>
      <c r="E11670" s="71"/>
      <c r="F11670" s="71"/>
      <c r="G11670" s="71"/>
      <c r="H11670" s="71"/>
      <c r="I11670" s="71"/>
      <c r="J11670" s="71"/>
      <c r="K11670" s="175"/>
      <c r="L11670" s="176"/>
      <c r="M11670" s="71"/>
      <c r="N11670" s="71"/>
      <c r="Z11670" s="92"/>
      <c r="AD11670" s="87"/>
    </row>
    <row r="11671" spans="3:30">
      <c r="C11671" s="120"/>
      <c r="D11671" s="71"/>
      <c r="E11671" s="71"/>
      <c r="F11671" s="71"/>
      <c r="G11671" s="71"/>
      <c r="H11671" s="71"/>
      <c r="I11671" s="71"/>
      <c r="J11671" s="71"/>
      <c r="K11671" s="175"/>
      <c r="L11671" s="176"/>
      <c r="M11671" s="71"/>
      <c r="N11671" s="71"/>
      <c r="Z11671" s="92"/>
      <c r="AD11671" s="87"/>
    </row>
    <row r="11672" spans="3:30">
      <c r="C11672" s="120"/>
      <c r="D11672" s="71"/>
      <c r="E11672" s="71"/>
      <c r="F11672" s="71"/>
      <c r="G11672" s="71"/>
      <c r="H11672" s="71"/>
      <c r="I11672" s="71"/>
      <c r="J11672" s="71"/>
      <c r="K11672" s="175"/>
      <c r="L11672" s="176"/>
      <c r="M11672" s="71"/>
      <c r="N11672" s="71"/>
      <c r="Z11672" s="92"/>
      <c r="AD11672" s="87"/>
    </row>
    <row r="11673" spans="3:30">
      <c r="C11673" s="120"/>
      <c r="D11673" s="71"/>
      <c r="E11673" s="71"/>
      <c r="F11673" s="71"/>
      <c r="G11673" s="71"/>
      <c r="H11673" s="71"/>
      <c r="I11673" s="71"/>
      <c r="J11673" s="71"/>
      <c r="K11673" s="175"/>
      <c r="L11673" s="176"/>
      <c r="M11673" s="71"/>
      <c r="N11673" s="71"/>
      <c r="Z11673" s="92"/>
      <c r="AD11673" s="87"/>
    </row>
    <row r="11674" spans="3:30">
      <c r="C11674" s="120"/>
      <c r="D11674" s="71"/>
      <c r="E11674" s="71"/>
      <c r="F11674" s="71"/>
      <c r="G11674" s="71"/>
      <c r="H11674" s="71"/>
      <c r="I11674" s="71"/>
      <c r="J11674" s="71"/>
      <c r="K11674" s="175"/>
      <c r="L11674" s="176"/>
      <c r="M11674" s="71"/>
      <c r="N11674" s="71"/>
      <c r="Z11674" s="92"/>
      <c r="AD11674" s="87"/>
    </row>
    <row r="11675" spans="3:30">
      <c r="C11675" s="120"/>
      <c r="D11675" s="71"/>
      <c r="E11675" s="71"/>
      <c r="F11675" s="71"/>
      <c r="G11675" s="71"/>
      <c r="H11675" s="71"/>
      <c r="I11675" s="71"/>
      <c r="J11675" s="71"/>
      <c r="K11675" s="175"/>
      <c r="L11675" s="176"/>
      <c r="M11675" s="71"/>
      <c r="N11675" s="71"/>
      <c r="Z11675" s="92"/>
      <c r="AD11675" s="87"/>
    </row>
    <row r="11676" spans="3:30">
      <c r="C11676" s="120"/>
      <c r="D11676" s="71"/>
      <c r="E11676" s="71"/>
      <c r="F11676" s="71"/>
      <c r="G11676" s="71"/>
      <c r="H11676" s="71"/>
      <c r="I11676" s="71"/>
      <c r="J11676" s="71"/>
      <c r="K11676" s="175"/>
      <c r="L11676" s="176"/>
      <c r="M11676" s="71"/>
      <c r="N11676" s="71"/>
      <c r="Z11676" s="92"/>
      <c r="AD11676" s="87"/>
    </row>
    <row r="11677" spans="3:30">
      <c r="C11677" s="120"/>
      <c r="D11677" s="71"/>
      <c r="E11677" s="71"/>
      <c r="F11677" s="71"/>
      <c r="G11677" s="71"/>
      <c r="H11677" s="71"/>
      <c r="I11677" s="71"/>
      <c r="J11677" s="71"/>
      <c r="K11677" s="175"/>
      <c r="L11677" s="176"/>
      <c r="M11677" s="71"/>
      <c r="N11677" s="71"/>
      <c r="Z11677" s="92"/>
      <c r="AD11677" s="87"/>
    </row>
    <row r="11678" spans="3:30">
      <c r="C11678" s="120"/>
      <c r="D11678" s="71"/>
      <c r="E11678" s="71"/>
      <c r="F11678" s="71"/>
      <c r="G11678" s="71"/>
      <c r="H11678" s="71"/>
      <c r="I11678" s="71"/>
      <c r="J11678" s="71"/>
      <c r="K11678" s="175"/>
      <c r="L11678" s="176"/>
      <c r="M11678" s="71"/>
      <c r="N11678" s="71"/>
      <c r="Z11678" s="92"/>
      <c r="AD11678" s="87"/>
    </row>
    <row r="11679" spans="3:30">
      <c r="C11679" s="120"/>
      <c r="D11679" s="71"/>
      <c r="E11679" s="71"/>
      <c r="F11679" s="71"/>
      <c r="G11679" s="71"/>
      <c r="H11679" s="71"/>
      <c r="I11679" s="71"/>
      <c r="J11679" s="71"/>
      <c r="K11679" s="175"/>
      <c r="L11679" s="176"/>
      <c r="M11679" s="71"/>
      <c r="N11679" s="71"/>
      <c r="Z11679" s="92"/>
      <c r="AD11679" s="87"/>
    </row>
    <row r="11680" spans="3:30">
      <c r="C11680" s="120"/>
      <c r="D11680" s="71"/>
      <c r="E11680" s="71"/>
      <c r="F11680" s="71"/>
      <c r="G11680" s="71"/>
      <c r="H11680" s="71"/>
      <c r="I11680" s="71"/>
      <c r="J11680" s="71"/>
      <c r="K11680" s="175"/>
      <c r="L11680" s="176"/>
      <c r="M11680" s="71"/>
      <c r="N11680" s="71"/>
      <c r="Z11680" s="92"/>
      <c r="AD11680" s="87"/>
    </row>
    <row r="11681" spans="3:30">
      <c r="C11681" s="120"/>
      <c r="D11681" s="71"/>
      <c r="E11681" s="71"/>
      <c r="F11681" s="71"/>
      <c r="G11681" s="71"/>
      <c r="H11681" s="71"/>
      <c r="I11681" s="71"/>
      <c r="J11681" s="71"/>
      <c r="K11681" s="175"/>
      <c r="L11681" s="176"/>
      <c r="M11681" s="71"/>
      <c r="N11681" s="71"/>
      <c r="Z11681" s="92"/>
      <c r="AD11681" s="87"/>
    </row>
    <row r="11682" spans="3:30">
      <c r="C11682" s="120"/>
      <c r="D11682" s="71"/>
      <c r="E11682" s="71"/>
      <c r="F11682" s="71"/>
      <c r="G11682" s="71"/>
      <c r="H11682" s="71"/>
      <c r="I11682" s="71"/>
      <c r="J11682" s="71"/>
      <c r="K11682" s="175"/>
      <c r="L11682" s="176"/>
      <c r="M11682" s="71"/>
      <c r="N11682" s="71"/>
      <c r="Z11682" s="92"/>
      <c r="AD11682" s="87"/>
    </row>
    <row r="11683" spans="3:30">
      <c r="C11683" s="120"/>
      <c r="D11683" s="71"/>
      <c r="E11683" s="71"/>
      <c r="F11683" s="71"/>
      <c r="G11683" s="71"/>
      <c r="H11683" s="71"/>
      <c r="I11683" s="71"/>
      <c r="J11683" s="71"/>
      <c r="K11683" s="175"/>
      <c r="L11683" s="176"/>
      <c r="M11683" s="71"/>
      <c r="N11683" s="71"/>
      <c r="Z11683" s="92"/>
      <c r="AD11683" s="87"/>
    </row>
    <row r="11684" spans="3:30">
      <c r="C11684" s="120"/>
      <c r="D11684" s="71"/>
      <c r="E11684" s="71"/>
      <c r="F11684" s="71"/>
      <c r="G11684" s="71"/>
      <c r="H11684" s="71"/>
      <c r="I11684" s="71"/>
      <c r="J11684" s="71"/>
      <c r="K11684" s="175"/>
      <c r="L11684" s="176"/>
      <c r="M11684" s="71"/>
      <c r="N11684" s="71"/>
      <c r="Z11684" s="92"/>
      <c r="AD11684" s="87"/>
    </row>
    <row r="11685" spans="3:30">
      <c r="C11685" s="120"/>
      <c r="D11685" s="71"/>
      <c r="E11685" s="71"/>
      <c r="F11685" s="71"/>
      <c r="G11685" s="71"/>
      <c r="H11685" s="71"/>
      <c r="I11685" s="71"/>
      <c r="J11685" s="71"/>
      <c r="K11685" s="175"/>
      <c r="L11685" s="176"/>
      <c r="M11685" s="71"/>
      <c r="N11685" s="71"/>
      <c r="Z11685" s="92"/>
      <c r="AD11685" s="87"/>
    </row>
    <row r="11686" spans="3:30">
      <c r="C11686" s="120"/>
      <c r="D11686" s="71"/>
      <c r="E11686" s="71"/>
      <c r="F11686" s="71"/>
      <c r="G11686" s="71"/>
      <c r="H11686" s="71"/>
      <c r="I11686" s="71"/>
      <c r="J11686" s="71"/>
      <c r="K11686" s="175"/>
      <c r="L11686" s="176"/>
      <c r="M11686" s="71"/>
      <c r="N11686" s="71"/>
      <c r="Z11686" s="92"/>
      <c r="AD11686" s="87"/>
    </row>
    <row r="11687" spans="3:30">
      <c r="C11687" s="120"/>
      <c r="D11687" s="71"/>
      <c r="E11687" s="71"/>
      <c r="F11687" s="71"/>
      <c r="G11687" s="71"/>
      <c r="H11687" s="71"/>
      <c r="I11687" s="71"/>
      <c r="J11687" s="71"/>
      <c r="K11687" s="175"/>
      <c r="L11687" s="176"/>
      <c r="M11687" s="71"/>
      <c r="N11687" s="71"/>
      <c r="Z11687" s="92"/>
      <c r="AD11687" s="87"/>
    </row>
    <row r="11688" spans="3:30">
      <c r="C11688" s="120"/>
      <c r="D11688" s="71"/>
      <c r="E11688" s="71"/>
      <c r="F11688" s="71"/>
      <c r="G11688" s="71"/>
      <c r="H11688" s="71"/>
      <c r="I11688" s="71"/>
      <c r="J11688" s="71"/>
      <c r="K11688" s="175"/>
      <c r="L11688" s="176"/>
      <c r="M11688" s="71"/>
      <c r="N11688" s="71"/>
      <c r="Z11688" s="92"/>
      <c r="AD11688" s="87"/>
    </row>
    <row r="11689" spans="3:30">
      <c r="C11689" s="120"/>
      <c r="D11689" s="71"/>
      <c r="E11689" s="71"/>
      <c r="F11689" s="71"/>
      <c r="G11689" s="71"/>
      <c r="H11689" s="71"/>
      <c r="I11689" s="71"/>
      <c r="J11689" s="71"/>
      <c r="K11689" s="175"/>
      <c r="L11689" s="176"/>
      <c r="M11689" s="71"/>
      <c r="N11689" s="71"/>
      <c r="Z11689" s="92"/>
      <c r="AD11689" s="87"/>
    </row>
    <row r="11690" spans="3:30">
      <c r="C11690" s="120"/>
      <c r="D11690" s="71"/>
      <c r="E11690" s="71"/>
      <c r="F11690" s="71"/>
      <c r="G11690" s="71"/>
      <c r="H11690" s="71"/>
      <c r="I11690" s="71"/>
      <c r="J11690" s="71"/>
      <c r="K11690" s="175"/>
      <c r="L11690" s="176"/>
      <c r="M11690" s="71"/>
      <c r="N11690" s="71"/>
      <c r="Z11690" s="92"/>
      <c r="AD11690" s="87"/>
    </row>
    <row r="11691" spans="3:30">
      <c r="C11691" s="120"/>
      <c r="D11691" s="71"/>
      <c r="E11691" s="71"/>
      <c r="F11691" s="71"/>
      <c r="G11691" s="71"/>
      <c r="H11691" s="71"/>
      <c r="I11691" s="71"/>
      <c r="J11691" s="71"/>
      <c r="K11691" s="175"/>
      <c r="L11691" s="176"/>
      <c r="M11691" s="71"/>
      <c r="N11691" s="71"/>
      <c r="Z11691" s="92"/>
      <c r="AD11691" s="87"/>
    </row>
    <row r="11692" spans="3:30">
      <c r="C11692" s="120"/>
      <c r="D11692" s="71"/>
      <c r="E11692" s="71"/>
      <c r="F11692" s="71"/>
      <c r="G11692" s="71"/>
      <c r="H11692" s="71"/>
      <c r="I11692" s="71"/>
      <c r="J11692" s="71"/>
      <c r="K11692" s="175"/>
      <c r="L11692" s="176"/>
      <c r="M11692" s="71"/>
      <c r="N11692" s="71"/>
      <c r="Z11692" s="92"/>
      <c r="AD11692" s="87"/>
    </row>
    <row r="11693" spans="3:30">
      <c r="C11693" s="120"/>
      <c r="D11693" s="71"/>
      <c r="E11693" s="71"/>
      <c r="F11693" s="71"/>
      <c r="G11693" s="71"/>
      <c r="H11693" s="71"/>
      <c r="I11693" s="71"/>
      <c r="J11693" s="71"/>
      <c r="K11693" s="175"/>
      <c r="L11693" s="176"/>
      <c r="M11693" s="71"/>
      <c r="N11693" s="71"/>
      <c r="Z11693" s="92"/>
      <c r="AD11693" s="87"/>
    </row>
    <row r="11694" spans="3:30">
      <c r="C11694" s="120"/>
      <c r="D11694" s="71"/>
      <c r="E11694" s="71"/>
      <c r="F11694" s="71"/>
      <c r="G11694" s="71"/>
      <c r="H11694" s="71"/>
      <c r="I11694" s="71"/>
      <c r="J11694" s="71"/>
      <c r="K11694" s="175"/>
      <c r="L11694" s="176"/>
      <c r="M11694" s="71"/>
      <c r="N11694" s="71"/>
      <c r="Z11694" s="92"/>
      <c r="AD11694" s="87"/>
    </row>
    <row r="11695" spans="3:30">
      <c r="C11695" s="120"/>
      <c r="D11695" s="71"/>
      <c r="E11695" s="71"/>
      <c r="F11695" s="71"/>
      <c r="G11695" s="71"/>
      <c r="H11695" s="71"/>
      <c r="I11695" s="71"/>
      <c r="J11695" s="71"/>
      <c r="K11695" s="175"/>
      <c r="L11695" s="176"/>
      <c r="M11695" s="71"/>
      <c r="N11695" s="71"/>
      <c r="Z11695" s="92"/>
      <c r="AD11695" s="87"/>
    </row>
    <row r="11696" spans="3:30">
      <c r="C11696" s="120"/>
      <c r="D11696" s="71"/>
      <c r="E11696" s="71"/>
      <c r="F11696" s="71"/>
      <c r="G11696" s="71"/>
      <c r="H11696" s="71"/>
      <c r="I11696" s="71"/>
      <c r="J11696" s="71"/>
      <c r="K11696" s="175"/>
      <c r="L11696" s="176"/>
      <c r="M11696" s="71"/>
      <c r="N11696" s="71"/>
      <c r="Z11696" s="92"/>
      <c r="AD11696" s="87"/>
    </row>
    <row r="11697" spans="3:30">
      <c r="C11697" s="120"/>
      <c r="D11697" s="71"/>
      <c r="E11697" s="71"/>
      <c r="F11697" s="71"/>
      <c r="G11697" s="71"/>
      <c r="H11697" s="71"/>
      <c r="I11697" s="71"/>
      <c r="J11697" s="71"/>
      <c r="K11697" s="175"/>
      <c r="L11697" s="176"/>
      <c r="M11697" s="71"/>
      <c r="N11697" s="71"/>
      <c r="Z11697" s="92"/>
      <c r="AD11697" s="87"/>
    </row>
    <row r="11698" spans="3:30">
      <c r="C11698" s="120"/>
      <c r="D11698" s="71"/>
      <c r="E11698" s="71"/>
      <c r="F11698" s="71"/>
      <c r="G11698" s="71"/>
      <c r="H11698" s="71"/>
      <c r="I11698" s="71"/>
      <c r="J11698" s="71"/>
      <c r="K11698" s="175"/>
      <c r="L11698" s="176"/>
      <c r="M11698" s="71"/>
      <c r="N11698" s="71"/>
      <c r="Z11698" s="92"/>
      <c r="AD11698" s="87"/>
    </row>
    <row r="11699" spans="3:30">
      <c r="C11699" s="120"/>
      <c r="D11699" s="71"/>
      <c r="E11699" s="71"/>
      <c r="F11699" s="71"/>
      <c r="G11699" s="71"/>
      <c r="H11699" s="71"/>
      <c r="I11699" s="71"/>
      <c r="J11699" s="71"/>
      <c r="K11699" s="175"/>
      <c r="L11699" s="176"/>
      <c r="M11699" s="71"/>
      <c r="N11699" s="71"/>
      <c r="Z11699" s="92"/>
      <c r="AD11699" s="87"/>
    </row>
    <row r="11700" spans="3:30">
      <c r="C11700" s="120"/>
      <c r="D11700" s="71"/>
      <c r="E11700" s="71"/>
      <c r="F11700" s="71"/>
      <c r="G11700" s="71"/>
      <c r="H11700" s="71"/>
      <c r="I11700" s="71"/>
      <c r="J11700" s="71"/>
      <c r="K11700" s="175"/>
      <c r="L11700" s="176"/>
      <c r="M11700" s="71"/>
      <c r="N11700" s="71"/>
      <c r="Z11700" s="92"/>
      <c r="AD11700" s="87"/>
    </row>
    <row r="11701" spans="3:30">
      <c r="C11701" s="120"/>
      <c r="D11701" s="71"/>
      <c r="E11701" s="71"/>
      <c r="F11701" s="71"/>
      <c r="G11701" s="71"/>
      <c r="H11701" s="71"/>
      <c r="I11701" s="71"/>
      <c r="J11701" s="71"/>
      <c r="K11701" s="175"/>
      <c r="L11701" s="176"/>
      <c r="M11701" s="71"/>
      <c r="N11701" s="71"/>
      <c r="Z11701" s="92"/>
      <c r="AD11701" s="87"/>
    </row>
    <row r="11702" spans="3:30">
      <c r="C11702" s="120"/>
      <c r="D11702" s="71"/>
      <c r="E11702" s="71"/>
      <c r="F11702" s="71"/>
      <c r="G11702" s="71"/>
      <c r="H11702" s="71"/>
      <c r="I11702" s="71"/>
      <c r="J11702" s="71"/>
      <c r="K11702" s="175"/>
      <c r="L11702" s="176"/>
      <c r="M11702" s="71"/>
      <c r="N11702" s="71"/>
      <c r="Z11702" s="92"/>
      <c r="AD11702" s="87"/>
    </row>
    <row r="11703" spans="3:30">
      <c r="C11703" s="120"/>
      <c r="D11703" s="71"/>
      <c r="E11703" s="71"/>
      <c r="F11703" s="71"/>
      <c r="G11703" s="71"/>
      <c r="H11703" s="71"/>
      <c r="I11703" s="71"/>
      <c r="J11703" s="71"/>
      <c r="K11703" s="175"/>
      <c r="L11703" s="176"/>
      <c r="M11703" s="71"/>
      <c r="N11703" s="71"/>
      <c r="Z11703" s="92"/>
      <c r="AD11703" s="87"/>
    </row>
    <row r="11704" spans="3:30">
      <c r="C11704" s="120"/>
      <c r="D11704" s="71"/>
      <c r="E11704" s="71"/>
      <c r="F11704" s="71"/>
      <c r="G11704" s="71"/>
      <c r="H11704" s="71"/>
      <c r="I11704" s="71"/>
      <c r="J11704" s="71"/>
      <c r="K11704" s="175"/>
      <c r="L11704" s="176"/>
      <c r="M11704" s="71"/>
      <c r="N11704" s="71"/>
      <c r="Z11704" s="92"/>
      <c r="AD11704" s="87"/>
    </row>
    <row r="11705" spans="3:30">
      <c r="C11705" s="120"/>
      <c r="D11705" s="71"/>
      <c r="E11705" s="71"/>
      <c r="F11705" s="71"/>
      <c r="G11705" s="71"/>
      <c r="H11705" s="71"/>
      <c r="I11705" s="71"/>
      <c r="J11705" s="71"/>
      <c r="K11705" s="175"/>
      <c r="L11705" s="176"/>
      <c r="M11705" s="71"/>
      <c r="N11705" s="71"/>
      <c r="Z11705" s="92"/>
      <c r="AD11705" s="87"/>
    </row>
    <row r="11706" spans="3:30">
      <c r="C11706" s="120"/>
      <c r="D11706" s="71"/>
      <c r="E11706" s="71"/>
      <c r="F11706" s="71"/>
      <c r="G11706" s="71"/>
      <c r="H11706" s="71"/>
      <c r="I11706" s="71"/>
      <c r="J11706" s="71"/>
      <c r="K11706" s="175"/>
      <c r="L11706" s="176"/>
      <c r="M11706" s="71"/>
      <c r="N11706" s="71"/>
      <c r="Z11706" s="92"/>
      <c r="AD11706" s="87"/>
    </row>
    <row r="11707" spans="3:30">
      <c r="C11707" s="120"/>
      <c r="D11707" s="71"/>
      <c r="E11707" s="71"/>
      <c r="F11707" s="71"/>
      <c r="G11707" s="71"/>
      <c r="H11707" s="71"/>
      <c r="I11707" s="71"/>
      <c r="J11707" s="71"/>
      <c r="K11707" s="175"/>
      <c r="L11707" s="176"/>
      <c r="M11707" s="71"/>
      <c r="N11707" s="71"/>
      <c r="Z11707" s="92"/>
      <c r="AD11707" s="87"/>
    </row>
    <row r="11708" spans="3:30">
      <c r="C11708" s="120"/>
      <c r="D11708" s="71"/>
      <c r="E11708" s="71"/>
      <c r="F11708" s="71"/>
      <c r="G11708" s="71"/>
      <c r="H11708" s="71"/>
      <c r="I11708" s="71"/>
      <c r="J11708" s="71"/>
      <c r="K11708" s="175"/>
      <c r="L11708" s="176"/>
      <c r="M11708" s="71"/>
      <c r="N11708" s="71"/>
      <c r="Z11708" s="92"/>
      <c r="AD11708" s="87"/>
    </row>
    <row r="11709" spans="3:30">
      <c r="C11709" s="120"/>
      <c r="D11709" s="71"/>
      <c r="E11709" s="71"/>
      <c r="F11709" s="71"/>
      <c r="G11709" s="71"/>
      <c r="H11709" s="71"/>
      <c r="I11709" s="71"/>
      <c r="J11709" s="71"/>
      <c r="K11709" s="175"/>
      <c r="L11709" s="176"/>
      <c r="M11709" s="71"/>
      <c r="N11709" s="71"/>
      <c r="Z11709" s="92"/>
      <c r="AD11709" s="87"/>
    </row>
    <row r="11710" spans="3:30">
      <c r="C11710" s="120"/>
      <c r="D11710" s="71"/>
      <c r="E11710" s="71"/>
      <c r="F11710" s="71"/>
      <c r="G11710" s="71"/>
      <c r="H11710" s="71"/>
      <c r="I11710" s="71"/>
      <c r="J11710" s="71"/>
      <c r="K11710" s="175"/>
      <c r="L11710" s="176"/>
      <c r="M11710" s="71"/>
      <c r="N11710" s="71"/>
      <c r="Z11710" s="92"/>
      <c r="AD11710" s="87"/>
    </row>
    <row r="11711" spans="3:30">
      <c r="C11711" s="120"/>
      <c r="D11711" s="71"/>
      <c r="E11711" s="71"/>
      <c r="F11711" s="71"/>
      <c r="G11711" s="71"/>
      <c r="H11711" s="71"/>
      <c r="I11711" s="71"/>
      <c r="J11711" s="71"/>
      <c r="K11711" s="175"/>
      <c r="L11711" s="176"/>
      <c r="M11711" s="71"/>
      <c r="N11711" s="71"/>
      <c r="Z11711" s="92"/>
      <c r="AD11711" s="87"/>
    </row>
    <row r="11712" spans="3:30">
      <c r="C11712" s="120"/>
      <c r="D11712" s="71"/>
      <c r="E11712" s="71"/>
      <c r="F11712" s="71"/>
      <c r="G11712" s="71"/>
      <c r="H11712" s="71"/>
      <c r="I11712" s="71"/>
      <c r="J11712" s="71"/>
      <c r="K11712" s="175"/>
      <c r="L11712" s="176"/>
      <c r="M11712" s="71"/>
      <c r="N11712" s="71"/>
      <c r="Z11712" s="92"/>
      <c r="AD11712" s="87"/>
    </row>
    <row r="11713" spans="3:30">
      <c r="C11713" s="120"/>
      <c r="D11713" s="71"/>
      <c r="E11713" s="71"/>
      <c r="F11713" s="71"/>
      <c r="G11713" s="71"/>
      <c r="H11713" s="71"/>
      <c r="I11713" s="71"/>
      <c r="J11713" s="71"/>
      <c r="K11713" s="175"/>
      <c r="L11713" s="176"/>
      <c r="M11713" s="71"/>
      <c r="N11713" s="71"/>
      <c r="Z11713" s="92"/>
      <c r="AD11713" s="87"/>
    </row>
    <row r="11714" spans="3:30">
      <c r="C11714" s="120"/>
      <c r="D11714" s="71"/>
      <c r="E11714" s="71"/>
      <c r="F11714" s="71"/>
      <c r="G11714" s="71"/>
      <c r="H11714" s="71"/>
      <c r="I11714" s="71"/>
      <c r="J11714" s="71"/>
      <c r="K11714" s="175"/>
      <c r="L11714" s="176"/>
      <c r="M11714" s="71"/>
      <c r="N11714" s="71"/>
      <c r="Z11714" s="92"/>
      <c r="AD11714" s="87"/>
    </row>
    <row r="11715" spans="3:30">
      <c r="C11715" s="120"/>
      <c r="D11715" s="71"/>
      <c r="E11715" s="71"/>
      <c r="F11715" s="71"/>
      <c r="G11715" s="71"/>
      <c r="H11715" s="71"/>
      <c r="I11715" s="71"/>
      <c r="J11715" s="71"/>
      <c r="K11715" s="175"/>
      <c r="L11715" s="176"/>
      <c r="M11715" s="71"/>
      <c r="N11715" s="71"/>
      <c r="Z11715" s="92"/>
      <c r="AD11715" s="87"/>
    </row>
    <row r="11716" spans="3:30">
      <c r="C11716" s="120"/>
      <c r="D11716" s="71"/>
      <c r="E11716" s="71"/>
      <c r="F11716" s="71"/>
      <c r="G11716" s="71"/>
      <c r="H11716" s="71"/>
      <c r="I11716" s="71"/>
      <c r="J11716" s="71"/>
      <c r="K11716" s="175"/>
      <c r="L11716" s="176"/>
      <c r="M11716" s="71"/>
      <c r="N11716" s="71"/>
      <c r="Z11716" s="92"/>
      <c r="AD11716" s="87"/>
    </row>
    <row r="11717" spans="3:30">
      <c r="C11717" s="120"/>
      <c r="D11717" s="71"/>
      <c r="E11717" s="71"/>
      <c r="F11717" s="71"/>
      <c r="G11717" s="71"/>
      <c r="H11717" s="71"/>
      <c r="I11717" s="71"/>
      <c r="J11717" s="71"/>
      <c r="K11717" s="175"/>
      <c r="L11717" s="176"/>
      <c r="M11717" s="71"/>
      <c r="N11717" s="71"/>
      <c r="Z11717" s="92"/>
      <c r="AD11717" s="87"/>
    </row>
    <row r="11718" spans="3:30">
      <c r="C11718" s="120"/>
      <c r="D11718" s="71"/>
      <c r="E11718" s="71"/>
      <c r="F11718" s="71"/>
      <c r="G11718" s="71"/>
      <c r="H11718" s="71"/>
      <c r="I11718" s="71"/>
      <c r="J11718" s="71"/>
      <c r="K11718" s="175"/>
      <c r="L11718" s="176"/>
      <c r="M11718" s="71"/>
      <c r="N11718" s="71"/>
      <c r="Z11718" s="92"/>
      <c r="AD11718" s="87"/>
    </row>
    <row r="11719" spans="3:30">
      <c r="C11719" s="120"/>
      <c r="D11719" s="71"/>
      <c r="E11719" s="71"/>
      <c r="F11719" s="71"/>
      <c r="G11719" s="71"/>
      <c r="H11719" s="71"/>
      <c r="I11719" s="71"/>
      <c r="J11719" s="71"/>
      <c r="K11719" s="175"/>
      <c r="L11719" s="176"/>
      <c r="M11719" s="71"/>
      <c r="N11719" s="71"/>
      <c r="Z11719" s="92"/>
      <c r="AD11719" s="87"/>
    </row>
    <row r="11720" spans="3:30">
      <c r="C11720" s="120"/>
      <c r="D11720" s="71"/>
      <c r="E11720" s="71"/>
      <c r="F11720" s="71"/>
      <c r="G11720" s="71"/>
      <c r="H11720" s="71"/>
      <c r="I11720" s="71"/>
      <c r="J11720" s="71"/>
      <c r="K11720" s="175"/>
      <c r="L11720" s="176"/>
      <c r="M11720" s="71"/>
      <c r="N11720" s="71"/>
      <c r="Z11720" s="92"/>
      <c r="AD11720" s="87"/>
    </row>
    <row r="11721" spans="3:30">
      <c r="C11721" s="120"/>
      <c r="D11721" s="71"/>
      <c r="E11721" s="71"/>
      <c r="F11721" s="71"/>
      <c r="G11721" s="71"/>
      <c r="H11721" s="71"/>
      <c r="I11721" s="71"/>
      <c r="J11721" s="71"/>
      <c r="K11721" s="175"/>
      <c r="L11721" s="176"/>
      <c r="M11721" s="71"/>
      <c r="N11721" s="71"/>
      <c r="Z11721" s="92"/>
      <c r="AD11721" s="87"/>
    </row>
    <row r="11722" spans="3:30">
      <c r="C11722" s="120"/>
      <c r="D11722" s="71"/>
      <c r="E11722" s="71"/>
      <c r="F11722" s="71"/>
      <c r="G11722" s="71"/>
      <c r="H11722" s="71"/>
      <c r="I11722" s="71"/>
      <c r="J11722" s="71"/>
      <c r="K11722" s="175"/>
      <c r="L11722" s="176"/>
      <c r="M11722" s="71"/>
      <c r="N11722" s="71"/>
      <c r="Z11722" s="92"/>
      <c r="AD11722" s="87"/>
    </row>
    <row r="11723" spans="3:30">
      <c r="C11723" s="120"/>
      <c r="D11723" s="71"/>
      <c r="E11723" s="71"/>
      <c r="F11723" s="71"/>
      <c r="G11723" s="71"/>
      <c r="H11723" s="71"/>
      <c r="I11723" s="71"/>
      <c r="J11723" s="71"/>
      <c r="K11723" s="175"/>
      <c r="L11723" s="176"/>
      <c r="M11723" s="71"/>
      <c r="N11723" s="71"/>
      <c r="Z11723" s="92"/>
      <c r="AD11723" s="87"/>
    </row>
    <row r="11724" spans="3:30">
      <c r="C11724" s="120"/>
      <c r="D11724" s="71"/>
      <c r="E11724" s="71"/>
      <c r="F11724" s="71"/>
      <c r="G11724" s="71"/>
      <c r="H11724" s="71"/>
      <c r="I11724" s="71"/>
      <c r="J11724" s="71"/>
      <c r="K11724" s="175"/>
      <c r="L11724" s="176"/>
      <c r="M11724" s="71"/>
      <c r="N11724" s="71"/>
      <c r="Z11724" s="92"/>
      <c r="AD11724" s="87"/>
    </row>
    <row r="11725" spans="3:30">
      <c r="C11725" s="120"/>
      <c r="D11725" s="71"/>
      <c r="E11725" s="71"/>
      <c r="F11725" s="71"/>
      <c r="G11725" s="71"/>
      <c r="H11725" s="71"/>
      <c r="I11725" s="71"/>
      <c r="J11725" s="71"/>
      <c r="K11725" s="175"/>
      <c r="L11725" s="176"/>
      <c r="M11725" s="71"/>
      <c r="N11725" s="71"/>
      <c r="Z11725" s="92"/>
      <c r="AD11725" s="87"/>
    </row>
    <row r="11726" spans="3:30">
      <c r="C11726" s="120"/>
      <c r="D11726" s="71"/>
      <c r="E11726" s="71"/>
      <c r="F11726" s="71"/>
      <c r="G11726" s="71"/>
      <c r="H11726" s="71"/>
      <c r="I11726" s="71"/>
      <c r="J11726" s="71"/>
      <c r="K11726" s="175"/>
      <c r="L11726" s="176"/>
      <c r="M11726" s="71"/>
      <c r="N11726" s="71"/>
      <c r="Z11726" s="92"/>
      <c r="AD11726" s="87"/>
    </row>
    <row r="11727" spans="3:30">
      <c r="C11727" s="120"/>
      <c r="D11727" s="71"/>
      <c r="E11727" s="71"/>
      <c r="F11727" s="71"/>
      <c r="G11727" s="71"/>
      <c r="H11727" s="71"/>
      <c r="I11727" s="71"/>
      <c r="J11727" s="71"/>
      <c r="K11727" s="175"/>
      <c r="L11727" s="176"/>
      <c r="M11727" s="71"/>
      <c r="N11727" s="71"/>
      <c r="Z11727" s="92"/>
      <c r="AD11727" s="87"/>
    </row>
    <row r="11728" spans="3:30">
      <c r="C11728" s="120"/>
      <c r="D11728" s="71"/>
      <c r="E11728" s="71"/>
      <c r="F11728" s="71"/>
      <c r="G11728" s="71"/>
      <c r="H11728" s="71"/>
      <c r="I11728" s="71"/>
      <c r="J11728" s="71"/>
      <c r="K11728" s="175"/>
      <c r="L11728" s="176"/>
      <c r="M11728" s="71"/>
      <c r="N11728" s="71"/>
      <c r="Z11728" s="92"/>
      <c r="AD11728" s="87"/>
    </row>
    <row r="11729" spans="3:30">
      <c r="C11729" s="120"/>
      <c r="D11729" s="71"/>
      <c r="E11729" s="71"/>
      <c r="F11729" s="71"/>
      <c r="G11729" s="71"/>
      <c r="H11729" s="71"/>
      <c r="I11729" s="71"/>
      <c r="J11729" s="71"/>
      <c r="K11729" s="175"/>
      <c r="L11729" s="176"/>
      <c r="M11729" s="71"/>
      <c r="N11729" s="71"/>
      <c r="Z11729" s="92"/>
      <c r="AD11729" s="87"/>
    </row>
    <row r="11730" spans="3:30">
      <c r="C11730" s="120"/>
      <c r="D11730" s="71"/>
      <c r="E11730" s="71"/>
      <c r="F11730" s="71"/>
      <c r="G11730" s="71"/>
      <c r="H11730" s="71"/>
      <c r="I11730" s="71"/>
      <c r="J11730" s="71"/>
      <c r="K11730" s="175"/>
      <c r="L11730" s="176"/>
      <c r="M11730" s="71"/>
      <c r="N11730" s="71"/>
      <c r="Z11730" s="92"/>
      <c r="AD11730" s="87"/>
    </row>
    <row r="11731" spans="3:30">
      <c r="C11731" s="120"/>
      <c r="D11731" s="71"/>
      <c r="E11731" s="71"/>
      <c r="F11731" s="71"/>
      <c r="G11731" s="71"/>
      <c r="H11731" s="71"/>
      <c r="I11731" s="71"/>
      <c r="J11731" s="71"/>
      <c r="K11731" s="175"/>
      <c r="L11731" s="176"/>
      <c r="M11731" s="71"/>
      <c r="N11731" s="71"/>
      <c r="Z11731" s="92"/>
      <c r="AD11731" s="87"/>
    </row>
    <row r="11732" spans="3:30">
      <c r="C11732" s="120"/>
      <c r="D11732" s="71"/>
      <c r="E11732" s="71"/>
      <c r="F11732" s="71"/>
      <c r="G11732" s="71"/>
      <c r="H11732" s="71"/>
      <c r="I11732" s="71"/>
      <c r="J11732" s="71"/>
      <c r="K11732" s="175"/>
      <c r="L11732" s="176"/>
      <c r="M11732" s="71"/>
      <c r="N11732" s="71"/>
      <c r="Z11732" s="92"/>
      <c r="AD11732" s="87"/>
    </row>
    <row r="11733" spans="3:30">
      <c r="C11733" s="120"/>
      <c r="D11733" s="71"/>
      <c r="E11733" s="71"/>
      <c r="F11733" s="71"/>
      <c r="G11733" s="71"/>
      <c r="H11733" s="71"/>
      <c r="I11733" s="71"/>
      <c r="J11733" s="71"/>
      <c r="K11733" s="175"/>
      <c r="L11733" s="176"/>
      <c r="M11733" s="71"/>
      <c r="N11733" s="71"/>
      <c r="Z11733" s="92"/>
      <c r="AD11733" s="87"/>
    </row>
    <row r="11734" spans="3:30">
      <c r="C11734" s="120"/>
      <c r="D11734" s="71"/>
      <c r="E11734" s="71"/>
      <c r="F11734" s="71"/>
      <c r="G11734" s="71"/>
      <c r="H11734" s="71"/>
      <c r="I11734" s="71"/>
      <c r="J11734" s="71"/>
      <c r="K11734" s="175"/>
      <c r="L11734" s="176"/>
      <c r="M11734" s="71"/>
      <c r="N11734" s="71"/>
      <c r="Z11734" s="92"/>
      <c r="AD11734" s="87"/>
    </row>
    <row r="11735" spans="3:30">
      <c r="C11735" s="120"/>
      <c r="D11735" s="71"/>
      <c r="E11735" s="71"/>
      <c r="F11735" s="71"/>
      <c r="G11735" s="71"/>
      <c r="H11735" s="71"/>
      <c r="I11735" s="71"/>
      <c r="J11735" s="71"/>
      <c r="K11735" s="175"/>
      <c r="L11735" s="176"/>
      <c r="M11735" s="71"/>
      <c r="N11735" s="71"/>
      <c r="Z11735" s="92"/>
      <c r="AD11735" s="87"/>
    </row>
    <row r="11736" spans="3:30">
      <c r="C11736" s="120"/>
      <c r="D11736" s="71"/>
      <c r="E11736" s="71"/>
      <c r="F11736" s="71"/>
      <c r="G11736" s="71"/>
      <c r="H11736" s="71"/>
      <c r="I11736" s="71"/>
      <c r="J11736" s="71"/>
      <c r="K11736" s="175"/>
      <c r="L11736" s="176"/>
      <c r="M11736" s="71"/>
      <c r="N11736" s="71"/>
      <c r="Z11736" s="92"/>
      <c r="AD11736" s="87"/>
    </row>
    <row r="11737" spans="3:30">
      <c r="C11737" s="120"/>
      <c r="D11737" s="71"/>
      <c r="E11737" s="71"/>
      <c r="F11737" s="71"/>
      <c r="G11737" s="71"/>
      <c r="H11737" s="71"/>
      <c r="I11737" s="71"/>
      <c r="J11737" s="71"/>
      <c r="K11737" s="175"/>
      <c r="L11737" s="176"/>
      <c r="M11737" s="71"/>
      <c r="N11737" s="71"/>
      <c r="Z11737" s="92"/>
      <c r="AD11737" s="87"/>
    </row>
    <row r="11738" spans="3:30">
      <c r="C11738" s="120"/>
      <c r="D11738" s="71"/>
      <c r="E11738" s="71"/>
      <c r="F11738" s="71"/>
      <c r="G11738" s="71"/>
      <c r="H11738" s="71"/>
      <c r="I11738" s="71"/>
      <c r="J11738" s="71"/>
      <c r="K11738" s="175"/>
      <c r="L11738" s="176"/>
      <c r="M11738" s="71"/>
      <c r="N11738" s="71"/>
      <c r="Z11738" s="92"/>
      <c r="AD11738" s="87"/>
    </row>
    <row r="11739" spans="3:30">
      <c r="C11739" s="120"/>
      <c r="D11739" s="71"/>
      <c r="E11739" s="71"/>
      <c r="F11739" s="71"/>
      <c r="G11739" s="71"/>
      <c r="H11739" s="71"/>
      <c r="I11739" s="71"/>
      <c r="J11739" s="71"/>
      <c r="K11739" s="175"/>
      <c r="L11739" s="176"/>
      <c r="M11739" s="71"/>
      <c r="N11739" s="71"/>
      <c r="Z11739" s="92"/>
      <c r="AD11739" s="87"/>
    </row>
    <row r="11740" spans="3:30">
      <c r="C11740" s="120"/>
      <c r="D11740" s="71"/>
      <c r="E11740" s="71"/>
      <c r="F11740" s="71"/>
      <c r="G11740" s="71"/>
      <c r="H11740" s="71"/>
      <c r="I11740" s="71"/>
      <c r="J11740" s="71"/>
      <c r="K11740" s="175"/>
      <c r="L11740" s="176"/>
      <c r="M11740" s="71"/>
      <c r="N11740" s="71"/>
      <c r="Z11740" s="92"/>
      <c r="AD11740" s="87"/>
    </row>
    <row r="11741" spans="3:30">
      <c r="C11741" s="120"/>
      <c r="D11741" s="71"/>
      <c r="E11741" s="71"/>
      <c r="F11741" s="71"/>
      <c r="G11741" s="71"/>
      <c r="H11741" s="71"/>
      <c r="I11741" s="71"/>
      <c r="J11741" s="71"/>
      <c r="K11741" s="175"/>
      <c r="L11741" s="176"/>
      <c r="M11741" s="71"/>
      <c r="N11741" s="71"/>
      <c r="Z11741" s="92"/>
      <c r="AD11741" s="87"/>
    </row>
    <row r="11742" spans="3:30">
      <c r="C11742" s="120"/>
      <c r="D11742" s="71"/>
      <c r="E11742" s="71"/>
      <c r="F11742" s="71"/>
      <c r="G11742" s="71"/>
      <c r="H11742" s="71"/>
      <c r="I11742" s="71"/>
      <c r="J11742" s="71"/>
      <c r="K11742" s="175"/>
      <c r="L11742" s="176"/>
      <c r="M11742" s="71"/>
      <c r="N11742" s="71"/>
      <c r="Z11742" s="92"/>
      <c r="AD11742" s="87"/>
    </row>
    <row r="11743" spans="3:30">
      <c r="C11743" s="120"/>
      <c r="D11743" s="71"/>
      <c r="E11743" s="71"/>
      <c r="F11743" s="71"/>
      <c r="G11743" s="71"/>
      <c r="H11743" s="71"/>
      <c r="I11743" s="71"/>
      <c r="J11743" s="71"/>
      <c r="K11743" s="175"/>
      <c r="L11743" s="176"/>
      <c r="M11743" s="71"/>
      <c r="N11743" s="71"/>
      <c r="Z11743" s="92"/>
      <c r="AD11743" s="87"/>
    </row>
    <row r="11744" spans="3:30">
      <c r="C11744" s="120"/>
      <c r="D11744" s="71"/>
      <c r="E11744" s="71"/>
      <c r="F11744" s="71"/>
      <c r="G11744" s="71"/>
      <c r="H11744" s="71"/>
      <c r="I11744" s="71"/>
      <c r="J11744" s="71"/>
      <c r="K11744" s="175"/>
      <c r="L11744" s="176"/>
      <c r="M11744" s="71"/>
      <c r="N11744" s="71"/>
      <c r="Z11744" s="92"/>
      <c r="AD11744" s="87"/>
    </row>
    <row r="11745" spans="3:30">
      <c r="C11745" s="120"/>
      <c r="D11745" s="71"/>
      <c r="E11745" s="71"/>
      <c r="F11745" s="71"/>
      <c r="G11745" s="71"/>
      <c r="H11745" s="71"/>
      <c r="I11745" s="71"/>
      <c r="J11745" s="71"/>
      <c r="K11745" s="175"/>
      <c r="L11745" s="176"/>
      <c r="M11745" s="71"/>
      <c r="N11745" s="71"/>
      <c r="Z11745" s="92"/>
      <c r="AD11745" s="87"/>
    </row>
    <row r="11746" spans="3:30">
      <c r="C11746" s="120"/>
      <c r="D11746" s="71"/>
      <c r="E11746" s="71"/>
      <c r="F11746" s="71"/>
      <c r="G11746" s="71"/>
      <c r="H11746" s="71"/>
      <c r="I11746" s="71"/>
      <c r="J11746" s="71"/>
      <c r="K11746" s="175"/>
      <c r="L11746" s="176"/>
      <c r="M11746" s="71"/>
      <c r="N11746" s="71"/>
      <c r="Z11746" s="92"/>
      <c r="AD11746" s="87"/>
    </row>
    <row r="11747" spans="3:30">
      <c r="C11747" s="120"/>
      <c r="D11747" s="71"/>
      <c r="E11747" s="71"/>
      <c r="F11747" s="71"/>
      <c r="G11747" s="71"/>
      <c r="H11747" s="71"/>
      <c r="I11747" s="71"/>
      <c r="J11747" s="71"/>
      <c r="K11747" s="175"/>
      <c r="L11747" s="176"/>
      <c r="M11747" s="71"/>
      <c r="N11747" s="71"/>
      <c r="Z11747" s="92"/>
      <c r="AD11747" s="87"/>
    </row>
    <row r="11748" spans="3:30">
      <c r="C11748" s="120"/>
      <c r="D11748" s="71"/>
      <c r="E11748" s="71"/>
      <c r="F11748" s="71"/>
      <c r="G11748" s="71"/>
      <c r="H11748" s="71"/>
      <c r="I11748" s="71"/>
      <c r="J11748" s="71"/>
      <c r="K11748" s="175"/>
      <c r="L11748" s="176"/>
      <c r="M11748" s="71"/>
      <c r="N11748" s="71"/>
      <c r="Z11748" s="92"/>
      <c r="AD11748" s="87"/>
    </row>
    <row r="11749" spans="3:30">
      <c r="C11749" s="120"/>
      <c r="D11749" s="71"/>
      <c r="E11749" s="71"/>
      <c r="F11749" s="71"/>
      <c r="G11749" s="71"/>
      <c r="H11749" s="71"/>
      <c r="I11749" s="71"/>
      <c r="J11749" s="71"/>
      <c r="K11749" s="175"/>
      <c r="L11749" s="176"/>
      <c r="M11749" s="71"/>
      <c r="N11749" s="71"/>
      <c r="Z11749" s="92"/>
      <c r="AD11749" s="87"/>
    </row>
    <row r="11750" spans="3:30">
      <c r="C11750" s="120"/>
      <c r="D11750" s="71"/>
      <c r="E11750" s="71"/>
      <c r="F11750" s="71"/>
      <c r="G11750" s="71"/>
      <c r="H11750" s="71"/>
      <c r="I11750" s="71"/>
      <c r="J11750" s="71"/>
      <c r="K11750" s="175"/>
      <c r="L11750" s="176"/>
      <c r="M11750" s="71"/>
      <c r="N11750" s="71"/>
      <c r="Z11750" s="92"/>
      <c r="AD11750" s="87"/>
    </row>
    <row r="11751" spans="3:30">
      <c r="C11751" s="120"/>
      <c r="D11751" s="71"/>
      <c r="E11751" s="71"/>
      <c r="F11751" s="71"/>
      <c r="G11751" s="71"/>
      <c r="H11751" s="71"/>
      <c r="I11751" s="71"/>
      <c r="J11751" s="71"/>
      <c r="K11751" s="175"/>
      <c r="L11751" s="176"/>
      <c r="M11751" s="71"/>
      <c r="N11751" s="71"/>
      <c r="Z11751" s="92"/>
      <c r="AD11751" s="87"/>
    </row>
    <row r="11752" spans="3:30">
      <c r="C11752" s="120"/>
      <c r="D11752" s="71"/>
      <c r="E11752" s="71"/>
      <c r="F11752" s="71"/>
      <c r="G11752" s="71"/>
      <c r="H11752" s="71"/>
      <c r="I11752" s="71"/>
      <c r="J11752" s="71"/>
      <c r="K11752" s="175"/>
      <c r="L11752" s="176"/>
      <c r="M11752" s="71"/>
      <c r="N11752" s="71"/>
      <c r="Z11752" s="92"/>
      <c r="AD11752" s="87"/>
    </row>
    <row r="11753" spans="3:30">
      <c r="C11753" s="120"/>
      <c r="D11753" s="71"/>
      <c r="E11753" s="71"/>
      <c r="F11753" s="71"/>
      <c r="G11753" s="71"/>
      <c r="H11753" s="71"/>
      <c r="I11753" s="71"/>
      <c r="J11753" s="71"/>
      <c r="K11753" s="175"/>
      <c r="L11753" s="176"/>
      <c r="M11753" s="71"/>
      <c r="N11753" s="71"/>
      <c r="Z11753" s="92"/>
      <c r="AD11753" s="87"/>
    </row>
    <row r="11754" spans="3:30">
      <c r="C11754" s="120"/>
      <c r="D11754" s="71"/>
      <c r="E11754" s="71"/>
      <c r="F11754" s="71"/>
      <c r="G11754" s="71"/>
      <c r="H11754" s="71"/>
      <c r="I11754" s="71"/>
      <c r="J11754" s="71"/>
      <c r="K11754" s="175"/>
      <c r="L11754" s="176"/>
      <c r="M11754" s="71"/>
      <c r="N11754" s="71"/>
      <c r="Z11754" s="92"/>
      <c r="AD11754" s="87"/>
    </row>
    <row r="11755" spans="3:30">
      <c r="C11755" s="120"/>
      <c r="D11755" s="71"/>
      <c r="E11755" s="71"/>
      <c r="F11755" s="71"/>
      <c r="G11755" s="71"/>
      <c r="H11755" s="71"/>
      <c r="I11755" s="71"/>
      <c r="J11755" s="71"/>
      <c r="K11755" s="175"/>
      <c r="L11755" s="176"/>
      <c r="M11755" s="71"/>
      <c r="N11755" s="71"/>
      <c r="Z11755" s="92"/>
      <c r="AD11755" s="87"/>
    </row>
    <row r="11756" spans="3:30">
      <c r="C11756" s="120"/>
      <c r="D11756" s="71"/>
      <c r="E11756" s="71"/>
      <c r="F11756" s="71"/>
      <c r="G11756" s="71"/>
      <c r="H11756" s="71"/>
      <c r="I11756" s="71"/>
      <c r="J11756" s="71"/>
      <c r="K11756" s="175"/>
      <c r="L11756" s="176"/>
      <c r="M11756" s="71"/>
      <c r="N11756" s="71"/>
      <c r="Z11756" s="92"/>
      <c r="AD11756" s="87"/>
    </row>
    <row r="11757" spans="3:30">
      <c r="C11757" s="120"/>
      <c r="D11757" s="71"/>
      <c r="E11757" s="71"/>
      <c r="F11757" s="71"/>
      <c r="G11757" s="71"/>
      <c r="H11757" s="71"/>
      <c r="I11757" s="71"/>
      <c r="J11757" s="71"/>
      <c r="K11757" s="175"/>
      <c r="L11757" s="176"/>
      <c r="M11757" s="71"/>
      <c r="N11757" s="71"/>
      <c r="Z11757" s="92"/>
      <c r="AD11757" s="87"/>
    </row>
    <row r="11758" spans="3:30">
      <c r="C11758" s="120"/>
      <c r="D11758" s="71"/>
      <c r="E11758" s="71"/>
      <c r="F11758" s="71"/>
      <c r="G11758" s="71"/>
      <c r="H11758" s="71"/>
      <c r="I11758" s="71"/>
      <c r="J11758" s="71"/>
      <c r="K11758" s="175"/>
      <c r="L11758" s="176"/>
      <c r="M11758" s="71"/>
      <c r="N11758" s="71"/>
      <c r="Z11758" s="92"/>
      <c r="AD11758" s="87"/>
    </row>
    <row r="11759" spans="3:30">
      <c r="C11759" s="120"/>
      <c r="D11759" s="71"/>
      <c r="E11759" s="71"/>
      <c r="F11759" s="71"/>
      <c r="G11759" s="71"/>
      <c r="H11759" s="71"/>
      <c r="I11759" s="71"/>
      <c r="J11759" s="71"/>
      <c r="K11759" s="175"/>
      <c r="L11759" s="176"/>
      <c r="M11759" s="71"/>
      <c r="N11759" s="71"/>
      <c r="Z11759" s="92"/>
      <c r="AD11759" s="87"/>
    </row>
    <row r="11760" spans="3:30">
      <c r="C11760" s="120"/>
      <c r="D11760" s="71"/>
      <c r="E11760" s="71"/>
      <c r="F11760" s="71"/>
      <c r="G11760" s="71"/>
      <c r="H11760" s="71"/>
      <c r="I11760" s="71"/>
      <c r="J11760" s="71"/>
      <c r="K11760" s="175"/>
      <c r="L11760" s="176"/>
      <c r="M11760" s="71"/>
      <c r="N11760" s="71"/>
      <c r="Z11760" s="92"/>
      <c r="AD11760" s="87"/>
    </row>
    <row r="11761" spans="3:30">
      <c r="C11761" s="120"/>
      <c r="D11761" s="71"/>
      <c r="E11761" s="71"/>
      <c r="F11761" s="71"/>
      <c r="G11761" s="71"/>
      <c r="H11761" s="71"/>
      <c r="I11761" s="71"/>
      <c r="J11761" s="71"/>
      <c r="K11761" s="175"/>
      <c r="L11761" s="176"/>
      <c r="M11761" s="71"/>
      <c r="N11761" s="71"/>
      <c r="Z11761" s="92"/>
      <c r="AD11761" s="87"/>
    </row>
    <row r="11762" spans="3:30">
      <c r="C11762" s="120"/>
      <c r="D11762" s="71"/>
      <c r="E11762" s="71"/>
      <c r="F11762" s="71"/>
      <c r="G11762" s="71"/>
      <c r="H11762" s="71"/>
      <c r="I11762" s="71"/>
      <c r="J11762" s="71"/>
      <c r="K11762" s="175"/>
      <c r="L11762" s="176"/>
      <c r="M11762" s="71"/>
      <c r="N11762" s="71"/>
      <c r="Z11762" s="92"/>
      <c r="AD11762" s="87"/>
    </row>
    <row r="11763" spans="3:30">
      <c r="C11763" s="120"/>
      <c r="D11763" s="71"/>
      <c r="E11763" s="71"/>
      <c r="F11763" s="71"/>
      <c r="G11763" s="71"/>
      <c r="H11763" s="71"/>
      <c r="I11763" s="71"/>
      <c r="J11763" s="71"/>
      <c r="K11763" s="175"/>
      <c r="L11763" s="176"/>
      <c r="M11763" s="71"/>
      <c r="N11763" s="71"/>
      <c r="Z11763" s="92"/>
      <c r="AD11763" s="87"/>
    </row>
    <row r="11764" spans="3:30">
      <c r="C11764" s="120"/>
      <c r="D11764" s="71"/>
      <c r="E11764" s="71"/>
      <c r="F11764" s="71"/>
      <c r="G11764" s="71"/>
      <c r="H11764" s="71"/>
      <c r="I11764" s="71"/>
      <c r="J11764" s="71"/>
      <c r="K11764" s="175"/>
      <c r="L11764" s="176"/>
      <c r="M11764" s="71"/>
      <c r="N11764" s="71"/>
      <c r="Z11764" s="92"/>
      <c r="AD11764" s="87"/>
    </row>
    <row r="11765" spans="3:30">
      <c r="C11765" s="120"/>
      <c r="D11765" s="71"/>
      <c r="E11765" s="71"/>
      <c r="F11765" s="71"/>
      <c r="G11765" s="71"/>
      <c r="H11765" s="71"/>
      <c r="I11765" s="71"/>
      <c r="J11765" s="71"/>
      <c r="K11765" s="175"/>
      <c r="L11765" s="176"/>
      <c r="M11765" s="71"/>
      <c r="N11765" s="71"/>
      <c r="Z11765" s="92"/>
      <c r="AD11765" s="87"/>
    </row>
    <row r="11766" spans="3:30">
      <c r="C11766" s="120"/>
      <c r="D11766" s="71"/>
      <c r="E11766" s="71"/>
      <c r="F11766" s="71"/>
      <c r="G11766" s="71"/>
      <c r="H11766" s="71"/>
      <c r="I11766" s="71"/>
      <c r="J11766" s="71"/>
      <c r="K11766" s="175"/>
      <c r="L11766" s="176"/>
      <c r="M11766" s="71"/>
      <c r="N11766" s="71"/>
      <c r="Z11766" s="92"/>
      <c r="AD11766" s="87"/>
    </row>
    <row r="11767" spans="3:30">
      <c r="C11767" s="120"/>
      <c r="D11767" s="71"/>
      <c r="E11767" s="71"/>
      <c r="F11767" s="71"/>
      <c r="G11767" s="71"/>
      <c r="H11767" s="71"/>
      <c r="I11767" s="71"/>
      <c r="J11767" s="71"/>
      <c r="K11767" s="175"/>
      <c r="L11767" s="176"/>
      <c r="M11767" s="71"/>
      <c r="N11767" s="71"/>
      <c r="Z11767" s="92"/>
      <c r="AD11767" s="87"/>
    </row>
    <row r="11768" spans="3:30">
      <c r="C11768" s="120"/>
      <c r="D11768" s="71"/>
      <c r="E11768" s="71"/>
      <c r="F11768" s="71"/>
      <c r="G11768" s="71"/>
      <c r="H11768" s="71"/>
      <c r="I11768" s="71"/>
      <c r="J11768" s="71"/>
      <c r="K11768" s="175"/>
      <c r="L11768" s="176"/>
      <c r="M11768" s="71"/>
      <c r="N11768" s="71"/>
      <c r="Z11768" s="92"/>
      <c r="AD11768" s="87"/>
    </row>
    <row r="11769" spans="3:30">
      <c r="C11769" s="120"/>
      <c r="D11769" s="71"/>
      <c r="E11769" s="71"/>
      <c r="F11769" s="71"/>
      <c r="G11769" s="71"/>
      <c r="H11769" s="71"/>
      <c r="I11769" s="71"/>
      <c r="J11769" s="71"/>
      <c r="K11769" s="175"/>
      <c r="L11769" s="176"/>
      <c r="M11769" s="71"/>
      <c r="N11769" s="71"/>
      <c r="Z11769" s="92"/>
      <c r="AD11769" s="87"/>
    </row>
    <row r="11770" spans="3:30">
      <c r="C11770" s="120"/>
      <c r="D11770" s="71"/>
      <c r="E11770" s="71"/>
      <c r="F11770" s="71"/>
      <c r="G11770" s="71"/>
      <c r="H11770" s="71"/>
      <c r="I11770" s="71"/>
      <c r="J11770" s="71"/>
      <c r="K11770" s="175"/>
      <c r="L11770" s="176"/>
      <c r="M11770" s="71"/>
      <c r="N11770" s="71"/>
      <c r="Z11770" s="92"/>
      <c r="AD11770" s="87"/>
    </row>
    <row r="11771" spans="3:30">
      <c r="C11771" s="120"/>
      <c r="D11771" s="71"/>
      <c r="E11771" s="71"/>
      <c r="F11771" s="71"/>
      <c r="G11771" s="71"/>
      <c r="H11771" s="71"/>
      <c r="I11771" s="71"/>
      <c r="J11771" s="71"/>
      <c r="K11771" s="175"/>
      <c r="L11771" s="176"/>
      <c r="M11771" s="71"/>
      <c r="N11771" s="71"/>
      <c r="Z11771" s="92"/>
      <c r="AD11771" s="87"/>
    </row>
    <row r="11772" spans="3:30">
      <c r="C11772" s="120"/>
      <c r="D11772" s="71"/>
      <c r="E11772" s="71"/>
      <c r="F11772" s="71"/>
      <c r="G11772" s="71"/>
      <c r="H11772" s="71"/>
      <c r="I11772" s="71"/>
      <c r="J11772" s="71"/>
      <c r="K11772" s="175"/>
      <c r="L11772" s="176"/>
      <c r="M11772" s="71"/>
      <c r="N11772" s="71"/>
      <c r="Z11772" s="92"/>
      <c r="AD11772" s="87"/>
    </row>
    <row r="11773" spans="3:30">
      <c r="C11773" s="120"/>
      <c r="D11773" s="71"/>
      <c r="E11773" s="71"/>
      <c r="F11773" s="71"/>
      <c r="G11773" s="71"/>
      <c r="H11773" s="71"/>
      <c r="I11773" s="71"/>
      <c r="J11773" s="71"/>
      <c r="K11773" s="175"/>
      <c r="L11773" s="176"/>
      <c r="M11773" s="71"/>
      <c r="N11773" s="71"/>
      <c r="Z11773" s="92"/>
      <c r="AD11773" s="87"/>
    </row>
    <row r="11774" spans="3:30">
      <c r="C11774" s="120"/>
      <c r="D11774" s="71"/>
      <c r="E11774" s="71"/>
      <c r="F11774" s="71"/>
      <c r="G11774" s="71"/>
      <c r="H11774" s="71"/>
      <c r="I11774" s="71"/>
      <c r="J11774" s="71"/>
      <c r="K11774" s="175"/>
      <c r="L11774" s="176"/>
      <c r="M11774" s="71"/>
      <c r="N11774" s="71"/>
      <c r="Z11774" s="92"/>
      <c r="AD11774" s="87"/>
    </row>
    <row r="11775" spans="3:30">
      <c r="C11775" s="120"/>
      <c r="D11775" s="71"/>
      <c r="E11775" s="71"/>
      <c r="F11775" s="71"/>
      <c r="G11775" s="71"/>
      <c r="H11775" s="71"/>
      <c r="I11775" s="71"/>
      <c r="J11775" s="71"/>
      <c r="K11775" s="175"/>
      <c r="L11775" s="176"/>
      <c r="M11775" s="71"/>
      <c r="N11775" s="71"/>
      <c r="Z11775" s="92"/>
      <c r="AD11775" s="87"/>
    </row>
    <row r="11776" spans="3:30">
      <c r="C11776" s="120"/>
      <c r="D11776" s="71"/>
      <c r="E11776" s="71"/>
      <c r="F11776" s="71"/>
      <c r="G11776" s="71"/>
      <c r="H11776" s="71"/>
      <c r="I11776" s="71"/>
      <c r="J11776" s="71"/>
      <c r="K11776" s="175"/>
      <c r="L11776" s="176"/>
      <c r="M11776" s="71"/>
      <c r="N11776" s="71"/>
      <c r="Z11776" s="92"/>
      <c r="AD11776" s="87"/>
    </row>
    <row r="11777" spans="3:30">
      <c r="C11777" s="120"/>
      <c r="D11777" s="71"/>
      <c r="E11777" s="71"/>
      <c r="F11777" s="71"/>
      <c r="G11777" s="71"/>
      <c r="H11777" s="71"/>
      <c r="I11777" s="71"/>
      <c r="J11777" s="71"/>
      <c r="K11777" s="175"/>
      <c r="L11777" s="176"/>
      <c r="M11777" s="71"/>
      <c r="N11777" s="71"/>
      <c r="Z11777" s="92"/>
      <c r="AD11777" s="87"/>
    </row>
    <row r="11778" spans="3:30">
      <c r="C11778" s="120"/>
      <c r="D11778" s="71"/>
      <c r="E11778" s="71"/>
      <c r="F11778" s="71"/>
      <c r="G11778" s="71"/>
      <c r="H11778" s="71"/>
      <c r="I11778" s="71"/>
      <c r="J11778" s="71"/>
      <c r="K11778" s="175"/>
      <c r="L11778" s="176"/>
      <c r="M11778" s="71"/>
      <c r="N11778" s="71"/>
      <c r="Z11778" s="92"/>
      <c r="AD11778" s="87"/>
    </row>
    <row r="11779" spans="3:30">
      <c r="C11779" s="120"/>
      <c r="D11779" s="71"/>
      <c r="E11779" s="71"/>
      <c r="F11779" s="71"/>
      <c r="G11779" s="71"/>
      <c r="H11779" s="71"/>
      <c r="I11779" s="71"/>
      <c r="J11779" s="71"/>
      <c r="K11779" s="175"/>
      <c r="L11779" s="176"/>
      <c r="M11779" s="71"/>
      <c r="N11779" s="71"/>
      <c r="Z11779" s="92"/>
      <c r="AD11779" s="87"/>
    </row>
    <row r="11780" spans="3:30">
      <c r="C11780" s="120"/>
      <c r="D11780" s="71"/>
      <c r="E11780" s="71"/>
      <c r="F11780" s="71"/>
      <c r="G11780" s="71"/>
      <c r="H11780" s="71"/>
      <c r="I11780" s="71"/>
      <c r="J11780" s="71"/>
      <c r="K11780" s="175"/>
      <c r="L11780" s="176"/>
      <c r="M11780" s="71"/>
      <c r="N11780" s="71"/>
      <c r="Z11780" s="92"/>
      <c r="AD11780" s="87"/>
    </row>
    <row r="11781" spans="3:30">
      <c r="C11781" s="120"/>
      <c r="D11781" s="71"/>
      <c r="E11781" s="71"/>
      <c r="F11781" s="71"/>
      <c r="G11781" s="71"/>
      <c r="H11781" s="71"/>
      <c r="I11781" s="71"/>
      <c r="J11781" s="71"/>
      <c r="K11781" s="175"/>
      <c r="L11781" s="176"/>
      <c r="M11781" s="71"/>
      <c r="N11781" s="71"/>
      <c r="Z11781" s="92"/>
      <c r="AD11781" s="87"/>
    </row>
    <row r="11782" spans="3:30">
      <c r="C11782" s="120"/>
      <c r="D11782" s="71"/>
      <c r="E11782" s="71"/>
      <c r="F11782" s="71"/>
      <c r="G11782" s="71"/>
      <c r="H11782" s="71"/>
      <c r="I11782" s="71"/>
      <c r="J11782" s="71"/>
      <c r="K11782" s="175"/>
      <c r="L11782" s="176"/>
      <c r="M11782" s="71"/>
      <c r="N11782" s="71"/>
      <c r="Z11782" s="92"/>
      <c r="AD11782" s="87"/>
    </row>
    <row r="11783" spans="3:30">
      <c r="C11783" s="120"/>
      <c r="D11783" s="71"/>
      <c r="E11783" s="71"/>
      <c r="F11783" s="71"/>
      <c r="G11783" s="71"/>
      <c r="H11783" s="71"/>
      <c r="I11783" s="71"/>
      <c r="J11783" s="71"/>
      <c r="K11783" s="175"/>
      <c r="L11783" s="176"/>
      <c r="M11783" s="71"/>
      <c r="N11783" s="71"/>
      <c r="Z11783" s="92"/>
      <c r="AD11783" s="87"/>
    </row>
    <row r="11784" spans="3:30">
      <c r="C11784" s="120"/>
      <c r="D11784" s="71"/>
      <c r="E11784" s="71"/>
      <c r="F11784" s="71"/>
      <c r="G11784" s="71"/>
      <c r="H11784" s="71"/>
      <c r="I11784" s="71"/>
      <c r="J11784" s="71"/>
      <c r="K11784" s="175"/>
      <c r="L11784" s="176"/>
      <c r="M11784" s="71"/>
      <c r="N11784" s="71"/>
      <c r="Z11784" s="92"/>
      <c r="AD11784" s="87"/>
    </row>
    <row r="11785" spans="3:30">
      <c r="C11785" s="120"/>
      <c r="D11785" s="71"/>
      <c r="E11785" s="71"/>
      <c r="F11785" s="71"/>
      <c r="G11785" s="71"/>
      <c r="H11785" s="71"/>
      <c r="I11785" s="71"/>
      <c r="J11785" s="71"/>
      <c r="K11785" s="175"/>
      <c r="L11785" s="176"/>
      <c r="M11785" s="71"/>
      <c r="N11785" s="71"/>
      <c r="Z11785" s="92"/>
      <c r="AD11785" s="87"/>
    </row>
    <row r="11786" spans="3:30">
      <c r="C11786" s="120"/>
      <c r="D11786" s="71"/>
      <c r="E11786" s="71"/>
      <c r="F11786" s="71"/>
      <c r="G11786" s="71"/>
      <c r="H11786" s="71"/>
      <c r="I11786" s="71"/>
      <c r="J11786" s="71"/>
      <c r="K11786" s="175"/>
      <c r="L11786" s="176"/>
      <c r="M11786" s="71"/>
      <c r="N11786" s="71"/>
      <c r="Z11786" s="92"/>
      <c r="AD11786" s="87"/>
    </row>
    <row r="11787" spans="3:30">
      <c r="C11787" s="120"/>
      <c r="D11787" s="71"/>
      <c r="E11787" s="71"/>
      <c r="F11787" s="71"/>
      <c r="G11787" s="71"/>
      <c r="H11787" s="71"/>
      <c r="I11787" s="71"/>
      <c r="J11787" s="71"/>
      <c r="K11787" s="175"/>
      <c r="L11787" s="176"/>
      <c r="M11787" s="71"/>
      <c r="N11787" s="71"/>
      <c r="Z11787" s="92"/>
      <c r="AD11787" s="87"/>
    </row>
    <row r="11788" spans="3:30">
      <c r="C11788" s="120"/>
      <c r="D11788" s="71"/>
      <c r="E11788" s="71"/>
      <c r="F11788" s="71"/>
      <c r="G11788" s="71"/>
      <c r="H11788" s="71"/>
      <c r="I11788" s="71"/>
      <c r="J11788" s="71"/>
      <c r="K11788" s="175"/>
      <c r="L11788" s="176"/>
      <c r="M11788" s="71"/>
      <c r="N11788" s="71"/>
      <c r="Z11788" s="92"/>
      <c r="AD11788" s="87"/>
    </row>
    <row r="11789" spans="3:30">
      <c r="C11789" s="120"/>
      <c r="D11789" s="71"/>
      <c r="E11789" s="71"/>
      <c r="F11789" s="71"/>
      <c r="G11789" s="71"/>
      <c r="H11789" s="71"/>
      <c r="I11789" s="71"/>
      <c r="J11789" s="71"/>
      <c r="K11789" s="175"/>
      <c r="L11789" s="176"/>
      <c r="M11789" s="71"/>
      <c r="N11789" s="71"/>
      <c r="Z11789" s="92"/>
      <c r="AD11789" s="87"/>
    </row>
    <row r="11790" spans="3:30">
      <c r="C11790" s="120"/>
      <c r="D11790" s="71"/>
      <c r="E11790" s="71"/>
      <c r="F11790" s="71"/>
      <c r="G11790" s="71"/>
      <c r="H11790" s="71"/>
      <c r="I11790" s="71"/>
      <c r="J11790" s="71"/>
      <c r="K11790" s="175"/>
      <c r="L11790" s="176"/>
      <c r="M11790" s="71"/>
      <c r="N11790" s="71"/>
      <c r="Z11790" s="92"/>
      <c r="AD11790" s="87"/>
    </row>
    <row r="11791" spans="3:30">
      <c r="C11791" s="120"/>
      <c r="D11791" s="71"/>
      <c r="E11791" s="71"/>
      <c r="F11791" s="71"/>
      <c r="G11791" s="71"/>
      <c r="H11791" s="71"/>
      <c r="I11791" s="71"/>
      <c r="J11791" s="71"/>
      <c r="K11791" s="175"/>
      <c r="L11791" s="176"/>
      <c r="M11791" s="71"/>
      <c r="N11791" s="71"/>
      <c r="Z11791" s="92"/>
      <c r="AD11791" s="87"/>
    </row>
    <row r="11792" spans="3:30">
      <c r="C11792" s="120"/>
      <c r="D11792" s="71"/>
      <c r="E11792" s="71"/>
      <c r="F11792" s="71"/>
      <c r="G11792" s="71"/>
      <c r="H11792" s="71"/>
      <c r="I11792" s="71"/>
      <c r="J11792" s="71"/>
      <c r="K11792" s="175"/>
      <c r="L11792" s="176"/>
      <c r="M11792" s="71"/>
      <c r="N11792" s="71"/>
      <c r="Z11792" s="92"/>
      <c r="AD11792" s="87"/>
    </row>
    <row r="11793" spans="3:30">
      <c r="C11793" s="120"/>
      <c r="D11793" s="71"/>
      <c r="E11793" s="71"/>
      <c r="F11793" s="71"/>
      <c r="G11793" s="71"/>
      <c r="H11793" s="71"/>
      <c r="I11793" s="71"/>
      <c r="J11793" s="71"/>
      <c r="K11793" s="175"/>
      <c r="L11793" s="176"/>
      <c r="M11793" s="71"/>
      <c r="N11793" s="71"/>
      <c r="Z11793" s="92"/>
      <c r="AD11793" s="87"/>
    </row>
    <row r="11794" spans="3:30">
      <c r="C11794" s="120"/>
      <c r="D11794" s="71"/>
      <c r="E11794" s="71"/>
      <c r="F11794" s="71"/>
      <c r="G11794" s="71"/>
      <c r="H11794" s="71"/>
      <c r="I11794" s="71"/>
      <c r="J11794" s="71"/>
      <c r="K11794" s="175"/>
      <c r="L11794" s="176"/>
      <c r="M11794" s="71"/>
      <c r="N11794" s="71"/>
      <c r="Z11794" s="92"/>
      <c r="AD11794" s="87"/>
    </row>
    <row r="11795" spans="3:30">
      <c r="C11795" s="120"/>
      <c r="D11795" s="71"/>
      <c r="E11795" s="71"/>
      <c r="F11795" s="71"/>
      <c r="G11795" s="71"/>
      <c r="H11795" s="71"/>
      <c r="I11795" s="71"/>
      <c r="J11795" s="71"/>
      <c r="K11795" s="175"/>
      <c r="L11795" s="176"/>
      <c r="M11795" s="71"/>
      <c r="N11795" s="71"/>
      <c r="Z11795" s="92"/>
      <c r="AD11795" s="87"/>
    </row>
    <row r="11796" spans="3:30">
      <c r="C11796" s="120"/>
      <c r="D11796" s="71"/>
      <c r="E11796" s="71"/>
      <c r="F11796" s="71"/>
      <c r="G11796" s="71"/>
      <c r="H11796" s="71"/>
      <c r="I11796" s="71"/>
      <c r="J11796" s="71"/>
      <c r="K11796" s="175"/>
      <c r="L11796" s="176"/>
      <c r="M11796" s="71"/>
      <c r="N11796" s="71"/>
      <c r="Z11796" s="92"/>
      <c r="AD11796" s="87"/>
    </row>
    <row r="11797" spans="3:30">
      <c r="C11797" s="120"/>
      <c r="D11797" s="71"/>
      <c r="E11797" s="71"/>
      <c r="F11797" s="71"/>
      <c r="G11797" s="71"/>
      <c r="H11797" s="71"/>
      <c r="I11797" s="71"/>
      <c r="J11797" s="71"/>
      <c r="K11797" s="175"/>
      <c r="L11797" s="176"/>
      <c r="M11797" s="71"/>
      <c r="N11797" s="71"/>
      <c r="Z11797" s="92"/>
      <c r="AD11797" s="87"/>
    </row>
    <row r="11798" spans="3:30">
      <c r="C11798" s="120"/>
      <c r="D11798" s="71"/>
      <c r="E11798" s="71"/>
      <c r="F11798" s="71"/>
      <c r="G11798" s="71"/>
      <c r="H11798" s="71"/>
      <c r="I11798" s="71"/>
      <c r="J11798" s="71"/>
      <c r="K11798" s="175"/>
      <c r="L11798" s="176"/>
      <c r="M11798" s="71"/>
      <c r="N11798" s="71"/>
      <c r="Z11798" s="92"/>
      <c r="AD11798" s="87"/>
    </row>
    <row r="11799" spans="3:30">
      <c r="C11799" s="120"/>
      <c r="D11799" s="71"/>
      <c r="E11799" s="71"/>
      <c r="F11799" s="71"/>
      <c r="G11799" s="71"/>
      <c r="H11799" s="71"/>
      <c r="I11799" s="71"/>
      <c r="J11799" s="71"/>
      <c r="K11799" s="175"/>
      <c r="L11799" s="176"/>
      <c r="M11799" s="71"/>
      <c r="N11799" s="71"/>
      <c r="Z11799" s="92"/>
      <c r="AD11799" s="87"/>
    </row>
    <row r="11800" spans="3:30">
      <c r="C11800" s="120"/>
      <c r="D11800" s="71"/>
      <c r="E11800" s="71"/>
      <c r="F11800" s="71"/>
      <c r="G11800" s="71"/>
      <c r="H11800" s="71"/>
      <c r="I11800" s="71"/>
      <c r="J11800" s="71"/>
      <c r="K11800" s="175"/>
      <c r="L11800" s="176"/>
      <c r="M11800" s="71"/>
      <c r="N11800" s="71"/>
      <c r="Z11800" s="92"/>
      <c r="AD11800" s="87"/>
    </row>
    <row r="11801" spans="3:30">
      <c r="C11801" s="120"/>
      <c r="D11801" s="71"/>
      <c r="E11801" s="71"/>
      <c r="F11801" s="71"/>
      <c r="G11801" s="71"/>
      <c r="H11801" s="71"/>
      <c r="I11801" s="71"/>
      <c r="J11801" s="71"/>
      <c r="K11801" s="175"/>
      <c r="L11801" s="176"/>
      <c r="M11801" s="71"/>
      <c r="N11801" s="71"/>
      <c r="Z11801" s="92"/>
      <c r="AD11801" s="87"/>
    </row>
    <row r="11802" spans="3:30">
      <c r="C11802" s="120"/>
      <c r="D11802" s="71"/>
      <c r="E11802" s="71"/>
      <c r="F11802" s="71"/>
      <c r="G11802" s="71"/>
      <c r="H11802" s="71"/>
      <c r="I11802" s="71"/>
      <c r="J11802" s="71"/>
      <c r="K11802" s="175"/>
      <c r="L11802" s="176"/>
      <c r="M11802" s="71"/>
      <c r="N11802" s="71"/>
      <c r="Z11802" s="92"/>
      <c r="AD11802" s="87"/>
    </row>
    <row r="11803" spans="3:30">
      <c r="C11803" s="120"/>
      <c r="D11803" s="71"/>
      <c r="E11803" s="71"/>
      <c r="F11803" s="71"/>
      <c r="G11803" s="71"/>
      <c r="H11803" s="71"/>
      <c r="I11803" s="71"/>
      <c r="J11803" s="71"/>
      <c r="K11803" s="175"/>
      <c r="L11803" s="176"/>
      <c r="M11803" s="71"/>
      <c r="N11803" s="71"/>
      <c r="Z11803" s="92"/>
      <c r="AD11803" s="87"/>
    </row>
    <row r="11804" spans="3:30">
      <c r="C11804" s="120"/>
      <c r="D11804" s="71"/>
      <c r="E11804" s="71"/>
      <c r="F11804" s="71"/>
      <c r="G11804" s="71"/>
      <c r="H11804" s="71"/>
      <c r="I11804" s="71"/>
      <c r="J11804" s="71"/>
      <c r="K11804" s="175"/>
      <c r="L11804" s="176"/>
      <c r="M11804" s="71"/>
      <c r="N11804" s="71"/>
      <c r="Z11804" s="92"/>
      <c r="AD11804" s="87"/>
    </row>
    <row r="11805" spans="3:30">
      <c r="C11805" s="120"/>
      <c r="D11805" s="71"/>
      <c r="E11805" s="71"/>
      <c r="F11805" s="71"/>
      <c r="G11805" s="71"/>
      <c r="H11805" s="71"/>
      <c r="I11805" s="71"/>
      <c r="J11805" s="71"/>
      <c r="K11805" s="175"/>
      <c r="L11805" s="176"/>
      <c r="M11805" s="71"/>
      <c r="N11805" s="71"/>
      <c r="Z11805" s="92"/>
      <c r="AD11805" s="87"/>
    </row>
    <row r="11806" spans="3:30">
      <c r="C11806" s="120"/>
      <c r="D11806" s="71"/>
      <c r="E11806" s="71"/>
      <c r="F11806" s="71"/>
      <c r="G11806" s="71"/>
      <c r="H11806" s="71"/>
      <c r="I11806" s="71"/>
      <c r="J11806" s="71"/>
      <c r="K11806" s="175"/>
      <c r="L11806" s="176"/>
      <c r="M11806" s="71"/>
      <c r="N11806" s="71"/>
      <c r="Z11806" s="92"/>
      <c r="AD11806" s="87"/>
    </row>
    <row r="11807" spans="3:30">
      <c r="C11807" s="120"/>
      <c r="D11807" s="71"/>
      <c r="E11807" s="71"/>
      <c r="F11807" s="71"/>
      <c r="G11807" s="71"/>
      <c r="H11807" s="71"/>
      <c r="I11807" s="71"/>
      <c r="J11807" s="71"/>
      <c r="K11807" s="175"/>
      <c r="L11807" s="176"/>
      <c r="M11807" s="71"/>
      <c r="N11807" s="71"/>
      <c r="Z11807" s="92"/>
      <c r="AD11807" s="87"/>
    </row>
    <row r="11808" spans="3:30">
      <c r="C11808" s="120"/>
      <c r="D11808" s="71"/>
      <c r="E11808" s="71"/>
      <c r="F11808" s="71"/>
      <c r="G11808" s="71"/>
      <c r="H11808" s="71"/>
      <c r="I11808" s="71"/>
      <c r="J11808" s="71"/>
      <c r="K11808" s="175"/>
      <c r="L11808" s="176"/>
      <c r="M11808" s="71"/>
      <c r="N11808" s="71"/>
      <c r="Z11808" s="92"/>
      <c r="AD11808" s="87"/>
    </row>
    <row r="11809" spans="3:30">
      <c r="C11809" s="120"/>
      <c r="D11809" s="71"/>
      <c r="E11809" s="71"/>
      <c r="F11809" s="71"/>
      <c r="G11809" s="71"/>
      <c r="H11809" s="71"/>
      <c r="I11809" s="71"/>
      <c r="J11809" s="71"/>
      <c r="K11809" s="175"/>
      <c r="L11809" s="176"/>
      <c r="M11809" s="71"/>
      <c r="N11809" s="71"/>
      <c r="Z11809" s="92"/>
      <c r="AD11809" s="87"/>
    </row>
    <row r="11810" spans="3:30">
      <c r="C11810" s="120"/>
      <c r="D11810" s="71"/>
      <c r="E11810" s="71"/>
      <c r="F11810" s="71"/>
      <c r="G11810" s="71"/>
      <c r="H11810" s="71"/>
      <c r="I11810" s="71"/>
      <c r="J11810" s="71"/>
      <c r="K11810" s="175"/>
      <c r="L11810" s="176"/>
      <c r="M11810" s="71"/>
      <c r="N11810" s="71"/>
      <c r="Z11810" s="92"/>
      <c r="AD11810" s="87"/>
    </row>
    <row r="11811" spans="3:30">
      <c r="C11811" s="120"/>
      <c r="D11811" s="71"/>
      <c r="E11811" s="71"/>
      <c r="F11811" s="71"/>
      <c r="G11811" s="71"/>
      <c r="H11811" s="71"/>
      <c r="I11811" s="71"/>
      <c r="J11811" s="71"/>
      <c r="K11811" s="175"/>
      <c r="L11811" s="176"/>
      <c r="M11811" s="71"/>
      <c r="N11811" s="71"/>
      <c r="Z11811" s="92"/>
      <c r="AD11811" s="87"/>
    </row>
    <row r="11812" spans="3:30">
      <c r="C11812" s="120"/>
      <c r="D11812" s="71"/>
      <c r="E11812" s="71"/>
      <c r="F11812" s="71"/>
      <c r="G11812" s="71"/>
      <c r="H11812" s="71"/>
      <c r="I11812" s="71"/>
      <c r="J11812" s="71"/>
      <c r="K11812" s="175"/>
      <c r="L11812" s="176"/>
      <c r="M11812" s="71"/>
      <c r="N11812" s="71"/>
      <c r="Z11812" s="92"/>
      <c r="AD11812" s="87"/>
    </row>
    <row r="11813" spans="3:30">
      <c r="C11813" s="120"/>
      <c r="D11813" s="71"/>
      <c r="E11813" s="71"/>
      <c r="F11813" s="71"/>
      <c r="G11813" s="71"/>
      <c r="H11813" s="71"/>
      <c r="I11813" s="71"/>
      <c r="J11813" s="71"/>
      <c r="K11813" s="175"/>
      <c r="L11813" s="176"/>
      <c r="M11813" s="71"/>
      <c r="N11813" s="71"/>
      <c r="Z11813" s="92"/>
      <c r="AD11813" s="87"/>
    </row>
    <row r="11814" spans="3:30">
      <c r="C11814" s="120"/>
      <c r="D11814" s="71"/>
      <c r="E11814" s="71"/>
      <c r="F11814" s="71"/>
      <c r="G11814" s="71"/>
      <c r="H11814" s="71"/>
      <c r="I11814" s="71"/>
      <c r="J11814" s="71"/>
      <c r="K11814" s="175"/>
      <c r="L11814" s="176"/>
      <c r="M11814" s="71"/>
      <c r="N11814" s="71"/>
      <c r="Z11814" s="92"/>
      <c r="AD11814" s="87"/>
    </row>
    <row r="11815" spans="3:30">
      <c r="C11815" s="120"/>
      <c r="D11815" s="71"/>
      <c r="E11815" s="71"/>
      <c r="F11815" s="71"/>
      <c r="G11815" s="71"/>
      <c r="H11815" s="71"/>
      <c r="I11815" s="71"/>
      <c r="J11815" s="71"/>
      <c r="K11815" s="175"/>
      <c r="L11815" s="176"/>
      <c r="M11815" s="71"/>
      <c r="N11815" s="71"/>
      <c r="Z11815" s="92"/>
      <c r="AD11815" s="87"/>
    </row>
    <row r="11816" spans="3:30">
      <c r="C11816" s="120"/>
      <c r="D11816" s="71"/>
      <c r="E11816" s="71"/>
      <c r="F11816" s="71"/>
      <c r="G11816" s="71"/>
      <c r="H11816" s="71"/>
      <c r="I11816" s="71"/>
      <c r="J11816" s="71"/>
      <c r="K11816" s="175"/>
      <c r="L11816" s="176"/>
      <c r="M11816" s="71"/>
      <c r="N11816" s="71"/>
      <c r="Z11816" s="92"/>
      <c r="AD11816" s="87"/>
    </row>
    <row r="11817" spans="3:30">
      <c r="C11817" s="120"/>
      <c r="D11817" s="71"/>
      <c r="E11817" s="71"/>
      <c r="F11817" s="71"/>
      <c r="G11817" s="71"/>
      <c r="H11817" s="71"/>
      <c r="I11817" s="71"/>
      <c r="J11817" s="71"/>
      <c r="K11817" s="175"/>
      <c r="L11817" s="176"/>
      <c r="M11817" s="71"/>
      <c r="N11817" s="71"/>
      <c r="Z11817" s="92"/>
      <c r="AD11817" s="87"/>
    </row>
    <row r="11818" spans="3:30">
      <c r="C11818" s="120"/>
      <c r="D11818" s="71"/>
      <c r="E11818" s="71"/>
      <c r="F11818" s="71"/>
      <c r="G11818" s="71"/>
      <c r="H11818" s="71"/>
      <c r="I11818" s="71"/>
      <c r="J11818" s="71"/>
      <c r="K11818" s="175"/>
      <c r="L11818" s="176"/>
      <c r="M11818" s="71"/>
      <c r="N11818" s="71"/>
      <c r="Z11818" s="92"/>
      <c r="AD11818" s="87"/>
    </row>
    <row r="11819" spans="3:30">
      <c r="C11819" s="120"/>
      <c r="D11819" s="71"/>
      <c r="E11819" s="71"/>
      <c r="F11819" s="71"/>
      <c r="G11819" s="71"/>
      <c r="H11819" s="71"/>
      <c r="I11819" s="71"/>
      <c r="J11819" s="71"/>
      <c r="K11819" s="175"/>
      <c r="L11819" s="176"/>
      <c r="M11819" s="71"/>
      <c r="N11819" s="71"/>
      <c r="Z11819" s="92"/>
      <c r="AD11819" s="87"/>
    </row>
    <row r="11820" spans="3:30">
      <c r="C11820" s="120"/>
      <c r="D11820" s="71"/>
      <c r="E11820" s="71"/>
      <c r="F11820" s="71"/>
      <c r="G11820" s="71"/>
      <c r="H11820" s="71"/>
      <c r="I11820" s="71"/>
      <c r="J11820" s="71"/>
      <c r="K11820" s="175"/>
      <c r="L11820" s="176"/>
      <c r="M11820" s="71"/>
      <c r="N11820" s="71"/>
      <c r="Z11820" s="92"/>
      <c r="AD11820" s="87"/>
    </row>
    <row r="11821" spans="3:30">
      <c r="C11821" s="120"/>
      <c r="D11821" s="71"/>
      <c r="E11821" s="71"/>
      <c r="F11821" s="71"/>
      <c r="G11821" s="71"/>
      <c r="H11821" s="71"/>
      <c r="I11821" s="71"/>
      <c r="J11821" s="71"/>
      <c r="K11821" s="175"/>
      <c r="L11821" s="176"/>
      <c r="M11821" s="71"/>
      <c r="N11821" s="71"/>
      <c r="Z11821" s="92"/>
      <c r="AD11821" s="87"/>
    </row>
    <row r="11822" spans="3:30">
      <c r="C11822" s="120"/>
      <c r="D11822" s="71"/>
      <c r="E11822" s="71"/>
      <c r="F11822" s="71"/>
      <c r="G11822" s="71"/>
      <c r="H11822" s="71"/>
      <c r="I11822" s="71"/>
      <c r="J11822" s="71"/>
      <c r="K11822" s="175"/>
      <c r="L11822" s="176"/>
      <c r="M11822" s="71"/>
      <c r="N11822" s="71"/>
      <c r="Z11822" s="92"/>
      <c r="AD11822" s="87"/>
    </row>
    <row r="11823" spans="3:30">
      <c r="C11823" s="120"/>
      <c r="D11823" s="71"/>
      <c r="E11823" s="71"/>
      <c r="F11823" s="71"/>
      <c r="G11823" s="71"/>
      <c r="H11823" s="71"/>
      <c r="I11823" s="71"/>
      <c r="J11823" s="71"/>
      <c r="K11823" s="175"/>
      <c r="L11823" s="176"/>
      <c r="M11823" s="71"/>
      <c r="N11823" s="71"/>
      <c r="Z11823" s="92"/>
      <c r="AD11823" s="87"/>
    </row>
    <row r="11824" spans="3:30">
      <c r="C11824" s="120"/>
      <c r="D11824" s="71"/>
      <c r="E11824" s="71"/>
      <c r="F11824" s="71"/>
      <c r="G11824" s="71"/>
      <c r="H11824" s="71"/>
      <c r="I11824" s="71"/>
      <c r="J11824" s="71"/>
      <c r="K11824" s="175"/>
      <c r="L11824" s="176"/>
      <c r="M11824" s="71"/>
      <c r="N11824" s="71"/>
      <c r="Z11824" s="92"/>
      <c r="AD11824" s="87"/>
    </row>
    <row r="11825" spans="3:30">
      <c r="C11825" s="120"/>
      <c r="D11825" s="71"/>
      <c r="E11825" s="71"/>
      <c r="F11825" s="71"/>
      <c r="G11825" s="71"/>
      <c r="H11825" s="71"/>
      <c r="I11825" s="71"/>
      <c r="J11825" s="71"/>
      <c r="K11825" s="175"/>
      <c r="L11825" s="176"/>
      <c r="M11825" s="71"/>
      <c r="N11825" s="71"/>
      <c r="Z11825" s="92"/>
      <c r="AD11825" s="87"/>
    </row>
    <row r="11826" spans="3:30">
      <c r="C11826" s="88"/>
      <c r="D11826" s="71"/>
      <c r="E11826" s="71"/>
      <c r="F11826" s="71"/>
      <c r="G11826" s="71"/>
      <c r="H11826" s="71"/>
      <c r="I11826" s="71"/>
      <c r="J11826" s="71"/>
      <c r="K11826" s="175"/>
      <c r="L11826" s="176"/>
      <c r="M11826" s="71"/>
      <c r="N11826" s="71"/>
      <c r="Z11826" s="92"/>
      <c r="AD11826" s="87"/>
    </row>
    <row r="11827" spans="3:30">
      <c r="C11827" s="88"/>
      <c r="D11827" s="71"/>
      <c r="E11827" s="71"/>
      <c r="F11827" s="71"/>
      <c r="G11827" s="71"/>
      <c r="H11827" s="71"/>
      <c r="I11827" s="71"/>
      <c r="J11827" s="71"/>
      <c r="K11827" s="175"/>
      <c r="L11827" s="176"/>
      <c r="M11827" s="71"/>
      <c r="N11827" s="71"/>
      <c r="Z11827" s="92"/>
      <c r="AD11827" s="87"/>
    </row>
    <row r="11828" spans="3:30">
      <c r="C11828" s="88"/>
      <c r="D11828" s="71"/>
      <c r="E11828" s="71"/>
      <c r="F11828" s="71"/>
      <c r="G11828" s="71"/>
      <c r="H11828" s="71"/>
      <c r="I11828" s="71"/>
      <c r="J11828" s="71"/>
      <c r="K11828" s="175"/>
      <c r="L11828" s="176"/>
      <c r="M11828" s="71"/>
      <c r="N11828" s="71"/>
      <c r="Z11828" s="92"/>
      <c r="AD11828" s="87"/>
    </row>
    <row r="11829" spans="3:30">
      <c r="C11829" s="88"/>
      <c r="D11829" s="71"/>
      <c r="E11829" s="71"/>
      <c r="F11829" s="71"/>
      <c r="G11829" s="71"/>
      <c r="H11829" s="71"/>
      <c r="I11829" s="71"/>
      <c r="J11829" s="71"/>
      <c r="K11829" s="175"/>
      <c r="L11829" s="176"/>
      <c r="M11829" s="71"/>
      <c r="N11829" s="71"/>
      <c r="Z11829" s="92"/>
      <c r="AD11829" s="87"/>
    </row>
    <row r="11830" spans="3:30">
      <c r="C11830" s="88"/>
      <c r="D11830" s="71"/>
      <c r="E11830" s="71"/>
      <c r="F11830" s="71"/>
      <c r="G11830" s="71"/>
      <c r="H11830" s="71"/>
      <c r="I11830" s="71"/>
      <c r="J11830" s="71"/>
      <c r="K11830" s="175"/>
      <c r="L11830" s="176"/>
      <c r="M11830" s="71"/>
      <c r="N11830" s="71"/>
      <c r="Z11830" s="92"/>
      <c r="AD11830" s="87"/>
    </row>
    <row r="11831" spans="3:30">
      <c r="C11831" s="88"/>
      <c r="D11831" s="71"/>
      <c r="E11831" s="71"/>
      <c r="F11831" s="71"/>
      <c r="G11831" s="71"/>
      <c r="H11831" s="71"/>
      <c r="I11831" s="71"/>
      <c r="J11831" s="71"/>
      <c r="K11831" s="175"/>
      <c r="L11831" s="176"/>
      <c r="M11831" s="71"/>
      <c r="N11831" s="71"/>
      <c r="Z11831" s="92"/>
      <c r="AD11831" s="87"/>
    </row>
    <row r="11832" spans="3:30">
      <c r="C11832" s="88"/>
      <c r="D11832" s="71"/>
      <c r="E11832" s="71"/>
      <c r="F11832" s="71"/>
      <c r="G11832" s="71"/>
      <c r="H11832" s="71"/>
      <c r="I11832" s="71"/>
      <c r="J11832" s="71"/>
      <c r="K11832" s="175"/>
      <c r="L11832" s="176"/>
      <c r="M11832" s="71"/>
      <c r="N11832" s="71"/>
      <c r="Z11832" s="92"/>
      <c r="AD11832" s="87"/>
    </row>
    <row r="11833" spans="3:30">
      <c r="C11833" s="88"/>
      <c r="D11833" s="71"/>
      <c r="E11833" s="71"/>
      <c r="F11833" s="71"/>
      <c r="G11833" s="71"/>
      <c r="H11833" s="71"/>
      <c r="I11833" s="71"/>
      <c r="J11833" s="71"/>
      <c r="K11833" s="175"/>
      <c r="L11833" s="176"/>
      <c r="M11833" s="71"/>
      <c r="N11833" s="71"/>
      <c r="Z11833" s="92"/>
      <c r="AD11833" s="87"/>
    </row>
    <row r="11834" spans="3:30">
      <c r="C11834" s="88"/>
      <c r="D11834" s="71"/>
      <c r="E11834" s="71"/>
      <c r="F11834" s="71"/>
      <c r="G11834" s="71"/>
      <c r="H11834" s="71"/>
      <c r="I11834" s="71"/>
      <c r="J11834" s="71"/>
      <c r="K11834" s="175"/>
      <c r="L11834" s="176"/>
      <c r="M11834" s="71"/>
      <c r="N11834" s="71"/>
      <c r="Z11834" s="92"/>
      <c r="AD11834" s="87"/>
    </row>
    <row r="11835" spans="3:30">
      <c r="C11835" s="88"/>
      <c r="D11835" s="71"/>
      <c r="E11835" s="71"/>
      <c r="F11835" s="71"/>
      <c r="G11835" s="71"/>
      <c r="H11835" s="71"/>
      <c r="I11835" s="71"/>
      <c r="J11835" s="71"/>
      <c r="K11835" s="175"/>
      <c r="L11835" s="176"/>
      <c r="M11835" s="71"/>
      <c r="N11835" s="71"/>
      <c r="Z11835" s="92"/>
      <c r="AD11835" s="87"/>
    </row>
    <row r="11836" spans="3:30">
      <c r="C11836" s="88"/>
      <c r="D11836" s="71"/>
      <c r="E11836" s="71"/>
      <c r="F11836" s="71"/>
      <c r="G11836" s="71"/>
      <c r="H11836" s="71"/>
      <c r="I11836" s="71"/>
      <c r="J11836" s="71"/>
      <c r="K11836" s="175"/>
      <c r="L11836" s="176"/>
      <c r="M11836" s="71"/>
      <c r="N11836" s="71"/>
      <c r="Z11836" s="92"/>
      <c r="AD11836" s="87"/>
    </row>
    <row r="11837" spans="3:30">
      <c r="C11837" s="88"/>
      <c r="D11837" s="71"/>
      <c r="E11837" s="71"/>
      <c r="F11837" s="71"/>
      <c r="G11837" s="71"/>
      <c r="H11837" s="71"/>
      <c r="I11837" s="71"/>
      <c r="J11837" s="71"/>
      <c r="K11837" s="175"/>
      <c r="L11837" s="176"/>
      <c r="M11837" s="71"/>
      <c r="N11837" s="71"/>
      <c r="Z11837" s="92"/>
      <c r="AD11837" s="87"/>
    </row>
    <row r="11838" spans="3:30">
      <c r="C11838" s="88"/>
      <c r="D11838" s="71"/>
      <c r="E11838" s="71"/>
      <c r="F11838" s="71"/>
      <c r="G11838" s="71"/>
      <c r="H11838" s="71"/>
      <c r="I11838" s="71"/>
      <c r="J11838" s="71"/>
      <c r="K11838" s="175"/>
      <c r="L11838" s="176"/>
      <c r="M11838" s="71"/>
      <c r="N11838" s="71"/>
      <c r="Z11838" s="92"/>
      <c r="AD11838" s="87"/>
    </row>
    <row r="11839" spans="3:30">
      <c r="C11839" s="88"/>
      <c r="D11839" s="71"/>
      <c r="E11839" s="71"/>
      <c r="F11839" s="71"/>
      <c r="G11839" s="71"/>
      <c r="H11839" s="71"/>
      <c r="I11839" s="71"/>
      <c r="J11839" s="71"/>
      <c r="K11839" s="175"/>
      <c r="L11839" s="176"/>
      <c r="M11839" s="71"/>
      <c r="N11839" s="71"/>
      <c r="Z11839" s="92"/>
      <c r="AD11839" s="87"/>
    </row>
    <row r="11840" spans="3:30">
      <c r="C11840" s="88"/>
      <c r="D11840" s="71"/>
      <c r="E11840" s="71"/>
      <c r="F11840" s="71"/>
      <c r="G11840" s="71"/>
      <c r="H11840" s="71"/>
      <c r="I11840" s="71"/>
      <c r="J11840" s="71"/>
      <c r="K11840" s="175"/>
      <c r="L11840" s="176"/>
      <c r="M11840" s="71"/>
      <c r="N11840" s="71"/>
      <c r="Z11840" s="92"/>
      <c r="AD11840" s="87"/>
    </row>
    <row r="11841" spans="3:30">
      <c r="C11841" s="88"/>
      <c r="D11841" s="71"/>
      <c r="E11841" s="71"/>
      <c r="F11841" s="71"/>
      <c r="G11841" s="71"/>
      <c r="H11841" s="71"/>
      <c r="I11841" s="71"/>
      <c r="J11841" s="71"/>
      <c r="K11841" s="175"/>
      <c r="L11841" s="176"/>
      <c r="M11841" s="71"/>
      <c r="N11841" s="71"/>
      <c r="Z11841" s="92"/>
      <c r="AD11841" s="87"/>
    </row>
    <row r="11842" spans="3:30">
      <c r="C11842" s="88"/>
      <c r="D11842" s="71"/>
      <c r="E11842" s="71"/>
      <c r="F11842" s="71"/>
      <c r="G11842" s="71"/>
      <c r="H11842" s="71"/>
      <c r="I11842" s="71"/>
      <c r="J11842" s="71"/>
      <c r="K11842" s="175"/>
      <c r="L11842" s="176"/>
      <c r="M11842" s="71"/>
      <c r="N11842" s="71"/>
      <c r="Z11842" s="92"/>
      <c r="AD11842" s="87"/>
    </row>
    <row r="11843" spans="3:30">
      <c r="C11843" s="88"/>
      <c r="D11843" s="71"/>
      <c r="E11843" s="71"/>
      <c r="F11843" s="71"/>
      <c r="G11843" s="71"/>
      <c r="H11843" s="71"/>
      <c r="I11843" s="71"/>
      <c r="J11843" s="71"/>
      <c r="K11843" s="175"/>
      <c r="L11843" s="176"/>
      <c r="M11843" s="71"/>
      <c r="N11843" s="71"/>
      <c r="Z11843" s="92"/>
      <c r="AD11843" s="87"/>
    </row>
    <row r="11844" spans="3:30">
      <c r="C11844" s="88"/>
      <c r="D11844" s="71"/>
      <c r="E11844" s="71"/>
      <c r="F11844" s="71"/>
      <c r="G11844" s="71"/>
      <c r="H11844" s="71"/>
      <c r="I11844" s="71"/>
      <c r="J11844" s="71"/>
      <c r="K11844" s="175"/>
      <c r="L11844" s="176"/>
      <c r="M11844" s="71"/>
      <c r="N11844" s="71"/>
      <c r="Z11844" s="92"/>
      <c r="AD11844" s="87"/>
    </row>
    <row r="11845" spans="3:30">
      <c r="C11845" s="88"/>
      <c r="D11845" s="71"/>
      <c r="E11845" s="71"/>
      <c r="F11845" s="71"/>
      <c r="G11845" s="71"/>
      <c r="H11845" s="71"/>
      <c r="I11845" s="71"/>
      <c r="J11845" s="71"/>
      <c r="K11845" s="175"/>
      <c r="L11845" s="176"/>
      <c r="M11845" s="71"/>
      <c r="N11845" s="71"/>
      <c r="Z11845" s="92"/>
      <c r="AD11845" s="87"/>
    </row>
    <row r="11846" spans="3:30">
      <c r="C11846" s="88"/>
      <c r="D11846" s="71"/>
      <c r="E11846" s="71"/>
      <c r="F11846" s="71"/>
      <c r="G11846" s="71"/>
      <c r="H11846" s="71"/>
      <c r="I11846" s="71"/>
      <c r="J11846" s="71"/>
      <c r="K11846" s="175"/>
      <c r="L11846" s="176"/>
      <c r="M11846" s="71"/>
      <c r="N11846" s="71"/>
      <c r="Z11846" s="92"/>
      <c r="AD11846" s="87"/>
    </row>
    <row r="11847" spans="3:30">
      <c r="C11847" s="88"/>
      <c r="D11847" s="71"/>
      <c r="E11847" s="71"/>
      <c r="F11847" s="71"/>
      <c r="G11847" s="71"/>
      <c r="H11847" s="71"/>
      <c r="I11847" s="71"/>
      <c r="J11847" s="71"/>
      <c r="K11847" s="175"/>
      <c r="L11847" s="176"/>
      <c r="M11847" s="71"/>
      <c r="N11847" s="71"/>
      <c r="Z11847" s="92"/>
      <c r="AD11847" s="87"/>
    </row>
    <row r="11848" spans="3:30">
      <c r="C11848" s="88"/>
      <c r="D11848" s="71"/>
      <c r="E11848" s="71"/>
      <c r="F11848" s="71"/>
      <c r="G11848" s="71"/>
      <c r="H11848" s="71"/>
      <c r="I11848" s="71"/>
      <c r="J11848" s="71"/>
      <c r="K11848" s="175"/>
      <c r="L11848" s="176"/>
      <c r="M11848" s="71"/>
      <c r="N11848" s="71"/>
      <c r="Z11848" s="92"/>
      <c r="AD11848" s="87"/>
    </row>
    <row r="11849" spans="3:30">
      <c r="C11849" s="88"/>
      <c r="D11849" s="71"/>
      <c r="E11849" s="71"/>
      <c r="F11849" s="71"/>
      <c r="G11849" s="71"/>
      <c r="H11849" s="71"/>
      <c r="I11849" s="71"/>
      <c r="J11849" s="71"/>
      <c r="K11849" s="175"/>
      <c r="L11849" s="176"/>
      <c r="M11849" s="71"/>
      <c r="N11849" s="71"/>
      <c r="Z11849" s="92"/>
      <c r="AD11849" s="87"/>
    </row>
    <row r="11850" spans="3:30">
      <c r="C11850" s="88"/>
      <c r="D11850" s="71"/>
      <c r="E11850" s="71"/>
      <c r="F11850" s="71"/>
      <c r="G11850" s="71"/>
      <c r="H11850" s="71"/>
      <c r="I11850" s="71"/>
      <c r="J11850" s="71"/>
      <c r="K11850" s="175"/>
      <c r="L11850" s="176"/>
      <c r="M11850" s="71"/>
      <c r="N11850" s="71"/>
      <c r="Z11850" s="92"/>
      <c r="AD11850" s="87"/>
    </row>
    <row r="11851" spans="3:30">
      <c r="C11851" s="88"/>
      <c r="D11851" s="71"/>
      <c r="E11851" s="71"/>
      <c r="F11851" s="71"/>
      <c r="G11851" s="71"/>
      <c r="H11851" s="71"/>
      <c r="I11851" s="71"/>
      <c r="J11851" s="71"/>
      <c r="K11851" s="175"/>
      <c r="L11851" s="176"/>
      <c r="M11851" s="71"/>
      <c r="N11851" s="71"/>
      <c r="Z11851" s="92"/>
      <c r="AD11851" s="87"/>
    </row>
    <row r="11852" spans="3:30">
      <c r="C11852" s="88"/>
      <c r="D11852" s="71"/>
      <c r="E11852" s="71"/>
      <c r="F11852" s="71"/>
      <c r="G11852" s="71"/>
      <c r="H11852" s="71"/>
      <c r="I11852" s="71"/>
      <c r="J11852" s="71"/>
      <c r="K11852" s="175"/>
      <c r="L11852" s="176"/>
      <c r="M11852" s="71"/>
      <c r="N11852" s="71"/>
      <c r="Z11852" s="92"/>
      <c r="AD11852" s="87"/>
    </row>
    <row r="11853" spans="3:30">
      <c r="C11853" s="88"/>
      <c r="D11853" s="71"/>
      <c r="E11853" s="71"/>
      <c r="F11853" s="71"/>
      <c r="G11853" s="71"/>
      <c r="H11853" s="71"/>
      <c r="I11853" s="71"/>
      <c r="J11853" s="71"/>
      <c r="K11853" s="175"/>
      <c r="L11853" s="176"/>
      <c r="M11853" s="71"/>
      <c r="N11853" s="71"/>
      <c r="Z11853" s="92"/>
      <c r="AD11853" s="87"/>
    </row>
    <row r="11854" spans="3:30">
      <c r="C11854" s="88"/>
      <c r="D11854" s="71"/>
      <c r="E11854" s="71"/>
      <c r="F11854" s="71"/>
      <c r="G11854" s="71"/>
      <c r="H11854" s="71"/>
      <c r="I11854" s="71"/>
      <c r="J11854" s="71"/>
      <c r="K11854" s="175"/>
      <c r="L11854" s="176"/>
      <c r="M11854" s="71"/>
      <c r="N11854" s="71"/>
      <c r="Z11854" s="92"/>
      <c r="AD11854" s="87"/>
    </row>
    <row r="11855" spans="3:30">
      <c r="C11855" s="88"/>
      <c r="D11855" s="71"/>
      <c r="E11855" s="71"/>
      <c r="F11855" s="71"/>
      <c r="G11855" s="71"/>
      <c r="H11855" s="71"/>
      <c r="I11855" s="71"/>
      <c r="J11855" s="71"/>
      <c r="K11855" s="175"/>
      <c r="L11855" s="176"/>
      <c r="M11855" s="71"/>
      <c r="N11855" s="71"/>
      <c r="Z11855" s="92"/>
      <c r="AD11855" s="87"/>
    </row>
    <row r="11856" spans="3:30">
      <c r="C11856" s="88"/>
      <c r="D11856" s="71"/>
      <c r="E11856" s="71"/>
      <c r="F11856" s="71"/>
      <c r="G11856" s="71"/>
      <c r="H11856" s="71"/>
      <c r="I11856" s="71"/>
      <c r="J11856" s="71"/>
      <c r="K11856" s="175"/>
      <c r="L11856" s="176"/>
      <c r="M11856" s="71"/>
      <c r="N11856" s="71"/>
      <c r="Z11856" s="92"/>
      <c r="AD11856" s="87"/>
    </row>
    <row r="11857" spans="3:30">
      <c r="C11857" s="88"/>
      <c r="D11857" s="71"/>
      <c r="E11857" s="71"/>
      <c r="F11857" s="71"/>
      <c r="G11857" s="71"/>
      <c r="H11857" s="71"/>
      <c r="I11857" s="71"/>
      <c r="J11857" s="71"/>
      <c r="K11857" s="175"/>
      <c r="L11857" s="176"/>
      <c r="M11857" s="71"/>
      <c r="N11857" s="71"/>
      <c r="Z11857" s="92"/>
      <c r="AD11857" s="87"/>
    </row>
    <row r="11858" spans="3:30">
      <c r="C11858" s="88"/>
      <c r="D11858" s="71"/>
      <c r="E11858" s="71"/>
      <c r="F11858" s="71"/>
      <c r="G11858" s="71"/>
      <c r="H11858" s="71"/>
      <c r="I11858" s="71"/>
      <c r="J11858" s="71"/>
      <c r="K11858" s="175"/>
      <c r="L11858" s="176"/>
      <c r="M11858" s="71"/>
      <c r="N11858" s="71"/>
      <c r="Z11858" s="92"/>
      <c r="AD11858" s="87"/>
    </row>
    <row r="11859" spans="3:30">
      <c r="C11859" s="88"/>
      <c r="D11859" s="71"/>
      <c r="E11859" s="71"/>
      <c r="F11859" s="71"/>
      <c r="G11859" s="71"/>
      <c r="H11859" s="71"/>
      <c r="I11859" s="71"/>
      <c r="J11859" s="71"/>
      <c r="K11859" s="175"/>
      <c r="L11859" s="176"/>
      <c r="M11859" s="71"/>
      <c r="N11859" s="71"/>
      <c r="Z11859" s="92"/>
      <c r="AD11859" s="87"/>
    </row>
    <row r="11860" spans="3:30">
      <c r="C11860" s="88"/>
      <c r="D11860" s="71"/>
      <c r="E11860" s="71"/>
      <c r="F11860" s="71"/>
      <c r="G11860" s="71"/>
      <c r="H11860" s="71"/>
      <c r="I11860" s="71"/>
      <c r="J11860" s="71"/>
      <c r="K11860" s="175"/>
      <c r="L11860" s="176"/>
      <c r="M11860" s="71"/>
      <c r="N11860" s="71"/>
      <c r="Z11860" s="92"/>
      <c r="AD11860" s="87"/>
    </row>
    <row r="11861" spans="3:30">
      <c r="C11861" s="88"/>
      <c r="D11861" s="71"/>
      <c r="E11861" s="71"/>
      <c r="F11861" s="71"/>
      <c r="G11861" s="71"/>
      <c r="H11861" s="71"/>
      <c r="I11861" s="71"/>
      <c r="J11861" s="71"/>
      <c r="K11861" s="175"/>
      <c r="L11861" s="176"/>
      <c r="M11861" s="71"/>
      <c r="N11861" s="71"/>
      <c r="Z11861" s="92"/>
      <c r="AD11861" s="87"/>
    </row>
    <row r="11862" spans="3:30">
      <c r="C11862" s="88"/>
      <c r="D11862" s="71"/>
      <c r="E11862" s="71"/>
      <c r="F11862" s="71"/>
      <c r="G11862" s="71"/>
      <c r="H11862" s="71"/>
      <c r="I11862" s="71"/>
      <c r="J11862" s="71"/>
      <c r="K11862" s="175"/>
      <c r="L11862" s="176"/>
      <c r="M11862" s="71"/>
      <c r="N11862" s="71"/>
      <c r="Z11862" s="92"/>
      <c r="AD11862" s="87"/>
    </row>
    <row r="11863" spans="3:30">
      <c r="C11863" s="88"/>
      <c r="D11863" s="71"/>
      <c r="E11863" s="71"/>
      <c r="F11863" s="71"/>
      <c r="G11863" s="71"/>
      <c r="H11863" s="71"/>
      <c r="I11863" s="71"/>
      <c r="J11863" s="71"/>
      <c r="K11863" s="175"/>
      <c r="L11863" s="176"/>
      <c r="M11863" s="71"/>
      <c r="N11863" s="71"/>
      <c r="Z11863" s="92"/>
      <c r="AD11863" s="87"/>
    </row>
    <row r="11864" spans="3:30">
      <c r="C11864" s="88"/>
      <c r="D11864" s="71"/>
      <c r="E11864" s="71"/>
      <c r="F11864" s="71"/>
      <c r="G11864" s="71"/>
      <c r="H11864" s="71"/>
      <c r="I11864" s="71"/>
      <c r="J11864" s="71"/>
      <c r="K11864" s="175"/>
      <c r="L11864" s="176"/>
      <c r="M11864" s="71"/>
      <c r="N11864" s="71"/>
      <c r="Z11864" s="92"/>
      <c r="AD11864" s="87"/>
    </row>
    <row r="11865" spans="3:30">
      <c r="C11865" s="88"/>
      <c r="D11865" s="71"/>
      <c r="E11865" s="71"/>
      <c r="F11865" s="71"/>
      <c r="G11865" s="71"/>
      <c r="H11865" s="71"/>
      <c r="I11865" s="71"/>
      <c r="J11865" s="71"/>
      <c r="K11865" s="175"/>
      <c r="L11865" s="176"/>
      <c r="M11865" s="71"/>
      <c r="N11865" s="71"/>
      <c r="Z11865" s="92"/>
      <c r="AD11865" s="87"/>
    </row>
    <row r="11866" spans="3:30">
      <c r="C11866" s="88"/>
      <c r="D11866" s="71"/>
      <c r="E11866" s="71"/>
      <c r="F11866" s="71"/>
      <c r="G11866" s="71"/>
      <c r="H11866" s="71"/>
      <c r="I11866" s="71"/>
      <c r="J11866" s="71"/>
      <c r="K11866" s="175"/>
      <c r="L11866" s="176"/>
      <c r="M11866" s="71"/>
      <c r="N11866" s="71"/>
      <c r="Z11866" s="92"/>
      <c r="AD11866" s="87"/>
    </row>
    <row r="11867" spans="3:30">
      <c r="C11867" s="88"/>
      <c r="D11867" s="71"/>
      <c r="E11867" s="71"/>
      <c r="F11867" s="71"/>
      <c r="G11867" s="71"/>
      <c r="H11867" s="71"/>
      <c r="I11867" s="71"/>
      <c r="J11867" s="71"/>
      <c r="K11867" s="175"/>
      <c r="L11867" s="176"/>
      <c r="M11867" s="71"/>
      <c r="N11867" s="71"/>
      <c r="Z11867" s="92"/>
      <c r="AD11867" s="87"/>
    </row>
    <row r="11868" spans="3:30">
      <c r="C11868" s="88"/>
      <c r="D11868" s="71"/>
      <c r="E11868" s="71"/>
      <c r="F11868" s="71"/>
      <c r="G11868" s="71"/>
      <c r="H11868" s="71"/>
      <c r="I11868" s="71"/>
      <c r="J11868" s="71"/>
      <c r="K11868" s="175"/>
      <c r="L11868" s="176"/>
      <c r="M11868" s="71"/>
      <c r="N11868" s="71"/>
      <c r="Z11868" s="92"/>
      <c r="AD11868" s="87"/>
    </row>
    <row r="11869" spans="3:30">
      <c r="C11869" s="88"/>
      <c r="D11869" s="71"/>
      <c r="E11869" s="71"/>
      <c r="F11869" s="71"/>
      <c r="G11869" s="71"/>
      <c r="H11869" s="71"/>
      <c r="I11869" s="71"/>
      <c r="J11869" s="71"/>
      <c r="K11869" s="175"/>
      <c r="L11869" s="176"/>
      <c r="M11869" s="71"/>
      <c r="N11869" s="71"/>
      <c r="Z11869" s="92"/>
      <c r="AD11869" s="87"/>
    </row>
    <row r="11870" spans="3:30">
      <c r="C11870" s="88"/>
      <c r="D11870" s="71"/>
      <c r="E11870" s="71"/>
      <c r="F11870" s="71"/>
      <c r="G11870" s="71"/>
      <c r="H11870" s="71"/>
      <c r="I11870" s="71"/>
      <c r="J11870" s="71"/>
      <c r="K11870" s="175"/>
      <c r="L11870" s="176"/>
      <c r="M11870" s="71"/>
      <c r="N11870" s="71"/>
      <c r="Z11870" s="92"/>
      <c r="AD11870" s="87"/>
    </row>
    <row r="11871" spans="3:30">
      <c r="C11871" s="88"/>
      <c r="D11871" s="71"/>
      <c r="E11871" s="71"/>
      <c r="F11871" s="71"/>
      <c r="G11871" s="71"/>
      <c r="H11871" s="71"/>
      <c r="I11871" s="71"/>
      <c r="J11871" s="71"/>
      <c r="K11871" s="175"/>
      <c r="L11871" s="176"/>
      <c r="M11871" s="71"/>
      <c r="N11871" s="71"/>
      <c r="Z11871" s="92"/>
      <c r="AD11871" s="87"/>
    </row>
    <row r="11872" spans="3:30">
      <c r="C11872" s="88"/>
      <c r="D11872" s="71"/>
      <c r="E11872" s="71"/>
      <c r="F11872" s="71"/>
      <c r="G11872" s="71"/>
      <c r="H11872" s="71"/>
      <c r="I11872" s="71"/>
      <c r="J11872" s="71"/>
      <c r="K11872" s="175"/>
      <c r="L11872" s="176"/>
      <c r="M11872" s="71"/>
      <c r="N11872" s="71"/>
      <c r="Z11872" s="92"/>
      <c r="AD11872" s="87"/>
    </row>
    <row r="11873" spans="3:30">
      <c r="C11873" s="88"/>
      <c r="D11873" s="71"/>
      <c r="E11873" s="71"/>
      <c r="F11873" s="71"/>
      <c r="G11873" s="71"/>
      <c r="H11873" s="71"/>
      <c r="I11873" s="71"/>
      <c r="J11873" s="71"/>
      <c r="K11873" s="175"/>
      <c r="L11873" s="176"/>
      <c r="M11873" s="71"/>
      <c r="N11873" s="71"/>
      <c r="Z11873" s="92"/>
      <c r="AD11873" s="87"/>
    </row>
    <row r="11874" spans="3:30">
      <c r="C11874" s="88"/>
      <c r="D11874" s="71"/>
      <c r="E11874" s="71"/>
      <c r="F11874" s="71"/>
      <c r="G11874" s="71"/>
      <c r="H11874" s="71"/>
      <c r="I11874" s="71"/>
      <c r="J11874" s="71"/>
      <c r="K11874" s="175"/>
      <c r="L11874" s="176"/>
      <c r="M11874" s="71"/>
      <c r="N11874" s="71"/>
      <c r="Z11874" s="92"/>
      <c r="AD11874" s="87"/>
    </row>
    <row r="11875" spans="3:30">
      <c r="C11875" s="88"/>
      <c r="D11875" s="71"/>
      <c r="E11875" s="71"/>
      <c r="F11875" s="71"/>
      <c r="G11875" s="71"/>
      <c r="H11875" s="71"/>
      <c r="I11875" s="71"/>
      <c r="J11875" s="71"/>
      <c r="K11875" s="175"/>
      <c r="L11875" s="176"/>
      <c r="M11875" s="71"/>
      <c r="N11875" s="71"/>
      <c r="Z11875" s="92"/>
      <c r="AD11875" s="87"/>
    </row>
    <row r="11876" spans="3:30">
      <c r="C11876" s="88"/>
      <c r="D11876" s="71"/>
      <c r="E11876" s="71"/>
      <c r="F11876" s="71"/>
      <c r="G11876" s="71"/>
      <c r="H11876" s="71"/>
      <c r="I11876" s="71"/>
      <c r="J11876" s="71"/>
      <c r="K11876" s="175"/>
      <c r="L11876" s="176"/>
      <c r="M11876" s="71"/>
      <c r="N11876" s="71"/>
      <c r="Z11876" s="92"/>
      <c r="AD11876" s="87"/>
    </row>
    <row r="11877" spans="3:30">
      <c r="C11877" s="88"/>
      <c r="D11877" s="71"/>
      <c r="E11877" s="71"/>
      <c r="F11877" s="71"/>
      <c r="G11877" s="71"/>
      <c r="H11877" s="71"/>
      <c r="I11877" s="71"/>
      <c r="J11877" s="71"/>
      <c r="K11877" s="175"/>
      <c r="L11877" s="176"/>
      <c r="M11877" s="71"/>
      <c r="N11877" s="71"/>
      <c r="Z11877" s="92"/>
      <c r="AD11877" s="87"/>
    </row>
    <row r="11878" spans="3:30">
      <c r="C11878" s="88"/>
      <c r="D11878" s="71"/>
      <c r="E11878" s="71"/>
      <c r="F11878" s="71"/>
      <c r="G11878" s="71"/>
      <c r="H11878" s="71"/>
      <c r="I11878" s="71"/>
      <c r="J11878" s="71"/>
      <c r="K11878" s="175"/>
      <c r="L11878" s="176"/>
      <c r="M11878" s="71"/>
      <c r="N11878" s="71"/>
      <c r="Z11878" s="92"/>
      <c r="AD11878" s="87"/>
    </row>
    <row r="11879" spans="3:30">
      <c r="C11879" s="88"/>
      <c r="D11879" s="71"/>
      <c r="E11879" s="71"/>
      <c r="F11879" s="71"/>
      <c r="G11879" s="71"/>
      <c r="H11879" s="71"/>
      <c r="I11879" s="71"/>
      <c r="J11879" s="71"/>
      <c r="K11879" s="175"/>
      <c r="L11879" s="176"/>
      <c r="M11879" s="71"/>
      <c r="N11879" s="71"/>
      <c r="Z11879" s="92"/>
      <c r="AD11879" s="87"/>
    </row>
    <row r="11880" spans="3:30">
      <c r="C11880" s="88"/>
      <c r="D11880" s="71"/>
      <c r="E11880" s="71"/>
      <c r="F11880" s="71"/>
      <c r="G11880" s="71"/>
      <c r="H11880" s="71"/>
      <c r="I11880" s="71"/>
      <c r="J11880" s="71"/>
      <c r="K11880" s="175"/>
      <c r="L11880" s="176"/>
      <c r="M11880" s="71"/>
      <c r="N11880" s="71"/>
      <c r="Z11880" s="92"/>
      <c r="AD11880" s="87"/>
    </row>
    <row r="11881" spans="3:30">
      <c r="C11881" s="88"/>
      <c r="D11881" s="71"/>
      <c r="E11881" s="71"/>
      <c r="F11881" s="71"/>
      <c r="G11881" s="71"/>
      <c r="H11881" s="71"/>
      <c r="I11881" s="71"/>
      <c r="J11881" s="71"/>
      <c r="K11881" s="175"/>
      <c r="L11881" s="176"/>
      <c r="M11881" s="71"/>
      <c r="N11881" s="71"/>
      <c r="Z11881" s="92"/>
      <c r="AD11881" s="87"/>
    </row>
    <row r="11882" spans="3:30">
      <c r="C11882" s="88"/>
      <c r="D11882" s="71"/>
      <c r="E11882" s="71"/>
      <c r="F11882" s="71"/>
      <c r="G11882" s="71"/>
      <c r="H11882" s="71"/>
      <c r="I11882" s="71"/>
      <c r="J11882" s="71"/>
      <c r="K11882" s="175"/>
      <c r="L11882" s="176"/>
      <c r="M11882" s="71"/>
      <c r="N11882" s="71"/>
      <c r="Z11882" s="92"/>
      <c r="AD11882" s="87"/>
    </row>
    <row r="11883" spans="3:30">
      <c r="C11883" s="88"/>
      <c r="D11883" s="71"/>
      <c r="E11883" s="71"/>
      <c r="F11883" s="71"/>
      <c r="G11883" s="71"/>
      <c r="H11883" s="71"/>
      <c r="I11883" s="71"/>
      <c r="J11883" s="71"/>
      <c r="K11883" s="175"/>
      <c r="L11883" s="176"/>
      <c r="M11883" s="71"/>
      <c r="N11883" s="71"/>
      <c r="Z11883" s="92"/>
      <c r="AD11883" s="87"/>
    </row>
    <row r="11884" spans="3:30">
      <c r="C11884" s="88"/>
      <c r="D11884" s="71"/>
      <c r="E11884" s="71"/>
      <c r="F11884" s="71"/>
      <c r="G11884" s="71"/>
      <c r="H11884" s="71"/>
      <c r="I11884" s="71"/>
      <c r="J11884" s="71"/>
      <c r="K11884" s="175"/>
      <c r="L11884" s="176"/>
      <c r="M11884" s="71"/>
      <c r="N11884" s="71"/>
      <c r="Z11884" s="92"/>
      <c r="AD11884" s="87"/>
    </row>
    <row r="11885" spans="3:30">
      <c r="C11885" s="88"/>
      <c r="D11885" s="71"/>
      <c r="E11885" s="71"/>
      <c r="F11885" s="71"/>
      <c r="G11885" s="71"/>
      <c r="H11885" s="71"/>
      <c r="I11885" s="71"/>
      <c r="J11885" s="71"/>
      <c r="K11885" s="175"/>
      <c r="L11885" s="176"/>
      <c r="M11885" s="71"/>
      <c r="N11885" s="71"/>
      <c r="Z11885" s="92"/>
      <c r="AD11885" s="87"/>
    </row>
    <row r="11886" spans="3:30">
      <c r="C11886" s="88"/>
      <c r="D11886" s="71"/>
      <c r="E11886" s="71"/>
      <c r="F11886" s="71"/>
      <c r="G11886" s="71"/>
      <c r="H11886" s="71"/>
      <c r="I11886" s="71"/>
      <c r="J11886" s="71"/>
      <c r="K11886" s="175"/>
      <c r="L11886" s="176"/>
      <c r="M11886" s="71"/>
      <c r="N11886" s="71"/>
      <c r="Z11886" s="92"/>
      <c r="AD11886" s="87"/>
    </row>
    <row r="11887" spans="3:30">
      <c r="C11887" s="88"/>
      <c r="D11887" s="71"/>
      <c r="E11887" s="71"/>
      <c r="F11887" s="71"/>
      <c r="G11887" s="71"/>
      <c r="H11887" s="71"/>
      <c r="I11887" s="71"/>
      <c r="J11887" s="71"/>
      <c r="K11887" s="175"/>
      <c r="L11887" s="176"/>
      <c r="M11887" s="71"/>
      <c r="N11887" s="71"/>
      <c r="Z11887" s="92"/>
      <c r="AD11887" s="87"/>
    </row>
    <row r="11888" spans="3:30">
      <c r="C11888" s="88"/>
      <c r="D11888" s="71"/>
      <c r="E11888" s="71"/>
      <c r="F11888" s="71"/>
      <c r="G11888" s="71"/>
      <c r="H11888" s="71"/>
      <c r="I11888" s="71"/>
      <c r="J11888" s="71"/>
      <c r="K11888" s="175"/>
      <c r="L11888" s="176"/>
      <c r="M11888" s="71"/>
      <c r="N11888" s="71"/>
      <c r="Z11888" s="92"/>
      <c r="AD11888" s="87"/>
    </row>
    <row r="11889" spans="3:30">
      <c r="C11889" s="88"/>
      <c r="D11889" s="71"/>
      <c r="E11889" s="71"/>
      <c r="F11889" s="71"/>
      <c r="G11889" s="71"/>
      <c r="H11889" s="71"/>
      <c r="I11889" s="71"/>
      <c r="J11889" s="71"/>
      <c r="K11889" s="175"/>
      <c r="L11889" s="176"/>
      <c r="M11889" s="71"/>
      <c r="N11889" s="71"/>
      <c r="Z11889" s="92"/>
      <c r="AD11889" s="87"/>
    </row>
    <row r="11890" spans="3:30">
      <c r="C11890" s="88"/>
      <c r="D11890" s="71"/>
      <c r="E11890" s="71"/>
      <c r="F11890" s="71"/>
      <c r="G11890" s="71"/>
      <c r="H11890" s="71"/>
      <c r="I11890" s="71"/>
      <c r="J11890" s="71"/>
      <c r="K11890" s="175"/>
      <c r="L11890" s="176"/>
      <c r="M11890" s="71"/>
      <c r="N11890" s="71"/>
      <c r="Z11890" s="92"/>
      <c r="AD11890" s="87"/>
    </row>
    <row r="11891" spans="3:30">
      <c r="C11891" s="88"/>
      <c r="D11891" s="71"/>
      <c r="E11891" s="71"/>
      <c r="F11891" s="71"/>
      <c r="G11891" s="71"/>
      <c r="H11891" s="71"/>
      <c r="I11891" s="71"/>
      <c r="J11891" s="71"/>
      <c r="K11891" s="175"/>
      <c r="L11891" s="176"/>
      <c r="M11891" s="71"/>
      <c r="N11891" s="71"/>
      <c r="Z11891" s="92"/>
      <c r="AD11891" s="87"/>
    </row>
    <row r="11892" spans="3:30">
      <c r="C11892" s="88"/>
      <c r="D11892" s="71"/>
      <c r="E11892" s="71"/>
      <c r="F11892" s="71"/>
      <c r="G11892" s="71"/>
      <c r="H11892" s="71"/>
      <c r="I11892" s="71"/>
      <c r="J11892" s="71"/>
      <c r="K11892" s="175"/>
      <c r="L11892" s="176"/>
      <c r="M11892" s="71"/>
      <c r="N11892" s="71"/>
      <c r="Z11892" s="92"/>
      <c r="AD11892" s="87"/>
    </row>
    <row r="11893" spans="3:30">
      <c r="C11893" s="88"/>
      <c r="D11893" s="71"/>
      <c r="E11893" s="71"/>
      <c r="F11893" s="71"/>
      <c r="G11893" s="71"/>
      <c r="H11893" s="71"/>
      <c r="I11893" s="71"/>
      <c r="J11893" s="71"/>
      <c r="K11893" s="175"/>
      <c r="L11893" s="176"/>
      <c r="M11893" s="71"/>
      <c r="N11893" s="71"/>
      <c r="Z11893" s="92"/>
      <c r="AD11893" s="87"/>
    </row>
    <row r="11894" spans="3:30">
      <c r="C11894" s="88"/>
      <c r="D11894" s="71"/>
      <c r="E11894" s="71"/>
      <c r="F11894" s="71"/>
      <c r="G11894" s="71"/>
      <c r="H11894" s="71"/>
      <c r="I11894" s="71"/>
      <c r="J11894" s="71"/>
      <c r="K11894" s="175"/>
      <c r="L11894" s="176"/>
      <c r="M11894" s="71"/>
      <c r="N11894" s="71"/>
      <c r="Z11894" s="92"/>
      <c r="AD11894" s="87"/>
    </row>
    <row r="11895" spans="3:30">
      <c r="C11895" s="88"/>
      <c r="D11895" s="71"/>
      <c r="E11895" s="71"/>
      <c r="F11895" s="71"/>
      <c r="G11895" s="71"/>
      <c r="H11895" s="71"/>
      <c r="I11895" s="71"/>
      <c r="J11895" s="71"/>
      <c r="K11895" s="175"/>
      <c r="L11895" s="176"/>
      <c r="M11895" s="71"/>
      <c r="N11895" s="71"/>
      <c r="Z11895" s="92"/>
      <c r="AD11895" s="87"/>
    </row>
    <row r="11896" spans="3:30">
      <c r="C11896" s="88"/>
      <c r="D11896" s="71"/>
      <c r="E11896" s="71"/>
      <c r="F11896" s="71"/>
      <c r="G11896" s="71"/>
      <c r="H11896" s="71"/>
      <c r="I11896" s="71"/>
      <c r="J11896" s="71"/>
      <c r="K11896" s="175"/>
      <c r="L11896" s="176"/>
      <c r="M11896" s="71"/>
      <c r="N11896" s="71"/>
      <c r="Z11896" s="92"/>
      <c r="AD11896" s="87"/>
    </row>
    <row r="11897" spans="3:30">
      <c r="C11897" s="88"/>
      <c r="D11897" s="71"/>
      <c r="E11897" s="71"/>
      <c r="F11897" s="71"/>
      <c r="G11897" s="71"/>
      <c r="H11897" s="71"/>
      <c r="I11897" s="71"/>
      <c r="J11897" s="71"/>
      <c r="K11897" s="175"/>
      <c r="L11897" s="176"/>
      <c r="M11897" s="71"/>
      <c r="N11897" s="71"/>
      <c r="Z11897" s="92"/>
      <c r="AD11897" s="87"/>
    </row>
    <row r="11898" spans="3:30">
      <c r="C11898" s="88"/>
      <c r="D11898" s="71"/>
      <c r="E11898" s="71"/>
      <c r="F11898" s="71"/>
      <c r="G11898" s="71"/>
      <c r="H11898" s="71"/>
      <c r="I11898" s="71"/>
      <c r="J11898" s="71"/>
      <c r="K11898" s="175"/>
      <c r="L11898" s="176"/>
      <c r="M11898" s="71"/>
      <c r="N11898" s="71"/>
      <c r="Z11898" s="92"/>
      <c r="AD11898" s="87"/>
    </row>
    <row r="11899" spans="3:30">
      <c r="C11899" s="88"/>
      <c r="D11899" s="71"/>
      <c r="E11899" s="71"/>
      <c r="F11899" s="71"/>
      <c r="G11899" s="71"/>
      <c r="H11899" s="71"/>
      <c r="I11899" s="71"/>
      <c r="J11899" s="71"/>
      <c r="K11899" s="175"/>
      <c r="L11899" s="176"/>
      <c r="M11899" s="71"/>
      <c r="N11899" s="71"/>
      <c r="Z11899" s="92"/>
      <c r="AD11899" s="87"/>
    </row>
    <row r="11900" spans="3:30">
      <c r="C11900" s="88"/>
      <c r="D11900" s="71"/>
      <c r="E11900" s="71"/>
      <c r="F11900" s="71"/>
      <c r="G11900" s="71"/>
      <c r="H11900" s="71"/>
      <c r="I11900" s="71"/>
      <c r="J11900" s="71"/>
      <c r="K11900" s="175"/>
      <c r="L11900" s="176"/>
      <c r="M11900" s="71"/>
      <c r="N11900" s="71"/>
      <c r="Z11900" s="92"/>
      <c r="AD11900" s="87"/>
    </row>
    <row r="11901" spans="3:30">
      <c r="C11901" s="88"/>
      <c r="D11901" s="71"/>
      <c r="E11901" s="71"/>
      <c r="F11901" s="71"/>
      <c r="G11901" s="71"/>
      <c r="H11901" s="71"/>
      <c r="I11901" s="71"/>
      <c r="J11901" s="71"/>
      <c r="K11901" s="175"/>
      <c r="L11901" s="176"/>
      <c r="M11901" s="71"/>
      <c r="N11901" s="71"/>
      <c r="Z11901" s="92"/>
      <c r="AD11901" s="87"/>
    </row>
    <row r="11902" spans="3:30">
      <c r="C11902" s="88"/>
      <c r="D11902" s="71"/>
      <c r="E11902" s="71"/>
      <c r="F11902" s="71"/>
      <c r="G11902" s="71"/>
      <c r="H11902" s="71"/>
      <c r="I11902" s="71"/>
      <c r="J11902" s="71"/>
      <c r="K11902" s="175"/>
      <c r="L11902" s="176"/>
      <c r="M11902" s="71"/>
      <c r="N11902" s="71"/>
      <c r="Z11902" s="92"/>
      <c r="AD11902" s="87"/>
    </row>
    <row r="11903" spans="3:30">
      <c r="C11903" s="88"/>
      <c r="D11903" s="71"/>
      <c r="E11903" s="71"/>
      <c r="F11903" s="71"/>
      <c r="G11903" s="71"/>
      <c r="H11903" s="71"/>
      <c r="I11903" s="71"/>
      <c r="J11903" s="71"/>
      <c r="K11903" s="175"/>
      <c r="L11903" s="176"/>
      <c r="M11903" s="71"/>
      <c r="N11903" s="71"/>
      <c r="Z11903" s="92"/>
      <c r="AD11903" s="87"/>
    </row>
    <row r="11904" spans="3:30">
      <c r="C11904" s="88"/>
      <c r="D11904" s="71"/>
      <c r="E11904" s="71"/>
      <c r="F11904" s="71"/>
      <c r="G11904" s="71"/>
      <c r="H11904" s="71"/>
      <c r="I11904" s="71"/>
      <c r="J11904" s="71"/>
      <c r="K11904" s="175"/>
      <c r="L11904" s="176"/>
      <c r="M11904" s="71"/>
      <c r="N11904" s="71"/>
      <c r="Z11904" s="92"/>
      <c r="AD11904" s="87"/>
    </row>
    <row r="11905" spans="3:30">
      <c r="C11905" s="88"/>
      <c r="D11905" s="71"/>
      <c r="E11905" s="71"/>
      <c r="F11905" s="71"/>
      <c r="G11905" s="71"/>
      <c r="H11905" s="71"/>
      <c r="I11905" s="71"/>
      <c r="J11905" s="71"/>
      <c r="K11905" s="175"/>
      <c r="L11905" s="176"/>
      <c r="M11905" s="71"/>
      <c r="N11905" s="71"/>
      <c r="Z11905" s="92"/>
      <c r="AD11905" s="87"/>
    </row>
    <row r="11906" spans="3:30">
      <c r="C11906" s="88"/>
      <c r="D11906" s="71"/>
      <c r="E11906" s="71"/>
      <c r="F11906" s="71"/>
      <c r="G11906" s="71"/>
      <c r="H11906" s="71"/>
      <c r="I11906" s="71"/>
      <c r="J11906" s="71"/>
      <c r="K11906" s="175"/>
      <c r="L11906" s="176"/>
      <c r="M11906" s="71"/>
      <c r="N11906" s="71"/>
      <c r="Z11906" s="92"/>
      <c r="AD11906" s="87"/>
    </row>
    <row r="11907" spans="3:30">
      <c r="C11907" s="88"/>
      <c r="D11907" s="71"/>
      <c r="E11907" s="71"/>
      <c r="F11907" s="71"/>
      <c r="G11907" s="71"/>
      <c r="H11907" s="71"/>
      <c r="I11907" s="71"/>
      <c r="J11907" s="71"/>
      <c r="K11907" s="175"/>
      <c r="L11907" s="176"/>
      <c r="M11907" s="71"/>
      <c r="N11907" s="71"/>
      <c r="Z11907" s="92"/>
      <c r="AD11907" s="87"/>
    </row>
    <row r="11908" spans="3:30">
      <c r="C11908" s="88"/>
      <c r="D11908" s="71"/>
      <c r="E11908" s="71"/>
      <c r="F11908" s="71"/>
      <c r="G11908" s="71"/>
      <c r="H11908" s="71"/>
      <c r="I11908" s="71"/>
      <c r="J11908" s="71"/>
      <c r="K11908" s="175"/>
      <c r="L11908" s="176"/>
      <c r="M11908" s="71"/>
      <c r="N11908" s="71"/>
      <c r="Z11908" s="92"/>
      <c r="AD11908" s="87"/>
    </row>
    <row r="11909" spans="3:30">
      <c r="C11909" s="88"/>
      <c r="D11909" s="71"/>
      <c r="E11909" s="71"/>
      <c r="F11909" s="71"/>
      <c r="G11909" s="71"/>
      <c r="H11909" s="71"/>
      <c r="I11909" s="71"/>
      <c r="J11909" s="71"/>
      <c r="K11909" s="175"/>
      <c r="L11909" s="176"/>
      <c r="M11909" s="71"/>
      <c r="N11909" s="71"/>
      <c r="Z11909" s="92"/>
      <c r="AD11909" s="87"/>
    </row>
    <row r="11910" spans="3:30">
      <c r="C11910" s="88"/>
      <c r="D11910" s="71"/>
      <c r="E11910" s="71"/>
      <c r="F11910" s="71"/>
      <c r="G11910" s="71"/>
      <c r="H11910" s="71"/>
      <c r="I11910" s="71"/>
      <c r="J11910" s="71"/>
      <c r="K11910" s="175"/>
      <c r="L11910" s="176"/>
      <c r="M11910" s="71"/>
      <c r="N11910" s="71"/>
      <c r="Z11910" s="92"/>
      <c r="AD11910" s="87"/>
    </row>
    <row r="11911" spans="3:30">
      <c r="C11911" s="88"/>
      <c r="D11911" s="71"/>
      <c r="E11911" s="71"/>
      <c r="F11911" s="71"/>
      <c r="G11911" s="71"/>
      <c r="H11911" s="71"/>
      <c r="I11911" s="71"/>
      <c r="J11911" s="71"/>
      <c r="K11911" s="175"/>
      <c r="L11911" s="176"/>
      <c r="M11911" s="71"/>
      <c r="N11911" s="71"/>
      <c r="Z11911" s="92"/>
      <c r="AD11911" s="87"/>
    </row>
    <row r="11912" spans="3:30">
      <c r="C11912" s="88"/>
      <c r="D11912" s="71"/>
      <c r="E11912" s="71"/>
      <c r="F11912" s="71"/>
      <c r="G11912" s="71"/>
      <c r="H11912" s="71"/>
      <c r="I11912" s="71"/>
      <c r="J11912" s="71"/>
      <c r="K11912" s="175"/>
      <c r="L11912" s="176"/>
      <c r="M11912" s="71"/>
      <c r="N11912" s="71"/>
      <c r="Z11912" s="92"/>
      <c r="AD11912" s="87"/>
    </row>
    <row r="11913" spans="3:30">
      <c r="C11913" s="88"/>
      <c r="D11913" s="71"/>
      <c r="E11913" s="71"/>
      <c r="F11913" s="71"/>
      <c r="G11913" s="71"/>
      <c r="H11913" s="71"/>
      <c r="I11913" s="71"/>
      <c r="J11913" s="71"/>
      <c r="K11913" s="175"/>
      <c r="L11913" s="176"/>
      <c r="M11913" s="71"/>
      <c r="N11913" s="71"/>
      <c r="Z11913" s="92"/>
      <c r="AD11913" s="87"/>
    </row>
    <row r="11914" spans="3:30">
      <c r="C11914" s="88"/>
      <c r="D11914" s="71"/>
      <c r="E11914" s="71"/>
      <c r="F11914" s="71"/>
      <c r="G11914" s="71"/>
      <c r="H11914" s="71"/>
      <c r="I11914" s="71"/>
      <c r="J11914" s="71"/>
      <c r="K11914" s="175"/>
      <c r="L11914" s="176"/>
      <c r="M11914" s="71"/>
      <c r="N11914" s="71"/>
      <c r="Z11914" s="92"/>
      <c r="AD11914" s="87"/>
    </row>
    <row r="11915" spans="3:30">
      <c r="C11915" s="88"/>
      <c r="D11915" s="71"/>
      <c r="E11915" s="71"/>
      <c r="F11915" s="71"/>
      <c r="G11915" s="71"/>
      <c r="H11915" s="71"/>
      <c r="I11915" s="71"/>
      <c r="J11915" s="71"/>
      <c r="K11915" s="175"/>
      <c r="L11915" s="176"/>
      <c r="M11915" s="71"/>
      <c r="N11915" s="71"/>
      <c r="Z11915" s="92"/>
      <c r="AD11915" s="87"/>
    </row>
    <row r="11916" spans="3:30">
      <c r="C11916" s="88"/>
      <c r="D11916" s="71"/>
      <c r="E11916" s="71"/>
      <c r="F11916" s="71"/>
      <c r="G11916" s="71"/>
      <c r="H11916" s="71"/>
      <c r="I11916" s="71"/>
      <c r="J11916" s="71"/>
      <c r="K11916" s="175"/>
      <c r="L11916" s="176"/>
      <c r="M11916" s="71"/>
      <c r="N11916" s="71"/>
      <c r="Z11916" s="92"/>
      <c r="AD11916" s="87"/>
    </row>
    <row r="11917" spans="3:30">
      <c r="C11917" s="88"/>
      <c r="D11917" s="71"/>
      <c r="E11917" s="71"/>
      <c r="F11917" s="71"/>
      <c r="G11917" s="71"/>
      <c r="H11917" s="71"/>
      <c r="I11917" s="71"/>
      <c r="J11917" s="71"/>
      <c r="K11917" s="175"/>
      <c r="L11917" s="176"/>
      <c r="M11917" s="71"/>
      <c r="N11917" s="71"/>
      <c r="Z11917" s="92"/>
      <c r="AD11917" s="87"/>
    </row>
    <row r="11918" spans="3:30">
      <c r="C11918" s="88"/>
      <c r="D11918" s="71"/>
      <c r="E11918" s="71"/>
      <c r="F11918" s="71"/>
      <c r="G11918" s="71"/>
      <c r="H11918" s="71"/>
      <c r="I11918" s="71"/>
      <c r="J11918" s="71"/>
      <c r="K11918" s="175"/>
      <c r="L11918" s="176"/>
      <c r="M11918" s="71"/>
      <c r="N11918" s="71"/>
      <c r="Z11918" s="92"/>
      <c r="AD11918" s="87"/>
    </row>
    <row r="11919" spans="3:30">
      <c r="C11919" s="88"/>
      <c r="D11919" s="71"/>
      <c r="E11919" s="71"/>
      <c r="F11919" s="71"/>
      <c r="G11919" s="71"/>
      <c r="H11919" s="71"/>
      <c r="I11919" s="71"/>
      <c r="J11919" s="71"/>
      <c r="K11919" s="175"/>
      <c r="L11919" s="176"/>
      <c r="M11919" s="71"/>
      <c r="N11919" s="71"/>
      <c r="Z11919" s="92"/>
      <c r="AD11919" s="87"/>
    </row>
    <row r="11920" spans="3:30">
      <c r="C11920" s="88"/>
      <c r="D11920" s="71"/>
      <c r="E11920" s="71"/>
      <c r="F11920" s="71"/>
      <c r="G11920" s="71"/>
      <c r="H11920" s="71"/>
      <c r="I11920" s="71"/>
      <c r="J11920" s="71"/>
      <c r="K11920" s="175"/>
      <c r="L11920" s="176"/>
      <c r="M11920" s="71"/>
      <c r="N11920" s="71"/>
      <c r="Z11920" s="92"/>
      <c r="AD11920" s="87"/>
    </row>
    <row r="11921" spans="3:30">
      <c r="C11921" s="88"/>
      <c r="D11921" s="71"/>
      <c r="E11921" s="71"/>
      <c r="F11921" s="71"/>
      <c r="G11921" s="71"/>
      <c r="H11921" s="71"/>
      <c r="I11921" s="71"/>
      <c r="J11921" s="71"/>
      <c r="K11921" s="175"/>
      <c r="L11921" s="176"/>
      <c r="M11921" s="71"/>
      <c r="N11921" s="71"/>
      <c r="Z11921" s="92"/>
      <c r="AD11921" s="87"/>
    </row>
    <row r="11922" spans="3:30">
      <c r="C11922" s="88"/>
      <c r="D11922" s="71"/>
      <c r="E11922" s="71"/>
      <c r="F11922" s="71"/>
      <c r="G11922" s="71"/>
      <c r="H11922" s="71"/>
      <c r="I11922" s="71"/>
      <c r="J11922" s="71"/>
      <c r="K11922" s="175"/>
      <c r="L11922" s="176"/>
      <c r="M11922" s="71"/>
      <c r="N11922" s="71"/>
      <c r="Z11922" s="92"/>
      <c r="AD11922" s="87"/>
    </row>
    <row r="11923" spans="3:30">
      <c r="C11923" s="88"/>
      <c r="D11923" s="71"/>
      <c r="E11923" s="71"/>
      <c r="F11923" s="71"/>
      <c r="G11923" s="71"/>
      <c r="H11923" s="71"/>
      <c r="I11923" s="71"/>
      <c r="J11923" s="71"/>
      <c r="K11923" s="175"/>
      <c r="L11923" s="176"/>
      <c r="M11923" s="71"/>
      <c r="N11923" s="71"/>
      <c r="Z11923" s="92"/>
      <c r="AD11923" s="87"/>
    </row>
    <row r="11924" spans="3:30">
      <c r="C11924" s="88"/>
      <c r="D11924" s="71"/>
      <c r="E11924" s="71"/>
      <c r="F11924" s="71"/>
      <c r="G11924" s="71"/>
      <c r="H11924" s="71"/>
      <c r="I11924" s="71"/>
      <c r="J11924" s="71"/>
      <c r="K11924" s="175"/>
      <c r="L11924" s="176"/>
      <c r="M11924" s="71"/>
      <c r="N11924" s="71"/>
      <c r="Z11924" s="92"/>
      <c r="AD11924" s="87"/>
    </row>
    <row r="11925" spans="3:30">
      <c r="C11925" s="88"/>
      <c r="D11925" s="71"/>
      <c r="E11925" s="71"/>
      <c r="F11925" s="71"/>
      <c r="G11925" s="71"/>
      <c r="H11925" s="71"/>
      <c r="I11925" s="71"/>
      <c r="J11925" s="71"/>
      <c r="K11925" s="175"/>
      <c r="L11925" s="176"/>
      <c r="M11925" s="71"/>
      <c r="N11925" s="71"/>
      <c r="Z11925" s="92"/>
      <c r="AD11925" s="87"/>
    </row>
    <row r="11926" spans="3:30">
      <c r="C11926" s="88"/>
      <c r="D11926" s="71"/>
      <c r="E11926" s="71"/>
      <c r="F11926" s="71"/>
      <c r="G11926" s="71"/>
      <c r="H11926" s="71"/>
      <c r="I11926" s="71"/>
      <c r="J11926" s="71"/>
      <c r="K11926" s="175"/>
      <c r="L11926" s="176"/>
      <c r="M11926" s="71"/>
      <c r="N11926" s="71"/>
      <c r="Z11926" s="92"/>
      <c r="AD11926" s="87"/>
    </row>
    <row r="11927" spans="3:30">
      <c r="C11927" s="88"/>
      <c r="D11927" s="71"/>
      <c r="E11927" s="71"/>
      <c r="F11927" s="71"/>
      <c r="G11927" s="71"/>
      <c r="H11927" s="71"/>
      <c r="I11927" s="71"/>
      <c r="J11927" s="71"/>
      <c r="K11927" s="175"/>
      <c r="L11927" s="176"/>
      <c r="M11927" s="71"/>
      <c r="N11927" s="71"/>
      <c r="Z11927" s="92"/>
      <c r="AD11927" s="87"/>
    </row>
    <row r="11928" spans="3:30">
      <c r="C11928" s="88"/>
      <c r="D11928" s="71"/>
      <c r="E11928" s="71"/>
      <c r="F11928" s="71"/>
      <c r="G11928" s="71"/>
      <c r="H11928" s="71"/>
      <c r="I11928" s="71"/>
      <c r="J11928" s="71"/>
      <c r="K11928" s="175"/>
      <c r="L11928" s="176"/>
      <c r="M11928" s="71"/>
      <c r="N11928" s="71"/>
      <c r="Z11928" s="92"/>
      <c r="AD11928" s="87"/>
    </row>
    <row r="11929" spans="3:30">
      <c r="C11929" s="88"/>
      <c r="D11929" s="71"/>
      <c r="E11929" s="71"/>
      <c r="F11929" s="71"/>
      <c r="G11929" s="71"/>
      <c r="H11929" s="71"/>
      <c r="I11929" s="71"/>
      <c r="J11929" s="71"/>
      <c r="K11929" s="175"/>
      <c r="L11929" s="176"/>
      <c r="M11929" s="71"/>
      <c r="N11929" s="71"/>
      <c r="Z11929" s="92"/>
      <c r="AD11929" s="87"/>
    </row>
    <row r="11930" spans="3:30">
      <c r="C11930" s="88"/>
      <c r="D11930" s="71"/>
      <c r="E11930" s="71"/>
      <c r="F11930" s="71"/>
      <c r="G11930" s="71"/>
      <c r="H11930" s="71"/>
      <c r="I11930" s="71"/>
      <c r="J11930" s="71"/>
      <c r="K11930" s="175"/>
      <c r="L11930" s="176"/>
      <c r="M11930" s="71"/>
      <c r="N11930" s="71"/>
      <c r="Z11930" s="92"/>
      <c r="AD11930" s="87"/>
    </row>
    <row r="11931" spans="3:30">
      <c r="C11931" s="88"/>
      <c r="D11931" s="71"/>
      <c r="E11931" s="71"/>
      <c r="F11931" s="71"/>
      <c r="G11931" s="71"/>
      <c r="H11931" s="71"/>
      <c r="I11931" s="71"/>
      <c r="J11931" s="71"/>
      <c r="K11931" s="175"/>
      <c r="L11931" s="176"/>
      <c r="M11931" s="71"/>
      <c r="N11931" s="71"/>
      <c r="Z11931" s="92"/>
      <c r="AD11931" s="87"/>
    </row>
    <row r="11932" spans="3:30">
      <c r="C11932" s="88"/>
      <c r="D11932" s="71"/>
      <c r="E11932" s="71"/>
      <c r="F11932" s="71"/>
      <c r="G11932" s="71"/>
      <c r="H11932" s="71"/>
      <c r="I11932" s="71"/>
      <c r="J11932" s="71"/>
      <c r="K11932" s="175"/>
      <c r="L11932" s="176"/>
      <c r="M11932" s="71"/>
      <c r="N11932" s="71"/>
      <c r="Z11932" s="92"/>
      <c r="AD11932" s="87"/>
    </row>
    <row r="11933" spans="3:30">
      <c r="C11933" s="88"/>
      <c r="D11933" s="71"/>
      <c r="E11933" s="71"/>
      <c r="F11933" s="71"/>
      <c r="G11933" s="71"/>
      <c r="H11933" s="71"/>
      <c r="I11933" s="71"/>
      <c r="J11933" s="71"/>
      <c r="K11933" s="175"/>
      <c r="L11933" s="176"/>
      <c r="M11933" s="71"/>
      <c r="N11933" s="71"/>
      <c r="Z11933" s="92"/>
      <c r="AD11933" s="87"/>
    </row>
    <row r="11934" spans="3:30">
      <c r="C11934" s="88"/>
      <c r="D11934" s="71"/>
      <c r="E11934" s="71"/>
      <c r="F11934" s="71"/>
      <c r="G11934" s="71"/>
      <c r="H11934" s="71"/>
      <c r="I11934" s="71"/>
      <c r="J11934" s="71"/>
      <c r="K11934" s="175"/>
      <c r="L11934" s="176"/>
      <c r="M11934" s="71"/>
      <c r="N11934" s="71"/>
      <c r="Z11934" s="92"/>
      <c r="AD11934" s="87"/>
    </row>
    <row r="11935" spans="3:30">
      <c r="C11935" s="88"/>
      <c r="D11935" s="71"/>
      <c r="E11935" s="71"/>
      <c r="F11935" s="71"/>
      <c r="G11935" s="71"/>
      <c r="H11935" s="71"/>
      <c r="I11935" s="71"/>
      <c r="J11935" s="71"/>
      <c r="K11935" s="175"/>
      <c r="L11935" s="176"/>
      <c r="M11935" s="71"/>
      <c r="N11935" s="71"/>
      <c r="Z11935" s="92"/>
      <c r="AD11935" s="87"/>
    </row>
    <row r="11936" spans="3:30">
      <c r="C11936" s="88"/>
      <c r="D11936" s="71"/>
      <c r="E11936" s="71"/>
      <c r="F11936" s="71"/>
      <c r="G11936" s="71"/>
      <c r="H11936" s="71"/>
      <c r="I11936" s="71"/>
      <c r="J11936" s="71"/>
      <c r="K11936" s="175"/>
      <c r="L11936" s="176"/>
      <c r="M11936" s="71"/>
      <c r="N11936" s="71"/>
      <c r="Z11936" s="92"/>
      <c r="AD11936" s="87"/>
    </row>
    <row r="11937" spans="3:30">
      <c r="C11937" s="88"/>
      <c r="D11937" s="71"/>
      <c r="E11937" s="71"/>
      <c r="F11937" s="71"/>
      <c r="G11937" s="71"/>
      <c r="H11937" s="71"/>
      <c r="I11937" s="71"/>
      <c r="J11937" s="71"/>
      <c r="K11937" s="175"/>
      <c r="L11937" s="176"/>
      <c r="M11937" s="71"/>
      <c r="N11937" s="71"/>
      <c r="Z11937" s="92"/>
      <c r="AD11937" s="87"/>
    </row>
    <row r="11938" spans="3:30">
      <c r="C11938" s="88"/>
      <c r="D11938" s="71"/>
      <c r="E11938" s="71"/>
      <c r="F11938" s="71"/>
      <c r="G11938" s="71"/>
      <c r="H11938" s="71"/>
      <c r="I11938" s="71"/>
      <c r="J11938" s="71"/>
      <c r="K11938" s="175"/>
      <c r="L11938" s="176"/>
      <c r="M11938" s="71"/>
      <c r="N11938" s="71"/>
      <c r="Z11938" s="92"/>
      <c r="AD11938" s="87"/>
    </row>
    <row r="11939" spans="3:30">
      <c r="C11939" s="88"/>
      <c r="D11939" s="71"/>
      <c r="E11939" s="71"/>
      <c r="F11939" s="71"/>
      <c r="G11939" s="71"/>
      <c r="H11939" s="71"/>
      <c r="I11939" s="71"/>
      <c r="J11939" s="71"/>
      <c r="K11939" s="175"/>
      <c r="L11939" s="176"/>
      <c r="M11939" s="71"/>
      <c r="N11939" s="71"/>
      <c r="Z11939" s="92"/>
      <c r="AD11939" s="87"/>
    </row>
    <row r="11940" spans="3:30">
      <c r="C11940" s="88"/>
      <c r="D11940" s="71"/>
      <c r="E11940" s="71"/>
      <c r="F11940" s="71"/>
      <c r="G11940" s="71"/>
      <c r="H11940" s="71"/>
      <c r="I11940" s="71"/>
      <c r="J11940" s="71"/>
      <c r="K11940" s="175"/>
      <c r="L11940" s="176"/>
      <c r="M11940" s="71"/>
      <c r="N11940" s="71"/>
      <c r="Z11940" s="92"/>
      <c r="AD11940" s="87"/>
    </row>
    <row r="11941" spans="3:30">
      <c r="C11941" s="88"/>
      <c r="D11941" s="71"/>
      <c r="E11941" s="71"/>
      <c r="F11941" s="71"/>
      <c r="G11941" s="71"/>
      <c r="H11941" s="71"/>
      <c r="I11941" s="71"/>
      <c r="J11941" s="71"/>
      <c r="K11941" s="175"/>
      <c r="L11941" s="176"/>
      <c r="M11941" s="71"/>
      <c r="N11941" s="71"/>
      <c r="Z11941" s="92"/>
      <c r="AD11941" s="87"/>
    </row>
    <row r="11942" spans="3:30">
      <c r="C11942" s="88"/>
      <c r="D11942" s="71"/>
      <c r="E11942" s="71"/>
      <c r="F11942" s="71"/>
      <c r="G11942" s="71"/>
      <c r="H11942" s="71"/>
      <c r="I11942" s="71"/>
      <c r="J11942" s="71"/>
      <c r="K11942" s="175"/>
      <c r="L11942" s="176"/>
      <c r="M11942" s="71"/>
      <c r="N11942" s="71"/>
      <c r="Z11942" s="92"/>
      <c r="AD11942" s="87"/>
    </row>
    <row r="11943" spans="3:30">
      <c r="C11943" s="88"/>
      <c r="D11943" s="71"/>
      <c r="E11943" s="71"/>
      <c r="F11943" s="71"/>
      <c r="G11943" s="71"/>
      <c r="H11943" s="71"/>
      <c r="I11943" s="71"/>
      <c r="J11943" s="71"/>
      <c r="K11943" s="175"/>
      <c r="L11943" s="176"/>
      <c r="M11943" s="71"/>
      <c r="N11943" s="71"/>
      <c r="Z11943" s="92"/>
      <c r="AD11943" s="87"/>
    </row>
    <row r="11944" spans="3:30">
      <c r="C11944" s="88"/>
      <c r="D11944" s="71"/>
      <c r="E11944" s="71"/>
      <c r="F11944" s="71"/>
      <c r="G11944" s="71"/>
      <c r="H11944" s="71"/>
      <c r="I11944" s="71"/>
      <c r="J11944" s="71"/>
      <c r="K11944" s="175"/>
      <c r="L11944" s="176"/>
      <c r="M11944" s="71"/>
      <c r="N11944" s="71"/>
      <c r="Z11944" s="92"/>
      <c r="AD11944" s="87"/>
    </row>
    <row r="11945" spans="3:30">
      <c r="C11945" s="88"/>
      <c r="D11945" s="71"/>
      <c r="E11945" s="71"/>
      <c r="F11945" s="71"/>
      <c r="G11945" s="71"/>
      <c r="H11945" s="71"/>
      <c r="I11945" s="71"/>
      <c r="J11945" s="71"/>
      <c r="K11945" s="175"/>
      <c r="L11945" s="176"/>
      <c r="M11945" s="71"/>
      <c r="N11945" s="71"/>
      <c r="Z11945" s="92"/>
      <c r="AD11945" s="87"/>
    </row>
    <row r="11946" spans="3:30">
      <c r="C11946" s="88"/>
      <c r="D11946" s="71"/>
      <c r="E11946" s="71"/>
      <c r="F11946" s="71"/>
      <c r="G11946" s="71"/>
      <c r="H11946" s="71"/>
      <c r="I11946" s="71"/>
      <c r="J11946" s="71"/>
      <c r="K11946" s="175"/>
      <c r="L11946" s="176"/>
      <c r="M11946" s="71"/>
      <c r="N11946" s="71"/>
      <c r="Z11946" s="92"/>
      <c r="AD11946" s="87"/>
    </row>
    <row r="11947" spans="3:30">
      <c r="C11947" s="88"/>
      <c r="D11947" s="71"/>
      <c r="E11947" s="71"/>
      <c r="F11947" s="71"/>
      <c r="G11947" s="71"/>
      <c r="H11947" s="71"/>
      <c r="I11947" s="71"/>
      <c r="J11947" s="71"/>
      <c r="K11947" s="175"/>
      <c r="L11947" s="176"/>
      <c r="M11947" s="71"/>
      <c r="N11947" s="71"/>
      <c r="Z11947" s="92"/>
      <c r="AD11947" s="87"/>
    </row>
    <row r="11948" spans="3:30">
      <c r="C11948" s="88"/>
      <c r="D11948" s="71"/>
      <c r="E11948" s="71"/>
      <c r="F11948" s="71"/>
      <c r="G11948" s="71"/>
      <c r="H11948" s="71"/>
      <c r="I11948" s="71"/>
      <c r="J11948" s="71"/>
      <c r="K11948" s="175"/>
      <c r="L11948" s="176"/>
      <c r="M11948" s="71"/>
      <c r="N11948" s="71"/>
      <c r="Z11948" s="92"/>
      <c r="AD11948" s="87"/>
    </row>
    <row r="11949" spans="3:30">
      <c r="C11949" s="88"/>
      <c r="D11949" s="71"/>
      <c r="E11949" s="71"/>
      <c r="F11949" s="71"/>
      <c r="G11949" s="71"/>
      <c r="H11949" s="71"/>
      <c r="I11949" s="71"/>
      <c r="J11949" s="71"/>
      <c r="K11949" s="175"/>
      <c r="L11949" s="176"/>
      <c r="M11949" s="71"/>
      <c r="N11949" s="71"/>
      <c r="Z11949" s="92"/>
      <c r="AD11949" s="87"/>
    </row>
    <row r="11950" spans="3:30">
      <c r="C11950" s="88"/>
      <c r="D11950" s="71"/>
      <c r="E11950" s="71"/>
      <c r="F11950" s="71"/>
      <c r="G11950" s="71"/>
      <c r="H11950" s="71"/>
      <c r="I11950" s="71"/>
      <c r="J11950" s="71"/>
      <c r="K11950" s="175"/>
      <c r="L11950" s="176"/>
      <c r="M11950" s="71"/>
      <c r="N11950" s="71"/>
      <c r="Z11950" s="92"/>
      <c r="AD11950" s="87"/>
    </row>
    <row r="11951" spans="3:30">
      <c r="C11951" s="88"/>
      <c r="D11951" s="71"/>
      <c r="E11951" s="71"/>
      <c r="F11951" s="71"/>
      <c r="G11951" s="71"/>
      <c r="H11951" s="71"/>
      <c r="I11951" s="71"/>
      <c r="J11951" s="71"/>
      <c r="K11951" s="175"/>
      <c r="L11951" s="176"/>
      <c r="M11951" s="71"/>
      <c r="N11951" s="71"/>
      <c r="Z11951" s="92"/>
      <c r="AD11951" s="87"/>
    </row>
    <row r="11952" spans="3:30">
      <c r="C11952" s="88"/>
      <c r="D11952" s="71"/>
      <c r="E11952" s="71"/>
      <c r="F11952" s="71"/>
      <c r="G11952" s="71"/>
      <c r="H11952" s="71"/>
      <c r="I11952" s="71"/>
      <c r="J11952" s="71"/>
      <c r="K11952" s="175"/>
      <c r="L11952" s="176"/>
      <c r="M11952" s="71"/>
      <c r="N11952" s="71"/>
      <c r="Z11952" s="92"/>
      <c r="AD11952" s="87"/>
    </row>
    <row r="11953" spans="3:30">
      <c r="C11953" s="88"/>
      <c r="D11953" s="71"/>
      <c r="E11953" s="71"/>
      <c r="F11953" s="71"/>
      <c r="G11953" s="71"/>
      <c r="H11953" s="71"/>
      <c r="I11953" s="71"/>
      <c r="J11953" s="71"/>
      <c r="K11953" s="175"/>
      <c r="L11953" s="176"/>
      <c r="M11953" s="71"/>
      <c r="N11953" s="71"/>
      <c r="Z11953" s="92"/>
      <c r="AD11953" s="87"/>
    </row>
    <row r="11954" spans="3:30">
      <c r="C11954" s="88"/>
      <c r="D11954" s="71"/>
      <c r="E11954" s="71"/>
      <c r="F11954" s="71"/>
      <c r="G11954" s="71"/>
      <c r="H11954" s="71"/>
      <c r="I11954" s="71"/>
      <c r="J11954" s="71"/>
      <c r="K11954" s="175"/>
      <c r="L11954" s="176"/>
      <c r="M11954" s="71"/>
      <c r="N11954" s="71"/>
      <c r="Z11954" s="92"/>
      <c r="AD11954" s="87"/>
    </row>
    <row r="11955" spans="3:30">
      <c r="C11955" s="88"/>
      <c r="D11955" s="71"/>
      <c r="E11955" s="71"/>
      <c r="F11955" s="71"/>
      <c r="G11955" s="71"/>
      <c r="H11955" s="71"/>
      <c r="I11955" s="71"/>
      <c r="J11955" s="71"/>
      <c r="K11955" s="175"/>
      <c r="L11955" s="176"/>
      <c r="M11955" s="71"/>
      <c r="N11955" s="71"/>
      <c r="Z11955" s="92"/>
      <c r="AD11955" s="87"/>
    </row>
    <row r="11956" spans="3:30">
      <c r="C11956" s="88"/>
      <c r="D11956" s="71"/>
      <c r="E11956" s="71"/>
      <c r="F11956" s="71"/>
      <c r="G11956" s="71"/>
      <c r="H11956" s="71"/>
      <c r="I11956" s="71"/>
      <c r="J11956" s="71"/>
      <c r="K11956" s="175"/>
      <c r="L11956" s="176"/>
      <c r="M11956" s="71"/>
      <c r="N11956" s="71"/>
      <c r="Z11956" s="92"/>
      <c r="AD11956" s="87"/>
    </row>
    <row r="11957" spans="3:30">
      <c r="C11957" s="88"/>
      <c r="D11957" s="71"/>
      <c r="E11957" s="71"/>
      <c r="F11957" s="71"/>
      <c r="G11957" s="71"/>
      <c r="H11957" s="71"/>
      <c r="I11957" s="71"/>
      <c r="J11957" s="71"/>
      <c r="K11957" s="175"/>
      <c r="L11957" s="176"/>
      <c r="M11957" s="71"/>
      <c r="N11957" s="71"/>
      <c r="Z11957" s="92"/>
      <c r="AD11957" s="87"/>
    </row>
    <row r="11958" spans="3:30">
      <c r="C11958" s="88"/>
      <c r="D11958" s="71"/>
      <c r="E11958" s="71"/>
      <c r="F11958" s="71"/>
      <c r="G11958" s="71"/>
      <c r="H11958" s="71"/>
      <c r="I11958" s="71"/>
      <c r="J11958" s="71"/>
      <c r="K11958" s="175"/>
      <c r="L11958" s="176"/>
      <c r="M11958" s="71"/>
      <c r="N11958" s="71"/>
      <c r="Z11958" s="92"/>
      <c r="AD11958" s="87"/>
    </row>
    <row r="11959" spans="3:30">
      <c r="C11959" s="88"/>
      <c r="D11959" s="71"/>
      <c r="E11959" s="71"/>
      <c r="F11959" s="71"/>
      <c r="G11959" s="71"/>
      <c r="H11959" s="71"/>
      <c r="I11959" s="71"/>
      <c r="J11959" s="71"/>
      <c r="K11959" s="175"/>
      <c r="L11959" s="176"/>
      <c r="M11959" s="71"/>
      <c r="N11959" s="71"/>
      <c r="Z11959" s="92"/>
      <c r="AD11959" s="87"/>
    </row>
    <row r="11960" spans="3:30">
      <c r="C11960" s="88"/>
      <c r="D11960" s="71"/>
      <c r="E11960" s="71"/>
      <c r="F11960" s="71"/>
      <c r="G11960" s="71"/>
      <c r="H11960" s="71"/>
      <c r="I11960" s="71"/>
      <c r="J11960" s="71"/>
      <c r="K11960" s="175"/>
      <c r="L11960" s="176"/>
      <c r="M11960" s="71"/>
      <c r="N11960" s="71"/>
      <c r="Z11960" s="92"/>
      <c r="AD11960" s="87"/>
    </row>
    <row r="11961" spans="3:30">
      <c r="C11961" s="88"/>
      <c r="D11961" s="71"/>
      <c r="E11961" s="71"/>
      <c r="F11961" s="71"/>
      <c r="G11961" s="71"/>
      <c r="H11961" s="71"/>
      <c r="I11961" s="71"/>
      <c r="J11961" s="71"/>
      <c r="K11961" s="175"/>
      <c r="L11961" s="176"/>
      <c r="M11961" s="71"/>
      <c r="N11961" s="71"/>
      <c r="Z11961" s="92"/>
      <c r="AD11961" s="87"/>
    </row>
    <row r="11962" spans="3:30">
      <c r="C11962" s="88"/>
      <c r="D11962" s="71"/>
      <c r="E11962" s="71"/>
      <c r="F11962" s="71"/>
      <c r="G11962" s="71"/>
      <c r="H11962" s="71"/>
      <c r="I11962" s="71"/>
      <c r="J11962" s="71"/>
      <c r="K11962" s="175"/>
      <c r="L11962" s="176"/>
      <c r="M11962" s="71"/>
      <c r="N11962" s="71"/>
      <c r="Z11962" s="92"/>
      <c r="AD11962" s="87"/>
    </row>
    <row r="11963" spans="3:30">
      <c r="C11963" s="88"/>
      <c r="D11963" s="71"/>
      <c r="E11963" s="71"/>
      <c r="F11963" s="71"/>
      <c r="G11963" s="71"/>
      <c r="H11963" s="71"/>
      <c r="I11963" s="71"/>
      <c r="J11963" s="71"/>
      <c r="K11963" s="175"/>
      <c r="L11963" s="176"/>
      <c r="M11963" s="71"/>
      <c r="N11963" s="71"/>
      <c r="Z11963" s="92"/>
      <c r="AD11963" s="87"/>
    </row>
    <row r="11964" spans="3:30">
      <c r="C11964" s="88"/>
      <c r="D11964" s="71"/>
      <c r="E11964" s="71"/>
      <c r="F11964" s="71"/>
      <c r="G11964" s="71"/>
      <c r="H11964" s="71"/>
      <c r="I11964" s="71"/>
      <c r="J11964" s="71"/>
      <c r="K11964" s="175"/>
      <c r="L11964" s="176"/>
      <c r="M11964" s="71"/>
      <c r="N11964" s="71"/>
      <c r="Z11964" s="92"/>
      <c r="AD11964" s="87"/>
    </row>
    <row r="11965" spans="3:30">
      <c r="C11965" s="88"/>
      <c r="D11965" s="71"/>
      <c r="E11965" s="71"/>
      <c r="F11965" s="71"/>
      <c r="G11965" s="71"/>
      <c r="H11965" s="71"/>
      <c r="I11965" s="71"/>
      <c r="J11965" s="71"/>
      <c r="K11965" s="175"/>
      <c r="L11965" s="176"/>
      <c r="M11965" s="71"/>
      <c r="N11965" s="71"/>
      <c r="Z11965" s="92"/>
      <c r="AD11965" s="87"/>
    </row>
    <row r="11966" spans="3:30">
      <c r="C11966" s="88"/>
      <c r="D11966" s="71"/>
      <c r="E11966" s="71"/>
      <c r="F11966" s="71"/>
      <c r="G11966" s="71"/>
      <c r="H11966" s="71"/>
      <c r="I11966" s="71"/>
      <c r="J11966" s="71"/>
      <c r="K11966" s="175"/>
      <c r="L11966" s="176"/>
      <c r="M11966" s="71"/>
      <c r="N11966" s="71"/>
      <c r="Z11966" s="92"/>
      <c r="AD11966" s="87"/>
    </row>
    <row r="11967" spans="3:30">
      <c r="C11967" s="88"/>
      <c r="D11967" s="71"/>
      <c r="E11967" s="71"/>
      <c r="F11967" s="71"/>
      <c r="G11967" s="71"/>
      <c r="H11967" s="71"/>
      <c r="I11967" s="71"/>
      <c r="J11967" s="71"/>
      <c r="K11967" s="175"/>
      <c r="L11967" s="176"/>
      <c r="M11967" s="71"/>
      <c r="N11967" s="71"/>
      <c r="Z11967" s="92"/>
      <c r="AD11967" s="87"/>
    </row>
    <row r="11968" spans="3:30">
      <c r="C11968" s="88"/>
      <c r="D11968" s="71"/>
      <c r="E11968" s="71"/>
      <c r="F11968" s="71"/>
      <c r="G11968" s="71"/>
      <c r="H11968" s="71"/>
      <c r="I11968" s="71"/>
      <c r="J11968" s="71"/>
      <c r="K11968" s="175"/>
      <c r="L11968" s="176"/>
      <c r="M11968" s="71"/>
      <c r="N11968" s="71"/>
      <c r="Z11968" s="92"/>
      <c r="AD11968" s="87"/>
    </row>
    <row r="11969" spans="3:30">
      <c r="C11969" s="88"/>
      <c r="D11969" s="71"/>
      <c r="E11969" s="71"/>
      <c r="F11969" s="71"/>
      <c r="G11969" s="71"/>
      <c r="H11969" s="71"/>
      <c r="I11969" s="71"/>
      <c r="J11969" s="71"/>
      <c r="K11969" s="175"/>
      <c r="L11969" s="176"/>
      <c r="M11969" s="71"/>
      <c r="N11969" s="71"/>
      <c r="Z11969" s="92"/>
      <c r="AD11969" s="87"/>
    </row>
    <row r="11970" spans="3:30">
      <c r="C11970" s="88"/>
      <c r="D11970" s="71"/>
      <c r="E11970" s="71"/>
      <c r="F11970" s="71"/>
      <c r="G11970" s="71"/>
      <c r="H11970" s="71"/>
      <c r="I11970" s="71"/>
      <c r="J11970" s="71"/>
      <c r="K11970" s="175"/>
      <c r="L11970" s="176"/>
      <c r="M11970" s="71"/>
      <c r="N11970" s="71"/>
      <c r="Z11970" s="92"/>
      <c r="AD11970" s="87"/>
    </row>
    <row r="11971" spans="3:30">
      <c r="C11971" s="88"/>
      <c r="D11971" s="71"/>
      <c r="E11971" s="71"/>
      <c r="F11971" s="71"/>
      <c r="G11971" s="71"/>
      <c r="H11971" s="71"/>
      <c r="I11971" s="71"/>
      <c r="J11971" s="71"/>
      <c r="K11971" s="175"/>
      <c r="L11971" s="176"/>
      <c r="M11971" s="71"/>
      <c r="N11971" s="71"/>
      <c r="Z11971" s="92"/>
      <c r="AD11971" s="87"/>
    </row>
    <row r="11972" spans="3:30">
      <c r="C11972" s="88"/>
      <c r="D11972" s="71"/>
      <c r="E11972" s="71"/>
      <c r="F11972" s="71"/>
      <c r="G11972" s="71"/>
      <c r="H11972" s="71"/>
      <c r="I11972" s="71"/>
      <c r="J11972" s="71"/>
      <c r="K11972" s="175"/>
      <c r="L11972" s="176"/>
      <c r="M11972" s="71"/>
      <c r="N11972" s="71"/>
      <c r="Z11972" s="92"/>
      <c r="AD11972" s="87"/>
    </row>
    <row r="11973" spans="3:30">
      <c r="C11973" s="88"/>
      <c r="D11973" s="71"/>
      <c r="E11973" s="71"/>
      <c r="F11973" s="71"/>
      <c r="G11973" s="71"/>
      <c r="H11973" s="71"/>
      <c r="I11973" s="71"/>
      <c r="J11973" s="71"/>
      <c r="K11973" s="175"/>
      <c r="L11973" s="176"/>
      <c r="M11973" s="71"/>
      <c r="N11973" s="71"/>
      <c r="Z11973" s="92"/>
      <c r="AD11973" s="87"/>
    </row>
    <row r="11974" spans="3:30">
      <c r="C11974" s="88"/>
      <c r="D11974" s="71"/>
      <c r="E11974" s="71"/>
      <c r="F11974" s="71"/>
      <c r="G11974" s="71"/>
      <c r="H11974" s="71"/>
      <c r="I11974" s="71"/>
      <c r="J11974" s="71"/>
      <c r="K11974" s="175"/>
      <c r="L11974" s="176"/>
      <c r="M11974" s="71"/>
      <c r="N11974" s="71"/>
      <c r="Z11974" s="92"/>
      <c r="AD11974" s="87"/>
    </row>
    <row r="11975" spans="3:30">
      <c r="C11975" s="88"/>
      <c r="D11975" s="71"/>
      <c r="E11975" s="71"/>
      <c r="F11975" s="71"/>
      <c r="G11975" s="71"/>
      <c r="H11975" s="71"/>
      <c r="I11975" s="71"/>
      <c r="J11975" s="71"/>
      <c r="K11975" s="175"/>
      <c r="L11975" s="176"/>
      <c r="M11975" s="71"/>
      <c r="N11975" s="71"/>
      <c r="Z11975" s="92"/>
      <c r="AD11975" s="87"/>
    </row>
    <row r="11976" spans="3:30">
      <c r="C11976" s="88"/>
      <c r="D11976" s="71"/>
      <c r="E11976" s="71"/>
      <c r="F11976" s="71"/>
      <c r="G11976" s="71"/>
      <c r="H11976" s="71"/>
      <c r="I11976" s="71"/>
      <c r="J11976" s="71"/>
      <c r="K11976" s="175"/>
      <c r="L11976" s="176"/>
      <c r="M11976" s="71"/>
      <c r="N11976" s="71"/>
      <c r="Z11976" s="92"/>
      <c r="AD11976" s="87"/>
    </row>
    <row r="11977" spans="3:30">
      <c r="C11977" s="88"/>
      <c r="D11977" s="71"/>
      <c r="E11977" s="71"/>
      <c r="F11977" s="71"/>
      <c r="G11977" s="71"/>
      <c r="H11977" s="71"/>
      <c r="I11977" s="71"/>
      <c r="J11977" s="71"/>
      <c r="K11977" s="175"/>
      <c r="L11977" s="176"/>
      <c r="M11977" s="71"/>
      <c r="N11977" s="71"/>
      <c r="Z11977" s="92"/>
      <c r="AD11977" s="87"/>
    </row>
    <row r="11978" spans="3:30">
      <c r="C11978" s="88"/>
      <c r="D11978" s="71"/>
      <c r="E11978" s="71"/>
      <c r="F11978" s="71"/>
      <c r="G11978" s="71"/>
      <c r="H11978" s="71"/>
      <c r="I11978" s="71"/>
      <c r="J11978" s="71"/>
      <c r="K11978" s="175"/>
      <c r="L11978" s="176"/>
      <c r="M11978" s="71"/>
      <c r="N11978" s="71"/>
      <c r="Z11978" s="92"/>
      <c r="AD11978" s="87"/>
    </row>
    <row r="11979" spans="3:30">
      <c r="C11979" s="88"/>
      <c r="D11979" s="71"/>
      <c r="E11979" s="71"/>
      <c r="F11979" s="71"/>
      <c r="G11979" s="71"/>
      <c r="H11979" s="71"/>
      <c r="I11979" s="71"/>
      <c r="J11979" s="71"/>
      <c r="K11979" s="175"/>
      <c r="L11979" s="176"/>
      <c r="M11979" s="71"/>
      <c r="N11979" s="71"/>
      <c r="Z11979" s="92"/>
      <c r="AD11979" s="87"/>
    </row>
    <row r="11980" spans="3:30">
      <c r="C11980" s="88"/>
      <c r="D11980" s="71"/>
      <c r="E11980" s="71"/>
      <c r="F11980" s="71"/>
      <c r="G11980" s="71"/>
      <c r="H11980" s="71"/>
      <c r="I11980" s="71"/>
      <c r="J11980" s="71"/>
      <c r="K11980" s="175"/>
      <c r="L11980" s="176"/>
      <c r="M11980" s="71"/>
      <c r="N11980" s="71"/>
      <c r="Z11980" s="92"/>
      <c r="AD11980" s="87"/>
    </row>
    <row r="11981" spans="3:30">
      <c r="C11981" s="88"/>
      <c r="D11981" s="71"/>
      <c r="E11981" s="71"/>
      <c r="F11981" s="71"/>
      <c r="G11981" s="71"/>
      <c r="H11981" s="71"/>
      <c r="I11981" s="71"/>
      <c r="J11981" s="71"/>
      <c r="K11981" s="175"/>
      <c r="L11981" s="176"/>
      <c r="M11981" s="71"/>
      <c r="N11981" s="71"/>
      <c r="Z11981" s="92"/>
      <c r="AD11981" s="87"/>
    </row>
    <row r="11982" spans="3:30">
      <c r="C11982" s="88"/>
      <c r="D11982" s="71"/>
      <c r="E11982" s="71"/>
      <c r="F11982" s="71"/>
      <c r="G11982" s="71"/>
      <c r="H11982" s="71"/>
      <c r="I11982" s="71"/>
      <c r="J11982" s="71"/>
      <c r="K11982" s="175"/>
      <c r="L11982" s="176"/>
      <c r="M11982" s="71"/>
      <c r="N11982" s="71"/>
      <c r="Z11982" s="92"/>
      <c r="AD11982" s="87"/>
    </row>
    <row r="11983" spans="3:30">
      <c r="C11983" s="88"/>
      <c r="D11983" s="71"/>
      <c r="E11983" s="71"/>
      <c r="F11983" s="71"/>
      <c r="G11983" s="71"/>
      <c r="H11983" s="71"/>
      <c r="I11983" s="71"/>
      <c r="J11983" s="71"/>
      <c r="K11983" s="175"/>
      <c r="L11983" s="176"/>
      <c r="M11983" s="71"/>
      <c r="N11983" s="71"/>
      <c r="Z11983" s="92"/>
      <c r="AD11983" s="87"/>
    </row>
    <row r="11984" spans="3:30">
      <c r="C11984" s="88"/>
      <c r="D11984" s="71"/>
      <c r="E11984" s="71"/>
      <c r="F11984" s="71"/>
      <c r="G11984" s="71"/>
      <c r="H11984" s="71"/>
      <c r="I11984" s="71"/>
      <c r="J11984" s="71"/>
      <c r="K11984" s="175"/>
      <c r="L11984" s="176"/>
      <c r="M11984" s="71"/>
      <c r="N11984" s="71"/>
      <c r="Z11984" s="92"/>
      <c r="AD11984" s="87"/>
    </row>
    <row r="11985" spans="3:30">
      <c r="C11985" s="88"/>
      <c r="D11985" s="71"/>
      <c r="E11985" s="71"/>
      <c r="F11985" s="71"/>
      <c r="G11985" s="71"/>
      <c r="H11985" s="71"/>
      <c r="I11985" s="71"/>
      <c r="J11985" s="71"/>
      <c r="K11985" s="175"/>
      <c r="L11985" s="176"/>
      <c r="M11985" s="71"/>
      <c r="N11985" s="71"/>
      <c r="Z11985" s="92"/>
      <c r="AD11985" s="87"/>
    </row>
    <row r="11986" spans="3:30">
      <c r="C11986" s="88"/>
      <c r="D11986" s="71"/>
      <c r="E11986" s="71"/>
      <c r="F11986" s="71"/>
      <c r="G11986" s="71"/>
      <c r="H11986" s="71"/>
      <c r="I11986" s="71"/>
      <c r="J11986" s="71"/>
      <c r="K11986" s="175"/>
      <c r="L11986" s="176"/>
      <c r="M11986" s="71"/>
      <c r="N11986" s="71"/>
      <c r="Z11986" s="92"/>
      <c r="AD11986" s="87"/>
    </row>
    <row r="11987" spans="3:30">
      <c r="C11987" s="88"/>
      <c r="D11987" s="71"/>
      <c r="E11987" s="71"/>
      <c r="F11987" s="71"/>
      <c r="G11987" s="71"/>
      <c r="H11987" s="71"/>
      <c r="I11987" s="71"/>
      <c r="J11987" s="71"/>
      <c r="K11987" s="175"/>
      <c r="L11987" s="176"/>
      <c r="M11987" s="71"/>
      <c r="N11987" s="71"/>
      <c r="Z11987" s="92"/>
      <c r="AD11987" s="87"/>
    </row>
    <row r="11988" spans="3:30">
      <c r="C11988" s="88"/>
      <c r="D11988" s="71"/>
      <c r="E11988" s="71"/>
      <c r="F11988" s="71"/>
      <c r="G11988" s="71"/>
      <c r="H11988" s="71"/>
      <c r="I11988" s="71"/>
      <c r="J11988" s="71"/>
      <c r="K11988" s="175"/>
      <c r="L11988" s="176"/>
      <c r="M11988" s="71"/>
      <c r="N11988" s="71"/>
      <c r="Z11988" s="92"/>
      <c r="AD11988" s="87"/>
    </row>
    <row r="11989" spans="3:30">
      <c r="C11989" s="88"/>
      <c r="D11989" s="71"/>
      <c r="E11989" s="71"/>
      <c r="F11989" s="71"/>
      <c r="G11989" s="71"/>
      <c r="H11989" s="71"/>
      <c r="I11989" s="71"/>
      <c r="J11989" s="71"/>
      <c r="K11989" s="175"/>
      <c r="L11989" s="176"/>
      <c r="M11989" s="71"/>
      <c r="N11989" s="71"/>
      <c r="Z11989" s="92"/>
      <c r="AD11989" s="87"/>
    </row>
    <row r="11990" spans="3:30">
      <c r="C11990" s="88"/>
      <c r="D11990" s="71"/>
      <c r="E11990" s="71"/>
      <c r="F11990" s="71"/>
      <c r="G11990" s="71"/>
      <c r="H11990" s="71"/>
      <c r="I11990" s="71"/>
      <c r="J11990" s="71"/>
      <c r="K11990" s="175"/>
      <c r="L11990" s="176"/>
      <c r="M11990" s="71"/>
      <c r="N11990" s="71"/>
      <c r="Z11990" s="92"/>
      <c r="AD11990" s="87"/>
    </row>
    <row r="11991" spans="3:30">
      <c r="C11991" s="88"/>
      <c r="D11991" s="71"/>
      <c r="E11991" s="71"/>
      <c r="F11991" s="71"/>
      <c r="G11991" s="71"/>
      <c r="H11991" s="71"/>
      <c r="I11991" s="71"/>
      <c r="J11991" s="71"/>
      <c r="K11991" s="175"/>
      <c r="L11991" s="176"/>
      <c r="M11991" s="71"/>
      <c r="N11991" s="71"/>
      <c r="Z11991" s="92"/>
      <c r="AD11991" s="87"/>
    </row>
    <row r="11992" spans="3:30">
      <c r="C11992" s="88"/>
      <c r="D11992" s="71"/>
      <c r="E11992" s="71"/>
      <c r="F11992" s="71"/>
      <c r="G11992" s="71"/>
      <c r="H11992" s="71"/>
      <c r="I11992" s="71"/>
      <c r="J11992" s="71"/>
      <c r="K11992" s="175"/>
      <c r="L11992" s="176"/>
      <c r="M11992" s="71"/>
      <c r="N11992" s="71"/>
      <c r="Z11992" s="92"/>
      <c r="AD11992" s="87"/>
    </row>
    <row r="11993" spans="3:30">
      <c r="C11993" s="88"/>
      <c r="D11993" s="71"/>
      <c r="E11993" s="71"/>
      <c r="F11993" s="71"/>
      <c r="G11993" s="71"/>
      <c r="H11993" s="71"/>
      <c r="I11993" s="71"/>
      <c r="J11993" s="71"/>
      <c r="K11993" s="175"/>
      <c r="L11993" s="176"/>
      <c r="M11993" s="71"/>
      <c r="N11993" s="71"/>
      <c r="Z11993" s="92"/>
      <c r="AD11993" s="87"/>
    </row>
    <row r="11994" spans="3:30">
      <c r="C11994" s="88"/>
      <c r="D11994" s="71"/>
      <c r="E11994" s="71"/>
      <c r="F11994" s="71"/>
      <c r="G11994" s="71"/>
      <c r="H11994" s="71"/>
      <c r="I11994" s="71"/>
      <c r="J11994" s="71"/>
      <c r="K11994" s="175"/>
      <c r="L11994" s="176"/>
      <c r="M11994" s="71"/>
      <c r="N11994" s="71"/>
      <c r="Z11994" s="92"/>
      <c r="AD11994" s="87"/>
    </row>
    <row r="11995" spans="3:30">
      <c r="C11995" s="88"/>
      <c r="D11995" s="71"/>
      <c r="E11995" s="71"/>
      <c r="F11995" s="71"/>
      <c r="G11995" s="71"/>
      <c r="H11995" s="71"/>
      <c r="I11995" s="71"/>
      <c r="J11995" s="71"/>
      <c r="K11995" s="175"/>
      <c r="L11995" s="176"/>
      <c r="M11995" s="71"/>
      <c r="N11995" s="71"/>
      <c r="Z11995" s="92"/>
      <c r="AD11995" s="87"/>
    </row>
    <row r="11996" spans="3:30">
      <c r="C11996" s="88"/>
      <c r="D11996" s="71"/>
      <c r="E11996" s="71"/>
      <c r="F11996" s="71"/>
      <c r="G11996" s="71"/>
      <c r="H11996" s="71"/>
      <c r="I11996" s="71"/>
      <c r="J11996" s="71"/>
      <c r="K11996" s="175"/>
      <c r="L11996" s="176"/>
      <c r="M11996" s="71"/>
      <c r="N11996" s="71"/>
      <c r="Z11996" s="92"/>
      <c r="AD11996" s="87"/>
    </row>
    <row r="11997" spans="3:30">
      <c r="C11997" s="88"/>
      <c r="D11997" s="71"/>
      <c r="E11997" s="71"/>
      <c r="F11997" s="71"/>
      <c r="G11997" s="71"/>
      <c r="H11997" s="71"/>
      <c r="I11997" s="71"/>
      <c r="J11997" s="71"/>
      <c r="K11997" s="175"/>
      <c r="L11997" s="176"/>
      <c r="M11997" s="71"/>
      <c r="N11997" s="71"/>
      <c r="Z11997" s="92"/>
      <c r="AD11997" s="87"/>
    </row>
    <row r="11998" spans="3:30">
      <c r="C11998" s="88"/>
      <c r="D11998" s="71"/>
      <c r="E11998" s="71"/>
      <c r="F11998" s="71"/>
      <c r="G11998" s="71"/>
      <c r="H11998" s="71"/>
      <c r="I11998" s="71"/>
      <c r="J11998" s="71"/>
      <c r="K11998" s="175"/>
      <c r="L11998" s="176"/>
      <c r="M11998" s="71"/>
      <c r="N11998" s="71"/>
      <c r="Z11998" s="92"/>
      <c r="AD11998" s="87"/>
    </row>
    <row r="11999" spans="3:30">
      <c r="C11999" s="88"/>
      <c r="D11999" s="71"/>
      <c r="E11999" s="71"/>
      <c r="F11999" s="71"/>
      <c r="G11999" s="71"/>
      <c r="H11999" s="71"/>
      <c r="I11999" s="71"/>
      <c r="J11999" s="71"/>
      <c r="K11999" s="175"/>
      <c r="L11999" s="176"/>
      <c r="M11999" s="71"/>
      <c r="N11999" s="71"/>
      <c r="Z11999" s="92"/>
      <c r="AD11999" s="87"/>
    </row>
    <row r="12000" spans="3:30">
      <c r="C12000" s="88"/>
      <c r="D12000" s="71"/>
      <c r="E12000" s="71"/>
      <c r="F12000" s="71"/>
      <c r="G12000" s="71"/>
      <c r="H12000" s="71"/>
      <c r="I12000" s="71"/>
      <c r="J12000" s="71"/>
      <c r="K12000" s="175"/>
      <c r="L12000" s="176"/>
      <c r="M12000" s="71"/>
      <c r="N12000" s="71"/>
      <c r="Z12000" s="92"/>
      <c r="AD12000" s="87"/>
    </row>
    <row r="12001" spans="3:30">
      <c r="C12001" s="88"/>
      <c r="D12001" s="71"/>
      <c r="E12001" s="71"/>
      <c r="F12001" s="71"/>
      <c r="G12001" s="71"/>
      <c r="H12001" s="71"/>
      <c r="I12001" s="71"/>
      <c r="J12001" s="71"/>
      <c r="K12001" s="175"/>
      <c r="L12001" s="176"/>
      <c r="M12001" s="71"/>
      <c r="N12001" s="71"/>
      <c r="Z12001" s="92"/>
      <c r="AD12001" s="87"/>
    </row>
    <row r="12002" spans="3:30">
      <c r="C12002" s="88"/>
      <c r="D12002" s="71"/>
      <c r="E12002" s="71"/>
      <c r="F12002" s="71"/>
      <c r="G12002" s="71"/>
      <c r="H12002" s="71"/>
      <c r="I12002" s="71"/>
      <c r="J12002" s="71"/>
      <c r="K12002" s="175"/>
      <c r="L12002" s="176"/>
      <c r="M12002" s="71"/>
      <c r="N12002" s="71"/>
      <c r="Z12002" s="92"/>
      <c r="AD12002" s="87"/>
    </row>
    <row r="12003" spans="3:30">
      <c r="C12003" s="88"/>
      <c r="D12003" s="71"/>
      <c r="E12003" s="71"/>
      <c r="F12003" s="71"/>
      <c r="G12003" s="71"/>
      <c r="H12003" s="71"/>
      <c r="I12003" s="71"/>
      <c r="J12003" s="71"/>
      <c r="K12003" s="175"/>
      <c r="L12003" s="176"/>
      <c r="M12003" s="71"/>
      <c r="N12003" s="71"/>
      <c r="Z12003" s="92"/>
      <c r="AD12003" s="87"/>
    </row>
    <row r="12004" spans="3:30">
      <c r="C12004" s="88"/>
      <c r="D12004" s="71"/>
      <c r="E12004" s="71"/>
      <c r="F12004" s="71"/>
      <c r="G12004" s="71"/>
      <c r="H12004" s="71"/>
      <c r="I12004" s="71"/>
      <c r="J12004" s="71"/>
      <c r="K12004" s="175"/>
      <c r="L12004" s="176"/>
      <c r="M12004" s="71"/>
      <c r="N12004" s="71"/>
      <c r="Z12004" s="92"/>
      <c r="AD12004" s="87"/>
    </row>
    <row r="12005" spans="3:30">
      <c r="C12005" s="88"/>
      <c r="D12005" s="71"/>
      <c r="E12005" s="71"/>
      <c r="F12005" s="71"/>
      <c r="G12005" s="71"/>
      <c r="H12005" s="71"/>
      <c r="I12005" s="71"/>
      <c r="J12005" s="71"/>
      <c r="K12005" s="175"/>
      <c r="L12005" s="176"/>
      <c r="M12005" s="71"/>
      <c r="N12005" s="71"/>
      <c r="Z12005" s="92"/>
      <c r="AD12005" s="87"/>
    </row>
    <row r="12006" spans="3:30">
      <c r="C12006" s="88"/>
      <c r="D12006" s="71"/>
      <c r="E12006" s="71"/>
      <c r="F12006" s="71"/>
      <c r="G12006" s="71"/>
      <c r="H12006" s="71"/>
      <c r="I12006" s="71"/>
      <c r="J12006" s="71"/>
      <c r="K12006" s="175"/>
      <c r="L12006" s="176"/>
      <c r="M12006" s="71"/>
      <c r="N12006" s="71"/>
      <c r="Z12006" s="92"/>
      <c r="AD12006" s="87"/>
    </row>
    <row r="12007" spans="3:30">
      <c r="C12007" s="88"/>
      <c r="D12007" s="71"/>
      <c r="E12007" s="71"/>
      <c r="F12007" s="71"/>
      <c r="G12007" s="71"/>
      <c r="H12007" s="71"/>
      <c r="I12007" s="71"/>
      <c r="J12007" s="71"/>
      <c r="K12007" s="175"/>
      <c r="L12007" s="176"/>
      <c r="M12007" s="71"/>
      <c r="N12007" s="71"/>
      <c r="Z12007" s="92"/>
      <c r="AD12007" s="87"/>
    </row>
    <row r="12008" spans="3:30">
      <c r="C12008" s="88"/>
      <c r="D12008" s="71"/>
      <c r="E12008" s="71"/>
      <c r="F12008" s="71"/>
      <c r="G12008" s="71"/>
      <c r="H12008" s="71"/>
      <c r="I12008" s="71"/>
      <c r="J12008" s="71"/>
      <c r="K12008" s="175"/>
      <c r="L12008" s="176"/>
      <c r="M12008" s="71"/>
      <c r="N12008" s="71"/>
      <c r="Z12008" s="92"/>
      <c r="AD12008" s="87"/>
    </row>
    <row r="12009" spans="3:30">
      <c r="C12009" s="88"/>
      <c r="D12009" s="71"/>
      <c r="E12009" s="71"/>
      <c r="F12009" s="71"/>
      <c r="G12009" s="71"/>
      <c r="H12009" s="71"/>
      <c r="I12009" s="71"/>
      <c r="J12009" s="71"/>
      <c r="K12009" s="175"/>
      <c r="L12009" s="176"/>
      <c r="M12009" s="71"/>
      <c r="N12009" s="71"/>
      <c r="Z12009" s="92"/>
      <c r="AD12009" s="87"/>
    </row>
    <row r="12010" spans="3:30">
      <c r="C12010" s="88"/>
      <c r="D12010" s="71"/>
      <c r="E12010" s="71"/>
      <c r="F12010" s="71"/>
      <c r="G12010" s="71"/>
      <c r="H12010" s="71"/>
      <c r="I12010" s="71"/>
      <c r="J12010" s="71"/>
      <c r="K12010" s="175"/>
      <c r="L12010" s="176"/>
      <c r="M12010" s="71"/>
      <c r="N12010" s="71"/>
      <c r="Z12010" s="92"/>
      <c r="AD12010" s="87"/>
    </row>
    <row r="12011" spans="3:30">
      <c r="C12011" s="88"/>
      <c r="D12011" s="71"/>
      <c r="E12011" s="71"/>
      <c r="F12011" s="71"/>
      <c r="G12011" s="71"/>
      <c r="H12011" s="71"/>
      <c r="I12011" s="71"/>
      <c r="J12011" s="71"/>
      <c r="K12011" s="175"/>
      <c r="L12011" s="176"/>
      <c r="M12011" s="71"/>
      <c r="N12011" s="71"/>
      <c r="Z12011" s="92"/>
      <c r="AD12011" s="87"/>
    </row>
    <row r="12012" spans="3:30">
      <c r="C12012" s="88"/>
      <c r="D12012" s="71"/>
      <c r="E12012" s="71"/>
      <c r="F12012" s="71"/>
      <c r="G12012" s="71"/>
      <c r="H12012" s="71"/>
      <c r="I12012" s="71"/>
      <c r="J12012" s="71"/>
      <c r="K12012" s="175"/>
      <c r="L12012" s="176"/>
      <c r="M12012" s="71"/>
      <c r="N12012" s="71"/>
      <c r="Z12012" s="92"/>
      <c r="AD12012" s="87"/>
    </row>
    <row r="12013" spans="3:30">
      <c r="C12013" s="88"/>
      <c r="D12013" s="71"/>
      <c r="E12013" s="71"/>
      <c r="F12013" s="71"/>
      <c r="G12013" s="71"/>
      <c r="H12013" s="71"/>
      <c r="I12013" s="71"/>
      <c r="J12013" s="71"/>
      <c r="K12013" s="175"/>
      <c r="L12013" s="176"/>
      <c r="M12013" s="71"/>
      <c r="N12013" s="71"/>
      <c r="Z12013" s="92"/>
      <c r="AD12013" s="87"/>
    </row>
    <row r="12014" spans="3:30">
      <c r="C12014" s="88"/>
      <c r="D12014" s="71"/>
      <c r="E12014" s="71"/>
      <c r="F12014" s="71"/>
      <c r="G12014" s="71"/>
      <c r="H12014" s="71"/>
      <c r="I12014" s="71"/>
      <c r="J12014" s="71"/>
      <c r="K12014" s="175"/>
      <c r="L12014" s="176"/>
      <c r="M12014" s="71"/>
      <c r="N12014" s="71"/>
      <c r="Z12014" s="92"/>
      <c r="AD12014" s="87"/>
    </row>
    <row r="12015" spans="3:30">
      <c r="C12015" s="88"/>
      <c r="D12015" s="71"/>
      <c r="E12015" s="71"/>
      <c r="F12015" s="71"/>
      <c r="G12015" s="71"/>
      <c r="H12015" s="71"/>
      <c r="I12015" s="71"/>
      <c r="J12015" s="71"/>
      <c r="K12015" s="175"/>
      <c r="L12015" s="176"/>
      <c r="M12015" s="71"/>
      <c r="N12015" s="71"/>
      <c r="Z12015" s="92"/>
      <c r="AD12015" s="87"/>
    </row>
    <row r="12016" spans="3:30">
      <c r="C12016" s="88"/>
      <c r="D12016" s="71"/>
      <c r="E12016" s="71"/>
      <c r="F12016" s="71"/>
      <c r="G12016" s="71"/>
      <c r="H12016" s="71"/>
      <c r="I12016" s="71"/>
      <c r="J12016" s="71"/>
      <c r="K12016" s="175"/>
      <c r="L12016" s="176"/>
      <c r="M12016" s="71"/>
      <c r="N12016" s="71"/>
      <c r="Z12016" s="92"/>
      <c r="AD12016" s="87"/>
    </row>
    <row r="12017" spans="3:30">
      <c r="C12017" s="88"/>
      <c r="D12017" s="71"/>
      <c r="E12017" s="71"/>
      <c r="F12017" s="71"/>
      <c r="G12017" s="71"/>
      <c r="H12017" s="71"/>
      <c r="I12017" s="71"/>
      <c r="J12017" s="71"/>
      <c r="K12017" s="175"/>
      <c r="L12017" s="176"/>
      <c r="M12017" s="71"/>
      <c r="N12017" s="71"/>
      <c r="Z12017" s="92"/>
      <c r="AD12017" s="87"/>
    </row>
    <row r="12018" spans="3:30">
      <c r="C12018" s="88"/>
      <c r="D12018" s="71"/>
      <c r="E12018" s="71"/>
      <c r="F12018" s="71"/>
      <c r="G12018" s="71"/>
      <c r="H12018" s="71"/>
      <c r="I12018" s="71"/>
      <c r="J12018" s="71"/>
      <c r="K12018" s="175"/>
      <c r="L12018" s="176"/>
      <c r="M12018" s="71"/>
      <c r="N12018" s="71"/>
      <c r="Z12018" s="92"/>
      <c r="AD12018" s="87"/>
    </row>
    <row r="12019" spans="3:30">
      <c r="C12019" s="88"/>
      <c r="D12019" s="71"/>
      <c r="E12019" s="71"/>
      <c r="F12019" s="71"/>
      <c r="G12019" s="71"/>
      <c r="H12019" s="71"/>
      <c r="I12019" s="71"/>
      <c r="J12019" s="71"/>
      <c r="K12019" s="175"/>
      <c r="L12019" s="176"/>
      <c r="M12019" s="71"/>
      <c r="N12019" s="71"/>
      <c r="Z12019" s="92"/>
      <c r="AD12019" s="87"/>
    </row>
    <row r="12020" spans="3:30">
      <c r="C12020" s="88"/>
      <c r="D12020" s="71"/>
      <c r="E12020" s="71"/>
      <c r="F12020" s="71"/>
      <c r="G12020" s="71"/>
      <c r="H12020" s="71"/>
      <c r="I12020" s="71"/>
      <c r="J12020" s="71"/>
      <c r="K12020" s="175"/>
      <c r="L12020" s="176"/>
      <c r="M12020" s="71"/>
      <c r="N12020" s="71"/>
      <c r="Z12020" s="92"/>
      <c r="AD12020" s="87"/>
    </row>
    <row r="12021" spans="3:30">
      <c r="C12021" s="88"/>
      <c r="D12021" s="71"/>
      <c r="E12021" s="71"/>
      <c r="F12021" s="71"/>
      <c r="G12021" s="71"/>
      <c r="H12021" s="71"/>
      <c r="I12021" s="71"/>
      <c r="J12021" s="71"/>
      <c r="K12021" s="175"/>
      <c r="L12021" s="176"/>
      <c r="M12021" s="71"/>
      <c r="N12021" s="71"/>
      <c r="Z12021" s="92"/>
      <c r="AD12021" s="87"/>
    </row>
    <row r="12022" spans="3:30">
      <c r="C12022" s="88"/>
      <c r="D12022" s="71"/>
      <c r="E12022" s="71"/>
      <c r="F12022" s="71"/>
      <c r="G12022" s="71"/>
      <c r="H12022" s="71"/>
      <c r="I12022" s="71"/>
      <c r="J12022" s="71"/>
      <c r="K12022" s="175"/>
      <c r="L12022" s="176"/>
      <c r="M12022" s="71"/>
      <c r="N12022" s="71"/>
      <c r="Z12022" s="92"/>
      <c r="AD12022" s="87"/>
    </row>
    <row r="12023" spans="3:30">
      <c r="C12023" s="88"/>
      <c r="D12023" s="71"/>
      <c r="E12023" s="71"/>
      <c r="F12023" s="71"/>
      <c r="G12023" s="71"/>
      <c r="H12023" s="71"/>
      <c r="I12023" s="71"/>
      <c r="J12023" s="71"/>
      <c r="K12023" s="175"/>
      <c r="L12023" s="176"/>
      <c r="M12023" s="71"/>
      <c r="N12023" s="71"/>
      <c r="Z12023" s="92"/>
      <c r="AD12023" s="87"/>
    </row>
    <row r="12024" spans="3:30">
      <c r="C12024" s="88"/>
      <c r="D12024" s="71"/>
      <c r="E12024" s="71"/>
      <c r="F12024" s="71"/>
      <c r="G12024" s="71"/>
      <c r="H12024" s="71"/>
      <c r="I12024" s="71"/>
      <c r="J12024" s="71"/>
      <c r="K12024" s="175"/>
      <c r="L12024" s="176"/>
      <c r="M12024" s="71"/>
      <c r="N12024" s="71"/>
      <c r="Z12024" s="92"/>
      <c r="AD12024" s="87"/>
    </row>
    <row r="12025" spans="3:30">
      <c r="C12025" s="88"/>
      <c r="D12025" s="71"/>
      <c r="E12025" s="71"/>
      <c r="F12025" s="71"/>
      <c r="G12025" s="71"/>
      <c r="H12025" s="71"/>
      <c r="I12025" s="71"/>
      <c r="J12025" s="71"/>
      <c r="K12025" s="175"/>
      <c r="L12025" s="176"/>
      <c r="M12025" s="71"/>
      <c r="N12025" s="71"/>
      <c r="Z12025" s="92"/>
      <c r="AD12025" s="87"/>
    </row>
    <row r="12026" spans="3:30">
      <c r="C12026" s="88"/>
      <c r="D12026" s="71"/>
      <c r="E12026" s="71"/>
      <c r="F12026" s="71"/>
      <c r="G12026" s="71"/>
      <c r="H12026" s="71"/>
      <c r="I12026" s="71"/>
      <c r="J12026" s="71"/>
      <c r="K12026" s="175"/>
      <c r="L12026" s="176"/>
      <c r="M12026" s="71"/>
      <c r="N12026" s="71"/>
      <c r="Z12026" s="92"/>
      <c r="AD12026" s="87"/>
    </row>
    <row r="12027" spans="3:30">
      <c r="C12027" s="88"/>
      <c r="D12027" s="71"/>
      <c r="E12027" s="71"/>
      <c r="F12027" s="71"/>
      <c r="G12027" s="71"/>
      <c r="H12027" s="71"/>
      <c r="I12027" s="71"/>
      <c r="J12027" s="71"/>
      <c r="K12027" s="175"/>
      <c r="L12027" s="176"/>
      <c r="M12027" s="71"/>
      <c r="N12027" s="71"/>
      <c r="Z12027" s="92"/>
      <c r="AD12027" s="87"/>
    </row>
    <row r="12028" spans="3:30">
      <c r="C12028" s="88"/>
      <c r="D12028" s="71"/>
      <c r="E12028" s="71"/>
      <c r="F12028" s="71"/>
      <c r="G12028" s="71"/>
      <c r="H12028" s="71"/>
      <c r="I12028" s="71"/>
      <c r="J12028" s="71"/>
      <c r="K12028" s="175"/>
      <c r="L12028" s="176"/>
      <c r="M12028" s="71"/>
      <c r="N12028" s="71"/>
      <c r="Z12028" s="92"/>
      <c r="AD12028" s="87"/>
    </row>
    <row r="12029" spans="3:30">
      <c r="C12029" s="88"/>
      <c r="D12029" s="71"/>
      <c r="E12029" s="71"/>
      <c r="F12029" s="71"/>
      <c r="G12029" s="71"/>
      <c r="H12029" s="71"/>
      <c r="I12029" s="71"/>
      <c r="J12029" s="71"/>
      <c r="K12029" s="175"/>
      <c r="L12029" s="176"/>
      <c r="M12029" s="71"/>
      <c r="N12029" s="71"/>
      <c r="Z12029" s="92"/>
      <c r="AD12029" s="87"/>
    </row>
    <row r="12030" spans="3:30">
      <c r="C12030" s="88"/>
      <c r="D12030" s="71"/>
      <c r="E12030" s="71"/>
      <c r="F12030" s="71"/>
      <c r="G12030" s="71"/>
      <c r="H12030" s="71"/>
      <c r="I12030" s="71"/>
      <c r="J12030" s="71"/>
      <c r="K12030" s="175"/>
      <c r="L12030" s="176"/>
      <c r="M12030" s="71"/>
      <c r="N12030" s="71"/>
      <c r="Z12030" s="92"/>
      <c r="AD12030" s="87"/>
    </row>
    <row r="12031" spans="3:30">
      <c r="C12031" s="88"/>
      <c r="D12031" s="71"/>
      <c r="E12031" s="71"/>
      <c r="F12031" s="71"/>
      <c r="G12031" s="71"/>
      <c r="H12031" s="71"/>
      <c r="I12031" s="71"/>
      <c r="J12031" s="71"/>
      <c r="K12031" s="175"/>
      <c r="L12031" s="176"/>
      <c r="M12031" s="71"/>
      <c r="N12031" s="71"/>
      <c r="Z12031" s="92"/>
      <c r="AD12031" s="87"/>
    </row>
    <row r="12032" spans="3:30">
      <c r="C12032" s="88"/>
      <c r="D12032" s="71"/>
      <c r="E12032" s="71"/>
      <c r="F12032" s="71"/>
      <c r="G12032" s="71"/>
      <c r="H12032" s="71"/>
      <c r="I12032" s="71"/>
      <c r="J12032" s="71"/>
      <c r="K12032" s="175"/>
      <c r="L12032" s="176"/>
      <c r="M12032" s="71"/>
      <c r="N12032" s="71"/>
      <c r="Z12032" s="92"/>
      <c r="AD12032" s="87"/>
    </row>
    <row r="12033" spans="3:30">
      <c r="C12033" s="88"/>
      <c r="D12033" s="71"/>
      <c r="E12033" s="71"/>
      <c r="F12033" s="71"/>
      <c r="G12033" s="71"/>
      <c r="H12033" s="71"/>
      <c r="I12033" s="71"/>
      <c r="J12033" s="71"/>
      <c r="K12033" s="175"/>
      <c r="L12033" s="176"/>
      <c r="M12033" s="71"/>
      <c r="N12033" s="71"/>
      <c r="Z12033" s="92"/>
      <c r="AD12033" s="87"/>
    </row>
    <row r="12034" spans="3:30">
      <c r="C12034" s="88"/>
      <c r="D12034" s="71"/>
      <c r="E12034" s="71"/>
      <c r="F12034" s="71"/>
      <c r="G12034" s="71"/>
      <c r="H12034" s="71"/>
      <c r="I12034" s="71"/>
      <c r="J12034" s="71"/>
      <c r="K12034" s="175"/>
      <c r="L12034" s="176"/>
      <c r="M12034" s="71"/>
      <c r="N12034" s="71"/>
      <c r="Z12034" s="92"/>
      <c r="AD12034" s="87"/>
    </row>
    <row r="12035" spans="3:30">
      <c r="C12035" s="88"/>
      <c r="D12035" s="71"/>
      <c r="E12035" s="71"/>
      <c r="F12035" s="71"/>
      <c r="G12035" s="71"/>
      <c r="H12035" s="71"/>
      <c r="I12035" s="71"/>
      <c r="J12035" s="71"/>
      <c r="K12035" s="175"/>
      <c r="L12035" s="176"/>
      <c r="M12035" s="71"/>
      <c r="N12035" s="71"/>
      <c r="Z12035" s="92"/>
      <c r="AD12035" s="87"/>
    </row>
    <row r="12036" spans="3:30">
      <c r="C12036" s="88"/>
      <c r="D12036" s="71"/>
      <c r="E12036" s="71"/>
      <c r="F12036" s="71"/>
      <c r="G12036" s="71"/>
      <c r="H12036" s="71"/>
      <c r="I12036" s="71"/>
      <c r="J12036" s="71"/>
      <c r="K12036" s="175"/>
      <c r="L12036" s="176"/>
      <c r="M12036" s="71"/>
      <c r="N12036" s="71"/>
      <c r="Z12036" s="92"/>
      <c r="AD12036" s="87"/>
    </row>
    <row r="12037" spans="3:30">
      <c r="C12037" s="88"/>
      <c r="D12037" s="71"/>
      <c r="E12037" s="71"/>
      <c r="F12037" s="71"/>
      <c r="G12037" s="71"/>
      <c r="H12037" s="71"/>
      <c r="I12037" s="71"/>
      <c r="J12037" s="71"/>
      <c r="K12037" s="175"/>
      <c r="L12037" s="176"/>
      <c r="M12037" s="71"/>
      <c r="N12037" s="71"/>
      <c r="Z12037" s="92"/>
      <c r="AD12037" s="87"/>
    </row>
    <row r="12038" spans="3:30">
      <c r="C12038" s="88"/>
      <c r="D12038" s="71"/>
      <c r="E12038" s="71"/>
      <c r="F12038" s="71"/>
      <c r="G12038" s="71"/>
      <c r="H12038" s="71"/>
      <c r="I12038" s="71"/>
      <c r="J12038" s="71"/>
      <c r="K12038" s="175"/>
      <c r="L12038" s="176"/>
      <c r="M12038" s="71"/>
      <c r="N12038" s="71"/>
      <c r="Z12038" s="92"/>
      <c r="AD12038" s="87"/>
    </row>
    <row r="12039" spans="3:30">
      <c r="C12039" s="88"/>
      <c r="D12039" s="71"/>
      <c r="E12039" s="71"/>
      <c r="F12039" s="71"/>
      <c r="G12039" s="71"/>
      <c r="H12039" s="71"/>
      <c r="I12039" s="71"/>
      <c r="J12039" s="71"/>
      <c r="K12039" s="175"/>
      <c r="L12039" s="176"/>
      <c r="M12039" s="71"/>
      <c r="N12039" s="71"/>
      <c r="Z12039" s="92"/>
      <c r="AD12039" s="87"/>
    </row>
    <row r="12040" spans="3:30">
      <c r="C12040" s="88"/>
      <c r="D12040" s="71"/>
      <c r="E12040" s="71"/>
      <c r="F12040" s="71"/>
      <c r="G12040" s="71"/>
      <c r="H12040" s="71"/>
      <c r="I12040" s="71"/>
      <c r="J12040" s="71"/>
      <c r="K12040" s="175"/>
      <c r="L12040" s="176"/>
      <c r="M12040" s="71"/>
      <c r="N12040" s="71"/>
      <c r="Z12040" s="92"/>
      <c r="AD12040" s="87"/>
    </row>
    <row r="12041" spans="3:30">
      <c r="C12041" s="88"/>
      <c r="D12041" s="71"/>
      <c r="E12041" s="71"/>
      <c r="F12041" s="71"/>
      <c r="G12041" s="71"/>
      <c r="H12041" s="71"/>
      <c r="I12041" s="71"/>
      <c r="J12041" s="71"/>
      <c r="K12041" s="175"/>
      <c r="L12041" s="176"/>
      <c r="M12041" s="71"/>
      <c r="N12041" s="71"/>
      <c r="Z12041" s="92"/>
      <c r="AD12041" s="87"/>
    </row>
    <row r="12042" spans="3:30">
      <c r="C12042" s="88"/>
      <c r="D12042" s="71"/>
      <c r="E12042" s="71"/>
      <c r="F12042" s="71"/>
      <c r="G12042" s="71"/>
      <c r="H12042" s="71"/>
      <c r="I12042" s="71"/>
      <c r="J12042" s="71"/>
      <c r="K12042" s="175"/>
      <c r="L12042" s="176"/>
      <c r="M12042" s="71"/>
      <c r="N12042" s="71"/>
      <c r="Z12042" s="92"/>
      <c r="AD12042" s="87"/>
    </row>
    <row r="12043" spans="3:30">
      <c r="C12043" s="88"/>
      <c r="D12043" s="71"/>
      <c r="E12043" s="71"/>
      <c r="F12043" s="71"/>
      <c r="G12043" s="71"/>
      <c r="H12043" s="71"/>
      <c r="I12043" s="71"/>
      <c r="J12043" s="71"/>
      <c r="K12043" s="175"/>
      <c r="L12043" s="176"/>
      <c r="M12043" s="71"/>
      <c r="N12043" s="71"/>
      <c r="Z12043" s="92"/>
      <c r="AD12043" s="87"/>
    </row>
    <row r="12044" spans="3:30">
      <c r="C12044" s="88"/>
      <c r="D12044" s="71"/>
      <c r="E12044" s="71"/>
      <c r="F12044" s="71"/>
      <c r="G12044" s="71"/>
      <c r="H12044" s="71"/>
      <c r="I12044" s="71"/>
      <c r="J12044" s="71"/>
      <c r="K12044" s="175"/>
      <c r="L12044" s="176"/>
      <c r="M12044" s="71"/>
      <c r="N12044" s="71"/>
      <c r="Z12044" s="92"/>
      <c r="AD12044" s="87"/>
    </row>
    <row r="12045" spans="3:30">
      <c r="C12045" s="88"/>
      <c r="D12045" s="71"/>
      <c r="E12045" s="71"/>
      <c r="F12045" s="71"/>
      <c r="G12045" s="71"/>
      <c r="H12045" s="71"/>
      <c r="I12045" s="71"/>
      <c r="J12045" s="71"/>
      <c r="K12045" s="175"/>
      <c r="L12045" s="176"/>
      <c r="M12045" s="71"/>
      <c r="N12045" s="71"/>
      <c r="Z12045" s="92"/>
      <c r="AD12045" s="87"/>
    </row>
    <row r="12046" spans="3:30">
      <c r="C12046" s="88"/>
      <c r="D12046" s="71"/>
      <c r="E12046" s="71"/>
      <c r="F12046" s="71"/>
      <c r="G12046" s="71"/>
      <c r="H12046" s="71"/>
      <c r="I12046" s="71"/>
      <c r="J12046" s="71"/>
      <c r="K12046" s="175"/>
      <c r="L12046" s="176"/>
      <c r="M12046" s="71"/>
      <c r="N12046" s="71"/>
      <c r="Z12046" s="92"/>
      <c r="AD12046" s="87"/>
    </row>
    <row r="12047" spans="3:30">
      <c r="C12047" s="88"/>
      <c r="D12047" s="71"/>
      <c r="E12047" s="71"/>
      <c r="F12047" s="71"/>
      <c r="G12047" s="71"/>
      <c r="H12047" s="71"/>
      <c r="I12047" s="71"/>
      <c r="J12047" s="71"/>
      <c r="K12047" s="175"/>
      <c r="L12047" s="176"/>
      <c r="M12047" s="71"/>
      <c r="N12047" s="71"/>
      <c r="Z12047" s="92"/>
      <c r="AD12047" s="87"/>
    </row>
    <row r="12048" spans="3:30">
      <c r="C12048" s="88"/>
      <c r="D12048" s="71"/>
      <c r="E12048" s="71"/>
      <c r="F12048" s="71"/>
      <c r="G12048" s="71"/>
      <c r="H12048" s="71"/>
      <c r="I12048" s="71"/>
      <c r="J12048" s="71"/>
      <c r="K12048" s="175"/>
      <c r="L12048" s="176"/>
      <c r="M12048" s="71"/>
      <c r="N12048" s="71"/>
      <c r="Z12048" s="92"/>
      <c r="AD12048" s="87"/>
    </row>
    <row r="12049" spans="3:30">
      <c r="C12049" s="88"/>
      <c r="D12049" s="71"/>
      <c r="E12049" s="71"/>
      <c r="F12049" s="71"/>
      <c r="G12049" s="71"/>
      <c r="H12049" s="71"/>
      <c r="I12049" s="71"/>
      <c r="J12049" s="71"/>
      <c r="K12049" s="175"/>
      <c r="L12049" s="176"/>
      <c r="M12049" s="71"/>
      <c r="N12049" s="71"/>
      <c r="Z12049" s="92"/>
      <c r="AD12049" s="87"/>
    </row>
    <row r="12050" spans="3:30">
      <c r="C12050" s="88"/>
      <c r="D12050" s="71"/>
      <c r="E12050" s="71"/>
      <c r="F12050" s="71"/>
      <c r="G12050" s="71"/>
      <c r="H12050" s="71"/>
      <c r="I12050" s="71"/>
      <c r="J12050" s="71"/>
      <c r="K12050" s="175"/>
      <c r="L12050" s="176"/>
      <c r="M12050" s="71"/>
      <c r="N12050" s="71"/>
      <c r="Z12050" s="92"/>
      <c r="AD12050" s="87"/>
    </row>
    <row r="12051" spans="3:30">
      <c r="C12051" s="88"/>
      <c r="D12051" s="71"/>
      <c r="E12051" s="71"/>
      <c r="F12051" s="71"/>
      <c r="G12051" s="71"/>
      <c r="H12051" s="71"/>
      <c r="I12051" s="71"/>
      <c r="J12051" s="71"/>
      <c r="K12051" s="175"/>
      <c r="L12051" s="176"/>
      <c r="M12051" s="71"/>
      <c r="N12051" s="71"/>
      <c r="Z12051" s="92"/>
      <c r="AD12051" s="87"/>
    </row>
    <row r="12052" spans="3:30">
      <c r="C12052" s="88"/>
      <c r="D12052" s="71"/>
      <c r="E12052" s="71"/>
      <c r="F12052" s="71"/>
      <c r="G12052" s="71"/>
      <c r="H12052" s="71"/>
      <c r="I12052" s="71"/>
      <c r="J12052" s="71"/>
      <c r="K12052" s="175"/>
      <c r="L12052" s="176"/>
      <c r="M12052" s="71"/>
      <c r="N12052" s="71"/>
      <c r="Z12052" s="92"/>
      <c r="AD12052" s="87"/>
    </row>
    <row r="12053" spans="3:30">
      <c r="C12053" s="88"/>
      <c r="D12053" s="71"/>
      <c r="E12053" s="71"/>
      <c r="F12053" s="71"/>
      <c r="G12053" s="71"/>
      <c r="H12053" s="71"/>
      <c r="I12053" s="71"/>
      <c r="J12053" s="71"/>
      <c r="K12053" s="175"/>
      <c r="L12053" s="176"/>
      <c r="M12053" s="71"/>
      <c r="N12053" s="71"/>
      <c r="Z12053" s="92"/>
      <c r="AD12053" s="87"/>
    </row>
    <row r="12054" spans="3:30">
      <c r="C12054" s="88"/>
      <c r="D12054" s="71"/>
      <c r="E12054" s="71"/>
      <c r="F12054" s="71"/>
      <c r="G12054" s="71"/>
      <c r="H12054" s="71"/>
      <c r="I12054" s="71"/>
      <c r="J12054" s="71"/>
      <c r="K12054" s="175"/>
      <c r="L12054" s="176"/>
      <c r="M12054" s="71"/>
      <c r="N12054" s="71"/>
      <c r="Z12054" s="92"/>
      <c r="AD12054" s="87"/>
    </row>
    <row r="12055" spans="3:30">
      <c r="C12055" s="88"/>
      <c r="D12055" s="71"/>
      <c r="E12055" s="71"/>
      <c r="F12055" s="71"/>
      <c r="G12055" s="71"/>
      <c r="H12055" s="71"/>
      <c r="I12055" s="71"/>
      <c r="J12055" s="71"/>
      <c r="K12055" s="175"/>
      <c r="L12055" s="176"/>
      <c r="M12055" s="71"/>
      <c r="N12055" s="71"/>
      <c r="Z12055" s="92"/>
      <c r="AD12055" s="87"/>
    </row>
    <row r="12056" spans="3:30">
      <c r="C12056" s="88"/>
      <c r="D12056" s="71"/>
      <c r="E12056" s="71"/>
      <c r="F12056" s="71"/>
      <c r="G12056" s="71"/>
      <c r="H12056" s="71"/>
      <c r="I12056" s="71"/>
      <c r="J12056" s="71"/>
      <c r="K12056" s="175"/>
      <c r="L12056" s="176"/>
      <c r="M12056" s="71"/>
      <c r="N12056" s="71"/>
      <c r="Z12056" s="92"/>
      <c r="AD12056" s="87"/>
    </row>
    <row r="12057" spans="3:30">
      <c r="C12057" s="88"/>
      <c r="D12057" s="71"/>
      <c r="E12057" s="71"/>
      <c r="F12057" s="71"/>
      <c r="G12057" s="71"/>
      <c r="H12057" s="71"/>
      <c r="I12057" s="71"/>
      <c r="J12057" s="71"/>
      <c r="K12057" s="175"/>
      <c r="L12057" s="176"/>
      <c r="M12057" s="71"/>
      <c r="N12057" s="71"/>
      <c r="Z12057" s="92"/>
      <c r="AD12057" s="87"/>
    </row>
    <row r="12058" spans="3:30">
      <c r="C12058" s="88"/>
      <c r="D12058" s="71"/>
      <c r="E12058" s="71"/>
      <c r="F12058" s="71"/>
      <c r="G12058" s="71"/>
      <c r="H12058" s="71"/>
      <c r="I12058" s="71"/>
      <c r="J12058" s="71"/>
      <c r="K12058" s="175"/>
      <c r="L12058" s="176"/>
      <c r="M12058" s="71"/>
      <c r="N12058" s="71"/>
      <c r="Z12058" s="92"/>
      <c r="AD12058" s="87"/>
    </row>
    <row r="12059" spans="3:30">
      <c r="C12059" s="88"/>
      <c r="D12059" s="71"/>
      <c r="E12059" s="71"/>
      <c r="F12059" s="71"/>
      <c r="G12059" s="71"/>
      <c r="H12059" s="71"/>
      <c r="I12059" s="71"/>
      <c r="J12059" s="71"/>
      <c r="K12059" s="175"/>
      <c r="L12059" s="176"/>
      <c r="M12059" s="71"/>
      <c r="N12059" s="71"/>
      <c r="Z12059" s="92"/>
      <c r="AD12059" s="87"/>
    </row>
    <row r="12060" spans="3:30">
      <c r="C12060" s="88"/>
      <c r="D12060" s="71"/>
      <c r="E12060" s="71"/>
      <c r="F12060" s="71"/>
      <c r="G12060" s="71"/>
      <c r="H12060" s="71"/>
      <c r="I12060" s="71"/>
      <c r="J12060" s="71"/>
      <c r="K12060" s="175"/>
      <c r="L12060" s="176"/>
      <c r="M12060" s="71"/>
      <c r="N12060" s="71"/>
      <c r="Z12060" s="92"/>
      <c r="AD12060" s="87"/>
    </row>
    <row r="12061" spans="3:30">
      <c r="C12061" s="88"/>
      <c r="D12061" s="71"/>
      <c r="E12061" s="71"/>
      <c r="F12061" s="71"/>
      <c r="G12061" s="71"/>
      <c r="H12061" s="71"/>
      <c r="I12061" s="71"/>
      <c r="J12061" s="71"/>
      <c r="K12061" s="175"/>
      <c r="L12061" s="176"/>
      <c r="M12061" s="71"/>
      <c r="N12061" s="71"/>
      <c r="Z12061" s="92"/>
      <c r="AD12061" s="87"/>
    </row>
    <row r="12062" spans="3:30">
      <c r="C12062" s="88"/>
      <c r="D12062" s="71"/>
      <c r="E12062" s="71"/>
      <c r="F12062" s="71"/>
      <c r="G12062" s="71"/>
      <c r="H12062" s="71"/>
      <c r="I12062" s="71"/>
      <c r="J12062" s="71"/>
      <c r="K12062" s="175"/>
      <c r="L12062" s="176"/>
      <c r="M12062" s="71"/>
      <c r="N12062" s="71"/>
      <c r="Z12062" s="92"/>
      <c r="AD12062" s="87"/>
    </row>
    <row r="12063" spans="3:30">
      <c r="C12063" s="88"/>
      <c r="D12063" s="71"/>
      <c r="E12063" s="71"/>
      <c r="F12063" s="71"/>
      <c r="G12063" s="71"/>
      <c r="H12063" s="71"/>
      <c r="I12063" s="71"/>
      <c r="J12063" s="71"/>
      <c r="K12063" s="175"/>
      <c r="L12063" s="176"/>
      <c r="M12063" s="71"/>
      <c r="N12063" s="71"/>
      <c r="Z12063" s="92"/>
      <c r="AD12063" s="87"/>
    </row>
    <row r="12064" spans="3:30">
      <c r="C12064" s="88"/>
      <c r="D12064" s="71"/>
      <c r="E12064" s="71"/>
      <c r="F12064" s="71"/>
      <c r="G12064" s="71"/>
      <c r="H12064" s="71"/>
      <c r="I12064" s="71"/>
      <c r="J12064" s="71"/>
      <c r="K12064" s="175"/>
      <c r="L12064" s="176"/>
      <c r="M12064" s="71"/>
      <c r="N12064" s="71"/>
      <c r="Z12064" s="92"/>
      <c r="AD12064" s="87"/>
    </row>
    <row r="12065" spans="3:30">
      <c r="C12065" s="88"/>
      <c r="D12065" s="71"/>
      <c r="E12065" s="71"/>
      <c r="F12065" s="71"/>
      <c r="G12065" s="71"/>
      <c r="H12065" s="71"/>
      <c r="I12065" s="71"/>
      <c r="J12065" s="71"/>
      <c r="K12065" s="175"/>
      <c r="L12065" s="176"/>
      <c r="M12065" s="71"/>
      <c r="N12065" s="71"/>
      <c r="Z12065" s="92"/>
      <c r="AD12065" s="87"/>
    </row>
    <row r="12066" spans="3:30">
      <c r="C12066" s="88"/>
      <c r="D12066" s="71"/>
      <c r="E12066" s="71"/>
      <c r="F12066" s="71"/>
      <c r="G12066" s="71"/>
      <c r="H12066" s="71"/>
      <c r="I12066" s="71"/>
      <c r="J12066" s="71"/>
      <c r="K12066" s="175"/>
      <c r="L12066" s="176"/>
      <c r="M12066" s="71"/>
      <c r="N12066" s="71"/>
      <c r="Z12066" s="92"/>
      <c r="AD12066" s="87"/>
    </row>
    <row r="12067" spans="3:30">
      <c r="C12067" s="88"/>
      <c r="D12067" s="71"/>
      <c r="E12067" s="71"/>
      <c r="F12067" s="71"/>
      <c r="G12067" s="71"/>
      <c r="H12067" s="71"/>
      <c r="I12067" s="71"/>
      <c r="J12067" s="71"/>
      <c r="K12067" s="175"/>
      <c r="L12067" s="176"/>
      <c r="M12067" s="71"/>
      <c r="N12067" s="71"/>
      <c r="Z12067" s="92"/>
      <c r="AD12067" s="87"/>
    </row>
    <row r="12068" spans="3:30">
      <c r="C12068" s="88"/>
      <c r="D12068" s="71"/>
      <c r="E12068" s="71"/>
      <c r="F12068" s="71"/>
      <c r="G12068" s="71"/>
      <c r="H12068" s="71"/>
      <c r="I12068" s="71"/>
      <c r="J12068" s="71"/>
      <c r="K12068" s="175"/>
      <c r="L12068" s="176"/>
      <c r="M12068" s="71"/>
      <c r="N12068" s="71"/>
      <c r="Z12068" s="92"/>
      <c r="AD12068" s="87"/>
    </row>
    <row r="12069" spans="3:30">
      <c r="C12069" s="88"/>
      <c r="D12069" s="71"/>
      <c r="E12069" s="71"/>
      <c r="F12069" s="71"/>
      <c r="G12069" s="71"/>
      <c r="H12069" s="71"/>
      <c r="I12069" s="71"/>
      <c r="J12069" s="71"/>
      <c r="K12069" s="175"/>
      <c r="L12069" s="176"/>
      <c r="M12069" s="71"/>
      <c r="N12069" s="71"/>
      <c r="Z12069" s="92"/>
      <c r="AD12069" s="87"/>
    </row>
    <row r="12070" spans="3:30">
      <c r="C12070" s="88"/>
      <c r="D12070" s="71"/>
      <c r="E12070" s="71"/>
      <c r="F12070" s="71"/>
      <c r="G12070" s="71"/>
      <c r="H12070" s="71"/>
      <c r="I12070" s="71"/>
      <c r="J12070" s="71"/>
      <c r="K12070" s="175"/>
      <c r="L12070" s="176"/>
      <c r="M12070" s="71"/>
      <c r="N12070" s="71"/>
      <c r="Z12070" s="92"/>
      <c r="AD12070" s="87"/>
    </row>
    <row r="12071" spans="3:30">
      <c r="C12071" s="88"/>
      <c r="D12071" s="71"/>
      <c r="E12071" s="71"/>
      <c r="F12071" s="71"/>
      <c r="G12071" s="71"/>
      <c r="H12071" s="71"/>
      <c r="I12071" s="71"/>
      <c r="J12071" s="71"/>
      <c r="K12071" s="175"/>
      <c r="L12071" s="176"/>
      <c r="M12071" s="71"/>
      <c r="N12071" s="71"/>
      <c r="Z12071" s="92"/>
      <c r="AD12071" s="87"/>
    </row>
    <row r="12072" spans="3:30">
      <c r="C12072" s="88"/>
      <c r="D12072" s="71"/>
      <c r="E12072" s="71"/>
      <c r="F12072" s="71"/>
      <c r="G12072" s="71"/>
      <c r="H12072" s="71"/>
      <c r="I12072" s="71"/>
      <c r="J12072" s="71"/>
      <c r="K12072" s="175"/>
      <c r="L12072" s="176"/>
      <c r="M12072" s="71"/>
      <c r="N12072" s="71"/>
      <c r="Z12072" s="92"/>
      <c r="AD12072" s="87"/>
    </row>
    <row r="12073" spans="3:30">
      <c r="C12073" s="88"/>
      <c r="D12073" s="71"/>
      <c r="E12073" s="71"/>
      <c r="F12073" s="71"/>
      <c r="G12073" s="71"/>
      <c r="H12073" s="71"/>
      <c r="I12073" s="71"/>
      <c r="J12073" s="71"/>
      <c r="K12073" s="175"/>
      <c r="L12073" s="176"/>
      <c r="M12073" s="71"/>
      <c r="N12073" s="71"/>
      <c r="Z12073" s="92"/>
      <c r="AD12073" s="87"/>
    </row>
    <row r="12074" spans="3:30">
      <c r="C12074" s="88"/>
      <c r="D12074" s="71"/>
      <c r="E12074" s="71"/>
      <c r="F12074" s="71"/>
      <c r="G12074" s="71"/>
      <c r="H12074" s="71"/>
      <c r="I12074" s="71"/>
      <c r="J12074" s="71"/>
      <c r="K12074" s="175"/>
      <c r="L12074" s="176"/>
      <c r="M12074" s="71"/>
      <c r="N12074" s="71"/>
      <c r="Z12074" s="92"/>
      <c r="AD12074" s="87"/>
    </row>
    <row r="12075" spans="3:30">
      <c r="C12075" s="88"/>
      <c r="D12075" s="71"/>
      <c r="E12075" s="71"/>
      <c r="F12075" s="71"/>
      <c r="G12075" s="71"/>
      <c r="H12075" s="71"/>
      <c r="I12075" s="71"/>
      <c r="J12075" s="71"/>
      <c r="K12075" s="175"/>
      <c r="L12075" s="176"/>
      <c r="M12075" s="71"/>
      <c r="N12075" s="71"/>
      <c r="Z12075" s="92"/>
      <c r="AD12075" s="87"/>
    </row>
    <row r="12076" spans="3:30">
      <c r="C12076" s="88"/>
      <c r="D12076" s="71"/>
      <c r="E12076" s="71"/>
      <c r="F12076" s="71"/>
      <c r="G12076" s="71"/>
      <c r="H12076" s="71"/>
      <c r="I12076" s="71"/>
      <c r="J12076" s="71"/>
      <c r="K12076" s="175"/>
      <c r="L12076" s="176"/>
      <c r="M12076" s="71"/>
      <c r="N12076" s="71"/>
      <c r="Z12076" s="92"/>
      <c r="AD12076" s="87"/>
    </row>
    <row r="12077" spans="3:30">
      <c r="C12077" s="88"/>
      <c r="D12077" s="71"/>
      <c r="E12077" s="71"/>
      <c r="F12077" s="71"/>
      <c r="G12077" s="71"/>
      <c r="H12077" s="71"/>
      <c r="I12077" s="71"/>
      <c r="J12077" s="71"/>
      <c r="K12077" s="175"/>
      <c r="L12077" s="176"/>
      <c r="M12077" s="71"/>
      <c r="N12077" s="71"/>
      <c r="Z12077" s="92"/>
      <c r="AD12077" s="87"/>
    </row>
    <row r="12078" spans="3:30">
      <c r="C12078" s="88"/>
      <c r="D12078" s="71"/>
      <c r="E12078" s="71"/>
      <c r="F12078" s="71"/>
      <c r="G12078" s="71"/>
      <c r="H12078" s="71"/>
      <c r="I12078" s="71"/>
      <c r="J12078" s="71"/>
      <c r="K12078" s="175"/>
      <c r="L12078" s="176"/>
      <c r="M12078" s="71"/>
      <c r="N12078" s="71"/>
      <c r="Z12078" s="92"/>
      <c r="AD12078" s="87"/>
    </row>
    <row r="12079" spans="3:30">
      <c r="C12079" s="88"/>
      <c r="D12079" s="71"/>
      <c r="E12079" s="71"/>
      <c r="F12079" s="71"/>
      <c r="G12079" s="71"/>
      <c r="H12079" s="71"/>
      <c r="I12079" s="71"/>
      <c r="J12079" s="71"/>
      <c r="K12079" s="175"/>
      <c r="L12079" s="176"/>
      <c r="M12079" s="71"/>
      <c r="N12079" s="71"/>
      <c r="Z12079" s="92"/>
      <c r="AD12079" s="87"/>
    </row>
    <row r="12080" spans="3:30">
      <c r="C12080" s="88"/>
      <c r="D12080" s="71"/>
      <c r="E12080" s="71"/>
      <c r="F12080" s="71"/>
      <c r="G12080" s="71"/>
      <c r="H12080" s="71"/>
      <c r="I12080" s="71"/>
      <c r="J12080" s="71"/>
      <c r="K12080" s="175"/>
      <c r="L12080" s="176"/>
      <c r="M12080" s="71"/>
      <c r="N12080" s="71"/>
      <c r="Z12080" s="92"/>
      <c r="AD12080" s="87"/>
    </row>
    <row r="12081" spans="3:30">
      <c r="C12081" s="88"/>
      <c r="D12081" s="71"/>
      <c r="E12081" s="71"/>
      <c r="F12081" s="71"/>
      <c r="G12081" s="71"/>
      <c r="H12081" s="71"/>
      <c r="I12081" s="71"/>
      <c r="J12081" s="71"/>
      <c r="K12081" s="175"/>
      <c r="L12081" s="176"/>
      <c r="M12081" s="71"/>
      <c r="N12081" s="71"/>
      <c r="Z12081" s="92"/>
      <c r="AD12081" s="87"/>
    </row>
    <row r="12082" spans="3:30">
      <c r="C12082" s="88"/>
      <c r="D12082" s="71"/>
      <c r="E12082" s="71"/>
      <c r="F12082" s="71"/>
      <c r="G12082" s="71"/>
      <c r="H12082" s="71"/>
      <c r="I12082" s="71"/>
      <c r="J12082" s="71"/>
      <c r="K12082" s="175"/>
      <c r="L12082" s="176"/>
      <c r="M12082" s="71"/>
      <c r="N12082" s="71"/>
      <c r="Z12082" s="92"/>
      <c r="AD12082" s="87"/>
    </row>
    <row r="12083" spans="3:30">
      <c r="C12083" s="88"/>
      <c r="D12083" s="71"/>
      <c r="E12083" s="71"/>
      <c r="F12083" s="71"/>
      <c r="G12083" s="71"/>
      <c r="H12083" s="71"/>
      <c r="I12083" s="71"/>
      <c r="J12083" s="71"/>
      <c r="K12083" s="175"/>
      <c r="L12083" s="176"/>
      <c r="M12083" s="71"/>
      <c r="N12083" s="71"/>
      <c r="Z12083" s="92"/>
      <c r="AD12083" s="87"/>
    </row>
    <row r="12084" spans="3:30">
      <c r="C12084" s="88"/>
      <c r="D12084" s="71"/>
      <c r="E12084" s="71"/>
      <c r="F12084" s="71"/>
      <c r="G12084" s="71"/>
      <c r="H12084" s="71"/>
      <c r="I12084" s="71"/>
      <c r="J12084" s="71"/>
      <c r="K12084" s="175"/>
      <c r="L12084" s="176"/>
      <c r="M12084" s="71"/>
      <c r="N12084" s="71"/>
      <c r="Z12084" s="92"/>
      <c r="AD12084" s="87"/>
    </row>
    <row r="12085" spans="3:30">
      <c r="C12085" s="88"/>
      <c r="D12085" s="71"/>
      <c r="E12085" s="71"/>
      <c r="F12085" s="71"/>
      <c r="G12085" s="71"/>
      <c r="H12085" s="71"/>
      <c r="I12085" s="71"/>
      <c r="J12085" s="71"/>
      <c r="K12085" s="175"/>
      <c r="L12085" s="176"/>
      <c r="M12085" s="71"/>
      <c r="N12085" s="71"/>
      <c r="Z12085" s="92"/>
      <c r="AD12085" s="87"/>
    </row>
    <row r="12086" spans="3:30">
      <c r="C12086" s="88"/>
      <c r="D12086" s="71"/>
      <c r="E12086" s="71"/>
      <c r="F12086" s="71"/>
      <c r="G12086" s="71"/>
      <c r="H12086" s="71"/>
      <c r="I12086" s="71"/>
      <c r="J12086" s="71"/>
      <c r="K12086" s="175"/>
      <c r="L12086" s="176"/>
      <c r="M12086" s="71"/>
      <c r="N12086" s="71"/>
      <c r="Z12086" s="92"/>
      <c r="AD12086" s="87"/>
    </row>
    <row r="12087" spans="3:30">
      <c r="C12087" s="88"/>
      <c r="D12087" s="71"/>
      <c r="E12087" s="71"/>
      <c r="F12087" s="71"/>
      <c r="G12087" s="71"/>
      <c r="H12087" s="71"/>
      <c r="I12087" s="71"/>
      <c r="J12087" s="71"/>
      <c r="K12087" s="175"/>
      <c r="L12087" s="176"/>
      <c r="M12087" s="71"/>
      <c r="N12087" s="71"/>
      <c r="Z12087" s="92"/>
      <c r="AD12087" s="87"/>
    </row>
    <row r="12088" spans="3:30">
      <c r="C12088" s="88"/>
      <c r="D12088" s="71"/>
      <c r="E12088" s="71"/>
      <c r="F12088" s="71"/>
      <c r="G12088" s="71"/>
      <c r="H12088" s="71"/>
      <c r="I12088" s="71"/>
      <c r="J12088" s="71"/>
      <c r="K12088" s="175"/>
      <c r="L12088" s="176"/>
      <c r="M12088" s="71"/>
      <c r="N12088" s="71"/>
      <c r="Z12088" s="92"/>
      <c r="AD12088" s="87"/>
    </row>
    <row r="12089" spans="3:30">
      <c r="C12089" s="88"/>
      <c r="D12089" s="71"/>
      <c r="E12089" s="71"/>
      <c r="F12089" s="71"/>
      <c r="G12089" s="71"/>
      <c r="H12089" s="71"/>
      <c r="I12089" s="71"/>
      <c r="J12089" s="71"/>
      <c r="K12089" s="175"/>
      <c r="L12089" s="176"/>
      <c r="M12089" s="71"/>
      <c r="N12089" s="71"/>
      <c r="Z12089" s="92"/>
      <c r="AD12089" s="87"/>
    </row>
    <row r="12090" spans="3:30">
      <c r="C12090" s="88"/>
      <c r="D12090" s="71"/>
      <c r="E12090" s="71"/>
      <c r="F12090" s="71"/>
      <c r="G12090" s="71"/>
      <c r="H12090" s="71"/>
      <c r="I12090" s="71"/>
      <c r="J12090" s="71"/>
      <c r="K12090" s="175"/>
      <c r="L12090" s="176"/>
      <c r="M12090" s="71"/>
      <c r="N12090" s="71"/>
      <c r="Z12090" s="92"/>
      <c r="AD12090" s="87"/>
    </row>
    <row r="12091" spans="3:30">
      <c r="C12091" s="88"/>
      <c r="D12091" s="71"/>
      <c r="E12091" s="71"/>
      <c r="F12091" s="71"/>
      <c r="G12091" s="71"/>
      <c r="H12091" s="71"/>
      <c r="I12091" s="71"/>
      <c r="J12091" s="71"/>
      <c r="K12091" s="175"/>
      <c r="L12091" s="176"/>
      <c r="M12091" s="71"/>
      <c r="N12091" s="71"/>
      <c r="Z12091" s="92"/>
      <c r="AD12091" s="87"/>
    </row>
    <row r="12092" spans="3:30">
      <c r="C12092" s="88"/>
      <c r="D12092" s="71"/>
      <c r="E12092" s="71"/>
      <c r="F12092" s="71"/>
      <c r="G12092" s="71"/>
      <c r="H12092" s="71"/>
      <c r="I12092" s="71"/>
      <c r="J12092" s="71"/>
      <c r="K12092" s="175"/>
      <c r="L12092" s="176"/>
      <c r="M12092" s="71"/>
      <c r="N12092" s="71"/>
      <c r="Z12092" s="92"/>
      <c r="AD12092" s="87"/>
    </row>
    <row r="12093" spans="3:30">
      <c r="C12093" s="88"/>
      <c r="D12093" s="71"/>
      <c r="E12093" s="71"/>
      <c r="F12093" s="71"/>
      <c r="G12093" s="71"/>
      <c r="H12093" s="71"/>
      <c r="I12093" s="71"/>
      <c r="J12093" s="71"/>
      <c r="K12093" s="175"/>
      <c r="L12093" s="176"/>
      <c r="M12093" s="71"/>
      <c r="N12093" s="71"/>
      <c r="Z12093" s="92"/>
      <c r="AD12093" s="87"/>
    </row>
    <row r="12094" spans="3:30">
      <c r="C12094" s="88"/>
      <c r="D12094" s="71"/>
      <c r="E12094" s="71"/>
      <c r="F12094" s="71"/>
      <c r="G12094" s="71"/>
      <c r="H12094" s="71"/>
      <c r="I12094" s="71"/>
      <c r="J12094" s="71"/>
      <c r="K12094" s="175"/>
      <c r="L12094" s="176"/>
      <c r="M12094" s="71"/>
      <c r="N12094" s="71"/>
      <c r="Z12094" s="92"/>
      <c r="AD12094" s="87"/>
    </row>
    <row r="12095" spans="3:30">
      <c r="C12095" s="88"/>
      <c r="D12095" s="71"/>
      <c r="E12095" s="71"/>
      <c r="F12095" s="71"/>
      <c r="G12095" s="71"/>
      <c r="H12095" s="71"/>
      <c r="I12095" s="71"/>
      <c r="J12095" s="71"/>
      <c r="K12095" s="175"/>
      <c r="L12095" s="176"/>
      <c r="M12095" s="71"/>
      <c r="N12095" s="71"/>
      <c r="Z12095" s="92"/>
      <c r="AD12095" s="87"/>
    </row>
    <row r="12096" spans="3:30">
      <c r="C12096" s="88"/>
      <c r="D12096" s="71"/>
      <c r="E12096" s="71"/>
      <c r="F12096" s="71"/>
      <c r="G12096" s="71"/>
      <c r="H12096" s="71"/>
      <c r="I12096" s="71"/>
      <c r="J12096" s="71"/>
      <c r="K12096" s="175"/>
      <c r="L12096" s="176"/>
      <c r="M12096" s="71"/>
      <c r="N12096" s="71"/>
      <c r="Z12096" s="92"/>
      <c r="AD12096" s="87"/>
    </row>
    <row r="12097" spans="3:30">
      <c r="C12097" s="88"/>
      <c r="D12097" s="71"/>
      <c r="E12097" s="71"/>
      <c r="F12097" s="71"/>
      <c r="G12097" s="71"/>
      <c r="H12097" s="71"/>
      <c r="I12097" s="71"/>
      <c r="J12097" s="71"/>
      <c r="K12097" s="175"/>
      <c r="L12097" s="176"/>
      <c r="M12097" s="71"/>
      <c r="N12097" s="71"/>
      <c r="Z12097" s="92"/>
      <c r="AD12097" s="87"/>
    </row>
    <row r="12098" spans="3:30">
      <c r="C12098" s="88"/>
      <c r="D12098" s="71"/>
      <c r="E12098" s="71"/>
      <c r="F12098" s="71"/>
      <c r="G12098" s="71"/>
      <c r="H12098" s="71"/>
      <c r="I12098" s="71"/>
      <c r="J12098" s="71"/>
      <c r="K12098" s="175"/>
      <c r="L12098" s="176"/>
      <c r="M12098" s="71"/>
      <c r="N12098" s="71"/>
      <c r="Z12098" s="92"/>
      <c r="AD12098" s="87"/>
    </row>
    <row r="12099" spans="3:30">
      <c r="C12099" s="88"/>
      <c r="D12099" s="71"/>
      <c r="E12099" s="71"/>
      <c r="F12099" s="71"/>
      <c r="G12099" s="71"/>
      <c r="H12099" s="71"/>
      <c r="I12099" s="71"/>
      <c r="J12099" s="71"/>
      <c r="K12099" s="175"/>
      <c r="L12099" s="176"/>
      <c r="M12099" s="71"/>
      <c r="N12099" s="71"/>
      <c r="Z12099" s="92"/>
      <c r="AD12099" s="87"/>
    </row>
    <row r="12100" spans="3:30">
      <c r="C12100" s="88"/>
      <c r="D12100" s="71"/>
      <c r="E12100" s="71"/>
      <c r="F12100" s="71"/>
      <c r="G12100" s="71"/>
      <c r="H12100" s="71"/>
      <c r="I12100" s="71"/>
      <c r="J12100" s="71"/>
      <c r="K12100" s="175"/>
      <c r="L12100" s="176"/>
      <c r="M12100" s="71"/>
      <c r="N12100" s="71"/>
      <c r="Z12100" s="92"/>
      <c r="AD12100" s="87"/>
    </row>
    <row r="12101" spans="3:30">
      <c r="C12101" s="88"/>
      <c r="D12101" s="71"/>
      <c r="E12101" s="71"/>
      <c r="F12101" s="71"/>
      <c r="G12101" s="71"/>
      <c r="H12101" s="71"/>
      <c r="I12101" s="71"/>
      <c r="J12101" s="71"/>
      <c r="K12101" s="175"/>
      <c r="L12101" s="176"/>
      <c r="M12101" s="71"/>
      <c r="N12101" s="71"/>
      <c r="Z12101" s="92"/>
      <c r="AD12101" s="87"/>
    </row>
    <row r="12102" spans="3:30">
      <c r="C12102" s="88"/>
      <c r="D12102" s="71"/>
      <c r="E12102" s="71"/>
      <c r="F12102" s="71"/>
      <c r="G12102" s="71"/>
      <c r="H12102" s="71"/>
      <c r="I12102" s="71"/>
      <c r="J12102" s="71"/>
      <c r="K12102" s="175"/>
      <c r="L12102" s="176"/>
      <c r="M12102" s="71"/>
      <c r="N12102" s="71"/>
      <c r="Z12102" s="92"/>
      <c r="AD12102" s="87"/>
    </row>
    <row r="12103" spans="3:30">
      <c r="C12103" s="88"/>
      <c r="D12103" s="71"/>
      <c r="E12103" s="71"/>
      <c r="F12103" s="71"/>
      <c r="G12103" s="71"/>
      <c r="H12103" s="71"/>
      <c r="I12103" s="71"/>
      <c r="J12103" s="71"/>
      <c r="K12103" s="175"/>
      <c r="L12103" s="176"/>
      <c r="M12103" s="71"/>
      <c r="N12103" s="71"/>
      <c r="Z12103" s="92"/>
      <c r="AD12103" s="87"/>
    </row>
    <row r="12104" spans="3:30">
      <c r="C12104" s="88"/>
      <c r="D12104" s="71"/>
      <c r="E12104" s="71"/>
      <c r="F12104" s="71"/>
      <c r="G12104" s="71"/>
      <c r="H12104" s="71"/>
      <c r="I12104" s="71"/>
      <c r="J12104" s="71"/>
      <c r="K12104" s="175"/>
      <c r="L12104" s="176"/>
      <c r="M12104" s="71"/>
      <c r="N12104" s="71"/>
      <c r="Z12104" s="92"/>
      <c r="AD12104" s="87"/>
    </row>
    <row r="12105" spans="3:30">
      <c r="C12105" s="88"/>
      <c r="D12105" s="71"/>
      <c r="E12105" s="71"/>
      <c r="F12105" s="71"/>
      <c r="G12105" s="71"/>
      <c r="H12105" s="71"/>
      <c r="I12105" s="71"/>
      <c r="J12105" s="71"/>
      <c r="K12105" s="175"/>
      <c r="L12105" s="176"/>
      <c r="M12105" s="71"/>
      <c r="N12105" s="71"/>
      <c r="Z12105" s="92"/>
      <c r="AD12105" s="87"/>
    </row>
    <row r="12106" spans="3:30">
      <c r="C12106" s="88"/>
      <c r="D12106" s="71"/>
      <c r="E12106" s="71"/>
      <c r="F12106" s="71"/>
      <c r="G12106" s="71"/>
      <c r="H12106" s="71"/>
      <c r="I12106" s="71"/>
      <c r="J12106" s="71"/>
      <c r="K12106" s="175"/>
      <c r="L12106" s="176"/>
      <c r="M12106" s="71"/>
      <c r="N12106" s="71"/>
      <c r="Z12106" s="92"/>
      <c r="AD12106" s="87"/>
    </row>
    <row r="12107" spans="3:30">
      <c r="C12107" s="88"/>
      <c r="D12107" s="71"/>
      <c r="E12107" s="71"/>
      <c r="F12107" s="71"/>
      <c r="G12107" s="71"/>
      <c r="H12107" s="71"/>
      <c r="I12107" s="71"/>
      <c r="J12107" s="71"/>
      <c r="K12107" s="175"/>
      <c r="L12107" s="176"/>
      <c r="M12107" s="71"/>
      <c r="N12107" s="71"/>
      <c r="Z12107" s="92"/>
      <c r="AD12107" s="87"/>
    </row>
    <row r="12108" spans="3:30">
      <c r="C12108" s="88"/>
      <c r="D12108" s="71"/>
      <c r="E12108" s="71"/>
      <c r="F12108" s="71"/>
      <c r="G12108" s="71"/>
      <c r="H12108" s="71"/>
      <c r="I12108" s="71"/>
      <c r="J12108" s="71"/>
      <c r="K12108" s="175"/>
      <c r="L12108" s="176"/>
      <c r="M12108" s="71"/>
      <c r="N12108" s="71"/>
      <c r="Z12108" s="92"/>
      <c r="AD12108" s="87"/>
    </row>
    <row r="12109" spans="3:30">
      <c r="C12109" s="88"/>
      <c r="D12109" s="71"/>
      <c r="E12109" s="71"/>
      <c r="F12109" s="71"/>
      <c r="G12109" s="71"/>
      <c r="H12109" s="71"/>
      <c r="I12109" s="71"/>
      <c r="J12109" s="71"/>
      <c r="K12109" s="175"/>
      <c r="L12109" s="176"/>
      <c r="M12109" s="71"/>
      <c r="N12109" s="71"/>
      <c r="Z12109" s="92"/>
      <c r="AD12109" s="87"/>
    </row>
    <row r="12110" spans="3:30">
      <c r="C12110" s="88"/>
      <c r="D12110" s="71"/>
      <c r="E12110" s="71"/>
      <c r="F12110" s="71"/>
      <c r="G12110" s="71"/>
      <c r="H12110" s="71"/>
      <c r="I12110" s="71"/>
      <c r="J12110" s="71"/>
      <c r="K12110" s="175"/>
      <c r="L12110" s="176"/>
      <c r="M12110" s="71"/>
      <c r="N12110" s="71"/>
      <c r="Z12110" s="92"/>
      <c r="AD12110" s="87"/>
    </row>
    <row r="12111" spans="3:30">
      <c r="C12111" s="88"/>
      <c r="D12111" s="71"/>
      <c r="E12111" s="71"/>
      <c r="F12111" s="71"/>
      <c r="G12111" s="71"/>
      <c r="H12111" s="71"/>
      <c r="I12111" s="71"/>
      <c r="J12111" s="71"/>
      <c r="K12111" s="175"/>
      <c r="L12111" s="176"/>
      <c r="M12111" s="71"/>
      <c r="N12111" s="71"/>
      <c r="Z12111" s="92"/>
      <c r="AD12111" s="87"/>
    </row>
    <row r="12112" spans="3:30">
      <c r="C12112" s="88"/>
      <c r="D12112" s="71"/>
      <c r="E12112" s="71"/>
      <c r="F12112" s="71"/>
      <c r="G12112" s="71"/>
      <c r="H12112" s="71"/>
      <c r="I12112" s="71"/>
      <c r="J12112" s="71"/>
      <c r="K12112" s="175"/>
      <c r="L12112" s="176"/>
      <c r="M12112" s="71"/>
      <c r="N12112" s="71"/>
      <c r="Z12112" s="92"/>
      <c r="AD12112" s="87"/>
    </row>
    <row r="12113" spans="3:30">
      <c r="C12113" s="88"/>
      <c r="D12113" s="71"/>
      <c r="E12113" s="71"/>
      <c r="F12113" s="71"/>
      <c r="G12113" s="71"/>
      <c r="H12113" s="71"/>
      <c r="I12113" s="71"/>
      <c r="J12113" s="71"/>
      <c r="K12113" s="175"/>
      <c r="L12113" s="176"/>
      <c r="M12113" s="71"/>
      <c r="N12113" s="71"/>
      <c r="Z12113" s="92"/>
      <c r="AD12113" s="87"/>
    </row>
    <row r="12114" spans="3:30">
      <c r="C12114" s="88"/>
      <c r="D12114" s="71"/>
      <c r="E12114" s="71"/>
      <c r="F12114" s="71"/>
      <c r="G12114" s="71"/>
      <c r="H12114" s="71"/>
      <c r="I12114" s="71"/>
      <c r="J12114" s="71"/>
      <c r="K12114" s="175"/>
      <c r="L12114" s="176"/>
      <c r="M12114" s="71"/>
      <c r="N12114" s="71"/>
      <c r="Z12114" s="92"/>
      <c r="AD12114" s="87"/>
    </row>
    <row r="12115" spans="3:30">
      <c r="C12115" s="88"/>
      <c r="D12115" s="71"/>
      <c r="E12115" s="71"/>
      <c r="F12115" s="71"/>
      <c r="G12115" s="71"/>
      <c r="H12115" s="71"/>
      <c r="I12115" s="71"/>
      <c r="J12115" s="71"/>
      <c r="K12115" s="175"/>
      <c r="L12115" s="176"/>
      <c r="M12115" s="71"/>
      <c r="N12115" s="71"/>
      <c r="Z12115" s="92"/>
      <c r="AD12115" s="87"/>
    </row>
    <row r="12116" spans="3:30">
      <c r="C12116" s="88"/>
      <c r="D12116" s="71"/>
      <c r="E12116" s="71"/>
      <c r="F12116" s="71"/>
      <c r="G12116" s="71"/>
      <c r="H12116" s="71"/>
      <c r="I12116" s="71"/>
      <c r="J12116" s="71"/>
      <c r="K12116" s="175"/>
      <c r="L12116" s="176"/>
      <c r="M12116" s="71"/>
      <c r="N12116" s="71"/>
      <c r="Z12116" s="92"/>
      <c r="AD12116" s="87"/>
    </row>
    <row r="12117" spans="3:30">
      <c r="C12117" s="88"/>
      <c r="D12117" s="71"/>
      <c r="E12117" s="71"/>
      <c r="F12117" s="71"/>
      <c r="G12117" s="71"/>
      <c r="H12117" s="71"/>
      <c r="I12117" s="71"/>
      <c r="J12117" s="71"/>
      <c r="K12117" s="175"/>
      <c r="L12117" s="176"/>
      <c r="M12117" s="71"/>
      <c r="N12117" s="71"/>
      <c r="Z12117" s="92"/>
      <c r="AD12117" s="87"/>
    </row>
    <row r="12118" spans="3:30">
      <c r="C12118" s="88"/>
      <c r="D12118" s="71"/>
      <c r="E12118" s="71"/>
      <c r="F12118" s="71"/>
      <c r="G12118" s="71"/>
      <c r="H12118" s="71"/>
      <c r="I12118" s="71"/>
      <c r="J12118" s="71"/>
      <c r="K12118" s="175"/>
      <c r="L12118" s="176"/>
      <c r="M12118" s="71"/>
      <c r="N12118" s="71"/>
      <c r="Z12118" s="92"/>
      <c r="AD12118" s="87"/>
    </row>
    <row r="12119" spans="3:30">
      <c r="C12119" s="88"/>
      <c r="D12119" s="71"/>
      <c r="E12119" s="71"/>
      <c r="F12119" s="71"/>
      <c r="G12119" s="71"/>
      <c r="H12119" s="71"/>
      <c r="I12119" s="71"/>
      <c r="J12119" s="71"/>
      <c r="K12119" s="175"/>
      <c r="L12119" s="176"/>
      <c r="M12119" s="71"/>
      <c r="N12119" s="71"/>
      <c r="Z12119" s="92"/>
      <c r="AD12119" s="87"/>
    </row>
    <row r="12120" spans="3:30">
      <c r="C12120" s="120"/>
      <c r="D12120" s="71"/>
      <c r="E12120" s="71"/>
      <c r="F12120" s="71"/>
      <c r="G12120" s="71"/>
      <c r="H12120" s="71"/>
      <c r="I12120" s="71"/>
      <c r="J12120" s="71"/>
      <c r="K12120" s="175"/>
      <c r="L12120" s="176"/>
      <c r="M12120" s="71"/>
      <c r="N12120" s="71"/>
      <c r="Z12120" s="92"/>
      <c r="AD12120" s="87"/>
    </row>
    <row r="12121" spans="3:30">
      <c r="C12121" s="120"/>
      <c r="D12121" s="71"/>
      <c r="E12121" s="71"/>
      <c r="F12121" s="71"/>
      <c r="G12121" s="71"/>
      <c r="H12121" s="71"/>
      <c r="I12121" s="71"/>
      <c r="J12121" s="71"/>
      <c r="K12121" s="175"/>
      <c r="L12121" s="176"/>
      <c r="M12121" s="71"/>
      <c r="N12121" s="71"/>
      <c r="Z12121" s="92"/>
      <c r="AD12121" s="87"/>
    </row>
    <row r="12122" spans="3:30">
      <c r="C12122" s="120"/>
      <c r="D12122" s="71"/>
      <c r="E12122" s="71"/>
      <c r="F12122" s="71"/>
      <c r="G12122" s="71"/>
      <c r="H12122" s="71"/>
      <c r="I12122" s="71"/>
      <c r="J12122" s="71"/>
      <c r="K12122" s="175"/>
      <c r="L12122" s="176"/>
      <c r="M12122" s="71"/>
      <c r="N12122" s="71"/>
      <c r="Z12122" s="92"/>
      <c r="AD12122" s="87"/>
    </row>
    <row r="12123" spans="3:30">
      <c r="C12123" s="120"/>
      <c r="D12123" s="71"/>
      <c r="E12123" s="71"/>
      <c r="F12123" s="71"/>
      <c r="G12123" s="71"/>
      <c r="H12123" s="71"/>
      <c r="I12123" s="71"/>
      <c r="J12123" s="71"/>
      <c r="K12123" s="175"/>
      <c r="L12123" s="176"/>
      <c r="M12123" s="71"/>
      <c r="N12123" s="71"/>
      <c r="Z12123" s="92"/>
      <c r="AD12123" s="87"/>
    </row>
    <row r="12124" spans="3:30">
      <c r="C12124" s="120"/>
      <c r="D12124" s="71"/>
      <c r="E12124" s="71"/>
      <c r="F12124" s="71"/>
      <c r="G12124" s="71"/>
      <c r="H12124" s="71"/>
      <c r="I12124" s="71"/>
      <c r="J12124" s="71"/>
      <c r="K12124" s="175"/>
      <c r="L12124" s="176"/>
      <c r="M12124" s="71"/>
      <c r="N12124" s="71"/>
      <c r="Z12124" s="92"/>
      <c r="AD12124" s="87"/>
    </row>
    <row r="12125" spans="3:30">
      <c r="C12125" s="120"/>
      <c r="D12125" s="71"/>
      <c r="E12125" s="71"/>
      <c r="F12125" s="71"/>
      <c r="G12125" s="71"/>
      <c r="H12125" s="71"/>
      <c r="I12125" s="71"/>
      <c r="J12125" s="71"/>
      <c r="K12125" s="175"/>
      <c r="L12125" s="176"/>
      <c r="M12125" s="71"/>
      <c r="N12125" s="71"/>
      <c r="Z12125" s="92"/>
      <c r="AD12125" s="87"/>
    </row>
    <row r="12126" spans="3:30">
      <c r="C12126" s="120"/>
      <c r="D12126" s="71"/>
      <c r="E12126" s="71"/>
      <c r="F12126" s="71"/>
      <c r="G12126" s="71"/>
      <c r="H12126" s="71"/>
      <c r="I12126" s="71"/>
      <c r="J12126" s="71"/>
      <c r="K12126" s="175"/>
      <c r="L12126" s="176"/>
      <c r="M12126" s="71"/>
      <c r="N12126" s="71"/>
      <c r="Z12126" s="92"/>
      <c r="AD12126" s="87"/>
    </row>
    <row r="12127" spans="3:30">
      <c r="C12127" s="120"/>
      <c r="D12127" s="71"/>
      <c r="E12127" s="71"/>
      <c r="F12127" s="71"/>
      <c r="G12127" s="71"/>
      <c r="H12127" s="71"/>
      <c r="I12127" s="71"/>
      <c r="J12127" s="71"/>
      <c r="K12127" s="175"/>
      <c r="L12127" s="176"/>
      <c r="M12127" s="71"/>
      <c r="N12127" s="71"/>
      <c r="Z12127" s="92"/>
      <c r="AD12127" s="87"/>
    </row>
    <row r="12128" spans="3:30">
      <c r="C12128" s="120"/>
      <c r="D12128" s="71"/>
      <c r="E12128" s="71"/>
      <c r="F12128" s="71"/>
      <c r="G12128" s="71"/>
      <c r="H12128" s="71"/>
      <c r="I12128" s="71"/>
      <c r="J12128" s="71"/>
      <c r="K12128" s="175"/>
      <c r="L12128" s="176"/>
      <c r="M12128" s="71"/>
      <c r="N12128" s="71"/>
      <c r="Z12128" s="92"/>
      <c r="AD12128" s="87"/>
    </row>
    <row r="12129" spans="3:30">
      <c r="C12129" s="120"/>
      <c r="D12129" s="71"/>
      <c r="E12129" s="71"/>
      <c r="F12129" s="71"/>
      <c r="G12129" s="71"/>
      <c r="H12129" s="71"/>
      <c r="I12129" s="71"/>
      <c r="J12129" s="71"/>
      <c r="K12129" s="175"/>
      <c r="L12129" s="176"/>
      <c r="M12129" s="71"/>
      <c r="N12129" s="71"/>
      <c r="Z12129" s="92"/>
      <c r="AD12129" s="87"/>
    </row>
    <row r="12130" spans="3:30">
      <c r="C12130" s="120"/>
      <c r="D12130" s="71"/>
      <c r="E12130" s="71"/>
      <c r="F12130" s="71"/>
      <c r="G12130" s="71"/>
      <c r="H12130" s="71"/>
      <c r="I12130" s="71"/>
      <c r="J12130" s="71"/>
      <c r="K12130" s="175"/>
      <c r="L12130" s="176"/>
      <c r="M12130" s="71"/>
      <c r="N12130" s="71"/>
      <c r="Z12130" s="92"/>
      <c r="AD12130" s="87"/>
    </row>
    <row r="12131" spans="3:30">
      <c r="C12131" s="120"/>
      <c r="D12131" s="71"/>
      <c r="E12131" s="71"/>
      <c r="F12131" s="71"/>
      <c r="G12131" s="71"/>
      <c r="H12131" s="71"/>
      <c r="I12131" s="71"/>
      <c r="J12131" s="71"/>
      <c r="K12131" s="175"/>
      <c r="L12131" s="176"/>
      <c r="M12131" s="71"/>
      <c r="N12131" s="71"/>
      <c r="Z12131" s="92"/>
      <c r="AD12131" s="87"/>
    </row>
    <row r="12132" spans="3:30">
      <c r="C12132" s="120"/>
      <c r="D12132" s="71"/>
      <c r="E12132" s="71"/>
      <c r="F12132" s="71"/>
      <c r="G12132" s="71"/>
      <c r="H12132" s="71"/>
      <c r="I12132" s="71"/>
      <c r="J12132" s="71"/>
      <c r="K12132" s="175"/>
      <c r="L12132" s="176"/>
      <c r="M12132" s="71"/>
      <c r="N12132" s="71"/>
      <c r="Z12132" s="92"/>
      <c r="AD12132" s="87"/>
    </row>
    <row r="12133" spans="3:30">
      <c r="C12133" s="120"/>
      <c r="D12133" s="71"/>
      <c r="E12133" s="71"/>
      <c r="F12133" s="71"/>
      <c r="G12133" s="71"/>
      <c r="H12133" s="71"/>
      <c r="I12133" s="71"/>
      <c r="J12133" s="71"/>
      <c r="K12133" s="175"/>
      <c r="L12133" s="176"/>
      <c r="M12133" s="71"/>
      <c r="N12133" s="71"/>
      <c r="Z12133" s="92"/>
      <c r="AD12133" s="87"/>
    </row>
    <row r="12134" spans="3:30">
      <c r="C12134" s="120"/>
      <c r="D12134" s="71"/>
      <c r="E12134" s="71"/>
      <c r="F12134" s="71"/>
      <c r="G12134" s="71"/>
      <c r="H12134" s="71"/>
      <c r="I12134" s="71"/>
      <c r="J12134" s="71"/>
      <c r="K12134" s="175"/>
      <c r="L12134" s="176"/>
      <c r="M12134" s="71"/>
      <c r="N12134" s="71"/>
      <c r="Z12134" s="92"/>
      <c r="AD12134" s="87"/>
    </row>
    <row r="12135" spans="3:30">
      <c r="C12135" s="120"/>
      <c r="D12135" s="71"/>
      <c r="E12135" s="71"/>
      <c r="F12135" s="71"/>
      <c r="G12135" s="71"/>
      <c r="H12135" s="71"/>
      <c r="I12135" s="71"/>
      <c r="J12135" s="71"/>
      <c r="K12135" s="175"/>
      <c r="L12135" s="176"/>
      <c r="M12135" s="71"/>
      <c r="N12135" s="71"/>
      <c r="Z12135" s="92"/>
      <c r="AD12135" s="87"/>
    </row>
    <row r="12136" spans="3:30">
      <c r="C12136" s="120"/>
      <c r="D12136" s="71"/>
      <c r="E12136" s="71"/>
      <c r="F12136" s="71"/>
      <c r="G12136" s="71"/>
      <c r="H12136" s="71"/>
      <c r="I12136" s="71"/>
      <c r="J12136" s="71"/>
      <c r="K12136" s="175"/>
      <c r="L12136" s="176"/>
      <c r="M12136" s="71"/>
      <c r="N12136" s="71"/>
      <c r="Z12136" s="92"/>
      <c r="AD12136" s="87"/>
    </row>
    <row r="12137" spans="3:30">
      <c r="C12137" s="120"/>
      <c r="D12137" s="71"/>
      <c r="E12137" s="71"/>
      <c r="F12137" s="71"/>
      <c r="G12137" s="71"/>
      <c r="H12137" s="71"/>
      <c r="I12137" s="71"/>
      <c r="J12137" s="71"/>
      <c r="K12137" s="175"/>
      <c r="L12137" s="176"/>
      <c r="M12137" s="71"/>
      <c r="N12137" s="71"/>
      <c r="Z12137" s="92"/>
      <c r="AD12137" s="87"/>
    </row>
    <row r="12138" spans="3:30">
      <c r="C12138" s="120"/>
      <c r="D12138" s="71"/>
      <c r="E12138" s="71"/>
      <c r="F12138" s="71"/>
      <c r="G12138" s="71"/>
      <c r="H12138" s="71"/>
      <c r="I12138" s="71"/>
      <c r="J12138" s="71"/>
      <c r="K12138" s="175"/>
      <c r="L12138" s="176"/>
      <c r="M12138" s="71"/>
      <c r="N12138" s="71"/>
      <c r="Z12138" s="92"/>
      <c r="AD12138" s="87"/>
    </row>
    <row r="12139" spans="3:30">
      <c r="C12139" s="120"/>
      <c r="D12139" s="71"/>
      <c r="E12139" s="71"/>
      <c r="F12139" s="71"/>
      <c r="G12139" s="71"/>
      <c r="H12139" s="71"/>
      <c r="I12139" s="71"/>
      <c r="J12139" s="71"/>
      <c r="K12139" s="175"/>
      <c r="L12139" s="176"/>
      <c r="M12139" s="71"/>
      <c r="N12139" s="71"/>
      <c r="Z12139" s="92"/>
      <c r="AD12139" s="87"/>
    </row>
    <row r="12140" spans="3:30">
      <c r="C12140" s="120"/>
      <c r="D12140" s="71"/>
      <c r="E12140" s="71"/>
      <c r="F12140" s="71"/>
      <c r="G12140" s="71"/>
      <c r="H12140" s="71"/>
      <c r="I12140" s="71"/>
      <c r="J12140" s="71"/>
      <c r="K12140" s="175"/>
      <c r="L12140" s="176"/>
      <c r="M12140" s="71"/>
      <c r="N12140" s="71"/>
      <c r="Z12140" s="92"/>
      <c r="AD12140" s="87"/>
    </row>
    <row r="12141" spans="3:30">
      <c r="C12141" s="120"/>
      <c r="D12141" s="71"/>
      <c r="E12141" s="71"/>
      <c r="F12141" s="71"/>
      <c r="G12141" s="71"/>
      <c r="H12141" s="71"/>
      <c r="I12141" s="71"/>
      <c r="J12141" s="71"/>
      <c r="K12141" s="175"/>
      <c r="L12141" s="176"/>
      <c r="M12141" s="71"/>
      <c r="N12141" s="71"/>
      <c r="Z12141" s="92"/>
      <c r="AD12141" s="87"/>
    </row>
    <row r="12142" spans="3:30">
      <c r="C12142" s="120"/>
      <c r="D12142" s="71"/>
      <c r="E12142" s="71"/>
      <c r="F12142" s="71"/>
      <c r="G12142" s="71"/>
      <c r="H12142" s="71"/>
      <c r="I12142" s="71"/>
      <c r="J12142" s="71"/>
      <c r="K12142" s="175"/>
      <c r="L12142" s="176"/>
      <c r="M12142" s="71"/>
      <c r="N12142" s="71"/>
      <c r="Z12142" s="92"/>
      <c r="AD12142" s="87"/>
    </row>
    <row r="12143" spans="3:30">
      <c r="C12143" s="120"/>
      <c r="D12143" s="71"/>
      <c r="E12143" s="71"/>
      <c r="F12143" s="71"/>
      <c r="G12143" s="71"/>
      <c r="H12143" s="71"/>
      <c r="I12143" s="71"/>
      <c r="J12143" s="71"/>
      <c r="K12143" s="175"/>
      <c r="L12143" s="176"/>
      <c r="M12143" s="71"/>
      <c r="N12143" s="71"/>
      <c r="Z12143" s="92"/>
      <c r="AD12143" s="87"/>
    </row>
    <row r="12144" spans="3:30">
      <c r="C12144" s="120"/>
      <c r="D12144" s="71"/>
      <c r="E12144" s="71"/>
      <c r="F12144" s="71"/>
      <c r="G12144" s="71"/>
      <c r="H12144" s="71"/>
      <c r="I12144" s="71"/>
      <c r="J12144" s="71"/>
      <c r="K12144" s="175"/>
      <c r="L12144" s="176"/>
      <c r="M12144" s="71"/>
      <c r="N12144" s="71"/>
      <c r="Z12144" s="92"/>
      <c r="AD12144" s="87"/>
    </row>
    <row r="12145" spans="3:30">
      <c r="C12145" s="120"/>
      <c r="D12145" s="71"/>
      <c r="E12145" s="71"/>
      <c r="F12145" s="71"/>
      <c r="G12145" s="71"/>
      <c r="H12145" s="71"/>
      <c r="I12145" s="71"/>
      <c r="J12145" s="71"/>
      <c r="K12145" s="175"/>
      <c r="L12145" s="176"/>
      <c r="M12145" s="71"/>
      <c r="N12145" s="71"/>
      <c r="Z12145" s="92"/>
      <c r="AD12145" s="87"/>
    </row>
    <row r="12146" spans="3:30">
      <c r="C12146" s="120"/>
      <c r="D12146" s="71"/>
      <c r="E12146" s="71"/>
      <c r="F12146" s="71"/>
      <c r="G12146" s="71"/>
      <c r="H12146" s="71"/>
      <c r="I12146" s="71"/>
      <c r="J12146" s="71"/>
      <c r="K12146" s="175"/>
      <c r="L12146" s="176"/>
      <c r="M12146" s="71"/>
      <c r="N12146" s="71"/>
      <c r="Z12146" s="92"/>
      <c r="AD12146" s="87"/>
    </row>
    <row r="12147" spans="3:30">
      <c r="C12147" s="120"/>
      <c r="D12147" s="71"/>
      <c r="E12147" s="71"/>
      <c r="F12147" s="71"/>
      <c r="G12147" s="71"/>
      <c r="H12147" s="71"/>
      <c r="I12147" s="71"/>
      <c r="J12147" s="71"/>
      <c r="K12147" s="175"/>
      <c r="L12147" s="176"/>
      <c r="M12147" s="71"/>
      <c r="N12147" s="71"/>
      <c r="Z12147" s="92"/>
      <c r="AD12147" s="87"/>
    </row>
    <row r="12148" spans="3:30">
      <c r="C12148" s="120"/>
      <c r="D12148" s="71"/>
      <c r="E12148" s="71"/>
      <c r="F12148" s="71"/>
      <c r="G12148" s="71"/>
      <c r="H12148" s="71"/>
      <c r="I12148" s="71"/>
      <c r="J12148" s="71"/>
      <c r="K12148" s="175"/>
      <c r="L12148" s="176"/>
      <c r="M12148" s="71"/>
      <c r="N12148" s="71"/>
      <c r="Z12148" s="92"/>
      <c r="AD12148" s="87"/>
    </row>
    <row r="12149" spans="3:30">
      <c r="C12149" s="120"/>
      <c r="D12149" s="71"/>
      <c r="E12149" s="71"/>
      <c r="F12149" s="71"/>
      <c r="G12149" s="71"/>
      <c r="H12149" s="71"/>
      <c r="I12149" s="71"/>
      <c r="J12149" s="71"/>
      <c r="K12149" s="175"/>
      <c r="L12149" s="176"/>
      <c r="M12149" s="71"/>
      <c r="N12149" s="71"/>
      <c r="Z12149" s="92"/>
      <c r="AD12149" s="87"/>
    </row>
    <row r="12150" spans="3:30">
      <c r="C12150" s="120"/>
      <c r="D12150" s="71"/>
      <c r="E12150" s="71"/>
      <c r="F12150" s="71"/>
      <c r="G12150" s="71"/>
      <c r="H12150" s="71"/>
      <c r="I12150" s="71"/>
      <c r="J12150" s="71"/>
      <c r="K12150" s="175"/>
      <c r="L12150" s="176"/>
      <c r="M12150" s="71"/>
      <c r="N12150" s="71"/>
      <c r="Z12150" s="92"/>
      <c r="AD12150" s="87"/>
    </row>
    <row r="12151" spans="3:30">
      <c r="C12151" s="120"/>
      <c r="D12151" s="71"/>
      <c r="E12151" s="71"/>
      <c r="F12151" s="71"/>
      <c r="G12151" s="71"/>
      <c r="H12151" s="71"/>
      <c r="I12151" s="71"/>
      <c r="J12151" s="71"/>
      <c r="K12151" s="175"/>
      <c r="L12151" s="176"/>
      <c r="M12151" s="71"/>
      <c r="N12151" s="71"/>
      <c r="Z12151" s="92"/>
      <c r="AD12151" s="87"/>
    </row>
    <row r="12152" spans="3:30">
      <c r="C12152" s="120"/>
      <c r="D12152" s="71"/>
      <c r="E12152" s="71"/>
      <c r="F12152" s="71"/>
      <c r="G12152" s="71"/>
      <c r="H12152" s="71"/>
      <c r="I12152" s="71"/>
      <c r="J12152" s="71"/>
      <c r="K12152" s="175"/>
      <c r="L12152" s="176"/>
      <c r="M12152" s="71"/>
      <c r="N12152" s="71"/>
      <c r="Z12152" s="92"/>
      <c r="AD12152" s="87"/>
    </row>
    <row r="12153" spans="3:30">
      <c r="C12153" s="120"/>
      <c r="D12153" s="71"/>
      <c r="E12153" s="71"/>
      <c r="F12153" s="71"/>
      <c r="G12153" s="71"/>
      <c r="H12153" s="71"/>
      <c r="I12153" s="71"/>
      <c r="J12153" s="71"/>
      <c r="K12153" s="175"/>
      <c r="L12153" s="176"/>
      <c r="M12153" s="71"/>
      <c r="N12153" s="71"/>
      <c r="Z12153" s="92"/>
      <c r="AD12153" s="87"/>
    </row>
    <row r="12154" spans="3:30">
      <c r="C12154" s="120"/>
      <c r="D12154" s="71"/>
      <c r="E12154" s="71"/>
      <c r="F12154" s="71"/>
      <c r="G12154" s="71"/>
      <c r="H12154" s="71"/>
      <c r="I12154" s="71"/>
      <c r="J12154" s="71"/>
      <c r="K12154" s="175"/>
      <c r="L12154" s="176"/>
      <c r="M12154" s="71"/>
      <c r="N12154" s="71"/>
      <c r="Z12154" s="92"/>
      <c r="AD12154" s="87"/>
    </row>
    <row r="12155" spans="3:30">
      <c r="C12155" s="120"/>
      <c r="D12155" s="71"/>
      <c r="E12155" s="71"/>
      <c r="F12155" s="71"/>
      <c r="G12155" s="71"/>
      <c r="H12155" s="71"/>
      <c r="I12155" s="71"/>
      <c r="J12155" s="71"/>
      <c r="K12155" s="175"/>
      <c r="L12155" s="176"/>
      <c r="M12155" s="71"/>
      <c r="N12155" s="71"/>
      <c r="Z12155" s="92"/>
      <c r="AD12155" s="87"/>
    </row>
    <row r="12156" spans="3:30">
      <c r="C12156" s="120"/>
      <c r="D12156" s="71"/>
      <c r="E12156" s="71"/>
      <c r="F12156" s="71"/>
      <c r="G12156" s="71"/>
      <c r="H12156" s="71"/>
      <c r="I12156" s="71"/>
      <c r="J12156" s="71"/>
      <c r="K12156" s="175"/>
      <c r="L12156" s="176"/>
      <c r="M12156" s="71"/>
      <c r="N12156" s="71"/>
      <c r="Z12156" s="92"/>
      <c r="AD12156" s="87"/>
    </row>
    <row r="12157" spans="3:30">
      <c r="C12157" s="120"/>
      <c r="D12157" s="71"/>
      <c r="E12157" s="71"/>
      <c r="F12157" s="71"/>
      <c r="G12157" s="71"/>
      <c r="H12157" s="71"/>
      <c r="I12157" s="71"/>
      <c r="J12157" s="71"/>
      <c r="K12157" s="175"/>
      <c r="L12157" s="176"/>
      <c r="M12157" s="71"/>
      <c r="N12157" s="71"/>
      <c r="Z12157" s="92"/>
      <c r="AD12157" s="87"/>
    </row>
    <row r="12158" spans="3:30">
      <c r="C12158" s="120"/>
      <c r="D12158" s="71"/>
      <c r="E12158" s="71"/>
      <c r="F12158" s="71"/>
      <c r="G12158" s="71"/>
      <c r="H12158" s="71"/>
      <c r="I12158" s="71"/>
      <c r="J12158" s="71"/>
      <c r="K12158" s="175"/>
      <c r="L12158" s="176"/>
      <c r="M12158" s="71"/>
      <c r="N12158" s="71"/>
      <c r="Z12158" s="92"/>
      <c r="AD12158" s="87"/>
    </row>
    <row r="12159" spans="3:30">
      <c r="C12159" s="120"/>
      <c r="D12159" s="71"/>
      <c r="E12159" s="71"/>
      <c r="F12159" s="71"/>
      <c r="G12159" s="71"/>
      <c r="H12159" s="71"/>
      <c r="I12159" s="71"/>
      <c r="J12159" s="71"/>
      <c r="K12159" s="175"/>
      <c r="L12159" s="176"/>
      <c r="M12159" s="71"/>
      <c r="N12159" s="71"/>
      <c r="Z12159" s="92"/>
      <c r="AD12159" s="87"/>
    </row>
    <row r="12160" spans="3:30">
      <c r="C12160" s="120"/>
      <c r="D12160" s="71"/>
      <c r="E12160" s="71"/>
      <c r="F12160" s="71"/>
      <c r="G12160" s="71"/>
      <c r="H12160" s="71"/>
      <c r="I12160" s="71"/>
      <c r="J12160" s="71"/>
      <c r="K12160" s="175"/>
      <c r="L12160" s="176"/>
      <c r="M12160" s="71"/>
      <c r="N12160" s="71"/>
      <c r="Z12160" s="92"/>
      <c r="AD12160" s="87"/>
    </row>
    <row r="12161" spans="3:30">
      <c r="C12161" s="120"/>
      <c r="D12161" s="71"/>
      <c r="E12161" s="71"/>
      <c r="F12161" s="71"/>
      <c r="G12161" s="71"/>
      <c r="H12161" s="71"/>
      <c r="I12161" s="71"/>
      <c r="J12161" s="71"/>
      <c r="K12161" s="175"/>
      <c r="L12161" s="176"/>
      <c r="M12161" s="71"/>
      <c r="N12161" s="71"/>
      <c r="Z12161" s="92"/>
      <c r="AD12161" s="87"/>
    </row>
    <row r="12162" spans="3:30">
      <c r="C12162" s="120"/>
      <c r="D12162" s="71"/>
      <c r="E12162" s="71"/>
      <c r="F12162" s="71"/>
      <c r="G12162" s="71"/>
      <c r="H12162" s="71"/>
      <c r="I12162" s="71"/>
      <c r="J12162" s="71"/>
      <c r="K12162" s="175"/>
      <c r="L12162" s="176"/>
      <c r="M12162" s="71"/>
      <c r="N12162" s="71"/>
      <c r="Z12162" s="92"/>
      <c r="AD12162" s="87"/>
    </row>
    <row r="12163" spans="3:30">
      <c r="C12163" s="120"/>
      <c r="D12163" s="71"/>
      <c r="E12163" s="71"/>
      <c r="F12163" s="71"/>
      <c r="G12163" s="71"/>
      <c r="H12163" s="71"/>
      <c r="I12163" s="71"/>
      <c r="J12163" s="71"/>
      <c r="K12163" s="175"/>
      <c r="L12163" s="176"/>
      <c r="M12163" s="71"/>
      <c r="N12163" s="71"/>
      <c r="Z12163" s="92"/>
      <c r="AD12163" s="87"/>
    </row>
    <row r="12164" spans="3:30">
      <c r="C12164" s="120"/>
      <c r="D12164" s="71"/>
      <c r="E12164" s="71"/>
      <c r="F12164" s="71"/>
      <c r="G12164" s="71"/>
      <c r="H12164" s="71"/>
      <c r="I12164" s="71"/>
      <c r="J12164" s="71"/>
      <c r="K12164" s="175"/>
      <c r="L12164" s="176"/>
      <c r="M12164" s="71"/>
      <c r="N12164" s="71"/>
      <c r="Z12164" s="92"/>
      <c r="AD12164" s="87"/>
    </row>
    <row r="12165" spans="3:30">
      <c r="C12165" s="120"/>
      <c r="D12165" s="71"/>
      <c r="E12165" s="71"/>
      <c r="F12165" s="71"/>
      <c r="G12165" s="71"/>
      <c r="H12165" s="71"/>
      <c r="I12165" s="71"/>
      <c r="J12165" s="71"/>
      <c r="K12165" s="175"/>
      <c r="L12165" s="176"/>
      <c r="M12165" s="71"/>
      <c r="N12165" s="71"/>
      <c r="Z12165" s="92"/>
      <c r="AD12165" s="87"/>
    </row>
    <row r="12166" spans="3:30">
      <c r="C12166" s="120"/>
      <c r="D12166" s="71"/>
      <c r="E12166" s="71"/>
      <c r="F12166" s="71"/>
      <c r="G12166" s="71"/>
      <c r="H12166" s="71"/>
      <c r="I12166" s="71"/>
      <c r="J12166" s="71"/>
      <c r="K12166" s="175"/>
      <c r="L12166" s="176"/>
      <c r="M12166" s="71"/>
      <c r="N12166" s="71"/>
      <c r="Z12166" s="92"/>
      <c r="AD12166" s="87"/>
    </row>
    <row r="12167" spans="3:30">
      <c r="C12167" s="120"/>
      <c r="D12167" s="71"/>
      <c r="E12167" s="71"/>
      <c r="F12167" s="71"/>
      <c r="G12167" s="71"/>
      <c r="H12167" s="71"/>
      <c r="I12167" s="71"/>
      <c r="J12167" s="71"/>
      <c r="K12167" s="175"/>
      <c r="L12167" s="176"/>
      <c r="M12167" s="71"/>
      <c r="N12167" s="71"/>
      <c r="Z12167" s="92"/>
      <c r="AD12167" s="87"/>
    </row>
    <row r="12168" spans="3:30">
      <c r="C12168" s="120"/>
      <c r="D12168" s="71"/>
      <c r="E12168" s="71"/>
      <c r="F12168" s="71"/>
      <c r="G12168" s="71"/>
      <c r="H12168" s="71"/>
      <c r="I12168" s="71"/>
      <c r="J12168" s="71"/>
      <c r="K12168" s="175"/>
      <c r="L12168" s="176"/>
      <c r="M12168" s="71"/>
      <c r="N12168" s="71"/>
      <c r="Z12168" s="92"/>
      <c r="AD12168" s="87"/>
    </row>
    <row r="12169" spans="3:30">
      <c r="C12169" s="120"/>
      <c r="D12169" s="71"/>
      <c r="E12169" s="71"/>
      <c r="F12169" s="71"/>
      <c r="G12169" s="71"/>
      <c r="H12169" s="71"/>
      <c r="I12169" s="71"/>
      <c r="J12169" s="71"/>
      <c r="K12169" s="175"/>
      <c r="L12169" s="176"/>
      <c r="M12169" s="71"/>
      <c r="N12169" s="71"/>
      <c r="Z12169" s="92"/>
      <c r="AD12169" s="87"/>
    </row>
    <row r="12170" spans="3:30">
      <c r="C12170" s="120"/>
      <c r="D12170" s="71"/>
      <c r="E12170" s="71"/>
      <c r="F12170" s="71"/>
      <c r="G12170" s="71"/>
      <c r="H12170" s="71"/>
      <c r="I12170" s="71"/>
      <c r="J12170" s="71"/>
      <c r="K12170" s="175"/>
      <c r="L12170" s="176"/>
      <c r="M12170" s="71"/>
      <c r="N12170" s="71"/>
      <c r="Z12170" s="92"/>
      <c r="AD12170" s="87"/>
    </row>
    <row r="12171" spans="3:30">
      <c r="C12171" s="120"/>
      <c r="D12171" s="71"/>
      <c r="E12171" s="71"/>
      <c r="F12171" s="71"/>
      <c r="G12171" s="71"/>
      <c r="H12171" s="71"/>
      <c r="I12171" s="71"/>
      <c r="J12171" s="71"/>
      <c r="K12171" s="175"/>
      <c r="L12171" s="176"/>
      <c r="M12171" s="71"/>
      <c r="N12171" s="71"/>
      <c r="Z12171" s="92"/>
      <c r="AD12171" s="87"/>
    </row>
    <row r="12172" spans="3:30">
      <c r="C12172" s="120"/>
      <c r="D12172" s="71"/>
      <c r="E12172" s="71"/>
      <c r="F12172" s="71"/>
      <c r="G12172" s="71"/>
      <c r="H12172" s="71"/>
      <c r="I12172" s="71"/>
      <c r="J12172" s="71"/>
      <c r="K12172" s="175"/>
      <c r="L12172" s="176"/>
      <c r="M12172" s="71"/>
      <c r="N12172" s="71"/>
      <c r="Z12172" s="92"/>
      <c r="AD12172" s="87"/>
    </row>
    <row r="12173" spans="3:30">
      <c r="C12173" s="120"/>
      <c r="D12173" s="71"/>
      <c r="E12173" s="71"/>
      <c r="F12173" s="71"/>
      <c r="G12173" s="71"/>
      <c r="H12173" s="71"/>
      <c r="I12173" s="71"/>
      <c r="J12173" s="71"/>
      <c r="K12173" s="175"/>
      <c r="L12173" s="176"/>
      <c r="M12173" s="71"/>
      <c r="N12173" s="71"/>
      <c r="Z12173" s="92"/>
      <c r="AD12173" s="87"/>
    </row>
    <row r="12174" spans="3:30">
      <c r="C12174" s="120"/>
      <c r="D12174" s="71"/>
      <c r="E12174" s="71"/>
      <c r="F12174" s="71"/>
      <c r="G12174" s="71"/>
      <c r="H12174" s="71"/>
      <c r="I12174" s="71"/>
      <c r="J12174" s="71"/>
      <c r="K12174" s="175"/>
      <c r="L12174" s="176"/>
      <c r="M12174" s="71"/>
      <c r="N12174" s="71"/>
      <c r="Z12174" s="92"/>
      <c r="AD12174" s="87"/>
    </row>
    <row r="12175" spans="3:30">
      <c r="C12175" s="120"/>
      <c r="D12175" s="71"/>
      <c r="E12175" s="71"/>
      <c r="F12175" s="71"/>
      <c r="G12175" s="71"/>
      <c r="H12175" s="71"/>
      <c r="I12175" s="71"/>
      <c r="J12175" s="71"/>
      <c r="K12175" s="175"/>
      <c r="L12175" s="176"/>
      <c r="M12175" s="71"/>
      <c r="N12175" s="71"/>
      <c r="Z12175" s="92"/>
      <c r="AD12175" s="87"/>
    </row>
    <row r="12176" spans="3:30">
      <c r="C12176" s="120"/>
      <c r="D12176" s="71"/>
      <c r="E12176" s="71"/>
      <c r="F12176" s="71"/>
      <c r="G12176" s="71"/>
      <c r="H12176" s="71"/>
      <c r="I12176" s="71"/>
      <c r="J12176" s="71"/>
      <c r="K12176" s="175"/>
      <c r="L12176" s="176"/>
      <c r="M12176" s="71"/>
      <c r="N12176" s="71"/>
      <c r="Z12176" s="92"/>
      <c r="AD12176" s="87"/>
    </row>
    <row r="12177" spans="3:30">
      <c r="C12177" s="120"/>
      <c r="D12177" s="71"/>
      <c r="E12177" s="71"/>
      <c r="F12177" s="71"/>
      <c r="G12177" s="71"/>
      <c r="H12177" s="71"/>
      <c r="I12177" s="71"/>
      <c r="J12177" s="71"/>
      <c r="K12177" s="175"/>
      <c r="L12177" s="176"/>
      <c r="M12177" s="71"/>
      <c r="N12177" s="71"/>
      <c r="Z12177" s="92"/>
      <c r="AD12177" s="87"/>
    </row>
    <row r="12178" spans="3:30">
      <c r="C12178" s="120"/>
      <c r="D12178" s="71"/>
      <c r="E12178" s="71"/>
      <c r="F12178" s="71"/>
      <c r="G12178" s="71"/>
      <c r="H12178" s="71"/>
      <c r="I12178" s="71"/>
      <c r="J12178" s="71"/>
      <c r="K12178" s="175"/>
      <c r="L12178" s="176"/>
      <c r="M12178" s="71"/>
      <c r="N12178" s="71"/>
      <c r="Z12178" s="92"/>
      <c r="AD12178" s="87"/>
    </row>
    <row r="12179" spans="3:30">
      <c r="C12179" s="120"/>
      <c r="D12179" s="71"/>
      <c r="E12179" s="71"/>
      <c r="F12179" s="71"/>
      <c r="G12179" s="71"/>
      <c r="H12179" s="71"/>
      <c r="I12179" s="71"/>
      <c r="J12179" s="71"/>
      <c r="K12179" s="175"/>
      <c r="L12179" s="176"/>
      <c r="M12179" s="71"/>
      <c r="N12179" s="71"/>
      <c r="Z12179" s="92"/>
      <c r="AD12179" s="87"/>
    </row>
    <row r="12180" spans="3:30">
      <c r="C12180" s="120"/>
      <c r="D12180" s="71"/>
      <c r="E12180" s="71"/>
      <c r="F12180" s="71"/>
      <c r="G12180" s="71"/>
      <c r="H12180" s="71"/>
      <c r="I12180" s="71"/>
      <c r="J12180" s="71"/>
      <c r="K12180" s="175"/>
      <c r="L12180" s="176"/>
      <c r="M12180" s="71"/>
      <c r="N12180" s="71"/>
      <c r="Z12180" s="92"/>
      <c r="AD12180" s="87"/>
    </row>
    <row r="12181" spans="3:30">
      <c r="C12181" s="120"/>
      <c r="D12181" s="71"/>
      <c r="E12181" s="71"/>
      <c r="F12181" s="71"/>
      <c r="G12181" s="71"/>
      <c r="H12181" s="71"/>
      <c r="I12181" s="71"/>
      <c r="J12181" s="71"/>
      <c r="K12181" s="175"/>
      <c r="L12181" s="176"/>
      <c r="M12181" s="71"/>
      <c r="N12181" s="71"/>
      <c r="Z12181" s="92"/>
      <c r="AD12181" s="87"/>
    </row>
    <row r="12182" spans="3:30">
      <c r="C12182" s="120"/>
      <c r="D12182" s="71"/>
      <c r="E12182" s="71"/>
      <c r="F12182" s="71"/>
      <c r="G12182" s="71"/>
      <c r="H12182" s="71"/>
      <c r="I12182" s="71"/>
      <c r="J12182" s="71"/>
      <c r="K12182" s="175"/>
      <c r="L12182" s="176"/>
      <c r="M12182" s="71"/>
      <c r="N12182" s="71"/>
      <c r="Z12182" s="92"/>
      <c r="AD12182" s="87"/>
    </row>
    <row r="12183" spans="3:30">
      <c r="C12183" s="120"/>
      <c r="D12183" s="71"/>
      <c r="E12183" s="71"/>
      <c r="F12183" s="71"/>
      <c r="G12183" s="71"/>
      <c r="H12183" s="71"/>
      <c r="I12183" s="71"/>
      <c r="J12183" s="71"/>
      <c r="K12183" s="175"/>
      <c r="L12183" s="176"/>
      <c r="M12183" s="71"/>
      <c r="N12183" s="71"/>
      <c r="Z12183" s="92"/>
      <c r="AD12183" s="87"/>
    </row>
    <row r="12184" spans="3:30">
      <c r="C12184" s="120"/>
      <c r="D12184" s="71"/>
      <c r="E12184" s="71"/>
      <c r="F12184" s="71"/>
      <c r="G12184" s="71"/>
      <c r="H12184" s="71"/>
      <c r="I12184" s="71"/>
      <c r="J12184" s="71"/>
      <c r="K12184" s="175"/>
      <c r="L12184" s="176"/>
      <c r="M12184" s="71"/>
      <c r="N12184" s="71"/>
      <c r="Z12184" s="92"/>
      <c r="AD12184" s="87"/>
    </row>
    <row r="12185" spans="3:30">
      <c r="C12185" s="120"/>
      <c r="D12185" s="71"/>
      <c r="E12185" s="71"/>
      <c r="F12185" s="71"/>
      <c r="G12185" s="71"/>
      <c r="H12185" s="71"/>
      <c r="I12185" s="71"/>
      <c r="J12185" s="71"/>
      <c r="K12185" s="175"/>
      <c r="L12185" s="176"/>
      <c r="M12185" s="71"/>
      <c r="N12185" s="71"/>
      <c r="Z12185" s="92"/>
      <c r="AD12185" s="87"/>
    </row>
    <row r="12186" spans="3:30">
      <c r="C12186" s="120"/>
      <c r="D12186" s="71"/>
      <c r="E12186" s="71"/>
      <c r="F12186" s="71"/>
      <c r="G12186" s="71"/>
      <c r="H12186" s="71"/>
      <c r="I12186" s="71"/>
      <c r="J12186" s="71"/>
      <c r="K12186" s="175"/>
      <c r="L12186" s="176"/>
      <c r="M12186" s="71"/>
      <c r="N12186" s="71"/>
      <c r="Z12186" s="92"/>
      <c r="AD12186" s="87"/>
    </row>
    <row r="12187" spans="3:30">
      <c r="C12187" s="120"/>
      <c r="D12187" s="71"/>
      <c r="E12187" s="71"/>
      <c r="F12187" s="71"/>
      <c r="G12187" s="71"/>
      <c r="H12187" s="71"/>
      <c r="I12187" s="71"/>
      <c r="J12187" s="71"/>
      <c r="K12187" s="175"/>
      <c r="L12187" s="176"/>
      <c r="M12187" s="71"/>
      <c r="N12187" s="71"/>
      <c r="Z12187" s="92"/>
      <c r="AD12187" s="87"/>
    </row>
    <row r="12188" spans="3:30">
      <c r="C12188" s="120"/>
      <c r="D12188" s="71"/>
      <c r="E12188" s="71"/>
      <c r="F12188" s="71"/>
      <c r="G12188" s="71"/>
      <c r="H12188" s="71"/>
      <c r="I12188" s="71"/>
      <c r="J12188" s="71"/>
      <c r="K12188" s="175"/>
      <c r="L12188" s="176"/>
      <c r="M12188" s="71"/>
      <c r="N12188" s="71"/>
      <c r="Z12188" s="92"/>
      <c r="AD12188" s="87"/>
    </row>
    <row r="12189" spans="3:30">
      <c r="C12189" s="120"/>
      <c r="D12189" s="71"/>
      <c r="E12189" s="71"/>
      <c r="F12189" s="71"/>
      <c r="G12189" s="71"/>
      <c r="H12189" s="71"/>
      <c r="I12189" s="71"/>
      <c r="J12189" s="71"/>
      <c r="K12189" s="175"/>
      <c r="L12189" s="176"/>
      <c r="M12189" s="71"/>
      <c r="N12189" s="71"/>
      <c r="Z12189" s="92"/>
      <c r="AD12189" s="87"/>
    </row>
    <row r="12190" spans="3:30">
      <c r="C12190" s="120"/>
      <c r="D12190" s="71"/>
      <c r="E12190" s="71"/>
      <c r="F12190" s="71"/>
      <c r="G12190" s="71"/>
      <c r="H12190" s="71"/>
      <c r="I12190" s="71"/>
      <c r="J12190" s="71"/>
      <c r="K12190" s="175"/>
      <c r="L12190" s="176"/>
      <c r="M12190" s="71"/>
      <c r="N12190" s="71"/>
      <c r="Z12190" s="92"/>
      <c r="AD12190" s="87"/>
    </row>
    <row r="12191" spans="3:30">
      <c r="C12191" s="120"/>
      <c r="D12191" s="71"/>
      <c r="E12191" s="71"/>
      <c r="F12191" s="71"/>
      <c r="G12191" s="71"/>
      <c r="H12191" s="71"/>
      <c r="I12191" s="71"/>
      <c r="J12191" s="71"/>
      <c r="K12191" s="175"/>
      <c r="L12191" s="176"/>
      <c r="M12191" s="71"/>
      <c r="N12191" s="71"/>
      <c r="Z12191" s="92"/>
      <c r="AD12191" s="87"/>
    </row>
    <row r="12192" spans="3:30">
      <c r="C12192" s="120"/>
      <c r="D12192" s="71"/>
      <c r="E12192" s="71"/>
      <c r="F12192" s="71"/>
      <c r="G12192" s="71"/>
      <c r="H12192" s="71"/>
      <c r="I12192" s="71"/>
      <c r="J12192" s="71"/>
      <c r="K12192" s="175"/>
      <c r="L12192" s="176"/>
      <c r="M12192" s="71"/>
      <c r="N12192" s="71"/>
      <c r="Z12192" s="92"/>
      <c r="AD12192" s="87"/>
    </row>
    <row r="12193" spans="3:30">
      <c r="C12193" s="120"/>
      <c r="D12193" s="71"/>
      <c r="E12193" s="71"/>
      <c r="F12193" s="71"/>
      <c r="G12193" s="71"/>
      <c r="H12193" s="71"/>
      <c r="I12193" s="71"/>
      <c r="J12193" s="71"/>
      <c r="K12193" s="175"/>
      <c r="L12193" s="176"/>
      <c r="M12193" s="71"/>
      <c r="N12193" s="71"/>
      <c r="Z12193" s="92"/>
      <c r="AD12193" s="87"/>
    </row>
    <row r="12194" spans="3:30">
      <c r="C12194" s="120"/>
      <c r="D12194" s="71"/>
      <c r="E12194" s="71"/>
      <c r="F12194" s="71"/>
      <c r="G12194" s="71"/>
      <c r="H12194" s="71"/>
      <c r="I12194" s="71"/>
      <c r="J12194" s="71"/>
      <c r="K12194" s="175"/>
      <c r="L12194" s="176"/>
      <c r="M12194" s="71"/>
      <c r="N12194" s="71"/>
      <c r="Z12194" s="92"/>
      <c r="AD12194" s="87"/>
    </row>
    <row r="12195" spans="3:30">
      <c r="C12195" s="120"/>
      <c r="D12195" s="71"/>
      <c r="E12195" s="71"/>
      <c r="F12195" s="71"/>
      <c r="G12195" s="71"/>
      <c r="H12195" s="71"/>
      <c r="I12195" s="71"/>
      <c r="J12195" s="71"/>
      <c r="K12195" s="175"/>
      <c r="L12195" s="176"/>
      <c r="M12195" s="71"/>
      <c r="N12195" s="71"/>
      <c r="Z12195" s="92"/>
      <c r="AD12195" s="87"/>
    </row>
    <row r="12196" spans="3:30">
      <c r="C12196" s="120"/>
      <c r="D12196" s="71"/>
      <c r="E12196" s="71"/>
      <c r="F12196" s="71"/>
      <c r="G12196" s="71"/>
      <c r="H12196" s="71"/>
      <c r="I12196" s="71"/>
      <c r="J12196" s="71"/>
      <c r="K12196" s="175"/>
      <c r="L12196" s="176"/>
      <c r="M12196" s="71"/>
      <c r="N12196" s="71"/>
      <c r="Z12196" s="92"/>
      <c r="AD12196" s="87"/>
    </row>
    <row r="12197" spans="3:30">
      <c r="C12197" s="120"/>
      <c r="D12197" s="71"/>
      <c r="E12197" s="71"/>
      <c r="F12197" s="71"/>
      <c r="G12197" s="71"/>
      <c r="H12197" s="71"/>
      <c r="I12197" s="71"/>
      <c r="J12197" s="71"/>
      <c r="K12197" s="175"/>
      <c r="L12197" s="176"/>
      <c r="M12197" s="71"/>
      <c r="N12197" s="71"/>
      <c r="Z12197" s="92"/>
      <c r="AD12197" s="87"/>
    </row>
    <row r="12198" spans="3:30">
      <c r="C12198" s="120"/>
      <c r="D12198" s="71"/>
      <c r="E12198" s="71"/>
      <c r="F12198" s="71"/>
      <c r="G12198" s="71"/>
      <c r="H12198" s="71"/>
      <c r="I12198" s="71"/>
      <c r="J12198" s="71"/>
      <c r="K12198" s="175"/>
      <c r="L12198" s="176"/>
      <c r="M12198" s="71"/>
      <c r="N12198" s="71"/>
      <c r="Z12198" s="92"/>
      <c r="AD12198" s="87"/>
    </row>
    <row r="12199" spans="3:30">
      <c r="C12199" s="120"/>
      <c r="D12199" s="71"/>
      <c r="E12199" s="71"/>
      <c r="F12199" s="71"/>
      <c r="G12199" s="71"/>
      <c r="H12199" s="71"/>
      <c r="I12199" s="71"/>
      <c r="J12199" s="71"/>
      <c r="K12199" s="175"/>
      <c r="L12199" s="176"/>
      <c r="M12199" s="71"/>
      <c r="N12199" s="71"/>
      <c r="Z12199" s="92"/>
      <c r="AD12199" s="87"/>
    </row>
    <row r="12200" spans="3:30">
      <c r="C12200" s="120"/>
      <c r="D12200" s="71"/>
      <c r="E12200" s="71"/>
      <c r="F12200" s="71"/>
      <c r="G12200" s="71"/>
      <c r="H12200" s="71"/>
      <c r="I12200" s="71"/>
      <c r="J12200" s="71"/>
      <c r="K12200" s="175"/>
      <c r="L12200" s="176"/>
      <c r="M12200" s="71"/>
      <c r="N12200" s="71"/>
      <c r="Z12200" s="92"/>
      <c r="AD12200" s="87"/>
    </row>
    <row r="12201" spans="3:30">
      <c r="C12201" s="120"/>
      <c r="D12201" s="71"/>
      <c r="E12201" s="71"/>
      <c r="F12201" s="71"/>
      <c r="G12201" s="71"/>
      <c r="H12201" s="71"/>
      <c r="I12201" s="71"/>
      <c r="J12201" s="71"/>
      <c r="K12201" s="175"/>
      <c r="L12201" s="176"/>
      <c r="M12201" s="71"/>
      <c r="N12201" s="71"/>
      <c r="Z12201" s="92"/>
      <c r="AD12201" s="87"/>
    </row>
    <row r="12202" spans="3:30">
      <c r="C12202" s="120"/>
      <c r="D12202" s="71"/>
      <c r="E12202" s="71"/>
      <c r="F12202" s="71"/>
      <c r="G12202" s="71"/>
      <c r="H12202" s="71"/>
      <c r="I12202" s="71"/>
      <c r="J12202" s="71"/>
      <c r="K12202" s="175"/>
      <c r="L12202" s="176"/>
      <c r="M12202" s="71"/>
      <c r="N12202" s="71"/>
      <c r="Z12202" s="92"/>
      <c r="AD12202" s="87"/>
    </row>
    <row r="12203" spans="3:30">
      <c r="C12203" s="120"/>
      <c r="D12203" s="71"/>
      <c r="E12203" s="71"/>
      <c r="F12203" s="71"/>
      <c r="G12203" s="71"/>
      <c r="H12203" s="71"/>
      <c r="I12203" s="71"/>
      <c r="J12203" s="71"/>
      <c r="K12203" s="175"/>
      <c r="L12203" s="176"/>
      <c r="M12203" s="71"/>
      <c r="N12203" s="71"/>
      <c r="Z12203" s="92"/>
      <c r="AD12203" s="87"/>
    </row>
    <row r="12204" spans="3:30">
      <c r="C12204" s="120"/>
      <c r="D12204" s="71"/>
      <c r="E12204" s="71"/>
      <c r="F12204" s="71"/>
      <c r="G12204" s="71"/>
      <c r="H12204" s="71"/>
      <c r="I12204" s="71"/>
      <c r="J12204" s="71"/>
      <c r="K12204" s="175"/>
      <c r="L12204" s="176"/>
      <c r="M12204" s="71"/>
      <c r="N12204" s="71"/>
      <c r="Z12204" s="92"/>
      <c r="AD12204" s="87"/>
    </row>
    <row r="12205" spans="3:30">
      <c r="C12205" s="120"/>
      <c r="D12205" s="71"/>
      <c r="E12205" s="71"/>
      <c r="F12205" s="71"/>
      <c r="G12205" s="71"/>
      <c r="H12205" s="71"/>
      <c r="I12205" s="71"/>
      <c r="J12205" s="71"/>
      <c r="K12205" s="175"/>
      <c r="L12205" s="176"/>
      <c r="M12205" s="71"/>
      <c r="N12205" s="71"/>
      <c r="Z12205" s="92"/>
      <c r="AD12205" s="87"/>
    </row>
    <row r="12206" spans="3:30">
      <c r="C12206" s="120"/>
      <c r="D12206" s="71"/>
      <c r="E12206" s="71"/>
      <c r="F12206" s="71"/>
      <c r="G12206" s="71"/>
      <c r="H12206" s="71"/>
      <c r="I12206" s="71"/>
      <c r="J12206" s="71"/>
      <c r="K12206" s="175"/>
      <c r="L12206" s="176"/>
      <c r="M12206" s="71"/>
      <c r="N12206" s="71"/>
      <c r="Z12206" s="92"/>
      <c r="AD12206" s="87"/>
    </row>
    <row r="12207" spans="3:30">
      <c r="C12207" s="120"/>
      <c r="D12207" s="71"/>
      <c r="E12207" s="71"/>
      <c r="F12207" s="71"/>
      <c r="G12207" s="71"/>
      <c r="H12207" s="71"/>
      <c r="I12207" s="71"/>
      <c r="J12207" s="71"/>
      <c r="K12207" s="175"/>
      <c r="L12207" s="176"/>
      <c r="M12207" s="71"/>
      <c r="N12207" s="71"/>
      <c r="Z12207" s="92"/>
      <c r="AD12207" s="87"/>
    </row>
    <row r="12208" spans="3:30">
      <c r="C12208" s="120"/>
      <c r="D12208" s="71"/>
      <c r="E12208" s="71"/>
      <c r="F12208" s="71"/>
      <c r="G12208" s="71"/>
      <c r="H12208" s="71"/>
      <c r="I12208" s="71"/>
      <c r="J12208" s="71"/>
      <c r="K12208" s="175"/>
      <c r="L12208" s="176"/>
      <c r="M12208" s="71"/>
      <c r="N12208" s="71"/>
      <c r="Z12208" s="92"/>
      <c r="AD12208" s="87"/>
    </row>
    <row r="12209" spans="3:30">
      <c r="C12209" s="120"/>
      <c r="D12209" s="71"/>
      <c r="E12209" s="71"/>
      <c r="F12209" s="71"/>
      <c r="G12209" s="71"/>
      <c r="H12209" s="71"/>
      <c r="I12209" s="71"/>
      <c r="J12209" s="71"/>
      <c r="K12209" s="175"/>
      <c r="L12209" s="176"/>
      <c r="M12209" s="71"/>
      <c r="N12209" s="71"/>
      <c r="Z12209" s="92"/>
      <c r="AD12209" s="87"/>
    </row>
    <row r="12210" spans="3:30">
      <c r="C12210" s="120"/>
      <c r="D12210" s="71"/>
      <c r="E12210" s="71"/>
      <c r="F12210" s="71"/>
      <c r="G12210" s="71"/>
      <c r="H12210" s="71"/>
      <c r="I12210" s="71"/>
      <c r="J12210" s="71"/>
      <c r="K12210" s="175"/>
      <c r="L12210" s="176"/>
      <c r="M12210" s="71"/>
      <c r="N12210" s="71"/>
      <c r="Z12210" s="92"/>
      <c r="AD12210" s="87"/>
    </row>
    <row r="12211" spans="3:30">
      <c r="C12211" s="120"/>
      <c r="D12211" s="71"/>
      <c r="E12211" s="71"/>
      <c r="F12211" s="71"/>
      <c r="G12211" s="71"/>
      <c r="H12211" s="71"/>
      <c r="I12211" s="71"/>
      <c r="J12211" s="71"/>
      <c r="K12211" s="175"/>
      <c r="L12211" s="176"/>
      <c r="M12211" s="71"/>
      <c r="N12211" s="71"/>
      <c r="Z12211" s="92"/>
      <c r="AD12211" s="87"/>
    </row>
    <row r="12212" spans="3:30">
      <c r="C12212" s="120"/>
      <c r="D12212" s="71"/>
      <c r="E12212" s="71"/>
      <c r="F12212" s="71"/>
      <c r="G12212" s="71"/>
      <c r="H12212" s="71"/>
      <c r="I12212" s="71"/>
      <c r="J12212" s="71"/>
      <c r="K12212" s="175"/>
      <c r="L12212" s="176"/>
      <c r="M12212" s="71"/>
      <c r="N12212" s="71"/>
      <c r="Z12212" s="92"/>
      <c r="AD12212" s="87"/>
    </row>
    <row r="12213" spans="3:30">
      <c r="C12213" s="120"/>
      <c r="D12213" s="71"/>
      <c r="E12213" s="71"/>
      <c r="F12213" s="71"/>
      <c r="G12213" s="71"/>
      <c r="H12213" s="71"/>
      <c r="I12213" s="71"/>
      <c r="J12213" s="71"/>
      <c r="K12213" s="175"/>
      <c r="L12213" s="176"/>
      <c r="M12213" s="71"/>
      <c r="N12213" s="71"/>
      <c r="Z12213" s="92"/>
      <c r="AD12213" s="87"/>
    </row>
    <row r="12214" spans="3:30">
      <c r="C12214" s="120"/>
      <c r="D12214" s="71"/>
      <c r="E12214" s="71"/>
      <c r="F12214" s="71"/>
      <c r="G12214" s="71"/>
      <c r="H12214" s="71"/>
      <c r="I12214" s="71"/>
      <c r="J12214" s="71"/>
      <c r="K12214" s="175"/>
      <c r="L12214" s="176"/>
      <c r="M12214" s="71"/>
      <c r="N12214" s="71"/>
      <c r="Z12214" s="92"/>
      <c r="AD12214" s="87"/>
    </row>
    <row r="12215" spans="3:30">
      <c r="C12215" s="120"/>
      <c r="D12215" s="71"/>
      <c r="E12215" s="71"/>
      <c r="F12215" s="71"/>
      <c r="G12215" s="71"/>
      <c r="H12215" s="71"/>
      <c r="I12215" s="71"/>
      <c r="J12215" s="71"/>
      <c r="K12215" s="175"/>
      <c r="L12215" s="176"/>
      <c r="M12215" s="71"/>
      <c r="N12215" s="71"/>
      <c r="Z12215" s="92"/>
      <c r="AD12215" s="87"/>
    </row>
    <row r="12216" spans="3:30">
      <c r="C12216" s="120"/>
      <c r="D12216" s="71"/>
      <c r="E12216" s="71"/>
      <c r="F12216" s="71"/>
      <c r="G12216" s="71"/>
      <c r="H12216" s="71"/>
      <c r="I12216" s="71"/>
      <c r="J12216" s="71"/>
      <c r="K12216" s="175"/>
      <c r="L12216" s="176"/>
      <c r="M12216" s="71"/>
      <c r="N12216" s="71"/>
      <c r="Z12216" s="92"/>
      <c r="AD12216" s="87"/>
    </row>
    <row r="12217" spans="3:30">
      <c r="C12217" s="120"/>
      <c r="D12217" s="71"/>
      <c r="E12217" s="71"/>
      <c r="F12217" s="71"/>
      <c r="G12217" s="71"/>
      <c r="H12217" s="71"/>
      <c r="I12217" s="71"/>
      <c r="J12217" s="71"/>
      <c r="K12217" s="175"/>
      <c r="L12217" s="176"/>
      <c r="M12217" s="71"/>
      <c r="N12217" s="71"/>
      <c r="Z12217" s="92"/>
      <c r="AD12217" s="87"/>
    </row>
    <row r="12218" spans="3:30">
      <c r="C12218" s="120"/>
      <c r="D12218" s="71"/>
      <c r="E12218" s="71"/>
      <c r="F12218" s="71"/>
      <c r="G12218" s="71"/>
      <c r="H12218" s="71"/>
      <c r="I12218" s="71"/>
      <c r="J12218" s="71"/>
      <c r="K12218" s="175"/>
      <c r="L12218" s="176"/>
      <c r="M12218" s="71"/>
      <c r="N12218" s="71"/>
      <c r="Z12218" s="92"/>
      <c r="AD12218" s="87"/>
    </row>
    <row r="12219" spans="3:30">
      <c r="C12219" s="120"/>
      <c r="D12219" s="71"/>
      <c r="E12219" s="71"/>
      <c r="F12219" s="71"/>
      <c r="G12219" s="71"/>
      <c r="H12219" s="71"/>
      <c r="I12219" s="71"/>
      <c r="J12219" s="71"/>
      <c r="K12219" s="175"/>
      <c r="L12219" s="176"/>
      <c r="M12219" s="71"/>
      <c r="N12219" s="71"/>
      <c r="Z12219" s="92"/>
      <c r="AD12219" s="87"/>
    </row>
    <row r="12220" spans="3:30">
      <c r="C12220" s="120"/>
      <c r="D12220" s="71"/>
      <c r="E12220" s="71"/>
      <c r="F12220" s="71"/>
      <c r="G12220" s="71"/>
      <c r="H12220" s="71"/>
      <c r="I12220" s="71"/>
      <c r="J12220" s="71"/>
      <c r="K12220" s="175"/>
      <c r="L12220" s="176"/>
      <c r="M12220" s="71"/>
      <c r="N12220" s="71"/>
      <c r="Z12220" s="92"/>
      <c r="AD12220" s="87"/>
    </row>
    <row r="12221" spans="3:30">
      <c r="C12221" s="120"/>
      <c r="D12221" s="71"/>
      <c r="E12221" s="71"/>
      <c r="F12221" s="71"/>
      <c r="G12221" s="71"/>
      <c r="H12221" s="71"/>
      <c r="I12221" s="71"/>
      <c r="J12221" s="71"/>
      <c r="K12221" s="175"/>
      <c r="L12221" s="176"/>
      <c r="M12221" s="71"/>
      <c r="N12221" s="71"/>
      <c r="Z12221" s="92"/>
      <c r="AD12221" s="87"/>
    </row>
    <row r="12222" spans="3:30">
      <c r="C12222" s="120"/>
      <c r="D12222" s="71"/>
      <c r="E12222" s="71"/>
      <c r="F12222" s="71"/>
      <c r="G12222" s="71"/>
      <c r="H12222" s="71"/>
      <c r="I12222" s="71"/>
      <c r="J12222" s="71"/>
      <c r="K12222" s="175"/>
      <c r="L12222" s="176"/>
      <c r="M12222" s="71"/>
      <c r="N12222" s="71"/>
      <c r="Z12222" s="92"/>
      <c r="AD12222" s="87"/>
    </row>
    <row r="12223" spans="3:30">
      <c r="C12223" s="120"/>
      <c r="D12223" s="71"/>
      <c r="E12223" s="71"/>
      <c r="F12223" s="71"/>
      <c r="G12223" s="71"/>
      <c r="H12223" s="71"/>
      <c r="I12223" s="71"/>
      <c r="J12223" s="71"/>
      <c r="K12223" s="175"/>
      <c r="L12223" s="176"/>
      <c r="M12223" s="71"/>
      <c r="N12223" s="71"/>
      <c r="Z12223" s="92"/>
      <c r="AD12223" s="87"/>
    </row>
    <row r="12224" spans="3:30">
      <c r="C12224" s="120"/>
      <c r="D12224" s="71"/>
      <c r="E12224" s="71"/>
      <c r="F12224" s="71"/>
      <c r="G12224" s="71"/>
      <c r="H12224" s="71"/>
      <c r="I12224" s="71"/>
      <c r="J12224" s="71"/>
      <c r="K12224" s="175"/>
      <c r="L12224" s="176"/>
      <c r="M12224" s="71"/>
      <c r="N12224" s="71"/>
      <c r="Z12224" s="92"/>
      <c r="AD12224" s="87"/>
    </row>
    <row r="12225" spans="3:30">
      <c r="C12225" s="120"/>
      <c r="D12225" s="71"/>
      <c r="E12225" s="71"/>
      <c r="F12225" s="71"/>
      <c r="G12225" s="71"/>
      <c r="H12225" s="71"/>
      <c r="I12225" s="71"/>
      <c r="J12225" s="71"/>
      <c r="K12225" s="175"/>
      <c r="L12225" s="176"/>
      <c r="M12225" s="71"/>
      <c r="N12225" s="71"/>
      <c r="Z12225" s="92"/>
      <c r="AD12225" s="87"/>
    </row>
    <row r="12226" spans="3:30">
      <c r="C12226" s="120"/>
      <c r="D12226" s="71"/>
      <c r="E12226" s="71"/>
      <c r="F12226" s="71"/>
      <c r="G12226" s="71"/>
      <c r="H12226" s="71"/>
      <c r="I12226" s="71"/>
      <c r="J12226" s="71"/>
      <c r="K12226" s="175"/>
      <c r="L12226" s="176"/>
      <c r="M12226" s="71"/>
      <c r="N12226" s="71"/>
      <c r="Z12226" s="92"/>
      <c r="AD12226" s="87"/>
    </row>
    <row r="12227" spans="3:30">
      <c r="C12227" s="120"/>
      <c r="D12227" s="71"/>
      <c r="E12227" s="71"/>
      <c r="F12227" s="71"/>
      <c r="G12227" s="71"/>
      <c r="H12227" s="71"/>
      <c r="I12227" s="71"/>
      <c r="J12227" s="71"/>
      <c r="K12227" s="175"/>
      <c r="L12227" s="176"/>
      <c r="M12227" s="71"/>
      <c r="N12227" s="71"/>
      <c r="Z12227" s="92"/>
      <c r="AD12227" s="87"/>
    </row>
    <row r="12228" spans="3:30">
      <c r="C12228" s="120"/>
      <c r="D12228" s="71"/>
      <c r="E12228" s="71"/>
      <c r="F12228" s="71"/>
      <c r="G12228" s="71"/>
      <c r="H12228" s="71"/>
      <c r="I12228" s="71"/>
      <c r="J12228" s="71"/>
      <c r="K12228" s="175"/>
      <c r="L12228" s="176"/>
      <c r="M12228" s="71"/>
      <c r="N12228" s="71"/>
      <c r="Z12228" s="92"/>
      <c r="AD12228" s="87"/>
    </row>
    <row r="12229" spans="3:30">
      <c r="C12229" s="120"/>
      <c r="D12229" s="71"/>
      <c r="E12229" s="71"/>
      <c r="F12229" s="71"/>
      <c r="G12229" s="71"/>
      <c r="H12229" s="71"/>
      <c r="I12229" s="71"/>
      <c r="J12229" s="71"/>
      <c r="K12229" s="175"/>
      <c r="L12229" s="176"/>
      <c r="M12229" s="71"/>
      <c r="N12229" s="71"/>
      <c r="Z12229" s="92"/>
      <c r="AD12229" s="87"/>
    </row>
    <row r="12230" spans="3:30">
      <c r="C12230" s="120"/>
      <c r="D12230" s="71"/>
      <c r="E12230" s="71"/>
      <c r="F12230" s="71"/>
      <c r="G12230" s="71"/>
      <c r="H12230" s="71"/>
      <c r="I12230" s="71"/>
      <c r="J12230" s="71"/>
      <c r="K12230" s="175"/>
      <c r="L12230" s="176"/>
      <c r="M12230" s="71"/>
      <c r="N12230" s="71"/>
      <c r="Z12230" s="92"/>
      <c r="AD12230" s="87"/>
    </row>
    <row r="12231" spans="3:30">
      <c r="C12231" s="120"/>
      <c r="D12231" s="71"/>
      <c r="E12231" s="71"/>
      <c r="F12231" s="71"/>
      <c r="G12231" s="71"/>
      <c r="H12231" s="71"/>
      <c r="I12231" s="71"/>
      <c r="J12231" s="71"/>
      <c r="K12231" s="175"/>
      <c r="L12231" s="176"/>
      <c r="M12231" s="71"/>
      <c r="N12231" s="71"/>
      <c r="Z12231" s="92"/>
      <c r="AD12231" s="87"/>
    </row>
    <row r="12232" spans="3:30">
      <c r="C12232" s="120"/>
      <c r="D12232" s="71"/>
      <c r="E12232" s="71"/>
      <c r="F12232" s="71"/>
      <c r="G12232" s="71"/>
      <c r="H12232" s="71"/>
      <c r="I12232" s="71"/>
      <c r="J12232" s="71"/>
      <c r="K12232" s="175"/>
      <c r="L12232" s="176"/>
      <c r="M12232" s="71"/>
      <c r="N12232" s="71"/>
      <c r="Z12232" s="92"/>
      <c r="AD12232" s="87"/>
    </row>
    <row r="12233" spans="3:30">
      <c r="C12233" s="120"/>
      <c r="D12233" s="71"/>
      <c r="E12233" s="71"/>
      <c r="F12233" s="71"/>
      <c r="G12233" s="71"/>
      <c r="H12233" s="71"/>
      <c r="I12233" s="71"/>
      <c r="J12233" s="71"/>
      <c r="K12233" s="175"/>
      <c r="L12233" s="176"/>
      <c r="M12233" s="71"/>
      <c r="N12233" s="71"/>
      <c r="Z12233" s="92"/>
      <c r="AD12233" s="87"/>
    </row>
    <row r="12234" spans="3:30">
      <c r="C12234" s="120"/>
      <c r="D12234" s="71"/>
      <c r="E12234" s="71"/>
      <c r="F12234" s="71"/>
      <c r="G12234" s="71"/>
      <c r="H12234" s="71"/>
      <c r="I12234" s="71"/>
      <c r="J12234" s="71"/>
      <c r="K12234" s="175"/>
      <c r="L12234" s="176"/>
      <c r="M12234" s="71"/>
      <c r="N12234" s="71"/>
      <c r="Z12234" s="92"/>
      <c r="AD12234" s="87"/>
    </row>
    <row r="12235" spans="3:30">
      <c r="C12235" s="120"/>
      <c r="D12235" s="71"/>
      <c r="E12235" s="71"/>
      <c r="F12235" s="71"/>
      <c r="G12235" s="71"/>
      <c r="H12235" s="71"/>
      <c r="I12235" s="71"/>
      <c r="J12235" s="71"/>
      <c r="K12235" s="175"/>
      <c r="L12235" s="176"/>
      <c r="M12235" s="71"/>
      <c r="N12235" s="71"/>
      <c r="Z12235" s="92"/>
      <c r="AD12235" s="87"/>
    </row>
    <row r="12236" spans="3:30">
      <c r="C12236" s="120"/>
      <c r="D12236" s="71"/>
      <c r="E12236" s="71"/>
      <c r="F12236" s="71"/>
      <c r="G12236" s="71"/>
      <c r="H12236" s="71"/>
      <c r="I12236" s="71"/>
      <c r="J12236" s="71"/>
      <c r="K12236" s="175"/>
      <c r="L12236" s="176"/>
      <c r="M12236" s="71"/>
      <c r="N12236" s="71"/>
      <c r="Z12236" s="92"/>
      <c r="AD12236" s="87"/>
    </row>
    <row r="12237" spans="3:30">
      <c r="C12237" s="120"/>
      <c r="D12237" s="71"/>
      <c r="E12237" s="71"/>
      <c r="F12237" s="71"/>
      <c r="G12237" s="71"/>
      <c r="H12237" s="71"/>
      <c r="I12237" s="71"/>
      <c r="J12237" s="71"/>
      <c r="K12237" s="175"/>
      <c r="L12237" s="176"/>
      <c r="M12237" s="71"/>
      <c r="N12237" s="71"/>
      <c r="Z12237" s="92"/>
      <c r="AD12237" s="87"/>
    </row>
    <row r="12238" spans="3:30">
      <c r="C12238" s="120"/>
      <c r="D12238" s="71"/>
      <c r="E12238" s="71"/>
      <c r="F12238" s="71"/>
      <c r="G12238" s="71"/>
      <c r="H12238" s="71"/>
      <c r="I12238" s="71"/>
      <c r="J12238" s="71"/>
      <c r="K12238" s="175"/>
      <c r="L12238" s="176"/>
      <c r="M12238" s="71"/>
      <c r="N12238" s="71"/>
      <c r="Z12238" s="92"/>
      <c r="AD12238" s="87"/>
    </row>
    <row r="12239" spans="3:30">
      <c r="C12239" s="120"/>
      <c r="D12239" s="71"/>
      <c r="E12239" s="71"/>
      <c r="F12239" s="71"/>
      <c r="G12239" s="71"/>
      <c r="H12239" s="71"/>
      <c r="I12239" s="71"/>
      <c r="J12239" s="71"/>
      <c r="K12239" s="175"/>
      <c r="L12239" s="176"/>
      <c r="M12239" s="71"/>
      <c r="N12239" s="71"/>
      <c r="Z12239" s="92"/>
      <c r="AD12239" s="87"/>
    </row>
    <row r="12240" spans="3:30">
      <c r="C12240" s="120"/>
      <c r="D12240" s="71"/>
      <c r="E12240" s="71"/>
      <c r="F12240" s="71"/>
      <c r="G12240" s="71"/>
      <c r="H12240" s="71"/>
      <c r="I12240" s="71"/>
      <c r="J12240" s="71"/>
      <c r="K12240" s="175"/>
      <c r="L12240" s="176"/>
      <c r="M12240" s="71"/>
      <c r="N12240" s="71"/>
      <c r="Z12240" s="92"/>
      <c r="AD12240" s="87"/>
    </row>
    <row r="12241" spans="3:30">
      <c r="C12241" s="120"/>
      <c r="D12241" s="71"/>
      <c r="E12241" s="71"/>
      <c r="F12241" s="71"/>
      <c r="G12241" s="71"/>
      <c r="H12241" s="71"/>
      <c r="I12241" s="71"/>
      <c r="J12241" s="71"/>
      <c r="K12241" s="175"/>
      <c r="L12241" s="176"/>
      <c r="M12241" s="71"/>
      <c r="N12241" s="71"/>
      <c r="Z12241" s="92"/>
      <c r="AD12241" s="87"/>
    </row>
    <row r="12242" spans="3:30">
      <c r="C12242" s="120"/>
      <c r="D12242" s="71"/>
      <c r="E12242" s="71"/>
      <c r="F12242" s="71"/>
      <c r="G12242" s="71"/>
      <c r="H12242" s="71"/>
      <c r="I12242" s="71"/>
      <c r="J12242" s="71"/>
      <c r="K12242" s="175"/>
      <c r="L12242" s="176"/>
      <c r="M12242" s="71"/>
      <c r="N12242" s="71"/>
      <c r="Z12242" s="92"/>
      <c r="AD12242" s="87"/>
    </row>
    <row r="12243" spans="3:30">
      <c r="C12243" s="120"/>
      <c r="D12243" s="71"/>
      <c r="E12243" s="71"/>
      <c r="F12243" s="71"/>
      <c r="G12243" s="71"/>
      <c r="H12243" s="71"/>
      <c r="I12243" s="71"/>
      <c r="J12243" s="71"/>
      <c r="K12243" s="175"/>
      <c r="L12243" s="176"/>
      <c r="M12243" s="71"/>
      <c r="N12243" s="71"/>
      <c r="Z12243" s="92"/>
      <c r="AD12243" s="87"/>
    </row>
    <row r="12244" spans="3:30">
      <c r="C12244" s="120"/>
      <c r="D12244" s="71"/>
      <c r="E12244" s="71"/>
      <c r="F12244" s="71"/>
      <c r="G12244" s="71"/>
      <c r="H12244" s="71"/>
      <c r="I12244" s="71"/>
      <c r="J12244" s="71"/>
      <c r="K12244" s="175"/>
      <c r="L12244" s="176"/>
      <c r="M12244" s="71"/>
      <c r="N12244" s="71"/>
      <c r="Z12244" s="92"/>
      <c r="AD12244" s="87"/>
    </row>
    <row r="12245" spans="3:30">
      <c r="C12245" s="120"/>
      <c r="D12245" s="71"/>
      <c r="E12245" s="71"/>
      <c r="F12245" s="71"/>
      <c r="G12245" s="71"/>
      <c r="H12245" s="71"/>
      <c r="I12245" s="71"/>
      <c r="J12245" s="71"/>
      <c r="K12245" s="175"/>
      <c r="L12245" s="176"/>
      <c r="M12245" s="71"/>
      <c r="N12245" s="71"/>
      <c r="Z12245" s="92"/>
      <c r="AD12245" s="87"/>
    </row>
    <row r="12246" spans="3:30">
      <c r="C12246" s="120"/>
      <c r="D12246" s="71"/>
      <c r="E12246" s="71"/>
      <c r="F12246" s="71"/>
      <c r="G12246" s="71"/>
      <c r="H12246" s="71"/>
      <c r="I12246" s="71"/>
      <c r="J12246" s="71"/>
      <c r="K12246" s="175"/>
      <c r="L12246" s="176"/>
      <c r="M12246" s="71"/>
      <c r="N12246" s="71"/>
      <c r="Z12246" s="92"/>
      <c r="AD12246" s="87"/>
    </row>
    <row r="12247" spans="3:30">
      <c r="C12247" s="120"/>
      <c r="D12247" s="71"/>
      <c r="E12247" s="71"/>
      <c r="F12247" s="71"/>
      <c r="G12247" s="71"/>
      <c r="H12247" s="71"/>
      <c r="I12247" s="71"/>
      <c r="J12247" s="71"/>
      <c r="K12247" s="175"/>
      <c r="L12247" s="176"/>
      <c r="M12247" s="71"/>
      <c r="N12247" s="71"/>
      <c r="Z12247" s="92"/>
      <c r="AD12247" s="87"/>
    </row>
    <row r="12248" spans="3:30">
      <c r="C12248" s="120"/>
      <c r="D12248" s="71"/>
      <c r="E12248" s="71"/>
      <c r="F12248" s="71"/>
      <c r="G12248" s="71"/>
      <c r="H12248" s="71"/>
      <c r="I12248" s="71"/>
      <c r="J12248" s="71"/>
      <c r="K12248" s="175"/>
      <c r="L12248" s="176"/>
      <c r="M12248" s="71"/>
      <c r="N12248" s="71"/>
      <c r="Z12248" s="92"/>
      <c r="AD12248" s="87"/>
    </row>
    <row r="12249" spans="3:30">
      <c r="C12249" s="120"/>
      <c r="D12249" s="71"/>
      <c r="E12249" s="71"/>
      <c r="F12249" s="71"/>
      <c r="G12249" s="71"/>
      <c r="H12249" s="71"/>
      <c r="I12249" s="71"/>
      <c r="J12249" s="71"/>
      <c r="K12249" s="175"/>
      <c r="L12249" s="176"/>
      <c r="M12249" s="71"/>
      <c r="N12249" s="71"/>
      <c r="Z12249" s="92"/>
      <c r="AD12249" s="87"/>
    </row>
    <row r="12250" spans="3:30">
      <c r="C12250" s="120"/>
      <c r="D12250" s="71"/>
      <c r="E12250" s="71"/>
      <c r="F12250" s="71"/>
      <c r="G12250" s="71"/>
      <c r="H12250" s="71"/>
      <c r="I12250" s="71"/>
      <c r="J12250" s="71"/>
      <c r="K12250" s="175"/>
      <c r="L12250" s="176"/>
      <c r="M12250" s="71"/>
      <c r="N12250" s="71"/>
      <c r="Z12250" s="92"/>
      <c r="AD12250" s="87"/>
    </row>
    <row r="12251" spans="3:30">
      <c r="C12251" s="120"/>
      <c r="D12251" s="71"/>
      <c r="E12251" s="71"/>
      <c r="F12251" s="71"/>
      <c r="G12251" s="71"/>
      <c r="H12251" s="71"/>
      <c r="I12251" s="71"/>
      <c r="J12251" s="71"/>
      <c r="K12251" s="175"/>
      <c r="L12251" s="176"/>
      <c r="M12251" s="71"/>
      <c r="N12251" s="71"/>
      <c r="Z12251" s="92"/>
      <c r="AD12251" s="87"/>
    </row>
    <row r="12252" spans="3:30">
      <c r="C12252" s="120"/>
      <c r="D12252" s="71"/>
      <c r="E12252" s="71"/>
      <c r="F12252" s="71"/>
      <c r="G12252" s="71"/>
      <c r="H12252" s="71"/>
      <c r="I12252" s="71"/>
      <c r="J12252" s="71"/>
      <c r="K12252" s="175"/>
      <c r="L12252" s="176"/>
      <c r="M12252" s="71"/>
      <c r="N12252" s="71"/>
      <c r="Z12252" s="92"/>
      <c r="AD12252" s="87"/>
    </row>
    <row r="12253" spans="3:30">
      <c r="C12253" s="120"/>
      <c r="D12253" s="71"/>
      <c r="E12253" s="71"/>
      <c r="F12253" s="71"/>
      <c r="G12253" s="71"/>
      <c r="H12253" s="71"/>
      <c r="I12253" s="71"/>
      <c r="J12253" s="71"/>
      <c r="K12253" s="175"/>
      <c r="L12253" s="176"/>
      <c r="M12253" s="71"/>
      <c r="N12253" s="71"/>
      <c r="Z12253" s="92"/>
      <c r="AD12253" s="87"/>
    </row>
    <row r="12254" spans="3:30">
      <c r="C12254" s="120"/>
      <c r="D12254" s="71"/>
      <c r="E12254" s="71"/>
      <c r="F12254" s="71"/>
      <c r="G12254" s="71"/>
      <c r="H12254" s="71"/>
      <c r="I12254" s="71"/>
      <c r="J12254" s="71"/>
      <c r="K12254" s="175"/>
      <c r="L12254" s="176"/>
      <c r="M12254" s="71"/>
      <c r="N12254" s="71"/>
      <c r="Z12254" s="92"/>
      <c r="AD12254" s="87"/>
    </row>
    <row r="12255" spans="3:30">
      <c r="C12255" s="120"/>
      <c r="D12255" s="71"/>
      <c r="E12255" s="71"/>
      <c r="F12255" s="71"/>
      <c r="G12255" s="71"/>
      <c r="H12255" s="71"/>
      <c r="I12255" s="71"/>
      <c r="J12255" s="71"/>
      <c r="K12255" s="175"/>
      <c r="L12255" s="176"/>
      <c r="M12255" s="71"/>
      <c r="N12255" s="71"/>
      <c r="Z12255" s="92"/>
      <c r="AD12255" s="87"/>
    </row>
    <row r="12256" spans="3:30">
      <c r="C12256" s="120"/>
      <c r="D12256" s="71"/>
      <c r="E12256" s="71"/>
      <c r="F12256" s="71"/>
      <c r="G12256" s="71"/>
      <c r="H12256" s="71"/>
      <c r="I12256" s="71"/>
      <c r="J12256" s="71"/>
      <c r="K12256" s="175"/>
      <c r="L12256" s="176"/>
      <c r="M12256" s="71"/>
      <c r="N12256" s="71"/>
      <c r="Z12256" s="92"/>
      <c r="AD12256" s="87"/>
    </row>
    <row r="12257" spans="3:30">
      <c r="C12257" s="120"/>
      <c r="D12257" s="71"/>
      <c r="E12257" s="71"/>
      <c r="F12257" s="71"/>
      <c r="G12257" s="71"/>
      <c r="H12257" s="71"/>
      <c r="I12257" s="71"/>
      <c r="J12257" s="71"/>
      <c r="K12257" s="175"/>
      <c r="L12257" s="176"/>
      <c r="M12257" s="71"/>
      <c r="N12257" s="71"/>
      <c r="Z12257" s="92"/>
      <c r="AD12257" s="87"/>
    </row>
    <row r="12258" spans="3:30">
      <c r="C12258" s="120"/>
      <c r="D12258" s="71"/>
      <c r="E12258" s="71"/>
      <c r="F12258" s="71"/>
      <c r="G12258" s="71"/>
      <c r="H12258" s="71"/>
      <c r="I12258" s="71"/>
      <c r="J12258" s="71"/>
      <c r="K12258" s="175"/>
      <c r="L12258" s="176"/>
      <c r="M12258" s="71"/>
      <c r="N12258" s="71"/>
      <c r="Z12258" s="92"/>
      <c r="AD12258" s="87"/>
    </row>
    <row r="12259" spans="3:30">
      <c r="C12259" s="120"/>
      <c r="D12259" s="71"/>
      <c r="E12259" s="71"/>
      <c r="F12259" s="71"/>
      <c r="G12259" s="71"/>
      <c r="H12259" s="71"/>
      <c r="I12259" s="71"/>
      <c r="J12259" s="71"/>
      <c r="K12259" s="175"/>
      <c r="L12259" s="176"/>
      <c r="M12259" s="71"/>
      <c r="N12259" s="71"/>
      <c r="Z12259" s="92"/>
      <c r="AD12259" s="87"/>
    </row>
    <row r="12260" spans="3:30">
      <c r="C12260" s="120"/>
      <c r="D12260" s="71"/>
      <c r="E12260" s="71"/>
      <c r="F12260" s="71"/>
      <c r="G12260" s="71"/>
      <c r="H12260" s="71"/>
      <c r="I12260" s="71"/>
      <c r="J12260" s="71"/>
      <c r="K12260" s="175"/>
      <c r="L12260" s="176"/>
      <c r="M12260" s="71"/>
      <c r="N12260" s="71"/>
      <c r="Z12260" s="92"/>
      <c r="AD12260" s="87"/>
    </row>
    <row r="12261" spans="3:30">
      <c r="C12261" s="120"/>
      <c r="D12261" s="71"/>
      <c r="E12261" s="71"/>
      <c r="F12261" s="71"/>
      <c r="G12261" s="71"/>
      <c r="H12261" s="71"/>
      <c r="I12261" s="71"/>
      <c r="J12261" s="71"/>
      <c r="K12261" s="175"/>
      <c r="L12261" s="176"/>
      <c r="M12261" s="71"/>
      <c r="N12261" s="71"/>
      <c r="Z12261" s="92"/>
      <c r="AD12261" s="87"/>
    </row>
    <row r="12262" spans="3:30">
      <c r="C12262" s="120"/>
      <c r="D12262" s="71"/>
      <c r="E12262" s="71"/>
      <c r="F12262" s="71"/>
      <c r="G12262" s="71"/>
      <c r="H12262" s="71"/>
      <c r="I12262" s="71"/>
      <c r="J12262" s="71"/>
      <c r="K12262" s="175"/>
      <c r="L12262" s="176"/>
      <c r="M12262" s="71"/>
      <c r="N12262" s="71"/>
      <c r="Z12262" s="92"/>
      <c r="AD12262" s="87"/>
    </row>
    <row r="12263" spans="3:30">
      <c r="C12263" s="120"/>
      <c r="D12263" s="71"/>
      <c r="E12263" s="71"/>
      <c r="F12263" s="71"/>
      <c r="G12263" s="71"/>
      <c r="H12263" s="71"/>
      <c r="I12263" s="71"/>
      <c r="J12263" s="71"/>
      <c r="K12263" s="175"/>
      <c r="L12263" s="176"/>
      <c r="M12263" s="71"/>
      <c r="N12263" s="71"/>
      <c r="Z12263" s="92"/>
      <c r="AD12263" s="87"/>
    </row>
    <row r="12264" spans="3:30">
      <c r="C12264" s="120"/>
      <c r="D12264" s="71"/>
      <c r="E12264" s="71"/>
      <c r="F12264" s="71"/>
      <c r="G12264" s="71"/>
      <c r="H12264" s="71"/>
      <c r="I12264" s="71"/>
      <c r="J12264" s="71"/>
      <c r="K12264" s="175"/>
      <c r="L12264" s="176"/>
      <c r="M12264" s="71"/>
      <c r="N12264" s="71"/>
      <c r="Z12264" s="92"/>
      <c r="AD12264" s="87"/>
    </row>
    <row r="12265" spans="3:30">
      <c r="C12265" s="120"/>
      <c r="D12265" s="71"/>
      <c r="E12265" s="71"/>
      <c r="F12265" s="71"/>
      <c r="G12265" s="71"/>
      <c r="H12265" s="71"/>
      <c r="I12265" s="71"/>
      <c r="J12265" s="71"/>
      <c r="K12265" s="175"/>
      <c r="L12265" s="176"/>
      <c r="M12265" s="71"/>
      <c r="N12265" s="71"/>
      <c r="Z12265" s="92"/>
      <c r="AD12265" s="87"/>
    </row>
    <row r="12266" spans="3:30">
      <c r="C12266" s="120"/>
      <c r="D12266" s="71"/>
      <c r="E12266" s="71"/>
      <c r="F12266" s="71"/>
      <c r="G12266" s="71"/>
      <c r="H12266" s="71"/>
      <c r="I12266" s="71"/>
      <c r="J12266" s="71"/>
      <c r="K12266" s="175"/>
      <c r="L12266" s="176"/>
      <c r="M12266" s="71"/>
      <c r="N12266" s="71"/>
      <c r="Z12266" s="92"/>
      <c r="AD12266" s="87"/>
    </row>
    <row r="12267" spans="3:30">
      <c r="C12267" s="88"/>
      <c r="D12267" s="71"/>
      <c r="E12267" s="71"/>
      <c r="F12267" s="71"/>
      <c r="G12267" s="71"/>
      <c r="H12267" s="71"/>
      <c r="I12267" s="71"/>
      <c r="J12267" s="71"/>
      <c r="K12267" s="175"/>
      <c r="L12267" s="176"/>
      <c r="M12267" s="71"/>
      <c r="N12267" s="71"/>
      <c r="Z12267" s="92"/>
      <c r="AD12267" s="87"/>
    </row>
    <row r="12268" spans="3:30">
      <c r="C12268" s="88"/>
      <c r="D12268" s="71"/>
      <c r="E12268" s="71"/>
      <c r="F12268" s="71"/>
      <c r="G12268" s="71"/>
      <c r="H12268" s="71"/>
      <c r="I12268" s="71"/>
      <c r="J12268" s="71"/>
      <c r="K12268" s="175"/>
      <c r="L12268" s="176"/>
      <c r="M12268" s="71"/>
      <c r="N12268" s="71"/>
      <c r="Z12268" s="92"/>
      <c r="AD12268" s="87"/>
    </row>
    <row r="12269" spans="3:30">
      <c r="C12269" s="88"/>
      <c r="D12269" s="71"/>
      <c r="E12269" s="71"/>
      <c r="F12269" s="71"/>
      <c r="G12269" s="71"/>
      <c r="H12269" s="71"/>
      <c r="I12269" s="71"/>
      <c r="J12269" s="71"/>
      <c r="K12269" s="175"/>
      <c r="L12269" s="176"/>
      <c r="M12269" s="71"/>
      <c r="N12269" s="71"/>
      <c r="Z12269" s="92"/>
      <c r="AD12269" s="87"/>
    </row>
    <row r="12270" spans="3:30">
      <c r="C12270" s="88"/>
      <c r="D12270" s="71"/>
      <c r="E12270" s="71"/>
      <c r="F12270" s="71"/>
      <c r="G12270" s="71"/>
      <c r="H12270" s="71"/>
      <c r="I12270" s="71"/>
      <c r="J12270" s="71"/>
      <c r="K12270" s="175"/>
      <c r="L12270" s="176"/>
      <c r="M12270" s="71"/>
      <c r="N12270" s="71"/>
      <c r="Z12270" s="92"/>
      <c r="AD12270" s="87"/>
    </row>
    <row r="12271" spans="3:30">
      <c r="C12271" s="88"/>
      <c r="D12271" s="71"/>
      <c r="E12271" s="71"/>
      <c r="F12271" s="71"/>
      <c r="G12271" s="71"/>
      <c r="H12271" s="71"/>
      <c r="I12271" s="71"/>
      <c r="J12271" s="71"/>
      <c r="K12271" s="175"/>
      <c r="L12271" s="176"/>
      <c r="M12271" s="71"/>
      <c r="N12271" s="71"/>
      <c r="Z12271" s="92"/>
      <c r="AD12271" s="87"/>
    </row>
    <row r="12272" spans="3:30">
      <c r="C12272" s="88"/>
      <c r="D12272" s="71"/>
      <c r="E12272" s="71"/>
      <c r="F12272" s="71"/>
      <c r="G12272" s="71"/>
      <c r="H12272" s="71"/>
      <c r="I12272" s="71"/>
      <c r="J12272" s="71"/>
      <c r="K12272" s="175"/>
      <c r="L12272" s="176"/>
      <c r="M12272" s="71"/>
      <c r="N12272" s="71"/>
      <c r="Z12272" s="92"/>
      <c r="AD12272" s="87"/>
    </row>
    <row r="12273" spans="3:30">
      <c r="C12273" s="88"/>
      <c r="D12273" s="71"/>
      <c r="E12273" s="71"/>
      <c r="F12273" s="71"/>
      <c r="G12273" s="71"/>
      <c r="H12273" s="71"/>
      <c r="I12273" s="71"/>
      <c r="J12273" s="71"/>
      <c r="K12273" s="175"/>
      <c r="L12273" s="176"/>
      <c r="M12273" s="71"/>
      <c r="N12273" s="71"/>
      <c r="Z12273" s="92"/>
      <c r="AD12273" s="87"/>
    </row>
    <row r="12274" spans="3:30">
      <c r="C12274" s="88"/>
      <c r="D12274" s="71"/>
      <c r="E12274" s="71"/>
      <c r="F12274" s="71"/>
      <c r="G12274" s="71"/>
      <c r="H12274" s="71"/>
      <c r="I12274" s="71"/>
      <c r="J12274" s="71"/>
      <c r="K12274" s="175"/>
      <c r="L12274" s="176"/>
      <c r="M12274" s="71"/>
      <c r="N12274" s="71"/>
      <c r="Z12274" s="92"/>
      <c r="AD12274" s="87"/>
    </row>
    <row r="12275" spans="3:30">
      <c r="C12275" s="88"/>
      <c r="D12275" s="71"/>
      <c r="E12275" s="71"/>
      <c r="F12275" s="71"/>
      <c r="G12275" s="71"/>
      <c r="H12275" s="71"/>
      <c r="I12275" s="71"/>
      <c r="J12275" s="71"/>
      <c r="K12275" s="175"/>
      <c r="L12275" s="176"/>
      <c r="M12275" s="71"/>
      <c r="N12275" s="71"/>
      <c r="Z12275" s="92"/>
      <c r="AD12275" s="87"/>
    </row>
    <row r="12276" spans="3:30">
      <c r="C12276" s="88"/>
      <c r="D12276" s="71"/>
      <c r="E12276" s="71"/>
      <c r="F12276" s="71"/>
      <c r="G12276" s="71"/>
      <c r="H12276" s="71"/>
      <c r="I12276" s="71"/>
      <c r="J12276" s="71"/>
      <c r="K12276" s="175"/>
      <c r="L12276" s="176"/>
      <c r="M12276" s="71"/>
      <c r="N12276" s="71"/>
      <c r="Z12276" s="92"/>
      <c r="AD12276" s="87"/>
    </row>
    <row r="12277" spans="3:30">
      <c r="C12277" s="88"/>
      <c r="D12277" s="71"/>
      <c r="E12277" s="71"/>
      <c r="F12277" s="71"/>
      <c r="G12277" s="71"/>
      <c r="H12277" s="71"/>
      <c r="I12277" s="71"/>
      <c r="J12277" s="71"/>
      <c r="K12277" s="175"/>
      <c r="L12277" s="176"/>
      <c r="M12277" s="71"/>
      <c r="N12277" s="71"/>
      <c r="Z12277" s="92"/>
      <c r="AD12277" s="87"/>
    </row>
    <row r="12278" spans="3:30">
      <c r="C12278" s="88"/>
      <c r="D12278" s="71"/>
      <c r="E12278" s="71"/>
      <c r="F12278" s="71"/>
      <c r="G12278" s="71"/>
      <c r="H12278" s="71"/>
      <c r="I12278" s="71"/>
      <c r="J12278" s="71"/>
      <c r="K12278" s="175"/>
      <c r="L12278" s="176"/>
      <c r="M12278" s="71"/>
      <c r="N12278" s="71"/>
      <c r="Z12278" s="92"/>
      <c r="AD12278" s="87"/>
    </row>
    <row r="12279" spans="3:30">
      <c r="C12279" s="88"/>
      <c r="D12279" s="71"/>
      <c r="E12279" s="71"/>
      <c r="F12279" s="71"/>
      <c r="G12279" s="71"/>
      <c r="H12279" s="71"/>
      <c r="I12279" s="71"/>
      <c r="J12279" s="71"/>
      <c r="K12279" s="175"/>
      <c r="L12279" s="176"/>
      <c r="M12279" s="71"/>
      <c r="N12279" s="71"/>
      <c r="Z12279" s="92"/>
      <c r="AD12279" s="87"/>
    </row>
    <row r="12280" spans="3:30">
      <c r="C12280" s="88"/>
      <c r="D12280" s="71"/>
      <c r="E12280" s="71"/>
      <c r="F12280" s="71"/>
      <c r="G12280" s="71"/>
      <c r="H12280" s="71"/>
      <c r="I12280" s="71"/>
      <c r="J12280" s="71"/>
      <c r="K12280" s="175"/>
      <c r="L12280" s="176"/>
      <c r="M12280" s="71"/>
      <c r="N12280" s="71"/>
      <c r="Z12280" s="92"/>
      <c r="AD12280" s="87"/>
    </row>
    <row r="12281" spans="3:30">
      <c r="C12281" s="88"/>
      <c r="D12281" s="71"/>
      <c r="E12281" s="71"/>
      <c r="F12281" s="71"/>
      <c r="G12281" s="71"/>
      <c r="H12281" s="71"/>
      <c r="I12281" s="71"/>
      <c r="J12281" s="71"/>
      <c r="K12281" s="175"/>
      <c r="L12281" s="176"/>
      <c r="M12281" s="71"/>
      <c r="N12281" s="71"/>
      <c r="Z12281" s="92"/>
      <c r="AD12281" s="87"/>
    </row>
    <row r="12282" spans="3:30">
      <c r="C12282" s="88"/>
      <c r="D12282" s="71"/>
      <c r="E12282" s="71"/>
      <c r="F12282" s="71"/>
      <c r="G12282" s="71"/>
      <c r="H12282" s="71"/>
      <c r="I12282" s="71"/>
      <c r="J12282" s="71"/>
      <c r="K12282" s="175"/>
      <c r="L12282" s="176"/>
      <c r="M12282" s="71"/>
      <c r="N12282" s="71"/>
      <c r="Z12282" s="92"/>
      <c r="AD12282" s="87"/>
    </row>
    <row r="12283" spans="3:30">
      <c r="C12283" s="88"/>
      <c r="D12283" s="71"/>
      <c r="E12283" s="71"/>
      <c r="F12283" s="71"/>
      <c r="G12283" s="71"/>
      <c r="H12283" s="71"/>
      <c r="I12283" s="71"/>
      <c r="J12283" s="71"/>
      <c r="K12283" s="175"/>
      <c r="L12283" s="176"/>
      <c r="M12283" s="71"/>
      <c r="N12283" s="71"/>
      <c r="Z12283" s="92"/>
      <c r="AD12283" s="87"/>
    </row>
    <row r="12284" spans="3:30">
      <c r="C12284" s="88"/>
      <c r="D12284" s="71"/>
      <c r="E12284" s="71"/>
      <c r="F12284" s="71"/>
      <c r="G12284" s="71"/>
      <c r="H12284" s="71"/>
      <c r="I12284" s="71"/>
      <c r="J12284" s="71"/>
      <c r="K12284" s="175"/>
      <c r="L12284" s="176"/>
      <c r="M12284" s="71"/>
      <c r="N12284" s="71"/>
      <c r="Z12284" s="92"/>
      <c r="AD12284" s="87"/>
    </row>
    <row r="12285" spans="3:30">
      <c r="C12285" s="88"/>
      <c r="D12285" s="71"/>
      <c r="E12285" s="71"/>
      <c r="F12285" s="71"/>
      <c r="G12285" s="71"/>
      <c r="H12285" s="71"/>
      <c r="I12285" s="71"/>
      <c r="J12285" s="71"/>
      <c r="K12285" s="175"/>
      <c r="L12285" s="176"/>
      <c r="M12285" s="71"/>
      <c r="N12285" s="71"/>
      <c r="Z12285" s="92"/>
      <c r="AD12285" s="87"/>
    </row>
    <row r="12286" spans="3:30">
      <c r="C12286" s="88"/>
      <c r="D12286" s="71"/>
      <c r="E12286" s="71"/>
      <c r="F12286" s="71"/>
      <c r="G12286" s="71"/>
      <c r="H12286" s="71"/>
      <c r="I12286" s="71"/>
      <c r="J12286" s="71"/>
      <c r="K12286" s="175"/>
      <c r="L12286" s="176"/>
      <c r="M12286" s="71"/>
      <c r="N12286" s="71"/>
      <c r="Z12286" s="92"/>
      <c r="AD12286" s="87"/>
    </row>
    <row r="12287" spans="3:30">
      <c r="C12287" s="88"/>
      <c r="D12287" s="71"/>
      <c r="E12287" s="71"/>
      <c r="F12287" s="71"/>
      <c r="G12287" s="71"/>
      <c r="H12287" s="71"/>
      <c r="I12287" s="71"/>
      <c r="J12287" s="71"/>
      <c r="K12287" s="175"/>
      <c r="L12287" s="176"/>
      <c r="M12287" s="71"/>
      <c r="N12287" s="71"/>
      <c r="Z12287" s="92"/>
      <c r="AD12287" s="87"/>
    </row>
    <row r="12288" spans="3:30">
      <c r="C12288" s="88"/>
      <c r="D12288" s="71"/>
      <c r="E12288" s="71"/>
      <c r="F12288" s="71"/>
      <c r="G12288" s="71"/>
      <c r="H12288" s="71"/>
      <c r="I12288" s="71"/>
      <c r="J12288" s="71"/>
      <c r="K12288" s="175"/>
      <c r="L12288" s="176"/>
      <c r="M12288" s="71"/>
      <c r="N12288" s="71"/>
      <c r="Z12288" s="92"/>
      <c r="AD12288" s="87"/>
    </row>
    <row r="12289" spans="3:30">
      <c r="C12289" s="88"/>
      <c r="D12289" s="71"/>
      <c r="E12289" s="71"/>
      <c r="F12289" s="71"/>
      <c r="G12289" s="71"/>
      <c r="H12289" s="71"/>
      <c r="I12289" s="71"/>
      <c r="J12289" s="71"/>
      <c r="K12289" s="175"/>
      <c r="L12289" s="176"/>
      <c r="M12289" s="71"/>
      <c r="N12289" s="71"/>
      <c r="Z12289" s="92"/>
      <c r="AD12289" s="87"/>
    </row>
    <row r="12290" spans="3:30">
      <c r="C12290" s="88"/>
      <c r="D12290" s="71"/>
      <c r="E12290" s="71"/>
      <c r="F12290" s="71"/>
      <c r="G12290" s="71"/>
      <c r="H12290" s="71"/>
      <c r="I12290" s="71"/>
      <c r="J12290" s="71"/>
      <c r="K12290" s="175"/>
      <c r="L12290" s="176"/>
      <c r="M12290" s="71"/>
      <c r="N12290" s="71"/>
      <c r="Z12290" s="92"/>
      <c r="AD12290" s="87"/>
    </row>
    <row r="12291" spans="3:30">
      <c r="C12291" s="88"/>
      <c r="D12291" s="71"/>
      <c r="E12291" s="71"/>
      <c r="F12291" s="71"/>
      <c r="G12291" s="71"/>
      <c r="H12291" s="71"/>
      <c r="I12291" s="71"/>
      <c r="J12291" s="71"/>
      <c r="K12291" s="175"/>
      <c r="L12291" s="176"/>
      <c r="M12291" s="71"/>
      <c r="N12291" s="71"/>
      <c r="Z12291" s="92"/>
      <c r="AD12291" s="87"/>
    </row>
    <row r="12292" spans="3:30">
      <c r="C12292" s="88"/>
      <c r="D12292" s="71"/>
      <c r="E12292" s="71"/>
      <c r="F12292" s="71"/>
      <c r="G12292" s="71"/>
      <c r="H12292" s="71"/>
      <c r="I12292" s="71"/>
      <c r="J12292" s="71"/>
      <c r="K12292" s="175"/>
      <c r="L12292" s="176"/>
      <c r="M12292" s="71"/>
      <c r="N12292" s="71"/>
      <c r="Z12292" s="92"/>
      <c r="AD12292" s="87"/>
    </row>
    <row r="12293" spans="3:30">
      <c r="C12293" s="88"/>
      <c r="D12293" s="71"/>
      <c r="E12293" s="71"/>
      <c r="F12293" s="71"/>
      <c r="G12293" s="71"/>
      <c r="H12293" s="71"/>
      <c r="I12293" s="71"/>
      <c r="J12293" s="71"/>
      <c r="K12293" s="175"/>
      <c r="L12293" s="176"/>
      <c r="M12293" s="71"/>
      <c r="N12293" s="71"/>
      <c r="Z12293" s="92"/>
      <c r="AD12293" s="87"/>
    </row>
    <row r="12294" spans="3:30">
      <c r="C12294" s="88"/>
      <c r="D12294" s="71"/>
      <c r="E12294" s="71"/>
      <c r="F12294" s="71"/>
      <c r="G12294" s="71"/>
      <c r="H12294" s="71"/>
      <c r="I12294" s="71"/>
      <c r="J12294" s="71"/>
      <c r="K12294" s="175"/>
      <c r="L12294" s="176"/>
      <c r="M12294" s="71"/>
      <c r="N12294" s="71"/>
      <c r="Z12294" s="92"/>
      <c r="AD12294" s="87"/>
    </row>
    <row r="12295" spans="3:30">
      <c r="C12295" s="88"/>
      <c r="D12295" s="71"/>
      <c r="E12295" s="71"/>
      <c r="F12295" s="71"/>
      <c r="G12295" s="71"/>
      <c r="H12295" s="71"/>
      <c r="I12295" s="71"/>
      <c r="J12295" s="71"/>
      <c r="K12295" s="175"/>
      <c r="L12295" s="176"/>
      <c r="M12295" s="71"/>
      <c r="N12295" s="71"/>
      <c r="Z12295" s="92"/>
      <c r="AD12295" s="87"/>
    </row>
    <row r="12296" spans="3:30">
      <c r="C12296" s="88"/>
      <c r="D12296" s="71"/>
      <c r="E12296" s="71"/>
      <c r="F12296" s="71"/>
      <c r="G12296" s="71"/>
      <c r="H12296" s="71"/>
      <c r="I12296" s="71"/>
      <c r="J12296" s="71"/>
      <c r="K12296" s="175"/>
      <c r="L12296" s="176"/>
      <c r="M12296" s="71"/>
      <c r="N12296" s="71"/>
      <c r="Z12296" s="92"/>
      <c r="AD12296" s="87"/>
    </row>
    <row r="12297" spans="3:30">
      <c r="C12297" s="88"/>
      <c r="D12297" s="71"/>
      <c r="E12297" s="71"/>
      <c r="F12297" s="71"/>
      <c r="G12297" s="71"/>
      <c r="H12297" s="71"/>
      <c r="I12297" s="71"/>
      <c r="J12297" s="71"/>
      <c r="K12297" s="175"/>
      <c r="L12297" s="176"/>
      <c r="M12297" s="71"/>
      <c r="N12297" s="71"/>
      <c r="Z12297" s="92"/>
      <c r="AD12297" s="87"/>
    </row>
    <row r="12298" spans="3:30">
      <c r="C12298" s="88"/>
      <c r="D12298" s="71"/>
      <c r="E12298" s="71"/>
      <c r="F12298" s="71"/>
      <c r="G12298" s="71"/>
      <c r="H12298" s="71"/>
      <c r="I12298" s="71"/>
      <c r="J12298" s="71"/>
      <c r="K12298" s="175"/>
      <c r="L12298" s="176"/>
      <c r="M12298" s="71"/>
      <c r="N12298" s="71"/>
      <c r="Z12298" s="92"/>
      <c r="AD12298" s="87"/>
    </row>
    <row r="12299" spans="3:30">
      <c r="C12299" s="88"/>
      <c r="D12299" s="71"/>
      <c r="E12299" s="71"/>
      <c r="F12299" s="71"/>
      <c r="G12299" s="71"/>
      <c r="H12299" s="71"/>
      <c r="I12299" s="71"/>
      <c r="J12299" s="71"/>
      <c r="K12299" s="175"/>
      <c r="L12299" s="176"/>
      <c r="M12299" s="71"/>
      <c r="N12299" s="71"/>
      <c r="Z12299" s="92"/>
      <c r="AD12299" s="87"/>
    </row>
    <row r="12300" spans="3:30">
      <c r="C12300" s="88"/>
      <c r="D12300" s="71"/>
      <c r="E12300" s="71"/>
      <c r="F12300" s="71"/>
      <c r="G12300" s="71"/>
      <c r="H12300" s="71"/>
      <c r="I12300" s="71"/>
      <c r="J12300" s="71"/>
      <c r="K12300" s="175"/>
      <c r="L12300" s="176"/>
      <c r="M12300" s="71"/>
      <c r="N12300" s="71"/>
      <c r="Z12300" s="92"/>
      <c r="AD12300" s="87"/>
    </row>
    <row r="12301" spans="3:30">
      <c r="C12301" s="88"/>
      <c r="D12301" s="71"/>
      <c r="E12301" s="71"/>
      <c r="F12301" s="71"/>
      <c r="G12301" s="71"/>
      <c r="H12301" s="71"/>
      <c r="I12301" s="71"/>
      <c r="J12301" s="71"/>
      <c r="K12301" s="175"/>
      <c r="L12301" s="176"/>
      <c r="M12301" s="71"/>
      <c r="N12301" s="71"/>
      <c r="Z12301" s="92"/>
      <c r="AD12301" s="87"/>
    </row>
    <row r="12302" spans="3:30">
      <c r="C12302" s="88"/>
      <c r="D12302" s="71"/>
      <c r="E12302" s="71"/>
      <c r="F12302" s="71"/>
      <c r="G12302" s="71"/>
      <c r="H12302" s="71"/>
      <c r="I12302" s="71"/>
      <c r="J12302" s="71"/>
      <c r="K12302" s="175"/>
      <c r="L12302" s="176"/>
      <c r="M12302" s="71"/>
      <c r="N12302" s="71"/>
      <c r="Z12302" s="92"/>
      <c r="AD12302" s="87"/>
    </row>
    <row r="12303" spans="3:30">
      <c r="C12303" s="88"/>
      <c r="D12303" s="71"/>
      <c r="E12303" s="71"/>
      <c r="F12303" s="71"/>
      <c r="G12303" s="71"/>
      <c r="H12303" s="71"/>
      <c r="I12303" s="71"/>
      <c r="J12303" s="71"/>
      <c r="K12303" s="175"/>
      <c r="L12303" s="176"/>
      <c r="M12303" s="71"/>
      <c r="N12303" s="71"/>
      <c r="Z12303" s="92"/>
      <c r="AD12303" s="87"/>
    </row>
    <row r="12304" spans="3:30">
      <c r="C12304" s="88"/>
      <c r="D12304" s="71"/>
      <c r="E12304" s="71"/>
      <c r="F12304" s="71"/>
      <c r="G12304" s="71"/>
      <c r="H12304" s="71"/>
      <c r="I12304" s="71"/>
      <c r="J12304" s="71"/>
      <c r="K12304" s="175"/>
      <c r="L12304" s="176"/>
      <c r="M12304" s="71"/>
      <c r="N12304" s="71"/>
      <c r="Z12304" s="92"/>
      <c r="AD12304" s="87"/>
    </row>
    <row r="12305" spans="3:30">
      <c r="C12305" s="88"/>
      <c r="D12305" s="71"/>
      <c r="E12305" s="71"/>
      <c r="F12305" s="71"/>
      <c r="G12305" s="71"/>
      <c r="H12305" s="71"/>
      <c r="I12305" s="71"/>
      <c r="J12305" s="71"/>
      <c r="K12305" s="175"/>
      <c r="L12305" s="176"/>
      <c r="M12305" s="71"/>
      <c r="N12305" s="71"/>
      <c r="Z12305" s="92"/>
      <c r="AD12305" s="87"/>
    </row>
    <row r="12306" spans="3:30">
      <c r="C12306" s="88"/>
      <c r="D12306" s="71"/>
      <c r="E12306" s="71"/>
      <c r="F12306" s="71"/>
      <c r="G12306" s="71"/>
      <c r="H12306" s="71"/>
      <c r="I12306" s="71"/>
      <c r="J12306" s="71"/>
      <c r="K12306" s="175"/>
      <c r="L12306" s="176"/>
      <c r="M12306" s="71"/>
      <c r="N12306" s="71"/>
      <c r="Z12306" s="92"/>
      <c r="AD12306" s="87"/>
    </row>
    <row r="12307" spans="3:30">
      <c r="C12307" s="88"/>
      <c r="D12307" s="71"/>
      <c r="E12307" s="71"/>
      <c r="F12307" s="71"/>
      <c r="G12307" s="71"/>
      <c r="H12307" s="71"/>
      <c r="I12307" s="71"/>
      <c r="J12307" s="71"/>
      <c r="K12307" s="175"/>
      <c r="L12307" s="176"/>
      <c r="M12307" s="71"/>
      <c r="N12307" s="71"/>
      <c r="Z12307" s="92"/>
      <c r="AD12307" s="87"/>
    </row>
    <row r="12308" spans="3:30">
      <c r="C12308" s="88"/>
      <c r="D12308" s="71"/>
      <c r="E12308" s="71"/>
      <c r="F12308" s="71"/>
      <c r="G12308" s="71"/>
      <c r="H12308" s="71"/>
      <c r="I12308" s="71"/>
      <c r="J12308" s="71"/>
      <c r="K12308" s="175"/>
      <c r="L12308" s="176"/>
      <c r="M12308" s="71"/>
      <c r="N12308" s="71"/>
      <c r="Z12308" s="92"/>
      <c r="AD12308" s="87"/>
    </row>
    <row r="12309" spans="3:30">
      <c r="C12309" s="88"/>
      <c r="D12309" s="71"/>
      <c r="E12309" s="71"/>
      <c r="F12309" s="71"/>
      <c r="G12309" s="71"/>
      <c r="H12309" s="71"/>
      <c r="I12309" s="71"/>
      <c r="J12309" s="71"/>
      <c r="K12309" s="175"/>
      <c r="L12309" s="176"/>
      <c r="M12309" s="71"/>
      <c r="N12309" s="71"/>
      <c r="Z12309" s="92"/>
      <c r="AD12309" s="87"/>
    </row>
    <row r="12310" spans="3:30">
      <c r="C12310" s="88"/>
      <c r="D12310" s="71"/>
      <c r="E12310" s="71"/>
      <c r="F12310" s="71"/>
      <c r="G12310" s="71"/>
      <c r="H12310" s="71"/>
      <c r="I12310" s="71"/>
      <c r="J12310" s="71"/>
      <c r="K12310" s="175"/>
      <c r="L12310" s="176"/>
      <c r="M12310" s="71"/>
      <c r="N12310" s="71"/>
      <c r="Z12310" s="92"/>
      <c r="AD12310" s="87"/>
    </row>
    <row r="12311" spans="3:30">
      <c r="C12311" s="88"/>
      <c r="D12311" s="71"/>
      <c r="E12311" s="71"/>
      <c r="F12311" s="71"/>
      <c r="G12311" s="71"/>
      <c r="H12311" s="71"/>
      <c r="I12311" s="71"/>
      <c r="J12311" s="71"/>
      <c r="K12311" s="175"/>
      <c r="L12311" s="176"/>
      <c r="M12311" s="71"/>
      <c r="N12311" s="71"/>
      <c r="Z12311" s="92"/>
      <c r="AD12311" s="87"/>
    </row>
    <row r="12312" spans="3:30">
      <c r="C12312" s="88"/>
      <c r="D12312" s="71"/>
      <c r="E12312" s="71"/>
      <c r="F12312" s="71"/>
      <c r="G12312" s="71"/>
      <c r="H12312" s="71"/>
      <c r="I12312" s="71"/>
      <c r="J12312" s="71"/>
      <c r="K12312" s="175"/>
      <c r="L12312" s="176"/>
      <c r="M12312" s="71"/>
      <c r="N12312" s="71"/>
      <c r="Z12312" s="92"/>
      <c r="AD12312" s="87"/>
    </row>
    <row r="12313" spans="3:30">
      <c r="C12313" s="88"/>
      <c r="D12313" s="71"/>
      <c r="E12313" s="71"/>
      <c r="F12313" s="71"/>
      <c r="G12313" s="71"/>
      <c r="H12313" s="71"/>
      <c r="I12313" s="71"/>
      <c r="J12313" s="71"/>
      <c r="K12313" s="175"/>
      <c r="L12313" s="176"/>
      <c r="M12313" s="71"/>
      <c r="N12313" s="71"/>
      <c r="Z12313" s="92"/>
      <c r="AD12313" s="87"/>
    </row>
    <row r="12314" spans="3:30">
      <c r="C12314" s="88"/>
      <c r="D12314" s="71"/>
      <c r="E12314" s="71"/>
      <c r="F12314" s="71"/>
      <c r="G12314" s="71"/>
      <c r="H12314" s="71"/>
      <c r="I12314" s="71"/>
      <c r="J12314" s="71"/>
      <c r="K12314" s="175"/>
      <c r="L12314" s="176"/>
      <c r="M12314" s="71"/>
      <c r="N12314" s="71"/>
      <c r="Z12314" s="92"/>
      <c r="AD12314" s="87"/>
    </row>
    <row r="12315" spans="3:30">
      <c r="C12315" s="88"/>
      <c r="D12315" s="71"/>
      <c r="E12315" s="71"/>
      <c r="F12315" s="71"/>
      <c r="G12315" s="71"/>
      <c r="H12315" s="71"/>
      <c r="I12315" s="71"/>
      <c r="J12315" s="71"/>
      <c r="K12315" s="175"/>
      <c r="L12315" s="176"/>
      <c r="M12315" s="71"/>
      <c r="N12315" s="71"/>
      <c r="Z12315" s="92"/>
      <c r="AD12315" s="87"/>
    </row>
    <row r="12316" spans="3:30">
      <c r="C12316" s="88"/>
      <c r="D12316" s="71"/>
      <c r="E12316" s="71"/>
      <c r="F12316" s="71"/>
      <c r="G12316" s="71"/>
      <c r="H12316" s="71"/>
      <c r="I12316" s="71"/>
      <c r="J12316" s="71"/>
      <c r="K12316" s="175"/>
      <c r="L12316" s="176"/>
      <c r="M12316" s="71"/>
      <c r="N12316" s="71"/>
      <c r="Z12316" s="92"/>
      <c r="AD12316" s="87"/>
    </row>
    <row r="12317" spans="3:30">
      <c r="C12317" s="88"/>
      <c r="D12317" s="71"/>
      <c r="E12317" s="71"/>
      <c r="F12317" s="71"/>
      <c r="G12317" s="71"/>
      <c r="H12317" s="71"/>
      <c r="I12317" s="71"/>
      <c r="J12317" s="71"/>
      <c r="K12317" s="175"/>
      <c r="L12317" s="176"/>
      <c r="M12317" s="71"/>
      <c r="N12317" s="71"/>
      <c r="Z12317" s="92"/>
      <c r="AD12317" s="87"/>
    </row>
    <row r="12318" spans="3:30">
      <c r="C12318" s="88"/>
      <c r="D12318" s="71"/>
      <c r="E12318" s="71"/>
      <c r="F12318" s="71"/>
      <c r="G12318" s="71"/>
      <c r="H12318" s="71"/>
      <c r="I12318" s="71"/>
      <c r="J12318" s="71"/>
      <c r="K12318" s="175"/>
      <c r="L12318" s="176"/>
      <c r="M12318" s="71"/>
      <c r="N12318" s="71"/>
      <c r="Z12318" s="92"/>
      <c r="AD12318" s="87"/>
    </row>
    <row r="12319" spans="3:30">
      <c r="C12319" s="88"/>
      <c r="D12319" s="71"/>
      <c r="E12319" s="71"/>
      <c r="F12319" s="71"/>
      <c r="G12319" s="71"/>
      <c r="H12319" s="71"/>
      <c r="I12319" s="71"/>
      <c r="J12319" s="71"/>
      <c r="K12319" s="175"/>
      <c r="L12319" s="176"/>
      <c r="M12319" s="71"/>
      <c r="N12319" s="71"/>
      <c r="Z12319" s="92"/>
      <c r="AD12319" s="87"/>
    </row>
    <row r="12320" spans="3:30">
      <c r="C12320" s="88"/>
      <c r="D12320" s="71"/>
      <c r="E12320" s="71"/>
      <c r="F12320" s="71"/>
      <c r="G12320" s="71"/>
      <c r="H12320" s="71"/>
      <c r="I12320" s="71"/>
      <c r="J12320" s="71"/>
      <c r="K12320" s="175"/>
      <c r="L12320" s="176"/>
      <c r="M12320" s="71"/>
      <c r="N12320" s="71"/>
      <c r="Z12320" s="92"/>
      <c r="AD12320" s="87"/>
    </row>
    <row r="12321" spans="3:30">
      <c r="C12321" s="88"/>
      <c r="D12321" s="71"/>
      <c r="E12321" s="71"/>
      <c r="F12321" s="71"/>
      <c r="G12321" s="71"/>
      <c r="H12321" s="71"/>
      <c r="I12321" s="71"/>
      <c r="J12321" s="71"/>
      <c r="K12321" s="175"/>
      <c r="L12321" s="176"/>
      <c r="M12321" s="71"/>
      <c r="N12321" s="71"/>
      <c r="Z12321" s="92"/>
      <c r="AD12321" s="87"/>
    </row>
    <row r="12322" spans="3:30">
      <c r="C12322" s="88"/>
      <c r="D12322" s="71"/>
      <c r="E12322" s="71"/>
      <c r="F12322" s="71"/>
      <c r="G12322" s="71"/>
      <c r="H12322" s="71"/>
      <c r="I12322" s="71"/>
      <c r="J12322" s="71"/>
      <c r="K12322" s="175"/>
      <c r="L12322" s="176"/>
      <c r="M12322" s="71"/>
      <c r="N12322" s="71"/>
      <c r="Z12322" s="92"/>
      <c r="AD12322" s="87"/>
    </row>
    <row r="12323" spans="3:30">
      <c r="C12323" s="88"/>
      <c r="D12323" s="71"/>
      <c r="E12323" s="71"/>
      <c r="F12323" s="71"/>
      <c r="G12323" s="71"/>
      <c r="H12323" s="71"/>
      <c r="I12323" s="71"/>
      <c r="J12323" s="71"/>
      <c r="K12323" s="175"/>
      <c r="L12323" s="176"/>
      <c r="M12323" s="71"/>
      <c r="N12323" s="71"/>
      <c r="Z12323" s="92"/>
      <c r="AD12323" s="87"/>
    </row>
    <row r="12324" spans="3:30">
      <c r="C12324" s="88"/>
      <c r="D12324" s="71"/>
      <c r="E12324" s="71"/>
      <c r="F12324" s="71"/>
      <c r="G12324" s="71"/>
      <c r="H12324" s="71"/>
      <c r="I12324" s="71"/>
      <c r="J12324" s="71"/>
      <c r="K12324" s="175"/>
      <c r="L12324" s="176"/>
      <c r="M12324" s="71"/>
      <c r="N12324" s="71"/>
      <c r="Z12324" s="92"/>
      <c r="AD12324" s="87"/>
    </row>
    <row r="12325" spans="3:30">
      <c r="C12325" s="88"/>
      <c r="D12325" s="71"/>
      <c r="E12325" s="71"/>
      <c r="F12325" s="71"/>
      <c r="G12325" s="71"/>
      <c r="H12325" s="71"/>
      <c r="I12325" s="71"/>
      <c r="J12325" s="71"/>
      <c r="K12325" s="175"/>
      <c r="L12325" s="176"/>
      <c r="M12325" s="71"/>
      <c r="N12325" s="71"/>
      <c r="Z12325" s="92"/>
      <c r="AD12325" s="87"/>
    </row>
    <row r="12326" spans="3:30">
      <c r="C12326" s="88"/>
      <c r="D12326" s="71"/>
      <c r="E12326" s="71"/>
      <c r="F12326" s="71"/>
      <c r="G12326" s="71"/>
      <c r="H12326" s="71"/>
      <c r="I12326" s="71"/>
      <c r="J12326" s="71"/>
      <c r="K12326" s="175"/>
      <c r="L12326" s="176"/>
      <c r="M12326" s="71"/>
      <c r="N12326" s="71"/>
      <c r="Z12326" s="92"/>
      <c r="AD12326" s="87"/>
    </row>
    <row r="12327" spans="3:30">
      <c r="C12327" s="88"/>
      <c r="D12327" s="71"/>
      <c r="E12327" s="71"/>
      <c r="F12327" s="71"/>
      <c r="G12327" s="71"/>
      <c r="H12327" s="71"/>
      <c r="I12327" s="71"/>
      <c r="J12327" s="71"/>
      <c r="K12327" s="175"/>
      <c r="L12327" s="176"/>
      <c r="M12327" s="71"/>
      <c r="N12327" s="71"/>
      <c r="Z12327" s="92"/>
      <c r="AD12327" s="87"/>
    </row>
    <row r="12328" spans="3:30">
      <c r="C12328" s="88"/>
      <c r="D12328" s="71"/>
      <c r="E12328" s="71"/>
      <c r="F12328" s="71"/>
      <c r="G12328" s="71"/>
      <c r="H12328" s="71"/>
      <c r="I12328" s="71"/>
      <c r="J12328" s="71"/>
      <c r="K12328" s="175"/>
      <c r="L12328" s="176"/>
      <c r="M12328" s="71"/>
      <c r="N12328" s="71"/>
      <c r="Z12328" s="92"/>
      <c r="AD12328" s="87"/>
    </row>
    <row r="12329" spans="3:30">
      <c r="C12329" s="88"/>
      <c r="D12329" s="71"/>
      <c r="E12329" s="71"/>
      <c r="F12329" s="71"/>
      <c r="G12329" s="71"/>
      <c r="H12329" s="71"/>
      <c r="I12329" s="71"/>
      <c r="J12329" s="71"/>
      <c r="K12329" s="175"/>
      <c r="L12329" s="176"/>
      <c r="M12329" s="71"/>
      <c r="N12329" s="71"/>
      <c r="Z12329" s="92"/>
      <c r="AD12329" s="87"/>
    </row>
    <row r="12330" spans="3:30">
      <c r="C12330" s="120"/>
      <c r="D12330" s="71"/>
      <c r="E12330" s="71"/>
      <c r="F12330" s="71"/>
      <c r="G12330" s="71"/>
      <c r="H12330" s="71"/>
      <c r="I12330" s="71"/>
      <c r="J12330" s="71"/>
      <c r="K12330" s="175"/>
      <c r="L12330" s="176"/>
      <c r="M12330" s="71"/>
      <c r="N12330" s="71"/>
      <c r="Z12330" s="92"/>
      <c r="AD12330" s="87"/>
    </row>
    <row r="12331" spans="3:30">
      <c r="C12331" s="120"/>
      <c r="D12331" s="71"/>
      <c r="E12331" s="71"/>
      <c r="F12331" s="71"/>
      <c r="G12331" s="71"/>
      <c r="H12331" s="71"/>
      <c r="I12331" s="71"/>
      <c r="J12331" s="71"/>
      <c r="K12331" s="175"/>
      <c r="L12331" s="176"/>
      <c r="M12331" s="71"/>
      <c r="N12331" s="71"/>
      <c r="Z12331" s="92"/>
      <c r="AD12331" s="87"/>
    </row>
    <row r="12332" spans="3:30">
      <c r="C12332" s="120"/>
      <c r="D12332" s="71"/>
      <c r="E12332" s="71"/>
      <c r="F12332" s="71"/>
      <c r="G12332" s="71"/>
      <c r="H12332" s="71"/>
      <c r="I12332" s="71"/>
      <c r="J12332" s="71"/>
      <c r="K12332" s="175"/>
      <c r="L12332" s="176"/>
      <c r="M12332" s="71"/>
      <c r="N12332" s="71"/>
      <c r="Z12332" s="92"/>
      <c r="AD12332" s="87"/>
    </row>
    <row r="12333" spans="3:30">
      <c r="C12333" s="120"/>
      <c r="D12333" s="71"/>
      <c r="E12333" s="71"/>
      <c r="F12333" s="71"/>
      <c r="G12333" s="71"/>
      <c r="H12333" s="71"/>
      <c r="I12333" s="71"/>
      <c r="J12333" s="71"/>
      <c r="K12333" s="175"/>
      <c r="L12333" s="176"/>
      <c r="M12333" s="71"/>
      <c r="N12333" s="71"/>
      <c r="Z12333" s="92"/>
      <c r="AD12333" s="87"/>
    </row>
    <row r="12334" spans="3:30">
      <c r="C12334" s="120"/>
      <c r="D12334" s="71"/>
      <c r="E12334" s="71"/>
      <c r="F12334" s="71"/>
      <c r="G12334" s="71"/>
      <c r="H12334" s="71"/>
      <c r="I12334" s="71"/>
      <c r="J12334" s="71"/>
      <c r="K12334" s="175"/>
      <c r="L12334" s="176"/>
      <c r="M12334" s="71"/>
      <c r="N12334" s="71"/>
      <c r="Z12334" s="92"/>
      <c r="AD12334" s="87"/>
    </row>
    <row r="12335" spans="3:30">
      <c r="C12335" s="120"/>
      <c r="D12335" s="71"/>
      <c r="E12335" s="71"/>
      <c r="F12335" s="71"/>
      <c r="G12335" s="71"/>
      <c r="H12335" s="71"/>
      <c r="I12335" s="71"/>
      <c r="J12335" s="71"/>
      <c r="K12335" s="175"/>
      <c r="L12335" s="176"/>
      <c r="M12335" s="71"/>
      <c r="N12335" s="71"/>
      <c r="Z12335" s="92"/>
      <c r="AD12335" s="87"/>
    </row>
    <row r="12336" spans="3:30">
      <c r="C12336" s="120"/>
      <c r="D12336" s="71"/>
      <c r="E12336" s="71"/>
      <c r="F12336" s="71"/>
      <c r="G12336" s="71"/>
      <c r="H12336" s="71"/>
      <c r="I12336" s="71"/>
      <c r="J12336" s="71"/>
      <c r="K12336" s="175"/>
      <c r="L12336" s="176"/>
      <c r="M12336" s="71"/>
      <c r="N12336" s="71"/>
      <c r="Z12336" s="92"/>
      <c r="AD12336" s="87"/>
    </row>
    <row r="12337" spans="3:30">
      <c r="C12337" s="120"/>
      <c r="D12337" s="71"/>
      <c r="E12337" s="71"/>
      <c r="F12337" s="71"/>
      <c r="G12337" s="71"/>
      <c r="H12337" s="71"/>
      <c r="I12337" s="71"/>
      <c r="J12337" s="71"/>
      <c r="K12337" s="175"/>
      <c r="L12337" s="176"/>
      <c r="M12337" s="71"/>
      <c r="N12337" s="71"/>
      <c r="Z12337" s="92"/>
      <c r="AD12337" s="87"/>
    </row>
    <row r="12338" spans="3:30">
      <c r="C12338" s="120"/>
      <c r="D12338" s="71"/>
      <c r="E12338" s="71"/>
      <c r="F12338" s="71"/>
      <c r="G12338" s="71"/>
      <c r="H12338" s="71"/>
      <c r="I12338" s="71"/>
      <c r="J12338" s="71"/>
      <c r="K12338" s="175"/>
      <c r="L12338" s="176"/>
      <c r="M12338" s="71"/>
      <c r="N12338" s="71"/>
      <c r="Z12338" s="92"/>
      <c r="AD12338" s="87"/>
    </row>
    <row r="12339" spans="3:30">
      <c r="C12339" s="120"/>
      <c r="D12339" s="71"/>
      <c r="E12339" s="71"/>
      <c r="F12339" s="71"/>
      <c r="G12339" s="71"/>
      <c r="H12339" s="71"/>
      <c r="I12339" s="71"/>
      <c r="J12339" s="71"/>
      <c r="K12339" s="175"/>
      <c r="L12339" s="176"/>
      <c r="M12339" s="71"/>
      <c r="N12339" s="71"/>
      <c r="Z12339" s="92"/>
      <c r="AD12339" s="87"/>
    </row>
    <row r="12340" spans="3:30">
      <c r="C12340" s="120"/>
      <c r="D12340" s="71"/>
      <c r="E12340" s="71"/>
      <c r="F12340" s="71"/>
      <c r="G12340" s="71"/>
      <c r="H12340" s="71"/>
      <c r="I12340" s="71"/>
      <c r="J12340" s="71"/>
      <c r="K12340" s="175"/>
      <c r="L12340" s="176"/>
      <c r="M12340" s="71"/>
      <c r="N12340" s="71"/>
      <c r="Z12340" s="92"/>
      <c r="AD12340" s="87"/>
    </row>
    <row r="12341" spans="3:30">
      <c r="C12341" s="120"/>
      <c r="D12341" s="71"/>
      <c r="E12341" s="71"/>
      <c r="F12341" s="71"/>
      <c r="G12341" s="71"/>
      <c r="H12341" s="71"/>
      <c r="I12341" s="71"/>
      <c r="J12341" s="71"/>
      <c r="K12341" s="175"/>
      <c r="L12341" s="176"/>
      <c r="M12341" s="71"/>
      <c r="N12341" s="71"/>
      <c r="Z12341" s="92"/>
      <c r="AD12341" s="87"/>
    </row>
    <row r="12342" spans="3:30">
      <c r="C12342" s="120"/>
      <c r="D12342" s="71"/>
      <c r="E12342" s="71"/>
      <c r="F12342" s="71"/>
      <c r="G12342" s="71"/>
      <c r="H12342" s="71"/>
      <c r="I12342" s="71"/>
      <c r="J12342" s="71"/>
      <c r="K12342" s="175"/>
      <c r="L12342" s="176"/>
      <c r="M12342" s="71"/>
      <c r="N12342" s="71"/>
      <c r="Z12342" s="92"/>
      <c r="AD12342" s="87"/>
    </row>
    <row r="12343" spans="3:30">
      <c r="C12343" s="120"/>
      <c r="D12343" s="71"/>
      <c r="E12343" s="71"/>
      <c r="F12343" s="71"/>
      <c r="G12343" s="71"/>
      <c r="H12343" s="71"/>
      <c r="I12343" s="71"/>
      <c r="J12343" s="71"/>
      <c r="K12343" s="175"/>
      <c r="L12343" s="176"/>
      <c r="M12343" s="71"/>
      <c r="N12343" s="71"/>
      <c r="Z12343" s="92"/>
      <c r="AD12343" s="87"/>
    </row>
    <row r="12344" spans="3:30">
      <c r="C12344" s="120"/>
      <c r="D12344" s="71"/>
      <c r="E12344" s="71"/>
      <c r="F12344" s="71"/>
      <c r="G12344" s="71"/>
      <c r="H12344" s="71"/>
      <c r="I12344" s="71"/>
      <c r="J12344" s="71"/>
      <c r="K12344" s="175"/>
      <c r="L12344" s="176"/>
      <c r="M12344" s="71"/>
      <c r="N12344" s="71"/>
      <c r="Z12344" s="92"/>
      <c r="AD12344" s="87"/>
    </row>
    <row r="12345" spans="3:30">
      <c r="C12345" s="120"/>
      <c r="D12345" s="71"/>
      <c r="E12345" s="71"/>
      <c r="F12345" s="71"/>
      <c r="G12345" s="71"/>
      <c r="H12345" s="71"/>
      <c r="I12345" s="71"/>
      <c r="J12345" s="71"/>
      <c r="K12345" s="175"/>
      <c r="L12345" s="176"/>
      <c r="M12345" s="71"/>
      <c r="N12345" s="71"/>
      <c r="Z12345" s="92"/>
      <c r="AD12345" s="87"/>
    </row>
    <row r="12346" spans="3:30">
      <c r="C12346" s="120"/>
      <c r="D12346" s="71"/>
      <c r="E12346" s="71"/>
      <c r="F12346" s="71"/>
      <c r="G12346" s="71"/>
      <c r="H12346" s="71"/>
      <c r="I12346" s="71"/>
      <c r="J12346" s="71"/>
      <c r="K12346" s="175"/>
      <c r="L12346" s="176"/>
      <c r="M12346" s="71"/>
      <c r="N12346" s="71"/>
      <c r="Z12346" s="92"/>
      <c r="AD12346" s="87"/>
    </row>
    <row r="12347" spans="3:30">
      <c r="C12347" s="120"/>
      <c r="D12347" s="71"/>
      <c r="E12347" s="71"/>
      <c r="F12347" s="71"/>
      <c r="G12347" s="71"/>
      <c r="H12347" s="71"/>
      <c r="I12347" s="71"/>
      <c r="J12347" s="71"/>
      <c r="K12347" s="175"/>
      <c r="L12347" s="176"/>
      <c r="M12347" s="71"/>
      <c r="N12347" s="71"/>
      <c r="Z12347" s="92"/>
      <c r="AD12347" s="87"/>
    </row>
    <row r="12348" spans="3:30">
      <c r="C12348" s="120"/>
      <c r="D12348" s="71"/>
      <c r="E12348" s="71"/>
      <c r="F12348" s="71"/>
      <c r="G12348" s="71"/>
      <c r="H12348" s="71"/>
      <c r="I12348" s="71"/>
      <c r="J12348" s="71"/>
      <c r="K12348" s="175"/>
      <c r="L12348" s="176"/>
      <c r="M12348" s="71"/>
      <c r="N12348" s="71"/>
      <c r="Z12348" s="92"/>
      <c r="AD12348" s="87"/>
    </row>
    <row r="12349" spans="3:30">
      <c r="C12349" s="120"/>
      <c r="D12349" s="71"/>
      <c r="E12349" s="71"/>
      <c r="F12349" s="71"/>
      <c r="G12349" s="71"/>
      <c r="H12349" s="71"/>
      <c r="I12349" s="71"/>
      <c r="J12349" s="71"/>
      <c r="K12349" s="175"/>
      <c r="L12349" s="176"/>
      <c r="M12349" s="71"/>
      <c r="N12349" s="71"/>
      <c r="Z12349" s="92"/>
      <c r="AD12349" s="87"/>
    </row>
    <row r="12350" spans="3:30">
      <c r="C12350" s="120"/>
      <c r="D12350" s="71"/>
      <c r="E12350" s="71"/>
      <c r="F12350" s="71"/>
      <c r="G12350" s="71"/>
      <c r="H12350" s="71"/>
      <c r="I12350" s="71"/>
      <c r="J12350" s="71"/>
      <c r="K12350" s="175"/>
      <c r="L12350" s="176"/>
      <c r="M12350" s="71"/>
      <c r="N12350" s="71"/>
      <c r="Z12350" s="92"/>
      <c r="AD12350" s="87"/>
    </row>
    <row r="12351" spans="3:30">
      <c r="C12351" s="88"/>
      <c r="D12351" s="71"/>
      <c r="E12351" s="71"/>
      <c r="F12351" s="71"/>
      <c r="G12351" s="71"/>
      <c r="H12351" s="71"/>
      <c r="I12351" s="71"/>
      <c r="J12351" s="71"/>
      <c r="K12351" s="175"/>
      <c r="L12351" s="176"/>
      <c r="M12351" s="71"/>
      <c r="N12351" s="71"/>
      <c r="Z12351" s="92"/>
      <c r="AD12351" s="87"/>
    </row>
    <row r="12352" spans="3:30">
      <c r="C12352" s="88"/>
      <c r="D12352" s="71"/>
      <c r="E12352" s="71"/>
      <c r="F12352" s="71"/>
      <c r="G12352" s="71"/>
      <c r="H12352" s="71"/>
      <c r="I12352" s="71"/>
      <c r="J12352" s="71"/>
      <c r="K12352" s="175"/>
      <c r="L12352" s="176"/>
      <c r="M12352" s="71"/>
      <c r="N12352" s="71"/>
      <c r="Z12352" s="92"/>
      <c r="AD12352" s="87"/>
    </row>
    <row r="12353" spans="3:30">
      <c r="C12353" s="88"/>
      <c r="D12353" s="71"/>
      <c r="E12353" s="71"/>
      <c r="F12353" s="71"/>
      <c r="G12353" s="71"/>
      <c r="H12353" s="71"/>
      <c r="I12353" s="71"/>
      <c r="J12353" s="71"/>
      <c r="K12353" s="175"/>
      <c r="L12353" s="176"/>
      <c r="M12353" s="71"/>
      <c r="N12353" s="71"/>
      <c r="Z12353" s="92"/>
      <c r="AD12353" s="87"/>
    </row>
    <row r="12354" spans="3:30">
      <c r="C12354" s="88"/>
      <c r="D12354" s="71"/>
      <c r="E12354" s="71"/>
      <c r="F12354" s="71"/>
      <c r="G12354" s="71"/>
      <c r="H12354" s="71"/>
      <c r="I12354" s="71"/>
      <c r="J12354" s="71"/>
      <c r="K12354" s="175"/>
      <c r="L12354" s="176"/>
      <c r="M12354" s="71"/>
      <c r="N12354" s="71"/>
      <c r="Z12354" s="92"/>
      <c r="AD12354" s="87"/>
    </row>
    <row r="12355" spans="3:30">
      <c r="C12355" s="88"/>
      <c r="D12355" s="71"/>
      <c r="E12355" s="71"/>
      <c r="F12355" s="71"/>
      <c r="G12355" s="71"/>
      <c r="H12355" s="71"/>
      <c r="I12355" s="71"/>
      <c r="J12355" s="71"/>
      <c r="K12355" s="175"/>
      <c r="L12355" s="176"/>
      <c r="M12355" s="71"/>
      <c r="N12355" s="71"/>
      <c r="Z12355" s="92"/>
      <c r="AD12355" s="87"/>
    </row>
    <row r="12356" spans="3:30">
      <c r="C12356" s="88"/>
      <c r="D12356" s="71"/>
      <c r="E12356" s="71"/>
      <c r="F12356" s="71"/>
      <c r="G12356" s="71"/>
      <c r="H12356" s="71"/>
      <c r="I12356" s="71"/>
      <c r="J12356" s="71"/>
      <c r="K12356" s="175"/>
      <c r="L12356" s="176"/>
      <c r="M12356" s="71"/>
      <c r="N12356" s="71"/>
      <c r="Z12356" s="92"/>
      <c r="AD12356" s="87"/>
    </row>
    <row r="12357" spans="3:30">
      <c r="C12357" s="88"/>
      <c r="D12357" s="71"/>
      <c r="E12357" s="71"/>
      <c r="F12357" s="71"/>
      <c r="G12357" s="71"/>
      <c r="H12357" s="71"/>
      <c r="I12357" s="71"/>
      <c r="J12357" s="71"/>
      <c r="K12357" s="175"/>
      <c r="L12357" s="176"/>
      <c r="M12357" s="71"/>
      <c r="N12357" s="71"/>
      <c r="Z12357" s="92"/>
      <c r="AD12357" s="87"/>
    </row>
    <row r="12358" spans="3:30">
      <c r="C12358" s="88"/>
      <c r="D12358" s="71"/>
      <c r="E12358" s="71"/>
      <c r="F12358" s="71"/>
      <c r="G12358" s="71"/>
      <c r="H12358" s="71"/>
      <c r="I12358" s="71"/>
      <c r="J12358" s="71"/>
      <c r="K12358" s="175"/>
      <c r="L12358" s="176"/>
      <c r="M12358" s="71"/>
      <c r="N12358" s="71"/>
      <c r="Z12358" s="92"/>
      <c r="AD12358" s="87"/>
    </row>
    <row r="12359" spans="3:30">
      <c r="C12359" s="88"/>
      <c r="D12359" s="71"/>
      <c r="E12359" s="71"/>
      <c r="F12359" s="71"/>
      <c r="G12359" s="71"/>
      <c r="H12359" s="71"/>
      <c r="I12359" s="71"/>
      <c r="J12359" s="71"/>
      <c r="K12359" s="175"/>
      <c r="L12359" s="176"/>
      <c r="M12359" s="71"/>
      <c r="N12359" s="71"/>
      <c r="Z12359" s="92"/>
      <c r="AD12359" s="87"/>
    </row>
    <row r="12360" spans="3:30">
      <c r="C12360" s="88"/>
      <c r="D12360" s="71"/>
      <c r="E12360" s="71"/>
      <c r="F12360" s="71"/>
      <c r="G12360" s="71"/>
      <c r="H12360" s="71"/>
      <c r="I12360" s="71"/>
      <c r="J12360" s="71"/>
      <c r="K12360" s="175"/>
      <c r="L12360" s="176"/>
      <c r="M12360" s="71"/>
      <c r="N12360" s="71"/>
      <c r="Z12360" s="92"/>
      <c r="AD12360" s="87"/>
    </row>
    <row r="12361" spans="3:30">
      <c r="C12361" s="88"/>
      <c r="D12361" s="71"/>
      <c r="E12361" s="71"/>
      <c r="F12361" s="71"/>
      <c r="G12361" s="71"/>
      <c r="H12361" s="71"/>
      <c r="I12361" s="71"/>
      <c r="J12361" s="71"/>
      <c r="K12361" s="175"/>
      <c r="L12361" s="176"/>
      <c r="M12361" s="71"/>
      <c r="N12361" s="71"/>
      <c r="Z12361" s="92"/>
      <c r="AD12361" s="87"/>
    </row>
    <row r="12362" spans="3:30">
      <c r="C12362" s="88"/>
      <c r="D12362" s="71"/>
      <c r="E12362" s="71"/>
      <c r="F12362" s="71"/>
      <c r="G12362" s="71"/>
      <c r="H12362" s="71"/>
      <c r="I12362" s="71"/>
      <c r="J12362" s="71"/>
      <c r="K12362" s="175"/>
      <c r="L12362" s="176"/>
      <c r="M12362" s="71"/>
      <c r="N12362" s="71"/>
      <c r="Z12362" s="92"/>
      <c r="AD12362" s="87"/>
    </row>
    <row r="12363" spans="3:30">
      <c r="C12363" s="88"/>
      <c r="D12363" s="71"/>
      <c r="E12363" s="71"/>
      <c r="F12363" s="71"/>
      <c r="G12363" s="71"/>
      <c r="H12363" s="71"/>
      <c r="I12363" s="71"/>
      <c r="J12363" s="71"/>
      <c r="K12363" s="175"/>
      <c r="L12363" s="176"/>
      <c r="M12363" s="71"/>
      <c r="N12363" s="71"/>
      <c r="Z12363" s="92"/>
      <c r="AD12363" s="87"/>
    </row>
    <row r="12364" spans="3:30">
      <c r="C12364" s="88"/>
      <c r="D12364" s="71"/>
      <c r="E12364" s="71"/>
      <c r="F12364" s="71"/>
      <c r="G12364" s="71"/>
      <c r="H12364" s="71"/>
      <c r="I12364" s="71"/>
      <c r="J12364" s="71"/>
      <c r="K12364" s="175"/>
      <c r="L12364" s="176"/>
      <c r="M12364" s="71"/>
      <c r="N12364" s="71"/>
      <c r="Z12364" s="92"/>
      <c r="AD12364" s="87"/>
    </row>
    <row r="12365" spans="3:30">
      <c r="C12365" s="88"/>
      <c r="D12365" s="71"/>
      <c r="E12365" s="71"/>
      <c r="F12365" s="71"/>
      <c r="G12365" s="71"/>
      <c r="H12365" s="71"/>
      <c r="I12365" s="71"/>
      <c r="J12365" s="71"/>
      <c r="K12365" s="175"/>
      <c r="L12365" s="176"/>
      <c r="M12365" s="71"/>
      <c r="N12365" s="71"/>
      <c r="Z12365" s="92"/>
      <c r="AD12365" s="87"/>
    </row>
    <row r="12366" spans="3:30">
      <c r="C12366" s="88"/>
      <c r="D12366" s="71"/>
      <c r="E12366" s="71"/>
      <c r="F12366" s="71"/>
      <c r="G12366" s="71"/>
      <c r="H12366" s="71"/>
      <c r="I12366" s="71"/>
      <c r="J12366" s="71"/>
      <c r="K12366" s="175"/>
      <c r="L12366" s="176"/>
      <c r="M12366" s="71"/>
      <c r="N12366" s="71"/>
      <c r="Z12366" s="92"/>
      <c r="AD12366" s="87"/>
    </row>
    <row r="12367" spans="3:30">
      <c r="C12367" s="88"/>
      <c r="D12367" s="71"/>
      <c r="E12367" s="71"/>
      <c r="F12367" s="71"/>
      <c r="G12367" s="71"/>
      <c r="H12367" s="71"/>
      <c r="I12367" s="71"/>
      <c r="J12367" s="71"/>
      <c r="K12367" s="175"/>
      <c r="L12367" s="176"/>
      <c r="M12367" s="71"/>
      <c r="N12367" s="71"/>
      <c r="Z12367" s="92"/>
      <c r="AD12367" s="87"/>
    </row>
    <row r="12368" spans="3:30">
      <c r="C12368" s="88"/>
      <c r="D12368" s="71"/>
      <c r="E12368" s="71"/>
      <c r="F12368" s="71"/>
      <c r="G12368" s="71"/>
      <c r="H12368" s="71"/>
      <c r="I12368" s="71"/>
      <c r="J12368" s="71"/>
      <c r="K12368" s="175"/>
      <c r="L12368" s="176"/>
      <c r="M12368" s="71"/>
      <c r="N12368" s="71"/>
      <c r="Z12368" s="92"/>
      <c r="AD12368" s="87"/>
    </row>
    <row r="12369" spans="3:30">
      <c r="C12369" s="88"/>
      <c r="D12369" s="71"/>
      <c r="E12369" s="71"/>
      <c r="F12369" s="71"/>
      <c r="G12369" s="71"/>
      <c r="H12369" s="71"/>
      <c r="I12369" s="71"/>
      <c r="J12369" s="71"/>
      <c r="K12369" s="175"/>
      <c r="L12369" s="176"/>
      <c r="M12369" s="71"/>
      <c r="N12369" s="71"/>
      <c r="Z12369" s="92"/>
      <c r="AD12369" s="87"/>
    </row>
    <row r="12370" spans="3:30">
      <c r="C12370" s="88"/>
      <c r="D12370" s="71"/>
      <c r="E12370" s="71"/>
      <c r="F12370" s="71"/>
      <c r="G12370" s="71"/>
      <c r="H12370" s="71"/>
      <c r="I12370" s="71"/>
      <c r="J12370" s="71"/>
      <c r="K12370" s="175"/>
      <c r="L12370" s="176"/>
      <c r="M12370" s="71"/>
      <c r="N12370" s="71"/>
      <c r="Z12370" s="92"/>
      <c r="AD12370" s="87"/>
    </row>
    <row r="12371" spans="3:30">
      <c r="C12371" s="88"/>
      <c r="D12371" s="71"/>
      <c r="E12371" s="71"/>
      <c r="F12371" s="71"/>
      <c r="G12371" s="71"/>
      <c r="H12371" s="71"/>
      <c r="I12371" s="71"/>
      <c r="J12371" s="71"/>
      <c r="K12371" s="175"/>
      <c r="L12371" s="176"/>
      <c r="M12371" s="71"/>
      <c r="N12371" s="71"/>
      <c r="Z12371" s="92"/>
      <c r="AD12371" s="87"/>
    </row>
    <row r="12372" spans="3:30">
      <c r="C12372" s="88"/>
      <c r="D12372" s="71"/>
      <c r="E12372" s="71"/>
      <c r="F12372" s="71"/>
      <c r="G12372" s="71"/>
      <c r="H12372" s="71"/>
      <c r="I12372" s="71"/>
      <c r="J12372" s="71"/>
      <c r="K12372" s="175"/>
      <c r="L12372" s="176"/>
      <c r="M12372" s="71"/>
      <c r="N12372" s="71"/>
      <c r="Z12372" s="92"/>
      <c r="AD12372" s="87"/>
    </row>
    <row r="12373" spans="3:30">
      <c r="C12373" s="88"/>
      <c r="D12373" s="71"/>
      <c r="E12373" s="71"/>
      <c r="F12373" s="71"/>
      <c r="G12373" s="71"/>
      <c r="H12373" s="71"/>
      <c r="I12373" s="71"/>
      <c r="J12373" s="71"/>
      <c r="K12373" s="175"/>
      <c r="L12373" s="176"/>
      <c r="M12373" s="71"/>
      <c r="N12373" s="71"/>
      <c r="Z12373" s="92"/>
      <c r="AD12373" s="87"/>
    </row>
    <row r="12374" spans="3:30">
      <c r="C12374" s="88"/>
      <c r="D12374" s="71"/>
      <c r="E12374" s="71"/>
      <c r="F12374" s="71"/>
      <c r="G12374" s="71"/>
      <c r="H12374" s="71"/>
      <c r="I12374" s="71"/>
      <c r="J12374" s="71"/>
      <c r="K12374" s="175"/>
      <c r="L12374" s="176"/>
      <c r="M12374" s="71"/>
      <c r="N12374" s="71"/>
      <c r="Z12374" s="92"/>
      <c r="AD12374" s="87"/>
    </row>
    <row r="12375" spans="3:30">
      <c r="C12375" s="88"/>
      <c r="D12375" s="71"/>
      <c r="E12375" s="71"/>
      <c r="F12375" s="71"/>
      <c r="G12375" s="71"/>
      <c r="H12375" s="71"/>
      <c r="I12375" s="71"/>
      <c r="J12375" s="71"/>
      <c r="K12375" s="175"/>
      <c r="L12375" s="176"/>
      <c r="M12375" s="71"/>
      <c r="N12375" s="71"/>
      <c r="Z12375" s="92"/>
      <c r="AD12375" s="87"/>
    </row>
    <row r="12376" spans="3:30">
      <c r="C12376" s="88"/>
      <c r="D12376" s="71"/>
      <c r="E12376" s="71"/>
      <c r="F12376" s="71"/>
      <c r="G12376" s="71"/>
      <c r="H12376" s="71"/>
      <c r="I12376" s="71"/>
      <c r="J12376" s="71"/>
      <c r="K12376" s="175"/>
      <c r="L12376" s="176"/>
      <c r="M12376" s="71"/>
      <c r="N12376" s="71"/>
      <c r="Z12376" s="92"/>
      <c r="AD12376" s="87"/>
    </row>
    <row r="12377" spans="3:30">
      <c r="C12377" s="88"/>
      <c r="D12377" s="71"/>
      <c r="E12377" s="71"/>
      <c r="F12377" s="71"/>
      <c r="G12377" s="71"/>
      <c r="H12377" s="71"/>
      <c r="I12377" s="71"/>
      <c r="J12377" s="71"/>
      <c r="K12377" s="175"/>
      <c r="L12377" s="176"/>
      <c r="M12377" s="71"/>
      <c r="N12377" s="71"/>
      <c r="Z12377" s="92"/>
      <c r="AD12377" s="87"/>
    </row>
    <row r="12378" spans="3:30">
      <c r="C12378" s="88"/>
      <c r="D12378" s="71"/>
      <c r="E12378" s="71"/>
      <c r="F12378" s="71"/>
      <c r="G12378" s="71"/>
      <c r="H12378" s="71"/>
      <c r="I12378" s="71"/>
      <c r="J12378" s="71"/>
      <c r="K12378" s="175"/>
      <c r="L12378" s="176"/>
      <c r="M12378" s="71"/>
      <c r="N12378" s="71"/>
      <c r="Z12378" s="92"/>
      <c r="AD12378" s="87"/>
    </row>
    <row r="12379" spans="3:30">
      <c r="C12379" s="88"/>
      <c r="D12379" s="71"/>
      <c r="E12379" s="71"/>
      <c r="F12379" s="71"/>
      <c r="G12379" s="71"/>
      <c r="H12379" s="71"/>
      <c r="I12379" s="71"/>
      <c r="J12379" s="71"/>
      <c r="K12379" s="175"/>
      <c r="L12379" s="176"/>
      <c r="M12379" s="71"/>
      <c r="N12379" s="71"/>
      <c r="Z12379" s="92"/>
      <c r="AD12379" s="87"/>
    </row>
    <row r="12380" spans="3:30">
      <c r="C12380" s="88"/>
      <c r="D12380" s="71"/>
      <c r="E12380" s="71"/>
      <c r="F12380" s="71"/>
      <c r="G12380" s="71"/>
      <c r="H12380" s="71"/>
      <c r="I12380" s="71"/>
      <c r="J12380" s="71"/>
      <c r="K12380" s="175"/>
      <c r="L12380" s="176"/>
      <c r="M12380" s="71"/>
      <c r="N12380" s="71"/>
      <c r="Z12380" s="92"/>
      <c r="AD12380" s="87"/>
    </row>
    <row r="12381" spans="3:30">
      <c r="C12381" s="88"/>
      <c r="D12381" s="71"/>
      <c r="E12381" s="71"/>
      <c r="F12381" s="71"/>
      <c r="G12381" s="71"/>
      <c r="H12381" s="71"/>
      <c r="I12381" s="71"/>
      <c r="J12381" s="71"/>
      <c r="K12381" s="175"/>
      <c r="L12381" s="176"/>
      <c r="M12381" s="71"/>
      <c r="N12381" s="71"/>
      <c r="Z12381" s="92"/>
      <c r="AD12381" s="87"/>
    </row>
    <row r="12382" spans="3:30">
      <c r="C12382" s="88"/>
      <c r="D12382" s="71"/>
      <c r="E12382" s="71"/>
      <c r="F12382" s="71"/>
      <c r="G12382" s="71"/>
      <c r="H12382" s="71"/>
      <c r="I12382" s="71"/>
      <c r="J12382" s="71"/>
      <c r="K12382" s="175"/>
      <c r="L12382" s="176"/>
      <c r="M12382" s="71"/>
      <c r="N12382" s="71"/>
      <c r="Z12382" s="92"/>
      <c r="AD12382" s="87"/>
    </row>
    <row r="12383" spans="3:30">
      <c r="C12383" s="88"/>
      <c r="D12383" s="71"/>
      <c r="E12383" s="71"/>
      <c r="F12383" s="71"/>
      <c r="G12383" s="71"/>
      <c r="H12383" s="71"/>
      <c r="I12383" s="71"/>
      <c r="J12383" s="71"/>
      <c r="K12383" s="175"/>
      <c r="L12383" s="176"/>
      <c r="M12383" s="71"/>
      <c r="N12383" s="71"/>
      <c r="Z12383" s="92"/>
      <c r="AD12383" s="87"/>
    </row>
    <row r="12384" spans="3:30">
      <c r="C12384" s="88"/>
      <c r="D12384" s="71"/>
      <c r="E12384" s="71"/>
      <c r="F12384" s="71"/>
      <c r="G12384" s="71"/>
      <c r="H12384" s="71"/>
      <c r="I12384" s="71"/>
      <c r="J12384" s="71"/>
      <c r="K12384" s="175"/>
      <c r="L12384" s="176"/>
      <c r="M12384" s="71"/>
      <c r="N12384" s="71"/>
      <c r="Z12384" s="92"/>
      <c r="AD12384" s="87"/>
    </row>
    <row r="12385" spans="3:30">
      <c r="C12385" s="88"/>
      <c r="D12385" s="71"/>
      <c r="E12385" s="71"/>
      <c r="F12385" s="71"/>
      <c r="G12385" s="71"/>
      <c r="H12385" s="71"/>
      <c r="I12385" s="71"/>
      <c r="J12385" s="71"/>
      <c r="K12385" s="175"/>
      <c r="L12385" s="176"/>
      <c r="M12385" s="71"/>
      <c r="N12385" s="71"/>
      <c r="Z12385" s="92"/>
      <c r="AD12385" s="87"/>
    </row>
    <row r="12386" spans="3:30">
      <c r="C12386" s="88"/>
      <c r="D12386" s="71"/>
      <c r="E12386" s="71"/>
      <c r="F12386" s="71"/>
      <c r="G12386" s="71"/>
      <c r="H12386" s="71"/>
      <c r="I12386" s="71"/>
      <c r="J12386" s="71"/>
      <c r="K12386" s="175"/>
      <c r="L12386" s="176"/>
      <c r="M12386" s="71"/>
      <c r="N12386" s="71"/>
      <c r="Z12386" s="92"/>
      <c r="AD12386" s="87"/>
    </row>
    <row r="12387" spans="3:30">
      <c r="C12387" s="88"/>
      <c r="D12387" s="71"/>
      <c r="E12387" s="71"/>
      <c r="F12387" s="71"/>
      <c r="G12387" s="71"/>
      <c r="H12387" s="71"/>
      <c r="I12387" s="71"/>
      <c r="J12387" s="71"/>
      <c r="K12387" s="175"/>
      <c r="L12387" s="176"/>
      <c r="M12387" s="71"/>
      <c r="N12387" s="71"/>
      <c r="Z12387" s="92"/>
      <c r="AD12387" s="87"/>
    </row>
    <row r="12388" spans="3:30">
      <c r="C12388" s="88"/>
      <c r="D12388" s="71"/>
      <c r="E12388" s="71"/>
      <c r="F12388" s="71"/>
      <c r="G12388" s="71"/>
      <c r="H12388" s="71"/>
      <c r="I12388" s="71"/>
      <c r="J12388" s="71"/>
      <c r="K12388" s="175"/>
      <c r="L12388" s="176"/>
      <c r="M12388" s="71"/>
      <c r="N12388" s="71"/>
      <c r="Z12388" s="92"/>
      <c r="AD12388" s="87"/>
    </row>
    <row r="12389" spans="3:30">
      <c r="C12389" s="88"/>
      <c r="D12389" s="71"/>
      <c r="E12389" s="71"/>
      <c r="F12389" s="71"/>
      <c r="G12389" s="71"/>
      <c r="H12389" s="71"/>
      <c r="I12389" s="71"/>
      <c r="J12389" s="71"/>
      <c r="K12389" s="175"/>
      <c r="L12389" s="176"/>
      <c r="M12389" s="71"/>
      <c r="N12389" s="71"/>
      <c r="Z12389" s="92"/>
      <c r="AD12389" s="87"/>
    </row>
    <row r="12390" spans="3:30">
      <c r="C12390" s="88"/>
      <c r="D12390" s="71"/>
      <c r="E12390" s="71"/>
      <c r="F12390" s="71"/>
      <c r="G12390" s="71"/>
      <c r="H12390" s="71"/>
      <c r="I12390" s="71"/>
      <c r="J12390" s="71"/>
      <c r="K12390" s="175"/>
      <c r="L12390" s="176"/>
      <c r="M12390" s="71"/>
      <c r="N12390" s="71"/>
      <c r="Z12390" s="92"/>
      <c r="AD12390" s="87"/>
    </row>
    <row r="12391" spans="3:30">
      <c r="C12391" s="88"/>
      <c r="D12391" s="71"/>
      <c r="E12391" s="71"/>
      <c r="F12391" s="71"/>
      <c r="G12391" s="71"/>
      <c r="H12391" s="71"/>
      <c r="I12391" s="71"/>
      <c r="J12391" s="71"/>
      <c r="K12391" s="175"/>
      <c r="L12391" s="176"/>
      <c r="M12391" s="71"/>
      <c r="N12391" s="71"/>
      <c r="Z12391" s="92"/>
      <c r="AD12391" s="87"/>
    </row>
    <row r="12392" spans="3:30">
      <c r="C12392" s="88"/>
      <c r="D12392" s="71"/>
      <c r="E12392" s="71"/>
      <c r="F12392" s="71"/>
      <c r="G12392" s="71"/>
      <c r="H12392" s="71"/>
      <c r="I12392" s="71"/>
      <c r="J12392" s="71"/>
      <c r="K12392" s="175"/>
      <c r="L12392" s="176"/>
      <c r="M12392" s="71"/>
      <c r="N12392" s="71"/>
      <c r="Z12392" s="92"/>
      <c r="AD12392" s="87"/>
    </row>
    <row r="12393" spans="3:30">
      <c r="C12393" s="88"/>
      <c r="D12393" s="71"/>
      <c r="E12393" s="71"/>
      <c r="F12393" s="71"/>
      <c r="G12393" s="71"/>
      <c r="H12393" s="71"/>
      <c r="I12393" s="71"/>
      <c r="J12393" s="71"/>
      <c r="K12393" s="175"/>
      <c r="L12393" s="176"/>
      <c r="M12393" s="71"/>
      <c r="N12393" s="71"/>
      <c r="Z12393" s="92"/>
      <c r="AD12393" s="87"/>
    </row>
    <row r="12394" spans="3:30">
      <c r="C12394" s="88"/>
      <c r="D12394" s="71"/>
      <c r="E12394" s="71"/>
      <c r="F12394" s="71"/>
      <c r="G12394" s="71"/>
      <c r="H12394" s="71"/>
      <c r="I12394" s="71"/>
      <c r="J12394" s="71"/>
      <c r="K12394" s="175"/>
      <c r="L12394" s="176"/>
      <c r="M12394" s="71"/>
      <c r="N12394" s="71"/>
      <c r="Z12394" s="92"/>
      <c r="AD12394" s="87"/>
    </row>
    <row r="12395" spans="3:30">
      <c r="C12395" s="88"/>
      <c r="D12395" s="71"/>
      <c r="E12395" s="71"/>
      <c r="F12395" s="71"/>
      <c r="G12395" s="71"/>
      <c r="H12395" s="71"/>
      <c r="I12395" s="71"/>
      <c r="J12395" s="71"/>
      <c r="K12395" s="175"/>
      <c r="L12395" s="176"/>
      <c r="M12395" s="71"/>
      <c r="N12395" s="71"/>
      <c r="Z12395" s="92"/>
      <c r="AD12395" s="87"/>
    </row>
    <row r="12396" spans="3:30">
      <c r="C12396" s="88"/>
      <c r="D12396" s="71"/>
      <c r="E12396" s="71"/>
      <c r="F12396" s="71"/>
      <c r="G12396" s="71"/>
      <c r="H12396" s="71"/>
      <c r="I12396" s="71"/>
      <c r="J12396" s="71"/>
      <c r="K12396" s="175"/>
      <c r="L12396" s="176"/>
      <c r="M12396" s="71"/>
      <c r="N12396" s="71"/>
      <c r="Z12396" s="92"/>
      <c r="AD12396" s="87"/>
    </row>
    <row r="12397" spans="3:30">
      <c r="C12397" s="88"/>
      <c r="D12397" s="71"/>
      <c r="E12397" s="71"/>
      <c r="F12397" s="71"/>
      <c r="G12397" s="71"/>
      <c r="H12397" s="71"/>
      <c r="I12397" s="71"/>
      <c r="J12397" s="71"/>
      <c r="K12397" s="175"/>
      <c r="L12397" s="176"/>
      <c r="M12397" s="71"/>
      <c r="N12397" s="71"/>
      <c r="Z12397" s="92"/>
      <c r="AD12397" s="87"/>
    </row>
    <row r="12398" spans="3:30">
      <c r="C12398" s="88"/>
      <c r="D12398" s="71"/>
      <c r="E12398" s="71"/>
      <c r="F12398" s="71"/>
      <c r="G12398" s="71"/>
      <c r="H12398" s="71"/>
      <c r="I12398" s="71"/>
      <c r="J12398" s="71"/>
      <c r="K12398" s="175"/>
      <c r="L12398" s="176"/>
      <c r="M12398" s="71"/>
      <c r="N12398" s="71"/>
      <c r="Z12398" s="92"/>
      <c r="AD12398" s="87"/>
    </row>
    <row r="12399" spans="3:30">
      <c r="C12399" s="88"/>
      <c r="D12399" s="71"/>
      <c r="E12399" s="71"/>
      <c r="F12399" s="71"/>
      <c r="G12399" s="71"/>
      <c r="H12399" s="71"/>
      <c r="I12399" s="71"/>
      <c r="J12399" s="71"/>
      <c r="K12399" s="175"/>
      <c r="L12399" s="176"/>
      <c r="M12399" s="71"/>
      <c r="N12399" s="71"/>
      <c r="Z12399" s="92"/>
      <c r="AD12399" s="87"/>
    </row>
    <row r="12400" spans="3:30">
      <c r="C12400" s="88"/>
      <c r="D12400" s="71"/>
      <c r="E12400" s="71"/>
      <c r="F12400" s="71"/>
      <c r="G12400" s="71"/>
      <c r="H12400" s="71"/>
      <c r="I12400" s="71"/>
      <c r="J12400" s="71"/>
      <c r="K12400" s="175"/>
      <c r="L12400" s="176"/>
      <c r="M12400" s="71"/>
      <c r="N12400" s="71"/>
      <c r="Z12400" s="92"/>
      <c r="AD12400" s="87"/>
    </row>
    <row r="12401" spans="3:30">
      <c r="C12401" s="88"/>
      <c r="D12401" s="71"/>
      <c r="E12401" s="71"/>
      <c r="F12401" s="71"/>
      <c r="G12401" s="71"/>
      <c r="H12401" s="71"/>
      <c r="I12401" s="71"/>
      <c r="J12401" s="71"/>
      <c r="K12401" s="175"/>
      <c r="L12401" s="176"/>
      <c r="M12401" s="71"/>
      <c r="N12401" s="71"/>
      <c r="Z12401" s="92"/>
      <c r="AD12401" s="87"/>
    </row>
    <row r="12402" spans="3:30">
      <c r="C12402" s="88"/>
      <c r="D12402" s="71"/>
      <c r="E12402" s="71"/>
      <c r="F12402" s="71"/>
      <c r="G12402" s="71"/>
      <c r="H12402" s="71"/>
      <c r="I12402" s="71"/>
      <c r="J12402" s="71"/>
      <c r="K12402" s="175"/>
      <c r="L12402" s="176"/>
      <c r="M12402" s="71"/>
      <c r="N12402" s="71"/>
      <c r="Z12402" s="92"/>
      <c r="AD12402" s="87"/>
    </row>
    <row r="12403" spans="3:30">
      <c r="C12403" s="88"/>
      <c r="D12403" s="71"/>
      <c r="E12403" s="71"/>
      <c r="F12403" s="71"/>
      <c r="G12403" s="71"/>
      <c r="H12403" s="71"/>
      <c r="I12403" s="71"/>
      <c r="J12403" s="71"/>
      <c r="K12403" s="175"/>
      <c r="L12403" s="176"/>
      <c r="M12403" s="71"/>
      <c r="N12403" s="71"/>
      <c r="Z12403" s="92"/>
      <c r="AD12403" s="87"/>
    </row>
    <row r="12404" spans="3:30">
      <c r="C12404" s="88"/>
      <c r="D12404" s="71"/>
      <c r="E12404" s="71"/>
      <c r="F12404" s="71"/>
      <c r="G12404" s="71"/>
      <c r="H12404" s="71"/>
      <c r="I12404" s="71"/>
      <c r="J12404" s="71"/>
      <c r="K12404" s="175"/>
      <c r="L12404" s="176"/>
      <c r="M12404" s="71"/>
      <c r="N12404" s="71"/>
      <c r="Z12404" s="92"/>
      <c r="AD12404" s="87"/>
    </row>
    <row r="12405" spans="3:30">
      <c r="C12405" s="88"/>
      <c r="D12405" s="71"/>
      <c r="E12405" s="71"/>
      <c r="F12405" s="71"/>
      <c r="G12405" s="71"/>
      <c r="H12405" s="71"/>
      <c r="I12405" s="71"/>
      <c r="J12405" s="71"/>
      <c r="K12405" s="175"/>
      <c r="L12405" s="176"/>
      <c r="M12405" s="71"/>
      <c r="N12405" s="71"/>
      <c r="Z12405" s="92"/>
      <c r="AD12405" s="87"/>
    </row>
    <row r="12406" spans="3:30">
      <c r="C12406" s="88"/>
      <c r="D12406" s="71"/>
      <c r="E12406" s="71"/>
      <c r="F12406" s="71"/>
      <c r="G12406" s="71"/>
      <c r="H12406" s="71"/>
      <c r="I12406" s="71"/>
      <c r="J12406" s="71"/>
      <c r="K12406" s="175"/>
      <c r="L12406" s="176"/>
      <c r="M12406" s="71"/>
      <c r="N12406" s="71"/>
      <c r="Z12406" s="92"/>
      <c r="AD12406" s="87"/>
    </row>
    <row r="12407" spans="3:30">
      <c r="C12407" s="88"/>
      <c r="D12407" s="71"/>
      <c r="E12407" s="71"/>
      <c r="F12407" s="71"/>
      <c r="G12407" s="71"/>
      <c r="H12407" s="71"/>
      <c r="I12407" s="71"/>
      <c r="J12407" s="71"/>
      <c r="K12407" s="175"/>
      <c r="L12407" s="176"/>
      <c r="M12407" s="71"/>
      <c r="N12407" s="71"/>
      <c r="Z12407" s="92"/>
      <c r="AD12407" s="87"/>
    </row>
    <row r="12408" spans="3:30">
      <c r="C12408" s="88"/>
      <c r="D12408" s="71"/>
      <c r="E12408" s="71"/>
      <c r="F12408" s="71"/>
      <c r="G12408" s="71"/>
      <c r="H12408" s="71"/>
      <c r="I12408" s="71"/>
      <c r="J12408" s="71"/>
      <c r="K12408" s="175"/>
      <c r="L12408" s="176"/>
      <c r="M12408" s="71"/>
      <c r="N12408" s="71"/>
      <c r="Z12408" s="92"/>
      <c r="AD12408" s="87"/>
    </row>
    <row r="12409" spans="3:30">
      <c r="C12409" s="88"/>
      <c r="D12409" s="71"/>
      <c r="E12409" s="71"/>
      <c r="F12409" s="71"/>
      <c r="G12409" s="71"/>
      <c r="H12409" s="71"/>
      <c r="I12409" s="71"/>
      <c r="J12409" s="71"/>
      <c r="K12409" s="175"/>
      <c r="L12409" s="176"/>
      <c r="M12409" s="71"/>
      <c r="N12409" s="71"/>
      <c r="Z12409" s="92"/>
      <c r="AD12409" s="87"/>
    </row>
    <row r="12410" spans="3:30">
      <c r="C12410" s="88"/>
      <c r="D12410" s="71"/>
      <c r="E12410" s="71"/>
      <c r="F12410" s="71"/>
      <c r="G12410" s="71"/>
      <c r="H12410" s="71"/>
      <c r="I12410" s="71"/>
      <c r="J12410" s="71"/>
      <c r="K12410" s="175"/>
      <c r="L12410" s="176"/>
      <c r="M12410" s="71"/>
      <c r="N12410" s="71"/>
      <c r="Z12410" s="92"/>
      <c r="AD12410" s="87"/>
    </row>
    <row r="12411" spans="3:30">
      <c r="C12411" s="88"/>
      <c r="D12411" s="71"/>
      <c r="E12411" s="71"/>
      <c r="F12411" s="71"/>
      <c r="G12411" s="71"/>
      <c r="H12411" s="71"/>
      <c r="I12411" s="71"/>
      <c r="J12411" s="71"/>
      <c r="K12411" s="175"/>
      <c r="L12411" s="176"/>
      <c r="M12411" s="71"/>
      <c r="N12411" s="71"/>
      <c r="Z12411" s="92"/>
      <c r="AD12411" s="87"/>
    </row>
    <row r="12412" spans="3:30">
      <c r="C12412" s="88"/>
      <c r="D12412" s="71"/>
      <c r="E12412" s="71"/>
      <c r="F12412" s="71"/>
      <c r="G12412" s="71"/>
      <c r="H12412" s="71"/>
      <c r="I12412" s="71"/>
      <c r="J12412" s="71"/>
      <c r="K12412" s="175"/>
      <c r="L12412" s="176"/>
      <c r="M12412" s="71"/>
      <c r="N12412" s="71"/>
      <c r="Z12412" s="92"/>
      <c r="AD12412" s="87"/>
    </row>
    <row r="12413" spans="3:30">
      <c r="C12413" s="88"/>
      <c r="D12413" s="71"/>
      <c r="E12413" s="71"/>
      <c r="F12413" s="71"/>
      <c r="G12413" s="71"/>
      <c r="H12413" s="71"/>
      <c r="I12413" s="71"/>
      <c r="J12413" s="71"/>
      <c r="K12413" s="175"/>
      <c r="L12413" s="176"/>
      <c r="M12413" s="71"/>
      <c r="N12413" s="71"/>
      <c r="Z12413" s="92"/>
      <c r="AD12413" s="87"/>
    </row>
    <row r="12414" spans="3:30">
      <c r="C12414" s="88"/>
      <c r="D12414" s="71"/>
      <c r="E12414" s="71"/>
      <c r="F12414" s="71"/>
      <c r="G12414" s="71"/>
      <c r="H12414" s="71"/>
      <c r="I12414" s="71"/>
      <c r="J12414" s="71"/>
      <c r="K12414" s="175"/>
      <c r="L12414" s="176"/>
      <c r="M12414" s="71"/>
      <c r="N12414" s="71"/>
      <c r="Z12414" s="92"/>
      <c r="AD12414" s="87"/>
    </row>
    <row r="12415" spans="3:30">
      <c r="C12415" s="88"/>
      <c r="D12415" s="71"/>
      <c r="E12415" s="71"/>
      <c r="F12415" s="71"/>
      <c r="G12415" s="71"/>
      <c r="H12415" s="71"/>
      <c r="I12415" s="71"/>
      <c r="J12415" s="71"/>
      <c r="K12415" s="175"/>
      <c r="L12415" s="176"/>
      <c r="M12415" s="71"/>
      <c r="N12415" s="71"/>
      <c r="Z12415" s="92"/>
      <c r="AD12415" s="87"/>
    </row>
    <row r="12416" spans="3:30">
      <c r="C12416" s="88"/>
      <c r="D12416" s="71"/>
      <c r="E12416" s="71"/>
      <c r="F12416" s="71"/>
      <c r="G12416" s="71"/>
      <c r="H12416" s="71"/>
      <c r="I12416" s="71"/>
      <c r="J12416" s="71"/>
      <c r="K12416" s="175"/>
      <c r="L12416" s="176"/>
      <c r="M12416" s="71"/>
      <c r="N12416" s="71"/>
      <c r="Z12416" s="92"/>
      <c r="AD12416" s="87"/>
    </row>
    <row r="12417" spans="3:30">
      <c r="C12417" s="88"/>
      <c r="D12417" s="71"/>
      <c r="E12417" s="71"/>
      <c r="F12417" s="71"/>
      <c r="G12417" s="71"/>
      <c r="H12417" s="71"/>
      <c r="I12417" s="71"/>
      <c r="J12417" s="71"/>
      <c r="K12417" s="175"/>
      <c r="L12417" s="176"/>
      <c r="M12417" s="71"/>
      <c r="N12417" s="71"/>
      <c r="Z12417" s="92"/>
      <c r="AD12417" s="87"/>
    </row>
    <row r="12418" spans="3:30">
      <c r="C12418" s="88"/>
      <c r="D12418" s="71"/>
      <c r="E12418" s="71"/>
      <c r="F12418" s="71"/>
      <c r="G12418" s="71"/>
      <c r="H12418" s="71"/>
      <c r="I12418" s="71"/>
      <c r="J12418" s="71"/>
      <c r="K12418" s="175"/>
      <c r="L12418" s="176"/>
      <c r="M12418" s="71"/>
      <c r="N12418" s="71"/>
      <c r="Z12418" s="92"/>
      <c r="AD12418" s="87"/>
    </row>
    <row r="12419" spans="3:30">
      <c r="C12419" s="88"/>
      <c r="D12419" s="71"/>
      <c r="E12419" s="71"/>
      <c r="F12419" s="71"/>
      <c r="G12419" s="71"/>
      <c r="H12419" s="71"/>
      <c r="I12419" s="71"/>
      <c r="J12419" s="71"/>
      <c r="K12419" s="175"/>
      <c r="L12419" s="176"/>
      <c r="M12419" s="71"/>
      <c r="N12419" s="71"/>
      <c r="Z12419" s="92"/>
      <c r="AD12419" s="87"/>
    </row>
    <row r="12420" spans="3:30">
      <c r="C12420" s="88"/>
      <c r="D12420" s="71"/>
      <c r="E12420" s="71"/>
      <c r="F12420" s="71"/>
      <c r="G12420" s="71"/>
      <c r="H12420" s="71"/>
      <c r="I12420" s="71"/>
      <c r="J12420" s="71"/>
      <c r="K12420" s="175"/>
      <c r="L12420" s="176"/>
      <c r="M12420" s="71"/>
      <c r="N12420" s="71"/>
      <c r="Z12420" s="92"/>
      <c r="AD12420" s="87"/>
    </row>
    <row r="12421" spans="3:30">
      <c r="C12421" s="88"/>
      <c r="D12421" s="71"/>
      <c r="E12421" s="71"/>
      <c r="F12421" s="71"/>
      <c r="G12421" s="71"/>
      <c r="H12421" s="71"/>
      <c r="I12421" s="71"/>
      <c r="J12421" s="71"/>
      <c r="K12421" s="175"/>
      <c r="L12421" s="176"/>
      <c r="M12421" s="71"/>
      <c r="N12421" s="71"/>
      <c r="Z12421" s="92"/>
      <c r="AD12421" s="87"/>
    </row>
    <row r="12422" spans="3:30">
      <c r="C12422" s="88"/>
      <c r="D12422" s="71"/>
      <c r="E12422" s="71"/>
      <c r="F12422" s="71"/>
      <c r="G12422" s="71"/>
      <c r="H12422" s="71"/>
      <c r="I12422" s="71"/>
      <c r="J12422" s="71"/>
      <c r="K12422" s="175"/>
      <c r="L12422" s="176"/>
      <c r="M12422" s="71"/>
      <c r="N12422" s="71"/>
      <c r="Z12422" s="92"/>
      <c r="AD12422" s="87"/>
    </row>
    <row r="12423" spans="3:30">
      <c r="C12423" s="88"/>
      <c r="D12423" s="71"/>
      <c r="E12423" s="71"/>
      <c r="F12423" s="71"/>
      <c r="G12423" s="71"/>
      <c r="H12423" s="71"/>
      <c r="I12423" s="71"/>
      <c r="J12423" s="71"/>
      <c r="K12423" s="175"/>
      <c r="L12423" s="176"/>
      <c r="M12423" s="71"/>
      <c r="N12423" s="71"/>
      <c r="Z12423" s="92"/>
      <c r="AD12423" s="87"/>
    </row>
    <row r="12424" spans="3:30">
      <c r="C12424" s="88"/>
      <c r="D12424" s="71"/>
      <c r="E12424" s="71"/>
      <c r="F12424" s="71"/>
      <c r="G12424" s="71"/>
      <c r="H12424" s="71"/>
      <c r="I12424" s="71"/>
      <c r="J12424" s="71"/>
      <c r="K12424" s="175"/>
      <c r="L12424" s="176"/>
      <c r="M12424" s="71"/>
      <c r="N12424" s="71"/>
      <c r="Z12424" s="92"/>
      <c r="AD12424" s="87"/>
    </row>
    <row r="12425" spans="3:30">
      <c r="C12425" s="88"/>
      <c r="D12425" s="71"/>
      <c r="E12425" s="71"/>
      <c r="F12425" s="71"/>
      <c r="G12425" s="71"/>
      <c r="H12425" s="71"/>
      <c r="I12425" s="71"/>
      <c r="J12425" s="71"/>
      <c r="K12425" s="175"/>
      <c r="L12425" s="176"/>
      <c r="M12425" s="71"/>
      <c r="N12425" s="71"/>
      <c r="Z12425" s="92"/>
      <c r="AD12425" s="87"/>
    </row>
    <row r="12426" spans="3:30">
      <c r="C12426" s="88"/>
      <c r="D12426" s="71"/>
      <c r="E12426" s="71"/>
      <c r="F12426" s="71"/>
      <c r="G12426" s="71"/>
      <c r="H12426" s="71"/>
      <c r="I12426" s="71"/>
      <c r="J12426" s="71"/>
      <c r="K12426" s="175"/>
      <c r="L12426" s="176"/>
      <c r="M12426" s="71"/>
      <c r="N12426" s="71"/>
      <c r="Z12426" s="92"/>
      <c r="AD12426" s="87"/>
    </row>
    <row r="12427" spans="3:30">
      <c r="C12427" s="88"/>
      <c r="D12427" s="71"/>
      <c r="E12427" s="71"/>
      <c r="F12427" s="71"/>
      <c r="G12427" s="71"/>
      <c r="H12427" s="71"/>
      <c r="I12427" s="71"/>
      <c r="J12427" s="71"/>
      <c r="K12427" s="175"/>
      <c r="L12427" s="176"/>
      <c r="M12427" s="71"/>
      <c r="N12427" s="71"/>
      <c r="Z12427" s="92"/>
      <c r="AD12427" s="87"/>
    </row>
    <row r="12428" spans="3:30">
      <c r="C12428" s="88"/>
      <c r="D12428" s="71"/>
      <c r="E12428" s="71"/>
      <c r="F12428" s="71"/>
      <c r="G12428" s="71"/>
      <c r="H12428" s="71"/>
      <c r="I12428" s="71"/>
      <c r="J12428" s="71"/>
      <c r="K12428" s="175"/>
      <c r="L12428" s="176"/>
      <c r="M12428" s="71"/>
      <c r="N12428" s="71"/>
      <c r="Z12428" s="92"/>
      <c r="AD12428" s="87"/>
    </row>
    <row r="12429" spans="3:30">
      <c r="C12429" s="88"/>
      <c r="D12429" s="71"/>
      <c r="E12429" s="71"/>
      <c r="F12429" s="71"/>
      <c r="G12429" s="71"/>
      <c r="H12429" s="71"/>
      <c r="I12429" s="71"/>
      <c r="J12429" s="71"/>
      <c r="K12429" s="175"/>
      <c r="L12429" s="176"/>
      <c r="M12429" s="71"/>
      <c r="N12429" s="71"/>
      <c r="Z12429" s="92"/>
      <c r="AD12429" s="87"/>
    </row>
    <row r="12430" spans="3:30">
      <c r="C12430" s="88"/>
      <c r="D12430" s="71"/>
      <c r="E12430" s="71"/>
      <c r="F12430" s="71"/>
      <c r="G12430" s="71"/>
      <c r="H12430" s="71"/>
      <c r="I12430" s="71"/>
      <c r="J12430" s="71"/>
      <c r="K12430" s="175"/>
      <c r="L12430" s="176"/>
      <c r="M12430" s="71"/>
      <c r="N12430" s="71"/>
      <c r="Z12430" s="92"/>
      <c r="AD12430" s="87"/>
    </row>
    <row r="12431" spans="3:30">
      <c r="C12431" s="88"/>
      <c r="D12431" s="71"/>
      <c r="E12431" s="71"/>
      <c r="F12431" s="71"/>
      <c r="G12431" s="71"/>
      <c r="H12431" s="71"/>
      <c r="I12431" s="71"/>
      <c r="J12431" s="71"/>
      <c r="K12431" s="175"/>
      <c r="L12431" s="176"/>
      <c r="M12431" s="71"/>
      <c r="N12431" s="71"/>
      <c r="Z12431" s="92"/>
      <c r="AD12431" s="87"/>
    </row>
    <row r="12432" spans="3:30">
      <c r="C12432" s="88"/>
      <c r="D12432" s="71"/>
      <c r="E12432" s="71"/>
      <c r="F12432" s="71"/>
      <c r="G12432" s="71"/>
      <c r="H12432" s="71"/>
      <c r="I12432" s="71"/>
      <c r="J12432" s="71"/>
      <c r="K12432" s="175"/>
      <c r="L12432" s="176"/>
      <c r="M12432" s="71"/>
      <c r="N12432" s="71"/>
      <c r="Z12432" s="92"/>
      <c r="AD12432" s="87"/>
    </row>
    <row r="12433" spans="3:30">
      <c r="C12433" s="88"/>
      <c r="D12433" s="71"/>
      <c r="E12433" s="71"/>
      <c r="F12433" s="71"/>
      <c r="G12433" s="71"/>
      <c r="H12433" s="71"/>
      <c r="I12433" s="71"/>
      <c r="J12433" s="71"/>
      <c r="K12433" s="175"/>
      <c r="L12433" s="176"/>
      <c r="M12433" s="71"/>
      <c r="N12433" s="71"/>
      <c r="Z12433" s="92"/>
      <c r="AD12433" s="87"/>
    </row>
    <row r="12434" spans="3:30">
      <c r="C12434" s="88"/>
      <c r="D12434" s="71"/>
      <c r="E12434" s="71"/>
      <c r="F12434" s="71"/>
      <c r="G12434" s="71"/>
      <c r="H12434" s="71"/>
      <c r="I12434" s="71"/>
      <c r="J12434" s="71"/>
      <c r="K12434" s="175"/>
      <c r="L12434" s="176"/>
      <c r="M12434" s="71"/>
      <c r="N12434" s="71"/>
      <c r="Z12434" s="92"/>
      <c r="AD12434" s="87"/>
    </row>
    <row r="12435" spans="3:30">
      <c r="C12435" s="88"/>
      <c r="D12435" s="71"/>
      <c r="E12435" s="71"/>
      <c r="F12435" s="71"/>
      <c r="G12435" s="71"/>
      <c r="H12435" s="71"/>
      <c r="I12435" s="71"/>
      <c r="J12435" s="71"/>
      <c r="K12435" s="175"/>
      <c r="L12435" s="176"/>
      <c r="M12435" s="71"/>
      <c r="N12435" s="71"/>
      <c r="Z12435" s="92"/>
      <c r="AD12435" s="87"/>
    </row>
    <row r="12436" spans="3:30">
      <c r="C12436" s="88"/>
      <c r="D12436" s="71"/>
      <c r="E12436" s="71"/>
      <c r="F12436" s="71"/>
      <c r="G12436" s="71"/>
      <c r="H12436" s="71"/>
      <c r="I12436" s="71"/>
      <c r="J12436" s="71"/>
      <c r="K12436" s="175"/>
      <c r="L12436" s="176"/>
      <c r="M12436" s="71"/>
      <c r="N12436" s="71"/>
      <c r="Z12436" s="92"/>
      <c r="AD12436" s="87"/>
    </row>
    <row r="12437" spans="3:30">
      <c r="C12437" s="88"/>
      <c r="D12437" s="71"/>
      <c r="E12437" s="71"/>
      <c r="F12437" s="71"/>
      <c r="G12437" s="71"/>
      <c r="H12437" s="71"/>
      <c r="I12437" s="71"/>
      <c r="J12437" s="71"/>
      <c r="K12437" s="175"/>
      <c r="L12437" s="176"/>
      <c r="M12437" s="71"/>
      <c r="N12437" s="71"/>
      <c r="Z12437" s="92"/>
      <c r="AD12437" s="87"/>
    </row>
    <row r="12438" spans="3:30">
      <c r="C12438" s="88"/>
      <c r="D12438" s="71"/>
      <c r="E12438" s="71"/>
      <c r="F12438" s="71"/>
      <c r="G12438" s="71"/>
      <c r="H12438" s="71"/>
      <c r="I12438" s="71"/>
      <c r="J12438" s="71"/>
      <c r="K12438" s="175"/>
      <c r="L12438" s="176"/>
      <c r="M12438" s="71"/>
      <c r="N12438" s="71"/>
      <c r="Z12438" s="92"/>
      <c r="AD12438" s="87"/>
    </row>
    <row r="12439" spans="3:30">
      <c r="C12439" s="88"/>
      <c r="D12439" s="71"/>
      <c r="E12439" s="71"/>
      <c r="F12439" s="71"/>
      <c r="G12439" s="71"/>
      <c r="H12439" s="71"/>
      <c r="I12439" s="71"/>
      <c r="J12439" s="71"/>
      <c r="K12439" s="175"/>
      <c r="L12439" s="176"/>
      <c r="M12439" s="71"/>
      <c r="N12439" s="71"/>
      <c r="Z12439" s="92"/>
      <c r="AD12439" s="87"/>
    </row>
    <row r="12440" spans="3:30">
      <c r="C12440" s="88"/>
      <c r="D12440" s="71"/>
      <c r="E12440" s="71"/>
      <c r="F12440" s="71"/>
      <c r="G12440" s="71"/>
      <c r="H12440" s="71"/>
      <c r="I12440" s="71"/>
      <c r="J12440" s="71"/>
      <c r="K12440" s="175"/>
      <c r="L12440" s="176"/>
      <c r="M12440" s="71"/>
      <c r="N12440" s="71"/>
      <c r="Z12440" s="92"/>
      <c r="AD12440" s="87"/>
    </row>
    <row r="12441" spans="3:30">
      <c r="C12441" s="88"/>
      <c r="D12441" s="71"/>
      <c r="E12441" s="71"/>
      <c r="F12441" s="71"/>
      <c r="G12441" s="71"/>
      <c r="H12441" s="71"/>
      <c r="I12441" s="71"/>
      <c r="J12441" s="71"/>
      <c r="K12441" s="175"/>
      <c r="L12441" s="176"/>
      <c r="M12441" s="71"/>
      <c r="N12441" s="71"/>
      <c r="Z12441" s="92"/>
      <c r="AD12441" s="87"/>
    </row>
    <row r="12442" spans="3:30">
      <c r="C12442" s="88"/>
      <c r="D12442" s="71"/>
      <c r="E12442" s="71"/>
      <c r="F12442" s="71"/>
      <c r="G12442" s="71"/>
      <c r="H12442" s="71"/>
      <c r="I12442" s="71"/>
      <c r="J12442" s="71"/>
      <c r="K12442" s="175"/>
      <c r="L12442" s="176"/>
      <c r="M12442" s="71"/>
      <c r="N12442" s="71"/>
      <c r="Z12442" s="92"/>
      <c r="AD12442" s="87"/>
    </row>
    <row r="12443" spans="3:30">
      <c r="C12443" s="88"/>
      <c r="D12443" s="71"/>
      <c r="E12443" s="71"/>
      <c r="F12443" s="71"/>
      <c r="G12443" s="71"/>
      <c r="H12443" s="71"/>
      <c r="I12443" s="71"/>
      <c r="J12443" s="71"/>
      <c r="K12443" s="175"/>
      <c r="L12443" s="176"/>
      <c r="M12443" s="71"/>
      <c r="N12443" s="71"/>
      <c r="Z12443" s="92"/>
      <c r="AD12443" s="87"/>
    </row>
    <row r="12444" spans="3:30">
      <c r="C12444" s="88"/>
      <c r="D12444" s="71"/>
      <c r="E12444" s="71"/>
      <c r="F12444" s="71"/>
      <c r="G12444" s="71"/>
      <c r="H12444" s="71"/>
      <c r="I12444" s="71"/>
      <c r="J12444" s="71"/>
      <c r="K12444" s="175"/>
      <c r="L12444" s="176"/>
      <c r="M12444" s="71"/>
      <c r="N12444" s="71"/>
      <c r="Z12444" s="92"/>
      <c r="AD12444" s="87"/>
    </row>
    <row r="12445" spans="3:30">
      <c r="C12445" s="88"/>
      <c r="D12445" s="71"/>
      <c r="E12445" s="71"/>
      <c r="F12445" s="71"/>
      <c r="G12445" s="71"/>
      <c r="H12445" s="71"/>
      <c r="I12445" s="71"/>
      <c r="J12445" s="71"/>
      <c r="K12445" s="175"/>
      <c r="L12445" s="176"/>
      <c r="M12445" s="71"/>
      <c r="N12445" s="71"/>
      <c r="Z12445" s="92"/>
      <c r="AD12445" s="87"/>
    </row>
    <row r="12446" spans="3:30">
      <c r="C12446" s="88"/>
      <c r="D12446" s="71"/>
      <c r="E12446" s="71"/>
      <c r="F12446" s="71"/>
      <c r="G12446" s="71"/>
      <c r="H12446" s="71"/>
      <c r="I12446" s="71"/>
      <c r="J12446" s="71"/>
      <c r="K12446" s="175"/>
      <c r="L12446" s="176"/>
      <c r="M12446" s="71"/>
      <c r="N12446" s="71"/>
      <c r="Z12446" s="92"/>
      <c r="AD12446" s="87"/>
    </row>
    <row r="12447" spans="3:30">
      <c r="C12447" s="88"/>
      <c r="D12447" s="71"/>
      <c r="E12447" s="71"/>
      <c r="F12447" s="71"/>
      <c r="G12447" s="71"/>
      <c r="H12447" s="71"/>
      <c r="I12447" s="71"/>
      <c r="J12447" s="71"/>
      <c r="K12447" s="175"/>
      <c r="L12447" s="176"/>
      <c r="M12447" s="71"/>
      <c r="N12447" s="71"/>
      <c r="Z12447" s="92"/>
      <c r="AD12447" s="87"/>
    </row>
    <row r="12448" spans="3:30">
      <c r="C12448" s="88"/>
      <c r="D12448" s="71"/>
      <c r="E12448" s="71"/>
      <c r="F12448" s="71"/>
      <c r="G12448" s="71"/>
      <c r="H12448" s="71"/>
      <c r="I12448" s="71"/>
      <c r="J12448" s="71"/>
      <c r="K12448" s="175"/>
      <c r="L12448" s="176"/>
      <c r="M12448" s="71"/>
      <c r="N12448" s="71"/>
      <c r="Z12448" s="92"/>
      <c r="AD12448" s="87"/>
    </row>
    <row r="12449" spans="3:30">
      <c r="C12449" s="88"/>
      <c r="D12449" s="71"/>
      <c r="E12449" s="71"/>
      <c r="F12449" s="71"/>
      <c r="G12449" s="71"/>
      <c r="H12449" s="71"/>
      <c r="I12449" s="71"/>
      <c r="J12449" s="71"/>
      <c r="K12449" s="175"/>
      <c r="L12449" s="176"/>
      <c r="M12449" s="71"/>
      <c r="N12449" s="71"/>
      <c r="Z12449" s="92"/>
      <c r="AD12449" s="87"/>
    </row>
    <row r="12450" spans="3:30">
      <c r="C12450" s="88"/>
      <c r="D12450" s="71"/>
      <c r="E12450" s="71"/>
      <c r="F12450" s="71"/>
      <c r="G12450" s="71"/>
      <c r="H12450" s="71"/>
      <c r="I12450" s="71"/>
      <c r="J12450" s="71"/>
      <c r="K12450" s="175"/>
      <c r="L12450" s="176"/>
      <c r="M12450" s="71"/>
      <c r="N12450" s="71"/>
      <c r="Z12450" s="92"/>
      <c r="AD12450" s="87"/>
    </row>
    <row r="12451" spans="3:30">
      <c r="C12451" s="88"/>
      <c r="D12451" s="71"/>
      <c r="E12451" s="71"/>
      <c r="F12451" s="71"/>
      <c r="G12451" s="71"/>
      <c r="H12451" s="71"/>
      <c r="I12451" s="71"/>
      <c r="J12451" s="71"/>
      <c r="K12451" s="175"/>
      <c r="L12451" s="176"/>
      <c r="M12451" s="71"/>
      <c r="N12451" s="71"/>
      <c r="Z12451" s="92"/>
      <c r="AD12451" s="87"/>
    </row>
    <row r="12452" spans="3:30">
      <c r="C12452" s="88"/>
      <c r="D12452" s="71"/>
      <c r="E12452" s="71"/>
      <c r="F12452" s="71"/>
      <c r="G12452" s="71"/>
      <c r="H12452" s="71"/>
      <c r="I12452" s="71"/>
      <c r="J12452" s="71"/>
      <c r="K12452" s="175"/>
      <c r="L12452" s="176"/>
      <c r="M12452" s="71"/>
      <c r="N12452" s="71"/>
      <c r="Z12452" s="92"/>
      <c r="AD12452" s="87"/>
    </row>
    <row r="12453" spans="3:30">
      <c r="C12453" s="88"/>
      <c r="D12453" s="71"/>
      <c r="E12453" s="71"/>
      <c r="F12453" s="71"/>
      <c r="G12453" s="71"/>
      <c r="H12453" s="71"/>
      <c r="I12453" s="71"/>
      <c r="J12453" s="71"/>
      <c r="K12453" s="175"/>
      <c r="L12453" s="176"/>
      <c r="M12453" s="71"/>
      <c r="N12453" s="71"/>
      <c r="Z12453" s="92"/>
      <c r="AD12453" s="87"/>
    </row>
    <row r="12454" spans="3:30">
      <c r="C12454" s="88"/>
      <c r="D12454" s="71"/>
      <c r="E12454" s="71"/>
      <c r="F12454" s="71"/>
      <c r="G12454" s="71"/>
      <c r="H12454" s="71"/>
      <c r="I12454" s="71"/>
      <c r="J12454" s="71"/>
      <c r="K12454" s="175"/>
      <c r="L12454" s="176"/>
      <c r="M12454" s="71"/>
      <c r="N12454" s="71"/>
      <c r="Z12454" s="92"/>
      <c r="AD12454" s="87"/>
    </row>
    <row r="12455" spans="3:30">
      <c r="C12455" s="88"/>
      <c r="D12455" s="71"/>
      <c r="E12455" s="71"/>
      <c r="F12455" s="71"/>
      <c r="G12455" s="71"/>
      <c r="H12455" s="71"/>
      <c r="I12455" s="71"/>
      <c r="J12455" s="71"/>
      <c r="K12455" s="175"/>
      <c r="L12455" s="176"/>
      <c r="M12455" s="71"/>
      <c r="N12455" s="71"/>
      <c r="Z12455" s="92"/>
      <c r="AD12455" s="87"/>
    </row>
    <row r="12456" spans="3:30">
      <c r="C12456" s="88"/>
      <c r="D12456" s="71"/>
      <c r="E12456" s="71"/>
      <c r="F12456" s="71"/>
      <c r="G12456" s="71"/>
      <c r="H12456" s="71"/>
      <c r="I12456" s="71"/>
      <c r="J12456" s="71"/>
      <c r="K12456" s="175"/>
      <c r="L12456" s="176"/>
      <c r="M12456" s="71"/>
      <c r="N12456" s="71"/>
      <c r="Z12456" s="92"/>
      <c r="AD12456" s="87"/>
    </row>
    <row r="12457" spans="3:30">
      <c r="C12457" s="88"/>
      <c r="D12457" s="71"/>
      <c r="E12457" s="71"/>
      <c r="F12457" s="71"/>
      <c r="G12457" s="71"/>
      <c r="H12457" s="71"/>
      <c r="I12457" s="71"/>
      <c r="J12457" s="71"/>
      <c r="K12457" s="175"/>
      <c r="L12457" s="176"/>
      <c r="M12457" s="71"/>
      <c r="N12457" s="71"/>
      <c r="Z12457" s="92"/>
      <c r="AD12457" s="87"/>
    </row>
    <row r="12458" spans="3:30">
      <c r="C12458" s="88"/>
      <c r="D12458" s="71"/>
      <c r="E12458" s="71"/>
      <c r="F12458" s="71"/>
      <c r="G12458" s="71"/>
      <c r="H12458" s="71"/>
      <c r="I12458" s="71"/>
      <c r="J12458" s="71"/>
      <c r="K12458" s="175"/>
      <c r="L12458" s="176"/>
      <c r="M12458" s="71"/>
      <c r="N12458" s="71"/>
      <c r="Z12458" s="92"/>
      <c r="AD12458" s="87"/>
    </row>
    <row r="12459" spans="3:30">
      <c r="C12459" s="88"/>
      <c r="D12459" s="71"/>
      <c r="E12459" s="71"/>
      <c r="F12459" s="71"/>
      <c r="G12459" s="71"/>
      <c r="H12459" s="71"/>
      <c r="I12459" s="71"/>
      <c r="J12459" s="71"/>
      <c r="K12459" s="175"/>
      <c r="L12459" s="176"/>
      <c r="M12459" s="71"/>
      <c r="N12459" s="71"/>
      <c r="Z12459" s="92"/>
      <c r="AD12459" s="87"/>
    </row>
    <row r="12460" spans="3:30">
      <c r="C12460" s="88"/>
      <c r="D12460" s="71"/>
      <c r="E12460" s="71"/>
      <c r="F12460" s="71"/>
      <c r="G12460" s="71"/>
      <c r="H12460" s="71"/>
      <c r="I12460" s="71"/>
      <c r="J12460" s="71"/>
      <c r="K12460" s="175"/>
      <c r="L12460" s="176"/>
      <c r="M12460" s="71"/>
      <c r="N12460" s="71"/>
      <c r="Z12460" s="92"/>
      <c r="AD12460" s="87"/>
    </row>
    <row r="12461" spans="3:30">
      <c r="C12461" s="88"/>
      <c r="D12461" s="71"/>
      <c r="E12461" s="71"/>
      <c r="F12461" s="71"/>
      <c r="G12461" s="71"/>
      <c r="H12461" s="71"/>
      <c r="I12461" s="71"/>
      <c r="J12461" s="71"/>
      <c r="K12461" s="175"/>
      <c r="L12461" s="176"/>
      <c r="M12461" s="71"/>
      <c r="N12461" s="71"/>
      <c r="Z12461" s="92"/>
      <c r="AD12461" s="87"/>
    </row>
    <row r="12462" spans="3:30">
      <c r="C12462" s="88"/>
      <c r="D12462" s="71"/>
      <c r="E12462" s="71"/>
      <c r="F12462" s="71"/>
      <c r="G12462" s="71"/>
      <c r="H12462" s="71"/>
      <c r="I12462" s="71"/>
      <c r="J12462" s="71"/>
      <c r="K12462" s="175"/>
      <c r="L12462" s="176"/>
      <c r="M12462" s="71"/>
      <c r="N12462" s="71"/>
      <c r="Z12462" s="92"/>
      <c r="AD12462" s="87"/>
    </row>
    <row r="12463" spans="3:30">
      <c r="C12463" s="88"/>
      <c r="D12463" s="71"/>
      <c r="E12463" s="71"/>
      <c r="F12463" s="71"/>
      <c r="G12463" s="71"/>
      <c r="H12463" s="71"/>
      <c r="I12463" s="71"/>
      <c r="J12463" s="71"/>
      <c r="K12463" s="175"/>
      <c r="L12463" s="176"/>
      <c r="M12463" s="71"/>
      <c r="N12463" s="71"/>
      <c r="Z12463" s="92"/>
      <c r="AD12463" s="87"/>
    </row>
    <row r="12464" spans="3:30">
      <c r="C12464" s="88"/>
      <c r="D12464" s="71"/>
      <c r="E12464" s="71"/>
      <c r="F12464" s="71"/>
      <c r="G12464" s="71"/>
      <c r="H12464" s="71"/>
      <c r="I12464" s="71"/>
      <c r="J12464" s="71"/>
      <c r="K12464" s="175"/>
      <c r="L12464" s="176"/>
      <c r="M12464" s="71"/>
      <c r="N12464" s="71"/>
      <c r="Z12464" s="92"/>
      <c r="AD12464" s="87"/>
    </row>
    <row r="12465" spans="3:30">
      <c r="C12465" s="88"/>
      <c r="D12465" s="71"/>
      <c r="E12465" s="71"/>
      <c r="F12465" s="71"/>
      <c r="G12465" s="71"/>
      <c r="H12465" s="71"/>
      <c r="I12465" s="71"/>
      <c r="J12465" s="71"/>
      <c r="K12465" s="175"/>
      <c r="L12465" s="176"/>
      <c r="M12465" s="71"/>
      <c r="N12465" s="71"/>
      <c r="Z12465" s="92"/>
      <c r="AD12465" s="87"/>
    </row>
    <row r="12466" spans="3:30">
      <c r="C12466" s="88"/>
      <c r="D12466" s="71"/>
      <c r="E12466" s="71"/>
      <c r="F12466" s="71"/>
      <c r="G12466" s="71"/>
      <c r="H12466" s="71"/>
      <c r="I12466" s="71"/>
      <c r="J12466" s="71"/>
      <c r="K12466" s="175"/>
      <c r="L12466" s="176"/>
      <c r="M12466" s="71"/>
      <c r="N12466" s="71"/>
      <c r="Z12466" s="92"/>
      <c r="AD12466" s="87"/>
    </row>
    <row r="12467" spans="3:30">
      <c r="C12467" s="88"/>
      <c r="D12467" s="71"/>
      <c r="E12467" s="71"/>
      <c r="F12467" s="71"/>
      <c r="G12467" s="71"/>
      <c r="H12467" s="71"/>
      <c r="I12467" s="71"/>
      <c r="J12467" s="71"/>
      <c r="K12467" s="175"/>
      <c r="L12467" s="176"/>
      <c r="M12467" s="71"/>
      <c r="N12467" s="71"/>
      <c r="Z12467" s="92"/>
      <c r="AD12467" s="87"/>
    </row>
    <row r="12468" spans="3:30">
      <c r="C12468" s="88"/>
      <c r="D12468" s="71"/>
      <c r="E12468" s="71"/>
      <c r="F12468" s="71"/>
      <c r="G12468" s="71"/>
      <c r="H12468" s="71"/>
      <c r="I12468" s="71"/>
      <c r="J12468" s="71"/>
      <c r="K12468" s="175"/>
      <c r="L12468" s="176"/>
      <c r="M12468" s="71"/>
      <c r="N12468" s="71"/>
      <c r="Z12468" s="92"/>
      <c r="AD12468" s="87"/>
    </row>
    <row r="12469" spans="3:30">
      <c r="C12469" s="88"/>
      <c r="D12469" s="71"/>
      <c r="E12469" s="71"/>
      <c r="F12469" s="71"/>
      <c r="G12469" s="71"/>
      <c r="H12469" s="71"/>
      <c r="I12469" s="71"/>
      <c r="J12469" s="71"/>
      <c r="K12469" s="175"/>
      <c r="L12469" s="176"/>
      <c r="M12469" s="71"/>
      <c r="N12469" s="71"/>
      <c r="Z12469" s="92"/>
      <c r="AD12469" s="87"/>
    </row>
    <row r="12470" spans="3:30">
      <c r="C12470" s="88"/>
      <c r="D12470" s="71"/>
      <c r="E12470" s="71"/>
      <c r="F12470" s="71"/>
      <c r="G12470" s="71"/>
      <c r="H12470" s="71"/>
      <c r="I12470" s="71"/>
      <c r="J12470" s="71"/>
      <c r="K12470" s="175"/>
      <c r="L12470" s="176"/>
      <c r="M12470" s="71"/>
      <c r="N12470" s="71"/>
      <c r="Z12470" s="92"/>
      <c r="AD12470" s="87"/>
    </row>
    <row r="12471" spans="3:30">
      <c r="C12471" s="88"/>
      <c r="D12471" s="71"/>
      <c r="E12471" s="71"/>
      <c r="F12471" s="71"/>
      <c r="G12471" s="71"/>
      <c r="H12471" s="71"/>
      <c r="I12471" s="71"/>
      <c r="J12471" s="71"/>
      <c r="K12471" s="175"/>
      <c r="L12471" s="176"/>
      <c r="M12471" s="71"/>
      <c r="N12471" s="71"/>
      <c r="Z12471" s="92"/>
      <c r="AD12471" s="87"/>
    </row>
    <row r="12472" spans="3:30">
      <c r="C12472" s="88"/>
      <c r="D12472" s="71"/>
      <c r="E12472" s="71"/>
      <c r="F12472" s="71"/>
      <c r="G12472" s="71"/>
      <c r="H12472" s="71"/>
      <c r="I12472" s="71"/>
      <c r="J12472" s="71"/>
      <c r="K12472" s="175"/>
      <c r="L12472" s="176"/>
      <c r="M12472" s="71"/>
      <c r="N12472" s="71"/>
      <c r="Z12472" s="92"/>
      <c r="AD12472" s="87"/>
    </row>
    <row r="12473" spans="3:30">
      <c r="C12473" s="88"/>
      <c r="D12473" s="71"/>
      <c r="E12473" s="71"/>
      <c r="F12473" s="71"/>
      <c r="G12473" s="71"/>
      <c r="H12473" s="71"/>
      <c r="I12473" s="71"/>
      <c r="J12473" s="71"/>
      <c r="K12473" s="175"/>
      <c r="L12473" s="176"/>
      <c r="M12473" s="71"/>
      <c r="N12473" s="71"/>
      <c r="Z12473" s="92"/>
      <c r="AD12473" s="87"/>
    </row>
    <row r="12474" spans="3:30">
      <c r="C12474" s="88"/>
      <c r="D12474" s="71"/>
      <c r="E12474" s="71"/>
      <c r="F12474" s="71"/>
      <c r="G12474" s="71"/>
      <c r="H12474" s="71"/>
      <c r="I12474" s="71"/>
      <c r="J12474" s="71"/>
      <c r="K12474" s="175"/>
      <c r="L12474" s="176"/>
      <c r="M12474" s="71"/>
      <c r="N12474" s="71"/>
      <c r="Z12474" s="92"/>
      <c r="AD12474" s="87"/>
    </row>
    <row r="12475" spans="3:30">
      <c r="C12475" s="88"/>
      <c r="D12475" s="71"/>
      <c r="E12475" s="71"/>
      <c r="F12475" s="71"/>
      <c r="G12475" s="71"/>
      <c r="H12475" s="71"/>
      <c r="I12475" s="71"/>
      <c r="J12475" s="71"/>
      <c r="K12475" s="175"/>
      <c r="L12475" s="176"/>
      <c r="M12475" s="71"/>
      <c r="N12475" s="71"/>
      <c r="Z12475" s="92"/>
      <c r="AD12475" s="87"/>
    </row>
    <row r="12476" spans="3:30">
      <c r="C12476" s="88"/>
      <c r="D12476" s="71"/>
      <c r="E12476" s="71"/>
      <c r="F12476" s="71"/>
      <c r="G12476" s="71"/>
      <c r="H12476" s="71"/>
      <c r="I12476" s="71"/>
      <c r="J12476" s="71"/>
      <c r="K12476" s="175"/>
      <c r="L12476" s="176"/>
      <c r="M12476" s="71"/>
      <c r="N12476" s="71"/>
      <c r="Z12476" s="92"/>
      <c r="AD12476" s="87"/>
    </row>
    <row r="12477" spans="3:30">
      <c r="C12477" s="88"/>
      <c r="D12477" s="71"/>
      <c r="E12477" s="71"/>
      <c r="F12477" s="71"/>
      <c r="G12477" s="71"/>
      <c r="H12477" s="71"/>
      <c r="I12477" s="71"/>
      <c r="J12477" s="71"/>
      <c r="K12477" s="175"/>
      <c r="L12477" s="176"/>
      <c r="M12477" s="71"/>
      <c r="N12477" s="71"/>
      <c r="Z12477" s="92"/>
      <c r="AD12477" s="87"/>
    </row>
    <row r="12478" spans="3:30">
      <c r="C12478" s="88"/>
      <c r="D12478" s="71"/>
      <c r="E12478" s="71"/>
      <c r="F12478" s="71"/>
      <c r="G12478" s="71"/>
      <c r="H12478" s="71"/>
      <c r="I12478" s="71"/>
      <c r="J12478" s="71"/>
      <c r="K12478" s="175"/>
      <c r="L12478" s="176"/>
      <c r="M12478" s="71"/>
      <c r="N12478" s="71"/>
      <c r="Z12478" s="92"/>
      <c r="AD12478" s="87"/>
    </row>
    <row r="12479" spans="3:30">
      <c r="C12479" s="88"/>
      <c r="D12479" s="71"/>
      <c r="E12479" s="71"/>
      <c r="F12479" s="71"/>
      <c r="G12479" s="71"/>
      <c r="H12479" s="71"/>
      <c r="I12479" s="71"/>
      <c r="J12479" s="71"/>
      <c r="K12479" s="175"/>
      <c r="L12479" s="176"/>
      <c r="M12479" s="71"/>
      <c r="N12479" s="71"/>
      <c r="Z12479" s="92"/>
      <c r="AD12479" s="87"/>
    </row>
    <row r="12480" spans="3:30">
      <c r="C12480" s="88"/>
      <c r="D12480" s="71"/>
      <c r="E12480" s="71"/>
      <c r="F12480" s="71"/>
      <c r="G12480" s="71"/>
      <c r="H12480" s="71"/>
      <c r="I12480" s="71"/>
      <c r="J12480" s="71"/>
      <c r="K12480" s="175"/>
      <c r="L12480" s="176"/>
      <c r="M12480" s="71"/>
      <c r="N12480" s="71"/>
      <c r="Z12480" s="92"/>
      <c r="AD12480" s="87"/>
    </row>
    <row r="12481" spans="3:30">
      <c r="C12481" s="88"/>
      <c r="D12481" s="71"/>
      <c r="E12481" s="71"/>
      <c r="F12481" s="71"/>
      <c r="G12481" s="71"/>
      <c r="H12481" s="71"/>
      <c r="I12481" s="71"/>
      <c r="J12481" s="71"/>
      <c r="K12481" s="175"/>
      <c r="L12481" s="176"/>
      <c r="M12481" s="71"/>
      <c r="N12481" s="71"/>
      <c r="Z12481" s="92"/>
      <c r="AD12481" s="87"/>
    </row>
    <row r="12482" spans="3:30">
      <c r="C12482" s="88"/>
      <c r="D12482" s="71"/>
      <c r="E12482" s="71"/>
      <c r="F12482" s="71"/>
      <c r="G12482" s="71"/>
      <c r="H12482" s="71"/>
      <c r="I12482" s="71"/>
      <c r="J12482" s="71"/>
      <c r="K12482" s="175"/>
      <c r="L12482" s="176"/>
      <c r="M12482" s="71"/>
      <c r="N12482" s="71"/>
      <c r="Z12482" s="92"/>
      <c r="AD12482" s="87"/>
    </row>
    <row r="12483" spans="3:30">
      <c r="C12483" s="88"/>
      <c r="D12483" s="71"/>
      <c r="E12483" s="71"/>
      <c r="F12483" s="71"/>
      <c r="G12483" s="71"/>
      <c r="H12483" s="71"/>
      <c r="I12483" s="71"/>
      <c r="J12483" s="71"/>
      <c r="K12483" s="175"/>
      <c r="L12483" s="176"/>
      <c r="M12483" s="71"/>
      <c r="N12483" s="71"/>
      <c r="Z12483" s="92"/>
      <c r="AD12483" s="87"/>
    </row>
    <row r="12484" spans="3:30">
      <c r="C12484" s="88"/>
      <c r="D12484" s="71"/>
      <c r="E12484" s="71"/>
      <c r="F12484" s="71"/>
      <c r="G12484" s="71"/>
      <c r="H12484" s="71"/>
      <c r="I12484" s="71"/>
      <c r="J12484" s="71"/>
      <c r="K12484" s="175"/>
      <c r="L12484" s="176"/>
      <c r="M12484" s="71"/>
      <c r="N12484" s="71"/>
      <c r="Z12484" s="92"/>
      <c r="AD12484" s="87"/>
    </row>
    <row r="12485" spans="3:30">
      <c r="C12485" s="88"/>
      <c r="D12485" s="71"/>
      <c r="E12485" s="71"/>
      <c r="F12485" s="71"/>
      <c r="G12485" s="71"/>
      <c r="H12485" s="71"/>
      <c r="I12485" s="71"/>
      <c r="J12485" s="71"/>
      <c r="K12485" s="175"/>
      <c r="L12485" s="176"/>
      <c r="M12485" s="71"/>
      <c r="N12485" s="71"/>
      <c r="Z12485" s="92"/>
      <c r="AD12485" s="87"/>
    </row>
    <row r="12486" spans="3:30">
      <c r="C12486" s="88"/>
      <c r="D12486" s="71"/>
      <c r="E12486" s="71"/>
      <c r="F12486" s="71"/>
      <c r="G12486" s="71"/>
      <c r="H12486" s="71"/>
      <c r="I12486" s="71"/>
      <c r="J12486" s="71"/>
      <c r="K12486" s="175"/>
      <c r="L12486" s="176"/>
      <c r="M12486" s="71"/>
      <c r="N12486" s="71"/>
      <c r="Z12486" s="92"/>
      <c r="AD12486" s="87"/>
    </row>
    <row r="12487" spans="3:30">
      <c r="C12487" s="88"/>
      <c r="D12487" s="71"/>
      <c r="E12487" s="71"/>
      <c r="F12487" s="71"/>
      <c r="G12487" s="71"/>
      <c r="H12487" s="71"/>
      <c r="I12487" s="71"/>
      <c r="J12487" s="71"/>
      <c r="K12487" s="175"/>
      <c r="L12487" s="176"/>
      <c r="M12487" s="71"/>
      <c r="N12487" s="71"/>
      <c r="Z12487" s="92"/>
      <c r="AD12487" s="87"/>
    </row>
    <row r="12488" spans="3:30">
      <c r="C12488" s="88"/>
      <c r="D12488" s="71"/>
      <c r="E12488" s="71"/>
      <c r="F12488" s="71"/>
      <c r="G12488" s="71"/>
      <c r="H12488" s="71"/>
      <c r="I12488" s="71"/>
      <c r="J12488" s="71"/>
      <c r="K12488" s="175"/>
      <c r="L12488" s="176"/>
      <c r="M12488" s="71"/>
      <c r="N12488" s="71"/>
      <c r="Z12488" s="92"/>
      <c r="AD12488" s="87"/>
    </row>
    <row r="12489" spans="3:30">
      <c r="C12489" s="88"/>
      <c r="D12489" s="71"/>
      <c r="E12489" s="71"/>
      <c r="F12489" s="71"/>
      <c r="G12489" s="71"/>
      <c r="H12489" s="71"/>
      <c r="I12489" s="71"/>
      <c r="J12489" s="71"/>
      <c r="K12489" s="175"/>
      <c r="L12489" s="176"/>
      <c r="M12489" s="71"/>
      <c r="N12489" s="71"/>
      <c r="Z12489" s="92"/>
      <c r="AD12489" s="87"/>
    </row>
    <row r="12490" spans="3:30">
      <c r="C12490" s="88"/>
      <c r="D12490" s="71"/>
      <c r="E12490" s="71"/>
      <c r="F12490" s="71"/>
      <c r="G12490" s="71"/>
      <c r="H12490" s="71"/>
      <c r="I12490" s="71"/>
      <c r="J12490" s="71"/>
      <c r="K12490" s="175"/>
      <c r="L12490" s="176"/>
      <c r="M12490" s="71"/>
      <c r="N12490" s="71"/>
      <c r="Z12490" s="92"/>
      <c r="AD12490" s="87"/>
    </row>
    <row r="12491" spans="3:30">
      <c r="C12491" s="88"/>
      <c r="D12491" s="71"/>
      <c r="E12491" s="71"/>
      <c r="F12491" s="71"/>
      <c r="G12491" s="71"/>
      <c r="H12491" s="71"/>
      <c r="I12491" s="71"/>
      <c r="J12491" s="71"/>
      <c r="K12491" s="175"/>
      <c r="L12491" s="176"/>
      <c r="M12491" s="71"/>
      <c r="N12491" s="71"/>
      <c r="Z12491" s="92"/>
      <c r="AD12491" s="87"/>
    </row>
    <row r="12492" spans="3:30">
      <c r="C12492" s="88"/>
      <c r="D12492" s="71"/>
      <c r="E12492" s="71"/>
      <c r="F12492" s="71"/>
      <c r="G12492" s="71"/>
      <c r="H12492" s="71"/>
      <c r="I12492" s="71"/>
      <c r="J12492" s="71"/>
      <c r="K12492" s="175"/>
      <c r="L12492" s="176"/>
      <c r="M12492" s="71"/>
      <c r="N12492" s="71"/>
      <c r="Z12492" s="92"/>
      <c r="AD12492" s="87"/>
    </row>
    <row r="12493" spans="3:30">
      <c r="C12493" s="88"/>
      <c r="D12493" s="71"/>
      <c r="E12493" s="71"/>
      <c r="F12493" s="71"/>
      <c r="G12493" s="71"/>
      <c r="H12493" s="71"/>
      <c r="I12493" s="71"/>
      <c r="J12493" s="71"/>
      <c r="K12493" s="175"/>
      <c r="L12493" s="176"/>
      <c r="M12493" s="71"/>
      <c r="N12493" s="71"/>
      <c r="Z12493" s="92"/>
      <c r="AD12493" s="87"/>
    </row>
    <row r="12494" spans="3:30">
      <c r="C12494" s="88"/>
      <c r="D12494" s="71"/>
      <c r="E12494" s="71"/>
      <c r="F12494" s="71"/>
      <c r="G12494" s="71"/>
      <c r="H12494" s="71"/>
      <c r="I12494" s="71"/>
      <c r="J12494" s="71"/>
      <c r="K12494" s="175"/>
      <c r="L12494" s="176"/>
      <c r="M12494" s="71"/>
      <c r="N12494" s="71"/>
      <c r="Z12494" s="92"/>
      <c r="AD12494" s="87"/>
    </row>
    <row r="12495" spans="3:30">
      <c r="C12495" s="88"/>
      <c r="D12495" s="71"/>
      <c r="E12495" s="71"/>
      <c r="F12495" s="71"/>
      <c r="G12495" s="71"/>
      <c r="H12495" s="71"/>
      <c r="I12495" s="71"/>
      <c r="J12495" s="71"/>
      <c r="K12495" s="175"/>
      <c r="L12495" s="176"/>
      <c r="M12495" s="71"/>
      <c r="N12495" s="71"/>
      <c r="Z12495" s="92"/>
      <c r="AD12495" s="87"/>
    </row>
    <row r="12496" spans="3:30">
      <c r="C12496" s="88"/>
      <c r="D12496" s="71"/>
      <c r="E12496" s="71"/>
      <c r="F12496" s="71"/>
      <c r="G12496" s="71"/>
      <c r="H12496" s="71"/>
      <c r="I12496" s="71"/>
      <c r="J12496" s="71"/>
      <c r="K12496" s="175"/>
      <c r="L12496" s="176"/>
      <c r="M12496" s="71"/>
      <c r="N12496" s="71"/>
      <c r="Z12496" s="92"/>
      <c r="AD12496" s="87"/>
    </row>
    <row r="12497" spans="3:30">
      <c r="C12497" s="88"/>
      <c r="D12497" s="71"/>
      <c r="E12497" s="71"/>
      <c r="F12497" s="71"/>
      <c r="G12497" s="71"/>
      <c r="H12497" s="71"/>
      <c r="I12497" s="71"/>
      <c r="J12497" s="71"/>
      <c r="K12497" s="175"/>
      <c r="L12497" s="176"/>
      <c r="M12497" s="71"/>
      <c r="N12497" s="71"/>
      <c r="Z12497" s="92"/>
      <c r="AD12497" s="87"/>
    </row>
    <row r="12498" spans="3:30">
      <c r="C12498" s="88"/>
      <c r="D12498" s="71"/>
      <c r="E12498" s="71"/>
      <c r="F12498" s="71"/>
      <c r="G12498" s="71"/>
      <c r="H12498" s="71"/>
      <c r="I12498" s="71"/>
      <c r="J12498" s="71"/>
      <c r="K12498" s="175"/>
      <c r="L12498" s="176"/>
      <c r="M12498" s="71"/>
      <c r="N12498" s="71"/>
      <c r="Z12498" s="92"/>
      <c r="AD12498" s="87"/>
    </row>
    <row r="12499" spans="3:30">
      <c r="C12499" s="88"/>
      <c r="D12499" s="71"/>
      <c r="E12499" s="71"/>
      <c r="F12499" s="71"/>
      <c r="G12499" s="71"/>
      <c r="H12499" s="71"/>
      <c r="I12499" s="71"/>
      <c r="J12499" s="71"/>
      <c r="K12499" s="175"/>
      <c r="L12499" s="176"/>
      <c r="M12499" s="71"/>
      <c r="N12499" s="71"/>
      <c r="Z12499" s="92"/>
      <c r="AD12499" s="87"/>
    </row>
    <row r="12500" spans="3:30">
      <c r="C12500" s="88"/>
      <c r="D12500" s="71"/>
      <c r="E12500" s="71"/>
      <c r="F12500" s="71"/>
      <c r="G12500" s="71"/>
      <c r="H12500" s="71"/>
      <c r="I12500" s="71"/>
      <c r="J12500" s="71"/>
      <c r="K12500" s="175"/>
      <c r="L12500" s="176"/>
      <c r="M12500" s="71"/>
      <c r="N12500" s="71"/>
      <c r="Z12500" s="92"/>
      <c r="AD12500" s="87"/>
    </row>
    <row r="12501" spans="3:30">
      <c r="C12501" s="88"/>
      <c r="D12501" s="71"/>
      <c r="E12501" s="71"/>
      <c r="F12501" s="71"/>
      <c r="G12501" s="71"/>
      <c r="H12501" s="71"/>
      <c r="I12501" s="71"/>
      <c r="J12501" s="71"/>
      <c r="K12501" s="175"/>
      <c r="L12501" s="176"/>
      <c r="M12501" s="71"/>
      <c r="N12501" s="71"/>
      <c r="Z12501" s="92"/>
      <c r="AD12501" s="87"/>
    </row>
    <row r="12502" spans="3:30">
      <c r="C12502" s="88"/>
      <c r="D12502" s="71"/>
      <c r="E12502" s="71"/>
      <c r="F12502" s="71"/>
      <c r="G12502" s="71"/>
      <c r="H12502" s="71"/>
      <c r="I12502" s="71"/>
      <c r="J12502" s="71"/>
      <c r="K12502" s="175"/>
      <c r="L12502" s="176"/>
      <c r="M12502" s="71"/>
      <c r="N12502" s="71"/>
      <c r="Z12502" s="92"/>
      <c r="AD12502" s="87"/>
    </row>
    <row r="12503" spans="3:30">
      <c r="C12503" s="88"/>
      <c r="D12503" s="71"/>
      <c r="E12503" s="71"/>
      <c r="F12503" s="71"/>
      <c r="G12503" s="71"/>
      <c r="H12503" s="71"/>
      <c r="I12503" s="71"/>
      <c r="J12503" s="71"/>
      <c r="K12503" s="175"/>
      <c r="L12503" s="176"/>
      <c r="M12503" s="71"/>
      <c r="N12503" s="71"/>
      <c r="Z12503" s="92"/>
      <c r="AD12503" s="87"/>
    </row>
    <row r="12504" spans="3:30">
      <c r="C12504" s="88"/>
      <c r="D12504" s="71"/>
      <c r="E12504" s="71"/>
      <c r="F12504" s="71"/>
      <c r="G12504" s="71"/>
      <c r="H12504" s="71"/>
      <c r="I12504" s="71"/>
      <c r="J12504" s="71"/>
      <c r="K12504" s="175"/>
      <c r="L12504" s="176"/>
      <c r="M12504" s="71"/>
      <c r="N12504" s="71"/>
      <c r="Z12504" s="92"/>
      <c r="AD12504" s="87"/>
    </row>
    <row r="12505" spans="3:30">
      <c r="C12505" s="88"/>
      <c r="D12505" s="71"/>
      <c r="E12505" s="71"/>
      <c r="F12505" s="71"/>
      <c r="G12505" s="71"/>
      <c r="H12505" s="71"/>
      <c r="I12505" s="71"/>
      <c r="J12505" s="71"/>
      <c r="K12505" s="175"/>
      <c r="L12505" s="176"/>
      <c r="M12505" s="71"/>
      <c r="N12505" s="71"/>
      <c r="Z12505" s="92"/>
      <c r="AD12505" s="87"/>
    </row>
    <row r="12506" spans="3:30">
      <c r="C12506" s="88"/>
      <c r="D12506" s="71"/>
      <c r="E12506" s="71"/>
      <c r="F12506" s="71"/>
      <c r="G12506" s="71"/>
      <c r="H12506" s="71"/>
      <c r="I12506" s="71"/>
      <c r="J12506" s="71"/>
      <c r="K12506" s="175"/>
      <c r="L12506" s="176"/>
      <c r="M12506" s="71"/>
      <c r="N12506" s="71"/>
      <c r="Z12506" s="92"/>
      <c r="AD12506" s="87"/>
    </row>
    <row r="12507" spans="3:30">
      <c r="C12507" s="88"/>
      <c r="D12507" s="71"/>
      <c r="E12507" s="71"/>
      <c r="F12507" s="71"/>
      <c r="G12507" s="71"/>
      <c r="H12507" s="71"/>
      <c r="I12507" s="71"/>
      <c r="J12507" s="71"/>
      <c r="K12507" s="175"/>
      <c r="L12507" s="176"/>
      <c r="M12507" s="71"/>
      <c r="N12507" s="71"/>
      <c r="Z12507" s="92"/>
      <c r="AD12507" s="87"/>
    </row>
    <row r="12508" spans="3:30">
      <c r="C12508" s="88"/>
      <c r="D12508" s="71"/>
      <c r="E12508" s="71"/>
      <c r="F12508" s="71"/>
      <c r="G12508" s="71"/>
      <c r="H12508" s="71"/>
      <c r="I12508" s="71"/>
      <c r="J12508" s="71"/>
      <c r="K12508" s="175"/>
      <c r="L12508" s="176"/>
      <c r="M12508" s="71"/>
      <c r="N12508" s="71"/>
      <c r="Z12508" s="92"/>
      <c r="AD12508" s="87"/>
    </row>
    <row r="12509" spans="3:30">
      <c r="C12509" s="88"/>
      <c r="D12509" s="71"/>
      <c r="E12509" s="71"/>
      <c r="F12509" s="71"/>
      <c r="G12509" s="71"/>
      <c r="H12509" s="71"/>
      <c r="I12509" s="71"/>
      <c r="J12509" s="71"/>
      <c r="K12509" s="175"/>
      <c r="L12509" s="176"/>
      <c r="M12509" s="71"/>
      <c r="N12509" s="71"/>
      <c r="Z12509" s="92"/>
      <c r="AD12509" s="87"/>
    </row>
    <row r="12510" spans="3:30">
      <c r="C12510" s="88"/>
      <c r="D12510" s="71"/>
      <c r="E12510" s="71"/>
      <c r="F12510" s="71"/>
      <c r="G12510" s="71"/>
      <c r="H12510" s="71"/>
      <c r="I12510" s="71"/>
      <c r="J12510" s="71"/>
      <c r="K12510" s="175"/>
      <c r="L12510" s="176"/>
      <c r="M12510" s="71"/>
      <c r="N12510" s="71"/>
      <c r="Z12510" s="92"/>
      <c r="AD12510" s="87"/>
    </row>
    <row r="12511" spans="3:30">
      <c r="C12511" s="88"/>
      <c r="D12511" s="71"/>
      <c r="E12511" s="71"/>
      <c r="F12511" s="71"/>
      <c r="G12511" s="71"/>
      <c r="H12511" s="71"/>
      <c r="I12511" s="71"/>
      <c r="J12511" s="71"/>
      <c r="K12511" s="175"/>
      <c r="L12511" s="176"/>
      <c r="M12511" s="71"/>
      <c r="N12511" s="71"/>
      <c r="Z12511" s="92"/>
      <c r="AD12511" s="87"/>
    </row>
    <row r="12512" spans="3:30">
      <c r="C12512" s="88"/>
      <c r="D12512" s="71"/>
      <c r="E12512" s="71"/>
      <c r="F12512" s="71"/>
      <c r="G12512" s="71"/>
      <c r="H12512" s="71"/>
      <c r="I12512" s="71"/>
      <c r="J12512" s="71"/>
      <c r="K12512" s="175"/>
      <c r="L12512" s="176"/>
      <c r="M12512" s="71"/>
      <c r="N12512" s="71"/>
      <c r="Z12512" s="92"/>
      <c r="AD12512" s="87"/>
    </row>
    <row r="12513" spans="3:30">
      <c r="C12513" s="88"/>
      <c r="D12513" s="71"/>
      <c r="E12513" s="71"/>
      <c r="F12513" s="71"/>
      <c r="G12513" s="71"/>
      <c r="H12513" s="71"/>
      <c r="I12513" s="71"/>
      <c r="J12513" s="71"/>
      <c r="K12513" s="175"/>
      <c r="L12513" s="176"/>
      <c r="M12513" s="71"/>
      <c r="N12513" s="71"/>
      <c r="Z12513" s="92"/>
      <c r="AD12513" s="87"/>
    </row>
    <row r="12514" spans="3:30">
      <c r="C12514" s="88"/>
      <c r="D12514" s="71"/>
      <c r="E12514" s="71"/>
      <c r="F12514" s="71"/>
      <c r="G12514" s="71"/>
      <c r="H12514" s="71"/>
      <c r="I12514" s="71"/>
      <c r="J12514" s="71"/>
      <c r="K12514" s="175"/>
      <c r="L12514" s="176"/>
      <c r="M12514" s="71"/>
      <c r="N12514" s="71"/>
      <c r="Z12514" s="92"/>
      <c r="AD12514" s="87"/>
    </row>
    <row r="12515" spans="3:30">
      <c r="C12515" s="88"/>
      <c r="D12515" s="71"/>
      <c r="E12515" s="71"/>
      <c r="F12515" s="71"/>
      <c r="G12515" s="71"/>
      <c r="H12515" s="71"/>
      <c r="I12515" s="71"/>
      <c r="J12515" s="71"/>
      <c r="K12515" s="175"/>
      <c r="L12515" s="176"/>
      <c r="M12515" s="71"/>
      <c r="N12515" s="71"/>
      <c r="Z12515" s="92"/>
      <c r="AD12515" s="87"/>
    </row>
    <row r="12516" spans="3:30">
      <c r="C12516" s="88"/>
      <c r="D12516" s="71"/>
      <c r="E12516" s="71"/>
      <c r="F12516" s="71"/>
      <c r="G12516" s="71"/>
      <c r="H12516" s="71"/>
      <c r="I12516" s="71"/>
      <c r="J12516" s="71"/>
      <c r="K12516" s="175"/>
      <c r="L12516" s="176"/>
      <c r="M12516" s="71"/>
      <c r="N12516" s="71"/>
      <c r="Z12516" s="92"/>
      <c r="AD12516" s="87"/>
    </row>
    <row r="12517" spans="3:30">
      <c r="C12517" s="88"/>
      <c r="D12517" s="71"/>
      <c r="E12517" s="71"/>
      <c r="F12517" s="71"/>
      <c r="G12517" s="71"/>
      <c r="H12517" s="71"/>
      <c r="I12517" s="71"/>
      <c r="J12517" s="71"/>
      <c r="K12517" s="175"/>
      <c r="L12517" s="176"/>
      <c r="M12517" s="71"/>
      <c r="N12517" s="71"/>
      <c r="Z12517" s="92"/>
      <c r="AD12517" s="87"/>
    </row>
    <row r="12518" spans="3:30">
      <c r="C12518" s="88"/>
      <c r="D12518" s="71"/>
      <c r="E12518" s="71"/>
      <c r="F12518" s="71"/>
      <c r="G12518" s="71"/>
      <c r="H12518" s="71"/>
      <c r="I12518" s="71"/>
      <c r="J12518" s="71"/>
      <c r="K12518" s="175"/>
      <c r="L12518" s="176"/>
      <c r="M12518" s="71"/>
      <c r="N12518" s="71"/>
      <c r="Z12518" s="92"/>
      <c r="AD12518" s="87"/>
    </row>
    <row r="12519" spans="3:30">
      <c r="C12519" s="88"/>
      <c r="D12519" s="71"/>
      <c r="E12519" s="71"/>
      <c r="F12519" s="71"/>
      <c r="G12519" s="71"/>
      <c r="H12519" s="71"/>
      <c r="I12519" s="71"/>
      <c r="J12519" s="71"/>
      <c r="K12519" s="175"/>
      <c r="L12519" s="176"/>
      <c r="M12519" s="71"/>
      <c r="N12519" s="71"/>
      <c r="Z12519" s="92"/>
      <c r="AD12519" s="87"/>
    </row>
    <row r="12520" spans="3:30">
      <c r="C12520" s="88"/>
      <c r="D12520" s="71"/>
      <c r="E12520" s="71"/>
      <c r="F12520" s="71"/>
      <c r="G12520" s="71"/>
      <c r="H12520" s="71"/>
      <c r="I12520" s="71"/>
      <c r="J12520" s="71"/>
      <c r="K12520" s="175"/>
      <c r="L12520" s="176"/>
      <c r="M12520" s="71"/>
      <c r="N12520" s="71"/>
      <c r="Z12520" s="92"/>
      <c r="AD12520" s="87"/>
    </row>
    <row r="12521" spans="3:30">
      <c r="C12521" s="88"/>
      <c r="D12521" s="71"/>
      <c r="E12521" s="71"/>
      <c r="F12521" s="71"/>
      <c r="G12521" s="71"/>
      <c r="H12521" s="71"/>
      <c r="I12521" s="71"/>
      <c r="J12521" s="71"/>
      <c r="K12521" s="175"/>
      <c r="L12521" s="176"/>
      <c r="M12521" s="71"/>
      <c r="N12521" s="71"/>
      <c r="Z12521" s="92"/>
      <c r="AD12521" s="87"/>
    </row>
    <row r="12522" spans="3:30">
      <c r="C12522" s="88"/>
      <c r="D12522" s="71"/>
      <c r="E12522" s="71"/>
      <c r="F12522" s="71"/>
      <c r="G12522" s="71"/>
      <c r="H12522" s="71"/>
      <c r="I12522" s="71"/>
      <c r="J12522" s="71"/>
      <c r="K12522" s="175"/>
      <c r="L12522" s="176"/>
      <c r="M12522" s="71"/>
      <c r="N12522" s="71"/>
      <c r="Z12522" s="92"/>
      <c r="AD12522" s="87"/>
    </row>
    <row r="12523" spans="3:30">
      <c r="C12523" s="88"/>
      <c r="D12523" s="71"/>
      <c r="E12523" s="71"/>
      <c r="F12523" s="71"/>
      <c r="G12523" s="71"/>
      <c r="H12523" s="71"/>
      <c r="I12523" s="71"/>
      <c r="J12523" s="71"/>
      <c r="K12523" s="175"/>
      <c r="L12523" s="176"/>
      <c r="M12523" s="71"/>
      <c r="N12523" s="71"/>
      <c r="Z12523" s="92"/>
      <c r="AD12523" s="87"/>
    </row>
    <row r="12524" spans="3:30">
      <c r="C12524" s="88"/>
      <c r="D12524" s="71"/>
      <c r="E12524" s="71"/>
      <c r="F12524" s="71"/>
      <c r="G12524" s="71"/>
      <c r="H12524" s="71"/>
      <c r="I12524" s="71"/>
      <c r="J12524" s="71"/>
      <c r="K12524" s="175"/>
      <c r="L12524" s="176"/>
      <c r="M12524" s="71"/>
      <c r="N12524" s="71"/>
      <c r="Z12524" s="92"/>
      <c r="AD12524" s="87"/>
    </row>
    <row r="12525" spans="3:30">
      <c r="C12525" s="88"/>
      <c r="D12525" s="71"/>
      <c r="E12525" s="71"/>
      <c r="F12525" s="71"/>
      <c r="G12525" s="71"/>
      <c r="H12525" s="71"/>
      <c r="I12525" s="71"/>
      <c r="J12525" s="71"/>
      <c r="K12525" s="175"/>
      <c r="L12525" s="176"/>
      <c r="M12525" s="71"/>
      <c r="N12525" s="71"/>
      <c r="Z12525" s="92"/>
      <c r="AD12525" s="87"/>
    </row>
    <row r="12526" spans="3:30">
      <c r="C12526" s="88"/>
      <c r="D12526" s="71"/>
      <c r="E12526" s="71"/>
      <c r="F12526" s="71"/>
      <c r="G12526" s="71"/>
      <c r="H12526" s="71"/>
      <c r="I12526" s="71"/>
      <c r="J12526" s="71"/>
      <c r="K12526" s="175"/>
      <c r="L12526" s="176"/>
      <c r="M12526" s="71"/>
      <c r="N12526" s="71"/>
      <c r="Z12526" s="92"/>
      <c r="AD12526" s="87"/>
    </row>
    <row r="12527" spans="3:30">
      <c r="C12527" s="88"/>
      <c r="D12527" s="71"/>
      <c r="E12527" s="71"/>
      <c r="F12527" s="71"/>
      <c r="G12527" s="71"/>
      <c r="H12527" s="71"/>
      <c r="I12527" s="71"/>
      <c r="J12527" s="71"/>
      <c r="K12527" s="175"/>
      <c r="L12527" s="176"/>
      <c r="M12527" s="71"/>
      <c r="N12527" s="71"/>
      <c r="Z12527" s="92"/>
      <c r="AD12527" s="87"/>
    </row>
    <row r="12528" spans="3:30">
      <c r="C12528" s="88"/>
      <c r="D12528" s="71"/>
      <c r="E12528" s="71"/>
      <c r="F12528" s="71"/>
      <c r="G12528" s="71"/>
      <c r="H12528" s="71"/>
      <c r="I12528" s="71"/>
      <c r="J12528" s="71"/>
      <c r="K12528" s="175"/>
      <c r="L12528" s="176"/>
      <c r="M12528" s="71"/>
      <c r="N12528" s="71"/>
      <c r="Z12528" s="92"/>
      <c r="AD12528" s="87"/>
    </row>
    <row r="12529" spans="3:30">
      <c r="C12529" s="88"/>
      <c r="D12529" s="71"/>
      <c r="E12529" s="71"/>
      <c r="F12529" s="71"/>
      <c r="G12529" s="71"/>
      <c r="H12529" s="71"/>
      <c r="I12529" s="71"/>
      <c r="J12529" s="71"/>
      <c r="K12529" s="175"/>
      <c r="L12529" s="176"/>
      <c r="M12529" s="71"/>
      <c r="N12529" s="71"/>
      <c r="Z12529" s="92"/>
      <c r="AD12529" s="87"/>
    </row>
    <row r="12530" spans="3:30">
      <c r="C12530" s="88"/>
      <c r="D12530" s="71"/>
      <c r="E12530" s="71"/>
      <c r="F12530" s="71"/>
      <c r="G12530" s="71"/>
      <c r="H12530" s="71"/>
      <c r="I12530" s="71"/>
      <c r="J12530" s="71"/>
      <c r="K12530" s="175"/>
      <c r="L12530" s="176"/>
      <c r="M12530" s="71"/>
      <c r="N12530" s="71"/>
      <c r="Z12530" s="92"/>
      <c r="AD12530" s="87"/>
    </row>
    <row r="12531" spans="3:30">
      <c r="C12531" s="88"/>
      <c r="D12531" s="71"/>
      <c r="E12531" s="71"/>
      <c r="F12531" s="71"/>
      <c r="G12531" s="71"/>
      <c r="H12531" s="71"/>
      <c r="I12531" s="71"/>
      <c r="J12531" s="71"/>
      <c r="K12531" s="175"/>
      <c r="L12531" s="176"/>
      <c r="M12531" s="71"/>
      <c r="N12531" s="71"/>
      <c r="Z12531" s="92"/>
      <c r="AD12531" s="87"/>
    </row>
    <row r="12532" spans="3:30">
      <c r="C12532" s="88"/>
      <c r="D12532" s="71"/>
      <c r="E12532" s="71"/>
      <c r="F12532" s="71"/>
      <c r="G12532" s="71"/>
      <c r="H12532" s="71"/>
      <c r="I12532" s="71"/>
      <c r="J12532" s="71"/>
      <c r="K12532" s="175"/>
      <c r="L12532" s="176"/>
      <c r="M12532" s="71"/>
      <c r="N12532" s="71"/>
      <c r="Z12532" s="92"/>
      <c r="AD12532" s="87"/>
    </row>
    <row r="12533" spans="3:30">
      <c r="C12533" s="88"/>
      <c r="D12533" s="71"/>
      <c r="E12533" s="71"/>
      <c r="F12533" s="71"/>
      <c r="G12533" s="71"/>
      <c r="H12533" s="71"/>
      <c r="I12533" s="71"/>
      <c r="J12533" s="71"/>
      <c r="K12533" s="175"/>
      <c r="L12533" s="176"/>
      <c r="M12533" s="71"/>
      <c r="N12533" s="71"/>
      <c r="Z12533" s="92"/>
      <c r="AD12533" s="87"/>
    </row>
    <row r="12534" spans="3:30">
      <c r="C12534" s="88"/>
      <c r="D12534" s="71"/>
      <c r="E12534" s="71"/>
      <c r="F12534" s="71"/>
      <c r="G12534" s="71"/>
      <c r="H12534" s="71"/>
      <c r="I12534" s="71"/>
      <c r="J12534" s="71"/>
      <c r="K12534" s="175"/>
      <c r="L12534" s="176"/>
      <c r="M12534" s="71"/>
      <c r="N12534" s="71"/>
      <c r="Z12534" s="92"/>
      <c r="AD12534" s="87"/>
    </row>
    <row r="12535" spans="3:30">
      <c r="C12535" s="88"/>
      <c r="D12535" s="71"/>
      <c r="E12535" s="71"/>
      <c r="F12535" s="71"/>
      <c r="G12535" s="71"/>
      <c r="H12535" s="71"/>
      <c r="I12535" s="71"/>
      <c r="J12535" s="71"/>
      <c r="K12535" s="175"/>
      <c r="L12535" s="176"/>
      <c r="M12535" s="71"/>
      <c r="N12535" s="71"/>
      <c r="Z12535" s="92"/>
      <c r="AD12535" s="87"/>
    </row>
    <row r="12536" spans="3:30">
      <c r="C12536" s="88"/>
      <c r="D12536" s="71"/>
      <c r="E12536" s="71"/>
      <c r="F12536" s="71"/>
      <c r="G12536" s="71"/>
      <c r="H12536" s="71"/>
      <c r="I12536" s="71"/>
      <c r="J12536" s="71"/>
      <c r="K12536" s="175"/>
      <c r="L12536" s="176"/>
      <c r="M12536" s="71"/>
      <c r="N12536" s="71"/>
      <c r="Z12536" s="92"/>
      <c r="AD12536" s="87"/>
    </row>
    <row r="12537" spans="3:30">
      <c r="C12537" s="88"/>
      <c r="D12537" s="71"/>
      <c r="E12537" s="71"/>
      <c r="F12537" s="71"/>
      <c r="G12537" s="71"/>
      <c r="H12537" s="71"/>
      <c r="I12537" s="71"/>
      <c r="J12537" s="71"/>
      <c r="K12537" s="175"/>
      <c r="L12537" s="176"/>
      <c r="M12537" s="71"/>
      <c r="N12537" s="71"/>
      <c r="Z12537" s="92"/>
      <c r="AD12537" s="87"/>
    </row>
    <row r="12538" spans="3:30">
      <c r="C12538" s="88"/>
      <c r="D12538" s="71"/>
      <c r="E12538" s="71"/>
      <c r="F12538" s="71"/>
      <c r="G12538" s="71"/>
      <c r="H12538" s="71"/>
      <c r="I12538" s="71"/>
      <c r="J12538" s="71"/>
      <c r="K12538" s="175"/>
      <c r="L12538" s="176"/>
      <c r="M12538" s="71"/>
      <c r="N12538" s="71"/>
      <c r="Z12538" s="92"/>
      <c r="AD12538" s="87"/>
    </row>
    <row r="12539" spans="3:30">
      <c r="C12539" s="88"/>
      <c r="D12539" s="71"/>
      <c r="E12539" s="71"/>
      <c r="F12539" s="71"/>
      <c r="G12539" s="71"/>
      <c r="H12539" s="71"/>
      <c r="I12539" s="71"/>
      <c r="J12539" s="71"/>
      <c r="K12539" s="175"/>
      <c r="L12539" s="176"/>
      <c r="M12539" s="71"/>
      <c r="N12539" s="71"/>
      <c r="Z12539" s="92"/>
      <c r="AD12539" s="87"/>
    </row>
    <row r="12540" spans="3:30">
      <c r="C12540" s="88"/>
      <c r="D12540" s="71"/>
      <c r="E12540" s="71"/>
      <c r="F12540" s="71"/>
      <c r="G12540" s="71"/>
      <c r="H12540" s="71"/>
      <c r="I12540" s="71"/>
      <c r="J12540" s="71"/>
      <c r="K12540" s="175"/>
      <c r="L12540" s="176"/>
      <c r="M12540" s="71"/>
      <c r="N12540" s="71"/>
      <c r="V12540" s="87"/>
      <c r="W12540" s="87"/>
      <c r="AA12540" s="87"/>
      <c r="AD12540" s="87"/>
    </row>
    <row r="12541" spans="3:30">
      <c r="C12541" s="88"/>
      <c r="D12541" s="71"/>
      <c r="E12541" s="71"/>
      <c r="F12541" s="71"/>
      <c r="G12541" s="71"/>
      <c r="H12541" s="71"/>
      <c r="I12541" s="71"/>
      <c r="J12541" s="71"/>
      <c r="K12541" s="175"/>
      <c r="L12541" s="176"/>
      <c r="M12541" s="71"/>
      <c r="N12541" s="71"/>
      <c r="V12541" s="87"/>
      <c r="W12541" s="87"/>
      <c r="AA12541" s="87"/>
      <c r="AD12541" s="87"/>
    </row>
    <row r="12542" spans="3:30">
      <c r="C12542" s="88"/>
      <c r="D12542" s="71"/>
      <c r="E12542" s="71"/>
      <c r="F12542" s="71"/>
      <c r="G12542" s="71"/>
      <c r="H12542" s="71"/>
      <c r="I12542" s="71"/>
      <c r="J12542" s="71"/>
      <c r="K12542" s="175"/>
      <c r="L12542" s="176"/>
      <c r="M12542" s="71"/>
      <c r="N12542" s="71"/>
      <c r="V12542" s="87"/>
      <c r="W12542" s="87"/>
      <c r="AA12542" s="87"/>
      <c r="AD12542" s="87"/>
    </row>
    <row r="12543" spans="3:30">
      <c r="C12543" s="88"/>
      <c r="D12543" s="71"/>
      <c r="E12543" s="71"/>
      <c r="F12543" s="71"/>
      <c r="G12543" s="71"/>
      <c r="H12543" s="71"/>
      <c r="I12543" s="71"/>
      <c r="J12543" s="71"/>
      <c r="K12543" s="175"/>
      <c r="L12543" s="176"/>
      <c r="M12543" s="71"/>
      <c r="N12543" s="71"/>
      <c r="V12543" s="87"/>
      <c r="W12543" s="87"/>
      <c r="AA12543" s="87"/>
      <c r="AD12543" s="87"/>
    </row>
    <row r="12544" spans="3:30">
      <c r="C12544" s="88"/>
      <c r="D12544" s="71"/>
      <c r="E12544" s="71"/>
      <c r="F12544" s="71"/>
      <c r="G12544" s="71"/>
      <c r="H12544" s="71"/>
      <c r="I12544" s="71"/>
      <c r="J12544" s="71"/>
      <c r="K12544" s="175"/>
      <c r="L12544" s="176"/>
      <c r="M12544" s="71"/>
      <c r="N12544" s="71"/>
      <c r="V12544" s="87"/>
      <c r="W12544" s="87"/>
      <c r="AA12544" s="87"/>
      <c r="AD12544" s="87"/>
    </row>
    <row r="12545" spans="3:30">
      <c r="C12545" s="88"/>
      <c r="D12545" s="71"/>
      <c r="E12545" s="71"/>
      <c r="F12545" s="71"/>
      <c r="G12545" s="71"/>
      <c r="H12545" s="71"/>
      <c r="I12545" s="71"/>
      <c r="J12545" s="71"/>
      <c r="K12545" s="175"/>
      <c r="L12545" s="176"/>
      <c r="M12545" s="71"/>
      <c r="N12545" s="71"/>
      <c r="V12545" s="87"/>
      <c r="W12545" s="87"/>
      <c r="AA12545" s="87"/>
      <c r="AD12545" s="87"/>
    </row>
    <row r="12546" spans="3:30">
      <c r="C12546" s="88"/>
      <c r="D12546" s="71"/>
      <c r="E12546" s="71"/>
      <c r="F12546" s="71"/>
      <c r="G12546" s="71"/>
      <c r="H12546" s="71"/>
      <c r="I12546" s="71"/>
      <c r="J12546" s="71"/>
      <c r="K12546" s="175"/>
      <c r="L12546" s="176"/>
      <c r="M12546" s="71"/>
      <c r="N12546" s="71"/>
      <c r="V12546" s="87"/>
      <c r="W12546" s="87"/>
      <c r="AA12546" s="87"/>
      <c r="AD12546" s="87"/>
    </row>
    <row r="12547" spans="3:30">
      <c r="C12547" s="88"/>
      <c r="D12547" s="71"/>
      <c r="E12547" s="71"/>
      <c r="F12547" s="71"/>
      <c r="G12547" s="71"/>
      <c r="H12547" s="71"/>
      <c r="I12547" s="71"/>
      <c r="J12547" s="71"/>
      <c r="K12547" s="175"/>
      <c r="L12547" s="176"/>
      <c r="M12547" s="71"/>
      <c r="N12547" s="71"/>
      <c r="V12547" s="87"/>
      <c r="W12547" s="87"/>
      <c r="AA12547" s="87"/>
      <c r="AD12547" s="87"/>
    </row>
    <row r="12548" spans="3:30">
      <c r="C12548" s="88"/>
      <c r="D12548" s="71"/>
      <c r="E12548" s="71"/>
      <c r="F12548" s="71"/>
      <c r="G12548" s="71"/>
      <c r="H12548" s="71"/>
      <c r="I12548" s="71"/>
      <c r="J12548" s="71"/>
      <c r="K12548" s="175"/>
      <c r="L12548" s="176"/>
      <c r="M12548" s="71"/>
      <c r="N12548" s="71"/>
      <c r="V12548" s="87"/>
      <c r="W12548" s="87"/>
      <c r="AA12548" s="87"/>
      <c r="AD12548" s="87"/>
    </row>
    <row r="12549" spans="3:30">
      <c r="C12549" s="88"/>
      <c r="D12549" s="71"/>
      <c r="E12549" s="71"/>
      <c r="F12549" s="71"/>
      <c r="G12549" s="71"/>
      <c r="H12549" s="71"/>
      <c r="I12549" s="71"/>
      <c r="J12549" s="71"/>
      <c r="K12549" s="175"/>
      <c r="L12549" s="176"/>
      <c r="M12549" s="71"/>
      <c r="N12549" s="71"/>
      <c r="V12549" s="87"/>
      <c r="W12549" s="87"/>
      <c r="AA12549" s="87"/>
      <c r="AD12549" s="87"/>
    </row>
    <row r="12550" spans="3:30">
      <c r="C12550" s="88"/>
      <c r="D12550" s="71"/>
      <c r="E12550" s="71"/>
      <c r="F12550" s="71"/>
      <c r="G12550" s="71"/>
      <c r="H12550" s="71"/>
      <c r="I12550" s="71"/>
      <c r="J12550" s="71"/>
      <c r="K12550" s="175"/>
      <c r="L12550" s="176"/>
      <c r="M12550" s="71"/>
      <c r="N12550" s="71"/>
      <c r="V12550" s="87"/>
      <c r="W12550" s="87"/>
      <c r="AA12550" s="87"/>
      <c r="AD12550" s="87"/>
    </row>
    <row r="12551" spans="3:30">
      <c r="C12551" s="88"/>
      <c r="D12551" s="71"/>
      <c r="E12551" s="71"/>
      <c r="F12551" s="71"/>
      <c r="G12551" s="71"/>
      <c r="H12551" s="71"/>
      <c r="I12551" s="71"/>
      <c r="J12551" s="71"/>
      <c r="K12551" s="175"/>
      <c r="L12551" s="176"/>
      <c r="M12551" s="71"/>
      <c r="N12551" s="71"/>
      <c r="V12551" s="87"/>
      <c r="W12551" s="87"/>
      <c r="AA12551" s="87"/>
      <c r="AD12551" s="87"/>
    </row>
    <row r="12552" spans="3:30">
      <c r="C12552" s="88"/>
      <c r="D12552" s="71"/>
      <c r="E12552" s="71"/>
      <c r="F12552" s="71"/>
      <c r="G12552" s="71"/>
      <c r="H12552" s="71"/>
      <c r="I12552" s="71"/>
      <c r="J12552" s="71"/>
      <c r="K12552" s="175"/>
      <c r="L12552" s="176"/>
      <c r="M12552" s="71"/>
      <c r="N12552" s="71"/>
      <c r="V12552" s="87"/>
      <c r="W12552" s="87"/>
      <c r="AA12552" s="87"/>
      <c r="AD12552" s="87"/>
    </row>
    <row r="12553" spans="3:30">
      <c r="C12553" s="88"/>
      <c r="D12553" s="71"/>
      <c r="E12553" s="71"/>
      <c r="F12553" s="71"/>
      <c r="G12553" s="71"/>
      <c r="H12553" s="71"/>
      <c r="I12553" s="71"/>
      <c r="J12553" s="71"/>
      <c r="K12553" s="175"/>
      <c r="L12553" s="176"/>
      <c r="M12553" s="71"/>
      <c r="N12553" s="71"/>
      <c r="V12553" s="87"/>
      <c r="W12553" s="87"/>
      <c r="AA12553" s="87"/>
      <c r="AD12553" s="87"/>
    </row>
    <row r="12554" spans="3:30">
      <c r="C12554" s="88"/>
      <c r="D12554" s="71"/>
      <c r="E12554" s="71"/>
      <c r="F12554" s="71"/>
      <c r="G12554" s="71"/>
      <c r="H12554" s="71"/>
      <c r="I12554" s="71"/>
      <c r="J12554" s="71"/>
      <c r="K12554" s="175"/>
      <c r="L12554" s="176"/>
      <c r="M12554" s="71"/>
      <c r="N12554" s="71"/>
      <c r="V12554" s="87"/>
      <c r="W12554" s="87"/>
      <c r="AA12554" s="87"/>
      <c r="AD12554" s="87"/>
    </row>
    <row r="12555" spans="3:30">
      <c r="C12555" s="88"/>
      <c r="D12555" s="71"/>
      <c r="E12555" s="71"/>
      <c r="F12555" s="71"/>
      <c r="G12555" s="71"/>
      <c r="H12555" s="71"/>
      <c r="I12555" s="71"/>
      <c r="J12555" s="71"/>
      <c r="K12555" s="175"/>
      <c r="L12555" s="176"/>
      <c r="M12555" s="71"/>
      <c r="N12555" s="71"/>
      <c r="V12555" s="87"/>
      <c r="W12555" s="87"/>
      <c r="AA12555" s="87"/>
      <c r="AD12555" s="87"/>
    </row>
    <row r="12556" spans="3:30">
      <c r="C12556" s="88"/>
      <c r="D12556" s="71"/>
      <c r="E12556" s="71"/>
      <c r="F12556" s="71"/>
      <c r="G12556" s="71"/>
      <c r="H12556" s="71"/>
      <c r="I12556" s="71"/>
      <c r="J12556" s="71"/>
      <c r="K12556" s="175"/>
      <c r="L12556" s="176"/>
      <c r="M12556" s="71"/>
      <c r="N12556" s="71"/>
      <c r="V12556" s="87"/>
      <c r="W12556" s="87"/>
      <c r="AA12556" s="87"/>
      <c r="AD12556" s="87"/>
    </row>
    <row r="12557" spans="3:30">
      <c r="C12557" s="88"/>
      <c r="D12557" s="71"/>
      <c r="E12557" s="71"/>
      <c r="F12557" s="71"/>
      <c r="G12557" s="71"/>
      <c r="H12557" s="71"/>
      <c r="I12557" s="71"/>
      <c r="J12557" s="71"/>
      <c r="K12557" s="175"/>
      <c r="L12557" s="176"/>
      <c r="M12557" s="71"/>
      <c r="N12557" s="71"/>
      <c r="V12557" s="87"/>
      <c r="W12557" s="87"/>
      <c r="AA12557" s="87"/>
      <c r="AD12557" s="87"/>
    </row>
    <row r="12558" spans="3:30">
      <c r="C12558" s="88"/>
      <c r="D12558" s="71"/>
      <c r="E12558" s="71"/>
      <c r="F12558" s="71"/>
      <c r="G12558" s="71"/>
      <c r="H12558" s="71"/>
      <c r="I12558" s="71"/>
      <c r="J12558" s="71"/>
      <c r="K12558" s="175"/>
      <c r="L12558" s="176"/>
      <c r="M12558" s="71"/>
      <c r="N12558" s="71"/>
      <c r="V12558" s="87"/>
      <c r="W12558" s="87"/>
      <c r="AA12558" s="87"/>
      <c r="AD12558" s="87"/>
    </row>
    <row r="12559" spans="3:30">
      <c r="C12559" s="88"/>
      <c r="D12559" s="71"/>
      <c r="E12559" s="71"/>
      <c r="F12559" s="71"/>
      <c r="G12559" s="71"/>
      <c r="H12559" s="71"/>
      <c r="I12559" s="71"/>
      <c r="J12559" s="71"/>
      <c r="K12559" s="175"/>
      <c r="L12559" s="176"/>
      <c r="M12559" s="71"/>
      <c r="N12559" s="71"/>
      <c r="V12559" s="87"/>
      <c r="W12559" s="87"/>
      <c r="AA12559" s="87"/>
      <c r="AD12559" s="87"/>
    </row>
    <row r="12560" spans="3:30">
      <c r="C12560" s="88"/>
      <c r="D12560" s="71"/>
      <c r="E12560" s="71"/>
      <c r="F12560" s="71"/>
      <c r="G12560" s="71"/>
      <c r="H12560" s="71"/>
      <c r="I12560" s="71"/>
      <c r="J12560" s="71"/>
      <c r="K12560" s="175"/>
      <c r="L12560" s="176"/>
      <c r="M12560" s="71"/>
      <c r="N12560" s="71"/>
      <c r="V12560" s="87"/>
      <c r="W12560" s="87"/>
      <c r="AA12560" s="87"/>
      <c r="AD12560" s="87"/>
    </row>
    <row r="12561" spans="3:30">
      <c r="C12561" s="88"/>
      <c r="D12561" s="71"/>
      <c r="E12561" s="71"/>
      <c r="F12561" s="71"/>
      <c r="G12561" s="71"/>
      <c r="H12561" s="71"/>
      <c r="I12561" s="71"/>
      <c r="J12561" s="71"/>
      <c r="K12561" s="175"/>
      <c r="L12561" s="176"/>
      <c r="M12561" s="71"/>
      <c r="N12561" s="71"/>
      <c r="Z12561" s="92"/>
      <c r="AD12561" s="87"/>
    </row>
    <row r="12562" spans="3:30">
      <c r="C12562" s="88"/>
      <c r="D12562" s="71"/>
      <c r="E12562" s="71"/>
      <c r="F12562" s="71"/>
      <c r="G12562" s="71"/>
      <c r="H12562" s="71"/>
      <c r="I12562" s="71"/>
      <c r="J12562" s="71"/>
      <c r="K12562" s="175"/>
      <c r="L12562" s="176"/>
      <c r="M12562" s="71"/>
      <c r="N12562" s="71"/>
      <c r="Z12562" s="92"/>
      <c r="AD12562" s="87"/>
    </row>
    <row r="12563" spans="3:30">
      <c r="C12563" s="88"/>
      <c r="D12563" s="71"/>
      <c r="E12563" s="71"/>
      <c r="F12563" s="71"/>
      <c r="G12563" s="71"/>
      <c r="H12563" s="71"/>
      <c r="I12563" s="71"/>
      <c r="J12563" s="71"/>
      <c r="K12563" s="175"/>
      <c r="L12563" s="176"/>
      <c r="M12563" s="71"/>
      <c r="N12563" s="71"/>
      <c r="Z12563" s="92"/>
      <c r="AD12563" s="87"/>
    </row>
    <row r="12564" spans="3:30">
      <c r="C12564" s="88"/>
      <c r="D12564" s="71"/>
      <c r="E12564" s="71"/>
      <c r="F12564" s="71"/>
      <c r="G12564" s="71"/>
      <c r="H12564" s="71"/>
      <c r="I12564" s="71"/>
      <c r="J12564" s="71"/>
      <c r="K12564" s="175"/>
      <c r="L12564" s="176"/>
      <c r="M12564" s="71"/>
      <c r="N12564" s="71"/>
      <c r="Z12564" s="92"/>
      <c r="AD12564" s="87"/>
    </row>
    <row r="12565" spans="3:30">
      <c r="C12565" s="88"/>
      <c r="D12565" s="71"/>
      <c r="E12565" s="71"/>
      <c r="F12565" s="71"/>
      <c r="G12565" s="71"/>
      <c r="H12565" s="71"/>
      <c r="I12565" s="71"/>
      <c r="J12565" s="71"/>
      <c r="K12565" s="175"/>
      <c r="L12565" s="176"/>
      <c r="M12565" s="71"/>
      <c r="N12565" s="71"/>
      <c r="Z12565" s="92"/>
      <c r="AD12565" s="87"/>
    </row>
    <row r="12566" spans="3:30">
      <c r="C12566" s="88"/>
      <c r="D12566" s="71"/>
      <c r="E12566" s="71"/>
      <c r="F12566" s="71"/>
      <c r="G12566" s="71"/>
      <c r="H12566" s="71"/>
      <c r="I12566" s="71"/>
      <c r="J12566" s="71"/>
      <c r="K12566" s="175"/>
      <c r="L12566" s="176"/>
      <c r="M12566" s="71"/>
      <c r="N12566" s="71"/>
      <c r="Z12566" s="92"/>
      <c r="AD12566" s="87"/>
    </row>
    <row r="12567" spans="3:30">
      <c r="C12567" s="88"/>
      <c r="D12567" s="71"/>
      <c r="E12567" s="71"/>
      <c r="F12567" s="71"/>
      <c r="G12567" s="71"/>
      <c r="H12567" s="71"/>
      <c r="I12567" s="71"/>
      <c r="J12567" s="71"/>
      <c r="K12567" s="175"/>
      <c r="L12567" s="176"/>
      <c r="M12567" s="71"/>
      <c r="N12567" s="71"/>
      <c r="Z12567" s="92"/>
      <c r="AD12567" s="87"/>
    </row>
    <row r="12568" spans="3:30">
      <c r="C12568" s="88"/>
      <c r="D12568" s="71"/>
      <c r="E12568" s="71"/>
      <c r="F12568" s="71"/>
      <c r="G12568" s="71"/>
      <c r="H12568" s="71"/>
      <c r="I12568" s="71"/>
      <c r="J12568" s="71"/>
      <c r="K12568" s="175"/>
      <c r="L12568" s="176"/>
      <c r="M12568" s="71"/>
      <c r="N12568" s="71"/>
      <c r="Z12568" s="92"/>
      <c r="AD12568" s="87"/>
    </row>
    <row r="12569" spans="3:30">
      <c r="C12569" s="88"/>
      <c r="D12569" s="71"/>
      <c r="E12569" s="71"/>
      <c r="F12569" s="71"/>
      <c r="G12569" s="71"/>
      <c r="H12569" s="71"/>
      <c r="I12569" s="71"/>
      <c r="J12569" s="71"/>
      <c r="K12569" s="175"/>
      <c r="L12569" s="176"/>
      <c r="M12569" s="71"/>
      <c r="N12569" s="71"/>
      <c r="Z12569" s="92"/>
      <c r="AD12569" s="87"/>
    </row>
    <row r="12570" spans="3:30">
      <c r="C12570" s="88"/>
      <c r="D12570" s="71"/>
      <c r="E12570" s="71"/>
      <c r="F12570" s="71"/>
      <c r="G12570" s="71"/>
      <c r="H12570" s="71"/>
      <c r="I12570" s="71"/>
      <c r="J12570" s="71"/>
      <c r="K12570" s="175"/>
      <c r="L12570" s="176"/>
      <c r="M12570" s="71"/>
      <c r="N12570" s="71"/>
      <c r="Z12570" s="92"/>
      <c r="AD12570" s="87"/>
    </row>
    <row r="12571" spans="3:30">
      <c r="C12571" s="88"/>
      <c r="D12571" s="71"/>
      <c r="E12571" s="71"/>
      <c r="F12571" s="71"/>
      <c r="G12571" s="71"/>
      <c r="H12571" s="71"/>
      <c r="I12571" s="71"/>
      <c r="J12571" s="71"/>
      <c r="K12571" s="175"/>
      <c r="L12571" s="176"/>
      <c r="M12571" s="71"/>
      <c r="N12571" s="71"/>
      <c r="Z12571" s="92"/>
      <c r="AD12571" s="87"/>
    </row>
    <row r="12572" spans="3:30">
      <c r="C12572" s="88"/>
      <c r="D12572" s="71"/>
      <c r="E12572" s="71"/>
      <c r="F12572" s="71"/>
      <c r="G12572" s="71"/>
      <c r="H12572" s="71"/>
      <c r="I12572" s="71"/>
      <c r="J12572" s="71"/>
      <c r="K12572" s="175"/>
      <c r="L12572" s="176"/>
      <c r="M12572" s="71"/>
      <c r="N12572" s="71"/>
      <c r="Z12572" s="92"/>
      <c r="AD12572" s="87"/>
    </row>
    <row r="12573" spans="3:30">
      <c r="C12573" s="88"/>
      <c r="D12573" s="71"/>
      <c r="E12573" s="71"/>
      <c r="F12573" s="71"/>
      <c r="G12573" s="71"/>
      <c r="H12573" s="71"/>
      <c r="I12573" s="71"/>
      <c r="J12573" s="71"/>
      <c r="K12573" s="175"/>
      <c r="L12573" s="176"/>
      <c r="M12573" s="71"/>
      <c r="N12573" s="71"/>
      <c r="Z12573" s="92"/>
      <c r="AD12573" s="87"/>
    </row>
    <row r="12574" spans="3:30">
      <c r="C12574" s="88"/>
      <c r="D12574" s="71"/>
      <c r="E12574" s="71"/>
      <c r="F12574" s="71"/>
      <c r="G12574" s="71"/>
      <c r="H12574" s="71"/>
      <c r="I12574" s="71"/>
      <c r="J12574" s="71"/>
      <c r="K12574" s="175"/>
      <c r="L12574" s="176"/>
      <c r="M12574" s="71"/>
      <c r="N12574" s="71"/>
      <c r="Z12574" s="92"/>
      <c r="AD12574" s="87"/>
    </row>
    <row r="12575" spans="3:30">
      <c r="C12575" s="88"/>
      <c r="D12575" s="71"/>
      <c r="E12575" s="71"/>
      <c r="F12575" s="71"/>
      <c r="G12575" s="71"/>
      <c r="H12575" s="71"/>
      <c r="I12575" s="71"/>
      <c r="J12575" s="71"/>
      <c r="K12575" s="175"/>
      <c r="L12575" s="176"/>
      <c r="M12575" s="71"/>
      <c r="N12575" s="71"/>
      <c r="Z12575" s="92"/>
      <c r="AD12575" s="87"/>
    </row>
    <row r="12576" spans="3:30">
      <c r="C12576" s="88"/>
      <c r="D12576" s="71"/>
      <c r="E12576" s="71"/>
      <c r="F12576" s="71"/>
      <c r="G12576" s="71"/>
      <c r="H12576" s="71"/>
      <c r="I12576" s="71"/>
      <c r="J12576" s="71"/>
      <c r="K12576" s="175"/>
      <c r="L12576" s="176"/>
      <c r="M12576" s="71"/>
      <c r="N12576" s="71"/>
      <c r="Z12576" s="92"/>
      <c r="AD12576" s="87"/>
    </row>
    <row r="12577" spans="3:30">
      <c r="C12577" s="88"/>
      <c r="D12577" s="71"/>
      <c r="E12577" s="71"/>
      <c r="F12577" s="71"/>
      <c r="G12577" s="71"/>
      <c r="H12577" s="71"/>
      <c r="I12577" s="71"/>
      <c r="J12577" s="71"/>
      <c r="K12577" s="175"/>
      <c r="L12577" s="176"/>
      <c r="M12577" s="71"/>
      <c r="N12577" s="71"/>
      <c r="Z12577" s="92"/>
      <c r="AD12577" s="87"/>
    </row>
    <row r="12578" spans="3:30">
      <c r="C12578" s="88"/>
      <c r="D12578" s="71"/>
      <c r="E12578" s="71"/>
      <c r="F12578" s="71"/>
      <c r="G12578" s="71"/>
      <c r="H12578" s="71"/>
      <c r="I12578" s="71"/>
      <c r="J12578" s="71"/>
      <c r="K12578" s="175"/>
      <c r="L12578" s="176"/>
      <c r="M12578" s="71"/>
      <c r="N12578" s="71"/>
      <c r="Z12578" s="92"/>
      <c r="AD12578" s="87"/>
    </row>
    <row r="12579" spans="3:30">
      <c r="C12579" s="88"/>
      <c r="D12579" s="71"/>
      <c r="E12579" s="71"/>
      <c r="F12579" s="71"/>
      <c r="G12579" s="71"/>
      <c r="H12579" s="71"/>
      <c r="I12579" s="71"/>
      <c r="J12579" s="71"/>
      <c r="K12579" s="175"/>
      <c r="L12579" s="176"/>
      <c r="M12579" s="71"/>
      <c r="N12579" s="71"/>
      <c r="Z12579" s="92"/>
      <c r="AD12579" s="87"/>
    </row>
    <row r="12580" spans="3:30">
      <c r="C12580" s="88"/>
      <c r="D12580" s="71"/>
      <c r="E12580" s="71"/>
      <c r="F12580" s="71"/>
      <c r="G12580" s="71"/>
      <c r="H12580" s="71"/>
      <c r="I12580" s="71"/>
      <c r="J12580" s="71"/>
      <c r="K12580" s="175"/>
      <c r="L12580" s="176"/>
      <c r="M12580" s="71"/>
      <c r="N12580" s="71"/>
      <c r="Z12580" s="92"/>
      <c r="AD12580" s="87"/>
    </row>
    <row r="12581" spans="3:30">
      <c r="C12581" s="88"/>
      <c r="D12581" s="71"/>
      <c r="E12581" s="71"/>
      <c r="F12581" s="71"/>
      <c r="G12581" s="71"/>
      <c r="H12581" s="71"/>
      <c r="I12581" s="71"/>
      <c r="J12581" s="71"/>
      <c r="K12581" s="175"/>
      <c r="L12581" s="176"/>
      <c r="M12581" s="71"/>
      <c r="N12581" s="71"/>
      <c r="Z12581" s="92"/>
      <c r="AD12581" s="87"/>
    </row>
    <row r="12582" spans="3:30">
      <c r="C12582" s="88"/>
      <c r="D12582" s="71"/>
      <c r="E12582" s="71"/>
      <c r="F12582" s="71"/>
      <c r="G12582" s="71"/>
      <c r="H12582" s="71"/>
      <c r="I12582" s="71"/>
      <c r="J12582" s="71"/>
      <c r="K12582" s="175"/>
      <c r="L12582" s="176"/>
      <c r="M12582" s="71"/>
      <c r="N12582" s="71"/>
      <c r="Z12582" s="92"/>
      <c r="AD12582" s="87"/>
    </row>
    <row r="12583" spans="3:30">
      <c r="C12583" s="88"/>
      <c r="D12583" s="71"/>
      <c r="E12583" s="71"/>
      <c r="F12583" s="71"/>
      <c r="G12583" s="71"/>
      <c r="H12583" s="71"/>
      <c r="I12583" s="71"/>
      <c r="J12583" s="71"/>
      <c r="K12583" s="175"/>
      <c r="L12583" s="176"/>
      <c r="M12583" s="71"/>
      <c r="N12583" s="71"/>
      <c r="Z12583" s="92"/>
      <c r="AD12583" s="87"/>
    </row>
    <row r="12584" spans="3:30">
      <c r="C12584" s="88"/>
      <c r="D12584" s="71"/>
      <c r="E12584" s="71"/>
      <c r="F12584" s="71"/>
      <c r="G12584" s="71"/>
      <c r="H12584" s="71"/>
      <c r="I12584" s="71"/>
      <c r="J12584" s="71"/>
      <c r="K12584" s="175"/>
      <c r="L12584" s="176"/>
      <c r="M12584" s="71"/>
      <c r="N12584" s="71"/>
      <c r="Z12584" s="92"/>
      <c r="AD12584" s="87"/>
    </row>
    <row r="12585" spans="3:30">
      <c r="C12585" s="88"/>
      <c r="D12585" s="71"/>
      <c r="E12585" s="71"/>
      <c r="F12585" s="71"/>
      <c r="G12585" s="71"/>
      <c r="H12585" s="71"/>
      <c r="I12585" s="71"/>
      <c r="J12585" s="71"/>
      <c r="K12585" s="175"/>
      <c r="L12585" s="176"/>
      <c r="M12585" s="71"/>
      <c r="N12585" s="71"/>
      <c r="Z12585" s="92"/>
      <c r="AD12585" s="87"/>
    </row>
    <row r="12586" spans="3:30">
      <c r="C12586" s="88"/>
      <c r="D12586" s="71"/>
      <c r="E12586" s="71"/>
      <c r="F12586" s="71"/>
      <c r="G12586" s="71"/>
      <c r="H12586" s="71"/>
      <c r="I12586" s="71"/>
      <c r="J12586" s="71"/>
      <c r="K12586" s="175"/>
      <c r="L12586" s="176"/>
      <c r="M12586" s="71"/>
      <c r="N12586" s="71"/>
      <c r="Z12586" s="92"/>
      <c r="AD12586" s="87"/>
    </row>
    <row r="12587" spans="3:30">
      <c r="C12587" s="88"/>
      <c r="D12587" s="71"/>
      <c r="E12587" s="71"/>
      <c r="F12587" s="71"/>
      <c r="G12587" s="71"/>
      <c r="H12587" s="71"/>
      <c r="I12587" s="71"/>
      <c r="J12587" s="71"/>
      <c r="K12587" s="175"/>
      <c r="L12587" s="176"/>
      <c r="M12587" s="71"/>
      <c r="N12587" s="71"/>
      <c r="Z12587" s="92"/>
      <c r="AD12587" s="87"/>
    </row>
    <row r="12588" spans="3:30">
      <c r="C12588" s="88"/>
      <c r="D12588" s="71"/>
      <c r="E12588" s="71"/>
      <c r="F12588" s="71"/>
      <c r="G12588" s="71"/>
      <c r="H12588" s="71"/>
      <c r="I12588" s="71"/>
      <c r="J12588" s="71"/>
      <c r="K12588" s="175"/>
      <c r="L12588" s="176"/>
      <c r="M12588" s="71"/>
      <c r="N12588" s="71"/>
      <c r="Z12588" s="92"/>
      <c r="AD12588" s="87"/>
    </row>
    <row r="12589" spans="3:30">
      <c r="C12589" s="88"/>
      <c r="D12589" s="71"/>
      <c r="E12589" s="71"/>
      <c r="F12589" s="71"/>
      <c r="G12589" s="71"/>
      <c r="H12589" s="71"/>
      <c r="I12589" s="71"/>
      <c r="J12589" s="71"/>
      <c r="K12589" s="175"/>
      <c r="L12589" s="176"/>
      <c r="M12589" s="71"/>
      <c r="N12589" s="71"/>
      <c r="Z12589" s="92"/>
      <c r="AD12589" s="87"/>
    </row>
    <row r="12590" spans="3:30">
      <c r="C12590" s="88"/>
      <c r="D12590" s="71"/>
      <c r="E12590" s="71"/>
      <c r="F12590" s="71"/>
      <c r="G12590" s="71"/>
      <c r="H12590" s="71"/>
      <c r="I12590" s="71"/>
      <c r="J12590" s="71"/>
      <c r="K12590" s="175"/>
      <c r="L12590" s="176"/>
      <c r="M12590" s="71"/>
      <c r="N12590" s="71"/>
      <c r="Z12590" s="92"/>
      <c r="AD12590" s="87"/>
    </row>
    <row r="12591" spans="3:30">
      <c r="C12591" s="88"/>
      <c r="D12591" s="71"/>
      <c r="E12591" s="71"/>
      <c r="F12591" s="71"/>
      <c r="G12591" s="71"/>
      <c r="H12591" s="71"/>
      <c r="I12591" s="71"/>
      <c r="J12591" s="71"/>
      <c r="K12591" s="175"/>
      <c r="L12591" s="176"/>
      <c r="M12591" s="71"/>
      <c r="N12591" s="71"/>
      <c r="Z12591" s="92"/>
      <c r="AD12591" s="87"/>
    </row>
    <row r="12592" spans="3:30">
      <c r="C12592" s="88"/>
      <c r="D12592" s="71"/>
      <c r="E12592" s="71"/>
      <c r="F12592" s="71"/>
      <c r="G12592" s="71"/>
      <c r="H12592" s="71"/>
      <c r="I12592" s="71"/>
      <c r="J12592" s="71"/>
      <c r="K12592" s="175"/>
      <c r="L12592" s="176"/>
      <c r="M12592" s="71"/>
      <c r="N12592" s="71"/>
      <c r="Z12592" s="92"/>
      <c r="AD12592" s="87"/>
    </row>
    <row r="12593" spans="3:30">
      <c r="C12593" s="88"/>
      <c r="D12593" s="71"/>
      <c r="E12593" s="71"/>
      <c r="F12593" s="71"/>
      <c r="G12593" s="71"/>
      <c r="H12593" s="71"/>
      <c r="I12593" s="71"/>
      <c r="J12593" s="71"/>
      <c r="K12593" s="175"/>
      <c r="L12593" s="176"/>
      <c r="M12593" s="71"/>
      <c r="N12593" s="71"/>
      <c r="Z12593" s="92"/>
      <c r="AD12593" s="87"/>
    </row>
    <row r="12594" spans="3:30">
      <c r="C12594" s="88"/>
      <c r="D12594" s="71"/>
      <c r="E12594" s="71"/>
      <c r="F12594" s="71"/>
      <c r="G12594" s="71"/>
      <c r="H12594" s="71"/>
      <c r="I12594" s="71"/>
      <c r="J12594" s="71"/>
      <c r="K12594" s="175"/>
      <c r="L12594" s="176"/>
      <c r="M12594" s="71"/>
      <c r="N12594" s="71"/>
      <c r="Z12594" s="92"/>
      <c r="AD12594" s="87"/>
    </row>
    <row r="12595" spans="3:30">
      <c r="C12595" s="88"/>
      <c r="D12595" s="71"/>
      <c r="E12595" s="71"/>
      <c r="F12595" s="71"/>
      <c r="G12595" s="71"/>
      <c r="H12595" s="71"/>
      <c r="I12595" s="71"/>
      <c r="J12595" s="71"/>
      <c r="K12595" s="175"/>
      <c r="L12595" s="176"/>
      <c r="M12595" s="71"/>
      <c r="N12595" s="71"/>
      <c r="Z12595" s="92"/>
      <c r="AD12595" s="87"/>
    </row>
    <row r="12596" spans="3:30">
      <c r="C12596" s="88"/>
      <c r="D12596" s="71"/>
      <c r="E12596" s="71"/>
      <c r="F12596" s="71"/>
      <c r="G12596" s="71"/>
      <c r="H12596" s="71"/>
      <c r="I12596" s="71"/>
      <c r="J12596" s="71"/>
      <c r="K12596" s="175"/>
      <c r="L12596" s="176"/>
      <c r="M12596" s="71"/>
      <c r="N12596" s="71"/>
      <c r="Z12596" s="92"/>
      <c r="AD12596" s="87"/>
    </row>
    <row r="12597" spans="3:30">
      <c r="C12597" s="88"/>
      <c r="D12597" s="71"/>
      <c r="E12597" s="71"/>
      <c r="F12597" s="71"/>
      <c r="G12597" s="71"/>
      <c r="H12597" s="71"/>
      <c r="I12597" s="71"/>
      <c r="J12597" s="71"/>
      <c r="K12597" s="175"/>
      <c r="L12597" s="176"/>
      <c r="M12597" s="71"/>
      <c r="N12597" s="71"/>
      <c r="Z12597" s="92"/>
      <c r="AD12597" s="87"/>
    </row>
    <row r="12598" spans="3:30">
      <c r="C12598" s="88"/>
      <c r="D12598" s="71"/>
      <c r="E12598" s="71"/>
      <c r="F12598" s="71"/>
      <c r="G12598" s="71"/>
      <c r="H12598" s="71"/>
      <c r="I12598" s="71"/>
      <c r="J12598" s="71"/>
      <c r="K12598" s="175"/>
      <c r="L12598" s="176"/>
      <c r="M12598" s="71"/>
      <c r="N12598" s="71"/>
      <c r="Z12598" s="92"/>
      <c r="AD12598" s="87"/>
    </row>
    <row r="12599" spans="3:30">
      <c r="C12599" s="88"/>
      <c r="D12599" s="71"/>
      <c r="E12599" s="71"/>
      <c r="F12599" s="71"/>
      <c r="G12599" s="71"/>
      <c r="H12599" s="71"/>
      <c r="I12599" s="71"/>
      <c r="J12599" s="71"/>
      <c r="K12599" s="175"/>
      <c r="L12599" s="176"/>
      <c r="M12599" s="71"/>
      <c r="N12599" s="71"/>
      <c r="Z12599" s="92"/>
      <c r="AD12599" s="87"/>
    </row>
    <row r="12600" spans="3:30">
      <c r="C12600" s="88"/>
      <c r="D12600" s="71"/>
      <c r="E12600" s="71"/>
      <c r="F12600" s="71"/>
      <c r="G12600" s="71"/>
      <c r="H12600" s="71"/>
      <c r="I12600" s="71"/>
      <c r="J12600" s="71"/>
      <c r="K12600" s="175"/>
      <c r="L12600" s="176"/>
      <c r="M12600" s="71"/>
      <c r="N12600" s="71"/>
      <c r="Z12600" s="92"/>
      <c r="AD12600" s="87"/>
    </row>
    <row r="12601" spans="3:30">
      <c r="C12601" s="88"/>
      <c r="D12601" s="71"/>
      <c r="E12601" s="71"/>
      <c r="F12601" s="71"/>
      <c r="G12601" s="71"/>
      <c r="H12601" s="71"/>
      <c r="I12601" s="71"/>
      <c r="J12601" s="71"/>
      <c r="K12601" s="175"/>
      <c r="L12601" s="176"/>
      <c r="M12601" s="71"/>
      <c r="N12601" s="71"/>
      <c r="Z12601" s="92"/>
      <c r="AD12601" s="87"/>
    </row>
    <row r="12602" spans="3:30">
      <c r="C12602" s="88"/>
      <c r="D12602" s="71"/>
      <c r="E12602" s="71"/>
      <c r="F12602" s="71"/>
      <c r="G12602" s="71"/>
      <c r="H12602" s="71"/>
      <c r="I12602" s="71"/>
      <c r="J12602" s="71"/>
      <c r="K12602" s="175"/>
      <c r="L12602" s="176"/>
      <c r="M12602" s="71"/>
      <c r="N12602" s="71"/>
      <c r="Z12602" s="92"/>
      <c r="AD12602" s="87"/>
    </row>
    <row r="12603" spans="3:30">
      <c r="C12603" s="88"/>
      <c r="D12603" s="71"/>
      <c r="E12603" s="71"/>
      <c r="F12603" s="71"/>
      <c r="G12603" s="71"/>
      <c r="H12603" s="71"/>
      <c r="I12603" s="71"/>
      <c r="J12603" s="71"/>
      <c r="K12603" s="175"/>
      <c r="L12603" s="176"/>
      <c r="M12603" s="71"/>
      <c r="N12603" s="71"/>
      <c r="Z12603" s="92"/>
      <c r="AD12603" s="87"/>
    </row>
    <row r="12604" spans="3:30">
      <c r="C12604" s="88"/>
      <c r="D12604" s="71"/>
      <c r="E12604" s="71"/>
      <c r="F12604" s="71"/>
      <c r="G12604" s="71"/>
      <c r="H12604" s="71"/>
      <c r="I12604" s="71"/>
      <c r="J12604" s="71"/>
      <c r="K12604" s="175"/>
      <c r="L12604" s="176"/>
      <c r="M12604" s="71"/>
      <c r="N12604" s="71"/>
      <c r="Z12604" s="92"/>
      <c r="AD12604" s="87"/>
    </row>
    <row r="12605" spans="3:30">
      <c r="C12605" s="88"/>
      <c r="D12605" s="71"/>
      <c r="E12605" s="71"/>
      <c r="F12605" s="71"/>
      <c r="G12605" s="71"/>
      <c r="H12605" s="71"/>
      <c r="I12605" s="71"/>
      <c r="J12605" s="71"/>
      <c r="K12605" s="175"/>
      <c r="L12605" s="176"/>
      <c r="M12605" s="71"/>
      <c r="N12605" s="71"/>
      <c r="Z12605" s="92"/>
      <c r="AD12605" s="87"/>
    </row>
    <row r="12606" spans="3:30">
      <c r="C12606" s="88"/>
      <c r="D12606" s="71"/>
      <c r="E12606" s="71"/>
      <c r="F12606" s="71"/>
      <c r="G12606" s="71"/>
      <c r="H12606" s="71"/>
      <c r="I12606" s="71"/>
      <c r="J12606" s="71"/>
      <c r="K12606" s="175"/>
      <c r="L12606" s="176"/>
      <c r="M12606" s="71"/>
      <c r="N12606" s="71"/>
      <c r="Z12606" s="92"/>
      <c r="AD12606" s="87"/>
    </row>
    <row r="12607" spans="3:30">
      <c r="C12607" s="88"/>
      <c r="D12607" s="71"/>
      <c r="E12607" s="71"/>
      <c r="F12607" s="71"/>
      <c r="G12607" s="71"/>
      <c r="H12607" s="71"/>
      <c r="I12607" s="71"/>
      <c r="J12607" s="71"/>
      <c r="K12607" s="175"/>
      <c r="L12607" s="176"/>
      <c r="M12607" s="71"/>
      <c r="N12607" s="71"/>
      <c r="Z12607" s="92"/>
      <c r="AD12607" s="87"/>
    </row>
    <row r="12608" spans="3:30">
      <c r="C12608" s="88"/>
      <c r="D12608" s="71"/>
      <c r="E12608" s="71"/>
      <c r="F12608" s="71"/>
      <c r="G12608" s="71"/>
      <c r="H12608" s="71"/>
      <c r="I12608" s="71"/>
      <c r="J12608" s="71"/>
      <c r="K12608" s="175"/>
      <c r="L12608" s="176"/>
      <c r="M12608" s="71"/>
      <c r="N12608" s="71"/>
      <c r="Z12608" s="92"/>
      <c r="AD12608" s="87"/>
    </row>
    <row r="12609" spans="3:30">
      <c r="C12609" s="88"/>
      <c r="D12609" s="71"/>
      <c r="E12609" s="71"/>
      <c r="F12609" s="71"/>
      <c r="G12609" s="71"/>
      <c r="H12609" s="71"/>
      <c r="I12609" s="71"/>
      <c r="J12609" s="71"/>
      <c r="K12609" s="175"/>
      <c r="L12609" s="176"/>
      <c r="M12609" s="71"/>
      <c r="N12609" s="71"/>
      <c r="Z12609" s="92"/>
      <c r="AD12609" s="87"/>
    </row>
    <row r="12610" spans="3:30">
      <c r="C12610" s="88"/>
      <c r="D12610" s="71"/>
      <c r="E12610" s="71"/>
      <c r="F12610" s="71"/>
      <c r="G12610" s="71"/>
      <c r="H12610" s="71"/>
      <c r="I12610" s="71"/>
      <c r="J12610" s="71"/>
      <c r="K12610" s="175"/>
      <c r="L12610" s="176"/>
      <c r="M12610" s="71"/>
      <c r="N12610" s="71"/>
      <c r="Z12610" s="92"/>
      <c r="AD12610" s="87"/>
    </row>
    <row r="12611" spans="3:30">
      <c r="C12611" s="88"/>
      <c r="D12611" s="71"/>
      <c r="E12611" s="71"/>
      <c r="F12611" s="71"/>
      <c r="G12611" s="71"/>
      <c r="H12611" s="71"/>
      <c r="I12611" s="71"/>
      <c r="J12611" s="71"/>
      <c r="K12611" s="175"/>
      <c r="L12611" s="176"/>
      <c r="M12611" s="71"/>
      <c r="N12611" s="71"/>
      <c r="Z12611" s="92"/>
      <c r="AD12611" s="87"/>
    </row>
    <row r="12612" spans="3:30">
      <c r="C12612" s="88"/>
      <c r="D12612" s="71"/>
      <c r="E12612" s="71"/>
      <c r="F12612" s="71"/>
      <c r="G12612" s="71"/>
      <c r="H12612" s="71"/>
      <c r="I12612" s="71"/>
      <c r="J12612" s="71"/>
      <c r="K12612" s="175"/>
      <c r="L12612" s="176"/>
      <c r="M12612" s="71"/>
      <c r="N12612" s="71"/>
      <c r="Z12612" s="92"/>
      <c r="AD12612" s="87"/>
    </row>
    <row r="12613" spans="3:30">
      <c r="C12613" s="88"/>
      <c r="D12613" s="71"/>
      <c r="E12613" s="71"/>
      <c r="F12613" s="71"/>
      <c r="G12613" s="71"/>
      <c r="H12613" s="71"/>
      <c r="I12613" s="71"/>
      <c r="J12613" s="71"/>
      <c r="K12613" s="175"/>
      <c r="L12613" s="176"/>
      <c r="M12613" s="71"/>
      <c r="N12613" s="71"/>
      <c r="Z12613" s="92"/>
      <c r="AD12613" s="87"/>
    </row>
    <row r="12614" spans="3:30">
      <c r="C12614" s="88"/>
      <c r="D12614" s="71"/>
      <c r="E12614" s="71"/>
      <c r="F12614" s="71"/>
      <c r="G12614" s="71"/>
      <c r="H12614" s="71"/>
      <c r="I12614" s="71"/>
      <c r="J12614" s="71"/>
      <c r="K12614" s="175"/>
      <c r="L12614" s="176"/>
      <c r="M12614" s="71"/>
      <c r="N12614" s="71"/>
      <c r="Z12614" s="92"/>
      <c r="AD12614" s="87"/>
    </row>
    <row r="12615" spans="3:30">
      <c r="C12615" s="88"/>
      <c r="D12615" s="71"/>
      <c r="E12615" s="71"/>
      <c r="F12615" s="71"/>
      <c r="G12615" s="71"/>
      <c r="H12615" s="71"/>
      <c r="I12615" s="71"/>
      <c r="J12615" s="71"/>
      <c r="K12615" s="175"/>
      <c r="L12615" s="176"/>
      <c r="M12615" s="71"/>
      <c r="N12615" s="71"/>
      <c r="Z12615" s="92"/>
      <c r="AD12615" s="87"/>
    </row>
    <row r="12616" spans="3:30">
      <c r="C12616" s="88"/>
      <c r="D12616" s="71"/>
      <c r="E12616" s="71"/>
      <c r="F12616" s="71"/>
      <c r="G12616" s="71"/>
      <c r="H12616" s="71"/>
      <c r="I12616" s="71"/>
      <c r="J12616" s="71"/>
      <c r="K12616" s="175"/>
      <c r="L12616" s="176"/>
      <c r="M12616" s="71"/>
      <c r="N12616" s="71"/>
      <c r="Z12616" s="92"/>
      <c r="AD12616" s="87"/>
    </row>
    <row r="12617" spans="3:30">
      <c r="C12617" s="88"/>
      <c r="D12617" s="71"/>
      <c r="E12617" s="71"/>
      <c r="F12617" s="71"/>
      <c r="G12617" s="71"/>
      <c r="H12617" s="71"/>
      <c r="I12617" s="71"/>
      <c r="J12617" s="71"/>
      <c r="K12617" s="175"/>
      <c r="L12617" s="176"/>
      <c r="M12617" s="71"/>
      <c r="N12617" s="71"/>
      <c r="Z12617" s="92"/>
      <c r="AD12617" s="87"/>
    </row>
    <row r="12618" spans="3:30">
      <c r="C12618" s="88"/>
      <c r="D12618" s="71"/>
      <c r="E12618" s="71"/>
      <c r="F12618" s="71"/>
      <c r="G12618" s="71"/>
      <c r="H12618" s="71"/>
      <c r="I12618" s="71"/>
      <c r="J12618" s="71"/>
      <c r="K12618" s="175"/>
      <c r="L12618" s="176"/>
      <c r="M12618" s="71"/>
      <c r="N12618" s="71"/>
      <c r="Z12618" s="92"/>
      <c r="AD12618" s="87"/>
    </row>
    <row r="12619" spans="3:30">
      <c r="C12619" s="88"/>
      <c r="D12619" s="71"/>
      <c r="E12619" s="71"/>
      <c r="F12619" s="71"/>
      <c r="G12619" s="71"/>
      <c r="H12619" s="71"/>
      <c r="I12619" s="71"/>
      <c r="J12619" s="71"/>
      <c r="K12619" s="175"/>
      <c r="L12619" s="176"/>
      <c r="M12619" s="71"/>
      <c r="N12619" s="71"/>
      <c r="Z12619" s="92"/>
      <c r="AD12619" s="87"/>
    </row>
    <row r="12620" spans="3:30">
      <c r="C12620" s="88"/>
      <c r="D12620" s="71"/>
      <c r="E12620" s="71"/>
      <c r="F12620" s="71"/>
      <c r="G12620" s="71"/>
      <c r="H12620" s="71"/>
      <c r="I12620" s="71"/>
      <c r="J12620" s="71"/>
      <c r="K12620" s="175"/>
      <c r="L12620" s="176"/>
      <c r="M12620" s="71"/>
      <c r="N12620" s="71"/>
      <c r="Z12620" s="92"/>
      <c r="AD12620" s="87"/>
    </row>
    <row r="12621" spans="3:30">
      <c r="C12621" s="88"/>
      <c r="D12621" s="71"/>
      <c r="E12621" s="71"/>
      <c r="F12621" s="71"/>
      <c r="G12621" s="71"/>
      <c r="H12621" s="71"/>
      <c r="I12621" s="71"/>
      <c r="J12621" s="71"/>
      <c r="K12621" s="175"/>
      <c r="L12621" s="176"/>
      <c r="M12621" s="71"/>
      <c r="N12621" s="71"/>
      <c r="Z12621" s="92"/>
      <c r="AD12621" s="87"/>
    </row>
    <row r="12622" spans="3:30">
      <c r="C12622" s="88"/>
      <c r="D12622" s="71"/>
      <c r="E12622" s="71"/>
      <c r="F12622" s="71"/>
      <c r="G12622" s="71"/>
      <c r="H12622" s="71"/>
      <c r="I12622" s="71"/>
      <c r="J12622" s="71"/>
      <c r="K12622" s="175"/>
      <c r="L12622" s="176"/>
      <c r="M12622" s="71"/>
      <c r="N12622" s="71"/>
      <c r="Z12622" s="92"/>
      <c r="AD12622" s="87"/>
    </row>
    <row r="12623" spans="3:30">
      <c r="C12623" s="88"/>
      <c r="D12623" s="71"/>
      <c r="E12623" s="71"/>
      <c r="F12623" s="71"/>
      <c r="G12623" s="71"/>
      <c r="H12623" s="71"/>
      <c r="I12623" s="71"/>
      <c r="J12623" s="71"/>
      <c r="K12623" s="175"/>
      <c r="L12623" s="176"/>
      <c r="M12623" s="71"/>
      <c r="N12623" s="71"/>
      <c r="Z12623" s="92"/>
      <c r="AD12623" s="87"/>
    </row>
    <row r="12624" spans="3:30">
      <c r="C12624" s="88"/>
      <c r="D12624" s="71"/>
      <c r="E12624" s="71"/>
      <c r="F12624" s="71"/>
      <c r="G12624" s="71"/>
      <c r="H12624" s="71"/>
      <c r="I12624" s="71"/>
      <c r="J12624" s="71"/>
      <c r="K12624" s="175"/>
      <c r="L12624" s="176"/>
      <c r="M12624" s="71"/>
      <c r="N12624" s="71"/>
      <c r="Z12624" s="92"/>
      <c r="AD12624" s="87"/>
    </row>
    <row r="12625" spans="3:30">
      <c r="C12625" s="88"/>
      <c r="D12625" s="71"/>
      <c r="E12625" s="71"/>
      <c r="F12625" s="71"/>
      <c r="G12625" s="71"/>
      <c r="H12625" s="71"/>
      <c r="I12625" s="71"/>
      <c r="J12625" s="71"/>
      <c r="K12625" s="175"/>
      <c r="L12625" s="176"/>
      <c r="M12625" s="71"/>
      <c r="N12625" s="71"/>
      <c r="Z12625" s="92"/>
      <c r="AD12625" s="87"/>
    </row>
    <row r="12626" spans="3:30">
      <c r="C12626" s="88"/>
      <c r="D12626" s="71"/>
      <c r="E12626" s="71"/>
      <c r="F12626" s="71"/>
      <c r="G12626" s="71"/>
      <c r="H12626" s="71"/>
      <c r="I12626" s="71"/>
      <c r="J12626" s="71"/>
      <c r="K12626" s="175"/>
      <c r="L12626" s="176"/>
      <c r="M12626" s="71"/>
      <c r="N12626" s="71"/>
      <c r="Z12626" s="92"/>
      <c r="AD12626" s="87"/>
    </row>
    <row r="12627" spans="3:30">
      <c r="C12627" s="88"/>
      <c r="D12627" s="71"/>
      <c r="E12627" s="71"/>
      <c r="F12627" s="71"/>
      <c r="G12627" s="71"/>
      <c r="H12627" s="71"/>
      <c r="I12627" s="71"/>
      <c r="J12627" s="71"/>
      <c r="K12627" s="175"/>
      <c r="L12627" s="176"/>
      <c r="M12627" s="71"/>
      <c r="N12627" s="71"/>
      <c r="Z12627" s="92"/>
      <c r="AD12627" s="87"/>
    </row>
    <row r="12628" spans="3:30">
      <c r="C12628" s="88"/>
      <c r="D12628" s="71"/>
      <c r="E12628" s="71"/>
      <c r="F12628" s="71"/>
      <c r="G12628" s="71"/>
      <c r="H12628" s="71"/>
      <c r="I12628" s="71"/>
      <c r="J12628" s="71"/>
      <c r="K12628" s="175"/>
      <c r="L12628" s="176"/>
      <c r="M12628" s="71"/>
      <c r="N12628" s="71"/>
      <c r="Z12628" s="92"/>
      <c r="AD12628" s="87"/>
    </row>
    <row r="12629" spans="3:30">
      <c r="C12629" s="88"/>
      <c r="D12629" s="71"/>
      <c r="E12629" s="71"/>
      <c r="F12629" s="71"/>
      <c r="G12629" s="71"/>
      <c r="H12629" s="71"/>
      <c r="I12629" s="71"/>
      <c r="J12629" s="71"/>
      <c r="K12629" s="175"/>
      <c r="L12629" s="176"/>
      <c r="M12629" s="71"/>
      <c r="N12629" s="71"/>
      <c r="Z12629" s="92"/>
      <c r="AD12629" s="87"/>
    </row>
    <row r="12630" spans="3:30">
      <c r="C12630" s="88"/>
      <c r="D12630" s="71"/>
      <c r="E12630" s="71"/>
      <c r="F12630" s="71"/>
      <c r="G12630" s="71"/>
      <c r="H12630" s="71"/>
      <c r="I12630" s="71"/>
      <c r="J12630" s="71"/>
      <c r="K12630" s="175"/>
      <c r="L12630" s="176"/>
      <c r="M12630" s="71"/>
      <c r="N12630" s="71"/>
      <c r="Z12630" s="92"/>
      <c r="AD12630" s="87"/>
    </row>
    <row r="12631" spans="3:30">
      <c r="C12631" s="88"/>
      <c r="D12631" s="71"/>
      <c r="E12631" s="71"/>
      <c r="F12631" s="71"/>
      <c r="G12631" s="71"/>
      <c r="H12631" s="71"/>
      <c r="I12631" s="71"/>
      <c r="J12631" s="71"/>
      <c r="K12631" s="175"/>
      <c r="L12631" s="176"/>
      <c r="M12631" s="71"/>
      <c r="N12631" s="71"/>
      <c r="Z12631" s="92"/>
      <c r="AD12631" s="87"/>
    </row>
    <row r="12632" spans="3:30">
      <c r="C12632" s="88"/>
      <c r="D12632" s="71"/>
      <c r="E12632" s="71"/>
      <c r="F12632" s="71"/>
      <c r="G12632" s="71"/>
      <c r="H12632" s="71"/>
      <c r="I12632" s="71"/>
      <c r="J12632" s="71"/>
      <c r="K12632" s="175"/>
      <c r="L12632" s="176"/>
      <c r="M12632" s="71"/>
      <c r="N12632" s="71"/>
      <c r="Z12632" s="92"/>
      <c r="AD12632" s="87"/>
    </row>
    <row r="12633" spans="3:30">
      <c r="C12633" s="88"/>
      <c r="D12633" s="71"/>
      <c r="E12633" s="71"/>
      <c r="F12633" s="71"/>
      <c r="G12633" s="71"/>
      <c r="H12633" s="71"/>
      <c r="I12633" s="71"/>
      <c r="J12633" s="71"/>
      <c r="K12633" s="175"/>
      <c r="L12633" s="176"/>
      <c r="M12633" s="71"/>
      <c r="N12633" s="71"/>
      <c r="Z12633" s="92"/>
      <c r="AD12633" s="87"/>
    </row>
    <row r="12634" spans="3:30">
      <c r="C12634" s="88"/>
      <c r="D12634" s="71"/>
      <c r="E12634" s="71"/>
      <c r="F12634" s="71"/>
      <c r="G12634" s="71"/>
      <c r="H12634" s="71"/>
      <c r="I12634" s="71"/>
      <c r="J12634" s="71"/>
      <c r="K12634" s="175"/>
      <c r="L12634" s="176"/>
      <c r="M12634" s="71"/>
      <c r="N12634" s="71"/>
      <c r="Z12634" s="92"/>
      <c r="AD12634" s="87"/>
    </row>
    <row r="12635" spans="3:30">
      <c r="C12635" s="88"/>
      <c r="D12635" s="71"/>
      <c r="E12635" s="71"/>
      <c r="F12635" s="71"/>
      <c r="G12635" s="71"/>
      <c r="H12635" s="71"/>
      <c r="I12635" s="71"/>
      <c r="J12635" s="71"/>
      <c r="K12635" s="175"/>
      <c r="L12635" s="176"/>
      <c r="M12635" s="71"/>
      <c r="N12635" s="71"/>
      <c r="Z12635" s="92"/>
      <c r="AD12635" s="87"/>
    </row>
    <row r="12636" spans="3:30">
      <c r="C12636" s="88"/>
      <c r="D12636" s="71"/>
      <c r="E12636" s="71"/>
      <c r="F12636" s="71"/>
      <c r="G12636" s="71"/>
      <c r="H12636" s="71"/>
      <c r="I12636" s="71"/>
      <c r="J12636" s="71"/>
      <c r="K12636" s="175"/>
      <c r="L12636" s="176"/>
      <c r="M12636" s="71"/>
      <c r="N12636" s="71"/>
      <c r="Z12636" s="92"/>
      <c r="AD12636" s="87"/>
    </row>
    <row r="12637" spans="3:30">
      <c r="C12637" s="88"/>
      <c r="D12637" s="71"/>
      <c r="E12637" s="71"/>
      <c r="F12637" s="71"/>
      <c r="G12637" s="71"/>
      <c r="H12637" s="71"/>
      <c r="I12637" s="71"/>
      <c r="J12637" s="71"/>
      <c r="K12637" s="175"/>
      <c r="L12637" s="176"/>
      <c r="M12637" s="71"/>
      <c r="N12637" s="71"/>
      <c r="Z12637" s="92"/>
      <c r="AD12637" s="87"/>
    </row>
    <row r="12638" spans="3:30">
      <c r="C12638" s="88"/>
      <c r="D12638" s="71"/>
      <c r="E12638" s="71"/>
      <c r="F12638" s="71"/>
      <c r="G12638" s="71"/>
      <c r="H12638" s="71"/>
      <c r="I12638" s="71"/>
      <c r="J12638" s="71"/>
      <c r="K12638" s="175"/>
      <c r="L12638" s="176"/>
      <c r="M12638" s="71"/>
      <c r="N12638" s="71"/>
      <c r="Z12638" s="92"/>
      <c r="AD12638" s="87"/>
    </row>
    <row r="12639" spans="3:30">
      <c r="C12639" s="88"/>
      <c r="D12639" s="71"/>
      <c r="E12639" s="71"/>
      <c r="F12639" s="71"/>
      <c r="G12639" s="71"/>
      <c r="H12639" s="71"/>
      <c r="I12639" s="71"/>
      <c r="J12639" s="71"/>
      <c r="K12639" s="175"/>
      <c r="L12639" s="176"/>
      <c r="M12639" s="71"/>
      <c r="N12639" s="71"/>
      <c r="Z12639" s="92"/>
      <c r="AD12639" s="87"/>
    </row>
    <row r="12640" spans="3:30">
      <c r="C12640" s="88"/>
      <c r="D12640" s="71"/>
      <c r="E12640" s="71"/>
      <c r="F12640" s="71"/>
      <c r="G12640" s="71"/>
      <c r="H12640" s="71"/>
      <c r="I12640" s="71"/>
      <c r="J12640" s="71"/>
      <c r="K12640" s="175"/>
      <c r="L12640" s="176"/>
      <c r="M12640" s="71"/>
      <c r="N12640" s="71"/>
      <c r="Z12640" s="92"/>
      <c r="AD12640" s="87"/>
    </row>
    <row r="12641" spans="3:30">
      <c r="C12641" s="88"/>
      <c r="D12641" s="71"/>
      <c r="E12641" s="71"/>
      <c r="F12641" s="71"/>
      <c r="G12641" s="71"/>
      <c r="H12641" s="71"/>
      <c r="I12641" s="71"/>
      <c r="J12641" s="71"/>
      <c r="K12641" s="175"/>
      <c r="L12641" s="176"/>
      <c r="M12641" s="71"/>
      <c r="N12641" s="71"/>
      <c r="Z12641" s="92"/>
      <c r="AD12641" s="87"/>
    </row>
    <row r="12642" spans="3:30">
      <c r="C12642" s="88"/>
      <c r="D12642" s="71"/>
      <c r="E12642" s="71"/>
      <c r="F12642" s="71"/>
      <c r="G12642" s="71"/>
      <c r="H12642" s="71"/>
      <c r="I12642" s="71"/>
      <c r="J12642" s="71"/>
      <c r="K12642" s="175"/>
      <c r="L12642" s="176"/>
      <c r="M12642" s="71"/>
      <c r="N12642" s="71"/>
      <c r="Z12642" s="92"/>
      <c r="AD12642" s="87"/>
    </row>
    <row r="12643" spans="3:30">
      <c r="C12643" s="88"/>
      <c r="D12643" s="71"/>
      <c r="E12643" s="71"/>
      <c r="F12643" s="71"/>
      <c r="G12643" s="71"/>
      <c r="H12643" s="71"/>
      <c r="I12643" s="71"/>
      <c r="J12643" s="71"/>
      <c r="K12643" s="175"/>
      <c r="L12643" s="176"/>
      <c r="M12643" s="71"/>
      <c r="N12643" s="71"/>
      <c r="Z12643" s="92"/>
      <c r="AD12643" s="87"/>
    </row>
    <row r="12644" spans="3:30">
      <c r="C12644" s="88"/>
      <c r="D12644" s="71"/>
      <c r="E12644" s="71"/>
      <c r="F12644" s="71"/>
      <c r="G12644" s="71"/>
      <c r="H12644" s="71"/>
      <c r="I12644" s="71"/>
      <c r="J12644" s="71"/>
      <c r="K12644" s="175"/>
      <c r="L12644" s="176"/>
      <c r="M12644" s="71"/>
      <c r="N12644" s="71"/>
      <c r="Z12644" s="92"/>
      <c r="AD12644" s="87"/>
    </row>
    <row r="12645" spans="3:30">
      <c r="C12645" s="88"/>
      <c r="D12645" s="71"/>
      <c r="E12645" s="71"/>
      <c r="F12645" s="71"/>
      <c r="G12645" s="71"/>
      <c r="H12645" s="71"/>
      <c r="I12645" s="71"/>
      <c r="J12645" s="71"/>
      <c r="K12645" s="175"/>
      <c r="L12645" s="176"/>
      <c r="M12645" s="71"/>
      <c r="N12645" s="71"/>
      <c r="Z12645" s="92"/>
      <c r="AD12645" s="87"/>
    </row>
    <row r="12646" spans="3:30">
      <c r="C12646" s="88"/>
      <c r="D12646" s="71"/>
      <c r="E12646" s="71"/>
      <c r="F12646" s="71"/>
      <c r="G12646" s="71"/>
      <c r="H12646" s="71"/>
      <c r="I12646" s="71"/>
      <c r="J12646" s="71"/>
      <c r="K12646" s="175"/>
      <c r="L12646" s="176"/>
      <c r="M12646" s="71"/>
      <c r="N12646" s="71"/>
      <c r="Z12646" s="92"/>
      <c r="AD12646" s="87"/>
    </row>
    <row r="12647" spans="3:30">
      <c r="C12647" s="88"/>
      <c r="D12647" s="71"/>
      <c r="E12647" s="71"/>
      <c r="F12647" s="71"/>
      <c r="G12647" s="71"/>
      <c r="H12647" s="71"/>
      <c r="I12647" s="71"/>
      <c r="J12647" s="71"/>
      <c r="K12647" s="175"/>
      <c r="L12647" s="176"/>
      <c r="M12647" s="71"/>
      <c r="N12647" s="71"/>
      <c r="Z12647" s="92"/>
      <c r="AD12647" s="87"/>
    </row>
    <row r="12648" spans="3:30">
      <c r="C12648" s="88"/>
      <c r="D12648" s="71"/>
      <c r="E12648" s="71"/>
      <c r="F12648" s="71"/>
      <c r="G12648" s="71"/>
      <c r="H12648" s="71"/>
      <c r="I12648" s="71"/>
      <c r="J12648" s="71"/>
      <c r="K12648" s="175"/>
      <c r="L12648" s="176"/>
      <c r="M12648" s="71"/>
      <c r="N12648" s="71"/>
      <c r="Z12648" s="92"/>
      <c r="AD12648" s="87"/>
    </row>
    <row r="12649" spans="3:30">
      <c r="C12649" s="88"/>
      <c r="D12649" s="71"/>
      <c r="E12649" s="71"/>
      <c r="F12649" s="71"/>
      <c r="G12649" s="71"/>
      <c r="H12649" s="71"/>
      <c r="I12649" s="71"/>
      <c r="J12649" s="71"/>
      <c r="K12649" s="175"/>
      <c r="L12649" s="176"/>
      <c r="M12649" s="71"/>
      <c r="N12649" s="71"/>
      <c r="Z12649" s="92"/>
      <c r="AD12649" s="87"/>
    </row>
    <row r="12650" spans="3:30">
      <c r="C12650" s="88"/>
      <c r="D12650" s="71"/>
      <c r="E12650" s="71"/>
      <c r="F12650" s="71"/>
      <c r="G12650" s="71"/>
      <c r="H12650" s="71"/>
      <c r="I12650" s="71"/>
      <c r="J12650" s="71"/>
      <c r="K12650" s="175"/>
      <c r="L12650" s="176"/>
      <c r="M12650" s="71"/>
      <c r="N12650" s="71"/>
      <c r="Z12650" s="92"/>
      <c r="AD12650" s="87"/>
    </row>
    <row r="12651" spans="3:30">
      <c r="C12651" s="88"/>
      <c r="D12651" s="71"/>
      <c r="E12651" s="71"/>
      <c r="F12651" s="71"/>
      <c r="G12651" s="71"/>
      <c r="H12651" s="71"/>
      <c r="I12651" s="71"/>
      <c r="J12651" s="71"/>
      <c r="K12651" s="175"/>
      <c r="L12651" s="176"/>
      <c r="M12651" s="71"/>
      <c r="N12651" s="71"/>
      <c r="Z12651" s="92"/>
      <c r="AD12651" s="87"/>
    </row>
    <row r="12652" spans="3:30">
      <c r="C12652" s="88"/>
      <c r="D12652" s="71"/>
      <c r="E12652" s="71"/>
      <c r="F12652" s="71"/>
      <c r="G12652" s="71"/>
      <c r="H12652" s="71"/>
      <c r="I12652" s="71"/>
      <c r="J12652" s="71"/>
      <c r="K12652" s="175"/>
      <c r="L12652" s="176"/>
      <c r="M12652" s="71"/>
      <c r="N12652" s="71"/>
      <c r="Z12652" s="92"/>
      <c r="AD12652" s="87"/>
    </row>
    <row r="12653" spans="3:30">
      <c r="C12653" s="88"/>
      <c r="D12653" s="71"/>
      <c r="E12653" s="71"/>
      <c r="F12653" s="71"/>
      <c r="G12653" s="71"/>
      <c r="H12653" s="71"/>
      <c r="I12653" s="71"/>
      <c r="J12653" s="71"/>
      <c r="K12653" s="175"/>
      <c r="L12653" s="176"/>
      <c r="M12653" s="71"/>
      <c r="N12653" s="71"/>
      <c r="Z12653" s="92"/>
      <c r="AD12653" s="87"/>
    </row>
    <row r="12654" spans="3:30">
      <c r="C12654" s="88"/>
      <c r="D12654" s="71"/>
      <c r="E12654" s="71"/>
      <c r="F12654" s="71"/>
      <c r="G12654" s="71"/>
      <c r="H12654" s="71"/>
      <c r="I12654" s="71"/>
      <c r="J12654" s="71"/>
      <c r="K12654" s="175"/>
      <c r="L12654" s="176"/>
      <c r="M12654" s="71"/>
      <c r="N12654" s="71"/>
      <c r="Z12654" s="92"/>
      <c r="AD12654" s="87"/>
    </row>
    <row r="12655" spans="3:30">
      <c r="C12655" s="88"/>
      <c r="D12655" s="71"/>
      <c r="E12655" s="71"/>
      <c r="F12655" s="71"/>
      <c r="G12655" s="71"/>
      <c r="H12655" s="71"/>
      <c r="I12655" s="71"/>
      <c r="J12655" s="71"/>
      <c r="K12655" s="175"/>
      <c r="L12655" s="176"/>
      <c r="M12655" s="71"/>
      <c r="N12655" s="71"/>
      <c r="Z12655" s="92"/>
      <c r="AD12655" s="87"/>
    </row>
    <row r="12656" spans="3:30">
      <c r="C12656" s="88"/>
      <c r="D12656" s="71"/>
      <c r="E12656" s="71"/>
      <c r="F12656" s="71"/>
      <c r="G12656" s="71"/>
      <c r="H12656" s="71"/>
      <c r="I12656" s="71"/>
      <c r="J12656" s="71"/>
      <c r="K12656" s="175"/>
      <c r="L12656" s="176"/>
      <c r="M12656" s="71"/>
      <c r="N12656" s="71"/>
      <c r="Z12656" s="92"/>
      <c r="AD12656" s="87"/>
    </row>
    <row r="12657" spans="3:30">
      <c r="C12657" s="88"/>
      <c r="D12657" s="71"/>
      <c r="E12657" s="71"/>
      <c r="F12657" s="71"/>
      <c r="G12657" s="71"/>
      <c r="H12657" s="71"/>
      <c r="I12657" s="71"/>
      <c r="J12657" s="71"/>
      <c r="K12657" s="175"/>
      <c r="L12657" s="176"/>
      <c r="M12657" s="71"/>
      <c r="N12657" s="71"/>
      <c r="Z12657" s="92"/>
      <c r="AD12657" s="87"/>
    </row>
    <row r="12658" spans="3:30">
      <c r="C12658" s="88"/>
      <c r="D12658" s="71"/>
      <c r="E12658" s="71"/>
      <c r="F12658" s="71"/>
      <c r="G12658" s="71"/>
      <c r="H12658" s="71"/>
      <c r="I12658" s="71"/>
      <c r="J12658" s="71"/>
      <c r="K12658" s="175"/>
      <c r="L12658" s="176"/>
      <c r="M12658" s="71"/>
      <c r="N12658" s="71"/>
      <c r="Z12658" s="92"/>
      <c r="AD12658" s="87"/>
    </row>
    <row r="12659" spans="3:30">
      <c r="C12659" s="88"/>
      <c r="D12659" s="71"/>
      <c r="E12659" s="71"/>
      <c r="F12659" s="71"/>
      <c r="G12659" s="71"/>
      <c r="H12659" s="71"/>
      <c r="I12659" s="71"/>
      <c r="J12659" s="71"/>
      <c r="K12659" s="175"/>
      <c r="L12659" s="176"/>
      <c r="M12659" s="71"/>
      <c r="N12659" s="71"/>
      <c r="Z12659" s="92"/>
      <c r="AD12659" s="87"/>
    </row>
    <row r="12660" spans="3:30">
      <c r="C12660" s="88"/>
      <c r="D12660" s="71"/>
      <c r="E12660" s="71"/>
      <c r="F12660" s="71"/>
      <c r="G12660" s="71"/>
      <c r="H12660" s="71"/>
      <c r="I12660" s="71"/>
      <c r="J12660" s="71"/>
      <c r="K12660" s="175"/>
      <c r="L12660" s="176"/>
      <c r="M12660" s="71"/>
      <c r="N12660" s="71"/>
      <c r="Z12660" s="92"/>
      <c r="AD12660" s="87"/>
    </row>
    <row r="12661" spans="3:30">
      <c r="C12661" s="88"/>
      <c r="D12661" s="71"/>
      <c r="E12661" s="71"/>
      <c r="F12661" s="71"/>
      <c r="G12661" s="71"/>
      <c r="H12661" s="71"/>
      <c r="I12661" s="71"/>
      <c r="J12661" s="71"/>
      <c r="K12661" s="175"/>
      <c r="L12661" s="176"/>
      <c r="M12661" s="71"/>
      <c r="N12661" s="71"/>
      <c r="Z12661" s="92"/>
      <c r="AD12661" s="87"/>
    </row>
    <row r="12662" spans="3:30">
      <c r="C12662" s="88"/>
      <c r="D12662" s="71"/>
      <c r="E12662" s="71"/>
      <c r="F12662" s="71"/>
      <c r="G12662" s="71"/>
      <c r="H12662" s="71"/>
      <c r="I12662" s="71"/>
      <c r="J12662" s="71"/>
      <c r="K12662" s="175"/>
      <c r="L12662" s="176"/>
      <c r="M12662" s="71"/>
      <c r="N12662" s="71"/>
      <c r="Z12662" s="92"/>
      <c r="AD12662" s="87"/>
    </row>
    <row r="12663" spans="3:30">
      <c r="C12663" s="88"/>
      <c r="D12663" s="71"/>
      <c r="E12663" s="71"/>
      <c r="F12663" s="71"/>
      <c r="G12663" s="71"/>
      <c r="H12663" s="71"/>
      <c r="I12663" s="71"/>
      <c r="J12663" s="71"/>
      <c r="K12663" s="175"/>
      <c r="L12663" s="176"/>
      <c r="M12663" s="71"/>
      <c r="N12663" s="71"/>
      <c r="Z12663" s="92"/>
      <c r="AD12663" s="87"/>
    </row>
    <row r="12664" spans="3:30">
      <c r="C12664" s="88"/>
      <c r="D12664" s="71"/>
      <c r="E12664" s="71"/>
      <c r="F12664" s="71"/>
      <c r="G12664" s="71"/>
      <c r="H12664" s="71"/>
      <c r="I12664" s="71"/>
      <c r="J12664" s="71"/>
      <c r="K12664" s="175"/>
      <c r="L12664" s="176"/>
      <c r="M12664" s="71"/>
      <c r="N12664" s="71"/>
      <c r="Z12664" s="92"/>
      <c r="AD12664" s="87"/>
    </row>
    <row r="12665" spans="3:30">
      <c r="C12665" s="88"/>
      <c r="D12665" s="71"/>
      <c r="E12665" s="71"/>
      <c r="F12665" s="71"/>
      <c r="G12665" s="71"/>
      <c r="H12665" s="71"/>
      <c r="I12665" s="71"/>
      <c r="J12665" s="71"/>
      <c r="K12665" s="175"/>
      <c r="L12665" s="176"/>
      <c r="M12665" s="71"/>
      <c r="N12665" s="71"/>
      <c r="Z12665" s="92"/>
      <c r="AD12665" s="87"/>
    </row>
    <row r="12666" spans="3:30">
      <c r="C12666" s="88"/>
      <c r="D12666" s="71"/>
      <c r="E12666" s="71"/>
      <c r="F12666" s="71"/>
      <c r="G12666" s="71"/>
      <c r="H12666" s="71"/>
      <c r="I12666" s="71"/>
      <c r="J12666" s="71"/>
      <c r="K12666" s="175"/>
      <c r="L12666" s="176"/>
      <c r="M12666" s="71"/>
      <c r="N12666" s="71"/>
      <c r="Z12666" s="92"/>
      <c r="AD12666" s="87"/>
    </row>
    <row r="12667" spans="3:30">
      <c r="C12667" s="88"/>
      <c r="D12667" s="71"/>
      <c r="E12667" s="71"/>
      <c r="F12667" s="71"/>
      <c r="G12667" s="71"/>
      <c r="H12667" s="71"/>
      <c r="I12667" s="71"/>
      <c r="J12667" s="71"/>
      <c r="K12667" s="175"/>
      <c r="L12667" s="176"/>
      <c r="M12667" s="71"/>
      <c r="N12667" s="71"/>
      <c r="Z12667" s="92"/>
      <c r="AD12667" s="87"/>
    </row>
    <row r="12668" spans="3:30">
      <c r="C12668" s="88"/>
      <c r="D12668" s="71"/>
      <c r="E12668" s="71"/>
      <c r="F12668" s="71"/>
      <c r="G12668" s="71"/>
      <c r="H12668" s="71"/>
      <c r="I12668" s="71"/>
      <c r="J12668" s="71"/>
      <c r="K12668" s="175"/>
      <c r="L12668" s="176"/>
      <c r="M12668" s="71"/>
      <c r="N12668" s="71"/>
      <c r="Z12668" s="92"/>
      <c r="AD12668" s="87"/>
    </row>
    <row r="12669" spans="3:30">
      <c r="C12669" s="88"/>
      <c r="D12669" s="71"/>
      <c r="E12669" s="71"/>
      <c r="F12669" s="71"/>
      <c r="G12669" s="71"/>
      <c r="H12669" s="71"/>
      <c r="I12669" s="71"/>
      <c r="J12669" s="71"/>
      <c r="K12669" s="175"/>
      <c r="L12669" s="176"/>
      <c r="M12669" s="71"/>
      <c r="N12669" s="71"/>
      <c r="Z12669" s="92"/>
      <c r="AD12669" s="87"/>
    </row>
    <row r="12670" spans="3:30">
      <c r="C12670" s="88"/>
      <c r="D12670" s="71"/>
      <c r="E12670" s="71"/>
      <c r="F12670" s="71"/>
      <c r="G12670" s="71"/>
      <c r="H12670" s="71"/>
      <c r="I12670" s="71"/>
      <c r="J12670" s="71"/>
      <c r="K12670" s="175"/>
      <c r="L12670" s="176"/>
      <c r="M12670" s="71"/>
      <c r="N12670" s="71"/>
      <c r="Z12670" s="92"/>
      <c r="AD12670" s="87"/>
    </row>
    <row r="12671" spans="3:30">
      <c r="C12671" s="88"/>
      <c r="D12671" s="71"/>
      <c r="E12671" s="71"/>
      <c r="F12671" s="71"/>
      <c r="G12671" s="71"/>
      <c r="H12671" s="71"/>
      <c r="I12671" s="71"/>
      <c r="J12671" s="71"/>
      <c r="K12671" s="175"/>
      <c r="L12671" s="176"/>
      <c r="M12671" s="71"/>
      <c r="N12671" s="71"/>
      <c r="Z12671" s="92"/>
      <c r="AD12671" s="87"/>
    </row>
    <row r="12672" spans="3:30">
      <c r="C12672" s="88"/>
      <c r="D12672" s="71"/>
      <c r="E12672" s="71"/>
      <c r="F12672" s="71"/>
      <c r="G12672" s="71"/>
      <c r="H12672" s="71"/>
      <c r="I12672" s="71"/>
      <c r="J12672" s="71"/>
      <c r="K12672" s="175"/>
      <c r="L12672" s="176"/>
      <c r="M12672" s="71"/>
      <c r="N12672" s="71"/>
      <c r="Z12672" s="92"/>
      <c r="AD12672" s="87"/>
    </row>
    <row r="12673" spans="3:30">
      <c r="C12673" s="88"/>
      <c r="D12673" s="71"/>
      <c r="E12673" s="71"/>
      <c r="F12673" s="71"/>
      <c r="G12673" s="71"/>
      <c r="H12673" s="71"/>
      <c r="I12673" s="71"/>
      <c r="J12673" s="71"/>
      <c r="K12673" s="175"/>
      <c r="L12673" s="176"/>
      <c r="M12673" s="71"/>
      <c r="N12673" s="71"/>
      <c r="Z12673" s="92"/>
      <c r="AD12673" s="87"/>
    </row>
    <row r="12674" spans="3:30">
      <c r="C12674" s="88"/>
      <c r="D12674" s="71"/>
      <c r="E12674" s="71"/>
      <c r="F12674" s="71"/>
      <c r="G12674" s="71"/>
      <c r="H12674" s="71"/>
      <c r="I12674" s="71"/>
      <c r="J12674" s="71"/>
      <c r="K12674" s="175"/>
      <c r="L12674" s="176"/>
      <c r="M12674" s="71"/>
      <c r="N12674" s="71"/>
      <c r="Z12674" s="92"/>
      <c r="AD12674" s="87"/>
    </row>
    <row r="12675" spans="3:30">
      <c r="C12675" s="88"/>
      <c r="D12675" s="71"/>
      <c r="E12675" s="71"/>
      <c r="F12675" s="71"/>
      <c r="G12675" s="71"/>
      <c r="H12675" s="71"/>
      <c r="I12675" s="71"/>
      <c r="J12675" s="71"/>
      <c r="K12675" s="175"/>
      <c r="L12675" s="176"/>
      <c r="M12675" s="71"/>
      <c r="N12675" s="71"/>
      <c r="Z12675" s="92"/>
      <c r="AD12675" s="87"/>
    </row>
    <row r="12676" spans="3:30">
      <c r="C12676" s="88"/>
      <c r="D12676" s="71"/>
      <c r="E12676" s="71"/>
      <c r="F12676" s="71"/>
      <c r="G12676" s="71"/>
      <c r="H12676" s="71"/>
      <c r="I12676" s="71"/>
      <c r="J12676" s="71"/>
      <c r="K12676" s="175"/>
      <c r="L12676" s="176"/>
      <c r="M12676" s="71"/>
      <c r="N12676" s="71"/>
      <c r="Z12676" s="92"/>
      <c r="AD12676" s="87"/>
    </row>
    <row r="12677" spans="3:30">
      <c r="C12677" s="88"/>
      <c r="D12677" s="71"/>
      <c r="E12677" s="71"/>
      <c r="F12677" s="71"/>
      <c r="G12677" s="71"/>
      <c r="H12677" s="71"/>
      <c r="I12677" s="71"/>
      <c r="J12677" s="71"/>
      <c r="K12677" s="175"/>
      <c r="L12677" s="176"/>
      <c r="M12677" s="71"/>
      <c r="N12677" s="71"/>
      <c r="Z12677" s="92"/>
      <c r="AD12677" s="87"/>
    </row>
    <row r="12678" spans="3:30">
      <c r="C12678" s="88"/>
      <c r="D12678" s="71"/>
      <c r="E12678" s="71"/>
      <c r="F12678" s="71"/>
      <c r="G12678" s="71"/>
      <c r="H12678" s="71"/>
      <c r="I12678" s="71"/>
      <c r="J12678" s="71"/>
      <c r="K12678" s="175"/>
      <c r="L12678" s="176"/>
      <c r="M12678" s="71"/>
      <c r="N12678" s="71"/>
      <c r="Z12678" s="92"/>
      <c r="AD12678" s="87"/>
    </row>
    <row r="12679" spans="3:30">
      <c r="C12679" s="88"/>
      <c r="D12679" s="71"/>
      <c r="E12679" s="71"/>
      <c r="F12679" s="71"/>
      <c r="G12679" s="71"/>
      <c r="H12679" s="71"/>
      <c r="I12679" s="71"/>
      <c r="J12679" s="71"/>
      <c r="K12679" s="175"/>
      <c r="L12679" s="176"/>
      <c r="M12679" s="71"/>
      <c r="N12679" s="71"/>
      <c r="Z12679" s="92"/>
      <c r="AD12679" s="87"/>
    </row>
    <row r="12680" spans="3:30">
      <c r="C12680" s="88"/>
      <c r="D12680" s="71"/>
      <c r="E12680" s="71"/>
      <c r="F12680" s="71"/>
      <c r="G12680" s="71"/>
      <c r="H12680" s="71"/>
      <c r="I12680" s="71"/>
      <c r="J12680" s="71"/>
      <c r="K12680" s="175"/>
      <c r="L12680" s="176"/>
      <c r="M12680" s="71"/>
      <c r="N12680" s="71"/>
      <c r="Z12680" s="92"/>
      <c r="AD12680" s="87"/>
    </row>
    <row r="12681" spans="3:30">
      <c r="C12681" s="88"/>
      <c r="D12681" s="71"/>
      <c r="E12681" s="71"/>
      <c r="F12681" s="71"/>
      <c r="G12681" s="71"/>
      <c r="H12681" s="71"/>
      <c r="I12681" s="71"/>
      <c r="J12681" s="71"/>
      <c r="K12681" s="175"/>
      <c r="L12681" s="176"/>
      <c r="M12681" s="71"/>
      <c r="N12681" s="71"/>
      <c r="Z12681" s="92"/>
      <c r="AD12681" s="87"/>
    </row>
    <row r="12682" spans="3:30">
      <c r="C12682" s="88"/>
      <c r="D12682" s="71"/>
      <c r="E12682" s="71"/>
      <c r="F12682" s="71"/>
      <c r="G12682" s="71"/>
      <c r="H12682" s="71"/>
      <c r="I12682" s="71"/>
      <c r="J12682" s="71"/>
      <c r="K12682" s="175"/>
      <c r="L12682" s="176"/>
      <c r="M12682" s="71"/>
      <c r="N12682" s="71"/>
      <c r="Z12682" s="92"/>
      <c r="AD12682" s="87"/>
    </row>
    <row r="12683" spans="3:30">
      <c r="C12683" s="88"/>
      <c r="D12683" s="71"/>
      <c r="E12683" s="71"/>
      <c r="F12683" s="71"/>
      <c r="G12683" s="71"/>
      <c r="H12683" s="71"/>
      <c r="I12683" s="71"/>
      <c r="J12683" s="71"/>
      <c r="K12683" s="175"/>
      <c r="L12683" s="176"/>
      <c r="M12683" s="71"/>
      <c r="N12683" s="71"/>
      <c r="Z12683" s="92"/>
      <c r="AD12683" s="87"/>
    </row>
    <row r="12684" spans="3:30">
      <c r="C12684" s="88"/>
      <c r="D12684" s="71"/>
      <c r="E12684" s="71"/>
      <c r="F12684" s="71"/>
      <c r="G12684" s="71"/>
      <c r="H12684" s="71"/>
      <c r="I12684" s="71"/>
      <c r="J12684" s="71"/>
      <c r="K12684" s="175"/>
      <c r="L12684" s="176"/>
      <c r="M12684" s="71"/>
      <c r="N12684" s="71"/>
      <c r="Z12684" s="92"/>
      <c r="AD12684" s="87"/>
    </row>
    <row r="12685" spans="3:30">
      <c r="C12685" s="88"/>
      <c r="D12685" s="71"/>
      <c r="E12685" s="71"/>
      <c r="F12685" s="71"/>
      <c r="G12685" s="71"/>
      <c r="H12685" s="71"/>
      <c r="I12685" s="71"/>
      <c r="J12685" s="71"/>
      <c r="K12685" s="175"/>
      <c r="L12685" s="176"/>
      <c r="M12685" s="71"/>
      <c r="N12685" s="71"/>
      <c r="Z12685" s="92"/>
      <c r="AD12685" s="87"/>
    </row>
    <row r="12686" spans="3:30">
      <c r="C12686" s="88"/>
      <c r="D12686" s="71"/>
      <c r="E12686" s="71"/>
      <c r="F12686" s="71"/>
      <c r="G12686" s="71"/>
      <c r="H12686" s="71"/>
      <c r="I12686" s="71"/>
      <c r="J12686" s="71"/>
      <c r="K12686" s="175"/>
      <c r="L12686" s="176"/>
      <c r="M12686" s="71"/>
      <c r="N12686" s="71"/>
      <c r="Z12686" s="92"/>
      <c r="AD12686" s="87"/>
    </row>
    <row r="12687" spans="3:30">
      <c r="C12687" s="88"/>
      <c r="D12687" s="71"/>
      <c r="E12687" s="71"/>
      <c r="F12687" s="71"/>
      <c r="G12687" s="71"/>
      <c r="H12687" s="71"/>
      <c r="I12687" s="71"/>
      <c r="J12687" s="71"/>
      <c r="K12687" s="175"/>
      <c r="L12687" s="176"/>
      <c r="M12687" s="71"/>
      <c r="N12687" s="71"/>
      <c r="Z12687" s="92"/>
      <c r="AD12687" s="87"/>
    </row>
    <row r="12688" spans="3:30">
      <c r="C12688" s="88"/>
      <c r="D12688" s="71"/>
      <c r="E12688" s="71"/>
      <c r="F12688" s="71"/>
      <c r="G12688" s="71"/>
      <c r="H12688" s="71"/>
      <c r="I12688" s="71"/>
      <c r="J12688" s="71"/>
      <c r="K12688" s="175"/>
      <c r="L12688" s="176"/>
      <c r="M12688" s="71"/>
      <c r="N12688" s="71"/>
      <c r="Z12688" s="92"/>
      <c r="AD12688" s="87"/>
    </row>
    <row r="12689" spans="3:30">
      <c r="C12689" s="88"/>
      <c r="D12689" s="71"/>
      <c r="E12689" s="71"/>
      <c r="F12689" s="71"/>
      <c r="G12689" s="71"/>
      <c r="H12689" s="71"/>
      <c r="I12689" s="71"/>
      <c r="J12689" s="71"/>
      <c r="K12689" s="175"/>
      <c r="L12689" s="176"/>
      <c r="M12689" s="71"/>
      <c r="N12689" s="71"/>
      <c r="Z12689" s="92"/>
      <c r="AD12689" s="87"/>
    </row>
    <row r="12690" spans="3:30">
      <c r="C12690" s="88"/>
      <c r="D12690" s="71"/>
      <c r="E12690" s="71"/>
      <c r="F12690" s="71"/>
      <c r="G12690" s="71"/>
      <c r="H12690" s="71"/>
      <c r="I12690" s="71"/>
      <c r="J12690" s="71"/>
      <c r="K12690" s="175"/>
      <c r="L12690" s="176"/>
      <c r="M12690" s="71"/>
      <c r="N12690" s="71"/>
      <c r="Z12690" s="92"/>
      <c r="AD12690" s="87"/>
    </row>
    <row r="12691" spans="3:30">
      <c r="C12691" s="88"/>
      <c r="D12691" s="71"/>
      <c r="E12691" s="71"/>
      <c r="F12691" s="71"/>
      <c r="G12691" s="71"/>
      <c r="H12691" s="71"/>
      <c r="I12691" s="71"/>
      <c r="J12691" s="71"/>
      <c r="K12691" s="175"/>
      <c r="L12691" s="176"/>
      <c r="M12691" s="71"/>
      <c r="N12691" s="71"/>
      <c r="Z12691" s="92"/>
      <c r="AD12691" s="87"/>
    </row>
    <row r="12692" spans="3:30">
      <c r="C12692" s="88"/>
      <c r="D12692" s="71"/>
      <c r="E12692" s="71"/>
      <c r="F12692" s="71"/>
      <c r="G12692" s="71"/>
      <c r="H12692" s="71"/>
      <c r="I12692" s="71"/>
      <c r="J12692" s="71"/>
      <c r="K12692" s="175"/>
      <c r="L12692" s="176"/>
      <c r="M12692" s="71"/>
      <c r="N12692" s="71"/>
      <c r="Z12692" s="92"/>
      <c r="AD12692" s="87"/>
    </row>
    <row r="12693" spans="3:30">
      <c r="C12693" s="88"/>
      <c r="D12693" s="71"/>
      <c r="E12693" s="71"/>
      <c r="F12693" s="71"/>
      <c r="G12693" s="71"/>
      <c r="H12693" s="71"/>
      <c r="I12693" s="71"/>
      <c r="J12693" s="71"/>
      <c r="K12693" s="175"/>
      <c r="L12693" s="176"/>
      <c r="M12693" s="71"/>
      <c r="N12693" s="71"/>
      <c r="Z12693" s="92"/>
      <c r="AD12693" s="87"/>
    </row>
    <row r="12694" spans="3:30">
      <c r="C12694" s="88"/>
      <c r="D12694" s="71"/>
      <c r="E12694" s="71"/>
      <c r="F12694" s="71"/>
      <c r="G12694" s="71"/>
      <c r="H12694" s="71"/>
      <c r="I12694" s="71"/>
      <c r="J12694" s="71"/>
      <c r="K12694" s="175"/>
      <c r="L12694" s="176"/>
      <c r="M12694" s="71"/>
      <c r="N12694" s="71"/>
      <c r="Z12694" s="92"/>
      <c r="AD12694" s="87"/>
    </row>
    <row r="12695" spans="3:30">
      <c r="C12695" s="88"/>
      <c r="D12695" s="71"/>
      <c r="E12695" s="71"/>
      <c r="F12695" s="71"/>
      <c r="G12695" s="71"/>
      <c r="H12695" s="71"/>
      <c r="I12695" s="71"/>
      <c r="J12695" s="71"/>
      <c r="K12695" s="175"/>
      <c r="L12695" s="176"/>
      <c r="M12695" s="71"/>
      <c r="N12695" s="71"/>
      <c r="Z12695" s="92"/>
      <c r="AD12695" s="87"/>
    </row>
    <row r="12696" spans="3:30">
      <c r="C12696" s="88"/>
      <c r="D12696" s="71"/>
      <c r="E12696" s="71"/>
      <c r="F12696" s="71"/>
      <c r="G12696" s="71"/>
      <c r="H12696" s="71"/>
      <c r="I12696" s="71"/>
      <c r="J12696" s="71"/>
      <c r="K12696" s="175"/>
      <c r="L12696" s="176"/>
      <c r="M12696" s="71"/>
      <c r="N12696" s="71"/>
      <c r="Z12696" s="92"/>
      <c r="AD12696" s="87"/>
    </row>
    <row r="12697" spans="3:30">
      <c r="C12697" s="88"/>
      <c r="D12697" s="71"/>
      <c r="E12697" s="71"/>
      <c r="F12697" s="71"/>
      <c r="G12697" s="71"/>
      <c r="H12697" s="71"/>
      <c r="I12697" s="71"/>
      <c r="J12697" s="71"/>
      <c r="K12697" s="175"/>
      <c r="L12697" s="176"/>
      <c r="M12697" s="71"/>
      <c r="N12697" s="71"/>
      <c r="Z12697" s="92"/>
      <c r="AD12697" s="87"/>
    </row>
    <row r="12698" spans="3:30">
      <c r="C12698" s="88"/>
      <c r="D12698" s="71"/>
      <c r="E12698" s="71"/>
      <c r="F12698" s="71"/>
      <c r="G12698" s="71"/>
      <c r="H12698" s="71"/>
      <c r="I12698" s="71"/>
      <c r="J12698" s="71"/>
      <c r="K12698" s="175"/>
      <c r="L12698" s="176"/>
      <c r="M12698" s="71"/>
      <c r="N12698" s="71"/>
      <c r="Z12698" s="92"/>
      <c r="AD12698" s="87"/>
    </row>
    <row r="12699" spans="3:30">
      <c r="C12699" s="88"/>
      <c r="D12699" s="71"/>
      <c r="E12699" s="71"/>
      <c r="F12699" s="71"/>
      <c r="G12699" s="71"/>
      <c r="H12699" s="71"/>
      <c r="I12699" s="71"/>
      <c r="J12699" s="71"/>
      <c r="K12699" s="175"/>
      <c r="L12699" s="176"/>
      <c r="M12699" s="71"/>
      <c r="N12699" s="71"/>
      <c r="Z12699" s="92"/>
      <c r="AD12699" s="87"/>
    </row>
    <row r="12700" spans="3:30">
      <c r="C12700" s="88"/>
      <c r="D12700" s="71"/>
      <c r="E12700" s="71"/>
      <c r="F12700" s="71"/>
      <c r="G12700" s="71"/>
      <c r="H12700" s="71"/>
      <c r="I12700" s="71"/>
      <c r="J12700" s="71"/>
      <c r="K12700" s="175"/>
      <c r="L12700" s="176"/>
      <c r="M12700" s="71"/>
      <c r="N12700" s="71"/>
      <c r="Z12700" s="92"/>
      <c r="AD12700" s="87"/>
    </row>
    <row r="12701" spans="3:30">
      <c r="C12701" s="88"/>
      <c r="D12701" s="71"/>
      <c r="E12701" s="71"/>
      <c r="F12701" s="71"/>
      <c r="G12701" s="71"/>
      <c r="H12701" s="71"/>
      <c r="I12701" s="71"/>
      <c r="J12701" s="71"/>
      <c r="K12701" s="175"/>
      <c r="L12701" s="176"/>
      <c r="M12701" s="71"/>
      <c r="N12701" s="71"/>
      <c r="Z12701" s="92"/>
      <c r="AD12701" s="87"/>
    </row>
    <row r="12702" spans="3:30">
      <c r="C12702" s="88"/>
      <c r="D12702" s="71"/>
      <c r="E12702" s="71"/>
      <c r="F12702" s="71"/>
      <c r="G12702" s="71"/>
      <c r="H12702" s="71"/>
      <c r="I12702" s="71"/>
      <c r="J12702" s="71"/>
      <c r="K12702" s="175"/>
      <c r="L12702" s="176"/>
      <c r="M12702" s="71"/>
      <c r="N12702" s="71"/>
      <c r="Z12702" s="92"/>
      <c r="AD12702" s="87"/>
    </row>
    <row r="12703" spans="3:30">
      <c r="C12703" s="88"/>
      <c r="D12703" s="71"/>
      <c r="E12703" s="71"/>
      <c r="F12703" s="71"/>
      <c r="G12703" s="71"/>
      <c r="H12703" s="71"/>
      <c r="I12703" s="71"/>
      <c r="J12703" s="71"/>
      <c r="K12703" s="175"/>
      <c r="L12703" s="176"/>
      <c r="M12703" s="71"/>
      <c r="N12703" s="71"/>
      <c r="Z12703" s="92"/>
      <c r="AD12703" s="87"/>
    </row>
    <row r="12704" spans="3:30">
      <c r="C12704" s="88"/>
      <c r="D12704" s="71"/>
      <c r="E12704" s="71"/>
      <c r="F12704" s="71"/>
      <c r="G12704" s="71"/>
      <c r="H12704" s="71"/>
      <c r="I12704" s="71"/>
      <c r="J12704" s="71"/>
      <c r="K12704" s="175"/>
      <c r="L12704" s="176"/>
      <c r="M12704" s="71"/>
      <c r="N12704" s="71"/>
      <c r="Z12704" s="92"/>
      <c r="AD12704" s="87"/>
    </row>
    <row r="12705" spans="3:30">
      <c r="C12705" s="88"/>
      <c r="D12705" s="71"/>
      <c r="E12705" s="71"/>
      <c r="F12705" s="71"/>
      <c r="G12705" s="71"/>
      <c r="H12705" s="71"/>
      <c r="I12705" s="71"/>
      <c r="J12705" s="71"/>
      <c r="K12705" s="175"/>
      <c r="L12705" s="176"/>
      <c r="M12705" s="71"/>
      <c r="N12705" s="71"/>
      <c r="Z12705" s="92"/>
      <c r="AD12705" s="87"/>
    </row>
    <row r="12706" spans="3:30">
      <c r="C12706" s="88"/>
      <c r="D12706" s="71"/>
      <c r="E12706" s="71"/>
      <c r="F12706" s="71"/>
      <c r="G12706" s="71"/>
      <c r="H12706" s="71"/>
      <c r="I12706" s="71"/>
      <c r="J12706" s="71"/>
      <c r="K12706" s="175"/>
      <c r="L12706" s="176"/>
      <c r="M12706" s="71"/>
      <c r="N12706" s="71"/>
      <c r="Z12706" s="92"/>
      <c r="AD12706" s="87"/>
    </row>
    <row r="12707" spans="3:30">
      <c r="C12707" s="88"/>
      <c r="D12707" s="71"/>
      <c r="E12707" s="71"/>
      <c r="F12707" s="71"/>
      <c r="G12707" s="71"/>
      <c r="H12707" s="71"/>
      <c r="I12707" s="71"/>
      <c r="J12707" s="71"/>
      <c r="K12707" s="175"/>
      <c r="L12707" s="176"/>
      <c r="M12707" s="71"/>
      <c r="N12707" s="71"/>
      <c r="Z12707" s="92"/>
      <c r="AD12707" s="87"/>
    </row>
    <row r="12708" spans="3:30">
      <c r="C12708" s="88"/>
      <c r="D12708" s="71"/>
      <c r="E12708" s="71"/>
      <c r="F12708" s="71"/>
      <c r="G12708" s="71"/>
      <c r="H12708" s="71"/>
      <c r="I12708" s="71"/>
      <c r="J12708" s="71"/>
      <c r="K12708" s="175"/>
      <c r="L12708" s="176"/>
      <c r="M12708" s="71"/>
      <c r="N12708" s="71"/>
      <c r="Z12708" s="92"/>
      <c r="AD12708" s="87"/>
    </row>
    <row r="12709" spans="3:30">
      <c r="C12709" s="88"/>
      <c r="D12709" s="71"/>
      <c r="E12709" s="71"/>
      <c r="F12709" s="71"/>
      <c r="G12709" s="71"/>
      <c r="H12709" s="71"/>
      <c r="I12709" s="71"/>
      <c r="J12709" s="71"/>
      <c r="K12709" s="175"/>
      <c r="L12709" s="176"/>
      <c r="M12709" s="71"/>
      <c r="N12709" s="71"/>
      <c r="Z12709" s="92"/>
      <c r="AD12709" s="87"/>
    </row>
    <row r="12710" spans="3:30">
      <c r="C12710" s="88"/>
      <c r="D12710" s="71"/>
      <c r="E12710" s="71"/>
      <c r="F12710" s="71"/>
      <c r="G12710" s="71"/>
      <c r="H12710" s="71"/>
      <c r="I12710" s="71"/>
      <c r="J12710" s="71"/>
      <c r="K12710" s="175"/>
      <c r="L12710" s="176"/>
      <c r="M12710" s="71"/>
      <c r="N12710" s="71"/>
      <c r="Z12710" s="92"/>
      <c r="AD12710" s="87"/>
    </row>
    <row r="12711" spans="3:30">
      <c r="C12711" s="88"/>
      <c r="D12711" s="71"/>
      <c r="E12711" s="71"/>
      <c r="F12711" s="71"/>
      <c r="G12711" s="71"/>
      <c r="H12711" s="71"/>
      <c r="I12711" s="71"/>
      <c r="J12711" s="71"/>
      <c r="K12711" s="175"/>
      <c r="L12711" s="176"/>
      <c r="M12711" s="71"/>
      <c r="N12711" s="71"/>
      <c r="Z12711" s="92"/>
      <c r="AD12711" s="87"/>
    </row>
    <row r="12712" spans="3:30">
      <c r="C12712" s="88"/>
      <c r="D12712" s="71"/>
      <c r="E12712" s="71"/>
      <c r="F12712" s="71"/>
      <c r="G12712" s="71"/>
      <c r="H12712" s="71"/>
      <c r="I12712" s="71"/>
      <c r="J12712" s="71"/>
      <c r="K12712" s="175"/>
      <c r="L12712" s="176"/>
      <c r="M12712" s="71"/>
      <c r="N12712" s="71"/>
      <c r="Z12712" s="92"/>
      <c r="AD12712" s="87"/>
    </row>
    <row r="12713" spans="3:30">
      <c r="C12713" s="88"/>
      <c r="D12713" s="71"/>
      <c r="E12713" s="71"/>
      <c r="F12713" s="71"/>
      <c r="G12713" s="71"/>
      <c r="H12713" s="71"/>
      <c r="I12713" s="71"/>
      <c r="J12713" s="71"/>
      <c r="K12713" s="175"/>
      <c r="L12713" s="176"/>
      <c r="M12713" s="71"/>
      <c r="N12713" s="71"/>
      <c r="Z12713" s="92"/>
      <c r="AD12713" s="87"/>
    </row>
    <row r="12714" spans="3:30">
      <c r="C12714" s="88"/>
      <c r="D12714" s="71"/>
      <c r="E12714" s="71"/>
      <c r="F12714" s="71"/>
      <c r="G12714" s="71"/>
      <c r="H12714" s="71"/>
      <c r="I12714" s="71"/>
      <c r="J12714" s="71"/>
      <c r="K12714" s="175"/>
      <c r="L12714" s="176"/>
      <c r="M12714" s="71"/>
      <c r="N12714" s="71"/>
      <c r="Z12714" s="92"/>
      <c r="AD12714" s="87"/>
    </row>
    <row r="12715" spans="3:30">
      <c r="C12715" s="88"/>
      <c r="D12715" s="71"/>
      <c r="E12715" s="71"/>
      <c r="F12715" s="71"/>
      <c r="G12715" s="71"/>
      <c r="H12715" s="71"/>
      <c r="I12715" s="71"/>
      <c r="J12715" s="71"/>
      <c r="K12715" s="175"/>
      <c r="L12715" s="176"/>
      <c r="M12715" s="71"/>
      <c r="N12715" s="71"/>
      <c r="Z12715" s="92"/>
      <c r="AD12715" s="87"/>
    </row>
    <row r="12716" spans="3:30">
      <c r="C12716" s="88"/>
      <c r="D12716" s="71"/>
      <c r="E12716" s="71"/>
      <c r="F12716" s="71"/>
      <c r="G12716" s="71"/>
      <c r="H12716" s="71"/>
      <c r="I12716" s="71"/>
      <c r="J12716" s="71"/>
      <c r="K12716" s="175"/>
      <c r="L12716" s="176"/>
      <c r="M12716" s="71"/>
      <c r="N12716" s="71"/>
      <c r="Z12716" s="92"/>
      <c r="AD12716" s="87"/>
    </row>
    <row r="12717" spans="3:30">
      <c r="C12717" s="88"/>
      <c r="D12717" s="71"/>
      <c r="E12717" s="71"/>
      <c r="F12717" s="71"/>
      <c r="G12717" s="71"/>
      <c r="H12717" s="71"/>
      <c r="I12717" s="71"/>
      <c r="J12717" s="71"/>
      <c r="K12717" s="175"/>
      <c r="L12717" s="176"/>
      <c r="M12717" s="71"/>
      <c r="N12717" s="71"/>
      <c r="Z12717" s="92"/>
      <c r="AD12717" s="87"/>
    </row>
    <row r="12718" spans="3:30">
      <c r="C12718" s="88"/>
      <c r="D12718" s="71"/>
      <c r="E12718" s="71"/>
      <c r="F12718" s="71"/>
      <c r="G12718" s="71"/>
      <c r="H12718" s="71"/>
      <c r="I12718" s="71"/>
      <c r="J12718" s="71"/>
      <c r="K12718" s="175"/>
      <c r="L12718" s="176"/>
      <c r="M12718" s="71"/>
      <c r="N12718" s="71"/>
      <c r="Z12718" s="92"/>
      <c r="AD12718" s="87"/>
    </row>
    <row r="12719" spans="3:30">
      <c r="C12719" s="88"/>
      <c r="D12719" s="71"/>
      <c r="E12719" s="71"/>
      <c r="F12719" s="71"/>
      <c r="G12719" s="71"/>
      <c r="H12719" s="71"/>
      <c r="I12719" s="71"/>
      <c r="J12719" s="71"/>
      <c r="K12719" s="175"/>
      <c r="L12719" s="176"/>
      <c r="M12719" s="71"/>
      <c r="N12719" s="71"/>
      <c r="Z12719" s="92"/>
      <c r="AD12719" s="87"/>
    </row>
    <row r="12720" spans="3:30">
      <c r="C12720" s="88"/>
      <c r="D12720" s="71"/>
      <c r="E12720" s="71"/>
      <c r="F12720" s="71"/>
      <c r="G12720" s="71"/>
      <c r="H12720" s="71"/>
      <c r="I12720" s="71"/>
      <c r="J12720" s="71"/>
      <c r="K12720" s="175"/>
      <c r="L12720" s="176"/>
      <c r="M12720" s="71"/>
      <c r="N12720" s="71"/>
      <c r="Z12720" s="92"/>
      <c r="AD12720" s="87"/>
    </row>
    <row r="12721" spans="3:30">
      <c r="C12721" s="88"/>
      <c r="D12721" s="71"/>
      <c r="E12721" s="71"/>
      <c r="F12721" s="71"/>
      <c r="G12721" s="71"/>
      <c r="H12721" s="71"/>
      <c r="I12721" s="71"/>
      <c r="J12721" s="71"/>
      <c r="K12721" s="175"/>
      <c r="L12721" s="176"/>
      <c r="M12721" s="71"/>
      <c r="N12721" s="71"/>
      <c r="Z12721" s="92"/>
      <c r="AD12721" s="87"/>
    </row>
    <row r="12722" spans="3:30">
      <c r="C12722" s="88"/>
      <c r="D12722" s="71"/>
      <c r="E12722" s="71"/>
      <c r="F12722" s="71"/>
      <c r="G12722" s="71"/>
      <c r="H12722" s="71"/>
      <c r="I12722" s="71"/>
      <c r="J12722" s="71"/>
      <c r="K12722" s="175"/>
      <c r="L12722" s="176"/>
      <c r="M12722" s="71"/>
      <c r="N12722" s="71"/>
      <c r="Z12722" s="92"/>
      <c r="AD12722" s="87"/>
    </row>
    <row r="12723" spans="3:30">
      <c r="C12723" s="88"/>
      <c r="D12723" s="71"/>
      <c r="E12723" s="71"/>
      <c r="F12723" s="71"/>
      <c r="G12723" s="71"/>
      <c r="H12723" s="71"/>
      <c r="I12723" s="71"/>
      <c r="J12723" s="71"/>
      <c r="K12723" s="175"/>
      <c r="L12723" s="176"/>
      <c r="M12723" s="71"/>
      <c r="N12723" s="71"/>
      <c r="Z12723" s="92"/>
      <c r="AD12723" s="87"/>
    </row>
    <row r="12724" spans="3:30">
      <c r="C12724" s="88"/>
      <c r="D12724" s="71"/>
      <c r="E12724" s="71"/>
      <c r="F12724" s="71"/>
      <c r="G12724" s="71"/>
      <c r="H12724" s="71"/>
      <c r="I12724" s="71"/>
      <c r="J12724" s="71"/>
      <c r="K12724" s="175"/>
      <c r="L12724" s="176"/>
      <c r="M12724" s="71"/>
      <c r="N12724" s="71"/>
      <c r="Z12724" s="92"/>
      <c r="AD12724" s="87"/>
    </row>
    <row r="12725" spans="3:30">
      <c r="C12725" s="88"/>
      <c r="D12725" s="71"/>
      <c r="E12725" s="71"/>
      <c r="F12725" s="71"/>
      <c r="G12725" s="71"/>
      <c r="H12725" s="71"/>
      <c r="I12725" s="71"/>
      <c r="J12725" s="71"/>
      <c r="K12725" s="175"/>
      <c r="L12725" s="176"/>
      <c r="M12725" s="71"/>
      <c r="N12725" s="71"/>
      <c r="Z12725" s="92"/>
      <c r="AD12725" s="87"/>
    </row>
    <row r="12726" spans="3:30">
      <c r="C12726" s="88"/>
      <c r="D12726" s="71"/>
      <c r="E12726" s="71"/>
      <c r="F12726" s="71"/>
      <c r="G12726" s="71"/>
      <c r="H12726" s="71"/>
      <c r="I12726" s="71"/>
      <c r="J12726" s="71"/>
      <c r="K12726" s="175"/>
      <c r="L12726" s="176"/>
      <c r="M12726" s="71"/>
      <c r="N12726" s="71"/>
      <c r="Z12726" s="92"/>
      <c r="AD12726" s="87"/>
    </row>
    <row r="12727" spans="3:30">
      <c r="C12727" s="88"/>
      <c r="D12727" s="71"/>
      <c r="E12727" s="71"/>
      <c r="F12727" s="71"/>
      <c r="G12727" s="71"/>
      <c r="H12727" s="71"/>
      <c r="I12727" s="71"/>
      <c r="J12727" s="71"/>
      <c r="K12727" s="175"/>
      <c r="L12727" s="176"/>
      <c r="M12727" s="71"/>
      <c r="N12727" s="71"/>
      <c r="Z12727" s="92"/>
      <c r="AD12727" s="87"/>
    </row>
    <row r="12728" spans="3:30">
      <c r="C12728" s="88"/>
      <c r="D12728" s="71"/>
      <c r="E12728" s="71"/>
      <c r="F12728" s="71"/>
      <c r="G12728" s="71"/>
      <c r="H12728" s="71"/>
      <c r="I12728" s="71"/>
      <c r="J12728" s="71"/>
      <c r="K12728" s="175"/>
      <c r="L12728" s="176"/>
      <c r="M12728" s="71"/>
      <c r="N12728" s="71"/>
      <c r="Z12728" s="92"/>
      <c r="AD12728" s="87"/>
    </row>
    <row r="12729" spans="3:30">
      <c r="C12729" s="88"/>
      <c r="D12729" s="71"/>
      <c r="E12729" s="71"/>
      <c r="F12729" s="71"/>
      <c r="G12729" s="71"/>
      <c r="H12729" s="71"/>
      <c r="I12729" s="71"/>
      <c r="J12729" s="71"/>
      <c r="K12729" s="175"/>
      <c r="L12729" s="176"/>
      <c r="M12729" s="71"/>
      <c r="N12729" s="71"/>
      <c r="Z12729" s="92"/>
      <c r="AD12729" s="87"/>
    </row>
    <row r="12730" spans="3:30">
      <c r="C12730" s="88"/>
      <c r="D12730" s="71"/>
      <c r="E12730" s="71"/>
      <c r="F12730" s="71"/>
      <c r="G12730" s="71"/>
      <c r="H12730" s="71"/>
      <c r="I12730" s="71"/>
      <c r="J12730" s="71"/>
      <c r="K12730" s="175"/>
      <c r="L12730" s="176"/>
      <c r="M12730" s="71"/>
      <c r="N12730" s="71"/>
      <c r="Z12730" s="92"/>
      <c r="AD12730" s="87"/>
    </row>
    <row r="12731" spans="3:30">
      <c r="C12731" s="88"/>
      <c r="D12731" s="71"/>
      <c r="E12731" s="71"/>
      <c r="F12731" s="71"/>
      <c r="G12731" s="71"/>
      <c r="H12731" s="71"/>
      <c r="I12731" s="71"/>
      <c r="J12731" s="71"/>
      <c r="K12731" s="175"/>
      <c r="L12731" s="176"/>
      <c r="M12731" s="71"/>
      <c r="N12731" s="71"/>
      <c r="Z12731" s="92"/>
      <c r="AD12731" s="87"/>
    </row>
    <row r="12732" spans="3:30">
      <c r="C12732" s="88"/>
      <c r="D12732" s="71"/>
      <c r="E12732" s="71"/>
      <c r="F12732" s="71"/>
      <c r="G12732" s="71"/>
      <c r="H12732" s="71"/>
      <c r="I12732" s="71"/>
      <c r="J12732" s="71"/>
      <c r="K12732" s="175"/>
      <c r="L12732" s="176"/>
      <c r="M12732" s="71"/>
      <c r="N12732" s="71"/>
      <c r="Z12732" s="92"/>
      <c r="AD12732" s="87"/>
    </row>
    <row r="12733" spans="3:30">
      <c r="C12733" s="88"/>
      <c r="D12733" s="71"/>
      <c r="E12733" s="71"/>
      <c r="F12733" s="71"/>
      <c r="G12733" s="71"/>
      <c r="H12733" s="71"/>
      <c r="I12733" s="71"/>
      <c r="J12733" s="71"/>
      <c r="K12733" s="175"/>
      <c r="L12733" s="176"/>
      <c r="M12733" s="71"/>
      <c r="N12733" s="71"/>
      <c r="Z12733" s="92"/>
      <c r="AD12733" s="87"/>
    </row>
    <row r="12734" spans="3:30">
      <c r="C12734" s="88"/>
      <c r="D12734" s="71"/>
      <c r="E12734" s="71"/>
      <c r="F12734" s="71"/>
      <c r="G12734" s="71"/>
      <c r="H12734" s="71"/>
      <c r="I12734" s="71"/>
      <c r="J12734" s="71"/>
      <c r="K12734" s="175"/>
      <c r="L12734" s="176"/>
      <c r="M12734" s="71"/>
      <c r="N12734" s="71"/>
      <c r="Z12734" s="92"/>
      <c r="AD12734" s="87"/>
    </row>
    <row r="12735" spans="3:30">
      <c r="C12735" s="88"/>
      <c r="D12735" s="71"/>
      <c r="E12735" s="71"/>
      <c r="F12735" s="71"/>
      <c r="G12735" s="71"/>
      <c r="H12735" s="71"/>
      <c r="I12735" s="71"/>
      <c r="J12735" s="71"/>
      <c r="K12735" s="175"/>
      <c r="L12735" s="176"/>
      <c r="M12735" s="71"/>
      <c r="N12735" s="71"/>
      <c r="Z12735" s="92"/>
      <c r="AD12735" s="87"/>
    </row>
    <row r="12736" spans="3:30">
      <c r="C12736" s="88"/>
      <c r="D12736" s="71"/>
      <c r="E12736" s="71"/>
      <c r="F12736" s="71"/>
      <c r="G12736" s="71"/>
      <c r="H12736" s="71"/>
      <c r="I12736" s="71"/>
      <c r="J12736" s="71"/>
      <c r="K12736" s="175"/>
      <c r="L12736" s="176"/>
      <c r="M12736" s="71"/>
      <c r="N12736" s="71"/>
      <c r="Z12736" s="92"/>
      <c r="AD12736" s="87"/>
    </row>
    <row r="12737" spans="3:30">
      <c r="C12737" s="88"/>
      <c r="D12737" s="71"/>
      <c r="E12737" s="71"/>
      <c r="F12737" s="71"/>
      <c r="G12737" s="71"/>
      <c r="H12737" s="71"/>
      <c r="I12737" s="71"/>
      <c r="J12737" s="71"/>
      <c r="K12737" s="175"/>
      <c r="L12737" s="176"/>
      <c r="M12737" s="71"/>
      <c r="N12737" s="71"/>
      <c r="Z12737" s="92"/>
      <c r="AD12737" s="87"/>
    </row>
    <row r="12738" spans="3:30">
      <c r="C12738" s="88"/>
      <c r="D12738" s="71"/>
      <c r="E12738" s="71"/>
      <c r="F12738" s="71"/>
      <c r="G12738" s="71"/>
      <c r="H12738" s="71"/>
      <c r="I12738" s="71"/>
      <c r="J12738" s="71"/>
      <c r="K12738" s="175"/>
      <c r="L12738" s="176"/>
      <c r="M12738" s="71"/>
      <c r="N12738" s="71"/>
      <c r="Z12738" s="92"/>
      <c r="AD12738" s="87"/>
    </row>
    <row r="12739" spans="3:30">
      <c r="C12739" s="88"/>
      <c r="D12739" s="71"/>
      <c r="E12739" s="71"/>
      <c r="F12739" s="71"/>
      <c r="G12739" s="71"/>
      <c r="H12739" s="71"/>
      <c r="I12739" s="71"/>
      <c r="J12739" s="71"/>
      <c r="K12739" s="175"/>
      <c r="L12739" s="176"/>
      <c r="M12739" s="71"/>
      <c r="N12739" s="71"/>
      <c r="Z12739" s="92"/>
      <c r="AD12739" s="87"/>
    </row>
    <row r="12740" spans="3:30">
      <c r="C12740" s="88"/>
      <c r="D12740" s="71"/>
      <c r="E12740" s="71"/>
      <c r="F12740" s="71"/>
      <c r="G12740" s="71"/>
      <c r="H12740" s="71"/>
      <c r="I12740" s="71"/>
      <c r="J12740" s="71"/>
      <c r="K12740" s="175"/>
      <c r="L12740" s="176"/>
      <c r="M12740" s="71"/>
      <c r="N12740" s="71"/>
      <c r="Z12740" s="92"/>
      <c r="AD12740" s="87"/>
    </row>
    <row r="12741" spans="3:30">
      <c r="C12741" s="88"/>
      <c r="D12741" s="71"/>
      <c r="E12741" s="71"/>
      <c r="F12741" s="71"/>
      <c r="G12741" s="71"/>
      <c r="H12741" s="71"/>
      <c r="I12741" s="71"/>
      <c r="J12741" s="71"/>
      <c r="K12741" s="175"/>
      <c r="L12741" s="176"/>
      <c r="M12741" s="71"/>
      <c r="N12741" s="71"/>
      <c r="Z12741" s="92"/>
      <c r="AD12741" s="87"/>
    </row>
    <row r="12742" spans="3:30">
      <c r="C12742" s="88"/>
      <c r="D12742" s="71"/>
      <c r="E12742" s="71"/>
      <c r="F12742" s="71"/>
      <c r="G12742" s="71"/>
      <c r="H12742" s="71"/>
      <c r="I12742" s="71"/>
      <c r="J12742" s="71"/>
      <c r="K12742" s="175"/>
      <c r="L12742" s="176"/>
      <c r="M12742" s="71"/>
      <c r="N12742" s="71"/>
      <c r="Z12742" s="92"/>
      <c r="AD12742" s="87"/>
    </row>
    <row r="12743" spans="3:30">
      <c r="C12743" s="88"/>
      <c r="D12743" s="71"/>
      <c r="E12743" s="71"/>
      <c r="F12743" s="71"/>
      <c r="G12743" s="71"/>
      <c r="H12743" s="71"/>
      <c r="I12743" s="71"/>
      <c r="J12743" s="71"/>
      <c r="K12743" s="175"/>
      <c r="L12743" s="176"/>
      <c r="M12743" s="71"/>
      <c r="N12743" s="71"/>
      <c r="Z12743" s="92"/>
      <c r="AD12743" s="87"/>
    </row>
    <row r="12744" spans="3:30">
      <c r="C12744" s="88"/>
      <c r="D12744" s="71"/>
      <c r="E12744" s="71"/>
      <c r="F12744" s="71"/>
      <c r="G12744" s="71"/>
      <c r="H12744" s="71"/>
      <c r="I12744" s="71"/>
      <c r="J12744" s="71"/>
      <c r="K12744" s="175"/>
      <c r="L12744" s="176"/>
      <c r="M12744" s="71"/>
      <c r="N12744" s="71"/>
      <c r="Z12744" s="92"/>
      <c r="AD12744" s="87"/>
    </row>
    <row r="12745" spans="3:30">
      <c r="C12745" s="88"/>
      <c r="D12745" s="71"/>
      <c r="E12745" s="71"/>
      <c r="F12745" s="71"/>
      <c r="G12745" s="71"/>
      <c r="H12745" s="71"/>
      <c r="I12745" s="71"/>
      <c r="J12745" s="71"/>
      <c r="K12745" s="175"/>
      <c r="L12745" s="176"/>
      <c r="M12745" s="71"/>
      <c r="N12745" s="71"/>
      <c r="Z12745" s="92"/>
      <c r="AD12745" s="87"/>
    </row>
    <row r="12746" spans="3:30">
      <c r="C12746" s="88"/>
      <c r="D12746" s="71"/>
      <c r="E12746" s="71"/>
      <c r="F12746" s="71"/>
      <c r="G12746" s="71"/>
      <c r="H12746" s="71"/>
      <c r="I12746" s="71"/>
      <c r="J12746" s="71"/>
      <c r="K12746" s="175"/>
      <c r="L12746" s="176"/>
      <c r="M12746" s="71"/>
      <c r="N12746" s="71"/>
      <c r="Z12746" s="92"/>
      <c r="AD12746" s="87"/>
    </row>
    <row r="12747" spans="3:30">
      <c r="C12747" s="88"/>
      <c r="D12747" s="71"/>
      <c r="E12747" s="71"/>
      <c r="F12747" s="71"/>
      <c r="G12747" s="71"/>
      <c r="H12747" s="71"/>
      <c r="I12747" s="71"/>
      <c r="J12747" s="71"/>
      <c r="K12747" s="175"/>
      <c r="L12747" s="176"/>
      <c r="M12747" s="71"/>
      <c r="N12747" s="71"/>
      <c r="Z12747" s="92"/>
      <c r="AD12747" s="87"/>
    </row>
    <row r="12748" spans="3:30">
      <c r="C12748" s="88"/>
      <c r="D12748" s="71"/>
      <c r="E12748" s="71"/>
      <c r="F12748" s="71"/>
      <c r="G12748" s="71"/>
      <c r="H12748" s="71"/>
      <c r="I12748" s="71"/>
      <c r="J12748" s="71"/>
      <c r="K12748" s="175"/>
      <c r="L12748" s="176"/>
      <c r="M12748" s="71"/>
      <c r="N12748" s="71"/>
      <c r="Z12748" s="92"/>
      <c r="AD12748" s="87"/>
    </row>
    <row r="12749" spans="3:30">
      <c r="C12749" s="88"/>
      <c r="D12749" s="71"/>
      <c r="E12749" s="71"/>
      <c r="F12749" s="71"/>
      <c r="G12749" s="71"/>
      <c r="H12749" s="71"/>
      <c r="I12749" s="71"/>
      <c r="J12749" s="71"/>
      <c r="K12749" s="175"/>
      <c r="L12749" s="176"/>
      <c r="M12749" s="71"/>
      <c r="N12749" s="71"/>
      <c r="Z12749" s="92"/>
      <c r="AD12749" s="87"/>
    </row>
    <row r="12750" spans="3:30">
      <c r="C12750" s="88"/>
      <c r="D12750" s="71"/>
      <c r="E12750" s="71"/>
      <c r="F12750" s="71"/>
      <c r="G12750" s="71"/>
      <c r="H12750" s="71"/>
      <c r="I12750" s="71"/>
      <c r="J12750" s="71"/>
      <c r="K12750" s="175"/>
      <c r="L12750" s="176"/>
      <c r="M12750" s="71"/>
      <c r="N12750" s="71"/>
      <c r="Z12750" s="92"/>
      <c r="AD12750" s="87"/>
    </row>
    <row r="12751" spans="3:30">
      <c r="C12751" s="88"/>
      <c r="D12751" s="71"/>
      <c r="E12751" s="71"/>
      <c r="F12751" s="71"/>
      <c r="G12751" s="71"/>
      <c r="H12751" s="71"/>
      <c r="I12751" s="71"/>
      <c r="J12751" s="71"/>
      <c r="K12751" s="175"/>
      <c r="L12751" s="176"/>
      <c r="M12751" s="71"/>
      <c r="N12751" s="71"/>
      <c r="Z12751" s="92"/>
      <c r="AD12751" s="87"/>
    </row>
    <row r="12752" spans="3:30">
      <c r="C12752" s="88"/>
      <c r="D12752" s="71"/>
      <c r="E12752" s="71"/>
      <c r="F12752" s="71"/>
      <c r="G12752" s="71"/>
      <c r="H12752" s="71"/>
      <c r="I12752" s="71"/>
      <c r="J12752" s="71"/>
      <c r="K12752" s="175"/>
      <c r="L12752" s="176"/>
      <c r="M12752" s="71"/>
      <c r="N12752" s="71"/>
      <c r="Z12752" s="92"/>
      <c r="AD12752" s="87"/>
    </row>
    <row r="12753" spans="3:30">
      <c r="C12753" s="88"/>
      <c r="D12753" s="71"/>
      <c r="E12753" s="71"/>
      <c r="F12753" s="71"/>
      <c r="G12753" s="71"/>
      <c r="H12753" s="71"/>
      <c r="I12753" s="71"/>
      <c r="J12753" s="71"/>
      <c r="K12753" s="175"/>
      <c r="L12753" s="176"/>
      <c r="M12753" s="71"/>
      <c r="N12753" s="71"/>
      <c r="Z12753" s="92"/>
      <c r="AD12753" s="87"/>
    </row>
    <row r="12754" spans="3:30">
      <c r="C12754" s="88"/>
      <c r="D12754" s="71"/>
      <c r="E12754" s="71"/>
      <c r="F12754" s="71"/>
      <c r="G12754" s="71"/>
      <c r="H12754" s="71"/>
      <c r="I12754" s="71"/>
      <c r="J12754" s="71"/>
      <c r="K12754" s="175"/>
      <c r="L12754" s="176"/>
      <c r="M12754" s="71"/>
      <c r="N12754" s="71"/>
      <c r="Z12754" s="92"/>
      <c r="AD12754" s="87"/>
    </row>
    <row r="12755" spans="3:30">
      <c r="C12755" s="88"/>
      <c r="D12755" s="71"/>
      <c r="E12755" s="71"/>
      <c r="F12755" s="71"/>
      <c r="G12755" s="71"/>
      <c r="H12755" s="71"/>
      <c r="I12755" s="71"/>
      <c r="J12755" s="71"/>
      <c r="K12755" s="175"/>
      <c r="L12755" s="176"/>
      <c r="M12755" s="71"/>
      <c r="N12755" s="71"/>
      <c r="Z12755" s="92"/>
      <c r="AD12755" s="87"/>
    </row>
    <row r="12756" spans="3:30">
      <c r="C12756" s="88"/>
      <c r="D12756" s="71"/>
      <c r="E12756" s="71"/>
      <c r="F12756" s="71"/>
      <c r="G12756" s="71"/>
      <c r="H12756" s="71"/>
      <c r="I12756" s="71"/>
      <c r="J12756" s="71"/>
      <c r="K12756" s="175"/>
      <c r="L12756" s="176"/>
      <c r="M12756" s="71"/>
      <c r="N12756" s="71"/>
      <c r="Z12756" s="92"/>
      <c r="AD12756" s="87"/>
    </row>
    <row r="12757" spans="3:30">
      <c r="C12757" s="88"/>
      <c r="D12757" s="71"/>
      <c r="E12757" s="71"/>
      <c r="F12757" s="71"/>
      <c r="G12757" s="71"/>
      <c r="H12757" s="71"/>
      <c r="I12757" s="71"/>
      <c r="J12757" s="71"/>
      <c r="K12757" s="175"/>
      <c r="L12757" s="176"/>
      <c r="M12757" s="71"/>
      <c r="N12757" s="71"/>
      <c r="Z12757" s="92"/>
      <c r="AD12757" s="87"/>
    </row>
    <row r="12758" spans="3:30">
      <c r="C12758" s="88"/>
      <c r="D12758" s="71"/>
      <c r="E12758" s="71"/>
      <c r="F12758" s="71"/>
      <c r="G12758" s="71"/>
      <c r="H12758" s="71"/>
      <c r="I12758" s="71"/>
      <c r="J12758" s="71"/>
      <c r="K12758" s="175"/>
      <c r="L12758" s="176"/>
      <c r="M12758" s="71"/>
      <c r="N12758" s="71"/>
      <c r="Z12758" s="92"/>
      <c r="AD12758" s="87"/>
    </row>
    <row r="12759" spans="3:30">
      <c r="C12759" s="88"/>
      <c r="D12759" s="71"/>
      <c r="E12759" s="71"/>
      <c r="F12759" s="71"/>
      <c r="G12759" s="71"/>
      <c r="H12759" s="71"/>
      <c r="I12759" s="71"/>
      <c r="J12759" s="71"/>
      <c r="K12759" s="175"/>
      <c r="L12759" s="176"/>
      <c r="M12759" s="71"/>
      <c r="N12759" s="71"/>
      <c r="Z12759" s="92"/>
      <c r="AD12759" s="87"/>
    </row>
    <row r="12760" spans="3:30">
      <c r="C12760" s="88"/>
      <c r="D12760" s="71"/>
      <c r="E12760" s="71"/>
      <c r="F12760" s="71"/>
      <c r="G12760" s="71"/>
      <c r="H12760" s="71"/>
      <c r="I12760" s="71"/>
      <c r="J12760" s="71"/>
      <c r="K12760" s="175"/>
      <c r="L12760" s="176"/>
      <c r="M12760" s="71"/>
      <c r="N12760" s="71"/>
      <c r="Z12760" s="92"/>
      <c r="AD12760" s="87"/>
    </row>
    <row r="12761" spans="3:30">
      <c r="C12761" s="88"/>
      <c r="D12761" s="71"/>
      <c r="E12761" s="71"/>
      <c r="F12761" s="71"/>
      <c r="G12761" s="71"/>
      <c r="H12761" s="71"/>
      <c r="I12761" s="71"/>
      <c r="J12761" s="71"/>
      <c r="K12761" s="175"/>
      <c r="L12761" s="176"/>
      <c r="M12761" s="71"/>
      <c r="N12761" s="71"/>
      <c r="Z12761" s="92"/>
      <c r="AD12761" s="87"/>
    </row>
    <row r="12762" spans="3:30">
      <c r="C12762" s="88"/>
      <c r="D12762" s="71"/>
      <c r="E12762" s="71"/>
      <c r="F12762" s="71"/>
      <c r="G12762" s="71"/>
      <c r="H12762" s="71"/>
      <c r="I12762" s="71"/>
      <c r="J12762" s="71"/>
      <c r="K12762" s="175"/>
      <c r="L12762" s="176"/>
      <c r="M12762" s="71"/>
      <c r="N12762" s="71"/>
      <c r="Z12762" s="92"/>
      <c r="AD12762" s="87"/>
    </row>
    <row r="12763" spans="3:30">
      <c r="C12763" s="88"/>
      <c r="D12763" s="71"/>
      <c r="E12763" s="71"/>
      <c r="F12763" s="71"/>
      <c r="G12763" s="71"/>
      <c r="H12763" s="71"/>
      <c r="I12763" s="71"/>
      <c r="J12763" s="71"/>
      <c r="K12763" s="175"/>
      <c r="L12763" s="176"/>
      <c r="M12763" s="71"/>
      <c r="N12763" s="71"/>
      <c r="Z12763" s="92"/>
      <c r="AD12763" s="87"/>
    </row>
    <row r="12764" spans="3:30">
      <c r="C12764" s="88"/>
      <c r="D12764" s="71"/>
      <c r="E12764" s="71"/>
      <c r="F12764" s="71"/>
      <c r="G12764" s="71"/>
      <c r="H12764" s="71"/>
      <c r="I12764" s="71"/>
      <c r="J12764" s="71"/>
      <c r="K12764" s="175"/>
      <c r="L12764" s="176"/>
      <c r="M12764" s="71"/>
      <c r="N12764" s="71"/>
      <c r="Z12764" s="92"/>
      <c r="AD12764" s="87"/>
    </row>
    <row r="12765" spans="3:30">
      <c r="C12765" s="88"/>
      <c r="D12765" s="71"/>
      <c r="E12765" s="71"/>
      <c r="F12765" s="71"/>
      <c r="G12765" s="71"/>
      <c r="H12765" s="71"/>
      <c r="I12765" s="71"/>
      <c r="J12765" s="71"/>
      <c r="K12765" s="175"/>
      <c r="L12765" s="176"/>
      <c r="M12765" s="71"/>
      <c r="N12765" s="71"/>
      <c r="Z12765" s="92"/>
      <c r="AD12765" s="87"/>
    </row>
    <row r="12766" spans="3:30">
      <c r="C12766" s="88"/>
      <c r="D12766" s="71"/>
      <c r="E12766" s="71"/>
      <c r="F12766" s="71"/>
      <c r="G12766" s="71"/>
      <c r="H12766" s="71"/>
      <c r="I12766" s="71"/>
      <c r="J12766" s="71"/>
      <c r="K12766" s="175"/>
      <c r="L12766" s="176"/>
      <c r="M12766" s="71"/>
      <c r="N12766" s="71"/>
      <c r="Z12766" s="92"/>
      <c r="AD12766" s="87"/>
    </row>
    <row r="12767" spans="3:30">
      <c r="C12767" s="88"/>
      <c r="D12767" s="71"/>
      <c r="E12767" s="71"/>
      <c r="F12767" s="71"/>
      <c r="G12767" s="71"/>
      <c r="H12767" s="71"/>
      <c r="I12767" s="71"/>
      <c r="J12767" s="71"/>
      <c r="K12767" s="175"/>
      <c r="L12767" s="176"/>
      <c r="M12767" s="71"/>
      <c r="N12767" s="71"/>
      <c r="Z12767" s="92"/>
      <c r="AD12767" s="87"/>
    </row>
    <row r="12768" spans="3:30">
      <c r="C12768" s="88"/>
      <c r="D12768" s="71"/>
      <c r="E12768" s="71"/>
      <c r="F12768" s="71"/>
      <c r="G12768" s="71"/>
      <c r="H12768" s="71"/>
      <c r="I12768" s="71"/>
      <c r="J12768" s="71"/>
      <c r="K12768" s="175"/>
      <c r="L12768" s="176"/>
      <c r="M12768" s="71"/>
      <c r="N12768" s="71"/>
      <c r="Z12768" s="92"/>
      <c r="AD12768" s="87"/>
    </row>
    <row r="12769" spans="3:30">
      <c r="C12769" s="88"/>
      <c r="D12769" s="71"/>
      <c r="E12769" s="71"/>
      <c r="F12769" s="71"/>
      <c r="G12769" s="71"/>
      <c r="H12769" s="71"/>
      <c r="I12769" s="71"/>
      <c r="J12769" s="71"/>
      <c r="K12769" s="175"/>
      <c r="L12769" s="176"/>
      <c r="M12769" s="71"/>
      <c r="N12769" s="71"/>
      <c r="Z12769" s="92"/>
      <c r="AD12769" s="87"/>
    </row>
    <row r="12770" spans="3:30">
      <c r="C12770" s="88"/>
      <c r="D12770" s="71"/>
      <c r="E12770" s="71"/>
      <c r="F12770" s="71"/>
      <c r="G12770" s="71"/>
      <c r="H12770" s="71"/>
      <c r="I12770" s="71"/>
      <c r="J12770" s="71"/>
      <c r="K12770" s="175"/>
      <c r="L12770" s="176"/>
      <c r="M12770" s="71"/>
      <c r="N12770" s="71"/>
      <c r="Z12770" s="92"/>
      <c r="AD12770" s="87"/>
    </row>
    <row r="12771" spans="3:30">
      <c r="C12771" s="88"/>
      <c r="D12771" s="71"/>
      <c r="E12771" s="71"/>
      <c r="F12771" s="71"/>
      <c r="G12771" s="71"/>
      <c r="H12771" s="71"/>
      <c r="I12771" s="71"/>
      <c r="J12771" s="71"/>
      <c r="K12771" s="175"/>
      <c r="L12771" s="176"/>
      <c r="M12771" s="71"/>
      <c r="N12771" s="71"/>
      <c r="Z12771" s="92"/>
      <c r="AD12771" s="87"/>
    </row>
    <row r="12772" spans="3:30">
      <c r="C12772" s="88"/>
      <c r="D12772" s="71"/>
      <c r="E12772" s="71"/>
      <c r="F12772" s="71"/>
      <c r="G12772" s="71"/>
      <c r="H12772" s="71"/>
      <c r="I12772" s="71"/>
      <c r="J12772" s="71"/>
      <c r="K12772" s="175"/>
      <c r="L12772" s="176"/>
      <c r="M12772" s="71"/>
      <c r="N12772" s="71"/>
      <c r="Z12772" s="92"/>
      <c r="AD12772" s="87"/>
    </row>
    <row r="12773" spans="3:30">
      <c r="C12773" s="88"/>
      <c r="D12773" s="71"/>
      <c r="E12773" s="71"/>
      <c r="F12773" s="71"/>
      <c r="G12773" s="71"/>
      <c r="H12773" s="71"/>
      <c r="I12773" s="71"/>
      <c r="J12773" s="71"/>
      <c r="K12773" s="175"/>
      <c r="L12773" s="176"/>
      <c r="M12773" s="71"/>
      <c r="N12773" s="71"/>
      <c r="Z12773" s="92"/>
      <c r="AD12773" s="87"/>
    </row>
    <row r="12774" spans="3:30">
      <c r="C12774" s="88"/>
      <c r="D12774" s="71"/>
      <c r="E12774" s="71"/>
      <c r="F12774" s="71"/>
      <c r="G12774" s="71"/>
      <c r="H12774" s="71"/>
      <c r="I12774" s="71"/>
      <c r="J12774" s="71"/>
      <c r="K12774" s="175"/>
      <c r="L12774" s="176"/>
      <c r="M12774" s="71"/>
      <c r="N12774" s="71"/>
      <c r="Z12774" s="92"/>
      <c r="AD12774" s="87"/>
    </row>
    <row r="12775" spans="3:30">
      <c r="C12775" s="88"/>
      <c r="D12775" s="71"/>
      <c r="E12775" s="71"/>
      <c r="F12775" s="71"/>
      <c r="G12775" s="71"/>
      <c r="H12775" s="71"/>
      <c r="I12775" s="71"/>
      <c r="J12775" s="71"/>
      <c r="K12775" s="175"/>
      <c r="L12775" s="176"/>
      <c r="M12775" s="71"/>
      <c r="N12775" s="71"/>
      <c r="Z12775" s="92"/>
      <c r="AD12775" s="87"/>
    </row>
    <row r="12776" spans="3:30">
      <c r="C12776" s="88"/>
      <c r="D12776" s="71"/>
      <c r="E12776" s="71"/>
      <c r="F12776" s="71"/>
      <c r="G12776" s="71"/>
      <c r="H12776" s="71"/>
      <c r="I12776" s="71"/>
      <c r="J12776" s="71"/>
      <c r="K12776" s="175"/>
      <c r="L12776" s="176"/>
      <c r="M12776" s="71"/>
      <c r="N12776" s="71"/>
      <c r="Z12776" s="92"/>
      <c r="AD12776" s="87"/>
    </row>
    <row r="12777" spans="3:30">
      <c r="C12777" s="88"/>
      <c r="D12777" s="71"/>
      <c r="E12777" s="71"/>
      <c r="F12777" s="71"/>
      <c r="G12777" s="71"/>
      <c r="H12777" s="71"/>
      <c r="I12777" s="71"/>
      <c r="J12777" s="71"/>
      <c r="K12777" s="175"/>
      <c r="L12777" s="176"/>
      <c r="M12777" s="71"/>
      <c r="N12777" s="71"/>
      <c r="Z12777" s="92"/>
      <c r="AD12777" s="87"/>
    </row>
    <row r="12778" spans="3:30">
      <c r="C12778" s="88"/>
      <c r="D12778" s="71"/>
      <c r="E12778" s="71"/>
      <c r="F12778" s="71"/>
      <c r="G12778" s="71"/>
      <c r="H12778" s="71"/>
      <c r="I12778" s="71"/>
      <c r="J12778" s="71"/>
      <c r="K12778" s="175"/>
      <c r="L12778" s="176"/>
      <c r="M12778" s="71"/>
      <c r="N12778" s="71"/>
      <c r="Z12778" s="92"/>
      <c r="AD12778" s="87"/>
    </row>
    <row r="12779" spans="3:30">
      <c r="C12779" s="88"/>
      <c r="D12779" s="71"/>
      <c r="E12779" s="71"/>
      <c r="F12779" s="71"/>
      <c r="G12779" s="71"/>
      <c r="H12779" s="71"/>
      <c r="I12779" s="71"/>
      <c r="J12779" s="71"/>
      <c r="K12779" s="175"/>
      <c r="L12779" s="176"/>
      <c r="M12779" s="71"/>
      <c r="N12779" s="71"/>
      <c r="Z12779" s="92"/>
      <c r="AD12779" s="87"/>
    </row>
    <row r="12780" spans="3:30">
      <c r="C12780" s="88"/>
      <c r="D12780" s="71"/>
      <c r="E12780" s="71"/>
      <c r="F12780" s="71"/>
      <c r="G12780" s="71"/>
      <c r="H12780" s="71"/>
      <c r="I12780" s="71"/>
      <c r="J12780" s="71"/>
      <c r="K12780" s="175"/>
      <c r="L12780" s="176"/>
      <c r="M12780" s="71"/>
      <c r="N12780" s="71"/>
      <c r="Z12780" s="92"/>
      <c r="AD12780" s="87"/>
    </row>
    <row r="12781" spans="3:30">
      <c r="C12781" s="88"/>
      <c r="D12781" s="71"/>
      <c r="E12781" s="71"/>
      <c r="F12781" s="71"/>
      <c r="G12781" s="71"/>
      <c r="H12781" s="71"/>
      <c r="I12781" s="71"/>
      <c r="J12781" s="71"/>
      <c r="K12781" s="175"/>
      <c r="L12781" s="176"/>
      <c r="M12781" s="71"/>
      <c r="N12781" s="71"/>
      <c r="Z12781" s="92"/>
      <c r="AD12781" s="87"/>
    </row>
    <row r="12782" spans="3:30">
      <c r="C12782" s="88"/>
      <c r="D12782" s="71"/>
      <c r="E12782" s="71"/>
      <c r="F12782" s="71"/>
      <c r="G12782" s="71"/>
      <c r="H12782" s="71"/>
      <c r="I12782" s="71"/>
      <c r="J12782" s="71"/>
      <c r="K12782" s="175"/>
      <c r="L12782" s="176"/>
      <c r="M12782" s="71"/>
      <c r="N12782" s="71"/>
      <c r="Z12782" s="92"/>
      <c r="AD12782" s="87"/>
    </row>
    <row r="12783" spans="3:30">
      <c r="C12783" s="88"/>
      <c r="D12783" s="71"/>
      <c r="E12783" s="71"/>
      <c r="F12783" s="71"/>
      <c r="G12783" s="71"/>
      <c r="H12783" s="71"/>
      <c r="I12783" s="71"/>
      <c r="J12783" s="71"/>
      <c r="K12783" s="175"/>
      <c r="L12783" s="176"/>
      <c r="M12783" s="71"/>
      <c r="N12783" s="71"/>
      <c r="Z12783" s="92"/>
      <c r="AD12783" s="87"/>
    </row>
    <row r="12784" spans="3:30">
      <c r="C12784" s="88"/>
      <c r="D12784" s="71"/>
      <c r="E12784" s="71"/>
      <c r="F12784" s="71"/>
      <c r="G12784" s="71"/>
      <c r="H12784" s="71"/>
      <c r="I12784" s="71"/>
      <c r="J12784" s="71"/>
      <c r="K12784" s="175"/>
      <c r="L12784" s="176"/>
      <c r="M12784" s="71"/>
      <c r="N12784" s="71"/>
      <c r="Z12784" s="92"/>
      <c r="AD12784" s="87"/>
    </row>
    <row r="12785" spans="3:30">
      <c r="C12785" s="88"/>
      <c r="D12785" s="71"/>
      <c r="E12785" s="71"/>
      <c r="F12785" s="71"/>
      <c r="G12785" s="71"/>
      <c r="H12785" s="71"/>
      <c r="I12785" s="71"/>
      <c r="J12785" s="71"/>
      <c r="K12785" s="175"/>
      <c r="L12785" s="176"/>
      <c r="M12785" s="71"/>
      <c r="N12785" s="71"/>
      <c r="Z12785" s="92"/>
      <c r="AD12785" s="87"/>
    </row>
    <row r="12786" spans="3:30">
      <c r="C12786" s="88"/>
      <c r="D12786" s="71"/>
      <c r="E12786" s="71"/>
      <c r="F12786" s="71"/>
      <c r="G12786" s="71"/>
      <c r="H12786" s="71"/>
      <c r="I12786" s="71"/>
      <c r="J12786" s="71"/>
      <c r="K12786" s="175"/>
      <c r="L12786" s="176"/>
      <c r="M12786" s="71"/>
      <c r="N12786" s="71"/>
      <c r="Z12786" s="92"/>
      <c r="AD12786" s="87"/>
    </row>
    <row r="12787" spans="3:30">
      <c r="C12787" s="88"/>
      <c r="D12787" s="71"/>
      <c r="E12787" s="71"/>
      <c r="F12787" s="71"/>
      <c r="G12787" s="71"/>
      <c r="H12787" s="71"/>
      <c r="I12787" s="71"/>
      <c r="J12787" s="71"/>
      <c r="K12787" s="175"/>
      <c r="L12787" s="176"/>
      <c r="M12787" s="71"/>
      <c r="N12787" s="71"/>
      <c r="Z12787" s="92"/>
      <c r="AD12787" s="87"/>
    </row>
    <row r="12788" spans="3:30">
      <c r="C12788" s="88"/>
      <c r="D12788" s="71"/>
      <c r="E12788" s="71"/>
      <c r="F12788" s="71"/>
      <c r="G12788" s="71"/>
      <c r="H12788" s="71"/>
      <c r="I12788" s="71"/>
      <c r="J12788" s="71"/>
      <c r="K12788" s="175"/>
      <c r="L12788" s="176"/>
      <c r="M12788" s="71"/>
      <c r="N12788" s="71"/>
      <c r="Z12788" s="92"/>
      <c r="AD12788" s="87"/>
    </row>
    <row r="12789" spans="3:30">
      <c r="C12789" s="88"/>
      <c r="D12789" s="71"/>
      <c r="E12789" s="71"/>
      <c r="F12789" s="71"/>
      <c r="G12789" s="71"/>
      <c r="H12789" s="71"/>
      <c r="I12789" s="71"/>
      <c r="J12789" s="71"/>
      <c r="K12789" s="175"/>
      <c r="L12789" s="176"/>
      <c r="M12789" s="71"/>
      <c r="N12789" s="71"/>
      <c r="Z12789" s="92"/>
      <c r="AD12789" s="87"/>
    </row>
    <row r="12790" spans="3:30">
      <c r="C12790" s="88"/>
      <c r="D12790" s="71"/>
      <c r="E12790" s="71"/>
      <c r="F12790" s="71"/>
      <c r="G12790" s="71"/>
      <c r="H12790" s="71"/>
      <c r="I12790" s="71"/>
      <c r="J12790" s="71"/>
      <c r="K12790" s="175"/>
      <c r="L12790" s="176"/>
      <c r="M12790" s="71"/>
      <c r="N12790" s="71"/>
      <c r="Z12790" s="92"/>
      <c r="AD12790" s="87"/>
    </row>
    <row r="12791" spans="3:30">
      <c r="C12791" s="88"/>
      <c r="D12791" s="71"/>
      <c r="E12791" s="71"/>
      <c r="F12791" s="71"/>
      <c r="G12791" s="71"/>
      <c r="H12791" s="71"/>
      <c r="I12791" s="71"/>
      <c r="J12791" s="71"/>
      <c r="K12791" s="175"/>
      <c r="L12791" s="176"/>
      <c r="M12791" s="71"/>
      <c r="N12791" s="71"/>
      <c r="Z12791" s="92"/>
      <c r="AD12791" s="87"/>
    </row>
    <row r="12792" spans="3:30">
      <c r="C12792" s="88"/>
      <c r="D12792" s="71"/>
      <c r="E12792" s="71"/>
      <c r="F12792" s="71"/>
      <c r="G12792" s="71"/>
      <c r="I12792" s="71"/>
      <c r="J12792" s="71"/>
      <c r="K12792" s="175"/>
      <c r="L12792" s="176"/>
      <c r="M12792" s="71"/>
      <c r="N12792" s="71"/>
      <c r="Z12792" s="92"/>
      <c r="AD12792" s="87"/>
    </row>
    <row r="12793" spans="3:30">
      <c r="C12793" s="88"/>
      <c r="D12793" s="71"/>
      <c r="E12793" s="71"/>
      <c r="F12793" s="71"/>
      <c r="G12793" s="71"/>
      <c r="I12793" s="71"/>
      <c r="J12793" s="71"/>
      <c r="K12793" s="175"/>
      <c r="L12793" s="176"/>
      <c r="M12793" s="71"/>
      <c r="N12793" s="71"/>
      <c r="Z12793" s="92"/>
      <c r="AD12793" s="87"/>
    </row>
    <row r="12794" spans="3:30">
      <c r="C12794" s="88"/>
      <c r="D12794" s="71"/>
      <c r="E12794" s="71"/>
      <c r="F12794" s="71"/>
      <c r="G12794" s="71"/>
      <c r="I12794" s="71"/>
      <c r="J12794" s="71"/>
      <c r="K12794" s="175"/>
      <c r="L12794" s="176"/>
      <c r="M12794" s="71"/>
      <c r="N12794" s="71"/>
      <c r="Z12794" s="92"/>
      <c r="AD12794" s="87"/>
    </row>
    <row r="12795" spans="3:30">
      <c r="C12795" s="88"/>
      <c r="D12795" s="71"/>
      <c r="E12795" s="71"/>
      <c r="F12795" s="71"/>
      <c r="G12795" s="71"/>
      <c r="I12795" s="71"/>
      <c r="J12795" s="71"/>
      <c r="K12795" s="175"/>
      <c r="L12795" s="176"/>
      <c r="M12795" s="71"/>
      <c r="N12795" s="71"/>
      <c r="Z12795" s="92"/>
      <c r="AD12795" s="87"/>
    </row>
    <row r="12796" spans="3:30">
      <c r="C12796" s="88"/>
      <c r="D12796" s="71"/>
      <c r="E12796" s="71"/>
      <c r="F12796" s="71"/>
      <c r="G12796" s="71"/>
      <c r="I12796" s="71"/>
      <c r="J12796" s="71"/>
      <c r="K12796" s="175"/>
      <c r="L12796" s="176"/>
      <c r="M12796" s="71"/>
      <c r="N12796" s="71"/>
      <c r="Z12796" s="92"/>
      <c r="AD12796" s="87"/>
    </row>
    <row r="12797" spans="3:30">
      <c r="C12797" s="88"/>
      <c r="D12797" s="71"/>
      <c r="E12797" s="71"/>
      <c r="F12797" s="71"/>
      <c r="G12797" s="71"/>
      <c r="I12797" s="71"/>
      <c r="J12797" s="71"/>
      <c r="K12797" s="175"/>
      <c r="L12797" s="176"/>
      <c r="M12797" s="71"/>
      <c r="N12797" s="71"/>
      <c r="Z12797" s="92"/>
      <c r="AD12797" s="87"/>
    </row>
    <row r="12798" spans="3:30">
      <c r="C12798" s="88"/>
      <c r="D12798" s="71"/>
      <c r="E12798" s="71"/>
      <c r="F12798" s="71"/>
      <c r="G12798" s="71"/>
      <c r="I12798" s="71"/>
      <c r="J12798" s="71"/>
      <c r="K12798" s="175"/>
      <c r="L12798" s="176"/>
      <c r="M12798" s="71"/>
      <c r="N12798" s="71"/>
      <c r="Z12798" s="92"/>
      <c r="AD12798" s="87"/>
    </row>
    <row r="12799" spans="3:30">
      <c r="C12799" s="88"/>
      <c r="D12799" s="71"/>
      <c r="E12799" s="71"/>
      <c r="F12799" s="71"/>
      <c r="G12799" s="71"/>
      <c r="I12799" s="71"/>
      <c r="J12799" s="71"/>
      <c r="K12799" s="175"/>
      <c r="L12799" s="176"/>
      <c r="M12799" s="71"/>
      <c r="N12799" s="71"/>
      <c r="Z12799" s="92"/>
      <c r="AD12799" s="87"/>
    </row>
    <row r="12800" spans="3:30">
      <c r="C12800" s="88"/>
      <c r="D12800" s="71"/>
      <c r="E12800" s="71"/>
      <c r="F12800" s="71"/>
      <c r="G12800" s="71"/>
      <c r="I12800" s="71"/>
      <c r="J12800" s="71"/>
      <c r="K12800" s="175"/>
      <c r="L12800" s="176"/>
      <c r="M12800" s="71"/>
      <c r="N12800" s="71"/>
      <c r="Z12800" s="92"/>
      <c r="AD12800" s="87"/>
    </row>
    <row r="12801" spans="3:30">
      <c r="C12801" s="88"/>
      <c r="D12801" s="71"/>
      <c r="E12801" s="71"/>
      <c r="F12801" s="71"/>
      <c r="G12801" s="71"/>
      <c r="I12801" s="71"/>
      <c r="J12801" s="71"/>
      <c r="K12801" s="175"/>
      <c r="L12801" s="176"/>
      <c r="M12801" s="71"/>
      <c r="N12801" s="71"/>
      <c r="Z12801" s="92"/>
      <c r="AD12801" s="87"/>
    </row>
    <row r="12802" spans="3:30">
      <c r="C12802" s="88"/>
      <c r="D12802" s="71"/>
      <c r="E12802" s="71"/>
      <c r="F12802" s="71"/>
      <c r="G12802" s="71"/>
      <c r="I12802" s="71"/>
      <c r="J12802" s="71"/>
      <c r="K12802" s="175"/>
      <c r="L12802" s="176"/>
      <c r="M12802" s="71"/>
      <c r="N12802" s="71"/>
      <c r="Z12802" s="92"/>
      <c r="AD12802" s="87"/>
    </row>
    <row r="12803" spans="3:30">
      <c r="C12803" s="88"/>
      <c r="D12803" s="71"/>
      <c r="E12803" s="71"/>
      <c r="F12803" s="71"/>
      <c r="G12803" s="71"/>
      <c r="I12803" s="71"/>
      <c r="J12803" s="71"/>
      <c r="K12803" s="175"/>
      <c r="L12803" s="176"/>
      <c r="M12803" s="71"/>
      <c r="N12803" s="71"/>
      <c r="Z12803" s="92"/>
      <c r="AD12803" s="87"/>
    </row>
    <row r="12804" spans="3:30">
      <c r="C12804" s="88"/>
      <c r="D12804" s="71"/>
      <c r="E12804" s="71"/>
      <c r="F12804" s="71"/>
      <c r="G12804" s="71"/>
      <c r="I12804" s="71"/>
      <c r="J12804" s="71"/>
      <c r="K12804" s="175"/>
      <c r="L12804" s="176"/>
      <c r="M12804" s="71"/>
      <c r="N12804" s="71"/>
      <c r="Z12804" s="92"/>
      <c r="AD12804" s="87"/>
    </row>
    <row r="12805" spans="3:30">
      <c r="C12805" s="88"/>
      <c r="D12805" s="71"/>
      <c r="E12805" s="71"/>
      <c r="F12805" s="71"/>
      <c r="G12805" s="71"/>
      <c r="I12805" s="71"/>
      <c r="J12805" s="71"/>
      <c r="K12805" s="175"/>
      <c r="L12805" s="176"/>
      <c r="M12805" s="71"/>
      <c r="N12805" s="71"/>
      <c r="Z12805" s="92"/>
      <c r="AD12805" s="87"/>
    </row>
    <row r="12806" spans="3:30">
      <c r="C12806" s="88"/>
      <c r="D12806" s="71"/>
      <c r="E12806" s="71"/>
      <c r="F12806" s="71"/>
      <c r="G12806" s="71"/>
      <c r="I12806" s="71"/>
      <c r="J12806" s="71"/>
      <c r="K12806" s="175"/>
      <c r="L12806" s="176"/>
      <c r="M12806" s="71"/>
      <c r="N12806" s="71"/>
      <c r="Z12806" s="92"/>
      <c r="AD12806" s="87"/>
    </row>
    <row r="12807" spans="3:30">
      <c r="C12807" s="88"/>
      <c r="D12807" s="71"/>
      <c r="E12807" s="71"/>
      <c r="F12807" s="71"/>
      <c r="G12807" s="71"/>
      <c r="I12807" s="71"/>
      <c r="J12807" s="71"/>
      <c r="K12807" s="175"/>
      <c r="L12807" s="176"/>
      <c r="M12807" s="71"/>
      <c r="N12807" s="71"/>
      <c r="Z12807" s="92"/>
      <c r="AD12807" s="87"/>
    </row>
    <row r="12808" spans="3:30">
      <c r="C12808" s="88"/>
      <c r="D12808" s="71"/>
      <c r="E12808" s="71"/>
      <c r="F12808" s="71"/>
      <c r="G12808" s="71"/>
      <c r="I12808" s="71"/>
      <c r="J12808" s="71"/>
      <c r="K12808" s="175"/>
      <c r="L12808" s="176"/>
      <c r="M12808" s="71"/>
      <c r="N12808" s="71"/>
      <c r="Z12808" s="92"/>
      <c r="AD12808" s="87"/>
    </row>
    <row r="12809" spans="3:30">
      <c r="C12809" s="88"/>
      <c r="D12809" s="71"/>
      <c r="E12809" s="71"/>
      <c r="F12809" s="71"/>
      <c r="G12809" s="71"/>
      <c r="I12809" s="71"/>
      <c r="J12809" s="71"/>
      <c r="K12809" s="175"/>
      <c r="L12809" s="176"/>
      <c r="M12809" s="71"/>
      <c r="N12809" s="71"/>
      <c r="Z12809" s="92"/>
      <c r="AD12809" s="87"/>
    </row>
    <row r="12810" spans="3:30">
      <c r="C12810" s="88"/>
      <c r="D12810" s="71"/>
      <c r="E12810" s="71"/>
      <c r="F12810" s="71"/>
      <c r="G12810" s="71"/>
      <c r="I12810" s="71"/>
      <c r="J12810" s="71"/>
      <c r="K12810" s="175"/>
      <c r="L12810" s="176"/>
      <c r="M12810" s="71"/>
      <c r="N12810" s="71"/>
      <c r="Z12810" s="92"/>
      <c r="AD12810" s="87"/>
    </row>
    <row r="12811" spans="3:30">
      <c r="C12811" s="88"/>
      <c r="D12811" s="71"/>
      <c r="E12811" s="71"/>
      <c r="F12811" s="71"/>
      <c r="G12811" s="71"/>
      <c r="I12811" s="71"/>
      <c r="J12811" s="71"/>
      <c r="K12811" s="175"/>
      <c r="L12811" s="176"/>
      <c r="M12811" s="71"/>
      <c r="N12811" s="71"/>
      <c r="Z12811" s="92"/>
      <c r="AD12811" s="87"/>
    </row>
    <row r="12812" spans="3:30">
      <c r="C12812" s="88"/>
      <c r="D12812" s="71"/>
      <c r="E12812" s="71"/>
      <c r="F12812" s="71"/>
      <c r="G12812" s="71"/>
      <c r="I12812" s="71"/>
      <c r="J12812" s="71"/>
      <c r="K12812" s="175"/>
      <c r="L12812" s="176"/>
      <c r="M12812" s="71"/>
      <c r="N12812" s="71"/>
      <c r="Z12812" s="92"/>
      <c r="AD12812" s="87"/>
    </row>
    <row r="12813" spans="3:30">
      <c r="C12813" s="88"/>
      <c r="D12813" s="71"/>
      <c r="E12813" s="71"/>
      <c r="F12813" s="71"/>
      <c r="G12813" s="71"/>
      <c r="H12813" s="71"/>
      <c r="I12813" s="71"/>
      <c r="J12813" s="71"/>
      <c r="K12813" s="175"/>
      <c r="L12813" s="176"/>
      <c r="M12813" s="71"/>
      <c r="N12813" s="71"/>
      <c r="Z12813" s="92"/>
      <c r="AD12813" s="87"/>
    </row>
    <row r="12814" spans="3:30">
      <c r="C12814" s="88"/>
      <c r="D12814" s="71"/>
      <c r="E12814" s="71"/>
      <c r="F12814" s="71"/>
      <c r="G12814" s="71"/>
      <c r="H12814" s="71"/>
      <c r="I12814" s="71"/>
      <c r="J12814" s="71"/>
      <c r="K12814" s="175"/>
      <c r="L12814" s="176"/>
      <c r="M12814" s="71"/>
      <c r="N12814" s="71"/>
      <c r="Z12814" s="92"/>
      <c r="AD12814" s="87"/>
    </row>
    <row r="12815" spans="3:30">
      <c r="C12815" s="88"/>
      <c r="D12815" s="71"/>
      <c r="E12815" s="71"/>
      <c r="F12815" s="71"/>
      <c r="G12815" s="71"/>
      <c r="H12815" s="71"/>
      <c r="I12815" s="71"/>
      <c r="J12815" s="71"/>
      <c r="K12815" s="175"/>
      <c r="L12815" s="176"/>
      <c r="M12815" s="71"/>
      <c r="N12815" s="71"/>
      <c r="Z12815" s="92"/>
      <c r="AD12815" s="87"/>
    </row>
    <row r="12816" spans="3:30">
      <c r="C12816" s="88"/>
      <c r="D12816" s="71"/>
      <c r="E12816" s="71"/>
      <c r="F12816" s="71"/>
      <c r="G12816" s="71"/>
      <c r="H12816" s="71"/>
      <c r="I12816" s="71"/>
      <c r="J12816" s="71"/>
      <c r="K12816" s="175"/>
      <c r="L12816" s="176"/>
      <c r="M12816" s="71"/>
      <c r="N12816" s="71"/>
      <c r="Z12816" s="92"/>
      <c r="AD12816" s="87"/>
    </row>
    <row r="12817" spans="3:30">
      <c r="C12817" s="88"/>
      <c r="D12817" s="71"/>
      <c r="E12817" s="71"/>
      <c r="F12817" s="71"/>
      <c r="G12817" s="71"/>
      <c r="H12817" s="71"/>
      <c r="I12817" s="71"/>
      <c r="J12817" s="71"/>
      <c r="K12817" s="175"/>
      <c r="L12817" s="176"/>
      <c r="M12817" s="71"/>
      <c r="N12817" s="71"/>
      <c r="Z12817" s="92"/>
      <c r="AD12817" s="87"/>
    </row>
    <row r="12818" spans="3:30">
      <c r="C12818" s="88"/>
      <c r="D12818" s="71"/>
      <c r="E12818" s="71"/>
      <c r="F12818" s="71"/>
      <c r="G12818" s="71"/>
      <c r="H12818" s="71"/>
      <c r="I12818" s="71"/>
      <c r="J12818" s="71"/>
      <c r="K12818" s="175"/>
      <c r="L12818" s="176"/>
      <c r="M12818" s="71"/>
      <c r="N12818" s="71"/>
      <c r="Z12818" s="92"/>
      <c r="AD12818" s="87"/>
    </row>
    <row r="12819" spans="3:30">
      <c r="C12819" s="88"/>
      <c r="D12819" s="71"/>
      <c r="E12819" s="71"/>
      <c r="F12819" s="71"/>
      <c r="G12819" s="71"/>
      <c r="H12819" s="71"/>
      <c r="I12819" s="71"/>
      <c r="J12819" s="71"/>
      <c r="K12819" s="175"/>
      <c r="L12819" s="176"/>
      <c r="M12819" s="71"/>
      <c r="N12819" s="71"/>
      <c r="Z12819" s="92"/>
      <c r="AD12819" s="87"/>
    </row>
    <row r="12820" spans="3:30">
      <c r="C12820" s="88"/>
      <c r="D12820" s="71"/>
      <c r="E12820" s="71"/>
      <c r="F12820" s="71"/>
      <c r="G12820" s="71"/>
      <c r="H12820" s="71"/>
      <c r="I12820" s="71"/>
      <c r="J12820" s="71"/>
      <c r="K12820" s="175"/>
      <c r="L12820" s="176"/>
      <c r="M12820" s="71"/>
      <c r="N12820" s="71"/>
      <c r="Z12820" s="92"/>
      <c r="AD12820" s="87"/>
    </row>
    <row r="12821" spans="3:30">
      <c r="C12821" s="88"/>
      <c r="D12821" s="71"/>
      <c r="E12821" s="71"/>
      <c r="F12821" s="71"/>
      <c r="G12821" s="71"/>
      <c r="H12821" s="71"/>
      <c r="I12821" s="71"/>
      <c r="J12821" s="71"/>
      <c r="K12821" s="175"/>
      <c r="L12821" s="176"/>
      <c r="M12821" s="71"/>
      <c r="N12821" s="71"/>
      <c r="Z12821" s="92"/>
      <c r="AD12821" s="87"/>
    </row>
    <row r="12822" spans="3:30">
      <c r="C12822" s="88"/>
      <c r="D12822" s="71"/>
      <c r="E12822" s="71"/>
      <c r="F12822" s="71"/>
      <c r="G12822" s="71"/>
      <c r="H12822" s="71"/>
      <c r="I12822" s="71"/>
      <c r="J12822" s="71"/>
      <c r="K12822" s="175"/>
      <c r="L12822" s="176"/>
      <c r="M12822" s="71"/>
      <c r="N12822" s="71"/>
      <c r="Z12822" s="92"/>
      <c r="AD12822" s="87"/>
    </row>
    <row r="12823" spans="3:30">
      <c r="C12823" s="88"/>
      <c r="D12823" s="71"/>
      <c r="E12823" s="71"/>
      <c r="F12823" s="71"/>
      <c r="G12823" s="71"/>
      <c r="H12823" s="71"/>
      <c r="I12823" s="71"/>
      <c r="J12823" s="71"/>
      <c r="K12823" s="175"/>
      <c r="L12823" s="176"/>
      <c r="M12823" s="71"/>
      <c r="N12823" s="71"/>
      <c r="Z12823" s="92"/>
      <c r="AD12823" s="87"/>
    </row>
    <row r="12824" spans="3:30">
      <c r="C12824" s="88"/>
      <c r="D12824" s="71"/>
      <c r="E12824" s="71"/>
      <c r="F12824" s="71"/>
      <c r="G12824" s="71"/>
      <c r="H12824" s="71"/>
      <c r="I12824" s="71"/>
      <c r="J12824" s="71"/>
      <c r="K12824" s="175"/>
      <c r="L12824" s="176"/>
      <c r="M12824" s="71"/>
      <c r="N12824" s="71"/>
      <c r="Z12824" s="92"/>
      <c r="AD12824" s="87"/>
    </row>
    <row r="12825" spans="3:30">
      <c r="C12825" s="88"/>
      <c r="D12825" s="71"/>
      <c r="E12825" s="71"/>
      <c r="F12825" s="71"/>
      <c r="G12825" s="71"/>
      <c r="H12825" s="71"/>
      <c r="I12825" s="71"/>
      <c r="J12825" s="71"/>
      <c r="K12825" s="175"/>
      <c r="L12825" s="176"/>
      <c r="M12825" s="71"/>
      <c r="N12825" s="71"/>
      <c r="Z12825" s="92"/>
      <c r="AD12825" s="87"/>
    </row>
    <row r="12826" spans="3:30">
      <c r="C12826" s="88"/>
      <c r="D12826" s="71"/>
      <c r="E12826" s="71"/>
      <c r="F12826" s="71"/>
      <c r="G12826" s="71"/>
      <c r="H12826" s="71"/>
      <c r="I12826" s="71"/>
      <c r="J12826" s="71"/>
      <c r="K12826" s="175"/>
      <c r="L12826" s="176"/>
      <c r="M12826" s="71"/>
      <c r="N12826" s="71"/>
      <c r="Z12826" s="92"/>
      <c r="AD12826" s="87"/>
    </row>
    <row r="12827" spans="3:30">
      <c r="C12827" s="88"/>
      <c r="D12827" s="71"/>
      <c r="E12827" s="71"/>
      <c r="F12827" s="71"/>
      <c r="G12827" s="71"/>
      <c r="H12827" s="71"/>
      <c r="I12827" s="71"/>
      <c r="J12827" s="71"/>
      <c r="K12827" s="175"/>
      <c r="L12827" s="176"/>
      <c r="M12827" s="71"/>
      <c r="N12827" s="71"/>
      <c r="Z12827" s="92"/>
      <c r="AD12827" s="87"/>
    </row>
    <row r="12828" spans="3:30">
      <c r="C12828" s="88"/>
      <c r="D12828" s="71"/>
      <c r="E12828" s="71"/>
      <c r="F12828" s="71"/>
      <c r="G12828" s="71"/>
      <c r="H12828" s="71"/>
      <c r="I12828" s="71"/>
      <c r="J12828" s="71"/>
      <c r="K12828" s="175"/>
      <c r="L12828" s="176"/>
      <c r="M12828" s="71"/>
      <c r="N12828" s="71"/>
      <c r="Z12828" s="92"/>
      <c r="AD12828" s="87"/>
    </row>
    <row r="12829" spans="3:30">
      <c r="C12829" s="88"/>
      <c r="D12829" s="71"/>
      <c r="E12829" s="71"/>
      <c r="F12829" s="71"/>
      <c r="G12829" s="71"/>
      <c r="H12829" s="71"/>
      <c r="I12829" s="71"/>
      <c r="J12829" s="71"/>
      <c r="K12829" s="175"/>
      <c r="L12829" s="176"/>
      <c r="M12829" s="71"/>
      <c r="N12829" s="71"/>
      <c r="Z12829" s="92"/>
      <c r="AD12829" s="87"/>
    </row>
    <row r="12830" spans="3:30">
      <c r="C12830" s="88"/>
      <c r="D12830" s="71"/>
      <c r="E12830" s="71"/>
      <c r="F12830" s="71"/>
      <c r="G12830" s="71"/>
      <c r="H12830" s="71"/>
      <c r="I12830" s="71"/>
      <c r="J12830" s="71"/>
      <c r="K12830" s="175"/>
      <c r="L12830" s="176"/>
      <c r="M12830" s="71"/>
      <c r="N12830" s="71"/>
      <c r="Z12830" s="92"/>
      <c r="AD12830" s="87"/>
    </row>
    <row r="12831" spans="3:30">
      <c r="C12831" s="88"/>
      <c r="D12831" s="71"/>
      <c r="E12831" s="71"/>
      <c r="F12831" s="71"/>
      <c r="G12831" s="71"/>
      <c r="H12831" s="71"/>
      <c r="I12831" s="71"/>
      <c r="J12831" s="71"/>
      <c r="K12831" s="175"/>
      <c r="L12831" s="176"/>
      <c r="M12831" s="71"/>
      <c r="N12831" s="71"/>
      <c r="Z12831" s="92"/>
      <c r="AD12831" s="87"/>
    </row>
    <row r="12832" spans="3:30">
      <c r="C12832" s="88"/>
      <c r="D12832" s="71"/>
      <c r="E12832" s="71"/>
      <c r="F12832" s="71"/>
      <c r="G12832" s="71"/>
      <c r="H12832" s="71"/>
      <c r="I12832" s="71"/>
      <c r="J12832" s="71"/>
      <c r="K12832" s="175"/>
      <c r="L12832" s="176"/>
      <c r="M12832" s="71"/>
      <c r="N12832" s="71"/>
      <c r="Z12832" s="92"/>
      <c r="AD12832" s="87"/>
    </row>
    <row r="12833" spans="3:30">
      <c r="C12833" s="88"/>
      <c r="D12833" s="71"/>
      <c r="E12833" s="71"/>
      <c r="F12833" s="71"/>
      <c r="G12833" s="71"/>
      <c r="H12833" s="71"/>
      <c r="I12833" s="71"/>
      <c r="J12833" s="71"/>
      <c r="K12833" s="175"/>
      <c r="L12833" s="176"/>
      <c r="M12833" s="71"/>
      <c r="N12833" s="71"/>
      <c r="Z12833" s="92"/>
      <c r="AD12833" s="87"/>
    </row>
    <row r="12834" spans="3:30">
      <c r="C12834" s="88"/>
      <c r="D12834" s="71"/>
      <c r="E12834" s="71"/>
      <c r="F12834" s="71"/>
      <c r="G12834" s="71"/>
      <c r="H12834" s="71"/>
      <c r="I12834" s="71"/>
      <c r="J12834" s="71"/>
      <c r="K12834" s="175"/>
      <c r="L12834" s="176"/>
      <c r="M12834" s="71"/>
      <c r="N12834" s="71"/>
      <c r="Z12834" s="92"/>
      <c r="AD12834" s="87"/>
    </row>
    <row r="12835" spans="3:30">
      <c r="C12835" s="88"/>
      <c r="D12835" s="71"/>
      <c r="E12835" s="71"/>
      <c r="F12835" s="71"/>
      <c r="G12835" s="71"/>
      <c r="H12835" s="71"/>
      <c r="I12835" s="71"/>
      <c r="J12835" s="71"/>
      <c r="K12835" s="175"/>
      <c r="L12835" s="176"/>
      <c r="M12835" s="71"/>
      <c r="N12835" s="71"/>
      <c r="Z12835" s="92"/>
      <c r="AD12835" s="87"/>
    </row>
    <row r="12836" spans="3:30">
      <c r="C12836" s="88"/>
      <c r="D12836" s="71"/>
      <c r="E12836" s="71"/>
      <c r="F12836" s="71"/>
      <c r="G12836" s="71"/>
      <c r="H12836" s="71"/>
      <c r="I12836" s="71"/>
      <c r="J12836" s="71"/>
      <c r="K12836" s="175"/>
      <c r="L12836" s="176"/>
      <c r="M12836" s="71"/>
      <c r="N12836" s="71"/>
      <c r="Z12836" s="92"/>
      <c r="AD12836" s="87"/>
    </row>
    <row r="12837" spans="3:30">
      <c r="C12837" s="88"/>
      <c r="D12837" s="71"/>
      <c r="E12837" s="71"/>
      <c r="F12837" s="71"/>
      <c r="G12837" s="71"/>
      <c r="H12837" s="71"/>
      <c r="I12837" s="71"/>
      <c r="J12837" s="71"/>
      <c r="K12837" s="175"/>
      <c r="L12837" s="176"/>
      <c r="M12837" s="71"/>
      <c r="N12837" s="71"/>
      <c r="Z12837" s="92"/>
      <c r="AD12837" s="87"/>
    </row>
    <row r="12838" spans="3:30">
      <c r="C12838" s="88"/>
      <c r="D12838" s="71"/>
      <c r="E12838" s="71"/>
      <c r="F12838" s="71"/>
      <c r="G12838" s="71"/>
      <c r="H12838" s="71"/>
      <c r="I12838" s="71"/>
      <c r="J12838" s="71"/>
      <c r="K12838" s="175"/>
      <c r="L12838" s="176"/>
      <c r="M12838" s="71"/>
      <c r="N12838" s="71"/>
      <c r="Z12838" s="92"/>
      <c r="AD12838" s="87"/>
    </row>
    <row r="12839" spans="3:30">
      <c r="C12839" s="88"/>
      <c r="D12839" s="71"/>
      <c r="E12839" s="71"/>
      <c r="F12839" s="71"/>
      <c r="G12839" s="71"/>
      <c r="H12839" s="71"/>
      <c r="I12839" s="71"/>
      <c r="J12839" s="71"/>
      <c r="K12839" s="175"/>
      <c r="L12839" s="176"/>
      <c r="M12839" s="71"/>
      <c r="N12839" s="71"/>
      <c r="Z12839" s="92"/>
      <c r="AD12839" s="87"/>
    </row>
    <row r="12840" spans="3:30">
      <c r="C12840" s="88"/>
      <c r="D12840" s="71"/>
      <c r="E12840" s="71"/>
      <c r="F12840" s="71"/>
      <c r="G12840" s="71"/>
      <c r="H12840" s="71"/>
      <c r="I12840" s="71"/>
      <c r="J12840" s="71"/>
      <c r="K12840" s="175"/>
      <c r="L12840" s="176"/>
      <c r="M12840" s="71"/>
      <c r="N12840" s="71"/>
      <c r="Z12840" s="92"/>
      <c r="AD12840" s="87"/>
    </row>
    <row r="12841" spans="3:30">
      <c r="C12841" s="88"/>
      <c r="D12841" s="71"/>
      <c r="E12841" s="71"/>
      <c r="F12841" s="71"/>
      <c r="G12841" s="71"/>
      <c r="H12841" s="71"/>
      <c r="I12841" s="71"/>
      <c r="J12841" s="71"/>
      <c r="K12841" s="175"/>
      <c r="L12841" s="176"/>
      <c r="M12841" s="71"/>
      <c r="N12841" s="71"/>
      <c r="Z12841" s="92"/>
      <c r="AD12841" s="87"/>
    </row>
    <row r="12842" spans="3:30">
      <c r="C12842" s="88"/>
      <c r="D12842" s="71"/>
      <c r="E12842" s="71"/>
      <c r="F12842" s="71"/>
      <c r="G12842" s="71"/>
      <c r="H12842" s="71"/>
      <c r="I12842" s="71"/>
      <c r="J12842" s="71"/>
      <c r="K12842" s="175"/>
      <c r="L12842" s="176"/>
      <c r="M12842" s="71"/>
      <c r="N12842" s="71"/>
      <c r="Z12842" s="92"/>
      <c r="AD12842" s="87"/>
    </row>
    <row r="12843" spans="3:30">
      <c r="C12843" s="88"/>
      <c r="D12843" s="71"/>
      <c r="E12843" s="71"/>
      <c r="F12843" s="71"/>
      <c r="G12843" s="71"/>
      <c r="H12843" s="71"/>
      <c r="I12843" s="71"/>
      <c r="J12843" s="71"/>
      <c r="K12843" s="175"/>
      <c r="L12843" s="176"/>
      <c r="M12843" s="71"/>
      <c r="N12843" s="71"/>
      <c r="Z12843" s="92"/>
      <c r="AD12843" s="87"/>
    </row>
    <row r="12844" spans="3:30">
      <c r="C12844" s="88"/>
      <c r="D12844" s="71"/>
      <c r="E12844" s="71"/>
      <c r="F12844" s="71"/>
      <c r="G12844" s="71"/>
      <c r="H12844" s="71"/>
      <c r="I12844" s="71"/>
      <c r="J12844" s="71"/>
      <c r="K12844" s="175"/>
      <c r="L12844" s="176"/>
      <c r="M12844" s="71"/>
      <c r="N12844" s="71"/>
      <c r="Z12844" s="92"/>
      <c r="AD12844" s="87"/>
    </row>
    <row r="12845" spans="3:30">
      <c r="C12845" s="88"/>
      <c r="D12845" s="71"/>
      <c r="E12845" s="71"/>
      <c r="F12845" s="71"/>
      <c r="G12845" s="71"/>
      <c r="H12845" s="71"/>
      <c r="I12845" s="71"/>
      <c r="J12845" s="71"/>
      <c r="K12845" s="175"/>
      <c r="L12845" s="176"/>
      <c r="M12845" s="71"/>
      <c r="N12845" s="71"/>
      <c r="Z12845" s="92"/>
      <c r="AD12845" s="87"/>
    </row>
    <row r="12846" spans="3:30">
      <c r="C12846" s="88"/>
      <c r="D12846" s="71"/>
      <c r="E12846" s="71"/>
      <c r="F12846" s="71"/>
      <c r="G12846" s="71"/>
      <c r="H12846" s="71"/>
      <c r="I12846" s="71"/>
      <c r="J12846" s="71"/>
      <c r="K12846" s="175"/>
      <c r="L12846" s="176"/>
      <c r="M12846" s="71"/>
      <c r="N12846" s="71"/>
      <c r="Z12846" s="92"/>
      <c r="AD12846" s="87"/>
    </row>
    <row r="12847" spans="3:30">
      <c r="C12847" s="88"/>
      <c r="D12847" s="71"/>
      <c r="E12847" s="71"/>
      <c r="F12847" s="71"/>
      <c r="G12847" s="71"/>
      <c r="H12847" s="71"/>
      <c r="I12847" s="71"/>
      <c r="J12847" s="71"/>
      <c r="K12847" s="175"/>
      <c r="L12847" s="176"/>
      <c r="M12847" s="71"/>
      <c r="N12847" s="71"/>
      <c r="Z12847" s="92"/>
      <c r="AD12847" s="87"/>
    </row>
    <row r="12848" spans="3:30">
      <c r="C12848" s="88"/>
      <c r="D12848" s="71"/>
      <c r="E12848" s="71"/>
      <c r="F12848" s="71"/>
      <c r="G12848" s="71"/>
      <c r="H12848" s="71"/>
      <c r="I12848" s="71"/>
      <c r="J12848" s="71"/>
      <c r="K12848" s="175"/>
      <c r="L12848" s="176"/>
      <c r="M12848" s="71"/>
      <c r="N12848" s="71"/>
      <c r="Z12848" s="92"/>
      <c r="AD12848" s="87"/>
    </row>
    <row r="12849" spans="3:30">
      <c r="C12849" s="88"/>
      <c r="D12849" s="71"/>
      <c r="E12849" s="71"/>
      <c r="F12849" s="71"/>
      <c r="G12849" s="71"/>
      <c r="H12849" s="71"/>
      <c r="I12849" s="71"/>
      <c r="J12849" s="71"/>
      <c r="K12849" s="175"/>
      <c r="L12849" s="176"/>
      <c r="M12849" s="71"/>
      <c r="N12849" s="71"/>
      <c r="Z12849" s="92"/>
      <c r="AD12849" s="87"/>
    </row>
    <row r="12850" spans="3:30">
      <c r="C12850" s="88"/>
      <c r="D12850" s="71"/>
      <c r="E12850" s="71"/>
      <c r="F12850" s="71"/>
      <c r="G12850" s="71"/>
      <c r="H12850" s="71"/>
      <c r="I12850" s="71"/>
      <c r="J12850" s="71"/>
      <c r="K12850" s="175"/>
      <c r="L12850" s="176"/>
      <c r="M12850" s="71"/>
      <c r="N12850" s="71"/>
      <c r="Z12850" s="92"/>
      <c r="AD12850" s="87"/>
    </row>
    <row r="12851" spans="3:30">
      <c r="C12851" s="88"/>
      <c r="D12851" s="71"/>
      <c r="E12851" s="71"/>
      <c r="F12851" s="71"/>
      <c r="G12851" s="71"/>
      <c r="H12851" s="71"/>
      <c r="I12851" s="71"/>
      <c r="J12851" s="71"/>
      <c r="K12851" s="175"/>
      <c r="L12851" s="176"/>
      <c r="M12851" s="71"/>
      <c r="N12851" s="71"/>
      <c r="Z12851" s="92"/>
      <c r="AD12851" s="87"/>
    </row>
    <row r="12852" spans="3:30">
      <c r="C12852" s="88"/>
      <c r="D12852" s="71"/>
      <c r="E12852" s="71"/>
      <c r="F12852" s="71"/>
      <c r="G12852" s="71"/>
      <c r="H12852" s="71"/>
      <c r="I12852" s="71"/>
      <c r="J12852" s="71"/>
      <c r="K12852" s="175"/>
      <c r="L12852" s="176"/>
      <c r="M12852" s="71"/>
      <c r="N12852" s="71"/>
      <c r="Z12852" s="92"/>
      <c r="AD12852" s="87"/>
    </row>
    <row r="12853" spans="3:30">
      <c r="C12853" s="88"/>
      <c r="D12853" s="71"/>
      <c r="E12853" s="71"/>
      <c r="F12853" s="71"/>
      <c r="G12853" s="71"/>
      <c r="H12853" s="71"/>
      <c r="I12853" s="71"/>
      <c r="J12853" s="71"/>
      <c r="K12853" s="175"/>
      <c r="L12853" s="176"/>
      <c r="M12853" s="71"/>
      <c r="N12853" s="71"/>
      <c r="Z12853" s="92"/>
      <c r="AD12853" s="87"/>
    </row>
    <row r="12854" spans="3:30">
      <c r="C12854" s="88"/>
      <c r="D12854" s="71"/>
      <c r="E12854" s="71"/>
      <c r="F12854" s="71"/>
      <c r="G12854" s="71"/>
      <c r="H12854" s="71"/>
      <c r="I12854" s="71"/>
      <c r="J12854" s="71"/>
      <c r="K12854" s="175"/>
      <c r="L12854" s="176"/>
      <c r="M12854" s="71"/>
      <c r="N12854" s="71"/>
      <c r="Z12854" s="92"/>
      <c r="AD12854" s="87"/>
    </row>
    <row r="12855" spans="3:30">
      <c r="C12855" s="88"/>
      <c r="D12855" s="71"/>
      <c r="E12855" s="71"/>
      <c r="F12855" s="71"/>
      <c r="G12855" s="71"/>
      <c r="H12855" s="71"/>
      <c r="I12855" s="71"/>
      <c r="J12855" s="71"/>
      <c r="K12855" s="175"/>
      <c r="L12855" s="176"/>
      <c r="M12855" s="71"/>
      <c r="N12855" s="71"/>
      <c r="Z12855" s="92"/>
      <c r="AD12855" s="87"/>
    </row>
    <row r="12856" spans="3:30">
      <c r="C12856" s="88"/>
      <c r="D12856" s="71"/>
      <c r="E12856" s="71"/>
      <c r="F12856" s="71"/>
      <c r="G12856" s="71"/>
      <c r="H12856" s="71"/>
      <c r="I12856" s="71"/>
      <c r="J12856" s="71"/>
      <c r="K12856" s="175"/>
      <c r="L12856" s="176"/>
      <c r="M12856" s="71"/>
      <c r="N12856" s="71"/>
      <c r="Z12856" s="92"/>
      <c r="AD12856" s="87"/>
    </row>
    <row r="12857" spans="3:30">
      <c r="C12857" s="88"/>
      <c r="D12857" s="71"/>
      <c r="E12857" s="71"/>
      <c r="F12857" s="71"/>
      <c r="G12857" s="71"/>
      <c r="H12857" s="71"/>
      <c r="I12857" s="71"/>
      <c r="J12857" s="71"/>
      <c r="K12857" s="175"/>
      <c r="L12857" s="176"/>
      <c r="M12857" s="71"/>
      <c r="N12857" s="71"/>
      <c r="Z12857" s="92"/>
      <c r="AD12857" s="87"/>
    </row>
    <row r="12858" spans="3:30">
      <c r="C12858" s="88"/>
      <c r="D12858" s="71"/>
      <c r="E12858" s="71"/>
      <c r="F12858" s="71"/>
      <c r="G12858" s="71"/>
      <c r="H12858" s="71"/>
      <c r="I12858" s="71"/>
      <c r="J12858" s="71"/>
      <c r="K12858" s="175"/>
      <c r="L12858" s="176"/>
      <c r="M12858" s="71"/>
      <c r="N12858" s="71"/>
      <c r="Z12858" s="92"/>
      <c r="AD12858" s="87"/>
    </row>
    <row r="12859" spans="3:30">
      <c r="C12859" s="88"/>
      <c r="D12859" s="71"/>
      <c r="E12859" s="71"/>
      <c r="F12859" s="71"/>
      <c r="G12859" s="71"/>
      <c r="H12859" s="71"/>
      <c r="I12859" s="71"/>
      <c r="J12859" s="71"/>
      <c r="K12859" s="175"/>
      <c r="L12859" s="176"/>
      <c r="M12859" s="71"/>
      <c r="N12859" s="71"/>
      <c r="Z12859" s="92"/>
      <c r="AD12859" s="87"/>
    </row>
    <row r="12860" spans="3:30">
      <c r="C12860" s="88"/>
      <c r="D12860" s="71"/>
      <c r="E12860" s="71"/>
      <c r="F12860" s="71"/>
      <c r="G12860" s="71"/>
      <c r="H12860" s="71"/>
      <c r="I12860" s="71"/>
      <c r="J12860" s="71"/>
      <c r="K12860" s="175"/>
      <c r="L12860" s="176"/>
      <c r="M12860" s="71"/>
      <c r="N12860" s="71"/>
      <c r="Z12860" s="92"/>
      <c r="AD12860" s="87"/>
    </row>
    <row r="12861" spans="3:30">
      <c r="C12861" s="88"/>
      <c r="D12861" s="71"/>
      <c r="E12861" s="71"/>
      <c r="F12861" s="71"/>
      <c r="G12861" s="71"/>
      <c r="H12861" s="71"/>
      <c r="I12861" s="71"/>
      <c r="J12861" s="71"/>
      <c r="K12861" s="175"/>
      <c r="L12861" s="176"/>
      <c r="M12861" s="71"/>
      <c r="N12861" s="71"/>
      <c r="Z12861" s="92"/>
      <c r="AD12861" s="87"/>
    </row>
    <row r="12862" spans="3:30">
      <c r="C12862" s="88"/>
      <c r="D12862" s="71"/>
      <c r="E12862" s="71"/>
      <c r="F12862" s="71"/>
      <c r="G12862" s="71"/>
      <c r="H12862" s="71"/>
      <c r="I12862" s="71"/>
      <c r="J12862" s="71"/>
      <c r="K12862" s="175"/>
      <c r="L12862" s="176"/>
      <c r="M12862" s="71"/>
      <c r="N12862" s="71"/>
      <c r="Z12862" s="92"/>
      <c r="AD12862" s="87"/>
    </row>
    <row r="12863" spans="3:30">
      <c r="C12863" s="88"/>
      <c r="D12863" s="71"/>
      <c r="E12863" s="71"/>
      <c r="F12863" s="71"/>
      <c r="G12863" s="71"/>
      <c r="H12863" s="71"/>
      <c r="I12863" s="71"/>
      <c r="J12863" s="71"/>
      <c r="K12863" s="175"/>
      <c r="L12863" s="176"/>
      <c r="M12863" s="71"/>
      <c r="N12863" s="71"/>
      <c r="Z12863" s="92"/>
      <c r="AD12863" s="87"/>
    </row>
    <row r="12864" spans="3:30">
      <c r="C12864" s="88"/>
      <c r="D12864" s="71"/>
      <c r="E12864" s="71"/>
      <c r="F12864" s="71"/>
      <c r="G12864" s="71"/>
      <c r="H12864" s="71"/>
      <c r="I12864" s="71"/>
      <c r="J12864" s="71"/>
      <c r="K12864" s="175"/>
      <c r="L12864" s="176"/>
      <c r="M12864" s="71"/>
      <c r="N12864" s="71"/>
      <c r="Z12864" s="92"/>
      <c r="AD12864" s="87"/>
    </row>
    <row r="12865" spans="3:30">
      <c r="C12865" s="88"/>
      <c r="D12865" s="71"/>
      <c r="E12865" s="71"/>
      <c r="F12865" s="71"/>
      <c r="G12865" s="71"/>
      <c r="H12865" s="71"/>
      <c r="I12865" s="71"/>
      <c r="J12865" s="71"/>
      <c r="K12865" s="175"/>
      <c r="L12865" s="176"/>
      <c r="M12865" s="71"/>
      <c r="N12865" s="71"/>
      <c r="Z12865" s="92"/>
      <c r="AD12865" s="87"/>
    </row>
    <row r="12866" spans="3:30">
      <c r="C12866" s="88"/>
      <c r="D12866" s="71"/>
      <c r="E12866" s="71"/>
      <c r="F12866" s="71"/>
      <c r="G12866" s="71"/>
      <c r="H12866" s="71"/>
      <c r="I12866" s="71"/>
      <c r="J12866" s="71"/>
      <c r="K12866" s="175"/>
      <c r="L12866" s="176"/>
      <c r="M12866" s="71"/>
      <c r="N12866" s="71"/>
      <c r="Z12866" s="92"/>
      <c r="AD12866" s="87"/>
    </row>
    <row r="12867" spans="3:30">
      <c r="C12867" s="88"/>
      <c r="D12867" s="71"/>
      <c r="E12867" s="71"/>
      <c r="F12867" s="71"/>
      <c r="G12867" s="71"/>
      <c r="H12867" s="71"/>
      <c r="I12867" s="71"/>
      <c r="J12867" s="71"/>
      <c r="K12867" s="175"/>
      <c r="L12867" s="176"/>
      <c r="M12867" s="71"/>
      <c r="N12867" s="71"/>
      <c r="Z12867" s="92"/>
      <c r="AD12867" s="87"/>
    </row>
    <row r="12868" spans="3:30">
      <c r="C12868" s="88"/>
      <c r="D12868" s="71"/>
      <c r="E12868" s="71"/>
      <c r="F12868" s="71"/>
      <c r="G12868" s="71"/>
      <c r="H12868" s="71"/>
      <c r="I12868" s="71"/>
      <c r="J12868" s="71"/>
      <c r="K12868" s="175"/>
      <c r="L12868" s="176"/>
      <c r="M12868" s="71"/>
      <c r="N12868" s="71"/>
      <c r="Z12868" s="92"/>
      <c r="AD12868" s="87"/>
    </row>
    <row r="12869" spans="3:30">
      <c r="C12869" s="88"/>
      <c r="D12869" s="71"/>
      <c r="E12869" s="71"/>
      <c r="F12869" s="71"/>
      <c r="G12869" s="71"/>
      <c r="H12869" s="71"/>
      <c r="I12869" s="71"/>
      <c r="J12869" s="71"/>
      <c r="K12869" s="175"/>
      <c r="L12869" s="176"/>
      <c r="M12869" s="71"/>
      <c r="N12869" s="71"/>
      <c r="Z12869" s="92"/>
      <c r="AD12869" s="87"/>
    </row>
    <row r="12870" spans="3:30">
      <c r="C12870" s="88"/>
      <c r="D12870" s="71"/>
      <c r="E12870" s="71"/>
      <c r="F12870" s="71"/>
      <c r="G12870" s="71"/>
      <c r="H12870" s="71"/>
      <c r="I12870" s="71"/>
      <c r="J12870" s="71"/>
      <c r="K12870" s="175"/>
      <c r="L12870" s="176"/>
      <c r="M12870" s="71"/>
      <c r="N12870" s="71"/>
      <c r="Z12870" s="92"/>
      <c r="AD12870" s="87"/>
    </row>
    <row r="12871" spans="3:30">
      <c r="C12871" s="88"/>
      <c r="D12871" s="71"/>
      <c r="E12871" s="71"/>
      <c r="F12871" s="71"/>
      <c r="G12871" s="71"/>
      <c r="H12871" s="71"/>
      <c r="I12871" s="71"/>
      <c r="J12871" s="71"/>
      <c r="K12871" s="175"/>
      <c r="L12871" s="176"/>
      <c r="M12871" s="71"/>
      <c r="N12871" s="71"/>
      <c r="Z12871" s="92"/>
      <c r="AD12871" s="87"/>
    </row>
    <row r="12872" spans="3:30">
      <c r="C12872" s="88"/>
      <c r="D12872" s="71"/>
      <c r="E12872" s="71"/>
      <c r="F12872" s="71"/>
      <c r="G12872" s="71"/>
      <c r="H12872" s="71"/>
      <c r="I12872" s="71"/>
      <c r="J12872" s="71"/>
      <c r="K12872" s="175"/>
      <c r="L12872" s="176"/>
      <c r="M12872" s="71"/>
      <c r="N12872" s="71"/>
      <c r="Z12872" s="92"/>
      <c r="AD12872" s="87"/>
    </row>
    <row r="12873" spans="3:30">
      <c r="C12873" s="88"/>
      <c r="D12873" s="71"/>
      <c r="E12873" s="71"/>
      <c r="F12873" s="71"/>
      <c r="G12873" s="71"/>
      <c r="H12873" s="71"/>
      <c r="I12873" s="71"/>
      <c r="J12873" s="71"/>
      <c r="K12873" s="175"/>
      <c r="L12873" s="176"/>
      <c r="M12873" s="71"/>
      <c r="N12873" s="71"/>
      <c r="Z12873" s="92"/>
      <c r="AD12873" s="87"/>
    </row>
    <row r="12874" spans="3:30">
      <c r="C12874" s="88"/>
      <c r="D12874" s="71"/>
      <c r="E12874" s="71"/>
      <c r="F12874" s="71"/>
      <c r="G12874" s="71"/>
      <c r="H12874" s="71"/>
      <c r="I12874" s="71"/>
      <c r="J12874" s="71"/>
      <c r="K12874" s="175"/>
      <c r="L12874" s="176"/>
      <c r="M12874" s="71"/>
      <c r="N12874" s="71"/>
      <c r="Z12874" s="92"/>
      <c r="AD12874" s="87"/>
    </row>
    <row r="12875" spans="3:30">
      <c r="C12875" s="88"/>
      <c r="D12875" s="71"/>
      <c r="E12875" s="71"/>
      <c r="F12875" s="71"/>
      <c r="G12875" s="71"/>
      <c r="H12875" s="71"/>
      <c r="I12875" s="71"/>
      <c r="J12875" s="71"/>
      <c r="K12875" s="175"/>
      <c r="L12875" s="176"/>
      <c r="M12875" s="71"/>
      <c r="N12875" s="71"/>
      <c r="Z12875" s="92"/>
      <c r="AD12875" s="87"/>
    </row>
    <row r="12876" spans="3:30">
      <c r="C12876" s="88"/>
      <c r="D12876" s="71"/>
      <c r="E12876" s="71"/>
      <c r="F12876" s="71"/>
      <c r="G12876" s="71"/>
      <c r="H12876" s="71"/>
      <c r="I12876" s="71"/>
      <c r="J12876" s="71"/>
      <c r="K12876" s="175"/>
      <c r="L12876" s="176"/>
      <c r="M12876" s="71"/>
      <c r="N12876" s="71"/>
      <c r="Z12876" s="92"/>
      <c r="AD12876" s="87"/>
    </row>
    <row r="12877" spans="3:30">
      <c r="C12877" s="88"/>
      <c r="D12877" s="71"/>
      <c r="E12877" s="71"/>
      <c r="F12877" s="71"/>
      <c r="G12877" s="71"/>
      <c r="H12877" s="71"/>
      <c r="I12877" s="71"/>
      <c r="J12877" s="71"/>
      <c r="K12877" s="175"/>
      <c r="L12877" s="176"/>
      <c r="M12877" s="71"/>
      <c r="N12877" s="71"/>
      <c r="Z12877" s="92"/>
      <c r="AD12877" s="87"/>
    </row>
    <row r="12878" spans="3:30">
      <c r="C12878" s="88"/>
      <c r="D12878" s="71"/>
      <c r="E12878" s="71"/>
      <c r="F12878" s="71"/>
      <c r="G12878" s="71"/>
      <c r="H12878" s="71"/>
      <c r="I12878" s="71"/>
      <c r="J12878" s="71"/>
      <c r="K12878" s="175"/>
      <c r="L12878" s="176"/>
      <c r="M12878" s="71"/>
      <c r="N12878" s="71"/>
      <c r="Z12878" s="92"/>
      <c r="AD12878" s="87"/>
    </row>
    <row r="12879" spans="3:30">
      <c r="C12879" s="88"/>
      <c r="D12879" s="71"/>
      <c r="E12879" s="71"/>
      <c r="F12879" s="71"/>
      <c r="G12879" s="71"/>
      <c r="H12879" s="71"/>
      <c r="I12879" s="71"/>
      <c r="J12879" s="71"/>
      <c r="K12879" s="175"/>
      <c r="L12879" s="176"/>
      <c r="M12879" s="71"/>
      <c r="N12879" s="71"/>
      <c r="Z12879" s="92"/>
      <c r="AD12879" s="87"/>
    </row>
    <row r="12880" spans="3:30">
      <c r="C12880" s="88"/>
      <c r="D12880" s="71"/>
      <c r="E12880" s="71"/>
      <c r="F12880" s="71"/>
      <c r="G12880" s="71"/>
      <c r="H12880" s="71"/>
      <c r="I12880" s="71"/>
      <c r="J12880" s="71"/>
      <c r="K12880" s="175"/>
      <c r="L12880" s="176"/>
      <c r="M12880" s="71"/>
      <c r="N12880" s="71"/>
      <c r="Z12880" s="92"/>
      <c r="AD12880" s="87"/>
    </row>
    <row r="12881" spans="3:30">
      <c r="C12881" s="88"/>
      <c r="D12881" s="71"/>
      <c r="E12881" s="71"/>
      <c r="F12881" s="71"/>
      <c r="G12881" s="71"/>
      <c r="H12881" s="71"/>
      <c r="I12881" s="71"/>
      <c r="J12881" s="71"/>
      <c r="K12881" s="175"/>
      <c r="L12881" s="176"/>
      <c r="M12881" s="71"/>
      <c r="N12881" s="71"/>
      <c r="Z12881" s="92"/>
      <c r="AD12881" s="87"/>
    </row>
    <row r="12882" spans="3:30">
      <c r="C12882" s="88"/>
      <c r="D12882" s="71"/>
      <c r="E12882" s="71"/>
      <c r="F12882" s="71"/>
      <c r="G12882" s="71"/>
      <c r="H12882" s="71"/>
      <c r="I12882" s="71"/>
      <c r="J12882" s="71"/>
      <c r="K12882" s="175"/>
      <c r="L12882" s="176"/>
      <c r="M12882" s="71"/>
      <c r="N12882" s="71"/>
      <c r="Z12882" s="92"/>
      <c r="AD12882" s="87"/>
    </row>
    <row r="12883" spans="3:30">
      <c r="C12883" s="88"/>
      <c r="D12883" s="71"/>
      <c r="E12883" s="71"/>
      <c r="F12883" s="71"/>
      <c r="G12883" s="71"/>
      <c r="H12883" s="71"/>
      <c r="I12883" s="71"/>
      <c r="J12883" s="71"/>
      <c r="K12883" s="175"/>
      <c r="L12883" s="176"/>
      <c r="M12883" s="71"/>
      <c r="N12883" s="71"/>
      <c r="Z12883" s="92"/>
      <c r="AD12883" s="87"/>
    </row>
    <row r="12884" spans="3:30">
      <c r="C12884" s="88"/>
      <c r="D12884" s="71"/>
      <c r="E12884" s="71"/>
      <c r="F12884" s="71"/>
      <c r="G12884" s="71"/>
      <c r="H12884" s="71"/>
      <c r="I12884" s="71"/>
      <c r="J12884" s="71"/>
      <c r="K12884" s="175"/>
      <c r="L12884" s="176"/>
      <c r="M12884" s="71"/>
      <c r="N12884" s="71"/>
      <c r="Z12884" s="92"/>
      <c r="AD12884" s="87"/>
    </row>
    <row r="12885" spans="3:30">
      <c r="C12885" s="88"/>
      <c r="D12885" s="71"/>
      <c r="E12885" s="71"/>
      <c r="F12885" s="71"/>
      <c r="G12885" s="71"/>
      <c r="H12885" s="71"/>
      <c r="I12885" s="71"/>
      <c r="J12885" s="71"/>
      <c r="K12885" s="175"/>
      <c r="L12885" s="176"/>
      <c r="M12885" s="71"/>
      <c r="N12885" s="71"/>
      <c r="Z12885" s="92"/>
      <c r="AD12885" s="87"/>
    </row>
    <row r="12886" spans="3:30">
      <c r="C12886" s="88"/>
      <c r="D12886" s="71"/>
      <c r="E12886" s="71"/>
      <c r="F12886" s="71"/>
      <c r="G12886" s="71"/>
      <c r="H12886" s="71"/>
      <c r="I12886" s="71"/>
      <c r="J12886" s="71"/>
      <c r="K12886" s="175"/>
      <c r="L12886" s="176"/>
      <c r="M12886" s="71"/>
      <c r="N12886" s="71"/>
      <c r="Z12886" s="92"/>
      <c r="AD12886" s="87"/>
    </row>
    <row r="12887" spans="3:30">
      <c r="C12887" s="88"/>
      <c r="D12887" s="71"/>
      <c r="E12887" s="71"/>
      <c r="F12887" s="71"/>
      <c r="G12887" s="71"/>
      <c r="H12887" s="71"/>
      <c r="I12887" s="71"/>
      <c r="J12887" s="71"/>
      <c r="K12887" s="175"/>
      <c r="L12887" s="176"/>
      <c r="M12887" s="71"/>
      <c r="N12887" s="71"/>
      <c r="Z12887" s="92"/>
      <c r="AD12887" s="87"/>
    </row>
    <row r="12888" spans="3:30">
      <c r="C12888" s="88"/>
      <c r="D12888" s="71"/>
      <c r="E12888" s="71"/>
      <c r="F12888" s="71"/>
      <c r="G12888" s="71"/>
      <c r="H12888" s="71"/>
      <c r="I12888" s="71"/>
      <c r="J12888" s="71"/>
      <c r="K12888" s="175"/>
      <c r="L12888" s="176"/>
      <c r="M12888" s="71"/>
      <c r="N12888" s="71"/>
      <c r="Z12888" s="92"/>
      <c r="AD12888" s="87"/>
    </row>
    <row r="12889" spans="3:30">
      <c r="C12889" s="88"/>
      <c r="D12889" s="71"/>
      <c r="E12889" s="71"/>
      <c r="F12889" s="71"/>
      <c r="G12889" s="71"/>
      <c r="H12889" s="71"/>
      <c r="I12889" s="71"/>
      <c r="J12889" s="71"/>
      <c r="K12889" s="175"/>
      <c r="L12889" s="176"/>
      <c r="M12889" s="71"/>
      <c r="N12889" s="71"/>
      <c r="Z12889" s="92"/>
      <c r="AD12889" s="87"/>
    </row>
    <row r="12890" spans="3:30">
      <c r="C12890" s="88"/>
      <c r="D12890" s="71"/>
      <c r="E12890" s="71"/>
      <c r="F12890" s="71"/>
      <c r="G12890" s="71"/>
      <c r="H12890" s="71"/>
      <c r="I12890" s="71"/>
      <c r="J12890" s="71"/>
      <c r="K12890" s="175"/>
      <c r="L12890" s="176"/>
      <c r="M12890" s="71"/>
      <c r="N12890" s="71"/>
      <c r="Z12890" s="92"/>
      <c r="AD12890" s="87"/>
    </row>
    <row r="12891" spans="3:30">
      <c r="C12891" s="88"/>
      <c r="D12891" s="71"/>
      <c r="E12891" s="71"/>
      <c r="F12891" s="71"/>
      <c r="G12891" s="71"/>
      <c r="H12891" s="71"/>
      <c r="I12891" s="71"/>
      <c r="J12891" s="71"/>
      <c r="K12891" s="175"/>
      <c r="L12891" s="176"/>
      <c r="M12891" s="71"/>
      <c r="N12891" s="71"/>
      <c r="Z12891" s="92"/>
      <c r="AD12891" s="87"/>
    </row>
    <row r="12892" spans="3:30">
      <c r="C12892" s="88"/>
      <c r="D12892" s="71"/>
      <c r="E12892" s="71"/>
      <c r="F12892" s="71"/>
      <c r="G12892" s="71"/>
      <c r="H12892" s="71"/>
      <c r="I12892" s="71"/>
      <c r="J12892" s="71"/>
      <c r="K12892" s="175"/>
      <c r="L12892" s="176"/>
      <c r="M12892" s="71"/>
      <c r="N12892" s="71"/>
      <c r="Z12892" s="92"/>
      <c r="AD12892" s="87"/>
    </row>
    <row r="12893" spans="3:30">
      <c r="C12893" s="88"/>
      <c r="D12893" s="71"/>
      <c r="E12893" s="71"/>
      <c r="F12893" s="71"/>
      <c r="G12893" s="71"/>
      <c r="H12893" s="71"/>
      <c r="I12893" s="71"/>
      <c r="J12893" s="71"/>
      <c r="K12893" s="175"/>
      <c r="L12893" s="176"/>
      <c r="M12893" s="71"/>
      <c r="N12893" s="71"/>
      <c r="Z12893" s="92"/>
      <c r="AD12893" s="87"/>
    </row>
    <row r="12894" spans="3:30">
      <c r="C12894" s="88"/>
      <c r="D12894" s="71"/>
      <c r="E12894" s="71"/>
      <c r="F12894" s="71"/>
      <c r="G12894" s="71"/>
      <c r="H12894" s="71"/>
      <c r="I12894" s="71"/>
      <c r="J12894" s="71"/>
      <c r="K12894" s="175"/>
      <c r="L12894" s="176"/>
      <c r="M12894" s="71"/>
      <c r="N12894" s="71"/>
      <c r="Z12894" s="92"/>
      <c r="AD12894" s="87"/>
    </row>
    <row r="12895" spans="3:30">
      <c r="C12895" s="88"/>
      <c r="D12895" s="71"/>
      <c r="E12895" s="71"/>
      <c r="F12895" s="71"/>
      <c r="G12895" s="71"/>
      <c r="H12895" s="71"/>
      <c r="I12895" s="71"/>
      <c r="J12895" s="71"/>
      <c r="K12895" s="175"/>
      <c r="L12895" s="176"/>
      <c r="M12895" s="71"/>
      <c r="N12895" s="71"/>
      <c r="Z12895" s="92"/>
      <c r="AD12895" s="87"/>
    </row>
    <row r="12896" spans="3:30">
      <c r="C12896" s="88"/>
      <c r="D12896" s="71"/>
      <c r="E12896" s="71"/>
      <c r="F12896" s="71"/>
      <c r="G12896" s="71"/>
      <c r="H12896" s="71"/>
      <c r="I12896" s="71"/>
      <c r="J12896" s="71"/>
      <c r="K12896" s="175"/>
      <c r="L12896" s="176"/>
      <c r="M12896" s="71"/>
      <c r="N12896" s="71"/>
      <c r="Z12896" s="92"/>
      <c r="AD12896" s="87"/>
    </row>
    <row r="12897" spans="3:30">
      <c r="C12897" s="88"/>
      <c r="D12897" s="71"/>
      <c r="E12897" s="71"/>
      <c r="F12897" s="71"/>
      <c r="G12897" s="71"/>
      <c r="H12897" s="71"/>
      <c r="I12897" s="71"/>
      <c r="J12897" s="71"/>
      <c r="K12897" s="175"/>
      <c r="L12897" s="176"/>
      <c r="M12897" s="71"/>
      <c r="N12897" s="71"/>
      <c r="Z12897" s="92"/>
      <c r="AD12897" s="87"/>
    </row>
    <row r="12898" spans="3:30">
      <c r="C12898" s="88"/>
      <c r="D12898" s="71"/>
      <c r="E12898" s="71"/>
      <c r="F12898" s="71"/>
      <c r="G12898" s="71"/>
      <c r="H12898" s="71"/>
      <c r="I12898" s="71"/>
      <c r="J12898" s="71"/>
      <c r="K12898" s="175"/>
      <c r="L12898" s="176"/>
      <c r="M12898" s="71"/>
      <c r="N12898" s="71"/>
      <c r="Z12898" s="92"/>
      <c r="AD12898" s="87"/>
    </row>
    <row r="12899" spans="3:30">
      <c r="C12899" s="88"/>
      <c r="D12899" s="71"/>
      <c r="E12899" s="71"/>
      <c r="F12899" s="71"/>
      <c r="G12899" s="71"/>
      <c r="H12899" s="71"/>
      <c r="I12899" s="71"/>
      <c r="J12899" s="71"/>
      <c r="K12899" s="175"/>
      <c r="L12899" s="176"/>
      <c r="M12899" s="71"/>
      <c r="N12899" s="71"/>
      <c r="Z12899" s="92"/>
      <c r="AD12899" s="87"/>
    </row>
    <row r="12900" spans="3:30">
      <c r="C12900" s="88"/>
      <c r="D12900" s="71"/>
      <c r="E12900" s="71"/>
      <c r="F12900" s="71"/>
      <c r="G12900" s="71"/>
      <c r="H12900" s="71"/>
      <c r="I12900" s="71"/>
      <c r="J12900" s="71"/>
      <c r="K12900" s="175"/>
      <c r="L12900" s="176"/>
      <c r="M12900" s="71"/>
      <c r="N12900" s="71"/>
      <c r="Z12900" s="92"/>
      <c r="AD12900" s="87"/>
    </row>
    <row r="12901" spans="3:30">
      <c r="C12901" s="88"/>
      <c r="D12901" s="71"/>
      <c r="E12901" s="71"/>
      <c r="F12901" s="71"/>
      <c r="G12901" s="71"/>
      <c r="H12901" s="71"/>
      <c r="I12901" s="71"/>
      <c r="J12901" s="71"/>
      <c r="K12901" s="175"/>
      <c r="L12901" s="176"/>
      <c r="M12901" s="71"/>
      <c r="N12901" s="71"/>
      <c r="Z12901" s="92"/>
      <c r="AD12901" s="87"/>
    </row>
    <row r="12902" spans="3:30">
      <c r="C12902" s="88"/>
      <c r="D12902" s="71"/>
      <c r="E12902" s="71"/>
      <c r="F12902" s="71"/>
      <c r="G12902" s="71"/>
      <c r="H12902" s="71"/>
      <c r="I12902" s="71"/>
      <c r="J12902" s="71"/>
      <c r="K12902" s="175"/>
      <c r="L12902" s="176"/>
      <c r="M12902" s="71"/>
      <c r="N12902" s="71"/>
      <c r="Z12902" s="92"/>
      <c r="AD12902" s="87"/>
    </row>
    <row r="12903" spans="3:30">
      <c r="C12903" s="88"/>
      <c r="D12903" s="71"/>
      <c r="E12903" s="71"/>
      <c r="F12903" s="71"/>
      <c r="G12903" s="71"/>
      <c r="H12903" s="71"/>
      <c r="I12903" s="71"/>
      <c r="J12903" s="71"/>
      <c r="K12903" s="175"/>
      <c r="L12903" s="176"/>
      <c r="M12903" s="71"/>
      <c r="N12903" s="71"/>
      <c r="Z12903" s="92"/>
      <c r="AD12903" s="87"/>
    </row>
    <row r="12904" spans="3:30">
      <c r="C12904" s="88"/>
      <c r="D12904" s="71"/>
      <c r="E12904" s="71"/>
      <c r="F12904" s="71"/>
      <c r="G12904" s="71"/>
      <c r="H12904" s="71"/>
      <c r="I12904" s="71"/>
      <c r="J12904" s="71"/>
      <c r="K12904" s="175"/>
      <c r="L12904" s="176"/>
      <c r="M12904" s="71"/>
      <c r="N12904" s="71"/>
      <c r="Z12904" s="92"/>
      <c r="AD12904" s="87"/>
    </row>
    <row r="12905" spans="3:30">
      <c r="C12905" s="88"/>
      <c r="D12905" s="71"/>
      <c r="E12905" s="71"/>
      <c r="F12905" s="71"/>
      <c r="G12905" s="71"/>
      <c r="H12905" s="71"/>
      <c r="I12905" s="71"/>
      <c r="J12905" s="71"/>
      <c r="K12905" s="175"/>
      <c r="L12905" s="176"/>
      <c r="M12905" s="71"/>
      <c r="N12905" s="71"/>
      <c r="Z12905" s="92"/>
      <c r="AD12905" s="87"/>
    </row>
    <row r="12906" spans="3:30">
      <c r="C12906" s="88"/>
      <c r="D12906" s="71"/>
      <c r="E12906" s="71"/>
      <c r="F12906" s="71"/>
      <c r="G12906" s="71"/>
      <c r="H12906" s="71"/>
      <c r="I12906" s="71"/>
      <c r="J12906" s="71"/>
      <c r="K12906" s="175"/>
      <c r="L12906" s="176"/>
      <c r="M12906" s="71"/>
      <c r="N12906" s="71"/>
      <c r="Z12906" s="92"/>
      <c r="AD12906" s="87"/>
    </row>
    <row r="12907" spans="3:30">
      <c r="C12907" s="88"/>
      <c r="D12907" s="71"/>
      <c r="E12907" s="71"/>
      <c r="F12907" s="71"/>
      <c r="G12907" s="71"/>
      <c r="H12907" s="71"/>
      <c r="I12907" s="71"/>
      <c r="J12907" s="71"/>
      <c r="K12907" s="175"/>
      <c r="L12907" s="176"/>
      <c r="M12907" s="71"/>
      <c r="N12907" s="71"/>
      <c r="Z12907" s="92"/>
      <c r="AD12907" s="87"/>
    </row>
    <row r="12908" spans="3:30">
      <c r="C12908" s="88"/>
      <c r="D12908" s="71"/>
      <c r="E12908" s="71"/>
      <c r="F12908" s="71"/>
      <c r="G12908" s="71"/>
      <c r="H12908" s="71"/>
      <c r="I12908" s="71"/>
      <c r="J12908" s="71"/>
      <c r="K12908" s="175"/>
      <c r="L12908" s="176"/>
      <c r="M12908" s="71"/>
      <c r="N12908" s="71"/>
      <c r="Z12908" s="92"/>
      <c r="AD12908" s="87"/>
    </row>
    <row r="12909" spans="3:30">
      <c r="C12909" s="88"/>
      <c r="D12909" s="71"/>
      <c r="E12909" s="71"/>
      <c r="F12909" s="71"/>
      <c r="G12909" s="71"/>
      <c r="H12909" s="71"/>
      <c r="I12909" s="71"/>
      <c r="J12909" s="71"/>
      <c r="K12909" s="175"/>
      <c r="L12909" s="176"/>
      <c r="M12909" s="71"/>
      <c r="N12909" s="71"/>
      <c r="Z12909" s="92"/>
      <c r="AD12909" s="87"/>
    </row>
    <row r="12910" spans="3:30">
      <c r="C12910" s="88"/>
      <c r="D12910" s="71"/>
      <c r="E12910" s="71"/>
      <c r="F12910" s="71"/>
      <c r="G12910" s="71"/>
      <c r="H12910" s="71"/>
      <c r="I12910" s="71"/>
      <c r="J12910" s="71"/>
      <c r="K12910" s="175"/>
      <c r="L12910" s="176"/>
      <c r="M12910" s="71"/>
      <c r="N12910" s="71"/>
      <c r="Z12910" s="92"/>
      <c r="AD12910" s="87"/>
    </row>
    <row r="12911" spans="3:30">
      <c r="C12911" s="88"/>
      <c r="D12911" s="71"/>
      <c r="E12911" s="71"/>
      <c r="F12911" s="71"/>
      <c r="G12911" s="71"/>
      <c r="H12911" s="71"/>
      <c r="I12911" s="71"/>
      <c r="J12911" s="71"/>
      <c r="K12911" s="175"/>
      <c r="L12911" s="176"/>
      <c r="M12911" s="71"/>
      <c r="N12911" s="71"/>
      <c r="Z12911" s="92"/>
      <c r="AD12911" s="87"/>
    </row>
    <row r="12912" spans="3:30">
      <c r="C12912" s="88"/>
      <c r="D12912" s="71"/>
      <c r="E12912" s="71"/>
      <c r="F12912" s="71"/>
      <c r="G12912" s="71"/>
      <c r="H12912" s="71"/>
      <c r="I12912" s="71"/>
      <c r="J12912" s="71"/>
      <c r="K12912" s="175"/>
      <c r="L12912" s="176"/>
      <c r="M12912" s="71"/>
      <c r="N12912" s="71"/>
      <c r="Z12912" s="92"/>
      <c r="AD12912" s="87"/>
    </row>
    <row r="12913" spans="3:30">
      <c r="C12913" s="88"/>
      <c r="D12913" s="71"/>
      <c r="E12913" s="71"/>
      <c r="F12913" s="71"/>
      <c r="G12913" s="71"/>
      <c r="H12913" s="71"/>
      <c r="I12913" s="71"/>
      <c r="J12913" s="71"/>
      <c r="K12913" s="175"/>
      <c r="L12913" s="176"/>
      <c r="M12913" s="71"/>
      <c r="N12913" s="71"/>
      <c r="Z12913" s="92"/>
      <c r="AD12913" s="87"/>
    </row>
    <row r="12914" spans="3:30">
      <c r="C12914" s="88"/>
      <c r="D12914" s="71"/>
      <c r="E12914" s="71"/>
      <c r="F12914" s="71"/>
      <c r="G12914" s="71"/>
      <c r="H12914" s="71"/>
      <c r="I12914" s="71"/>
      <c r="J12914" s="71"/>
      <c r="K12914" s="175"/>
      <c r="L12914" s="176"/>
      <c r="M12914" s="71"/>
      <c r="N12914" s="71"/>
      <c r="Z12914" s="92"/>
      <c r="AD12914" s="87"/>
    </row>
    <row r="12915" spans="3:30">
      <c r="C12915" s="88"/>
      <c r="D12915" s="71"/>
      <c r="E12915" s="71"/>
      <c r="F12915" s="71"/>
      <c r="G12915" s="71"/>
      <c r="H12915" s="71"/>
      <c r="I12915" s="71"/>
      <c r="J12915" s="71"/>
      <c r="K12915" s="175"/>
      <c r="L12915" s="176"/>
      <c r="M12915" s="71"/>
      <c r="N12915" s="71"/>
      <c r="Z12915" s="92"/>
      <c r="AD12915" s="87"/>
    </row>
    <row r="12916" spans="3:30">
      <c r="C12916" s="88"/>
      <c r="D12916" s="71"/>
      <c r="E12916" s="71"/>
      <c r="F12916" s="71"/>
      <c r="G12916" s="71"/>
      <c r="H12916" s="71"/>
      <c r="I12916" s="71"/>
      <c r="J12916" s="71"/>
      <c r="K12916" s="175"/>
      <c r="L12916" s="176"/>
      <c r="M12916" s="71"/>
      <c r="N12916" s="71"/>
      <c r="Z12916" s="92"/>
      <c r="AD12916" s="87"/>
    </row>
    <row r="12917" spans="3:30">
      <c r="C12917" s="88"/>
      <c r="D12917" s="71"/>
      <c r="E12917" s="71"/>
      <c r="F12917" s="71"/>
      <c r="G12917" s="71"/>
      <c r="H12917" s="71"/>
      <c r="I12917" s="71"/>
      <c r="J12917" s="71"/>
      <c r="K12917" s="175"/>
      <c r="L12917" s="176"/>
      <c r="M12917" s="71"/>
      <c r="N12917" s="71"/>
      <c r="Z12917" s="92"/>
      <c r="AD12917" s="87"/>
    </row>
    <row r="12918" spans="3:30">
      <c r="C12918" s="88"/>
      <c r="D12918" s="71"/>
      <c r="E12918" s="71"/>
      <c r="F12918" s="71"/>
      <c r="G12918" s="71"/>
      <c r="H12918" s="71"/>
      <c r="I12918" s="71"/>
      <c r="J12918" s="71"/>
      <c r="K12918" s="175"/>
      <c r="L12918" s="176"/>
      <c r="M12918" s="71"/>
      <c r="N12918" s="71"/>
      <c r="Z12918" s="92"/>
      <c r="AD12918" s="87"/>
    </row>
    <row r="12919" spans="3:30">
      <c r="C12919" s="88"/>
      <c r="D12919" s="71"/>
      <c r="E12919" s="71"/>
      <c r="F12919" s="71"/>
      <c r="G12919" s="71"/>
      <c r="H12919" s="71"/>
      <c r="I12919" s="71"/>
      <c r="J12919" s="71"/>
      <c r="K12919" s="175"/>
      <c r="L12919" s="176"/>
      <c r="M12919" s="71"/>
      <c r="N12919" s="71"/>
      <c r="Z12919" s="92"/>
      <c r="AD12919" s="87"/>
    </row>
    <row r="12920" spans="3:30">
      <c r="C12920" s="88"/>
      <c r="D12920" s="71"/>
      <c r="E12920" s="71"/>
      <c r="F12920" s="71"/>
      <c r="G12920" s="71"/>
      <c r="H12920" s="71"/>
      <c r="I12920" s="71"/>
      <c r="J12920" s="71"/>
      <c r="K12920" s="175"/>
      <c r="L12920" s="176"/>
      <c r="M12920" s="71"/>
      <c r="N12920" s="71"/>
      <c r="Z12920" s="92"/>
      <c r="AD12920" s="87"/>
    </row>
    <row r="12921" spans="3:30">
      <c r="C12921" s="88"/>
      <c r="D12921" s="71"/>
      <c r="E12921" s="71"/>
      <c r="F12921" s="71"/>
      <c r="G12921" s="71"/>
      <c r="H12921" s="71"/>
      <c r="I12921" s="71"/>
      <c r="J12921" s="71"/>
      <c r="K12921" s="175"/>
      <c r="L12921" s="176"/>
      <c r="M12921" s="71"/>
      <c r="N12921" s="71"/>
      <c r="Z12921" s="92"/>
      <c r="AD12921" s="87"/>
    </row>
    <row r="12922" spans="3:30">
      <c r="C12922" s="88"/>
      <c r="D12922" s="71"/>
      <c r="E12922" s="71"/>
      <c r="F12922" s="71"/>
      <c r="G12922" s="71"/>
      <c r="H12922" s="71"/>
      <c r="I12922" s="71"/>
      <c r="J12922" s="71"/>
      <c r="K12922" s="175"/>
      <c r="L12922" s="176"/>
      <c r="M12922" s="71"/>
      <c r="N12922" s="71"/>
      <c r="Z12922" s="92"/>
      <c r="AD12922" s="87"/>
    </row>
    <row r="12923" spans="3:30">
      <c r="C12923" s="88"/>
      <c r="D12923" s="71"/>
      <c r="E12923" s="71"/>
      <c r="F12923" s="71"/>
      <c r="G12923" s="71"/>
      <c r="H12923" s="71"/>
      <c r="I12923" s="71"/>
      <c r="J12923" s="71"/>
      <c r="K12923" s="175"/>
      <c r="L12923" s="176"/>
      <c r="M12923" s="71"/>
      <c r="N12923" s="71"/>
      <c r="Z12923" s="92"/>
      <c r="AD12923" s="87"/>
    </row>
    <row r="12924" spans="3:30">
      <c r="C12924" s="88"/>
      <c r="D12924" s="71"/>
      <c r="E12924" s="71"/>
      <c r="F12924" s="71"/>
      <c r="G12924" s="71"/>
      <c r="H12924" s="71"/>
      <c r="I12924" s="71"/>
      <c r="J12924" s="71"/>
      <c r="K12924" s="175"/>
      <c r="L12924" s="176"/>
      <c r="M12924" s="71"/>
      <c r="N12924" s="71"/>
      <c r="Z12924" s="92"/>
      <c r="AD12924" s="87"/>
    </row>
    <row r="12925" spans="3:30">
      <c r="C12925" s="88"/>
      <c r="D12925" s="71"/>
      <c r="E12925" s="71"/>
      <c r="F12925" s="71"/>
      <c r="G12925" s="71"/>
      <c r="H12925" s="71"/>
      <c r="I12925" s="71"/>
      <c r="J12925" s="71"/>
      <c r="K12925" s="175"/>
      <c r="L12925" s="176"/>
      <c r="M12925" s="71"/>
      <c r="N12925" s="71"/>
      <c r="Z12925" s="92"/>
      <c r="AD12925" s="87"/>
    </row>
    <row r="12926" spans="3:30">
      <c r="C12926" s="88"/>
      <c r="D12926" s="71"/>
      <c r="E12926" s="71"/>
      <c r="F12926" s="71"/>
      <c r="G12926" s="71"/>
      <c r="H12926" s="71"/>
      <c r="I12926" s="71"/>
      <c r="J12926" s="71"/>
      <c r="K12926" s="175"/>
      <c r="L12926" s="176"/>
      <c r="M12926" s="71"/>
      <c r="N12926" s="71"/>
      <c r="Z12926" s="92"/>
      <c r="AD12926" s="87"/>
    </row>
    <row r="12927" spans="3:30">
      <c r="C12927" s="88"/>
      <c r="D12927" s="71"/>
      <c r="E12927" s="71"/>
      <c r="F12927" s="71"/>
      <c r="G12927" s="71"/>
      <c r="H12927" s="71"/>
      <c r="I12927" s="71"/>
      <c r="J12927" s="71"/>
      <c r="K12927" s="175"/>
      <c r="L12927" s="176"/>
      <c r="M12927" s="71"/>
      <c r="N12927" s="71"/>
      <c r="Z12927" s="92"/>
      <c r="AD12927" s="87"/>
    </row>
    <row r="12928" spans="3:30">
      <c r="C12928" s="88"/>
      <c r="D12928" s="71"/>
      <c r="E12928" s="71"/>
      <c r="F12928" s="71"/>
      <c r="G12928" s="71"/>
      <c r="H12928" s="71"/>
      <c r="I12928" s="71"/>
      <c r="J12928" s="71"/>
      <c r="K12928" s="175"/>
      <c r="L12928" s="176"/>
      <c r="M12928" s="71"/>
      <c r="N12928" s="71"/>
      <c r="Z12928" s="92"/>
      <c r="AD12928" s="87"/>
    </row>
    <row r="12929" spans="3:30">
      <c r="C12929" s="88"/>
      <c r="D12929" s="71"/>
      <c r="E12929" s="71"/>
      <c r="F12929" s="71"/>
      <c r="G12929" s="71"/>
      <c r="H12929" s="71"/>
      <c r="I12929" s="71"/>
      <c r="J12929" s="71"/>
      <c r="K12929" s="175"/>
      <c r="L12929" s="176"/>
      <c r="M12929" s="71"/>
      <c r="N12929" s="71"/>
      <c r="Z12929" s="92"/>
      <c r="AD12929" s="87"/>
    </row>
    <row r="12930" spans="3:30">
      <c r="C12930" s="88"/>
      <c r="D12930" s="71"/>
      <c r="E12930" s="71"/>
      <c r="F12930" s="71"/>
      <c r="G12930" s="71"/>
      <c r="H12930" s="71"/>
      <c r="I12930" s="71"/>
      <c r="J12930" s="71"/>
      <c r="K12930" s="175"/>
      <c r="L12930" s="176"/>
      <c r="M12930" s="71"/>
      <c r="N12930" s="71"/>
      <c r="Z12930" s="92"/>
      <c r="AD12930" s="87"/>
    </row>
    <row r="12931" spans="3:30">
      <c r="C12931" s="88"/>
      <c r="D12931" s="71"/>
      <c r="E12931" s="71"/>
      <c r="F12931" s="71"/>
      <c r="G12931" s="71"/>
      <c r="H12931" s="71"/>
      <c r="I12931" s="71"/>
      <c r="J12931" s="71"/>
      <c r="K12931" s="175"/>
      <c r="L12931" s="176"/>
      <c r="M12931" s="71"/>
      <c r="N12931" s="71"/>
      <c r="Z12931" s="92"/>
      <c r="AD12931" s="87"/>
    </row>
    <row r="12932" spans="3:30">
      <c r="C12932" s="88"/>
      <c r="D12932" s="71"/>
      <c r="E12932" s="71"/>
      <c r="F12932" s="71"/>
      <c r="G12932" s="71"/>
      <c r="H12932" s="71"/>
      <c r="I12932" s="71"/>
      <c r="J12932" s="71"/>
      <c r="K12932" s="175"/>
      <c r="L12932" s="176"/>
      <c r="M12932" s="71"/>
      <c r="N12932" s="71"/>
      <c r="Z12932" s="92"/>
      <c r="AD12932" s="87"/>
    </row>
    <row r="12933" spans="3:30">
      <c r="C12933" s="88"/>
      <c r="D12933" s="71"/>
      <c r="E12933" s="71"/>
      <c r="F12933" s="71"/>
      <c r="G12933" s="71"/>
      <c r="H12933" s="71"/>
      <c r="I12933" s="71"/>
      <c r="J12933" s="71"/>
      <c r="K12933" s="175"/>
      <c r="L12933" s="176"/>
      <c r="M12933" s="71"/>
      <c r="N12933" s="71"/>
      <c r="Z12933" s="92"/>
      <c r="AD12933" s="87"/>
    </row>
    <row r="12934" spans="3:30">
      <c r="C12934" s="88"/>
      <c r="D12934" s="71"/>
      <c r="E12934" s="71"/>
      <c r="F12934" s="71"/>
      <c r="G12934" s="71"/>
      <c r="H12934" s="71"/>
      <c r="I12934" s="71"/>
      <c r="J12934" s="71"/>
      <c r="K12934" s="175"/>
      <c r="L12934" s="176"/>
      <c r="M12934" s="71"/>
      <c r="N12934" s="71"/>
      <c r="Z12934" s="92"/>
      <c r="AD12934" s="87"/>
    </row>
    <row r="12935" spans="3:30">
      <c r="C12935" s="88"/>
      <c r="D12935" s="71"/>
      <c r="E12935" s="71"/>
      <c r="F12935" s="71"/>
      <c r="G12935" s="71"/>
      <c r="H12935" s="71"/>
      <c r="I12935" s="71"/>
      <c r="J12935" s="71"/>
      <c r="K12935" s="175"/>
      <c r="L12935" s="176"/>
      <c r="M12935" s="71"/>
      <c r="N12935" s="71"/>
      <c r="Z12935" s="92"/>
      <c r="AD12935" s="87"/>
    </row>
    <row r="12936" spans="3:30">
      <c r="C12936" s="88"/>
      <c r="D12936" s="71"/>
      <c r="E12936" s="71"/>
      <c r="F12936" s="71"/>
      <c r="G12936" s="71"/>
      <c r="H12936" s="71"/>
      <c r="I12936" s="71"/>
      <c r="J12936" s="71"/>
      <c r="K12936" s="175"/>
      <c r="L12936" s="176"/>
      <c r="M12936" s="71"/>
      <c r="N12936" s="71"/>
      <c r="Z12936" s="92"/>
      <c r="AD12936" s="87"/>
    </row>
    <row r="12937" spans="3:30">
      <c r="C12937" s="88"/>
      <c r="D12937" s="71"/>
      <c r="E12937" s="71"/>
      <c r="F12937" s="71"/>
      <c r="G12937" s="71"/>
      <c r="H12937" s="71"/>
      <c r="I12937" s="71"/>
      <c r="J12937" s="71"/>
      <c r="K12937" s="175"/>
      <c r="L12937" s="176"/>
      <c r="M12937" s="71"/>
      <c r="N12937" s="71"/>
      <c r="Z12937" s="92"/>
      <c r="AD12937" s="87"/>
    </row>
    <row r="12938" spans="3:30">
      <c r="C12938" s="88"/>
      <c r="D12938" s="71"/>
      <c r="E12938" s="71"/>
      <c r="F12938" s="71"/>
      <c r="G12938" s="71"/>
      <c r="H12938" s="71"/>
      <c r="I12938" s="71"/>
      <c r="J12938" s="71"/>
      <c r="K12938" s="175"/>
      <c r="L12938" s="176"/>
      <c r="M12938" s="71"/>
      <c r="N12938" s="71"/>
      <c r="Z12938" s="92"/>
      <c r="AD12938" s="87"/>
    </row>
    <row r="12939" spans="3:30">
      <c r="C12939" s="88"/>
      <c r="D12939" s="71"/>
      <c r="E12939" s="71"/>
      <c r="F12939" s="71"/>
      <c r="G12939" s="71"/>
      <c r="H12939" s="71"/>
      <c r="I12939" s="71"/>
      <c r="J12939" s="71"/>
      <c r="K12939" s="175"/>
      <c r="L12939" s="176"/>
      <c r="M12939" s="71"/>
      <c r="N12939" s="71"/>
      <c r="Z12939" s="92"/>
      <c r="AD12939" s="87"/>
    </row>
    <row r="12940" spans="3:30">
      <c r="C12940" s="88"/>
      <c r="D12940" s="71"/>
      <c r="E12940" s="71"/>
      <c r="F12940" s="71"/>
      <c r="G12940" s="71"/>
      <c r="H12940" s="71"/>
      <c r="I12940" s="71"/>
      <c r="J12940" s="71"/>
      <c r="K12940" s="175"/>
      <c r="L12940" s="176"/>
      <c r="M12940" s="71"/>
      <c r="N12940" s="71"/>
      <c r="Z12940" s="92"/>
      <c r="AD12940" s="87"/>
    </row>
    <row r="12941" spans="3:30">
      <c r="C12941" s="88"/>
      <c r="D12941" s="71"/>
      <c r="E12941" s="71"/>
      <c r="F12941" s="71"/>
      <c r="G12941" s="71"/>
      <c r="H12941" s="71"/>
      <c r="I12941" s="71"/>
      <c r="J12941" s="71"/>
      <c r="K12941" s="175"/>
      <c r="L12941" s="176"/>
      <c r="M12941" s="71"/>
      <c r="N12941" s="71"/>
      <c r="Z12941" s="92"/>
      <c r="AD12941" s="87"/>
    </row>
    <row r="12942" spans="3:30">
      <c r="C12942" s="88"/>
      <c r="D12942" s="71"/>
      <c r="E12942" s="71"/>
      <c r="F12942" s="71"/>
      <c r="G12942" s="71"/>
      <c r="H12942" s="71"/>
      <c r="I12942" s="71"/>
      <c r="J12942" s="71"/>
      <c r="K12942" s="175"/>
      <c r="L12942" s="176"/>
      <c r="M12942" s="71"/>
      <c r="N12942" s="71"/>
      <c r="Z12942" s="92"/>
      <c r="AD12942" s="87"/>
    </row>
    <row r="12943" spans="3:30">
      <c r="C12943" s="88"/>
      <c r="D12943" s="71"/>
      <c r="E12943" s="71"/>
      <c r="F12943" s="71"/>
      <c r="G12943" s="71"/>
      <c r="H12943" s="71"/>
      <c r="I12943" s="71"/>
      <c r="J12943" s="71"/>
      <c r="K12943" s="175"/>
      <c r="L12943" s="176"/>
      <c r="M12943" s="71"/>
      <c r="N12943" s="71"/>
      <c r="Z12943" s="92"/>
      <c r="AD12943" s="87"/>
    </row>
    <row r="12944" spans="3:30">
      <c r="C12944" s="88"/>
      <c r="D12944" s="71"/>
      <c r="E12944" s="71"/>
      <c r="F12944" s="71"/>
      <c r="G12944" s="71"/>
      <c r="H12944" s="71"/>
      <c r="I12944" s="71"/>
      <c r="J12944" s="71"/>
      <c r="K12944" s="175"/>
      <c r="L12944" s="176"/>
      <c r="M12944" s="71"/>
      <c r="N12944" s="71"/>
      <c r="Z12944" s="92"/>
      <c r="AD12944" s="87"/>
    </row>
    <row r="12945" spans="3:30">
      <c r="C12945" s="88"/>
      <c r="D12945" s="71"/>
      <c r="E12945" s="71"/>
      <c r="F12945" s="71"/>
      <c r="G12945" s="71"/>
      <c r="H12945" s="71"/>
      <c r="I12945" s="71"/>
      <c r="J12945" s="71"/>
      <c r="K12945" s="175"/>
      <c r="L12945" s="176"/>
      <c r="M12945" s="71"/>
      <c r="N12945" s="71"/>
      <c r="Z12945" s="92"/>
      <c r="AD12945" s="87"/>
    </row>
    <row r="12946" spans="3:30">
      <c r="C12946" s="88"/>
      <c r="D12946" s="71"/>
      <c r="E12946" s="71"/>
      <c r="F12946" s="71"/>
      <c r="G12946" s="71"/>
      <c r="H12946" s="71"/>
      <c r="I12946" s="71"/>
      <c r="J12946" s="71"/>
      <c r="K12946" s="175"/>
      <c r="L12946" s="176"/>
      <c r="M12946" s="71"/>
      <c r="N12946" s="71"/>
      <c r="Z12946" s="92"/>
      <c r="AD12946" s="87"/>
    </row>
    <row r="12947" spans="3:30">
      <c r="C12947" s="88"/>
      <c r="D12947" s="71"/>
      <c r="E12947" s="71"/>
      <c r="F12947" s="71"/>
      <c r="G12947" s="71"/>
      <c r="H12947" s="71"/>
      <c r="I12947" s="71"/>
      <c r="J12947" s="71"/>
      <c r="K12947" s="175"/>
      <c r="L12947" s="176"/>
      <c r="M12947" s="71"/>
      <c r="N12947" s="71"/>
      <c r="Z12947" s="92"/>
      <c r="AD12947" s="87"/>
    </row>
    <row r="12948" spans="3:30">
      <c r="C12948" s="88"/>
      <c r="D12948" s="71"/>
      <c r="E12948" s="71"/>
      <c r="F12948" s="71"/>
      <c r="G12948" s="71"/>
      <c r="H12948" s="71"/>
      <c r="I12948" s="71"/>
      <c r="J12948" s="71"/>
      <c r="K12948" s="175"/>
      <c r="L12948" s="176"/>
      <c r="M12948" s="71"/>
      <c r="N12948" s="71"/>
      <c r="Z12948" s="92"/>
      <c r="AD12948" s="87"/>
    </row>
    <row r="12949" spans="3:30">
      <c r="C12949" s="88"/>
      <c r="D12949" s="71"/>
      <c r="E12949" s="71"/>
      <c r="F12949" s="71"/>
      <c r="G12949" s="71"/>
      <c r="H12949" s="71"/>
      <c r="I12949" s="71"/>
      <c r="J12949" s="71"/>
      <c r="K12949" s="175"/>
      <c r="L12949" s="176"/>
      <c r="M12949" s="71"/>
      <c r="N12949" s="71"/>
      <c r="Z12949" s="92"/>
      <c r="AD12949" s="87"/>
    </row>
    <row r="12950" spans="3:30">
      <c r="C12950" s="88"/>
      <c r="D12950" s="71"/>
      <c r="E12950" s="71"/>
      <c r="F12950" s="71"/>
      <c r="G12950" s="71"/>
      <c r="H12950" s="71"/>
      <c r="I12950" s="71"/>
      <c r="J12950" s="71"/>
      <c r="K12950" s="175"/>
      <c r="L12950" s="176"/>
      <c r="M12950" s="71"/>
      <c r="N12950" s="71"/>
      <c r="Z12950" s="92"/>
      <c r="AD12950" s="87"/>
    </row>
    <row r="12951" spans="3:30">
      <c r="C12951" s="88"/>
      <c r="D12951" s="71"/>
      <c r="E12951" s="71"/>
      <c r="F12951" s="71"/>
      <c r="G12951" s="71"/>
      <c r="H12951" s="71"/>
      <c r="I12951" s="71"/>
      <c r="J12951" s="71"/>
      <c r="K12951" s="175"/>
      <c r="L12951" s="176"/>
      <c r="M12951" s="71"/>
      <c r="N12951" s="71"/>
      <c r="Z12951" s="92"/>
      <c r="AD12951" s="87"/>
    </row>
    <row r="12952" spans="3:30">
      <c r="C12952" s="88"/>
      <c r="D12952" s="71"/>
      <c r="E12952" s="71"/>
      <c r="F12952" s="71"/>
      <c r="G12952" s="71"/>
      <c r="H12952" s="71"/>
      <c r="I12952" s="71"/>
      <c r="J12952" s="71"/>
      <c r="K12952" s="175"/>
      <c r="L12952" s="176"/>
      <c r="M12952" s="71"/>
      <c r="N12952" s="71"/>
      <c r="Z12952" s="92"/>
      <c r="AD12952" s="87"/>
    </row>
    <row r="12953" spans="3:30">
      <c r="C12953" s="88"/>
      <c r="D12953" s="71"/>
      <c r="E12953" s="71"/>
      <c r="F12953" s="71"/>
      <c r="G12953" s="71"/>
      <c r="H12953" s="71"/>
      <c r="I12953" s="71"/>
      <c r="J12953" s="71"/>
      <c r="K12953" s="175"/>
      <c r="L12953" s="176"/>
      <c r="M12953" s="71"/>
      <c r="N12953" s="71"/>
      <c r="Z12953" s="92"/>
      <c r="AD12953" s="87"/>
    </row>
    <row r="12954" spans="3:30">
      <c r="C12954" s="88"/>
      <c r="D12954" s="71"/>
      <c r="E12954" s="71"/>
      <c r="F12954" s="71"/>
      <c r="G12954" s="71"/>
      <c r="H12954" s="71"/>
      <c r="I12954" s="71"/>
      <c r="J12954" s="71"/>
      <c r="K12954" s="175"/>
      <c r="L12954" s="176"/>
      <c r="M12954" s="71"/>
      <c r="N12954" s="71"/>
      <c r="Z12954" s="92"/>
      <c r="AD12954" s="87"/>
    </row>
    <row r="12955" spans="3:30">
      <c r="C12955" s="88"/>
      <c r="D12955" s="71"/>
      <c r="E12955" s="71"/>
      <c r="F12955" s="71"/>
      <c r="G12955" s="71"/>
      <c r="H12955" s="71"/>
      <c r="I12955" s="71"/>
      <c r="J12955" s="71"/>
      <c r="K12955" s="175"/>
      <c r="L12955" s="176"/>
      <c r="M12955" s="71"/>
      <c r="N12955" s="71"/>
      <c r="Z12955" s="92"/>
      <c r="AD12955" s="87"/>
    </row>
    <row r="12956" spans="3:30">
      <c r="C12956" s="88"/>
      <c r="D12956" s="71"/>
      <c r="E12956" s="71"/>
      <c r="F12956" s="71"/>
      <c r="G12956" s="71"/>
      <c r="H12956" s="71"/>
      <c r="I12956" s="71"/>
      <c r="J12956" s="71"/>
      <c r="K12956" s="175"/>
      <c r="L12956" s="176"/>
      <c r="M12956" s="71"/>
      <c r="N12956" s="71"/>
      <c r="Z12956" s="92"/>
      <c r="AD12956" s="87"/>
    </row>
    <row r="12957" spans="3:30">
      <c r="C12957" s="88"/>
      <c r="D12957" s="71"/>
      <c r="E12957" s="71"/>
      <c r="F12957" s="71"/>
      <c r="G12957" s="71"/>
      <c r="H12957" s="71"/>
      <c r="I12957" s="71"/>
      <c r="J12957" s="71"/>
      <c r="K12957" s="175"/>
      <c r="L12957" s="176"/>
      <c r="M12957" s="71"/>
      <c r="N12957" s="71"/>
      <c r="Z12957" s="92"/>
      <c r="AD12957" s="87"/>
    </row>
    <row r="12958" spans="3:30">
      <c r="C12958" s="88"/>
      <c r="D12958" s="71"/>
      <c r="E12958" s="71"/>
      <c r="F12958" s="71"/>
      <c r="G12958" s="71"/>
      <c r="H12958" s="71"/>
      <c r="I12958" s="71"/>
      <c r="J12958" s="71"/>
      <c r="K12958" s="175"/>
      <c r="L12958" s="176"/>
      <c r="M12958" s="71"/>
      <c r="N12958" s="71"/>
      <c r="Z12958" s="92"/>
      <c r="AD12958" s="87"/>
    </row>
    <row r="12959" spans="3:30">
      <c r="C12959" s="88"/>
      <c r="D12959" s="71"/>
      <c r="E12959" s="71"/>
      <c r="F12959" s="71"/>
      <c r="G12959" s="71"/>
      <c r="H12959" s="71"/>
      <c r="I12959" s="71"/>
      <c r="J12959" s="71"/>
      <c r="K12959" s="175"/>
      <c r="L12959" s="176"/>
      <c r="M12959" s="71"/>
      <c r="N12959" s="71"/>
      <c r="Z12959" s="92"/>
      <c r="AD12959" s="87"/>
    </row>
    <row r="12960" spans="3:30">
      <c r="C12960" s="88"/>
      <c r="D12960" s="71"/>
      <c r="E12960" s="71"/>
      <c r="F12960" s="71"/>
      <c r="G12960" s="71"/>
      <c r="H12960" s="71"/>
      <c r="I12960" s="71"/>
      <c r="J12960" s="71"/>
      <c r="K12960" s="175"/>
      <c r="L12960" s="176"/>
      <c r="M12960" s="71"/>
      <c r="N12960" s="71"/>
      <c r="Z12960" s="92"/>
      <c r="AD12960" s="87"/>
    </row>
    <row r="12961" spans="3:30">
      <c r="C12961" s="88"/>
      <c r="D12961" s="71"/>
      <c r="E12961" s="71"/>
      <c r="F12961" s="71"/>
      <c r="G12961" s="71"/>
      <c r="H12961" s="71"/>
      <c r="I12961" s="71"/>
      <c r="J12961" s="71"/>
      <c r="K12961" s="175"/>
      <c r="L12961" s="176"/>
      <c r="M12961" s="71"/>
      <c r="N12961" s="71"/>
      <c r="Z12961" s="92"/>
      <c r="AD12961" s="87"/>
    </row>
    <row r="12962" spans="3:30">
      <c r="C12962" s="88"/>
      <c r="D12962" s="71"/>
      <c r="E12962" s="71"/>
      <c r="F12962" s="71"/>
      <c r="G12962" s="71"/>
      <c r="H12962" s="71"/>
      <c r="I12962" s="71"/>
      <c r="J12962" s="71"/>
      <c r="K12962" s="175"/>
      <c r="L12962" s="176"/>
      <c r="M12962" s="71"/>
      <c r="N12962" s="71"/>
      <c r="Z12962" s="92"/>
      <c r="AD12962" s="87"/>
    </row>
    <row r="12963" spans="3:30">
      <c r="C12963" s="88"/>
      <c r="D12963" s="71"/>
      <c r="E12963" s="71"/>
      <c r="F12963" s="71"/>
      <c r="G12963" s="71"/>
      <c r="H12963" s="71"/>
      <c r="I12963" s="71"/>
      <c r="J12963" s="71"/>
      <c r="K12963" s="175"/>
      <c r="L12963" s="176"/>
      <c r="M12963" s="71"/>
      <c r="N12963" s="71"/>
      <c r="Z12963" s="92"/>
      <c r="AD12963" s="87"/>
    </row>
    <row r="12964" spans="3:30">
      <c r="C12964" s="88"/>
      <c r="D12964" s="71"/>
      <c r="E12964" s="71"/>
      <c r="F12964" s="71"/>
      <c r="G12964" s="71"/>
      <c r="H12964" s="71"/>
      <c r="I12964" s="71"/>
      <c r="J12964" s="71"/>
      <c r="K12964" s="175"/>
      <c r="L12964" s="176"/>
      <c r="M12964" s="71"/>
      <c r="N12964" s="71"/>
      <c r="Z12964" s="92"/>
      <c r="AD12964" s="87"/>
    </row>
    <row r="12965" spans="3:30">
      <c r="C12965" s="88"/>
      <c r="D12965" s="71"/>
      <c r="E12965" s="71"/>
      <c r="F12965" s="71"/>
      <c r="G12965" s="71"/>
      <c r="H12965" s="71"/>
      <c r="I12965" s="71"/>
      <c r="J12965" s="71"/>
      <c r="K12965" s="175"/>
      <c r="L12965" s="176"/>
      <c r="M12965" s="71"/>
      <c r="N12965" s="71"/>
      <c r="Z12965" s="92"/>
      <c r="AD12965" s="87"/>
    </row>
    <row r="12966" spans="3:30">
      <c r="C12966" s="88"/>
      <c r="D12966" s="71"/>
      <c r="E12966" s="71"/>
      <c r="F12966" s="71"/>
      <c r="G12966" s="71"/>
      <c r="H12966" s="71"/>
      <c r="I12966" s="71"/>
      <c r="J12966" s="71"/>
      <c r="K12966" s="175"/>
      <c r="L12966" s="176"/>
      <c r="M12966" s="71"/>
      <c r="N12966" s="71"/>
      <c r="Z12966" s="92"/>
      <c r="AD12966" s="87"/>
    </row>
    <row r="12967" spans="3:30">
      <c r="C12967" s="88"/>
      <c r="D12967" s="71"/>
      <c r="E12967" s="71"/>
      <c r="F12967" s="71"/>
      <c r="G12967" s="71"/>
      <c r="H12967" s="71"/>
      <c r="I12967" s="71"/>
      <c r="J12967" s="71"/>
      <c r="K12967" s="175"/>
      <c r="L12967" s="176"/>
      <c r="M12967" s="71"/>
      <c r="N12967" s="71"/>
      <c r="Z12967" s="92"/>
      <c r="AD12967" s="87"/>
    </row>
    <row r="12968" spans="3:30">
      <c r="C12968" s="88"/>
      <c r="D12968" s="71"/>
      <c r="E12968" s="71"/>
      <c r="F12968" s="71"/>
      <c r="G12968" s="71"/>
      <c r="H12968" s="71"/>
      <c r="I12968" s="71"/>
      <c r="J12968" s="71"/>
      <c r="K12968" s="175"/>
      <c r="L12968" s="176"/>
      <c r="M12968" s="71"/>
      <c r="N12968" s="71"/>
      <c r="Z12968" s="92"/>
      <c r="AD12968" s="87"/>
    </row>
    <row r="12969" spans="3:30">
      <c r="C12969" s="88"/>
      <c r="D12969" s="71"/>
      <c r="E12969" s="71"/>
      <c r="F12969" s="71"/>
      <c r="G12969" s="71"/>
      <c r="H12969" s="71"/>
      <c r="I12969" s="71"/>
      <c r="J12969" s="71"/>
      <c r="K12969" s="175"/>
      <c r="L12969" s="176"/>
      <c r="M12969" s="71"/>
      <c r="N12969" s="71"/>
      <c r="Z12969" s="92"/>
      <c r="AD12969" s="87"/>
    </row>
    <row r="12970" spans="3:30">
      <c r="C12970" s="88"/>
      <c r="D12970" s="71"/>
      <c r="E12970" s="71"/>
      <c r="F12970" s="71"/>
      <c r="G12970" s="71"/>
      <c r="H12970" s="71"/>
      <c r="I12970" s="71"/>
      <c r="J12970" s="71"/>
      <c r="K12970" s="175"/>
      <c r="L12970" s="176"/>
      <c r="M12970" s="71"/>
      <c r="N12970" s="71"/>
      <c r="Z12970" s="92"/>
      <c r="AD12970" s="87"/>
    </row>
    <row r="12971" spans="3:30">
      <c r="C12971" s="88"/>
      <c r="D12971" s="71"/>
      <c r="E12971" s="71"/>
      <c r="F12971" s="71"/>
      <c r="G12971" s="71"/>
      <c r="H12971" s="71"/>
      <c r="I12971" s="71"/>
      <c r="J12971" s="71"/>
      <c r="K12971" s="175"/>
      <c r="L12971" s="176"/>
      <c r="M12971" s="71"/>
      <c r="N12971" s="71"/>
      <c r="Z12971" s="92"/>
      <c r="AD12971" s="87"/>
    </row>
    <row r="12972" spans="3:30">
      <c r="C12972" s="88"/>
      <c r="D12972" s="71"/>
      <c r="E12972" s="71"/>
      <c r="F12972" s="71"/>
      <c r="G12972" s="71"/>
      <c r="H12972" s="71"/>
      <c r="I12972" s="71"/>
      <c r="J12972" s="71"/>
      <c r="K12972" s="175"/>
      <c r="L12972" s="176"/>
      <c r="M12972" s="71"/>
      <c r="N12972" s="71"/>
      <c r="Z12972" s="92"/>
      <c r="AD12972" s="87"/>
    </row>
    <row r="12973" spans="3:30">
      <c r="C12973" s="88"/>
      <c r="D12973" s="71"/>
      <c r="E12973" s="71"/>
      <c r="F12973" s="71"/>
      <c r="G12973" s="71"/>
      <c r="H12973" s="71"/>
      <c r="I12973" s="71"/>
      <c r="J12973" s="71"/>
      <c r="K12973" s="175"/>
      <c r="L12973" s="176"/>
      <c r="M12973" s="71"/>
      <c r="N12973" s="71"/>
      <c r="Z12973" s="92"/>
      <c r="AD12973" s="87"/>
    </row>
    <row r="12974" spans="3:30">
      <c r="C12974" s="88"/>
      <c r="D12974" s="71"/>
      <c r="E12974" s="71"/>
      <c r="F12974" s="71"/>
      <c r="G12974" s="71"/>
      <c r="H12974" s="71"/>
      <c r="I12974" s="71"/>
      <c r="J12974" s="71"/>
      <c r="K12974" s="175"/>
      <c r="L12974" s="176"/>
      <c r="M12974" s="71"/>
      <c r="N12974" s="71"/>
      <c r="Z12974" s="92"/>
      <c r="AD12974" s="87"/>
    </row>
    <row r="12975" spans="3:30">
      <c r="C12975" s="88"/>
      <c r="D12975" s="71"/>
      <c r="E12975" s="71"/>
      <c r="F12975" s="71"/>
      <c r="G12975" s="71"/>
      <c r="H12975" s="71"/>
      <c r="I12975" s="71"/>
      <c r="J12975" s="71"/>
      <c r="K12975" s="175"/>
      <c r="L12975" s="176"/>
      <c r="M12975" s="71"/>
      <c r="N12975" s="71"/>
      <c r="Z12975" s="92"/>
      <c r="AD12975" s="87"/>
    </row>
    <row r="12976" spans="3:30">
      <c r="C12976" s="88"/>
      <c r="D12976" s="71"/>
      <c r="E12976" s="71"/>
      <c r="F12976" s="71"/>
      <c r="G12976" s="71"/>
      <c r="H12976" s="71"/>
      <c r="I12976" s="71"/>
      <c r="J12976" s="71"/>
      <c r="K12976" s="175"/>
      <c r="L12976" s="176"/>
      <c r="M12976" s="71"/>
      <c r="N12976" s="71"/>
      <c r="Z12976" s="92"/>
      <c r="AD12976" s="87"/>
    </row>
    <row r="12977" spans="3:30">
      <c r="C12977" s="88"/>
      <c r="D12977" s="71"/>
      <c r="E12977" s="71"/>
      <c r="F12977" s="71"/>
      <c r="G12977" s="71"/>
      <c r="H12977" s="71"/>
      <c r="I12977" s="71"/>
      <c r="J12977" s="71"/>
      <c r="K12977" s="175"/>
      <c r="L12977" s="176"/>
      <c r="M12977" s="71"/>
      <c r="N12977" s="71"/>
      <c r="Z12977" s="92"/>
      <c r="AD12977" s="87"/>
    </row>
    <row r="12978" spans="3:30">
      <c r="C12978" s="88"/>
      <c r="D12978" s="71"/>
      <c r="E12978" s="71"/>
      <c r="F12978" s="71"/>
      <c r="G12978" s="71"/>
      <c r="H12978" s="71"/>
      <c r="I12978" s="71"/>
      <c r="J12978" s="71"/>
      <c r="K12978" s="175"/>
      <c r="L12978" s="176"/>
      <c r="M12978" s="71"/>
      <c r="N12978" s="71"/>
      <c r="Z12978" s="92"/>
      <c r="AD12978" s="87"/>
    </row>
    <row r="12979" spans="3:30">
      <c r="C12979" s="88"/>
      <c r="D12979" s="71"/>
      <c r="E12979" s="71"/>
      <c r="F12979" s="71"/>
      <c r="G12979" s="71"/>
      <c r="H12979" s="71"/>
      <c r="I12979" s="71"/>
      <c r="J12979" s="71"/>
      <c r="K12979" s="175"/>
      <c r="L12979" s="176"/>
      <c r="M12979" s="71"/>
      <c r="N12979" s="71"/>
      <c r="Z12979" s="92"/>
      <c r="AD12979" s="87"/>
    </row>
    <row r="12980" spans="3:30">
      <c r="C12980" s="88"/>
      <c r="D12980" s="71"/>
      <c r="E12980" s="71"/>
      <c r="F12980" s="71"/>
      <c r="G12980" s="71"/>
      <c r="H12980" s="71"/>
      <c r="I12980" s="71"/>
      <c r="J12980" s="71"/>
      <c r="K12980" s="175"/>
      <c r="L12980" s="176"/>
      <c r="M12980" s="71"/>
      <c r="N12980" s="71"/>
      <c r="Z12980" s="92"/>
      <c r="AD12980" s="87"/>
    </row>
    <row r="12981" spans="3:30">
      <c r="C12981" s="120"/>
      <c r="D12981" s="71"/>
      <c r="E12981" s="71"/>
      <c r="F12981" s="71"/>
      <c r="G12981" s="71"/>
      <c r="H12981" s="71"/>
      <c r="I12981" s="71"/>
      <c r="J12981" s="71"/>
      <c r="K12981" s="175"/>
      <c r="L12981" s="176"/>
      <c r="M12981" s="71"/>
      <c r="N12981" s="71"/>
      <c r="Z12981" s="92"/>
      <c r="AD12981" s="87"/>
    </row>
    <row r="12982" spans="3:30">
      <c r="C12982" s="120"/>
      <c r="D12982" s="71"/>
      <c r="E12982" s="71"/>
      <c r="F12982" s="71"/>
      <c r="G12982" s="71"/>
      <c r="H12982" s="71"/>
      <c r="I12982" s="71"/>
      <c r="J12982" s="71"/>
      <c r="K12982" s="175"/>
      <c r="L12982" s="176"/>
      <c r="M12982" s="71"/>
      <c r="N12982" s="71"/>
      <c r="Z12982" s="92"/>
      <c r="AD12982" s="87"/>
    </row>
    <row r="12983" spans="3:30">
      <c r="C12983" s="120"/>
      <c r="D12983" s="71"/>
      <c r="E12983" s="71"/>
      <c r="F12983" s="71"/>
      <c r="G12983" s="71"/>
      <c r="H12983" s="71"/>
      <c r="I12983" s="71"/>
      <c r="J12983" s="71"/>
      <c r="K12983" s="175"/>
      <c r="L12983" s="176"/>
      <c r="M12983" s="71"/>
      <c r="N12983" s="71"/>
      <c r="Z12983" s="92"/>
      <c r="AD12983" s="87"/>
    </row>
    <row r="12984" spans="3:30">
      <c r="C12984" s="120"/>
      <c r="D12984" s="71"/>
      <c r="E12984" s="71"/>
      <c r="F12984" s="71"/>
      <c r="G12984" s="71"/>
      <c r="H12984" s="71"/>
      <c r="I12984" s="71"/>
      <c r="J12984" s="71"/>
      <c r="K12984" s="175"/>
      <c r="L12984" s="176"/>
      <c r="M12984" s="71"/>
      <c r="N12984" s="71"/>
      <c r="Z12984" s="92"/>
      <c r="AD12984" s="87"/>
    </row>
    <row r="12985" spans="3:30">
      <c r="C12985" s="120"/>
      <c r="D12985" s="71"/>
      <c r="E12985" s="71"/>
      <c r="F12985" s="71"/>
      <c r="G12985" s="71"/>
      <c r="H12985" s="71"/>
      <c r="I12985" s="71"/>
      <c r="J12985" s="71"/>
      <c r="K12985" s="175"/>
      <c r="L12985" s="176"/>
      <c r="M12985" s="71"/>
      <c r="N12985" s="71"/>
      <c r="Z12985" s="92"/>
      <c r="AD12985" s="87"/>
    </row>
    <row r="12986" spans="3:30">
      <c r="C12986" s="120"/>
      <c r="D12986" s="71"/>
      <c r="E12986" s="71"/>
      <c r="F12986" s="71"/>
      <c r="G12986" s="71"/>
      <c r="H12986" s="71"/>
      <c r="I12986" s="71"/>
      <c r="J12986" s="71"/>
      <c r="K12986" s="175"/>
      <c r="L12986" s="176"/>
      <c r="M12986" s="71"/>
      <c r="N12986" s="71"/>
      <c r="Z12986" s="92"/>
      <c r="AD12986" s="87"/>
    </row>
    <row r="12987" spans="3:30">
      <c r="C12987" s="120"/>
      <c r="D12987" s="71"/>
      <c r="E12987" s="71"/>
      <c r="F12987" s="71"/>
      <c r="G12987" s="71"/>
      <c r="H12987" s="71"/>
      <c r="I12987" s="71"/>
      <c r="J12987" s="71"/>
      <c r="K12987" s="175"/>
      <c r="L12987" s="176"/>
      <c r="M12987" s="71"/>
      <c r="N12987" s="71"/>
      <c r="Z12987" s="92"/>
      <c r="AD12987" s="87"/>
    </row>
    <row r="12988" spans="3:30">
      <c r="C12988" s="120"/>
      <c r="D12988" s="71"/>
      <c r="E12988" s="71"/>
      <c r="F12988" s="71"/>
      <c r="G12988" s="71"/>
      <c r="H12988" s="71"/>
      <c r="I12988" s="71"/>
      <c r="J12988" s="71"/>
      <c r="K12988" s="175"/>
      <c r="L12988" s="176"/>
      <c r="M12988" s="71"/>
      <c r="N12988" s="71"/>
      <c r="Z12988" s="92"/>
      <c r="AD12988" s="87"/>
    </row>
    <row r="12989" spans="3:30">
      <c r="C12989" s="120"/>
      <c r="D12989" s="71"/>
      <c r="E12989" s="71"/>
      <c r="F12989" s="71"/>
      <c r="G12989" s="71"/>
      <c r="H12989" s="71"/>
      <c r="I12989" s="71"/>
      <c r="J12989" s="71"/>
      <c r="K12989" s="175"/>
      <c r="L12989" s="176"/>
      <c r="M12989" s="71"/>
      <c r="N12989" s="71"/>
      <c r="Z12989" s="92"/>
      <c r="AD12989" s="87"/>
    </row>
    <row r="12990" spans="3:30">
      <c r="C12990" s="120"/>
      <c r="D12990" s="71"/>
      <c r="E12990" s="71"/>
      <c r="F12990" s="71"/>
      <c r="G12990" s="71"/>
      <c r="H12990" s="71"/>
      <c r="I12990" s="71"/>
      <c r="J12990" s="71"/>
      <c r="K12990" s="175"/>
      <c r="L12990" s="176"/>
      <c r="M12990" s="71"/>
      <c r="N12990" s="71"/>
      <c r="Z12990" s="92"/>
      <c r="AD12990" s="87"/>
    </row>
    <row r="12991" spans="3:30">
      <c r="C12991" s="120"/>
      <c r="D12991" s="71"/>
      <c r="E12991" s="71"/>
      <c r="F12991" s="71"/>
      <c r="G12991" s="71"/>
      <c r="H12991" s="71"/>
      <c r="I12991" s="71"/>
      <c r="J12991" s="71"/>
      <c r="K12991" s="175"/>
      <c r="L12991" s="176"/>
      <c r="M12991" s="71"/>
      <c r="N12991" s="71"/>
      <c r="Z12991" s="92"/>
      <c r="AD12991" s="87"/>
    </row>
    <row r="12992" spans="3:30">
      <c r="C12992" s="120"/>
      <c r="D12992" s="71"/>
      <c r="E12992" s="71"/>
      <c r="F12992" s="71"/>
      <c r="G12992" s="71"/>
      <c r="H12992" s="71"/>
      <c r="I12992" s="71"/>
      <c r="J12992" s="71"/>
      <c r="K12992" s="175"/>
      <c r="L12992" s="176"/>
      <c r="M12992" s="71"/>
      <c r="N12992" s="71"/>
      <c r="Z12992" s="92"/>
      <c r="AD12992" s="87"/>
    </row>
    <row r="12993" spans="3:30">
      <c r="C12993" s="120"/>
      <c r="D12993" s="71"/>
      <c r="E12993" s="71"/>
      <c r="F12993" s="71"/>
      <c r="G12993" s="71"/>
      <c r="H12993" s="71"/>
      <c r="I12993" s="71"/>
      <c r="J12993" s="71"/>
      <c r="K12993" s="175"/>
      <c r="L12993" s="176"/>
      <c r="M12993" s="71"/>
      <c r="N12993" s="71"/>
      <c r="Z12993" s="92"/>
      <c r="AD12993" s="87"/>
    </row>
    <row r="12994" spans="3:30">
      <c r="C12994" s="120"/>
      <c r="D12994" s="71"/>
      <c r="E12994" s="71"/>
      <c r="F12994" s="71"/>
      <c r="G12994" s="71"/>
      <c r="H12994" s="71"/>
      <c r="I12994" s="71"/>
      <c r="J12994" s="71"/>
      <c r="K12994" s="175"/>
      <c r="L12994" s="176"/>
      <c r="M12994" s="71"/>
      <c r="N12994" s="71"/>
      <c r="Z12994" s="92"/>
      <c r="AD12994" s="87"/>
    </row>
    <row r="12995" spans="3:30">
      <c r="C12995" s="120"/>
      <c r="D12995" s="71"/>
      <c r="E12995" s="71"/>
      <c r="F12995" s="71"/>
      <c r="G12995" s="71"/>
      <c r="H12995" s="71"/>
      <c r="I12995" s="71"/>
      <c r="J12995" s="71"/>
      <c r="K12995" s="175"/>
      <c r="L12995" s="176"/>
      <c r="M12995" s="71"/>
      <c r="N12995" s="71"/>
      <c r="Z12995" s="92"/>
      <c r="AD12995" s="87"/>
    </row>
    <row r="12996" spans="3:30">
      <c r="C12996" s="120"/>
      <c r="D12996" s="71"/>
      <c r="E12996" s="71"/>
      <c r="F12996" s="71"/>
      <c r="G12996" s="71"/>
      <c r="H12996" s="71"/>
      <c r="I12996" s="71"/>
      <c r="J12996" s="71"/>
      <c r="K12996" s="175"/>
      <c r="L12996" s="176"/>
      <c r="M12996" s="71"/>
      <c r="N12996" s="71"/>
      <c r="Z12996" s="92"/>
      <c r="AD12996" s="87"/>
    </row>
    <row r="12997" spans="3:30">
      <c r="C12997" s="120"/>
      <c r="D12997" s="71"/>
      <c r="E12997" s="71"/>
      <c r="F12997" s="71"/>
      <c r="G12997" s="71"/>
      <c r="H12997" s="71"/>
      <c r="I12997" s="71"/>
      <c r="J12997" s="71"/>
      <c r="K12997" s="175"/>
      <c r="L12997" s="176"/>
      <c r="M12997" s="71"/>
      <c r="N12997" s="71"/>
      <c r="Z12997" s="92"/>
      <c r="AD12997" s="87"/>
    </row>
    <row r="12998" spans="3:30">
      <c r="C12998" s="120"/>
      <c r="D12998" s="71"/>
      <c r="E12998" s="71"/>
      <c r="F12998" s="71"/>
      <c r="G12998" s="71"/>
      <c r="H12998" s="71"/>
      <c r="I12998" s="71"/>
      <c r="J12998" s="71"/>
      <c r="K12998" s="175"/>
      <c r="L12998" s="176"/>
      <c r="M12998" s="71"/>
      <c r="N12998" s="71"/>
      <c r="Z12998" s="92"/>
      <c r="AD12998" s="87"/>
    </row>
    <row r="12999" spans="3:30">
      <c r="C12999" s="120"/>
      <c r="D12999" s="71"/>
      <c r="E12999" s="71"/>
      <c r="F12999" s="71"/>
      <c r="G12999" s="71"/>
      <c r="H12999" s="71"/>
      <c r="I12999" s="71"/>
      <c r="J12999" s="71"/>
      <c r="K12999" s="175"/>
      <c r="L12999" s="176"/>
      <c r="M12999" s="71"/>
      <c r="N12999" s="71"/>
      <c r="Z12999" s="92"/>
      <c r="AD12999" s="87"/>
    </row>
    <row r="13000" spans="3:30">
      <c r="C13000" s="120"/>
      <c r="D13000" s="71"/>
      <c r="E13000" s="71"/>
      <c r="F13000" s="71"/>
      <c r="G13000" s="71"/>
      <c r="H13000" s="71"/>
      <c r="I13000" s="71"/>
      <c r="J13000" s="71"/>
      <c r="K13000" s="175"/>
      <c r="L13000" s="176"/>
      <c r="M13000" s="71"/>
      <c r="N13000" s="71"/>
      <c r="Z13000" s="92"/>
      <c r="AD13000" s="87"/>
    </row>
    <row r="13001" spans="3:30">
      <c r="C13001" s="120"/>
      <c r="D13001" s="71"/>
      <c r="E13001" s="71"/>
      <c r="F13001" s="71"/>
      <c r="G13001" s="71"/>
      <c r="H13001" s="71"/>
      <c r="I13001" s="71"/>
      <c r="J13001" s="71"/>
      <c r="K13001" s="175"/>
      <c r="L13001" s="176"/>
      <c r="M13001" s="71"/>
      <c r="N13001" s="71"/>
      <c r="Z13001" s="92"/>
      <c r="AD13001" s="87"/>
    </row>
    <row r="13002" spans="3:30">
      <c r="C13002" s="120"/>
      <c r="D13002" s="71"/>
      <c r="E13002" s="71"/>
      <c r="F13002" s="71"/>
      <c r="G13002" s="71"/>
      <c r="H13002" s="71"/>
      <c r="I13002" s="71"/>
      <c r="J13002" s="71"/>
      <c r="K13002" s="175"/>
      <c r="L13002" s="176"/>
      <c r="M13002" s="71"/>
      <c r="N13002" s="71"/>
      <c r="Z13002" s="92"/>
      <c r="AD13002" s="87"/>
    </row>
    <row r="13003" spans="3:30">
      <c r="C13003" s="120"/>
      <c r="D13003" s="71"/>
      <c r="E13003" s="71"/>
      <c r="F13003" s="71"/>
      <c r="G13003" s="71"/>
      <c r="H13003" s="71"/>
      <c r="I13003" s="71"/>
      <c r="J13003" s="71"/>
      <c r="K13003" s="175"/>
      <c r="L13003" s="176"/>
      <c r="M13003" s="71"/>
      <c r="N13003" s="71"/>
      <c r="Z13003" s="92"/>
      <c r="AD13003" s="87"/>
    </row>
    <row r="13004" spans="3:30">
      <c r="C13004" s="120"/>
      <c r="D13004" s="71"/>
      <c r="E13004" s="71"/>
      <c r="F13004" s="71"/>
      <c r="G13004" s="71"/>
      <c r="H13004" s="71"/>
      <c r="I13004" s="71"/>
      <c r="J13004" s="71"/>
      <c r="K13004" s="175"/>
      <c r="L13004" s="176"/>
      <c r="M13004" s="71"/>
      <c r="N13004" s="71"/>
      <c r="Z13004" s="92"/>
      <c r="AD13004" s="87"/>
    </row>
    <row r="13005" spans="3:30">
      <c r="C13005" s="120"/>
      <c r="D13005" s="71"/>
      <c r="E13005" s="71"/>
      <c r="F13005" s="71"/>
      <c r="G13005" s="71"/>
      <c r="H13005" s="71"/>
      <c r="I13005" s="71"/>
      <c r="J13005" s="71"/>
      <c r="K13005" s="175"/>
      <c r="L13005" s="176"/>
      <c r="M13005" s="71"/>
      <c r="N13005" s="71"/>
      <c r="Z13005" s="92"/>
      <c r="AD13005" s="87"/>
    </row>
    <row r="13006" spans="3:30">
      <c r="C13006" s="120"/>
      <c r="D13006" s="71"/>
      <c r="E13006" s="71"/>
      <c r="F13006" s="71"/>
      <c r="G13006" s="71"/>
      <c r="H13006" s="71"/>
      <c r="I13006" s="71"/>
      <c r="J13006" s="71"/>
      <c r="K13006" s="175"/>
      <c r="L13006" s="176"/>
      <c r="M13006" s="71"/>
      <c r="N13006" s="71"/>
      <c r="Z13006" s="92"/>
      <c r="AD13006" s="87"/>
    </row>
    <row r="13007" spans="3:30">
      <c r="C13007" s="120"/>
      <c r="D13007" s="71"/>
      <c r="E13007" s="71"/>
      <c r="F13007" s="71"/>
      <c r="G13007" s="71"/>
      <c r="H13007" s="71"/>
      <c r="I13007" s="71"/>
      <c r="J13007" s="71"/>
      <c r="K13007" s="175"/>
      <c r="L13007" s="176"/>
      <c r="M13007" s="71"/>
      <c r="N13007" s="71"/>
      <c r="Z13007" s="92"/>
      <c r="AD13007" s="87"/>
    </row>
    <row r="13008" spans="3:30">
      <c r="C13008" s="120"/>
      <c r="D13008" s="71"/>
      <c r="E13008" s="71"/>
      <c r="F13008" s="71"/>
      <c r="G13008" s="71"/>
      <c r="H13008" s="71"/>
      <c r="I13008" s="71"/>
      <c r="J13008" s="71"/>
      <c r="K13008" s="175"/>
      <c r="L13008" s="176"/>
      <c r="M13008" s="71"/>
      <c r="N13008" s="71"/>
      <c r="Z13008" s="92"/>
      <c r="AD13008" s="87"/>
    </row>
    <row r="13009" spans="3:30">
      <c r="C13009" s="120"/>
      <c r="D13009" s="71"/>
      <c r="E13009" s="71"/>
      <c r="F13009" s="71"/>
      <c r="G13009" s="71"/>
      <c r="H13009" s="71"/>
      <c r="I13009" s="71"/>
      <c r="J13009" s="71"/>
      <c r="K13009" s="175"/>
      <c r="L13009" s="176"/>
      <c r="M13009" s="71"/>
      <c r="N13009" s="71"/>
      <c r="Z13009" s="92"/>
      <c r="AD13009" s="87"/>
    </row>
    <row r="13010" spans="3:30">
      <c r="C13010" s="120"/>
      <c r="D13010" s="71"/>
      <c r="E13010" s="71"/>
      <c r="F13010" s="71"/>
      <c r="G13010" s="71"/>
      <c r="H13010" s="71"/>
      <c r="I13010" s="71"/>
      <c r="J13010" s="71"/>
      <c r="K13010" s="175"/>
      <c r="L13010" s="176"/>
      <c r="M13010" s="71"/>
      <c r="N13010" s="71"/>
      <c r="Z13010" s="92"/>
      <c r="AD13010" s="87"/>
    </row>
    <row r="13011" spans="3:30">
      <c r="C13011" s="120"/>
      <c r="D13011" s="71"/>
      <c r="E13011" s="71"/>
      <c r="F13011" s="71"/>
      <c r="G13011" s="71"/>
      <c r="H13011" s="71"/>
      <c r="I13011" s="71"/>
      <c r="J13011" s="71"/>
      <c r="K13011" s="175"/>
      <c r="L13011" s="176"/>
      <c r="M13011" s="71"/>
      <c r="N13011" s="71"/>
      <c r="Z13011" s="92"/>
      <c r="AD13011" s="87"/>
    </row>
    <row r="13012" spans="3:30">
      <c r="C13012" s="120"/>
      <c r="D13012" s="71"/>
      <c r="E13012" s="71"/>
      <c r="F13012" s="71"/>
      <c r="G13012" s="71"/>
      <c r="H13012" s="71"/>
      <c r="I13012" s="71"/>
      <c r="J13012" s="71"/>
      <c r="K13012" s="175"/>
      <c r="L13012" s="176"/>
      <c r="M13012" s="71"/>
      <c r="N13012" s="71"/>
      <c r="Z13012" s="92"/>
      <c r="AD13012" s="87"/>
    </row>
    <row r="13013" spans="3:30">
      <c r="C13013" s="120"/>
      <c r="D13013" s="71"/>
      <c r="E13013" s="71"/>
      <c r="F13013" s="71"/>
      <c r="G13013" s="71"/>
      <c r="H13013" s="71"/>
      <c r="I13013" s="71"/>
      <c r="J13013" s="71"/>
      <c r="K13013" s="175"/>
      <c r="L13013" s="176"/>
      <c r="M13013" s="71"/>
      <c r="N13013" s="71"/>
      <c r="Z13013" s="92"/>
      <c r="AD13013" s="87"/>
    </row>
    <row r="13014" spans="3:30">
      <c r="C13014" s="120"/>
      <c r="D13014" s="71"/>
      <c r="E13014" s="71"/>
      <c r="F13014" s="71"/>
      <c r="G13014" s="71"/>
      <c r="H13014" s="71"/>
      <c r="I13014" s="71"/>
      <c r="J13014" s="71"/>
      <c r="K13014" s="175"/>
      <c r="L13014" s="176"/>
      <c r="M13014" s="71"/>
      <c r="N13014" s="71"/>
      <c r="Z13014" s="92"/>
      <c r="AD13014" s="87"/>
    </row>
    <row r="13015" spans="3:30">
      <c r="C13015" s="120"/>
      <c r="D13015" s="71"/>
      <c r="E13015" s="71"/>
      <c r="F13015" s="71"/>
      <c r="G13015" s="71"/>
      <c r="H13015" s="71"/>
      <c r="I13015" s="71"/>
      <c r="J13015" s="71"/>
      <c r="K13015" s="175"/>
      <c r="L13015" s="176"/>
      <c r="M13015" s="71"/>
      <c r="N13015" s="71"/>
      <c r="Z13015" s="92"/>
      <c r="AD13015" s="87"/>
    </row>
    <row r="13016" spans="3:30">
      <c r="C13016" s="120"/>
      <c r="D13016" s="71"/>
      <c r="E13016" s="71"/>
      <c r="F13016" s="71"/>
      <c r="G13016" s="71"/>
      <c r="H13016" s="71"/>
      <c r="I13016" s="71"/>
      <c r="J13016" s="71"/>
      <c r="K13016" s="175"/>
      <c r="L13016" s="176"/>
      <c r="M13016" s="71"/>
      <c r="N13016" s="71"/>
      <c r="Z13016" s="92"/>
      <c r="AD13016" s="87"/>
    </row>
    <row r="13017" spans="3:30">
      <c r="C13017" s="120"/>
      <c r="D13017" s="71"/>
      <c r="E13017" s="71"/>
      <c r="F13017" s="71"/>
      <c r="G13017" s="71"/>
      <c r="H13017" s="71"/>
      <c r="I13017" s="71"/>
      <c r="J13017" s="71"/>
      <c r="K13017" s="175"/>
      <c r="L13017" s="176"/>
      <c r="M13017" s="71"/>
      <c r="N13017" s="71"/>
      <c r="Z13017" s="92"/>
      <c r="AD13017" s="87"/>
    </row>
    <row r="13018" spans="3:30">
      <c r="C13018" s="120"/>
      <c r="D13018" s="71"/>
      <c r="E13018" s="71"/>
      <c r="F13018" s="71"/>
      <c r="G13018" s="71"/>
      <c r="H13018" s="71"/>
      <c r="I13018" s="71"/>
      <c r="J13018" s="71"/>
      <c r="K13018" s="175"/>
      <c r="L13018" s="176"/>
      <c r="M13018" s="71"/>
      <c r="N13018" s="71"/>
      <c r="Z13018" s="92"/>
      <c r="AD13018" s="87"/>
    </row>
    <row r="13019" spans="3:30">
      <c r="C13019" s="120"/>
      <c r="D13019" s="71"/>
      <c r="E13019" s="71"/>
      <c r="F13019" s="71"/>
      <c r="G13019" s="71"/>
      <c r="H13019" s="71"/>
      <c r="I13019" s="71"/>
      <c r="J13019" s="71"/>
      <c r="K13019" s="175"/>
      <c r="L13019" s="176"/>
      <c r="M13019" s="71"/>
      <c r="N13019" s="71"/>
      <c r="Z13019" s="92"/>
      <c r="AD13019" s="87"/>
    </row>
    <row r="13020" spans="3:30">
      <c r="C13020" s="120"/>
      <c r="D13020" s="71"/>
      <c r="E13020" s="71"/>
      <c r="F13020" s="71"/>
      <c r="G13020" s="71"/>
      <c r="H13020" s="71"/>
      <c r="I13020" s="71"/>
      <c r="J13020" s="71"/>
      <c r="K13020" s="175"/>
      <c r="L13020" s="176"/>
      <c r="M13020" s="71"/>
      <c r="N13020" s="71"/>
      <c r="Z13020" s="92"/>
      <c r="AD13020" s="87"/>
    </row>
    <row r="13021" spans="3:30">
      <c r="C13021" s="120"/>
      <c r="D13021" s="71"/>
      <c r="E13021" s="71"/>
      <c r="F13021" s="71"/>
      <c r="G13021" s="71"/>
      <c r="H13021" s="71"/>
      <c r="I13021" s="71"/>
      <c r="J13021" s="71"/>
      <c r="K13021" s="175"/>
      <c r="L13021" s="176"/>
      <c r="M13021" s="71"/>
      <c r="N13021" s="71"/>
      <c r="Z13021" s="92"/>
      <c r="AD13021" s="87"/>
    </row>
    <row r="13022" spans="3:30">
      <c r="C13022" s="120"/>
      <c r="D13022" s="71"/>
      <c r="E13022" s="71"/>
      <c r="F13022" s="71"/>
      <c r="G13022" s="71"/>
      <c r="H13022" s="71"/>
      <c r="I13022" s="71"/>
      <c r="J13022" s="71"/>
      <c r="K13022" s="175"/>
      <c r="L13022" s="176"/>
      <c r="M13022" s="71"/>
      <c r="N13022" s="71"/>
      <c r="Z13022" s="92"/>
      <c r="AD13022" s="87"/>
    </row>
    <row r="13023" spans="3:30">
      <c r="C13023" s="88"/>
      <c r="D13023" s="71"/>
      <c r="E13023" s="71"/>
      <c r="F13023" s="71"/>
      <c r="G13023" s="71"/>
      <c r="H13023" s="71"/>
      <c r="I13023" s="71"/>
      <c r="J13023" s="71"/>
      <c r="K13023" s="175"/>
      <c r="L13023" s="176"/>
      <c r="M13023" s="71"/>
      <c r="N13023" s="71"/>
      <c r="Z13023" s="92"/>
      <c r="AD13023" s="87"/>
    </row>
    <row r="13024" spans="3:30">
      <c r="C13024" s="88"/>
      <c r="D13024" s="71"/>
      <c r="E13024" s="71"/>
      <c r="F13024" s="71"/>
      <c r="G13024" s="71"/>
      <c r="H13024" s="71"/>
      <c r="I13024" s="71"/>
      <c r="J13024" s="71"/>
      <c r="K13024" s="175"/>
      <c r="L13024" s="176"/>
      <c r="M13024" s="71"/>
      <c r="N13024" s="71"/>
      <c r="Z13024" s="92"/>
      <c r="AD13024" s="87"/>
    </row>
    <row r="13025" spans="3:30">
      <c r="C13025" s="88"/>
      <c r="D13025" s="71"/>
      <c r="E13025" s="71"/>
      <c r="F13025" s="71"/>
      <c r="G13025" s="71"/>
      <c r="H13025" s="71"/>
      <c r="I13025" s="71"/>
      <c r="J13025" s="71"/>
      <c r="K13025" s="175"/>
      <c r="L13025" s="176"/>
      <c r="M13025" s="71"/>
      <c r="N13025" s="71"/>
      <c r="Z13025" s="92"/>
      <c r="AD13025" s="87"/>
    </row>
    <row r="13026" spans="3:30">
      <c r="C13026" s="88"/>
      <c r="D13026" s="71"/>
      <c r="E13026" s="71"/>
      <c r="F13026" s="71"/>
      <c r="G13026" s="71"/>
      <c r="H13026" s="71"/>
      <c r="I13026" s="71"/>
      <c r="J13026" s="71"/>
      <c r="K13026" s="175"/>
      <c r="L13026" s="176"/>
      <c r="M13026" s="71"/>
      <c r="N13026" s="71"/>
      <c r="Z13026" s="92"/>
      <c r="AD13026" s="87"/>
    </row>
    <row r="13027" spans="3:30">
      <c r="C13027" s="88"/>
      <c r="D13027" s="71"/>
      <c r="E13027" s="71"/>
      <c r="F13027" s="71"/>
      <c r="G13027" s="71"/>
      <c r="H13027" s="71"/>
      <c r="I13027" s="71"/>
      <c r="J13027" s="71"/>
      <c r="K13027" s="175"/>
      <c r="L13027" s="176"/>
      <c r="M13027" s="71"/>
      <c r="N13027" s="71"/>
      <c r="Z13027" s="92"/>
      <c r="AD13027" s="87"/>
    </row>
    <row r="13028" spans="3:30">
      <c r="C13028" s="88"/>
      <c r="D13028" s="71"/>
      <c r="E13028" s="71"/>
      <c r="F13028" s="71"/>
      <c r="G13028" s="71"/>
      <c r="H13028" s="71"/>
      <c r="I13028" s="71"/>
      <c r="J13028" s="71"/>
      <c r="K13028" s="175"/>
      <c r="L13028" s="176"/>
      <c r="M13028" s="71"/>
      <c r="N13028" s="71"/>
      <c r="Z13028" s="92"/>
      <c r="AD13028" s="87"/>
    </row>
    <row r="13029" spans="3:30">
      <c r="C13029" s="88"/>
      <c r="D13029" s="71"/>
      <c r="E13029" s="71"/>
      <c r="F13029" s="71"/>
      <c r="G13029" s="71"/>
      <c r="H13029" s="71"/>
      <c r="I13029" s="71"/>
      <c r="J13029" s="71"/>
      <c r="K13029" s="175"/>
      <c r="L13029" s="176"/>
      <c r="M13029" s="71"/>
      <c r="N13029" s="71"/>
      <c r="Z13029" s="92"/>
      <c r="AD13029" s="87"/>
    </row>
    <row r="13030" spans="3:30">
      <c r="C13030" s="88"/>
      <c r="D13030" s="71"/>
      <c r="E13030" s="71"/>
      <c r="F13030" s="71"/>
      <c r="G13030" s="71"/>
      <c r="H13030" s="71"/>
      <c r="I13030" s="71"/>
      <c r="J13030" s="71"/>
      <c r="K13030" s="175"/>
      <c r="L13030" s="176"/>
      <c r="M13030" s="71"/>
      <c r="N13030" s="71"/>
      <c r="Z13030" s="92"/>
      <c r="AD13030" s="87"/>
    </row>
    <row r="13031" spans="3:30">
      <c r="C13031" s="88"/>
      <c r="D13031" s="71"/>
      <c r="E13031" s="71"/>
      <c r="F13031" s="71"/>
      <c r="G13031" s="71"/>
      <c r="H13031" s="71"/>
      <c r="I13031" s="71"/>
      <c r="J13031" s="71"/>
      <c r="K13031" s="175"/>
      <c r="L13031" s="176"/>
      <c r="M13031" s="71"/>
      <c r="N13031" s="71"/>
      <c r="Z13031" s="92"/>
      <c r="AD13031" s="87"/>
    </row>
    <row r="13032" spans="3:30">
      <c r="C13032" s="88"/>
      <c r="D13032" s="71"/>
      <c r="E13032" s="71"/>
      <c r="F13032" s="71"/>
      <c r="G13032" s="71"/>
      <c r="H13032" s="71"/>
      <c r="I13032" s="71"/>
      <c r="J13032" s="71"/>
      <c r="K13032" s="175"/>
      <c r="L13032" s="176"/>
      <c r="M13032" s="71"/>
      <c r="N13032" s="71"/>
      <c r="Z13032" s="92"/>
      <c r="AD13032" s="87"/>
    </row>
    <row r="13033" spans="3:30">
      <c r="C13033" s="88"/>
      <c r="D13033" s="71"/>
      <c r="E13033" s="71"/>
      <c r="F13033" s="71"/>
      <c r="G13033" s="71"/>
      <c r="H13033" s="71"/>
      <c r="I13033" s="71"/>
      <c r="J13033" s="71"/>
      <c r="K13033" s="175"/>
      <c r="L13033" s="176"/>
      <c r="M13033" s="71"/>
      <c r="N13033" s="71"/>
      <c r="Z13033" s="92"/>
      <c r="AD13033" s="87"/>
    </row>
    <row r="13034" spans="3:30">
      <c r="C13034" s="88"/>
      <c r="D13034" s="71"/>
      <c r="E13034" s="71"/>
      <c r="F13034" s="71"/>
      <c r="G13034" s="71"/>
      <c r="H13034" s="71"/>
      <c r="I13034" s="71"/>
      <c r="J13034" s="71"/>
      <c r="K13034" s="175"/>
      <c r="L13034" s="176"/>
      <c r="M13034" s="71"/>
      <c r="N13034" s="71"/>
      <c r="Z13034" s="92"/>
      <c r="AD13034" s="87"/>
    </row>
    <row r="13035" spans="3:30">
      <c r="C13035" s="88"/>
      <c r="D13035" s="71"/>
      <c r="E13035" s="71"/>
      <c r="F13035" s="71"/>
      <c r="G13035" s="71"/>
      <c r="H13035" s="71"/>
      <c r="I13035" s="71"/>
      <c r="J13035" s="71"/>
      <c r="K13035" s="175"/>
      <c r="L13035" s="176"/>
      <c r="M13035" s="71"/>
      <c r="N13035" s="71"/>
      <c r="Z13035" s="92"/>
      <c r="AD13035" s="87"/>
    </row>
    <row r="13036" spans="3:30">
      <c r="C13036" s="88"/>
      <c r="D13036" s="71"/>
      <c r="E13036" s="71"/>
      <c r="F13036" s="71"/>
      <c r="G13036" s="71"/>
      <c r="H13036" s="71"/>
      <c r="I13036" s="71"/>
      <c r="J13036" s="71"/>
      <c r="K13036" s="175"/>
      <c r="L13036" s="176"/>
      <c r="M13036" s="71"/>
      <c r="N13036" s="71"/>
      <c r="Z13036" s="92"/>
      <c r="AD13036" s="87"/>
    </row>
    <row r="13037" spans="3:30">
      <c r="C13037" s="88"/>
      <c r="D13037" s="71"/>
      <c r="E13037" s="71"/>
      <c r="F13037" s="71"/>
      <c r="G13037" s="71"/>
      <c r="H13037" s="71"/>
      <c r="I13037" s="71"/>
      <c r="J13037" s="71"/>
      <c r="K13037" s="175"/>
      <c r="L13037" s="176"/>
      <c r="M13037" s="71"/>
      <c r="N13037" s="71"/>
      <c r="Z13037" s="92"/>
      <c r="AD13037" s="87"/>
    </row>
    <row r="13038" spans="3:30">
      <c r="C13038" s="88"/>
      <c r="D13038" s="71"/>
      <c r="E13038" s="71"/>
      <c r="F13038" s="71"/>
      <c r="G13038" s="71"/>
      <c r="H13038" s="71"/>
      <c r="I13038" s="71"/>
      <c r="J13038" s="71"/>
      <c r="K13038" s="175"/>
      <c r="L13038" s="176"/>
      <c r="M13038" s="71"/>
      <c r="N13038" s="71"/>
      <c r="Z13038" s="92"/>
      <c r="AD13038" s="87"/>
    </row>
    <row r="13039" spans="3:30">
      <c r="C13039" s="88"/>
      <c r="D13039" s="71"/>
      <c r="E13039" s="71"/>
      <c r="F13039" s="71"/>
      <c r="G13039" s="71"/>
      <c r="H13039" s="71"/>
      <c r="I13039" s="71"/>
      <c r="J13039" s="71"/>
      <c r="K13039" s="175"/>
      <c r="L13039" s="176"/>
      <c r="M13039" s="71"/>
      <c r="N13039" s="71"/>
      <c r="Z13039" s="92"/>
      <c r="AD13039" s="87"/>
    </row>
    <row r="13040" spans="3:30">
      <c r="C13040" s="88"/>
      <c r="D13040" s="71"/>
      <c r="E13040" s="71"/>
      <c r="F13040" s="71"/>
      <c r="G13040" s="71"/>
      <c r="H13040" s="71"/>
      <c r="I13040" s="71"/>
      <c r="J13040" s="71"/>
      <c r="K13040" s="175"/>
      <c r="L13040" s="176"/>
      <c r="M13040" s="71"/>
      <c r="N13040" s="71"/>
      <c r="Z13040" s="92"/>
      <c r="AD13040" s="87"/>
    </row>
    <row r="13041" spans="3:30">
      <c r="C13041" s="88"/>
      <c r="D13041" s="71"/>
      <c r="E13041" s="71"/>
      <c r="F13041" s="71"/>
      <c r="G13041" s="71"/>
      <c r="H13041" s="71"/>
      <c r="I13041" s="71"/>
      <c r="J13041" s="71"/>
      <c r="K13041" s="175"/>
      <c r="L13041" s="176"/>
      <c r="M13041" s="71"/>
      <c r="N13041" s="71"/>
      <c r="Z13041" s="92"/>
      <c r="AD13041" s="87"/>
    </row>
    <row r="13042" spans="3:30">
      <c r="C13042" s="88"/>
      <c r="D13042" s="71"/>
      <c r="E13042" s="71"/>
      <c r="F13042" s="71"/>
      <c r="G13042" s="71"/>
      <c r="H13042" s="71"/>
      <c r="I13042" s="71"/>
      <c r="J13042" s="71"/>
      <c r="K13042" s="175"/>
      <c r="L13042" s="176"/>
      <c r="M13042" s="71"/>
      <c r="N13042" s="71"/>
      <c r="Z13042" s="92"/>
      <c r="AD13042" s="87"/>
    </row>
    <row r="13043" spans="3:30">
      <c r="C13043" s="88"/>
      <c r="D13043" s="71"/>
      <c r="E13043" s="71"/>
      <c r="F13043" s="71"/>
      <c r="G13043" s="71"/>
      <c r="H13043" s="71"/>
      <c r="I13043" s="71"/>
      <c r="J13043" s="71"/>
      <c r="K13043" s="175"/>
      <c r="L13043" s="176"/>
      <c r="M13043" s="71"/>
      <c r="N13043" s="71"/>
      <c r="Z13043" s="92"/>
      <c r="AD13043" s="87"/>
    </row>
    <row r="13044" spans="3:30">
      <c r="C13044" s="120"/>
      <c r="D13044" s="71"/>
      <c r="E13044" s="71"/>
      <c r="F13044" s="71"/>
      <c r="G13044" s="71"/>
      <c r="H13044" s="71"/>
      <c r="I13044" s="71"/>
      <c r="J13044" s="71"/>
      <c r="K13044" s="175"/>
      <c r="L13044" s="176"/>
      <c r="M13044" s="71"/>
      <c r="N13044" s="71"/>
      <c r="Z13044" s="92"/>
      <c r="AD13044" s="87"/>
    </row>
    <row r="13045" spans="3:30">
      <c r="C13045" s="120"/>
      <c r="D13045" s="71"/>
      <c r="E13045" s="71"/>
      <c r="F13045" s="71"/>
      <c r="G13045" s="71"/>
      <c r="H13045" s="71"/>
      <c r="I13045" s="71"/>
      <c r="J13045" s="71"/>
      <c r="K13045" s="175"/>
      <c r="L13045" s="176"/>
      <c r="M13045" s="71"/>
      <c r="N13045" s="71"/>
      <c r="Z13045" s="92"/>
      <c r="AD13045" s="87"/>
    </row>
    <row r="13046" spans="3:30">
      <c r="C13046" s="120"/>
      <c r="D13046" s="71"/>
      <c r="E13046" s="71"/>
      <c r="F13046" s="71"/>
      <c r="G13046" s="71"/>
      <c r="H13046" s="71"/>
      <c r="I13046" s="71"/>
      <c r="J13046" s="71"/>
      <c r="K13046" s="175"/>
      <c r="L13046" s="176"/>
      <c r="M13046" s="71"/>
      <c r="N13046" s="71"/>
      <c r="Z13046" s="92"/>
      <c r="AD13046" s="87"/>
    </row>
    <row r="13047" spans="3:30">
      <c r="C13047" s="120"/>
      <c r="D13047" s="71"/>
      <c r="E13047" s="71"/>
      <c r="F13047" s="71"/>
      <c r="G13047" s="71"/>
      <c r="H13047" s="71"/>
      <c r="I13047" s="71"/>
      <c r="J13047" s="71"/>
      <c r="K13047" s="175"/>
      <c r="L13047" s="176"/>
      <c r="M13047" s="71"/>
      <c r="N13047" s="71"/>
      <c r="Z13047" s="92"/>
      <c r="AD13047" s="87"/>
    </row>
    <row r="13048" spans="3:30">
      <c r="C13048" s="120"/>
      <c r="D13048" s="71"/>
      <c r="E13048" s="71"/>
      <c r="F13048" s="71"/>
      <c r="G13048" s="71"/>
      <c r="H13048" s="71"/>
      <c r="I13048" s="71"/>
      <c r="J13048" s="71"/>
      <c r="K13048" s="175"/>
      <c r="L13048" s="176"/>
      <c r="M13048" s="71"/>
      <c r="N13048" s="71"/>
      <c r="Z13048" s="92"/>
      <c r="AD13048" s="87"/>
    </row>
    <row r="13049" spans="3:30">
      <c r="C13049" s="120"/>
      <c r="D13049" s="71"/>
      <c r="E13049" s="71"/>
      <c r="F13049" s="71"/>
      <c r="G13049" s="71"/>
      <c r="H13049" s="71"/>
      <c r="I13049" s="71"/>
      <c r="J13049" s="71"/>
      <c r="K13049" s="175"/>
      <c r="L13049" s="176"/>
      <c r="M13049" s="71"/>
      <c r="N13049" s="71"/>
      <c r="Z13049" s="92"/>
      <c r="AD13049" s="87"/>
    </row>
    <row r="13050" spans="3:30">
      <c r="C13050" s="120"/>
      <c r="D13050" s="71"/>
      <c r="E13050" s="71"/>
      <c r="F13050" s="71"/>
      <c r="G13050" s="71"/>
      <c r="H13050" s="71"/>
      <c r="I13050" s="71"/>
      <c r="J13050" s="71"/>
      <c r="K13050" s="175"/>
      <c r="L13050" s="176"/>
      <c r="M13050" s="71"/>
      <c r="N13050" s="71"/>
      <c r="Z13050" s="92"/>
      <c r="AD13050" s="87"/>
    </row>
    <row r="13051" spans="3:30">
      <c r="C13051" s="120"/>
      <c r="D13051" s="71"/>
      <c r="E13051" s="71"/>
      <c r="F13051" s="71"/>
      <c r="G13051" s="71"/>
      <c r="H13051" s="71"/>
      <c r="I13051" s="71"/>
      <c r="J13051" s="71"/>
      <c r="K13051" s="175"/>
      <c r="L13051" s="176"/>
      <c r="M13051" s="71"/>
      <c r="N13051" s="71"/>
      <c r="Z13051" s="92"/>
      <c r="AD13051" s="87"/>
    </row>
    <row r="13052" spans="3:30">
      <c r="C13052" s="120"/>
      <c r="D13052" s="71"/>
      <c r="E13052" s="71"/>
      <c r="F13052" s="71"/>
      <c r="G13052" s="71"/>
      <c r="H13052" s="71"/>
      <c r="I13052" s="71"/>
      <c r="J13052" s="71"/>
      <c r="K13052" s="175"/>
      <c r="L13052" s="176"/>
      <c r="M13052" s="71"/>
      <c r="N13052" s="71"/>
      <c r="Z13052" s="92"/>
      <c r="AD13052" s="87"/>
    </row>
    <row r="13053" spans="3:30">
      <c r="C13053" s="120"/>
      <c r="D13053" s="71"/>
      <c r="E13053" s="71"/>
      <c r="F13053" s="71"/>
      <c r="G13053" s="71"/>
      <c r="H13053" s="71"/>
      <c r="I13053" s="71"/>
      <c r="J13053" s="71"/>
      <c r="K13053" s="175"/>
      <c r="L13053" s="176"/>
      <c r="M13053" s="71"/>
      <c r="N13053" s="71"/>
      <c r="Z13053" s="92"/>
      <c r="AD13053" s="87"/>
    </row>
    <row r="13054" spans="3:30">
      <c r="C13054" s="120"/>
      <c r="D13054" s="71"/>
      <c r="E13054" s="71"/>
      <c r="F13054" s="71"/>
      <c r="G13054" s="71"/>
      <c r="H13054" s="71"/>
      <c r="I13054" s="71"/>
      <c r="J13054" s="71"/>
      <c r="K13054" s="175"/>
      <c r="L13054" s="176"/>
      <c r="M13054" s="71"/>
      <c r="N13054" s="71"/>
      <c r="Z13054" s="92"/>
      <c r="AD13054" s="87"/>
    </row>
    <row r="13055" spans="3:30">
      <c r="C13055" s="120"/>
      <c r="D13055" s="71"/>
      <c r="E13055" s="71"/>
      <c r="F13055" s="71"/>
      <c r="G13055" s="71"/>
      <c r="H13055" s="71"/>
      <c r="I13055" s="71"/>
      <c r="J13055" s="71"/>
      <c r="K13055" s="175"/>
      <c r="L13055" s="176"/>
      <c r="M13055" s="71"/>
      <c r="N13055" s="71"/>
      <c r="Z13055" s="92"/>
      <c r="AD13055" s="87"/>
    </row>
    <row r="13056" spans="3:30">
      <c r="C13056" s="120"/>
      <c r="D13056" s="71"/>
      <c r="E13056" s="71"/>
      <c r="F13056" s="71"/>
      <c r="G13056" s="71"/>
      <c r="H13056" s="71"/>
      <c r="I13056" s="71"/>
      <c r="J13056" s="71"/>
      <c r="K13056" s="175"/>
      <c r="L13056" s="176"/>
      <c r="M13056" s="71"/>
      <c r="N13056" s="71"/>
      <c r="Z13056" s="92"/>
      <c r="AD13056" s="87"/>
    </row>
    <row r="13057" spans="3:30">
      <c r="C13057" s="120"/>
      <c r="D13057" s="71"/>
      <c r="E13057" s="71"/>
      <c r="F13057" s="71"/>
      <c r="G13057" s="71"/>
      <c r="H13057" s="71"/>
      <c r="I13057" s="71"/>
      <c r="J13057" s="71"/>
      <c r="K13057" s="175"/>
      <c r="L13057" s="176"/>
      <c r="M13057" s="71"/>
      <c r="N13057" s="71"/>
      <c r="Z13057" s="92"/>
      <c r="AD13057" s="87"/>
    </row>
    <row r="13058" spans="3:30">
      <c r="C13058" s="120"/>
      <c r="D13058" s="71"/>
      <c r="E13058" s="71"/>
      <c r="F13058" s="71"/>
      <c r="G13058" s="71"/>
      <c r="H13058" s="71"/>
      <c r="I13058" s="71"/>
      <c r="J13058" s="71"/>
      <c r="K13058" s="175"/>
      <c r="L13058" s="176"/>
      <c r="M13058" s="71"/>
      <c r="N13058" s="71"/>
      <c r="Z13058" s="92"/>
      <c r="AD13058" s="87"/>
    </row>
    <row r="13059" spans="3:30">
      <c r="C13059" s="120"/>
      <c r="D13059" s="71"/>
      <c r="E13059" s="71"/>
      <c r="F13059" s="71"/>
      <c r="G13059" s="71"/>
      <c r="H13059" s="71"/>
      <c r="I13059" s="71"/>
      <c r="J13059" s="71"/>
      <c r="K13059" s="175"/>
      <c r="L13059" s="176"/>
      <c r="M13059" s="71"/>
      <c r="N13059" s="71"/>
      <c r="Z13059" s="92"/>
      <c r="AD13059" s="87"/>
    </row>
    <row r="13060" spans="3:30">
      <c r="C13060" s="120"/>
      <c r="D13060" s="71"/>
      <c r="E13060" s="71"/>
      <c r="F13060" s="71"/>
      <c r="G13060" s="71"/>
      <c r="H13060" s="71"/>
      <c r="I13060" s="71"/>
      <c r="J13060" s="71"/>
      <c r="K13060" s="175"/>
      <c r="L13060" s="176"/>
      <c r="M13060" s="71"/>
      <c r="N13060" s="71"/>
      <c r="Z13060" s="92"/>
      <c r="AD13060" s="87"/>
    </row>
    <row r="13061" spans="3:30">
      <c r="C13061" s="120"/>
      <c r="D13061" s="71"/>
      <c r="E13061" s="71"/>
      <c r="F13061" s="71"/>
      <c r="G13061" s="71"/>
      <c r="H13061" s="71"/>
      <c r="I13061" s="71"/>
      <c r="J13061" s="71"/>
      <c r="K13061" s="175"/>
      <c r="L13061" s="176"/>
      <c r="M13061" s="71"/>
      <c r="N13061" s="71"/>
      <c r="Z13061" s="92"/>
      <c r="AD13061" s="87"/>
    </row>
    <row r="13062" spans="3:30">
      <c r="C13062" s="120"/>
      <c r="D13062" s="71"/>
      <c r="E13062" s="71"/>
      <c r="F13062" s="71"/>
      <c r="G13062" s="71"/>
      <c r="H13062" s="71"/>
      <c r="I13062" s="71"/>
      <c r="J13062" s="71"/>
      <c r="K13062" s="175"/>
      <c r="L13062" s="176"/>
      <c r="M13062" s="71"/>
      <c r="N13062" s="71"/>
      <c r="Z13062" s="92"/>
      <c r="AD13062" s="87"/>
    </row>
    <row r="13063" spans="3:30">
      <c r="C13063" s="120"/>
      <c r="D13063" s="71"/>
      <c r="E13063" s="71"/>
      <c r="F13063" s="71"/>
      <c r="G13063" s="71"/>
      <c r="H13063" s="71"/>
      <c r="I13063" s="71"/>
      <c r="J13063" s="71"/>
      <c r="K13063" s="175"/>
      <c r="L13063" s="176"/>
      <c r="M13063" s="71"/>
      <c r="N13063" s="71"/>
      <c r="Z13063" s="92"/>
      <c r="AD13063" s="87"/>
    </row>
    <row r="13064" spans="3:30">
      <c r="C13064" s="120"/>
      <c r="D13064" s="71"/>
      <c r="E13064" s="71"/>
      <c r="F13064" s="71"/>
      <c r="G13064" s="71"/>
      <c r="H13064" s="71"/>
      <c r="I13064" s="71"/>
      <c r="J13064" s="71"/>
      <c r="K13064" s="175"/>
      <c r="L13064" s="176"/>
      <c r="M13064" s="71"/>
      <c r="N13064" s="71"/>
      <c r="Z13064" s="92"/>
      <c r="AD13064" s="87"/>
    </row>
    <row r="13065" spans="3:30">
      <c r="C13065" s="120"/>
      <c r="D13065" s="71"/>
      <c r="E13065" s="71"/>
      <c r="F13065" s="71"/>
      <c r="G13065" s="71"/>
      <c r="H13065" s="71"/>
      <c r="I13065" s="71"/>
      <c r="J13065" s="71"/>
      <c r="K13065" s="175"/>
      <c r="L13065" s="176"/>
      <c r="M13065" s="71"/>
      <c r="N13065" s="71"/>
      <c r="Z13065" s="92"/>
      <c r="AD13065" s="87"/>
    </row>
    <row r="13066" spans="3:30">
      <c r="C13066" s="120"/>
      <c r="D13066" s="71"/>
      <c r="E13066" s="71"/>
      <c r="F13066" s="71"/>
      <c r="G13066" s="71"/>
      <c r="H13066" s="71"/>
      <c r="I13066" s="71"/>
      <c r="J13066" s="71"/>
      <c r="K13066" s="175"/>
      <c r="L13066" s="176"/>
      <c r="M13066" s="71"/>
      <c r="N13066" s="71"/>
      <c r="Z13066" s="92"/>
      <c r="AD13066" s="87"/>
    </row>
    <row r="13067" spans="3:30">
      <c r="C13067" s="120"/>
      <c r="D13067" s="71"/>
      <c r="E13067" s="71"/>
      <c r="F13067" s="71"/>
      <c r="G13067" s="71"/>
      <c r="H13067" s="71"/>
      <c r="I13067" s="71"/>
      <c r="J13067" s="71"/>
      <c r="K13067" s="175"/>
      <c r="L13067" s="176"/>
      <c r="M13067" s="71"/>
      <c r="N13067" s="71"/>
      <c r="Z13067" s="92"/>
      <c r="AD13067" s="87"/>
    </row>
    <row r="13068" spans="3:30">
      <c r="C13068" s="120"/>
      <c r="D13068" s="71"/>
      <c r="E13068" s="71"/>
      <c r="F13068" s="71"/>
      <c r="G13068" s="71"/>
      <c r="H13068" s="71"/>
      <c r="I13068" s="71"/>
      <c r="J13068" s="71"/>
      <c r="K13068" s="175"/>
      <c r="L13068" s="176"/>
      <c r="M13068" s="71"/>
      <c r="N13068" s="71"/>
      <c r="Z13068" s="92"/>
      <c r="AD13068" s="87"/>
    </row>
    <row r="13069" spans="3:30">
      <c r="C13069" s="120"/>
      <c r="D13069" s="71"/>
      <c r="E13069" s="71"/>
      <c r="F13069" s="71"/>
      <c r="G13069" s="71"/>
      <c r="H13069" s="71"/>
      <c r="I13069" s="71"/>
      <c r="J13069" s="71"/>
      <c r="K13069" s="175"/>
      <c r="L13069" s="176"/>
      <c r="M13069" s="71"/>
      <c r="N13069" s="71"/>
      <c r="Z13069" s="92"/>
      <c r="AD13069" s="87"/>
    </row>
    <row r="13070" spans="3:30">
      <c r="C13070" s="120"/>
      <c r="D13070" s="71"/>
      <c r="E13070" s="71"/>
      <c r="F13070" s="71"/>
      <c r="G13070" s="71"/>
      <c r="H13070" s="71"/>
      <c r="I13070" s="71"/>
      <c r="J13070" s="71"/>
      <c r="K13070" s="175"/>
      <c r="L13070" s="176"/>
      <c r="M13070" s="71"/>
      <c r="N13070" s="71"/>
      <c r="Z13070" s="92"/>
      <c r="AD13070" s="87"/>
    </row>
    <row r="13071" spans="3:30">
      <c r="C13071" s="120"/>
      <c r="D13071" s="71"/>
      <c r="E13071" s="71"/>
      <c r="F13071" s="71"/>
      <c r="G13071" s="71"/>
      <c r="H13071" s="71"/>
      <c r="I13071" s="71"/>
      <c r="J13071" s="71"/>
      <c r="K13071" s="175"/>
      <c r="L13071" s="176"/>
      <c r="M13071" s="71"/>
      <c r="N13071" s="71"/>
      <c r="Z13071" s="92"/>
      <c r="AD13071" s="87"/>
    </row>
    <row r="13072" spans="3:30">
      <c r="C13072" s="120"/>
      <c r="D13072" s="71"/>
      <c r="E13072" s="71"/>
      <c r="F13072" s="71"/>
      <c r="G13072" s="71"/>
      <c r="H13072" s="71"/>
      <c r="I13072" s="71"/>
      <c r="J13072" s="71"/>
      <c r="K13072" s="175"/>
      <c r="L13072" s="176"/>
      <c r="M13072" s="71"/>
      <c r="N13072" s="71"/>
      <c r="Z13072" s="92"/>
      <c r="AD13072" s="87"/>
    </row>
    <row r="13073" spans="3:30">
      <c r="C13073" s="120"/>
      <c r="D13073" s="71"/>
      <c r="E13073" s="71"/>
      <c r="F13073" s="71"/>
      <c r="G13073" s="71"/>
      <c r="H13073" s="71"/>
      <c r="I13073" s="71"/>
      <c r="J13073" s="71"/>
      <c r="K13073" s="175"/>
      <c r="L13073" s="176"/>
      <c r="M13073" s="71"/>
      <c r="N13073" s="71"/>
      <c r="Z13073" s="92"/>
      <c r="AD13073" s="87"/>
    </row>
    <row r="13074" spans="3:30">
      <c r="C13074" s="120"/>
      <c r="D13074" s="71"/>
      <c r="E13074" s="71"/>
      <c r="F13074" s="71"/>
      <c r="G13074" s="71"/>
      <c r="H13074" s="71"/>
      <c r="I13074" s="71"/>
      <c r="J13074" s="71"/>
      <c r="K13074" s="175"/>
      <c r="L13074" s="176"/>
      <c r="M13074" s="71"/>
      <c r="N13074" s="71"/>
      <c r="Z13074" s="92"/>
      <c r="AD13074" s="87"/>
    </row>
    <row r="13075" spans="3:30">
      <c r="C13075" s="120"/>
      <c r="D13075" s="71"/>
      <c r="E13075" s="71"/>
      <c r="F13075" s="71"/>
      <c r="G13075" s="71"/>
      <c r="H13075" s="71"/>
      <c r="I13075" s="71"/>
      <c r="J13075" s="71"/>
      <c r="K13075" s="175"/>
      <c r="L13075" s="176"/>
      <c r="M13075" s="71"/>
      <c r="N13075" s="71"/>
      <c r="Z13075" s="92"/>
      <c r="AD13075" s="87"/>
    </row>
    <row r="13076" spans="3:30">
      <c r="C13076" s="120"/>
      <c r="D13076" s="71"/>
      <c r="E13076" s="71"/>
      <c r="F13076" s="71"/>
      <c r="G13076" s="71"/>
      <c r="H13076" s="71"/>
      <c r="I13076" s="71"/>
      <c r="J13076" s="71"/>
      <c r="K13076" s="175"/>
      <c r="L13076" s="176"/>
      <c r="M13076" s="71"/>
      <c r="N13076" s="71"/>
      <c r="Z13076" s="92"/>
      <c r="AD13076" s="87"/>
    </row>
    <row r="13077" spans="3:30">
      <c r="C13077" s="120"/>
      <c r="D13077" s="71"/>
      <c r="E13077" s="71"/>
      <c r="F13077" s="71"/>
      <c r="G13077" s="71"/>
      <c r="H13077" s="71"/>
      <c r="I13077" s="71"/>
      <c r="J13077" s="71"/>
      <c r="K13077" s="175"/>
      <c r="L13077" s="176"/>
      <c r="M13077" s="71"/>
      <c r="N13077" s="71"/>
      <c r="Z13077" s="92"/>
      <c r="AD13077" s="87"/>
    </row>
    <row r="13078" spans="3:30">
      <c r="C13078" s="120"/>
      <c r="D13078" s="71"/>
      <c r="E13078" s="71"/>
      <c r="F13078" s="71"/>
      <c r="G13078" s="71"/>
      <c r="H13078" s="71"/>
      <c r="I13078" s="71"/>
      <c r="J13078" s="71"/>
      <c r="K13078" s="175"/>
      <c r="L13078" s="176"/>
      <c r="M13078" s="71"/>
      <c r="N13078" s="71"/>
      <c r="Z13078" s="92"/>
      <c r="AD13078" s="87"/>
    </row>
    <row r="13079" spans="3:30">
      <c r="C13079" s="120"/>
      <c r="D13079" s="71"/>
      <c r="E13079" s="71"/>
      <c r="F13079" s="71"/>
      <c r="G13079" s="71"/>
      <c r="H13079" s="71"/>
      <c r="I13079" s="71"/>
      <c r="J13079" s="71"/>
      <c r="K13079" s="175"/>
      <c r="L13079" s="176"/>
      <c r="M13079" s="71"/>
      <c r="N13079" s="71"/>
      <c r="Z13079" s="92"/>
      <c r="AD13079" s="87"/>
    </row>
    <row r="13080" spans="3:30">
      <c r="C13080" s="120"/>
      <c r="D13080" s="71"/>
      <c r="E13080" s="71"/>
      <c r="F13080" s="71"/>
      <c r="G13080" s="71"/>
      <c r="H13080" s="71"/>
      <c r="I13080" s="71"/>
      <c r="J13080" s="71"/>
      <c r="K13080" s="175"/>
      <c r="L13080" s="176"/>
      <c r="M13080" s="71"/>
      <c r="N13080" s="71"/>
      <c r="Z13080" s="92"/>
      <c r="AD13080" s="87"/>
    </row>
    <row r="13081" spans="3:30">
      <c r="C13081" s="120"/>
      <c r="D13081" s="71"/>
      <c r="E13081" s="71"/>
      <c r="F13081" s="71"/>
      <c r="G13081" s="71"/>
      <c r="H13081" s="71"/>
      <c r="I13081" s="71"/>
      <c r="J13081" s="71"/>
      <c r="K13081" s="175"/>
      <c r="L13081" s="176"/>
      <c r="M13081" s="71"/>
      <c r="N13081" s="71"/>
      <c r="Z13081" s="92"/>
      <c r="AD13081" s="87"/>
    </row>
    <row r="13082" spans="3:30">
      <c r="C13082" s="120"/>
      <c r="D13082" s="71"/>
      <c r="E13082" s="71"/>
      <c r="F13082" s="71"/>
      <c r="G13082" s="71"/>
      <c r="H13082" s="71"/>
      <c r="I13082" s="71"/>
      <c r="J13082" s="71"/>
      <c r="K13082" s="175"/>
      <c r="L13082" s="176"/>
      <c r="M13082" s="71"/>
      <c r="N13082" s="71"/>
      <c r="Z13082" s="92"/>
      <c r="AD13082" s="87"/>
    </row>
    <row r="13083" spans="3:30">
      <c r="C13083" s="120"/>
      <c r="D13083" s="71"/>
      <c r="E13083" s="71"/>
      <c r="F13083" s="71"/>
      <c r="G13083" s="71"/>
      <c r="H13083" s="71"/>
      <c r="I13083" s="71"/>
      <c r="J13083" s="71"/>
      <c r="K13083" s="175"/>
      <c r="L13083" s="176"/>
      <c r="M13083" s="71"/>
      <c r="N13083" s="71"/>
      <c r="Z13083" s="92"/>
      <c r="AD13083" s="87"/>
    </row>
    <row r="13084" spans="3:30">
      <c r="C13084" s="120"/>
      <c r="D13084" s="71"/>
      <c r="E13084" s="71"/>
      <c r="F13084" s="71"/>
      <c r="G13084" s="71"/>
      <c r="H13084" s="71"/>
      <c r="I13084" s="71"/>
      <c r="J13084" s="71"/>
      <c r="K13084" s="175"/>
      <c r="L13084" s="176"/>
      <c r="M13084" s="71"/>
      <c r="N13084" s="71"/>
      <c r="Z13084" s="92"/>
      <c r="AD13084" s="87"/>
    </row>
    <row r="13085" spans="3:30">
      <c r="C13085" s="120"/>
      <c r="D13085" s="71"/>
      <c r="E13085" s="71"/>
      <c r="F13085" s="71"/>
      <c r="G13085" s="71"/>
      <c r="H13085" s="71"/>
      <c r="I13085" s="71"/>
      <c r="J13085" s="71"/>
      <c r="K13085" s="175"/>
      <c r="L13085" s="176"/>
      <c r="M13085" s="71"/>
      <c r="N13085" s="71"/>
      <c r="Z13085" s="92"/>
      <c r="AD13085" s="87"/>
    </row>
    <row r="13086" spans="3:30">
      <c r="C13086" s="120"/>
      <c r="D13086" s="71"/>
      <c r="E13086" s="71"/>
      <c r="F13086" s="71"/>
      <c r="G13086" s="71"/>
      <c r="H13086" s="71"/>
      <c r="I13086" s="71"/>
      <c r="J13086" s="71"/>
      <c r="K13086" s="175"/>
      <c r="L13086" s="176"/>
      <c r="M13086" s="71"/>
      <c r="N13086" s="71"/>
      <c r="Z13086" s="92"/>
      <c r="AD13086" s="87"/>
    </row>
    <row r="13087" spans="3:30">
      <c r="C13087" s="120"/>
      <c r="D13087" s="71"/>
      <c r="E13087" s="71"/>
      <c r="F13087" s="71"/>
      <c r="G13087" s="71"/>
      <c r="H13087" s="71"/>
      <c r="I13087" s="71"/>
      <c r="J13087" s="71"/>
      <c r="K13087" s="175"/>
      <c r="L13087" s="176"/>
      <c r="M13087" s="71"/>
      <c r="N13087" s="71"/>
      <c r="Z13087" s="92"/>
      <c r="AD13087" s="87"/>
    </row>
    <row r="13088" spans="3:30">
      <c r="C13088" s="120"/>
      <c r="D13088" s="71"/>
      <c r="E13088" s="71"/>
      <c r="F13088" s="71"/>
      <c r="G13088" s="71"/>
      <c r="H13088" s="71"/>
      <c r="I13088" s="71"/>
      <c r="J13088" s="71"/>
      <c r="K13088" s="175"/>
      <c r="L13088" s="176"/>
      <c r="M13088" s="71"/>
      <c r="N13088" s="71"/>
      <c r="Z13088" s="92"/>
      <c r="AD13088" s="87"/>
    </row>
    <row r="13089" spans="3:30">
      <c r="C13089" s="120"/>
      <c r="D13089" s="71"/>
      <c r="E13089" s="71"/>
      <c r="F13089" s="71"/>
      <c r="G13089" s="71"/>
      <c r="H13089" s="71"/>
      <c r="I13089" s="71"/>
      <c r="J13089" s="71"/>
      <c r="K13089" s="175"/>
      <c r="L13089" s="176"/>
      <c r="M13089" s="71"/>
      <c r="N13089" s="71"/>
      <c r="Z13089" s="92"/>
      <c r="AD13089" s="87"/>
    </row>
    <row r="13090" spans="3:30">
      <c r="C13090" s="120"/>
      <c r="D13090" s="71"/>
      <c r="E13090" s="71"/>
      <c r="F13090" s="71"/>
      <c r="G13090" s="71"/>
      <c r="H13090" s="71"/>
      <c r="I13090" s="71"/>
      <c r="J13090" s="71"/>
      <c r="K13090" s="175"/>
      <c r="L13090" s="176"/>
      <c r="M13090" s="71"/>
      <c r="N13090" s="71"/>
      <c r="Z13090" s="92"/>
      <c r="AD13090" s="87"/>
    </row>
    <row r="13091" spans="3:30">
      <c r="C13091" s="120"/>
      <c r="D13091" s="71"/>
      <c r="E13091" s="71"/>
      <c r="F13091" s="71"/>
      <c r="G13091" s="71"/>
      <c r="H13091" s="71"/>
      <c r="I13091" s="71"/>
      <c r="J13091" s="71"/>
      <c r="K13091" s="175"/>
      <c r="L13091" s="176"/>
      <c r="M13091" s="71"/>
      <c r="N13091" s="71"/>
      <c r="Z13091" s="92"/>
      <c r="AD13091" s="87"/>
    </row>
    <row r="13092" spans="3:30">
      <c r="C13092" s="120"/>
      <c r="D13092" s="71"/>
      <c r="E13092" s="71"/>
      <c r="F13092" s="71"/>
      <c r="G13092" s="71"/>
      <c r="H13092" s="71"/>
      <c r="I13092" s="71"/>
      <c r="J13092" s="71"/>
      <c r="K13092" s="175"/>
      <c r="L13092" s="176"/>
      <c r="M13092" s="71"/>
      <c r="N13092" s="71"/>
      <c r="Z13092" s="92"/>
      <c r="AD13092" s="87"/>
    </row>
    <row r="13093" spans="3:30">
      <c r="C13093" s="120"/>
      <c r="D13093" s="71"/>
      <c r="E13093" s="71"/>
      <c r="F13093" s="71"/>
      <c r="G13093" s="71"/>
      <c r="H13093" s="71"/>
      <c r="I13093" s="71"/>
      <c r="J13093" s="71"/>
      <c r="K13093" s="175"/>
      <c r="L13093" s="176"/>
      <c r="M13093" s="71"/>
      <c r="N13093" s="71"/>
      <c r="Z13093" s="92"/>
      <c r="AD13093" s="87"/>
    </row>
    <row r="13094" spans="3:30">
      <c r="C13094" s="120"/>
      <c r="D13094" s="71"/>
      <c r="E13094" s="71"/>
      <c r="F13094" s="71"/>
      <c r="G13094" s="71"/>
      <c r="H13094" s="71"/>
      <c r="I13094" s="71"/>
      <c r="J13094" s="71"/>
      <c r="K13094" s="175"/>
      <c r="L13094" s="176"/>
      <c r="M13094" s="71"/>
      <c r="N13094" s="71"/>
      <c r="Z13094" s="92"/>
      <c r="AD13094" s="87"/>
    </row>
    <row r="13095" spans="3:30">
      <c r="C13095" s="120"/>
      <c r="D13095" s="71"/>
      <c r="E13095" s="71"/>
      <c r="F13095" s="71"/>
      <c r="G13095" s="71"/>
      <c r="H13095" s="71"/>
      <c r="I13095" s="71"/>
      <c r="J13095" s="71"/>
      <c r="K13095" s="175"/>
      <c r="L13095" s="176"/>
      <c r="M13095" s="71"/>
      <c r="N13095" s="71"/>
      <c r="Z13095" s="92"/>
      <c r="AD13095" s="87"/>
    </row>
    <row r="13096" spans="3:30">
      <c r="C13096" s="120"/>
      <c r="D13096" s="71"/>
      <c r="E13096" s="71"/>
      <c r="F13096" s="71"/>
      <c r="G13096" s="71"/>
      <c r="H13096" s="71"/>
      <c r="I13096" s="71"/>
      <c r="J13096" s="71"/>
      <c r="K13096" s="175"/>
      <c r="L13096" s="176"/>
      <c r="M13096" s="71"/>
      <c r="N13096" s="71"/>
      <c r="Z13096" s="92"/>
      <c r="AD13096" s="87"/>
    </row>
    <row r="13097" spans="3:30">
      <c r="C13097" s="120"/>
      <c r="D13097" s="71"/>
      <c r="E13097" s="71"/>
      <c r="F13097" s="71"/>
      <c r="G13097" s="71"/>
      <c r="H13097" s="71"/>
      <c r="I13097" s="71"/>
      <c r="J13097" s="71"/>
      <c r="K13097" s="175"/>
      <c r="L13097" s="176"/>
      <c r="M13097" s="71"/>
      <c r="N13097" s="71"/>
      <c r="Z13097" s="92"/>
      <c r="AD13097" s="87"/>
    </row>
    <row r="13098" spans="3:30">
      <c r="C13098" s="120"/>
      <c r="D13098" s="71"/>
      <c r="E13098" s="71"/>
      <c r="F13098" s="71"/>
      <c r="G13098" s="71"/>
      <c r="H13098" s="71"/>
      <c r="I13098" s="71"/>
      <c r="J13098" s="71"/>
      <c r="K13098" s="175"/>
      <c r="L13098" s="176"/>
      <c r="M13098" s="71"/>
      <c r="N13098" s="71"/>
      <c r="Z13098" s="92"/>
      <c r="AD13098" s="87"/>
    </row>
    <row r="13099" spans="3:30">
      <c r="C13099" s="120"/>
      <c r="D13099" s="71"/>
      <c r="E13099" s="71"/>
      <c r="F13099" s="71"/>
      <c r="G13099" s="71"/>
      <c r="H13099" s="71"/>
      <c r="I13099" s="71"/>
      <c r="J13099" s="71"/>
      <c r="K13099" s="175"/>
      <c r="L13099" s="176"/>
      <c r="M13099" s="71"/>
      <c r="N13099" s="71"/>
      <c r="Z13099" s="92"/>
      <c r="AD13099" s="87"/>
    </row>
    <row r="13100" spans="3:30">
      <c r="C13100" s="120"/>
      <c r="D13100" s="71"/>
      <c r="E13100" s="71"/>
      <c r="F13100" s="71"/>
      <c r="G13100" s="71"/>
      <c r="H13100" s="71"/>
      <c r="I13100" s="71"/>
      <c r="J13100" s="71"/>
      <c r="K13100" s="175"/>
      <c r="L13100" s="176"/>
      <c r="M13100" s="71"/>
      <c r="N13100" s="71"/>
      <c r="Z13100" s="92"/>
      <c r="AD13100" s="87"/>
    </row>
    <row r="13101" spans="3:30">
      <c r="C13101" s="120"/>
      <c r="D13101" s="71"/>
      <c r="E13101" s="71"/>
      <c r="F13101" s="71"/>
      <c r="G13101" s="71"/>
      <c r="H13101" s="71"/>
      <c r="I13101" s="71"/>
      <c r="J13101" s="71"/>
      <c r="K13101" s="175"/>
      <c r="L13101" s="176"/>
      <c r="M13101" s="71"/>
      <c r="N13101" s="71"/>
      <c r="Z13101" s="92"/>
      <c r="AD13101" s="87"/>
    </row>
    <row r="13102" spans="3:30">
      <c r="C13102" s="120"/>
      <c r="D13102" s="71"/>
      <c r="E13102" s="71"/>
      <c r="F13102" s="71"/>
      <c r="G13102" s="71"/>
      <c r="H13102" s="71"/>
      <c r="I13102" s="71"/>
      <c r="J13102" s="71"/>
      <c r="K13102" s="175"/>
      <c r="L13102" s="176"/>
      <c r="M13102" s="71"/>
      <c r="N13102" s="71"/>
      <c r="Z13102" s="92"/>
      <c r="AD13102" s="87"/>
    </row>
    <row r="13103" spans="3:30">
      <c r="C13103" s="120"/>
      <c r="D13103" s="71"/>
      <c r="E13103" s="71"/>
      <c r="F13103" s="71"/>
      <c r="G13103" s="71"/>
      <c r="H13103" s="71"/>
      <c r="I13103" s="71"/>
      <c r="J13103" s="71"/>
      <c r="K13103" s="175"/>
      <c r="L13103" s="176"/>
      <c r="M13103" s="71"/>
      <c r="N13103" s="71"/>
      <c r="Z13103" s="92"/>
      <c r="AD13103" s="87"/>
    </row>
    <row r="13104" spans="3:30">
      <c r="C13104" s="120"/>
      <c r="D13104" s="71"/>
      <c r="E13104" s="71"/>
      <c r="F13104" s="71"/>
      <c r="G13104" s="71"/>
      <c r="H13104" s="71"/>
      <c r="I13104" s="71"/>
      <c r="J13104" s="71"/>
      <c r="K13104" s="175"/>
      <c r="L13104" s="176"/>
      <c r="M13104" s="71"/>
      <c r="N13104" s="71"/>
      <c r="Z13104" s="92"/>
      <c r="AD13104" s="87"/>
    </row>
    <row r="13105" spans="3:30">
      <c r="C13105" s="120"/>
      <c r="D13105" s="71"/>
      <c r="E13105" s="71"/>
      <c r="F13105" s="71"/>
      <c r="G13105" s="71"/>
      <c r="H13105" s="71"/>
      <c r="I13105" s="71"/>
      <c r="J13105" s="71"/>
      <c r="K13105" s="175"/>
      <c r="L13105" s="176"/>
      <c r="M13105" s="71"/>
      <c r="N13105" s="71"/>
      <c r="Z13105" s="92"/>
      <c r="AD13105" s="87"/>
    </row>
    <row r="13106" spans="3:30">
      <c r="C13106" s="120"/>
      <c r="D13106" s="71"/>
      <c r="E13106" s="71"/>
      <c r="F13106" s="71"/>
      <c r="G13106" s="71"/>
      <c r="H13106" s="71"/>
      <c r="I13106" s="71"/>
      <c r="J13106" s="71"/>
      <c r="K13106" s="175"/>
      <c r="L13106" s="176"/>
      <c r="M13106" s="71"/>
      <c r="N13106" s="71"/>
      <c r="Z13106" s="92"/>
      <c r="AD13106" s="87"/>
    </row>
    <row r="13107" spans="3:30">
      <c r="C13107" s="120"/>
      <c r="D13107" s="71"/>
      <c r="E13107" s="71"/>
      <c r="F13107" s="71"/>
      <c r="G13107" s="71"/>
      <c r="H13107" s="71"/>
      <c r="I13107" s="71"/>
      <c r="J13107" s="71"/>
      <c r="K13107" s="175"/>
      <c r="L13107" s="176"/>
      <c r="M13107" s="71"/>
      <c r="N13107" s="71"/>
      <c r="Z13107" s="92"/>
      <c r="AD13107" s="87"/>
    </row>
    <row r="13108" spans="3:30">
      <c r="C13108" s="120"/>
      <c r="D13108" s="71"/>
      <c r="E13108" s="71"/>
      <c r="F13108" s="71"/>
      <c r="G13108" s="71"/>
      <c r="H13108" s="71"/>
      <c r="I13108" s="71"/>
      <c r="J13108" s="71"/>
      <c r="K13108" s="175"/>
      <c r="L13108" s="176"/>
      <c r="M13108" s="71"/>
      <c r="N13108" s="71"/>
      <c r="Z13108" s="92"/>
      <c r="AD13108" s="87"/>
    </row>
    <row r="13109" spans="3:30">
      <c r="C13109" s="120"/>
      <c r="D13109" s="71"/>
      <c r="E13109" s="71"/>
      <c r="F13109" s="71"/>
      <c r="G13109" s="71"/>
      <c r="H13109" s="71"/>
      <c r="I13109" s="71"/>
      <c r="J13109" s="71"/>
      <c r="K13109" s="175"/>
      <c r="L13109" s="176"/>
      <c r="M13109" s="71"/>
      <c r="N13109" s="71"/>
      <c r="Z13109" s="92"/>
      <c r="AD13109" s="87"/>
    </row>
    <row r="13110" spans="3:30">
      <c r="C13110" s="120"/>
      <c r="D13110" s="71"/>
      <c r="E13110" s="71"/>
      <c r="F13110" s="71"/>
      <c r="G13110" s="71"/>
      <c r="H13110" s="71"/>
      <c r="I13110" s="71"/>
      <c r="J13110" s="71"/>
      <c r="K13110" s="175"/>
      <c r="L13110" s="176"/>
      <c r="M13110" s="71"/>
      <c r="N13110" s="71"/>
      <c r="Z13110" s="92"/>
      <c r="AD13110" s="87"/>
    </row>
    <row r="13111" spans="3:30">
      <c r="C13111" s="120"/>
      <c r="D13111" s="71"/>
      <c r="E13111" s="71"/>
      <c r="F13111" s="71"/>
      <c r="G13111" s="71"/>
      <c r="H13111" s="71"/>
      <c r="I13111" s="71"/>
      <c r="J13111" s="71"/>
      <c r="K13111" s="175"/>
      <c r="L13111" s="176"/>
      <c r="M13111" s="71"/>
      <c r="N13111" s="71"/>
      <c r="Z13111" s="92"/>
      <c r="AD13111" s="87"/>
    </row>
    <row r="13112" spans="3:30">
      <c r="C13112" s="120"/>
      <c r="D13112" s="71"/>
      <c r="E13112" s="71"/>
      <c r="F13112" s="71"/>
      <c r="G13112" s="71"/>
      <c r="H13112" s="71"/>
      <c r="I13112" s="71"/>
      <c r="J13112" s="71"/>
      <c r="K13112" s="175"/>
      <c r="L13112" s="176"/>
      <c r="M13112" s="71"/>
      <c r="N13112" s="71"/>
      <c r="Z13112" s="92"/>
      <c r="AD13112" s="87"/>
    </row>
    <row r="13113" spans="3:30">
      <c r="C13113" s="120"/>
      <c r="D13113" s="71"/>
      <c r="E13113" s="71"/>
      <c r="F13113" s="71"/>
      <c r="G13113" s="71"/>
      <c r="H13113" s="71"/>
      <c r="I13113" s="71"/>
      <c r="J13113" s="71"/>
      <c r="K13113" s="175"/>
      <c r="L13113" s="176"/>
      <c r="M13113" s="71"/>
      <c r="N13113" s="71"/>
      <c r="Z13113" s="92"/>
      <c r="AD13113" s="87"/>
    </row>
    <row r="13114" spans="3:30">
      <c r="C13114" s="120"/>
      <c r="D13114" s="71"/>
      <c r="E13114" s="71"/>
      <c r="F13114" s="71"/>
      <c r="G13114" s="71"/>
      <c r="H13114" s="71"/>
      <c r="I13114" s="71"/>
      <c r="J13114" s="71"/>
      <c r="K13114" s="175"/>
      <c r="L13114" s="176"/>
      <c r="M13114" s="71"/>
      <c r="N13114" s="71"/>
      <c r="Z13114" s="92"/>
      <c r="AD13114" s="87"/>
    </row>
    <row r="13115" spans="3:30">
      <c r="C13115" s="120"/>
      <c r="D13115" s="71"/>
      <c r="E13115" s="71"/>
      <c r="F13115" s="71"/>
      <c r="G13115" s="71"/>
      <c r="H13115" s="71"/>
      <c r="I13115" s="71"/>
      <c r="J13115" s="71"/>
      <c r="K13115" s="175"/>
      <c r="L13115" s="176"/>
      <c r="M13115" s="71"/>
      <c r="N13115" s="71"/>
      <c r="Z13115" s="92"/>
      <c r="AD13115" s="87"/>
    </row>
    <row r="13116" spans="3:30">
      <c r="C13116" s="120"/>
      <c r="D13116" s="71"/>
      <c r="E13116" s="71"/>
      <c r="F13116" s="71"/>
      <c r="G13116" s="71"/>
      <c r="H13116" s="71"/>
      <c r="I13116" s="71"/>
      <c r="J13116" s="71"/>
      <c r="K13116" s="175"/>
      <c r="L13116" s="176"/>
      <c r="M13116" s="71"/>
      <c r="N13116" s="71"/>
      <c r="Z13116" s="92"/>
      <c r="AD13116" s="87"/>
    </row>
    <row r="13117" spans="3:30">
      <c r="C13117" s="120"/>
      <c r="D13117" s="71"/>
      <c r="E13117" s="71"/>
      <c r="F13117" s="71"/>
      <c r="G13117" s="71"/>
      <c r="H13117" s="71"/>
      <c r="I13117" s="71"/>
      <c r="J13117" s="71"/>
      <c r="K13117" s="175"/>
      <c r="L13117" s="176"/>
      <c r="M13117" s="71"/>
      <c r="N13117" s="71"/>
      <c r="Z13117" s="92"/>
      <c r="AD13117" s="87"/>
    </row>
    <row r="13118" spans="3:30">
      <c r="C13118" s="120"/>
      <c r="D13118" s="71"/>
      <c r="E13118" s="71"/>
      <c r="F13118" s="71"/>
      <c r="G13118" s="71"/>
      <c r="H13118" s="71"/>
      <c r="I13118" s="71"/>
      <c r="J13118" s="71"/>
      <c r="K13118" s="175"/>
      <c r="L13118" s="176"/>
      <c r="M13118" s="71"/>
      <c r="N13118" s="71"/>
      <c r="Z13118" s="92"/>
      <c r="AD13118" s="87"/>
    </row>
    <row r="13119" spans="3:30">
      <c r="C13119" s="120"/>
      <c r="D13119" s="71"/>
      <c r="E13119" s="71"/>
      <c r="F13119" s="71"/>
      <c r="G13119" s="71"/>
      <c r="H13119" s="71"/>
      <c r="I13119" s="71"/>
      <c r="J13119" s="71"/>
      <c r="K13119" s="175"/>
      <c r="L13119" s="176"/>
      <c r="M13119" s="71"/>
      <c r="N13119" s="71"/>
      <c r="Z13119" s="92"/>
      <c r="AD13119" s="87"/>
    </row>
    <row r="13120" spans="3:30">
      <c r="C13120" s="120"/>
      <c r="D13120" s="71"/>
      <c r="E13120" s="71"/>
      <c r="F13120" s="71"/>
      <c r="G13120" s="71"/>
      <c r="H13120" s="71"/>
      <c r="I13120" s="71"/>
      <c r="J13120" s="71"/>
      <c r="K13120" s="175"/>
      <c r="L13120" s="176"/>
      <c r="M13120" s="71"/>
      <c r="N13120" s="71"/>
      <c r="Z13120" s="92"/>
      <c r="AD13120" s="87"/>
    </row>
    <row r="13121" spans="3:30">
      <c r="C13121" s="120"/>
      <c r="D13121" s="71"/>
      <c r="E13121" s="71"/>
      <c r="F13121" s="71"/>
      <c r="G13121" s="71"/>
      <c r="H13121" s="71"/>
      <c r="I13121" s="71"/>
      <c r="J13121" s="71"/>
      <c r="K13121" s="175"/>
      <c r="L13121" s="176"/>
      <c r="M13121" s="71"/>
      <c r="N13121" s="71"/>
      <c r="Z13121" s="92"/>
      <c r="AD13121" s="87"/>
    </row>
    <row r="13122" spans="3:30">
      <c r="C13122" s="120"/>
      <c r="D13122" s="71"/>
      <c r="E13122" s="71"/>
      <c r="F13122" s="71"/>
      <c r="G13122" s="71"/>
      <c r="H13122" s="71"/>
      <c r="I13122" s="71"/>
      <c r="J13122" s="71"/>
      <c r="K13122" s="175"/>
      <c r="L13122" s="176"/>
      <c r="M13122" s="71"/>
      <c r="N13122" s="71"/>
      <c r="Z13122" s="92"/>
      <c r="AD13122" s="87"/>
    </row>
    <row r="13123" spans="3:30">
      <c r="C13123" s="120"/>
      <c r="D13123" s="71"/>
      <c r="E13123" s="71"/>
      <c r="F13123" s="71"/>
      <c r="G13123" s="71"/>
      <c r="H13123" s="71"/>
      <c r="I13123" s="71"/>
      <c r="J13123" s="71"/>
      <c r="K13123" s="175"/>
      <c r="L13123" s="176"/>
      <c r="M13123" s="71"/>
      <c r="N13123" s="71"/>
      <c r="Z13123" s="92"/>
      <c r="AD13123" s="87"/>
    </row>
    <row r="13124" spans="3:30">
      <c r="C13124" s="120"/>
      <c r="D13124" s="71"/>
      <c r="E13124" s="71"/>
      <c r="F13124" s="71"/>
      <c r="G13124" s="71"/>
      <c r="H13124" s="71"/>
      <c r="I13124" s="71"/>
      <c r="J13124" s="71"/>
      <c r="K13124" s="175"/>
      <c r="L13124" s="176"/>
      <c r="M13124" s="71"/>
      <c r="N13124" s="71"/>
      <c r="Z13124" s="92"/>
      <c r="AD13124" s="87"/>
    </row>
    <row r="13125" spans="3:30">
      <c r="C13125" s="120"/>
      <c r="D13125" s="71"/>
      <c r="E13125" s="71"/>
      <c r="F13125" s="71"/>
      <c r="G13125" s="71"/>
      <c r="H13125" s="71"/>
      <c r="I13125" s="71"/>
      <c r="J13125" s="71"/>
      <c r="K13125" s="175"/>
      <c r="L13125" s="176"/>
      <c r="M13125" s="71"/>
      <c r="N13125" s="71"/>
      <c r="Z13125" s="92"/>
      <c r="AD13125" s="87"/>
    </row>
    <row r="13126" spans="3:30">
      <c r="C13126" s="120"/>
      <c r="D13126" s="71"/>
      <c r="E13126" s="71"/>
      <c r="F13126" s="71"/>
      <c r="G13126" s="71"/>
      <c r="H13126" s="71"/>
      <c r="I13126" s="71"/>
      <c r="J13126" s="71"/>
      <c r="K13126" s="175"/>
      <c r="L13126" s="176"/>
      <c r="M13126" s="71"/>
      <c r="N13126" s="71"/>
      <c r="Z13126" s="92"/>
      <c r="AD13126" s="87"/>
    </row>
    <row r="13127" spans="3:30">
      <c r="C13127" s="120"/>
      <c r="D13127" s="71"/>
      <c r="E13127" s="71"/>
      <c r="F13127" s="71"/>
      <c r="G13127" s="71"/>
      <c r="H13127" s="71"/>
      <c r="I13127" s="71"/>
      <c r="J13127" s="71"/>
      <c r="K13127" s="175"/>
      <c r="L13127" s="176"/>
      <c r="M13127" s="71"/>
      <c r="N13127" s="71"/>
      <c r="Z13127" s="92"/>
      <c r="AD13127" s="87"/>
    </row>
    <row r="13128" spans="3:30">
      <c r="C13128" s="120"/>
      <c r="D13128" s="71"/>
      <c r="E13128" s="71"/>
      <c r="F13128" s="71"/>
      <c r="G13128" s="71"/>
      <c r="H13128" s="71"/>
      <c r="I13128" s="71"/>
      <c r="J13128" s="71"/>
      <c r="K13128" s="175"/>
      <c r="L13128" s="176"/>
      <c r="M13128" s="71"/>
      <c r="N13128" s="71"/>
      <c r="Z13128" s="92"/>
      <c r="AD13128" s="87"/>
    </row>
    <row r="13129" spans="3:30">
      <c r="C13129" s="120"/>
      <c r="D13129" s="71"/>
      <c r="E13129" s="71"/>
      <c r="F13129" s="71"/>
      <c r="G13129" s="71"/>
      <c r="H13129" s="71"/>
      <c r="I13129" s="71"/>
      <c r="J13129" s="71"/>
      <c r="K13129" s="175"/>
      <c r="L13129" s="176"/>
      <c r="M13129" s="71"/>
      <c r="N13129" s="71"/>
      <c r="Z13129" s="92"/>
      <c r="AD13129" s="87"/>
    </row>
    <row r="13130" spans="3:30">
      <c r="C13130" s="120"/>
      <c r="D13130" s="71"/>
      <c r="E13130" s="71"/>
      <c r="F13130" s="71"/>
      <c r="G13130" s="71"/>
      <c r="H13130" s="71"/>
      <c r="I13130" s="71"/>
      <c r="J13130" s="71"/>
      <c r="K13130" s="175"/>
      <c r="L13130" s="176"/>
      <c r="M13130" s="71"/>
      <c r="N13130" s="71"/>
      <c r="Z13130" s="92"/>
      <c r="AD13130" s="87"/>
    </row>
    <row r="13131" spans="3:30">
      <c r="C13131" s="120"/>
      <c r="D13131" s="71"/>
      <c r="E13131" s="71"/>
      <c r="F13131" s="71"/>
      <c r="G13131" s="71"/>
      <c r="H13131" s="71"/>
      <c r="I13131" s="71"/>
      <c r="J13131" s="71"/>
      <c r="K13131" s="175"/>
      <c r="L13131" s="176"/>
      <c r="M13131" s="71"/>
      <c r="N13131" s="71"/>
      <c r="Z13131" s="92"/>
      <c r="AD13131" s="87"/>
    </row>
    <row r="13132" spans="3:30">
      <c r="C13132" s="120"/>
      <c r="D13132" s="71"/>
      <c r="E13132" s="71"/>
      <c r="F13132" s="71"/>
      <c r="G13132" s="71"/>
      <c r="H13132" s="71"/>
      <c r="I13132" s="71"/>
      <c r="J13132" s="71"/>
      <c r="K13132" s="175"/>
      <c r="L13132" s="176"/>
      <c r="M13132" s="71"/>
      <c r="N13132" s="71"/>
      <c r="Z13132" s="92"/>
      <c r="AD13132" s="87"/>
    </row>
    <row r="13133" spans="3:30">
      <c r="C13133" s="120"/>
      <c r="D13133" s="71"/>
      <c r="E13133" s="71"/>
      <c r="F13133" s="71"/>
      <c r="G13133" s="71"/>
      <c r="H13133" s="71"/>
      <c r="I13133" s="71"/>
      <c r="J13133" s="71"/>
      <c r="K13133" s="175"/>
      <c r="L13133" s="176"/>
      <c r="M13133" s="71"/>
      <c r="N13133" s="71"/>
      <c r="Z13133" s="92"/>
      <c r="AD13133" s="87"/>
    </row>
    <row r="13134" spans="3:30">
      <c r="C13134" s="120"/>
      <c r="D13134" s="71"/>
      <c r="E13134" s="71"/>
      <c r="F13134" s="71"/>
      <c r="G13134" s="71"/>
      <c r="H13134" s="71"/>
      <c r="I13134" s="71"/>
      <c r="J13134" s="71"/>
      <c r="K13134" s="175"/>
      <c r="L13134" s="176"/>
      <c r="M13134" s="71"/>
      <c r="N13134" s="71"/>
      <c r="Z13134" s="92"/>
      <c r="AD13134" s="87"/>
    </row>
    <row r="13135" spans="3:30">
      <c r="C13135" s="120"/>
      <c r="D13135" s="71"/>
      <c r="E13135" s="71"/>
      <c r="F13135" s="71"/>
      <c r="G13135" s="71"/>
      <c r="H13135" s="71"/>
      <c r="I13135" s="71"/>
      <c r="J13135" s="71"/>
      <c r="K13135" s="175"/>
      <c r="L13135" s="176"/>
      <c r="M13135" s="71"/>
      <c r="N13135" s="71"/>
      <c r="Z13135" s="92"/>
      <c r="AD13135" s="87"/>
    </row>
    <row r="13136" spans="3:30">
      <c r="C13136" s="120"/>
      <c r="D13136" s="71"/>
      <c r="E13136" s="71"/>
      <c r="F13136" s="71"/>
      <c r="G13136" s="71"/>
      <c r="H13136" s="71"/>
      <c r="I13136" s="71"/>
      <c r="J13136" s="71"/>
      <c r="K13136" s="175"/>
      <c r="L13136" s="176"/>
      <c r="M13136" s="71"/>
      <c r="N13136" s="71"/>
      <c r="Z13136" s="92"/>
      <c r="AD13136" s="87"/>
    </row>
    <row r="13137" spans="3:30">
      <c r="C13137" s="120"/>
      <c r="D13137" s="71"/>
      <c r="E13137" s="71"/>
      <c r="F13137" s="71"/>
      <c r="G13137" s="71"/>
      <c r="H13137" s="71"/>
      <c r="I13137" s="71"/>
      <c r="J13137" s="71"/>
      <c r="K13137" s="175"/>
      <c r="L13137" s="176"/>
      <c r="M13137" s="71"/>
      <c r="N13137" s="71"/>
      <c r="Z13137" s="92"/>
      <c r="AD13137" s="87"/>
    </row>
    <row r="13138" spans="3:30">
      <c r="C13138" s="120"/>
      <c r="D13138" s="71"/>
      <c r="E13138" s="71"/>
      <c r="F13138" s="71"/>
      <c r="G13138" s="71"/>
      <c r="H13138" s="71"/>
      <c r="I13138" s="71"/>
      <c r="J13138" s="71"/>
      <c r="K13138" s="175"/>
      <c r="L13138" s="176"/>
      <c r="M13138" s="71"/>
      <c r="N13138" s="71"/>
      <c r="Z13138" s="92"/>
      <c r="AD13138" s="87"/>
    </row>
    <row r="13139" spans="3:30">
      <c r="C13139" s="120"/>
      <c r="D13139" s="71"/>
      <c r="E13139" s="71"/>
      <c r="F13139" s="71"/>
      <c r="G13139" s="71"/>
      <c r="H13139" s="71"/>
      <c r="I13139" s="71"/>
      <c r="J13139" s="71"/>
      <c r="K13139" s="175"/>
      <c r="L13139" s="176"/>
      <c r="M13139" s="71"/>
      <c r="N13139" s="71"/>
      <c r="Z13139" s="92"/>
      <c r="AD13139" s="87"/>
    </row>
    <row r="13140" spans="3:30">
      <c r="C13140" s="120"/>
      <c r="D13140" s="71"/>
      <c r="E13140" s="71"/>
      <c r="F13140" s="71"/>
      <c r="G13140" s="71"/>
      <c r="H13140" s="71"/>
      <c r="I13140" s="71"/>
      <c r="J13140" s="71"/>
      <c r="K13140" s="175"/>
      <c r="L13140" s="176"/>
      <c r="M13140" s="71"/>
      <c r="N13140" s="71"/>
      <c r="Z13140" s="92"/>
      <c r="AD13140" s="87"/>
    </row>
    <row r="13141" spans="3:30">
      <c r="C13141" s="120"/>
      <c r="D13141" s="71"/>
      <c r="E13141" s="71"/>
      <c r="F13141" s="71"/>
      <c r="G13141" s="71"/>
      <c r="H13141" s="71"/>
      <c r="I13141" s="71"/>
      <c r="J13141" s="71"/>
      <c r="K13141" s="175"/>
      <c r="L13141" s="176"/>
      <c r="M13141" s="71"/>
      <c r="N13141" s="71"/>
      <c r="Z13141" s="92"/>
      <c r="AD13141" s="87"/>
    </row>
    <row r="13142" spans="3:30">
      <c r="C13142" s="120"/>
      <c r="D13142" s="71"/>
      <c r="E13142" s="71"/>
      <c r="F13142" s="71"/>
      <c r="G13142" s="71"/>
      <c r="H13142" s="71"/>
      <c r="I13142" s="71"/>
      <c r="J13142" s="71"/>
      <c r="K13142" s="175"/>
      <c r="L13142" s="176"/>
      <c r="M13142" s="71"/>
      <c r="N13142" s="71"/>
      <c r="Z13142" s="92"/>
      <c r="AD13142" s="87"/>
    </row>
    <row r="13143" spans="3:30">
      <c r="C13143" s="120"/>
      <c r="D13143" s="71"/>
      <c r="E13143" s="71"/>
      <c r="F13143" s="71"/>
      <c r="G13143" s="71"/>
      <c r="H13143" s="71"/>
      <c r="I13143" s="71"/>
      <c r="J13143" s="71"/>
      <c r="K13143" s="175"/>
      <c r="L13143" s="176"/>
      <c r="M13143" s="71"/>
      <c r="N13143" s="71"/>
      <c r="Z13143" s="92"/>
      <c r="AD13143" s="87"/>
    </row>
    <row r="13144" spans="3:30">
      <c r="C13144" s="120"/>
      <c r="D13144" s="71"/>
      <c r="E13144" s="71"/>
      <c r="F13144" s="71"/>
      <c r="G13144" s="71"/>
      <c r="H13144" s="71"/>
      <c r="I13144" s="71"/>
      <c r="J13144" s="71"/>
      <c r="K13144" s="175"/>
      <c r="L13144" s="176"/>
      <c r="M13144" s="71"/>
      <c r="N13144" s="71"/>
      <c r="Z13144" s="92"/>
      <c r="AD13144" s="87"/>
    </row>
    <row r="13145" spans="3:30">
      <c r="C13145" s="120"/>
      <c r="D13145" s="71"/>
      <c r="E13145" s="71"/>
      <c r="F13145" s="71"/>
      <c r="G13145" s="71"/>
      <c r="H13145" s="71"/>
      <c r="I13145" s="71"/>
      <c r="J13145" s="71"/>
      <c r="K13145" s="175"/>
      <c r="L13145" s="176"/>
      <c r="M13145" s="71"/>
      <c r="N13145" s="71"/>
      <c r="Z13145" s="92"/>
      <c r="AD13145" s="87"/>
    </row>
    <row r="13146" spans="3:30">
      <c r="C13146" s="120"/>
      <c r="D13146" s="71"/>
      <c r="E13146" s="71"/>
      <c r="F13146" s="71"/>
      <c r="G13146" s="71"/>
      <c r="H13146" s="71"/>
      <c r="I13146" s="71"/>
      <c r="J13146" s="71"/>
      <c r="K13146" s="175"/>
      <c r="L13146" s="176"/>
      <c r="M13146" s="71"/>
      <c r="N13146" s="71"/>
      <c r="Z13146" s="92"/>
      <c r="AD13146" s="87"/>
    </row>
    <row r="13147" spans="3:30">
      <c r="C13147" s="120"/>
      <c r="D13147" s="71"/>
      <c r="E13147" s="71"/>
      <c r="F13147" s="71"/>
      <c r="G13147" s="71"/>
      <c r="H13147" s="71"/>
      <c r="I13147" s="71"/>
      <c r="J13147" s="71"/>
      <c r="K13147" s="175"/>
      <c r="L13147" s="176"/>
      <c r="M13147" s="71"/>
      <c r="N13147" s="71"/>
      <c r="Z13147" s="92"/>
      <c r="AD13147" s="87"/>
    </row>
    <row r="13148" spans="3:30">
      <c r="C13148" s="120"/>
      <c r="D13148" s="71"/>
      <c r="E13148" s="71"/>
      <c r="F13148" s="71"/>
      <c r="G13148" s="71"/>
      <c r="H13148" s="71"/>
      <c r="I13148" s="71"/>
      <c r="J13148" s="71"/>
      <c r="K13148" s="175"/>
      <c r="L13148" s="176"/>
      <c r="M13148" s="71"/>
      <c r="N13148" s="71"/>
      <c r="Z13148" s="92"/>
      <c r="AD13148" s="87"/>
    </row>
    <row r="13149" spans="3:30">
      <c r="C13149" s="120"/>
      <c r="D13149" s="71"/>
      <c r="E13149" s="71"/>
      <c r="F13149" s="71"/>
      <c r="G13149" s="71"/>
      <c r="H13149" s="71"/>
      <c r="I13149" s="71"/>
      <c r="J13149" s="71"/>
      <c r="K13149" s="175"/>
      <c r="L13149" s="176"/>
      <c r="M13149" s="71"/>
      <c r="N13149" s="71"/>
      <c r="Z13149" s="92"/>
      <c r="AD13149" s="87"/>
    </row>
    <row r="13150" spans="3:30">
      <c r="C13150" s="120"/>
      <c r="D13150" s="71"/>
      <c r="E13150" s="71"/>
      <c r="F13150" s="71"/>
      <c r="G13150" s="71"/>
      <c r="H13150" s="71"/>
      <c r="I13150" s="71"/>
      <c r="J13150" s="71"/>
      <c r="K13150" s="175"/>
      <c r="L13150" s="176"/>
      <c r="M13150" s="71"/>
      <c r="N13150" s="71"/>
      <c r="Z13150" s="92"/>
      <c r="AD13150" s="87"/>
    </row>
    <row r="13151" spans="3:30">
      <c r="C13151" s="120"/>
      <c r="D13151" s="71"/>
      <c r="E13151" s="71"/>
      <c r="F13151" s="71"/>
      <c r="G13151" s="71"/>
      <c r="H13151" s="71"/>
      <c r="I13151" s="71"/>
      <c r="J13151" s="71"/>
      <c r="K13151" s="175"/>
      <c r="L13151" s="176"/>
      <c r="M13151" s="71"/>
      <c r="N13151" s="71"/>
      <c r="Z13151" s="92"/>
      <c r="AD13151" s="87"/>
    </row>
    <row r="13152" spans="3:30">
      <c r="C13152" s="120"/>
      <c r="D13152" s="71"/>
      <c r="E13152" s="71"/>
      <c r="F13152" s="71"/>
      <c r="G13152" s="71"/>
      <c r="H13152" s="71"/>
      <c r="I13152" s="71"/>
      <c r="J13152" s="71"/>
      <c r="K13152" s="175"/>
      <c r="L13152" s="176"/>
      <c r="M13152" s="71"/>
      <c r="N13152" s="71"/>
      <c r="Z13152" s="92"/>
      <c r="AD13152" s="87"/>
    </row>
    <row r="13153" spans="3:30">
      <c r="C13153" s="120"/>
      <c r="D13153" s="71"/>
      <c r="E13153" s="71"/>
      <c r="F13153" s="71"/>
      <c r="G13153" s="71"/>
      <c r="H13153" s="71"/>
      <c r="I13153" s="71"/>
      <c r="J13153" s="71"/>
      <c r="K13153" s="175"/>
      <c r="L13153" s="176"/>
      <c r="M13153" s="71"/>
      <c r="N13153" s="71"/>
      <c r="Z13153" s="92"/>
      <c r="AD13153" s="87"/>
    </row>
    <row r="13154" spans="3:30">
      <c r="C13154" s="120"/>
      <c r="D13154" s="71"/>
      <c r="E13154" s="71"/>
      <c r="F13154" s="71"/>
      <c r="G13154" s="71"/>
      <c r="H13154" s="71"/>
      <c r="I13154" s="71"/>
      <c r="J13154" s="71"/>
      <c r="K13154" s="175"/>
      <c r="L13154" s="176"/>
      <c r="M13154" s="71"/>
      <c r="N13154" s="71"/>
      <c r="Z13154" s="92"/>
      <c r="AD13154" s="87"/>
    </row>
    <row r="13155" spans="3:30">
      <c r="C13155" s="120"/>
      <c r="D13155" s="71"/>
      <c r="E13155" s="71"/>
      <c r="F13155" s="71"/>
      <c r="G13155" s="71"/>
      <c r="H13155" s="71"/>
      <c r="I13155" s="71"/>
      <c r="J13155" s="71"/>
      <c r="K13155" s="175"/>
      <c r="L13155" s="176"/>
      <c r="M13155" s="71"/>
      <c r="N13155" s="71"/>
      <c r="Z13155" s="92"/>
      <c r="AD13155" s="87"/>
    </row>
    <row r="13156" spans="3:30">
      <c r="C13156" s="120"/>
      <c r="D13156" s="71"/>
      <c r="E13156" s="71"/>
      <c r="F13156" s="71"/>
      <c r="G13156" s="71"/>
      <c r="H13156" s="71"/>
      <c r="I13156" s="71"/>
      <c r="J13156" s="71"/>
      <c r="K13156" s="175"/>
      <c r="L13156" s="176"/>
      <c r="M13156" s="71"/>
      <c r="N13156" s="71"/>
      <c r="Z13156" s="92"/>
      <c r="AD13156" s="87"/>
    </row>
    <row r="13157" spans="3:30">
      <c r="C13157" s="120"/>
      <c r="D13157" s="71"/>
      <c r="E13157" s="71"/>
      <c r="F13157" s="71"/>
      <c r="G13157" s="71"/>
      <c r="H13157" s="71"/>
      <c r="I13157" s="71"/>
      <c r="J13157" s="71"/>
      <c r="K13157" s="175"/>
      <c r="L13157" s="176"/>
      <c r="M13157" s="71"/>
      <c r="N13157" s="71"/>
      <c r="Z13157" s="92"/>
      <c r="AD13157" s="87"/>
    </row>
    <row r="13158" spans="3:30">
      <c r="C13158" s="120"/>
      <c r="D13158" s="71"/>
      <c r="E13158" s="71"/>
      <c r="F13158" s="71"/>
      <c r="G13158" s="71"/>
      <c r="H13158" s="71"/>
      <c r="I13158" s="71"/>
      <c r="J13158" s="71"/>
      <c r="K13158" s="175"/>
      <c r="L13158" s="176"/>
      <c r="M13158" s="71"/>
      <c r="N13158" s="71"/>
      <c r="Z13158" s="92"/>
      <c r="AD13158" s="87"/>
    </row>
    <row r="13159" spans="3:30">
      <c r="C13159" s="120"/>
      <c r="D13159" s="71"/>
      <c r="E13159" s="71"/>
      <c r="F13159" s="71"/>
      <c r="G13159" s="71"/>
      <c r="H13159" s="71"/>
      <c r="I13159" s="71"/>
      <c r="J13159" s="71"/>
      <c r="K13159" s="175"/>
      <c r="L13159" s="176"/>
      <c r="M13159" s="71"/>
      <c r="N13159" s="71"/>
      <c r="Z13159" s="92"/>
      <c r="AD13159" s="87"/>
    </row>
    <row r="13160" spans="3:30">
      <c r="C13160" s="120"/>
      <c r="D13160" s="71"/>
      <c r="E13160" s="71"/>
      <c r="F13160" s="71"/>
      <c r="G13160" s="71"/>
      <c r="H13160" s="71"/>
      <c r="I13160" s="71"/>
      <c r="J13160" s="71"/>
      <c r="K13160" s="175"/>
      <c r="L13160" s="176"/>
      <c r="M13160" s="71"/>
      <c r="N13160" s="71"/>
      <c r="Z13160" s="92"/>
      <c r="AD13160" s="87"/>
    </row>
    <row r="13161" spans="3:30">
      <c r="C13161" s="120"/>
      <c r="D13161" s="71"/>
      <c r="E13161" s="71"/>
      <c r="F13161" s="71"/>
      <c r="G13161" s="71"/>
      <c r="H13161" s="71"/>
      <c r="I13161" s="71"/>
      <c r="J13161" s="71"/>
      <c r="K13161" s="175"/>
      <c r="L13161" s="176"/>
      <c r="M13161" s="71"/>
      <c r="N13161" s="71"/>
      <c r="Z13161" s="92"/>
      <c r="AD13161" s="87"/>
    </row>
    <row r="13162" spans="3:30">
      <c r="C13162" s="120"/>
      <c r="D13162" s="71"/>
      <c r="E13162" s="71"/>
      <c r="F13162" s="71"/>
      <c r="G13162" s="71"/>
      <c r="H13162" s="71"/>
      <c r="I13162" s="71"/>
      <c r="J13162" s="71"/>
      <c r="K13162" s="175"/>
      <c r="L13162" s="176"/>
      <c r="M13162" s="71"/>
      <c r="N13162" s="71"/>
      <c r="Z13162" s="92"/>
      <c r="AD13162" s="87"/>
    </row>
    <row r="13163" spans="3:30">
      <c r="C13163" s="120"/>
      <c r="D13163" s="71"/>
      <c r="E13163" s="71"/>
      <c r="F13163" s="71"/>
      <c r="G13163" s="71"/>
      <c r="H13163" s="71"/>
      <c r="I13163" s="71"/>
      <c r="J13163" s="71"/>
      <c r="K13163" s="175"/>
      <c r="L13163" s="176"/>
      <c r="M13163" s="71"/>
      <c r="N13163" s="71"/>
      <c r="Z13163" s="92"/>
      <c r="AD13163" s="87"/>
    </row>
    <row r="13164" spans="3:30">
      <c r="C13164" s="120"/>
      <c r="D13164" s="71"/>
      <c r="E13164" s="71"/>
      <c r="F13164" s="71"/>
      <c r="G13164" s="71"/>
      <c r="H13164" s="71"/>
      <c r="I13164" s="71"/>
      <c r="J13164" s="71"/>
      <c r="K13164" s="175"/>
      <c r="L13164" s="176"/>
      <c r="M13164" s="71"/>
      <c r="N13164" s="71"/>
      <c r="Z13164" s="92"/>
      <c r="AD13164" s="87"/>
    </row>
    <row r="13165" spans="3:30">
      <c r="C13165" s="120"/>
      <c r="D13165" s="71"/>
      <c r="E13165" s="71"/>
      <c r="F13165" s="71"/>
      <c r="G13165" s="71"/>
      <c r="H13165" s="71"/>
      <c r="I13165" s="71"/>
      <c r="J13165" s="71"/>
      <c r="K13165" s="175"/>
      <c r="L13165" s="176"/>
      <c r="M13165" s="71"/>
      <c r="N13165" s="71"/>
      <c r="Z13165" s="92"/>
      <c r="AD13165" s="87"/>
    </row>
    <row r="13166" spans="3:30">
      <c r="C13166" s="120"/>
      <c r="D13166" s="71"/>
      <c r="E13166" s="71"/>
      <c r="F13166" s="71"/>
      <c r="G13166" s="71"/>
      <c r="H13166" s="71"/>
      <c r="I13166" s="71"/>
      <c r="J13166" s="71"/>
      <c r="K13166" s="175"/>
      <c r="L13166" s="176"/>
      <c r="M13166" s="71"/>
      <c r="N13166" s="71"/>
      <c r="Z13166" s="92"/>
      <c r="AD13166" s="87"/>
    </row>
    <row r="13167" spans="3:30">
      <c r="C13167" s="120"/>
      <c r="D13167" s="71"/>
      <c r="E13167" s="71"/>
      <c r="F13167" s="71"/>
      <c r="G13167" s="71"/>
      <c r="H13167" s="71"/>
      <c r="I13167" s="71"/>
      <c r="J13167" s="71"/>
      <c r="K13167" s="175"/>
      <c r="L13167" s="176"/>
      <c r="M13167" s="71"/>
      <c r="N13167" s="71"/>
      <c r="Z13167" s="92"/>
      <c r="AD13167" s="87"/>
    </row>
    <row r="13168" spans="3:30">
      <c r="C13168" s="120"/>
      <c r="D13168" s="71"/>
      <c r="E13168" s="71"/>
      <c r="F13168" s="71"/>
      <c r="G13168" s="71"/>
      <c r="H13168" s="71"/>
      <c r="I13168" s="71"/>
      <c r="J13168" s="71"/>
      <c r="K13168" s="175"/>
      <c r="L13168" s="176"/>
      <c r="M13168" s="71"/>
      <c r="N13168" s="71"/>
      <c r="Z13168" s="92"/>
      <c r="AD13168" s="87"/>
    </row>
    <row r="13169" spans="3:30">
      <c r="C13169" s="120"/>
      <c r="D13169" s="71"/>
      <c r="E13169" s="71"/>
      <c r="F13169" s="71"/>
      <c r="G13169" s="71"/>
      <c r="H13169" s="71"/>
      <c r="I13169" s="71"/>
      <c r="J13169" s="71"/>
      <c r="K13169" s="175"/>
      <c r="L13169" s="176"/>
      <c r="M13169" s="71"/>
      <c r="N13169" s="71"/>
      <c r="Z13169" s="92"/>
      <c r="AD13169" s="87"/>
    </row>
    <row r="13170" spans="3:30">
      <c r="C13170" s="120"/>
      <c r="D13170" s="71"/>
      <c r="E13170" s="71"/>
      <c r="F13170" s="71"/>
      <c r="G13170" s="71"/>
      <c r="H13170" s="71"/>
      <c r="I13170" s="71"/>
      <c r="J13170" s="71"/>
      <c r="K13170" s="175"/>
      <c r="L13170" s="176"/>
      <c r="M13170" s="71"/>
      <c r="N13170" s="71"/>
      <c r="Z13170" s="92"/>
      <c r="AD13170" s="87"/>
    </row>
    <row r="13171" spans="3:30">
      <c r="C13171" s="120"/>
      <c r="D13171" s="71"/>
      <c r="E13171" s="71"/>
      <c r="F13171" s="71"/>
      <c r="G13171" s="71"/>
      <c r="H13171" s="71"/>
      <c r="I13171" s="71"/>
      <c r="J13171" s="71"/>
      <c r="K13171" s="175"/>
      <c r="L13171" s="176"/>
      <c r="M13171" s="71"/>
      <c r="N13171" s="71"/>
      <c r="Z13171" s="92"/>
      <c r="AD13171" s="87"/>
    </row>
    <row r="13172" spans="3:30">
      <c r="C13172" s="120"/>
      <c r="D13172" s="71"/>
      <c r="E13172" s="71"/>
      <c r="F13172" s="71"/>
      <c r="G13172" s="71"/>
      <c r="H13172" s="71"/>
      <c r="I13172" s="71"/>
      <c r="J13172" s="71"/>
      <c r="K13172" s="175"/>
      <c r="L13172" s="176"/>
      <c r="M13172" s="71"/>
      <c r="N13172" s="71"/>
      <c r="Z13172" s="92"/>
      <c r="AD13172" s="87"/>
    </row>
    <row r="13173" spans="3:30">
      <c r="C13173" s="120"/>
      <c r="D13173" s="71"/>
      <c r="E13173" s="71"/>
      <c r="F13173" s="71"/>
      <c r="G13173" s="71"/>
      <c r="H13173" s="71"/>
      <c r="I13173" s="71"/>
      <c r="J13173" s="71"/>
      <c r="K13173" s="175"/>
      <c r="L13173" s="176"/>
      <c r="M13173" s="71"/>
      <c r="N13173" s="71"/>
      <c r="Z13173" s="92"/>
      <c r="AD13173" s="87"/>
    </row>
    <row r="13174" spans="3:30">
      <c r="C13174" s="120"/>
      <c r="D13174" s="71"/>
      <c r="E13174" s="71"/>
      <c r="F13174" s="71"/>
      <c r="G13174" s="71"/>
      <c r="H13174" s="71"/>
      <c r="I13174" s="71"/>
      <c r="J13174" s="71"/>
      <c r="K13174" s="175"/>
      <c r="L13174" s="176"/>
      <c r="M13174" s="71"/>
      <c r="N13174" s="71"/>
      <c r="Z13174" s="92"/>
      <c r="AD13174" s="87"/>
    </row>
    <row r="13175" spans="3:30">
      <c r="C13175" s="120"/>
      <c r="D13175" s="71"/>
      <c r="E13175" s="71"/>
      <c r="F13175" s="71"/>
      <c r="G13175" s="71"/>
      <c r="H13175" s="71"/>
      <c r="I13175" s="71"/>
      <c r="J13175" s="71"/>
      <c r="K13175" s="175"/>
      <c r="L13175" s="176"/>
      <c r="M13175" s="71"/>
      <c r="N13175" s="71"/>
      <c r="Z13175" s="92"/>
      <c r="AD13175" s="87"/>
    </row>
    <row r="13176" spans="3:30">
      <c r="C13176" s="120"/>
      <c r="D13176" s="71"/>
      <c r="E13176" s="71"/>
      <c r="F13176" s="71"/>
      <c r="G13176" s="71"/>
      <c r="H13176" s="71"/>
      <c r="I13176" s="71"/>
      <c r="J13176" s="71"/>
      <c r="K13176" s="175"/>
      <c r="L13176" s="176"/>
      <c r="M13176" s="71"/>
      <c r="N13176" s="71"/>
      <c r="Z13176" s="92"/>
      <c r="AD13176" s="87"/>
    </row>
    <row r="13177" spans="3:30">
      <c r="C13177" s="120"/>
      <c r="D13177" s="71"/>
      <c r="E13177" s="71"/>
      <c r="F13177" s="71"/>
      <c r="G13177" s="71"/>
      <c r="H13177" s="71"/>
      <c r="I13177" s="71"/>
      <c r="J13177" s="71"/>
      <c r="K13177" s="175"/>
      <c r="L13177" s="176"/>
      <c r="M13177" s="71"/>
      <c r="N13177" s="71"/>
      <c r="Z13177" s="92"/>
      <c r="AD13177" s="87"/>
    </row>
    <row r="13178" spans="3:30">
      <c r="C13178" s="120"/>
      <c r="D13178" s="71"/>
      <c r="E13178" s="71"/>
      <c r="F13178" s="71"/>
      <c r="G13178" s="71"/>
      <c r="H13178" s="71"/>
      <c r="I13178" s="71"/>
      <c r="J13178" s="71"/>
      <c r="K13178" s="175"/>
      <c r="L13178" s="176"/>
      <c r="M13178" s="71"/>
      <c r="N13178" s="71"/>
      <c r="Z13178" s="92"/>
      <c r="AD13178" s="87"/>
    </row>
    <row r="13179" spans="3:30">
      <c r="C13179" s="120"/>
      <c r="D13179" s="71"/>
      <c r="E13179" s="71"/>
      <c r="F13179" s="71"/>
      <c r="G13179" s="71"/>
      <c r="H13179" s="71"/>
      <c r="I13179" s="71"/>
      <c r="J13179" s="71"/>
      <c r="K13179" s="175"/>
      <c r="L13179" s="176"/>
      <c r="M13179" s="71"/>
      <c r="N13179" s="71"/>
      <c r="Z13179" s="92"/>
      <c r="AD13179" s="87"/>
    </row>
    <row r="13180" spans="3:30">
      <c r="C13180" s="120"/>
      <c r="D13180" s="71"/>
      <c r="E13180" s="71"/>
      <c r="F13180" s="71"/>
      <c r="G13180" s="71"/>
      <c r="H13180" s="71"/>
      <c r="I13180" s="71"/>
      <c r="J13180" s="71"/>
      <c r="K13180" s="175"/>
      <c r="L13180" s="176"/>
      <c r="M13180" s="71"/>
      <c r="N13180" s="71"/>
      <c r="Z13180" s="92"/>
      <c r="AD13180" s="87"/>
    </row>
    <row r="13181" spans="3:30">
      <c r="C13181" s="120"/>
      <c r="D13181" s="71"/>
      <c r="E13181" s="71"/>
      <c r="F13181" s="71"/>
      <c r="G13181" s="71"/>
      <c r="H13181" s="71"/>
      <c r="I13181" s="71"/>
      <c r="J13181" s="71"/>
      <c r="K13181" s="175"/>
      <c r="L13181" s="176"/>
      <c r="M13181" s="71"/>
      <c r="N13181" s="71"/>
      <c r="Z13181" s="92"/>
      <c r="AD13181" s="87"/>
    </row>
    <row r="13182" spans="3:30">
      <c r="C13182" s="120"/>
      <c r="D13182" s="71"/>
      <c r="E13182" s="71"/>
      <c r="F13182" s="71"/>
      <c r="G13182" s="71"/>
      <c r="H13182" s="71"/>
      <c r="I13182" s="71"/>
      <c r="J13182" s="71"/>
      <c r="K13182" s="175"/>
      <c r="L13182" s="176"/>
      <c r="M13182" s="71"/>
      <c r="N13182" s="71"/>
      <c r="Z13182" s="92"/>
      <c r="AD13182" s="87"/>
    </row>
    <row r="13183" spans="3:30">
      <c r="C13183" s="120"/>
      <c r="D13183" s="71"/>
      <c r="E13183" s="71"/>
      <c r="F13183" s="71"/>
      <c r="G13183" s="71"/>
      <c r="H13183" s="71"/>
      <c r="I13183" s="71"/>
      <c r="J13183" s="71"/>
      <c r="K13183" s="175"/>
      <c r="L13183" s="176"/>
      <c r="M13183" s="71"/>
      <c r="N13183" s="71"/>
      <c r="Z13183" s="92"/>
      <c r="AD13183" s="87"/>
    </row>
    <row r="13184" spans="3:30">
      <c r="C13184" s="120"/>
      <c r="D13184" s="71"/>
      <c r="E13184" s="71"/>
      <c r="F13184" s="71"/>
      <c r="G13184" s="71"/>
      <c r="H13184" s="71"/>
      <c r="I13184" s="71"/>
      <c r="J13184" s="71"/>
      <c r="K13184" s="175"/>
      <c r="L13184" s="176"/>
      <c r="M13184" s="71"/>
      <c r="N13184" s="71"/>
      <c r="Z13184" s="92"/>
      <c r="AD13184" s="87"/>
    </row>
    <row r="13185" spans="3:30">
      <c r="C13185" s="120"/>
      <c r="D13185" s="71"/>
      <c r="E13185" s="71"/>
      <c r="F13185" s="71"/>
      <c r="G13185" s="71"/>
      <c r="H13185" s="71"/>
      <c r="I13185" s="71"/>
      <c r="J13185" s="71"/>
      <c r="K13185" s="175"/>
      <c r="L13185" s="176"/>
      <c r="M13185" s="71"/>
      <c r="N13185" s="71"/>
      <c r="Z13185" s="92"/>
      <c r="AD13185" s="87"/>
    </row>
    <row r="13186" spans="3:30">
      <c r="C13186" s="120"/>
      <c r="D13186" s="71"/>
      <c r="E13186" s="71"/>
      <c r="F13186" s="71"/>
      <c r="G13186" s="71"/>
      <c r="H13186" s="71"/>
      <c r="I13186" s="71"/>
      <c r="J13186" s="71"/>
      <c r="K13186" s="175"/>
      <c r="L13186" s="176"/>
      <c r="M13186" s="71"/>
      <c r="N13186" s="71"/>
      <c r="Z13186" s="92"/>
      <c r="AD13186" s="87"/>
    </row>
    <row r="13187" spans="3:30">
      <c r="C13187" s="120"/>
      <c r="D13187" s="71"/>
      <c r="E13187" s="71"/>
      <c r="F13187" s="71"/>
      <c r="G13187" s="71"/>
      <c r="H13187" s="71"/>
      <c r="I13187" s="71"/>
      <c r="J13187" s="71"/>
      <c r="K13187" s="175"/>
      <c r="L13187" s="176"/>
      <c r="M13187" s="71"/>
      <c r="N13187" s="71"/>
      <c r="Z13187" s="92"/>
      <c r="AD13187" s="87"/>
    </row>
    <row r="13188" spans="3:30">
      <c r="C13188" s="120"/>
      <c r="D13188" s="71"/>
      <c r="E13188" s="71"/>
      <c r="F13188" s="71"/>
      <c r="G13188" s="71"/>
      <c r="H13188" s="71"/>
      <c r="I13188" s="71"/>
      <c r="J13188" s="71"/>
      <c r="K13188" s="175"/>
      <c r="L13188" s="176"/>
      <c r="M13188" s="71"/>
      <c r="N13188" s="71"/>
      <c r="Z13188" s="92"/>
      <c r="AD13188" s="87"/>
    </row>
    <row r="13189" spans="3:30">
      <c r="C13189" s="120"/>
      <c r="D13189" s="71"/>
      <c r="E13189" s="71"/>
      <c r="F13189" s="71"/>
      <c r="G13189" s="71"/>
      <c r="H13189" s="71"/>
      <c r="I13189" s="71"/>
      <c r="J13189" s="71"/>
      <c r="K13189" s="175"/>
      <c r="L13189" s="176"/>
      <c r="M13189" s="71"/>
      <c r="N13189" s="71"/>
      <c r="Z13189" s="92"/>
      <c r="AD13189" s="87"/>
    </row>
    <row r="13190" spans="3:30">
      <c r="C13190" s="120"/>
      <c r="D13190" s="71"/>
      <c r="E13190" s="71"/>
      <c r="F13190" s="71"/>
      <c r="G13190" s="71"/>
      <c r="H13190" s="71"/>
      <c r="I13190" s="71"/>
      <c r="J13190" s="71"/>
      <c r="K13190" s="175"/>
      <c r="L13190" s="176"/>
      <c r="M13190" s="71"/>
      <c r="N13190" s="71"/>
      <c r="Z13190" s="92"/>
      <c r="AD13190" s="87"/>
    </row>
    <row r="13191" spans="3:30">
      <c r="C13191" s="120"/>
      <c r="D13191" s="71"/>
      <c r="E13191" s="71"/>
      <c r="F13191" s="71"/>
      <c r="G13191" s="71"/>
      <c r="H13191" s="71"/>
      <c r="I13191" s="71"/>
      <c r="J13191" s="71"/>
      <c r="K13191" s="175"/>
      <c r="L13191" s="176"/>
      <c r="M13191" s="71"/>
      <c r="N13191" s="71"/>
      <c r="Z13191" s="92"/>
      <c r="AD13191" s="87"/>
    </row>
    <row r="13192" spans="3:30">
      <c r="C13192" s="120"/>
      <c r="D13192" s="71"/>
      <c r="E13192" s="71"/>
      <c r="F13192" s="71"/>
      <c r="G13192" s="71"/>
      <c r="H13192" s="71"/>
      <c r="I13192" s="71"/>
      <c r="J13192" s="71"/>
      <c r="K13192" s="175"/>
      <c r="L13192" s="176"/>
      <c r="M13192" s="71"/>
      <c r="N13192" s="71"/>
      <c r="Z13192" s="92"/>
      <c r="AD13192" s="87"/>
    </row>
    <row r="13193" spans="3:30">
      <c r="C13193" s="120"/>
      <c r="D13193" s="71"/>
      <c r="E13193" s="71"/>
      <c r="F13193" s="71"/>
      <c r="G13193" s="71"/>
      <c r="H13193" s="71"/>
      <c r="I13193" s="71"/>
      <c r="J13193" s="71"/>
      <c r="K13193" s="175"/>
      <c r="L13193" s="176"/>
      <c r="M13193" s="71"/>
      <c r="N13193" s="71"/>
      <c r="Z13193" s="92"/>
      <c r="AD13193" s="87"/>
    </row>
    <row r="13194" spans="3:30">
      <c r="C13194" s="120"/>
      <c r="D13194" s="71"/>
      <c r="E13194" s="71"/>
      <c r="F13194" s="71"/>
      <c r="G13194" s="71"/>
      <c r="H13194" s="71"/>
      <c r="I13194" s="71"/>
      <c r="J13194" s="71"/>
      <c r="K13194" s="175"/>
      <c r="L13194" s="176"/>
      <c r="M13194" s="71"/>
      <c r="N13194" s="71"/>
      <c r="Z13194" s="92"/>
      <c r="AD13194" s="87"/>
    </row>
    <row r="13195" spans="3:30">
      <c r="C13195" s="120"/>
      <c r="D13195" s="71"/>
      <c r="E13195" s="71"/>
      <c r="F13195" s="71"/>
      <c r="G13195" s="71"/>
      <c r="H13195" s="71"/>
      <c r="I13195" s="71"/>
      <c r="J13195" s="71"/>
      <c r="K13195" s="175"/>
      <c r="L13195" s="176"/>
      <c r="M13195" s="71"/>
      <c r="N13195" s="71"/>
      <c r="Z13195" s="92"/>
      <c r="AD13195" s="87"/>
    </row>
    <row r="13196" spans="3:30">
      <c r="C13196" s="120"/>
      <c r="D13196" s="71"/>
      <c r="E13196" s="71"/>
      <c r="F13196" s="71"/>
      <c r="G13196" s="71"/>
      <c r="H13196" s="71"/>
      <c r="I13196" s="71"/>
      <c r="J13196" s="71"/>
      <c r="K13196" s="175"/>
      <c r="L13196" s="176"/>
      <c r="M13196" s="71"/>
      <c r="N13196" s="71"/>
      <c r="Z13196" s="92"/>
      <c r="AD13196" s="87"/>
    </row>
    <row r="13197" spans="3:30">
      <c r="C13197" s="120"/>
      <c r="D13197" s="71"/>
      <c r="E13197" s="71"/>
      <c r="F13197" s="71"/>
      <c r="G13197" s="71"/>
      <c r="H13197" s="71"/>
      <c r="I13197" s="71"/>
      <c r="J13197" s="71"/>
      <c r="K13197" s="175"/>
      <c r="L13197" s="176"/>
      <c r="M13197" s="71"/>
      <c r="N13197" s="71"/>
      <c r="Z13197" s="92"/>
      <c r="AD13197" s="87"/>
    </row>
    <row r="13198" spans="3:30">
      <c r="C13198" s="120"/>
      <c r="D13198" s="71"/>
      <c r="E13198" s="71"/>
      <c r="F13198" s="71"/>
      <c r="G13198" s="71"/>
      <c r="H13198" s="71"/>
      <c r="I13198" s="71"/>
      <c r="J13198" s="71"/>
      <c r="K13198" s="175"/>
      <c r="L13198" s="176"/>
      <c r="M13198" s="71"/>
      <c r="N13198" s="71"/>
      <c r="Z13198" s="92"/>
      <c r="AD13198" s="87"/>
    </row>
    <row r="13199" spans="3:30">
      <c r="C13199" s="120"/>
      <c r="D13199" s="71"/>
      <c r="E13199" s="71"/>
      <c r="F13199" s="71"/>
      <c r="G13199" s="71"/>
      <c r="H13199" s="71"/>
      <c r="I13199" s="71"/>
      <c r="J13199" s="71"/>
      <c r="K13199" s="175"/>
      <c r="L13199" s="176"/>
      <c r="M13199" s="71"/>
      <c r="N13199" s="71"/>
      <c r="Z13199" s="92"/>
      <c r="AD13199" s="87"/>
    </row>
    <row r="13200" spans="3:30">
      <c r="C13200" s="120"/>
      <c r="D13200" s="71"/>
      <c r="E13200" s="71"/>
      <c r="F13200" s="71"/>
      <c r="G13200" s="71"/>
      <c r="H13200" s="71"/>
      <c r="I13200" s="71"/>
      <c r="J13200" s="71"/>
      <c r="K13200" s="175"/>
      <c r="L13200" s="176"/>
      <c r="M13200" s="71"/>
      <c r="N13200" s="71"/>
      <c r="Z13200" s="92"/>
      <c r="AD13200" s="87"/>
    </row>
    <row r="13201" spans="3:30">
      <c r="C13201" s="120"/>
      <c r="D13201" s="71"/>
      <c r="E13201" s="71"/>
      <c r="F13201" s="71"/>
      <c r="G13201" s="71"/>
      <c r="H13201" s="71"/>
      <c r="I13201" s="71"/>
      <c r="J13201" s="71"/>
      <c r="K13201" s="175"/>
      <c r="L13201" s="176"/>
      <c r="M13201" s="71"/>
      <c r="N13201" s="71"/>
      <c r="Z13201" s="92"/>
      <c r="AD13201" s="87"/>
    </row>
    <row r="13202" spans="3:30">
      <c r="C13202" s="120"/>
      <c r="D13202" s="71"/>
      <c r="E13202" s="71"/>
      <c r="F13202" s="71"/>
      <c r="G13202" s="71"/>
      <c r="H13202" s="71"/>
      <c r="I13202" s="71"/>
      <c r="J13202" s="71"/>
      <c r="K13202" s="175"/>
      <c r="L13202" s="176"/>
      <c r="M13202" s="71"/>
      <c r="N13202" s="71"/>
      <c r="Z13202" s="92"/>
      <c r="AD13202" s="87"/>
    </row>
    <row r="13203" spans="3:30">
      <c r="C13203" s="120"/>
      <c r="D13203" s="71"/>
      <c r="E13203" s="71"/>
      <c r="F13203" s="71"/>
      <c r="G13203" s="71"/>
      <c r="H13203" s="71"/>
      <c r="I13203" s="71"/>
      <c r="J13203" s="71"/>
      <c r="K13203" s="175"/>
      <c r="L13203" s="176"/>
      <c r="M13203" s="71"/>
      <c r="N13203" s="71"/>
      <c r="Z13203" s="92"/>
      <c r="AD13203" s="87"/>
    </row>
    <row r="13204" spans="3:30">
      <c r="C13204" s="120"/>
      <c r="D13204" s="71"/>
      <c r="E13204" s="71"/>
      <c r="F13204" s="71"/>
      <c r="G13204" s="71"/>
      <c r="H13204" s="71"/>
      <c r="I13204" s="71"/>
      <c r="J13204" s="71"/>
      <c r="K13204" s="175"/>
      <c r="L13204" s="176"/>
      <c r="M13204" s="71"/>
      <c r="N13204" s="71"/>
      <c r="Z13204" s="92"/>
      <c r="AD13204" s="87"/>
    </row>
    <row r="13205" spans="3:30">
      <c r="C13205" s="120"/>
      <c r="D13205" s="71"/>
      <c r="E13205" s="71"/>
      <c r="F13205" s="71"/>
      <c r="G13205" s="71"/>
      <c r="H13205" s="71"/>
      <c r="I13205" s="71"/>
      <c r="J13205" s="71"/>
      <c r="K13205" s="175"/>
      <c r="L13205" s="176"/>
      <c r="M13205" s="71"/>
      <c r="N13205" s="71"/>
      <c r="Z13205" s="92"/>
      <c r="AD13205" s="87"/>
    </row>
    <row r="13206" spans="3:30">
      <c r="C13206" s="120"/>
      <c r="D13206" s="71"/>
      <c r="E13206" s="71"/>
      <c r="F13206" s="71"/>
      <c r="G13206" s="71"/>
      <c r="H13206" s="71"/>
      <c r="I13206" s="71"/>
      <c r="J13206" s="71"/>
      <c r="K13206" s="175"/>
      <c r="L13206" s="176"/>
      <c r="M13206" s="71"/>
      <c r="N13206" s="71"/>
      <c r="Z13206" s="92"/>
      <c r="AD13206" s="87"/>
    </row>
    <row r="13207" spans="3:30">
      <c r="C13207" s="120"/>
      <c r="D13207" s="71"/>
      <c r="E13207" s="71"/>
      <c r="F13207" s="71"/>
      <c r="G13207" s="71"/>
      <c r="H13207" s="71"/>
      <c r="I13207" s="71"/>
      <c r="J13207" s="71"/>
      <c r="K13207" s="175"/>
      <c r="L13207" s="176"/>
      <c r="M13207" s="71"/>
      <c r="N13207" s="71"/>
      <c r="Z13207" s="92"/>
      <c r="AD13207" s="87"/>
    </row>
    <row r="13208" spans="3:30">
      <c r="C13208" s="120"/>
      <c r="D13208" s="71"/>
      <c r="E13208" s="71"/>
      <c r="F13208" s="71"/>
      <c r="G13208" s="71"/>
      <c r="H13208" s="71"/>
      <c r="I13208" s="71"/>
      <c r="J13208" s="71"/>
      <c r="K13208" s="175"/>
      <c r="L13208" s="176"/>
      <c r="M13208" s="71"/>
      <c r="N13208" s="71"/>
      <c r="Z13208" s="92"/>
      <c r="AD13208" s="87"/>
    </row>
    <row r="13209" spans="3:30">
      <c r="C13209" s="120"/>
      <c r="D13209" s="71"/>
      <c r="E13209" s="71"/>
      <c r="F13209" s="71"/>
      <c r="G13209" s="71"/>
      <c r="H13209" s="71"/>
      <c r="I13209" s="71"/>
      <c r="J13209" s="71"/>
      <c r="K13209" s="175"/>
      <c r="L13209" s="176"/>
      <c r="M13209" s="71"/>
      <c r="N13209" s="71"/>
      <c r="Z13209" s="92"/>
      <c r="AD13209" s="87"/>
    </row>
    <row r="13210" spans="3:30">
      <c r="C13210" s="120"/>
      <c r="D13210" s="71"/>
      <c r="E13210" s="71"/>
      <c r="F13210" s="71"/>
      <c r="G13210" s="71"/>
      <c r="H13210" s="71"/>
      <c r="I13210" s="71"/>
      <c r="J13210" s="71"/>
      <c r="K13210" s="175"/>
      <c r="L13210" s="176"/>
      <c r="M13210" s="71"/>
      <c r="N13210" s="71"/>
      <c r="Z13210" s="92"/>
      <c r="AD13210" s="87"/>
    </row>
    <row r="13211" spans="3:30">
      <c r="C13211" s="120"/>
      <c r="D13211" s="71"/>
      <c r="E13211" s="71"/>
      <c r="F13211" s="71"/>
      <c r="G13211" s="71"/>
      <c r="H13211" s="71"/>
      <c r="I13211" s="71"/>
      <c r="J13211" s="71"/>
      <c r="K13211" s="175"/>
      <c r="L13211" s="176"/>
      <c r="M13211" s="71"/>
      <c r="N13211" s="71"/>
      <c r="Z13211" s="92"/>
      <c r="AD13211" s="87"/>
    </row>
    <row r="13212" spans="3:30">
      <c r="C13212" s="120"/>
      <c r="D13212" s="71"/>
      <c r="E13212" s="71"/>
      <c r="F13212" s="71"/>
      <c r="G13212" s="71"/>
      <c r="H13212" s="71"/>
      <c r="I13212" s="71"/>
      <c r="J13212" s="71"/>
      <c r="K13212" s="175"/>
      <c r="L13212" s="176"/>
      <c r="M13212" s="71"/>
      <c r="N13212" s="71"/>
      <c r="Z13212" s="92"/>
      <c r="AD13212" s="87"/>
    </row>
    <row r="13213" spans="3:30">
      <c r="C13213" s="120"/>
      <c r="D13213" s="71"/>
      <c r="E13213" s="71"/>
      <c r="F13213" s="71"/>
      <c r="G13213" s="71"/>
      <c r="H13213" s="71"/>
      <c r="I13213" s="71"/>
      <c r="J13213" s="71"/>
      <c r="K13213" s="175"/>
      <c r="L13213" s="176"/>
      <c r="M13213" s="71"/>
      <c r="N13213" s="71"/>
      <c r="Z13213" s="92"/>
      <c r="AD13213" s="87"/>
    </row>
    <row r="13214" spans="3:30">
      <c r="C13214" s="120"/>
      <c r="D13214" s="71"/>
      <c r="E13214" s="71"/>
      <c r="F13214" s="71"/>
      <c r="G13214" s="71"/>
      <c r="H13214" s="71"/>
      <c r="I13214" s="71"/>
      <c r="J13214" s="71"/>
      <c r="K13214" s="175"/>
      <c r="L13214" s="176"/>
      <c r="M13214" s="71"/>
      <c r="N13214" s="71"/>
      <c r="Z13214" s="92"/>
      <c r="AD13214" s="87"/>
    </row>
    <row r="13215" spans="3:30">
      <c r="C13215" s="120"/>
      <c r="D13215" s="71"/>
      <c r="E13215" s="71"/>
      <c r="F13215" s="71"/>
      <c r="G13215" s="71"/>
      <c r="H13215" s="71"/>
      <c r="I13215" s="71"/>
      <c r="J13215" s="71"/>
      <c r="K13215" s="175"/>
      <c r="L13215" s="176"/>
      <c r="M13215" s="71"/>
      <c r="N13215" s="71"/>
      <c r="Z13215" s="92"/>
      <c r="AD13215" s="87"/>
    </row>
    <row r="13216" spans="3:30">
      <c r="C13216" s="120"/>
      <c r="D13216" s="71"/>
      <c r="E13216" s="71"/>
      <c r="F13216" s="71"/>
      <c r="G13216" s="71"/>
      <c r="H13216" s="71"/>
      <c r="I13216" s="71"/>
      <c r="J13216" s="71"/>
      <c r="K13216" s="175"/>
      <c r="L13216" s="176"/>
      <c r="M13216" s="71"/>
      <c r="N13216" s="71"/>
      <c r="Z13216" s="92"/>
      <c r="AD13216" s="87"/>
    </row>
    <row r="13217" spans="3:30">
      <c r="C13217" s="120"/>
      <c r="D13217" s="71"/>
      <c r="E13217" s="71"/>
      <c r="F13217" s="71"/>
      <c r="G13217" s="71"/>
      <c r="H13217" s="71"/>
      <c r="I13217" s="71"/>
      <c r="J13217" s="71"/>
      <c r="K13217" s="175"/>
      <c r="L13217" s="176"/>
      <c r="M13217" s="71"/>
      <c r="N13217" s="71"/>
      <c r="Z13217" s="92"/>
      <c r="AD13217" s="87"/>
    </row>
    <row r="13218" spans="3:30">
      <c r="C13218" s="120"/>
      <c r="D13218" s="71"/>
      <c r="E13218" s="71"/>
      <c r="F13218" s="71"/>
      <c r="G13218" s="71"/>
      <c r="H13218" s="71"/>
      <c r="I13218" s="71"/>
      <c r="J13218" s="71"/>
      <c r="K13218" s="175"/>
      <c r="L13218" s="176"/>
      <c r="M13218" s="71"/>
      <c r="N13218" s="71"/>
      <c r="Z13218" s="92"/>
      <c r="AD13218" s="87"/>
    </row>
    <row r="13219" spans="3:30">
      <c r="C13219" s="120"/>
      <c r="D13219" s="71"/>
      <c r="E13219" s="71"/>
      <c r="F13219" s="71"/>
      <c r="G13219" s="71"/>
      <c r="H13219" s="71"/>
      <c r="I13219" s="71"/>
      <c r="J13219" s="71"/>
      <c r="K13219" s="175"/>
      <c r="L13219" s="176"/>
      <c r="M13219" s="71"/>
      <c r="N13219" s="71"/>
      <c r="Z13219" s="92"/>
      <c r="AD13219" s="87"/>
    </row>
    <row r="13220" spans="3:30">
      <c r="C13220" s="120"/>
      <c r="D13220" s="71"/>
      <c r="E13220" s="71"/>
      <c r="F13220" s="71"/>
      <c r="G13220" s="71"/>
      <c r="H13220" s="71"/>
      <c r="I13220" s="71"/>
      <c r="J13220" s="71"/>
      <c r="K13220" s="175"/>
      <c r="L13220" s="176"/>
      <c r="M13220" s="71"/>
      <c r="N13220" s="71"/>
      <c r="Z13220" s="92"/>
      <c r="AD13220" s="87"/>
    </row>
    <row r="13221" spans="3:30">
      <c r="C13221" s="120"/>
      <c r="D13221" s="71"/>
      <c r="E13221" s="71"/>
      <c r="F13221" s="71"/>
      <c r="G13221" s="71"/>
      <c r="H13221" s="71"/>
      <c r="I13221" s="71"/>
      <c r="J13221" s="71"/>
      <c r="K13221" s="175"/>
      <c r="L13221" s="176"/>
      <c r="M13221" s="71"/>
      <c r="N13221" s="71"/>
      <c r="Z13221" s="92"/>
      <c r="AD13221" s="87"/>
    </row>
    <row r="13222" spans="3:30">
      <c r="C13222" s="120"/>
      <c r="D13222" s="71"/>
      <c r="E13222" s="71"/>
      <c r="F13222" s="71"/>
      <c r="G13222" s="71"/>
      <c r="H13222" s="71"/>
      <c r="I13222" s="71"/>
      <c r="J13222" s="71"/>
      <c r="K13222" s="175"/>
      <c r="L13222" s="176"/>
      <c r="M13222" s="71"/>
      <c r="N13222" s="71"/>
      <c r="Z13222" s="92"/>
      <c r="AD13222" s="87"/>
    </row>
    <row r="13223" spans="3:30">
      <c r="C13223" s="120"/>
      <c r="D13223" s="71"/>
      <c r="E13223" s="71"/>
      <c r="F13223" s="71"/>
      <c r="G13223" s="71"/>
      <c r="H13223" s="71"/>
      <c r="I13223" s="71"/>
      <c r="J13223" s="71"/>
      <c r="K13223" s="175"/>
      <c r="L13223" s="176"/>
      <c r="M13223" s="71"/>
      <c r="N13223" s="71"/>
      <c r="Z13223" s="92"/>
      <c r="AD13223" s="87"/>
    </row>
    <row r="13224" spans="3:30">
      <c r="C13224" s="120"/>
      <c r="D13224" s="71"/>
      <c r="E13224" s="71"/>
      <c r="F13224" s="71"/>
      <c r="G13224" s="71"/>
      <c r="H13224" s="71"/>
      <c r="I13224" s="71"/>
      <c r="J13224" s="71"/>
      <c r="K13224" s="175"/>
      <c r="L13224" s="176"/>
      <c r="M13224" s="71"/>
      <c r="N13224" s="71"/>
      <c r="Z13224" s="92"/>
      <c r="AD13224" s="87"/>
    </row>
    <row r="13225" spans="3:30">
      <c r="C13225" s="120"/>
      <c r="D13225" s="71"/>
      <c r="E13225" s="71"/>
      <c r="F13225" s="71"/>
      <c r="G13225" s="71"/>
      <c r="H13225" s="71"/>
      <c r="I13225" s="71"/>
      <c r="J13225" s="71"/>
      <c r="K13225" s="175"/>
      <c r="L13225" s="176"/>
      <c r="M13225" s="71"/>
      <c r="N13225" s="71"/>
      <c r="Z13225" s="92"/>
      <c r="AD13225" s="87"/>
    </row>
    <row r="13226" spans="3:30">
      <c r="C13226" s="120"/>
      <c r="D13226" s="71"/>
      <c r="E13226" s="71"/>
      <c r="F13226" s="71"/>
      <c r="G13226" s="71"/>
      <c r="H13226" s="71"/>
      <c r="I13226" s="71"/>
      <c r="J13226" s="71"/>
      <c r="K13226" s="175"/>
      <c r="L13226" s="176"/>
      <c r="M13226" s="71"/>
      <c r="N13226" s="71"/>
      <c r="Z13226" s="92"/>
      <c r="AD13226" s="87"/>
    </row>
    <row r="13227" spans="3:30">
      <c r="C13227" s="120"/>
      <c r="D13227" s="71"/>
      <c r="E13227" s="71"/>
      <c r="F13227" s="71"/>
      <c r="G13227" s="71"/>
      <c r="H13227" s="71"/>
      <c r="I13227" s="71"/>
      <c r="J13227" s="71"/>
      <c r="K13227" s="175"/>
      <c r="L13227" s="176"/>
      <c r="M13227" s="71"/>
      <c r="N13227" s="71"/>
      <c r="Z13227" s="92"/>
      <c r="AD13227" s="87"/>
    </row>
    <row r="13228" spans="3:30">
      <c r="C13228" s="120"/>
      <c r="D13228" s="71"/>
      <c r="E13228" s="71"/>
      <c r="F13228" s="71"/>
      <c r="G13228" s="71"/>
      <c r="H13228" s="71"/>
      <c r="I13228" s="71"/>
      <c r="J13228" s="71"/>
      <c r="K13228" s="175"/>
      <c r="L13228" s="176"/>
      <c r="M13228" s="71"/>
      <c r="N13228" s="71"/>
      <c r="Z13228" s="92"/>
      <c r="AD13228" s="87"/>
    </row>
    <row r="13229" spans="3:30">
      <c r="C13229" s="120"/>
      <c r="D13229" s="71"/>
      <c r="E13229" s="71"/>
      <c r="F13229" s="71"/>
      <c r="G13229" s="71"/>
      <c r="H13229" s="71"/>
      <c r="I13229" s="71"/>
      <c r="J13229" s="71"/>
      <c r="K13229" s="175"/>
      <c r="L13229" s="176"/>
      <c r="M13229" s="71"/>
      <c r="N13229" s="71"/>
      <c r="Z13229" s="92"/>
      <c r="AD13229" s="87"/>
    </row>
    <row r="13230" spans="3:30">
      <c r="C13230" s="120"/>
      <c r="D13230" s="71"/>
      <c r="E13230" s="71"/>
      <c r="F13230" s="71"/>
      <c r="G13230" s="71"/>
      <c r="H13230" s="71"/>
      <c r="I13230" s="71"/>
      <c r="J13230" s="71"/>
      <c r="K13230" s="175"/>
      <c r="L13230" s="176"/>
      <c r="M13230" s="71"/>
      <c r="N13230" s="71"/>
      <c r="Z13230" s="92"/>
      <c r="AD13230" s="87"/>
    </row>
    <row r="13231" spans="3:30">
      <c r="C13231" s="120"/>
      <c r="D13231" s="71"/>
      <c r="E13231" s="71"/>
      <c r="F13231" s="71"/>
      <c r="G13231" s="71"/>
      <c r="H13231" s="71"/>
      <c r="I13231" s="71"/>
      <c r="J13231" s="71"/>
      <c r="K13231" s="175"/>
      <c r="L13231" s="176"/>
      <c r="M13231" s="71"/>
      <c r="N13231" s="71"/>
      <c r="Z13231" s="92"/>
      <c r="AD13231" s="87"/>
    </row>
    <row r="13232" spans="3:30">
      <c r="C13232" s="120"/>
      <c r="D13232" s="71"/>
      <c r="E13232" s="71"/>
      <c r="F13232" s="71"/>
      <c r="G13232" s="71"/>
      <c r="H13232" s="71"/>
      <c r="I13232" s="71"/>
      <c r="J13232" s="71"/>
      <c r="K13232" s="175"/>
      <c r="L13232" s="176"/>
      <c r="M13232" s="71"/>
      <c r="N13232" s="71"/>
      <c r="Z13232" s="92"/>
      <c r="AD13232" s="87"/>
    </row>
    <row r="13233" spans="3:30">
      <c r="C13233" s="120"/>
      <c r="D13233" s="71"/>
      <c r="E13233" s="71"/>
      <c r="F13233" s="71"/>
      <c r="G13233" s="71"/>
      <c r="H13233" s="71"/>
      <c r="I13233" s="71"/>
      <c r="J13233" s="71"/>
      <c r="K13233" s="175"/>
      <c r="L13233" s="176"/>
      <c r="M13233" s="71"/>
      <c r="N13233" s="71"/>
      <c r="Z13233" s="92"/>
      <c r="AD13233" s="87"/>
    </row>
    <row r="13234" spans="3:30">
      <c r="C13234" s="120"/>
      <c r="D13234" s="71"/>
      <c r="E13234" s="71"/>
      <c r="F13234" s="71"/>
      <c r="G13234" s="71"/>
      <c r="H13234" s="71"/>
      <c r="I13234" s="71"/>
      <c r="J13234" s="71"/>
      <c r="K13234" s="175"/>
      <c r="L13234" s="176"/>
      <c r="M13234" s="71"/>
      <c r="N13234" s="71"/>
      <c r="Z13234" s="92"/>
      <c r="AD13234" s="87"/>
    </row>
    <row r="13235" spans="3:30">
      <c r="C13235" s="120"/>
      <c r="D13235" s="71"/>
      <c r="E13235" s="71"/>
      <c r="F13235" s="71"/>
      <c r="G13235" s="71"/>
      <c r="H13235" s="71"/>
      <c r="I13235" s="71"/>
      <c r="J13235" s="71"/>
      <c r="K13235" s="175"/>
      <c r="L13235" s="176"/>
      <c r="M13235" s="71"/>
      <c r="N13235" s="71"/>
      <c r="Z13235" s="92"/>
      <c r="AD13235" s="87"/>
    </row>
    <row r="13236" spans="3:30">
      <c r="C13236" s="120"/>
      <c r="D13236" s="71"/>
      <c r="E13236" s="71"/>
      <c r="F13236" s="71"/>
      <c r="G13236" s="71"/>
      <c r="H13236" s="71"/>
      <c r="I13236" s="71"/>
      <c r="J13236" s="71"/>
      <c r="K13236" s="175"/>
      <c r="L13236" s="176"/>
      <c r="M13236" s="71"/>
      <c r="N13236" s="71"/>
      <c r="Z13236" s="92"/>
      <c r="AD13236" s="87"/>
    </row>
    <row r="13237" spans="3:30">
      <c r="C13237" s="120"/>
      <c r="D13237" s="71"/>
      <c r="E13237" s="71"/>
      <c r="F13237" s="71"/>
      <c r="G13237" s="71"/>
      <c r="H13237" s="71"/>
      <c r="I13237" s="71"/>
      <c r="J13237" s="71"/>
      <c r="K13237" s="175"/>
      <c r="L13237" s="176"/>
      <c r="M13237" s="71"/>
      <c r="N13237" s="71"/>
      <c r="Z13237" s="92"/>
      <c r="AD13237" s="87"/>
    </row>
    <row r="13238" spans="3:30">
      <c r="C13238" s="120"/>
      <c r="D13238" s="71"/>
      <c r="E13238" s="71"/>
      <c r="F13238" s="71"/>
      <c r="G13238" s="71"/>
      <c r="H13238" s="71"/>
      <c r="I13238" s="71"/>
      <c r="J13238" s="71"/>
      <c r="K13238" s="175"/>
      <c r="L13238" s="176"/>
      <c r="M13238" s="71"/>
      <c r="N13238" s="71"/>
      <c r="Z13238" s="92"/>
      <c r="AD13238" s="87"/>
    </row>
    <row r="13239" spans="3:30">
      <c r="C13239" s="120"/>
      <c r="D13239" s="71"/>
      <c r="E13239" s="71"/>
      <c r="F13239" s="71"/>
      <c r="G13239" s="71"/>
      <c r="H13239" s="71"/>
      <c r="I13239" s="71"/>
      <c r="J13239" s="71"/>
      <c r="K13239" s="175"/>
      <c r="L13239" s="176"/>
      <c r="M13239" s="71"/>
      <c r="N13239" s="71"/>
      <c r="Z13239" s="92"/>
      <c r="AD13239" s="87"/>
    </row>
    <row r="13240" spans="3:30">
      <c r="C13240" s="120"/>
      <c r="D13240" s="71"/>
      <c r="E13240" s="71"/>
      <c r="F13240" s="71"/>
      <c r="G13240" s="71"/>
      <c r="H13240" s="71"/>
      <c r="I13240" s="71"/>
      <c r="J13240" s="71"/>
      <c r="K13240" s="175"/>
      <c r="L13240" s="176"/>
      <c r="M13240" s="71"/>
      <c r="N13240" s="71"/>
      <c r="Z13240" s="92"/>
      <c r="AD13240" s="87"/>
    </row>
    <row r="13241" spans="3:30">
      <c r="C13241" s="120"/>
      <c r="D13241" s="71"/>
      <c r="E13241" s="71"/>
      <c r="F13241" s="71"/>
      <c r="G13241" s="71"/>
      <c r="H13241" s="71"/>
      <c r="I13241" s="71"/>
      <c r="J13241" s="71"/>
      <c r="K13241" s="175"/>
      <c r="L13241" s="176"/>
      <c r="M13241" s="71"/>
      <c r="N13241" s="71"/>
      <c r="Z13241" s="92"/>
      <c r="AD13241" s="87"/>
    </row>
    <row r="13242" spans="3:30">
      <c r="C13242" s="120"/>
      <c r="D13242" s="71"/>
      <c r="E13242" s="71"/>
      <c r="F13242" s="71"/>
      <c r="G13242" s="71"/>
      <c r="H13242" s="71"/>
      <c r="I13242" s="71"/>
      <c r="J13242" s="71"/>
      <c r="K13242" s="175"/>
      <c r="L13242" s="176"/>
      <c r="M13242" s="71"/>
      <c r="N13242" s="71"/>
      <c r="Z13242" s="92"/>
      <c r="AD13242" s="87"/>
    </row>
    <row r="13243" spans="3:30">
      <c r="C13243" s="120"/>
      <c r="D13243" s="71"/>
      <c r="E13243" s="71"/>
      <c r="F13243" s="71"/>
      <c r="G13243" s="71"/>
      <c r="H13243" s="71"/>
      <c r="I13243" s="71"/>
      <c r="J13243" s="71"/>
      <c r="K13243" s="175"/>
      <c r="L13243" s="176"/>
      <c r="M13243" s="71"/>
      <c r="N13243" s="71"/>
      <c r="Z13243" s="92"/>
      <c r="AD13243" s="87"/>
    </row>
    <row r="13244" spans="3:30">
      <c r="C13244" s="120"/>
      <c r="D13244" s="71"/>
      <c r="E13244" s="71"/>
      <c r="F13244" s="71"/>
      <c r="G13244" s="71"/>
      <c r="H13244" s="71"/>
      <c r="I13244" s="71"/>
      <c r="J13244" s="71"/>
      <c r="K13244" s="175"/>
      <c r="L13244" s="176"/>
      <c r="M13244" s="71"/>
      <c r="N13244" s="71"/>
      <c r="Z13244" s="92"/>
      <c r="AD13244" s="87"/>
    </row>
    <row r="13245" spans="3:30">
      <c r="C13245" s="120"/>
      <c r="D13245" s="71"/>
      <c r="E13245" s="71"/>
      <c r="F13245" s="71"/>
      <c r="G13245" s="71"/>
      <c r="H13245" s="71"/>
      <c r="I13245" s="71"/>
      <c r="J13245" s="71"/>
      <c r="K13245" s="175"/>
      <c r="L13245" s="176"/>
      <c r="M13245" s="71"/>
      <c r="N13245" s="71"/>
      <c r="Z13245" s="92"/>
      <c r="AD13245" s="87"/>
    </row>
    <row r="13246" spans="3:30">
      <c r="C13246" s="120"/>
      <c r="D13246" s="71"/>
      <c r="E13246" s="71"/>
      <c r="F13246" s="71"/>
      <c r="G13246" s="71"/>
      <c r="H13246" s="71"/>
      <c r="I13246" s="71"/>
      <c r="J13246" s="71"/>
      <c r="K13246" s="175"/>
      <c r="L13246" s="176"/>
      <c r="M13246" s="71"/>
      <c r="N13246" s="71"/>
      <c r="Z13246" s="92"/>
      <c r="AD13246" s="87"/>
    </row>
    <row r="13247" spans="3:30">
      <c r="C13247" s="120"/>
      <c r="D13247" s="71"/>
      <c r="E13247" s="71"/>
      <c r="F13247" s="71"/>
      <c r="G13247" s="71"/>
      <c r="H13247" s="71"/>
      <c r="I13247" s="71"/>
      <c r="J13247" s="71"/>
      <c r="K13247" s="175"/>
      <c r="L13247" s="176"/>
      <c r="M13247" s="71"/>
      <c r="N13247" s="71"/>
      <c r="Z13247" s="92"/>
      <c r="AD13247" s="87"/>
    </row>
    <row r="13248" spans="3:30">
      <c r="C13248" s="120"/>
      <c r="D13248" s="71"/>
      <c r="E13248" s="71"/>
      <c r="F13248" s="71"/>
      <c r="G13248" s="71"/>
      <c r="H13248" s="71"/>
      <c r="I13248" s="71"/>
      <c r="J13248" s="71"/>
      <c r="K13248" s="175"/>
      <c r="L13248" s="176"/>
      <c r="M13248" s="71"/>
      <c r="N13248" s="71"/>
      <c r="Z13248" s="92"/>
      <c r="AD13248" s="87"/>
    </row>
    <row r="13249" spans="3:30">
      <c r="C13249" s="120"/>
      <c r="D13249" s="71"/>
      <c r="E13249" s="71"/>
      <c r="F13249" s="71"/>
      <c r="G13249" s="71"/>
      <c r="H13249" s="71"/>
      <c r="I13249" s="71"/>
      <c r="J13249" s="71"/>
      <c r="K13249" s="175"/>
      <c r="L13249" s="176"/>
      <c r="M13249" s="71"/>
      <c r="N13249" s="71"/>
      <c r="Z13249" s="92"/>
      <c r="AD13249" s="87"/>
    </row>
    <row r="13250" spans="3:30">
      <c r="C13250" s="120"/>
      <c r="D13250" s="71"/>
      <c r="E13250" s="71"/>
      <c r="F13250" s="71"/>
      <c r="G13250" s="71"/>
      <c r="H13250" s="71"/>
      <c r="I13250" s="71"/>
      <c r="J13250" s="71"/>
      <c r="K13250" s="175"/>
      <c r="L13250" s="176"/>
      <c r="M13250" s="71"/>
      <c r="N13250" s="71"/>
      <c r="Z13250" s="92"/>
      <c r="AD13250" s="87"/>
    </row>
    <row r="13251" spans="3:30">
      <c r="C13251" s="120"/>
      <c r="D13251" s="71"/>
      <c r="E13251" s="71"/>
      <c r="F13251" s="71"/>
      <c r="G13251" s="71"/>
      <c r="H13251" s="71"/>
      <c r="I13251" s="71"/>
      <c r="J13251" s="71"/>
      <c r="K13251" s="175"/>
      <c r="L13251" s="176"/>
      <c r="M13251" s="71"/>
      <c r="N13251" s="71"/>
      <c r="Z13251" s="92"/>
      <c r="AD13251" s="87"/>
    </row>
    <row r="13252" spans="3:30">
      <c r="C13252" s="120"/>
      <c r="D13252" s="71"/>
      <c r="E13252" s="71"/>
      <c r="F13252" s="71"/>
      <c r="G13252" s="71"/>
      <c r="H13252" s="71"/>
      <c r="I13252" s="71"/>
      <c r="J13252" s="71"/>
      <c r="K13252" s="175"/>
      <c r="L13252" s="176"/>
      <c r="M13252" s="71"/>
      <c r="N13252" s="71"/>
      <c r="Z13252" s="92"/>
      <c r="AD13252" s="87"/>
    </row>
    <row r="13253" spans="3:30">
      <c r="C13253" s="120"/>
      <c r="D13253" s="71"/>
      <c r="E13253" s="71"/>
      <c r="F13253" s="71"/>
      <c r="G13253" s="71"/>
      <c r="H13253" s="71"/>
      <c r="I13253" s="71"/>
      <c r="J13253" s="71"/>
      <c r="K13253" s="175"/>
      <c r="L13253" s="176"/>
      <c r="M13253" s="71"/>
      <c r="N13253" s="71"/>
      <c r="Z13253" s="92"/>
      <c r="AD13253" s="87"/>
    </row>
    <row r="13254" spans="3:30">
      <c r="C13254" s="120"/>
      <c r="D13254" s="71"/>
      <c r="E13254" s="71"/>
      <c r="F13254" s="71"/>
      <c r="G13254" s="71"/>
      <c r="H13254" s="71"/>
      <c r="I13254" s="71"/>
      <c r="J13254" s="71"/>
      <c r="K13254" s="175"/>
      <c r="L13254" s="176"/>
      <c r="M13254" s="71"/>
      <c r="N13254" s="71"/>
      <c r="Z13254" s="92"/>
      <c r="AD13254" s="87"/>
    </row>
    <row r="13255" spans="3:30">
      <c r="C13255" s="120"/>
      <c r="D13255" s="71"/>
      <c r="E13255" s="71"/>
      <c r="F13255" s="71"/>
      <c r="G13255" s="71"/>
      <c r="H13255" s="71"/>
      <c r="I13255" s="71"/>
      <c r="J13255" s="71"/>
      <c r="K13255" s="175"/>
      <c r="L13255" s="176"/>
      <c r="M13255" s="71"/>
      <c r="N13255" s="71"/>
      <c r="Z13255" s="92"/>
      <c r="AD13255" s="87"/>
    </row>
    <row r="13256" spans="3:30">
      <c r="C13256" s="120"/>
      <c r="D13256" s="71"/>
      <c r="E13256" s="71"/>
      <c r="F13256" s="71"/>
      <c r="G13256" s="71"/>
      <c r="H13256" s="71"/>
      <c r="I13256" s="71"/>
      <c r="J13256" s="71"/>
      <c r="K13256" s="175"/>
      <c r="L13256" s="90"/>
      <c r="M13256" s="71"/>
      <c r="N13256" s="71"/>
      <c r="Z13256" s="92"/>
      <c r="AD13256" s="87"/>
    </row>
    <row r="13257" spans="3:30">
      <c r="C13257" s="120"/>
      <c r="D13257" s="71"/>
      <c r="E13257" s="71"/>
      <c r="F13257" s="71"/>
      <c r="G13257" s="71"/>
      <c r="H13257" s="71"/>
      <c r="I13257" s="71"/>
      <c r="J13257" s="71"/>
      <c r="K13257" s="175"/>
      <c r="L13257" s="176"/>
      <c r="M13257" s="71"/>
      <c r="N13257" s="71"/>
      <c r="Z13257" s="92"/>
      <c r="AD13257" s="87"/>
    </row>
    <row r="13258" spans="3:30">
      <c r="C13258" s="120"/>
      <c r="D13258" s="71"/>
      <c r="E13258" s="71"/>
      <c r="F13258" s="71"/>
      <c r="G13258" s="71"/>
      <c r="H13258" s="71"/>
      <c r="I13258" s="71"/>
      <c r="J13258" s="71"/>
      <c r="K13258" s="175"/>
      <c r="L13258" s="176"/>
      <c r="M13258" s="71"/>
      <c r="N13258" s="71"/>
      <c r="Z13258" s="92"/>
      <c r="AD13258" s="87"/>
    </row>
    <row r="13259" spans="3:30">
      <c r="C13259" s="120"/>
      <c r="D13259" s="71"/>
      <c r="E13259" s="71"/>
      <c r="F13259" s="71"/>
      <c r="G13259" s="71"/>
      <c r="H13259" s="71"/>
      <c r="I13259" s="71"/>
      <c r="J13259" s="71"/>
      <c r="K13259" s="175"/>
      <c r="L13259" s="176"/>
      <c r="M13259" s="71"/>
      <c r="N13259" s="71"/>
      <c r="Z13259" s="92"/>
      <c r="AD13259" s="87"/>
    </row>
    <row r="13260" spans="3:30">
      <c r="C13260" s="120"/>
      <c r="D13260" s="71"/>
      <c r="E13260" s="71"/>
      <c r="F13260" s="71"/>
      <c r="G13260" s="71"/>
      <c r="H13260" s="71"/>
      <c r="I13260" s="71"/>
      <c r="J13260" s="71"/>
      <c r="K13260" s="175"/>
      <c r="L13260" s="176"/>
      <c r="M13260" s="71"/>
      <c r="N13260" s="71"/>
      <c r="Z13260" s="92"/>
      <c r="AD13260" s="87"/>
    </row>
    <row r="13261" spans="3:30">
      <c r="C13261" s="120"/>
      <c r="D13261" s="71"/>
      <c r="E13261" s="71"/>
      <c r="F13261" s="71"/>
      <c r="G13261" s="71"/>
      <c r="H13261" s="71"/>
      <c r="I13261" s="71"/>
      <c r="J13261" s="71"/>
      <c r="K13261" s="175"/>
      <c r="L13261" s="176"/>
      <c r="M13261" s="71"/>
      <c r="N13261" s="71"/>
      <c r="Z13261" s="92"/>
      <c r="AD13261" s="87"/>
    </row>
    <row r="13262" spans="3:30">
      <c r="C13262" s="120"/>
      <c r="D13262" s="71"/>
      <c r="E13262" s="71"/>
      <c r="F13262" s="71"/>
      <c r="G13262" s="71"/>
      <c r="H13262" s="71"/>
      <c r="I13262" s="71"/>
      <c r="J13262" s="71"/>
      <c r="K13262" s="175"/>
      <c r="L13262" s="176"/>
      <c r="M13262" s="71"/>
      <c r="N13262" s="71"/>
      <c r="Z13262" s="92"/>
      <c r="AD13262" s="87"/>
    </row>
    <row r="13263" spans="3:30">
      <c r="C13263" s="120"/>
      <c r="D13263" s="71"/>
      <c r="E13263" s="71"/>
      <c r="F13263" s="71"/>
      <c r="G13263" s="71"/>
      <c r="H13263" s="71"/>
      <c r="I13263" s="71"/>
      <c r="J13263" s="71"/>
      <c r="K13263" s="175"/>
      <c r="L13263" s="176"/>
      <c r="M13263" s="71"/>
      <c r="N13263" s="71"/>
      <c r="Z13263" s="92"/>
      <c r="AD13263" s="87"/>
    </row>
    <row r="13264" spans="3:30">
      <c r="C13264" s="120"/>
      <c r="D13264" s="71"/>
      <c r="E13264" s="71"/>
      <c r="F13264" s="71"/>
      <c r="G13264" s="71"/>
      <c r="H13264" s="71"/>
      <c r="I13264" s="71"/>
      <c r="J13264" s="71"/>
      <c r="K13264" s="175"/>
      <c r="L13264" s="176"/>
      <c r="M13264" s="71"/>
      <c r="N13264" s="71"/>
      <c r="Z13264" s="92"/>
      <c r="AD13264" s="87"/>
    </row>
    <row r="13265" spans="3:30">
      <c r="C13265" s="120"/>
      <c r="D13265" s="71"/>
      <c r="E13265" s="71"/>
      <c r="F13265" s="71"/>
      <c r="G13265" s="71"/>
      <c r="H13265" s="71"/>
      <c r="I13265" s="71"/>
      <c r="J13265" s="71"/>
      <c r="K13265" s="175"/>
      <c r="L13265" s="176"/>
      <c r="M13265" s="71"/>
      <c r="N13265" s="71"/>
      <c r="Z13265" s="92"/>
      <c r="AD13265" s="87"/>
    </row>
    <row r="13266" spans="3:30">
      <c r="C13266" s="120"/>
      <c r="D13266" s="71"/>
      <c r="E13266" s="71"/>
      <c r="F13266" s="71"/>
      <c r="G13266" s="71"/>
      <c r="H13266" s="71"/>
      <c r="I13266" s="71"/>
      <c r="J13266" s="71"/>
      <c r="K13266" s="175"/>
      <c r="L13266" s="176"/>
      <c r="M13266" s="71"/>
      <c r="N13266" s="71"/>
      <c r="Z13266" s="92"/>
      <c r="AD13266" s="87"/>
    </row>
    <row r="13267" spans="3:30">
      <c r="C13267" s="120"/>
      <c r="D13267" s="71"/>
      <c r="E13267" s="71"/>
      <c r="F13267" s="71"/>
      <c r="G13267" s="71"/>
      <c r="H13267" s="71"/>
      <c r="I13267" s="71"/>
      <c r="J13267" s="71"/>
      <c r="K13267" s="175"/>
      <c r="L13267" s="176"/>
      <c r="M13267" s="71"/>
      <c r="N13267" s="71"/>
      <c r="Z13267" s="92"/>
      <c r="AD13267" s="87"/>
    </row>
    <row r="13268" spans="3:30">
      <c r="C13268" s="120"/>
      <c r="D13268" s="71"/>
      <c r="E13268" s="71"/>
      <c r="F13268" s="71"/>
      <c r="G13268" s="71"/>
      <c r="H13268" s="71"/>
      <c r="I13268" s="71"/>
      <c r="J13268" s="71"/>
      <c r="K13268" s="175"/>
      <c r="L13268" s="176"/>
      <c r="M13268" s="71"/>
      <c r="N13268" s="71"/>
      <c r="Z13268" s="92"/>
      <c r="AD13268" s="87"/>
    </row>
    <row r="13269" spans="3:30">
      <c r="C13269" s="120"/>
      <c r="D13269" s="71"/>
      <c r="E13269" s="71"/>
      <c r="F13269" s="71"/>
      <c r="G13269" s="71"/>
      <c r="H13269" s="71"/>
      <c r="I13269" s="71"/>
      <c r="J13269" s="71"/>
      <c r="K13269" s="175"/>
      <c r="L13269" s="176"/>
      <c r="M13269" s="71"/>
      <c r="N13269" s="71"/>
      <c r="Z13269" s="92"/>
      <c r="AD13269" s="87"/>
    </row>
    <row r="13270" spans="3:30">
      <c r="C13270" s="120"/>
      <c r="D13270" s="71"/>
      <c r="E13270" s="71"/>
      <c r="F13270" s="71"/>
      <c r="G13270" s="71"/>
      <c r="H13270" s="71"/>
      <c r="I13270" s="71"/>
      <c r="J13270" s="71"/>
      <c r="K13270" s="175"/>
      <c r="L13270" s="176"/>
      <c r="M13270" s="71"/>
      <c r="N13270" s="71"/>
      <c r="Z13270" s="92"/>
      <c r="AD13270" s="87"/>
    </row>
    <row r="13271" spans="3:30">
      <c r="C13271" s="120"/>
      <c r="D13271" s="71"/>
      <c r="E13271" s="71"/>
      <c r="F13271" s="71"/>
      <c r="G13271" s="71"/>
      <c r="H13271" s="71"/>
      <c r="I13271" s="71"/>
      <c r="J13271" s="71"/>
      <c r="K13271" s="175"/>
      <c r="L13271" s="176"/>
      <c r="M13271" s="71"/>
      <c r="N13271" s="71"/>
      <c r="Z13271" s="92"/>
      <c r="AD13271" s="87"/>
    </row>
    <row r="13272" spans="3:30">
      <c r="C13272" s="120"/>
      <c r="D13272" s="71"/>
      <c r="E13272" s="71"/>
      <c r="F13272" s="71"/>
      <c r="G13272" s="71"/>
      <c r="H13272" s="71"/>
      <c r="I13272" s="71"/>
      <c r="J13272" s="71"/>
      <c r="K13272" s="175"/>
      <c r="L13272" s="176"/>
      <c r="M13272" s="71"/>
      <c r="N13272" s="71"/>
      <c r="Z13272" s="92"/>
      <c r="AD13272" s="87"/>
    </row>
    <row r="13273" spans="3:30">
      <c r="C13273" s="120"/>
      <c r="D13273" s="71"/>
      <c r="E13273" s="71"/>
      <c r="F13273" s="71"/>
      <c r="G13273" s="71"/>
      <c r="H13273" s="71"/>
      <c r="I13273" s="71"/>
      <c r="J13273" s="71"/>
      <c r="K13273" s="175"/>
      <c r="L13273" s="176"/>
      <c r="M13273" s="71"/>
      <c r="N13273" s="71"/>
      <c r="Z13273" s="92"/>
      <c r="AD13273" s="87"/>
    </row>
    <row r="13274" spans="3:30">
      <c r="C13274" s="120"/>
      <c r="D13274" s="71"/>
      <c r="E13274" s="71"/>
      <c r="F13274" s="71"/>
      <c r="G13274" s="71"/>
      <c r="H13274" s="71"/>
      <c r="I13274" s="71"/>
      <c r="J13274" s="71"/>
      <c r="K13274" s="175"/>
      <c r="L13274" s="176"/>
      <c r="M13274" s="71"/>
      <c r="N13274" s="71"/>
      <c r="Z13274" s="92"/>
      <c r="AD13274" s="87"/>
    </row>
    <row r="13275" spans="3:30">
      <c r="C13275" s="120"/>
      <c r="D13275" s="71"/>
      <c r="E13275" s="71"/>
      <c r="F13275" s="71"/>
      <c r="G13275" s="71"/>
      <c r="H13275" s="71"/>
      <c r="I13275" s="71"/>
      <c r="J13275" s="71"/>
      <c r="K13275" s="175"/>
      <c r="L13275" s="176"/>
      <c r="M13275" s="71"/>
      <c r="N13275" s="71"/>
      <c r="Z13275" s="92"/>
      <c r="AD13275" s="87"/>
    </row>
    <row r="13276" spans="3:30">
      <c r="C13276" s="120"/>
      <c r="D13276" s="71"/>
      <c r="E13276" s="71"/>
      <c r="F13276" s="71"/>
      <c r="G13276" s="71"/>
      <c r="H13276" s="71"/>
      <c r="I13276" s="71"/>
      <c r="J13276" s="71"/>
      <c r="K13276" s="175"/>
      <c r="L13276" s="176"/>
      <c r="M13276" s="71"/>
      <c r="N13276" s="71"/>
      <c r="Z13276" s="92"/>
      <c r="AD13276" s="87"/>
    </row>
    <row r="13277" spans="3:30">
      <c r="C13277" s="120"/>
      <c r="D13277" s="71"/>
      <c r="E13277" s="71"/>
      <c r="F13277" s="71"/>
      <c r="G13277" s="71"/>
      <c r="H13277" s="71"/>
      <c r="I13277" s="71"/>
      <c r="J13277" s="71"/>
      <c r="K13277" s="175"/>
      <c r="L13277" s="176"/>
      <c r="M13277" s="71"/>
      <c r="N13277" s="71"/>
      <c r="Z13277" s="92"/>
      <c r="AD13277" s="87"/>
    </row>
    <row r="13278" spans="3:30">
      <c r="C13278" s="120"/>
      <c r="D13278" s="71"/>
      <c r="E13278" s="71"/>
      <c r="F13278" s="71"/>
      <c r="G13278" s="71"/>
      <c r="H13278" s="71"/>
      <c r="I13278" s="71"/>
      <c r="J13278" s="71"/>
      <c r="K13278" s="175"/>
      <c r="L13278" s="176"/>
      <c r="M13278" s="71"/>
      <c r="N13278" s="71"/>
      <c r="Z13278" s="92"/>
      <c r="AD13278" s="87"/>
    </row>
    <row r="13279" spans="3:30">
      <c r="C13279" s="120"/>
      <c r="D13279" s="71"/>
      <c r="E13279" s="71"/>
      <c r="F13279" s="71"/>
      <c r="G13279" s="71"/>
      <c r="H13279" s="71"/>
      <c r="I13279" s="71"/>
      <c r="J13279" s="71"/>
      <c r="K13279" s="175"/>
      <c r="L13279" s="176"/>
      <c r="M13279" s="71"/>
      <c r="N13279" s="71"/>
      <c r="Z13279" s="92"/>
      <c r="AD13279" s="87"/>
    </row>
    <row r="13280" spans="3:30">
      <c r="C13280" s="120"/>
      <c r="D13280" s="71"/>
      <c r="E13280" s="71"/>
      <c r="F13280" s="71"/>
      <c r="G13280" s="71"/>
      <c r="H13280" s="71"/>
      <c r="I13280" s="71"/>
      <c r="J13280" s="71"/>
      <c r="K13280" s="175"/>
      <c r="L13280" s="176"/>
      <c r="M13280" s="71"/>
      <c r="N13280" s="71"/>
      <c r="Z13280" s="92"/>
      <c r="AD13280" s="87"/>
    </row>
    <row r="13281" spans="3:30">
      <c r="C13281" s="120"/>
      <c r="D13281" s="71"/>
      <c r="E13281" s="71"/>
      <c r="F13281" s="71"/>
      <c r="G13281" s="71"/>
      <c r="H13281" s="71"/>
      <c r="I13281" s="71"/>
      <c r="J13281" s="71"/>
      <c r="K13281" s="175"/>
      <c r="L13281" s="176"/>
      <c r="M13281" s="71"/>
      <c r="N13281" s="71"/>
      <c r="Z13281" s="92"/>
      <c r="AD13281" s="87"/>
    </row>
    <row r="13282" spans="3:30">
      <c r="C13282" s="120"/>
      <c r="D13282" s="71"/>
      <c r="E13282" s="71"/>
      <c r="F13282" s="71"/>
      <c r="G13282" s="71"/>
      <c r="H13282" s="71"/>
      <c r="I13282" s="71"/>
      <c r="J13282" s="71"/>
      <c r="K13282" s="175"/>
      <c r="L13282" s="176"/>
      <c r="M13282" s="71"/>
      <c r="N13282" s="71"/>
      <c r="Z13282" s="92"/>
      <c r="AD13282" s="87"/>
    </row>
    <row r="13283" spans="3:30">
      <c r="C13283" s="120"/>
      <c r="D13283" s="71"/>
      <c r="E13283" s="71"/>
      <c r="F13283" s="71"/>
      <c r="G13283" s="71"/>
      <c r="H13283" s="71"/>
      <c r="I13283" s="71"/>
      <c r="J13283" s="71"/>
      <c r="K13283" s="175"/>
      <c r="L13283" s="176"/>
      <c r="M13283" s="71"/>
      <c r="N13283" s="71"/>
      <c r="Z13283" s="92"/>
      <c r="AD13283" s="87"/>
    </row>
    <row r="13284" spans="3:30">
      <c r="C13284" s="120"/>
      <c r="D13284" s="71"/>
      <c r="E13284" s="71"/>
      <c r="F13284" s="71"/>
      <c r="G13284" s="71"/>
      <c r="H13284" s="71"/>
      <c r="I13284" s="71"/>
      <c r="J13284" s="71"/>
      <c r="K13284" s="175"/>
      <c r="L13284" s="176"/>
      <c r="M13284" s="71"/>
      <c r="N13284" s="71"/>
      <c r="Z13284" s="92"/>
      <c r="AD13284" s="87"/>
    </row>
    <row r="13285" spans="3:30">
      <c r="C13285" s="120"/>
      <c r="D13285" s="71"/>
      <c r="E13285" s="71"/>
      <c r="F13285" s="71"/>
      <c r="G13285" s="71"/>
      <c r="H13285" s="71"/>
      <c r="I13285" s="71"/>
      <c r="J13285" s="71"/>
      <c r="K13285" s="175"/>
      <c r="L13285" s="176"/>
      <c r="M13285" s="71"/>
      <c r="N13285" s="71"/>
      <c r="Z13285" s="92"/>
      <c r="AD13285" s="87"/>
    </row>
    <row r="13286" spans="3:30">
      <c r="C13286" s="120"/>
      <c r="D13286" s="71"/>
      <c r="E13286" s="71"/>
      <c r="F13286" s="71"/>
      <c r="G13286" s="71"/>
      <c r="H13286" s="71"/>
      <c r="I13286" s="71"/>
      <c r="J13286" s="71"/>
      <c r="K13286" s="175"/>
      <c r="L13286" s="176"/>
      <c r="M13286" s="71"/>
      <c r="N13286" s="71"/>
      <c r="Z13286" s="92"/>
      <c r="AD13286" s="87"/>
    </row>
    <row r="13287" spans="3:30">
      <c r="C13287" s="120"/>
      <c r="D13287" s="71"/>
      <c r="E13287" s="71"/>
      <c r="F13287" s="71"/>
      <c r="G13287" s="71"/>
      <c r="H13287" s="71"/>
      <c r="I13287" s="71"/>
      <c r="J13287" s="71"/>
      <c r="K13287" s="175"/>
      <c r="L13287" s="176"/>
      <c r="M13287" s="71"/>
      <c r="N13287" s="71"/>
      <c r="Z13287" s="92"/>
      <c r="AD13287" s="87"/>
    </row>
    <row r="13288" spans="3:30">
      <c r="C13288" s="120"/>
      <c r="D13288" s="71"/>
      <c r="E13288" s="71"/>
      <c r="F13288" s="71"/>
      <c r="G13288" s="71"/>
      <c r="H13288" s="71"/>
      <c r="I13288" s="71"/>
      <c r="J13288" s="71"/>
      <c r="K13288" s="175"/>
      <c r="L13288" s="176"/>
      <c r="M13288" s="71"/>
      <c r="N13288" s="71"/>
      <c r="Z13288" s="92"/>
      <c r="AD13288" s="87"/>
    </row>
    <row r="13289" spans="3:30">
      <c r="C13289" s="120"/>
      <c r="D13289" s="71"/>
      <c r="E13289" s="71"/>
      <c r="F13289" s="71"/>
      <c r="G13289" s="71"/>
      <c r="H13289" s="71"/>
      <c r="I13289" s="71"/>
      <c r="J13289" s="71"/>
      <c r="K13289" s="175"/>
      <c r="L13289" s="176"/>
      <c r="M13289" s="71"/>
      <c r="N13289" s="71"/>
      <c r="Z13289" s="92"/>
      <c r="AD13289" s="87"/>
    </row>
    <row r="13290" spans="3:30">
      <c r="C13290" s="120"/>
      <c r="D13290" s="71"/>
      <c r="E13290" s="71"/>
      <c r="F13290" s="71"/>
      <c r="G13290" s="71"/>
      <c r="H13290" s="71"/>
      <c r="I13290" s="71"/>
      <c r="J13290" s="71"/>
      <c r="K13290" s="175"/>
      <c r="L13290" s="176"/>
      <c r="M13290" s="71"/>
      <c r="N13290" s="71"/>
      <c r="Z13290" s="92"/>
      <c r="AD13290" s="87"/>
    </row>
    <row r="13291" spans="3:30">
      <c r="C13291" s="120"/>
      <c r="D13291" s="71"/>
      <c r="E13291" s="71"/>
      <c r="F13291" s="71"/>
      <c r="G13291" s="71"/>
      <c r="H13291" s="71"/>
      <c r="I13291" s="71"/>
      <c r="J13291" s="71"/>
      <c r="K13291" s="175"/>
      <c r="L13291" s="176"/>
      <c r="M13291" s="71"/>
      <c r="N13291" s="71"/>
      <c r="Z13291" s="92"/>
      <c r="AD13291" s="87"/>
    </row>
    <row r="13292" spans="3:30">
      <c r="C13292" s="120"/>
      <c r="D13292" s="71"/>
      <c r="E13292" s="71"/>
      <c r="F13292" s="71"/>
      <c r="G13292" s="71"/>
      <c r="H13292" s="71"/>
      <c r="I13292" s="71"/>
      <c r="J13292" s="71"/>
      <c r="K13292" s="175"/>
      <c r="L13292" s="176"/>
      <c r="M13292" s="71"/>
      <c r="N13292" s="71"/>
      <c r="Z13292" s="92"/>
      <c r="AD13292" s="87"/>
    </row>
    <row r="13293" spans="3:30">
      <c r="C13293" s="120"/>
      <c r="D13293" s="71"/>
      <c r="E13293" s="71"/>
      <c r="F13293" s="71"/>
      <c r="G13293" s="71"/>
      <c r="H13293" s="71"/>
      <c r="I13293" s="71"/>
      <c r="J13293" s="71"/>
      <c r="K13293" s="175"/>
      <c r="L13293" s="176"/>
      <c r="M13293" s="71"/>
      <c r="N13293" s="71"/>
      <c r="Z13293" s="92"/>
      <c r="AD13293" s="87"/>
    </row>
    <row r="13294" spans="3:30">
      <c r="C13294" s="120"/>
      <c r="D13294" s="71"/>
      <c r="E13294" s="71"/>
      <c r="F13294" s="71"/>
      <c r="G13294" s="71"/>
      <c r="H13294" s="71"/>
      <c r="I13294" s="71"/>
      <c r="J13294" s="71"/>
      <c r="K13294" s="175"/>
      <c r="L13294" s="176"/>
      <c r="M13294" s="71"/>
      <c r="N13294" s="71"/>
      <c r="Z13294" s="92"/>
      <c r="AD13294" s="87"/>
    </row>
    <row r="13295" spans="3:30">
      <c r="C13295" s="120"/>
      <c r="D13295" s="71"/>
      <c r="E13295" s="71"/>
      <c r="F13295" s="71"/>
      <c r="G13295" s="71"/>
      <c r="H13295" s="71"/>
      <c r="I13295" s="71"/>
      <c r="J13295" s="71"/>
      <c r="K13295" s="175"/>
      <c r="L13295" s="176"/>
      <c r="M13295" s="71"/>
      <c r="N13295" s="71"/>
      <c r="Z13295" s="92"/>
      <c r="AD13295" s="87"/>
    </row>
    <row r="13296" spans="3:30">
      <c r="C13296" s="120"/>
      <c r="D13296" s="71"/>
      <c r="E13296" s="71"/>
      <c r="F13296" s="71"/>
      <c r="G13296" s="71"/>
      <c r="H13296" s="71"/>
      <c r="I13296" s="71"/>
      <c r="J13296" s="71"/>
      <c r="K13296" s="175"/>
      <c r="L13296" s="176"/>
      <c r="M13296" s="71"/>
      <c r="N13296" s="71"/>
      <c r="Z13296" s="92"/>
      <c r="AD13296" s="87"/>
    </row>
    <row r="13297" spans="3:30">
      <c r="C13297" s="120"/>
      <c r="D13297" s="71"/>
      <c r="E13297" s="71"/>
      <c r="F13297" s="71"/>
      <c r="G13297" s="71"/>
      <c r="H13297" s="71"/>
      <c r="I13297" s="71"/>
      <c r="J13297" s="71"/>
      <c r="K13297" s="175"/>
      <c r="L13297" s="176"/>
      <c r="M13297" s="71"/>
      <c r="N13297" s="71"/>
      <c r="Z13297" s="92"/>
      <c r="AD13297" s="87"/>
    </row>
    <row r="13298" spans="3:30">
      <c r="C13298" s="120"/>
      <c r="D13298" s="71"/>
      <c r="E13298" s="71"/>
      <c r="F13298" s="71"/>
      <c r="G13298" s="71"/>
      <c r="H13298" s="71"/>
      <c r="I13298" s="71"/>
      <c r="J13298" s="71"/>
      <c r="K13298" s="175"/>
      <c r="L13298" s="176"/>
      <c r="M13298" s="71"/>
      <c r="N13298" s="71"/>
      <c r="Z13298" s="92"/>
      <c r="AD13298" s="87"/>
    </row>
    <row r="13299" spans="3:30">
      <c r="C13299" s="120"/>
      <c r="D13299" s="71"/>
      <c r="E13299" s="71"/>
      <c r="F13299" s="71"/>
      <c r="G13299" s="71"/>
      <c r="H13299" s="71"/>
      <c r="I13299" s="71"/>
      <c r="J13299" s="71"/>
      <c r="K13299" s="175"/>
      <c r="L13299" s="176"/>
      <c r="M13299" s="71"/>
      <c r="N13299" s="71"/>
      <c r="Z13299" s="92"/>
      <c r="AD13299" s="87"/>
    </row>
    <row r="13300" spans="3:30">
      <c r="C13300" s="120"/>
      <c r="D13300" s="71"/>
      <c r="E13300" s="71"/>
      <c r="F13300" s="71"/>
      <c r="G13300" s="71"/>
      <c r="H13300" s="71"/>
      <c r="I13300" s="71"/>
      <c r="J13300" s="71"/>
      <c r="K13300" s="175"/>
      <c r="L13300" s="176"/>
      <c r="M13300" s="71"/>
      <c r="N13300" s="71"/>
      <c r="Z13300" s="92"/>
      <c r="AD13300" s="87"/>
    </row>
    <row r="13301" spans="3:30">
      <c r="C13301" s="120"/>
      <c r="D13301" s="71"/>
      <c r="E13301" s="71"/>
      <c r="F13301" s="71"/>
      <c r="G13301" s="71"/>
      <c r="H13301" s="71"/>
      <c r="I13301" s="71"/>
      <c r="J13301" s="71"/>
      <c r="K13301" s="175"/>
      <c r="L13301" s="176"/>
      <c r="M13301" s="71"/>
      <c r="N13301" s="71"/>
      <c r="Z13301" s="92"/>
      <c r="AD13301" s="87"/>
    </row>
    <row r="13302" spans="3:30">
      <c r="C13302" s="120"/>
      <c r="D13302" s="71"/>
      <c r="E13302" s="71"/>
      <c r="F13302" s="71"/>
      <c r="G13302" s="71"/>
      <c r="H13302" s="71"/>
      <c r="I13302" s="71"/>
      <c r="J13302" s="71"/>
      <c r="K13302" s="175"/>
      <c r="L13302" s="176"/>
      <c r="M13302" s="71"/>
      <c r="N13302" s="71"/>
      <c r="Z13302" s="92"/>
      <c r="AD13302" s="87"/>
    </row>
    <row r="13303" spans="3:30">
      <c r="C13303" s="120"/>
      <c r="D13303" s="71"/>
      <c r="E13303" s="71"/>
      <c r="F13303" s="71"/>
      <c r="G13303" s="71"/>
      <c r="H13303" s="71"/>
      <c r="I13303" s="71"/>
      <c r="J13303" s="71"/>
      <c r="K13303" s="175"/>
      <c r="L13303" s="176"/>
      <c r="M13303" s="71"/>
      <c r="N13303" s="71"/>
      <c r="Z13303" s="92"/>
      <c r="AD13303" s="87"/>
    </row>
    <row r="13304" spans="3:30">
      <c r="C13304" s="120"/>
      <c r="D13304" s="71"/>
      <c r="E13304" s="71"/>
      <c r="F13304" s="71"/>
      <c r="G13304" s="71"/>
      <c r="H13304" s="71"/>
      <c r="I13304" s="71"/>
      <c r="J13304" s="71"/>
      <c r="K13304" s="175"/>
      <c r="L13304" s="176"/>
      <c r="M13304" s="71"/>
      <c r="N13304" s="71"/>
      <c r="Z13304" s="92"/>
      <c r="AD13304" s="87"/>
    </row>
    <row r="13305" spans="3:30">
      <c r="C13305" s="120"/>
      <c r="D13305" s="71"/>
      <c r="E13305" s="71"/>
      <c r="F13305" s="71"/>
      <c r="G13305" s="71"/>
      <c r="H13305" s="71"/>
      <c r="I13305" s="71"/>
      <c r="J13305" s="71"/>
      <c r="K13305" s="175"/>
      <c r="L13305" s="176"/>
      <c r="M13305" s="71"/>
      <c r="N13305" s="71"/>
      <c r="Z13305" s="92"/>
      <c r="AD13305" s="87"/>
    </row>
    <row r="13306" spans="3:30">
      <c r="C13306" s="120"/>
      <c r="D13306" s="71"/>
      <c r="E13306" s="71"/>
      <c r="F13306" s="71"/>
      <c r="G13306" s="71"/>
      <c r="H13306" s="71"/>
      <c r="I13306" s="71"/>
      <c r="J13306" s="71"/>
      <c r="K13306" s="175"/>
      <c r="L13306" s="176"/>
      <c r="M13306" s="71"/>
      <c r="N13306" s="71"/>
      <c r="Z13306" s="92"/>
      <c r="AD13306" s="87"/>
    </row>
    <row r="13307" spans="3:30">
      <c r="C13307" s="120"/>
      <c r="D13307" s="71"/>
      <c r="E13307" s="71"/>
      <c r="F13307" s="71"/>
      <c r="G13307" s="71"/>
      <c r="H13307" s="71"/>
      <c r="I13307" s="71"/>
      <c r="J13307" s="71"/>
      <c r="K13307" s="175"/>
      <c r="L13307" s="176"/>
      <c r="M13307" s="71"/>
      <c r="N13307" s="71"/>
      <c r="Z13307" s="92"/>
      <c r="AD13307" s="87"/>
    </row>
    <row r="13308" spans="3:30">
      <c r="C13308" s="120"/>
      <c r="D13308" s="71"/>
      <c r="E13308" s="71"/>
      <c r="F13308" s="71"/>
      <c r="G13308" s="71"/>
      <c r="H13308" s="71"/>
      <c r="I13308" s="71"/>
      <c r="J13308" s="71"/>
      <c r="K13308" s="175"/>
      <c r="L13308" s="176"/>
      <c r="M13308" s="71"/>
      <c r="N13308" s="71"/>
      <c r="Z13308" s="92"/>
      <c r="AD13308" s="87"/>
    </row>
    <row r="13309" spans="3:30">
      <c r="C13309" s="120"/>
      <c r="D13309" s="71"/>
      <c r="E13309" s="71"/>
      <c r="F13309" s="71"/>
      <c r="G13309" s="71"/>
      <c r="H13309" s="71"/>
      <c r="I13309" s="71"/>
      <c r="J13309" s="71"/>
      <c r="K13309" s="175"/>
      <c r="L13309" s="176"/>
      <c r="M13309" s="71"/>
      <c r="N13309" s="71"/>
      <c r="Z13309" s="92"/>
      <c r="AD13309" s="87"/>
    </row>
    <row r="13310" spans="3:30">
      <c r="C13310" s="120"/>
      <c r="D13310" s="71"/>
      <c r="E13310" s="71"/>
      <c r="F13310" s="71"/>
      <c r="G13310" s="71"/>
      <c r="H13310" s="71"/>
      <c r="I13310" s="71"/>
      <c r="J13310" s="71"/>
      <c r="K13310" s="175"/>
      <c r="L13310" s="176"/>
      <c r="M13310" s="71"/>
      <c r="N13310" s="71"/>
      <c r="Z13310" s="92"/>
      <c r="AD13310" s="87"/>
    </row>
    <row r="13311" spans="3:30">
      <c r="C13311" s="120"/>
      <c r="D13311" s="71"/>
      <c r="E13311" s="71"/>
      <c r="F13311" s="71"/>
      <c r="G13311" s="71"/>
      <c r="H13311" s="71"/>
      <c r="I13311" s="71"/>
      <c r="J13311" s="71"/>
      <c r="K13311" s="175"/>
      <c r="L13311" s="176"/>
      <c r="M13311" s="71"/>
      <c r="N13311" s="71"/>
      <c r="Z13311" s="92"/>
      <c r="AD13311" s="87"/>
    </row>
    <row r="13312" spans="3:30">
      <c r="C13312" s="120"/>
      <c r="D13312" s="71"/>
      <c r="E13312" s="71"/>
      <c r="F13312" s="71"/>
      <c r="G13312" s="71"/>
      <c r="H13312" s="71"/>
      <c r="I13312" s="71"/>
      <c r="J13312" s="71"/>
      <c r="K13312" s="175"/>
      <c r="L13312" s="176"/>
      <c r="M13312" s="71"/>
      <c r="N13312" s="71"/>
      <c r="Z13312" s="92"/>
      <c r="AD13312" s="87"/>
    </row>
    <row r="13313" spans="3:30">
      <c r="C13313" s="120"/>
      <c r="D13313" s="71"/>
      <c r="E13313" s="71"/>
      <c r="F13313" s="71"/>
      <c r="G13313" s="71"/>
      <c r="H13313" s="71"/>
      <c r="I13313" s="71"/>
      <c r="J13313" s="71"/>
      <c r="K13313" s="175"/>
      <c r="L13313" s="176"/>
      <c r="M13313" s="71"/>
      <c r="N13313" s="71"/>
      <c r="Z13313" s="92"/>
      <c r="AD13313" s="87"/>
    </row>
    <row r="13314" spans="3:30">
      <c r="C13314" s="120"/>
      <c r="D13314" s="71"/>
      <c r="E13314" s="71"/>
      <c r="F13314" s="71"/>
      <c r="G13314" s="71"/>
      <c r="H13314" s="71"/>
      <c r="I13314" s="71"/>
      <c r="J13314" s="71"/>
      <c r="K13314" s="175"/>
      <c r="L13314" s="176"/>
      <c r="M13314" s="71"/>
      <c r="N13314" s="71"/>
      <c r="Z13314" s="92"/>
      <c r="AD13314" s="87"/>
    </row>
    <row r="13315" spans="3:30">
      <c r="C13315" s="120"/>
      <c r="D13315" s="71"/>
      <c r="E13315" s="71"/>
      <c r="F13315" s="71"/>
      <c r="G13315" s="71"/>
      <c r="H13315" s="71"/>
      <c r="I13315" s="71"/>
      <c r="J13315" s="71"/>
      <c r="K13315" s="175"/>
      <c r="L13315" s="176"/>
      <c r="M13315" s="71"/>
      <c r="N13315" s="71"/>
      <c r="Z13315" s="92"/>
      <c r="AD13315" s="87"/>
    </row>
    <row r="13316" spans="3:30">
      <c r="C13316" s="120"/>
      <c r="D13316" s="71"/>
      <c r="E13316" s="71"/>
      <c r="F13316" s="71"/>
      <c r="G13316" s="71"/>
      <c r="H13316" s="71"/>
      <c r="I13316" s="71"/>
      <c r="J13316" s="71"/>
      <c r="K13316" s="175"/>
      <c r="L13316" s="176"/>
      <c r="M13316" s="71"/>
      <c r="N13316" s="71"/>
      <c r="Z13316" s="92"/>
      <c r="AD13316" s="87"/>
    </row>
    <row r="13317" spans="3:30">
      <c r="C13317" s="120"/>
      <c r="D13317" s="71"/>
      <c r="E13317" s="71"/>
      <c r="F13317" s="71"/>
      <c r="G13317" s="71"/>
      <c r="H13317" s="71"/>
      <c r="I13317" s="71"/>
      <c r="J13317" s="71"/>
      <c r="K13317" s="175"/>
      <c r="L13317" s="176"/>
      <c r="M13317" s="71"/>
      <c r="N13317" s="71"/>
      <c r="Z13317" s="92"/>
      <c r="AD13317" s="87"/>
    </row>
    <row r="13318" spans="3:30">
      <c r="C13318" s="120"/>
      <c r="D13318" s="71"/>
      <c r="E13318" s="71"/>
      <c r="F13318" s="71"/>
      <c r="G13318" s="71"/>
      <c r="H13318" s="71"/>
      <c r="I13318" s="71"/>
      <c r="J13318" s="71"/>
      <c r="K13318" s="175"/>
      <c r="L13318" s="176"/>
      <c r="M13318" s="71"/>
      <c r="N13318" s="71"/>
      <c r="Z13318" s="92"/>
      <c r="AD13318" s="87"/>
    </row>
    <row r="13319" spans="3:30">
      <c r="C13319" s="120"/>
      <c r="D13319" s="71"/>
      <c r="E13319" s="71"/>
      <c r="F13319" s="71"/>
      <c r="G13319" s="71"/>
      <c r="H13319" s="71"/>
      <c r="I13319" s="71"/>
      <c r="J13319" s="71"/>
      <c r="K13319" s="175"/>
      <c r="L13319" s="176"/>
      <c r="M13319" s="71"/>
      <c r="N13319" s="71"/>
      <c r="Z13319" s="92"/>
      <c r="AD13319" s="87"/>
    </row>
    <row r="13320" spans="3:30">
      <c r="C13320" s="120"/>
      <c r="D13320" s="71"/>
      <c r="E13320" s="71"/>
      <c r="F13320" s="71"/>
      <c r="G13320" s="71"/>
      <c r="H13320" s="71"/>
      <c r="I13320" s="71"/>
      <c r="J13320" s="71"/>
      <c r="K13320" s="175"/>
      <c r="L13320" s="176"/>
      <c r="M13320" s="71"/>
      <c r="N13320" s="71"/>
      <c r="Z13320" s="92"/>
      <c r="AD13320" s="87"/>
    </row>
    <row r="13321" spans="3:30">
      <c r="C13321" s="120"/>
      <c r="D13321" s="71"/>
      <c r="E13321" s="71"/>
      <c r="F13321" s="71"/>
      <c r="G13321" s="71"/>
      <c r="H13321" s="71"/>
      <c r="I13321" s="71"/>
      <c r="J13321" s="71"/>
      <c r="K13321" s="175"/>
      <c r="L13321" s="176"/>
      <c r="M13321" s="71"/>
      <c r="N13321" s="71"/>
      <c r="Z13321" s="92"/>
      <c r="AD13321" s="87"/>
    </row>
    <row r="13322" spans="3:30">
      <c r="C13322" s="120"/>
      <c r="D13322" s="71"/>
      <c r="E13322" s="71"/>
      <c r="F13322" s="71"/>
      <c r="G13322" s="71"/>
      <c r="H13322" s="71"/>
      <c r="I13322" s="71"/>
      <c r="J13322" s="71"/>
      <c r="K13322" s="175"/>
      <c r="L13322" s="176"/>
      <c r="M13322" s="71"/>
      <c r="N13322" s="71"/>
      <c r="Z13322" s="92"/>
      <c r="AD13322" s="87"/>
    </row>
    <row r="13323" spans="3:30">
      <c r="C13323" s="120"/>
      <c r="D13323" s="71"/>
      <c r="E13323" s="71"/>
      <c r="F13323" s="71"/>
      <c r="G13323" s="71"/>
      <c r="H13323" s="71"/>
      <c r="I13323" s="71"/>
      <c r="J13323" s="71"/>
      <c r="K13323" s="175"/>
      <c r="L13323" s="176"/>
      <c r="M13323" s="71"/>
      <c r="N13323" s="71"/>
      <c r="Z13323" s="92"/>
      <c r="AD13323" s="87"/>
    </row>
    <row r="13324" spans="3:30">
      <c r="C13324" s="120"/>
      <c r="D13324" s="71"/>
      <c r="E13324" s="71"/>
      <c r="F13324" s="71"/>
      <c r="G13324" s="71"/>
      <c r="H13324" s="71"/>
      <c r="I13324" s="71"/>
      <c r="J13324" s="71"/>
      <c r="K13324" s="175"/>
      <c r="L13324" s="176"/>
      <c r="M13324" s="71"/>
      <c r="N13324" s="71"/>
      <c r="Z13324" s="92"/>
      <c r="AD13324" s="87"/>
    </row>
    <row r="13325" spans="3:30">
      <c r="C13325" s="120"/>
      <c r="D13325" s="71"/>
      <c r="E13325" s="71"/>
      <c r="F13325" s="71"/>
      <c r="G13325" s="71"/>
      <c r="H13325" s="71"/>
      <c r="I13325" s="71"/>
      <c r="J13325" s="71"/>
      <c r="K13325" s="175"/>
      <c r="L13325" s="176"/>
      <c r="M13325" s="71"/>
      <c r="N13325" s="71"/>
      <c r="Z13325" s="92"/>
      <c r="AD13325" s="87"/>
    </row>
    <row r="13326" spans="3:30">
      <c r="C13326" s="120"/>
      <c r="D13326" s="71"/>
      <c r="E13326" s="71"/>
      <c r="F13326" s="71"/>
      <c r="G13326" s="71"/>
      <c r="H13326" s="71"/>
      <c r="I13326" s="71"/>
      <c r="J13326" s="71"/>
      <c r="K13326" s="175"/>
      <c r="L13326" s="176"/>
      <c r="M13326" s="71"/>
      <c r="N13326" s="71"/>
      <c r="Z13326" s="92"/>
      <c r="AD13326" s="87"/>
    </row>
    <row r="13327" spans="3:30">
      <c r="C13327" s="120"/>
      <c r="D13327" s="71"/>
      <c r="E13327" s="71"/>
      <c r="F13327" s="71"/>
      <c r="G13327" s="71"/>
      <c r="H13327" s="71"/>
      <c r="I13327" s="71"/>
      <c r="J13327" s="71"/>
      <c r="K13327" s="175"/>
      <c r="L13327" s="176"/>
      <c r="M13327" s="71"/>
      <c r="N13327" s="71"/>
      <c r="Z13327" s="92"/>
      <c r="AD13327" s="87"/>
    </row>
    <row r="13328" spans="3:30">
      <c r="C13328" s="120"/>
      <c r="D13328" s="71"/>
      <c r="E13328" s="71"/>
      <c r="F13328" s="71"/>
      <c r="G13328" s="71"/>
      <c r="H13328" s="71"/>
      <c r="I13328" s="71"/>
      <c r="J13328" s="71"/>
      <c r="K13328" s="175"/>
      <c r="L13328" s="176"/>
      <c r="M13328" s="71"/>
      <c r="N13328" s="71"/>
      <c r="Z13328" s="92"/>
      <c r="AD13328" s="87"/>
    </row>
    <row r="13329" spans="3:30">
      <c r="C13329" s="120"/>
      <c r="D13329" s="71"/>
      <c r="E13329" s="71"/>
      <c r="F13329" s="71"/>
      <c r="G13329" s="71"/>
      <c r="H13329" s="71"/>
      <c r="I13329" s="71"/>
      <c r="J13329" s="71"/>
      <c r="K13329" s="175"/>
      <c r="L13329" s="176"/>
      <c r="M13329" s="71"/>
      <c r="N13329" s="71"/>
      <c r="Z13329" s="92"/>
      <c r="AD13329" s="87"/>
    </row>
    <row r="13330" spans="3:30">
      <c r="C13330" s="120"/>
      <c r="D13330" s="71"/>
      <c r="E13330" s="71"/>
      <c r="F13330" s="71"/>
      <c r="G13330" s="71"/>
      <c r="H13330" s="71"/>
      <c r="I13330" s="71"/>
      <c r="J13330" s="71"/>
      <c r="K13330" s="175"/>
      <c r="L13330" s="176"/>
      <c r="M13330" s="71"/>
      <c r="N13330" s="71"/>
      <c r="Z13330" s="92"/>
      <c r="AD13330" s="87"/>
    </row>
    <row r="13331" spans="3:30">
      <c r="C13331" s="120"/>
      <c r="D13331" s="71"/>
      <c r="E13331" s="71"/>
      <c r="F13331" s="71"/>
      <c r="G13331" s="71"/>
      <c r="H13331" s="71"/>
      <c r="I13331" s="71"/>
      <c r="J13331" s="71"/>
      <c r="K13331" s="175"/>
      <c r="L13331" s="176"/>
      <c r="M13331" s="71"/>
      <c r="N13331" s="71"/>
      <c r="Z13331" s="92"/>
      <c r="AD13331" s="87"/>
    </row>
    <row r="13332" spans="3:30">
      <c r="C13332" s="120"/>
      <c r="D13332" s="71"/>
      <c r="E13332" s="71"/>
      <c r="F13332" s="71"/>
      <c r="G13332" s="71"/>
      <c r="H13332" s="71"/>
      <c r="I13332" s="71"/>
      <c r="J13332" s="71"/>
      <c r="K13332" s="175"/>
      <c r="L13332" s="176"/>
      <c r="M13332" s="71"/>
      <c r="N13332" s="71"/>
      <c r="Z13332" s="92"/>
      <c r="AD13332" s="87"/>
    </row>
    <row r="13333" spans="3:30">
      <c r="C13333" s="120"/>
      <c r="D13333" s="71"/>
      <c r="E13333" s="71"/>
      <c r="F13333" s="71"/>
      <c r="G13333" s="71"/>
      <c r="H13333" s="71"/>
      <c r="I13333" s="71"/>
      <c r="J13333" s="71"/>
      <c r="K13333" s="175"/>
      <c r="L13333" s="176"/>
      <c r="M13333" s="71"/>
      <c r="N13333" s="71"/>
      <c r="Z13333" s="92"/>
      <c r="AD13333" s="87"/>
    </row>
    <row r="13334" spans="3:30">
      <c r="C13334" s="120"/>
      <c r="D13334" s="71"/>
      <c r="E13334" s="71"/>
      <c r="F13334" s="71"/>
      <c r="G13334" s="71"/>
      <c r="H13334" s="71"/>
      <c r="I13334" s="71"/>
      <c r="J13334" s="71"/>
      <c r="K13334" s="175"/>
      <c r="L13334" s="176"/>
      <c r="M13334" s="71"/>
      <c r="N13334" s="71"/>
      <c r="Z13334" s="92"/>
      <c r="AD13334" s="87"/>
    </row>
    <row r="13335" spans="3:30">
      <c r="C13335" s="120"/>
      <c r="D13335" s="71"/>
      <c r="E13335" s="71"/>
      <c r="F13335" s="71"/>
      <c r="G13335" s="71"/>
      <c r="H13335" s="71"/>
      <c r="I13335" s="71"/>
      <c r="J13335" s="71"/>
      <c r="K13335" s="175"/>
      <c r="L13335" s="176"/>
      <c r="M13335" s="71"/>
      <c r="N13335" s="71"/>
      <c r="Z13335" s="92"/>
      <c r="AD13335" s="87"/>
    </row>
    <row r="13336" spans="3:30">
      <c r="C13336" s="120"/>
      <c r="D13336" s="71"/>
      <c r="E13336" s="71"/>
      <c r="F13336" s="71"/>
      <c r="G13336" s="71"/>
      <c r="H13336" s="71"/>
      <c r="I13336" s="71"/>
      <c r="J13336" s="71"/>
      <c r="K13336" s="175"/>
      <c r="L13336" s="176"/>
      <c r="M13336" s="71"/>
      <c r="N13336" s="71"/>
      <c r="Z13336" s="92"/>
      <c r="AD13336" s="87"/>
    </row>
    <row r="13337" spans="3:30">
      <c r="C13337" s="120"/>
      <c r="D13337" s="71"/>
      <c r="E13337" s="71"/>
      <c r="F13337" s="71"/>
      <c r="G13337" s="71"/>
      <c r="H13337" s="71"/>
      <c r="I13337" s="71"/>
      <c r="J13337" s="71"/>
      <c r="K13337" s="175"/>
      <c r="L13337" s="176"/>
      <c r="M13337" s="71"/>
      <c r="N13337" s="71"/>
      <c r="Z13337" s="92"/>
      <c r="AD13337" s="87"/>
    </row>
    <row r="13338" spans="3:30">
      <c r="C13338" s="120"/>
      <c r="D13338" s="71"/>
      <c r="E13338" s="71"/>
      <c r="F13338" s="71"/>
      <c r="G13338" s="71"/>
      <c r="H13338" s="71"/>
      <c r="I13338" s="71"/>
      <c r="J13338" s="71"/>
      <c r="K13338" s="175"/>
      <c r="L13338" s="176"/>
      <c r="M13338" s="71"/>
      <c r="N13338" s="71"/>
      <c r="Z13338" s="92"/>
      <c r="AD13338" s="87"/>
    </row>
    <row r="13339" spans="3:30">
      <c r="C13339" s="120"/>
      <c r="D13339" s="71"/>
      <c r="E13339" s="71"/>
      <c r="F13339" s="71"/>
      <c r="G13339" s="71"/>
      <c r="H13339" s="71"/>
      <c r="I13339" s="71"/>
      <c r="J13339" s="71"/>
      <c r="K13339" s="175"/>
      <c r="L13339" s="176"/>
      <c r="M13339" s="71"/>
      <c r="N13339" s="71"/>
      <c r="Z13339" s="92"/>
      <c r="AD13339" s="87"/>
    </row>
    <row r="13340" spans="3:30">
      <c r="C13340" s="120"/>
      <c r="D13340" s="71"/>
      <c r="E13340" s="71"/>
      <c r="F13340" s="71"/>
      <c r="G13340" s="71"/>
      <c r="H13340" s="71"/>
      <c r="I13340" s="71"/>
      <c r="J13340" s="71"/>
      <c r="K13340" s="175"/>
      <c r="L13340" s="176"/>
      <c r="M13340" s="71"/>
      <c r="N13340" s="71"/>
      <c r="Z13340" s="92"/>
      <c r="AD13340" s="87"/>
    </row>
    <row r="13341" spans="3:30">
      <c r="C13341" s="120"/>
      <c r="D13341" s="71"/>
      <c r="E13341" s="71"/>
      <c r="F13341" s="71"/>
      <c r="G13341" s="71"/>
      <c r="H13341" s="71"/>
      <c r="I13341" s="71"/>
      <c r="J13341" s="71"/>
      <c r="K13341" s="175"/>
      <c r="L13341" s="176"/>
      <c r="M13341" s="71"/>
      <c r="N13341" s="71"/>
      <c r="Z13341" s="92"/>
      <c r="AD13341" s="87"/>
    </row>
    <row r="13342" spans="3:30">
      <c r="C13342" s="120"/>
      <c r="D13342" s="71"/>
      <c r="E13342" s="71"/>
      <c r="F13342" s="71"/>
      <c r="G13342" s="71"/>
      <c r="H13342" s="71"/>
      <c r="I13342" s="71"/>
      <c r="J13342" s="71"/>
      <c r="K13342" s="175"/>
      <c r="L13342" s="176"/>
      <c r="M13342" s="71"/>
      <c r="N13342" s="71"/>
      <c r="Z13342" s="92"/>
      <c r="AD13342" s="87"/>
    </row>
    <row r="13343" spans="3:30">
      <c r="C13343" s="120"/>
      <c r="D13343" s="71"/>
      <c r="E13343" s="71"/>
      <c r="F13343" s="71"/>
      <c r="G13343" s="71"/>
      <c r="H13343" s="71"/>
      <c r="I13343" s="71"/>
      <c r="J13343" s="71"/>
      <c r="K13343" s="175"/>
      <c r="L13343" s="176"/>
      <c r="M13343" s="71"/>
      <c r="N13343" s="71"/>
      <c r="Z13343" s="92"/>
      <c r="AD13343" s="87"/>
    </row>
    <row r="13344" spans="3:30">
      <c r="C13344" s="120"/>
      <c r="D13344" s="71"/>
      <c r="E13344" s="71"/>
      <c r="F13344" s="71"/>
      <c r="G13344" s="71"/>
      <c r="H13344" s="71"/>
      <c r="I13344" s="71"/>
      <c r="J13344" s="71"/>
      <c r="K13344" s="175"/>
      <c r="L13344" s="176"/>
      <c r="M13344" s="71"/>
      <c r="N13344" s="71"/>
      <c r="Z13344" s="92"/>
      <c r="AD13344" s="87"/>
    </row>
    <row r="13345" spans="3:30">
      <c r="C13345" s="120"/>
      <c r="D13345" s="71"/>
      <c r="E13345" s="71"/>
      <c r="F13345" s="71"/>
      <c r="G13345" s="71"/>
      <c r="H13345" s="71"/>
      <c r="I13345" s="71"/>
      <c r="J13345" s="71"/>
      <c r="K13345" s="175"/>
      <c r="L13345" s="176"/>
      <c r="M13345" s="71"/>
      <c r="N13345" s="71"/>
      <c r="Z13345" s="92"/>
      <c r="AD13345" s="87"/>
    </row>
    <row r="13346" spans="3:30">
      <c r="C13346" s="120"/>
      <c r="D13346" s="71"/>
      <c r="E13346" s="71"/>
      <c r="F13346" s="71"/>
      <c r="G13346" s="71"/>
      <c r="H13346" s="71"/>
      <c r="I13346" s="71"/>
      <c r="J13346" s="71"/>
      <c r="K13346" s="175"/>
      <c r="L13346" s="176"/>
      <c r="M13346" s="71"/>
      <c r="N13346" s="71"/>
      <c r="Z13346" s="92"/>
      <c r="AD13346" s="87"/>
    </row>
    <row r="13347" spans="3:30">
      <c r="C13347" s="120"/>
      <c r="D13347" s="71"/>
      <c r="E13347" s="71"/>
      <c r="F13347" s="71"/>
      <c r="G13347" s="71"/>
      <c r="H13347" s="71"/>
      <c r="I13347" s="71"/>
      <c r="J13347" s="71"/>
      <c r="K13347" s="175"/>
      <c r="L13347" s="176"/>
      <c r="M13347" s="71"/>
      <c r="N13347" s="71"/>
      <c r="Z13347" s="92"/>
      <c r="AD13347" s="87"/>
    </row>
    <row r="13348" spans="3:30">
      <c r="C13348" s="120"/>
      <c r="D13348" s="71"/>
      <c r="E13348" s="71"/>
      <c r="F13348" s="71"/>
      <c r="G13348" s="71"/>
      <c r="H13348" s="71"/>
      <c r="I13348" s="71"/>
      <c r="J13348" s="71"/>
      <c r="K13348" s="175"/>
      <c r="L13348" s="176"/>
      <c r="M13348" s="71"/>
      <c r="N13348" s="71"/>
      <c r="Z13348" s="92"/>
      <c r="AD13348" s="87"/>
    </row>
    <row r="13349" spans="3:30">
      <c r="C13349" s="120"/>
      <c r="D13349" s="71"/>
      <c r="E13349" s="71"/>
      <c r="F13349" s="71"/>
      <c r="G13349" s="71"/>
      <c r="H13349" s="71"/>
      <c r="I13349" s="71"/>
      <c r="J13349" s="71"/>
      <c r="K13349" s="175"/>
      <c r="L13349" s="176"/>
      <c r="M13349" s="71"/>
      <c r="N13349" s="71"/>
      <c r="Z13349" s="92"/>
      <c r="AD13349" s="87"/>
    </row>
    <row r="13350" spans="3:30">
      <c r="C13350" s="120"/>
      <c r="D13350" s="71"/>
      <c r="E13350" s="71"/>
      <c r="F13350" s="71"/>
      <c r="G13350" s="71"/>
      <c r="H13350" s="71"/>
      <c r="I13350" s="71"/>
      <c r="J13350" s="71"/>
      <c r="K13350" s="175"/>
      <c r="L13350" s="176"/>
      <c r="M13350" s="71"/>
      <c r="N13350" s="71"/>
      <c r="Z13350" s="92"/>
      <c r="AD13350" s="87"/>
    </row>
    <row r="13351" spans="3:30">
      <c r="C13351" s="120"/>
      <c r="D13351" s="71"/>
      <c r="E13351" s="71"/>
      <c r="F13351" s="71"/>
      <c r="G13351" s="71"/>
      <c r="H13351" s="71"/>
      <c r="I13351" s="71"/>
      <c r="J13351" s="71"/>
      <c r="K13351" s="175"/>
      <c r="L13351" s="176"/>
      <c r="M13351" s="71"/>
      <c r="N13351" s="71"/>
      <c r="Z13351" s="92"/>
      <c r="AD13351" s="87"/>
    </row>
    <row r="13352" spans="3:30">
      <c r="C13352" s="120"/>
      <c r="D13352" s="71"/>
      <c r="E13352" s="71"/>
      <c r="F13352" s="71"/>
      <c r="G13352" s="71"/>
      <c r="H13352" s="71"/>
      <c r="I13352" s="71"/>
      <c r="J13352" s="71"/>
      <c r="K13352" s="175"/>
      <c r="L13352" s="176"/>
      <c r="M13352" s="71"/>
      <c r="N13352" s="71"/>
      <c r="Z13352" s="92"/>
      <c r="AD13352" s="87"/>
    </row>
    <row r="13353" spans="3:30">
      <c r="C13353" s="120"/>
      <c r="D13353" s="71"/>
      <c r="E13353" s="71"/>
      <c r="F13353" s="71"/>
      <c r="G13353" s="71"/>
      <c r="H13353" s="71"/>
      <c r="I13353" s="71"/>
      <c r="J13353" s="71"/>
      <c r="K13353" s="175"/>
      <c r="L13353" s="176"/>
      <c r="M13353" s="71"/>
      <c r="N13353" s="71"/>
      <c r="Z13353" s="92"/>
      <c r="AD13353" s="87"/>
    </row>
    <row r="13354" spans="3:30">
      <c r="C13354" s="120"/>
      <c r="D13354" s="71"/>
      <c r="E13354" s="71"/>
      <c r="F13354" s="71"/>
      <c r="G13354" s="71"/>
      <c r="H13354" s="71"/>
      <c r="I13354" s="71"/>
      <c r="J13354" s="71"/>
      <c r="K13354" s="175"/>
      <c r="L13354" s="176"/>
      <c r="M13354" s="71"/>
      <c r="N13354" s="71"/>
      <c r="Z13354" s="92"/>
      <c r="AD13354" s="87"/>
    </row>
    <row r="13355" spans="3:30">
      <c r="C13355" s="120"/>
      <c r="D13355" s="71"/>
      <c r="E13355" s="71"/>
      <c r="F13355" s="71"/>
      <c r="G13355" s="71"/>
      <c r="H13355" s="71"/>
      <c r="I13355" s="71"/>
      <c r="J13355" s="71"/>
      <c r="K13355" s="175"/>
      <c r="L13355" s="176"/>
      <c r="M13355" s="71"/>
      <c r="N13355" s="71"/>
      <c r="Z13355" s="92"/>
      <c r="AD13355" s="87"/>
    </row>
    <row r="13356" spans="3:30">
      <c r="C13356" s="120"/>
      <c r="D13356" s="71"/>
      <c r="E13356" s="71"/>
      <c r="F13356" s="71"/>
      <c r="G13356" s="71"/>
      <c r="H13356" s="71"/>
      <c r="I13356" s="71"/>
      <c r="J13356" s="71"/>
      <c r="K13356" s="175"/>
      <c r="L13356" s="176"/>
      <c r="M13356" s="71"/>
      <c r="N13356" s="71"/>
      <c r="Z13356" s="92"/>
      <c r="AD13356" s="87"/>
    </row>
    <row r="13357" spans="3:30">
      <c r="C13357" s="120"/>
      <c r="D13357" s="71"/>
      <c r="E13357" s="71"/>
      <c r="F13357" s="71"/>
      <c r="G13357" s="71"/>
      <c r="H13357" s="71"/>
      <c r="I13357" s="71"/>
      <c r="J13357" s="71"/>
      <c r="K13357" s="175"/>
      <c r="L13357" s="176"/>
      <c r="M13357" s="71"/>
      <c r="N13357" s="71"/>
      <c r="Z13357" s="92"/>
      <c r="AD13357" s="87"/>
    </row>
    <row r="13358" spans="3:30">
      <c r="C13358" s="120"/>
      <c r="D13358" s="71"/>
      <c r="E13358" s="71"/>
      <c r="F13358" s="71"/>
      <c r="G13358" s="71"/>
      <c r="H13358" s="71"/>
      <c r="I13358" s="71"/>
      <c r="J13358" s="71"/>
      <c r="K13358" s="175"/>
      <c r="L13358" s="176"/>
      <c r="M13358" s="71"/>
      <c r="N13358" s="71"/>
      <c r="Z13358" s="92"/>
      <c r="AD13358" s="87"/>
    </row>
    <row r="13359" spans="3:30">
      <c r="C13359" s="120"/>
      <c r="D13359" s="71"/>
      <c r="E13359" s="71"/>
      <c r="F13359" s="71"/>
      <c r="G13359" s="71"/>
      <c r="H13359" s="71"/>
      <c r="I13359" s="71"/>
      <c r="J13359" s="71"/>
      <c r="K13359" s="175"/>
      <c r="L13359" s="176"/>
      <c r="M13359" s="71"/>
      <c r="N13359" s="71"/>
      <c r="Z13359" s="92"/>
      <c r="AD13359" s="87"/>
    </row>
    <row r="13360" spans="3:30">
      <c r="C13360" s="120"/>
      <c r="D13360" s="71"/>
      <c r="E13360" s="71"/>
      <c r="F13360" s="71"/>
      <c r="G13360" s="71"/>
      <c r="H13360" s="71"/>
      <c r="I13360" s="71"/>
      <c r="J13360" s="71"/>
      <c r="K13360" s="175"/>
      <c r="L13360" s="176"/>
      <c r="M13360" s="71"/>
      <c r="N13360" s="71"/>
      <c r="Z13360" s="92"/>
      <c r="AD13360" s="87"/>
    </row>
    <row r="13361" spans="3:30">
      <c r="C13361" s="120"/>
      <c r="D13361" s="71"/>
      <c r="E13361" s="71"/>
      <c r="F13361" s="71"/>
      <c r="G13361" s="71"/>
      <c r="H13361" s="71"/>
      <c r="I13361" s="71"/>
      <c r="J13361" s="71"/>
      <c r="K13361" s="175"/>
      <c r="L13361" s="176"/>
      <c r="M13361" s="71"/>
      <c r="N13361" s="71"/>
      <c r="Z13361" s="92"/>
      <c r="AD13361" s="87"/>
    </row>
    <row r="13362" spans="3:30">
      <c r="C13362" s="120"/>
      <c r="D13362" s="71"/>
      <c r="E13362" s="71"/>
      <c r="F13362" s="71"/>
      <c r="G13362" s="71"/>
      <c r="H13362" s="71"/>
      <c r="I13362" s="71"/>
      <c r="J13362" s="71"/>
      <c r="K13362" s="175"/>
      <c r="L13362" s="176"/>
      <c r="M13362" s="71"/>
      <c r="N13362" s="71"/>
      <c r="Z13362" s="92"/>
      <c r="AD13362" s="87"/>
    </row>
    <row r="13363" spans="3:30">
      <c r="C13363" s="120"/>
      <c r="D13363" s="71"/>
      <c r="E13363" s="71"/>
      <c r="F13363" s="71"/>
      <c r="G13363" s="71"/>
      <c r="H13363" s="71"/>
      <c r="I13363" s="71"/>
      <c r="J13363" s="71"/>
      <c r="K13363" s="175"/>
      <c r="L13363" s="176"/>
      <c r="M13363" s="71"/>
      <c r="N13363" s="71"/>
      <c r="Z13363" s="92"/>
      <c r="AD13363" s="87"/>
    </row>
    <row r="13364" spans="3:30">
      <c r="C13364" s="120"/>
      <c r="D13364" s="71"/>
      <c r="E13364" s="71"/>
      <c r="F13364" s="71"/>
      <c r="G13364" s="71"/>
      <c r="H13364" s="71"/>
      <c r="I13364" s="71"/>
      <c r="J13364" s="71"/>
      <c r="K13364" s="175"/>
      <c r="L13364" s="176"/>
      <c r="M13364" s="71"/>
      <c r="N13364" s="71"/>
      <c r="Z13364" s="92"/>
      <c r="AD13364" s="87"/>
    </row>
    <row r="13365" spans="3:30">
      <c r="C13365" s="120"/>
      <c r="D13365" s="71"/>
      <c r="E13365" s="71"/>
      <c r="F13365" s="71"/>
      <c r="G13365" s="71"/>
      <c r="H13365" s="71"/>
      <c r="I13365" s="71"/>
      <c r="J13365" s="71"/>
      <c r="K13365" s="175"/>
      <c r="L13365" s="176"/>
      <c r="M13365" s="71"/>
      <c r="N13365" s="71"/>
      <c r="Z13365" s="92"/>
      <c r="AD13365" s="87"/>
    </row>
    <row r="13366" spans="3:30">
      <c r="C13366" s="120"/>
      <c r="D13366" s="71"/>
      <c r="E13366" s="71"/>
      <c r="F13366" s="71"/>
      <c r="G13366" s="71"/>
      <c r="H13366" s="71"/>
      <c r="I13366" s="71"/>
      <c r="J13366" s="71"/>
      <c r="K13366" s="175"/>
      <c r="L13366" s="176"/>
      <c r="M13366" s="71"/>
      <c r="N13366" s="71"/>
      <c r="Z13366" s="92"/>
      <c r="AD13366" s="87"/>
    </row>
    <row r="13367" spans="3:30">
      <c r="C13367" s="120"/>
      <c r="D13367" s="71"/>
      <c r="E13367" s="71"/>
      <c r="F13367" s="71"/>
      <c r="G13367" s="71"/>
      <c r="H13367" s="71"/>
      <c r="I13367" s="71"/>
      <c r="J13367" s="71"/>
      <c r="K13367" s="175"/>
      <c r="L13367" s="176"/>
      <c r="M13367" s="71"/>
      <c r="N13367" s="71"/>
      <c r="Z13367" s="92"/>
      <c r="AD13367" s="87"/>
    </row>
    <row r="13368" spans="3:30">
      <c r="C13368" s="120"/>
      <c r="D13368" s="71"/>
      <c r="E13368" s="71"/>
      <c r="F13368" s="71"/>
      <c r="G13368" s="71"/>
      <c r="H13368" s="71"/>
      <c r="I13368" s="71"/>
      <c r="J13368" s="71"/>
      <c r="K13368" s="175"/>
      <c r="L13368" s="176"/>
      <c r="M13368" s="71"/>
      <c r="N13368" s="71"/>
      <c r="Z13368" s="92"/>
      <c r="AD13368" s="87"/>
    </row>
    <row r="13369" spans="3:30">
      <c r="C13369" s="120"/>
      <c r="D13369" s="71"/>
      <c r="E13369" s="71"/>
      <c r="F13369" s="71"/>
      <c r="G13369" s="71"/>
      <c r="H13369" s="71"/>
      <c r="I13369" s="71"/>
      <c r="J13369" s="71"/>
      <c r="K13369" s="175"/>
      <c r="L13369" s="176"/>
      <c r="M13369" s="71"/>
      <c r="N13369" s="71"/>
      <c r="Z13369" s="92"/>
      <c r="AD13369" s="87"/>
    </row>
    <row r="13370" spans="3:30">
      <c r="C13370" s="120"/>
      <c r="D13370" s="71"/>
      <c r="E13370" s="71"/>
      <c r="F13370" s="71"/>
      <c r="G13370" s="71"/>
      <c r="H13370" s="71"/>
      <c r="I13370" s="71"/>
      <c r="J13370" s="71"/>
      <c r="K13370" s="175"/>
      <c r="L13370" s="176"/>
      <c r="M13370" s="71"/>
      <c r="N13370" s="71"/>
      <c r="Z13370" s="92"/>
      <c r="AD13370" s="87"/>
    </row>
    <row r="13371" spans="3:30">
      <c r="C13371" s="120"/>
      <c r="D13371" s="71"/>
      <c r="E13371" s="71"/>
      <c r="F13371" s="71"/>
      <c r="G13371" s="71"/>
      <c r="H13371" s="71"/>
      <c r="I13371" s="71"/>
      <c r="J13371" s="71"/>
      <c r="K13371" s="175"/>
      <c r="L13371" s="176"/>
      <c r="M13371" s="71"/>
      <c r="N13371" s="71"/>
      <c r="Z13371" s="92"/>
      <c r="AD13371" s="87"/>
    </row>
    <row r="13372" spans="3:30">
      <c r="C13372" s="120"/>
      <c r="D13372" s="71"/>
      <c r="E13372" s="71"/>
      <c r="F13372" s="71"/>
      <c r="G13372" s="71"/>
      <c r="H13372" s="71"/>
      <c r="I13372" s="71"/>
      <c r="J13372" s="71"/>
      <c r="K13372" s="175"/>
      <c r="L13372" s="176"/>
      <c r="M13372" s="71"/>
      <c r="N13372" s="71"/>
      <c r="Z13372" s="92"/>
      <c r="AD13372" s="87"/>
    </row>
    <row r="13373" spans="3:30">
      <c r="C13373" s="120"/>
      <c r="D13373" s="71"/>
      <c r="E13373" s="71"/>
      <c r="F13373" s="71"/>
      <c r="G13373" s="71"/>
      <c r="H13373" s="71"/>
      <c r="I13373" s="71"/>
      <c r="J13373" s="71"/>
      <c r="K13373" s="175"/>
      <c r="L13373" s="176"/>
      <c r="M13373" s="71"/>
      <c r="N13373" s="71"/>
      <c r="Z13373" s="92"/>
      <c r="AD13373" s="87"/>
    </row>
    <row r="13374" spans="3:30">
      <c r="C13374" s="120"/>
      <c r="D13374" s="71"/>
      <c r="E13374" s="71"/>
      <c r="F13374" s="71"/>
      <c r="G13374" s="71"/>
      <c r="H13374" s="71"/>
      <c r="I13374" s="71"/>
      <c r="J13374" s="71"/>
      <c r="K13374" s="175"/>
      <c r="L13374" s="176"/>
      <c r="M13374" s="71"/>
      <c r="N13374" s="71"/>
      <c r="Z13374" s="92"/>
      <c r="AD13374" s="87"/>
    </row>
    <row r="13375" spans="3:30">
      <c r="C13375" s="120"/>
      <c r="D13375" s="71"/>
      <c r="E13375" s="71"/>
      <c r="F13375" s="71"/>
      <c r="G13375" s="71"/>
      <c r="H13375" s="71"/>
      <c r="I13375" s="71"/>
      <c r="J13375" s="71"/>
      <c r="K13375" s="175"/>
      <c r="L13375" s="176"/>
      <c r="M13375" s="71"/>
      <c r="N13375" s="71"/>
      <c r="Z13375" s="92"/>
      <c r="AD13375" s="87"/>
    </row>
    <row r="13376" spans="3:30">
      <c r="C13376" s="120"/>
      <c r="D13376" s="71"/>
      <c r="E13376" s="71"/>
      <c r="F13376" s="71"/>
      <c r="G13376" s="71"/>
      <c r="H13376" s="71"/>
      <c r="I13376" s="71"/>
      <c r="J13376" s="71"/>
      <c r="K13376" s="175"/>
      <c r="L13376" s="176"/>
      <c r="M13376" s="71"/>
      <c r="N13376" s="71"/>
      <c r="Z13376" s="92"/>
      <c r="AD13376" s="87"/>
    </row>
    <row r="13377" spans="3:30">
      <c r="C13377" s="120"/>
      <c r="D13377" s="71"/>
      <c r="E13377" s="71"/>
      <c r="F13377" s="71"/>
      <c r="G13377" s="71"/>
      <c r="H13377" s="71"/>
      <c r="I13377" s="71"/>
      <c r="J13377" s="71"/>
      <c r="K13377" s="175"/>
      <c r="L13377" s="176"/>
      <c r="M13377" s="71"/>
      <c r="N13377" s="71"/>
      <c r="Z13377" s="92"/>
      <c r="AD13377" s="87"/>
    </row>
    <row r="13378" spans="3:30">
      <c r="C13378" s="120"/>
      <c r="D13378" s="71"/>
      <c r="E13378" s="71"/>
      <c r="F13378" s="71"/>
      <c r="G13378" s="71"/>
      <c r="H13378" s="71"/>
      <c r="I13378" s="71"/>
      <c r="J13378" s="71"/>
      <c r="K13378" s="175"/>
      <c r="L13378" s="176"/>
      <c r="M13378" s="71"/>
      <c r="N13378" s="71"/>
      <c r="Z13378" s="92"/>
      <c r="AD13378" s="87"/>
    </row>
    <row r="13379" spans="3:30">
      <c r="C13379" s="120"/>
      <c r="D13379" s="71"/>
      <c r="E13379" s="71"/>
      <c r="F13379" s="71"/>
      <c r="G13379" s="71"/>
      <c r="H13379" s="71"/>
      <c r="I13379" s="71"/>
      <c r="J13379" s="71"/>
      <c r="K13379" s="175"/>
      <c r="L13379" s="176"/>
      <c r="M13379" s="71"/>
      <c r="N13379" s="71"/>
      <c r="Z13379" s="92"/>
      <c r="AD13379" s="87"/>
    </row>
    <row r="13380" spans="3:30">
      <c r="C13380" s="120"/>
      <c r="D13380" s="71"/>
      <c r="E13380" s="71"/>
      <c r="F13380" s="71"/>
      <c r="G13380" s="71"/>
      <c r="H13380" s="71"/>
      <c r="I13380" s="71"/>
      <c r="J13380" s="71"/>
      <c r="K13380" s="175"/>
      <c r="L13380" s="176"/>
      <c r="M13380" s="71"/>
      <c r="N13380" s="71"/>
      <c r="Z13380" s="92"/>
      <c r="AD13380" s="87"/>
    </row>
    <row r="13381" spans="3:30">
      <c r="C13381" s="120"/>
      <c r="D13381" s="71"/>
      <c r="E13381" s="71"/>
      <c r="F13381" s="71"/>
      <c r="G13381" s="71"/>
      <c r="H13381" s="71"/>
      <c r="I13381" s="71"/>
      <c r="J13381" s="71"/>
      <c r="K13381" s="175"/>
      <c r="L13381" s="176"/>
      <c r="M13381" s="71"/>
      <c r="N13381" s="71"/>
      <c r="Z13381" s="92"/>
      <c r="AD13381" s="87"/>
    </row>
    <row r="13382" spans="3:30">
      <c r="C13382" s="120"/>
      <c r="D13382" s="71"/>
      <c r="E13382" s="71"/>
      <c r="F13382" s="71"/>
      <c r="G13382" s="71"/>
      <c r="H13382" s="71"/>
      <c r="I13382" s="71"/>
      <c r="J13382" s="71"/>
      <c r="K13382" s="175"/>
      <c r="L13382" s="176"/>
      <c r="M13382" s="71"/>
      <c r="N13382" s="71"/>
      <c r="Z13382" s="92"/>
      <c r="AD13382" s="87"/>
    </row>
    <row r="13383" spans="3:30">
      <c r="C13383" s="120"/>
      <c r="D13383" s="71"/>
      <c r="E13383" s="71"/>
      <c r="F13383" s="71"/>
      <c r="G13383" s="71"/>
      <c r="H13383" s="71"/>
      <c r="I13383" s="71"/>
      <c r="J13383" s="71"/>
      <c r="K13383" s="175"/>
      <c r="L13383" s="176"/>
      <c r="M13383" s="71"/>
      <c r="N13383" s="71"/>
      <c r="Z13383" s="92"/>
      <c r="AD13383" s="87"/>
    </row>
    <row r="13384" spans="3:30">
      <c r="C13384" s="120"/>
      <c r="D13384" s="71"/>
      <c r="E13384" s="71"/>
      <c r="F13384" s="71"/>
      <c r="G13384" s="71"/>
      <c r="H13384" s="71"/>
      <c r="I13384" s="71"/>
      <c r="J13384" s="71"/>
      <c r="K13384" s="175"/>
      <c r="L13384" s="176"/>
      <c r="M13384" s="71"/>
      <c r="N13384" s="71"/>
      <c r="Z13384" s="92"/>
      <c r="AD13384" s="87"/>
    </row>
    <row r="13385" spans="3:30">
      <c r="C13385" s="120"/>
      <c r="D13385" s="71"/>
      <c r="E13385" s="71"/>
      <c r="F13385" s="71"/>
      <c r="G13385" s="71"/>
      <c r="H13385" s="71"/>
      <c r="I13385" s="71"/>
      <c r="J13385" s="71"/>
      <c r="K13385" s="175"/>
      <c r="L13385" s="176"/>
      <c r="M13385" s="71"/>
      <c r="N13385" s="71"/>
      <c r="Z13385" s="92"/>
      <c r="AD13385" s="87"/>
    </row>
    <row r="13386" spans="3:30">
      <c r="C13386" s="120"/>
      <c r="D13386" s="71"/>
      <c r="E13386" s="71"/>
      <c r="F13386" s="71"/>
      <c r="G13386" s="71"/>
      <c r="H13386" s="71"/>
      <c r="I13386" s="71"/>
      <c r="J13386" s="71"/>
      <c r="K13386" s="175"/>
      <c r="L13386" s="176"/>
      <c r="M13386" s="71"/>
      <c r="N13386" s="71"/>
      <c r="Z13386" s="92"/>
      <c r="AD13386" s="87"/>
    </row>
    <row r="13387" spans="3:30">
      <c r="C13387" s="120"/>
      <c r="D13387" s="71"/>
      <c r="E13387" s="71"/>
      <c r="F13387" s="71"/>
      <c r="G13387" s="71"/>
      <c r="H13387" s="71"/>
      <c r="I13387" s="71"/>
      <c r="J13387" s="71"/>
      <c r="K13387" s="175"/>
      <c r="L13387" s="176"/>
      <c r="M13387" s="71"/>
      <c r="N13387" s="71"/>
      <c r="Z13387" s="92"/>
      <c r="AD13387" s="87"/>
    </row>
    <row r="13388" spans="3:30">
      <c r="C13388" s="120"/>
      <c r="D13388" s="71"/>
      <c r="E13388" s="71"/>
      <c r="F13388" s="71"/>
      <c r="G13388" s="71"/>
      <c r="H13388" s="71"/>
      <c r="I13388" s="71"/>
      <c r="J13388" s="71"/>
      <c r="K13388" s="175"/>
      <c r="L13388" s="176"/>
      <c r="M13388" s="71"/>
      <c r="N13388" s="71"/>
      <c r="Z13388" s="92"/>
      <c r="AD13388" s="87"/>
    </row>
    <row r="13389" spans="3:30">
      <c r="C13389" s="120"/>
      <c r="D13389" s="71"/>
      <c r="E13389" s="71"/>
      <c r="F13389" s="71"/>
      <c r="G13389" s="71"/>
      <c r="H13389" s="71"/>
      <c r="I13389" s="71"/>
      <c r="J13389" s="71"/>
      <c r="K13389" s="175"/>
      <c r="L13389" s="176"/>
      <c r="M13389" s="71"/>
      <c r="N13389" s="71"/>
      <c r="Z13389" s="92"/>
      <c r="AD13389" s="87"/>
    </row>
    <row r="13390" spans="3:30">
      <c r="C13390" s="120"/>
      <c r="D13390" s="71"/>
      <c r="E13390" s="71"/>
      <c r="F13390" s="71"/>
      <c r="G13390" s="71"/>
      <c r="H13390" s="71"/>
      <c r="I13390" s="71"/>
      <c r="J13390" s="71"/>
      <c r="K13390" s="175"/>
      <c r="L13390" s="176"/>
      <c r="M13390" s="71"/>
      <c r="N13390" s="71"/>
      <c r="Z13390" s="92"/>
      <c r="AD13390" s="87"/>
    </row>
    <row r="13391" spans="3:30">
      <c r="C13391" s="120"/>
      <c r="D13391" s="71"/>
      <c r="E13391" s="71"/>
      <c r="F13391" s="71"/>
      <c r="G13391" s="71"/>
      <c r="H13391" s="71"/>
      <c r="I13391" s="71"/>
      <c r="J13391" s="71"/>
      <c r="K13391" s="175"/>
      <c r="L13391" s="176"/>
      <c r="M13391" s="71"/>
      <c r="N13391" s="71"/>
      <c r="Z13391" s="92"/>
      <c r="AD13391" s="87"/>
    </row>
    <row r="13392" spans="3:30">
      <c r="C13392" s="120"/>
      <c r="D13392" s="71"/>
      <c r="E13392" s="71"/>
      <c r="F13392" s="71"/>
      <c r="G13392" s="71"/>
      <c r="H13392" s="71"/>
      <c r="I13392" s="71"/>
      <c r="J13392" s="71"/>
      <c r="K13392" s="175"/>
      <c r="L13392" s="176"/>
      <c r="M13392" s="71"/>
      <c r="N13392" s="71"/>
      <c r="Z13392" s="92"/>
      <c r="AD13392" s="87"/>
    </row>
    <row r="13393" spans="3:30">
      <c r="C13393" s="120"/>
      <c r="D13393" s="71"/>
      <c r="E13393" s="71"/>
      <c r="F13393" s="71"/>
      <c r="G13393" s="71"/>
      <c r="H13393" s="71"/>
      <c r="I13393" s="71"/>
      <c r="J13393" s="71"/>
      <c r="K13393" s="175"/>
      <c r="L13393" s="176"/>
      <c r="M13393" s="71"/>
      <c r="N13393" s="71"/>
      <c r="Z13393" s="92"/>
      <c r="AD13393" s="87"/>
    </row>
    <row r="13394" spans="3:30">
      <c r="C13394" s="120"/>
      <c r="D13394" s="71"/>
      <c r="E13394" s="71"/>
      <c r="F13394" s="71"/>
      <c r="G13394" s="71"/>
      <c r="H13394" s="71"/>
      <c r="I13394" s="71"/>
      <c r="J13394" s="71"/>
      <c r="K13394" s="175"/>
      <c r="L13394" s="176"/>
      <c r="M13394" s="71"/>
      <c r="N13394" s="71"/>
      <c r="Z13394" s="92"/>
      <c r="AD13394" s="87"/>
    </row>
    <row r="13395" spans="3:30">
      <c r="C13395" s="120"/>
      <c r="D13395" s="71"/>
      <c r="E13395" s="71"/>
      <c r="F13395" s="71"/>
      <c r="G13395" s="71"/>
      <c r="H13395" s="71"/>
      <c r="I13395" s="71"/>
      <c r="J13395" s="71"/>
      <c r="K13395" s="175"/>
      <c r="L13395" s="176"/>
      <c r="M13395" s="71"/>
      <c r="N13395" s="71"/>
      <c r="Z13395" s="92"/>
      <c r="AD13395" s="87"/>
    </row>
    <row r="13396" spans="3:30">
      <c r="C13396" s="120"/>
      <c r="D13396" s="71"/>
      <c r="E13396" s="71"/>
      <c r="F13396" s="71"/>
      <c r="G13396" s="71"/>
      <c r="H13396" s="71"/>
      <c r="I13396" s="71"/>
      <c r="J13396" s="71"/>
      <c r="K13396" s="175"/>
      <c r="L13396" s="176"/>
      <c r="M13396" s="71"/>
      <c r="N13396" s="71"/>
      <c r="Z13396" s="92"/>
      <c r="AD13396" s="87"/>
    </row>
    <row r="13397" spans="3:30">
      <c r="C13397" s="120"/>
      <c r="D13397" s="71"/>
      <c r="E13397" s="71"/>
      <c r="F13397" s="71"/>
      <c r="G13397" s="71"/>
      <c r="H13397" s="71"/>
      <c r="I13397" s="71"/>
      <c r="J13397" s="71"/>
      <c r="K13397" s="175"/>
      <c r="L13397" s="176"/>
      <c r="M13397" s="71"/>
      <c r="N13397" s="71"/>
      <c r="Z13397" s="92"/>
      <c r="AD13397" s="87"/>
    </row>
    <row r="13398" spans="3:30">
      <c r="C13398" s="120"/>
      <c r="D13398" s="71"/>
      <c r="E13398" s="71"/>
      <c r="F13398" s="71"/>
      <c r="G13398" s="71"/>
      <c r="H13398" s="71"/>
      <c r="I13398" s="71"/>
      <c r="J13398" s="71"/>
      <c r="K13398" s="175"/>
      <c r="L13398" s="176"/>
      <c r="M13398" s="71"/>
      <c r="N13398" s="71"/>
      <c r="Z13398" s="92"/>
      <c r="AD13398" s="87"/>
    </row>
    <row r="13399" spans="3:30">
      <c r="C13399" s="120"/>
      <c r="D13399" s="71"/>
      <c r="E13399" s="71"/>
      <c r="F13399" s="71"/>
      <c r="G13399" s="71"/>
      <c r="H13399" s="71"/>
      <c r="I13399" s="71"/>
      <c r="J13399" s="71"/>
      <c r="K13399" s="175"/>
      <c r="L13399" s="176"/>
      <c r="M13399" s="71"/>
      <c r="N13399" s="71"/>
      <c r="Z13399" s="92"/>
      <c r="AD13399" s="87"/>
    </row>
    <row r="13400" spans="3:30">
      <c r="C13400" s="120"/>
      <c r="D13400" s="71"/>
      <c r="E13400" s="71"/>
      <c r="F13400" s="71"/>
      <c r="G13400" s="71"/>
      <c r="H13400" s="71"/>
      <c r="I13400" s="71"/>
      <c r="J13400" s="71"/>
      <c r="K13400" s="175"/>
      <c r="L13400" s="176"/>
      <c r="M13400" s="71"/>
      <c r="N13400" s="71"/>
      <c r="Z13400" s="92"/>
      <c r="AD13400" s="87"/>
    </row>
    <row r="13401" spans="3:30">
      <c r="C13401" s="120"/>
      <c r="D13401" s="71"/>
      <c r="E13401" s="71"/>
      <c r="F13401" s="71"/>
      <c r="G13401" s="71"/>
      <c r="H13401" s="71"/>
      <c r="I13401" s="71"/>
      <c r="J13401" s="71"/>
      <c r="K13401" s="175"/>
      <c r="L13401" s="176"/>
      <c r="M13401" s="71"/>
      <c r="N13401" s="71"/>
      <c r="Z13401" s="92"/>
      <c r="AD13401" s="87"/>
    </row>
    <row r="13402" spans="3:30">
      <c r="C13402" s="120"/>
      <c r="D13402" s="71"/>
      <c r="E13402" s="71"/>
      <c r="F13402" s="71"/>
      <c r="G13402" s="71"/>
      <c r="H13402" s="71"/>
      <c r="I13402" s="71"/>
      <c r="J13402" s="71"/>
      <c r="K13402" s="175"/>
      <c r="L13402" s="176"/>
      <c r="M13402" s="71"/>
      <c r="N13402" s="71"/>
      <c r="Z13402" s="92"/>
      <c r="AD13402" s="87"/>
    </row>
    <row r="13403" spans="3:30">
      <c r="C13403" s="120"/>
      <c r="D13403" s="71"/>
      <c r="E13403" s="71"/>
      <c r="F13403" s="71"/>
      <c r="G13403" s="71"/>
      <c r="H13403" s="71"/>
      <c r="I13403" s="71"/>
      <c r="J13403" s="71"/>
      <c r="K13403" s="175"/>
      <c r="L13403" s="176"/>
      <c r="M13403" s="71"/>
      <c r="N13403" s="71"/>
      <c r="Z13403" s="92"/>
      <c r="AD13403" s="87"/>
    </row>
    <row r="13404" spans="3:30">
      <c r="C13404" s="120"/>
      <c r="D13404" s="71"/>
      <c r="E13404" s="71"/>
      <c r="F13404" s="71"/>
      <c r="G13404" s="71"/>
      <c r="H13404" s="71"/>
      <c r="I13404" s="71"/>
      <c r="J13404" s="71"/>
      <c r="K13404" s="175"/>
      <c r="L13404" s="176"/>
      <c r="M13404" s="71"/>
      <c r="N13404" s="71"/>
      <c r="Z13404" s="92"/>
      <c r="AD13404" s="87"/>
    </row>
    <row r="13405" spans="3:30">
      <c r="C13405" s="120"/>
      <c r="D13405" s="71"/>
      <c r="E13405" s="71"/>
      <c r="F13405" s="71"/>
      <c r="G13405" s="71"/>
      <c r="H13405" s="71"/>
      <c r="I13405" s="71"/>
      <c r="J13405" s="71"/>
      <c r="K13405" s="175"/>
      <c r="L13405" s="176"/>
      <c r="M13405" s="71"/>
      <c r="N13405" s="71"/>
      <c r="Z13405" s="92"/>
      <c r="AD13405" s="87"/>
    </row>
    <row r="13406" spans="3:30">
      <c r="C13406" s="120"/>
      <c r="D13406" s="71"/>
      <c r="E13406" s="71"/>
      <c r="F13406" s="71"/>
      <c r="G13406" s="71"/>
      <c r="H13406" s="71"/>
      <c r="I13406" s="71"/>
      <c r="J13406" s="71"/>
      <c r="K13406" s="175"/>
      <c r="L13406" s="176"/>
      <c r="M13406" s="71"/>
      <c r="N13406" s="71"/>
      <c r="Z13406" s="92"/>
      <c r="AD13406" s="87"/>
    </row>
    <row r="13407" spans="3:30">
      <c r="C13407" s="120"/>
      <c r="D13407" s="71"/>
      <c r="E13407" s="71"/>
      <c r="F13407" s="71"/>
      <c r="G13407" s="71"/>
      <c r="H13407" s="71"/>
      <c r="I13407" s="71"/>
      <c r="J13407" s="71"/>
      <c r="K13407" s="175"/>
      <c r="L13407" s="176"/>
      <c r="M13407" s="71"/>
      <c r="N13407" s="71"/>
      <c r="Z13407" s="92"/>
      <c r="AD13407" s="87"/>
    </row>
    <row r="13408" spans="3:30">
      <c r="C13408" s="120"/>
      <c r="D13408" s="71"/>
      <c r="E13408" s="71"/>
      <c r="F13408" s="71"/>
      <c r="G13408" s="71"/>
      <c r="H13408" s="71"/>
      <c r="I13408" s="71"/>
      <c r="J13408" s="71"/>
      <c r="K13408" s="175"/>
      <c r="L13408" s="176"/>
      <c r="M13408" s="71"/>
      <c r="N13408" s="71"/>
      <c r="Z13408" s="92"/>
      <c r="AD13408" s="87"/>
    </row>
    <row r="13409" spans="3:30">
      <c r="C13409" s="120"/>
      <c r="D13409" s="71"/>
      <c r="E13409" s="71"/>
      <c r="F13409" s="71"/>
      <c r="G13409" s="71"/>
      <c r="H13409" s="71"/>
      <c r="I13409" s="71"/>
      <c r="J13409" s="71"/>
      <c r="K13409" s="175"/>
      <c r="L13409" s="176"/>
      <c r="M13409" s="71"/>
      <c r="N13409" s="71"/>
      <c r="Z13409" s="92"/>
      <c r="AD13409" s="87"/>
    </row>
    <row r="13410" spans="3:30">
      <c r="C13410" s="120"/>
      <c r="D13410" s="71"/>
      <c r="E13410" s="71"/>
      <c r="F13410" s="71"/>
      <c r="G13410" s="71"/>
      <c r="H13410" s="71"/>
      <c r="I13410" s="71"/>
      <c r="J13410" s="71"/>
      <c r="K13410" s="175"/>
      <c r="L13410" s="176"/>
      <c r="M13410" s="71"/>
      <c r="N13410" s="71"/>
      <c r="Z13410" s="92"/>
      <c r="AD13410" s="87"/>
    </row>
    <row r="13411" spans="3:30">
      <c r="C13411" s="120"/>
      <c r="D13411" s="71"/>
      <c r="E13411" s="71"/>
      <c r="F13411" s="71"/>
      <c r="G13411" s="71"/>
      <c r="H13411" s="71"/>
      <c r="I13411" s="71"/>
      <c r="J13411" s="71"/>
      <c r="K13411" s="175"/>
      <c r="L13411" s="176"/>
      <c r="M13411" s="71"/>
      <c r="N13411" s="71"/>
      <c r="Z13411" s="92"/>
      <c r="AD13411" s="87"/>
    </row>
    <row r="13412" spans="3:30">
      <c r="C13412" s="120"/>
      <c r="D13412" s="71"/>
      <c r="E13412" s="71"/>
      <c r="F13412" s="71"/>
      <c r="G13412" s="71"/>
      <c r="H13412" s="71"/>
      <c r="I13412" s="71"/>
      <c r="J13412" s="71"/>
      <c r="K13412" s="175"/>
      <c r="L13412" s="176"/>
      <c r="M13412" s="71"/>
      <c r="N13412" s="71"/>
      <c r="Z13412" s="92"/>
      <c r="AD13412" s="87"/>
    </row>
    <row r="13413" spans="3:30">
      <c r="C13413" s="120"/>
      <c r="D13413" s="71"/>
      <c r="E13413" s="71"/>
      <c r="F13413" s="71"/>
      <c r="G13413" s="71"/>
      <c r="H13413" s="71"/>
      <c r="I13413" s="71"/>
      <c r="J13413" s="71"/>
      <c r="K13413" s="175"/>
      <c r="L13413" s="176"/>
      <c r="M13413" s="71"/>
      <c r="N13413" s="71"/>
      <c r="Z13413" s="92"/>
      <c r="AD13413" s="87"/>
    </row>
    <row r="13414" spans="3:30">
      <c r="C13414" s="120"/>
      <c r="D13414" s="71"/>
      <c r="E13414" s="71"/>
      <c r="F13414" s="71"/>
      <c r="G13414" s="71"/>
      <c r="H13414" s="71"/>
      <c r="I13414" s="71"/>
      <c r="J13414" s="71"/>
      <c r="K13414" s="175"/>
      <c r="L13414" s="176"/>
      <c r="M13414" s="71"/>
      <c r="N13414" s="71"/>
      <c r="Z13414" s="92"/>
      <c r="AD13414" s="87"/>
    </row>
    <row r="13415" spans="3:30">
      <c r="C13415" s="120"/>
      <c r="D13415" s="71"/>
      <c r="E13415" s="71"/>
      <c r="F13415" s="71"/>
      <c r="G13415" s="71"/>
      <c r="H13415" s="71"/>
      <c r="I13415" s="71"/>
      <c r="J13415" s="71"/>
      <c r="K13415" s="175"/>
      <c r="L13415" s="176"/>
      <c r="M13415" s="71"/>
      <c r="N13415" s="71"/>
      <c r="Z13415" s="92"/>
      <c r="AD13415" s="87"/>
    </row>
    <row r="13416" spans="3:30">
      <c r="C13416" s="120"/>
      <c r="D13416" s="71"/>
      <c r="E13416" s="71"/>
      <c r="F13416" s="71"/>
      <c r="G13416" s="71"/>
      <c r="H13416" s="71"/>
      <c r="I13416" s="71"/>
      <c r="J13416" s="71"/>
      <c r="K13416" s="175"/>
      <c r="L13416" s="176"/>
      <c r="M13416" s="71"/>
      <c r="N13416" s="71"/>
      <c r="Z13416" s="92"/>
      <c r="AD13416" s="87"/>
    </row>
    <row r="13417" spans="3:30">
      <c r="C13417" s="120"/>
      <c r="D13417" s="71"/>
      <c r="E13417" s="71"/>
      <c r="F13417" s="71"/>
      <c r="G13417" s="71"/>
      <c r="H13417" s="71"/>
      <c r="I13417" s="71"/>
      <c r="J13417" s="71"/>
      <c r="K13417" s="175"/>
      <c r="L13417" s="176"/>
      <c r="M13417" s="71"/>
      <c r="N13417" s="71"/>
      <c r="Z13417" s="92"/>
      <c r="AD13417" s="87"/>
    </row>
    <row r="13418" spans="3:30">
      <c r="C13418" s="120"/>
      <c r="D13418" s="71"/>
      <c r="E13418" s="71"/>
      <c r="F13418" s="71"/>
      <c r="G13418" s="71"/>
      <c r="H13418" s="71"/>
      <c r="I13418" s="71"/>
      <c r="J13418" s="71"/>
      <c r="K13418" s="175"/>
      <c r="L13418" s="176"/>
      <c r="M13418" s="71"/>
      <c r="N13418" s="71"/>
      <c r="Z13418" s="92"/>
      <c r="AD13418" s="87"/>
    </row>
    <row r="13419" spans="3:30">
      <c r="C13419" s="120"/>
      <c r="D13419" s="71"/>
      <c r="E13419" s="71"/>
      <c r="F13419" s="71"/>
      <c r="G13419" s="71"/>
      <c r="H13419" s="71"/>
      <c r="I13419" s="71"/>
      <c r="J13419" s="71"/>
      <c r="K13419" s="175"/>
      <c r="L13419" s="176"/>
      <c r="M13419" s="71"/>
      <c r="N13419" s="71"/>
      <c r="Z13419" s="92"/>
      <c r="AD13419" s="87"/>
    </row>
    <row r="13420" spans="3:30">
      <c r="C13420" s="120"/>
      <c r="D13420" s="71"/>
      <c r="E13420" s="71"/>
      <c r="F13420" s="71"/>
      <c r="G13420" s="71"/>
      <c r="H13420" s="71"/>
      <c r="I13420" s="71"/>
      <c r="J13420" s="71"/>
      <c r="K13420" s="175"/>
      <c r="L13420" s="176"/>
      <c r="M13420" s="71"/>
      <c r="N13420" s="71"/>
      <c r="Z13420" s="92"/>
      <c r="AD13420" s="87"/>
    </row>
    <row r="13421" spans="3:30">
      <c r="C13421" s="120"/>
      <c r="D13421" s="71"/>
      <c r="E13421" s="71"/>
      <c r="F13421" s="71"/>
      <c r="G13421" s="71"/>
      <c r="H13421" s="71"/>
      <c r="I13421" s="71"/>
      <c r="J13421" s="71"/>
      <c r="K13421" s="175"/>
      <c r="L13421" s="176"/>
      <c r="M13421" s="71"/>
      <c r="N13421" s="71"/>
      <c r="Z13421" s="92"/>
      <c r="AD13421" s="87"/>
    </row>
    <row r="13422" spans="3:30">
      <c r="C13422" s="120"/>
      <c r="D13422" s="71"/>
      <c r="E13422" s="71"/>
      <c r="F13422" s="71"/>
      <c r="G13422" s="71"/>
      <c r="H13422" s="71"/>
      <c r="I13422" s="71"/>
      <c r="J13422" s="71"/>
      <c r="K13422" s="175"/>
      <c r="L13422" s="176"/>
      <c r="M13422" s="71"/>
      <c r="N13422" s="71"/>
      <c r="Z13422" s="92"/>
      <c r="AD13422" s="87"/>
    </row>
    <row r="13423" spans="3:30">
      <c r="C13423" s="120"/>
      <c r="D13423" s="71"/>
      <c r="E13423" s="71"/>
      <c r="F13423" s="71"/>
      <c r="G13423" s="71"/>
      <c r="H13423" s="71"/>
      <c r="I13423" s="71"/>
      <c r="J13423" s="71"/>
      <c r="K13423" s="175"/>
      <c r="L13423" s="176"/>
      <c r="M13423" s="71"/>
      <c r="N13423" s="71"/>
      <c r="Z13423" s="92"/>
      <c r="AD13423" s="87"/>
    </row>
    <row r="13424" spans="3:30">
      <c r="C13424" s="120"/>
      <c r="D13424" s="71"/>
      <c r="E13424" s="71"/>
      <c r="F13424" s="71"/>
      <c r="G13424" s="71"/>
      <c r="H13424" s="71"/>
      <c r="I13424" s="71"/>
      <c r="J13424" s="71"/>
      <c r="K13424" s="175"/>
      <c r="L13424" s="176"/>
      <c r="M13424" s="71"/>
      <c r="N13424" s="71"/>
      <c r="Z13424" s="92"/>
      <c r="AD13424" s="87"/>
    </row>
    <row r="13425" spans="3:30">
      <c r="C13425" s="120"/>
      <c r="D13425" s="71"/>
      <c r="E13425" s="71"/>
      <c r="F13425" s="71"/>
      <c r="G13425" s="71"/>
      <c r="H13425" s="71"/>
      <c r="I13425" s="71"/>
      <c r="J13425" s="71"/>
      <c r="K13425" s="175"/>
      <c r="L13425" s="176"/>
      <c r="M13425" s="71"/>
      <c r="N13425" s="71"/>
      <c r="Z13425" s="92"/>
      <c r="AD13425" s="87"/>
    </row>
    <row r="13426" spans="3:30">
      <c r="C13426" s="120"/>
      <c r="D13426" s="71"/>
      <c r="E13426" s="71"/>
      <c r="F13426" s="71"/>
      <c r="G13426" s="71"/>
      <c r="H13426" s="71"/>
      <c r="I13426" s="71"/>
      <c r="J13426" s="71"/>
      <c r="K13426" s="175"/>
      <c r="L13426" s="176"/>
      <c r="M13426" s="71"/>
      <c r="N13426" s="71"/>
      <c r="Z13426" s="92"/>
      <c r="AD13426" s="87"/>
    </row>
    <row r="13427" spans="3:30">
      <c r="C13427" s="120"/>
      <c r="D13427" s="71"/>
      <c r="E13427" s="71"/>
      <c r="F13427" s="71"/>
      <c r="G13427" s="71"/>
      <c r="H13427" s="71"/>
      <c r="I13427" s="71"/>
      <c r="J13427" s="71"/>
      <c r="K13427" s="175"/>
      <c r="L13427" s="176"/>
      <c r="M13427" s="71"/>
      <c r="N13427" s="71"/>
      <c r="Z13427" s="92"/>
      <c r="AD13427" s="87"/>
    </row>
    <row r="13428" spans="3:30">
      <c r="C13428" s="120"/>
      <c r="D13428" s="71"/>
      <c r="E13428" s="71"/>
      <c r="F13428" s="71"/>
      <c r="G13428" s="71"/>
      <c r="H13428" s="71"/>
      <c r="I13428" s="71"/>
      <c r="J13428" s="71"/>
      <c r="K13428" s="175"/>
      <c r="L13428" s="176"/>
      <c r="M13428" s="71"/>
      <c r="N13428" s="71"/>
      <c r="Z13428" s="92"/>
      <c r="AD13428" s="87"/>
    </row>
    <row r="13429" spans="3:30">
      <c r="C13429" s="120"/>
      <c r="D13429" s="71"/>
      <c r="E13429" s="71"/>
      <c r="F13429" s="71"/>
      <c r="G13429" s="71"/>
      <c r="H13429" s="71"/>
      <c r="I13429" s="71"/>
      <c r="J13429" s="71"/>
      <c r="K13429" s="175"/>
      <c r="L13429" s="176"/>
      <c r="M13429" s="71"/>
      <c r="N13429" s="71"/>
      <c r="Z13429" s="92"/>
      <c r="AD13429" s="87"/>
    </row>
    <row r="13430" spans="3:30">
      <c r="C13430" s="120"/>
      <c r="D13430" s="71"/>
      <c r="E13430" s="71"/>
      <c r="F13430" s="71"/>
      <c r="G13430" s="71"/>
      <c r="H13430" s="71"/>
      <c r="I13430" s="71"/>
      <c r="J13430" s="71"/>
      <c r="K13430" s="175"/>
      <c r="L13430" s="176"/>
      <c r="M13430" s="71"/>
      <c r="N13430" s="71"/>
      <c r="Z13430" s="92"/>
      <c r="AD13430" s="87"/>
    </row>
    <row r="13431" spans="3:30">
      <c r="C13431" s="120"/>
      <c r="D13431" s="71"/>
      <c r="E13431" s="71"/>
      <c r="F13431" s="71"/>
      <c r="G13431" s="71"/>
      <c r="H13431" s="71"/>
      <c r="I13431" s="71"/>
      <c r="J13431" s="71"/>
      <c r="K13431" s="175"/>
      <c r="L13431" s="176"/>
      <c r="M13431" s="71"/>
      <c r="N13431" s="71"/>
      <c r="Z13431" s="92"/>
      <c r="AD13431" s="87"/>
    </row>
    <row r="13432" spans="3:30">
      <c r="C13432" s="120"/>
      <c r="D13432" s="71"/>
      <c r="E13432" s="71"/>
      <c r="F13432" s="71"/>
      <c r="G13432" s="71"/>
      <c r="H13432" s="71"/>
      <c r="I13432" s="71"/>
      <c r="J13432" s="71"/>
      <c r="K13432" s="175"/>
      <c r="L13432" s="176"/>
      <c r="M13432" s="71"/>
      <c r="N13432" s="71"/>
      <c r="Z13432" s="92"/>
      <c r="AD13432" s="87"/>
    </row>
    <row r="13433" spans="3:30">
      <c r="C13433" s="120"/>
      <c r="D13433" s="71"/>
      <c r="E13433" s="71"/>
      <c r="F13433" s="71"/>
      <c r="G13433" s="71"/>
      <c r="H13433" s="71"/>
      <c r="I13433" s="71"/>
      <c r="J13433" s="71"/>
      <c r="K13433" s="175"/>
      <c r="L13433" s="176"/>
      <c r="M13433" s="71"/>
      <c r="N13433" s="71"/>
      <c r="Z13433" s="92"/>
      <c r="AD13433" s="87"/>
    </row>
    <row r="13434" spans="3:30">
      <c r="C13434" s="120"/>
      <c r="D13434" s="71"/>
      <c r="E13434" s="71"/>
      <c r="F13434" s="71"/>
      <c r="G13434" s="71"/>
      <c r="H13434" s="71"/>
      <c r="I13434" s="71"/>
      <c r="J13434" s="71"/>
      <c r="K13434" s="175"/>
      <c r="L13434" s="176"/>
      <c r="M13434" s="71"/>
      <c r="N13434" s="71"/>
      <c r="Z13434" s="92"/>
      <c r="AD13434" s="87"/>
    </row>
    <row r="13435" spans="3:30">
      <c r="C13435" s="120"/>
      <c r="D13435" s="71"/>
      <c r="E13435" s="71"/>
      <c r="F13435" s="71"/>
      <c r="G13435" s="71"/>
      <c r="H13435" s="71"/>
      <c r="I13435" s="71"/>
      <c r="J13435" s="71"/>
      <c r="K13435" s="175"/>
      <c r="L13435" s="176"/>
      <c r="M13435" s="71"/>
      <c r="N13435" s="71"/>
      <c r="Z13435" s="92"/>
      <c r="AD13435" s="87"/>
    </row>
    <row r="13436" spans="3:30">
      <c r="C13436" s="120"/>
      <c r="D13436" s="71"/>
      <c r="E13436" s="71"/>
      <c r="F13436" s="71"/>
      <c r="G13436" s="71"/>
      <c r="H13436" s="71"/>
      <c r="I13436" s="71"/>
      <c r="J13436" s="71"/>
      <c r="K13436" s="175"/>
      <c r="L13436" s="176"/>
      <c r="M13436" s="71"/>
      <c r="N13436" s="71"/>
      <c r="Z13436" s="92"/>
      <c r="AD13436" s="87"/>
    </row>
    <row r="13437" spans="3:30">
      <c r="C13437" s="120"/>
      <c r="D13437" s="71"/>
      <c r="E13437" s="71"/>
      <c r="F13437" s="71"/>
      <c r="G13437" s="71"/>
      <c r="H13437" s="71"/>
      <c r="I13437" s="71"/>
      <c r="J13437" s="71"/>
      <c r="K13437" s="175"/>
      <c r="L13437" s="176"/>
      <c r="M13437" s="71"/>
      <c r="N13437" s="71"/>
      <c r="Z13437" s="92"/>
      <c r="AD13437" s="87"/>
    </row>
    <row r="13438" spans="3:30">
      <c r="C13438" s="120"/>
      <c r="D13438" s="71"/>
      <c r="E13438" s="71"/>
      <c r="F13438" s="71"/>
      <c r="G13438" s="71"/>
      <c r="H13438" s="71"/>
      <c r="I13438" s="71"/>
      <c r="J13438" s="71"/>
      <c r="K13438" s="175"/>
      <c r="L13438" s="176"/>
      <c r="M13438" s="71"/>
      <c r="N13438" s="71"/>
      <c r="Z13438" s="92"/>
      <c r="AD13438" s="87"/>
    </row>
    <row r="13439" spans="3:30">
      <c r="C13439" s="120"/>
      <c r="D13439" s="71"/>
      <c r="E13439" s="71"/>
      <c r="F13439" s="71"/>
      <c r="G13439" s="71"/>
      <c r="H13439" s="71"/>
      <c r="I13439" s="71"/>
      <c r="J13439" s="71"/>
      <c r="K13439" s="175"/>
      <c r="L13439" s="176"/>
      <c r="M13439" s="71"/>
      <c r="N13439" s="71"/>
      <c r="Z13439" s="92"/>
      <c r="AD13439" s="87"/>
    </row>
    <row r="13440" spans="3:30">
      <c r="C13440" s="120"/>
      <c r="D13440" s="71"/>
      <c r="E13440" s="71"/>
      <c r="F13440" s="71"/>
      <c r="G13440" s="71"/>
      <c r="H13440" s="71"/>
      <c r="I13440" s="71"/>
      <c r="J13440" s="71"/>
      <c r="K13440" s="175"/>
      <c r="L13440" s="176"/>
      <c r="M13440" s="71"/>
      <c r="N13440" s="71"/>
      <c r="Z13440" s="92"/>
      <c r="AD13440" s="87"/>
    </row>
    <row r="13441" spans="3:30">
      <c r="C13441" s="120"/>
      <c r="D13441" s="71"/>
      <c r="E13441" s="71"/>
      <c r="F13441" s="71"/>
      <c r="G13441" s="71"/>
      <c r="H13441" s="71"/>
      <c r="I13441" s="71"/>
      <c r="J13441" s="71"/>
      <c r="K13441" s="175"/>
      <c r="L13441" s="176"/>
      <c r="M13441" s="71"/>
      <c r="N13441" s="71"/>
      <c r="Z13441" s="92"/>
      <c r="AD13441" s="87"/>
    </row>
    <row r="13442" spans="3:30">
      <c r="C13442" s="120"/>
      <c r="D13442" s="71"/>
      <c r="E13442" s="71"/>
      <c r="F13442" s="71"/>
      <c r="G13442" s="71"/>
      <c r="H13442" s="71"/>
      <c r="I13442" s="71"/>
      <c r="J13442" s="71"/>
      <c r="K13442" s="175"/>
      <c r="L13442" s="176"/>
      <c r="M13442" s="71"/>
      <c r="N13442" s="71"/>
      <c r="Z13442" s="92"/>
      <c r="AD13442" s="87"/>
    </row>
    <row r="13443" spans="3:30">
      <c r="C13443" s="120"/>
      <c r="D13443" s="71"/>
      <c r="E13443" s="71"/>
      <c r="F13443" s="71"/>
      <c r="G13443" s="71"/>
      <c r="H13443" s="71"/>
      <c r="I13443" s="71"/>
      <c r="J13443" s="71"/>
      <c r="K13443" s="175"/>
      <c r="L13443" s="176"/>
      <c r="M13443" s="71"/>
      <c r="N13443" s="71"/>
      <c r="Z13443" s="92"/>
      <c r="AD13443" s="87"/>
    </row>
    <row r="13444" spans="3:30">
      <c r="C13444" s="120"/>
      <c r="D13444" s="71"/>
      <c r="E13444" s="71"/>
      <c r="F13444" s="71"/>
      <c r="G13444" s="71"/>
      <c r="H13444" s="71"/>
      <c r="I13444" s="71"/>
      <c r="J13444" s="71"/>
      <c r="K13444" s="175"/>
      <c r="L13444" s="176"/>
      <c r="M13444" s="71"/>
      <c r="N13444" s="71"/>
      <c r="Z13444" s="92"/>
      <c r="AD13444" s="87"/>
    </row>
    <row r="13445" spans="3:30">
      <c r="C13445" s="120"/>
      <c r="D13445" s="71"/>
      <c r="E13445" s="71"/>
      <c r="F13445" s="71"/>
      <c r="G13445" s="71"/>
      <c r="H13445" s="71"/>
      <c r="I13445" s="71"/>
      <c r="J13445" s="71"/>
      <c r="K13445" s="175"/>
      <c r="L13445" s="176"/>
      <c r="M13445" s="71"/>
      <c r="N13445" s="71"/>
      <c r="Z13445" s="92"/>
      <c r="AD13445" s="87"/>
    </row>
    <row r="13446" spans="3:30">
      <c r="C13446" s="120"/>
      <c r="D13446" s="71"/>
      <c r="E13446" s="71"/>
      <c r="F13446" s="71"/>
      <c r="G13446" s="71"/>
      <c r="H13446" s="71"/>
      <c r="I13446" s="71"/>
      <c r="J13446" s="71"/>
      <c r="K13446" s="175"/>
      <c r="L13446" s="176"/>
      <c r="M13446" s="71"/>
      <c r="N13446" s="71"/>
      <c r="Z13446" s="92"/>
      <c r="AD13446" s="87"/>
    </row>
    <row r="13447" spans="3:30">
      <c r="C13447" s="120"/>
      <c r="D13447" s="71"/>
      <c r="E13447" s="71"/>
      <c r="F13447" s="71"/>
      <c r="G13447" s="71"/>
      <c r="H13447" s="71"/>
      <c r="I13447" s="71"/>
      <c r="J13447" s="71"/>
      <c r="K13447" s="175"/>
      <c r="L13447" s="176"/>
      <c r="M13447" s="71"/>
      <c r="N13447" s="71"/>
      <c r="Z13447" s="92"/>
      <c r="AD13447" s="87"/>
    </row>
    <row r="13448" spans="3:30">
      <c r="C13448" s="120"/>
      <c r="D13448" s="71"/>
      <c r="E13448" s="71"/>
      <c r="F13448" s="71"/>
      <c r="G13448" s="71"/>
      <c r="H13448" s="71"/>
      <c r="I13448" s="71"/>
      <c r="J13448" s="71"/>
      <c r="K13448" s="175"/>
      <c r="L13448" s="176"/>
      <c r="M13448" s="71"/>
      <c r="N13448" s="71"/>
      <c r="Z13448" s="92"/>
      <c r="AD13448" s="87"/>
    </row>
    <row r="13449" spans="3:30">
      <c r="C13449" s="120"/>
      <c r="D13449" s="71"/>
      <c r="E13449" s="71"/>
      <c r="F13449" s="71"/>
      <c r="G13449" s="71"/>
      <c r="H13449" s="71"/>
      <c r="I13449" s="71"/>
      <c r="J13449" s="71"/>
      <c r="K13449" s="175"/>
      <c r="L13449" s="176"/>
      <c r="M13449" s="71"/>
      <c r="N13449" s="71"/>
      <c r="Z13449" s="92"/>
      <c r="AD13449" s="87"/>
    </row>
    <row r="13450" spans="3:30">
      <c r="C13450" s="120"/>
      <c r="D13450" s="71"/>
      <c r="E13450" s="71"/>
      <c r="F13450" s="71"/>
      <c r="G13450" s="71"/>
      <c r="H13450" s="71"/>
      <c r="I13450" s="71"/>
      <c r="J13450" s="71"/>
      <c r="K13450" s="175"/>
      <c r="L13450" s="176"/>
      <c r="M13450" s="71"/>
      <c r="N13450" s="71"/>
      <c r="Z13450" s="92"/>
      <c r="AD13450" s="87"/>
    </row>
    <row r="13451" spans="3:30">
      <c r="C13451" s="120"/>
      <c r="D13451" s="71"/>
      <c r="E13451" s="71"/>
      <c r="F13451" s="71"/>
      <c r="G13451" s="71"/>
      <c r="H13451" s="71"/>
      <c r="I13451" s="71"/>
      <c r="J13451" s="71"/>
      <c r="K13451" s="175"/>
      <c r="L13451" s="176"/>
      <c r="M13451" s="71"/>
      <c r="N13451" s="71"/>
      <c r="Z13451" s="92"/>
      <c r="AD13451" s="87"/>
    </row>
    <row r="13452" spans="3:30">
      <c r="C13452" s="120"/>
      <c r="D13452" s="71"/>
      <c r="E13452" s="71"/>
      <c r="F13452" s="71"/>
      <c r="G13452" s="71"/>
      <c r="H13452" s="71"/>
      <c r="I13452" s="71"/>
      <c r="J13452" s="71"/>
      <c r="K13452" s="175"/>
      <c r="L13452" s="176"/>
      <c r="M13452" s="71"/>
      <c r="N13452" s="71"/>
      <c r="Z13452" s="92"/>
      <c r="AD13452" s="87"/>
    </row>
    <row r="13453" spans="3:30">
      <c r="C13453" s="120"/>
      <c r="D13453" s="71"/>
      <c r="E13453" s="71"/>
      <c r="F13453" s="71"/>
      <c r="G13453" s="71"/>
      <c r="H13453" s="71"/>
      <c r="I13453" s="71"/>
      <c r="J13453" s="71"/>
      <c r="K13453" s="175"/>
      <c r="L13453" s="176"/>
      <c r="M13453" s="71"/>
      <c r="N13453" s="71"/>
      <c r="Z13453" s="92"/>
      <c r="AD13453" s="87"/>
    </row>
    <row r="13454" spans="3:30">
      <c r="C13454" s="120"/>
      <c r="D13454" s="71"/>
      <c r="E13454" s="71"/>
      <c r="F13454" s="71"/>
      <c r="G13454" s="71"/>
      <c r="H13454" s="71"/>
      <c r="I13454" s="71"/>
      <c r="J13454" s="71"/>
      <c r="K13454" s="175"/>
      <c r="L13454" s="176"/>
      <c r="M13454" s="71"/>
      <c r="N13454" s="71"/>
      <c r="Z13454" s="92"/>
      <c r="AD13454" s="87"/>
    </row>
    <row r="13455" spans="3:30">
      <c r="C13455" s="120"/>
      <c r="D13455" s="71"/>
      <c r="E13455" s="71"/>
      <c r="F13455" s="71"/>
      <c r="G13455" s="71"/>
      <c r="H13455" s="71"/>
      <c r="I13455" s="71"/>
      <c r="J13455" s="71"/>
      <c r="K13455" s="175"/>
      <c r="L13455" s="176"/>
      <c r="M13455" s="71"/>
      <c r="N13455" s="71"/>
      <c r="Z13455" s="92"/>
      <c r="AD13455" s="87"/>
    </row>
    <row r="13456" spans="3:30">
      <c r="C13456" s="120"/>
      <c r="D13456" s="71"/>
      <c r="E13456" s="71"/>
      <c r="F13456" s="71"/>
      <c r="G13456" s="71"/>
      <c r="H13456" s="71"/>
      <c r="I13456" s="71"/>
      <c r="J13456" s="71"/>
      <c r="K13456" s="175"/>
      <c r="L13456" s="176"/>
      <c r="M13456" s="71"/>
      <c r="N13456" s="71"/>
      <c r="Z13456" s="92"/>
      <c r="AD13456" s="87"/>
    </row>
    <row r="13457" spans="3:30">
      <c r="C13457" s="120"/>
      <c r="D13457" s="71"/>
      <c r="E13457" s="71"/>
      <c r="F13457" s="71"/>
      <c r="G13457" s="71"/>
      <c r="H13457" s="71"/>
      <c r="I13457" s="71"/>
      <c r="J13457" s="71"/>
      <c r="K13457" s="175"/>
      <c r="L13457" s="176"/>
      <c r="M13457" s="71"/>
      <c r="N13457" s="71"/>
      <c r="Z13457" s="92"/>
      <c r="AD13457" s="87"/>
    </row>
    <row r="13458" spans="3:30">
      <c r="C13458" s="120"/>
      <c r="D13458" s="71"/>
      <c r="E13458" s="71"/>
      <c r="F13458" s="71"/>
      <c r="G13458" s="71"/>
      <c r="H13458" s="71"/>
      <c r="I13458" s="71"/>
      <c r="J13458" s="71"/>
      <c r="K13458" s="175"/>
      <c r="L13458" s="176"/>
      <c r="M13458" s="71"/>
      <c r="N13458" s="71"/>
      <c r="Z13458" s="92"/>
      <c r="AD13458" s="87"/>
    </row>
    <row r="13459" spans="3:30">
      <c r="C13459" s="120"/>
      <c r="D13459" s="71"/>
      <c r="E13459" s="71"/>
      <c r="F13459" s="71"/>
      <c r="G13459" s="71"/>
      <c r="H13459" s="71"/>
      <c r="I13459" s="71"/>
      <c r="J13459" s="71"/>
      <c r="K13459" s="175"/>
      <c r="L13459" s="176"/>
      <c r="M13459" s="71"/>
      <c r="N13459" s="71"/>
      <c r="Z13459" s="92"/>
      <c r="AD13459" s="87"/>
    </row>
    <row r="13460" spans="3:30">
      <c r="C13460" s="120"/>
      <c r="D13460" s="71"/>
      <c r="E13460" s="71"/>
      <c r="F13460" s="71"/>
      <c r="G13460" s="71"/>
      <c r="H13460" s="71"/>
      <c r="I13460" s="71"/>
      <c r="J13460" s="71"/>
      <c r="K13460" s="175"/>
      <c r="L13460" s="176"/>
      <c r="M13460" s="71"/>
      <c r="N13460" s="71"/>
      <c r="Z13460" s="92"/>
      <c r="AD13460" s="87"/>
    </row>
    <row r="13461" spans="3:30">
      <c r="C13461" s="120"/>
      <c r="D13461" s="71"/>
      <c r="E13461" s="71"/>
      <c r="F13461" s="71"/>
      <c r="G13461" s="71"/>
      <c r="H13461" s="71"/>
      <c r="I13461" s="71"/>
      <c r="J13461" s="71"/>
      <c r="K13461" s="175"/>
      <c r="L13461" s="176"/>
      <c r="M13461" s="71"/>
      <c r="N13461" s="71"/>
      <c r="Z13461" s="92"/>
      <c r="AD13461" s="87"/>
    </row>
    <row r="13462" spans="3:30">
      <c r="C13462" s="120"/>
      <c r="D13462" s="71"/>
      <c r="E13462" s="71"/>
      <c r="F13462" s="71"/>
      <c r="G13462" s="71"/>
      <c r="H13462" s="71"/>
      <c r="I13462" s="71"/>
      <c r="J13462" s="71"/>
      <c r="K13462" s="175"/>
      <c r="L13462" s="176"/>
      <c r="M13462" s="71"/>
      <c r="N13462" s="71"/>
      <c r="Z13462" s="92"/>
      <c r="AD13462" s="87"/>
    </row>
    <row r="13463" spans="3:30">
      <c r="C13463" s="120"/>
      <c r="D13463" s="71"/>
      <c r="E13463" s="71"/>
      <c r="F13463" s="71"/>
      <c r="G13463" s="71"/>
      <c r="H13463" s="71"/>
      <c r="I13463" s="71"/>
      <c r="J13463" s="71"/>
      <c r="K13463" s="175"/>
      <c r="L13463" s="176"/>
      <c r="M13463" s="71"/>
      <c r="N13463" s="71"/>
      <c r="Z13463" s="92"/>
      <c r="AD13463" s="87"/>
    </row>
    <row r="13464" spans="3:30">
      <c r="C13464" s="120"/>
      <c r="D13464" s="71"/>
      <c r="E13464" s="71"/>
      <c r="F13464" s="71"/>
      <c r="G13464" s="71"/>
      <c r="H13464" s="71"/>
      <c r="I13464" s="71"/>
      <c r="J13464" s="71"/>
      <c r="K13464" s="175"/>
      <c r="L13464" s="176"/>
      <c r="M13464" s="71"/>
      <c r="N13464" s="71"/>
      <c r="Z13464" s="92"/>
      <c r="AD13464" s="87"/>
    </row>
    <row r="13465" spans="3:30">
      <c r="C13465" s="120"/>
      <c r="D13465" s="71"/>
      <c r="E13465" s="71"/>
      <c r="F13465" s="71"/>
      <c r="G13465" s="71"/>
      <c r="H13465" s="71"/>
      <c r="I13465" s="71"/>
      <c r="J13465" s="71"/>
      <c r="K13465" s="175"/>
      <c r="L13465" s="176"/>
      <c r="M13465" s="71"/>
      <c r="N13465" s="71"/>
      <c r="Z13465" s="92"/>
      <c r="AD13465" s="87"/>
    </row>
    <row r="13466" spans="3:30">
      <c r="C13466" s="120"/>
      <c r="D13466" s="71"/>
      <c r="E13466" s="71"/>
      <c r="F13466" s="71"/>
      <c r="G13466" s="71"/>
      <c r="H13466" s="71"/>
      <c r="I13466" s="71"/>
      <c r="J13466" s="71"/>
      <c r="K13466" s="175"/>
      <c r="L13466" s="176"/>
      <c r="M13466" s="71"/>
      <c r="N13466" s="71"/>
      <c r="Z13466" s="92"/>
      <c r="AD13466" s="87"/>
    </row>
    <row r="13467" spans="3:30">
      <c r="C13467" s="120"/>
      <c r="D13467" s="71"/>
      <c r="E13467" s="71"/>
      <c r="F13467" s="71"/>
      <c r="G13467" s="71"/>
      <c r="H13467" s="71"/>
      <c r="I13467" s="71"/>
      <c r="J13467" s="71"/>
      <c r="K13467" s="175"/>
      <c r="L13467" s="176"/>
      <c r="M13467" s="71"/>
      <c r="N13467" s="71"/>
      <c r="Z13467" s="92"/>
      <c r="AD13467" s="87"/>
    </row>
    <row r="13468" spans="3:30">
      <c r="C13468" s="120"/>
      <c r="D13468" s="71"/>
      <c r="E13468" s="71"/>
      <c r="F13468" s="71"/>
      <c r="G13468" s="71"/>
      <c r="H13468" s="71"/>
      <c r="I13468" s="71"/>
      <c r="J13468" s="71"/>
      <c r="K13468" s="175"/>
      <c r="L13468" s="176"/>
      <c r="M13468" s="71"/>
      <c r="N13468" s="71"/>
      <c r="Z13468" s="92"/>
      <c r="AD13468" s="87"/>
    </row>
    <row r="13469" spans="3:30">
      <c r="C13469" s="120"/>
      <c r="D13469" s="71"/>
      <c r="E13469" s="71"/>
      <c r="F13469" s="71"/>
      <c r="G13469" s="71"/>
      <c r="H13469" s="71"/>
      <c r="I13469" s="71"/>
      <c r="J13469" s="71"/>
      <c r="K13469" s="175"/>
      <c r="L13469" s="176"/>
      <c r="M13469" s="71"/>
      <c r="N13469" s="71"/>
      <c r="Z13469" s="92"/>
      <c r="AD13469" s="87"/>
    </row>
    <row r="13470" spans="3:30">
      <c r="C13470" s="120"/>
      <c r="D13470" s="71"/>
      <c r="E13470" s="71"/>
      <c r="F13470" s="71"/>
      <c r="G13470" s="71"/>
      <c r="H13470" s="71"/>
      <c r="I13470" s="71"/>
      <c r="J13470" s="71"/>
      <c r="K13470" s="175"/>
      <c r="L13470" s="176"/>
      <c r="M13470" s="71"/>
      <c r="N13470" s="71"/>
      <c r="Z13470" s="92"/>
      <c r="AD13470" s="87"/>
    </row>
    <row r="13471" spans="3:30">
      <c r="C13471" s="120"/>
      <c r="D13471" s="71"/>
      <c r="E13471" s="71"/>
      <c r="F13471" s="71"/>
      <c r="G13471" s="71"/>
      <c r="H13471" s="71"/>
      <c r="I13471" s="71"/>
      <c r="J13471" s="71"/>
      <c r="K13471" s="175"/>
      <c r="L13471" s="176"/>
      <c r="M13471" s="71"/>
      <c r="N13471" s="71"/>
      <c r="Z13471" s="92"/>
      <c r="AD13471" s="87"/>
    </row>
    <row r="13472" spans="3:30">
      <c r="C13472" s="120"/>
      <c r="D13472" s="71"/>
      <c r="E13472" s="71"/>
      <c r="F13472" s="71"/>
      <c r="G13472" s="71"/>
      <c r="H13472" s="71"/>
      <c r="I13472" s="71"/>
      <c r="J13472" s="71"/>
      <c r="K13472" s="175"/>
      <c r="L13472" s="176"/>
      <c r="M13472" s="71"/>
      <c r="N13472" s="71"/>
      <c r="Z13472" s="92"/>
      <c r="AD13472" s="87"/>
    </row>
    <row r="13473" spans="3:30">
      <c r="C13473" s="120"/>
      <c r="D13473" s="71"/>
      <c r="E13473" s="71"/>
      <c r="F13473" s="71"/>
      <c r="G13473" s="71"/>
      <c r="H13473" s="71"/>
      <c r="I13473" s="71"/>
      <c r="J13473" s="71"/>
      <c r="K13473" s="175"/>
      <c r="L13473" s="176"/>
      <c r="M13473" s="71"/>
      <c r="N13473" s="71"/>
      <c r="Z13473" s="92"/>
      <c r="AD13473" s="87"/>
    </row>
    <row r="13474" spans="3:30">
      <c r="C13474" s="120"/>
      <c r="D13474" s="71"/>
      <c r="E13474" s="71"/>
      <c r="F13474" s="71"/>
      <c r="G13474" s="71"/>
      <c r="H13474" s="71"/>
      <c r="I13474" s="71"/>
      <c r="J13474" s="71"/>
      <c r="K13474" s="175"/>
      <c r="L13474" s="176"/>
      <c r="M13474" s="71"/>
      <c r="N13474" s="71"/>
      <c r="Z13474" s="92"/>
      <c r="AD13474" s="87"/>
    </row>
    <row r="13475" spans="3:30">
      <c r="C13475" s="120"/>
      <c r="D13475" s="71"/>
      <c r="E13475" s="71"/>
      <c r="F13475" s="71"/>
      <c r="G13475" s="71"/>
      <c r="H13475" s="71"/>
      <c r="I13475" s="71"/>
      <c r="J13475" s="71"/>
      <c r="K13475" s="175"/>
      <c r="L13475" s="176"/>
      <c r="M13475" s="71"/>
      <c r="N13475" s="71"/>
      <c r="Z13475" s="92"/>
      <c r="AD13475" s="87"/>
    </row>
    <row r="13476" spans="3:30">
      <c r="C13476" s="120"/>
      <c r="D13476" s="71"/>
      <c r="E13476" s="71"/>
      <c r="F13476" s="71"/>
      <c r="G13476" s="71"/>
      <c r="H13476" s="71"/>
      <c r="I13476" s="71"/>
      <c r="J13476" s="71"/>
      <c r="K13476" s="175"/>
      <c r="L13476" s="176"/>
      <c r="M13476" s="71"/>
      <c r="N13476" s="71"/>
      <c r="Z13476" s="92"/>
      <c r="AD13476" s="87"/>
    </row>
    <row r="13477" spans="3:30">
      <c r="C13477" s="120"/>
      <c r="D13477" s="71"/>
      <c r="E13477" s="71"/>
      <c r="F13477" s="71"/>
      <c r="G13477" s="71"/>
      <c r="H13477" s="71"/>
      <c r="I13477" s="71"/>
      <c r="J13477" s="71"/>
      <c r="K13477" s="175"/>
      <c r="L13477" s="176"/>
      <c r="M13477" s="71"/>
      <c r="N13477" s="71"/>
      <c r="Z13477" s="92"/>
      <c r="AD13477" s="87"/>
    </row>
    <row r="13478" spans="3:30">
      <c r="C13478" s="120"/>
      <c r="D13478" s="71"/>
      <c r="E13478" s="71"/>
      <c r="F13478" s="71"/>
      <c r="G13478" s="71"/>
      <c r="H13478" s="71"/>
      <c r="I13478" s="71"/>
      <c r="J13478" s="71"/>
      <c r="K13478" s="175"/>
      <c r="L13478" s="176"/>
      <c r="M13478" s="71"/>
      <c r="N13478" s="71"/>
      <c r="Z13478" s="92"/>
      <c r="AD13478" s="87"/>
    </row>
    <row r="13479" spans="3:30">
      <c r="C13479" s="120"/>
      <c r="D13479" s="71"/>
      <c r="E13479" s="71"/>
      <c r="F13479" s="71"/>
      <c r="G13479" s="71"/>
      <c r="H13479" s="71"/>
      <c r="I13479" s="71"/>
      <c r="J13479" s="71"/>
      <c r="K13479" s="175"/>
      <c r="L13479" s="176"/>
      <c r="M13479" s="71"/>
      <c r="N13479" s="71"/>
      <c r="Z13479" s="92"/>
      <c r="AD13479" s="87"/>
    </row>
    <row r="13480" spans="3:30">
      <c r="C13480" s="120"/>
      <c r="D13480" s="71"/>
      <c r="E13480" s="71"/>
      <c r="F13480" s="71"/>
      <c r="G13480" s="71"/>
      <c r="H13480" s="71"/>
      <c r="I13480" s="71"/>
      <c r="J13480" s="71"/>
      <c r="K13480" s="175"/>
      <c r="L13480" s="176"/>
      <c r="M13480" s="71"/>
      <c r="N13480" s="71"/>
      <c r="Z13480" s="92"/>
      <c r="AD13480" s="87"/>
    </row>
    <row r="13481" spans="3:30">
      <c r="C13481" s="120"/>
      <c r="D13481" s="71"/>
      <c r="E13481" s="71"/>
      <c r="F13481" s="71"/>
      <c r="G13481" s="71"/>
      <c r="H13481" s="71"/>
      <c r="I13481" s="71"/>
      <c r="J13481" s="71"/>
      <c r="K13481" s="175"/>
      <c r="L13481" s="176"/>
      <c r="M13481" s="71"/>
      <c r="N13481" s="71"/>
      <c r="Z13481" s="92"/>
      <c r="AD13481" s="87"/>
    </row>
    <row r="13482" spans="3:30">
      <c r="C13482" s="120"/>
      <c r="D13482" s="71"/>
      <c r="E13482" s="71"/>
      <c r="F13482" s="71"/>
      <c r="G13482" s="71"/>
      <c r="H13482" s="71"/>
      <c r="I13482" s="71"/>
      <c r="J13482" s="71"/>
      <c r="K13482" s="175"/>
      <c r="L13482" s="176"/>
      <c r="M13482" s="71"/>
      <c r="N13482" s="71"/>
      <c r="Z13482" s="92"/>
      <c r="AD13482" s="87"/>
    </row>
    <row r="13483" spans="3:30">
      <c r="C13483" s="120"/>
      <c r="D13483" s="71"/>
      <c r="E13483" s="71"/>
      <c r="F13483" s="71"/>
      <c r="G13483" s="71"/>
      <c r="H13483" s="71"/>
      <c r="I13483" s="71"/>
      <c r="J13483" s="71"/>
      <c r="K13483" s="175"/>
      <c r="L13483" s="176"/>
      <c r="M13483" s="71"/>
      <c r="N13483" s="71"/>
      <c r="Z13483" s="92"/>
      <c r="AD13483" s="87"/>
    </row>
    <row r="13484" spans="3:30">
      <c r="C13484" s="120"/>
      <c r="D13484" s="71"/>
      <c r="E13484" s="71"/>
      <c r="F13484" s="71"/>
      <c r="G13484" s="71"/>
      <c r="H13484" s="71"/>
      <c r="I13484" s="71"/>
      <c r="J13484" s="71"/>
      <c r="K13484" s="175"/>
      <c r="L13484" s="176"/>
      <c r="M13484" s="71"/>
      <c r="N13484" s="71"/>
      <c r="Z13484" s="92"/>
      <c r="AD13484" s="87"/>
    </row>
    <row r="13485" spans="3:30">
      <c r="C13485" s="120"/>
      <c r="D13485" s="71"/>
      <c r="E13485" s="71"/>
      <c r="F13485" s="71"/>
      <c r="G13485" s="71"/>
      <c r="H13485" s="71"/>
      <c r="I13485" s="71"/>
      <c r="J13485" s="71"/>
      <c r="K13485" s="175"/>
      <c r="L13485" s="176"/>
      <c r="M13485" s="71"/>
      <c r="N13485" s="71"/>
      <c r="Z13485" s="92"/>
      <c r="AD13485" s="87"/>
    </row>
    <row r="13486" spans="3:30">
      <c r="C13486" s="120"/>
      <c r="D13486" s="71"/>
      <c r="E13486" s="71"/>
      <c r="F13486" s="71"/>
      <c r="G13486" s="71"/>
      <c r="H13486" s="71"/>
      <c r="I13486" s="71"/>
      <c r="J13486" s="71"/>
      <c r="K13486" s="175"/>
      <c r="L13486" s="176"/>
      <c r="M13486" s="71"/>
      <c r="N13486" s="71"/>
      <c r="Z13486" s="92"/>
      <c r="AD13486" s="87"/>
    </row>
    <row r="13487" spans="3:30">
      <c r="C13487" s="120"/>
      <c r="D13487" s="71"/>
      <c r="E13487" s="71"/>
      <c r="F13487" s="71"/>
      <c r="G13487" s="71"/>
      <c r="H13487" s="71"/>
      <c r="I13487" s="71"/>
      <c r="J13487" s="71"/>
      <c r="K13487" s="175"/>
      <c r="L13487" s="176"/>
      <c r="M13487" s="71"/>
      <c r="N13487" s="71"/>
      <c r="Z13487" s="92"/>
      <c r="AD13487" s="87"/>
    </row>
    <row r="13488" spans="3:30">
      <c r="C13488" s="120"/>
      <c r="D13488" s="71"/>
      <c r="E13488" s="71"/>
      <c r="F13488" s="71"/>
      <c r="G13488" s="71"/>
      <c r="H13488" s="71"/>
      <c r="I13488" s="71"/>
      <c r="J13488" s="71"/>
      <c r="K13488" s="175"/>
      <c r="L13488" s="176"/>
      <c r="M13488" s="71"/>
      <c r="N13488" s="71"/>
      <c r="Z13488" s="92"/>
      <c r="AD13488" s="87"/>
    </row>
    <row r="13489" spans="3:30">
      <c r="C13489" s="120"/>
      <c r="D13489" s="71"/>
      <c r="E13489" s="71"/>
      <c r="F13489" s="71"/>
      <c r="G13489" s="71"/>
      <c r="H13489" s="71"/>
      <c r="I13489" s="71"/>
      <c r="J13489" s="71"/>
      <c r="K13489" s="175"/>
      <c r="L13489" s="176"/>
      <c r="M13489" s="71"/>
      <c r="N13489" s="71"/>
      <c r="Z13489" s="92"/>
      <c r="AD13489" s="87"/>
    </row>
    <row r="13490" spans="3:30">
      <c r="C13490" s="120"/>
      <c r="D13490" s="71"/>
      <c r="E13490" s="71"/>
      <c r="F13490" s="71"/>
      <c r="G13490" s="71"/>
      <c r="H13490" s="71"/>
      <c r="I13490" s="71"/>
      <c r="J13490" s="71"/>
      <c r="K13490" s="175"/>
      <c r="L13490" s="176"/>
      <c r="M13490" s="71"/>
      <c r="N13490" s="71"/>
      <c r="Z13490" s="92"/>
      <c r="AD13490" s="87"/>
    </row>
    <row r="13491" spans="3:30">
      <c r="C13491" s="120"/>
      <c r="D13491" s="71"/>
      <c r="E13491" s="71"/>
      <c r="F13491" s="71"/>
      <c r="G13491" s="71"/>
      <c r="H13491" s="71"/>
      <c r="I13491" s="71"/>
      <c r="J13491" s="71"/>
      <c r="K13491" s="175"/>
      <c r="L13491" s="176"/>
      <c r="M13491" s="71"/>
      <c r="N13491" s="71"/>
      <c r="Z13491" s="92"/>
      <c r="AD13491" s="87"/>
    </row>
    <row r="13492" spans="3:30">
      <c r="C13492" s="120"/>
      <c r="D13492" s="71"/>
      <c r="E13492" s="71"/>
      <c r="F13492" s="71"/>
      <c r="G13492" s="71"/>
      <c r="H13492" s="71"/>
      <c r="I13492" s="71"/>
      <c r="J13492" s="71"/>
      <c r="K13492" s="175"/>
      <c r="L13492" s="176"/>
      <c r="M13492" s="71"/>
      <c r="N13492" s="71"/>
      <c r="Z13492" s="92"/>
      <c r="AD13492" s="87"/>
    </row>
    <row r="13493" spans="3:30">
      <c r="C13493" s="120"/>
      <c r="D13493" s="71"/>
      <c r="E13493" s="71"/>
      <c r="F13493" s="71"/>
      <c r="G13493" s="71"/>
      <c r="H13493" s="71"/>
      <c r="I13493" s="71"/>
      <c r="J13493" s="71"/>
      <c r="K13493" s="175"/>
      <c r="L13493" s="176"/>
      <c r="M13493" s="71"/>
      <c r="N13493" s="71"/>
      <c r="Z13493" s="92"/>
      <c r="AD13493" s="87"/>
    </row>
    <row r="13494" spans="3:30">
      <c r="C13494" s="120"/>
      <c r="D13494" s="71"/>
      <c r="E13494" s="71"/>
      <c r="F13494" s="71"/>
      <c r="G13494" s="71"/>
      <c r="H13494" s="71"/>
      <c r="I13494" s="71"/>
      <c r="J13494" s="71"/>
      <c r="K13494" s="175"/>
      <c r="L13494" s="176"/>
      <c r="M13494" s="71"/>
      <c r="N13494" s="71"/>
      <c r="Z13494" s="92"/>
      <c r="AD13494" s="87"/>
    </row>
    <row r="13495" spans="3:30">
      <c r="C13495" s="120"/>
      <c r="D13495" s="71"/>
      <c r="E13495" s="71"/>
      <c r="F13495" s="71"/>
      <c r="G13495" s="71"/>
      <c r="H13495" s="71"/>
      <c r="I13495" s="71"/>
      <c r="J13495" s="71"/>
      <c r="K13495" s="175"/>
      <c r="L13495" s="176"/>
      <c r="M13495" s="71"/>
      <c r="N13495" s="71"/>
      <c r="Z13495" s="92"/>
      <c r="AD13495" s="87"/>
    </row>
    <row r="13496" spans="3:30">
      <c r="C13496" s="120"/>
      <c r="D13496" s="71"/>
      <c r="E13496" s="71"/>
      <c r="F13496" s="71"/>
      <c r="G13496" s="71"/>
      <c r="H13496" s="71"/>
      <c r="I13496" s="71"/>
      <c r="J13496" s="71"/>
      <c r="K13496" s="175"/>
      <c r="L13496" s="176"/>
      <c r="M13496" s="71"/>
      <c r="N13496" s="71"/>
      <c r="Z13496" s="92"/>
      <c r="AD13496" s="87"/>
    </row>
    <row r="13497" spans="3:30">
      <c r="C13497" s="120"/>
      <c r="D13497" s="71"/>
      <c r="E13497" s="71"/>
      <c r="F13497" s="71"/>
      <c r="G13497" s="71"/>
      <c r="H13497" s="71"/>
      <c r="I13497" s="71"/>
      <c r="J13497" s="71"/>
      <c r="K13497" s="175"/>
      <c r="L13497" s="176"/>
      <c r="M13497" s="71"/>
      <c r="N13497" s="71"/>
      <c r="Z13497" s="92"/>
      <c r="AD13497" s="87"/>
    </row>
    <row r="13498" spans="3:30">
      <c r="C13498" s="120"/>
      <c r="D13498" s="71"/>
      <c r="E13498" s="71"/>
      <c r="F13498" s="71"/>
      <c r="G13498" s="71"/>
      <c r="H13498" s="71"/>
      <c r="I13498" s="71"/>
      <c r="J13498" s="71"/>
      <c r="K13498" s="175"/>
      <c r="L13498" s="176"/>
      <c r="M13498" s="71"/>
      <c r="N13498" s="71"/>
      <c r="Z13498" s="92"/>
      <c r="AD13498" s="87"/>
    </row>
    <row r="13499" spans="3:30">
      <c r="C13499" s="120"/>
      <c r="D13499" s="71"/>
      <c r="E13499" s="71"/>
      <c r="F13499" s="71"/>
      <c r="G13499" s="71"/>
      <c r="H13499" s="71"/>
      <c r="I13499" s="71"/>
      <c r="J13499" s="71"/>
      <c r="K13499" s="175"/>
      <c r="L13499" s="176"/>
      <c r="M13499" s="71"/>
      <c r="N13499" s="71"/>
      <c r="Z13499" s="92"/>
      <c r="AD13499" s="87"/>
    </row>
    <row r="13500" spans="3:30">
      <c r="C13500" s="120"/>
      <c r="D13500" s="71"/>
      <c r="E13500" s="71"/>
      <c r="F13500" s="71"/>
      <c r="G13500" s="71"/>
      <c r="H13500" s="71"/>
      <c r="I13500" s="71"/>
      <c r="J13500" s="71"/>
      <c r="K13500" s="175"/>
      <c r="L13500" s="176"/>
      <c r="M13500" s="71"/>
      <c r="N13500" s="71"/>
      <c r="Z13500" s="92"/>
      <c r="AD13500" s="87"/>
    </row>
    <row r="13501" spans="3:30">
      <c r="C13501" s="120"/>
      <c r="D13501" s="71"/>
      <c r="E13501" s="71"/>
      <c r="F13501" s="71"/>
      <c r="G13501" s="71"/>
      <c r="H13501" s="71"/>
      <c r="I13501" s="71"/>
      <c r="J13501" s="71"/>
      <c r="K13501" s="175"/>
      <c r="L13501" s="176"/>
      <c r="M13501" s="71"/>
      <c r="N13501" s="71"/>
      <c r="Z13501" s="92"/>
      <c r="AD13501" s="87"/>
    </row>
    <row r="13502" spans="3:30">
      <c r="C13502" s="120"/>
      <c r="D13502" s="71"/>
      <c r="E13502" s="71"/>
      <c r="F13502" s="71"/>
      <c r="G13502" s="71"/>
      <c r="H13502" s="71"/>
      <c r="I13502" s="71"/>
      <c r="J13502" s="71"/>
      <c r="K13502" s="175"/>
      <c r="L13502" s="176"/>
      <c r="M13502" s="71"/>
      <c r="N13502" s="71"/>
      <c r="Z13502" s="92"/>
      <c r="AD13502" s="87"/>
    </row>
    <row r="13503" spans="3:30">
      <c r="C13503" s="120"/>
      <c r="D13503" s="71"/>
      <c r="E13503" s="71"/>
      <c r="F13503" s="71"/>
      <c r="G13503" s="71"/>
      <c r="H13503" s="71"/>
      <c r="I13503" s="71"/>
      <c r="J13503" s="71"/>
      <c r="K13503" s="175"/>
      <c r="L13503" s="176"/>
      <c r="M13503" s="71"/>
      <c r="N13503" s="71"/>
      <c r="Z13503" s="92"/>
      <c r="AD13503" s="87"/>
    </row>
    <row r="13504" spans="3:30">
      <c r="C13504" s="120"/>
      <c r="D13504" s="71"/>
      <c r="E13504" s="71"/>
      <c r="F13504" s="71"/>
      <c r="G13504" s="71"/>
      <c r="H13504" s="71"/>
      <c r="I13504" s="71"/>
      <c r="J13504" s="71"/>
      <c r="K13504" s="175"/>
      <c r="L13504" s="176"/>
      <c r="M13504" s="71"/>
      <c r="N13504" s="71"/>
      <c r="Z13504" s="92"/>
      <c r="AD13504" s="87"/>
    </row>
    <row r="13505" spans="3:30">
      <c r="C13505" s="120"/>
      <c r="D13505" s="71"/>
      <c r="E13505" s="71"/>
      <c r="F13505" s="71"/>
      <c r="G13505" s="71"/>
      <c r="H13505" s="71"/>
      <c r="I13505" s="71"/>
      <c r="J13505" s="71"/>
      <c r="K13505" s="175"/>
      <c r="L13505" s="176"/>
      <c r="M13505" s="71"/>
      <c r="N13505" s="71"/>
      <c r="Z13505" s="92"/>
      <c r="AD13505" s="87"/>
    </row>
    <row r="13506" spans="3:30">
      <c r="C13506" s="120"/>
      <c r="D13506" s="71"/>
      <c r="E13506" s="71"/>
      <c r="F13506" s="71"/>
      <c r="G13506" s="71"/>
      <c r="H13506" s="71"/>
      <c r="I13506" s="71"/>
      <c r="J13506" s="71"/>
      <c r="K13506" s="175"/>
      <c r="L13506" s="176"/>
      <c r="M13506" s="71"/>
      <c r="N13506" s="71"/>
      <c r="Z13506" s="92"/>
      <c r="AD13506" s="87"/>
    </row>
    <row r="13507" spans="3:30">
      <c r="C13507" s="120"/>
      <c r="D13507" s="71"/>
      <c r="E13507" s="71"/>
      <c r="F13507" s="71"/>
      <c r="G13507" s="71"/>
      <c r="H13507" s="71"/>
      <c r="I13507" s="71"/>
      <c r="J13507" s="71"/>
      <c r="K13507" s="175"/>
      <c r="L13507" s="176"/>
      <c r="M13507" s="71"/>
      <c r="N13507" s="71"/>
      <c r="Z13507" s="92"/>
      <c r="AD13507" s="87"/>
    </row>
    <row r="13508" spans="3:30">
      <c r="C13508" s="120"/>
      <c r="D13508" s="71"/>
      <c r="E13508" s="71"/>
      <c r="F13508" s="71"/>
      <c r="G13508" s="71"/>
      <c r="H13508" s="71"/>
      <c r="I13508" s="71"/>
      <c r="J13508" s="71"/>
      <c r="K13508" s="175"/>
      <c r="L13508" s="176"/>
      <c r="M13508" s="71"/>
      <c r="N13508" s="71"/>
      <c r="Z13508" s="92"/>
      <c r="AD13508" s="87"/>
    </row>
    <row r="13509" spans="3:30">
      <c r="C13509" s="120"/>
      <c r="D13509" s="71"/>
      <c r="E13509" s="71"/>
      <c r="F13509" s="71"/>
      <c r="G13509" s="71"/>
      <c r="H13509" s="71"/>
      <c r="I13509" s="71"/>
      <c r="J13509" s="71"/>
      <c r="K13509" s="175"/>
      <c r="L13509" s="176"/>
      <c r="M13509" s="71"/>
      <c r="N13509" s="71"/>
      <c r="Z13509" s="92"/>
      <c r="AD13509" s="87"/>
    </row>
    <row r="13510" spans="3:30">
      <c r="C13510" s="120"/>
      <c r="D13510" s="71"/>
      <c r="E13510" s="71"/>
      <c r="F13510" s="71"/>
      <c r="G13510" s="71"/>
      <c r="H13510" s="71"/>
      <c r="I13510" s="71"/>
      <c r="J13510" s="71"/>
      <c r="K13510" s="175"/>
      <c r="L13510" s="176"/>
      <c r="M13510" s="71"/>
      <c r="N13510" s="71"/>
      <c r="Z13510" s="92"/>
      <c r="AD13510" s="87"/>
    </row>
    <row r="13511" spans="3:30">
      <c r="C13511" s="120"/>
      <c r="D13511" s="71"/>
      <c r="E13511" s="71"/>
      <c r="F13511" s="71"/>
      <c r="G13511" s="71"/>
      <c r="H13511" s="71"/>
      <c r="I13511" s="71"/>
      <c r="J13511" s="71"/>
      <c r="K13511" s="175"/>
      <c r="L13511" s="176"/>
      <c r="M13511" s="71"/>
      <c r="N13511" s="71"/>
      <c r="Z13511" s="92"/>
      <c r="AD13511" s="87"/>
    </row>
    <row r="13512" spans="3:30">
      <c r="C13512" s="120"/>
      <c r="D13512" s="71"/>
      <c r="E13512" s="71"/>
      <c r="F13512" s="71"/>
      <c r="G13512" s="71"/>
      <c r="H13512" s="71"/>
      <c r="I13512" s="71"/>
      <c r="J13512" s="71"/>
      <c r="K13512" s="175"/>
      <c r="L13512" s="176"/>
      <c r="M13512" s="71"/>
      <c r="N13512" s="71"/>
      <c r="Z13512" s="92"/>
      <c r="AD13512" s="87"/>
    </row>
    <row r="13513" spans="3:30">
      <c r="C13513" s="120"/>
      <c r="D13513" s="71"/>
      <c r="E13513" s="71"/>
      <c r="F13513" s="71"/>
      <c r="G13513" s="71"/>
      <c r="H13513" s="71"/>
      <c r="I13513" s="71"/>
      <c r="J13513" s="71"/>
      <c r="K13513" s="175"/>
      <c r="L13513" s="176"/>
      <c r="M13513" s="71"/>
      <c r="N13513" s="71"/>
      <c r="Z13513" s="92"/>
      <c r="AD13513" s="87"/>
    </row>
    <row r="13514" spans="3:30">
      <c r="C13514" s="120"/>
      <c r="D13514" s="71"/>
      <c r="E13514" s="71"/>
      <c r="F13514" s="71"/>
      <c r="G13514" s="71"/>
      <c r="H13514" s="71"/>
      <c r="I13514" s="71"/>
      <c r="J13514" s="71"/>
      <c r="K13514" s="175"/>
      <c r="L13514" s="176"/>
      <c r="M13514" s="71"/>
      <c r="N13514" s="71"/>
      <c r="Z13514" s="92"/>
      <c r="AD13514" s="87"/>
    </row>
    <row r="13515" spans="3:30">
      <c r="C13515" s="120"/>
      <c r="D13515" s="71"/>
      <c r="E13515" s="71"/>
      <c r="F13515" s="71"/>
      <c r="G13515" s="71"/>
      <c r="H13515" s="71"/>
      <c r="I13515" s="71"/>
      <c r="J13515" s="71"/>
      <c r="K13515" s="175"/>
      <c r="L13515" s="176"/>
      <c r="M13515" s="71"/>
      <c r="N13515" s="71"/>
      <c r="Z13515" s="92"/>
      <c r="AD13515" s="87"/>
    </row>
    <row r="13516" spans="3:30">
      <c r="C13516" s="120"/>
      <c r="D13516" s="71"/>
      <c r="E13516" s="71"/>
      <c r="F13516" s="71"/>
      <c r="G13516" s="71"/>
      <c r="H13516" s="71"/>
      <c r="I13516" s="71"/>
      <c r="J13516" s="71"/>
      <c r="K13516" s="175"/>
      <c r="L13516" s="176"/>
      <c r="M13516" s="71"/>
      <c r="N13516" s="71"/>
      <c r="Z13516" s="92"/>
      <c r="AD13516" s="87"/>
    </row>
    <row r="13517" spans="3:30">
      <c r="C13517" s="120"/>
      <c r="D13517" s="71"/>
      <c r="E13517" s="71"/>
      <c r="F13517" s="71"/>
      <c r="G13517" s="71"/>
      <c r="H13517" s="71"/>
      <c r="I13517" s="71"/>
      <c r="J13517" s="71"/>
      <c r="K13517" s="175"/>
      <c r="L13517" s="176"/>
      <c r="M13517" s="71"/>
      <c r="N13517" s="71"/>
      <c r="Z13517" s="92"/>
      <c r="AD13517" s="87"/>
    </row>
    <row r="13518" spans="3:30">
      <c r="C13518" s="120"/>
      <c r="D13518" s="71"/>
      <c r="E13518" s="71"/>
      <c r="F13518" s="71"/>
      <c r="G13518" s="71"/>
      <c r="H13518" s="71"/>
      <c r="I13518" s="71"/>
      <c r="J13518" s="71"/>
      <c r="K13518" s="175"/>
      <c r="L13518" s="176"/>
      <c r="M13518" s="71"/>
      <c r="N13518" s="71"/>
      <c r="Z13518" s="92"/>
      <c r="AD13518" s="87"/>
    </row>
    <row r="13519" spans="3:30">
      <c r="C13519" s="120"/>
      <c r="D13519" s="71"/>
      <c r="E13519" s="71"/>
      <c r="F13519" s="71"/>
      <c r="G13519" s="71"/>
      <c r="H13519" s="71"/>
      <c r="I13519" s="71"/>
      <c r="J13519" s="71"/>
      <c r="K13519" s="175"/>
      <c r="L13519" s="176"/>
      <c r="M13519" s="71"/>
      <c r="N13519" s="71"/>
      <c r="Z13519" s="92"/>
      <c r="AD13519" s="87"/>
    </row>
    <row r="13520" spans="3:30">
      <c r="C13520" s="120"/>
      <c r="D13520" s="71"/>
      <c r="E13520" s="71"/>
      <c r="F13520" s="71"/>
      <c r="G13520" s="71"/>
      <c r="H13520" s="71"/>
      <c r="I13520" s="71"/>
      <c r="J13520" s="71"/>
      <c r="K13520" s="175"/>
      <c r="L13520" s="176"/>
      <c r="M13520" s="71"/>
      <c r="N13520" s="71"/>
      <c r="Z13520" s="92"/>
      <c r="AD13520" s="87"/>
    </row>
    <row r="13521" spans="3:30">
      <c r="C13521" s="120"/>
      <c r="D13521" s="71"/>
      <c r="E13521" s="71"/>
      <c r="F13521" s="71"/>
      <c r="G13521" s="71"/>
      <c r="H13521" s="71"/>
      <c r="I13521" s="71"/>
      <c r="J13521" s="71"/>
      <c r="K13521" s="175"/>
      <c r="L13521" s="176"/>
      <c r="M13521" s="71"/>
      <c r="N13521" s="71"/>
      <c r="Z13521" s="92"/>
      <c r="AD13521" s="87"/>
    </row>
    <row r="13522" spans="3:30">
      <c r="C13522" s="120"/>
      <c r="D13522" s="71"/>
      <c r="E13522" s="71"/>
      <c r="F13522" s="71"/>
      <c r="G13522" s="71"/>
      <c r="H13522" s="71"/>
      <c r="I13522" s="71"/>
      <c r="J13522" s="71"/>
      <c r="K13522" s="175"/>
      <c r="L13522" s="176"/>
      <c r="M13522" s="71"/>
      <c r="N13522" s="71"/>
      <c r="Z13522" s="92"/>
      <c r="AD13522" s="87"/>
    </row>
    <row r="13523" spans="3:30">
      <c r="C13523" s="120"/>
      <c r="D13523" s="71"/>
      <c r="E13523" s="71"/>
      <c r="F13523" s="71"/>
      <c r="G13523" s="71"/>
      <c r="H13523" s="71"/>
      <c r="I13523" s="71"/>
      <c r="J13523" s="71"/>
      <c r="K13523" s="175"/>
      <c r="L13523" s="176"/>
      <c r="M13523" s="71"/>
      <c r="N13523" s="71"/>
      <c r="Z13523" s="92"/>
      <c r="AD13523" s="87"/>
    </row>
    <row r="13524" spans="3:30">
      <c r="C13524" s="120"/>
      <c r="D13524" s="71"/>
      <c r="E13524" s="71"/>
      <c r="F13524" s="71"/>
      <c r="G13524" s="71"/>
      <c r="H13524" s="71"/>
      <c r="I13524" s="71"/>
      <c r="J13524" s="71"/>
      <c r="K13524" s="175"/>
      <c r="L13524" s="176"/>
      <c r="M13524" s="71"/>
      <c r="N13524" s="71"/>
      <c r="Z13524" s="92"/>
      <c r="AD13524" s="87"/>
    </row>
    <row r="13525" spans="3:30">
      <c r="C13525" s="120"/>
      <c r="D13525" s="71"/>
      <c r="E13525" s="71"/>
      <c r="F13525" s="71"/>
      <c r="G13525" s="71"/>
      <c r="H13525" s="71"/>
      <c r="I13525" s="71"/>
      <c r="J13525" s="71"/>
      <c r="K13525" s="175"/>
      <c r="L13525" s="176"/>
      <c r="M13525" s="71"/>
      <c r="N13525" s="71"/>
      <c r="Z13525" s="92"/>
      <c r="AD13525" s="87"/>
    </row>
    <row r="13526" spans="3:30">
      <c r="C13526" s="120"/>
      <c r="D13526" s="71"/>
      <c r="E13526" s="71"/>
      <c r="F13526" s="71"/>
      <c r="G13526" s="71"/>
      <c r="H13526" s="71"/>
      <c r="I13526" s="71"/>
      <c r="J13526" s="71"/>
      <c r="K13526" s="175"/>
      <c r="L13526" s="176"/>
      <c r="M13526" s="71"/>
      <c r="N13526" s="71"/>
      <c r="Z13526" s="92"/>
      <c r="AD13526" s="87"/>
    </row>
    <row r="13527" spans="3:30">
      <c r="C13527" s="120"/>
      <c r="D13527" s="71"/>
      <c r="E13527" s="71"/>
      <c r="F13527" s="71"/>
      <c r="G13527" s="71"/>
      <c r="H13527" s="71"/>
      <c r="I13527" s="71"/>
      <c r="J13527" s="71"/>
      <c r="K13527" s="175"/>
      <c r="L13527" s="176"/>
      <c r="M13527" s="71"/>
      <c r="N13527" s="71"/>
      <c r="Z13527" s="92"/>
      <c r="AD13527" s="87"/>
    </row>
    <row r="13528" spans="3:30">
      <c r="C13528" s="120"/>
      <c r="D13528" s="71"/>
      <c r="E13528" s="71"/>
      <c r="F13528" s="71"/>
      <c r="G13528" s="71"/>
      <c r="H13528" s="71"/>
      <c r="I13528" s="71"/>
      <c r="J13528" s="71"/>
      <c r="K13528" s="175"/>
      <c r="L13528" s="176"/>
      <c r="M13528" s="71"/>
      <c r="N13528" s="71"/>
      <c r="Z13528" s="92"/>
      <c r="AD13528" s="87"/>
    </row>
    <row r="13529" spans="3:30">
      <c r="C13529" s="120"/>
      <c r="D13529" s="71"/>
      <c r="E13529" s="71"/>
      <c r="F13529" s="71"/>
      <c r="G13529" s="71"/>
      <c r="H13529" s="71"/>
      <c r="I13529" s="71"/>
      <c r="J13529" s="71"/>
      <c r="K13529" s="175"/>
      <c r="L13529" s="176"/>
      <c r="M13529" s="71"/>
      <c r="N13529" s="71"/>
      <c r="Z13529" s="92"/>
      <c r="AD13529" s="87"/>
    </row>
    <row r="13530" spans="3:30">
      <c r="C13530" s="120"/>
      <c r="D13530" s="71"/>
      <c r="E13530" s="71"/>
      <c r="F13530" s="71"/>
      <c r="G13530" s="71"/>
      <c r="H13530" s="71"/>
      <c r="I13530" s="71"/>
      <c r="J13530" s="71"/>
      <c r="K13530" s="175"/>
      <c r="L13530" s="176"/>
      <c r="M13530" s="71"/>
      <c r="N13530" s="71"/>
      <c r="Z13530" s="92"/>
      <c r="AD13530" s="87"/>
    </row>
    <row r="13531" spans="3:30">
      <c r="C13531" s="120"/>
      <c r="D13531" s="71"/>
      <c r="E13531" s="71"/>
      <c r="F13531" s="71"/>
      <c r="G13531" s="71"/>
      <c r="H13531" s="71"/>
      <c r="I13531" s="71"/>
      <c r="J13531" s="71"/>
      <c r="K13531" s="175"/>
      <c r="L13531" s="176"/>
      <c r="M13531" s="71"/>
      <c r="N13531" s="71"/>
      <c r="Z13531" s="92"/>
      <c r="AD13531" s="87"/>
    </row>
    <row r="13532" spans="3:30">
      <c r="C13532" s="120"/>
      <c r="D13532" s="71"/>
      <c r="E13532" s="71"/>
      <c r="F13532" s="71"/>
      <c r="G13532" s="71"/>
      <c r="H13532" s="71"/>
      <c r="I13532" s="71"/>
      <c r="J13532" s="71"/>
      <c r="K13532" s="175"/>
      <c r="L13532" s="176"/>
      <c r="M13532" s="71"/>
      <c r="N13532" s="71"/>
      <c r="Z13532" s="92"/>
      <c r="AD13532" s="87"/>
    </row>
    <row r="13533" spans="3:30">
      <c r="C13533" s="120"/>
      <c r="D13533" s="71"/>
      <c r="E13533" s="71"/>
      <c r="F13533" s="71"/>
      <c r="G13533" s="71"/>
      <c r="H13533" s="71"/>
      <c r="I13533" s="71"/>
      <c r="J13533" s="71"/>
      <c r="K13533" s="175"/>
      <c r="L13533" s="176"/>
      <c r="M13533" s="71"/>
      <c r="N13533" s="71"/>
      <c r="Z13533" s="92"/>
      <c r="AD13533" s="87"/>
    </row>
    <row r="13534" spans="3:30">
      <c r="C13534" s="120"/>
      <c r="D13534" s="71"/>
      <c r="E13534" s="71"/>
      <c r="F13534" s="71"/>
      <c r="G13534" s="71"/>
      <c r="H13534" s="71"/>
      <c r="I13534" s="71"/>
      <c r="J13534" s="71"/>
      <c r="K13534" s="175"/>
      <c r="L13534" s="176"/>
      <c r="M13534" s="71"/>
      <c r="N13534" s="71"/>
      <c r="Z13534" s="92"/>
      <c r="AD13534" s="87"/>
    </row>
    <row r="13535" spans="3:30">
      <c r="C13535" s="120"/>
      <c r="D13535" s="71"/>
      <c r="E13535" s="71"/>
      <c r="F13535" s="71"/>
      <c r="G13535" s="71"/>
      <c r="H13535" s="71"/>
      <c r="I13535" s="71"/>
      <c r="J13535" s="71"/>
      <c r="K13535" s="175"/>
      <c r="L13535" s="176"/>
      <c r="M13535" s="71"/>
      <c r="N13535" s="71"/>
      <c r="Z13535" s="92"/>
      <c r="AD13535" s="87"/>
    </row>
    <row r="13536" spans="3:30">
      <c r="C13536" s="120"/>
      <c r="D13536" s="71"/>
      <c r="E13536" s="71"/>
      <c r="F13536" s="71"/>
      <c r="G13536" s="71"/>
      <c r="H13536" s="71"/>
      <c r="I13536" s="71"/>
      <c r="J13536" s="71"/>
      <c r="K13536" s="175"/>
      <c r="L13536" s="176"/>
      <c r="M13536" s="71"/>
      <c r="N13536" s="71"/>
      <c r="Z13536" s="92"/>
      <c r="AD13536" s="87"/>
    </row>
    <row r="13537" spans="3:30">
      <c r="C13537" s="120"/>
      <c r="D13537" s="71"/>
      <c r="E13537" s="71"/>
      <c r="F13537" s="71"/>
      <c r="G13537" s="71"/>
      <c r="H13537" s="71"/>
      <c r="I13537" s="71"/>
      <c r="J13537" s="71"/>
      <c r="K13537" s="175"/>
      <c r="L13537" s="176"/>
      <c r="M13537" s="71"/>
      <c r="N13537" s="71"/>
      <c r="Z13537" s="92"/>
      <c r="AD13537" s="87"/>
    </row>
    <row r="13538" spans="3:30">
      <c r="C13538" s="120"/>
      <c r="D13538" s="71"/>
      <c r="E13538" s="71"/>
      <c r="F13538" s="71"/>
      <c r="G13538" s="71"/>
      <c r="H13538" s="71"/>
      <c r="I13538" s="71"/>
      <c r="J13538" s="71"/>
      <c r="K13538" s="175"/>
      <c r="L13538" s="176"/>
      <c r="M13538" s="71"/>
      <c r="N13538" s="71"/>
      <c r="Z13538" s="92"/>
      <c r="AD13538" s="87"/>
    </row>
    <row r="13539" spans="3:30">
      <c r="C13539" s="120"/>
      <c r="D13539" s="71"/>
      <c r="E13539" s="71"/>
      <c r="F13539" s="71"/>
      <c r="G13539" s="71"/>
      <c r="H13539" s="71"/>
      <c r="I13539" s="71"/>
      <c r="J13539" s="71"/>
      <c r="K13539" s="175"/>
      <c r="L13539" s="176"/>
      <c r="M13539" s="71"/>
      <c r="N13539" s="71"/>
      <c r="Z13539" s="92"/>
      <c r="AD13539" s="87"/>
    </row>
    <row r="13540" spans="3:30">
      <c r="C13540" s="120"/>
      <c r="D13540" s="71"/>
      <c r="E13540" s="71"/>
      <c r="F13540" s="71"/>
      <c r="G13540" s="71"/>
      <c r="H13540" s="71"/>
      <c r="I13540" s="71"/>
      <c r="J13540" s="71"/>
      <c r="K13540" s="175"/>
      <c r="L13540" s="176"/>
      <c r="M13540" s="71"/>
      <c r="N13540" s="71"/>
      <c r="Z13540" s="92"/>
      <c r="AD13540" s="87"/>
    </row>
    <row r="13541" spans="3:30">
      <c r="C13541" s="120"/>
      <c r="D13541" s="71"/>
      <c r="E13541" s="71"/>
      <c r="F13541" s="71"/>
      <c r="G13541" s="71"/>
      <c r="H13541" s="71"/>
      <c r="I13541" s="71"/>
      <c r="J13541" s="71"/>
      <c r="K13541" s="175"/>
      <c r="L13541" s="176"/>
      <c r="M13541" s="71"/>
      <c r="N13541" s="71"/>
      <c r="Z13541" s="92"/>
      <c r="AD13541" s="87"/>
    </row>
    <row r="13542" spans="3:30">
      <c r="C13542" s="120"/>
      <c r="D13542" s="71"/>
      <c r="E13542" s="71"/>
      <c r="F13542" s="71"/>
      <c r="G13542" s="71"/>
      <c r="H13542" s="71"/>
      <c r="I13542" s="71"/>
      <c r="J13542" s="71"/>
      <c r="K13542" s="175"/>
      <c r="L13542" s="176"/>
      <c r="M13542" s="71"/>
      <c r="N13542" s="71"/>
      <c r="Z13542" s="92"/>
      <c r="AD13542" s="87"/>
    </row>
    <row r="13543" spans="3:30">
      <c r="C13543" s="120"/>
      <c r="D13543" s="71"/>
      <c r="E13543" s="71"/>
      <c r="F13543" s="71"/>
      <c r="G13543" s="71"/>
      <c r="H13543" s="71"/>
      <c r="I13543" s="71"/>
      <c r="J13543" s="71"/>
      <c r="K13543" s="175"/>
      <c r="L13543" s="176"/>
      <c r="M13543" s="71"/>
      <c r="N13543" s="71"/>
      <c r="Z13543" s="92"/>
      <c r="AD13543" s="87"/>
    </row>
    <row r="13544" spans="3:30">
      <c r="C13544" s="120"/>
      <c r="D13544" s="71"/>
      <c r="E13544" s="71"/>
      <c r="F13544" s="71"/>
      <c r="G13544" s="71"/>
      <c r="H13544" s="71"/>
      <c r="I13544" s="71"/>
      <c r="J13544" s="71"/>
      <c r="K13544" s="175"/>
      <c r="L13544" s="176"/>
      <c r="M13544" s="71"/>
      <c r="N13544" s="71"/>
      <c r="Z13544" s="92"/>
      <c r="AD13544" s="87"/>
    </row>
    <row r="13545" spans="3:30">
      <c r="C13545" s="120"/>
      <c r="D13545" s="71"/>
      <c r="E13545" s="71"/>
      <c r="F13545" s="71"/>
      <c r="G13545" s="71"/>
      <c r="H13545" s="71"/>
      <c r="I13545" s="71"/>
      <c r="J13545" s="71"/>
      <c r="K13545" s="175"/>
      <c r="L13545" s="176"/>
      <c r="M13545" s="71"/>
      <c r="N13545" s="71"/>
      <c r="Z13545" s="92"/>
      <c r="AD13545" s="87"/>
    </row>
    <row r="13546" spans="3:30">
      <c r="C13546" s="120"/>
      <c r="D13546" s="71"/>
      <c r="E13546" s="71"/>
      <c r="F13546" s="71"/>
      <c r="G13546" s="71"/>
      <c r="H13546" s="71"/>
      <c r="I13546" s="71"/>
      <c r="J13546" s="71"/>
      <c r="K13546" s="175"/>
      <c r="L13546" s="176"/>
      <c r="M13546" s="71"/>
      <c r="N13546" s="71"/>
      <c r="Z13546" s="92"/>
      <c r="AD13546" s="87"/>
    </row>
    <row r="13547" spans="3:30">
      <c r="C13547" s="120"/>
      <c r="D13547" s="71"/>
      <c r="E13547" s="71"/>
      <c r="F13547" s="71"/>
      <c r="G13547" s="71"/>
      <c r="H13547" s="71"/>
      <c r="I13547" s="71"/>
      <c r="J13547" s="71"/>
      <c r="K13547" s="175"/>
      <c r="L13547" s="176"/>
      <c r="M13547" s="71"/>
      <c r="N13547" s="71"/>
      <c r="Z13547" s="92"/>
      <c r="AD13547" s="87"/>
    </row>
    <row r="13548" spans="3:30">
      <c r="C13548" s="120"/>
      <c r="D13548" s="71"/>
      <c r="E13548" s="71"/>
      <c r="F13548" s="71"/>
      <c r="G13548" s="71"/>
      <c r="H13548" s="71"/>
      <c r="I13548" s="71"/>
      <c r="J13548" s="71"/>
      <c r="K13548" s="175"/>
      <c r="L13548" s="176"/>
      <c r="M13548" s="71"/>
      <c r="N13548" s="71"/>
      <c r="Z13548" s="92"/>
      <c r="AD13548" s="87"/>
    </row>
    <row r="13549" spans="3:30">
      <c r="C13549" s="120"/>
      <c r="D13549" s="71"/>
      <c r="E13549" s="71"/>
      <c r="F13549" s="71"/>
      <c r="G13549" s="71"/>
      <c r="H13549" s="71"/>
      <c r="I13549" s="71"/>
      <c r="J13549" s="71"/>
      <c r="K13549" s="175"/>
      <c r="L13549" s="176"/>
      <c r="M13549" s="71"/>
      <c r="N13549" s="71"/>
      <c r="Z13549" s="92"/>
      <c r="AD13549" s="87"/>
    </row>
    <row r="13550" spans="3:30">
      <c r="C13550" s="120"/>
      <c r="D13550" s="71"/>
      <c r="E13550" s="71"/>
      <c r="F13550" s="71"/>
      <c r="G13550" s="71"/>
      <c r="H13550" s="71"/>
      <c r="I13550" s="71"/>
      <c r="J13550" s="71"/>
      <c r="K13550" s="175"/>
      <c r="L13550" s="176"/>
      <c r="M13550" s="71"/>
      <c r="N13550" s="71"/>
      <c r="Z13550" s="92"/>
      <c r="AD13550" s="87"/>
    </row>
    <row r="13551" spans="3:30">
      <c r="C13551" s="120"/>
      <c r="D13551" s="71"/>
      <c r="E13551" s="71"/>
      <c r="F13551" s="71"/>
      <c r="G13551" s="71"/>
      <c r="H13551" s="71"/>
      <c r="I13551" s="71"/>
      <c r="J13551" s="71"/>
      <c r="K13551" s="175"/>
      <c r="L13551" s="176"/>
      <c r="M13551" s="71"/>
      <c r="N13551" s="71"/>
      <c r="Z13551" s="92"/>
      <c r="AD13551" s="87"/>
    </row>
    <row r="13552" spans="3:30">
      <c r="C13552" s="120"/>
      <c r="D13552" s="71"/>
      <c r="E13552" s="71"/>
      <c r="F13552" s="71"/>
      <c r="G13552" s="71"/>
      <c r="H13552" s="71"/>
      <c r="I13552" s="71"/>
      <c r="J13552" s="71"/>
      <c r="K13552" s="175"/>
      <c r="L13552" s="176"/>
      <c r="M13552" s="71"/>
      <c r="N13552" s="71"/>
      <c r="Z13552" s="92"/>
      <c r="AD13552" s="87"/>
    </row>
    <row r="13553" spans="3:30">
      <c r="C13553" s="120"/>
      <c r="D13553" s="71"/>
      <c r="E13553" s="71"/>
      <c r="F13553" s="71"/>
      <c r="G13553" s="71"/>
      <c r="H13553" s="71"/>
      <c r="I13553" s="71"/>
      <c r="J13553" s="71"/>
      <c r="K13553" s="175"/>
      <c r="L13553" s="176"/>
      <c r="M13553" s="71"/>
      <c r="N13553" s="71"/>
      <c r="Z13553" s="92"/>
      <c r="AD13553" s="87"/>
    </row>
    <row r="13554" spans="3:30">
      <c r="C13554" s="120"/>
      <c r="D13554" s="71"/>
      <c r="E13554" s="71"/>
      <c r="F13554" s="71"/>
      <c r="G13554" s="71"/>
      <c r="H13554" s="71"/>
      <c r="I13554" s="71"/>
      <c r="J13554" s="71"/>
      <c r="K13554" s="175"/>
      <c r="L13554" s="176"/>
      <c r="M13554" s="71"/>
      <c r="N13554" s="71"/>
      <c r="Z13554" s="92"/>
      <c r="AD13554" s="87"/>
    </row>
    <row r="13555" spans="3:30">
      <c r="C13555" s="120"/>
      <c r="D13555" s="71"/>
      <c r="E13555" s="71"/>
      <c r="F13555" s="71"/>
      <c r="G13555" s="71"/>
      <c r="H13555" s="71"/>
      <c r="I13555" s="71"/>
      <c r="J13555" s="71"/>
      <c r="K13555" s="175"/>
      <c r="L13555" s="176"/>
      <c r="M13555" s="71"/>
      <c r="N13555" s="71"/>
      <c r="Z13555" s="92"/>
      <c r="AD13555" s="87"/>
    </row>
    <row r="13556" spans="3:30">
      <c r="C13556" s="120"/>
      <c r="D13556" s="71"/>
      <c r="E13556" s="71"/>
      <c r="F13556" s="71"/>
      <c r="G13556" s="71"/>
      <c r="H13556" s="71"/>
      <c r="I13556" s="71"/>
      <c r="J13556" s="71"/>
      <c r="K13556" s="175"/>
      <c r="L13556" s="176"/>
      <c r="M13556" s="71"/>
      <c r="N13556" s="71"/>
      <c r="Z13556" s="92"/>
      <c r="AD13556" s="87"/>
    </row>
    <row r="13557" spans="3:30">
      <c r="C13557" s="120"/>
      <c r="D13557" s="71"/>
      <c r="E13557" s="71"/>
      <c r="F13557" s="71"/>
      <c r="G13557" s="71"/>
      <c r="H13557" s="71"/>
      <c r="I13557" s="71"/>
      <c r="J13557" s="71"/>
      <c r="K13557" s="175"/>
      <c r="L13557" s="176"/>
      <c r="M13557" s="71"/>
      <c r="N13557" s="71"/>
      <c r="Z13557" s="92"/>
      <c r="AD13557" s="87"/>
    </row>
    <row r="13558" spans="3:30">
      <c r="C13558" s="120"/>
      <c r="D13558" s="71"/>
      <c r="E13558" s="71"/>
      <c r="F13558" s="71"/>
      <c r="G13558" s="71"/>
      <c r="H13558" s="71"/>
      <c r="I13558" s="71"/>
      <c r="J13558" s="71"/>
      <c r="K13558" s="175"/>
      <c r="L13558" s="176"/>
      <c r="M13558" s="71"/>
      <c r="N13558" s="71"/>
      <c r="Z13558" s="92"/>
      <c r="AD13558" s="87"/>
    </row>
    <row r="13559" spans="3:30">
      <c r="C13559" s="120"/>
      <c r="D13559" s="71"/>
      <c r="E13559" s="71"/>
      <c r="F13559" s="71"/>
      <c r="G13559" s="71"/>
      <c r="H13559" s="71"/>
      <c r="I13559" s="71"/>
      <c r="J13559" s="71"/>
      <c r="K13559" s="175"/>
      <c r="L13559" s="176"/>
      <c r="M13559" s="71"/>
      <c r="N13559" s="71"/>
      <c r="Z13559" s="92"/>
      <c r="AD13559" s="87"/>
    </row>
    <row r="13560" spans="3:30">
      <c r="C13560" s="120"/>
      <c r="D13560" s="71"/>
      <c r="E13560" s="71"/>
      <c r="F13560" s="71"/>
      <c r="G13560" s="71"/>
      <c r="H13560" s="71"/>
      <c r="I13560" s="71"/>
      <c r="J13560" s="71"/>
      <c r="K13560" s="175"/>
      <c r="L13560" s="176"/>
      <c r="M13560" s="71"/>
      <c r="N13560" s="71"/>
      <c r="Z13560" s="92"/>
      <c r="AD13560" s="87"/>
    </row>
    <row r="13561" spans="3:30">
      <c r="C13561" s="120"/>
      <c r="D13561" s="71"/>
      <c r="E13561" s="71"/>
      <c r="F13561" s="71"/>
      <c r="G13561" s="71"/>
      <c r="H13561" s="71"/>
      <c r="I13561" s="71"/>
      <c r="J13561" s="71"/>
      <c r="K13561" s="175"/>
      <c r="L13561" s="176"/>
      <c r="M13561" s="71"/>
      <c r="N13561" s="71"/>
      <c r="Z13561" s="92"/>
      <c r="AD13561" s="87"/>
    </row>
    <row r="13562" spans="3:30">
      <c r="C13562" s="120"/>
      <c r="D13562" s="71"/>
      <c r="E13562" s="71"/>
      <c r="F13562" s="71"/>
      <c r="G13562" s="71"/>
      <c r="H13562" s="71"/>
      <c r="I13562" s="71"/>
      <c r="J13562" s="71"/>
      <c r="K13562" s="175"/>
      <c r="L13562" s="176"/>
      <c r="M13562" s="71"/>
      <c r="N13562" s="71"/>
      <c r="Z13562" s="92"/>
      <c r="AD13562" s="87"/>
    </row>
    <row r="13563" spans="3:30">
      <c r="C13563" s="120"/>
      <c r="D13563" s="71"/>
      <c r="E13563" s="71"/>
      <c r="F13563" s="71"/>
      <c r="G13563" s="71"/>
      <c r="H13563" s="71"/>
      <c r="I13563" s="71"/>
      <c r="J13563" s="71"/>
      <c r="K13563" s="175"/>
      <c r="L13563" s="176"/>
      <c r="M13563" s="71"/>
      <c r="N13563" s="71"/>
      <c r="Z13563" s="92"/>
      <c r="AD13563" s="87"/>
    </row>
    <row r="13564" spans="3:30">
      <c r="C13564" s="120"/>
      <c r="D13564" s="71"/>
      <c r="E13564" s="71"/>
      <c r="F13564" s="71"/>
      <c r="G13564" s="71"/>
      <c r="H13564" s="71"/>
      <c r="I13564" s="71"/>
      <c r="J13564" s="71"/>
      <c r="K13564" s="175"/>
      <c r="L13564" s="176"/>
      <c r="M13564" s="71"/>
      <c r="N13564" s="71"/>
      <c r="Z13564" s="92"/>
      <c r="AD13564" s="87"/>
    </row>
    <row r="13565" spans="3:30">
      <c r="C13565" s="120"/>
      <c r="D13565" s="71"/>
      <c r="E13565" s="71"/>
      <c r="F13565" s="71"/>
      <c r="G13565" s="71"/>
      <c r="H13565" s="71"/>
      <c r="I13565" s="71"/>
      <c r="J13565" s="71"/>
      <c r="K13565" s="175"/>
      <c r="L13565" s="176"/>
      <c r="M13565" s="71"/>
      <c r="N13565" s="71"/>
      <c r="Z13565" s="92"/>
      <c r="AD13565" s="87"/>
    </row>
    <row r="13566" spans="3:30">
      <c r="C13566" s="120"/>
      <c r="D13566" s="71"/>
      <c r="E13566" s="71"/>
      <c r="F13566" s="71"/>
      <c r="G13566" s="71"/>
      <c r="H13566" s="71"/>
      <c r="I13566" s="71"/>
      <c r="J13566" s="71"/>
      <c r="K13566" s="175"/>
      <c r="L13566" s="176"/>
      <c r="M13566" s="71"/>
      <c r="N13566" s="71"/>
      <c r="Z13566" s="92"/>
      <c r="AD13566" s="87"/>
    </row>
    <row r="13567" spans="3:30">
      <c r="C13567" s="120"/>
      <c r="D13567" s="71"/>
      <c r="E13567" s="71"/>
      <c r="F13567" s="71"/>
      <c r="G13567" s="71"/>
      <c r="H13567" s="71"/>
      <c r="I13567" s="71"/>
      <c r="J13567" s="71"/>
      <c r="K13567" s="175"/>
      <c r="L13567" s="176"/>
      <c r="M13567" s="71"/>
      <c r="N13567" s="71"/>
      <c r="Z13567" s="92"/>
      <c r="AD13567" s="87"/>
    </row>
    <row r="13568" spans="3:30">
      <c r="C13568" s="120"/>
      <c r="D13568" s="71"/>
      <c r="E13568" s="71"/>
      <c r="F13568" s="71"/>
      <c r="G13568" s="71"/>
      <c r="H13568" s="71"/>
      <c r="I13568" s="71"/>
      <c r="J13568" s="71"/>
      <c r="K13568" s="175"/>
      <c r="L13568" s="176"/>
      <c r="M13568" s="71"/>
      <c r="N13568" s="71"/>
      <c r="Z13568" s="92"/>
      <c r="AD13568" s="87"/>
    </row>
    <row r="13569" spans="3:30">
      <c r="C13569" s="120"/>
      <c r="D13569" s="71"/>
      <c r="E13569" s="71"/>
      <c r="F13569" s="71"/>
      <c r="G13569" s="71"/>
      <c r="H13569" s="71"/>
      <c r="I13569" s="71"/>
      <c r="J13569" s="71"/>
      <c r="K13569" s="175"/>
      <c r="L13569" s="176"/>
      <c r="M13569" s="71"/>
      <c r="N13569" s="71"/>
      <c r="Z13569" s="92"/>
      <c r="AD13569" s="87"/>
    </row>
    <row r="13570" spans="3:30">
      <c r="C13570" s="120"/>
      <c r="D13570" s="71"/>
      <c r="E13570" s="71"/>
      <c r="F13570" s="71"/>
      <c r="G13570" s="71"/>
      <c r="H13570" s="71"/>
      <c r="I13570" s="71"/>
      <c r="J13570" s="71"/>
      <c r="K13570" s="175"/>
      <c r="L13570" s="176"/>
      <c r="M13570" s="71"/>
      <c r="N13570" s="71"/>
      <c r="Z13570" s="92"/>
      <c r="AD13570" s="87"/>
    </row>
    <row r="13571" spans="3:30">
      <c r="C13571" s="120"/>
      <c r="D13571" s="71"/>
      <c r="E13571" s="71"/>
      <c r="F13571" s="71"/>
      <c r="G13571" s="71"/>
      <c r="H13571" s="71"/>
      <c r="I13571" s="71"/>
      <c r="J13571" s="71"/>
      <c r="K13571" s="175"/>
      <c r="L13571" s="176"/>
      <c r="M13571" s="71"/>
      <c r="N13571" s="71"/>
      <c r="Z13571" s="92"/>
      <c r="AD13571" s="87"/>
    </row>
    <row r="13572" spans="3:30">
      <c r="C13572" s="120"/>
      <c r="D13572" s="71"/>
      <c r="E13572" s="71"/>
      <c r="F13572" s="71"/>
      <c r="G13572" s="71"/>
      <c r="H13572" s="71"/>
      <c r="I13572" s="71"/>
      <c r="J13572" s="71"/>
      <c r="K13572" s="175"/>
      <c r="L13572" s="176"/>
      <c r="M13572" s="71"/>
      <c r="N13572" s="71"/>
      <c r="Z13572" s="92"/>
      <c r="AD13572" s="87"/>
    </row>
    <row r="13573" spans="3:30">
      <c r="C13573" s="120"/>
      <c r="D13573" s="71"/>
      <c r="E13573" s="71"/>
      <c r="F13573" s="71"/>
      <c r="G13573" s="71"/>
      <c r="H13573" s="71"/>
      <c r="I13573" s="71"/>
      <c r="J13573" s="71"/>
      <c r="K13573" s="175"/>
      <c r="L13573" s="176"/>
      <c r="M13573" s="71"/>
      <c r="N13573" s="71"/>
      <c r="Z13573" s="92"/>
      <c r="AD13573" s="87"/>
    </row>
    <row r="13574" spans="3:30">
      <c r="C13574" s="120"/>
      <c r="D13574" s="71"/>
      <c r="E13574" s="71"/>
      <c r="F13574" s="71"/>
      <c r="G13574" s="71"/>
      <c r="H13574" s="71"/>
      <c r="I13574" s="71"/>
      <c r="J13574" s="71"/>
      <c r="K13574" s="175"/>
      <c r="L13574" s="176"/>
      <c r="M13574" s="71"/>
      <c r="N13574" s="71"/>
      <c r="Z13574" s="92"/>
      <c r="AD13574" s="87"/>
    </row>
    <row r="13575" spans="3:30">
      <c r="C13575" s="120"/>
      <c r="D13575" s="71"/>
      <c r="E13575" s="71"/>
      <c r="F13575" s="71"/>
      <c r="G13575" s="71"/>
      <c r="H13575" s="71"/>
      <c r="I13575" s="71"/>
      <c r="J13575" s="71"/>
      <c r="K13575" s="175"/>
      <c r="L13575" s="176"/>
      <c r="M13575" s="71"/>
      <c r="N13575" s="71"/>
      <c r="Z13575" s="92"/>
      <c r="AD13575" s="87"/>
    </row>
    <row r="13576" spans="3:30">
      <c r="C13576" s="120"/>
      <c r="D13576" s="71"/>
      <c r="E13576" s="71"/>
      <c r="F13576" s="71"/>
      <c r="G13576" s="71"/>
      <c r="H13576" s="71"/>
      <c r="I13576" s="71"/>
      <c r="J13576" s="71"/>
      <c r="K13576" s="175"/>
      <c r="L13576" s="176"/>
      <c r="M13576" s="71"/>
      <c r="N13576" s="71"/>
      <c r="Z13576" s="92"/>
      <c r="AD13576" s="87"/>
    </row>
    <row r="13577" spans="3:30">
      <c r="C13577" s="120"/>
      <c r="D13577" s="71"/>
      <c r="E13577" s="71"/>
      <c r="F13577" s="71"/>
      <c r="G13577" s="71"/>
      <c r="H13577" s="71"/>
      <c r="I13577" s="71"/>
      <c r="J13577" s="71"/>
      <c r="K13577" s="175"/>
      <c r="L13577" s="176"/>
      <c r="M13577" s="71"/>
      <c r="N13577" s="71"/>
      <c r="Z13577" s="92"/>
      <c r="AD13577" s="87"/>
    </row>
    <row r="13578" spans="3:30">
      <c r="C13578" s="120"/>
      <c r="D13578" s="71"/>
      <c r="E13578" s="71"/>
      <c r="F13578" s="71"/>
      <c r="G13578" s="71"/>
      <c r="H13578" s="71"/>
      <c r="I13578" s="71"/>
      <c r="J13578" s="71"/>
      <c r="K13578" s="175"/>
      <c r="L13578" s="176"/>
      <c r="M13578" s="71"/>
      <c r="N13578" s="71"/>
      <c r="Z13578" s="92"/>
      <c r="AD13578" s="87"/>
    </row>
    <row r="13579" spans="3:30">
      <c r="C13579" s="120"/>
      <c r="D13579" s="71"/>
      <c r="E13579" s="71"/>
      <c r="F13579" s="71"/>
      <c r="G13579" s="71"/>
      <c r="H13579" s="71"/>
      <c r="I13579" s="71"/>
      <c r="J13579" s="71"/>
      <c r="K13579" s="175"/>
      <c r="L13579" s="176"/>
      <c r="M13579" s="71"/>
      <c r="N13579" s="71"/>
      <c r="Z13579" s="92"/>
      <c r="AD13579" s="87"/>
    </row>
    <row r="13580" spans="3:30">
      <c r="C13580" s="120"/>
      <c r="D13580" s="71"/>
      <c r="E13580" s="71"/>
      <c r="F13580" s="71"/>
      <c r="G13580" s="71"/>
      <c r="H13580" s="71"/>
      <c r="I13580" s="71"/>
      <c r="J13580" s="71"/>
      <c r="K13580" s="175"/>
      <c r="L13580" s="176"/>
      <c r="M13580" s="71"/>
      <c r="N13580" s="71"/>
      <c r="Z13580" s="92"/>
      <c r="AD13580" s="87"/>
    </row>
    <row r="13581" spans="3:30">
      <c r="C13581" s="120"/>
      <c r="D13581" s="71"/>
      <c r="E13581" s="71"/>
      <c r="F13581" s="71"/>
      <c r="G13581" s="71"/>
      <c r="H13581" s="71"/>
      <c r="I13581" s="71"/>
      <c r="J13581" s="71"/>
      <c r="K13581" s="175"/>
      <c r="L13581" s="176"/>
      <c r="M13581" s="71"/>
      <c r="N13581" s="71"/>
      <c r="Z13581" s="92"/>
      <c r="AD13581" s="87"/>
    </row>
    <row r="13582" spans="3:30">
      <c r="C13582" s="120"/>
      <c r="D13582" s="71"/>
      <c r="E13582" s="71"/>
      <c r="F13582" s="71"/>
      <c r="G13582" s="71"/>
      <c r="H13582" s="71"/>
      <c r="I13582" s="71"/>
      <c r="J13582" s="71"/>
      <c r="K13582" s="175"/>
      <c r="L13582" s="176"/>
      <c r="M13582" s="71"/>
      <c r="N13582" s="71"/>
      <c r="Z13582" s="92"/>
      <c r="AD13582" s="87"/>
    </row>
    <row r="13583" spans="3:30">
      <c r="C13583" s="120"/>
      <c r="D13583" s="71"/>
      <c r="E13583" s="71"/>
      <c r="F13583" s="71"/>
      <c r="G13583" s="71"/>
      <c r="H13583" s="71"/>
      <c r="I13583" s="71"/>
      <c r="J13583" s="71"/>
      <c r="K13583" s="175"/>
      <c r="L13583" s="176"/>
      <c r="M13583" s="71"/>
      <c r="N13583" s="71"/>
      <c r="Z13583" s="92"/>
      <c r="AD13583" s="87"/>
    </row>
    <row r="13584" spans="3:30">
      <c r="C13584" s="120"/>
      <c r="D13584" s="71"/>
      <c r="E13584" s="71"/>
      <c r="F13584" s="71"/>
      <c r="G13584" s="71"/>
      <c r="H13584" s="71"/>
      <c r="I13584" s="71"/>
      <c r="J13584" s="71"/>
      <c r="K13584" s="175"/>
      <c r="L13584" s="176"/>
      <c r="M13584" s="71"/>
      <c r="N13584" s="71"/>
      <c r="Z13584" s="92"/>
      <c r="AD13584" s="87"/>
    </row>
    <row r="13585" spans="3:30">
      <c r="C13585" s="120"/>
      <c r="D13585" s="71"/>
      <c r="E13585" s="71"/>
      <c r="F13585" s="71"/>
      <c r="G13585" s="71"/>
      <c r="H13585" s="71"/>
      <c r="I13585" s="71"/>
      <c r="J13585" s="71"/>
      <c r="K13585" s="175"/>
      <c r="L13585" s="176"/>
      <c r="M13585" s="71"/>
      <c r="N13585" s="71"/>
      <c r="Z13585" s="92"/>
      <c r="AD13585" s="87"/>
    </row>
    <row r="13586" spans="3:30">
      <c r="C13586" s="120"/>
      <c r="D13586" s="71"/>
      <c r="E13586" s="71"/>
      <c r="F13586" s="71"/>
      <c r="G13586" s="71"/>
      <c r="H13586" s="71"/>
      <c r="I13586" s="71"/>
      <c r="J13586" s="71"/>
      <c r="K13586" s="175"/>
      <c r="L13586" s="176"/>
      <c r="M13586" s="71"/>
      <c r="N13586" s="71"/>
      <c r="Z13586" s="92"/>
      <c r="AD13586" s="87"/>
    </row>
    <row r="13587" spans="3:30">
      <c r="C13587" s="120"/>
      <c r="D13587" s="71"/>
      <c r="E13587" s="71"/>
      <c r="F13587" s="71"/>
      <c r="G13587" s="71"/>
      <c r="H13587" s="71"/>
      <c r="I13587" s="71"/>
      <c r="J13587" s="71"/>
      <c r="K13587" s="175"/>
      <c r="L13587" s="176"/>
      <c r="M13587" s="71"/>
      <c r="N13587" s="71"/>
      <c r="Z13587" s="92"/>
      <c r="AD13587" s="87"/>
    </row>
    <row r="13588" spans="3:30">
      <c r="C13588" s="120"/>
      <c r="D13588" s="71"/>
      <c r="E13588" s="71"/>
      <c r="F13588" s="71"/>
      <c r="G13588" s="71"/>
      <c r="H13588" s="71"/>
      <c r="I13588" s="71"/>
      <c r="J13588" s="71"/>
      <c r="K13588" s="175"/>
      <c r="L13588" s="176"/>
      <c r="M13588" s="71"/>
      <c r="N13588" s="71"/>
      <c r="Z13588" s="92"/>
      <c r="AD13588" s="87"/>
    </row>
    <row r="13589" spans="3:30">
      <c r="C13589" s="120"/>
      <c r="D13589" s="71"/>
      <c r="E13589" s="71"/>
      <c r="F13589" s="71"/>
      <c r="G13589" s="71"/>
      <c r="H13589" s="71"/>
      <c r="I13589" s="71"/>
      <c r="J13589" s="71"/>
      <c r="K13589" s="175"/>
      <c r="L13589" s="176"/>
      <c r="M13589" s="71"/>
      <c r="N13589" s="71"/>
      <c r="Z13589" s="92"/>
      <c r="AD13589" s="87"/>
    </row>
    <row r="13590" spans="3:30">
      <c r="C13590" s="120"/>
      <c r="D13590" s="71"/>
      <c r="E13590" s="71"/>
      <c r="F13590" s="71"/>
      <c r="G13590" s="71"/>
      <c r="H13590" s="71"/>
      <c r="I13590" s="71"/>
      <c r="J13590" s="71"/>
      <c r="K13590" s="175"/>
      <c r="L13590" s="176"/>
      <c r="M13590" s="71"/>
      <c r="N13590" s="71"/>
      <c r="Z13590" s="92"/>
      <c r="AD13590" s="87"/>
    </row>
    <row r="13591" spans="3:30">
      <c r="C13591" s="120"/>
      <c r="D13591" s="71"/>
      <c r="E13591" s="71"/>
      <c r="F13591" s="71"/>
      <c r="G13591" s="71"/>
      <c r="H13591" s="71"/>
      <c r="I13591" s="71"/>
      <c r="J13591" s="71"/>
      <c r="K13591" s="175"/>
      <c r="L13591" s="176"/>
      <c r="M13591" s="71"/>
      <c r="N13591" s="71"/>
      <c r="Z13591" s="92"/>
      <c r="AD13591" s="87"/>
    </row>
    <row r="13592" spans="3:30">
      <c r="C13592" s="120"/>
      <c r="D13592" s="71"/>
      <c r="E13592" s="71"/>
      <c r="F13592" s="71"/>
      <c r="G13592" s="71"/>
      <c r="H13592" s="71"/>
      <c r="I13592" s="71"/>
      <c r="J13592" s="71"/>
      <c r="K13592" s="175"/>
      <c r="L13592" s="176"/>
      <c r="M13592" s="71"/>
      <c r="N13592" s="71"/>
      <c r="Z13592" s="92"/>
      <c r="AD13592" s="87"/>
    </row>
    <row r="13593" spans="3:30">
      <c r="C13593" s="120"/>
      <c r="D13593" s="71"/>
      <c r="E13593" s="71"/>
      <c r="F13593" s="71"/>
      <c r="G13593" s="71"/>
      <c r="H13593" s="71"/>
      <c r="I13593" s="71"/>
      <c r="J13593" s="71"/>
      <c r="K13593" s="175"/>
      <c r="L13593" s="176"/>
      <c r="M13593" s="71"/>
      <c r="N13593" s="71"/>
      <c r="Z13593" s="92"/>
      <c r="AD13593" s="87"/>
    </row>
    <row r="13594" spans="3:30">
      <c r="C13594" s="120"/>
      <c r="D13594" s="71"/>
      <c r="E13594" s="71"/>
      <c r="F13594" s="71"/>
      <c r="G13594" s="71"/>
      <c r="H13594" s="71"/>
      <c r="I13594" s="71"/>
      <c r="J13594" s="71"/>
      <c r="K13594" s="175"/>
      <c r="L13594" s="176"/>
      <c r="M13594" s="71"/>
      <c r="N13594" s="71"/>
      <c r="Z13594" s="92"/>
      <c r="AD13594" s="87"/>
    </row>
    <row r="13595" spans="3:30">
      <c r="C13595" s="120"/>
      <c r="D13595" s="71"/>
      <c r="E13595" s="71"/>
      <c r="F13595" s="71"/>
      <c r="G13595" s="71"/>
      <c r="H13595" s="71"/>
      <c r="I13595" s="71"/>
      <c r="J13595" s="71"/>
      <c r="K13595" s="175"/>
      <c r="L13595" s="176"/>
      <c r="M13595" s="71"/>
      <c r="N13595" s="71"/>
      <c r="Z13595" s="92"/>
      <c r="AD13595" s="87"/>
    </row>
    <row r="13596" spans="3:30">
      <c r="C13596" s="120"/>
      <c r="D13596" s="71"/>
      <c r="E13596" s="71"/>
      <c r="F13596" s="71"/>
      <c r="G13596" s="71"/>
      <c r="H13596" s="71"/>
      <c r="I13596" s="71"/>
      <c r="J13596" s="71"/>
      <c r="K13596" s="175"/>
      <c r="L13596" s="176"/>
      <c r="M13596" s="71"/>
      <c r="N13596" s="71"/>
      <c r="Z13596" s="92"/>
      <c r="AD13596" s="87"/>
    </row>
    <row r="13597" spans="3:30">
      <c r="C13597" s="120"/>
      <c r="D13597" s="71"/>
      <c r="E13597" s="71"/>
      <c r="F13597" s="71"/>
      <c r="G13597" s="71"/>
      <c r="H13597" s="71"/>
      <c r="I13597" s="71"/>
      <c r="J13597" s="71"/>
      <c r="K13597" s="175"/>
      <c r="L13597" s="176"/>
      <c r="M13597" s="71"/>
      <c r="N13597" s="71"/>
      <c r="Z13597" s="92"/>
      <c r="AD13597" s="87"/>
    </row>
    <row r="13598" spans="3:30">
      <c r="C13598" s="120"/>
      <c r="D13598" s="71"/>
      <c r="E13598" s="71"/>
      <c r="F13598" s="71"/>
      <c r="G13598" s="71"/>
      <c r="H13598" s="71"/>
      <c r="I13598" s="71"/>
      <c r="J13598" s="71"/>
      <c r="K13598" s="175"/>
      <c r="L13598" s="176"/>
      <c r="M13598" s="71"/>
      <c r="N13598" s="71"/>
      <c r="Z13598" s="92"/>
      <c r="AD13598" s="87"/>
    </row>
    <row r="13599" spans="3:30">
      <c r="C13599" s="120"/>
      <c r="D13599" s="71"/>
      <c r="E13599" s="71"/>
      <c r="F13599" s="71"/>
      <c r="G13599" s="71"/>
      <c r="H13599" s="71"/>
      <c r="I13599" s="71"/>
      <c r="J13599" s="71"/>
      <c r="K13599" s="175"/>
      <c r="L13599" s="176"/>
      <c r="M13599" s="71"/>
      <c r="N13599" s="71"/>
      <c r="Z13599" s="92"/>
      <c r="AD13599" s="87"/>
    </row>
    <row r="13600" spans="3:30">
      <c r="C13600" s="120"/>
      <c r="D13600" s="71"/>
      <c r="E13600" s="71"/>
      <c r="F13600" s="71"/>
      <c r="G13600" s="71"/>
      <c r="H13600" s="71"/>
      <c r="I13600" s="71"/>
      <c r="J13600" s="71"/>
      <c r="K13600" s="175"/>
      <c r="L13600" s="176"/>
      <c r="M13600" s="71"/>
      <c r="N13600" s="71"/>
      <c r="Z13600" s="92"/>
      <c r="AD13600" s="87"/>
    </row>
    <row r="13601" spans="3:30">
      <c r="C13601" s="120"/>
      <c r="D13601" s="71"/>
      <c r="E13601" s="71"/>
      <c r="F13601" s="71"/>
      <c r="G13601" s="71"/>
      <c r="H13601" s="71"/>
      <c r="I13601" s="71"/>
      <c r="J13601" s="71"/>
      <c r="K13601" s="175"/>
      <c r="L13601" s="176"/>
      <c r="M13601" s="71"/>
      <c r="N13601" s="71"/>
      <c r="Z13601" s="92"/>
      <c r="AD13601" s="87"/>
    </row>
    <row r="13602" spans="3:30">
      <c r="C13602" s="120"/>
      <c r="D13602" s="71"/>
      <c r="E13602" s="71"/>
      <c r="F13602" s="71"/>
      <c r="G13602" s="71"/>
      <c r="H13602" s="71"/>
      <c r="I13602" s="71"/>
      <c r="J13602" s="71"/>
      <c r="K13602" s="175"/>
      <c r="L13602" s="176"/>
      <c r="M13602" s="71"/>
      <c r="N13602" s="71"/>
      <c r="Z13602" s="92"/>
      <c r="AD13602" s="87"/>
    </row>
    <row r="13603" spans="3:30">
      <c r="C13603" s="120"/>
      <c r="D13603" s="71"/>
      <c r="E13603" s="71"/>
      <c r="F13603" s="71"/>
      <c r="G13603" s="71"/>
      <c r="H13603" s="71"/>
      <c r="I13603" s="71"/>
      <c r="J13603" s="71"/>
      <c r="K13603" s="175"/>
      <c r="L13603" s="176"/>
      <c r="M13603" s="71"/>
      <c r="N13603" s="71"/>
      <c r="Z13603" s="92"/>
      <c r="AD13603" s="87"/>
    </row>
    <row r="13604" spans="3:30">
      <c r="C13604" s="120"/>
      <c r="D13604" s="71"/>
      <c r="E13604" s="71"/>
      <c r="F13604" s="71"/>
      <c r="G13604" s="71"/>
      <c r="H13604" s="71"/>
      <c r="I13604" s="71"/>
      <c r="J13604" s="71"/>
      <c r="K13604" s="175"/>
      <c r="L13604" s="176"/>
      <c r="M13604" s="71"/>
      <c r="N13604" s="71"/>
      <c r="Z13604" s="92"/>
      <c r="AD13604" s="87"/>
    </row>
    <row r="13605" spans="3:30">
      <c r="C13605" s="120"/>
      <c r="D13605" s="71"/>
      <c r="E13605" s="71"/>
      <c r="F13605" s="71"/>
      <c r="G13605" s="71"/>
      <c r="H13605" s="71"/>
      <c r="I13605" s="71"/>
      <c r="J13605" s="71"/>
      <c r="K13605" s="175"/>
      <c r="L13605" s="176"/>
      <c r="M13605" s="71"/>
      <c r="N13605" s="71"/>
      <c r="Z13605" s="92"/>
      <c r="AD13605" s="87"/>
    </row>
    <row r="13606" spans="3:30">
      <c r="C13606" s="120"/>
      <c r="D13606" s="71"/>
      <c r="E13606" s="71"/>
      <c r="F13606" s="71"/>
      <c r="G13606" s="71"/>
      <c r="H13606" s="71"/>
      <c r="I13606" s="71"/>
      <c r="J13606" s="71"/>
      <c r="K13606" s="175"/>
      <c r="L13606" s="176"/>
      <c r="M13606" s="71"/>
      <c r="N13606" s="71"/>
      <c r="Z13606" s="92"/>
      <c r="AD13606" s="87"/>
    </row>
    <row r="13607" spans="3:30">
      <c r="C13607" s="120"/>
      <c r="D13607" s="71"/>
      <c r="E13607" s="71"/>
      <c r="F13607" s="71"/>
      <c r="G13607" s="71"/>
      <c r="H13607" s="71"/>
      <c r="I13607" s="71"/>
      <c r="J13607" s="71"/>
      <c r="K13607" s="175"/>
      <c r="L13607" s="176"/>
      <c r="M13607" s="71"/>
      <c r="N13607" s="71"/>
      <c r="Z13607" s="92"/>
      <c r="AD13607" s="87"/>
    </row>
    <row r="13608" spans="3:30">
      <c r="C13608" s="120"/>
      <c r="D13608" s="71"/>
      <c r="E13608" s="71"/>
      <c r="F13608" s="71"/>
      <c r="G13608" s="71"/>
      <c r="H13608" s="71"/>
      <c r="I13608" s="71"/>
      <c r="J13608" s="71"/>
      <c r="K13608" s="175"/>
      <c r="L13608" s="176"/>
      <c r="M13608" s="71"/>
      <c r="N13608" s="71"/>
      <c r="Z13608" s="92"/>
      <c r="AD13608" s="87"/>
    </row>
    <row r="13609" spans="3:30">
      <c r="C13609" s="120"/>
      <c r="D13609" s="71"/>
      <c r="E13609" s="71"/>
      <c r="F13609" s="71"/>
      <c r="G13609" s="71"/>
      <c r="H13609" s="71"/>
      <c r="I13609" s="71"/>
      <c r="J13609" s="71"/>
      <c r="K13609" s="175"/>
      <c r="L13609" s="176"/>
      <c r="M13609" s="71"/>
      <c r="N13609" s="71"/>
      <c r="Z13609" s="92"/>
      <c r="AD13609" s="87"/>
    </row>
    <row r="13610" spans="3:30">
      <c r="C13610" s="120"/>
      <c r="D13610" s="71"/>
      <c r="E13610" s="71"/>
      <c r="F13610" s="71"/>
      <c r="G13610" s="71"/>
      <c r="H13610" s="71"/>
      <c r="I13610" s="71"/>
      <c r="J13610" s="71"/>
      <c r="K13610" s="175"/>
      <c r="L13610" s="176"/>
      <c r="M13610" s="71"/>
      <c r="N13610" s="71"/>
      <c r="Z13610" s="92"/>
      <c r="AD13610" s="87"/>
    </row>
    <row r="13611" spans="3:30">
      <c r="C13611" s="120"/>
      <c r="D13611" s="71"/>
      <c r="E13611" s="71"/>
      <c r="F13611" s="71"/>
      <c r="G13611" s="71"/>
      <c r="H13611" s="71"/>
      <c r="I13611" s="71"/>
      <c r="J13611" s="71"/>
      <c r="K13611" s="175"/>
      <c r="L13611" s="176"/>
      <c r="M13611" s="71"/>
      <c r="N13611" s="71"/>
      <c r="Z13611" s="92"/>
      <c r="AD13611" s="87"/>
    </row>
    <row r="13612" spans="3:30">
      <c r="C13612" s="120"/>
      <c r="D13612" s="71"/>
      <c r="E13612" s="71"/>
      <c r="F13612" s="71"/>
      <c r="G13612" s="71"/>
      <c r="H13612" s="71"/>
      <c r="I13612" s="71"/>
      <c r="J13612" s="71"/>
      <c r="K13612" s="175"/>
      <c r="L13612" s="176"/>
      <c r="M13612" s="71"/>
      <c r="N13612" s="71"/>
      <c r="Z13612" s="92"/>
      <c r="AD13612" s="87"/>
    </row>
    <row r="13613" spans="3:30">
      <c r="C13613" s="120"/>
      <c r="D13613" s="71"/>
      <c r="E13613" s="71"/>
      <c r="F13613" s="71"/>
      <c r="G13613" s="71"/>
      <c r="H13613" s="71"/>
      <c r="I13613" s="71"/>
      <c r="J13613" s="71"/>
      <c r="K13613" s="175"/>
      <c r="L13613" s="176"/>
      <c r="M13613" s="71"/>
      <c r="N13613" s="71"/>
      <c r="Z13613" s="92"/>
      <c r="AD13613" s="87"/>
    </row>
    <row r="13614" spans="3:30">
      <c r="C13614" s="120"/>
      <c r="D13614" s="71"/>
      <c r="E13614" s="71"/>
      <c r="F13614" s="71"/>
      <c r="G13614" s="71"/>
      <c r="H13614" s="71"/>
      <c r="I13614" s="71"/>
      <c r="J13614" s="71"/>
      <c r="K13614" s="175"/>
      <c r="L13614" s="176"/>
      <c r="M13614" s="71"/>
      <c r="N13614" s="71"/>
      <c r="Z13614" s="92"/>
      <c r="AD13614" s="87"/>
    </row>
    <row r="13615" spans="3:30">
      <c r="C13615" s="120"/>
      <c r="D13615" s="71"/>
      <c r="E13615" s="71"/>
      <c r="F13615" s="71"/>
      <c r="G13615" s="71"/>
      <c r="H13615" s="71"/>
      <c r="I13615" s="71"/>
      <c r="J13615" s="71"/>
      <c r="K13615" s="175"/>
      <c r="L13615" s="176"/>
      <c r="M13615" s="71"/>
      <c r="N13615" s="71"/>
      <c r="Z13615" s="92"/>
      <c r="AD13615" s="87"/>
    </row>
    <row r="13616" spans="3:30">
      <c r="C13616" s="120"/>
      <c r="D13616" s="71"/>
      <c r="E13616" s="71"/>
      <c r="F13616" s="71"/>
      <c r="G13616" s="71"/>
      <c r="H13616" s="71"/>
      <c r="I13616" s="71"/>
      <c r="J13616" s="71"/>
      <c r="K13616" s="175"/>
      <c r="L13616" s="176"/>
      <c r="M13616" s="71"/>
      <c r="N13616" s="71"/>
      <c r="Z13616" s="92"/>
      <c r="AD13616" s="87"/>
    </row>
    <row r="13617" spans="3:30">
      <c r="C13617" s="120"/>
      <c r="D13617" s="71"/>
      <c r="E13617" s="71"/>
      <c r="F13617" s="71"/>
      <c r="G13617" s="71"/>
      <c r="H13617" s="71"/>
      <c r="I13617" s="71"/>
      <c r="J13617" s="71"/>
      <c r="K13617" s="175"/>
      <c r="L13617" s="176"/>
      <c r="M13617" s="71"/>
      <c r="N13617" s="71"/>
      <c r="Z13617" s="92"/>
      <c r="AD13617" s="87"/>
    </row>
    <row r="13618" spans="3:30">
      <c r="C13618" s="120"/>
      <c r="D13618" s="71"/>
      <c r="E13618" s="71"/>
      <c r="F13618" s="71"/>
      <c r="G13618" s="71"/>
      <c r="H13618" s="71"/>
      <c r="I13618" s="71"/>
      <c r="J13618" s="71"/>
      <c r="K13618" s="175"/>
      <c r="L13618" s="176"/>
      <c r="M13618" s="71"/>
      <c r="N13618" s="71"/>
      <c r="Z13618" s="92"/>
      <c r="AD13618" s="87"/>
    </row>
    <row r="13619" spans="3:30">
      <c r="C13619" s="120"/>
      <c r="D13619" s="71"/>
      <c r="E13619" s="71"/>
      <c r="F13619" s="71"/>
      <c r="G13619" s="71"/>
      <c r="H13619" s="71"/>
      <c r="I13619" s="71"/>
      <c r="J13619" s="71"/>
      <c r="K13619" s="175"/>
      <c r="L13619" s="176"/>
      <c r="M13619" s="71"/>
      <c r="N13619" s="71"/>
      <c r="Z13619" s="92"/>
      <c r="AD13619" s="87"/>
    </row>
    <row r="13620" spans="3:30">
      <c r="C13620" s="120"/>
      <c r="D13620" s="71"/>
      <c r="E13620" s="71"/>
      <c r="F13620" s="71"/>
      <c r="G13620" s="71"/>
      <c r="H13620" s="71"/>
      <c r="I13620" s="71"/>
      <c r="J13620" s="71"/>
      <c r="K13620" s="175"/>
      <c r="L13620" s="176"/>
      <c r="M13620" s="71"/>
      <c r="N13620" s="71"/>
      <c r="Z13620" s="92"/>
      <c r="AD13620" s="87"/>
    </row>
    <row r="13621" spans="3:30">
      <c r="C13621" s="120"/>
      <c r="D13621" s="71"/>
      <c r="E13621" s="71"/>
      <c r="F13621" s="71"/>
      <c r="G13621" s="71"/>
      <c r="H13621" s="71"/>
      <c r="I13621" s="71"/>
      <c r="J13621" s="71"/>
      <c r="K13621" s="175"/>
      <c r="L13621" s="176"/>
      <c r="M13621" s="71"/>
      <c r="N13621" s="71"/>
      <c r="Z13621" s="92"/>
      <c r="AD13621" s="87"/>
    </row>
    <row r="13622" spans="3:30">
      <c r="C13622" s="120"/>
      <c r="D13622" s="71"/>
      <c r="E13622" s="71"/>
      <c r="F13622" s="71"/>
      <c r="G13622" s="71"/>
      <c r="H13622" s="71"/>
      <c r="I13622" s="71"/>
      <c r="J13622" s="71"/>
      <c r="K13622" s="175"/>
      <c r="L13622" s="176"/>
      <c r="M13622" s="71"/>
      <c r="N13622" s="71"/>
      <c r="Z13622" s="92"/>
      <c r="AD13622" s="87"/>
    </row>
    <row r="13623" spans="3:30">
      <c r="C13623" s="120"/>
      <c r="D13623" s="71"/>
      <c r="E13623" s="71"/>
      <c r="F13623" s="71"/>
      <c r="G13623" s="71"/>
      <c r="H13623" s="71"/>
      <c r="I13623" s="71"/>
      <c r="J13623" s="71"/>
      <c r="K13623" s="175"/>
      <c r="L13623" s="176"/>
      <c r="M13623" s="71"/>
      <c r="N13623" s="71"/>
      <c r="Z13623" s="92"/>
      <c r="AD13623" s="87"/>
    </row>
    <row r="13624" spans="3:30">
      <c r="C13624" s="120"/>
      <c r="D13624" s="71"/>
      <c r="E13624" s="71"/>
      <c r="F13624" s="71"/>
      <c r="G13624" s="71"/>
      <c r="H13624" s="71"/>
      <c r="I13624" s="71"/>
      <c r="J13624" s="71"/>
      <c r="K13624" s="175"/>
      <c r="L13624" s="176"/>
      <c r="M13624" s="71"/>
      <c r="N13624" s="71"/>
      <c r="Z13624" s="92"/>
      <c r="AD13624" s="87"/>
    </row>
    <row r="13625" spans="3:30">
      <c r="C13625" s="120"/>
      <c r="D13625" s="71"/>
      <c r="E13625" s="71"/>
      <c r="F13625" s="71"/>
      <c r="G13625" s="71"/>
      <c r="H13625" s="71"/>
      <c r="I13625" s="71"/>
      <c r="J13625" s="71"/>
      <c r="K13625" s="175"/>
      <c r="L13625" s="176"/>
      <c r="M13625" s="71"/>
      <c r="N13625" s="71"/>
      <c r="Z13625" s="92"/>
      <c r="AD13625" s="87"/>
    </row>
    <row r="13626" spans="3:30">
      <c r="C13626" s="120"/>
      <c r="D13626" s="71"/>
      <c r="E13626" s="71"/>
      <c r="F13626" s="71"/>
      <c r="G13626" s="71"/>
      <c r="H13626" s="71"/>
      <c r="I13626" s="71"/>
      <c r="J13626" s="71"/>
      <c r="K13626" s="175"/>
      <c r="L13626" s="176"/>
      <c r="M13626" s="71"/>
      <c r="N13626" s="71"/>
      <c r="Z13626" s="92"/>
      <c r="AD13626" s="87"/>
    </row>
    <row r="13627" spans="3:30">
      <c r="C13627" s="120"/>
      <c r="D13627" s="71"/>
      <c r="E13627" s="71"/>
      <c r="F13627" s="71"/>
      <c r="G13627" s="71"/>
      <c r="H13627" s="71"/>
      <c r="I13627" s="71"/>
      <c r="J13627" s="71"/>
      <c r="K13627" s="175"/>
      <c r="L13627" s="176"/>
      <c r="M13627" s="71"/>
      <c r="N13627" s="71"/>
      <c r="Z13627" s="92"/>
      <c r="AD13627" s="87"/>
    </row>
    <row r="13628" spans="3:30">
      <c r="C13628" s="120"/>
      <c r="D13628" s="71"/>
      <c r="E13628" s="71"/>
      <c r="F13628" s="71"/>
      <c r="G13628" s="71"/>
      <c r="H13628" s="71"/>
      <c r="I13628" s="71"/>
      <c r="J13628" s="71"/>
      <c r="K13628" s="175"/>
      <c r="L13628" s="176"/>
      <c r="M13628" s="71"/>
      <c r="N13628" s="71"/>
      <c r="Z13628" s="92"/>
      <c r="AD13628" s="87"/>
    </row>
    <row r="13629" spans="3:30">
      <c r="C13629" s="120"/>
      <c r="D13629" s="71"/>
      <c r="E13629" s="71"/>
      <c r="F13629" s="71"/>
      <c r="G13629" s="71"/>
      <c r="H13629" s="71"/>
      <c r="I13629" s="71"/>
      <c r="J13629" s="71"/>
      <c r="K13629" s="175"/>
      <c r="L13629" s="176"/>
      <c r="M13629" s="71"/>
      <c r="N13629" s="71"/>
      <c r="Z13629" s="92"/>
      <c r="AD13629" s="87"/>
    </row>
    <row r="13630" spans="3:30">
      <c r="C13630" s="120"/>
      <c r="D13630" s="71"/>
      <c r="E13630" s="71"/>
      <c r="F13630" s="71"/>
      <c r="G13630" s="71"/>
      <c r="H13630" s="71"/>
      <c r="I13630" s="71"/>
      <c r="J13630" s="71"/>
      <c r="K13630" s="175"/>
      <c r="L13630" s="176"/>
      <c r="M13630" s="71"/>
      <c r="N13630" s="71"/>
      <c r="Z13630" s="92"/>
      <c r="AD13630" s="87"/>
    </row>
    <row r="13631" spans="3:30">
      <c r="C13631" s="120"/>
      <c r="D13631" s="71"/>
      <c r="E13631" s="71"/>
      <c r="F13631" s="71"/>
      <c r="G13631" s="71"/>
      <c r="H13631" s="71"/>
      <c r="I13631" s="71"/>
      <c r="J13631" s="71"/>
      <c r="K13631" s="175"/>
      <c r="L13631" s="176"/>
      <c r="M13631" s="71"/>
      <c r="N13631" s="71"/>
      <c r="Z13631" s="92"/>
      <c r="AD13631" s="87"/>
    </row>
    <row r="13632" spans="3:30">
      <c r="C13632" s="120"/>
      <c r="D13632" s="71"/>
      <c r="E13632" s="71"/>
      <c r="F13632" s="71"/>
      <c r="G13632" s="71"/>
      <c r="H13632" s="71"/>
      <c r="I13632" s="71"/>
      <c r="J13632" s="71"/>
      <c r="K13632" s="175"/>
      <c r="L13632" s="176"/>
      <c r="M13632" s="71"/>
      <c r="N13632" s="71"/>
      <c r="Z13632" s="92"/>
      <c r="AD13632" s="87"/>
    </row>
    <row r="13633" spans="3:30">
      <c r="C13633" s="120"/>
      <c r="D13633" s="71"/>
      <c r="E13633" s="71"/>
      <c r="F13633" s="71"/>
      <c r="G13633" s="71"/>
      <c r="H13633" s="71"/>
      <c r="I13633" s="71"/>
      <c r="J13633" s="71"/>
      <c r="K13633" s="175"/>
      <c r="L13633" s="176"/>
      <c r="M13633" s="71"/>
      <c r="N13633" s="71"/>
      <c r="Z13633" s="92"/>
      <c r="AD13633" s="87"/>
    </row>
    <row r="13634" spans="3:30">
      <c r="C13634" s="120"/>
      <c r="D13634" s="71"/>
      <c r="E13634" s="71"/>
      <c r="F13634" s="71"/>
      <c r="G13634" s="71"/>
      <c r="H13634" s="71"/>
      <c r="I13634" s="71"/>
      <c r="J13634" s="71"/>
      <c r="K13634" s="175"/>
      <c r="L13634" s="176"/>
      <c r="M13634" s="71"/>
      <c r="N13634" s="71"/>
      <c r="Z13634" s="92"/>
      <c r="AD13634" s="87"/>
    </row>
    <row r="13635" spans="3:30">
      <c r="C13635" s="120"/>
      <c r="D13635" s="71"/>
      <c r="E13635" s="71"/>
      <c r="F13635" s="71"/>
      <c r="G13635" s="71"/>
      <c r="H13635" s="71"/>
      <c r="I13635" s="71"/>
      <c r="J13635" s="71"/>
      <c r="K13635" s="175"/>
      <c r="L13635" s="176"/>
      <c r="M13635" s="71"/>
      <c r="N13635" s="71"/>
      <c r="Z13635" s="92"/>
      <c r="AD13635" s="87"/>
    </row>
    <row r="13636" spans="3:30">
      <c r="C13636" s="120"/>
      <c r="D13636" s="71"/>
      <c r="E13636" s="71"/>
      <c r="F13636" s="71"/>
      <c r="G13636" s="71"/>
      <c r="H13636" s="71"/>
      <c r="I13636" s="71"/>
      <c r="J13636" s="71"/>
      <c r="K13636" s="175"/>
      <c r="L13636" s="176"/>
      <c r="M13636" s="71"/>
      <c r="N13636" s="71"/>
      <c r="Z13636" s="92"/>
      <c r="AD13636" s="87"/>
    </row>
    <row r="13637" spans="3:30">
      <c r="C13637" s="120"/>
      <c r="D13637" s="71"/>
      <c r="E13637" s="71"/>
      <c r="F13637" s="71"/>
      <c r="G13637" s="71"/>
      <c r="H13637" s="71"/>
      <c r="I13637" s="71"/>
      <c r="J13637" s="71"/>
      <c r="K13637" s="175"/>
      <c r="L13637" s="176"/>
      <c r="M13637" s="71"/>
      <c r="N13637" s="71"/>
      <c r="Z13637" s="92"/>
      <c r="AD13637" s="87"/>
    </row>
    <row r="13638" spans="3:30">
      <c r="C13638" s="120"/>
      <c r="D13638" s="71"/>
      <c r="E13638" s="71"/>
      <c r="F13638" s="71"/>
      <c r="G13638" s="71"/>
      <c r="H13638" s="71"/>
      <c r="I13638" s="71"/>
      <c r="J13638" s="71"/>
      <c r="K13638" s="175"/>
      <c r="L13638" s="176"/>
      <c r="M13638" s="71"/>
      <c r="N13638" s="71"/>
      <c r="Z13638" s="92"/>
      <c r="AD13638" s="87"/>
    </row>
    <row r="13639" spans="3:30">
      <c r="C13639" s="120"/>
      <c r="D13639" s="71"/>
      <c r="E13639" s="71"/>
      <c r="F13639" s="71"/>
      <c r="G13639" s="71"/>
      <c r="H13639" s="71"/>
      <c r="I13639" s="71"/>
      <c r="J13639" s="71"/>
      <c r="K13639" s="175"/>
      <c r="L13639" s="176"/>
      <c r="M13639" s="71"/>
      <c r="N13639" s="71"/>
      <c r="Z13639" s="92"/>
      <c r="AD13639" s="87"/>
    </row>
    <row r="13640" spans="3:30">
      <c r="C13640" s="120"/>
      <c r="D13640" s="71"/>
      <c r="E13640" s="71"/>
      <c r="F13640" s="71"/>
      <c r="G13640" s="71"/>
      <c r="H13640" s="71"/>
      <c r="I13640" s="71"/>
      <c r="J13640" s="71"/>
      <c r="K13640" s="175"/>
      <c r="L13640" s="176"/>
      <c r="M13640" s="71"/>
      <c r="N13640" s="71"/>
      <c r="Z13640" s="92"/>
      <c r="AD13640" s="87"/>
    </row>
    <row r="13641" spans="3:30">
      <c r="C13641" s="120"/>
      <c r="D13641" s="71"/>
      <c r="E13641" s="71"/>
      <c r="F13641" s="71"/>
      <c r="G13641" s="71"/>
      <c r="H13641" s="71"/>
      <c r="I13641" s="71"/>
      <c r="J13641" s="71"/>
      <c r="K13641" s="175"/>
      <c r="L13641" s="176"/>
      <c r="M13641" s="71"/>
      <c r="N13641" s="71"/>
      <c r="Z13641" s="92"/>
      <c r="AD13641" s="87"/>
    </row>
    <row r="13642" spans="3:30">
      <c r="C13642" s="120"/>
      <c r="D13642" s="71"/>
      <c r="E13642" s="71"/>
      <c r="F13642" s="71"/>
      <c r="G13642" s="71"/>
      <c r="H13642" s="71"/>
      <c r="I13642" s="71"/>
      <c r="J13642" s="71"/>
      <c r="K13642" s="175"/>
      <c r="L13642" s="176"/>
      <c r="M13642" s="71"/>
      <c r="N13642" s="71"/>
      <c r="Z13642" s="92"/>
      <c r="AD13642" s="87"/>
    </row>
    <row r="13643" spans="3:30">
      <c r="C13643" s="120"/>
      <c r="D13643" s="71"/>
      <c r="E13643" s="71"/>
      <c r="F13643" s="71"/>
      <c r="G13643" s="71"/>
      <c r="H13643" s="71"/>
      <c r="I13643" s="71"/>
      <c r="J13643" s="71"/>
      <c r="K13643" s="175"/>
      <c r="L13643" s="176"/>
      <c r="M13643" s="71"/>
      <c r="N13643" s="71"/>
      <c r="Z13643" s="92"/>
      <c r="AD13643" s="87"/>
    </row>
    <row r="13644" spans="3:30">
      <c r="C13644" s="120"/>
      <c r="D13644" s="71"/>
      <c r="E13644" s="71"/>
      <c r="F13644" s="71"/>
      <c r="G13644" s="71"/>
      <c r="H13644" s="71"/>
      <c r="I13644" s="71"/>
      <c r="J13644" s="71"/>
      <c r="K13644" s="175"/>
      <c r="L13644" s="176"/>
      <c r="M13644" s="71"/>
      <c r="N13644" s="71"/>
      <c r="Z13644" s="92"/>
      <c r="AD13644" s="87"/>
    </row>
    <row r="13645" spans="3:30">
      <c r="C13645" s="120"/>
      <c r="D13645" s="71"/>
      <c r="E13645" s="71"/>
      <c r="F13645" s="71"/>
      <c r="G13645" s="71"/>
      <c r="H13645" s="71"/>
      <c r="I13645" s="71"/>
      <c r="J13645" s="71"/>
      <c r="K13645" s="175"/>
      <c r="L13645" s="176"/>
      <c r="M13645" s="71"/>
      <c r="N13645" s="71"/>
      <c r="Z13645" s="92"/>
      <c r="AD13645" s="87"/>
    </row>
    <row r="13646" spans="3:30">
      <c r="C13646" s="120"/>
      <c r="D13646" s="71"/>
      <c r="E13646" s="71"/>
      <c r="F13646" s="71"/>
      <c r="G13646" s="71"/>
      <c r="H13646" s="71"/>
      <c r="I13646" s="71"/>
      <c r="J13646" s="71"/>
      <c r="K13646" s="175"/>
      <c r="L13646" s="176"/>
      <c r="M13646" s="71"/>
      <c r="N13646" s="71"/>
      <c r="Z13646" s="92"/>
      <c r="AD13646" s="87"/>
    </row>
    <row r="13647" spans="3:30">
      <c r="C13647" s="120"/>
      <c r="D13647" s="71"/>
      <c r="E13647" s="71"/>
      <c r="F13647" s="71"/>
      <c r="G13647" s="71"/>
      <c r="H13647" s="71"/>
      <c r="I13647" s="71"/>
      <c r="J13647" s="71"/>
      <c r="K13647" s="175"/>
      <c r="L13647" s="176"/>
      <c r="M13647" s="71"/>
      <c r="N13647" s="71"/>
      <c r="Z13647" s="92"/>
      <c r="AD13647" s="87"/>
    </row>
    <row r="13648" spans="3:30">
      <c r="C13648" s="120"/>
      <c r="D13648" s="71"/>
      <c r="E13648" s="71"/>
      <c r="F13648" s="71"/>
      <c r="G13648" s="71"/>
      <c r="H13648" s="71"/>
      <c r="I13648" s="71"/>
      <c r="J13648" s="71"/>
      <c r="K13648" s="175"/>
      <c r="L13648" s="176"/>
      <c r="M13648" s="71"/>
      <c r="N13648" s="71"/>
      <c r="Z13648" s="92"/>
      <c r="AD13648" s="87"/>
    </row>
    <row r="13649" spans="3:30">
      <c r="C13649" s="120"/>
      <c r="D13649" s="71"/>
      <c r="E13649" s="71"/>
      <c r="F13649" s="71"/>
      <c r="G13649" s="71"/>
      <c r="H13649" s="71"/>
      <c r="I13649" s="71"/>
      <c r="J13649" s="71"/>
      <c r="K13649" s="175"/>
      <c r="L13649" s="176"/>
      <c r="M13649" s="71"/>
      <c r="N13649" s="71"/>
      <c r="Z13649" s="92"/>
      <c r="AD13649" s="87"/>
    </row>
    <row r="13650" spans="3:30">
      <c r="C13650" s="120"/>
      <c r="D13650" s="71"/>
      <c r="E13650" s="71"/>
      <c r="F13650" s="71"/>
      <c r="G13650" s="71"/>
      <c r="H13650" s="71"/>
      <c r="I13650" s="71"/>
      <c r="J13650" s="71"/>
      <c r="K13650" s="175"/>
      <c r="L13650" s="176"/>
      <c r="M13650" s="71"/>
      <c r="N13650" s="71"/>
      <c r="Z13650" s="92"/>
      <c r="AD13650" s="87"/>
    </row>
    <row r="13651" spans="3:30">
      <c r="C13651" s="120"/>
      <c r="D13651" s="71"/>
      <c r="E13651" s="71"/>
      <c r="F13651" s="71"/>
      <c r="G13651" s="71"/>
      <c r="H13651" s="71"/>
      <c r="I13651" s="71"/>
      <c r="J13651" s="71"/>
      <c r="K13651" s="175"/>
      <c r="L13651" s="176"/>
      <c r="M13651" s="71"/>
      <c r="N13651" s="71"/>
      <c r="Z13651" s="92"/>
      <c r="AD13651" s="87"/>
    </row>
    <row r="13652" spans="3:30">
      <c r="C13652" s="120"/>
      <c r="D13652" s="71"/>
      <c r="E13652" s="71"/>
      <c r="F13652" s="71"/>
      <c r="G13652" s="71"/>
      <c r="H13652" s="71"/>
      <c r="I13652" s="71"/>
      <c r="J13652" s="71"/>
      <c r="K13652" s="175"/>
      <c r="L13652" s="176"/>
      <c r="M13652" s="71"/>
      <c r="N13652" s="71"/>
      <c r="Z13652" s="92"/>
      <c r="AD13652" s="87"/>
    </row>
    <row r="13653" spans="3:30">
      <c r="C13653" s="120"/>
      <c r="D13653" s="71"/>
      <c r="E13653" s="71"/>
      <c r="F13653" s="71"/>
      <c r="G13653" s="71"/>
      <c r="H13653" s="71"/>
      <c r="I13653" s="71"/>
      <c r="J13653" s="71"/>
      <c r="K13653" s="175"/>
      <c r="L13653" s="176"/>
      <c r="M13653" s="71"/>
      <c r="N13653" s="71"/>
      <c r="Z13653" s="92"/>
      <c r="AD13653" s="87"/>
    </row>
    <row r="13654" spans="3:30">
      <c r="C13654" s="120"/>
      <c r="D13654" s="71"/>
      <c r="E13654" s="71"/>
      <c r="F13654" s="71"/>
      <c r="G13654" s="71"/>
      <c r="H13654" s="71"/>
      <c r="I13654" s="71"/>
      <c r="J13654" s="71"/>
      <c r="K13654" s="175"/>
      <c r="L13654" s="176"/>
      <c r="M13654" s="71"/>
      <c r="N13654" s="71"/>
      <c r="Z13654" s="92"/>
      <c r="AD13654" s="87"/>
    </row>
    <row r="13655" spans="3:30">
      <c r="C13655" s="120"/>
      <c r="D13655" s="71"/>
      <c r="E13655" s="71"/>
      <c r="F13655" s="71"/>
      <c r="G13655" s="71"/>
      <c r="H13655" s="71"/>
      <c r="I13655" s="71"/>
      <c r="J13655" s="71"/>
      <c r="K13655" s="175"/>
      <c r="L13655" s="176"/>
      <c r="M13655" s="71"/>
      <c r="N13655" s="71"/>
      <c r="Z13655" s="92"/>
      <c r="AD13655" s="87"/>
    </row>
    <row r="13656" spans="3:30">
      <c r="C13656" s="120"/>
      <c r="D13656" s="71"/>
      <c r="E13656" s="71"/>
      <c r="F13656" s="71"/>
      <c r="G13656" s="71"/>
      <c r="H13656" s="71"/>
      <c r="I13656" s="71"/>
      <c r="J13656" s="71"/>
      <c r="K13656" s="175"/>
      <c r="L13656" s="176"/>
      <c r="M13656" s="71"/>
      <c r="N13656" s="71"/>
      <c r="Z13656" s="92"/>
      <c r="AD13656" s="87"/>
    </row>
    <row r="13657" spans="3:30">
      <c r="C13657" s="120"/>
      <c r="D13657" s="71"/>
      <c r="E13657" s="71"/>
      <c r="F13657" s="71"/>
      <c r="G13657" s="71"/>
      <c r="H13657" s="71"/>
      <c r="I13657" s="71"/>
      <c r="J13657" s="71"/>
      <c r="K13657" s="175"/>
      <c r="L13657" s="176"/>
      <c r="M13657" s="71"/>
      <c r="N13657" s="71"/>
      <c r="Z13657" s="92"/>
      <c r="AD13657" s="87"/>
    </row>
    <row r="13658" spans="3:30">
      <c r="C13658" s="120"/>
      <c r="D13658" s="71"/>
      <c r="E13658" s="71"/>
      <c r="F13658" s="71"/>
      <c r="G13658" s="71"/>
      <c r="H13658" s="71"/>
      <c r="I13658" s="71"/>
      <c r="J13658" s="71"/>
      <c r="K13658" s="175"/>
      <c r="L13658" s="176"/>
      <c r="M13658" s="71"/>
      <c r="N13658" s="71"/>
      <c r="Z13658" s="92"/>
      <c r="AD13658" s="87"/>
    </row>
    <row r="13659" spans="3:30">
      <c r="C13659" s="120"/>
      <c r="D13659" s="71"/>
      <c r="E13659" s="71"/>
      <c r="F13659" s="71"/>
      <c r="G13659" s="71"/>
      <c r="H13659" s="71"/>
      <c r="I13659" s="71"/>
      <c r="J13659" s="71"/>
      <c r="K13659" s="175"/>
      <c r="L13659" s="176"/>
      <c r="M13659" s="71"/>
      <c r="N13659" s="71"/>
      <c r="Z13659" s="92"/>
      <c r="AD13659" s="87"/>
    </row>
    <row r="13660" spans="3:30">
      <c r="C13660" s="120"/>
      <c r="D13660" s="71"/>
      <c r="E13660" s="71"/>
      <c r="F13660" s="71"/>
      <c r="G13660" s="71"/>
      <c r="H13660" s="71"/>
      <c r="I13660" s="71"/>
      <c r="J13660" s="71"/>
      <c r="K13660" s="175"/>
      <c r="L13660" s="176"/>
      <c r="M13660" s="71"/>
      <c r="N13660" s="71"/>
      <c r="Z13660" s="92"/>
      <c r="AD13660" s="87"/>
    </row>
    <row r="13661" spans="3:30">
      <c r="C13661" s="120"/>
      <c r="D13661" s="71"/>
      <c r="E13661" s="71"/>
      <c r="F13661" s="71"/>
      <c r="G13661" s="71"/>
      <c r="H13661" s="71"/>
      <c r="I13661" s="71"/>
      <c r="J13661" s="71"/>
      <c r="K13661" s="175"/>
      <c r="L13661" s="176"/>
      <c r="M13661" s="71"/>
      <c r="N13661" s="71"/>
      <c r="Z13661" s="92"/>
      <c r="AD13661" s="87"/>
    </row>
    <row r="13662" spans="3:30">
      <c r="C13662" s="120"/>
      <c r="D13662" s="71"/>
      <c r="E13662" s="71"/>
      <c r="F13662" s="71"/>
      <c r="G13662" s="71"/>
      <c r="H13662" s="71"/>
      <c r="I13662" s="71"/>
      <c r="J13662" s="71"/>
      <c r="K13662" s="175"/>
      <c r="L13662" s="176"/>
      <c r="M13662" s="71"/>
      <c r="N13662" s="71"/>
      <c r="Z13662" s="92"/>
      <c r="AD13662" s="87"/>
    </row>
    <row r="13663" spans="3:30">
      <c r="C13663" s="120"/>
      <c r="D13663" s="71"/>
      <c r="E13663" s="71"/>
      <c r="F13663" s="71"/>
      <c r="G13663" s="71"/>
      <c r="H13663" s="71"/>
      <c r="I13663" s="71"/>
      <c r="J13663" s="71"/>
      <c r="K13663" s="175"/>
      <c r="L13663" s="176"/>
      <c r="M13663" s="71"/>
      <c r="N13663" s="71"/>
      <c r="Z13663" s="92"/>
      <c r="AD13663" s="87"/>
    </row>
    <row r="13664" spans="3:30">
      <c r="C13664" s="120"/>
      <c r="D13664" s="71"/>
      <c r="E13664" s="71"/>
      <c r="F13664" s="71"/>
      <c r="G13664" s="71"/>
      <c r="H13664" s="71"/>
      <c r="I13664" s="71"/>
      <c r="J13664" s="71"/>
      <c r="K13664" s="175"/>
      <c r="L13664" s="176"/>
      <c r="M13664" s="71"/>
      <c r="N13664" s="71"/>
      <c r="Z13664" s="92"/>
      <c r="AD13664" s="87"/>
    </row>
    <row r="13665" spans="3:30">
      <c r="C13665" s="120"/>
      <c r="D13665" s="71"/>
      <c r="E13665" s="71"/>
      <c r="F13665" s="71"/>
      <c r="G13665" s="71"/>
      <c r="H13665" s="71"/>
      <c r="I13665" s="71"/>
      <c r="J13665" s="71"/>
      <c r="K13665" s="175"/>
      <c r="L13665" s="176"/>
      <c r="M13665" s="71"/>
      <c r="N13665" s="71"/>
      <c r="Z13665" s="92"/>
      <c r="AD13665" s="87"/>
    </row>
    <row r="13666" spans="3:30">
      <c r="C13666" s="120"/>
      <c r="D13666" s="71"/>
      <c r="E13666" s="71"/>
      <c r="F13666" s="71"/>
      <c r="G13666" s="71"/>
      <c r="H13666" s="71"/>
      <c r="I13666" s="71"/>
      <c r="J13666" s="71"/>
      <c r="K13666" s="175"/>
      <c r="L13666" s="176"/>
      <c r="M13666" s="71"/>
      <c r="N13666" s="71"/>
      <c r="Z13666" s="92"/>
      <c r="AD13666" s="87"/>
    </row>
    <row r="13667" spans="3:30">
      <c r="C13667" s="120"/>
      <c r="D13667" s="71"/>
      <c r="E13667" s="71"/>
      <c r="F13667" s="71"/>
      <c r="G13667" s="71"/>
      <c r="H13667" s="71"/>
      <c r="I13667" s="71"/>
      <c r="J13667" s="71"/>
      <c r="K13667" s="175"/>
      <c r="L13667" s="176"/>
      <c r="M13667" s="71"/>
      <c r="N13667" s="71"/>
      <c r="Z13667" s="92"/>
      <c r="AD13667" s="87"/>
    </row>
    <row r="13668" spans="3:30">
      <c r="C13668" s="120"/>
      <c r="D13668" s="71"/>
      <c r="E13668" s="71"/>
      <c r="F13668" s="71"/>
      <c r="G13668" s="71"/>
      <c r="H13668" s="71"/>
      <c r="I13668" s="71"/>
      <c r="J13668" s="71"/>
      <c r="K13668" s="175"/>
      <c r="L13668" s="176"/>
      <c r="M13668" s="71"/>
      <c r="N13668" s="71"/>
      <c r="Z13668" s="92"/>
      <c r="AD13668" s="87"/>
    </row>
    <row r="13669" spans="3:30">
      <c r="C13669" s="120"/>
      <c r="D13669" s="71"/>
      <c r="E13669" s="71"/>
      <c r="F13669" s="71"/>
      <c r="G13669" s="71"/>
      <c r="H13669" s="71"/>
      <c r="I13669" s="71"/>
      <c r="J13669" s="71"/>
      <c r="K13669" s="175"/>
      <c r="L13669" s="176"/>
      <c r="M13669" s="71"/>
      <c r="N13669" s="71"/>
      <c r="Z13669" s="92"/>
      <c r="AD13669" s="87"/>
    </row>
    <row r="13670" spans="3:30">
      <c r="C13670" s="120"/>
      <c r="D13670" s="71"/>
      <c r="E13670" s="71"/>
      <c r="F13670" s="71"/>
      <c r="G13670" s="71"/>
      <c r="H13670" s="71"/>
      <c r="I13670" s="71"/>
      <c r="J13670" s="71"/>
      <c r="K13670" s="175"/>
      <c r="L13670" s="176"/>
      <c r="M13670" s="71"/>
      <c r="N13670" s="71"/>
      <c r="Z13670" s="92"/>
      <c r="AD13670" s="87"/>
    </row>
    <row r="13671" spans="3:30">
      <c r="C13671" s="120"/>
      <c r="D13671" s="71"/>
      <c r="E13671" s="71"/>
      <c r="F13671" s="71"/>
      <c r="G13671" s="71"/>
      <c r="H13671" s="71"/>
      <c r="I13671" s="71"/>
      <c r="J13671" s="71"/>
      <c r="K13671" s="175"/>
      <c r="L13671" s="176"/>
      <c r="M13671" s="71"/>
      <c r="N13671" s="71"/>
      <c r="Z13671" s="92"/>
      <c r="AD13671" s="87"/>
    </row>
    <row r="13672" spans="3:30">
      <c r="C13672" s="120"/>
      <c r="D13672" s="71"/>
      <c r="E13672" s="71"/>
      <c r="F13672" s="71"/>
      <c r="G13672" s="71"/>
      <c r="H13672" s="71"/>
      <c r="I13672" s="71"/>
      <c r="J13672" s="71"/>
      <c r="K13672" s="175"/>
      <c r="L13672" s="176"/>
      <c r="M13672" s="71"/>
      <c r="N13672" s="71"/>
      <c r="Z13672" s="92"/>
      <c r="AD13672" s="87"/>
    </row>
    <row r="13673" spans="3:30">
      <c r="C13673" s="120"/>
      <c r="D13673" s="71"/>
      <c r="E13673" s="71"/>
      <c r="F13673" s="71"/>
      <c r="G13673" s="71"/>
      <c r="H13673" s="71"/>
      <c r="I13673" s="71"/>
      <c r="J13673" s="71"/>
      <c r="K13673" s="175"/>
      <c r="L13673" s="176"/>
      <c r="M13673" s="71"/>
      <c r="N13673" s="71"/>
      <c r="Z13673" s="92"/>
      <c r="AD13673" s="87"/>
    </row>
    <row r="13674" spans="3:30">
      <c r="C13674" s="120"/>
      <c r="D13674" s="71"/>
      <c r="E13674" s="71"/>
      <c r="F13674" s="71"/>
      <c r="G13674" s="71"/>
      <c r="H13674" s="71"/>
      <c r="I13674" s="71"/>
      <c r="J13674" s="71"/>
      <c r="K13674" s="175"/>
      <c r="L13674" s="176"/>
      <c r="M13674" s="71"/>
      <c r="N13674" s="71"/>
      <c r="Z13674" s="92"/>
      <c r="AD13674" s="87"/>
    </row>
    <row r="13675" spans="3:30">
      <c r="C13675" s="120"/>
      <c r="D13675" s="71"/>
      <c r="E13675" s="71"/>
      <c r="F13675" s="71"/>
      <c r="G13675" s="71"/>
      <c r="H13675" s="71"/>
      <c r="I13675" s="71"/>
      <c r="J13675" s="71"/>
      <c r="K13675" s="175"/>
      <c r="L13675" s="176"/>
      <c r="M13675" s="71"/>
      <c r="N13675" s="71"/>
      <c r="Z13675" s="92"/>
      <c r="AD13675" s="87"/>
    </row>
    <row r="13676" spans="3:30">
      <c r="C13676" s="120"/>
      <c r="D13676" s="71"/>
      <c r="E13676" s="71"/>
      <c r="F13676" s="71"/>
      <c r="G13676" s="71"/>
      <c r="H13676" s="71"/>
      <c r="I13676" s="71"/>
      <c r="J13676" s="71"/>
      <c r="K13676" s="175"/>
      <c r="L13676" s="176"/>
      <c r="M13676" s="71"/>
      <c r="N13676" s="71"/>
      <c r="Z13676" s="92"/>
      <c r="AD13676" s="87"/>
    </row>
    <row r="13677" spans="3:30">
      <c r="C13677" s="120"/>
      <c r="D13677" s="71"/>
      <c r="E13677" s="71"/>
      <c r="F13677" s="71"/>
      <c r="G13677" s="71"/>
      <c r="H13677" s="71"/>
      <c r="I13677" s="71"/>
      <c r="J13677" s="71"/>
      <c r="K13677" s="175"/>
      <c r="L13677" s="176"/>
      <c r="M13677" s="71"/>
      <c r="N13677" s="71"/>
      <c r="Z13677" s="92"/>
      <c r="AD13677" s="87"/>
    </row>
    <row r="13678" spans="3:30">
      <c r="C13678" s="120"/>
      <c r="D13678" s="71"/>
      <c r="E13678" s="71"/>
      <c r="F13678" s="71"/>
      <c r="G13678" s="71"/>
      <c r="H13678" s="71"/>
      <c r="I13678" s="71"/>
      <c r="J13678" s="71"/>
      <c r="K13678" s="175"/>
      <c r="L13678" s="176"/>
      <c r="M13678" s="71"/>
      <c r="N13678" s="71"/>
      <c r="Z13678" s="92"/>
      <c r="AD13678" s="87"/>
    </row>
    <row r="13679" spans="3:30">
      <c r="C13679" s="120"/>
      <c r="D13679" s="71"/>
      <c r="E13679" s="71"/>
      <c r="F13679" s="71"/>
      <c r="G13679" s="71"/>
      <c r="H13679" s="71"/>
      <c r="I13679" s="71"/>
      <c r="J13679" s="71"/>
      <c r="K13679" s="175"/>
      <c r="L13679" s="176"/>
      <c r="M13679" s="71"/>
      <c r="N13679" s="71"/>
      <c r="Z13679" s="92"/>
      <c r="AD13679" s="87"/>
    </row>
    <row r="13680" spans="3:30">
      <c r="C13680" s="120"/>
      <c r="D13680" s="71"/>
      <c r="E13680" s="71"/>
      <c r="F13680" s="71"/>
      <c r="G13680" s="71"/>
      <c r="H13680" s="71"/>
      <c r="I13680" s="71"/>
      <c r="J13680" s="71"/>
      <c r="K13680" s="175"/>
      <c r="L13680" s="176"/>
      <c r="M13680" s="71"/>
      <c r="N13680" s="71"/>
      <c r="Z13680" s="92"/>
      <c r="AD13680" s="87"/>
    </row>
    <row r="13681" spans="3:30">
      <c r="C13681" s="120"/>
      <c r="D13681" s="71"/>
      <c r="E13681" s="71"/>
      <c r="F13681" s="71"/>
      <c r="G13681" s="71"/>
      <c r="H13681" s="71"/>
      <c r="I13681" s="71"/>
      <c r="J13681" s="71"/>
      <c r="K13681" s="175"/>
      <c r="L13681" s="176"/>
      <c r="M13681" s="71"/>
      <c r="N13681" s="71"/>
      <c r="Z13681" s="92"/>
      <c r="AD13681" s="87"/>
    </row>
    <row r="13682" spans="3:30">
      <c r="C13682" s="120"/>
      <c r="D13682" s="71"/>
      <c r="E13682" s="71"/>
      <c r="F13682" s="71"/>
      <c r="G13682" s="71"/>
      <c r="H13682" s="71"/>
      <c r="I13682" s="71"/>
      <c r="J13682" s="71"/>
      <c r="K13682" s="175"/>
      <c r="L13682" s="176"/>
      <c r="M13682" s="71"/>
      <c r="N13682" s="71"/>
      <c r="Z13682" s="92"/>
      <c r="AD13682" s="87"/>
    </row>
    <row r="13683" spans="3:30">
      <c r="C13683" s="120"/>
      <c r="D13683" s="71"/>
      <c r="E13683" s="71"/>
      <c r="F13683" s="71"/>
      <c r="G13683" s="71"/>
      <c r="H13683" s="71"/>
      <c r="I13683" s="71"/>
      <c r="J13683" s="71"/>
      <c r="K13683" s="175"/>
      <c r="L13683" s="176"/>
      <c r="M13683" s="71"/>
      <c r="N13683" s="71"/>
      <c r="Z13683" s="92"/>
      <c r="AD13683" s="87"/>
    </row>
    <row r="13684" spans="3:30">
      <c r="C13684" s="120"/>
      <c r="D13684" s="71"/>
      <c r="E13684" s="71"/>
      <c r="F13684" s="71"/>
      <c r="G13684" s="71"/>
      <c r="H13684" s="71"/>
      <c r="I13684" s="71"/>
      <c r="J13684" s="71"/>
      <c r="K13684" s="175"/>
      <c r="L13684" s="176"/>
      <c r="M13684" s="71"/>
      <c r="N13684" s="71"/>
      <c r="Z13684" s="92"/>
      <c r="AD13684" s="87"/>
    </row>
    <row r="13685" spans="3:30">
      <c r="C13685" s="120"/>
      <c r="D13685" s="71"/>
      <c r="E13685" s="71"/>
      <c r="F13685" s="71"/>
      <c r="G13685" s="71"/>
      <c r="H13685" s="71"/>
      <c r="I13685" s="71"/>
      <c r="J13685" s="71"/>
      <c r="K13685" s="175"/>
      <c r="L13685" s="176"/>
      <c r="M13685" s="71"/>
      <c r="N13685" s="71"/>
      <c r="Z13685" s="92"/>
      <c r="AD13685" s="87"/>
    </row>
    <row r="13686" spans="3:30">
      <c r="C13686" s="120"/>
      <c r="D13686" s="71"/>
      <c r="E13686" s="71"/>
      <c r="F13686" s="71"/>
      <c r="G13686" s="71"/>
      <c r="H13686" s="71"/>
      <c r="I13686" s="71"/>
      <c r="J13686" s="71"/>
      <c r="K13686" s="175"/>
      <c r="L13686" s="176"/>
      <c r="M13686" s="71"/>
      <c r="N13686" s="71"/>
      <c r="Z13686" s="92"/>
      <c r="AD13686" s="87"/>
    </row>
    <row r="13687" spans="3:30">
      <c r="C13687" s="120"/>
      <c r="D13687" s="71"/>
      <c r="E13687" s="71"/>
      <c r="F13687" s="71"/>
      <c r="G13687" s="71"/>
      <c r="H13687" s="71"/>
      <c r="I13687" s="71"/>
      <c r="J13687" s="71"/>
      <c r="K13687" s="175"/>
      <c r="L13687" s="176"/>
      <c r="M13687" s="71"/>
      <c r="N13687" s="71"/>
      <c r="Z13687" s="92"/>
      <c r="AD13687" s="87"/>
    </row>
    <row r="13688" spans="3:30">
      <c r="C13688" s="120"/>
      <c r="D13688" s="71"/>
      <c r="E13688" s="71"/>
      <c r="F13688" s="71"/>
      <c r="G13688" s="71"/>
      <c r="H13688" s="71"/>
      <c r="I13688" s="71"/>
      <c r="J13688" s="71"/>
      <c r="K13688" s="175"/>
      <c r="L13688" s="176"/>
      <c r="M13688" s="71"/>
      <c r="N13688" s="71"/>
      <c r="Z13688" s="92"/>
      <c r="AD13688" s="87"/>
    </row>
    <row r="13689" spans="3:30">
      <c r="C13689" s="120"/>
      <c r="D13689" s="71"/>
      <c r="E13689" s="71"/>
      <c r="F13689" s="71"/>
      <c r="G13689" s="71"/>
      <c r="H13689" s="71"/>
      <c r="I13689" s="71"/>
      <c r="J13689" s="71"/>
      <c r="K13689" s="175"/>
      <c r="L13689" s="176"/>
      <c r="M13689" s="71"/>
      <c r="N13689" s="71"/>
      <c r="Z13689" s="92"/>
      <c r="AD13689" s="87"/>
    </row>
    <row r="13690" spans="3:30">
      <c r="C13690" s="120"/>
      <c r="D13690" s="71"/>
      <c r="E13690" s="71"/>
      <c r="F13690" s="71"/>
      <c r="G13690" s="71"/>
      <c r="H13690" s="71"/>
      <c r="I13690" s="71"/>
      <c r="J13690" s="71"/>
      <c r="K13690" s="175"/>
      <c r="L13690" s="176"/>
      <c r="M13690" s="71"/>
      <c r="N13690" s="71"/>
      <c r="Z13690" s="92"/>
      <c r="AD13690" s="87"/>
    </row>
    <row r="13691" spans="3:30">
      <c r="C13691" s="120"/>
      <c r="D13691" s="71"/>
      <c r="E13691" s="71"/>
      <c r="F13691" s="71"/>
      <c r="G13691" s="71"/>
      <c r="H13691" s="71"/>
      <c r="I13691" s="71"/>
      <c r="J13691" s="71"/>
      <c r="K13691" s="175"/>
      <c r="L13691" s="176"/>
      <c r="M13691" s="71"/>
      <c r="N13691" s="71"/>
      <c r="Z13691" s="92"/>
      <c r="AD13691" s="87"/>
    </row>
    <row r="13692" spans="3:30">
      <c r="C13692" s="120"/>
      <c r="D13692" s="71"/>
      <c r="E13692" s="71"/>
      <c r="F13692" s="71"/>
      <c r="G13692" s="71"/>
      <c r="H13692" s="71"/>
      <c r="I13692" s="71"/>
      <c r="J13692" s="71"/>
      <c r="K13692" s="175"/>
      <c r="L13692" s="176"/>
      <c r="M13692" s="71"/>
      <c r="N13692" s="71"/>
      <c r="Z13692" s="92"/>
      <c r="AD13692" s="87"/>
    </row>
    <row r="13693" spans="3:30">
      <c r="C13693" s="120"/>
      <c r="D13693" s="71"/>
      <c r="E13693" s="71"/>
      <c r="F13693" s="71"/>
      <c r="G13693" s="71"/>
      <c r="H13693" s="71"/>
      <c r="I13693" s="71"/>
      <c r="J13693" s="71"/>
      <c r="K13693" s="175"/>
      <c r="L13693" s="176"/>
      <c r="M13693" s="71"/>
      <c r="N13693" s="71"/>
      <c r="Z13693" s="92"/>
      <c r="AD13693" s="87"/>
    </row>
    <row r="13694" spans="3:30">
      <c r="C13694" s="120"/>
      <c r="D13694" s="71"/>
      <c r="E13694" s="71"/>
      <c r="F13694" s="71"/>
      <c r="G13694" s="71"/>
      <c r="H13694" s="71"/>
      <c r="I13694" s="71"/>
      <c r="J13694" s="71"/>
      <c r="K13694" s="175"/>
      <c r="L13694" s="176"/>
      <c r="M13694" s="71"/>
      <c r="N13694" s="71"/>
      <c r="Z13694" s="92"/>
      <c r="AD13694" s="87"/>
    </row>
    <row r="13695" spans="3:30">
      <c r="C13695" s="88"/>
      <c r="D13695" s="71"/>
      <c r="E13695" s="71"/>
      <c r="F13695" s="71"/>
      <c r="G13695" s="71"/>
      <c r="H13695" s="71"/>
      <c r="I13695" s="71"/>
      <c r="J13695" s="71"/>
      <c r="K13695" s="175"/>
      <c r="L13695" s="176"/>
      <c r="M13695" s="71"/>
      <c r="N13695" s="71"/>
      <c r="Z13695" s="92"/>
      <c r="AD13695" s="87"/>
    </row>
    <row r="13696" spans="3:30">
      <c r="C13696" s="88"/>
      <c r="D13696" s="71"/>
      <c r="E13696" s="71"/>
      <c r="F13696" s="71"/>
      <c r="G13696" s="71"/>
      <c r="H13696" s="71"/>
      <c r="I13696" s="71"/>
      <c r="J13696" s="71"/>
      <c r="K13696" s="175"/>
      <c r="L13696" s="176"/>
      <c r="M13696" s="71"/>
      <c r="N13696" s="71"/>
      <c r="Z13696" s="92"/>
      <c r="AD13696" s="87"/>
    </row>
    <row r="13697" spans="3:30">
      <c r="C13697" s="88"/>
      <c r="D13697" s="71"/>
      <c r="E13697" s="71"/>
      <c r="F13697" s="71"/>
      <c r="G13697" s="71"/>
      <c r="H13697" s="71"/>
      <c r="I13697" s="71"/>
      <c r="J13697" s="71"/>
      <c r="K13697" s="175"/>
      <c r="L13697" s="176"/>
      <c r="M13697" s="71"/>
      <c r="N13697" s="71"/>
      <c r="Z13697" s="92"/>
      <c r="AD13697" s="87"/>
    </row>
    <row r="13698" spans="3:30">
      <c r="C13698" s="88"/>
      <c r="D13698" s="71"/>
      <c r="E13698" s="71"/>
      <c r="F13698" s="71"/>
      <c r="G13698" s="71"/>
      <c r="H13698" s="71"/>
      <c r="I13698" s="71"/>
      <c r="J13698" s="71"/>
      <c r="K13698" s="175"/>
      <c r="L13698" s="176"/>
      <c r="M13698" s="71"/>
      <c r="N13698" s="71"/>
      <c r="Z13698" s="92"/>
      <c r="AD13698" s="87"/>
    </row>
    <row r="13699" spans="3:30">
      <c r="C13699" s="88"/>
      <c r="D13699" s="71"/>
      <c r="E13699" s="71"/>
      <c r="F13699" s="71"/>
      <c r="G13699" s="71"/>
      <c r="H13699" s="71"/>
      <c r="I13699" s="71"/>
      <c r="J13699" s="71"/>
      <c r="K13699" s="175"/>
      <c r="L13699" s="176"/>
      <c r="M13699" s="71"/>
      <c r="N13699" s="71"/>
      <c r="Z13699" s="92"/>
      <c r="AD13699" s="87"/>
    </row>
    <row r="13700" spans="3:30">
      <c r="C13700" s="88"/>
      <c r="D13700" s="71"/>
      <c r="E13700" s="71"/>
      <c r="F13700" s="71"/>
      <c r="G13700" s="71"/>
      <c r="H13700" s="71"/>
      <c r="I13700" s="71"/>
      <c r="J13700" s="71"/>
      <c r="K13700" s="175"/>
      <c r="L13700" s="176"/>
      <c r="M13700" s="71"/>
      <c r="N13700" s="71"/>
      <c r="Z13700" s="92"/>
      <c r="AD13700" s="87"/>
    </row>
    <row r="13701" spans="3:30">
      <c r="C13701" s="88"/>
      <c r="D13701" s="71"/>
      <c r="E13701" s="71"/>
      <c r="F13701" s="71"/>
      <c r="G13701" s="71"/>
      <c r="H13701" s="71"/>
      <c r="I13701" s="71"/>
      <c r="J13701" s="71"/>
      <c r="K13701" s="175"/>
      <c r="L13701" s="176"/>
      <c r="M13701" s="71"/>
      <c r="N13701" s="71"/>
      <c r="Z13701" s="92"/>
      <c r="AD13701" s="87"/>
    </row>
    <row r="13702" spans="3:30">
      <c r="C13702" s="88"/>
      <c r="D13702" s="71"/>
      <c r="E13702" s="71"/>
      <c r="F13702" s="71"/>
      <c r="G13702" s="71"/>
      <c r="H13702" s="71"/>
      <c r="I13702" s="71"/>
      <c r="J13702" s="71"/>
      <c r="K13702" s="175"/>
      <c r="L13702" s="176"/>
      <c r="M13702" s="71"/>
      <c r="N13702" s="71"/>
      <c r="Z13702" s="92"/>
      <c r="AD13702" s="87"/>
    </row>
    <row r="13703" spans="3:30">
      <c r="C13703" s="88"/>
      <c r="D13703" s="71"/>
      <c r="E13703" s="71"/>
      <c r="F13703" s="71"/>
      <c r="G13703" s="71"/>
      <c r="H13703" s="71"/>
      <c r="I13703" s="71"/>
      <c r="J13703" s="71"/>
      <c r="K13703" s="175"/>
      <c r="L13703" s="176"/>
      <c r="M13703" s="71"/>
      <c r="N13703" s="71"/>
      <c r="Z13703" s="92"/>
      <c r="AD13703" s="87"/>
    </row>
    <row r="13704" spans="3:30">
      <c r="C13704" s="88"/>
      <c r="D13704" s="71"/>
      <c r="E13704" s="71"/>
      <c r="F13704" s="71"/>
      <c r="G13704" s="71"/>
      <c r="H13704" s="71"/>
      <c r="I13704" s="71"/>
      <c r="J13704" s="71"/>
      <c r="K13704" s="175"/>
      <c r="L13704" s="176"/>
      <c r="M13704" s="71"/>
      <c r="N13704" s="71"/>
      <c r="Z13704" s="92"/>
      <c r="AD13704" s="87"/>
    </row>
    <row r="13705" spans="3:30">
      <c r="C13705" s="88"/>
      <c r="D13705" s="71"/>
      <c r="E13705" s="71"/>
      <c r="F13705" s="71"/>
      <c r="G13705" s="71"/>
      <c r="H13705" s="71"/>
      <c r="I13705" s="71"/>
      <c r="J13705" s="71"/>
      <c r="K13705" s="175"/>
      <c r="L13705" s="176"/>
      <c r="M13705" s="71"/>
      <c r="N13705" s="71"/>
      <c r="Z13705" s="92"/>
      <c r="AD13705" s="87"/>
    </row>
    <row r="13706" spans="3:30">
      <c r="C13706" s="88"/>
      <c r="D13706" s="71"/>
      <c r="E13706" s="71"/>
      <c r="F13706" s="71"/>
      <c r="G13706" s="71"/>
      <c r="H13706" s="71"/>
      <c r="I13706" s="71"/>
      <c r="J13706" s="71"/>
      <c r="K13706" s="175"/>
      <c r="L13706" s="176"/>
      <c r="M13706" s="71"/>
      <c r="N13706" s="71"/>
      <c r="Z13706" s="92"/>
      <c r="AD13706" s="87"/>
    </row>
    <row r="13707" spans="3:30">
      <c r="C13707" s="88"/>
      <c r="D13707" s="71"/>
      <c r="E13707" s="71"/>
      <c r="F13707" s="71"/>
      <c r="G13707" s="71"/>
      <c r="H13707" s="71"/>
      <c r="I13707" s="71"/>
      <c r="J13707" s="71"/>
      <c r="K13707" s="175"/>
      <c r="L13707" s="176"/>
      <c r="M13707" s="71"/>
      <c r="N13707" s="71"/>
      <c r="Z13707" s="92"/>
      <c r="AD13707" s="87"/>
    </row>
    <row r="13708" spans="3:30">
      <c r="C13708" s="88"/>
      <c r="D13708" s="71"/>
      <c r="E13708" s="71"/>
      <c r="F13708" s="71"/>
      <c r="G13708" s="71"/>
      <c r="H13708" s="71"/>
      <c r="I13708" s="71"/>
      <c r="J13708" s="71"/>
      <c r="K13708" s="175"/>
      <c r="L13708" s="176"/>
      <c r="M13708" s="71"/>
      <c r="N13708" s="71"/>
      <c r="Z13708" s="92"/>
      <c r="AD13708" s="87"/>
    </row>
    <row r="13709" spans="3:30">
      <c r="C13709" s="88"/>
      <c r="D13709" s="71"/>
      <c r="E13709" s="71"/>
      <c r="F13709" s="71"/>
      <c r="G13709" s="71"/>
      <c r="H13709" s="71"/>
      <c r="I13709" s="71"/>
      <c r="J13709" s="71"/>
      <c r="K13709" s="175"/>
      <c r="L13709" s="176"/>
      <c r="M13709" s="71"/>
      <c r="N13709" s="71"/>
      <c r="Z13709" s="92"/>
      <c r="AD13709" s="87"/>
    </row>
    <row r="13710" spans="3:30">
      <c r="C13710" s="88"/>
      <c r="D13710" s="71"/>
      <c r="E13710" s="71"/>
      <c r="F13710" s="71"/>
      <c r="G13710" s="71"/>
      <c r="H13710" s="71"/>
      <c r="I13710" s="71"/>
      <c r="J13710" s="71"/>
      <c r="K13710" s="175"/>
      <c r="L13710" s="176"/>
      <c r="M13710" s="71"/>
      <c r="N13710" s="71"/>
      <c r="Z13710" s="92"/>
      <c r="AD13710" s="87"/>
    </row>
    <row r="13711" spans="3:30">
      <c r="C13711" s="88"/>
      <c r="D13711" s="71"/>
      <c r="E13711" s="71"/>
      <c r="F13711" s="71"/>
      <c r="G13711" s="71"/>
      <c r="H13711" s="71"/>
      <c r="I13711" s="71"/>
      <c r="J13711" s="71"/>
      <c r="K13711" s="175"/>
      <c r="L13711" s="176"/>
      <c r="M13711" s="71"/>
      <c r="N13711" s="71"/>
      <c r="Z13711" s="92"/>
      <c r="AD13711" s="87"/>
    </row>
    <row r="13712" spans="3:30">
      <c r="C13712" s="88"/>
      <c r="D13712" s="71"/>
      <c r="E13712" s="71"/>
      <c r="F13712" s="71"/>
      <c r="G13712" s="71"/>
      <c r="H13712" s="71"/>
      <c r="I13712" s="71"/>
      <c r="J13712" s="71"/>
      <c r="K13712" s="175"/>
      <c r="L13712" s="176"/>
      <c r="M13712" s="71"/>
      <c r="N13712" s="71"/>
      <c r="Z13712" s="92"/>
      <c r="AD13712" s="87"/>
    </row>
    <row r="13713" spans="3:30">
      <c r="C13713" s="88"/>
      <c r="D13713" s="71"/>
      <c r="E13713" s="71"/>
      <c r="F13713" s="71"/>
      <c r="G13713" s="71"/>
      <c r="H13713" s="71"/>
      <c r="I13713" s="71"/>
      <c r="J13713" s="71"/>
      <c r="K13713" s="175"/>
      <c r="L13713" s="176"/>
      <c r="M13713" s="71"/>
      <c r="N13713" s="71"/>
      <c r="Z13713" s="92"/>
      <c r="AD13713" s="87"/>
    </row>
    <row r="13714" spans="3:30">
      <c r="C13714" s="88"/>
      <c r="D13714" s="71"/>
      <c r="E13714" s="71"/>
      <c r="F13714" s="71"/>
      <c r="G13714" s="71"/>
      <c r="H13714" s="71"/>
      <c r="I13714" s="71"/>
      <c r="J13714" s="71"/>
      <c r="K13714" s="175"/>
      <c r="L13714" s="176"/>
      <c r="M13714" s="71"/>
      <c r="N13714" s="71"/>
      <c r="Z13714" s="92"/>
      <c r="AD13714" s="87"/>
    </row>
    <row r="13715" spans="3:30">
      <c r="C13715" s="88"/>
      <c r="D13715" s="71"/>
      <c r="E13715" s="71"/>
      <c r="F13715" s="71"/>
      <c r="G13715" s="71"/>
      <c r="H13715" s="71"/>
      <c r="I13715" s="71"/>
      <c r="J13715" s="71"/>
      <c r="K13715" s="175"/>
      <c r="L13715" s="176"/>
      <c r="M13715" s="71"/>
      <c r="N13715" s="71"/>
      <c r="Z13715" s="92"/>
      <c r="AD13715" s="87"/>
    </row>
    <row r="13716" spans="3:30">
      <c r="C13716" s="88"/>
      <c r="D13716" s="71"/>
      <c r="E13716" s="71"/>
      <c r="F13716" s="71"/>
      <c r="G13716" s="71"/>
      <c r="H13716" s="71"/>
      <c r="I13716" s="71"/>
      <c r="J13716" s="71"/>
      <c r="K13716" s="175"/>
      <c r="L13716" s="176"/>
      <c r="M13716" s="71"/>
      <c r="N13716" s="71"/>
      <c r="Z13716" s="92"/>
      <c r="AD13716" s="87"/>
    </row>
    <row r="13717" spans="3:30">
      <c r="C13717" s="88"/>
      <c r="D13717" s="71"/>
      <c r="E13717" s="71"/>
      <c r="F13717" s="71"/>
      <c r="G13717" s="71"/>
      <c r="H13717" s="71"/>
      <c r="I13717" s="71"/>
      <c r="J13717" s="71"/>
      <c r="K13717" s="175"/>
      <c r="L13717" s="176"/>
      <c r="M13717" s="71"/>
      <c r="N13717" s="71"/>
      <c r="Z13717" s="92"/>
      <c r="AD13717" s="87"/>
    </row>
    <row r="13718" spans="3:30">
      <c r="C13718" s="88"/>
      <c r="D13718" s="71"/>
      <c r="E13718" s="71"/>
      <c r="F13718" s="71"/>
      <c r="G13718" s="71"/>
      <c r="H13718" s="71"/>
      <c r="I13718" s="71"/>
      <c r="J13718" s="71"/>
      <c r="K13718" s="175"/>
      <c r="L13718" s="176"/>
      <c r="M13718" s="71"/>
      <c r="N13718" s="71"/>
      <c r="Z13718" s="92"/>
      <c r="AD13718" s="87"/>
    </row>
    <row r="13719" spans="3:30">
      <c r="C13719" s="88"/>
      <c r="D13719" s="71"/>
      <c r="E13719" s="71"/>
      <c r="F13719" s="71"/>
      <c r="G13719" s="71"/>
      <c r="H13719" s="71"/>
      <c r="I13719" s="71"/>
      <c r="J13719" s="71"/>
      <c r="K13719" s="175"/>
      <c r="L13719" s="176"/>
      <c r="M13719" s="71"/>
      <c r="N13719" s="71"/>
      <c r="Z13719" s="92"/>
      <c r="AD13719" s="87"/>
    </row>
    <row r="13720" spans="3:30">
      <c r="C13720" s="88"/>
      <c r="D13720" s="71"/>
      <c r="E13720" s="71"/>
      <c r="F13720" s="71"/>
      <c r="G13720" s="71"/>
      <c r="H13720" s="71"/>
      <c r="I13720" s="71"/>
      <c r="J13720" s="71"/>
      <c r="K13720" s="175"/>
      <c r="L13720" s="176"/>
      <c r="M13720" s="71"/>
      <c r="N13720" s="71"/>
      <c r="Z13720" s="92"/>
      <c r="AD13720" s="87"/>
    </row>
    <row r="13721" spans="3:30">
      <c r="C13721" s="88"/>
      <c r="D13721" s="71"/>
      <c r="E13721" s="71"/>
      <c r="F13721" s="71"/>
      <c r="G13721" s="71"/>
      <c r="H13721" s="71"/>
      <c r="I13721" s="71"/>
      <c r="J13721" s="71"/>
      <c r="K13721" s="175"/>
      <c r="L13721" s="176"/>
      <c r="M13721" s="71"/>
      <c r="N13721" s="71"/>
      <c r="Z13721" s="92"/>
      <c r="AD13721" s="87"/>
    </row>
    <row r="13722" spans="3:30">
      <c r="C13722" s="88"/>
      <c r="D13722" s="71"/>
      <c r="E13722" s="71"/>
      <c r="F13722" s="71"/>
      <c r="G13722" s="71"/>
      <c r="H13722" s="71"/>
      <c r="I13722" s="71"/>
      <c r="J13722" s="71"/>
      <c r="K13722" s="175"/>
      <c r="L13722" s="176"/>
      <c r="M13722" s="71"/>
      <c r="N13722" s="71"/>
      <c r="Z13722" s="92"/>
      <c r="AD13722" s="87"/>
    </row>
    <row r="13723" spans="3:30">
      <c r="C13723" s="88"/>
      <c r="D13723" s="71"/>
      <c r="E13723" s="71"/>
      <c r="F13723" s="71"/>
      <c r="G13723" s="71"/>
      <c r="H13723" s="71"/>
      <c r="I13723" s="71"/>
      <c r="J13723" s="71"/>
      <c r="K13723" s="175"/>
      <c r="L13723" s="176"/>
      <c r="M13723" s="71"/>
      <c r="N13723" s="71"/>
      <c r="Z13723" s="92"/>
      <c r="AD13723" s="87"/>
    </row>
    <row r="13724" spans="3:30">
      <c r="C13724" s="88"/>
      <c r="D13724" s="71"/>
      <c r="E13724" s="71"/>
      <c r="F13724" s="71"/>
      <c r="G13724" s="71"/>
      <c r="H13724" s="71"/>
      <c r="I13724" s="71"/>
      <c r="J13724" s="71"/>
      <c r="K13724" s="175"/>
      <c r="L13724" s="176"/>
      <c r="M13724" s="71"/>
      <c r="N13724" s="71"/>
      <c r="Z13724" s="92"/>
      <c r="AD13724" s="87"/>
    </row>
    <row r="13725" spans="3:30">
      <c r="C13725" s="88"/>
      <c r="D13725" s="71"/>
      <c r="E13725" s="71"/>
      <c r="F13725" s="71"/>
      <c r="G13725" s="71"/>
      <c r="H13725" s="71"/>
      <c r="I13725" s="71"/>
      <c r="J13725" s="71"/>
      <c r="K13725" s="175"/>
      <c r="L13725" s="176"/>
      <c r="M13725" s="71"/>
      <c r="N13725" s="71"/>
      <c r="Z13725" s="92"/>
      <c r="AD13725" s="87"/>
    </row>
    <row r="13726" spans="3:30">
      <c r="C13726" s="88"/>
      <c r="D13726" s="71"/>
      <c r="E13726" s="71"/>
      <c r="F13726" s="71"/>
      <c r="G13726" s="71"/>
      <c r="H13726" s="71"/>
      <c r="I13726" s="71"/>
      <c r="J13726" s="71"/>
      <c r="K13726" s="175"/>
      <c r="L13726" s="176"/>
      <c r="M13726" s="71"/>
      <c r="N13726" s="71"/>
      <c r="Z13726" s="92"/>
      <c r="AD13726" s="87"/>
    </row>
    <row r="13727" spans="3:30">
      <c r="C13727" s="88"/>
      <c r="D13727" s="71"/>
      <c r="E13727" s="71"/>
      <c r="F13727" s="71"/>
      <c r="G13727" s="71"/>
      <c r="H13727" s="71"/>
      <c r="I13727" s="71"/>
      <c r="J13727" s="71"/>
      <c r="K13727" s="175"/>
      <c r="L13727" s="176"/>
      <c r="M13727" s="71"/>
      <c r="N13727" s="71"/>
      <c r="Z13727" s="92"/>
      <c r="AD13727" s="87"/>
    </row>
    <row r="13728" spans="3:30">
      <c r="C13728" s="88"/>
      <c r="D13728" s="71"/>
      <c r="E13728" s="71"/>
      <c r="F13728" s="71"/>
      <c r="G13728" s="71"/>
      <c r="H13728" s="71"/>
      <c r="I13728" s="71"/>
      <c r="J13728" s="71"/>
      <c r="K13728" s="175"/>
      <c r="L13728" s="176"/>
      <c r="M13728" s="71"/>
      <c r="N13728" s="71"/>
      <c r="Z13728" s="92"/>
      <c r="AD13728" s="87"/>
    </row>
    <row r="13729" spans="3:30">
      <c r="C13729" s="88"/>
      <c r="D13729" s="71"/>
      <c r="E13729" s="71"/>
      <c r="F13729" s="71"/>
      <c r="G13729" s="71"/>
      <c r="H13729" s="71"/>
      <c r="I13729" s="71"/>
      <c r="J13729" s="71"/>
      <c r="K13729" s="175"/>
      <c r="L13729" s="176"/>
      <c r="M13729" s="71"/>
      <c r="N13729" s="71"/>
      <c r="Z13729" s="92"/>
      <c r="AD13729" s="87"/>
    </row>
    <row r="13730" spans="3:30">
      <c r="C13730" s="88"/>
      <c r="D13730" s="71"/>
      <c r="E13730" s="71"/>
      <c r="F13730" s="71"/>
      <c r="G13730" s="71"/>
      <c r="H13730" s="71"/>
      <c r="I13730" s="71"/>
      <c r="J13730" s="71"/>
      <c r="K13730" s="175"/>
      <c r="L13730" s="176"/>
      <c r="M13730" s="71"/>
      <c r="N13730" s="71"/>
      <c r="Z13730" s="92"/>
      <c r="AD13730" s="87"/>
    </row>
    <row r="13731" spans="3:30">
      <c r="C13731" s="88"/>
      <c r="D13731" s="71"/>
      <c r="E13731" s="71"/>
      <c r="F13731" s="71"/>
      <c r="G13731" s="71"/>
      <c r="H13731" s="71"/>
      <c r="I13731" s="71"/>
      <c r="J13731" s="71"/>
      <c r="K13731" s="175"/>
      <c r="L13731" s="176"/>
      <c r="M13731" s="71"/>
      <c r="N13731" s="71"/>
      <c r="Z13731" s="92"/>
      <c r="AD13731" s="87"/>
    </row>
    <row r="13732" spans="3:30">
      <c r="C13732" s="88"/>
      <c r="D13732" s="71"/>
      <c r="E13732" s="71"/>
      <c r="F13732" s="71"/>
      <c r="G13732" s="71"/>
      <c r="H13732" s="71"/>
      <c r="I13732" s="71"/>
      <c r="J13732" s="71"/>
      <c r="K13732" s="175"/>
      <c r="L13732" s="176"/>
      <c r="M13732" s="71"/>
      <c r="N13732" s="71"/>
      <c r="Z13732" s="92"/>
      <c r="AD13732" s="87"/>
    </row>
    <row r="13733" spans="3:30">
      <c r="C13733" s="88"/>
      <c r="D13733" s="71"/>
      <c r="E13733" s="71"/>
      <c r="F13733" s="71"/>
      <c r="G13733" s="71"/>
      <c r="H13733" s="71"/>
      <c r="I13733" s="71"/>
      <c r="J13733" s="71"/>
      <c r="K13733" s="175"/>
      <c r="L13733" s="176"/>
      <c r="M13733" s="71"/>
      <c r="N13733" s="71"/>
      <c r="Z13733" s="92"/>
      <c r="AD13733" s="87"/>
    </row>
    <row r="13734" spans="3:30">
      <c r="C13734" s="88"/>
      <c r="D13734" s="71"/>
      <c r="E13734" s="71"/>
      <c r="F13734" s="71"/>
      <c r="G13734" s="71"/>
      <c r="H13734" s="71"/>
      <c r="I13734" s="71"/>
      <c r="J13734" s="71"/>
      <c r="K13734" s="175"/>
      <c r="L13734" s="176"/>
      <c r="M13734" s="71"/>
      <c r="N13734" s="71"/>
      <c r="Z13734" s="92"/>
      <c r="AD13734" s="87"/>
    </row>
    <row r="13735" spans="3:30">
      <c r="C13735" s="88"/>
      <c r="D13735" s="71"/>
      <c r="E13735" s="71"/>
      <c r="F13735" s="71"/>
      <c r="G13735" s="71"/>
      <c r="H13735" s="71"/>
      <c r="I13735" s="71"/>
      <c r="J13735" s="71"/>
      <c r="K13735" s="175"/>
      <c r="L13735" s="176"/>
      <c r="M13735" s="71"/>
      <c r="N13735" s="71"/>
      <c r="Z13735" s="92"/>
      <c r="AD13735" s="87"/>
    </row>
    <row r="13736" spans="3:30">
      <c r="C13736" s="88"/>
      <c r="D13736" s="71"/>
      <c r="E13736" s="71"/>
      <c r="F13736" s="71"/>
      <c r="G13736" s="71"/>
      <c r="H13736" s="71"/>
      <c r="I13736" s="71"/>
      <c r="J13736" s="71"/>
      <c r="K13736" s="175"/>
      <c r="L13736" s="176"/>
      <c r="M13736" s="71"/>
      <c r="N13736" s="71"/>
      <c r="Z13736" s="92"/>
      <c r="AD13736" s="87"/>
    </row>
    <row r="13737" spans="3:30">
      <c r="C13737" s="88"/>
      <c r="D13737" s="71"/>
      <c r="E13737" s="71"/>
      <c r="F13737" s="71"/>
      <c r="G13737" s="71"/>
      <c r="H13737" s="71"/>
      <c r="I13737" s="71"/>
      <c r="J13737" s="71"/>
      <c r="K13737" s="175"/>
      <c r="L13737" s="176"/>
      <c r="M13737" s="71"/>
      <c r="N13737" s="71"/>
      <c r="Z13737" s="92"/>
      <c r="AD13737" s="87"/>
    </row>
    <row r="13738" spans="3:30">
      <c r="C13738" s="88"/>
      <c r="D13738" s="71"/>
      <c r="E13738" s="71"/>
      <c r="F13738" s="71"/>
      <c r="G13738" s="71"/>
      <c r="H13738" s="71"/>
      <c r="I13738" s="71"/>
      <c r="J13738" s="71"/>
      <c r="K13738" s="175"/>
      <c r="L13738" s="176"/>
      <c r="M13738" s="71"/>
      <c r="N13738" s="71"/>
      <c r="Z13738" s="92"/>
      <c r="AD13738" s="87"/>
    </row>
    <row r="13739" spans="3:30">
      <c r="C13739" s="88"/>
      <c r="D13739" s="71"/>
      <c r="E13739" s="71"/>
      <c r="F13739" s="71"/>
      <c r="G13739" s="71"/>
      <c r="H13739" s="71"/>
      <c r="I13739" s="71"/>
      <c r="J13739" s="71"/>
      <c r="K13739" s="175"/>
      <c r="L13739" s="176"/>
      <c r="M13739" s="71"/>
      <c r="N13739" s="71"/>
      <c r="Z13739" s="92"/>
      <c r="AD13739" s="87"/>
    </row>
    <row r="13740" spans="3:30">
      <c r="C13740" s="88"/>
      <c r="D13740" s="71"/>
      <c r="E13740" s="71"/>
      <c r="F13740" s="71"/>
      <c r="G13740" s="71"/>
      <c r="H13740" s="71"/>
      <c r="I13740" s="71"/>
      <c r="J13740" s="71"/>
      <c r="K13740" s="175"/>
      <c r="L13740" s="176"/>
      <c r="M13740" s="71"/>
      <c r="N13740" s="71"/>
      <c r="Z13740" s="92"/>
      <c r="AD13740" s="87"/>
    </row>
    <row r="13741" spans="3:30">
      <c r="C13741" s="88"/>
      <c r="D13741" s="71"/>
      <c r="E13741" s="71"/>
      <c r="F13741" s="71"/>
      <c r="G13741" s="71"/>
      <c r="H13741" s="71"/>
      <c r="I13741" s="71"/>
      <c r="J13741" s="71"/>
      <c r="K13741" s="175"/>
      <c r="L13741" s="176"/>
      <c r="M13741" s="71"/>
      <c r="N13741" s="71"/>
      <c r="Z13741" s="92"/>
      <c r="AD13741" s="87"/>
    </row>
    <row r="13742" spans="3:30">
      <c r="C13742" s="88"/>
      <c r="D13742" s="71"/>
      <c r="E13742" s="71"/>
      <c r="F13742" s="71"/>
      <c r="G13742" s="71"/>
      <c r="H13742" s="71"/>
      <c r="I13742" s="71"/>
      <c r="J13742" s="71"/>
      <c r="K13742" s="175"/>
      <c r="L13742" s="176"/>
      <c r="M13742" s="71"/>
      <c r="N13742" s="71"/>
      <c r="Z13742" s="92"/>
      <c r="AD13742" s="87"/>
    </row>
    <row r="13743" spans="3:30">
      <c r="C13743" s="88"/>
      <c r="D13743" s="71"/>
      <c r="E13743" s="71"/>
      <c r="F13743" s="71"/>
      <c r="G13743" s="71"/>
      <c r="H13743" s="71"/>
      <c r="I13743" s="71"/>
      <c r="J13743" s="71"/>
      <c r="K13743" s="175"/>
      <c r="L13743" s="176"/>
      <c r="M13743" s="71"/>
      <c r="N13743" s="71"/>
      <c r="Z13743" s="92"/>
      <c r="AD13743" s="87"/>
    </row>
    <row r="13744" spans="3:30">
      <c r="C13744" s="88"/>
      <c r="D13744" s="71"/>
      <c r="E13744" s="71"/>
      <c r="F13744" s="71"/>
      <c r="G13744" s="71"/>
      <c r="H13744" s="71"/>
      <c r="I13744" s="71"/>
      <c r="J13744" s="71"/>
      <c r="K13744" s="175"/>
      <c r="L13744" s="176"/>
      <c r="M13744" s="71"/>
      <c r="N13744" s="71"/>
      <c r="Z13744" s="92"/>
      <c r="AD13744" s="87"/>
    </row>
    <row r="13745" spans="3:30">
      <c r="C13745" s="88"/>
      <c r="D13745" s="71"/>
      <c r="E13745" s="71"/>
      <c r="F13745" s="71"/>
      <c r="G13745" s="71"/>
      <c r="H13745" s="71"/>
      <c r="I13745" s="71"/>
      <c r="J13745" s="71"/>
      <c r="K13745" s="175"/>
      <c r="L13745" s="176"/>
      <c r="M13745" s="71"/>
      <c r="N13745" s="71"/>
      <c r="Z13745" s="92"/>
      <c r="AD13745" s="87"/>
    </row>
    <row r="13746" spans="3:30">
      <c r="C13746" s="88"/>
      <c r="D13746" s="71"/>
      <c r="E13746" s="71"/>
      <c r="F13746" s="71"/>
      <c r="G13746" s="71"/>
      <c r="H13746" s="71"/>
      <c r="I13746" s="71"/>
      <c r="J13746" s="71"/>
      <c r="K13746" s="175"/>
      <c r="L13746" s="176"/>
      <c r="M13746" s="71"/>
      <c r="N13746" s="71"/>
      <c r="Z13746" s="92"/>
      <c r="AD13746" s="87"/>
    </row>
    <row r="13747" spans="3:30">
      <c r="C13747" s="88"/>
      <c r="D13747" s="71"/>
      <c r="E13747" s="71"/>
      <c r="F13747" s="71"/>
      <c r="G13747" s="71"/>
      <c r="H13747" s="71"/>
      <c r="I13747" s="71"/>
      <c r="J13747" s="71"/>
      <c r="K13747" s="175"/>
      <c r="L13747" s="176"/>
      <c r="M13747" s="71"/>
      <c r="N13747" s="71"/>
      <c r="Z13747" s="92"/>
      <c r="AD13747" s="87"/>
    </row>
    <row r="13748" spans="3:30">
      <c r="C13748" s="88"/>
      <c r="D13748" s="71"/>
      <c r="E13748" s="71"/>
      <c r="F13748" s="71"/>
      <c r="G13748" s="71"/>
      <c r="H13748" s="71"/>
      <c r="I13748" s="71"/>
      <c r="J13748" s="71"/>
      <c r="K13748" s="175"/>
      <c r="L13748" s="176"/>
      <c r="M13748" s="71"/>
      <c r="N13748" s="71"/>
      <c r="Z13748" s="92"/>
      <c r="AD13748" s="87"/>
    </row>
    <row r="13749" spans="3:30">
      <c r="C13749" s="88"/>
      <c r="D13749" s="71"/>
      <c r="E13749" s="71"/>
      <c r="F13749" s="71"/>
      <c r="G13749" s="71"/>
      <c r="H13749" s="71"/>
      <c r="I13749" s="71"/>
      <c r="J13749" s="71"/>
      <c r="K13749" s="175"/>
      <c r="L13749" s="176"/>
      <c r="M13749" s="71"/>
      <c r="N13749" s="71"/>
      <c r="Z13749" s="92"/>
      <c r="AD13749" s="87"/>
    </row>
    <row r="13750" spans="3:30">
      <c r="C13750" s="88"/>
      <c r="D13750" s="71"/>
      <c r="E13750" s="71"/>
      <c r="F13750" s="71"/>
      <c r="G13750" s="71"/>
      <c r="H13750" s="71"/>
      <c r="I13750" s="71"/>
      <c r="J13750" s="71"/>
      <c r="K13750" s="175"/>
      <c r="L13750" s="176"/>
      <c r="M13750" s="71"/>
      <c r="N13750" s="71"/>
      <c r="Z13750" s="92"/>
      <c r="AD13750" s="87"/>
    </row>
    <row r="13751" spans="3:30">
      <c r="C13751" s="88"/>
      <c r="D13751" s="71"/>
      <c r="E13751" s="71"/>
      <c r="F13751" s="71"/>
      <c r="G13751" s="71"/>
      <c r="H13751" s="71"/>
      <c r="I13751" s="71"/>
      <c r="J13751" s="71"/>
      <c r="K13751" s="175"/>
      <c r="L13751" s="176"/>
      <c r="M13751" s="71"/>
      <c r="N13751" s="71"/>
      <c r="Z13751" s="92"/>
      <c r="AD13751" s="87"/>
    </row>
    <row r="13752" spans="3:30">
      <c r="C13752" s="88"/>
      <c r="D13752" s="71"/>
      <c r="E13752" s="71"/>
      <c r="F13752" s="71"/>
      <c r="G13752" s="71"/>
      <c r="H13752" s="71"/>
      <c r="I13752" s="71"/>
      <c r="J13752" s="71"/>
      <c r="K13752" s="175"/>
      <c r="L13752" s="176"/>
      <c r="M13752" s="71"/>
      <c r="N13752" s="71"/>
      <c r="Z13752" s="92"/>
      <c r="AD13752" s="87"/>
    </row>
    <row r="13753" spans="3:30">
      <c r="C13753" s="88"/>
      <c r="D13753" s="71"/>
      <c r="E13753" s="71"/>
      <c r="F13753" s="71"/>
      <c r="G13753" s="71"/>
      <c r="H13753" s="71"/>
      <c r="I13753" s="71"/>
      <c r="J13753" s="71"/>
      <c r="K13753" s="175"/>
      <c r="L13753" s="176"/>
      <c r="M13753" s="71"/>
      <c r="N13753" s="71"/>
      <c r="Z13753" s="92"/>
      <c r="AD13753" s="87"/>
    </row>
    <row r="13754" spans="3:30">
      <c r="C13754" s="88"/>
      <c r="D13754" s="71"/>
      <c r="E13754" s="71"/>
      <c r="F13754" s="71"/>
      <c r="G13754" s="71"/>
      <c r="H13754" s="71"/>
      <c r="I13754" s="71"/>
      <c r="J13754" s="71"/>
      <c r="K13754" s="175"/>
      <c r="L13754" s="176"/>
      <c r="M13754" s="71"/>
      <c r="N13754" s="71"/>
      <c r="Z13754" s="92"/>
      <c r="AD13754" s="87"/>
    </row>
    <row r="13755" spans="3:30">
      <c r="C13755" s="88"/>
      <c r="D13755" s="71"/>
      <c r="E13755" s="71"/>
      <c r="F13755" s="71"/>
      <c r="G13755" s="71"/>
      <c r="H13755" s="71"/>
      <c r="I13755" s="71"/>
      <c r="J13755" s="71"/>
      <c r="K13755" s="175"/>
      <c r="L13755" s="176"/>
      <c r="M13755" s="71"/>
      <c r="N13755" s="71"/>
      <c r="Z13755" s="92"/>
      <c r="AD13755" s="87"/>
    </row>
    <row r="13756" spans="3:30">
      <c r="C13756" s="88"/>
      <c r="D13756" s="71"/>
      <c r="E13756" s="71"/>
      <c r="F13756" s="71"/>
      <c r="G13756" s="71"/>
      <c r="H13756" s="71"/>
      <c r="I13756" s="71"/>
      <c r="J13756" s="71"/>
      <c r="K13756" s="175"/>
      <c r="L13756" s="176"/>
      <c r="M13756" s="71"/>
      <c r="N13756" s="71"/>
      <c r="Z13756" s="92"/>
      <c r="AD13756" s="87"/>
    </row>
    <row r="13757" spans="3:30">
      <c r="C13757" s="88"/>
      <c r="D13757" s="71"/>
      <c r="E13757" s="71"/>
      <c r="F13757" s="71"/>
      <c r="G13757" s="71"/>
      <c r="H13757" s="71"/>
      <c r="I13757" s="71"/>
      <c r="J13757" s="71"/>
      <c r="K13757" s="175"/>
      <c r="L13757" s="176"/>
      <c r="M13757" s="71"/>
      <c r="N13757" s="71"/>
      <c r="Z13757" s="92"/>
      <c r="AD13757" s="87"/>
    </row>
    <row r="13758" spans="3:30">
      <c r="C13758" s="88"/>
      <c r="D13758" s="71"/>
      <c r="E13758" s="71"/>
      <c r="F13758" s="71"/>
      <c r="G13758" s="71"/>
      <c r="H13758" s="71"/>
      <c r="I13758" s="71"/>
      <c r="J13758" s="71"/>
      <c r="K13758" s="175"/>
      <c r="L13758" s="176"/>
      <c r="M13758" s="71"/>
      <c r="N13758" s="71"/>
      <c r="Z13758" s="92"/>
      <c r="AD13758" s="87"/>
    </row>
    <row r="13759" spans="3:30">
      <c r="C13759" s="88"/>
      <c r="D13759" s="71"/>
      <c r="E13759" s="71"/>
      <c r="F13759" s="71"/>
      <c r="G13759" s="71"/>
      <c r="H13759" s="71"/>
      <c r="I13759" s="71"/>
      <c r="J13759" s="71"/>
      <c r="K13759" s="175"/>
      <c r="L13759" s="176"/>
      <c r="M13759" s="71"/>
      <c r="N13759" s="71"/>
      <c r="Z13759" s="92"/>
      <c r="AD13759" s="87"/>
    </row>
    <row r="13760" spans="3:30">
      <c r="C13760" s="88"/>
      <c r="D13760" s="71"/>
      <c r="E13760" s="71"/>
      <c r="F13760" s="71"/>
      <c r="G13760" s="71"/>
      <c r="H13760" s="71"/>
      <c r="I13760" s="71"/>
      <c r="J13760" s="71"/>
      <c r="K13760" s="175"/>
      <c r="L13760" s="176"/>
      <c r="M13760" s="71"/>
      <c r="N13760" s="71"/>
      <c r="Z13760" s="92"/>
      <c r="AD13760" s="87"/>
    </row>
    <row r="13761" spans="3:30">
      <c r="C13761" s="88"/>
      <c r="D13761" s="71"/>
      <c r="E13761" s="71"/>
      <c r="F13761" s="71"/>
      <c r="G13761" s="71"/>
      <c r="H13761" s="71"/>
      <c r="I13761" s="71"/>
      <c r="J13761" s="71"/>
      <c r="K13761" s="175"/>
      <c r="L13761" s="176"/>
      <c r="M13761" s="71"/>
      <c r="N13761" s="71"/>
      <c r="Z13761" s="92"/>
      <c r="AD13761" s="87"/>
    </row>
    <row r="13762" spans="3:30">
      <c r="C13762" s="88"/>
      <c r="D13762" s="71"/>
      <c r="E13762" s="71"/>
      <c r="F13762" s="71"/>
      <c r="G13762" s="71"/>
      <c r="H13762" s="71"/>
      <c r="I13762" s="71"/>
      <c r="J13762" s="71"/>
      <c r="K13762" s="175"/>
      <c r="L13762" s="176"/>
      <c r="M13762" s="71"/>
      <c r="N13762" s="71"/>
      <c r="Z13762" s="92"/>
      <c r="AD13762" s="87"/>
    </row>
    <row r="13763" spans="3:30">
      <c r="C13763" s="88"/>
      <c r="D13763" s="71"/>
      <c r="E13763" s="71"/>
      <c r="F13763" s="71"/>
      <c r="G13763" s="71"/>
      <c r="H13763" s="71"/>
      <c r="I13763" s="71"/>
      <c r="J13763" s="71"/>
      <c r="K13763" s="175"/>
      <c r="L13763" s="176"/>
      <c r="M13763" s="71"/>
      <c r="N13763" s="71"/>
      <c r="Z13763" s="92"/>
      <c r="AD13763" s="87"/>
    </row>
    <row r="13764" spans="3:30">
      <c r="C13764" s="88"/>
      <c r="D13764" s="71"/>
      <c r="E13764" s="71"/>
      <c r="F13764" s="71"/>
      <c r="G13764" s="71"/>
      <c r="H13764" s="71"/>
      <c r="I13764" s="71"/>
      <c r="J13764" s="71"/>
      <c r="K13764" s="175"/>
      <c r="L13764" s="176"/>
      <c r="M13764" s="71"/>
      <c r="N13764" s="71"/>
      <c r="Z13764" s="92"/>
      <c r="AD13764" s="87"/>
    </row>
    <row r="13765" spans="3:30">
      <c r="C13765" s="88"/>
      <c r="D13765" s="71"/>
      <c r="E13765" s="71"/>
      <c r="F13765" s="71"/>
      <c r="G13765" s="71"/>
      <c r="H13765" s="71"/>
      <c r="I13765" s="71"/>
      <c r="J13765" s="71"/>
      <c r="K13765" s="175"/>
      <c r="L13765" s="176"/>
      <c r="M13765" s="71"/>
      <c r="N13765" s="71"/>
      <c r="Z13765" s="92"/>
      <c r="AD13765" s="87"/>
    </row>
    <row r="13766" spans="3:30">
      <c r="C13766" s="88"/>
      <c r="D13766" s="71"/>
      <c r="E13766" s="71"/>
      <c r="F13766" s="71"/>
      <c r="G13766" s="71"/>
      <c r="H13766" s="71"/>
      <c r="I13766" s="71"/>
      <c r="J13766" s="71"/>
      <c r="K13766" s="175"/>
      <c r="L13766" s="176"/>
      <c r="M13766" s="71"/>
      <c r="N13766" s="71"/>
      <c r="Z13766" s="92"/>
      <c r="AD13766" s="87"/>
    </row>
    <row r="13767" spans="3:30">
      <c r="C13767" s="88"/>
      <c r="D13767" s="71"/>
      <c r="E13767" s="71"/>
      <c r="F13767" s="71"/>
      <c r="G13767" s="71"/>
      <c r="H13767" s="71"/>
      <c r="I13767" s="71"/>
      <c r="J13767" s="71"/>
      <c r="K13767" s="175"/>
      <c r="L13767" s="176"/>
      <c r="M13767" s="71"/>
      <c r="N13767" s="71"/>
      <c r="Z13767" s="92"/>
      <c r="AD13767" s="87"/>
    </row>
    <row r="13768" spans="3:30">
      <c r="C13768" s="88"/>
      <c r="D13768" s="71"/>
      <c r="E13768" s="71"/>
      <c r="F13768" s="71"/>
      <c r="G13768" s="71"/>
      <c r="H13768" s="71"/>
      <c r="I13768" s="71"/>
      <c r="J13768" s="71"/>
      <c r="K13768" s="175"/>
      <c r="L13768" s="176"/>
      <c r="M13768" s="71"/>
      <c r="N13768" s="71"/>
      <c r="Z13768" s="92"/>
      <c r="AD13768" s="87"/>
    </row>
    <row r="13769" spans="3:30">
      <c r="C13769" s="88"/>
      <c r="D13769" s="71"/>
      <c r="E13769" s="71"/>
      <c r="F13769" s="71"/>
      <c r="G13769" s="71"/>
      <c r="H13769" s="71"/>
      <c r="I13769" s="71"/>
      <c r="J13769" s="71"/>
      <c r="K13769" s="175"/>
      <c r="L13769" s="176"/>
      <c r="M13769" s="71"/>
      <c r="N13769" s="71"/>
      <c r="Z13769" s="92"/>
      <c r="AD13769" s="87"/>
    </row>
    <row r="13770" spans="3:30">
      <c r="C13770" s="88"/>
      <c r="D13770" s="71"/>
      <c r="E13770" s="71"/>
      <c r="F13770" s="71"/>
      <c r="G13770" s="71"/>
      <c r="H13770" s="71"/>
      <c r="I13770" s="71"/>
      <c r="J13770" s="71"/>
      <c r="K13770" s="175"/>
      <c r="L13770" s="176"/>
      <c r="M13770" s="71"/>
      <c r="N13770" s="71"/>
      <c r="Z13770" s="92"/>
      <c r="AD13770" s="87"/>
    </row>
    <row r="13771" spans="3:30">
      <c r="C13771" s="88"/>
      <c r="D13771" s="71"/>
      <c r="E13771" s="71"/>
      <c r="F13771" s="71"/>
      <c r="G13771" s="71"/>
      <c r="H13771" s="71"/>
      <c r="I13771" s="71"/>
      <c r="J13771" s="71"/>
      <c r="K13771" s="175"/>
      <c r="L13771" s="176"/>
      <c r="M13771" s="71"/>
      <c r="N13771" s="71"/>
      <c r="Z13771" s="92"/>
      <c r="AD13771" s="87"/>
    </row>
    <row r="13772" spans="3:30">
      <c r="C13772" s="88"/>
      <c r="D13772" s="71"/>
      <c r="E13772" s="71"/>
      <c r="F13772" s="71"/>
      <c r="G13772" s="71"/>
      <c r="H13772" s="71"/>
      <c r="I13772" s="71"/>
      <c r="J13772" s="71"/>
      <c r="K13772" s="175"/>
      <c r="L13772" s="176"/>
      <c r="M13772" s="71"/>
      <c r="N13772" s="71"/>
      <c r="Z13772" s="92"/>
      <c r="AD13772" s="87"/>
    </row>
    <row r="13773" spans="3:30">
      <c r="C13773" s="88"/>
      <c r="D13773" s="71"/>
      <c r="E13773" s="71"/>
      <c r="F13773" s="71"/>
      <c r="G13773" s="71"/>
      <c r="H13773" s="71"/>
      <c r="I13773" s="71"/>
      <c r="J13773" s="71"/>
      <c r="K13773" s="175"/>
      <c r="L13773" s="176"/>
      <c r="M13773" s="71"/>
      <c r="N13773" s="71"/>
      <c r="Z13773" s="92"/>
      <c r="AD13773" s="87"/>
    </row>
    <row r="13774" spans="3:30">
      <c r="C13774" s="88"/>
      <c r="D13774" s="71"/>
      <c r="E13774" s="71"/>
      <c r="F13774" s="71"/>
      <c r="G13774" s="71"/>
      <c r="H13774" s="71"/>
      <c r="I13774" s="71"/>
      <c r="J13774" s="71"/>
      <c r="K13774" s="175"/>
      <c r="L13774" s="176"/>
      <c r="M13774" s="71"/>
      <c r="N13774" s="71"/>
      <c r="Z13774" s="92"/>
      <c r="AD13774" s="87"/>
    </row>
    <row r="13775" spans="3:30">
      <c r="C13775" s="88"/>
      <c r="D13775" s="71"/>
      <c r="E13775" s="71"/>
      <c r="F13775" s="71"/>
      <c r="G13775" s="71"/>
      <c r="H13775" s="71"/>
      <c r="I13775" s="71"/>
      <c r="J13775" s="71"/>
      <c r="K13775" s="175"/>
      <c r="L13775" s="176"/>
      <c r="M13775" s="71"/>
      <c r="N13775" s="71"/>
      <c r="Z13775" s="92"/>
      <c r="AD13775" s="87"/>
    </row>
    <row r="13776" spans="3:30">
      <c r="C13776" s="88"/>
      <c r="D13776" s="71"/>
      <c r="E13776" s="71"/>
      <c r="F13776" s="71"/>
      <c r="G13776" s="71"/>
      <c r="H13776" s="71"/>
      <c r="I13776" s="71"/>
      <c r="J13776" s="71"/>
      <c r="K13776" s="175"/>
      <c r="L13776" s="176"/>
      <c r="M13776" s="71"/>
      <c r="N13776" s="71"/>
      <c r="Z13776" s="92"/>
      <c r="AD13776" s="87"/>
    </row>
    <row r="13777" spans="3:30">
      <c r="C13777" s="88"/>
      <c r="D13777" s="71"/>
      <c r="E13777" s="71"/>
      <c r="F13777" s="71"/>
      <c r="G13777" s="71"/>
      <c r="H13777" s="71"/>
      <c r="I13777" s="71"/>
      <c r="J13777" s="71"/>
      <c r="K13777" s="175"/>
      <c r="L13777" s="176"/>
      <c r="M13777" s="71"/>
      <c r="N13777" s="71"/>
      <c r="Z13777" s="92"/>
      <c r="AD13777" s="87"/>
    </row>
    <row r="13778" spans="3:30">
      <c r="C13778" s="88"/>
      <c r="D13778" s="71"/>
      <c r="E13778" s="71"/>
      <c r="F13778" s="71"/>
      <c r="G13778" s="71"/>
      <c r="H13778" s="71"/>
      <c r="I13778" s="71"/>
      <c r="J13778" s="71"/>
      <c r="K13778" s="175"/>
      <c r="L13778" s="176"/>
      <c r="M13778" s="71"/>
      <c r="N13778" s="71"/>
      <c r="Z13778" s="92"/>
      <c r="AD13778" s="87"/>
    </row>
    <row r="13779" spans="3:30">
      <c r="C13779" s="88"/>
      <c r="D13779" s="71"/>
      <c r="E13779" s="71"/>
      <c r="F13779" s="71"/>
      <c r="G13779" s="71"/>
      <c r="H13779" s="71"/>
      <c r="I13779" s="71"/>
      <c r="J13779" s="71"/>
      <c r="K13779" s="175"/>
      <c r="L13779" s="176"/>
      <c r="M13779" s="71"/>
      <c r="N13779" s="71"/>
      <c r="Z13779" s="92"/>
      <c r="AD13779" s="87"/>
    </row>
    <row r="13780" spans="3:30">
      <c r="C13780" s="88"/>
      <c r="D13780" s="71"/>
      <c r="E13780" s="71"/>
      <c r="F13780" s="71"/>
      <c r="G13780" s="71"/>
      <c r="H13780" s="71"/>
      <c r="I13780" s="71"/>
      <c r="J13780" s="71"/>
      <c r="K13780" s="175"/>
      <c r="L13780" s="176"/>
      <c r="M13780" s="71"/>
      <c r="N13780" s="71"/>
      <c r="Z13780" s="92"/>
      <c r="AD13780" s="87"/>
    </row>
    <row r="13781" spans="3:30">
      <c r="C13781" s="88"/>
      <c r="D13781" s="71"/>
      <c r="E13781" s="71"/>
      <c r="F13781" s="71"/>
      <c r="G13781" s="71"/>
      <c r="H13781" s="71"/>
      <c r="I13781" s="71"/>
      <c r="J13781" s="71"/>
      <c r="K13781" s="175"/>
      <c r="L13781" s="176"/>
      <c r="M13781" s="71"/>
      <c r="N13781" s="71"/>
      <c r="Z13781" s="92"/>
      <c r="AD13781" s="87"/>
    </row>
    <row r="13782" spans="3:30">
      <c r="C13782" s="88"/>
      <c r="D13782" s="71"/>
      <c r="E13782" s="71"/>
      <c r="F13782" s="71"/>
      <c r="G13782" s="71"/>
      <c r="H13782" s="71"/>
      <c r="I13782" s="71"/>
      <c r="J13782" s="71"/>
      <c r="K13782" s="175"/>
      <c r="L13782" s="176"/>
      <c r="M13782" s="71"/>
      <c r="N13782" s="71"/>
      <c r="Z13782" s="92"/>
      <c r="AD13782" s="87"/>
    </row>
    <row r="13783" spans="3:30">
      <c r="C13783" s="88"/>
      <c r="D13783" s="71"/>
      <c r="E13783" s="71"/>
      <c r="F13783" s="71"/>
      <c r="G13783" s="71"/>
      <c r="H13783" s="71"/>
      <c r="I13783" s="71"/>
      <c r="J13783" s="71"/>
      <c r="K13783" s="175"/>
      <c r="L13783" s="176"/>
      <c r="M13783" s="71"/>
      <c r="N13783" s="71"/>
      <c r="Z13783" s="92"/>
      <c r="AD13783" s="87"/>
    </row>
    <row r="13784" spans="3:30">
      <c r="C13784" s="88"/>
      <c r="D13784" s="71"/>
      <c r="E13784" s="71"/>
      <c r="F13784" s="71"/>
      <c r="G13784" s="71"/>
      <c r="H13784" s="71"/>
      <c r="I13784" s="71"/>
      <c r="J13784" s="71"/>
      <c r="K13784" s="175"/>
      <c r="L13784" s="176"/>
      <c r="M13784" s="71"/>
      <c r="N13784" s="71"/>
      <c r="Z13784" s="92"/>
      <c r="AD13784" s="87"/>
    </row>
    <row r="13785" spans="3:30">
      <c r="C13785" s="88"/>
      <c r="D13785" s="71"/>
      <c r="E13785" s="71"/>
      <c r="F13785" s="71"/>
      <c r="G13785" s="71"/>
      <c r="H13785" s="71"/>
      <c r="I13785" s="71"/>
      <c r="J13785" s="71"/>
      <c r="K13785" s="175"/>
      <c r="L13785" s="176"/>
      <c r="M13785" s="71"/>
      <c r="N13785" s="71"/>
      <c r="Z13785" s="92"/>
      <c r="AD13785" s="87"/>
    </row>
    <row r="13786" spans="3:30">
      <c r="C13786" s="88"/>
      <c r="D13786" s="71"/>
      <c r="E13786" s="71"/>
      <c r="F13786" s="71"/>
      <c r="G13786" s="71"/>
      <c r="H13786" s="71"/>
      <c r="I13786" s="71"/>
      <c r="J13786" s="71"/>
      <c r="K13786" s="175"/>
      <c r="L13786" s="176"/>
      <c r="M13786" s="71"/>
      <c r="N13786" s="71"/>
      <c r="Z13786" s="92"/>
      <c r="AD13786" s="87"/>
    </row>
    <row r="13787" spans="3:30">
      <c r="C13787" s="88"/>
      <c r="D13787" s="71"/>
      <c r="E13787" s="71"/>
      <c r="F13787" s="71"/>
      <c r="G13787" s="71"/>
      <c r="H13787" s="71"/>
      <c r="I13787" s="71"/>
      <c r="J13787" s="71"/>
      <c r="K13787" s="175"/>
      <c r="L13787" s="176"/>
      <c r="M13787" s="71"/>
      <c r="N13787" s="71"/>
      <c r="Z13787" s="92"/>
      <c r="AD13787" s="87"/>
    </row>
    <row r="13788" spans="3:30">
      <c r="C13788" s="88"/>
      <c r="D13788" s="71"/>
      <c r="E13788" s="71"/>
      <c r="F13788" s="71"/>
      <c r="G13788" s="71"/>
      <c r="H13788" s="71"/>
      <c r="I13788" s="71"/>
      <c r="J13788" s="71"/>
      <c r="K13788" s="175"/>
      <c r="L13788" s="176"/>
      <c r="M13788" s="71"/>
      <c r="N13788" s="71"/>
      <c r="Z13788" s="92"/>
      <c r="AD13788" s="87"/>
    </row>
    <row r="13789" spans="3:30">
      <c r="C13789" s="88"/>
      <c r="D13789" s="71"/>
      <c r="E13789" s="71"/>
      <c r="F13789" s="71"/>
      <c r="G13789" s="71"/>
      <c r="H13789" s="71"/>
      <c r="I13789" s="71"/>
      <c r="J13789" s="71"/>
      <c r="K13789" s="175"/>
      <c r="L13789" s="176"/>
      <c r="M13789" s="71"/>
      <c r="N13789" s="71"/>
      <c r="Z13789" s="92"/>
      <c r="AD13789" s="87"/>
    </row>
    <row r="13790" spans="3:30">
      <c r="C13790" s="88"/>
      <c r="D13790" s="71"/>
      <c r="E13790" s="71"/>
      <c r="F13790" s="71"/>
      <c r="G13790" s="71"/>
      <c r="H13790" s="71"/>
      <c r="I13790" s="71"/>
      <c r="J13790" s="71"/>
      <c r="K13790" s="175"/>
      <c r="L13790" s="176"/>
      <c r="M13790" s="71"/>
      <c r="N13790" s="71"/>
      <c r="Z13790" s="92"/>
      <c r="AD13790" s="87"/>
    </row>
    <row r="13791" spans="3:30">
      <c r="C13791" s="88"/>
      <c r="D13791" s="71"/>
      <c r="E13791" s="71"/>
      <c r="F13791" s="71"/>
      <c r="G13791" s="71"/>
      <c r="H13791" s="71"/>
      <c r="I13791" s="71"/>
      <c r="J13791" s="71"/>
      <c r="K13791" s="175"/>
      <c r="L13791" s="176"/>
      <c r="M13791" s="71"/>
      <c r="N13791" s="71"/>
      <c r="Z13791" s="92"/>
      <c r="AD13791" s="87"/>
    </row>
    <row r="13792" spans="3:30">
      <c r="C13792" s="88"/>
      <c r="D13792" s="71"/>
      <c r="E13792" s="71"/>
      <c r="F13792" s="71"/>
      <c r="G13792" s="71"/>
      <c r="H13792" s="71"/>
      <c r="I13792" s="71"/>
      <c r="J13792" s="71"/>
      <c r="K13792" s="175"/>
      <c r="L13792" s="176"/>
      <c r="M13792" s="71"/>
      <c r="N13792" s="71"/>
      <c r="Z13792" s="92"/>
      <c r="AD13792" s="87"/>
    </row>
    <row r="13793" spans="3:30">
      <c r="C13793" s="88"/>
      <c r="D13793" s="71"/>
      <c r="E13793" s="71"/>
      <c r="F13793" s="71"/>
      <c r="G13793" s="71"/>
      <c r="H13793" s="71"/>
      <c r="I13793" s="71"/>
      <c r="J13793" s="71"/>
      <c r="K13793" s="175"/>
      <c r="L13793" s="176"/>
      <c r="M13793" s="71"/>
      <c r="N13793" s="71"/>
      <c r="Z13793" s="92"/>
      <c r="AD13793" s="87"/>
    </row>
    <row r="13794" spans="3:30">
      <c r="C13794" s="88"/>
      <c r="D13794" s="71"/>
      <c r="E13794" s="71"/>
      <c r="F13794" s="71"/>
      <c r="G13794" s="71"/>
      <c r="H13794" s="71"/>
      <c r="I13794" s="71"/>
      <c r="J13794" s="71"/>
      <c r="K13794" s="175"/>
      <c r="L13794" s="176"/>
      <c r="M13794" s="71"/>
      <c r="N13794" s="71"/>
      <c r="Z13794" s="92"/>
      <c r="AD13794" s="87"/>
    </row>
    <row r="13795" spans="3:30">
      <c r="C13795" s="88"/>
      <c r="D13795" s="71"/>
      <c r="E13795" s="71"/>
      <c r="F13795" s="71"/>
      <c r="G13795" s="71"/>
      <c r="H13795" s="71"/>
      <c r="I13795" s="71"/>
      <c r="J13795" s="71"/>
      <c r="K13795" s="175"/>
      <c r="L13795" s="176"/>
      <c r="M13795" s="71"/>
      <c r="N13795" s="71"/>
      <c r="Z13795" s="92"/>
      <c r="AD13795" s="87"/>
    </row>
    <row r="13796" spans="3:30">
      <c r="C13796" s="88"/>
      <c r="D13796" s="71"/>
      <c r="E13796" s="71"/>
      <c r="F13796" s="71"/>
      <c r="G13796" s="71"/>
      <c r="H13796" s="71"/>
      <c r="I13796" s="71"/>
      <c r="J13796" s="71"/>
      <c r="K13796" s="175"/>
      <c r="L13796" s="176"/>
      <c r="M13796" s="71"/>
      <c r="N13796" s="71"/>
      <c r="Z13796" s="92"/>
      <c r="AD13796" s="87"/>
    </row>
    <row r="13797" spans="3:30">
      <c r="C13797" s="88"/>
      <c r="D13797" s="71"/>
      <c r="E13797" s="71"/>
      <c r="F13797" s="71"/>
      <c r="G13797" s="71"/>
      <c r="H13797" s="71"/>
      <c r="I13797" s="71"/>
      <c r="J13797" s="71"/>
      <c r="K13797" s="175"/>
      <c r="L13797" s="176"/>
      <c r="M13797" s="71"/>
      <c r="N13797" s="71"/>
      <c r="Z13797" s="92"/>
      <c r="AD13797" s="87"/>
    </row>
    <row r="13798" spans="3:30">
      <c r="C13798" s="88"/>
      <c r="D13798" s="71"/>
      <c r="E13798" s="71"/>
      <c r="F13798" s="71"/>
      <c r="G13798" s="71"/>
      <c r="H13798" s="71"/>
      <c r="I13798" s="71"/>
      <c r="J13798" s="71"/>
      <c r="K13798" s="175"/>
      <c r="L13798" s="176"/>
      <c r="M13798" s="71"/>
      <c r="N13798" s="71"/>
      <c r="Z13798" s="92"/>
      <c r="AD13798" s="87"/>
    </row>
    <row r="13799" spans="3:30">
      <c r="C13799" s="88"/>
      <c r="D13799" s="71"/>
      <c r="E13799" s="71"/>
      <c r="F13799" s="71"/>
      <c r="G13799" s="71"/>
      <c r="H13799" s="71"/>
      <c r="I13799" s="71"/>
      <c r="J13799" s="71"/>
      <c r="K13799" s="175"/>
      <c r="L13799" s="176"/>
      <c r="M13799" s="71"/>
      <c r="N13799" s="71"/>
      <c r="Z13799" s="92"/>
      <c r="AD13799" s="87"/>
    </row>
    <row r="13800" spans="3:30">
      <c r="C13800" s="88"/>
      <c r="D13800" s="71"/>
      <c r="E13800" s="71"/>
      <c r="F13800" s="71"/>
      <c r="G13800" s="71"/>
      <c r="H13800" s="71"/>
      <c r="I13800" s="71"/>
      <c r="J13800" s="71"/>
      <c r="K13800" s="175"/>
      <c r="L13800" s="176"/>
      <c r="M13800" s="71"/>
      <c r="N13800" s="71"/>
      <c r="Z13800" s="92"/>
      <c r="AD13800" s="87"/>
    </row>
    <row r="13801" spans="3:30">
      <c r="C13801" s="88"/>
      <c r="D13801" s="71"/>
      <c r="E13801" s="71"/>
      <c r="F13801" s="71"/>
      <c r="G13801" s="71"/>
      <c r="H13801" s="71"/>
      <c r="I13801" s="71"/>
      <c r="J13801" s="71"/>
      <c r="K13801" s="175"/>
      <c r="L13801" s="176"/>
      <c r="M13801" s="71"/>
      <c r="N13801" s="71"/>
      <c r="Z13801" s="92"/>
      <c r="AD13801" s="87"/>
    </row>
    <row r="13802" spans="3:30">
      <c r="C13802" s="88"/>
      <c r="D13802" s="71"/>
      <c r="E13802" s="71"/>
      <c r="F13802" s="71"/>
      <c r="G13802" s="71"/>
      <c r="H13802" s="71"/>
      <c r="I13802" s="71"/>
      <c r="J13802" s="71"/>
      <c r="K13802" s="175"/>
      <c r="L13802" s="176"/>
      <c r="M13802" s="71"/>
      <c r="N13802" s="71"/>
      <c r="Z13802" s="92"/>
      <c r="AD13802" s="87"/>
    </row>
    <row r="13803" spans="3:30">
      <c r="C13803" s="88"/>
      <c r="D13803" s="71"/>
      <c r="E13803" s="71"/>
      <c r="F13803" s="71"/>
      <c r="G13803" s="71"/>
      <c r="H13803" s="71"/>
      <c r="I13803" s="71"/>
      <c r="J13803" s="71"/>
      <c r="K13803" s="175"/>
      <c r="L13803" s="176"/>
      <c r="M13803" s="71"/>
      <c r="N13803" s="71"/>
      <c r="Z13803" s="92"/>
      <c r="AD13803" s="87"/>
    </row>
    <row r="13804" spans="3:30">
      <c r="C13804" s="88"/>
      <c r="D13804" s="71"/>
      <c r="E13804" s="71"/>
      <c r="F13804" s="71"/>
      <c r="G13804" s="71"/>
      <c r="H13804" s="71"/>
      <c r="I13804" s="71"/>
      <c r="J13804" s="71"/>
      <c r="K13804" s="175"/>
      <c r="L13804" s="176"/>
      <c r="M13804" s="71"/>
      <c r="N13804" s="71"/>
      <c r="Z13804" s="92"/>
      <c r="AD13804" s="87"/>
    </row>
    <row r="13805" spans="3:30">
      <c r="C13805" s="88"/>
      <c r="D13805" s="71"/>
      <c r="E13805" s="71"/>
      <c r="F13805" s="71"/>
      <c r="G13805" s="71"/>
      <c r="H13805" s="71"/>
      <c r="I13805" s="71"/>
      <c r="J13805" s="71"/>
      <c r="K13805" s="175"/>
      <c r="L13805" s="176"/>
      <c r="M13805" s="71"/>
      <c r="N13805" s="71"/>
      <c r="Z13805" s="92"/>
      <c r="AD13805" s="87"/>
    </row>
    <row r="13806" spans="3:30">
      <c r="C13806" s="88"/>
      <c r="D13806" s="71"/>
      <c r="E13806" s="71"/>
      <c r="F13806" s="71"/>
      <c r="G13806" s="71"/>
      <c r="H13806" s="71"/>
      <c r="I13806" s="71"/>
      <c r="J13806" s="71"/>
      <c r="K13806" s="175"/>
      <c r="L13806" s="176"/>
      <c r="M13806" s="71"/>
      <c r="N13806" s="71"/>
      <c r="Z13806" s="92"/>
      <c r="AD13806" s="87"/>
    </row>
    <row r="13807" spans="3:30">
      <c r="C13807" s="88"/>
      <c r="D13807" s="71"/>
      <c r="E13807" s="71"/>
      <c r="F13807" s="71"/>
      <c r="G13807" s="71"/>
      <c r="H13807" s="71"/>
      <c r="I13807" s="71"/>
      <c r="J13807" s="71"/>
      <c r="K13807" s="175"/>
      <c r="L13807" s="176"/>
      <c r="M13807" s="71"/>
      <c r="N13807" s="71"/>
      <c r="Z13807" s="92"/>
      <c r="AD13807" s="87"/>
    </row>
    <row r="13808" spans="3:30">
      <c r="C13808" s="88"/>
      <c r="D13808" s="71"/>
      <c r="E13808" s="71"/>
      <c r="F13808" s="71"/>
      <c r="G13808" s="71"/>
      <c r="H13808" s="71"/>
      <c r="I13808" s="71"/>
      <c r="J13808" s="71"/>
      <c r="K13808" s="175"/>
      <c r="L13808" s="176"/>
      <c r="M13808" s="71"/>
      <c r="N13808" s="71"/>
      <c r="Z13808" s="92"/>
      <c r="AD13808" s="87"/>
    </row>
    <row r="13809" spans="3:30">
      <c r="C13809" s="88"/>
      <c r="D13809" s="71"/>
      <c r="E13809" s="71"/>
      <c r="F13809" s="71"/>
      <c r="G13809" s="71"/>
      <c r="H13809" s="71"/>
      <c r="I13809" s="71"/>
      <c r="J13809" s="71"/>
      <c r="K13809" s="175"/>
      <c r="L13809" s="176"/>
      <c r="M13809" s="71"/>
      <c r="N13809" s="71"/>
      <c r="Z13809" s="92"/>
      <c r="AD13809" s="87"/>
    </row>
    <row r="13810" spans="3:30">
      <c r="C13810" s="88"/>
      <c r="D13810" s="71"/>
      <c r="E13810" s="71"/>
      <c r="F13810" s="71"/>
      <c r="G13810" s="71"/>
      <c r="H13810" s="71"/>
      <c r="I13810" s="71"/>
      <c r="J13810" s="71"/>
      <c r="K13810" s="175"/>
      <c r="L13810" s="176"/>
      <c r="M13810" s="71"/>
      <c r="N13810" s="71"/>
      <c r="Z13810" s="92"/>
      <c r="AD13810" s="87"/>
    </row>
    <row r="13811" spans="3:30">
      <c r="C13811" s="88"/>
      <c r="D13811" s="71"/>
      <c r="E13811" s="71"/>
      <c r="F13811" s="71"/>
      <c r="G13811" s="71"/>
      <c r="H13811" s="71"/>
      <c r="I13811" s="71"/>
      <c r="J13811" s="71"/>
      <c r="K13811" s="175"/>
      <c r="L13811" s="176"/>
      <c r="M13811" s="71"/>
      <c r="N13811" s="71"/>
      <c r="Z13811" s="92"/>
      <c r="AD13811" s="87"/>
    </row>
    <row r="13812" spans="3:30">
      <c r="C13812" s="88"/>
      <c r="D13812" s="71"/>
      <c r="E13812" s="71"/>
      <c r="F13812" s="71"/>
      <c r="G13812" s="71"/>
      <c r="H13812" s="71"/>
      <c r="I13812" s="71"/>
      <c r="J13812" s="71"/>
      <c r="K13812" s="175"/>
      <c r="L13812" s="176"/>
      <c r="M13812" s="71"/>
      <c r="N13812" s="71"/>
      <c r="Z13812" s="92"/>
      <c r="AD13812" s="87"/>
    </row>
    <row r="13813" spans="3:30">
      <c r="C13813" s="88"/>
      <c r="D13813" s="71"/>
      <c r="E13813" s="71"/>
      <c r="F13813" s="71"/>
      <c r="G13813" s="71"/>
      <c r="H13813" s="71"/>
      <c r="I13813" s="71"/>
      <c r="J13813" s="71"/>
      <c r="K13813" s="175"/>
      <c r="L13813" s="176"/>
      <c r="M13813" s="71"/>
      <c r="N13813" s="71"/>
      <c r="Z13813" s="92"/>
      <c r="AD13813" s="87"/>
    </row>
    <row r="13814" spans="3:30">
      <c r="C13814" s="88"/>
      <c r="D13814" s="71"/>
      <c r="E13814" s="71"/>
      <c r="F13814" s="71"/>
      <c r="G13814" s="71"/>
      <c r="H13814" s="71"/>
      <c r="I13814" s="71"/>
      <c r="J13814" s="71"/>
      <c r="K13814" s="175"/>
      <c r="L13814" s="176"/>
      <c r="M13814" s="71"/>
      <c r="N13814" s="71"/>
      <c r="Z13814" s="92"/>
      <c r="AD13814" s="87"/>
    </row>
    <row r="13815" spans="3:30">
      <c r="C13815" s="88"/>
      <c r="D13815" s="71"/>
      <c r="E13815" s="71"/>
      <c r="F13815" s="71"/>
      <c r="G13815" s="71"/>
      <c r="H13815" s="71"/>
      <c r="I13815" s="71"/>
      <c r="J13815" s="71"/>
      <c r="K13815" s="175"/>
      <c r="L13815" s="176"/>
      <c r="M13815" s="71"/>
      <c r="N13815" s="71"/>
      <c r="Z13815" s="92"/>
      <c r="AD13815" s="87"/>
    </row>
    <row r="13816" spans="3:30">
      <c r="C13816" s="88"/>
      <c r="D13816" s="71"/>
      <c r="E13816" s="71"/>
      <c r="F13816" s="71"/>
      <c r="G13816" s="71"/>
      <c r="H13816" s="71"/>
      <c r="I13816" s="71"/>
      <c r="J13816" s="71"/>
      <c r="K13816" s="175"/>
      <c r="L13816" s="176"/>
      <c r="M13816" s="71"/>
      <c r="N13816" s="71"/>
      <c r="Z13816" s="92"/>
      <c r="AD13816" s="87"/>
    </row>
    <row r="13817" spans="3:30">
      <c r="C13817" s="88"/>
      <c r="D13817" s="71"/>
      <c r="E13817" s="71"/>
      <c r="F13817" s="71"/>
      <c r="G13817" s="71"/>
      <c r="H13817" s="71"/>
      <c r="I13817" s="71"/>
      <c r="J13817" s="71"/>
      <c r="K13817" s="175"/>
      <c r="L13817" s="176"/>
      <c r="M13817" s="71"/>
      <c r="N13817" s="71"/>
      <c r="Z13817" s="92"/>
      <c r="AD13817" s="87"/>
    </row>
    <row r="13818" spans="3:30">
      <c r="C13818" s="88"/>
      <c r="D13818" s="71"/>
      <c r="E13818" s="71"/>
      <c r="F13818" s="71"/>
      <c r="G13818" s="71"/>
      <c r="H13818" s="71"/>
      <c r="I13818" s="71"/>
      <c r="J13818" s="71"/>
      <c r="K13818" s="175"/>
      <c r="L13818" s="176"/>
      <c r="M13818" s="71"/>
      <c r="N13818" s="71"/>
      <c r="Z13818" s="92"/>
      <c r="AD13818" s="87"/>
    </row>
    <row r="13819" spans="3:30">
      <c r="C13819" s="88"/>
      <c r="D13819" s="71"/>
      <c r="E13819" s="71"/>
      <c r="F13819" s="71"/>
      <c r="G13819" s="71"/>
      <c r="H13819" s="71"/>
      <c r="I13819" s="71"/>
      <c r="J13819" s="71"/>
      <c r="K13819" s="175"/>
      <c r="L13819" s="176"/>
      <c r="M13819" s="71"/>
      <c r="N13819" s="71"/>
      <c r="Z13819" s="92"/>
      <c r="AD13819" s="87"/>
    </row>
    <row r="13820" spans="3:30">
      <c r="C13820" s="88"/>
      <c r="D13820" s="71"/>
      <c r="E13820" s="71"/>
      <c r="F13820" s="71"/>
      <c r="G13820" s="71"/>
      <c r="H13820" s="71"/>
      <c r="I13820" s="71"/>
      <c r="J13820" s="71"/>
      <c r="K13820" s="175"/>
      <c r="L13820" s="176"/>
      <c r="M13820" s="71"/>
      <c r="N13820" s="71"/>
      <c r="Z13820" s="92"/>
      <c r="AD13820" s="87"/>
    </row>
    <row r="13821" spans="3:30">
      <c r="C13821" s="88"/>
      <c r="D13821" s="71"/>
      <c r="E13821" s="71"/>
      <c r="F13821" s="71"/>
      <c r="G13821" s="71"/>
      <c r="H13821" s="71"/>
      <c r="I13821" s="71"/>
      <c r="J13821" s="71"/>
      <c r="K13821" s="175"/>
      <c r="L13821" s="176"/>
      <c r="M13821" s="71"/>
      <c r="N13821" s="71"/>
      <c r="Z13821" s="92"/>
      <c r="AD13821" s="87"/>
    </row>
    <row r="13822" spans="3:30">
      <c r="C13822" s="88"/>
      <c r="D13822" s="71"/>
      <c r="E13822" s="71"/>
      <c r="F13822" s="71"/>
      <c r="G13822" s="71"/>
      <c r="H13822" s="71"/>
      <c r="I13822" s="71"/>
      <c r="J13822" s="71"/>
      <c r="K13822" s="175"/>
      <c r="L13822" s="176"/>
      <c r="M13822" s="71"/>
      <c r="N13822" s="71"/>
      <c r="Z13822" s="92"/>
      <c r="AD13822" s="87"/>
    </row>
    <row r="13823" spans="3:30">
      <c r="C13823" s="88"/>
      <c r="D13823" s="71"/>
      <c r="E13823" s="71"/>
      <c r="F13823" s="71"/>
      <c r="G13823" s="71"/>
      <c r="H13823" s="71"/>
      <c r="I13823" s="71"/>
      <c r="J13823" s="71"/>
      <c r="K13823" s="175"/>
      <c r="L13823" s="176"/>
      <c r="M13823" s="71"/>
      <c r="N13823" s="71"/>
      <c r="Z13823" s="92"/>
      <c r="AD13823" s="87"/>
    </row>
    <row r="13824" spans="3:30">
      <c r="C13824" s="88"/>
      <c r="D13824" s="71"/>
      <c r="E13824" s="71"/>
      <c r="F13824" s="71"/>
      <c r="G13824" s="71"/>
      <c r="H13824" s="71"/>
      <c r="I13824" s="71"/>
      <c r="J13824" s="71"/>
      <c r="K13824" s="175"/>
      <c r="L13824" s="176"/>
      <c r="M13824" s="71"/>
      <c r="N13824" s="71"/>
      <c r="Z13824" s="92"/>
      <c r="AD13824" s="87"/>
    </row>
    <row r="13825" spans="3:30">
      <c r="C13825" s="88"/>
      <c r="D13825" s="71"/>
      <c r="E13825" s="71"/>
      <c r="F13825" s="71"/>
      <c r="G13825" s="71"/>
      <c r="H13825" s="71"/>
      <c r="I13825" s="71"/>
      <c r="J13825" s="71"/>
      <c r="K13825" s="175"/>
      <c r="L13825" s="176"/>
      <c r="M13825" s="71"/>
      <c r="N13825" s="71"/>
      <c r="Z13825" s="92"/>
      <c r="AD13825" s="87"/>
    </row>
    <row r="13826" spans="3:30">
      <c r="C13826" s="88"/>
      <c r="D13826" s="71"/>
      <c r="E13826" s="71"/>
      <c r="F13826" s="71"/>
      <c r="G13826" s="71"/>
      <c r="H13826" s="71"/>
      <c r="I13826" s="71"/>
      <c r="J13826" s="71"/>
      <c r="K13826" s="175"/>
      <c r="L13826" s="176"/>
      <c r="M13826" s="71"/>
      <c r="N13826" s="71"/>
      <c r="Z13826" s="92"/>
      <c r="AD13826" s="87"/>
    </row>
    <row r="13827" spans="3:30">
      <c r="C13827" s="88"/>
      <c r="D13827" s="71"/>
      <c r="E13827" s="71"/>
      <c r="F13827" s="71"/>
      <c r="G13827" s="71"/>
      <c r="H13827" s="71"/>
      <c r="I13827" s="71"/>
      <c r="J13827" s="71"/>
      <c r="K13827" s="175"/>
      <c r="L13827" s="176"/>
      <c r="M13827" s="71"/>
      <c r="N13827" s="71"/>
      <c r="Z13827" s="92"/>
      <c r="AD13827" s="87"/>
    </row>
    <row r="13828" spans="3:30">
      <c r="C13828" s="88"/>
      <c r="D13828" s="71"/>
      <c r="E13828" s="71"/>
      <c r="F13828" s="71"/>
      <c r="G13828" s="71"/>
      <c r="H13828" s="71"/>
      <c r="I13828" s="71"/>
      <c r="J13828" s="71"/>
      <c r="K13828" s="175"/>
      <c r="L13828" s="176"/>
      <c r="M13828" s="71"/>
      <c r="N13828" s="71"/>
      <c r="Z13828" s="92"/>
      <c r="AD13828" s="87"/>
    </row>
    <row r="13829" spans="3:30">
      <c r="C13829" s="88"/>
      <c r="D13829" s="71"/>
      <c r="E13829" s="71"/>
      <c r="F13829" s="71"/>
      <c r="G13829" s="71"/>
      <c r="H13829" s="71"/>
      <c r="I13829" s="71"/>
      <c r="J13829" s="71"/>
      <c r="K13829" s="175"/>
      <c r="L13829" s="176"/>
      <c r="M13829" s="71"/>
      <c r="N13829" s="71"/>
      <c r="Z13829" s="92"/>
      <c r="AD13829" s="87"/>
    </row>
    <row r="13830" spans="3:30">
      <c r="C13830" s="88"/>
      <c r="D13830" s="71"/>
      <c r="E13830" s="71"/>
      <c r="F13830" s="71"/>
      <c r="G13830" s="71"/>
      <c r="H13830" s="71"/>
      <c r="I13830" s="71"/>
      <c r="J13830" s="71"/>
      <c r="K13830" s="175"/>
      <c r="L13830" s="176"/>
      <c r="M13830" s="71"/>
      <c r="N13830" s="71"/>
      <c r="Z13830" s="92"/>
      <c r="AD13830" s="87"/>
    </row>
    <row r="13831" spans="3:30">
      <c r="C13831" s="88"/>
      <c r="D13831" s="71"/>
      <c r="E13831" s="71"/>
      <c r="F13831" s="71"/>
      <c r="G13831" s="71"/>
      <c r="H13831" s="71"/>
      <c r="I13831" s="71"/>
      <c r="J13831" s="71"/>
      <c r="K13831" s="175"/>
      <c r="L13831" s="176"/>
      <c r="M13831" s="71"/>
      <c r="N13831" s="71"/>
      <c r="Z13831" s="92"/>
      <c r="AD13831" s="87"/>
    </row>
    <row r="13832" spans="3:30">
      <c r="C13832" s="88"/>
      <c r="D13832" s="71"/>
      <c r="E13832" s="71"/>
      <c r="F13832" s="71"/>
      <c r="G13832" s="71"/>
      <c r="H13832" s="71"/>
      <c r="I13832" s="71"/>
      <c r="J13832" s="71"/>
      <c r="K13832" s="175"/>
      <c r="L13832" s="176"/>
      <c r="M13832" s="71"/>
      <c r="N13832" s="71"/>
      <c r="Z13832" s="92"/>
      <c r="AD13832" s="87"/>
    </row>
    <row r="13833" spans="3:30">
      <c r="C13833" s="88"/>
      <c r="D13833" s="71"/>
      <c r="E13833" s="71"/>
      <c r="F13833" s="71"/>
      <c r="G13833" s="71"/>
      <c r="H13833" s="71"/>
      <c r="I13833" s="71"/>
      <c r="J13833" s="71"/>
      <c r="K13833" s="175"/>
      <c r="L13833" s="176"/>
      <c r="M13833" s="71"/>
      <c r="N13833" s="71"/>
      <c r="Z13833" s="92"/>
      <c r="AD13833" s="87"/>
    </row>
    <row r="13834" spans="3:30">
      <c r="C13834" s="88"/>
      <c r="D13834" s="71"/>
      <c r="E13834" s="71"/>
      <c r="F13834" s="71"/>
      <c r="G13834" s="71"/>
      <c r="H13834" s="71"/>
      <c r="I13834" s="71"/>
      <c r="J13834" s="71"/>
      <c r="K13834" s="175"/>
      <c r="L13834" s="176"/>
      <c r="M13834" s="71"/>
      <c r="N13834" s="71"/>
      <c r="Z13834" s="92"/>
      <c r="AD13834" s="87"/>
    </row>
    <row r="13835" spans="3:30">
      <c r="C13835" s="88"/>
      <c r="D13835" s="71"/>
      <c r="E13835" s="71"/>
      <c r="F13835" s="71"/>
      <c r="G13835" s="71"/>
      <c r="H13835" s="71"/>
      <c r="I13835" s="71"/>
      <c r="J13835" s="71"/>
      <c r="K13835" s="175"/>
      <c r="L13835" s="176"/>
      <c r="M13835" s="71"/>
      <c r="N13835" s="71"/>
      <c r="Z13835" s="92"/>
      <c r="AD13835" s="87"/>
    </row>
    <row r="13836" spans="3:30">
      <c r="C13836" s="88"/>
      <c r="D13836" s="71"/>
      <c r="E13836" s="71"/>
      <c r="F13836" s="71"/>
      <c r="G13836" s="71"/>
      <c r="H13836" s="71"/>
      <c r="I13836" s="71"/>
      <c r="J13836" s="71"/>
      <c r="K13836" s="175"/>
      <c r="L13836" s="176"/>
      <c r="M13836" s="71"/>
      <c r="N13836" s="71"/>
      <c r="Z13836" s="92"/>
      <c r="AD13836" s="87"/>
    </row>
    <row r="13837" spans="3:30">
      <c r="C13837" s="88"/>
      <c r="D13837" s="71"/>
      <c r="E13837" s="71"/>
      <c r="F13837" s="71"/>
      <c r="G13837" s="71"/>
      <c r="H13837" s="71"/>
      <c r="I13837" s="71"/>
      <c r="J13837" s="71"/>
      <c r="K13837" s="175"/>
      <c r="L13837" s="176"/>
      <c r="M13837" s="71"/>
      <c r="N13837" s="71"/>
      <c r="Z13837" s="92"/>
      <c r="AD13837" s="87"/>
    </row>
    <row r="13838" spans="3:30">
      <c r="C13838" s="88"/>
      <c r="D13838" s="71"/>
      <c r="E13838" s="71"/>
      <c r="F13838" s="71"/>
      <c r="G13838" s="71"/>
      <c r="H13838" s="71"/>
      <c r="I13838" s="71"/>
      <c r="J13838" s="71"/>
      <c r="K13838" s="175"/>
      <c r="L13838" s="176"/>
      <c r="M13838" s="71"/>
      <c r="N13838" s="71"/>
      <c r="Z13838" s="92"/>
      <c r="AD13838" s="87"/>
    </row>
    <row r="13839" spans="3:30">
      <c r="C13839" s="88"/>
      <c r="D13839" s="71"/>
      <c r="E13839" s="71"/>
      <c r="F13839" s="71"/>
      <c r="G13839" s="71"/>
      <c r="H13839" s="71"/>
      <c r="I13839" s="71"/>
      <c r="J13839" s="71"/>
      <c r="K13839" s="175"/>
      <c r="L13839" s="176"/>
      <c r="M13839" s="71"/>
      <c r="N13839" s="71"/>
      <c r="Z13839" s="92"/>
      <c r="AD13839" s="87"/>
    </row>
    <row r="13840" spans="3:30">
      <c r="C13840" s="88"/>
      <c r="D13840" s="71"/>
      <c r="E13840" s="71"/>
      <c r="F13840" s="71"/>
      <c r="G13840" s="71"/>
      <c r="H13840" s="71"/>
      <c r="I13840" s="71"/>
      <c r="J13840" s="71"/>
      <c r="K13840" s="175"/>
      <c r="L13840" s="176"/>
      <c r="M13840" s="71"/>
      <c r="N13840" s="71"/>
      <c r="Z13840" s="92"/>
      <c r="AD13840" s="87"/>
    </row>
    <row r="13841" spans="3:30">
      <c r="C13841" s="88"/>
      <c r="D13841" s="71"/>
      <c r="E13841" s="71"/>
      <c r="F13841" s="71"/>
      <c r="G13841" s="71"/>
      <c r="H13841" s="71"/>
      <c r="I13841" s="71"/>
      <c r="J13841" s="71"/>
      <c r="K13841" s="175"/>
      <c r="L13841" s="176"/>
      <c r="M13841" s="71"/>
      <c r="N13841" s="71"/>
      <c r="Z13841" s="92"/>
      <c r="AD13841" s="87"/>
    </row>
    <row r="13842" spans="3:30">
      <c r="C13842" s="88"/>
      <c r="D13842" s="71"/>
      <c r="E13842" s="71"/>
      <c r="F13842" s="71"/>
      <c r="G13842" s="71"/>
      <c r="H13842" s="71"/>
      <c r="I13842" s="71"/>
      <c r="J13842" s="71"/>
      <c r="K13842" s="175"/>
      <c r="L13842" s="176"/>
      <c r="M13842" s="71"/>
      <c r="N13842" s="71"/>
      <c r="Z13842" s="92"/>
      <c r="AD13842" s="87"/>
    </row>
    <row r="13843" spans="3:30">
      <c r="C13843" s="88"/>
      <c r="D13843" s="71"/>
      <c r="E13843" s="71"/>
      <c r="F13843" s="71"/>
      <c r="G13843" s="71"/>
      <c r="H13843" s="71"/>
      <c r="I13843" s="71"/>
      <c r="J13843" s="71"/>
      <c r="K13843" s="175"/>
      <c r="L13843" s="176"/>
      <c r="M13843" s="71"/>
      <c r="N13843" s="71"/>
      <c r="Z13843" s="92"/>
      <c r="AD13843" s="87"/>
    </row>
    <row r="13844" spans="3:30">
      <c r="C13844" s="88"/>
      <c r="D13844" s="71"/>
      <c r="E13844" s="71"/>
      <c r="F13844" s="71"/>
      <c r="G13844" s="71"/>
      <c r="H13844" s="71"/>
      <c r="I13844" s="71"/>
      <c r="J13844" s="71"/>
      <c r="K13844" s="175"/>
      <c r="L13844" s="176"/>
      <c r="M13844" s="71"/>
      <c r="N13844" s="71"/>
      <c r="Z13844" s="92"/>
      <c r="AD13844" s="87"/>
    </row>
    <row r="13845" spans="3:30">
      <c r="C13845" s="88"/>
      <c r="D13845" s="71"/>
      <c r="E13845" s="71"/>
      <c r="F13845" s="71"/>
      <c r="G13845" s="71"/>
      <c r="H13845" s="71"/>
      <c r="I13845" s="71"/>
      <c r="J13845" s="71"/>
      <c r="K13845" s="175"/>
      <c r="L13845" s="176"/>
      <c r="M13845" s="71"/>
      <c r="N13845" s="71"/>
      <c r="Z13845" s="92"/>
      <c r="AD13845" s="87"/>
    </row>
    <row r="13846" spans="3:30">
      <c r="C13846" s="88"/>
      <c r="D13846" s="71"/>
      <c r="E13846" s="71"/>
      <c r="F13846" s="71"/>
      <c r="G13846" s="71"/>
      <c r="H13846" s="71"/>
      <c r="I13846" s="71"/>
      <c r="J13846" s="71"/>
      <c r="K13846" s="175"/>
      <c r="L13846" s="176"/>
      <c r="M13846" s="71"/>
      <c r="N13846" s="71"/>
      <c r="Z13846" s="92"/>
      <c r="AD13846" s="87"/>
    </row>
    <row r="13847" spans="3:30">
      <c r="C13847" s="88"/>
      <c r="D13847" s="71"/>
      <c r="E13847" s="71"/>
      <c r="F13847" s="71"/>
      <c r="G13847" s="71"/>
      <c r="H13847" s="71"/>
      <c r="I13847" s="71"/>
      <c r="J13847" s="71"/>
      <c r="K13847" s="175"/>
      <c r="L13847" s="176"/>
      <c r="M13847" s="71"/>
      <c r="N13847" s="71"/>
      <c r="Z13847" s="92"/>
      <c r="AD13847" s="87"/>
    </row>
    <row r="13848" spans="3:30">
      <c r="C13848" s="88"/>
      <c r="D13848" s="71"/>
      <c r="E13848" s="71"/>
      <c r="F13848" s="71"/>
      <c r="G13848" s="71"/>
      <c r="H13848" s="71"/>
      <c r="I13848" s="71"/>
      <c r="J13848" s="71"/>
      <c r="K13848" s="175"/>
      <c r="L13848" s="176"/>
      <c r="M13848" s="71"/>
      <c r="N13848" s="71"/>
      <c r="Z13848" s="92"/>
      <c r="AD13848" s="87"/>
    </row>
    <row r="13849" spans="3:30">
      <c r="C13849" s="88"/>
      <c r="D13849" s="71"/>
      <c r="E13849" s="71"/>
      <c r="F13849" s="71"/>
      <c r="G13849" s="71"/>
      <c r="H13849" s="71"/>
      <c r="I13849" s="71"/>
      <c r="J13849" s="71"/>
      <c r="K13849" s="175"/>
      <c r="L13849" s="176"/>
      <c r="M13849" s="71"/>
      <c r="N13849" s="71"/>
      <c r="Z13849" s="92"/>
      <c r="AD13849" s="87"/>
    </row>
    <row r="13850" spans="3:30">
      <c r="C13850" s="88"/>
      <c r="D13850" s="71"/>
      <c r="E13850" s="71"/>
      <c r="F13850" s="71"/>
      <c r="G13850" s="71"/>
      <c r="H13850" s="71"/>
      <c r="I13850" s="71"/>
      <c r="J13850" s="71"/>
      <c r="K13850" s="175"/>
      <c r="L13850" s="176"/>
      <c r="M13850" s="71"/>
      <c r="N13850" s="71"/>
      <c r="Z13850" s="92"/>
      <c r="AD13850" s="87"/>
    </row>
    <row r="13851" spans="3:30">
      <c r="C13851" s="88"/>
      <c r="D13851" s="71"/>
      <c r="E13851" s="71"/>
      <c r="F13851" s="71"/>
      <c r="G13851" s="71"/>
      <c r="H13851" s="71"/>
      <c r="I13851" s="71"/>
      <c r="J13851" s="71"/>
      <c r="K13851" s="175"/>
      <c r="L13851" s="176"/>
      <c r="M13851" s="71"/>
      <c r="N13851" s="71"/>
      <c r="Z13851" s="92"/>
      <c r="AD13851" s="87"/>
    </row>
    <row r="13852" spans="3:30">
      <c r="C13852" s="88"/>
      <c r="D13852" s="71"/>
      <c r="E13852" s="71"/>
      <c r="F13852" s="71"/>
      <c r="G13852" s="71"/>
      <c r="H13852" s="71"/>
      <c r="I13852" s="71"/>
      <c r="J13852" s="71"/>
      <c r="K13852" s="175"/>
      <c r="L13852" s="176"/>
      <c r="M13852" s="71"/>
      <c r="N13852" s="71"/>
      <c r="Z13852" s="92"/>
      <c r="AD13852" s="87"/>
    </row>
    <row r="13853" spans="3:30">
      <c r="C13853" s="88"/>
      <c r="D13853" s="71"/>
      <c r="E13853" s="71"/>
      <c r="F13853" s="71"/>
      <c r="G13853" s="71"/>
      <c r="H13853" s="71"/>
      <c r="I13853" s="71"/>
      <c r="J13853" s="71"/>
      <c r="K13853" s="175"/>
      <c r="L13853" s="176"/>
      <c r="M13853" s="71"/>
      <c r="N13853" s="71"/>
      <c r="Z13853" s="92"/>
      <c r="AD13853" s="87"/>
    </row>
    <row r="13854" spans="3:30">
      <c r="C13854" s="88"/>
      <c r="D13854" s="71"/>
      <c r="E13854" s="71"/>
      <c r="F13854" s="71"/>
      <c r="G13854" s="71"/>
      <c r="H13854" s="71"/>
      <c r="I13854" s="71"/>
      <c r="J13854" s="71"/>
      <c r="K13854" s="175"/>
      <c r="L13854" s="176"/>
      <c r="M13854" s="71"/>
      <c r="N13854" s="71"/>
      <c r="Z13854" s="92"/>
      <c r="AD13854" s="87"/>
    </row>
    <row r="13855" spans="3:30">
      <c r="C13855" s="88"/>
      <c r="D13855" s="71"/>
      <c r="E13855" s="71"/>
      <c r="F13855" s="71"/>
      <c r="G13855" s="71"/>
      <c r="H13855" s="71"/>
      <c r="I13855" s="71"/>
      <c r="J13855" s="71"/>
      <c r="K13855" s="175"/>
      <c r="L13855" s="176"/>
      <c r="M13855" s="71"/>
      <c r="N13855" s="71"/>
      <c r="Z13855" s="92"/>
      <c r="AD13855" s="87"/>
    </row>
    <row r="13856" spans="3:30">
      <c r="C13856" s="88"/>
      <c r="D13856" s="71"/>
      <c r="E13856" s="71"/>
      <c r="F13856" s="71"/>
      <c r="G13856" s="71"/>
      <c r="H13856" s="71"/>
      <c r="I13856" s="71"/>
      <c r="J13856" s="71"/>
      <c r="K13856" s="175"/>
      <c r="L13856" s="176"/>
      <c r="M13856" s="71"/>
      <c r="N13856" s="71"/>
      <c r="Z13856" s="92"/>
      <c r="AD13856" s="87"/>
    </row>
    <row r="13857" spans="3:30">
      <c r="C13857" s="88"/>
      <c r="D13857" s="71"/>
      <c r="E13857" s="71"/>
      <c r="F13857" s="71"/>
      <c r="G13857" s="71"/>
      <c r="H13857" s="71"/>
      <c r="I13857" s="71"/>
      <c r="J13857" s="71"/>
      <c r="K13857" s="175"/>
      <c r="L13857" s="176"/>
      <c r="M13857" s="71"/>
      <c r="N13857" s="71"/>
      <c r="Z13857" s="92"/>
      <c r="AD13857" s="87"/>
    </row>
    <row r="13858" spans="3:30">
      <c r="C13858" s="88"/>
      <c r="D13858" s="71"/>
      <c r="E13858" s="71"/>
      <c r="F13858" s="71"/>
      <c r="G13858" s="71"/>
      <c r="H13858" s="71"/>
      <c r="I13858" s="71"/>
      <c r="J13858" s="71"/>
      <c r="K13858" s="175"/>
      <c r="L13858" s="176"/>
      <c r="M13858" s="71"/>
      <c r="N13858" s="71"/>
      <c r="Z13858" s="92"/>
      <c r="AD13858" s="87"/>
    </row>
    <row r="13859" spans="3:30">
      <c r="C13859" s="88"/>
      <c r="D13859" s="71"/>
      <c r="E13859" s="71"/>
      <c r="F13859" s="71"/>
      <c r="G13859" s="71"/>
      <c r="H13859" s="71"/>
      <c r="I13859" s="71"/>
      <c r="J13859" s="71"/>
      <c r="K13859" s="175"/>
      <c r="L13859" s="176"/>
      <c r="M13859" s="71"/>
      <c r="N13859" s="71"/>
      <c r="Z13859" s="92"/>
      <c r="AD13859" s="87"/>
    </row>
    <row r="13860" spans="3:30">
      <c r="C13860" s="88"/>
      <c r="D13860" s="71"/>
      <c r="E13860" s="71"/>
      <c r="F13860" s="71"/>
      <c r="G13860" s="71"/>
      <c r="H13860" s="71"/>
      <c r="I13860" s="71"/>
      <c r="J13860" s="71"/>
      <c r="K13860" s="175"/>
      <c r="L13860" s="176"/>
      <c r="M13860" s="71"/>
      <c r="N13860" s="71"/>
      <c r="Z13860" s="92"/>
      <c r="AD13860" s="87"/>
    </row>
    <row r="13861" spans="3:30">
      <c r="C13861" s="88"/>
      <c r="D13861" s="71"/>
      <c r="E13861" s="71"/>
      <c r="F13861" s="71"/>
      <c r="G13861" s="71"/>
      <c r="H13861" s="71"/>
      <c r="I13861" s="71"/>
      <c r="J13861" s="71"/>
      <c r="K13861" s="175"/>
      <c r="L13861" s="176"/>
      <c r="M13861" s="71"/>
      <c r="N13861" s="71"/>
      <c r="Z13861" s="92"/>
      <c r="AD13861" s="87"/>
    </row>
    <row r="13862" spans="3:30">
      <c r="C13862" s="88"/>
      <c r="D13862" s="71"/>
      <c r="E13862" s="71"/>
      <c r="F13862" s="71"/>
      <c r="G13862" s="71"/>
      <c r="H13862" s="71"/>
      <c r="I13862" s="71"/>
      <c r="J13862" s="71"/>
      <c r="K13862" s="175"/>
      <c r="L13862" s="176"/>
      <c r="M13862" s="71"/>
      <c r="N13862" s="71"/>
      <c r="Z13862" s="92"/>
      <c r="AD13862" s="87"/>
    </row>
    <row r="13863" spans="3:30">
      <c r="C13863" s="88"/>
      <c r="D13863" s="71"/>
      <c r="E13863" s="71"/>
      <c r="F13863" s="71"/>
      <c r="G13863" s="71"/>
      <c r="H13863" s="71"/>
      <c r="I13863" s="71"/>
      <c r="J13863" s="71"/>
      <c r="K13863" s="175"/>
      <c r="L13863" s="176"/>
      <c r="M13863" s="71"/>
      <c r="N13863" s="71"/>
      <c r="Z13863" s="92"/>
      <c r="AD13863" s="87"/>
    </row>
    <row r="13864" spans="3:30">
      <c r="C13864" s="88"/>
      <c r="D13864" s="71"/>
      <c r="E13864" s="71"/>
      <c r="F13864" s="71"/>
      <c r="G13864" s="71"/>
      <c r="H13864" s="71"/>
      <c r="I13864" s="71"/>
      <c r="J13864" s="71"/>
      <c r="K13864" s="175"/>
      <c r="L13864" s="176"/>
      <c r="M13864" s="71"/>
      <c r="N13864" s="71"/>
      <c r="Z13864" s="92"/>
      <c r="AD13864" s="87"/>
    </row>
    <row r="13865" spans="3:30">
      <c r="C13865" s="88"/>
      <c r="D13865" s="71"/>
      <c r="E13865" s="71"/>
      <c r="F13865" s="71"/>
      <c r="G13865" s="71"/>
      <c r="H13865" s="71"/>
      <c r="I13865" s="71"/>
      <c r="J13865" s="71"/>
      <c r="K13865" s="175"/>
      <c r="L13865" s="176"/>
      <c r="M13865" s="71"/>
      <c r="N13865" s="71"/>
      <c r="Z13865" s="92"/>
      <c r="AD13865" s="87"/>
    </row>
    <row r="13866" spans="3:30">
      <c r="C13866" s="88"/>
      <c r="D13866" s="71"/>
      <c r="E13866" s="71"/>
      <c r="F13866" s="71"/>
      <c r="G13866" s="71"/>
      <c r="H13866" s="71"/>
      <c r="I13866" s="71"/>
      <c r="J13866" s="71"/>
      <c r="K13866" s="175"/>
      <c r="L13866" s="176"/>
      <c r="M13866" s="71"/>
      <c r="N13866" s="71"/>
      <c r="Z13866" s="92"/>
      <c r="AD13866" s="87"/>
    </row>
    <row r="13867" spans="3:30">
      <c r="C13867" s="88"/>
      <c r="D13867" s="71"/>
      <c r="E13867" s="71"/>
      <c r="F13867" s="71"/>
      <c r="G13867" s="71"/>
      <c r="H13867" s="71"/>
      <c r="I13867" s="71"/>
      <c r="J13867" s="71"/>
      <c r="K13867" s="175"/>
      <c r="L13867" s="176"/>
      <c r="M13867" s="71"/>
      <c r="N13867" s="71"/>
      <c r="Z13867" s="92"/>
      <c r="AD13867" s="87"/>
    </row>
    <row r="13868" spans="3:30">
      <c r="C13868" s="88"/>
      <c r="D13868" s="71"/>
      <c r="E13868" s="71"/>
      <c r="F13868" s="71"/>
      <c r="G13868" s="71"/>
      <c r="H13868" s="71"/>
      <c r="I13868" s="71"/>
      <c r="J13868" s="71"/>
      <c r="K13868" s="175"/>
      <c r="L13868" s="176"/>
      <c r="M13868" s="71"/>
      <c r="N13868" s="71"/>
      <c r="Z13868" s="92"/>
      <c r="AD13868" s="87"/>
    </row>
    <row r="13869" spans="3:30">
      <c r="C13869" s="88"/>
      <c r="D13869" s="71"/>
      <c r="E13869" s="71"/>
      <c r="F13869" s="71"/>
      <c r="G13869" s="71"/>
      <c r="H13869" s="71"/>
      <c r="I13869" s="71"/>
      <c r="J13869" s="71"/>
      <c r="K13869" s="175"/>
      <c r="L13869" s="176"/>
      <c r="M13869" s="71"/>
      <c r="N13869" s="71"/>
      <c r="Z13869" s="92"/>
      <c r="AD13869" s="87"/>
    </row>
    <row r="13870" spans="3:30">
      <c r="C13870" s="88"/>
      <c r="D13870" s="71"/>
      <c r="E13870" s="71"/>
      <c r="F13870" s="71"/>
      <c r="G13870" s="71"/>
      <c r="H13870" s="71"/>
      <c r="I13870" s="71"/>
      <c r="J13870" s="71"/>
      <c r="K13870" s="175"/>
      <c r="L13870" s="176"/>
      <c r="M13870" s="71"/>
      <c r="N13870" s="71"/>
      <c r="Z13870" s="92"/>
      <c r="AD13870" s="87"/>
    </row>
    <row r="13871" spans="3:30">
      <c r="C13871" s="88"/>
      <c r="D13871" s="71"/>
      <c r="E13871" s="71"/>
      <c r="F13871" s="71"/>
      <c r="G13871" s="71"/>
      <c r="H13871" s="71"/>
      <c r="I13871" s="71"/>
      <c r="J13871" s="71"/>
      <c r="K13871" s="175"/>
      <c r="L13871" s="176"/>
      <c r="M13871" s="71"/>
      <c r="N13871" s="71"/>
      <c r="Z13871" s="92"/>
      <c r="AD13871" s="87"/>
    </row>
    <row r="13872" spans="3:30">
      <c r="C13872" s="88"/>
      <c r="D13872" s="71"/>
      <c r="E13872" s="71"/>
      <c r="F13872" s="71"/>
      <c r="G13872" s="71"/>
      <c r="H13872" s="71"/>
      <c r="I13872" s="71"/>
      <c r="J13872" s="71"/>
      <c r="K13872" s="175"/>
      <c r="L13872" s="176"/>
      <c r="M13872" s="71"/>
      <c r="N13872" s="71"/>
      <c r="Z13872" s="92"/>
      <c r="AD13872" s="87"/>
    </row>
    <row r="13873" spans="3:30">
      <c r="C13873" s="88"/>
      <c r="D13873" s="71"/>
      <c r="E13873" s="71"/>
      <c r="F13873" s="71"/>
      <c r="G13873" s="71"/>
      <c r="H13873" s="71"/>
      <c r="I13873" s="71"/>
      <c r="J13873" s="71"/>
      <c r="K13873" s="175"/>
      <c r="L13873" s="176"/>
      <c r="M13873" s="71"/>
      <c r="N13873" s="71"/>
      <c r="Z13873" s="92"/>
      <c r="AD13873" s="87"/>
    </row>
    <row r="13874" spans="3:30">
      <c r="C13874" s="88"/>
      <c r="D13874" s="71"/>
      <c r="E13874" s="71"/>
      <c r="F13874" s="71"/>
      <c r="G13874" s="71"/>
      <c r="H13874" s="71"/>
      <c r="I13874" s="71"/>
      <c r="J13874" s="71"/>
      <c r="K13874" s="175"/>
      <c r="L13874" s="176"/>
      <c r="M13874" s="71"/>
      <c r="N13874" s="71"/>
      <c r="Z13874" s="92"/>
      <c r="AD13874" s="87"/>
    </row>
    <row r="13875" spans="3:30">
      <c r="C13875" s="88"/>
      <c r="D13875" s="71"/>
      <c r="E13875" s="71"/>
      <c r="F13875" s="71"/>
      <c r="G13875" s="71"/>
      <c r="H13875" s="71"/>
      <c r="I13875" s="71"/>
      <c r="J13875" s="71"/>
      <c r="K13875" s="175"/>
      <c r="L13875" s="176"/>
      <c r="M13875" s="71"/>
      <c r="N13875" s="71"/>
      <c r="Z13875" s="92"/>
      <c r="AD13875" s="87"/>
    </row>
    <row r="13876" spans="3:30">
      <c r="C13876" s="88"/>
      <c r="D13876" s="71"/>
      <c r="E13876" s="71"/>
      <c r="F13876" s="71"/>
      <c r="G13876" s="71"/>
      <c r="H13876" s="71"/>
      <c r="I13876" s="71"/>
      <c r="J13876" s="71"/>
      <c r="K13876" s="175"/>
      <c r="L13876" s="176"/>
      <c r="M13876" s="71"/>
      <c r="N13876" s="71"/>
      <c r="Z13876" s="92"/>
      <c r="AD13876" s="87"/>
    </row>
    <row r="13877" spans="3:30">
      <c r="C13877" s="88"/>
      <c r="D13877" s="71"/>
      <c r="E13877" s="71"/>
      <c r="F13877" s="71"/>
      <c r="G13877" s="71"/>
      <c r="H13877" s="71"/>
      <c r="I13877" s="71"/>
      <c r="J13877" s="71"/>
      <c r="K13877" s="175"/>
      <c r="L13877" s="176"/>
      <c r="M13877" s="71"/>
      <c r="N13877" s="71"/>
      <c r="Z13877" s="92"/>
      <c r="AD13877" s="87"/>
    </row>
    <row r="13878" spans="3:30">
      <c r="C13878" s="88"/>
      <c r="D13878" s="71"/>
      <c r="E13878" s="71"/>
      <c r="F13878" s="71"/>
      <c r="G13878" s="71"/>
      <c r="H13878" s="71"/>
      <c r="I13878" s="71"/>
      <c r="J13878" s="71"/>
      <c r="K13878" s="175"/>
      <c r="L13878" s="176"/>
      <c r="M13878" s="71"/>
      <c r="N13878" s="71"/>
      <c r="Z13878" s="92"/>
      <c r="AD13878" s="87"/>
    </row>
    <row r="13879" spans="3:30">
      <c r="C13879" s="88"/>
      <c r="D13879" s="71"/>
      <c r="E13879" s="71"/>
      <c r="F13879" s="71"/>
      <c r="G13879" s="71"/>
      <c r="H13879" s="71"/>
      <c r="I13879" s="71"/>
      <c r="J13879" s="71"/>
      <c r="K13879" s="175"/>
      <c r="L13879" s="176"/>
      <c r="M13879" s="71"/>
      <c r="N13879" s="71"/>
      <c r="Z13879" s="92"/>
      <c r="AD13879" s="87"/>
    </row>
    <row r="13880" spans="3:30">
      <c r="C13880" s="88"/>
      <c r="D13880" s="71"/>
      <c r="E13880" s="71"/>
      <c r="F13880" s="71"/>
      <c r="G13880" s="71"/>
      <c r="H13880" s="71"/>
      <c r="I13880" s="71"/>
      <c r="J13880" s="71"/>
      <c r="K13880" s="175"/>
      <c r="L13880" s="176"/>
      <c r="M13880" s="71"/>
      <c r="N13880" s="71"/>
      <c r="Z13880" s="92"/>
      <c r="AD13880" s="87"/>
    </row>
    <row r="13881" spans="3:30">
      <c r="C13881" s="88"/>
      <c r="D13881" s="71"/>
      <c r="E13881" s="71"/>
      <c r="F13881" s="71"/>
      <c r="G13881" s="71"/>
      <c r="H13881" s="71"/>
      <c r="I13881" s="71"/>
      <c r="J13881" s="71"/>
      <c r="K13881" s="175"/>
      <c r="L13881" s="176"/>
      <c r="M13881" s="71"/>
      <c r="N13881" s="71"/>
      <c r="Z13881" s="92"/>
      <c r="AD13881" s="87"/>
    </row>
    <row r="13882" spans="3:30">
      <c r="C13882" s="88"/>
      <c r="D13882" s="71"/>
      <c r="E13882" s="71"/>
      <c r="F13882" s="71"/>
      <c r="G13882" s="71"/>
      <c r="H13882" s="71"/>
      <c r="I13882" s="71"/>
      <c r="J13882" s="71"/>
      <c r="K13882" s="175"/>
      <c r="L13882" s="176"/>
      <c r="M13882" s="71"/>
      <c r="N13882" s="71"/>
      <c r="Z13882" s="92"/>
      <c r="AD13882" s="87"/>
    </row>
    <row r="13883" spans="3:30">
      <c r="C13883" s="88"/>
      <c r="D13883" s="71"/>
      <c r="E13883" s="71"/>
      <c r="F13883" s="71"/>
      <c r="G13883" s="71"/>
      <c r="H13883" s="71"/>
      <c r="I13883" s="71"/>
      <c r="J13883" s="71"/>
      <c r="K13883" s="175"/>
      <c r="L13883" s="176"/>
      <c r="M13883" s="71"/>
      <c r="N13883" s="71"/>
      <c r="Z13883" s="92"/>
      <c r="AD13883" s="87"/>
    </row>
    <row r="13884" spans="3:30">
      <c r="C13884" s="88"/>
      <c r="D13884" s="71"/>
      <c r="E13884" s="71"/>
      <c r="F13884" s="71"/>
      <c r="G13884" s="71"/>
      <c r="H13884" s="71"/>
      <c r="I13884" s="71"/>
      <c r="J13884" s="71"/>
      <c r="K13884" s="175"/>
      <c r="L13884" s="176"/>
      <c r="M13884" s="71"/>
      <c r="N13884" s="71"/>
      <c r="Z13884" s="92"/>
      <c r="AD13884" s="87"/>
    </row>
    <row r="13885" spans="3:30">
      <c r="C13885" s="88"/>
      <c r="D13885" s="71"/>
      <c r="E13885" s="71"/>
      <c r="F13885" s="71"/>
      <c r="G13885" s="71"/>
      <c r="H13885" s="71"/>
      <c r="I13885" s="71"/>
      <c r="J13885" s="71"/>
      <c r="K13885" s="175"/>
      <c r="L13885" s="176"/>
      <c r="M13885" s="71"/>
      <c r="N13885" s="71"/>
      <c r="Z13885" s="92"/>
      <c r="AD13885" s="87"/>
    </row>
    <row r="13886" spans="3:30">
      <c r="C13886" s="88"/>
      <c r="D13886" s="71"/>
      <c r="E13886" s="71"/>
      <c r="F13886" s="71"/>
      <c r="G13886" s="71"/>
      <c r="H13886" s="71"/>
      <c r="I13886" s="71"/>
      <c r="J13886" s="71"/>
      <c r="K13886" s="175"/>
      <c r="L13886" s="176"/>
      <c r="M13886" s="71"/>
      <c r="N13886" s="71"/>
      <c r="Z13886" s="92"/>
      <c r="AD13886" s="87"/>
    </row>
    <row r="13887" spans="3:30">
      <c r="C13887" s="88"/>
      <c r="D13887" s="71"/>
      <c r="E13887" s="71"/>
      <c r="F13887" s="71"/>
      <c r="G13887" s="71"/>
      <c r="H13887" s="71"/>
      <c r="I13887" s="71"/>
      <c r="J13887" s="71"/>
      <c r="K13887" s="175"/>
      <c r="L13887" s="176"/>
      <c r="M13887" s="71"/>
      <c r="N13887" s="71"/>
      <c r="Z13887" s="92"/>
      <c r="AD13887" s="87"/>
    </row>
    <row r="13888" spans="3:30">
      <c r="C13888" s="88"/>
      <c r="D13888" s="71"/>
      <c r="E13888" s="71"/>
      <c r="F13888" s="71"/>
      <c r="G13888" s="71"/>
      <c r="H13888" s="71"/>
      <c r="I13888" s="71"/>
      <c r="J13888" s="71"/>
      <c r="K13888" s="175"/>
      <c r="L13888" s="176"/>
      <c r="M13888" s="71"/>
      <c r="N13888" s="71"/>
      <c r="Z13888" s="92"/>
      <c r="AD13888" s="87"/>
    </row>
    <row r="13889" spans="3:30">
      <c r="C13889" s="88"/>
      <c r="D13889" s="71"/>
      <c r="E13889" s="71"/>
      <c r="F13889" s="71"/>
      <c r="G13889" s="71"/>
      <c r="H13889" s="71"/>
      <c r="I13889" s="71"/>
      <c r="J13889" s="71"/>
      <c r="K13889" s="175"/>
      <c r="L13889" s="176"/>
      <c r="M13889" s="71"/>
      <c r="N13889" s="71"/>
      <c r="Z13889" s="92"/>
      <c r="AD13889" s="87"/>
    </row>
    <row r="13890" spans="3:30">
      <c r="C13890" s="88"/>
      <c r="D13890" s="71"/>
      <c r="E13890" s="71"/>
      <c r="F13890" s="71"/>
      <c r="G13890" s="71"/>
      <c r="H13890" s="71"/>
      <c r="I13890" s="71"/>
      <c r="J13890" s="71"/>
      <c r="K13890" s="175"/>
      <c r="L13890" s="176"/>
      <c r="M13890" s="71"/>
      <c r="N13890" s="71"/>
      <c r="Z13890" s="92"/>
      <c r="AD13890" s="87"/>
    </row>
    <row r="13891" spans="3:30">
      <c r="C13891" s="88"/>
      <c r="D13891" s="71"/>
      <c r="E13891" s="71"/>
      <c r="F13891" s="71"/>
      <c r="G13891" s="71"/>
      <c r="H13891" s="71"/>
      <c r="I13891" s="71"/>
      <c r="J13891" s="71"/>
      <c r="K13891" s="175"/>
      <c r="L13891" s="176"/>
      <c r="M13891" s="71"/>
      <c r="N13891" s="71"/>
      <c r="Z13891" s="92"/>
      <c r="AD13891" s="87"/>
    </row>
    <row r="13892" spans="3:30">
      <c r="C13892" s="88"/>
      <c r="D13892" s="71"/>
      <c r="E13892" s="71"/>
      <c r="F13892" s="71"/>
      <c r="G13892" s="71"/>
      <c r="H13892" s="71"/>
      <c r="I13892" s="71"/>
      <c r="J13892" s="71"/>
      <c r="K13892" s="175"/>
      <c r="L13892" s="176"/>
      <c r="M13892" s="71"/>
      <c r="N13892" s="71"/>
      <c r="Z13892" s="92"/>
      <c r="AD13892" s="87"/>
    </row>
    <row r="13893" spans="3:30">
      <c r="C13893" s="88"/>
      <c r="D13893" s="71"/>
      <c r="E13893" s="71"/>
      <c r="F13893" s="71"/>
      <c r="G13893" s="71"/>
      <c r="H13893" s="71"/>
      <c r="I13893" s="71"/>
      <c r="J13893" s="71"/>
      <c r="K13893" s="175"/>
      <c r="L13893" s="176"/>
      <c r="M13893" s="71"/>
      <c r="N13893" s="71"/>
      <c r="Z13893" s="92"/>
      <c r="AD13893" s="87"/>
    </row>
    <row r="13894" spans="3:30">
      <c r="C13894" s="88"/>
      <c r="D13894" s="71"/>
      <c r="E13894" s="71"/>
      <c r="F13894" s="71"/>
      <c r="G13894" s="71"/>
      <c r="H13894" s="71"/>
      <c r="I13894" s="71"/>
      <c r="J13894" s="71"/>
      <c r="K13894" s="175"/>
      <c r="L13894" s="176"/>
      <c r="M13894" s="71"/>
      <c r="N13894" s="71"/>
      <c r="Z13894" s="92"/>
      <c r="AD13894" s="87"/>
    </row>
    <row r="13895" spans="3:30">
      <c r="C13895" s="88"/>
      <c r="D13895" s="71"/>
      <c r="E13895" s="71"/>
      <c r="F13895" s="71"/>
      <c r="G13895" s="71"/>
      <c r="H13895" s="71"/>
      <c r="I13895" s="71"/>
      <c r="J13895" s="71"/>
      <c r="K13895" s="175"/>
      <c r="L13895" s="176"/>
      <c r="M13895" s="71"/>
      <c r="N13895" s="71"/>
      <c r="Z13895" s="92"/>
      <c r="AD13895" s="87"/>
    </row>
    <row r="13896" spans="3:30">
      <c r="C13896" s="88"/>
      <c r="D13896" s="71"/>
      <c r="E13896" s="71"/>
      <c r="F13896" s="71"/>
      <c r="G13896" s="71"/>
      <c r="H13896" s="71"/>
      <c r="I13896" s="71"/>
      <c r="J13896" s="71"/>
      <c r="K13896" s="175"/>
      <c r="L13896" s="176"/>
      <c r="M13896" s="71"/>
      <c r="N13896" s="71"/>
      <c r="Z13896" s="92"/>
      <c r="AD13896" s="87"/>
    </row>
    <row r="13897" spans="3:30">
      <c r="C13897" s="88"/>
      <c r="D13897" s="71"/>
      <c r="E13897" s="71"/>
      <c r="F13897" s="71"/>
      <c r="G13897" s="71"/>
      <c r="H13897" s="71"/>
      <c r="I13897" s="71"/>
      <c r="J13897" s="71"/>
      <c r="K13897" s="175"/>
      <c r="L13897" s="176"/>
      <c r="M13897" s="71"/>
      <c r="N13897" s="71"/>
      <c r="Z13897" s="92"/>
      <c r="AD13897" s="87"/>
    </row>
    <row r="13898" spans="3:30">
      <c r="C13898" s="88"/>
      <c r="D13898" s="71"/>
      <c r="E13898" s="71"/>
      <c r="F13898" s="71"/>
      <c r="G13898" s="71"/>
      <c r="H13898" s="71"/>
      <c r="I13898" s="71"/>
      <c r="J13898" s="71"/>
      <c r="K13898" s="175"/>
      <c r="L13898" s="176"/>
      <c r="M13898" s="71"/>
      <c r="N13898" s="71"/>
      <c r="Z13898" s="92"/>
      <c r="AD13898" s="87"/>
    </row>
    <row r="13899" spans="3:30">
      <c r="C13899" s="88"/>
      <c r="D13899" s="71"/>
      <c r="E13899" s="71"/>
      <c r="F13899" s="71"/>
      <c r="G13899" s="71"/>
      <c r="H13899" s="71"/>
      <c r="I13899" s="71"/>
      <c r="J13899" s="71"/>
      <c r="K13899" s="175"/>
      <c r="L13899" s="176"/>
      <c r="M13899" s="71"/>
      <c r="N13899" s="71"/>
      <c r="Z13899" s="92"/>
      <c r="AD13899" s="87"/>
    </row>
    <row r="13900" spans="3:30">
      <c r="C13900" s="88"/>
      <c r="D13900" s="71"/>
      <c r="E13900" s="71"/>
      <c r="F13900" s="71"/>
      <c r="G13900" s="71"/>
      <c r="H13900" s="71"/>
      <c r="I13900" s="71"/>
      <c r="J13900" s="71"/>
      <c r="K13900" s="175"/>
      <c r="L13900" s="176"/>
      <c r="M13900" s="71"/>
      <c r="N13900" s="71"/>
      <c r="Z13900" s="92"/>
      <c r="AD13900" s="87"/>
    </row>
    <row r="13901" spans="3:30">
      <c r="C13901" s="88"/>
      <c r="D13901" s="71"/>
      <c r="E13901" s="71"/>
      <c r="F13901" s="71"/>
      <c r="G13901" s="71"/>
      <c r="H13901" s="71"/>
      <c r="I13901" s="71"/>
      <c r="J13901" s="71"/>
      <c r="K13901" s="175"/>
      <c r="L13901" s="176"/>
      <c r="M13901" s="71"/>
      <c r="N13901" s="71"/>
      <c r="Z13901" s="92"/>
      <c r="AD13901" s="87"/>
    </row>
    <row r="13902" spans="3:30">
      <c r="C13902" s="88"/>
      <c r="D13902" s="71"/>
      <c r="E13902" s="71"/>
      <c r="F13902" s="71"/>
      <c r="G13902" s="71"/>
      <c r="H13902" s="71"/>
      <c r="I13902" s="71"/>
      <c r="J13902" s="71"/>
      <c r="K13902" s="175"/>
      <c r="L13902" s="176"/>
      <c r="M13902" s="71"/>
      <c r="N13902" s="71"/>
      <c r="Z13902" s="92"/>
      <c r="AD13902" s="87"/>
    </row>
    <row r="13903" spans="3:30">
      <c r="C13903" s="88"/>
      <c r="D13903" s="71"/>
      <c r="E13903" s="71"/>
      <c r="F13903" s="71"/>
      <c r="G13903" s="71"/>
      <c r="H13903" s="71"/>
      <c r="I13903" s="71"/>
      <c r="J13903" s="71"/>
      <c r="K13903" s="175"/>
      <c r="L13903" s="176"/>
      <c r="M13903" s="71"/>
      <c r="N13903" s="71"/>
      <c r="Z13903" s="92"/>
      <c r="AD13903" s="87"/>
    </row>
    <row r="13904" spans="3:30">
      <c r="C13904" s="88"/>
      <c r="D13904" s="71"/>
      <c r="E13904" s="71"/>
      <c r="F13904" s="71"/>
      <c r="G13904" s="71"/>
      <c r="H13904" s="71"/>
      <c r="I13904" s="71"/>
      <c r="J13904" s="71"/>
      <c r="K13904" s="175"/>
      <c r="L13904" s="176"/>
      <c r="M13904" s="71"/>
      <c r="N13904" s="71"/>
      <c r="Z13904" s="92"/>
      <c r="AD13904" s="87"/>
    </row>
    <row r="13905" spans="3:30">
      <c r="C13905" s="88"/>
      <c r="D13905" s="71"/>
      <c r="E13905" s="71"/>
      <c r="F13905" s="71"/>
      <c r="G13905" s="71"/>
      <c r="H13905" s="71"/>
      <c r="I13905" s="71"/>
      <c r="J13905" s="71"/>
      <c r="K13905" s="175"/>
      <c r="L13905" s="176"/>
      <c r="M13905" s="71"/>
      <c r="N13905" s="71"/>
      <c r="Z13905" s="92"/>
      <c r="AD13905" s="87"/>
    </row>
    <row r="13906" spans="3:30">
      <c r="C13906" s="88"/>
      <c r="D13906" s="71"/>
      <c r="E13906" s="71"/>
      <c r="F13906" s="71"/>
      <c r="G13906" s="71"/>
      <c r="H13906" s="71"/>
      <c r="I13906" s="71"/>
      <c r="J13906" s="71"/>
      <c r="K13906" s="175"/>
      <c r="L13906" s="176"/>
      <c r="M13906" s="71"/>
      <c r="N13906" s="71"/>
      <c r="Z13906" s="92"/>
      <c r="AD13906" s="87"/>
    </row>
    <row r="13907" spans="3:30">
      <c r="C13907" s="88"/>
      <c r="D13907" s="71"/>
      <c r="E13907" s="71"/>
      <c r="F13907" s="71"/>
      <c r="G13907" s="71"/>
      <c r="H13907" s="71"/>
      <c r="I13907" s="71"/>
      <c r="J13907" s="71"/>
      <c r="K13907" s="175"/>
      <c r="L13907" s="176"/>
      <c r="M13907" s="71"/>
      <c r="N13907" s="71"/>
      <c r="Z13907" s="92"/>
      <c r="AD13907" s="87"/>
    </row>
    <row r="13908" spans="3:30">
      <c r="C13908" s="88"/>
      <c r="D13908" s="71"/>
      <c r="E13908" s="71"/>
      <c r="F13908" s="71"/>
      <c r="G13908" s="71"/>
      <c r="H13908" s="71"/>
      <c r="I13908" s="71"/>
      <c r="J13908" s="71"/>
      <c r="K13908" s="175"/>
      <c r="L13908" s="176"/>
      <c r="M13908" s="71"/>
      <c r="N13908" s="71"/>
      <c r="Z13908" s="92"/>
      <c r="AD13908" s="87"/>
    </row>
    <row r="13909" spans="3:30">
      <c r="C13909" s="88"/>
      <c r="D13909" s="71"/>
      <c r="E13909" s="71"/>
      <c r="F13909" s="71"/>
      <c r="G13909" s="71"/>
      <c r="H13909" s="71"/>
      <c r="I13909" s="71"/>
      <c r="J13909" s="71"/>
      <c r="K13909" s="175"/>
      <c r="L13909" s="176"/>
      <c r="M13909" s="71"/>
      <c r="N13909" s="71"/>
      <c r="Z13909" s="92"/>
      <c r="AD13909" s="87"/>
    </row>
    <row r="13910" spans="3:30">
      <c r="C13910" s="88"/>
      <c r="D13910" s="71"/>
      <c r="E13910" s="71"/>
      <c r="F13910" s="71"/>
      <c r="G13910" s="71"/>
      <c r="H13910" s="71"/>
      <c r="I13910" s="71"/>
      <c r="J13910" s="71"/>
      <c r="K13910" s="175"/>
      <c r="L13910" s="176"/>
      <c r="M13910" s="71"/>
      <c r="N13910" s="71"/>
      <c r="Z13910" s="92"/>
      <c r="AD13910" s="87"/>
    </row>
    <row r="13911" spans="3:30">
      <c r="C13911" s="88"/>
      <c r="D13911" s="71"/>
      <c r="E13911" s="71"/>
      <c r="F13911" s="71"/>
      <c r="G13911" s="71"/>
      <c r="H13911" s="71"/>
      <c r="I13911" s="71"/>
      <c r="J13911" s="71"/>
      <c r="K13911" s="175"/>
      <c r="L13911" s="176"/>
      <c r="M13911" s="71"/>
      <c r="N13911" s="71"/>
      <c r="Z13911" s="92"/>
      <c r="AD13911" s="87"/>
    </row>
    <row r="13912" spans="3:30">
      <c r="C13912" s="88"/>
      <c r="D13912" s="71"/>
      <c r="E13912" s="71"/>
      <c r="F13912" s="71"/>
      <c r="G13912" s="71"/>
      <c r="H13912" s="71"/>
      <c r="I13912" s="71"/>
      <c r="J13912" s="71"/>
      <c r="K13912" s="175"/>
      <c r="L13912" s="176"/>
      <c r="M13912" s="71"/>
      <c r="N13912" s="71"/>
      <c r="Z13912" s="92"/>
      <c r="AD13912" s="87"/>
    </row>
    <row r="13913" spans="3:30">
      <c r="C13913" s="88"/>
      <c r="D13913" s="71"/>
      <c r="E13913" s="71"/>
      <c r="F13913" s="71"/>
      <c r="G13913" s="71"/>
      <c r="H13913" s="71"/>
      <c r="I13913" s="71"/>
      <c r="J13913" s="71"/>
      <c r="K13913" s="175"/>
      <c r="L13913" s="176"/>
      <c r="M13913" s="71"/>
      <c r="N13913" s="71"/>
      <c r="Z13913" s="92"/>
      <c r="AD13913" s="87"/>
    </row>
    <row r="13914" spans="3:30">
      <c r="C13914" s="88"/>
      <c r="D13914" s="71"/>
      <c r="E13914" s="71"/>
      <c r="F13914" s="71"/>
      <c r="G13914" s="71"/>
      <c r="H13914" s="71"/>
      <c r="I13914" s="71"/>
      <c r="J13914" s="71"/>
      <c r="K13914" s="175"/>
      <c r="L13914" s="176"/>
      <c r="M13914" s="71"/>
      <c r="N13914" s="71"/>
      <c r="Z13914" s="92"/>
      <c r="AD13914" s="87"/>
    </row>
    <row r="13915" spans="3:30">
      <c r="C13915" s="88"/>
      <c r="D13915" s="71"/>
      <c r="E13915" s="71"/>
      <c r="F13915" s="71"/>
      <c r="G13915" s="71"/>
      <c r="H13915" s="71"/>
      <c r="I13915" s="71"/>
      <c r="J13915" s="71"/>
      <c r="K13915" s="175"/>
      <c r="L13915" s="176"/>
      <c r="M13915" s="71"/>
      <c r="N13915" s="71"/>
      <c r="Z13915" s="92"/>
      <c r="AD13915" s="87"/>
    </row>
    <row r="13916" spans="3:30">
      <c r="C13916" s="88"/>
      <c r="D13916" s="71"/>
      <c r="E13916" s="71"/>
      <c r="F13916" s="71"/>
      <c r="G13916" s="71"/>
      <c r="H13916" s="71"/>
      <c r="I13916" s="71"/>
      <c r="J13916" s="71"/>
      <c r="K13916" s="175"/>
      <c r="L13916" s="176"/>
      <c r="M13916" s="71"/>
      <c r="N13916" s="71"/>
      <c r="Z13916" s="92"/>
      <c r="AD13916" s="87"/>
    </row>
    <row r="13917" spans="3:30">
      <c r="C13917" s="88"/>
      <c r="D13917" s="71"/>
      <c r="E13917" s="71"/>
      <c r="F13917" s="71"/>
      <c r="G13917" s="71"/>
      <c r="H13917" s="71"/>
      <c r="I13917" s="71"/>
      <c r="J13917" s="71"/>
      <c r="K13917" s="175"/>
      <c r="L13917" s="176"/>
      <c r="M13917" s="71"/>
      <c r="N13917" s="71"/>
      <c r="Z13917" s="92"/>
      <c r="AD13917" s="87"/>
    </row>
    <row r="13918" spans="3:30">
      <c r="C13918" s="88"/>
      <c r="D13918" s="71"/>
      <c r="E13918" s="71"/>
      <c r="F13918" s="71"/>
      <c r="G13918" s="71"/>
      <c r="H13918" s="71"/>
      <c r="I13918" s="71"/>
      <c r="J13918" s="71"/>
      <c r="K13918" s="175"/>
      <c r="L13918" s="176"/>
      <c r="M13918" s="71"/>
      <c r="N13918" s="71"/>
      <c r="Z13918" s="92"/>
      <c r="AD13918" s="87"/>
    </row>
    <row r="13919" spans="3:30">
      <c r="C13919" s="88"/>
      <c r="D13919" s="71"/>
      <c r="E13919" s="71"/>
      <c r="F13919" s="71"/>
      <c r="G13919" s="71"/>
      <c r="H13919" s="71"/>
      <c r="I13919" s="71"/>
      <c r="J13919" s="71"/>
      <c r="K13919" s="175"/>
      <c r="L13919" s="176"/>
      <c r="M13919" s="71"/>
      <c r="N13919" s="71"/>
      <c r="Z13919" s="92"/>
      <c r="AD13919" s="87"/>
    </row>
    <row r="13920" spans="3:30">
      <c r="C13920" s="88"/>
      <c r="D13920" s="71"/>
      <c r="E13920" s="71"/>
      <c r="F13920" s="71"/>
      <c r="G13920" s="71"/>
      <c r="H13920" s="71"/>
      <c r="I13920" s="71"/>
      <c r="J13920" s="71"/>
      <c r="K13920" s="175"/>
      <c r="L13920" s="176"/>
      <c r="M13920" s="71"/>
      <c r="N13920" s="71"/>
      <c r="Z13920" s="92"/>
      <c r="AD13920" s="87"/>
    </row>
    <row r="13921" spans="3:30">
      <c r="C13921" s="88"/>
      <c r="D13921" s="71"/>
      <c r="E13921" s="71"/>
      <c r="F13921" s="71"/>
      <c r="G13921" s="71"/>
      <c r="H13921" s="71"/>
      <c r="I13921" s="71"/>
      <c r="J13921" s="71"/>
      <c r="K13921" s="175"/>
      <c r="L13921" s="176"/>
      <c r="M13921" s="71"/>
      <c r="N13921" s="71"/>
      <c r="Z13921" s="92"/>
      <c r="AD13921" s="87"/>
    </row>
    <row r="13922" spans="3:30">
      <c r="C13922" s="88"/>
      <c r="D13922" s="71"/>
      <c r="E13922" s="71"/>
      <c r="F13922" s="71"/>
      <c r="G13922" s="71"/>
      <c r="H13922" s="71"/>
      <c r="I13922" s="71"/>
      <c r="J13922" s="71"/>
      <c r="K13922" s="175"/>
      <c r="L13922" s="176"/>
      <c r="M13922" s="71"/>
      <c r="N13922" s="71"/>
      <c r="Z13922" s="92"/>
      <c r="AD13922" s="87"/>
    </row>
    <row r="13923" spans="3:30">
      <c r="C13923" s="88"/>
      <c r="D13923" s="71"/>
      <c r="E13923" s="71"/>
      <c r="F13923" s="71"/>
      <c r="G13923" s="71"/>
      <c r="H13923" s="71"/>
      <c r="I13923" s="71"/>
      <c r="J13923" s="71"/>
      <c r="K13923" s="175"/>
      <c r="L13923" s="176"/>
      <c r="M13923" s="71"/>
      <c r="N13923" s="71"/>
      <c r="Z13923" s="92"/>
      <c r="AD13923" s="87"/>
    </row>
    <row r="13924" spans="3:30">
      <c r="C13924" s="88"/>
      <c r="D13924" s="71"/>
      <c r="E13924" s="71"/>
      <c r="F13924" s="71"/>
      <c r="G13924" s="71"/>
      <c r="H13924" s="71"/>
      <c r="I13924" s="71"/>
      <c r="J13924" s="71"/>
      <c r="K13924" s="175"/>
      <c r="L13924" s="176"/>
      <c r="M13924" s="71"/>
      <c r="N13924" s="71"/>
      <c r="Z13924" s="92"/>
      <c r="AD13924" s="87"/>
    </row>
    <row r="13925" spans="3:30">
      <c r="C13925" s="88"/>
      <c r="D13925" s="71"/>
      <c r="E13925" s="71"/>
      <c r="F13925" s="71"/>
      <c r="G13925" s="71"/>
      <c r="H13925" s="71"/>
      <c r="I13925" s="71"/>
      <c r="J13925" s="71"/>
      <c r="K13925" s="175"/>
      <c r="L13925" s="176"/>
      <c r="M13925" s="71"/>
      <c r="N13925" s="71"/>
      <c r="Z13925" s="92"/>
      <c r="AD13925" s="87"/>
    </row>
    <row r="13926" spans="3:30">
      <c r="C13926" s="88"/>
      <c r="D13926" s="71"/>
      <c r="E13926" s="71"/>
      <c r="F13926" s="71"/>
      <c r="G13926" s="71"/>
      <c r="H13926" s="71"/>
      <c r="I13926" s="71"/>
      <c r="J13926" s="71"/>
      <c r="K13926" s="175"/>
      <c r="L13926" s="176"/>
      <c r="M13926" s="71"/>
      <c r="N13926" s="71"/>
      <c r="Z13926" s="92"/>
      <c r="AD13926" s="87"/>
    </row>
    <row r="13927" spans="3:30">
      <c r="C13927" s="88"/>
      <c r="D13927" s="71"/>
      <c r="E13927" s="71"/>
      <c r="F13927" s="71"/>
      <c r="G13927" s="71"/>
      <c r="H13927" s="71"/>
      <c r="I13927" s="71"/>
      <c r="J13927" s="71"/>
      <c r="K13927" s="175"/>
      <c r="L13927" s="176"/>
      <c r="M13927" s="71"/>
      <c r="N13927" s="71"/>
      <c r="Z13927" s="92"/>
      <c r="AD13927" s="87"/>
    </row>
    <row r="13928" spans="3:30">
      <c r="C13928" s="88"/>
      <c r="D13928" s="71"/>
      <c r="E13928" s="71"/>
      <c r="F13928" s="71"/>
      <c r="G13928" s="71"/>
      <c r="H13928" s="71"/>
      <c r="I13928" s="71"/>
      <c r="J13928" s="71"/>
      <c r="K13928" s="175"/>
      <c r="L13928" s="176"/>
      <c r="M13928" s="71"/>
      <c r="N13928" s="71"/>
      <c r="Z13928" s="92"/>
      <c r="AD13928" s="87"/>
    </row>
    <row r="13929" spans="3:30">
      <c r="C13929" s="88"/>
      <c r="D13929" s="71"/>
      <c r="E13929" s="71"/>
      <c r="F13929" s="71"/>
      <c r="G13929" s="71"/>
      <c r="H13929" s="71"/>
      <c r="I13929" s="71"/>
      <c r="J13929" s="71"/>
      <c r="K13929" s="175"/>
      <c r="L13929" s="176"/>
      <c r="M13929" s="71"/>
      <c r="N13929" s="71"/>
      <c r="Z13929" s="92"/>
      <c r="AD13929" s="87"/>
    </row>
    <row r="13930" spans="3:30">
      <c r="C13930" s="88"/>
      <c r="D13930" s="71"/>
      <c r="E13930" s="71"/>
      <c r="F13930" s="71"/>
      <c r="G13930" s="71"/>
      <c r="H13930" s="71"/>
      <c r="I13930" s="71"/>
      <c r="J13930" s="71"/>
      <c r="K13930" s="175"/>
      <c r="L13930" s="176"/>
      <c r="M13930" s="71"/>
      <c r="N13930" s="71"/>
      <c r="Z13930" s="92"/>
      <c r="AD13930" s="87"/>
    </row>
    <row r="13931" spans="3:30">
      <c r="C13931" s="88"/>
      <c r="D13931" s="71"/>
      <c r="E13931" s="71"/>
      <c r="F13931" s="71"/>
      <c r="G13931" s="71"/>
      <c r="H13931" s="71"/>
      <c r="I13931" s="71"/>
      <c r="J13931" s="71"/>
      <c r="K13931" s="175"/>
      <c r="L13931" s="176"/>
      <c r="M13931" s="71"/>
      <c r="N13931" s="71"/>
      <c r="Z13931" s="92"/>
      <c r="AD13931" s="87"/>
    </row>
    <row r="13932" spans="3:30">
      <c r="C13932" s="88"/>
      <c r="D13932" s="71"/>
      <c r="E13932" s="71"/>
      <c r="F13932" s="71"/>
      <c r="G13932" s="71"/>
      <c r="H13932" s="71"/>
      <c r="I13932" s="71"/>
      <c r="J13932" s="71"/>
      <c r="K13932" s="175"/>
      <c r="L13932" s="176"/>
      <c r="M13932" s="71"/>
      <c r="N13932" s="71"/>
      <c r="Z13932" s="92"/>
      <c r="AD13932" s="87"/>
    </row>
    <row r="13933" spans="3:30">
      <c r="C13933" s="88"/>
      <c r="D13933" s="71"/>
      <c r="E13933" s="71"/>
      <c r="F13933" s="71"/>
      <c r="G13933" s="71"/>
      <c r="H13933" s="71"/>
      <c r="I13933" s="71"/>
      <c r="J13933" s="71"/>
      <c r="K13933" s="175"/>
      <c r="L13933" s="176"/>
      <c r="M13933" s="71"/>
      <c r="N13933" s="71"/>
      <c r="Z13933" s="92"/>
      <c r="AD13933" s="87"/>
    </row>
    <row r="13934" spans="3:30">
      <c r="C13934" s="88"/>
      <c r="D13934" s="71"/>
      <c r="E13934" s="71"/>
      <c r="F13934" s="71"/>
      <c r="G13934" s="71"/>
      <c r="H13934" s="71"/>
      <c r="I13934" s="71"/>
      <c r="J13934" s="71"/>
      <c r="K13934" s="175"/>
      <c r="L13934" s="176"/>
      <c r="M13934" s="71"/>
      <c r="N13934" s="71"/>
      <c r="Z13934" s="92"/>
      <c r="AD13934" s="87"/>
    </row>
    <row r="13935" spans="3:30">
      <c r="C13935" s="88"/>
      <c r="D13935" s="71"/>
      <c r="E13935" s="71"/>
      <c r="F13935" s="71"/>
      <c r="G13935" s="71"/>
      <c r="H13935" s="71"/>
      <c r="I13935" s="71"/>
      <c r="J13935" s="71"/>
      <c r="K13935" s="175"/>
      <c r="L13935" s="176"/>
      <c r="M13935" s="71"/>
      <c r="N13935" s="71"/>
      <c r="Z13935" s="92"/>
      <c r="AD13935" s="87"/>
    </row>
    <row r="13936" spans="3:30">
      <c r="C13936" s="88"/>
      <c r="D13936" s="71"/>
      <c r="E13936" s="71"/>
      <c r="F13936" s="71"/>
      <c r="G13936" s="71"/>
      <c r="H13936" s="71"/>
      <c r="I13936" s="71"/>
      <c r="J13936" s="71"/>
      <c r="K13936" s="175"/>
      <c r="L13936" s="176"/>
      <c r="M13936" s="71"/>
      <c r="N13936" s="71"/>
      <c r="Z13936" s="92"/>
      <c r="AD13936" s="87"/>
    </row>
    <row r="13937" spans="3:30">
      <c r="C13937" s="88"/>
      <c r="D13937" s="71"/>
      <c r="E13937" s="71"/>
      <c r="F13937" s="71"/>
      <c r="G13937" s="71"/>
      <c r="H13937" s="71"/>
      <c r="I13937" s="71"/>
      <c r="J13937" s="71"/>
      <c r="K13937" s="175"/>
      <c r="L13937" s="176"/>
      <c r="M13937" s="71"/>
      <c r="N13937" s="71"/>
      <c r="Z13937" s="92"/>
      <c r="AD13937" s="87"/>
    </row>
    <row r="13938" spans="3:30">
      <c r="C13938" s="88"/>
      <c r="D13938" s="71"/>
      <c r="E13938" s="71"/>
      <c r="F13938" s="71"/>
      <c r="G13938" s="71"/>
      <c r="H13938" s="71"/>
      <c r="I13938" s="71"/>
      <c r="J13938" s="71"/>
      <c r="K13938" s="175"/>
      <c r="L13938" s="176"/>
      <c r="M13938" s="71"/>
      <c r="N13938" s="71"/>
      <c r="Z13938" s="92"/>
      <c r="AD13938" s="87"/>
    </row>
    <row r="13939" spans="3:30">
      <c r="C13939" s="88"/>
      <c r="D13939" s="71"/>
      <c r="E13939" s="71"/>
      <c r="F13939" s="71"/>
      <c r="G13939" s="71"/>
      <c r="H13939" s="71"/>
      <c r="I13939" s="71"/>
      <c r="J13939" s="71"/>
      <c r="K13939" s="175"/>
      <c r="L13939" s="176"/>
      <c r="M13939" s="71"/>
      <c r="N13939" s="71"/>
      <c r="Z13939" s="92"/>
      <c r="AD13939" s="87"/>
    </row>
    <row r="13940" spans="3:30">
      <c r="C13940" s="88"/>
      <c r="D13940" s="71"/>
      <c r="E13940" s="71"/>
      <c r="F13940" s="71"/>
      <c r="G13940" s="71"/>
      <c r="H13940" s="71"/>
      <c r="I13940" s="71"/>
      <c r="J13940" s="71"/>
      <c r="K13940" s="175"/>
      <c r="L13940" s="176"/>
      <c r="M13940" s="71"/>
      <c r="N13940" s="71"/>
      <c r="Z13940" s="92"/>
      <c r="AD13940" s="87"/>
    </row>
    <row r="13941" spans="3:30">
      <c r="C13941" s="88"/>
      <c r="D13941" s="71"/>
      <c r="E13941" s="71"/>
      <c r="F13941" s="71"/>
      <c r="G13941" s="71"/>
      <c r="H13941" s="71"/>
      <c r="I13941" s="71"/>
      <c r="J13941" s="71"/>
      <c r="K13941" s="175"/>
      <c r="L13941" s="176"/>
      <c r="M13941" s="71"/>
      <c r="N13941" s="71"/>
      <c r="Z13941" s="92"/>
      <c r="AD13941" s="87"/>
    </row>
    <row r="13942" spans="3:30">
      <c r="C13942" s="88"/>
      <c r="D13942" s="71"/>
      <c r="E13942" s="71"/>
      <c r="F13942" s="71"/>
      <c r="G13942" s="71"/>
      <c r="H13942" s="71"/>
      <c r="I13942" s="71"/>
      <c r="J13942" s="71"/>
      <c r="K13942" s="175"/>
      <c r="L13942" s="176"/>
      <c r="M13942" s="71"/>
      <c r="N13942" s="71"/>
      <c r="Z13942" s="92"/>
      <c r="AD13942" s="87"/>
    </row>
    <row r="13943" spans="3:30">
      <c r="C13943" s="88"/>
      <c r="D13943" s="71"/>
      <c r="E13943" s="71"/>
      <c r="F13943" s="71"/>
      <c r="G13943" s="71"/>
      <c r="H13943" s="71"/>
      <c r="I13943" s="71"/>
      <c r="J13943" s="71"/>
      <c r="K13943" s="175"/>
      <c r="L13943" s="176"/>
      <c r="M13943" s="71"/>
      <c r="N13943" s="71"/>
      <c r="Z13943" s="92"/>
      <c r="AD13943" s="87"/>
    </row>
    <row r="13944" spans="3:30">
      <c r="C13944" s="88"/>
      <c r="D13944" s="71"/>
      <c r="E13944" s="71"/>
      <c r="F13944" s="71"/>
      <c r="G13944" s="71"/>
      <c r="H13944" s="71"/>
      <c r="I13944" s="71"/>
      <c r="J13944" s="71"/>
      <c r="K13944" s="175"/>
      <c r="L13944" s="176"/>
      <c r="M13944" s="71"/>
      <c r="N13944" s="71"/>
      <c r="Z13944" s="92"/>
      <c r="AD13944" s="87"/>
    </row>
    <row r="13945" spans="3:30">
      <c r="C13945" s="88"/>
      <c r="D13945" s="71"/>
      <c r="E13945" s="71"/>
      <c r="F13945" s="71"/>
      <c r="G13945" s="71"/>
      <c r="H13945" s="71"/>
      <c r="I13945" s="71"/>
      <c r="J13945" s="71"/>
      <c r="K13945" s="175"/>
      <c r="L13945" s="176"/>
      <c r="M13945" s="71"/>
      <c r="N13945" s="71"/>
      <c r="Z13945" s="92"/>
      <c r="AD13945" s="87"/>
    </row>
    <row r="13946" spans="3:30">
      <c r="C13946" s="88"/>
      <c r="D13946" s="71"/>
      <c r="E13946" s="71"/>
      <c r="F13946" s="71"/>
      <c r="G13946" s="71"/>
      <c r="H13946" s="71"/>
      <c r="I13946" s="71"/>
      <c r="J13946" s="71"/>
      <c r="K13946" s="175"/>
      <c r="L13946" s="176"/>
      <c r="M13946" s="71"/>
      <c r="N13946" s="71"/>
      <c r="Z13946" s="92"/>
      <c r="AD13946" s="87"/>
    </row>
    <row r="13947" spans="3:30">
      <c r="C13947" s="88"/>
      <c r="D13947" s="71"/>
      <c r="E13947" s="71"/>
      <c r="F13947" s="71"/>
      <c r="G13947" s="71"/>
      <c r="H13947" s="71"/>
      <c r="I13947" s="71"/>
      <c r="J13947" s="71"/>
      <c r="K13947" s="175"/>
      <c r="L13947" s="176"/>
      <c r="M13947" s="71"/>
      <c r="N13947" s="71"/>
      <c r="Z13947" s="92"/>
      <c r="AD13947" s="87"/>
    </row>
    <row r="13948" spans="3:30">
      <c r="C13948" s="88"/>
      <c r="D13948" s="71"/>
      <c r="E13948" s="71"/>
      <c r="F13948" s="71"/>
      <c r="G13948" s="71"/>
      <c r="H13948" s="71"/>
      <c r="I13948" s="71"/>
      <c r="J13948" s="71"/>
      <c r="K13948" s="175"/>
      <c r="L13948" s="176"/>
      <c r="M13948" s="71"/>
      <c r="N13948" s="71"/>
      <c r="Z13948" s="92"/>
      <c r="AD13948" s="87"/>
    </row>
    <row r="13949" spans="3:30">
      <c r="C13949" s="88"/>
      <c r="D13949" s="71"/>
      <c r="E13949" s="71"/>
      <c r="F13949" s="71"/>
      <c r="G13949" s="71"/>
      <c r="H13949" s="71"/>
      <c r="I13949" s="71"/>
      <c r="J13949" s="71"/>
      <c r="K13949" s="175"/>
      <c r="L13949" s="176"/>
      <c r="M13949" s="71"/>
      <c r="N13949" s="71"/>
      <c r="Z13949" s="92"/>
      <c r="AD13949" s="87"/>
    </row>
    <row r="13950" spans="3:30">
      <c r="C13950" s="88"/>
      <c r="D13950" s="71"/>
      <c r="E13950" s="71"/>
      <c r="F13950" s="71"/>
      <c r="G13950" s="71"/>
      <c r="H13950" s="71"/>
      <c r="I13950" s="71"/>
      <c r="J13950" s="71"/>
      <c r="K13950" s="175"/>
      <c r="L13950" s="176"/>
      <c r="M13950" s="71"/>
      <c r="N13950" s="71"/>
      <c r="Z13950" s="92"/>
      <c r="AD13950" s="87"/>
    </row>
    <row r="13951" spans="3:30">
      <c r="C13951" s="88"/>
      <c r="D13951" s="71"/>
      <c r="E13951" s="71"/>
      <c r="F13951" s="71"/>
      <c r="G13951" s="71"/>
      <c r="H13951" s="71"/>
      <c r="I13951" s="71"/>
      <c r="J13951" s="71"/>
      <c r="K13951" s="175"/>
      <c r="L13951" s="176"/>
      <c r="M13951" s="71"/>
      <c r="N13951" s="71"/>
      <c r="Z13951" s="92"/>
      <c r="AD13951" s="87"/>
    </row>
    <row r="13952" spans="3:30">
      <c r="C13952" s="88"/>
      <c r="D13952" s="71"/>
      <c r="E13952" s="71"/>
      <c r="F13952" s="71"/>
      <c r="G13952" s="71"/>
      <c r="H13952" s="71"/>
      <c r="I13952" s="71"/>
      <c r="J13952" s="71"/>
      <c r="K13952" s="175"/>
      <c r="L13952" s="176"/>
      <c r="M13952" s="71"/>
      <c r="N13952" s="71"/>
      <c r="Z13952" s="92"/>
      <c r="AD13952" s="87"/>
    </row>
    <row r="13953" spans="3:30">
      <c r="C13953" s="88"/>
      <c r="D13953" s="71"/>
      <c r="E13953" s="71"/>
      <c r="F13953" s="71"/>
      <c r="G13953" s="71"/>
      <c r="H13953" s="71"/>
      <c r="I13953" s="71"/>
      <c r="J13953" s="71"/>
      <c r="K13953" s="175"/>
      <c r="L13953" s="176"/>
      <c r="M13953" s="71"/>
      <c r="N13953" s="71"/>
      <c r="Z13953" s="92"/>
      <c r="AD13953" s="87"/>
    </row>
    <row r="13954" spans="3:30">
      <c r="C13954" s="88"/>
      <c r="D13954" s="71"/>
      <c r="E13954" s="71"/>
      <c r="F13954" s="71"/>
      <c r="G13954" s="71"/>
      <c r="H13954" s="71"/>
      <c r="I13954" s="71"/>
      <c r="J13954" s="71"/>
      <c r="K13954" s="175"/>
      <c r="L13954" s="176"/>
      <c r="M13954" s="71"/>
      <c r="N13954" s="71"/>
      <c r="Z13954" s="92"/>
      <c r="AD13954" s="87"/>
    </row>
    <row r="13955" spans="3:30">
      <c r="C13955" s="88"/>
      <c r="D13955" s="71"/>
      <c r="E13955" s="71"/>
      <c r="F13955" s="71"/>
      <c r="G13955" s="71"/>
      <c r="H13955" s="71"/>
      <c r="I13955" s="71"/>
      <c r="J13955" s="71"/>
      <c r="K13955" s="175"/>
      <c r="L13955" s="176"/>
      <c r="M13955" s="71"/>
      <c r="N13955" s="71"/>
      <c r="Z13955" s="92"/>
      <c r="AD13955" s="87"/>
    </row>
    <row r="13956" spans="3:30">
      <c r="C13956" s="88"/>
      <c r="D13956" s="71"/>
      <c r="E13956" s="71"/>
      <c r="F13956" s="71"/>
      <c r="G13956" s="71"/>
      <c r="H13956" s="71"/>
      <c r="I13956" s="71"/>
      <c r="J13956" s="71"/>
      <c r="K13956" s="175"/>
      <c r="L13956" s="176"/>
      <c r="M13956" s="71"/>
      <c r="N13956" s="71"/>
      <c r="Z13956" s="92"/>
      <c r="AD13956" s="87"/>
    </row>
    <row r="13957" spans="3:30">
      <c r="C13957" s="88"/>
      <c r="D13957" s="71"/>
      <c r="E13957" s="71"/>
      <c r="F13957" s="71"/>
      <c r="G13957" s="71"/>
      <c r="H13957" s="71"/>
      <c r="I13957" s="71"/>
      <c r="J13957" s="71"/>
      <c r="K13957" s="175"/>
      <c r="L13957" s="176"/>
      <c r="M13957" s="71"/>
      <c r="N13957" s="71"/>
      <c r="Z13957" s="92"/>
      <c r="AD13957" s="87"/>
    </row>
    <row r="13958" spans="3:30">
      <c r="C13958" s="88"/>
      <c r="D13958" s="71"/>
      <c r="E13958" s="71"/>
      <c r="F13958" s="71"/>
      <c r="G13958" s="71"/>
      <c r="H13958" s="71"/>
      <c r="I13958" s="71"/>
      <c r="J13958" s="71"/>
      <c r="K13958" s="175"/>
      <c r="L13958" s="176"/>
      <c r="M13958" s="71"/>
      <c r="N13958" s="71"/>
      <c r="Z13958" s="92"/>
      <c r="AD13958" s="87"/>
    </row>
    <row r="13959" spans="3:30">
      <c r="C13959" s="88"/>
      <c r="D13959" s="71"/>
      <c r="E13959" s="71"/>
      <c r="F13959" s="71"/>
      <c r="G13959" s="71"/>
      <c r="H13959" s="71"/>
      <c r="I13959" s="71"/>
      <c r="J13959" s="71"/>
      <c r="K13959" s="175"/>
      <c r="L13959" s="176"/>
      <c r="M13959" s="71"/>
      <c r="N13959" s="71"/>
      <c r="Z13959" s="92"/>
      <c r="AD13959" s="87"/>
    </row>
    <row r="13960" spans="3:30">
      <c r="C13960" s="88"/>
      <c r="D13960" s="71"/>
      <c r="E13960" s="71"/>
      <c r="F13960" s="71"/>
      <c r="G13960" s="71"/>
      <c r="H13960" s="71"/>
      <c r="I13960" s="71"/>
      <c r="J13960" s="71"/>
      <c r="K13960" s="175"/>
      <c r="L13960" s="176"/>
      <c r="M13960" s="71"/>
      <c r="N13960" s="71"/>
      <c r="Z13960" s="92"/>
      <c r="AD13960" s="87"/>
    </row>
    <row r="13961" spans="3:30">
      <c r="C13961" s="88"/>
      <c r="D13961" s="71"/>
      <c r="E13961" s="71"/>
      <c r="F13961" s="71"/>
      <c r="G13961" s="71"/>
      <c r="H13961" s="71"/>
      <c r="I13961" s="71"/>
      <c r="J13961" s="71"/>
      <c r="K13961" s="175"/>
      <c r="L13961" s="176"/>
      <c r="M13961" s="71"/>
      <c r="N13961" s="71"/>
      <c r="Z13961" s="92"/>
      <c r="AD13961" s="87"/>
    </row>
    <row r="13962" spans="3:30">
      <c r="C13962" s="88"/>
      <c r="D13962" s="71"/>
      <c r="E13962" s="71"/>
      <c r="F13962" s="71"/>
      <c r="G13962" s="71"/>
      <c r="H13962" s="71"/>
      <c r="I13962" s="71"/>
      <c r="J13962" s="71"/>
      <c r="K13962" s="175"/>
      <c r="L13962" s="176"/>
      <c r="M13962" s="71"/>
      <c r="N13962" s="71"/>
      <c r="Z13962" s="92"/>
      <c r="AD13962" s="87"/>
    </row>
    <row r="13963" spans="3:30">
      <c r="C13963" s="88"/>
      <c r="D13963" s="71"/>
      <c r="E13963" s="71"/>
      <c r="F13963" s="71"/>
      <c r="G13963" s="71"/>
      <c r="H13963" s="71"/>
      <c r="I13963" s="71"/>
      <c r="J13963" s="71"/>
      <c r="K13963" s="175"/>
      <c r="L13963" s="176"/>
      <c r="M13963" s="71"/>
      <c r="N13963" s="71"/>
      <c r="Z13963" s="92"/>
      <c r="AD13963" s="87"/>
    </row>
    <row r="13964" spans="3:30">
      <c r="C13964" s="88"/>
      <c r="D13964" s="71"/>
      <c r="E13964" s="71"/>
      <c r="F13964" s="71"/>
      <c r="G13964" s="71"/>
      <c r="H13964" s="71"/>
      <c r="I13964" s="71"/>
      <c r="J13964" s="71"/>
      <c r="K13964" s="175"/>
      <c r="L13964" s="176"/>
      <c r="M13964" s="71"/>
      <c r="N13964" s="71"/>
      <c r="Z13964" s="92"/>
      <c r="AD13964" s="87"/>
    </row>
    <row r="13965" spans="3:30">
      <c r="C13965" s="88"/>
      <c r="D13965" s="71"/>
      <c r="E13965" s="71"/>
      <c r="F13965" s="71"/>
      <c r="G13965" s="71"/>
      <c r="H13965" s="71"/>
      <c r="I13965" s="71"/>
      <c r="J13965" s="71"/>
      <c r="K13965" s="175"/>
      <c r="L13965" s="176"/>
      <c r="M13965" s="71"/>
      <c r="N13965" s="71"/>
      <c r="Z13965" s="92"/>
      <c r="AD13965" s="87"/>
    </row>
    <row r="13966" spans="3:30">
      <c r="C13966" s="88"/>
      <c r="D13966" s="71"/>
      <c r="E13966" s="71"/>
      <c r="F13966" s="71"/>
      <c r="G13966" s="71"/>
      <c r="H13966" s="71"/>
      <c r="I13966" s="71"/>
      <c r="J13966" s="71"/>
      <c r="K13966" s="175"/>
      <c r="L13966" s="176"/>
      <c r="M13966" s="71"/>
      <c r="N13966" s="71"/>
      <c r="Z13966" s="92"/>
      <c r="AD13966" s="87"/>
    </row>
    <row r="13967" spans="3:30">
      <c r="C13967" s="88"/>
      <c r="D13967" s="71"/>
      <c r="E13967" s="71"/>
      <c r="F13967" s="71"/>
      <c r="G13967" s="71"/>
      <c r="H13967" s="71"/>
      <c r="I13967" s="71"/>
      <c r="J13967" s="71"/>
      <c r="K13967" s="175"/>
      <c r="L13967" s="176"/>
      <c r="M13967" s="71"/>
      <c r="N13967" s="71"/>
      <c r="Z13967" s="92"/>
      <c r="AD13967" s="87"/>
    </row>
    <row r="13968" spans="3:30">
      <c r="C13968" s="88"/>
      <c r="D13968" s="71"/>
      <c r="E13968" s="71"/>
      <c r="F13968" s="71"/>
      <c r="G13968" s="71"/>
      <c r="H13968" s="71"/>
      <c r="I13968" s="71"/>
      <c r="J13968" s="71"/>
      <c r="K13968" s="175"/>
      <c r="L13968" s="176"/>
      <c r="M13968" s="71"/>
      <c r="N13968" s="71"/>
      <c r="Z13968" s="92"/>
      <c r="AD13968" s="87"/>
    </row>
    <row r="13969" spans="3:30">
      <c r="C13969" s="88"/>
      <c r="D13969" s="71"/>
      <c r="E13969" s="71"/>
      <c r="F13969" s="71"/>
      <c r="G13969" s="71"/>
      <c r="H13969" s="71"/>
      <c r="I13969" s="71"/>
      <c r="J13969" s="71"/>
      <c r="K13969" s="175"/>
      <c r="L13969" s="176"/>
      <c r="M13969" s="71"/>
      <c r="N13969" s="71"/>
      <c r="Z13969" s="92"/>
      <c r="AD13969" s="87"/>
    </row>
    <row r="13970" spans="3:30">
      <c r="C13970" s="88"/>
      <c r="D13970" s="71"/>
      <c r="E13970" s="71"/>
      <c r="F13970" s="71"/>
      <c r="G13970" s="71"/>
      <c r="H13970" s="71"/>
      <c r="I13970" s="71"/>
      <c r="J13970" s="71"/>
      <c r="K13970" s="175"/>
      <c r="L13970" s="176"/>
      <c r="M13970" s="71"/>
      <c r="N13970" s="71"/>
      <c r="Z13970" s="92"/>
      <c r="AD13970" s="87"/>
    </row>
    <row r="13971" spans="3:30">
      <c r="C13971" s="88"/>
      <c r="D13971" s="71"/>
      <c r="E13971" s="71"/>
      <c r="F13971" s="71"/>
      <c r="G13971" s="71"/>
      <c r="H13971" s="71"/>
      <c r="I13971" s="71"/>
      <c r="J13971" s="71"/>
      <c r="K13971" s="175"/>
      <c r="L13971" s="176"/>
      <c r="M13971" s="71"/>
      <c r="N13971" s="71"/>
      <c r="Z13971" s="92"/>
      <c r="AD13971" s="87"/>
    </row>
    <row r="13972" spans="3:30">
      <c r="C13972" s="88"/>
      <c r="D13972" s="71"/>
      <c r="E13972" s="71"/>
      <c r="F13972" s="71"/>
      <c r="G13972" s="71"/>
      <c r="H13972" s="71"/>
      <c r="I13972" s="71"/>
      <c r="J13972" s="71"/>
      <c r="K13972" s="175"/>
      <c r="L13972" s="176"/>
      <c r="M13972" s="71"/>
      <c r="N13972" s="71"/>
      <c r="Z13972" s="92"/>
      <c r="AD13972" s="87"/>
    </row>
    <row r="13973" spans="3:30">
      <c r="C13973" s="88"/>
      <c r="D13973" s="71"/>
      <c r="E13973" s="71"/>
      <c r="F13973" s="71"/>
      <c r="G13973" s="71"/>
      <c r="H13973" s="71"/>
      <c r="I13973" s="71"/>
      <c r="J13973" s="71"/>
      <c r="K13973" s="175"/>
      <c r="L13973" s="176"/>
      <c r="M13973" s="71"/>
      <c r="N13973" s="71"/>
      <c r="Z13973" s="92"/>
      <c r="AD13973" s="87"/>
    </row>
    <row r="13974" spans="3:30">
      <c r="C13974" s="88"/>
      <c r="D13974" s="71"/>
      <c r="E13974" s="71"/>
      <c r="F13974" s="71"/>
      <c r="G13974" s="71"/>
      <c r="H13974" s="71"/>
      <c r="I13974" s="71"/>
      <c r="J13974" s="71"/>
      <c r="K13974" s="175"/>
      <c r="L13974" s="176"/>
      <c r="M13974" s="71"/>
      <c r="N13974" s="71"/>
      <c r="Z13974" s="92"/>
      <c r="AD13974" s="87"/>
    </row>
    <row r="13975" spans="3:30">
      <c r="C13975" s="88"/>
      <c r="D13975" s="71"/>
      <c r="E13975" s="71"/>
      <c r="F13975" s="71"/>
      <c r="G13975" s="71"/>
      <c r="H13975" s="71"/>
      <c r="I13975" s="71"/>
      <c r="J13975" s="71"/>
      <c r="K13975" s="175"/>
      <c r="L13975" s="176"/>
      <c r="M13975" s="71"/>
      <c r="N13975" s="71"/>
      <c r="Z13975" s="92"/>
      <c r="AD13975" s="87"/>
    </row>
    <row r="13976" spans="3:30">
      <c r="C13976" s="88"/>
      <c r="D13976" s="71"/>
      <c r="E13976" s="71"/>
      <c r="F13976" s="71"/>
      <c r="G13976" s="71"/>
      <c r="H13976" s="71"/>
      <c r="I13976" s="71"/>
      <c r="J13976" s="71"/>
      <c r="K13976" s="175"/>
      <c r="L13976" s="176"/>
      <c r="M13976" s="71"/>
      <c r="N13976" s="71"/>
      <c r="Z13976" s="92"/>
      <c r="AD13976" s="87"/>
    </row>
    <row r="13977" spans="3:30">
      <c r="C13977" s="88"/>
      <c r="D13977" s="71"/>
      <c r="E13977" s="71"/>
      <c r="F13977" s="71"/>
      <c r="G13977" s="71"/>
      <c r="H13977" s="71"/>
      <c r="I13977" s="71"/>
      <c r="J13977" s="71"/>
      <c r="K13977" s="175"/>
      <c r="L13977" s="176"/>
      <c r="M13977" s="71"/>
      <c r="N13977" s="71"/>
      <c r="Z13977" s="92"/>
      <c r="AD13977" s="87"/>
    </row>
    <row r="13978" spans="3:30">
      <c r="C13978" s="88"/>
      <c r="D13978" s="71"/>
      <c r="E13978" s="71"/>
      <c r="F13978" s="71"/>
      <c r="G13978" s="71"/>
      <c r="H13978" s="71"/>
      <c r="I13978" s="71"/>
      <c r="J13978" s="71"/>
      <c r="K13978" s="175"/>
      <c r="L13978" s="176"/>
      <c r="M13978" s="71"/>
      <c r="N13978" s="71"/>
      <c r="Z13978" s="92"/>
      <c r="AD13978" s="87"/>
    </row>
    <row r="13979" spans="3:30">
      <c r="C13979" s="88"/>
      <c r="D13979" s="71"/>
      <c r="E13979" s="71"/>
      <c r="F13979" s="71"/>
      <c r="G13979" s="71"/>
      <c r="H13979" s="71"/>
      <c r="I13979" s="71"/>
      <c r="J13979" s="71"/>
      <c r="K13979" s="175"/>
      <c r="L13979" s="176"/>
      <c r="M13979" s="71"/>
      <c r="N13979" s="71"/>
      <c r="Z13979" s="92"/>
      <c r="AD13979" s="87"/>
    </row>
    <row r="13980" spans="3:30">
      <c r="C13980" s="88"/>
      <c r="D13980" s="71"/>
      <c r="E13980" s="71"/>
      <c r="F13980" s="71"/>
      <c r="G13980" s="71"/>
      <c r="H13980" s="71"/>
      <c r="I13980" s="71"/>
      <c r="J13980" s="71"/>
      <c r="K13980" s="175"/>
      <c r="L13980" s="176"/>
      <c r="M13980" s="71"/>
      <c r="N13980" s="71"/>
      <c r="Z13980" s="92"/>
      <c r="AD13980" s="87"/>
    </row>
    <row r="13981" spans="3:30">
      <c r="C13981" s="88"/>
      <c r="D13981" s="71"/>
      <c r="E13981" s="71"/>
      <c r="F13981" s="71"/>
      <c r="G13981" s="71"/>
      <c r="H13981" s="71"/>
      <c r="I13981" s="71"/>
      <c r="J13981" s="71"/>
      <c r="K13981" s="175"/>
      <c r="L13981" s="176"/>
      <c r="M13981" s="71"/>
      <c r="N13981" s="71"/>
      <c r="Z13981" s="92"/>
      <c r="AD13981" s="87"/>
    </row>
    <row r="13982" spans="3:30">
      <c r="C13982" s="88"/>
      <c r="D13982" s="71"/>
      <c r="E13982" s="71"/>
      <c r="F13982" s="71"/>
      <c r="G13982" s="71"/>
      <c r="H13982" s="71"/>
      <c r="I13982" s="71"/>
      <c r="J13982" s="71"/>
      <c r="K13982" s="175"/>
      <c r="L13982" s="176"/>
      <c r="M13982" s="71"/>
      <c r="N13982" s="71"/>
      <c r="Z13982" s="92"/>
      <c r="AD13982" s="87"/>
    </row>
    <row r="13983" spans="3:30">
      <c r="C13983" s="88"/>
      <c r="D13983" s="71"/>
      <c r="E13983" s="71"/>
      <c r="F13983" s="71"/>
      <c r="G13983" s="71"/>
      <c r="H13983" s="71"/>
      <c r="I13983" s="71"/>
      <c r="J13983" s="71"/>
      <c r="K13983" s="175"/>
      <c r="L13983" s="176"/>
      <c r="M13983" s="71"/>
      <c r="N13983" s="71"/>
      <c r="Z13983" s="92"/>
      <c r="AD13983" s="87"/>
    </row>
    <row r="13984" spans="3:30">
      <c r="C13984" s="88"/>
      <c r="D13984" s="71"/>
      <c r="E13984" s="71"/>
      <c r="F13984" s="71"/>
      <c r="G13984" s="71"/>
      <c r="H13984" s="71"/>
      <c r="I13984" s="71"/>
      <c r="J13984" s="71"/>
      <c r="K13984" s="175"/>
      <c r="L13984" s="176"/>
      <c r="M13984" s="71"/>
      <c r="N13984" s="71"/>
      <c r="Z13984" s="92"/>
      <c r="AD13984" s="87"/>
    </row>
    <row r="13985" spans="3:30">
      <c r="C13985" s="88"/>
      <c r="D13985" s="71"/>
      <c r="E13985" s="71"/>
      <c r="F13985" s="71"/>
      <c r="G13985" s="71"/>
      <c r="H13985" s="71"/>
      <c r="I13985" s="71"/>
      <c r="J13985" s="71"/>
      <c r="K13985" s="175"/>
      <c r="L13985" s="176"/>
      <c r="M13985" s="71"/>
      <c r="N13985" s="71"/>
      <c r="Z13985" s="92"/>
      <c r="AD13985" s="87"/>
    </row>
    <row r="13986" spans="3:30">
      <c r="C13986" s="88"/>
      <c r="D13986" s="71"/>
      <c r="E13986" s="71"/>
      <c r="F13986" s="71"/>
      <c r="G13986" s="71"/>
      <c r="H13986" s="71"/>
      <c r="I13986" s="71"/>
      <c r="J13986" s="71"/>
      <c r="K13986" s="175"/>
      <c r="L13986" s="176"/>
      <c r="M13986" s="71"/>
      <c r="N13986" s="71"/>
      <c r="Z13986" s="92"/>
      <c r="AD13986" s="87"/>
    </row>
    <row r="13987" spans="3:30">
      <c r="C13987" s="88"/>
      <c r="D13987" s="71"/>
      <c r="E13987" s="71"/>
      <c r="F13987" s="71"/>
      <c r="G13987" s="71"/>
      <c r="H13987" s="71"/>
      <c r="I13987" s="71"/>
      <c r="J13987" s="71"/>
      <c r="K13987" s="175"/>
      <c r="L13987" s="176"/>
      <c r="M13987" s="71"/>
      <c r="N13987" s="71"/>
      <c r="Z13987" s="92"/>
      <c r="AD13987" s="87"/>
    </row>
    <row r="13988" spans="3:30">
      <c r="C13988" s="88"/>
      <c r="D13988" s="71"/>
      <c r="E13988" s="71"/>
      <c r="F13988" s="71"/>
      <c r="G13988" s="71"/>
      <c r="H13988" s="71"/>
      <c r="I13988" s="71"/>
      <c r="J13988" s="71"/>
      <c r="K13988" s="175"/>
      <c r="L13988" s="176"/>
      <c r="M13988" s="71"/>
      <c r="N13988" s="71"/>
      <c r="Z13988" s="92"/>
      <c r="AD13988" s="87"/>
    </row>
    <row r="13989" spans="3:30">
      <c r="C13989" s="120"/>
      <c r="D13989" s="71"/>
      <c r="E13989" s="71"/>
      <c r="F13989" s="71"/>
      <c r="G13989" s="71"/>
      <c r="H13989" s="71"/>
      <c r="I13989" s="71"/>
      <c r="J13989" s="71"/>
      <c r="K13989" s="175"/>
      <c r="L13989" s="176"/>
      <c r="M13989" s="71"/>
      <c r="N13989" s="71"/>
      <c r="Z13989" s="92"/>
      <c r="AD13989" s="87"/>
    </row>
    <row r="13990" spans="3:30">
      <c r="C13990" s="120"/>
      <c r="D13990" s="71"/>
      <c r="E13990" s="71"/>
      <c r="F13990" s="71"/>
      <c r="G13990" s="71"/>
      <c r="H13990" s="71"/>
      <c r="I13990" s="71"/>
      <c r="J13990" s="71"/>
      <c r="K13990" s="175"/>
      <c r="L13990" s="176"/>
      <c r="M13990" s="71"/>
      <c r="N13990" s="71"/>
      <c r="Z13990" s="92"/>
      <c r="AD13990" s="87"/>
    </row>
    <row r="13991" spans="3:30">
      <c r="C13991" s="120"/>
      <c r="D13991" s="71"/>
      <c r="E13991" s="71"/>
      <c r="F13991" s="71"/>
      <c r="G13991" s="71"/>
      <c r="H13991" s="71"/>
      <c r="I13991" s="71"/>
      <c r="J13991" s="71"/>
      <c r="K13991" s="175"/>
      <c r="L13991" s="176"/>
      <c r="M13991" s="71"/>
      <c r="N13991" s="71"/>
      <c r="Z13991" s="92"/>
      <c r="AD13991" s="87"/>
    </row>
    <row r="13992" spans="3:30">
      <c r="C13992" s="120"/>
      <c r="D13992" s="71"/>
      <c r="E13992" s="71"/>
      <c r="F13992" s="71"/>
      <c r="G13992" s="71"/>
      <c r="H13992" s="71"/>
      <c r="I13992" s="71"/>
      <c r="J13992" s="71"/>
      <c r="K13992" s="175"/>
      <c r="L13992" s="176"/>
      <c r="M13992" s="71"/>
      <c r="N13992" s="71"/>
      <c r="Z13992" s="92"/>
      <c r="AD13992" s="87"/>
    </row>
    <row r="13993" spans="3:30">
      <c r="C13993" s="120"/>
      <c r="D13993" s="71"/>
      <c r="E13993" s="71"/>
      <c r="F13993" s="71"/>
      <c r="G13993" s="71"/>
      <c r="H13993" s="71"/>
      <c r="I13993" s="71"/>
      <c r="J13993" s="71"/>
      <c r="K13993" s="175"/>
      <c r="L13993" s="176"/>
      <c r="M13993" s="71"/>
      <c r="N13993" s="71"/>
      <c r="Z13993" s="92"/>
      <c r="AD13993" s="87"/>
    </row>
    <row r="13994" spans="3:30">
      <c r="C13994" s="120"/>
      <c r="D13994" s="71"/>
      <c r="E13994" s="71"/>
      <c r="F13994" s="71"/>
      <c r="G13994" s="71"/>
      <c r="H13994" s="71"/>
      <c r="I13994" s="71"/>
      <c r="J13994" s="71"/>
      <c r="K13994" s="175"/>
      <c r="L13994" s="176"/>
      <c r="M13994" s="71"/>
      <c r="N13994" s="71"/>
      <c r="Z13994" s="92"/>
      <c r="AD13994" s="87"/>
    </row>
    <row r="13995" spans="3:30">
      <c r="C13995" s="120"/>
      <c r="D13995" s="71"/>
      <c r="E13995" s="71"/>
      <c r="F13995" s="71"/>
      <c r="G13995" s="71"/>
      <c r="H13995" s="71"/>
      <c r="I13995" s="71"/>
      <c r="J13995" s="71"/>
      <c r="K13995" s="175"/>
      <c r="L13995" s="176"/>
      <c r="M13995" s="71"/>
      <c r="N13995" s="71"/>
      <c r="Z13995" s="92"/>
      <c r="AD13995" s="87"/>
    </row>
    <row r="13996" spans="3:30">
      <c r="C13996" s="120"/>
      <c r="D13996" s="71"/>
      <c r="E13996" s="71"/>
      <c r="F13996" s="71"/>
      <c r="G13996" s="71"/>
      <c r="H13996" s="71"/>
      <c r="I13996" s="71"/>
      <c r="J13996" s="71"/>
      <c r="K13996" s="175"/>
      <c r="L13996" s="176"/>
      <c r="M13996" s="71"/>
      <c r="N13996" s="71"/>
      <c r="Z13996" s="92"/>
      <c r="AD13996" s="87"/>
    </row>
    <row r="13997" spans="3:30">
      <c r="C13997" s="120"/>
      <c r="D13997" s="71"/>
      <c r="E13997" s="71"/>
      <c r="F13997" s="71"/>
      <c r="G13997" s="71"/>
      <c r="H13997" s="71"/>
      <c r="I13997" s="71"/>
      <c r="J13997" s="71"/>
      <c r="K13997" s="175"/>
      <c r="L13997" s="176"/>
      <c r="M13997" s="71"/>
      <c r="N13997" s="71"/>
      <c r="Z13997" s="92"/>
      <c r="AD13997" s="87"/>
    </row>
    <row r="13998" spans="3:30">
      <c r="C13998" s="120"/>
      <c r="D13998" s="71"/>
      <c r="E13998" s="71"/>
      <c r="F13998" s="71"/>
      <c r="G13998" s="71"/>
      <c r="H13998" s="71"/>
      <c r="I13998" s="71"/>
      <c r="J13998" s="71"/>
      <c r="K13998" s="175"/>
      <c r="L13998" s="176"/>
      <c r="M13998" s="71"/>
      <c r="N13998" s="71"/>
      <c r="Z13998" s="92"/>
      <c r="AD13998" s="87"/>
    </row>
    <row r="13999" spans="3:30">
      <c r="C13999" s="120"/>
      <c r="D13999" s="71"/>
      <c r="E13999" s="71"/>
      <c r="F13999" s="71"/>
      <c r="G13999" s="71"/>
      <c r="H13999" s="71"/>
      <c r="I13999" s="71"/>
      <c r="J13999" s="71"/>
      <c r="K13999" s="175"/>
      <c r="L13999" s="176"/>
      <c r="M13999" s="71"/>
      <c r="N13999" s="71"/>
      <c r="Z13999" s="92"/>
      <c r="AD13999" s="87"/>
    </row>
    <row r="14000" spans="3:30">
      <c r="C14000" s="120"/>
      <c r="D14000" s="71"/>
      <c r="E14000" s="71"/>
      <c r="F14000" s="71"/>
      <c r="G14000" s="71"/>
      <c r="H14000" s="71"/>
      <c r="I14000" s="71"/>
      <c r="J14000" s="71"/>
      <c r="K14000" s="175"/>
      <c r="L14000" s="176"/>
      <c r="M14000" s="71"/>
      <c r="N14000" s="71"/>
      <c r="Z14000" s="92"/>
      <c r="AD14000" s="87"/>
    </row>
    <row r="14001" spans="3:30">
      <c r="C14001" s="120"/>
      <c r="D14001" s="71"/>
      <c r="E14001" s="71"/>
      <c r="F14001" s="71"/>
      <c r="G14001" s="71"/>
      <c r="H14001" s="71"/>
      <c r="I14001" s="71"/>
      <c r="J14001" s="71"/>
      <c r="K14001" s="175"/>
      <c r="L14001" s="176"/>
      <c r="M14001" s="71"/>
      <c r="N14001" s="71"/>
      <c r="Z14001" s="92"/>
      <c r="AD14001" s="87"/>
    </row>
    <row r="14002" spans="3:30">
      <c r="C14002" s="120"/>
      <c r="D14002" s="71"/>
      <c r="E14002" s="71"/>
      <c r="F14002" s="71"/>
      <c r="G14002" s="71"/>
      <c r="H14002" s="71"/>
      <c r="I14002" s="71"/>
      <c r="J14002" s="71"/>
      <c r="K14002" s="175"/>
      <c r="L14002" s="176"/>
      <c r="M14002" s="71"/>
      <c r="N14002" s="71"/>
      <c r="Z14002" s="92"/>
      <c r="AD14002" s="87"/>
    </row>
    <row r="14003" spans="3:30">
      <c r="C14003" s="120"/>
      <c r="D14003" s="71"/>
      <c r="E14003" s="71"/>
      <c r="F14003" s="71"/>
      <c r="G14003" s="71"/>
      <c r="H14003" s="71"/>
      <c r="I14003" s="71"/>
      <c r="J14003" s="71"/>
      <c r="K14003" s="175"/>
      <c r="L14003" s="176"/>
      <c r="M14003" s="71"/>
      <c r="N14003" s="71"/>
      <c r="Z14003" s="92"/>
      <c r="AD14003" s="87"/>
    </row>
    <row r="14004" spans="3:30">
      <c r="C14004" s="120"/>
      <c r="D14004" s="71"/>
      <c r="E14004" s="71"/>
      <c r="F14004" s="71"/>
      <c r="G14004" s="71"/>
      <c r="H14004" s="71"/>
      <c r="I14004" s="71"/>
      <c r="J14004" s="71"/>
      <c r="K14004" s="175"/>
      <c r="L14004" s="176"/>
      <c r="M14004" s="71"/>
      <c r="N14004" s="71"/>
      <c r="Z14004" s="92"/>
      <c r="AD14004" s="87"/>
    </row>
    <row r="14005" spans="3:30">
      <c r="C14005" s="120"/>
      <c r="D14005" s="71"/>
      <c r="E14005" s="71"/>
      <c r="F14005" s="71"/>
      <c r="G14005" s="71"/>
      <c r="H14005" s="71"/>
      <c r="I14005" s="71"/>
      <c r="J14005" s="71"/>
      <c r="K14005" s="175"/>
      <c r="L14005" s="176"/>
      <c r="M14005" s="71"/>
      <c r="N14005" s="71"/>
      <c r="Z14005" s="92"/>
      <c r="AD14005" s="87"/>
    </row>
    <row r="14006" spans="3:30">
      <c r="C14006" s="120"/>
      <c r="D14006" s="71"/>
      <c r="E14006" s="71"/>
      <c r="F14006" s="71"/>
      <c r="G14006" s="71"/>
      <c r="H14006" s="71"/>
      <c r="I14006" s="71"/>
      <c r="J14006" s="71"/>
      <c r="K14006" s="175"/>
      <c r="L14006" s="176"/>
      <c r="M14006" s="71"/>
      <c r="N14006" s="71"/>
      <c r="Z14006" s="92"/>
      <c r="AD14006" s="87"/>
    </row>
    <row r="14007" spans="3:30">
      <c r="C14007" s="120"/>
      <c r="D14007" s="71"/>
      <c r="E14007" s="71"/>
      <c r="F14007" s="71"/>
      <c r="G14007" s="71"/>
      <c r="H14007" s="71"/>
      <c r="I14007" s="71"/>
      <c r="J14007" s="71"/>
      <c r="K14007" s="175"/>
      <c r="L14007" s="176"/>
      <c r="M14007" s="71"/>
      <c r="N14007" s="71"/>
      <c r="Z14007" s="92"/>
      <c r="AD14007" s="87"/>
    </row>
    <row r="14008" spans="3:30">
      <c r="C14008" s="120"/>
      <c r="D14008" s="71"/>
      <c r="E14008" s="71"/>
      <c r="F14008" s="71"/>
      <c r="G14008" s="71"/>
      <c r="H14008" s="71"/>
      <c r="I14008" s="71"/>
      <c r="J14008" s="71"/>
      <c r="K14008" s="175"/>
      <c r="L14008" s="176"/>
      <c r="M14008" s="71"/>
      <c r="N14008" s="71"/>
      <c r="Z14008" s="92"/>
      <c r="AD14008" s="87"/>
    </row>
    <row r="14009" spans="3:30">
      <c r="C14009" s="120"/>
      <c r="D14009" s="71"/>
      <c r="E14009" s="71"/>
      <c r="F14009" s="71"/>
      <c r="G14009" s="71"/>
      <c r="H14009" s="71"/>
      <c r="I14009" s="71"/>
      <c r="J14009" s="71"/>
      <c r="K14009" s="175"/>
      <c r="L14009" s="176"/>
      <c r="M14009" s="71"/>
      <c r="N14009" s="71"/>
      <c r="Z14009" s="92"/>
      <c r="AD14009" s="87"/>
    </row>
    <row r="14010" spans="3:30">
      <c r="C14010" s="120"/>
      <c r="D14010" s="71"/>
      <c r="E14010" s="71"/>
      <c r="F14010" s="71"/>
      <c r="G14010" s="71"/>
      <c r="H14010" s="71"/>
      <c r="I14010" s="71"/>
      <c r="J14010" s="71"/>
      <c r="K14010" s="175"/>
      <c r="L14010" s="176"/>
      <c r="M14010" s="71"/>
      <c r="N14010" s="71"/>
      <c r="Z14010" s="92"/>
      <c r="AD14010" s="87"/>
    </row>
    <row r="14011" spans="3:30">
      <c r="C14011" s="120"/>
      <c r="D14011" s="71"/>
      <c r="E14011" s="71"/>
      <c r="F14011" s="71"/>
      <c r="G14011" s="71"/>
      <c r="H14011" s="71"/>
      <c r="I14011" s="71"/>
      <c r="J14011" s="71"/>
      <c r="K14011" s="175"/>
      <c r="L14011" s="176"/>
      <c r="M14011" s="71"/>
      <c r="N14011" s="71"/>
      <c r="Z14011" s="92"/>
      <c r="AD14011" s="87"/>
    </row>
    <row r="14012" spans="3:30">
      <c r="C14012" s="120"/>
      <c r="D14012" s="71"/>
      <c r="E14012" s="71"/>
      <c r="F14012" s="71"/>
      <c r="G14012" s="71"/>
      <c r="H14012" s="71"/>
      <c r="I14012" s="71"/>
      <c r="J14012" s="71"/>
      <c r="K14012" s="175"/>
      <c r="L14012" s="176"/>
      <c r="M14012" s="71"/>
      <c r="N14012" s="71"/>
      <c r="Z14012" s="92"/>
      <c r="AD14012" s="87"/>
    </row>
    <row r="14013" spans="3:30">
      <c r="C14013" s="120"/>
      <c r="D14013" s="71"/>
      <c r="E14013" s="71"/>
      <c r="F14013" s="71"/>
      <c r="G14013" s="71"/>
      <c r="H14013" s="71"/>
      <c r="I14013" s="71"/>
      <c r="J14013" s="71"/>
      <c r="K14013" s="175"/>
      <c r="L14013" s="176"/>
      <c r="M14013" s="71"/>
      <c r="N14013" s="71"/>
      <c r="Z14013" s="92"/>
      <c r="AD14013" s="87"/>
    </row>
    <row r="14014" spans="3:30">
      <c r="C14014" s="120"/>
      <c r="D14014" s="71"/>
      <c r="E14014" s="71"/>
      <c r="F14014" s="71"/>
      <c r="G14014" s="71"/>
      <c r="H14014" s="71"/>
      <c r="I14014" s="71"/>
      <c r="J14014" s="71"/>
      <c r="K14014" s="175"/>
      <c r="L14014" s="176"/>
      <c r="M14014" s="71"/>
      <c r="N14014" s="71"/>
      <c r="Z14014" s="92"/>
      <c r="AD14014" s="87"/>
    </row>
    <row r="14015" spans="3:30">
      <c r="C14015" s="120"/>
      <c r="D14015" s="71"/>
      <c r="E14015" s="71"/>
      <c r="F14015" s="71"/>
      <c r="G14015" s="71"/>
      <c r="H14015" s="71"/>
      <c r="I14015" s="71"/>
      <c r="J14015" s="71"/>
      <c r="K14015" s="175"/>
      <c r="L14015" s="176"/>
      <c r="M14015" s="71"/>
      <c r="N14015" s="71"/>
      <c r="Z14015" s="92"/>
      <c r="AD14015" s="87"/>
    </row>
    <row r="14016" spans="3:30">
      <c r="C14016" s="120"/>
      <c r="D14016" s="71"/>
      <c r="E14016" s="71"/>
      <c r="F14016" s="71"/>
      <c r="G14016" s="71"/>
      <c r="H14016" s="71"/>
      <c r="I14016" s="71"/>
      <c r="J14016" s="71"/>
      <c r="K14016" s="175"/>
      <c r="L14016" s="176"/>
      <c r="M14016" s="71"/>
      <c r="N14016" s="71"/>
      <c r="Z14016" s="92"/>
      <c r="AD14016" s="87"/>
    </row>
    <row r="14017" spans="3:30">
      <c r="C14017" s="120"/>
      <c r="D14017" s="71"/>
      <c r="E14017" s="71"/>
      <c r="F14017" s="71"/>
      <c r="G14017" s="71"/>
      <c r="H14017" s="71"/>
      <c r="I14017" s="71"/>
      <c r="J14017" s="71"/>
      <c r="K14017" s="175"/>
      <c r="L14017" s="176"/>
      <c r="M14017" s="71"/>
      <c r="N14017" s="71"/>
      <c r="Z14017" s="92"/>
      <c r="AD14017" s="87"/>
    </row>
    <row r="14018" spans="3:30">
      <c r="C14018" s="120"/>
      <c r="D14018" s="71"/>
      <c r="E14018" s="71"/>
      <c r="F14018" s="71"/>
      <c r="G14018" s="71"/>
      <c r="H14018" s="71"/>
      <c r="I14018" s="71"/>
      <c r="J14018" s="71"/>
      <c r="K14018" s="175"/>
      <c r="L14018" s="176"/>
      <c r="M14018" s="71"/>
      <c r="N14018" s="71"/>
      <c r="Z14018" s="92"/>
      <c r="AD14018" s="87"/>
    </row>
    <row r="14019" spans="3:30">
      <c r="C14019" s="120"/>
      <c r="D14019" s="71"/>
      <c r="E14019" s="71"/>
      <c r="F14019" s="71"/>
      <c r="G14019" s="71"/>
      <c r="H14019" s="71"/>
      <c r="I14019" s="71"/>
      <c r="J14019" s="71"/>
      <c r="K14019" s="175"/>
      <c r="L14019" s="176"/>
      <c r="M14019" s="71"/>
      <c r="N14019" s="71"/>
      <c r="Z14019" s="92"/>
      <c r="AD14019" s="87"/>
    </row>
    <row r="14020" spans="3:30">
      <c r="C14020" s="120"/>
      <c r="D14020" s="71"/>
      <c r="E14020" s="71"/>
      <c r="F14020" s="71"/>
      <c r="G14020" s="71"/>
      <c r="H14020" s="71"/>
      <c r="I14020" s="71"/>
      <c r="J14020" s="71"/>
      <c r="K14020" s="175"/>
      <c r="L14020" s="176"/>
      <c r="M14020" s="71"/>
      <c r="N14020" s="71"/>
      <c r="Z14020" s="92"/>
      <c r="AD14020" s="87"/>
    </row>
    <row r="14021" spans="3:30">
      <c r="C14021" s="120"/>
      <c r="D14021" s="71"/>
      <c r="E14021" s="71"/>
      <c r="F14021" s="71"/>
      <c r="G14021" s="71"/>
      <c r="H14021" s="71"/>
      <c r="I14021" s="71"/>
      <c r="J14021" s="71"/>
      <c r="K14021" s="175"/>
      <c r="L14021" s="176"/>
      <c r="M14021" s="71"/>
      <c r="N14021" s="71"/>
      <c r="Z14021" s="92"/>
      <c r="AD14021" s="87"/>
    </row>
    <row r="14022" spans="3:30">
      <c r="C14022" s="120"/>
      <c r="D14022" s="71"/>
      <c r="E14022" s="71"/>
      <c r="F14022" s="71"/>
      <c r="G14022" s="71"/>
      <c r="H14022" s="71"/>
      <c r="I14022" s="71"/>
      <c r="J14022" s="71"/>
      <c r="K14022" s="175"/>
      <c r="L14022" s="176"/>
      <c r="M14022" s="71"/>
      <c r="N14022" s="71"/>
      <c r="Z14022" s="92"/>
      <c r="AD14022" s="87"/>
    </row>
    <row r="14023" spans="3:30">
      <c r="C14023" s="120"/>
      <c r="D14023" s="71"/>
      <c r="E14023" s="71"/>
      <c r="F14023" s="71"/>
      <c r="G14023" s="71"/>
      <c r="H14023" s="71"/>
      <c r="I14023" s="71"/>
      <c r="J14023" s="71"/>
      <c r="K14023" s="175"/>
      <c r="L14023" s="176"/>
      <c r="M14023" s="71"/>
      <c r="N14023" s="71"/>
      <c r="Z14023" s="92"/>
      <c r="AD14023" s="87"/>
    </row>
    <row r="14024" spans="3:30">
      <c r="C14024" s="120"/>
      <c r="D14024" s="71"/>
      <c r="E14024" s="71"/>
      <c r="F14024" s="71"/>
      <c r="G14024" s="71"/>
      <c r="H14024" s="71"/>
      <c r="I14024" s="71"/>
      <c r="J14024" s="71"/>
      <c r="K14024" s="175"/>
      <c r="L14024" s="176"/>
      <c r="M14024" s="71"/>
      <c r="N14024" s="71"/>
      <c r="Z14024" s="92"/>
      <c r="AD14024" s="87"/>
    </row>
    <row r="14025" spans="3:30">
      <c r="C14025" s="120"/>
      <c r="D14025" s="71"/>
      <c r="E14025" s="71"/>
      <c r="F14025" s="71"/>
      <c r="G14025" s="71"/>
      <c r="H14025" s="71"/>
      <c r="I14025" s="71"/>
      <c r="J14025" s="71"/>
      <c r="K14025" s="175"/>
      <c r="L14025" s="176"/>
      <c r="M14025" s="71"/>
      <c r="N14025" s="71"/>
      <c r="Z14025" s="92"/>
      <c r="AD14025" s="87"/>
    </row>
    <row r="14026" spans="3:30">
      <c r="C14026" s="120"/>
      <c r="D14026" s="71"/>
      <c r="E14026" s="71"/>
      <c r="F14026" s="71"/>
      <c r="G14026" s="71"/>
      <c r="H14026" s="71"/>
      <c r="I14026" s="71"/>
      <c r="J14026" s="71"/>
      <c r="K14026" s="175"/>
      <c r="L14026" s="176"/>
      <c r="M14026" s="71"/>
      <c r="N14026" s="71"/>
      <c r="Z14026" s="92"/>
      <c r="AD14026" s="87"/>
    </row>
    <row r="14027" spans="3:30">
      <c r="C14027" s="120"/>
      <c r="D14027" s="71"/>
      <c r="E14027" s="71"/>
      <c r="F14027" s="71"/>
      <c r="G14027" s="71"/>
      <c r="H14027" s="71"/>
      <c r="I14027" s="71"/>
      <c r="J14027" s="71"/>
      <c r="K14027" s="175"/>
      <c r="L14027" s="176"/>
      <c r="M14027" s="71"/>
      <c r="N14027" s="71"/>
      <c r="Z14027" s="92"/>
      <c r="AD14027" s="87"/>
    </row>
    <row r="14028" spans="3:30">
      <c r="C14028" s="120"/>
      <c r="D14028" s="71"/>
      <c r="E14028" s="71"/>
      <c r="F14028" s="71"/>
      <c r="G14028" s="71"/>
      <c r="H14028" s="71"/>
      <c r="I14028" s="71"/>
      <c r="J14028" s="71"/>
      <c r="K14028" s="175"/>
      <c r="L14028" s="176"/>
      <c r="M14028" s="71"/>
      <c r="N14028" s="71"/>
      <c r="Z14028" s="92"/>
      <c r="AD14028" s="87"/>
    </row>
    <row r="14029" spans="3:30">
      <c r="C14029" s="120"/>
      <c r="D14029" s="71"/>
      <c r="E14029" s="71"/>
      <c r="F14029" s="71"/>
      <c r="G14029" s="71"/>
      <c r="H14029" s="71"/>
      <c r="I14029" s="71"/>
      <c r="J14029" s="71"/>
      <c r="K14029" s="175"/>
      <c r="L14029" s="176"/>
      <c r="M14029" s="71"/>
      <c r="N14029" s="71"/>
      <c r="Z14029" s="92"/>
      <c r="AD14029" s="87"/>
    </row>
    <row r="14030" spans="3:30">
      <c r="C14030" s="120"/>
      <c r="D14030" s="71"/>
      <c r="E14030" s="71"/>
      <c r="F14030" s="71"/>
      <c r="G14030" s="71"/>
      <c r="H14030" s="71"/>
      <c r="I14030" s="71"/>
      <c r="J14030" s="71"/>
      <c r="K14030" s="175"/>
      <c r="L14030" s="176"/>
      <c r="M14030" s="71"/>
      <c r="N14030" s="71"/>
      <c r="Z14030" s="92"/>
      <c r="AD14030" s="87"/>
    </row>
    <row r="14031" spans="3:30">
      <c r="C14031" s="120"/>
      <c r="D14031" s="71"/>
      <c r="E14031" s="71"/>
      <c r="F14031" s="71"/>
      <c r="G14031" s="71"/>
      <c r="H14031" s="71"/>
      <c r="I14031" s="71"/>
      <c r="J14031" s="71"/>
      <c r="K14031" s="175"/>
      <c r="L14031" s="176"/>
      <c r="M14031" s="71"/>
      <c r="N14031" s="71"/>
      <c r="Z14031" s="92"/>
      <c r="AD14031" s="87"/>
    </row>
    <row r="14032" spans="3:30">
      <c r="C14032" s="120"/>
      <c r="D14032" s="71"/>
      <c r="E14032" s="71"/>
      <c r="F14032" s="71"/>
      <c r="G14032" s="71"/>
      <c r="H14032" s="71"/>
      <c r="I14032" s="71"/>
      <c r="J14032" s="71"/>
      <c r="K14032" s="175"/>
      <c r="L14032" s="176"/>
      <c r="M14032" s="71"/>
      <c r="N14032" s="71"/>
      <c r="Z14032" s="92"/>
      <c r="AD14032" s="87"/>
    </row>
    <row r="14033" spans="3:30">
      <c r="C14033" s="120"/>
      <c r="D14033" s="71"/>
      <c r="E14033" s="71"/>
      <c r="F14033" s="71"/>
      <c r="G14033" s="71"/>
      <c r="H14033" s="71"/>
      <c r="I14033" s="71"/>
      <c r="J14033" s="71"/>
      <c r="K14033" s="175"/>
      <c r="L14033" s="176"/>
      <c r="M14033" s="71"/>
      <c r="N14033" s="71"/>
      <c r="Z14033" s="92"/>
      <c r="AD14033" s="87"/>
    </row>
    <row r="14034" spans="3:30">
      <c r="C14034" s="120"/>
      <c r="D14034" s="71"/>
      <c r="E14034" s="71"/>
      <c r="F14034" s="71"/>
      <c r="G14034" s="71"/>
      <c r="H14034" s="71"/>
      <c r="I14034" s="71"/>
      <c r="J14034" s="71"/>
      <c r="K14034" s="175"/>
      <c r="L14034" s="176"/>
      <c r="M14034" s="71"/>
      <c r="N14034" s="71"/>
      <c r="Z14034" s="92"/>
      <c r="AD14034" s="87"/>
    </row>
    <row r="14035" spans="3:30">
      <c r="C14035" s="120"/>
      <c r="D14035" s="71"/>
      <c r="E14035" s="71"/>
      <c r="F14035" s="71"/>
      <c r="G14035" s="71"/>
      <c r="H14035" s="71"/>
      <c r="I14035" s="71"/>
      <c r="J14035" s="71"/>
      <c r="K14035" s="175"/>
      <c r="L14035" s="176"/>
      <c r="M14035" s="71"/>
      <c r="N14035" s="71"/>
      <c r="Z14035" s="92"/>
      <c r="AD14035" s="87"/>
    </row>
    <row r="14036" spans="3:30">
      <c r="C14036" s="120"/>
      <c r="D14036" s="71"/>
      <c r="E14036" s="71"/>
      <c r="F14036" s="71"/>
      <c r="G14036" s="71"/>
      <c r="H14036" s="71"/>
      <c r="I14036" s="71"/>
      <c r="J14036" s="71"/>
      <c r="K14036" s="175"/>
      <c r="L14036" s="176"/>
      <c r="M14036" s="71"/>
      <c r="N14036" s="71"/>
      <c r="Z14036" s="92"/>
      <c r="AD14036" s="87"/>
    </row>
    <row r="14037" spans="3:30">
      <c r="C14037" s="120"/>
      <c r="D14037" s="71"/>
      <c r="E14037" s="71"/>
      <c r="F14037" s="71"/>
      <c r="G14037" s="71"/>
      <c r="H14037" s="71"/>
      <c r="I14037" s="71"/>
      <c r="J14037" s="71"/>
      <c r="K14037" s="175"/>
      <c r="L14037" s="176"/>
      <c r="M14037" s="71"/>
      <c r="N14037" s="71"/>
      <c r="Z14037" s="92"/>
      <c r="AD14037" s="87"/>
    </row>
    <row r="14038" spans="3:30">
      <c r="C14038" s="120"/>
      <c r="D14038" s="71"/>
      <c r="E14038" s="71"/>
      <c r="F14038" s="71"/>
      <c r="G14038" s="71"/>
      <c r="H14038" s="71"/>
      <c r="I14038" s="71"/>
      <c r="J14038" s="71"/>
      <c r="K14038" s="175"/>
      <c r="L14038" s="176"/>
      <c r="M14038" s="71"/>
      <c r="N14038" s="71"/>
      <c r="Z14038" s="92"/>
      <c r="AD14038" s="87"/>
    </row>
    <row r="14039" spans="3:30">
      <c r="C14039" s="120"/>
      <c r="D14039" s="71"/>
      <c r="E14039" s="71"/>
      <c r="F14039" s="71"/>
      <c r="G14039" s="71"/>
      <c r="H14039" s="71"/>
      <c r="I14039" s="71"/>
      <c r="J14039" s="71"/>
      <c r="K14039" s="175"/>
      <c r="L14039" s="176"/>
      <c r="M14039" s="71"/>
      <c r="N14039" s="71"/>
      <c r="Z14039" s="92"/>
      <c r="AD14039" s="87"/>
    </row>
    <row r="14040" spans="3:30">
      <c r="C14040" s="120"/>
      <c r="D14040" s="71"/>
      <c r="E14040" s="71"/>
      <c r="F14040" s="71"/>
      <c r="G14040" s="71"/>
      <c r="H14040" s="71"/>
      <c r="I14040" s="71"/>
      <c r="J14040" s="71"/>
      <c r="K14040" s="175"/>
      <c r="L14040" s="176"/>
      <c r="M14040" s="71"/>
      <c r="N14040" s="71"/>
      <c r="Z14040" s="92"/>
      <c r="AD14040" s="87"/>
    </row>
    <row r="14041" spans="3:30">
      <c r="C14041" s="120"/>
      <c r="D14041" s="71"/>
      <c r="E14041" s="71"/>
      <c r="F14041" s="71"/>
      <c r="G14041" s="71"/>
      <c r="H14041" s="71"/>
      <c r="I14041" s="71"/>
      <c r="J14041" s="71"/>
      <c r="K14041" s="175"/>
      <c r="L14041" s="176"/>
      <c r="M14041" s="71"/>
      <c r="N14041" s="71"/>
      <c r="Z14041" s="92"/>
      <c r="AD14041" s="87"/>
    </row>
    <row r="14042" spans="3:30">
      <c r="C14042" s="120"/>
      <c r="D14042" s="71"/>
      <c r="E14042" s="71"/>
      <c r="F14042" s="71"/>
      <c r="G14042" s="71"/>
      <c r="H14042" s="71"/>
      <c r="I14042" s="71"/>
      <c r="J14042" s="71"/>
      <c r="K14042" s="175"/>
      <c r="L14042" s="176"/>
      <c r="M14042" s="71"/>
      <c r="N14042" s="71"/>
      <c r="Z14042" s="92"/>
      <c r="AD14042" s="87"/>
    </row>
    <row r="14043" spans="3:30">
      <c r="C14043" s="120"/>
      <c r="D14043" s="71"/>
      <c r="E14043" s="71"/>
      <c r="F14043" s="71"/>
      <c r="G14043" s="71"/>
      <c r="H14043" s="71"/>
      <c r="I14043" s="71"/>
      <c r="J14043" s="71"/>
      <c r="K14043" s="175"/>
      <c r="L14043" s="176"/>
      <c r="M14043" s="71"/>
      <c r="N14043" s="71"/>
      <c r="Z14043" s="92"/>
      <c r="AD14043" s="87"/>
    </row>
    <row r="14044" spans="3:30">
      <c r="C14044" s="120"/>
      <c r="D14044" s="71"/>
      <c r="E14044" s="71"/>
      <c r="F14044" s="71"/>
      <c r="G14044" s="71"/>
      <c r="H14044" s="71"/>
      <c r="I14044" s="71"/>
      <c r="J14044" s="71"/>
      <c r="K14044" s="175"/>
      <c r="L14044" s="176"/>
      <c r="M14044" s="71"/>
      <c r="N14044" s="71"/>
      <c r="Z14044" s="92"/>
      <c r="AD14044" s="87"/>
    </row>
    <row r="14045" spans="3:30">
      <c r="C14045" s="120"/>
      <c r="D14045" s="71"/>
      <c r="E14045" s="71"/>
      <c r="F14045" s="71"/>
      <c r="G14045" s="71"/>
      <c r="H14045" s="71"/>
      <c r="I14045" s="71"/>
      <c r="J14045" s="71"/>
      <c r="K14045" s="175"/>
      <c r="L14045" s="176"/>
      <c r="M14045" s="71"/>
      <c r="N14045" s="71"/>
      <c r="Z14045" s="92"/>
      <c r="AD14045" s="87"/>
    </row>
    <row r="14046" spans="3:30">
      <c r="C14046" s="120"/>
      <c r="D14046" s="71"/>
      <c r="E14046" s="71"/>
      <c r="F14046" s="71"/>
      <c r="G14046" s="71"/>
      <c r="H14046" s="71"/>
      <c r="I14046" s="71"/>
      <c r="J14046" s="71"/>
      <c r="K14046" s="175"/>
      <c r="L14046" s="176"/>
      <c r="M14046" s="71"/>
      <c r="N14046" s="71"/>
      <c r="Z14046" s="92"/>
      <c r="AD14046" s="87"/>
    </row>
    <row r="14047" spans="3:30">
      <c r="C14047" s="120"/>
      <c r="D14047" s="71"/>
      <c r="E14047" s="71"/>
      <c r="F14047" s="71"/>
      <c r="G14047" s="71"/>
      <c r="H14047" s="71"/>
      <c r="I14047" s="71"/>
      <c r="J14047" s="71"/>
      <c r="K14047" s="175"/>
      <c r="L14047" s="176"/>
      <c r="M14047" s="71"/>
      <c r="N14047" s="71"/>
      <c r="Z14047" s="92"/>
      <c r="AD14047" s="87"/>
    </row>
    <row r="14048" spans="3:30">
      <c r="C14048" s="120"/>
      <c r="D14048" s="71"/>
      <c r="E14048" s="71"/>
      <c r="F14048" s="71"/>
      <c r="G14048" s="71"/>
      <c r="H14048" s="71"/>
      <c r="I14048" s="71"/>
      <c r="J14048" s="71"/>
      <c r="K14048" s="175"/>
      <c r="L14048" s="176"/>
      <c r="M14048" s="71"/>
      <c r="N14048" s="71"/>
      <c r="Z14048" s="92"/>
      <c r="AD14048" s="87"/>
    </row>
    <row r="14049" spans="3:30">
      <c r="C14049" s="120"/>
      <c r="D14049" s="71"/>
      <c r="E14049" s="71"/>
      <c r="F14049" s="71"/>
      <c r="G14049" s="71"/>
      <c r="H14049" s="71"/>
      <c r="I14049" s="71"/>
      <c r="J14049" s="71"/>
      <c r="K14049" s="175"/>
      <c r="L14049" s="176"/>
      <c r="M14049" s="71"/>
      <c r="N14049" s="71"/>
      <c r="Z14049" s="92"/>
      <c r="AD14049" s="87"/>
    </row>
    <row r="14050" spans="3:30">
      <c r="C14050" s="120"/>
      <c r="D14050" s="71"/>
      <c r="E14050" s="71"/>
      <c r="F14050" s="71"/>
      <c r="G14050" s="71"/>
      <c r="H14050" s="71"/>
      <c r="I14050" s="71"/>
      <c r="J14050" s="71"/>
      <c r="K14050" s="175"/>
      <c r="L14050" s="176"/>
      <c r="M14050" s="71"/>
      <c r="N14050" s="71"/>
      <c r="Z14050" s="92"/>
      <c r="AD14050" s="87"/>
    </row>
    <row r="14051" spans="3:30">
      <c r="C14051" s="120"/>
      <c r="D14051" s="71"/>
      <c r="E14051" s="71"/>
      <c r="F14051" s="71"/>
      <c r="G14051" s="71"/>
      <c r="H14051" s="71"/>
      <c r="I14051" s="71"/>
      <c r="J14051" s="71"/>
      <c r="K14051" s="175"/>
      <c r="L14051" s="176"/>
      <c r="M14051" s="71"/>
      <c r="N14051" s="71"/>
      <c r="Z14051" s="92"/>
      <c r="AD14051" s="87"/>
    </row>
    <row r="14052" spans="3:30">
      <c r="C14052" s="120"/>
      <c r="D14052" s="71"/>
      <c r="E14052" s="71"/>
      <c r="F14052" s="71"/>
      <c r="G14052" s="71"/>
      <c r="H14052" s="71"/>
      <c r="I14052" s="71"/>
      <c r="J14052" s="71"/>
      <c r="K14052" s="175"/>
      <c r="L14052" s="176"/>
      <c r="M14052" s="71"/>
      <c r="N14052" s="71"/>
      <c r="Z14052" s="92"/>
      <c r="AD14052" s="87"/>
    </row>
    <row r="14053" spans="3:30">
      <c r="C14053" s="120"/>
      <c r="D14053" s="71"/>
      <c r="E14053" s="71"/>
      <c r="F14053" s="71"/>
      <c r="G14053" s="71"/>
      <c r="H14053" s="71"/>
      <c r="I14053" s="71"/>
      <c r="J14053" s="71"/>
      <c r="K14053" s="175"/>
      <c r="L14053" s="176"/>
      <c r="M14053" s="71"/>
      <c r="N14053" s="71"/>
      <c r="Z14053" s="92"/>
      <c r="AD14053" s="87"/>
    </row>
    <row r="14054" spans="3:30">
      <c r="C14054" s="120"/>
      <c r="D14054" s="71"/>
      <c r="E14054" s="71"/>
      <c r="F14054" s="71"/>
      <c r="G14054" s="71"/>
      <c r="H14054" s="71"/>
      <c r="I14054" s="71"/>
      <c r="J14054" s="71"/>
      <c r="K14054" s="175"/>
      <c r="L14054" s="176"/>
      <c r="M14054" s="71"/>
      <c r="N14054" s="71"/>
      <c r="Z14054" s="92"/>
      <c r="AD14054" s="87"/>
    </row>
    <row r="14055" spans="3:30">
      <c r="C14055" s="120"/>
      <c r="D14055" s="71"/>
      <c r="E14055" s="71"/>
      <c r="F14055" s="71"/>
      <c r="G14055" s="71"/>
      <c r="H14055" s="71"/>
      <c r="I14055" s="71"/>
      <c r="J14055" s="71"/>
      <c r="K14055" s="175"/>
      <c r="L14055" s="176"/>
      <c r="M14055" s="71"/>
      <c r="N14055" s="71"/>
      <c r="Z14055" s="92"/>
      <c r="AD14055" s="87"/>
    </row>
    <row r="14056" spans="3:30">
      <c r="C14056" s="120"/>
      <c r="D14056" s="71"/>
      <c r="E14056" s="71"/>
      <c r="F14056" s="71"/>
      <c r="G14056" s="71"/>
      <c r="H14056" s="71"/>
      <c r="I14056" s="71"/>
      <c r="J14056" s="71"/>
      <c r="K14056" s="175"/>
      <c r="L14056" s="176"/>
      <c r="M14056" s="71"/>
      <c r="N14056" s="71"/>
      <c r="Z14056" s="92"/>
      <c r="AD14056" s="87"/>
    </row>
    <row r="14057" spans="3:30">
      <c r="C14057" s="120"/>
      <c r="D14057" s="71"/>
      <c r="E14057" s="71"/>
      <c r="F14057" s="71"/>
      <c r="G14057" s="71"/>
      <c r="H14057" s="71"/>
      <c r="I14057" s="71"/>
      <c r="J14057" s="71"/>
      <c r="K14057" s="175"/>
      <c r="L14057" s="176"/>
      <c r="M14057" s="71"/>
      <c r="N14057" s="71"/>
      <c r="Z14057" s="92"/>
      <c r="AD14057" s="87"/>
    </row>
    <row r="14058" spans="3:30">
      <c r="C14058" s="120"/>
      <c r="D14058" s="71"/>
      <c r="E14058" s="71"/>
      <c r="F14058" s="71"/>
      <c r="G14058" s="71"/>
      <c r="H14058" s="71"/>
      <c r="I14058" s="71"/>
      <c r="J14058" s="71"/>
      <c r="K14058" s="175"/>
      <c r="L14058" s="176"/>
      <c r="M14058" s="71"/>
      <c r="N14058" s="71"/>
      <c r="Z14058" s="92"/>
      <c r="AD14058" s="87"/>
    </row>
    <row r="14059" spans="3:30">
      <c r="C14059" s="120"/>
      <c r="D14059" s="71"/>
      <c r="E14059" s="71"/>
      <c r="F14059" s="71"/>
      <c r="G14059" s="71"/>
      <c r="H14059" s="71"/>
      <c r="I14059" s="71"/>
      <c r="J14059" s="71"/>
      <c r="K14059" s="175"/>
      <c r="L14059" s="176"/>
      <c r="M14059" s="71"/>
      <c r="N14059" s="71"/>
      <c r="Z14059" s="92"/>
      <c r="AD14059" s="87"/>
    </row>
    <row r="14060" spans="3:30">
      <c r="C14060" s="120"/>
      <c r="D14060" s="71"/>
      <c r="E14060" s="71"/>
      <c r="F14060" s="71"/>
      <c r="G14060" s="71"/>
      <c r="H14060" s="71"/>
      <c r="I14060" s="71"/>
      <c r="J14060" s="71"/>
      <c r="K14060" s="175"/>
      <c r="L14060" s="176"/>
      <c r="M14060" s="71"/>
      <c r="N14060" s="71"/>
      <c r="Z14060" s="92"/>
      <c r="AD14060" s="87"/>
    </row>
    <row r="14061" spans="3:30">
      <c r="C14061" s="120"/>
      <c r="D14061" s="71"/>
      <c r="E14061" s="71"/>
      <c r="F14061" s="71"/>
      <c r="G14061" s="71"/>
      <c r="H14061" s="71"/>
      <c r="I14061" s="71"/>
      <c r="J14061" s="71"/>
      <c r="K14061" s="175"/>
      <c r="L14061" s="176"/>
      <c r="M14061" s="71"/>
      <c r="N14061" s="71"/>
      <c r="Z14061" s="92"/>
      <c r="AD14061" s="87"/>
    </row>
    <row r="14062" spans="3:30">
      <c r="C14062" s="120"/>
      <c r="D14062" s="71"/>
      <c r="E14062" s="71"/>
      <c r="F14062" s="71"/>
      <c r="G14062" s="71"/>
      <c r="H14062" s="71"/>
      <c r="I14062" s="71"/>
      <c r="J14062" s="71"/>
      <c r="K14062" s="175"/>
      <c r="L14062" s="176"/>
      <c r="M14062" s="71"/>
      <c r="N14062" s="71"/>
      <c r="Z14062" s="92"/>
      <c r="AD14062" s="87"/>
    </row>
    <row r="14063" spans="3:30">
      <c r="C14063" s="120"/>
      <c r="D14063" s="71"/>
      <c r="E14063" s="71"/>
      <c r="F14063" s="71"/>
      <c r="G14063" s="71"/>
      <c r="H14063" s="71"/>
      <c r="I14063" s="71"/>
      <c r="J14063" s="71"/>
      <c r="K14063" s="175"/>
      <c r="L14063" s="176"/>
      <c r="M14063" s="71"/>
      <c r="N14063" s="71"/>
      <c r="Z14063" s="92"/>
      <c r="AD14063" s="87"/>
    </row>
    <row r="14064" spans="3:30">
      <c r="C14064" s="120"/>
      <c r="D14064" s="71"/>
      <c r="E14064" s="71"/>
      <c r="F14064" s="71"/>
      <c r="G14064" s="71"/>
      <c r="H14064" s="71"/>
      <c r="I14064" s="71"/>
      <c r="J14064" s="71"/>
      <c r="K14064" s="175"/>
      <c r="L14064" s="176"/>
      <c r="M14064" s="71"/>
      <c r="N14064" s="71"/>
      <c r="Z14064" s="92"/>
      <c r="AD14064" s="87"/>
    </row>
    <row r="14065" spans="3:30">
      <c r="C14065" s="120"/>
      <c r="D14065" s="71"/>
      <c r="E14065" s="71"/>
      <c r="F14065" s="71"/>
      <c r="G14065" s="71"/>
      <c r="H14065" s="71"/>
      <c r="I14065" s="71"/>
      <c r="J14065" s="71"/>
      <c r="K14065" s="175"/>
      <c r="L14065" s="176"/>
      <c r="M14065" s="71"/>
      <c r="N14065" s="71"/>
      <c r="Z14065" s="92"/>
      <c r="AD14065" s="87"/>
    </row>
    <row r="14066" spans="3:30">
      <c r="C14066" s="120"/>
      <c r="D14066" s="71"/>
      <c r="E14066" s="71"/>
      <c r="F14066" s="71"/>
      <c r="G14066" s="71"/>
      <c r="H14066" s="71"/>
      <c r="I14066" s="71"/>
      <c r="J14066" s="71"/>
      <c r="K14066" s="175"/>
      <c r="L14066" s="176"/>
      <c r="M14066" s="71"/>
      <c r="N14066" s="71"/>
      <c r="Z14066" s="92"/>
      <c r="AD14066" s="87"/>
    </row>
    <row r="14067" spans="3:30">
      <c r="C14067" s="120"/>
      <c r="D14067" s="71"/>
      <c r="E14067" s="71"/>
      <c r="F14067" s="71"/>
      <c r="G14067" s="71"/>
      <c r="H14067" s="71"/>
      <c r="I14067" s="71"/>
      <c r="J14067" s="71"/>
      <c r="K14067" s="175"/>
      <c r="L14067" s="176"/>
      <c r="M14067" s="71"/>
      <c r="N14067" s="71"/>
      <c r="Z14067" s="92"/>
      <c r="AD14067" s="87"/>
    </row>
    <row r="14068" spans="3:30">
      <c r="C14068" s="120"/>
      <c r="D14068" s="71"/>
      <c r="E14068" s="71"/>
      <c r="F14068" s="71"/>
      <c r="G14068" s="71"/>
      <c r="H14068" s="71"/>
      <c r="I14068" s="71"/>
      <c r="J14068" s="71"/>
      <c r="K14068" s="175"/>
      <c r="L14068" s="176"/>
      <c r="M14068" s="71"/>
      <c r="N14068" s="71"/>
      <c r="Z14068" s="92"/>
      <c r="AD14068" s="87"/>
    </row>
    <row r="14069" spans="3:30">
      <c r="C14069" s="120"/>
      <c r="D14069" s="71"/>
      <c r="E14069" s="71"/>
      <c r="F14069" s="71"/>
      <c r="G14069" s="71"/>
      <c r="H14069" s="71"/>
      <c r="I14069" s="71"/>
      <c r="J14069" s="71"/>
      <c r="K14069" s="175"/>
      <c r="L14069" s="176"/>
      <c r="M14069" s="71"/>
      <c r="N14069" s="71"/>
      <c r="Z14069" s="92"/>
      <c r="AD14069" s="87"/>
    </row>
    <row r="14070" spans="3:30">
      <c r="C14070" s="120"/>
      <c r="D14070" s="71"/>
      <c r="E14070" s="71"/>
      <c r="F14070" s="71"/>
      <c r="G14070" s="71"/>
      <c r="H14070" s="71"/>
      <c r="I14070" s="71"/>
      <c r="J14070" s="71"/>
      <c r="K14070" s="175"/>
      <c r="L14070" s="176"/>
      <c r="M14070" s="71"/>
      <c r="N14070" s="71"/>
      <c r="Z14070" s="92"/>
      <c r="AD14070" s="87"/>
    </row>
    <row r="14071" spans="3:30">
      <c r="C14071" s="120"/>
      <c r="D14071" s="71"/>
      <c r="E14071" s="71"/>
      <c r="F14071" s="71"/>
      <c r="G14071" s="71"/>
      <c r="H14071" s="71"/>
      <c r="I14071" s="71"/>
      <c r="J14071" s="71"/>
      <c r="K14071" s="175"/>
      <c r="L14071" s="176"/>
      <c r="M14071" s="71"/>
      <c r="N14071" s="71"/>
      <c r="Z14071" s="92"/>
      <c r="AD14071" s="87"/>
    </row>
    <row r="14072" spans="3:30">
      <c r="C14072" s="120"/>
      <c r="D14072" s="71"/>
      <c r="E14072" s="71"/>
      <c r="F14072" s="71"/>
      <c r="G14072" s="71"/>
      <c r="H14072" s="71"/>
      <c r="I14072" s="71"/>
      <c r="J14072" s="71"/>
      <c r="K14072" s="175"/>
      <c r="L14072" s="176"/>
      <c r="M14072" s="71"/>
      <c r="N14072" s="71"/>
      <c r="Z14072" s="92"/>
      <c r="AD14072" s="87"/>
    </row>
    <row r="14073" spans="3:30">
      <c r="C14073" s="120"/>
      <c r="D14073" s="71"/>
      <c r="E14073" s="71"/>
      <c r="F14073" s="71"/>
      <c r="G14073" s="71"/>
      <c r="H14073" s="71"/>
      <c r="I14073" s="71"/>
      <c r="J14073" s="71"/>
      <c r="K14073" s="175"/>
      <c r="L14073" s="176"/>
      <c r="M14073" s="71"/>
      <c r="N14073" s="71"/>
      <c r="Z14073" s="92"/>
      <c r="AD14073" s="87"/>
    </row>
    <row r="14074" spans="3:30">
      <c r="C14074" s="120"/>
      <c r="D14074" s="71"/>
      <c r="E14074" s="71"/>
      <c r="F14074" s="71"/>
      <c r="G14074" s="71"/>
      <c r="H14074" s="71"/>
      <c r="I14074" s="71"/>
      <c r="J14074" s="71"/>
      <c r="K14074" s="175"/>
      <c r="L14074" s="176"/>
      <c r="M14074" s="71"/>
      <c r="N14074" s="71"/>
      <c r="Z14074" s="92"/>
      <c r="AD14074" s="87"/>
    </row>
    <row r="14075" spans="3:30">
      <c r="C14075" s="120"/>
      <c r="D14075" s="71"/>
      <c r="E14075" s="71"/>
      <c r="F14075" s="71"/>
      <c r="G14075" s="71"/>
      <c r="H14075" s="71"/>
      <c r="I14075" s="71"/>
      <c r="J14075" s="71"/>
      <c r="K14075" s="175"/>
      <c r="L14075" s="176"/>
      <c r="M14075" s="71"/>
      <c r="N14075" s="71"/>
      <c r="Z14075" s="92"/>
      <c r="AD14075" s="87"/>
    </row>
    <row r="14076" spans="3:30">
      <c r="C14076" s="120"/>
      <c r="D14076" s="71"/>
      <c r="E14076" s="71"/>
      <c r="F14076" s="71"/>
      <c r="G14076" s="71"/>
      <c r="H14076" s="71"/>
      <c r="I14076" s="71"/>
      <c r="J14076" s="71"/>
      <c r="K14076" s="175"/>
      <c r="L14076" s="176"/>
      <c r="M14076" s="71"/>
      <c r="N14076" s="71"/>
      <c r="Z14076" s="92"/>
      <c r="AD14076" s="87"/>
    </row>
    <row r="14077" spans="3:30">
      <c r="C14077" s="120"/>
      <c r="D14077" s="71"/>
      <c r="E14077" s="71"/>
      <c r="F14077" s="71"/>
      <c r="G14077" s="71"/>
      <c r="H14077" s="71"/>
      <c r="I14077" s="71"/>
      <c r="J14077" s="71"/>
      <c r="K14077" s="175"/>
      <c r="L14077" s="176"/>
      <c r="M14077" s="71"/>
      <c r="N14077" s="71"/>
      <c r="Z14077" s="92"/>
      <c r="AD14077" s="87"/>
    </row>
    <row r="14078" spans="3:30">
      <c r="C14078" s="120"/>
      <c r="D14078" s="71"/>
      <c r="E14078" s="71"/>
      <c r="F14078" s="71"/>
      <c r="G14078" s="71"/>
      <c r="H14078" s="71"/>
      <c r="I14078" s="71"/>
      <c r="J14078" s="71"/>
      <c r="K14078" s="175"/>
      <c r="L14078" s="176"/>
      <c r="M14078" s="71"/>
      <c r="N14078" s="71"/>
      <c r="Z14078" s="92"/>
      <c r="AD14078" s="87"/>
    </row>
    <row r="14079" spans="3:30">
      <c r="C14079" s="120"/>
      <c r="D14079" s="71"/>
      <c r="E14079" s="71"/>
      <c r="F14079" s="71"/>
      <c r="G14079" s="71"/>
      <c r="H14079" s="71"/>
      <c r="I14079" s="71"/>
      <c r="J14079" s="71"/>
      <c r="K14079" s="175"/>
      <c r="L14079" s="176"/>
      <c r="M14079" s="71"/>
      <c r="N14079" s="71"/>
      <c r="Z14079" s="92"/>
      <c r="AD14079" s="87"/>
    </row>
    <row r="14080" spans="3:30">
      <c r="C14080" s="120"/>
      <c r="D14080" s="71"/>
      <c r="E14080" s="71"/>
      <c r="F14080" s="71"/>
      <c r="G14080" s="71"/>
      <c r="H14080" s="71"/>
      <c r="I14080" s="71"/>
      <c r="J14080" s="71"/>
      <c r="K14080" s="175"/>
      <c r="L14080" s="176"/>
      <c r="M14080" s="71"/>
      <c r="N14080" s="71"/>
      <c r="Z14080" s="92"/>
      <c r="AD14080" s="87"/>
    </row>
    <row r="14081" spans="3:30">
      <c r="C14081" s="120"/>
      <c r="D14081" s="71"/>
      <c r="E14081" s="71"/>
      <c r="F14081" s="71"/>
      <c r="G14081" s="71"/>
      <c r="H14081" s="71"/>
      <c r="I14081" s="71"/>
      <c r="J14081" s="71"/>
      <c r="K14081" s="175"/>
      <c r="L14081" s="176"/>
      <c r="M14081" s="71"/>
      <c r="N14081" s="71"/>
      <c r="Z14081" s="92"/>
      <c r="AD14081" s="87"/>
    </row>
    <row r="14082" spans="3:30">
      <c r="C14082" s="120"/>
      <c r="D14082" s="71"/>
      <c r="E14082" s="71"/>
      <c r="F14082" s="71"/>
      <c r="G14082" s="71"/>
      <c r="H14082" s="71"/>
      <c r="I14082" s="71"/>
      <c r="J14082" s="71"/>
      <c r="K14082" s="175"/>
      <c r="L14082" s="176"/>
      <c r="M14082" s="71"/>
      <c r="N14082" s="71"/>
      <c r="Z14082" s="92"/>
      <c r="AD14082" s="87"/>
    </row>
    <row r="14083" spans="3:30">
      <c r="C14083" s="120"/>
      <c r="D14083" s="71"/>
      <c r="E14083" s="71"/>
      <c r="F14083" s="71"/>
      <c r="G14083" s="71"/>
      <c r="H14083" s="71"/>
      <c r="I14083" s="71"/>
      <c r="J14083" s="71"/>
      <c r="K14083" s="175"/>
      <c r="L14083" s="176"/>
      <c r="M14083" s="71"/>
      <c r="N14083" s="71"/>
      <c r="Z14083" s="92"/>
      <c r="AD14083" s="87"/>
    </row>
    <row r="14084" spans="3:30">
      <c r="C14084" s="120"/>
      <c r="D14084" s="71"/>
      <c r="E14084" s="71"/>
      <c r="F14084" s="71"/>
      <c r="G14084" s="71"/>
      <c r="H14084" s="71"/>
      <c r="I14084" s="71"/>
      <c r="J14084" s="71"/>
      <c r="K14084" s="175"/>
      <c r="L14084" s="176"/>
      <c r="M14084" s="71"/>
      <c r="N14084" s="71"/>
      <c r="Z14084" s="92"/>
      <c r="AD14084" s="87"/>
    </row>
    <row r="14085" spans="3:30">
      <c r="C14085" s="120"/>
      <c r="D14085" s="71"/>
      <c r="E14085" s="71"/>
      <c r="F14085" s="71"/>
      <c r="G14085" s="71"/>
      <c r="H14085" s="71"/>
      <c r="I14085" s="71"/>
      <c r="J14085" s="71"/>
      <c r="K14085" s="175"/>
      <c r="L14085" s="176"/>
      <c r="M14085" s="71"/>
      <c r="N14085" s="71"/>
      <c r="Z14085" s="92"/>
      <c r="AD14085" s="87"/>
    </row>
    <row r="14086" spans="3:30">
      <c r="C14086" s="120"/>
      <c r="D14086" s="71"/>
      <c r="E14086" s="71"/>
      <c r="F14086" s="71"/>
      <c r="G14086" s="71"/>
      <c r="H14086" s="71"/>
      <c r="I14086" s="71"/>
      <c r="J14086" s="71"/>
      <c r="K14086" s="175"/>
      <c r="L14086" s="176"/>
      <c r="M14086" s="71"/>
      <c r="N14086" s="71"/>
      <c r="Z14086" s="92"/>
      <c r="AD14086" s="87"/>
    </row>
    <row r="14087" spans="3:30">
      <c r="C14087" s="120"/>
      <c r="D14087" s="71"/>
      <c r="E14087" s="71"/>
      <c r="F14087" s="71"/>
      <c r="G14087" s="71"/>
      <c r="H14087" s="71"/>
      <c r="I14087" s="71"/>
      <c r="J14087" s="71"/>
      <c r="K14087" s="175"/>
      <c r="L14087" s="176"/>
      <c r="M14087" s="71"/>
      <c r="N14087" s="71"/>
      <c r="Z14087" s="92"/>
      <c r="AD14087" s="87"/>
    </row>
    <row r="14088" spans="3:30">
      <c r="C14088" s="120"/>
      <c r="D14088" s="71"/>
      <c r="E14088" s="71"/>
      <c r="F14088" s="71"/>
      <c r="G14088" s="71"/>
      <c r="H14088" s="71"/>
      <c r="I14088" s="71"/>
      <c r="J14088" s="71"/>
      <c r="K14088" s="175"/>
      <c r="L14088" s="176"/>
      <c r="M14088" s="71"/>
      <c r="N14088" s="71"/>
      <c r="Z14088" s="92"/>
      <c r="AD14088" s="87"/>
    </row>
    <row r="14089" spans="3:30">
      <c r="C14089" s="120"/>
      <c r="D14089" s="71"/>
      <c r="E14089" s="71"/>
      <c r="F14089" s="71"/>
      <c r="G14089" s="71"/>
      <c r="H14089" s="71"/>
      <c r="I14089" s="71"/>
      <c r="J14089" s="71"/>
      <c r="K14089" s="175"/>
      <c r="L14089" s="176"/>
      <c r="M14089" s="71"/>
      <c r="N14089" s="71"/>
      <c r="Z14089" s="92"/>
      <c r="AD14089" s="87"/>
    </row>
    <row r="14090" spans="3:30">
      <c r="C14090" s="120"/>
      <c r="D14090" s="71"/>
      <c r="E14090" s="71"/>
      <c r="F14090" s="71"/>
      <c r="G14090" s="71"/>
      <c r="H14090" s="71"/>
      <c r="I14090" s="71"/>
      <c r="J14090" s="71"/>
      <c r="K14090" s="175"/>
      <c r="L14090" s="176"/>
      <c r="M14090" s="71"/>
      <c r="N14090" s="71"/>
      <c r="Z14090" s="92"/>
      <c r="AD14090" s="87"/>
    </row>
    <row r="14091" spans="3:30">
      <c r="C14091" s="120"/>
      <c r="D14091" s="71"/>
      <c r="E14091" s="71"/>
      <c r="F14091" s="71"/>
      <c r="G14091" s="71"/>
      <c r="H14091" s="71"/>
      <c r="I14091" s="71"/>
      <c r="J14091" s="71"/>
      <c r="K14091" s="175"/>
      <c r="L14091" s="176"/>
      <c r="M14091" s="71"/>
      <c r="N14091" s="71"/>
      <c r="Z14091" s="92"/>
      <c r="AD14091" s="87"/>
    </row>
    <row r="14092" spans="3:30">
      <c r="C14092" s="120"/>
      <c r="D14092" s="71"/>
      <c r="E14092" s="71"/>
      <c r="F14092" s="71"/>
      <c r="G14092" s="71"/>
      <c r="H14092" s="71"/>
      <c r="I14092" s="71"/>
      <c r="J14092" s="71"/>
      <c r="K14092" s="175"/>
      <c r="L14092" s="176"/>
      <c r="M14092" s="71"/>
      <c r="N14092" s="71"/>
      <c r="Z14092" s="92"/>
      <c r="AD14092" s="87"/>
    </row>
    <row r="14093" spans="3:30">
      <c r="C14093" s="120"/>
      <c r="D14093" s="71"/>
      <c r="E14093" s="71"/>
      <c r="F14093" s="71"/>
      <c r="G14093" s="71"/>
      <c r="H14093" s="71"/>
      <c r="I14093" s="71"/>
      <c r="J14093" s="71"/>
      <c r="K14093" s="175"/>
      <c r="L14093" s="176"/>
      <c r="M14093" s="71"/>
      <c r="N14093" s="71"/>
      <c r="Z14093" s="92"/>
      <c r="AD14093" s="87"/>
    </row>
    <row r="14094" spans="3:30">
      <c r="C14094" s="120"/>
      <c r="D14094" s="71"/>
      <c r="E14094" s="71"/>
      <c r="F14094" s="71"/>
      <c r="G14094" s="71"/>
      <c r="H14094" s="71"/>
      <c r="I14094" s="71"/>
      <c r="J14094" s="71"/>
      <c r="K14094" s="175"/>
      <c r="L14094" s="176"/>
      <c r="M14094" s="71"/>
      <c r="N14094" s="71"/>
      <c r="Z14094" s="92"/>
      <c r="AD14094" s="87"/>
    </row>
    <row r="14095" spans="3:30">
      <c r="C14095" s="120"/>
      <c r="D14095" s="71"/>
      <c r="E14095" s="71"/>
      <c r="F14095" s="71"/>
      <c r="G14095" s="71"/>
      <c r="H14095" s="71"/>
      <c r="I14095" s="71"/>
      <c r="J14095" s="71"/>
      <c r="K14095" s="175"/>
      <c r="L14095" s="176"/>
      <c r="M14095" s="71"/>
      <c r="N14095" s="71"/>
      <c r="Z14095" s="92"/>
      <c r="AD14095" s="87"/>
    </row>
    <row r="14096" spans="3:30">
      <c r="C14096" s="120"/>
      <c r="D14096" s="71"/>
      <c r="E14096" s="71"/>
      <c r="F14096" s="71"/>
      <c r="G14096" s="71"/>
      <c r="H14096" s="71"/>
      <c r="I14096" s="71"/>
      <c r="J14096" s="71"/>
      <c r="K14096" s="175"/>
      <c r="L14096" s="176"/>
      <c r="M14096" s="71"/>
      <c r="N14096" s="71"/>
      <c r="Z14096" s="92"/>
      <c r="AD14096" s="87"/>
    </row>
    <row r="14097" spans="3:30">
      <c r="C14097" s="120"/>
      <c r="D14097" s="71"/>
      <c r="E14097" s="71"/>
      <c r="F14097" s="71"/>
      <c r="G14097" s="71"/>
      <c r="H14097" s="71"/>
      <c r="I14097" s="71"/>
      <c r="J14097" s="71"/>
      <c r="K14097" s="175"/>
      <c r="L14097" s="176"/>
      <c r="M14097" s="71"/>
      <c r="N14097" s="71"/>
      <c r="Z14097" s="92"/>
      <c r="AD14097" s="87"/>
    </row>
    <row r="14098" spans="3:30">
      <c r="C14098" s="120"/>
      <c r="D14098" s="71"/>
      <c r="E14098" s="71"/>
      <c r="F14098" s="71"/>
      <c r="G14098" s="71"/>
      <c r="H14098" s="71"/>
      <c r="I14098" s="71"/>
      <c r="J14098" s="71"/>
      <c r="K14098" s="175"/>
      <c r="L14098" s="176"/>
      <c r="M14098" s="71"/>
      <c r="N14098" s="71"/>
      <c r="Z14098" s="92"/>
      <c r="AD14098" s="87"/>
    </row>
    <row r="14099" spans="3:30">
      <c r="C14099" s="120"/>
      <c r="D14099" s="71"/>
      <c r="E14099" s="71"/>
      <c r="F14099" s="71"/>
      <c r="G14099" s="71"/>
      <c r="H14099" s="71"/>
      <c r="I14099" s="71"/>
      <c r="J14099" s="71"/>
      <c r="K14099" s="175"/>
      <c r="L14099" s="176"/>
      <c r="M14099" s="71"/>
      <c r="N14099" s="71"/>
      <c r="Z14099" s="92"/>
      <c r="AD14099" s="87"/>
    </row>
    <row r="14100" spans="3:30">
      <c r="C14100" s="120"/>
      <c r="D14100" s="71"/>
      <c r="E14100" s="71"/>
      <c r="F14100" s="71"/>
      <c r="G14100" s="71"/>
      <c r="H14100" s="71"/>
      <c r="I14100" s="71"/>
      <c r="J14100" s="71"/>
      <c r="K14100" s="175"/>
      <c r="L14100" s="176"/>
      <c r="M14100" s="71"/>
      <c r="N14100" s="71"/>
      <c r="Z14100" s="92"/>
      <c r="AD14100" s="87"/>
    </row>
    <row r="14101" spans="3:30">
      <c r="C14101" s="120"/>
      <c r="D14101" s="71"/>
      <c r="E14101" s="71"/>
      <c r="F14101" s="71"/>
      <c r="G14101" s="71"/>
      <c r="H14101" s="71"/>
      <c r="I14101" s="71"/>
      <c r="J14101" s="71"/>
      <c r="K14101" s="175"/>
      <c r="L14101" s="176"/>
      <c r="M14101" s="71"/>
      <c r="N14101" s="71"/>
      <c r="Z14101" s="92"/>
      <c r="AD14101" s="87"/>
    </row>
    <row r="14102" spans="3:30">
      <c r="C14102" s="120"/>
      <c r="D14102" s="71"/>
      <c r="E14102" s="71"/>
      <c r="F14102" s="71"/>
      <c r="G14102" s="71"/>
      <c r="H14102" s="71"/>
      <c r="I14102" s="71"/>
      <c r="J14102" s="71"/>
      <c r="K14102" s="175"/>
      <c r="L14102" s="176"/>
      <c r="M14102" s="71"/>
      <c r="N14102" s="71"/>
      <c r="Z14102" s="92"/>
      <c r="AD14102" s="87"/>
    </row>
    <row r="14103" spans="3:30">
      <c r="C14103" s="120"/>
      <c r="D14103" s="71"/>
      <c r="E14103" s="71"/>
      <c r="F14103" s="71"/>
      <c r="G14103" s="71"/>
      <c r="H14103" s="71"/>
      <c r="I14103" s="71"/>
      <c r="J14103" s="71"/>
      <c r="K14103" s="175"/>
      <c r="L14103" s="176"/>
      <c r="M14103" s="71"/>
      <c r="N14103" s="71"/>
      <c r="Z14103" s="92"/>
      <c r="AD14103" s="87"/>
    </row>
    <row r="14104" spans="3:30">
      <c r="C14104" s="120"/>
      <c r="D14104" s="71"/>
      <c r="E14104" s="71"/>
      <c r="F14104" s="71"/>
      <c r="G14104" s="71"/>
      <c r="H14104" s="71"/>
      <c r="I14104" s="71"/>
      <c r="J14104" s="71"/>
      <c r="K14104" s="175"/>
      <c r="L14104" s="176"/>
      <c r="M14104" s="71"/>
      <c r="N14104" s="71"/>
      <c r="Z14104" s="92"/>
      <c r="AD14104" s="87"/>
    </row>
    <row r="14105" spans="3:30">
      <c r="C14105" s="120"/>
      <c r="D14105" s="71"/>
      <c r="E14105" s="71"/>
      <c r="F14105" s="71"/>
      <c r="G14105" s="71"/>
      <c r="H14105" s="71"/>
      <c r="I14105" s="71"/>
      <c r="J14105" s="71"/>
      <c r="K14105" s="175"/>
      <c r="L14105" s="176"/>
      <c r="M14105" s="71"/>
      <c r="N14105" s="71"/>
      <c r="Z14105" s="92"/>
      <c r="AD14105" s="87"/>
    </row>
    <row r="14106" spans="3:30">
      <c r="C14106" s="120"/>
      <c r="D14106" s="71"/>
      <c r="E14106" s="71"/>
      <c r="F14106" s="71"/>
      <c r="G14106" s="71"/>
      <c r="H14106" s="71"/>
      <c r="I14106" s="71"/>
      <c r="J14106" s="71"/>
      <c r="K14106" s="175"/>
      <c r="L14106" s="176"/>
      <c r="M14106" s="71"/>
      <c r="N14106" s="71"/>
      <c r="Z14106" s="92"/>
      <c r="AD14106" s="87"/>
    </row>
    <row r="14107" spans="3:30">
      <c r="C14107" s="120"/>
      <c r="D14107" s="71"/>
      <c r="E14107" s="71"/>
      <c r="F14107" s="71"/>
      <c r="G14107" s="71"/>
      <c r="H14107" s="71"/>
      <c r="I14107" s="71"/>
      <c r="J14107" s="71"/>
      <c r="K14107" s="175"/>
      <c r="L14107" s="176"/>
      <c r="M14107" s="71"/>
      <c r="N14107" s="71"/>
      <c r="Z14107" s="92"/>
      <c r="AD14107" s="87"/>
    </row>
    <row r="14108" spans="3:30">
      <c r="C14108" s="120"/>
      <c r="D14108" s="71"/>
      <c r="E14108" s="71"/>
      <c r="F14108" s="71"/>
      <c r="G14108" s="71"/>
      <c r="H14108" s="71"/>
      <c r="I14108" s="71"/>
      <c r="J14108" s="71"/>
      <c r="K14108" s="175"/>
      <c r="L14108" s="176"/>
      <c r="M14108" s="71"/>
      <c r="N14108" s="71"/>
      <c r="Z14108" s="92"/>
      <c r="AD14108" s="87"/>
    </row>
    <row r="14109" spans="3:30">
      <c r="C14109" s="120"/>
      <c r="D14109" s="71"/>
      <c r="E14109" s="71"/>
      <c r="F14109" s="71"/>
      <c r="G14109" s="71"/>
      <c r="H14109" s="71"/>
      <c r="I14109" s="71"/>
      <c r="J14109" s="71"/>
      <c r="K14109" s="175"/>
      <c r="L14109" s="176"/>
      <c r="M14109" s="71"/>
      <c r="N14109" s="71"/>
      <c r="Z14109" s="92"/>
      <c r="AD14109" s="87"/>
    </row>
    <row r="14110" spans="3:30">
      <c r="C14110" s="120"/>
      <c r="D14110" s="71"/>
      <c r="E14110" s="71"/>
      <c r="F14110" s="71"/>
      <c r="G14110" s="71"/>
      <c r="H14110" s="71"/>
      <c r="I14110" s="71"/>
      <c r="J14110" s="71"/>
      <c r="K14110" s="175"/>
      <c r="L14110" s="176"/>
      <c r="M14110" s="71"/>
      <c r="N14110" s="71"/>
      <c r="Z14110" s="92"/>
      <c r="AD14110" s="87"/>
    </row>
    <row r="14111" spans="3:30">
      <c r="C14111" s="120"/>
      <c r="D14111" s="71"/>
      <c r="E14111" s="71"/>
      <c r="F14111" s="71"/>
      <c r="G14111" s="71"/>
      <c r="H14111" s="71"/>
      <c r="I14111" s="71"/>
      <c r="J14111" s="71"/>
      <c r="K14111" s="175"/>
      <c r="L14111" s="176"/>
      <c r="M14111" s="71"/>
      <c r="N14111" s="71"/>
      <c r="Z14111" s="92"/>
      <c r="AD14111" s="87"/>
    </row>
    <row r="14112" spans="3:30">
      <c r="C14112" s="120"/>
      <c r="D14112" s="71"/>
      <c r="E14112" s="71"/>
      <c r="F14112" s="71"/>
      <c r="G14112" s="71"/>
      <c r="H14112" s="71"/>
      <c r="I14112" s="71"/>
      <c r="J14112" s="71"/>
      <c r="K14112" s="175"/>
      <c r="L14112" s="176"/>
      <c r="M14112" s="71"/>
      <c r="N14112" s="71"/>
      <c r="Z14112" s="92"/>
      <c r="AD14112" s="87"/>
    </row>
    <row r="14113" spans="3:30">
      <c r="C14113" s="120"/>
      <c r="D14113" s="71"/>
      <c r="E14113" s="71"/>
      <c r="F14113" s="71"/>
      <c r="G14113" s="71"/>
      <c r="H14113" s="71"/>
      <c r="I14113" s="71"/>
      <c r="J14113" s="71"/>
      <c r="K14113" s="175"/>
      <c r="L14113" s="176"/>
      <c r="M14113" s="71"/>
      <c r="N14113" s="71"/>
      <c r="Z14113" s="92"/>
      <c r="AD14113" s="87"/>
    </row>
    <row r="14114" spans="3:30">
      <c r="C14114" s="120"/>
      <c r="D14114" s="71"/>
      <c r="E14114" s="71"/>
      <c r="F14114" s="71"/>
      <c r="G14114" s="71"/>
      <c r="H14114" s="71"/>
      <c r="I14114" s="71"/>
      <c r="J14114" s="71"/>
      <c r="K14114" s="175"/>
      <c r="L14114" s="176"/>
      <c r="M14114" s="71"/>
      <c r="N14114" s="71"/>
      <c r="Z14114" s="92"/>
      <c r="AD14114" s="87"/>
    </row>
    <row r="14115" spans="3:30">
      <c r="C14115" s="120"/>
      <c r="D14115" s="71"/>
      <c r="E14115" s="71"/>
      <c r="F14115" s="71"/>
      <c r="G14115" s="71"/>
      <c r="H14115" s="71"/>
      <c r="I14115" s="71"/>
      <c r="J14115" s="71"/>
      <c r="K14115" s="175"/>
      <c r="L14115" s="176"/>
      <c r="M14115" s="71"/>
      <c r="N14115" s="71"/>
      <c r="Z14115" s="92"/>
      <c r="AD14115" s="87"/>
    </row>
    <row r="14116" spans="3:30">
      <c r="C14116" s="120"/>
      <c r="D14116" s="71"/>
      <c r="E14116" s="71"/>
      <c r="F14116" s="71"/>
      <c r="G14116" s="71"/>
      <c r="H14116" s="71"/>
      <c r="I14116" s="71"/>
      <c r="J14116" s="71"/>
      <c r="K14116" s="175"/>
      <c r="L14116" s="176"/>
      <c r="M14116" s="71"/>
      <c r="N14116" s="71"/>
      <c r="Z14116" s="92"/>
      <c r="AD14116" s="87"/>
    </row>
    <row r="14117" spans="3:30">
      <c r="C14117" s="120"/>
      <c r="D14117" s="71"/>
      <c r="E14117" s="71"/>
      <c r="F14117" s="71"/>
      <c r="G14117" s="71"/>
      <c r="H14117" s="71"/>
      <c r="I14117" s="71"/>
      <c r="J14117" s="71"/>
      <c r="K14117" s="175"/>
      <c r="L14117" s="176"/>
      <c r="M14117" s="71"/>
      <c r="N14117" s="71"/>
      <c r="Z14117" s="92"/>
      <c r="AD14117" s="87"/>
    </row>
    <row r="14118" spans="3:30">
      <c r="C14118" s="120"/>
      <c r="D14118" s="71"/>
      <c r="E14118" s="71"/>
      <c r="F14118" s="71"/>
      <c r="G14118" s="71"/>
      <c r="H14118" s="71"/>
      <c r="I14118" s="71"/>
      <c r="J14118" s="71"/>
      <c r="K14118" s="175"/>
      <c r="L14118" s="176"/>
      <c r="M14118" s="71"/>
      <c r="N14118" s="71"/>
      <c r="Z14118" s="92"/>
      <c r="AD14118" s="87"/>
    </row>
    <row r="14119" spans="3:30">
      <c r="C14119" s="120"/>
      <c r="D14119" s="71"/>
      <c r="E14119" s="71"/>
      <c r="F14119" s="71"/>
      <c r="G14119" s="71"/>
      <c r="H14119" s="71"/>
      <c r="I14119" s="71"/>
      <c r="J14119" s="71"/>
      <c r="K14119" s="175"/>
      <c r="L14119" s="176"/>
      <c r="M14119" s="71"/>
      <c r="N14119" s="71"/>
      <c r="Z14119" s="92"/>
      <c r="AD14119" s="87"/>
    </row>
    <row r="14120" spans="3:30">
      <c r="C14120" s="120"/>
      <c r="D14120" s="71"/>
      <c r="E14120" s="71"/>
      <c r="F14120" s="71"/>
      <c r="G14120" s="71"/>
      <c r="H14120" s="71"/>
      <c r="I14120" s="71"/>
      <c r="J14120" s="71"/>
      <c r="K14120" s="175"/>
      <c r="L14120" s="176"/>
      <c r="M14120" s="71"/>
      <c r="N14120" s="71"/>
      <c r="Z14120" s="92"/>
      <c r="AD14120" s="87"/>
    </row>
    <row r="14121" spans="3:30">
      <c r="C14121" s="120"/>
      <c r="D14121" s="71"/>
      <c r="E14121" s="71"/>
      <c r="F14121" s="71"/>
      <c r="G14121" s="71"/>
      <c r="H14121" s="71"/>
      <c r="I14121" s="71"/>
      <c r="J14121" s="71"/>
      <c r="K14121" s="175"/>
      <c r="L14121" s="176"/>
      <c r="M14121" s="71"/>
      <c r="N14121" s="71"/>
      <c r="Z14121" s="92"/>
      <c r="AD14121" s="87"/>
    </row>
    <row r="14122" spans="3:30">
      <c r="C14122" s="120"/>
      <c r="D14122" s="71"/>
      <c r="E14122" s="71"/>
      <c r="F14122" s="71"/>
      <c r="G14122" s="71"/>
      <c r="H14122" s="71"/>
      <c r="I14122" s="71"/>
      <c r="J14122" s="71"/>
      <c r="K14122" s="175"/>
      <c r="L14122" s="176"/>
      <c r="M14122" s="71"/>
      <c r="N14122" s="71"/>
      <c r="Z14122" s="92"/>
      <c r="AD14122" s="87"/>
    </row>
    <row r="14123" spans="3:30">
      <c r="C14123" s="120"/>
      <c r="D14123" s="71"/>
      <c r="E14123" s="71"/>
      <c r="F14123" s="71"/>
      <c r="G14123" s="71"/>
      <c r="H14123" s="71"/>
      <c r="I14123" s="71"/>
      <c r="J14123" s="71"/>
      <c r="K14123" s="175"/>
      <c r="L14123" s="176"/>
      <c r="M14123" s="71"/>
      <c r="N14123" s="71"/>
      <c r="Z14123" s="92"/>
      <c r="AD14123" s="87"/>
    </row>
    <row r="14124" spans="3:30">
      <c r="C14124" s="120"/>
      <c r="D14124" s="71"/>
      <c r="E14124" s="71"/>
      <c r="F14124" s="71"/>
      <c r="G14124" s="71"/>
      <c r="H14124" s="71"/>
      <c r="I14124" s="71"/>
      <c r="J14124" s="71"/>
      <c r="K14124" s="175"/>
      <c r="L14124" s="176"/>
      <c r="M14124" s="71"/>
      <c r="N14124" s="71"/>
      <c r="Z14124" s="92"/>
      <c r="AD14124" s="87"/>
    </row>
    <row r="14125" spans="3:30">
      <c r="C14125" s="120"/>
      <c r="D14125" s="71"/>
      <c r="E14125" s="71"/>
      <c r="F14125" s="71"/>
      <c r="G14125" s="71"/>
      <c r="H14125" s="71"/>
      <c r="I14125" s="71"/>
      <c r="J14125" s="71"/>
      <c r="K14125" s="175"/>
      <c r="L14125" s="176"/>
      <c r="M14125" s="71"/>
      <c r="N14125" s="71"/>
      <c r="Z14125" s="92"/>
      <c r="AD14125" s="87"/>
    </row>
    <row r="14126" spans="3:30">
      <c r="C14126" s="120"/>
      <c r="D14126" s="71"/>
      <c r="E14126" s="71"/>
      <c r="F14126" s="71"/>
      <c r="G14126" s="71"/>
      <c r="H14126" s="71"/>
      <c r="I14126" s="71"/>
      <c r="J14126" s="71"/>
      <c r="K14126" s="175"/>
      <c r="L14126" s="176"/>
      <c r="M14126" s="71"/>
      <c r="N14126" s="71"/>
      <c r="Z14126" s="92"/>
      <c r="AD14126" s="87"/>
    </row>
    <row r="14127" spans="3:30">
      <c r="C14127" s="120"/>
      <c r="D14127" s="71"/>
      <c r="E14127" s="71"/>
      <c r="F14127" s="71"/>
      <c r="G14127" s="71"/>
      <c r="H14127" s="71"/>
      <c r="I14127" s="71"/>
      <c r="J14127" s="71"/>
      <c r="K14127" s="175"/>
      <c r="L14127" s="176"/>
      <c r="M14127" s="71"/>
      <c r="N14127" s="71"/>
      <c r="Z14127" s="92"/>
      <c r="AD14127" s="87"/>
    </row>
    <row r="14128" spans="3:30">
      <c r="C14128" s="120"/>
      <c r="D14128" s="71"/>
      <c r="E14128" s="71"/>
      <c r="F14128" s="71"/>
      <c r="G14128" s="71"/>
      <c r="H14128" s="71"/>
      <c r="I14128" s="71"/>
      <c r="J14128" s="71"/>
      <c r="K14128" s="175"/>
      <c r="L14128" s="176"/>
      <c r="M14128" s="71"/>
      <c r="N14128" s="71"/>
      <c r="Z14128" s="92"/>
      <c r="AD14128" s="87"/>
    </row>
    <row r="14129" spans="3:30">
      <c r="C14129" s="120"/>
      <c r="D14129" s="71"/>
      <c r="E14129" s="71"/>
      <c r="F14129" s="71"/>
      <c r="G14129" s="71"/>
      <c r="H14129" s="71"/>
      <c r="I14129" s="71"/>
      <c r="J14129" s="71"/>
      <c r="K14129" s="175"/>
      <c r="L14129" s="176"/>
      <c r="M14129" s="71"/>
      <c r="N14129" s="71"/>
      <c r="Z14129" s="92"/>
      <c r="AD14129" s="87"/>
    </row>
    <row r="14130" spans="3:30">
      <c r="C14130" s="120"/>
      <c r="D14130" s="71"/>
      <c r="E14130" s="71"/>
      <c r="F14130" s="71"/>
      <c r="G14130" s="71"/>
      <c r="H14130" s="71"/>
      <c r="I14130" s="71"/>
      <c r="J14130" s="71"/>
      <c r="K14130" s="175"/>
      <c r="L14130" s="176"/>
      <c r="M14130" s="71"/>
      <c r="N14130" s="71"/>
      <c r="Z14130" s="92"/>
      <c r="AD14130" s="87"/>
    </row>
    <row r="14131" spans="3:30">
      <c r="C14131" s="120"/>
      <c r="D14131" s="71"/>
      <c r="E14131" s="71"/>
      <c r="F14131" s="71"/>
      <c r="G14131" s="71"/>
      <c r="H14131" s="71"/>
      <c r="I14131" s="71"/>
      <c r="J14131" s="71"/>
      <c r="K14131" s="175"/>
      <c r="L14131" s="176"/>
      <c r="M14131" s="71"/>
      <c r="N14131" s="71"/>
      <c r="Z14131" s="92"/>
      <c r="AD14131" s="87"/>
    </row>
    <row r="14132" spans="3:30">
      <c r="C14132" s="120"/>
      <c r="D14132" s="71"/>
      <c r="E14132" s="71"/>
      <c r="F14132" s="71"/>
      <c r="G14132" s="71"/>
      <c r="H14132" s="71"/>
      <c r="I14132" s="71"/>
      <c r="J14132" s="71"/>
      <c r="K14132" s="175"/>
      <c r="L14132" s="176"/>
      <c r="M14132" s="71"/>
      <c r="N14132" s="71"/>
      <c r="Z14132" s="92"/>
      <c r="AD14132" s="87"/>
    </row>
    <row r="14133" spans="3:30">
      <c r="C14133" s="120"/>
      <c r="D14133" s="71"/>
      <c r="E14133" s="71"/>
      <c r="F14133" s="71"/>
      <c r="G14133" s="71"/>
      <c r="H14133" s="71"/>
      <c r="I14133" s="71"/>
      <c r="J14133" s="71"/>
      <c r="K14133" s="175"/>
      <c r="L14133" s="176"/>
      <c r="M14133" s="71"/>
      <c r="N14133" s="71"/>
      <c r="Z14133" s="92"/>
      <c r="AD14133" s="87"/>
    </row>
    <row r="14134" spans="3:30">
      <c r="C14134" s="120"/>
      <c r="D14134" s="71"/>
      <c r="E14134" s="71"/>
      <c r="F14134" s="71"/>
      <c r="G14134" s="71"/>
      <c r="H14134" s="71"/>
      <c r="I14134" s="71"/>
      <c r="J14134" s="71"/>
      <c r="K14134" s="175"/>
      <c r="L14134" s="176"/>
      <c r="M14134" s="71"/>
      <c r="N14134" s="71"/>
      <c r="Z14134" s="92"/>
      <c r="AD14134" s="87"/>
    </row>
    <row r="14135" spans="3:30">
      <c r="C14135" s="120"/>
      <c r="D14135" s="71"/>
      <c r="E14135" s="71"/>
      <c r="F14135" s="71"/>
      <c r="G14135" s="71"/>
      <c r="H14135" s="71"/>
      <c r="I14135" s="71"/>
      <c r="J14135" s="71"/>
      <c r="K14135" s="175"/>
      <c r="L14135" s="176"/>
      <c r="M14135" s="71"/>
      <c r="N14135" s="71"/>
      <c r="Z14135" s="92"/>
      <c r="AD14135" s="87"/>
    </row>
    <row r="14136" spans="3:30">
      <c r="C14136" s="88"/>
      <c r="D14136" s="71"/>
      <c r="E14136" s="71"/>
      <c r="F14136" s="71"/>
      <c r="G14136" s="71"/>
      <c r="H14136" s="71"/>
      <c r="I14136" s="71"/>
      <c r="J14136" s="71"/>
      <c r="K14136" s="175"/>
      <c r="L14136" s="176"/>
      <c r="M14136" s="71"/>
      <c r="N14136" s="71"/>
      <c r="Z14136" s="92"/>
      <c r="AD14136" s="87"/>
    </row>
    <row r="14137" spans="3:30">
      <c r="C14137" s="88"/>
      <c r="D14137" s="71"/>
      <c r="E14137" s="71"/>
      <c r="F14137" s="71"/>
      <c r="G14137" s="71"/>
      <c r="H14137" s="71"/>
      <c r="I14137" s="71"/>
      <c r="J14137" s="71"/>
      <c r="K14137" s="175"/>
      <c r="L14137" s="176"/>
      <c r="M14137" s="71"/>
      <c r="N14137" s="71"/>
      <c r="Z14137" s="92"/>
      <c r="AD14137" s="87"/>
    </row>
    <row r="14138" spans="3:30">
      <c r="C14138" s="88"/>
      <c r="D14138" s="71"/>
      <c r="E14138" s="71"/>
      <c r="F14138" s="71"/>
      <c r="G14138" s="71"/>
      <c r="H14138" s="71"/>
      <c r="I14138" s="71"/>
      <c r="J14138" s="71"/>
      <c r="K14138" s="175"/>
      <c r="L14138" s="176"/>
      <c r="M14138" s="71"/>
      <c r="N14138" s="71"/>
      <c r="Z14138" s="92"/>
      <c r="AD14138" s="87"/>
    </row>
    <row r="14139" spans="3:30">
      <c r="C14139" s="88"/>
      <c r="D14139" s="71"/>
      <c r="E14139" s="71"/>
      <c r="F14139" s="71"/>
      <c r="G14139" s="71"/>
      <c r="H14139" s="71"/>
      <c r="I14139" s="71"/>
      <c r="J14139" s="71"/>
      <c r="K14139" s="175"/>
      <c r="L14139" s="176"/>
      <c r="M14139" s="71"/>
      <c r="N14139" s="71"/>
      <c r="Z14139" s="92"/>
      <c r="AD14139" s="87"/>
    </row>
    <row r="14140" spans="3:30">
      <c r="C14140" s="88"/>
      <c r="D14140" s="71"/>
      <c r="E14140" s="71"/>
      <c r="F14140" s="71"/>
      <c r="G14140" s="71"/>
      <c r="H14140" s="71"/>
      <c r="I14140" s="71"/>
      <c r="J14140" s="71"/>
      <c r="K14140" s="175"/>
      <c r="L14140" s="176"/>
      <c r="M14140" s="71"/>
      <c r="N14140" s="71"/>
      <c r="Z14140" s="92"/>
      <c r="AD14140" s="87"/>
    </row>
    <row r="14141" spans="3:30">
      <c r="C14141" s="88"/>
      <c r="D14141" s="71"/>
      <c r="E14141" s="71"/>
      <c r="F14141" s="71"/>
      <c r="G14141" s="71"/>
      <c r="H14141" s="71"/>
      <c r="I14141" s="71"/>
      <c r="J14141" s="71"/>
      <c r="K14141" s="175"/>
      <c r="L14141" s="176"/>
      <c r="M14141" s="71"/>
      <c r="N14141" s="71"/>
      <c r="Z14141" s="92"/>
      <c r="AD14141" s="87"/>
    </row>
    <row r="14142" spans="3:30">
      <c r="C14142" s="88"/>
      <c r="D14142" s="71"/>
      <c r="E14142" s="71"/>
      <c r="F14142" s="71"/>
      <c r="G14142" s="71"/>
      <c r="H14142" s="71"/>
      <c r="I14142" s="71"/>
      <c r="J14142" s="71"/>
      <c r="K14142" s="175"/>
      <c r="L14142" s="176"/>
      <c r="M14142" s="71"/>
      <c r="N14142" s="71"/>
      <c r="Z14142" s="92"/>
      <c r="AD14142" s="87"/>
    </row>
    <row r="14143" spans="3:30">
      <c r="C14143" s="88"/>
      <c r="D14143" s="71"/>
      <c r="E14143" s="71"/>
      <c r="F14143" s="71"/>
      <c r="G14143" s="71"/>
      <c r="H14143" s="71"/>
      <c r="I14143" s="71"/>
      <c r="J14143" s="71"/>
      <c r="K14143" s="175"/>
      <c r="L14143" s="176"/>
      <c r="M14143" s="71"/>
      <c r="N14143" s="71"/>
      <c r="Z14143" s="92"/>
      <c r="AD14143" s="87"/>
    </row>
    <row r="14144" spans="3:30">
      <c r="C14144" s="88"/>
      <c r="D14144" s="71"/>
      <c r="E14144" s="71"/>
      <c r="F14144" s="71"/>
      <c r="G14144" s="71"/>
      <c r="H14144" s="71"/>
      <c r="I14144" s="71"/>
      <c r="J14144" s="71"/>
      <c r="K14144" s="175"/>
      <c r="L14144" s="176"/>
      <c r="M14144" s="71"/>
      <c r="N14144" s="71"/>
      <c r="Z14144" s="92"/>
      <c r="AD14144" s="87"/>
    </row>
    <row r="14145" spans="3:30">
      <c r="C14145" s="88"/>
      <c r="D14145" s="71"/>
      <c r="E14145" s="71"/>
      <c r="F14145" s="71"/>
      <c r="G14145" s="71"/>
      <c r="H14145" s="71"/>
      <c r="I14145" s="71"/>
      <c r="J14145" s="71"/>
      <c r="K14145" s="175"/>
      <c r="L14145" s="176"/>
      <c r="M14145" s="71"/>
      <c r="N14145" s="71"/>
      <c r="Z14145" s="92"/>
      <c r="AD14145" s="87"/>
    </row>
    <row r="14146" spans="3:30">
      <c r="C14146" s="88"/>
      <c r="D14146" s="71"/>
      <c r="E14146" s="71"/>
      <c r="F14146" s="71"/>
      <c r="G14146" s="71"/>
      <c r="H14146" s="71"/>
      <c r="I14146" s="71"/>
      <c r="J14146" s="71"/>
      <c r="K14146" s="175"/>
      <c r="L14146" s="176"/>
      <c r="M14146" s="71"/>
      <c r="N14146" s="71"/>
      <c r="Z14146" s="92"/>
      <c r="AD14146" s="87"/>
    </row>
    <row r="14147" spans="3:30">
      <c r="C14147" s="88"/>
      <c r="D14147" s="71"/>
      <c r="E14147" s="71"/>
      <c r="F14147" s="71"/>
      <c r="G14147" s="71"/>
      <c r="H14147" s="71"/>
      <c r="I14147" s="71"/>
      <c r="J14147" s="71"/>
      <c r="K14147" s="175"/>
      <c r="L14147" s="176"/>
      <c r="M14147" s="71"/>
      <c r="N14147" s="71"/>
      <c r="Z14147" s="92"/>
      <c r="AD14147" s="87"/>
    </row>
    <row r="14148" spans="3:30">
      <c r="C14148" s="88"/>
      <c r="D14148" s="71"/>
      <c r="E14148" s="71"/>
      <c r="F14148" s="71"/>
      <c r="G14148" s="71"/>
      <c r="H14148" s="71"/>
      <c r="I14148" s="71"/>
      <c r="J14148" s="71"/>
      <c r="K14148" s="175"/>
      <c r="L14148" s="176"/>
      <c r="M14148" s="71"/>
      <c r="N14148" s="71"/>
      <c r="Z14148" s="92"/>
      <c r="AD14148" s="87"/>
    </row>
    <row r="14149" spans="3:30">
      <c r="C14149" s="88"/>
      <c r="D14149" s="71"/>
      <c r="E14149" s="71"/>
      <c r="F14149" s="71"/>
      <c r="G14149" s="71"/>
      <c r="H14149" s="71"/>
      <c r="I14149" s="71"/>
      <c r="J14149" s="71"/>
      <c r="K14149" s="175"/>
      <c r="L14149" s="176"/>
      <c r="M14149" s="71"/>
      <c r="N14149" s="71"/>
      <c r="Z14149" s="92"/>
      <c r="AD14149" s="87"/>
    </row>
    <row r="14150" spans="3:30">
      <c r="C14150" s="88"/>
      <c r="D14150" s="71"/>
      <c r="E14150" s="71"/>
      <c r="F14150" s="71"/>
      <c r="G14150" s="71"/>
      <c r="H14150" s="71"/>
      <c r="I14150" s="71"/>
      <c r="J14150" s="71"/>
      <c r="K14150" s="175"/>
      <c r="L14150" s="176"/>
      <c r="M14150" s="71"/>
      <c r="N14150" s="71"/>
      <c r="Z14150" s="92"/>
      <c r="AD14150" s="87"/>
    </row>
    <row r="14151" spans="3:30">
      <c r="C14151" s="88"/>
      <c r="D14151" s="71"/>
      <c r="E14151" s="71"/>
      <c r="F14151" s="71"/>
      <c r="G14151" s="71"/>
      <c r="H14151" s="71"/>
      <c r="I14151" s="71"/>
      <c r="J14151" s="71"/>
      <c r="K14151" s="175"/>
      <c r="L14151" s="176"/>
      <c r="M14151" s="71"/>
      <c r="N14151" s="71"/>
      <c r="Z14151" s="92"/>
      <c r="AD14151" s="87"/>
    </row>
    <row r="14152" spans="3:30">
      <c r="C14152" s="88"/>
      <c r="D14152" s="71"/>
      <c r="E14152" s="71"/>
      <c r="F14152" s="71"/>
      <c r="G14152" s="71"/>
      <c r="H14152" s="71"/>
      <c r="I14152" s="71"/>
      <c r="J14152" s="71"/>
      <c r="K14152" s="175"/>
      <c r="L14152" s="176"/>
      <c r="M14152" s="71"/>
      <c r="N14152" s="71"/>
      <c r="Z14152" s="92"/>
      <c r="AD14152" s="87"/>
    </row>
    <row r="14153" spans="3:30">
      <c r="C14153" s="88"/>
      <c r="D14153" s="71"/>
      <c r="E14153" s="71"/>
      <c r="F14153" s="71"/>
      <c r="G14153" s="71"/>
      <c r="H14153" s="71"/>
      <c r="I14153" s="71"/>
      <c r="J14153" s="71"/>
      <c r="K14153" s="175"/>
      <c r="L14153" s="176"/>
      <c r="M14153" s="71"/>
      <c r="N14153" s="71"/>
      <c r="Z14153" s="92"/>
      <c r="AD14153" s="87"/>
    </row>
    <row r="14154" spans="3:30">
      <c r="C14154" s="88"/>
      <c r="D14154" s="71"/>
      <c r="E14154" s="71"/>
      <c r="F14154" s="71"/>
      <c r="G14154" s="71"/>
      <c r="H14154" s="71"/>
      <c r="I14154" s="71"/>
      <c r="J14154" s="71"/>
      <c r="K14154" s="175"/>
      <c r="L14154" s="176"/>
      <c r="M14154" s="71"/>
      <c r="N14154" s="71"/>
      <c r="Z14154" s="92"/>
      <c r="AD14154" s="87"/>
    </row>
    <row r="14155" spans="3:30">
      <c r="C14155" s="88"/>
      <c r="D14155" s="71"/>
      <c r="E14155" s="71"/>
      <c r="F14155" s="71"/>
      <c r="G14155" s="71"/>
      <c r="H14155" s="71"/>
      <c r="I14155" s="71"/>
      <c r="J14155" s="71"/>
      <c r="K14155" s="175"/>
      <c r="L14155" s="176"/>
      <c r="M14155" s="71"/>
      <c r="N14155" s="71"/>
      <c r="Z14155" s="92"/>
      <c r="AD14155" s="87"/>
    </row>
    <row r="14156" spans="3:30">
      <c r="C14156" s="88"/>
      <c r="D14156" s="71"/>
      <c r="E14156" s="71"/>
      <c r="F14156" s="71"/>
      <c r="G14156" s="71"/>
      <c r="H14156" s="71"/>
      <c r="I14156" s="71"/>
      <c r="J14156" s="71"/>
      <c r="K14156" s="175"/>
      <c r="L14156" s="176"/>
      <c r="M14156" s="71"/>
      <c r="N14156" s="71"/>
      <c r="Z14156" s="92"/>
      <c r="AD14156" s="87"/>
    </row>
    <row r="14157" spans="3:30">
      <c r="C14157" s="88"/>
      <c r="D14157" s="71"/>
      <c r="E14157" s="71"/>
      <c r="F14157" s="71"/>
      <c r="G14157" s="71"/>
      <c r="H14157" s="71"/>
      <c r="I14157" s="71"/>
      <c r="J14157" s="71"/>
      <c r="K14157" s="175"/>
      <c r="L14157" s="176"/>
      <c r="M14157" s="71"/>
      <c r="N14157" s="71"/>
      <c r="Z14157" s="92"/>
      <c r="AD14157" s="87"/>
    </row>
    <row r="14158" spans="3:30">
      <c r="C14158" s="88"/>
      <c r="D14158" s="71"/>
      <c r="E14158" s="71"/>
      <c r="F14158" s="71"/>
      <c r="G14158" s="71"/>
      <c r="H14158" s="71"/>
      <c r="I14158" s="71"/>
      <c r="J14158" s="71"/>
      <c r="K14158" s="175"/>
      <c r="L14158" s="176"/>
      <c r="M14158" s="71"/>
      <c r="N14158" s="71"/>
      <c r="Z14158" s="92"/>
      <c r="AD14158" s="87"/>
    </row>
    <row r="14159" spans="3:30">
      <c r="C14159" s="88"/>
      <c r="D14159" s="71"/>
      <c r="E14159" s="71"/>
      <c r="F14159" s="71"/>
      <c r="G14159" s="71"/>
      <c r="H14159" s="71"/>
      <c r="I14159" s="71"/>
      <c r="J14159" s="71"/>
      <c r="K14159" s="175"/>
      <c r="L14159" s="176"/>
      <c r="M14159" s="71"/>
      <c r="N14159" s="71"/>
      <c r="Z14159" s="92"/>
      <c r="AD14159" s="87"/>
    </row>
    <row r="14160" spans="3:30">
      <c r="C14160" s="88"/>
      <c r="D14160" s="71"/>
      <c r="E14160" s="71"/>
      <c r="F14160" s="71"/>
      <c r="G14160" s="71"/>
      <c r="H14160" s="71"/>
      <c r="I14160" s="71"/>
      <c r="J14160" s="71"/>
      <c r="K14160" s="175"/>
      <c r="L14160" s="176"/>
      <c r="M14160" s="71"/>
      <c r="N14160" s="71"/>
      <c r="Z14160" s="92"/>
      <c r="AD14160" s="87"/>
    </row>
    <row r="14161" spans="3:30">
      <c r="C14161" s="88"/>
      <c r="D14161" s="71"/>
      <c r="E14161" s="71"/>
      <c r="F14161" s="71"/>
      <c r="G14161" s="71"/>
      <c r="H14161" s="71"/>
      <c r="I14161" s="71"/>
      <c r="J14161" s="71"/>
      <c r="K14161" s="175"/>
      <c r="L14161" s="176"/>
      <c r="M14161" s="71"/>
      <c r="N14161" s="71"/>
      <c r="Z14161" s="92"/>
      <c r="AD14161" s="87"/>
    </row>
    <row r="14162" spans="3:30">
      <c r="C14162" s="88"/>
      <c r="D14162" s="71"/>
      <c r="E14162" s="71"/>
      <c r="F14162" s="71"/>
      <c r="G14162" s="71"/>
      <c r="H14162" s="71"/>
      <c r="I14162" s="71"/>
      <c r="J14162" s="71"/>
      <c r="K14162" s="175"/>
      <c r="L14162" s="176"/>
      <c r="M14162" s="71"/>
      <c r="N14162" s="71"/>
      <c r="Z14162" s="92"/>
      <c r="AD14162" s="87"/>
    </row>
    <row r="14163" spans="3:30">
      <c r="C14163" s="88"/>
      <c r="D14163" s="71"/>
      <c r="E14163" s="71"/>
      <c r="F14163" s="71"/>
      <c r="G14163" s="71"/>
      <c r="H14163" s="71"/>
      <c r="I14163" s="71"/>
      <c r="J14163" s="71"/>
      <c r="K14163" s="175"/>
      <c r="L14163" s="176"/>
      <c r="M14163" s="71"/>
      <c r="N14163" s="71"/>
      <c r="Z14163" s="92"/>
      <c r="AD14163" s="87"/>
    </row>
    <row r="14164" spans="3:30">
      <c r="C14164" s="88"/>
      <c r="D14164" s="71"/>
      <c r="E14164" s="71"/>
      <c r="F14164" s="71"/>
      <c r="G14164" s="71"/>
      <c r="H14164" s="71"/>
      <c r="I14164" s="71"/>
      <c r="J14164" s="71"/>
      <c r="K14164" s="175"/>
      <c r="L14164" s="176"/>
      <c r="M14164" s="71"/>
      <c r="N14164" s="71"/>
      <c r="Z14164" s="92"/>
      <c r="AD14164" s="87"/>
    </row>
    <row r="14165" spans="3:30">
      <c r="C14165" s="88"/>
      <c r="D14165" s="71"/>
      <c r="E14165" s="71"/>
      <c r="F14165" s="71"/>
      <c r="G14165" s="71"/>
      <c r="H14165" s="71"/>
      <c r="I14165" s="71"/>
      <c r="J14165" s="71"/>
      <c r="K14165" s="175"/>
      <c r="L14165" s="176"/>
      <c r="M14165" s="71"/>
      <c r="N14165" s="71"/>
      <c r="Z14165" s="92"/>
      <c r="AD14165" s="87"/>
    </row>
    <row r="14166" spans="3:30">
      <c r="C14166" s="88"/>
      <c r="D14166" s="71"/>
      <c r="E14166" s="71"/>
      <c r="F14166" s="71"/>
      <c r="G14166" s="71"/>
      <c r="H14166" s="71"/>
      <c r="I14166" s="71"/>
      <c r="J14166" s="71"/>
      <c r="K14166" s="175"/>
      <c r="L14166" s="176"/>
      <c r="M14166" s="71"/>
      <c r="N14166" s="71"/>
      <c r="Z14166" s="92"/>
      <c r="AD14166" s="87"/>
    </row>
    <row r="14167" spans="3:30">
      <c r="C14167" s="88"/>
      <c r="D14167" s="71"/>
      <c r="E14167" s="71"/>
      <c r="F14167" s="71"/>
      <c r="G14167" s="71"/>
      <c r="H14167" s="71"/>
      <c r="I14167" s="71"/>
      <c r="J14167" s="71"/>
      <c r="K14167" s="175"/>
      <c r="L14167" s="176"/>
      <c r="M14167" s="71"/>
      <c r="N14167" s="71"/>
      <c r="Z14167" s="92"/>
      <c r="AD14167" s="87"/>
    </row>
    <row r="14168" spans="3:30">
      <c r="C14168" s="88"/>
      <c r="D14168" s="71"/>
      <c r="E14168" s="71"/>
      <c r="F14168" s="71"/>
      <c r="G14168" s="71"/>
      <c r="H14168" s="71"/>
      <c r="I14168" s="71"/>
      <c r="J14168" s="71"/>
      <c r="K14168" s="175"/>
      <c r="L14168" s="176"/>
      <c r="M14168" s="71"/>
      <c r="N14168" s="71"/>
      <c r="Z14168" s="92"/>
      <c r="AD14168" s="87"/>
    </row>
    <row r="14169" spans="3:30">
      <c r="C14169" s="88"/>
      <c r="D14169" s="71"/>
      <c r="E14169" s="71"/>
      <c r="F14169" s="71"/>
      <c r="G14169" s="71"/>
      <c r="H14169" s="71"/>
      <c r="I14169" s="71"/>
      <c r="J14169" s="71"/>
      <c r="K14169" s="175"/>
      <c r="L14169" s="176"/>
      <c r="M14169" s="71"/>
      <c r="N14169" s="71"/>
      <c r="Z14169" s="92"/>
      <c r="AD14169" s="87"/>
    </row>
    <row r="14170" spans="3:30">
      <c r="C14170" s="88"/>
      <c r="D14170" s="71"/>
      <c r="E14170" s="71"/>
      <c r="F14170" s="71"/>
      <c r="G14170" s="71"/>
      <c r="H14170" s="71"/>
      <c r="I14170" s="71"/>
      <c r="J14170" s="71"/>
      <c r="K14170" s="175"/>
      <c r="L14170" s="176"/>
      <c r="M14170" s="71"/>
      <c r="N14170" s="71"/>
      <c r="Z14170" s="92"/>
      <c r="AD14170" s="87"/>
    </row>
    <row r="14171" spans="3:30">
      <c r="C14171" s="88"/>
      <c r="D14171" s="71"/>
      <c r="E14171" s="71"/>
      <c r="F14171" s="71"/>
      <c r="G14171" s="71"/>
      <c r="H14171" s="71"/>
      <c r="I14171" s="71"/>
      <c r="J14171" s="71"/>
      <c r="K14171" s="175"/>
      <c r="L14171" s="176"/>
      <c r="M14171" s="71"/>
      <c r="N14171" s="71"/>
      <c r="Z14171" s="92"/>
      <c r="AD14171" s="87"/>
    </row>
    <row r="14172" spans="3:30">
      <c r="C14172" s="88"/>
      <c r="D14172" s="71"/>
      <c r="E14172" s="71"/>
      <c r="F14172" s="71"/>
      <c r="G14172" s="71"/>
      <c r="H14172" s="71"/>
      <c r="I14172" s="71"/>
      <c r="J14172" s="71"/>
      <c r="K14172" s="175"/>
      <c r="L14172" s="176"/>
      <c r="M14172" s="71"/>
      <c r="N14172" s="71"/>
      <c r="Z14172" s="92"/>
      <c r="AD14172" s="87"/>
    </row>
    <row r="14173" spans="3:30">
      <c r="C14173" s="88"/>
      <c r="D14173" s="71"/>
      <c r="E14173" s="71"/>
      <c r="F14173" s="71"/>
      <c r="G14173" s="71"/>
      <c r="H14173" s="71"/>
      <c r="I14173" s="71"/>
      <c r="J14173" s="71"/>
      <c r="K14173" s="175"/>
      <c r="L14173" s="176"/>
      <c r="M14173" s="71"/>
      <c r="N14173" s="71"/>
      <c r="Z14173" s="92"/>
      <c r="AD14173" s="87"/>
    </row>
    <row r="14174" spans="3:30">
      <c r="C14174" s="88"/>
      <c r="D14174" s="71"/>
      <c r="E14174" s="71"/>
      <c r="F14174" s="71"/>
      <c r="G14174" s="71"/>
      <c r="H14174" s="71"/>
      <c r="I14174" s="71"/>
      <c r="J14174" s="71"/>
      <c r="K14174" s="175"/>
      <c r="L14174" s="176"/>
      <c r="M14174" s="71"/>
      <c r="N14174" s="71"/>
      <c r="Z14174" s="92"/>
      <c r="AD14174" s="87"/>
    </row>
    <row r="14175" spans="3:30">
      <c r="C14175" s="88"/>
      <c r="D14175" s="71"/>
      <c r="E14175" s="71"/>
      <c r="F14175" s="71"/>
      <c r="G14175" s="71"/>
      <c r="H14175" s="71"/>
      <c r="I14175" s="71"/>
      <c r="J14175" s="71"/>
      <c r="K14175" s="175"/>
      <c r="L14175" s="176"/>
      <c r="M14175" s="71"/>
      <c r="N14175" s="71"/>
      <c r="Z14175" s="92"/>
      <c r="AD14175" s="87"/>
    </row>
    <row r="14176" spans="3:30">
      <c r="C14176" s="88"/>
      <c r="D14176" s="71"/>
      <c r="E14176" s="71"/>
      <c r="F14176" s="71"/>
      <c r="G14176" s="71"/>
      <c r="H14176" s="71"/>
      <c r="I14176" s="71"/>
      <c r="J14176" s="71"/>
      <c r="K14176" s="175"/>
      <c r="L14176" s="176"/>
      <c r="M14176" s="71"/>
      <c r="N14176" s="71"/>
      <c r="Z14176" s="92"/>
      <c r="AD14176" s="87"/>
    </row>
    <row r="14177" spans="3:30">
      <c r="C14177" s="88"/>
      <c r="D14177" s="71"/>
      <c r="E14177" s="71"/>
      <c r="F14177" s="71"/>
      <c r="G14177" s="71"/>
      <c r="H14177" s="71"/>
      <c r="I14177" s="71"/>
      <c r="J14177" s="71"/>
      <c r="K14177" s="175"/>
      <c r="L14177" s="176"/>
      <c r="M14177" s="71"/>
      <c r="N14177" s="71"/>
      <c r="Z14177" s="92"/>
      <c r="AD14177" s="87"/>
    </row>
    <row r="14178" spans="3:30">
      <c r="C14178" s="88"/>
      <c r="D14178" s="71"/>
      <c r="E14178" s="71"/>
      <c r="F14178" s="71"/>
      <c r="G14178" s="71"/>
      <c r="H14178" s="71"/>
      <c r="I14178" s="71"/>
      <c r="J14178" s="71"/>
      <c r="K14178" s="175"/>
      <c r="L14178" s="176"/>
      <c r="M14178" s="71"/>
      <c r="N14178" s="71"/>
      <c r="Z14178" s="92"/>
      <c r="AD14178" s="87"/>
    </row>
    <row r="14179" spans="3:30">
      <c r="C14179" s="88"/>
      <c r="D14179" s="71"/>
      <c r="E14179" s="71"/>
      <c r="F14179" s="71"/>
      <c r="G14179" s="71"/>
      <c r="H14179" s="71"/>
      <c r="I14179" s="71"/>
      <c r="J14179" s="71"/>
      <c r="K14179" s="175"/>
      <c r="L14179" s="176"/>
      <c r="M14179" s="71"/>
      <c r="N14179" s="71"/>
      <c r="Z14179" s="92"/>
      <c r="AD14179" s="87"/>
    </row>
    <row r="14180" spans="3:30">
      <c r="C14180" s="88"/>
      <c r="D14180" s="71"/>
      <c r="E14180" s="71"/>
      <c r="F14180" s="71"/>
      <c r="G14180" s="71"/>
      <c r="H14180" s="71"/>
      <c r="I14180" s="71"/>
      <c r="J14180" s="71"/>
      <c r="K14180" s="175"/>
      <c r="L14180" s="176"/>
      <c r="M14180" s="71"/>
      <c r="N14180" s="71"/>
      <c r="Z14180" s="92"/>
      <c r="AD14180" s="87"/>
    </row>
    <row r="14181" spans="3:30">
      <c r="C14181" s="88"/>
      <c r="D14181" s="71"/>
      <c r="E14181" s="71"/>
      <c r="F14181" s="71"/>
      <c r="G14181" s="71"/>
      <c r="H14181" s="71"/>
      <c r="I14181" s="71"/>
      <c r="J14181" s="71"/>
      <c r="K14181" s="175"/>
      <c r="L14181" s="176"/>
      <c r="M14181" s="71"/>
      <c r="N14181" s="71"/>
      <c r="Z14181" s="92"/>
      <c r="AD14181" s="87"/>
    </row>
    <row r="14182" spans="3:30">
      <c r="C14182" s="88"/>
      <c r="D14182" s="71"/>
      <c r="E14182" s="71"/>
      <c r="F14182" s="71"/>
      <c r="G14182" s="71"/>
      <c r="H14182" s="71"/>
      <c r="I14182" s="71"/>
      <c r="J14182" s="71"/>
      <c r="K14182" s="175"/>
      <c r="L14182" s="176"/>
      <c r="M14182" s="71"/>
      <c r="N14182" s="71"/>
      <c r="Z14182" s="92"/>
      <c r="AD14182" s="87"/>
    </row>
    <row r="14183" spans="3:30">
      <c r="C14183" s="88"/>
      <c r="D14183" s="71"/>
      <c r="E14183" s="71"/>
      <c r="F14183" s="71"/>
      <c r="G14183" s="71"/>
      <c r="H14183" s="71"/>
      <c r="I14183" s="71"/>
      <c r="J14183" s="71"/>
      <c r="K14183" s="175"/>
      <c r="L14183" s="176"/>
      <c r="M14183" s="71"/>
      <c r="N14183" s="71"/>
      <c r="Z14183" s="92"/>
      <c r="AD14183" s="87"/>
    </row>
    <row r="14184" spans="3:30">
      <c r="C14184" s="88"/>
      <c r="D14184" s="71"/>
      <c r="E14184" s="71"/>
      <c r="F14184" s="71"/>
      <c r="G14184" s="71"/>
      <c r="H14184" s="71"/>
      <c r="I14184" s="71"/>
      <c r="J14184" s="71"/>
      <c r="K14184" s="175"/>
      <c r="L14184" s="176"/>
      <c r="M14184" s="71"/>
      <c r="N14184" s="71"/>
      <c r="Z14184" s="92"/>
      <c r="AD14184" s="87"/>
    </row>
    <row r="14185" spans="3:30">
      <c r="C14185" s="88"/>
      <c r="D14185" s="71"/>
      <c r="E14185" s="71"/>
      <c r="F14185" s="71"/>
      <c r="G14185" s="71"/>
      <c r="H14185" s="71"/>
      <c r="I14185" s="71"/>
      <c r="J14185" s="71"/>
      <c r="K14185" s="175"/>
      <c r="L14185" s="176"/>
      <c r="M14185" s="71"/>
      <c r="N14185" s="71"/>
      <c r="Z14185" s="92"/>
      <c r="AD14185" s="87"/>
    </row>
    <row r="14186" spans="3:30">
      <c r="C14186" s="88"/>
      <c r="D14186" s="71"/>
      <c r="E14186" s="71"/>
      <c r="F14186" s="71"/>
      <c r="G14186" s="71"/>
      <c r="H14186" s="71"/>
      <c r="I14186" s="71"/>
      <c r="J14186" s="71"/>
      <c r="K14186" s="175"/>
      <c r="L14186" s="176"/>
      <c r="M14186" s="71"/>
      <c r="N14186" s="71"/>
      <c r="Z14186" s="92"/>
      <c r="AD14186" s="87"/>
    </row>
    <row r="14187" spans="3:30">
      <c r="C14187" s="88"/>
      <c r="D14187" s="71"/>
      <c r="E14187" s="71"/>
      <c r="F14187" s="71"/>
      <c r="G14187" s="71"/>
      <c r="H14187" s="71"/>
      <c r="I14187" s="71"/>
      <c r="J14187" s="71"/>
      <c r="K14187" s="175"/>
      <c r="L14187" s="176"/>
      <c r="M14187" s="71"/>
      <c r="N14187" s="71"/>
      <c r="Z14187" s="92"/>
      <c r="AD14187" s="87"/>
    </row>
    <row r="14188" spans="3:30">
      <c r="C14188" s="88"/>
      <c r="D14188" s="71"/>
      <c r="E14188" s="71"/>
      <c r="F14188" s="71"/>
      <c r="G14188" s="71"/>
      <c r="H14188" s="71"/>
      <c r="I14188" s="71"/>
      <c r="J14188" s="71"/>
      <c r="K14188" s="175"/>
      <c r="L14188" s="176"/>
      <c r="M14188" s="71"/>
      <c r="N14188" s="71"/>
      <c r="Z14188" s="92"/>
      <c r="AD14188" s="87"/>
    </row>
    <row r="14189" spans="3:30">
      <c r="C14189" s="88"/>
      <c r="D14189" s="71"/>
      <c r="E14189" s="71"/>
      <c r="F14189" s="71"/>
      <c r="G14189" s="71"/>
      <c r="H14189" s="71"/>
      <c r="I14189" s="71"/>
      <c r="J14189" s="71"/>
      <c r="K14189" s="175"/>
      <c r="L14189" s="176"/>
      <c r="M14189" s="71"/>
      <c r="N14189" s="71"/>
      <c r="Z14189" s="92"/>
      <c r="AD14189" s="87"/>
    </row>
    <row r="14190" spans="3:30">
      <c r="C14190" s="88"/>
      <c r="D14190" s="71"/>
      <c r="E14190" s="71"/>
      <c r="F14190" s="71"/>
      <c r="G14190" s="71"/>
      <c r="H14190" s="71"/>
      <c r="I14190" s="71"/>
      <c r="J14190" s="71"/>
      <c r="K14190" s="175"/>
      <c r="L14190" s="176"/>
      <c r="M14190" s="71"/>
      <c r="N14190" s="71"/>
      <c r="Z14190" s="92"/>
      <c r="AD14190" s="87"/>
    </row>
    <row r="14191" spans="3:30">
      <c r="C14191" s="88"/>
      <c r="D14191" s="71"/>
      <c r="E14191" s="71"/>
      <c r="F14191" s="71"/>
      <c r="G14191" s="71"/>
      <c r="H14191" s="71"/>
      <c r="I14191" s="71"/>
      <c r="J14191" s="71"/>
      <c r="K14191" s="175"/>
      <c r="L14191" s="176"/>
      <c r="M14191" s="71"/>
      <c r="N14191" s="71"/>
      <c r="Z14191" s="92"/>
      <c r="AD14191" s="87"/>
    </row>
    <row r="14192" spans="3:30">
      <c r="C14192" s="88"/>
      <c r="D14192" s="71"/>
      <c r="E14192" s="71"/>
      <c r="F14192" s="71"/>
      <c r="G14192" s="71"/>
      <c r="H14192" s="71"/>
      <c r="I14192" s="71"/>
      <c r="J14192" s="71"/>
      <c r="K14192" s="175"/>
      <c r="L14192" s="176"/>
      <c r="M14192" s="71"/>
      <c r="N14192" s="71"/>
      <c r="Z14192" s="92"/>
      <c r="AD14192" s="87"/>
    </row>
    <row r="14193" spans="3:30">
      <c r="C14193" s="88"/>
      <c r="D14193" s="71"/>
      <c r="E14193" s="71"/>
      <c r="F14193" s="71"/>
      <c r="G14193" s="71"/>
      <c r="H14193" s="71"/>
      <c r="I14193" s="71"/>
      <c r="J14193" s="71"/>
      <c r="K14193" s="175"/>
      <c r="L14193" s="176"/>
      <c r="M14193" s="71"/>
      <c r="N14193" s="71"/>
      <c r="Z14193" s="92"/>
      <c r="AD14193" s="87"/>
    </row>
    <row r="14194" spans="3:30">
      <c r="C14194" s="88"/>
      <c r="D14194" s="71"/>
      <c r="E14194" s="71"/>
      <c r="F14194" s="71"/>
      <c r="G14194" s="71"/>
      <c r="H14194" s="71"/>
      <c r="I14194" s="71"/>
      <c r="J14194" s="71"/>
      <c r="K14194" s="175"/>
      <c r="L14194" s="176"/>
      <c r="M14194" s="71"/>
      <c r="N14194" s="71"/>
      <c r="Z14194" s="92"/>
      <c r="AD14194" s="87"/>
    </row>
    <row r="14195" spans="3:30">
      <c r="C14195" s="88"/>
      <c r="D14195" s="71"/>
      <c r="E14195" s="71"/>
      <c r="F14195" s="71"/>
      <c r="G14195" s="71"/>
      <c r="H14195" s="71"/>
      <c r="I14195" s="71"/>
      <c r="J14195" s="71"/>
      <c r="K14195" s="175"/>
      <c r="L14195" s="176"/>
      <c r="M14195" s="71"/>
      <c r="N14195" s="71"/>
      <c r="Z14195" s="92"/>
      <c r="AD14195" s="87"/>
    </row>
    <row r="14196" spans="3:30">
      <c r="C14196" s="88"/>
      <c r="D14196" s="71"/>
      <c r="E14196" s="71"/>
      <c r="F14196" s="71"/>
      <c r="G14196" s="71"/>
      <c r="H14196" s="71"/>
      <c r="I14196" s="71"/>
      <c r="J14196" s="71"/>
      <c r="K14196" s="175"/>
      <c r="L14196" s="176"/>
      <c r="M14196" s="71"/>
      <c r="N14196" s="71"/>
      <c r="Z14196" s="92"/>
      <c r="AD14196" s="87"/>
    </row>
    <row r="14197" spans="3:30">
      <c r="C14197" s="88"/>
      <c r="D14197" s="71"/>
      <c r="E14197" s="71"/>
      <c r="F14197" s="71"/>
      <c r="G14197" s="71"/>
      <c r="H14197" s="71"/>
      <c r="I14197" s="71"/>
      <c r="J14197" s="71"/>
      <c r="K14197" s="175"/>
      <c r="L14197" s="176"/>
      <c r="M14197" s="71"/>
      <c r="N14197" s="71"/>
      <c r="Z14197" s="92"/>
      <c r="AD14197" s="87"/>
    </row>
    <row r="14198" spans="3:30">
      <c r="C14198" s="88"/>
      <c r="D14198" s="71"/>
      <c r="E14198" s="71"/>
      <c r="F14198" s="71"/>
      <c r="G14198" s="71"/>
      <c r="H14198" s="71"/>
      <c r="I14198" s="71"/>
      <c r="J14198" s="71"/>
      <c r="K14198" s="175"/>
      <c r="L14198" s="176"/>
      <c r="M14198" s="71"/>
      <c r="N14198" s="71"/>
      <c r="Z14198" s="92"/>
      <c r="AD14198" s="87"/>
    </row>
    <row r="14199" spans="3:30">
      <c r="C14199" s="120"/>
      <c r="D14199" s="71"/>
      <c r="E14199" s="71"/>
      <c r="F14199" s="71"/>
      <c r="G14199" s="71"/>
      <c r="H14199" s="71"/>
      <c r="I14199" s="71"/>
      <c r="J14199" s="71"/>
      <c r="K14199" s="175"/>
      <c r="L14199" s="176"/>
      <c r="M14199" s="71"/>
      <c r="N14199" s="71"/>
      <c r="Z14199" s="92"/>
      <c r="AD14199" s="87"/>
    </row>
    <row r="14200" spans="3:30">
      <c r="C14200" s="120"/>
      <c r="D14200" s="71"/>
      <c r="E14200" s="71"/>
      <c r="F14200" s="71"/>
      <c r="G14200" s="71"/>
      <c r="H14200" s="71"/>
      <c r="I14200" s="71"/>
      <c r="J14200" s="71"/>
      <c r="K14200" s="175"/>
      <c r="L14200" s="176"/>
      <c r="M14200" s="71"/>
      <c r="N14200" s="71"/>
      <c r="Z14200" s="92"/>
      <c r="AD14200" s="87"/>
    </row>
    <row r="14201" spans="3:30">
      <c r="C14201" s="120"/>
      <c r="D14201" s="71"/>
      <c r="E14201" s="71"/>
      <c r="F14201" s="71"/>
      <c r="G14201" s="71"/>
      <c r="H14201" s="71"/>
      <c r="I14201" s="71"/>
      <c r="J14201" s="71"/>
      <c r="K14201" s="175"/>
      <c r="L14201" s="176"/>
      <c r="M14201" s="71"/>
      <c r="N14201" s="71"/>
      <c r="Z14201" s="92"/>
      <c r="AD14201" s="87"/>
    </row>
    <row r="14202" spans="3:30">
      <c r="C14202" s="120"/>
      <c r="D14202" s="71"/>
      <c r="E14202" s="71"/>
      <c r="F14202" s="71"/>
      <c r="G14202" s="71"/>
      <c r="H14202" s="71"/>
      <c r="I14202" s="71"/>
      <c r="J14202" s="71"/>
      <c r="K14202" s="175"/>
      <c r="L14202" s="176"/>
      <c r="M14202" s="71"/>
      <c r="N14202" s="71"/>
      <c r="Z14202" s="92"/>
      <c r="AD14202" s="87"/>
    </row>
    <row r="14203" spans="3:30">
      <c r="C14203" s="120"/>
      <c r="D14203" s="71"/>
      <c r="E14203" s="71"/>
      <c r="F14203" s="71"/>
      <c r="G14203" s="71"/>
      <c r="H14203" s="71"/>
      <c r="I14203" s="71"/>
      <c r="J14203" s="71"/>
      <c r="K14203" s="175"/>
      <c r="L14203" s="176"/>
      <c r="M14203" s="71"/>
      <c r="N14203" s="71"/>
      <c r="Z14203" s="92"/>
      <c r="AD14203" s="87"/>
    </row>
    <row r="14204" spans="3:30">
      <c r="C14204" s="120"/>
      <c r="D14204" s="71"/>
      <c r="E14204" s="71"/>
      <c r="F14204" s="71"/>
      <c r="G14204" s="71"/>
      <c r="H14204" s="71"/>
      <c r="I14204" s="71"/>
      <c r="J14204" s="71"/>
      <c r="K14204" s="175"/>
      <c r="L14204" s="176"/>
      <c r="M14204" s="71"/>
      <c r="N14204" s="71"/>
      <c r="Z14204" s="92"/>
      <c r="AD14204" s="87"/>
    </row>
    <row r="14205" spans="3:30">
      <c r="C14205" s="120"/>
      <c r="D14205" s="71"/>
      <c r="E14205" s="71"/>
      <c r="F14205" s="71"/>
      <c r="G14205" s="71"/>
      <c r="H14205" s="71"/>
      <c r="I14205" s="71"/>
      <c r="J14205" s="71"/>
      <c r="K14205" s="175"/>
      <c r="L14205" s="176"/>
      <c r="M14205" s="71"/>
      <c r="N14205" s="71"/>
      <c r="Z14205" s="92"/>
      <c r="AD14205" s="87"/>
    </row>
    <row r="14206" spans="3:30">
      <c r="C14206" s="120"/>
      <c r="D14206" s="71"/>
      <c r="E14206" s="71"/>
      <c r="F14206" s="71"/>
      <c r="G14206" s="71"/>
      <c r="H14206" s="71"/>
      <c r="I14206" s="71"/>
      <c r="J14206" s="71"/>
      <c r="K14206" s="175"/>
      <c r="L14206" s="176"/>
      <c r="M14206" s="71"/>
      <c r="N14206" s="71"/>
      <c r="Z14206" s="92"/>
      <c r="AD14206" s="87"/>
    </row>
    <row r="14207" spans="3:30">
      <c r="C14207" s="120"/>
      <c r="D14207" s="71"/>
      <c r="E14207" s="71"/>
      <c r="F14207" s="71"/>
      <c r="G14207" s="71"/>
      <c r="H14207" s="71"/>
      <c r="I14207" s="71"/>
      <c r="J14207" s="71"/>
      <c r="K14207" s="175"/>
      <c r="L14207" s="176"/>
      <c r="M14207" s="71"/>
      <c r="N14207" s="71"/>
      <c r="Z14207" s="92"/>
      <c r="AD14207" s="87"/>
    </row>
    <row r="14208" spans="3:30">
      <c r="C14208" s="120"/>
      <c r="D14208" s="71"/>
      <c r="E14208" s="71"/>
      <c r="F14208" s="71"/>
      <c r="G14208" s="71"/>
      <c r="H14208" s="71"/>
      <c r="I14208" s="71"/>
      <c r="J14208" s="71"/>
      <c r="K14208" s="175"/>
      <c r="L14208" s="176"/>
      <c r="M14208" s="71"/>
      <c r="N14208" s="71"/>
      <c r="Z14208" s="92"/>
      <c r="AD14208" s="87"/>
    </row>
    <row r="14209" spans="3:30">
      <c r="C14209" s="120"/>
      <c r="D14209" s="71"/>
      <c r="E14209" s="71"/>
      <c r="F14209" s="71"/>
      <c r="G14209" s="71"/>
      <c r="H14209" s="71"/>
      <c r="I14209" s="71"/>
      <c r="J14209" s="71"/>
      <c r="K14209" s="175"/>
      <c r="L14209" s="176"/>
      <c r="M14209" s="71"/>
      <c r="N14209" s="71"/>
      <c r="Z14209" s="92"/>
      <c r="AD14209" s="87"/>
    </row>
    <row r="14210" spans="3:30">
      <c r="C14210" s="120"/>
      <c r="D14210" s="71"/>
      <c r="E14210" s="71"/>
      <c r="F14210" s="71"/>
      <c r="G14210" s="71"/>
      <c r="H14210" s="71"/>
      <c r="I14210" s="71"/>
      <c r="J14210" s="71"/>
      <c r="K14210" s="175"/>
      <c r="L14210" s="176"/>
      <c r="M14210" s="71"/>
      <c r="N14210" s="71"/>
      <c r="Z14210" s="92"/>
      <c r="AD14210" s="87"/>
    </row>
    <row r="14211" spans="3:30">
      <c r="C14211" s="120"/>
      <c r="D14211" s="71"/>
      <c r="E14211" s="71"/>
      <c r="F14211" s="71"/>
      <c r="G14211" s="71"/>
      <c r="H14211" s="71"/>
      <c r="I14211" s="71"/>
      <c r="J14211" s="71"/>
      <c r="K14211" s="175"/>
      <c r="L14211" s="176"/>
      <c r="M14211" s="71"/>
      <c r="N14211" s="71"/>
      <c r="Z14211" s="92"/>
      <c r="AD14211" s="87"/>
    </row>
    <row r="14212" spans="3:30">
      <c r="C14212" s="120"/>
      <c r="D14212" s="71"/>
      <c r="E14212" s="71"/>
      <c r="F14212" s="71"/>
      <c r="G14212" s="71"/>
      <c r="H14212" s="71"/>
      <c r="I14212" s="71"/>
      <c r="J14212" s="71"/>
      <c r="K14212" s="175"/>
      <c r="L14212" s="176"/>
      <c r="M14212" s="71"/>
      <c r="N14212" s="71"/>
      <c r="Z14212" s="92"/>
      <c r="AD14212" s="87"/>
    </row>
    <row r="14213" spans="3:30">
      <c r="C14213" s="120"/>
      <c r="D14213" s="71"/>
      <c r="E14213" s="71"/>
      <c r="F14213" s="71"/>
      <c r="G14213" s="71"/>
      <c r="H14213" s="71"/>
      <c r="I14213" s="71"/>
      <c r="J14213" s="71"/>
      <c r="K14213" s="175"/>
      <c r="L14213" s="176"/>
      <c r="M14213" s="71"/>
      <c r="N14213" s="71"/>
      <c r="Z14213" s="92"/>
      <c r="AD14213" s="87"/>
    </row>
    <row r="14214" spans="3:30">
      <c r="C14214" s="120"/>
      <c r="D14214" s="71"/>
      <c r="E14214" s="71"/>
      <c r="F14214" s="71"/>
      <c r="G14214" s="71"/>
      <c r="H14214" s="71"/>
      <c r="I14214" s="71"/>
      <c r="J14214" s="71"/>
      <c r="K14214" s="175"/>
      <c r="L14214" s="176"/>
      <c r="M14214" s="71"/>
      <c r="N14214" s="71"/>
      <c r="Z14214" s="92"/>
      <c r="AD14214" s="87"/>
    </row>
    <row r="14215" spans="3:30">
      <c r="C14215" s="120"/>
      <c r="D14215" s="71"/>
      <c r="E14215" s="71"/>
      <c r="F14215" s="71"/>
      <c r="G14215" s="71"/>
      <c r="H14215" s="71"/>
      <c r="I14215" s="71"/>
      <c r="J14215" s="71"/>
      <c r="K14215" s="175"/>
      <c r="L14215" s="176"/>
      <c r="M14215" s="71"/>
      <c r="N14215" s="71"/>
      <c r="Z14215" s="92"/>
      <c r="AD14215" s="87"/>
    </row>
    <row r="14216" spans="3:30">
      <c r="C14216" s="120"/>
      <c r="D14216" s="71"/>
      <c r="E14216" s="71"/>
      <c r="F14216" s="71"/>
      <c r="G14216" s="71"/>
      <c r="H14216" s="71"/>
      <c r="I14216" s="71"/>
      <c r="J14216" s="71"/>
      <c r="K14216" s="175"/>
      <c r="L14216" s="176"/>
      <c r="M14216" s="71"/>
      <c r="N14216" s="71"/>
      <c r="Z14216" s="92"/>
      <c r="AD14216" s="87"/>
    </row>
    <row r="14217" spans="3:30">
      <c r="C14217" s="120"/>
      <c r="D14217" s="71"/>
      <c r="E14217" s="71"/>
      <c r="F14217" s="71"/>
      <c r="G14217" s="71"/>
      <c r="H14217" s="71"/>
      <c r="I14217" s="71"/>
      <c r="J14217" s="71"/>
      <c r="K14217" s="175"/>
      <c r="L14217" s="176"/>
      <c r="M14217" s="71"/>
      <c r="N14217" s="71"/>
      <c r="Z14217" s="92"/>
      <c r="AD14217" s="87"/>
    </row>
    <row r="14218" spans="3:30">
      <c r="C14218" s="120"/>
      <c r="D14218" s="71"/>
      <c r="E14218" s="71"/>
      <c r="F14218" s="71"/>
      <c r="G14218" s="71"/>
      <c r="H14218" s="71"/>
      <c r="I14218" s="71"/>
      <c r="J14218" s="71"/>
      <c r="K14218" s="175"/>
      <c r="L14218" s="176"/>
      <c r="M14218" s="71"/>
      <c r="N14218" s="71"/>
      <c r="Z14218" s="92"/>
      <c r="AD14218" s="87"/>
    </row>
    <row r="14219" spans="3:30">
      <c r="C14219" s="120"/>
      <c r="D14219" s="71"/>
      <c r="E14219" s="71"/>
      <c r="F14219" s="71"/>
      <c r="G14219" s="71"/>
      <c r="H14219" s="71"/>
      <c r="I14219" s="71"/>
      <c r="J14219" s="71"/>
      <c r="K14219" s="175"/>
      <c r="L14219" s="176"/>
      <c r="M14219" s="71"/>
      <c r="N14219" s="71"/>
      <c r="Z14219" s="92"/>
      <c r="AD14219" s="87"/>
    </row>
    <row r="14220" spans="3:30">
      <c r="C14220" s="88"/>
      <c r="D14220" s="71"/>
      <c r="E14220" s="71"/>
      <c r="F14220" s="71"/>
      <c r="G14220" s="71"/>
      <c r="H14220" s="71"/>
      <c r="I14220" s="71"/>
      <c r="J14220" s="71"/>
      <c r="K14220" s="175"/>
      <c r="L14220" s="176"/>
      <c r="M14220" s="71"/>
      <c r="N14220" s="71"/>
      <c r="Z14220" s="92"/>
      <c r="AD14220" s="87"/>
    </row>
    <row r="14221" spans="3:30">
      <c r="C14221" s="88"/>
      <c r="D14221" s="71"/>
      <c r="E14221" s="71"/>
      <c r="F14221" s="71"/>
      <c r="G14221" s="71"/>
      <c r="H14221" s="71"/>
      <c r="I14221" s="71"/>
      <c r="J14221" s="71"/>
      <c r="K14221" s="175"/>
      <c r="L14221" s="176"/>
      <c r="M14221" s="71"/>
      <c r="N14221" s="71"/>
      <c r="Z14221" s="92"/>
      <c r="AD14221" s="87"/>
    </row>
    <row r="14222" spans="3:30">
      <c r="C14222" s="88"/>
      <c r="D14222" s="71"/>
      <c r="E14222" s="71"/>
      <c r="F14222" s="71"/>
      <c r="G14222" s="71"/>
      <c r="H14222" s="71"/>
      <c r="I14222" s="71"/>
      <c r="J14222" s="71"/>
      <c r="K14222" s="175"/>
      <c r="L14222" s="176"/>
      <c r="M14222" s="71"/>
      <c r="N14222" s="71"/>
      <c r="Z14222" s="92"/>
      <c r="AD14222" s="87"/>
    </row>
    <row r="14223" spans="3:30">
      <c r="C14223" s="88"/>
      <c r="D14223" s="71"/>
      <c r="E14223" s="71"/>
      <c r="F14223" s="71"/>
      <c r="G14223" s="71"/>
      <c r="H14223" s="71"/>
      <c r="I14223" s="71"/>
      <c r="J14223" s="71"/>
      <c r="K14223" s="175"/>
      <c r="L14223" s="176"/>
      <c r="M14223" s="71"/>
      <c r="N14223" s="71"/>
      <c r="Z14223" s="92"/>
      <c r="AD14223" s="87"/>
    </row>
    <row r="14224" spans="3:30">
      <c r="C14224" s="88"/>
      <c r="D14224" s="71"/>
      <c r="E14224" s="71"/>
      <c r="F14224" s="71"/>
      <c r="G14224" s="71"/>
      <c r="H14224" s="71"/>
      <c r="I14224" s="71"/>
      <c r="J14224" s="71"/>
      <c r="K14224" s="175"/>
      <c r="L14224" s="176"/>
      <c r="M14224" s="71"/>
      <c r="N14224" s="71"/>
      <c r="Z14224" s="92"/>
      <c r="AD14224" s="87"/>
    </row>
    <row r="14225" spans="3:30">
      <c r="C14225" s="88"/>
      <c r="D14225" s="71"/>
      <c r="E14225" s="71"/>
      <c r="F14225" s="71"/>
      <c r="G14225" s="71"/>
      <c r="H14225" s="71"/>
      <c r="I14225" s="71"/>
      <c r="J14225" s="71"/>
      <c r="K14225" s="175"/>
      <c r="L14225" s="176"/>
      <c r="M14225" s="71"/>
      <c r="N14225" s="71"/>
      <c r="Z14225" s="92"/>
      <c r="AD14225" s="87"/>
    </row>
    <row r="14226" spans="3:30">
      <c r="C14226" s="88"/>
      <c r="D14226" s="71"/>
      <c r="E14226" s="71"/>
      <c r="F14226" s="71"/>
      <c r="G14226" s="71"/>
      <c r="H14226" s="71"/>
      <c r="I14226" s="71"/>
      <c r="J14226" s="71"/>
      <c r="K14226" s="175"/>
      <c r="L14226" s="176"/>
      <c r="M14226" s="71"/>
      <c r="N14226" s="71"/>
      <c r="Z14226" s="92"/>
      <c r="AD14226" s="87"/>
    </row>
    <row r="14227" spans="3:30">
      <c r="C14227" s="88"/>
      <c r="D14227" s="71"/>
      <c r="E14227" s="71"/>
      <c r="F14227" s="71"/>
      <c r="G14227" s="71"/>
      <c r="H14227" s="71"/>
      <c r="I14227" s="71"/>
      <c r="J14227" s="71"/>
      <c r="K14227" s="175"/>
      <c r="L14227" s="176"/>
      <c r="M14227" s="71"/>
      <c r="N14227" s="71"/>
      <c r="Z14227" s="92"/>
      <c r="AD14227" s="87"/>
    </row>
    <row r="14228" spans="3:30">
      <c r="C14228" s="88"/>
      <c r="D14228" s="71"/>
      <c r="E14228" s="71"/>
      <c r="F14228" s="71"/>
      <c r="G14228" s="71"/>
      <c r="H14228" s="71"/>
      <c r="I14228" s="71"/>
      <c r="J14228" s="71"/>
      <c r="K14228" s="175"/>
      <c r="L14228" s="176"/>
      <c r="M14228" s="71"/>
      <c r="N14228" s="71"/>
      <c r="Z14228" s="92"/>
      <c r="AD14228" s="87"/>
    </row>
    <row r="14229" spans="3:30">
      <c r="C14229" s="88"/>
      <c r="D14229" s="71"/>
      <c r="E14229" s="71"/>
      <c r="F14229" s="71"/>
      <c r="G14229" s="71"/>
      <c r="H14229" s="71"/>
      <c r="I14229" s="71"/>
      <c r="J14229" s="71"/>
      <c r="K14229" s="175"/>
      <c r="L14229" s="176"/>
      <c r="M14229" s="71"/>
      <c r="N14229" s="71"/>
      <c r="Z14229" s="92"/>
      <c r="AD14229" s="87"/>
    </row>
    <row r="14230" spans="3:30">
      <c r="C14230" s="88"/>
      <c r="D14230" s="71"/>
      <c r="E14230" s="71"/>
      <c r="F14230" s="71"/>
      <c r="G14230" s="71"/>
      <c r="H14230" s="71"/>
      <c r="I14230" s="71"/>
      <c r="J14230" s="71"/>
      <c r="K14230" s="175"/>
      <c r="L14230" s="176"/>
      <c r="M14230" s="71"/>
      <c r="N14230" s="71"/>
      <c r="Z14230" s="92"/>
      <c r="AD14230" s="87"/>
    </row>
    <row r="14231" spans="3:30">
      <c r="C14231" s="88"/>
      <c r="D14231" s="71"/>
      <c r="E14231" s="71"/>
      <c r="F14231" s="71"/>
      <c r="G14231" s="71"/>
      <c r="H14231" s="71"/>
      <c r="I14231" s="71"/>
      <c r="J14231" s="71"/>
      <c r="K14231" s="175"/>
      <c r="L14231" s="176"/>
      <c r="M14231" s="71"/>
      <c r="N14231" s="71"/>
      <c r="Z14231" s="92"/>
      <c r="AD14231" s="87"/>
    </row>
    <row r="14232" spans="3:30">
      <c r="C14232" s="88"/>
      <c r="D14232" s="71"/>
      <c r="E14232" s="71"/>
      <c r="F14232" s="71"/>
      <c r="G14232" s="71"/>
      <c r="H14232" s="71"/>
      <c r="I14232" s="71"/>
      <c r="J14232" s="71"/>
      <c r="K14232" s="175"/>
      <c r="L14232" s="176"/>
      <c r="M14232" s="71"/>
      <c r="N14232" s="71"/>
      <c r="Z14232" s="92"/>
      <c r="AD14232" s="87"/>
    </row>
    <row r="14233" spans="3:30">
      <c r="C14233" s="88"/>
      <c r="D14233" s="71"/>
      <c r="E14233" s="71"/>
      <c r="F14233" s="71"/>
      <c r="G14233" s="71"/>
      <c r="H14233" s="71"/>
      <c r="I14233" s="71"/>
      <c r="J14233" s="71"/>
      <c r="K14233" s="175"/>
      <c r="L14233" s="176"/>
      <c r="M14233" s="71"/>
      <c r="N14233" s="71"/>
      <c r="Z14233" s="92"/>
      <c r="AD14233" s="87"/>
    </row>
    <row r="14234" spans="3:30">
      <c r="C14234" s="88"/>
      <c r="D14234" s="71"/>
      <c r="E14234" s="71"/>
      <c r="F14234" s="71"/>
      <c r="G14234" s="71"/>
      <c r="H14234" s="71"/>
      <c r="I14234" s="71"/>
      <c r="J14234" s="71"/>
      <c r="K14234" s="175"/>
      <c r="L14234" s="176"/>
      <c r="M14234" s="71"/>
      <c r="N14234" s="71"/>
      <c r="Z14234" s="92"/>
      <c r="AD14234" s="87"/>
    </row>
    <row r="14235" spans="3:30">
      <c r="C14235" s="88"/>
      <c r="D14235" s="71"/>
      <c r="E14235" s="71"/>
      <c r="F14235" s="71"/>
      <c r="G14235" s="71"/>
      <c r="H14235" s="71"/>
      <c r="I14235" s="71"/>
      <c r="J14235" s="71"/>
      <c r="K14235" s="175"/>
      <c r="L14235" s="176"/>
      <c r="M14235" s="71"/>
      <c r="N14235" s="71"/>
      <c r="Z14235" s="92"/>
      <c r="AD14235" s="87"/>
    </row>
    <row r="14236" spans="3:30">
      <c r="C14236" s="88"/>
      <c r="D14236" s="71"/>
      <c r="E14236" s="71"/>
      <c r="F14236" s="71"/>
      <c r="G14236" s="71"/>
      <c r="H14236" s="71"/>
      <c r="I14236" s="71"/>
      <c r="J14236" s="71"/>
      <c r="K14236" s="175"/>
      <c r="L14236" s="176"/>
      <c r="M14236" s="71"/>
      <c r="N14236" s="71"/>
      <c r="Z14236" s="92"/>
      <c r="AD14236" s="87"/>
    </row>
    <row r="14237" spans="3:30">
      <c r="C14237" s="88"/>
      <c r="D14237" s="71"/>
      <c r="E14237" s="71"/>
      <c r="F14237" s="71"/>
      <c r="G14237" s="71"/>
      <c r="H14237" s="71"/>
      <c r="I14237" s="71"/>
      <c r="J14237" s="71"/>
      <c r="K14237" s="175"/>
      <c r="L14237" s="176"/>
      <c r="M14237" s="71"/>
      <c r="N14237" s="71"/>
      <c r="Z14237" s="92"/>
      <c r="AD14237" s="87"/>
    </row>
    <row r="14238" spans="3:30">
      <c r="C14238" s="88"/>
      <c r="D14238" s="71"/>
      <c r="E14238" s="71"/>
      <c r="F14238" s="71"/>
      <c r="G14238" s="71"/>
      <c r="H14238" s="71"/>
      <c r="I14238" s="71"/>
      <c r="J14238" s="71"/>
      <c r="K14238" s="175"/>
      <c r="L14238" s="176"/>
      <c r="M14238" s="71"/>
      <c r="N14238" s="71"/>
      <c r="Z14238" s="92"/>
      <c r="AD14238" s="87"/>
    </row>
    <row r="14239" spans="3:30">
      <c r="C14239" s="88"/>
      <c r="D14239" s="71"/>
      <c r="E14239" s="71"/>
      <c r="F14239" s="71"/>
      <c r="G14239" s="71"/>
      <c r="H14239" s="71"/>
      <c r="I14239" s="71"/>
      <c r="J14239" s="71"/>
      <c r="K14239" s="175"/>
      <c r="L14239" s="176"/>
      <c r="M14239" s="71"/>
      <c r="N14239" s="71"/>
      <c r="Z14239" s="92"/>
      <c r="AD14239" s="87"/>
    </row>
    <row r="14240" spans="3:30">
      <c r="C14240" s="88"/>
      <c r="D14240" s="71"/>
      <c r="E14240" s="71"/>
      <c r="F14240" s="71"/>
      <c r="G14240" s="71"/>
      <c r="H14240" s="71"/>
      <c r="I14240" s="71"/>
      <c r="J14240" s="71"/>
      <c r="K14240" s="175"/>
      <c r="L14240" s="176"/>
      <c r="M14240" s="71"/>
      <c r="N14240" s="71"/>
      <c r="Z14240" s="92"/>
      <c r="AD14240" s="87"/>
    </row>
    <row r="14241" spans="3:30">
      <c r="C14241" s="88"/>
      <c r="D14241" s="71"/>
      <c r="E14241" s="71"/>
      <c r="F14241" s="71"/>
      <c r="G14241" s="71"/>
      <c r="H14241" s="71"/>
      <c r="I14241" s="71"/>
      <c r="J14241" s="71"/>
      <c r="K14241" s="175"/>
      <c r="L14241" s="176"/>
      <c r="M14241" s="71"/>
      <c r="N14241" s="71"/>
      <c r="Z14241" s="92"/>
      <c r="AD14241" s="87"/>
    </row>
    <row r="14242" spans="3:30">
      <c r="C14242" s="88"/>
      <c r="D14242" s="71"/>
      <c r="E14242" s="71"/>
      <c r="F14242" s="71"/>
      <c r="G14242" s="71"/>
      <c r="H14242" s="71"/>
      <c r="I14242" s="71"/>
      <c r="J14242" s="71"/>
      <c r="K14242" s="175"/>
      <c r="L14242" s="176"/>
      <c r="M14242" s="71"/>
      <c r="N14242" s="71"/>
      <c r="Z14242" s="92"/>
      <c r="AD14242" s="87"/>
    </row>
    <row r="14243" spans="3:30">
      <c r="C14243" s="88"/>
      <c r="D14243" s="71"/>
      <c r="E14243" s="71"/>
      <c r="F14243" s="71"/>
      <c r="G14243" s="71"/>
      <c r="H14243" s="71"/>
      <c r="I14243" s="71"/>
      <c r="J14243" s="71"/>
      <c r="K14243" s="175"/>
      <c r="L14243" s="176"/>
      <c r="M14243" s="71"/>
      <c r="N14243" s="71"/>
      <c r="Z14243" s="92"/>
      <c r="AD14243" s="87"/>
    </row>
    <row r="14244" spans="3:30">
      <c r="C14244" s="88"/>
      <c r="D14244" s="71"/>
      <c r="E14244" s="71"/>
      <c r="F14244" s="71"/>
      <c r="G14244" s="71"/>
      <c r="H14244" s="71"/>
      <c r="I14244" s="71"/>
      <c r="J14244" s="71"/>
      <c r="K14244" s="175"/>
      <c r="L14244" s="176"/>
      <c r="M14244" s="71"/>
      <c r="N14244" s="71"/>
      <c r="Z14244" s="92"/>
      <c r="AD14244" s="87"/>
    </row>
    <row r="14245" spans="3:30">
      <c r="C14245" s="88"/>
      <c r="D14245" s="71"/>
      <c r="E14245" s="71"/>
      <c r="F14245" s="71"/>
      <c r="G14245" s="71"/>
      <c r="H14245" s="71"/>
      <c r="I14245" s="71"/>
      <c r="J14245" s="71"/>
      <c r="K14245" s="175"/>
      <c r="L14245" s="176"/>
      <c r="M14245" s="71"/>
      <c r="N14245" s="71"/>
      <c r="Z14245" s="92"/>
      <c r="AD14245" s="87"/>
    </row>
    <row r="14246" spans="3:30">
      <c r="C14246" s="88"/>
      <c r="D14246" s="71"/>
      <c r="E14246" s="71"/>
      <c r="F14246" s="71"/>
      <c r="G14246" s="71"/>
      <c r="H14246" s="71"/>
      <c r="I14246" s="71"/>
      <c r="J14246" s="71"/>
      <c r="K14246" s="175"/>
      <c r="L14246" s="176"/>
      <c r="M14246" s="71"/>
      <c r="N14246" s="71"/>
      <c r="Z14246" s="92"/>
      <c r="AD14246" s="87"/>
    </row>
    <row r="14247" spans="3:30">
      <c r="C14247" s="88"/>
      <c r="D14247" s="71"/>
      <c r="E14247" s="71"/>
      <c r="F14247" s="71"/>
      <c r="G14247" s="71"/>
      <c r="H14247" s="71"/>
      <c r="I14247" s="71"/>
      <c r="J14247" s="71"/>
      <c r="K14247" s="175"/>
      <c r="L14247" s="176"/>
      <c r="M14247" s="71"/>
      <c r="N14247" s="71"/>
      <c r="Z14247" s="92"/>
      <c r="AD14247" s="87"/>
    </row>
    <row r="14248" spans="3:30">
      <c r="C14248" s="88"/>
      <c r="D14248" s="71"/>
      <c r="E14248" s="71"/>
      <c r="F14248" s="71"/>
      <c r="G14248" s="71"/>
      <c r="H14248" s="71"/>
      <c r="I14248" s="71"/>
      <c r="J14248" s="71"/>
      <c r="K14248" s="175"/>
      <c r="L14248" s="176"/>
      <c r="M14248" s="71"/>
      <c r="N14248" s="71"/>
      <c r="Z14248" s="92"/>
      <c r="AD14248" s="87"/>
    </row>
    <row r="14249" spans="3:30">
      <c r="C14249" s="88"/>
      <c r="D14249" s="71"/>
      <c r="E14249" s="71"/>
      <c r="F14249" s="71"/>
      <c r="G14249" s="71"/>
      <c r="H14249" s="71"/>
      <c r="I14249" s="71"/>
      <c r="J14249" s="71"/>
      <c r="K14249" s="175"/>
      <c r="L14249" s="176"/>
      <c r="M14249" s="71"/>
      <c r="N14249" s="71"/>
      <c r="Z14249" s="92"/>
      <c r="AD14249" s="87"/>
    </row>
    <row r="14250" spans="3:30">
      <c r="C14250" s="88"/>
      <c r="D14250" s="71"/>
      <c r="E14250" s="71"/>
      <c r="F14250" s="71"/>
      <c r="G14250" s="71"/>
      <c r="H14250" s="71"/>
      <c r="I14250" s="71"/>
      <c r="J14250" s="71"/>
      <c r="K14250" s="175"/>
      <c r="L14250" s="176"/>
      <c r="M14250" s="71"/>
      <c r="N14250" s="71"/>
      <c r="Z14250" s="92"/>
      <c r="AD14250" s="87"/>
    </row>
    <row r="14251" spans="3:30">
      <c r="C14251" s="88"/>
      <c r="D14251" s="71"/>
      <c r="E14251" s="71"/>
      <c r="F14251" s="71"/>
      <c r="G14251" s="71"/>
      <c r="H14251" s="71"/>
      <c r="I14251" s="71"/>
      <c r="J14251" s="71"/>
      <c r="K14251" s="175"/>
      <c r="L14251" s="176"/>
      <c r="M14251" s="71"/>
      <c r="N14251" s="71"/>
      <c r="Z14251" s="92"/>
      <c r="AD14251" s="87"/>
    </row>
    <row r="14252" spans="3:30">
      <c r="C14252" s="88"/>
      <c r="D14252" s="71"/>
      <c r="E14252" s="71"/>
      <c r="F14252" s="71"/>
      <c r="G14252" s="71"/>
      <c r="H14252" s="71"/>
      <c r="I14252" s="71"/>
      <c r="J14252" s="71"/>
      <c r="K14252" s="175"/>
      <c r="L14252" s="176"/>
      <c r="M14252" s="71"/>
      <c r="N14252" s="71"/>
      <c r="Z14252" s="92"/>
      <c r="AD14252" s="87"/>
    </row>
    <row r="14253" spans="3:30">
      <c r="C14253" s="88"/>
      <c r="D14253" s="71"/>
      <c r="E14253" s="71"/>
      <c r="F14253" s="71"/>
      <c r="G14253" s="71"/>
      <c r="H14253" s="71"/>
      <c r="I14253" s="71"/>
      <c r="J14253" s="71"/>
      <c r="K14253" s="175"/>
      <c r="L14253" s="176"/>
      <c r="M14253" s="71"/>
      <c r="N14253" s="71"/>
      <c r="Z14253" s="92"/>
      <c r="AD14253" s="87"/>
    </row>
    <row r="14254" spans="3:30">
      <c r="C14254" s="88"/>
      <c r="D14254" s="71"/>
      <c r="E14254" s="71"/>
      <c r="F14254" s="71"/>
      <c r="G14254" s="71"/>
      <c r="H14254" s="71"/>
      <c r="I14254" s="71"/>
      <c r="J14254" s="71"/>
      <c r="K14254" s="175"/>
      <c r="L14254" s="176"/>
      <c r="M14254" s="71"/>
      <c r="N14254" s="71"/>
      <c r="Z14254" s="92"/>
      <c r="AD14254" s="87"/>
    </row>
    <row r="14255" spans="3:30">
      <c r="C14255" s="88"/>
      <c r="D14255" s="71"/>
      <c r="E14255" s="71"/>
      <c r="F14255" s="71"/>
      <c r="G14255" s="71"/>
      <c r="H14255" s="71"/>
      <c r="I14255" s="71"/>
      <c r="J14255" s="71"/>
      <c r="K14255" s="175"/>
      <c r="L14255" s="176"/>
      <c r="M14255" s="71"/>
      <c r="N14255" s="71"/>
      <c r="Z14255" s="92"/>
      <c r="AD14255" s="87"/>
    </row>
    <row r="14256" spans="3:30">
      <c r="C14256" s="88"/>
      <c r="D14256" s="71"/>
      <c r="E14256" s="71"/>
      <c r="F14256" s="71"/>
      <c r="G14256" s="71"/>
      <c r="H14256" s="71"/>
      <c r="I14256" s="71"/>
      <c r="J14256" s="71"/>
      <c r="K14256" s="175"/>
      <c r="L14256" s="176"/>
      <c r="M14256" s="71"/>
      <c r="N14256" s="71"/>
      <c r="Z14256" s="92"/>
      <c r="AD14256" s="87"/>
    </row>
    <row r="14257" spans="3:30">
      <c r="C14257" s="88"/>
      <c r="D14257" s="71"/>
      <c r="E14257" s="71"/>
      <c r="F14257" s="71"/>
      <c r="G14257" s="71"/>
      <c r="H14257" s="71"/>
      <c r="I14257" s="71"/>
      <c r="J14257" s="71"/>
      <c r="K14257" s="175"/>
      <c r="L14257" s="176"/>
      <c r="M14257" s="71"/>
      <c r="N14257" s="71"/>
      <c r="Z14257" s="92"/>
      <c r="AD14257" s="87"/>
    </row>
    <row r="14258" spans="3:30">
      <c r="C14258" s="88"/>
      <c r="D14258" s="71"/>
      <c r="E14258" s="71"/>
      <c r="F14258" s="71"/>
      <c r="G14258" s="71"/>
      <c r="H14258" s="71"/>
      <c r="I14258" s="71"/>
      <c r="J14258" s="71"/>
      <c r="K14258" s="175"/>
      <c r="L14258" s="176"/>
      <c r="M14258" s="71"/>
      <c r="N14258" s="71"/>
      <c r="Z14258" s="92"/>
      <c r="AD14258" s="87"/>
    </row>
    <row r="14259" spans="3:30">
      <c r="C14259" s="88"/>
      <c r="D14259" s="71"/>
      <c r="E14259" s="71"/>
      <c r="F14259" s="71"/>
      <c r="G14259" s="71"/>
      <c r="H14259" s="71"/>
      <c r="I14259" s="71"/>
      <c r="J14259" s="71"/>
      <c r="K14259" s="175"/>
      <c r="L14259" s="176"/>
      <c r="M14259" s="71"/>
      <c r="N14259" s="71"/>
      <c r="Z14259" s="92"/>
      <c r="AD14259" s="87"/>
    </row>
    <row r="14260" spans="3:30">
      <c r="C14260" s="88"/>
      <c r="D14260" s="71"/>
      <c r="E14260" s="71"/>
      <c r="F14260" s="71"/>
      <c r="G14260" s="71"/>
      <c r="H14260" s="71"/>
      <c r="I14260" s="71"/>
      <c r="J14260" s="71"/>
      <c r="K14260" s="175"/>
      <c r="L14260" s="176"/>
      <c r="M14260" s="71"/>
      <c r="N14260" s="71"/>
      <c r="Z14260" s="92"/>
      <c r="AD14260" s="87"/>
    </row>
    <row r="14261" spans="3:30">
      <c r="C14261" s="88"/>
      <c r="D14261" s="71"/>
      <c r="E14261" s="71"/>
      <c r="F14261" s="71"/>
      <c r="G14261" s="71"/>
      <c r="H14261" s="71"/>
      <c r="I14261" s="71"/>
      <c r="J14261" s="71"/>
      <c r="K14261" s="175"/>
      <c r="L14261" s="176"/>
      <c r="M14261" s="71"/>
      <c r="N14261" s="71"/>
      <c r="Z14261" s="92"/>
      <c r="AD14261" s="87"/>
    </row>
    <row r="14262" spans="3:30">
      <c r="C14262" s="88"/>
      <c r="D14262" s="71"/>
      <c r="E14262" s="71"/>
      <c r="F14262" s="71"/>
      <c r="G14262" s="71"/>
      <c r="H14262" s="71"/>
      <c r="I14262" s="71"/>
      <c r="J14262" s="71"/>
      <c r="K14262" s="175"/>
      <c r="L14262" s="176"/>
      <c r="M14262" s="71"/>
      <c r="N14262" s="71"/>
      <c r="Z14262" s="92"/>
      <c r="AD14262" s="87"/>
    </row>
    <row r="14263" spans="3:30">
      <c r="C14263" s="88"/>
      <c r="D14263" s="71"/>
      <c r="E14263" s="71"/>
      <c r="F14263" s="71"/>
      <c r="G14263" s="71"/>
      <c r="H14263" s="71"/>
      <c r="I14263" s="71"/>
      <c r="J14263" s="71"/>
      <c r="K14263" s="175"/>
      <c r="L14263" s="176"/>
      <c r="M14263" s="71"/>
      <c r="N14263" s="71"/>
      <c r="Z14263" s="92"/>
      <c r="AD14263" s="87"/>
    </row>
    <row r="14264" spans="3:30">
      <c r="C14264" s="88"/>
      <c r="D14264" s="71"/>
      <c r="E14264" s="71"/>
      <c r="F14264" s="71"/>
      <c r="G14264" s="71"/>
      <c r="H14264" s="71"/>
      <c r="I14264" s="71"/>
      <c r="J14264" s="71"/>
      <c r="K14264" s="175"/>
      <c r="L14264" s="176"/>
      <c r="M14264" s="71"/>
      <c r="N14264" s="71"/>
      <c r="Z14264" s="92"/>
      <c r="AD14264" s="87"/>
    </row>
    <row r="14265" spans="3:30">
      <c r="C14265" s="88"/>
      <c r="D14265" s="71"/>
      <c r="E14265" s="71"/>
      <c r="F14265" s="71"/>
      <c r="G14265" s="71"/>
      <c r="H14265" s="71"/>
      <c r="I14265" s="71"/>
      <c r="J14265" s="71"/>
      <c r="K14265" s="175"/>
      <c r="L14265" s="176"/>
      <c r="M14265" s="71"/>
      <c r="N14265" s="71"/>
      <c r="Z14265" s="92"/>
      <c r="AD14265" s="87"/>
    </row>
    <row r="14266" spans="3:30">
      <c r="C14266" s="88"/>
      <c r="D14266" s="71"/>
      <c r="E14266" s="71"/>
      <c r="F14266" s="71"/>
      <c r="G14266" s="71"/>
      <c r="H14266" s="71"/>
      <c r="I14266" s="71"/>
      <c r="J14266" s="71"/>
      <c r="K14266" s="175"/>
      <c r="L14266" s="176"/>
      <c r="M14266" s="71"/>
      <c r="N14266" s="71"/>
      <c r="Z14266" s="92"/>
      <c r="AD14266" s="87"/>
    </row>
    <row r="14267" spans="3:30">
      <c r="C14267" s="88"/>
      <c r="D14267" s="71"/>
      <c r="E14267" s="71"/>
      <c r="F14267" s="71"/>
      <c r="G14267" s="71"/>
      <c r="H14267" s="71"/>
      <c r="I14267" s="71"/>
      <c r="J14267" s="71"/>
      <c r="K14267" s="175"/>
      <c r="L14267" s="176"/>
      <c r="M14267" s="71"/>
      <c r="N14267" s="71"/>
      <c r="Z14267" s="92"/>
      <c r="AD14267" s="87"/>
    </row>
    <row r="14268" spans="3:30">
      <c r="C14268" s="88"/>
      <c r="D14268" s="71"/>
      <c r="E14268" s="71"/>
      <c r="F14268" s="71"/>
      <c r="G14268" s="71"/>
      <c r="H14268" s="71"/>
      <c r="I14268" s="71"/>
      <c r="J14268" s="71"/>
      <c r="K14268" s="175"/>
      <c r="L14268" s="176"/>
      <c r="M14268" s="71"/>
      <c r="N14268" s="71"/>
      <c r="Z14268" s="92"/>
      <c r="AD14268" s="87"/>
    </row>
    <row r="14269" spans="3:30">
      <c r="C14269" s="88"/>
      <c r="D14269" s="71"/>
      <c r="E14269" s="71"/>
      <c r="F14269" s="71"/>
      <c r="G14269" s="71"/>
      <c r="H14269" s="71"/>
      <c r="I14269" s="71"/>
      <c r="J14269" s="71"/>
      <c r="K14269" s="175"/>
      <c r="L14269" s="176"/>
      <c r="M14269" s="71"/>
      <c r="N14269" s="71"/>
      <c r="Z14269" s="92"/>
      <c r="AD14269" s="87"/>
    </row>
    <row r="14270" spans="3:30">
      <c r="C14270" s="88"/>
      <c r="D14270" s="71"/>
      <c r="E14270" s="71"/>
      <c r="F14270" s="71"/>
      <c r="G14270" s="71"/>
      <c r="H14270" s="71"/>
      <c r="I14270" s="71"/>
      <c r="J14270" s="71"/>
      <c r="K14270" s="175"/>
      <c r="L14270" s="176"/>
      <c r="M14270" s="71"/>
      <c r="N14270" s="71"/>
      <c r="Z14270" s="92"/>
      <c r="AD14270" s="87"/>
    </row>
    <row r="14271" spans="3:30">
      <c r="C14271" s="88"/>
      <c r="D14271" s="71"/>
      <c r="E14271" s="71"/>
      <c r="F14271" s="71"/>
      <c r="G14271" s="71"/>
      <c r="H14271" s="71"/>
      <c r="I14271" s="71"/>
      <c r="J14271" s="71"/>
      <c r="K14271" s="175"/>
      <c r="L14271" s="176"/>
      <c r="M14271" s="71"/>
      <c r="N14271" s="71"/>
      <c r="Z14271" s="92"/>
      <c r="AD14271" s="87"/>
    </row>
    <row r="14272" spans="3:30">
      <c r="C14272" s="88"/>
      <c r="D14272" s="71"/>
      <c r="E14272" s="71"/>
      <c r="F14272" s="71"/>
      <c r="G14272" s="71"/>
      <c r="H14272" s="71"/>
      <c r="I14272" s="71"/>
      <c r="J14272" s="71"/>
      <c r="K14272" s="175"/>
      <c r="L14272" s="176"/>
      <c r="M14272" s="71"/>
      <c r="N14272" s="71"/>
      <c r="Z14272" s="92"/>
      <c r="AD14272" s="87"/>
    </row>
    <row r="14273" spans="3:30">
      <c r="C14273" s="88"/>
      <c r="D14273" s="71"/>
      <c r="E14273" s="71"/>
      <c r="F14273" s="71"/>
      <c r="G14273" s="71"/>
      <c r="H14273" s="71"/>
      <c r="I14273" s="71"/>
      <c r="J14273" s="71"/>
      <c r="K14273" s="175"/>
      <c r="L14273" s="176"/>
      <c r="M14273" s="71"/>
      <c r="N14273" s="71"/>
      <c r="Z14273" s="92"/>
      <c r="AD14273" s="87"/>
    </row>
    <row r="14274" spans="3:30">
      <c r="C14274" s="88"/>
      <c r="D14274" s="71"/>
      <c r="E14274" s="71"/>
      <c r="F14274" s="71"/>
      <c r="G14274" s="71"/>
      <c r="H14274" s="71"/>
      <c r="I14274" s="71"/>
      <c r="J14274" s="71"/>
      <c r="K14274" s="175"/>
      <c r="L14274" s="176"/>
      <c r="M14274" s="71"/>
      <c r="N14274" s="71"/>
      <c r="Z14274" s="92"/>
      <c r="AD14274" s="87"/>
    </row>
    <row r="14275" spans="3:30">
      <c r="C14275" s="88"/>
      <c r="D14275" s="71"/>
      <c r="E14275" s="71"/>
      <c r="F14275" s="71"/>
      <c r="G14275" s="71"/>
      <c r="H14275" s="71"/>
      <c r="I14275" s="71"/>
      <c r="J14275" s="71"/>
      <c r="K14275" s="175"/>
      <c r="L14275" s="176"/>
      <c r="M14275" s="71"/>
      <c r="N14275" s="71"/>
      <c r="Z14275" s="92"/>
      <c r="AD14275" s="87"/>
    </row>
    <row r="14276" spans="3:30">
      <c r="C14276" s="88"/>
      <c r="D14276" s="71"/>
      <c r="E14276" s="71"/>
      <c r="F14276" s="71"/>
      <c r="G14276" s="71"/>
      <c r="H14276" s="71"/>
      <c r="I14276" s="71"/>
      <c r="J14276" s="71"/>
      <c r="K14276" s="175"/>
      <c r="L14276" s="176"/>
      <c r="M14276" s="71"/>
      <c r="N14276" s="71"/>
      <c r="Z14276" s="92"/>
      <c r="AD14276" s="87"/>
    </row>
    <row r="14277" spans="3:30">
      <c r="C14277" s="88"/>
      <c r="D14277" s="71"/>
      <c r="E14277" s="71"/>
      <c r="F14277" s="71"/>
      <c r="G14277" s="71"/>
      <c r="H14277" s="71"/>
      <c r="I14277" s="71"/>
      <c r="J14277" s="71"/>
      <c r="K14277" s="175"/>
      <c r="L14277" s="176"/>
      <c r="M14277" s="71"/>
      <c r="N14277" s="71"/>
      <c r="Z14277" s="92"/>
      <c r="AD14277" s="87"/>
    </row>
    <row r="14278" spans="3:30">
      <c r="C14278" s="88"/>
      <c r="D14278" s="71"/>
      <c r="E14278" s="71"/>
      <c r="F14278" s="71"/>
      <c r="G14278" s="71"/>
      <c r="H14278" s="71"/>
      <c r="I14278" s="71"/>
      <c r="J14278" s="71"/>
      <c r="K14278" s="175"/>
      <c r="L14278" s="176"/>
      <c r="M14278" s="71"/>
      <c r="N14278" s="71"/>
      <c r="Z14278" s="92"/>
      <c r="AD14278" s="87"/>
    </row>
    <row r="14279" spans="3:30">
      <c r="C14279" s="88"/>
      <c r="D14279" s="71"/>
      <c r="E14279" s="71"/>
      <c r="F14279" s="71"/>
      <c r="G14279" s="71"/>
      <c r="H14279" s="71"/>
      <c r="I14279" s="71"/>
      <c r="J14279" s="71"/>
      <c r="K14279" s="175"/>
      <c r="L14279" s="176"/>
      <c r="M14279" s="71"/>
      <c r="N14279" s="71"/>
      <c r="Z14279" s="92"/>
      <c r="AD14279" s="87"/>
    </row>
    <row r="14280" spans="3:30">
      <c r="C14280" s="88"/>
      <c r="D14280" s="71"/>
      <c r="E14280" s="71"/>
      <c r="F14280" s="71"/>
      <c r="G14280" s="71"/>
      <c r="H14280" s="71"/>
      <c r="I14280" s="71"/>
      <c r="J14280" s="71"/>
      <c r="K14280" s="175"/>
      <c r="L14280" s="176"/>
      <c r="M14280" s="71"/>
      <c r="N14280" s="71"/>
      <c r="Z14280" s="92"/>
      <c r="AD14280" s="87"/>
    </row>
    <row r="14281" spans="3:30">
      <c r="C14281" s="88"/>
      <c r="D14281" s="71"/>
      <c r="E14281" s="71"/>
      <c r="F14281" s="71"/>
      <c r="G14281" s="71"/>
      <c r="H14281" s="71"/>
      <c r="I14281" s="71"/>
      <c r="J14281" s="71"/>
      <c r="K14281" s="175"/>
      <c r="L14281" s="176"/>
      <c r="M14281" s="71"/>
      <c r="N14281" s="71"/>
      <c r="Z14281" s="92"/>
      <c r="AD14281" s="87"/>
    </row>
    <row r="14282" spans="3:30">
      <c r="C14282" s="88"/>
      <c r="D14282" s="71"/>
      <c r="E14282" s="71"/>
      <c r="F14282" s="71"/>
      <c r="G14282" s="71"/>
      <c r="H14282" s="71"/>
      <c r="I14282" s="71"/>
      <c r="J14282" s="71"/>
      <c r="K14282" s="175"/>
      <c r="L14282" s="176"/>
      <c r="M14282" s="71"/>
      <c r="N14282" s="71"/>
      <c r="Z14282" s="92"/>
      <c r="AD14282" s="87"/>
    </row>
    <row r="14283" spans="3:30">
      <c r="C14283" s="88"/>
      <c r="D14283" s="71"/>
      <c r="E14283" s="71"/>
      <c r="F14283" s="71"/>
      <c r="G14283" s="71"/>
      <c r="H14283" s="71"/>
      <c r="I14283" s="71"/>
      <c r="J14283" s="71"/>
      <c r="K14283" s="175"/>
      <c r="L14283" s="176"/>
      <c r="M14283" s="71"/>
      <c r="N14283" s="71"/>
      <c r="Z14283" s="92"/>
      <c r="AD14283" s="87"/>
    </row>
    <row r="14284" spans="3:30">
      <c r="C14284" s="88"/>
      <c r="D14284" s="71"/>
      <c r="E14284" s="71"/>
      <c r="F14284" s="71"/>
      <c r="G14284" s="71"/>
      <c r="H14284" s="71"/>
      <c r="I14284" s="71"/>
      <c r="J14284" s="71"/>
      <c r="K14284" s="175"/>
      <c r="L14284" s="176"/>
      <c r="M14284" s="71"/>
      <c r="N14284" s="71"/>
      <c r="Z14284" s="92"/>
      <c r="AD14284" s="87"/>
    </row>
    <row r="14285" spans="3:30">
      <c r="C14285" s="88"/>
      <c r="D14285" s="71"/>
      <c r="E14285" s="71"/>
      <c r="F14285" s="71"/>
      <c r="G14285" s="71"/>
      <c r="H14285" s="71"/>
      <c r="I14285" s="71"/>
      <c r="J14285" s="71"/>
      <c r="K14285" s="175"/>
      <c r="L14285" s="176"/>
      <c r="M14285" s="71"/>
      <c r="N14285" s="71"/>
      <c r="Z14285" s="92"/>
      <c r="AD14285" s="87"/>
    </row>
    <row r="14286" spans="3:30">
      <c r="C14286" s="88"/>
      <c r="D14286" s="71"/>
      <c r="E14286" s="71"/>
      <c r="F14286" s="71"/>
      <c r="G14286" s="71"/>
      <c r="H14286" s="71"/>
      <c r="I14286" s="71"/>
      <c r="J14286" s="71"/>
      <c r="K14286" s="175"/>
      <c r="L14286" s="176"/>
      <c r="M14286" s="71"/>
      <c r="N14286" s="71"/>
      <c r="Z14286" s="92"/>
      <c r="AD14286" s="87"/>
    </row>
    <row r="14287" spans="3:30">
      <c r="C14287" s="88"/>
      <c r="D14287" s="71"/>
      <c r="E14287" s="71"/>
      <c r="F14287" s="71"/>
      <c r="G14287" s="71"/>
      <c r="H14287" s="71"/>
      <c r="I14287" s="71"/>
      <c r="J14287" s="71"/>
      <c r="K14287" s="175"/>
      <c r="L14287" s="176"/>
      <c r="M14287" s="71"/>
      <c r="N14287" s="71"/>
      <c r="Z14287" s="92"/>
      <c r="AD14287" s="87"/>
    </row>
    <row r="14288" spans="3:30">
      <c r="C14288" s="88"/>
      <c r="D14288" s="71"/>
      <c r="E14288" s="71"/>
      <c r="F14288" s="71"/>
      <c r="G14288" s="71"/>
      <c r="H14288" s="71"/>
      <c r="I14288" s="71"/>
      <c r="J14288" s="71"/>
      <c r="K14288" s="175"/>
      <c r="L14288" s="176"/>
      <c r="M14288" s="71"/>
      <c r="N14288" s="71"/>
      <c r="Z14288" s="92"/>
      <c r="AD14288" s="87"/>
    </row>
    <row r="14289" spans="3:30">
      <c r="C14289" s="88"/>
      <c r="D14289" s="71"/>
      <c r="E14289" s="71"/>
      <c r="F14289" s="71"/>
      <c r="G14289" s="71"/>
      <c r="H14289" s="71"/>
      <c r="I14289" s="71"/>
      <c r="J14289" s="71"/>
      <c r="K14289" s="175"/>
      <c r="L14289" s="176"/>
      <c r="M14289" s="71"/>
      <c r="N14289" s="71"/>
      <c r="Z14289" s="92"/>
      <c r="AD14289" s="87"/>
    </row>
    <row r="14290" spans="3:30">
      <c r="C14290" s="88"/>
      <c r="D14290" s="71"/>
      <c r="E14290" s="71"/>
      <c r="F14290" s="71"/>
      <c r="G14290" s="71"/>
      <c r="H14290" s="71"/>
      <c r="I14290" s="71"/>
      <c r="J14290" s="71"/>
      <c r="K14290" s="175"/>
      <c r="L14290" s="176"/>
      <c r="M14290" s="71"/>
      <c r="N14290" s="71"/>
      <c r="Z14290" s="92"/>
      <c r="AD14290" s="87"/>
    </row>
    <row r="14291" spans="3:30">
      <c r="C14291" s="88"/>
      <c r="D14291" s="71"/>
      <c r="E14291" s="71"/>
      <c r="F14291" s="71"/>
      <c r="G14291" s="71"/>
      <c r="H14291" s="71"/>
      <c r="I14291" s="71"/>
      <c r="J14291" s="71"/>
      <c r="K14291" s="175"/>
      <c r="L14291" s="176"/>
      <c r="M14291" s="71"/>
      <c r="N14291" s="71"/>
      <c r="Z14291" s="92"/>
      <c r="AD14291" s="87"/>
    </row>
    <row r="14292" spans="3:30">
      <c r="C14292" s="88"/>
      <c r="D14292" s="71"/>
      <c r="E14292" s="71"/>
      <c r="F14292" s="71"/>
      <c r="G14292" s="71"/>
      <c r="H14292" s="71"/>
      <c r="I14292" s="71"/>
      <c r="J14292" s="71"/>
      <c r="K14292" s="175"/>
      <c r="L14292" s="176"/>
      <c r="M14292" s="71"/>
      <c r="N14292" s="71"/>
      <c r="Z14292" s="92"/>
      <c r="AD14292" s="87"/>
    </row>
    <row r="14293" spans="3:30">
      <c r="C14293" s="88"/>
      <c r="D14293" s="71"/>
      <c r="E14293" s="71"/>
      <c r="F14293" s="71"/>
      <c r="G14293" s="71"/>
      <c r="H14293" s="71"/>
      <c r="I14293" s="71"/>
      <c r="J14293" s="71"/>
      <c r="K14293" s="175"/>
      <c r="L14293" s="176"/>
      <c r="M14293" s="71"/>
      <c r="N14293" s="71"/>
      <c r="Z14293" s="92"/>
      <c r="AD14293" s="87"/>
    </row>
    <row r="14294" spans="3:30">
      <c r="C14294" s="88"/>
      <c r="D14294" s="71"/>
      <c r="E14294" s="71"/>
      <c r="F14294" s="71"/>
      <c r="G14294" s="71"/>
      <c r="H14294" s="71"/>
      <c r="I14294" s="71"/>
      <c r="J14294" s="71"/>
      <c r="K14294" s="175"/>
      <c r="L14294" s="176"/>
      <c r="M14294" s="71"/>
      <c r="N14294" s="71"/>
      <c r="Z14294" s="92"/>
      <c r="AD14294" s="87"/>
    </row>
    <row r="14295" spans="3:30">
      <c r="C14295" s="88"/>
      <c r="D14295" s="71"/>
      <c r="E14295" s="71"/>
      <c r="F14295" s="71"/>
      <c r="G14295" s="71"/>
      <c r="H14295" s="71"/>
      <c r="I14295" s="71"/>
      <c r="J14295" s="71"/>
      <c r="K14295" s="175"/>
      <c r="L14295" s="176"/>
      <c r="M14295" s="71"/>
      <c r="N14295" s="71"/>
      <c r="Z14295" s="92"/>
      <c r="AD14295" s="87"/>
    </row>
    <row r="14296" spans="3:30">
      <c r="C14296" s="88"/>
      <c r="D14296" s="71"/>
      <c r="E14296" s="71"/>
      <c r="F14296" s="71"/>
      <c r="G14296" s="71"/>
      <c r="H14296" s="71"/>
      <c r="I14296" s="71"/>
      <c r="J14296" s="71"/>
      <c r="K14296" s="175"/>
      <c r="L14296" s="176"/>
      <c r="M14296" s="71"/>
      <c r="N14296" s="71"/>
      <c r="Z14296" s="92"/>
      <c r="AD14296" s="87"/>
    </row>
    <row r="14297" spans="3:30">
      <c r="C14297" s="88"/>
      <c r="D14297" s="71"/>
      <c r="E14297" s="71"/>
      <c r="F14297" s="71"/>
      <c r="G14297" s="71"/>
      <c r="H14297" s="71"/>
      <c r="I14297" s="71"/>
      <c r="J14297" s="71"/>
      <c r="K14297" s="175"/>
      <c r="L14297" s="176"/>
      <c r="M14297" s="71"/>
      <c r="N14297" s="71"/>
      <c r="Z14297" s="92"/>
      <c r="AD14297" s="87"/>
    </row>
    <row r="14298" spans="3:30">
      <c r="C14298" s="88"/>
      <c r="D14298" s="71"/>
      <c r="E14298" s="71"/>
      <c r="F14298" s="71"/>
      <c r="G14298" s="71"/>
      <c r="H14298" s="71"/>
      <c r="I14298" s="71"/>
      <c r="J14298" s="71"/>
      <c r="K14298" s="175"/>
      <c r="L14298" s="176"/>
      <c r="M14298" s="71"/>
      <c r="N14298" s="71"/>
      <c r="Z14298" s="92"/>
      <c r="AD14298" s="87"/>
    </row>
    <row r="14299" spans="3:30">
      <c r="C14299" s="88"/>
      <c r="D14299" s="71"/>
      <c r="E14299" s="71"/>
      <c r="F14299" s="71"/>
      <c r="G14299" s="71"/>
      <c r="H14299" s="71"/>
      <c r="I14299" s="71"/>
      <c r="J14299" s="71"/>
      <c r="K14299" s="175"/>
      <c r="L14299" s="176"/>
      <c r="M14299" s="71"/>
      <c r="N14299" s="71"/>
      <c r="Z14299" s="92"/>
      <c r="AD14299" s="87"/>
    </row>
    <row r="14300" spans="3:30">
      <c r="C14300" s="88"/>
      <c r="D14300" s="71"/>
      <c r="E14300" s="71"/>
      <c r="F14300" s="71"/>
      <c r="G14300" s="71"/>
      <c r="H14300" s="71"/>
      <c r="I14300" s="71"/>
      <c r="J14300" s="71"/>
      <c r="K14300" s="175"/>
      <c r="L14300" s="176"/>
      <c r="M14300" s="71"/>
      <c r="N14300" s="71"/>
      <c r="Z14300" s="92"/>
      <c r="AD14300" s="87"/>
    </row>
    <row r="14301" spans="3:30">
      <c r="C14301" s="88"/>
      <c r="D14301" s="71"/>
      <c r="E14301" s="71"/>
      <c r="F14301" s="71"/>
      <c r="G14301" s="71"/>
      <c r="H14301" s="71"/>
      <c r="I14301" s="71"/>
      <c r="J14301" s="71"/>
      <c r="K14301" s="175"/>
      <c r="L14301" s="176"/>
      <c r="M14301" s="71"/>
      <c r="N14301" s="71"/>
      <c r="Z14301" s="92"/>
      <c r="AD14301" s="87"/>
    </row>
    <row r="14302" spans="3:30">
      <c r="C14302" s="88"/>
      <c r="D14302" s="71"/>
      <c r="E14302" s="71"/>
      <c r="F14302" s="71"/>
      <c r="G14302" s="71"/>
      <c r="H14302" s="71"/>
      <c r="I14302" s="71"/>
      <c r="J14302" s="71"/>
      <c r="K14302" s="175"/>
      <c r="L14302" s="176"/>
      <c r="M14302" s="71"/>
      <c r="N14302" s="71"/>
      <c r="Z14302" s="92"/>
      <c r="AD14302" s="87"/>
    </row>
    <row r="14303" spans="3:30">
      <c r="C14303" s="88"/>
      <c r="D14303" s="71"/>
      <c r="E14303" s="71"/>
      <c r="F14303" s="71"/>
      <c r="G14303" s="71"/>
      <c r="H14303" s="71"/>
      <c r="I14303" s="71"/>
      <c r="J14303" s="71"/>
      <c r="K14303" s="175"/>
      <c r="L14303" s="176"/>
      <c r="M14303" s="71"/>
      <c r="N14303" s="71"/>
      <c r="Z14303" s="92"/>
      <c r="AD14303" s="87"/>
    </row>
    <row r="14304" spans="3:30">
      <c r="C14304" s="88"/>
      <c r="D14304" s="71"/>
      <c r="E14304" s="71"/>
      <c r="F14304" s="71"/>
      <c r="G14304" s="71"/>
      <c r="H14304" s="71"/>
      <c r="I14304" s="71"/>
      <c r="J14304" s="71"/>
      <c r="K14304" s="175"/>
      <c r="L14304" s="176"/>
      <c r="M14304" s="71"/>
      <c r="N14304" s="71"/>
      <c r="Z14304" s="92"/>
      <c r="AD14304" s="87"/>
    </row>
    <row r="14305" spans="3:30">
      <c r="C14305" s="88"/>
      <c r="D14305" s="71"/>
      <c r="E14305" s="71"/>
      <c r="F14305" s="71"/>
      <c r="G14305" s="71"/>
      <c r="H14305" s="71"/>
      <c r="I14305" s="71"/>
      <c r="J14305" s="71"/>
      <c r="K14305" s="175"/>
      <c r="L14305" s="176"/>
      <c r="M14305" s="71"/>
      <c r="N14305" s="71"/>
      <c r="Z14305" s="92"/>
      <c r="AD14305" s="87"/>
    </row>
    <row r="14306" spans="3:30">
      <c r="C14306" s="88"/>
      <c r="D14306" s="71"/>
      <c r="E14306" s="71"/>
      <c r="F14306" s="71"/>
      <c r="G14306" s="71"/>
      <c r="H14306" s="71"/>
      <c r="I14306" s="71"/>
      <c r="J14306" s="71"/>
      <c r="K14306" s="175"/>
      <c r="L14306" s="176"/>
      <c r="M14306" s="71"/>
      <c r="N14306" s="71"/>
      <c r="Z14306" s="92"/>
      <c r="AD14306" s="87"/>
    </row>
    <row r="14307" spans="3:30">
      <c r="C14307" s="88"/>
      <c r="D14307" s="71"/>
      <c r="E14307" s="71"/>
      <c r="F14307" s="71"/>
      <c r="G14307" s="71"/>
      <c r="H14307" s="71"/>
      <c r="I14307" s="71"/>
      <c r="J14307" s="71"/>
      <c r="K14307" s="175"/>
      <c r="L14307" s="176"/>
      <c r="M14307" s="71"/>
      <c r="N14307" s="71"/>
      <c r="Z14307" s="92"/>
      <c r="AD14307" s="87"/>
    </row>
    <row r="14308" spans="3:30">
      <c r="C14308" s="88"/>
      <c r="D14308" s="71"/>
      <c r="E14308" s="71"/>
      <c r="F14308" s="71"/>
      <c r="G14308" s="71"/>
      <c r="H14308" s="71"/>
      <c r="I14308" s="71"/>
      <c r="J14308" s="71"/>
      <c r="K14308" s="175"/>
      <c r="L14308" s="176"/>
      <c r="M14308" s="71"/>
      <c r="N14308" s="71"/>
      <c r="Z14308" s="92"/>
      <c r="AD14308" s="87"/>
    </row>
    <row r="14309" spans="3:30">
      <c r="C14309" s="88"/>
      <c r="D14309" s="71"/>
      <c r="E14309" s="71"/>
      <c r="F14309" s="71"/>
      <c r="G14309" s="71"/>
      <c r="H14309" s="71"/>
      <c r="I14309" s="71"/>
      <c r="J14309" s="71"/>
      <c r="K14309" s="175"/>
      <c r="L14309" s="176"/>
      <c r="M14309" s="71"/>
      <c r="N14309" s="71"/>
      <c r="Z14309" s="92"/>
      <c r="AD14309" s="87"/>
    </row>
    <row r="14310" spans="3:30">
      <c r="C14310" s="88"/>
      <c r="D14310" s="71"/>
      <c r="E14310" s="71"/>
      <c r="F14310" s="71"/>
      <c r="G14310" s="71"/>
      <c r="H14310" s="71"/>
      <c r="I14310" s="71"/>
      <c r="J14310" s="71"/>
      <c r="K14310" s="175"/>
      <c r="L14310" s="176"/>
      <c r="M14310" s="71"/>
      <c r="N14310" s="71"/>
      <c r="Z14310" s="92"/>
      <c r="AD14310" s="87"/>
    </row>
    <row r="14311" spans="3:30">
      <c r="C14311" s="88"/>
      <c r="D14311" s="71"/>
      <c r="E14311" s="71"/>
      <c r="F14311" s="71"/>
      <c r="G14311" s="71"/>
      <c r="H14311" s="71"/>
      <c r="I14311" s="71"/>
      <c r="J14311" s="71"/>
      <c r="K14311" s="175"/>
      <c r="L14311" s="176"/>
      <c r="M14311" s="71"/>
      <c r="N14311" s="71"/>
      <c r="Z14311" s="92"/>
      <c r="AD14311" s="87"/>
    </row>
    <row r="14312" spans="3:30">
      <c r="C14312" s="88"/>
      <c r="D14312" s="71"/>
      <c r="E14312" s="71"/>
      <c r="F14312" s="71"/>
      <c r="G14312" s="71"/>
      <c r="H14312" s="71"/>
      <c r="I14312" s="71"/>
      <c r="J14312" s="71"/>
      <c r="K14312" s="175"/>
      <c r="L14312" s="176"/>
      <c r="M14312" s="71"/>
      <c r="N14312" s="71"/>
      <c r="Z14312" s="92"/>
      <c r="AD14312" s="87"/>
    </row>
    <row r="14313" spans="3:30">
      <c r="C14313" s="88"/>
      <c r="D14313" s="71"/>
      <c r="E14313" s="71"/>
      <c r="F14313" s="71"/>
      <c r="G14313" s="71"/>
      <c r="H14313" s="71"/>
      <c r="I14313" s="71"/>
      <c r="J14313" s="71"/>
      <c r="K14313" s="175"/>
      <c r="L14313" s="176"/>
      <c r="M14313" s="71"/>
      <c r="N14313" s="71"/>
      <c r="Z14313" s="92"/>
      <c r="AD14313" s="87"/>
    </row>
    <row r="14314" spans="3:30">
      <c r="C14314" s="88"/>
      <c r="D14314" s="71"/>
      <c r="E14314" s="71"/>
      <c r="F14314" s="71"/>
      <c r="G14314" s="71"/>
      <c r="H14314" s="71"/>
      <c r="I14314" s="71"/>
      <c r="J14314" s="71"/>
      <c r="K14314" s="175"/>
      <c r="L14314" s="176"/>
      <c r="M14314" s="71"/>
      <c r="N14314" s="71"/>
      <c r="Z14314" s="92"/>
      <c r="AD14314" s="87"/>
    </row>
    <row r="14315" spans="3:30">
      <c r="C14315" s="88"/>
      <c r="D14315" s="71"/>
      <c r="E14315" s="71"/>
      <c r="F14315" s="71"/>
      <c r="G14315" s="71"/>
      <c r="H14315" s="71"/>
      <c r="I14315" s="71"/>
      <c r="J14315" s="71"/>
      <c r="K14315" s="175"/>
      <c r="L14315" s="176"/>
      <c r="M14315" s="71"/>
      <c r="N14315" s="71"/>
      <c r="Z14315" s="92"/>
      <c r="AD14315" s="87"/>
    </row>
    <row r="14316" spans="3:30">
      <c r="C14316" s="88"/>
      <c r="D14316" s="71"/>
      <c r="E14316" s="71"/>
      <c r="F14316" s="71"/>
      <c r="G14316" s="71"/>
      <c r="H14316" s="71"/>
      <c r="I14316" s="71"/>
      <c r="J14316" s="71"/>
      <c r="K14316" s="175"/>
      <c r="L14316" s="176"/>
      <c r="M14316" s="71"/>
      <c r="N14316" s="71"/>
      <c r="Z14316" s="92"/>
      <c r="AD14316" s="87"/>
    </row>
    <row r="14317" spans="3:30">
      <c r="C14317" s="88"/>
      <c r="D14317" s="71"/>
      <c r="E14317" s="71"/>
      <c r="F14317" s="71"/>
      <c r="G14317" s="71"/>
      <c r="H14317" s="71"/>
      <c r="I14317" s="71"/>
      <c r="J14317" s="71"/>
      <c r="K14317" s="175"/>
      <c r="L14317" s="176"/>
      <c r="M14317" s="71"/>
      <c r="N14317" s="71"/>
      <c r="Z14317" s="92"/>
      <c r="AD14317" s="87"/>
    </row>
    <row r="14318" spans="3:30">
      <c r="C14318" s="88"/>
      <c r="D14318" s="71"/>
      <c r="E14318" s="71"/>
      <c r="F14318" s="71"/>
      <c r="G14318" s="71"/>
      <c r="H14318" s="71"/>
      <c r="I14318" s="71"/>
      <c r="J14318" s="71"/>
      <c r="K14318" s="175"/>
      <c r="L14318" s="176"/>
      <c r="M14318" s="71"/>
      <c r="N14318" s="71"/>
      <c r="Z14318" s="92"/>
      <c r="AD14318" s="87"/>
    </row>
    <row r="14319" spans="3:30">
      <c r="C14319" s="88"/>
      <c r="D14319" s="71"/>
      <c r="E14319" s="71"/>
      <c r="F14319" s="71"/>
      <c r="G14319" s="71"/>
      <c r="H14319" s="71"/>
      <c r="I14319" s="71"/>
      <c r="J14319" s="71"/>
      <c r="K14319" s="175"/>
      <c r="L14319" s="176"/>
      <c r="M14319" s="71"/>
      <c r="N14319" s="71"/>
      <c r="Z14319" s="92"/>
      <c r="AD14319" s="87"/>
    </row>
    <row r="14320" spans="3:30">
      <c r="C14320" s="88"/>
      <c r="D14320" s="71"/>
      <c r="E14320" s="71"/>
      <c r="F14320" s="71"/>
      <c r="G14320" s="71"/>
      <c r="H14320" s="71"/>
      <c r="I14320" s="71"/>
      <c r="J14320" s="71"/>
      <c r="K14320" s="175"/>
      <c r="L14320" s="176"/>
      <c r="M14320" s="71"/>
      <c r="N14320" s="71"/>
      <c r="Z14320" s="92"/>
      <c r="AD14320" s="87"/>
    </row>
    <row r="14321" spans="3:30">
      <c r="C14321" s="88"/>
      <c r="D14321" s="71"/>
      <c r="E14321" s="71"/>
      <c r="F14321" s="71"/>
      <c r="G14321" s="71"/>
      <c r="H14321" s="71"/>
      <c r="I14321" s="71"/>
      <c r="J14321" s="71"/>
      <c r="K14321" s="175"/>
      <c r="L14321" s="176"/>
      <c r="M14321" s="71"/>
      <c r="N14321" s="71"/>
      <c r="Z14321" s="92"/>
      <c r="AD14321" s="87"/>
    </row>
    <row r="14322" spans="3:30">
      <c r="C14322" s="88"/>
      <c r="D14322" s="71"/>
      <c r="E14322" s="71"/>
      <c r="F14322" s="71"/>
      <c r="G14322" s="71"/>
      <c r="H14322" s="71"/>
      <c r="I14322" s="71"/>
      <c r="J14322" s="71"/>
      <c r="K14322" s="175"/>
      <c r="L14322" s="176"/>
      <c r="M14322" s="71"/>
      <c r="N14322" s="71"/>
      <c r="Z14322" s="92"/>
      <c r="AD14322" s="87"/>
    </row>
    <row r="14323" spans="3:30">
      <c r="C14323" s="88"/>
      <c r="D14323" s="71"/>
      <c r="E14323" s="71"/>
      <c r="F14323" s="71"/>
      <c r="G14323" s="71"/>
      <c r="H14323" s="71"/>
      <c r="I14323" s="71"/>
      <c r="J14323" s="71"/>
      <c r="K14323" s="175"/>
      <c r="L14323" s="176"/>
      <c r="M14323" s="71"/>
      <c r="N14323" s="71"/>
      <c r="Z14323" s="92"/>
      <c r="AD14323" s="87"/>
    </row>
    <row r="14324" spans="3:30">
      <c r="C14324" s="88"/>
      <c r="D14324" s="71"/>
      <c r="E14324" s="71"/>
      <c r="F14324" s="71"/>
      <c r="G14324" s="71"/>
      <c r="H14324" s="71"/>
      <c r="I14324" s="71"/>
      <c r="J14324" s="71"/>
      <c r="K14324" s="175"/>
      <c r="L14324" s="176"/>
      <c r="M14324" s="71"/>
      <c r="N14324" s="71"/>
      <c r="Z14324" s="92"/>
      <c r="AD14324" s="87"/>
    </row>
    <row r="14325" spans="3:30">
      <c r="C14325" s="88"/>
      <c r="D14325" s="71"/>
      <c r="E14325" s="71"/>
      <c r="F14325" s="71"/>
      <c r="G14325" s="71"/>
      <c r="H14325" s="71"/>
      <c r="I14325" s="71"/>
      <c r="J14325" s="71"/>
      <c r="K14325" s="175"/>
      <c r="L14325" s="176"/>
      <c r="M14325" s="71"/>
      <c r="N14325" s="71"/>
      <c r="Z14325" s="92"/>
      <c r="AD14325" s="87"/>
    </row>
    <row r="14326" spans="3:30">
      <c r="C14326" s="88"/>
      <c r="D14326" s="71"/>
      <c r="E14326" s="71"/>
      <c r="F14326" s="71"/>
      <c r="G14326" s="71"/>
      <c r="H14326" s="71"/>
      <c r="I14326" s="71"/>
      <c r="J14326" s="71"/>
      <c r="K14326" s="175"/>
      <c r="L14326" s="176"/>
      <c r="M14326" s="71"/>
      <c r="N14326" s="71"/>
      <c r="Z14326" s="92"/>
      <c r="AD14326" s="87"/>
    </row>
    <row r="14327" spans="3:30">
      <c r="C14327" s="88"/>
      <c r="D14327" s="71"/>
      <c r="E14327" s="71"/>
      <c r="F14327" s="71"/>
      <c r="G14327" s="71"/>
      <c r="H14327" s="71"/>
      <c r="I14327" s="71"/>
      <c r="J14327" s="71"/>
      <c r="K14327" s="175"/>
      <c r="L14327" s="176"/>
      <c r="M14327" s="71"/>
      <c r="N14327" s="71"/>
      <c r="Z14327" s="92"/>
      <c r="AD14327" s="87"/>
    </row>
    <row r="14328" spans="3:30">
      <c r="C14328" s="88"/>
      <c r="D14328" s="71"/>
      <c r="E14328" s="71"/>
      <c r="F14328" s="71"/>
      <c r="G14328" s="71"/>
      <c r="H14328" s="71"/>
      <c r="I14328" s="71"/>
      <c r="J14328" s="71"/>
      <c r="K14328" s="175"/>
      <c r="L14328" s="176"/>
      <c r="M14328" s="71"/>
      <c r="N14328" s="71"/>
      <c r="Z14328" s="92"/>
      <c r="AD14328" s="87"/>
    </row>
    <row r="14329" spans="3:30">
      <c r="C14329" s="88"/>
      <c r="D14329" s="71"/>
      <c r="E14329" s="71"/>
      <c r="F14329" s="71"/>
      <c r="G14329" s="71"/>
      <c r="H14329" s="71"/>
      <c r="I14329" s="71"/>
      <c r="J14329" s="71"/>
      <c r="K14329" s="175"/>
      <c r="L14329" s="176"/>
      <c r="M14329" s="71"/>
      <c r="N14329" s="71"/>
      <c r="Z14329" s="92"/>
      <c r="AD14329" s="87"/>
    </row>
    <row r="14330" spans="3:30">
      <c r="C14330" s="88"/>
      <c r="D14330" s="71"/>
      <c r="E14330" s="71"/>
      <c r="F14330" s="71"/>
      <c r="G14330" s="71"/>
      <c r="H14330" s="71"/>
      <c r="I14330" s="71"/>
      <c r="J14330" s="71"/>
      <c r="K14330" s="175"/>
      <c r="L14330" s="176"/>
      <c r="M14330" s="71"/>
      <c r="N14330" s="71"/>
      <c r="Z14330" s="92"/>
      <c r="AD14330" s="87"/>
    </row>
    <row r="14331" spans="3:30">
      <c r="C14331" s="88"/>
      <c r="D14331" s="71"/>
      <c r="E14331" s="71"/>
      <c r="F14331" s="71"/>
      <c r="G14331" s="71"/>
      <c r="H14331" s="71"/>
      <c r="I14331" s="71"/>
      <c r="J14331" s="71"/>
      <c r="K14331" s="175"/>
      <c r="L14331" s="176"/>
      <c r="M14331" s="71"/>
      <c r="N14331" s="71"/>
      <c r="Z14331" s="92"/>
      <c r="AD14331" s="87"/>
    </row>
    <row r="14332" spans="3:30">
      <c r="C14332" s="88"/>
      <c r="D14332" s="71"/>
      <c r="E14332" s="71"/>
      <c r="F14332" s="71"/>
      <c r="G14332" s="71"/>
      <c r="H14332" s="71"/>
      <c r="I14332" s="71"/>
      <c r="J14332" s="71"/>
      <c r="K14332" s="175"/>
      <c r="L14332" s="176"/>
      <c r="M14332" s="71"/>
      <c r="N14332" s="71"/>
      <c r="Z14332" s="92"/>
      <c r="AD14332" s="87"/>
    </row>
    <row r="14333" spans="3:30">
      <c r="C14333" s="88"/>
      <c r="D14333" s="71"/>
      <c r="E14333" s="71"/>
      <c r="F14333" s="71"/>
      <c r="G14333" s="71"/>
      <c r="H14333" s="71"/>
      <c r="I14333" s="71"/>
      <c r="J14333" s="71"/>
      <c r="K14333" s="175"/>
      <c r="L14333" s="176"/>
      <c r="M14333" s="71"/>
      <c r="N14333" s="71"/>
      <c r="Z14333" s="92"/>
      <c r="AD14333" s="87"/>
    </row>
    <row r="14334" spans="3:30">
      <c r="C14334" s="88"/>
      <c r="D14334" s="71"/>
      <c r="E14334" s="71"/>
      <c r="F14334" s="71"/>
      <c r="G14334" s="71"/>
      <c r="H14334" s="71"/>
      <c r="I14334" s="71"/>
      <c r="J14334" s="71"/>
      <c r="K14334" s="175"/>
      <c r="L14334" s="176"/>
      <c r="M14334" s="71"/>
      <c r="N14334" s="71"/>
      <c r="Z14334" s="92"/>
      <c r="AD14334" s="87"/>
    </row>
    <row r="14335" spans="3:30">
      <c r="C14335" s="88"/>
      <c r="D14335" s="71"/>
      <c r="E14335" s="71"/>
      <c r="F14335" s="71"/>
      <c r="G14335" s="71"/>
      <c r="H14335" s="71"/>
      <c r="I14335" s="71"/>
      <c r="J14335" s="71"/>
      <c r="K14335" s="175"/>
      <c r="L14335" s="176"/>
      <c r="M14335" s="71"/>
      <c r="N14335" s="71"/>
      <c r="Z14335" s="92"/>
      <c r="AD14335" s="87"/>
    </row>
    <row r="14336" spans="3:30">
      <c r="C14336" s="88"/>
      <c r="D14336" s="71"/>
      <c r="E14336" s="71"/>
      <c r="F14336" s="71"/>
      <c r="G14336" s="71"/>
      <c r="H14336" s="71"/>
      <c r="I14336" s="71"/>
      <c r="J14336" s="71"/>
      <c r="K14336" s="175"/>
      <c r="L14336" s="176"/>
      <c r="M14336" s="71"/>
      <c r="N14336" s="71"/>
      <c r="Z14336" s="92"/>
      <c r="AD14336" s="87"/>
    </row>
    <row r="14337" spans="3:30">
      <c r="C14337" s="88"/>
      <c r="D14337" s="71"/>
      <c r="E14337" s="71"/>
      <c r="F14337" s="71"/>
      <c r="G14337" s="71"/>
      <c r="H14337" s="71"/>
      <c r="I14337" s="71"/>
      <c r="J14337" s="71"/>
      <c r="K14337" s="175"/>
      <c r="L14337" s="176"/>
      <c r="M14337" s="71"/>
      <c r="N14337" s="71"/>
      <c r="Z14337" s="92"/>
      <c r="AD14337" s="87"/>
    </row>
    <row r="14338" spans="3:30">
      <c r="C14338" s="88"/>
      <c r="D14338" s="71"/>
      <c r="E14338" s="71"/>
      <c r="F14338" s="71"/>
      <c r="G14338" s="71"/>
      <c r="H14338" s="71"/>
      <c r="I14338" s="71"/>
      <c r="J14338" s="71"/>
      <c r="K14338" s="175"/>
      <c r="L14338" s="176"/>
      <c r="M14338" s="71"/>
      <c r="N14338" s="71"/>
      <c r="Z14338" s="92"/>
      <c r="AD14338" s="87"/>
    </row>
    <row r="14339" spans="3:30">
      <c r="C14339" s="88"/>
      <c r="D14339" s="71"/>
      <c r="E14339" s="71"/>
      <c r="F14339" s="71"/>
      <c r="G14339" s="71"/>
      <c r="H14339" s="71"/>
      <c r="I14339" s="71"/>
      <c r="J14339" s="71"/>
      <c r="K14339" s="175"/>
      <c r="L14339" s="176"/>
      <c r="M14339" s="71"/>
      <c r="N14339" s="71"/>
      <c r="Z14339" s="92"/>
      <c r="AD14339" s="87"/>
    </row>
    <row r="14340" spans="3:30">
      <c r="C14340" s="88"/>
      <c r="D14340" s="71"/>
      <c r="E14340" s="71"/>
      <c r="F14340" s="71"/>
      <c r="G14340" s="71"/>
      <c r="H14340" s="71"/>
      <c r="I14340" s="71"/>
      <c r="J14340" s="71"/>
      <c r="K14340" s="175"/>
      <c r="L14340" s="176"/>
      <c r="M14340" s="71"/>
      <c r="N14340" s="71"/>
      <c r="Z14340" s="92"/>
      <c r="AD14340" s="87"/>
    </row>
    <row r="14341" spans="3:30">
      <c r="C14341" s="88"/>
      <c r="D14341" s="71"/>
      <c r="E14341" s="71"/>
      <c r="F14341" s="71"/>
      <c r="G14341" s="71"/>
      <c r="H14341" s="71"/>
      <c r="I14341" s="71"/>
      <c r="J14341" s="71"/>
      <c r="K14341" s="175"/>
      <c r="L14341" s="176"/>
      <c r="M14341" s="71"/>
      <c r="N14341" s="71"/>
      <c r="Z14341" s="92"/>
      <c r="AD14341" s="87"/>
    </row>
    <row r="14342" spans="3:30">
      <c r="C14342" s="88"/>
      <c r="D14342" s="71"/>
      <c r="E14342" s="71"/>
      <c r="F14342" s="71"/>
      <c r="G14342" s="71"/>
      <c r="H14342" s="71"/>
      <c r="I14342" s="71"/>
      <c r="J14342" s="71"/>
      <c r="K14342" s="175"/>
      <c r="L14342" s="176"/>
      <c r="M14342" s="71"/>
      <c r="N14342" s="71"/>
      <c r="Z14342" s="92"/>
      <c r="AD14342" s="87"/>
    </row>
    <row r="14343" spans="3:30">
      <c r="C14343" s="88"/>
      <c r="D14343" s="71"/>
      <c r="E14343" s="71"/>
      <c r="F14343" s="71"/>
      <c r="G14343" s="71"/>
      <c r="H14343" s="71"/>
      <c r="I14343" s="71"/>
      <c r="J14343" s="71"/>
      <c r="K14343" s="175"/>
      <c r="L14343" s="176"/>
      <c r="M14343" s="71"/>
      <c r="N14343" s="71"/>
      <c r="Z14343" s="92"/>
      <c r="AD14343" s="87"/>
    </row>
    <row r="14344" spans="3:30">
      <c r="C14344" s="88"/>
      <c r="D14344" s="71"/>
      <c r="E14344" s="71"/>
      <c r="F14344" s="71"/>
      <c r="G14344" s="71"/>
      <c r="H14344" s="71"/>
      <c r="I14344" s="71"/>
      <c r="J14344" s="71"/>
      <c r="K14344" s="175"/>
      <c r="L14344" s="176"/>
      <c r="M14344" s="71"/>
      <c r="N14344" s="71"/>
      <c r="Z14344" s="92"/>
      <c r="AD14344" s="87"/>
    </row>
    <row r="14345" spans="3:30">
      <c r="C14345" s="88"/>
      <c r="D14345" s="71"/>
      <c r="E14345" s="71"/>
      <c r="F14345" s="71"/>
      <c r="G14345" s="71"/>
      <c r="H14345" s="71"/>
      <c r="I14345" s="71"/>
      <c r="J14345" s="71"/>
      <c r="K14345" s="175"/>
      <c r="L14345" s="176"/>
      <c r="M14345" s="71"/>
      <c r="N14345" s="71"/>
      <c r="Z14345" s="92"/>
      <c r="AD14345" s="87"/>
    </row>
    <row r="14346" spans="3:30">
      <c r="C14346" s="88"/>
      <c r="D14346" s="71"/>
      <c r="E14346" s="71"/>
      <c r="F14346" s="71"/>
      <c r="G14346" s="71"/>
      <c r="H14346" s="71"/>
      <c r="I14346" s="71"/>
      <c r="J14346" s="71"/>
      <c r="K14346" s="175"/>
      <c r="L14346" s="176"/>
      <c r="M14346" s="71"/>
      <c r="N14346" s="71"/>
      <c r="Z14346" s="92"/>
      <c r="AD14346" s="87"/>
    </row>
    <row r="14347" spans="3:30">
      <c r="C14347" s="88"/>
      <c r="D14347" s="71"/>
      <c r="E14347" s="71"/>
      <c r="F14347" s="71"/>
      <c r="G14347" s="71"/>
      <c r="H14347" s="71"/>
      <c r="I14347" s="71"/>
      <c r="J14347" s="71"/>
      <c r="K14347" s="175"/>
      <c r="L14347" s="176"/>
      <c r="M14347" s="71"/>
      <c r="N14347" s="71"/>
      <c r="Z14347" s="92"/>
      <c r="AD14347" s="87"/>
    </row>
    <row r="14348" spans="3:30">
      <c r="C14348" s="88"/>
      <c r="D14348" s="71"/>
      <c r="E14348" s="71"/>
      <c r="F14348" s="71"/>
      <c r="G14348" s="71"/>
      <c r="H14348" s="71"/>
      <c r="I14348" s="71"/>
      <c r="J14348" s="71"/>
      <c r="K14348" s="175"/>
      <c r="L14348" s="176"/>
      <c r="M14348" s="71"/>
      <c r="N14348" s="71"/>
      <c r="Z14348" s="92"/>
      <c r="AD14348" s="87"/>
    </row>
    <row r="14349" spans="3:30">
      <c r="C14349" s="88"/>
      <c r="D14349" s="71"/>
      <c r="E14349" s="71"/>
      <c r="F14349" s="71"/>
      <c r="G14349" s="71"/>
      <c r="H14349" s="71"/>
      <c r="I14349" s="71"/>
      <c r="J14349" s="71"/>
      <c r="K14349" s="175"/>
      <c r="L14349" s="176"/>
      <c r="M14349" s="71"/>
      <c r="N14349" s="71"/>
      <c r="Z14349" s="92"/>
      <c r="AD14349" s="87"/>
    </row>
    <row r="14350" spans="3:30">
      <c r="C14350" s="88"/>
      <c r="D14350" s="71"/>
      <c r="E14350" s="71"/>
      <c r="F14350" s="71"/>
      <c r="G14350" s="71"/>
      <c r="H14350" s="71"/>
      <c r="I14350" s="71"/>
      <c r="J14350" s="71"/>
      <c r="K14350" s="175"/>
      <c r="L14350" s="176"/>
      <c r="M14350" s="71"/>
      <c r="N14350" s="71"/>
      <c r="Z14350" s="92"/>
      <c r="AD14350" s="87"/>
    </row>
    <row r="14351" spans="3:30">
      <c r="C14351" s="88"/>
      <c r="D14351" s="71"/>
      <c r="E14351" s="71"/>
      <c r="F14351" s="71"/>
      <c r="G14351" s="71"/>
      <c r="H14351" s="71"/>
      <c r="I14351" s="71"/>
      <c r="J14351" s="71"/>
      <c r="K14351" s="175"/>
      <c r="L14351" s="176"/>
      <c r="M14351" s="71"/>
      <c r="N14351" s="71"/>
      <c r="Z14351" s="92"/>
      <c r="AD14351" s="87"/>
    </row>
    <row r="14352" spans="3:30">
      <c r="C14352" s="88"/>
      <c r="D14352" s="71"/>
      <c r="E14352" s="71"/>
      <c r="F14352" s="71"/>
      <c r="G14352" s="71"/>
      <c r="H14352" s="71"/>
      <c r="I14352" s="71"/>
      <c r="J14352" s="71"/>
      <c r="K14352" s="175"/>
      <c r="L14352" s="176"/>
      <c r="M14352" s="71"/>
      <c r="N14352" s="71"/>
      <c r="Z14352" s="92"/>
      <c r="AD14352" s="87"/>
    </row>
    <row r="14353" spans="3:30">
      <c r="C14353" s="88"/>
      <c r="D14353" s="71"/>
      <c r="E14353" s="71"/>
      <c r="F14353" s="71"/>
      <c r="G14353" s="71"/>
      <c r="H14353" s="71"/>
      <c r="I14353" s="71"/>
      <c r="J14353" s="71"/>
      <c r="K14353" s="175"/>
      <c r="L14353" s="176"/>
      <c r="M14353" s="71"/>
      <c r="N14353" s="71"/>
      <c r="Z14353" s="92"/>
      <c r="AD14353" s="87"/>
    </row>
    <row r="14354" spans="3:30">
      <c r="C14354" s="88"/>
      <c r="D14354" s="71"/>
      <c r="E14354" s="71"/>
      <c r="F14354" s="71"/>
      <c r="G14354" s="71"/>
      <c r="H14354" s="71"/>
      <c r="I14354" s="71"/>
      <c r="J14354" s="71"/>
      <c r="K14354" s="175"/>
      <c r="L14354" s="176"/>
      <c r="M14354" s="71"/>
      <c r="N14354" s="71"/>
      <c r="Z14354" s="92"/>
      <c r="AD14354" s="87"/>
    </row>
    <row r="14355" spans="3:30">
      <c r="C14355" s="88"/>
      <c r="D14355" s="71"/>
      <c r="E14355" s="71"/>
      <c r="F14355" s="71"/>
      <c r="G14355" s="71"/>
      <c r="H14355" s="71"/>
      <c r="I14355" s="71"/>
      <c r="J14355" s="71"/>
      <c r="K14355" s="175"/>
      <c r="L14355" s="176"/>
      <c r="M14355" s="71"/>
      <c r="N14355" s="71"/>
      <c r="Z14355" s="92"/>
      <c r="AD14355" s="87"/>
    </row>
    <row r="14356" spans="3:30">
      <c r="C14356" s="88"/>
      <c r="D14356" s="71"/>
      <c r="E14356" s="71"/>
      <c r="F14356" s="71"/>
      <c r="G14356" s="71"/>
      <c r="H14356" s="71"/>
      <c r="I14356" s="71"/>
      <c r="J14356" s="71"/>
      <c r="K14356" s="175"/>
      <c r="L14356" s="176"/>
      <c r="M14356" s="71"/>
      <c r="N14356" s="71"/>
      <c r="Z14356" s="92"/>
      <c r="AD14356" s="87"/>
    </row>
    <row r="14357" spans="3:30">
      <c r="C14357" s="88"/>
      <c r="D14357" s="71"/>
      <c r="E14357" s="71"/>
      <c r="F14357" s="71"/>
      <c r="G14357" s="71"/>
      <c r="H14357" s="71"/>
      <c r="I14357" s="71"/>
      <c r="J14357" s="71"/>
      <c r="K14357" s="175"/>
      <c r="L14357" s="176"/>
      <c r="M14357" s="71"/>
      <c r="N14357" s="71"/>
      <c r="Z14357" s="92"/>
      <c r="AD14357" s="87"/>
    </row>
    <row r="14358" spans="3:30">
      <c r="C14358" s="88"/>
      <c r="D14358" s="71"/>
      <c r="E14358" s="71"/>
      <c r="F14358" s="71"/>
      <c r="G14358" s="71"/>
      <c r="H14358" s="71"/>
      <c r="I14358" s="71"/>
      <c r="J14358" s="71"/>
      <c r="K14358" s="175"/>
      <c r="L14358" s="176"/>
      <c r="M14358" s="71"/>
      <c r="N14358" s="71"/>
      <c r="Z14358" s="92"/>
      <c r="AD14358" s="87"/>
    </row>
    <row r="14359" spans="3:30">
      <c r="C14359" s="88"/>
      <c r="D14359" s="71"/>
      <c r="E14359" s="71"/>
      <c r="F14359" s="71"/>
      <c r="G14359" s="71"/>
      <c r="H14359" s="71"/>
      <c r="I14359" s="71"/>
      <c r="J14359" s="71"/>
      <c r="K14359" s="175"/>
      <c r="L14359" s="176"/>
      <c r="M14359" s="71"/>
      <c r="N14359" s="71"/>
      <c r="Z14359" s="92"/>
      <c r="AD14359" s="87"/>
    </row>
    <row r="14360" spans="3:30">
      <c r="C14360" s="88"/>
      <c r="D14360" s="71"/>
      <c r="E14360" s="71"/>
      <c r="F14360" s="71"/>
      <c r="G14360" s="71"/>
      <c r="H14360" s="71"/>
      <c r="I14360" s="71"/>
      <c r="J14360" s="71"/>
      <c r="K14360" s="175"/>
      <c r="L14360" s="176"/>
      <c r="M14360" s="71"/>
      <c r="N14360" s="71"/>
      <c r="Z14360" s="92"/>
      <c r="AD14360" s="87"/>
    </row>
    <row r="14361" spans="3:30">
      <c r="C14361" s="88"/>
      <c r="D14361" s="71"/>
      <c r="E14361" s="71"/>
      <c r="F14361" s="71"/>
      <c r="G14361" s="71"/>
      <c r="H14361" s="71"/>
      <c r="I14361" s="71"/>
      <c r="J14361" s="71"/>
      <c r="K14361" s="175"/>
      <c r="L14361" s="176"/>
      <c r="M14361" s="71"/>
      <c r="N14361" s="71"/>
      <c r="Z14361" s="92"/>
      <c r="AD14361" s="87"/>
    </row>
    <row r="14362" spans="3:30">
      <c r="C14362" s="88"/>
      <c r="D14362" s="71"/>
      <c r="E14362" s="71"/>
      <c r="F14362" s="71"/>
      <c r="G14362" s="71"/>
      <c r="H14362" s="71"/>
      <c r="I14362" s="71"/>
      <c r="J14362" s="71"/>
      <c r="K14362" s="175"/>
      <c r="L14362" s="176"/>
      <c r="M14362" s="71"/>
      <c r="N14362" s="71"/>
      <c r="Z14362" s="92"/>
      <c r="AD14362" s="87"/>
    </row>
    <row r="14363" spans="3:30">
      <c r="C14363" s="88"/>
      <c r="D14363" s="71"/>
      <c r="E14363" s="71"/>
      <c r="F14363" s="71"/>
      <c r="G14363" s="71"/>
      <c r="H14363" s="71"/>
      <c r="I14363" s="71"/>
      <c r="J14363" s="71"/>
      <c r="K14363" s="175"/>
      <c r="L14363" s="176"/>
      <c r="M14363" s="71"/>
      <c r="N14363" s="71"/>
      <c r="Z14363" s="92"/>
      <c r="AD14363" s="87"/>
    </row>
    <row r="14364" spans="3:30">
      <c r="C14364" s="88"/>
      <c r="D14364" s="71"/>
      <c r="E14364" s="71"/>
      <c r="F14364" s="71"/>
      <c r="G14364" s="71"/>
      <c r="H14364" s="71"/>
      <c r="I14364" s="71"/>
      <c r="J14364" s="71"/>
      <c r="K14364" s="175"/>
      <c r="L14364" s="176"/>
      <c r="M14364" s="71"/>
      <c r="N14364" s="71"/>
      <c r="Z14364" s="92"/>
      <c r="AD14364" s="87"/>
    </row>
    <row r="14365" spans="3:30">
      <c r="C14365" s="88"/>
      <c r="D14365" s="71"/>
      <c r="E14365" s="71"/>
      <c r="F14365" s="71"/>
      <c r="G14365" s="71"/>
      <c r="H14365" s="71"/>
      <c r="I14365" s="71"/>
      <c r="J14365" s="71"/>
      <c r="K14365" s="175"/>
      <c r="L14365" s="176"/>
      <c r="M14365" s="71"/>
      <c r="N14365" s="71"/>
      <c r="Z14365" s="92"/>
      <c r="AD14365" s="87"/>
    </row>
    <row r="14366" spans="3:30">
      <c r="C14366" s="88"/>
      <c r="D14366" s="71"/>
      <c r="E14366" s="71"/>
      <c r="F14366" s="71"/>
      <c r="G14366" s="71"/>
      <c r="H14366" s="71"/>
      <c r="I14366" s="71"/>
      <c r="J14366" s="71"/>
      <c r="K14366" s="175"/>
      <c r="L14366" s="176"/>
      <c r="M14366" s="71"/>
      <c r="N14366" s="71"/>
      <c r="Z14366" s="92"/>
      <c r="AD14366" s="87"/>
    </row>
    <row r="14367" spans="3:30">
      <c r="C14367" s="88"/>
      <c r="D14367" s="71"/>
      <c r="E14367" s="71"/>
      <c r="F14367" s="71"/>
      <c r="G14367" s="71"/>
      <c r="H14367" s="71"/>
      <c r="I14367" s="71"/>
      <c r="J14367" s="71"/>
      <c r="K14367" s="175"/>
      <c r="L14367" s="176"/>
      <c r="M14367" s="71"/>
      <c r="N14367" s="71"/>
      <c r="Z14367" s="92"/>
      <c r="AD14367" s="87"/>
    </row>
    <row r="14368" spans="3:30">
      <c r="C14368" s="88"/>
      <c r="D14368" s="71"/>
      <c r="E14368" s="71"/>
      <c r="F14368" s="71"/>
      <c r="G14368" s="71"/>
      <c r="H14368" s="71"/>
      <c r="I14368" s="71"/>
      <c r="J14368" s="71"/>
      <c r="K14368" s="175"/>
      <c r="L14368" s="176"/>
      <c r="M14368" s="71"/>
      <c r="N14368" s="71"/>
      <c r="Z14368" s="92"/>
      <c r="AD14368" s="87"/>
    </row>
    <row r="14369" spans="3:30">
      <c r="C14369" s="88"/>
      <c r="D14369" s="71"/>
      <c r="E14369" s="71"/>
      <c r="F14369" s="71"/>
      <c r="G14369" s="71"/>
      <c r="H14369" s="71"/>
      <c r="I14369" s="71"/>
      <c r="J14369" s="71"/>
      <c r="K14369" s="175"/>
      <c r="L14369" s="176"/>
      <c r="M14369" s="71"/>
      <c r="N14369" s="71"/>
      <c r="Z14369" s="92"/>
      <c r="AD14369" s="87"/>
    </row>
    <row r="14370" spans="3:30">
      <c r="C14370" s="88"/>
      <c r="D14370" s="71"/>
      <c r="E14370" s="71"/>
      <c r="F14370" s="71"/>
      <c r="G14370" s="71"/>
      <c r="H14370" s="71"/>
      <c r="I14370" s="71"/>
      <c r="J14370" s="71"/>
      <c r="K14370" s="175"/>
      <c r="L14370" s="176"/>
      <c r="M14370" s="71"/>
      <c r="N14370" s="71"/>
      <c r="Z14370" s="92"/>
      <c r="AD14370" s="87"/>
    </row>
    <row r="14371" spans="3:30">
      <c r="C14371" s="88"/>
      <c r="D14371" s="71"/>
      <c r="E14371" s="71"/>
      <c r="F14371" s="71"/>
      <c r="G14371" s="71"/>
      <c r="H14371" s="71"/>
      <c r="I14371" s="71"/>
      <c r="J14371" s="71"/>
      <c r="K14371" s="175"/>
      <c r="L14371" s="176"/>
      <c r="M14371" s="71"/>
      <c r="N14371" s="71"/>
      <c r="Z14371" s="92"/>
      <c r="AD14371" s="87"/>
    </row>
    <row r="14372" spans="3:30">
      <c r="C14372" s="88"/>
      <c r="D14372" s="71"/>
      <c r="E14372" s="71"/>
      <c r="F14372" s="71"/>
      <c r="G14372" s="71"/>
      <c r="H14372" s="71"/>
      <c r="I14372" s="71"/>
      <c r="J14372" s="71"/>
      <c r="K14372" s="175"/>
      <c r="L14372" s="176"/>
      <c r="M14372" s="71"/>
      <c r="N14372" s="71"/>
      <c r="Z14372" s="92"/>
      <c r="AD14372" s="87"/>
    </row>
    <row r="14373" spans="3:30">
      <c r="C14373" s="88"/>
      <c r="D14373" s="71"/>
      <c r="E14373" s="71"/>
      <c r="F14373" s="71"/>
      <c r="G14373" s="71"/>
      <c r="H14373" s="71"/>
      <c r="I14373" s="71"/>
      <c r="J14373" s="71"/>
      <c r="K14373" s="175"/>
      <c r="L14373" s="176"/>
      <c r="M14373" s="71"/>
      <c r="N14373" s="71"/>
      <c r="Z14373" s="92"/>
      <c r="AD14373" s="87"/>
    </row>
    <row r="14374" spans="3:30">
      <c r="C14374" s="88"/>
      <c r="D14374" s="71"/>
      <c r="E14374" s="71"/>
      <c r="F14374" s="71"/>
      <c r="G14374" s="71"/>
      <c r="H14374" s="71"/>
      <c r="I14374" s="71"/>
      <c r="J14374" s="71"/>
      <c r="K14374" s="175"/>
      <c r="L14374" s="176"/>
      <c r="M14374" s="71"/>
      <c r="N14374" s="71"/>
      <c r="Z14374" s="92"/>
      <c r="AD14374" s="87"/>
    </row>
    <row r="14375" spans="3:30">
      <c r="C14375" s="88"/>
      <c r="D14375" s="71"/>
      <c r="E14375" s="71"/>
      <c r="F14375" s="71"/>
      <c r="G14375" s="71"/>
      <c r="H14375" s="71"/>
      <c r="I14375" s="71"/>
      <c r="J14375" s="71"/>
      <c r="K14375" s="175"/>
      <c r="L14375" s="176"/>
      <c r="M14375" s="71"/>
      <c r="N14375" s="71"/>
      <c r="Z14375" s="92"/>
      <c r="AD14375" s="87"/>
    </row>
    <row r="14376" spans="3:30">
      <c r="C14376" s="88"/>
      <c r="D14376" s="71"/>
      <c r="E14376" s="71"/>
      <c r="F14376" s="71"/>
      <c r="G14376" s="71"/>
      <c r="H14376" s="71"/>
      <c r="I14376" s="71"/>
      <c r="J14376" s="71"/>
      <c r="K14376" s="175"/>
      <c r="L14376" s="176"/>
      <c r="M14376" s="71"/>
      <c r="N14376" s="71"/>
      <c r="Z14376" s="92"/>
      <c r="AD14376" s="87"/>
    </row>
    <row r="14377" spans="3:30">
      <c r="C14377" s="88"/>
      <c r="D14377" s="71"/>
      <c r="E14377" s="71"/>
      <c r="F14377" s="71"/>
      <c r="G14377" s="71"/>
      <c r="H14377" s="71"/>
      <c r="I14377" s="71"/>
      <c r="J14377" s="71"/>
      <c r="K14377" s="175"/>
      <c r="L14377" s="176"/>
      <c r="M14377" s="71"/>
      <c r="N14377" s="71"/>
      <c r="Z14377" s="92"/>
      <c r="AD14377" s="87"/>
    </row>
    <row r="14378" spans="3:30">
      <c r="C14378" s="88"/>
      <c r="D14378" s="71"/>
      <c r="E14378" s="71"/>
      <c r="F14378" s="71"/>
      <c r="G14378" s="71"/>
      <c r="H14378" s="71"/>
      <c r="I14378" s="71"/>
      <c r="J14378" s="71"/>
      <c r="K14378" s="175"/>
      <c r="L14378" s="176"/>
      <c r="M14378" s="71"/>
      <c r="N14378" s="71"/>
      <c r="Z14378" s="92"/>
      <c r="AD14378" s="87"/>
    </row>
    <row r="14379" spans="3:30">
      <c r="C14379" s="88"/>
      <c r="D14379" s="71"/>
      <c r="E14379" s="71"/>
      <c r="F14379" s="71"/>
      <c r="G14379" s="71"/>
      <c r="H14379" s="71"/>
      <c r="I14379" s="71"/>
      <c r="J14379" s="71"/>
      <c r="K14379" s="175"/>
      <c r="L14379" s="176"/>
      <c r="M14379" s="71"/>
      <c r="N14379" s="71"/>
      <c r="Z14379" s="92"/>
      <c r="AD14379" s="87"/>
    </row>
    <row r="14380" spans="3:30">
      <c r="C14380" s="88"/>
      <c r="D14380" s="71"/>
      <c r="E14380" s="71"/>
      <c r="F14380" s="71"/>
      <c r="G14380" s="71"/>
      <c r="H14380" s="71"/>
      <c r="I14380" s="71"/>
      <c r="J14380" s="71"/>
      <c r="K14380" s="175"/>
      <c r="L14380" s="176"/>
      <c r="M14380" s="71"/>
      <c r="N14380" s="71"/>
      <c r="Z14380" s="92"/>
      <c r="AD14380" s="87"/>
    </row>
    <row r="14381" spans="3:30">
      <c r="C14381" s="88"/>
      <c r="D14381" s="71"/>
      <c r="E14381" s="71"/>
      <c r="F14381" s="71"/>
      <c r="G14381" s="71"/>
      <c r="H14381" s="71"/>
      <c r="I14381" s="71"/>
      <c r="J14381" s="71"/>
      <c r="K14381" s="175"/>
      <c r="L14381" s="176"/>
      <c r="M14381" s="71"/>
      <c r="N14381" s="71"/>
      <c r="Z14381" s="92"/>
      <c r="AD14381" s="87"/>
    </row>
    <row r="14382" spans="3:30">
      <c r="C14382" s="88"/>
      <c r="D14382" s="71"/>
      <c r="E14382" s="71"/>
      <c r="F14382" s="71"/>
      <c r="G14382" s="71"/>
      <c r="H14382" s="71"/>
      <c r="I14382" s="71"/>
      <c r="J14382" s="71"/>
      <c r="K14382" s="175"/>
      <c r="L14382" s="176"/>
      <c r="M14382" s="71"/>
      <c r="N14382" s="71"/>
      <c r="Z14382" s="92"/>
      <c r="AD14382" s="87"/>
    </row>
    <row r="14383" spans="3:30">
      <c r="C14383" s="88"/>
      <c r="D14383" s="71"/>
      <c r="E14383" s="71"/>
      <c r="F14383" s="71"/>
      <c r="G14383" s="71"/>
      <c r="H14383" s="71"/>
      <c r="I14383" s="71"/>
      <c r="J14383" s="71"/>
      <c r="K14383" s="175"/>
      <c r="L14383" s="176"/>
      <c r="M14383" s="71"/>
      <c r="N14383" s="71"/>
      <c r="Z14383" s="92"/>
      <c r="AD14383" s="87"/>
    </row>
    <row r="14384" spans="3:30">
      <c r="C14384" s="88"/>
      <c r="D14384" s="71"/>
      <c r="E14384" s="71"/>
      <c r="F14384" s="71"/>
      <c r="G14384" s="71"/>
      <c r="H14384" s="71"/>
      <c r="I14384" s="71"/>
      <c r="J14384" s="71"/>
      <c r="K14384" s="175"/>
      <c r="L14384" s="176"/>
      <c r="M14384" s="71"/>
      <c r="N14384" s="71"/>
      <c r="Z14384" s="92"/>
      <c r="AD14384" s="87"/>
    </row>
    <row r="14385" spans="3:30">
      <c r="C14385" s="88"/>
      <c r="D14385" s="71"/>
      <c r="E14385" s="71"/>
      <c r="F14385" s="71"/>
      <c r="G14385" s="71"/>
      <c r="H14385" s="71"/>
      <c r="I14385" s="71"/>
      <c r="J14385" s="71"/>
      <c r="K14385" s="175"/>
      <c r="L14385" s="176"/>
      <c r="M14385" s="71"/>
      <c r="N14385" s="71"/>
      <c r="Z14385" s="92"/>
      <c r="AD14385" s="87"/>
    </row>
    <row r="14386" spans="3:30">
      <c r="C14386" s="88"/>
      <c r="D14386" s="71"/>
      <c r="E14386" s="71"/>
      <c r="F14386" s="71"/>
      <c r="G14386" s="71"/>
      <c r="H14386" s="71"/>
      <c r="I14386" s="71"/>
      <c r="J14386" s="71"/>
      <c r="K14386" s="175"/>
      <c r="L14386" s="176"/>
      <c r="M14386" s="71"/>
      <c r="N14386" s="71"/>
      <c r="Z14386" s="92"/>
      <c r="AD14386" s="87"/>
    </row>
    <row r="14387" spans="3:30">
      <c r="C14387" s="88"/>
      <c r="D14387" s="71"/>
      <c r="E14387" s="71"/>
      <c r="F14387" s="71"/>
      <c r="G14387" s="71"/>
      <c r="H14387" s="71"/>
      <c r="I14387" s="71"/>
      <c r="J14387" s="71"/>
      <c r="K14387" s="175"/>
      <c r="L14387" s="176"/>
      <c r="M14387" s="71"/>
      <c r="N14387" s="71"/>
      <c r="Z14387" s="92"/>
      <c r="AD14387" s="87"/>
    </row>
    <row r="14388" spans="3:30">
      <c r="C14388" s="88"/>
      <c r="D14388" s="71"/>
      <c r="E14388" s="71"/>
      <c r="F14388" s="71"/>
      <c r="G14388" s="71"/>
      <c r="H14388" s="71"/>
      <c r="I14388" s="71"/>
      <c r="J14388" s="71"/>
      <c r="K14388" s="175"/>
      <c r="L14388" s="176"/>
      <c r="M14388" s="71"/>
      <c r="N14388" s="71"/>
      <c r="Z14388" s="92"/>
      <c r="AD14388" s="87"/>
    </row>
    <row r="14389" spans="3:30">
      <c r="C14389" s="88"/>
      <c r="D14389" s="71"/>
      <c r="E14389" s="71"/>
      <c r="F14389" s="71"/>
      <c r="G14389" s="71"/>
      <c r="H14389" s="71"/>
      <c r="I14389" s="71"/>
      <c r="J14389" s="71"/>
      <c r="K14389" s="175"/>
      <c r="L14389" s="176"/>
      <c r="M14389" s="71"/>
      <c r="N14389" s="71"/>
      <c r="Z14389" s="92"/>
      <c r="AD14389" s="87"/>
    </row>
    <row r="14390" spans="3:30">
      <c r="C14390" s="88"/>
      <c r="D14390" s="71"/>
      <c r="E14390" s="71"/>
      <c r="F14390" s="71"/>
      <c r="G14390" s="71"/>
      <c r="H14390" s="71"/>
      <c r="I14390" s="71"/>
      <c r="J14390" s="71"/>
      <c r="K14390" s="175"/>
      <c r="L14390" s="176"/>
      <c r="M14390" s="71"/>
      <c r="N14390" s="71"/>
      <c r="Z14390" s="92"/>
      <c r="AD14390" s="87"/>
    </row>
    <row r="14391" spans="3:30">
      <c r="C14391" s="88"/>
      <c r="D14391" s="71"/>
      <c r="E14391" s="71"/>
      <c r="F14391" s="71"/>
      <c r="G14391" s="71"/>
      <c r="H14391" s="71"/>
      <c r="I14391" s="71"/>
      <c r="J14391" s="71"/>
      <c r="K14391" s="175"/>
      <c r="L14391" s="176"/>
      <c r="M14391" s="71"/>
      <c r="N14391" s="71"/>
      <c r="Z14391" s="92"/>
      <c r="AD14391" s="87"/>
    </row>
    <row r="14392" spans="3:30">
      <c r="C14392" s="88"/>
      <c r="D14392" s="71"/>
      <c r="E14392" s="71"/>
      <c r="F14392" s="71"/>
      <c r="G14392" s="71"/>
      <c r="H14392" s="71"/>
      <c r="I14392" s="71"/>
      <c r="J14392" s="71"/>
      <c r="K14392" s="175"/>
      <c r="L14392" s="176"/>
      <c r="M14392" s="71"/>
      <c r="N14392" s="71"/>
      <c r="Z14392" s="92"/>
      <c r="AD14392" s="87"/>
    </row>
    <row r="14393" spans="3:30">
      <c r="C14393" s="88"/>
      <c r="D14393" s="71"/>
      <c r="E14393" s="71"/>
      <c r="F14393" s="71"/>
      <c r="G14393" s="71"/>
      <c r="H14393" s="71"/>
      <c r="I14393" s="71"/>
      <c r="J14393" s="71"/>
      <c r="K14393" s="175"/>
      <c r="L14393" s="176"/>
      <c r="M14393" s="71"/>
      <c r="N14393" s="71"/>
      <c r="Z14393" s="92"/>
      <c r="AD14393" s="87"/>
    </row>
    <row r="14394" spans="3:30">
      <c r="C14394" s="88"/>
      <c r="D14394" s="71"/>
      <c r="E14394" s="71"/>
      <c r="F14394" s="71"/>
      <c r="G14394" s="71"/>
      <c r="H14394" s="71"/>
      <c r="I14394" s="71"/>
      <c r="J14394" s="71"/>
      <c r="K14394" s="175"/>
      <c r="L14394" s="176"/>
      <c r="M14394" s="71"/>
      <c r="N14394" s="71"/>
      <c r="Z14394" s="92"/>
      <c r="AD14394" s="87"/>
    </row>
    <row r="14395" spans="3:30">
      <c r="C14395" s="88"/>
      <c r="D14395" s="71"/>
      <c r="E14395" s="71"/>
      <c r="F14395" s="71"/>
      <c r="G14395" s="71"/>
      <c r="H14395" s="71"/>
      <c r="I14395" s="71"/>
      <c r="J14395" s="71"/>
      <c r="K14395" s="175"/>
      <c r="L14395" s="176"/>
      <c r="M14395" s="71"/>
      <c r="N14395" s="71"/>
      <c r="Z14395" s="92"/>
      <c r="AD14395" s="87"/>
    </row>
    <row r="14396" spans="3:30">
      <c r="C14396" s="88"/>
      <c r="D14396" s="71"/>
      <c r="E14396" s="71"/>
      <c r="F14396" s="71"/>
      <c r="G14396" s="71"/>
      <c r="H14396" s="71"/>
      <c r="I14396" s="71"/>
      <c r="J14396" s="71"/>
      <c r="K14396" s="175"/>
      <c r="L14396" s="176"/>
      <c r="M14396" s="71"/>
      <c r="N14396" s="71"/>
      <c r="Z14396" s="92"/>
      <c r="AD14396" s="87"/>
    </row>
    <row r="14397" spans="3:30">
      <c r="C14397" s="88"/>
      <c r="D14397" s="71"/>
      <c r="E14397" s="71"/>
      <c r="F14397" s="71"/>
      <c r="G14397" s="71"/>
      <c r="H14397" s="71"/>
      <c r="I14397" s="71"/>
      <c r="J14397" s="71"/>
      <c r="K14397" s="175"/>
      <c r="L14397" s="176"/>
      <c r="M14397" s="71"/>
      <c r="N14397" s="71"/>
      <c r="Z14397" s="92"/>
      <c r="AD14397" s="87"/>
    </row>
    <row r="14398" spans="3:30">
      <c r="C14398" s="88"/>
      <c r="D14398" s="71"/>
      <c r="E14398" s="71"/>
      <c r="F14398" s="71"/>
      <c r="G14398" s="71"/>
      <c r="H14398" s="71"/>
      <c r="I14398" s="71"/>
      <c r="J14398" s="71"/>
      <c r="K14398" s="175"/>
      <c r="L14398" s="176"/>
      <c r="M14398" s="71"/>
      <c r="N14398" s="71"/>
      <c r="Z14398" s="92"/>
      <c r="AD14398" s="87"/>
    </row>
    <row r="14399" spans="3:30">
      <c r="C14399" s="88"/>
      <c r="D14399" s="71"/>
      <c r="E14399" s="71"/>
      <c r="F14399" s="71"/>
      <c r="G14399" s="71"/>
      <c r="H14399" s="71"/>
      <c r="I14399" s="71"/>
      <c r="J14399" s="71"/>
      <c r="K14399" s="175"/>
      <c r="L14399" s="176"/>
      <c r="M14399" s="71"/>
      <c r="N14399" s="71"/>
      <c r="Z14399" s="92"/>
      <c r="AD14399" s="87"/>
    </row>
    <row r="14400" spans="3:30">
      <c r="C14400" s="88"/>
      <c r="D14400" s="71"/>
      <c r="E14400" s="71"/>
      <c r="F14400" s="71"/>
      <c r="G14400" s="71"/>
      <c r="H14400" s="71"/>
      <c r="I14400" s="71"/>
      <c r="J14400" s="71"/>
      <c r="K14400" s="175"/>
      <c r="L14400" s="176"/>
      <c r="M14400" s="71"/>
      <c r="N14400" s="71"/>
      <c r="Z14400" s="92"/>
      <c r="AD14400" s="87"/>
    </row>
    <row r="14401" spans="3:30">
      <c r="C14401" s="88"/>
      <c r="D14401" s="71"/>
      <c r="E14401" s="71"/>
      <c r="F14401" s="71"/>
      <c r="G14401" s="71"/>
      <c r="H14401" s="71"/>
      <c r="I14401" s="71"/>
      <c r="J14401" s="71"/>
      <c r="K14401" s="175"/>
      <c r="L14401" s="176"/>
      <c r="M14401" s="71"/>
      <c r="N14401" s="71"/>
      <c r="Z14401" s="92"/>
      <c r="AD14401" s="87"/>
    </row>
    <row r="14402" spans="3:30">
      <c r="C14402" s="88"/>
      <c r="D14402" s="71"/>
      <c r="E14402" s="71"/>
      <c r="F14402" s="71"/>
      <c r="G14402" s="71"/>
      <c r="H14402" s="71"/>
      <c r="I14402" s="71"/>
      <c r="J14402" s="71"/>
      <c r="K14402" s="175"/>
      <c r="L14402" s="176"/>
      <c r="M14402" s="71"/>
      <c r="N14402" s="71"/>
      <c r="Z14402" s="92"/>
      <c r="AD14402" s="87"/>
    </row>
    <row r="14403" spans="3:30">
      <c r="C14403" s="88"/>
      <c r="D14403" s="71"/>
      <c r="E14403" s="71"/>
      <c r="F14403" s="71"/>
      <c r="G14403" s="71"/>
      <c r="H14403" s="71"/>
      <c r="I14403" s="71"/>
      <c r="J14403" s="71"/>
      <c r="K14403" s="175"/>
      <c r="L14403" s="176"/>
      <c r="M14403" s="71"/>
      <c r="N14403" s="71"/>
      <c r="Z14403" s="92"/>
      <c r="AD14403" s="87"/>
    </row>
    <row r="14404" spans="3:30">
      <c r="C14404" s="88"/>
      <c r="D14404" s="71"/>
      <c r="E14404" s="71"/>
      <c r="F14404" s="71"/>
      <c r="G14404" s="71"/>
      <c r="H14404" s="71"/>
      <c r="I14404" s="71"/>
      <c r="J14404" s="71"/>
      <c r="K14404" s="175"/>
      <c r="L14404" s="176"/>
      <c r="M14404" s="71"/>
      <c r="N14404" s="71"/>
      <c r="Z14404" s="92"/>
      <c r="AD14404" s="87"/>
    </row>
    <row r="14405" spans="3:30">
      <c r="C14405" s="88"/>
      <c r="D14405" s="71"/>
      <c r="E14405" s="71"/>
      <c r="F14405" s="71"/>
      <c r="G14405" s="71"/>
      <c r="H14405" s="71"/>
      <c r="I14405" s="71"/>
      <c r="J14405" s="71"/>
      <c r="K14405" s="175"/>
      <c r="L14405" s="176"/>
      <c r="M14405" s="71"/>
      <c r="N14405" s="71"/>
      <c r="Z14405" s="92"/>
      <c r="AD14405" s="87"/>
    </row>
    <row r="14406" spans="3:30">
      <c r="C14406" s="88"/>
      <c r="D14406" s="71"/>
      <c r="E14406" s="71"/>
      <c r="F14406" s="71"/>
      <c r="G14406" s="71"/>
      <c r="H14406" s="71"/>
      <c r="I14406" s="71"/>
      <c r="J14406" s="71"/>
      <c r="K14406" s="175"/>
      <c r="L14406" s="176"/>
      <c r="M14406" s="71"/>
      <c r="N14406" s="71"/>
      <c r="Z14406" s="92"/>
      <c r="AD14406" s="87"/>
    </row>
    <row r="14407" spans="3:30">
      <c r="C14407" s="88"/>
      <c r="D14407" s="71"/>
      <c r="E14407" s="71"/>
      <c r="F14407" s="71"/>
      <c r="G14407" s="71"/>
      <c r="H14407" s="71"/>
      <c r="I14407" s="71"/>
      <c r="J14407" s="71"/>
      <c r="K14407" s="175"/>
      <c r="L14407" s="176"/>
      <c r="M14407" s="71"/>
      <c r="N14407" s="71"/>
      <c r="Z14407" s="92"/>
      <c r="AD14407" s="87"/>
    </row>
    <row r="14408" spans="3:30">
      <c r="C14408" s="88"/>
      <c r="D14408" s="71"/>
      <c r="E14408" s="71"/>
      <c r="F14408" s="71"/>
      <c r="G14408" s="71"/>
      <c r="H14408" s="71"/>
      <c r="I14408" s="71"/>
      <c r="J14408" s="71"/>
      <c r="K14408" s="175"/>
      <c r="L14408" s="176"/>
      <c r="M14408" s="71"/>
      <c r="N14408" s="71"/>
      <c r="Z14408" s="92"/>
      <c r="AD14408" s="87"/>
    </row>
    <row r="14409" spans="3:30">
      <c r="C14409" s="88"/>
      <c r="D14409" s="71"/>
      <c r="E14409" s="71"/>
      <c r="F14409" s="71"/>
      <c r="G14409" s="71"/>
      <c r="H14409" s="71"/>
      <c r="I14409" s="71"/>
      <c r="J14409" s="71"/>
      <c r="K14409" s="175"/>
      <c r="L14409" s="176"/>
      <c r="M14409" s="71"/>
      <c r="N14409" s="71"/>
      <c r="V14409" s="87"/>
      <c r="W14409" s="87"/>
      <c r="AA14409" s="87"/>
      <c r="AD14409" s="87"/>
    </row>
    <row r="14410" spans="3:30">
      <c r="C14410" s="88"/>
      <c r="D14410" s="71"/>
      <c r="E14410" s="71"/>
      <c r="F14410" s="71"/>
      <c r="G14410" s="71"/>
      <c r="H14410" s="71"/>
      <c r="I14410" s="71"/>
      <c r="J14410" s="71"/>
      <c r="K14410" s="175"/>
      <c r="L14410" s="176"/>
      <c r="M14410" s="71"/>
      <c r="N14410" s="71"/>
      <c r="V14410" s="87"/>
      <c r="W14410" s="87"/>
      <c r="AA14410" s="87"/>
      <c r="AD14410" s="87"/>
    </row>
    <row r="14411" spans="3:30">
      <c r="C14411" s="88"/>
      <c r="D14411" s="71"/>
      <c r="E14411" s="71"/>
      <c r="F14411" s="71"/>
      <c r="G14411" s="71"/>
      <c r="H14411" s="71"/>
      <c r="I14411" s="71"/>
      <c r="J14411" s="71"/>
      <c r="K14411" s="175"/>
      <c r="L14411" s="176"/>
      <c r="M14411" s="71"/>
      <c r="N14411" s="71"/>
      <c r="V14411" s="87"/>
      <c r="W14411" s="87"/>
      <c r="AA14411" s="87"/>
      <c r="AD14411" s="87"/>
    </row>
    <row r="14412" spans="3:30">
      <c r="C14412" s="88"/>
      <c r="D14412" s="71"/>
      <c r="E14412" s="71"/>
      <c r="F14412" s="71"/>
      <c r="G14412" s="71"/>
      <c r="H14412" s="71"/>
      <c r="I14412" s="71"/>
      <c r="J14412" s="71"/>
      <c r="K14412" s="175"/>
      <c r="L14412" s="176"/>
      <c r="M14412" s="71"/>
      <c r="N14412" s="71"/>
      <c r="V14412" s="87"/>
      <c r="W14412" s="87"/>
      <c r="AA14412" s="87"/>
      <c r="AD14412" s="87"/>
    </row>
    <row r="14413" spans="3:30">
      <c r="C14413" s="88"/>
      <c r="D14413" s="71"/>
      <c r="E14413" s="71"/>
      <c r="F14413" s="71"/>
      <c r="G14413" s="71"/>
      <c r="H14413" s="71"/>
      <c r="I14413" s="71"/>
      <c r="J14413" s="71"/>
      <c r="K14413" s="175"/>
      <c r="L14413" s="176"/>
      <c r="M14413" s="71"/>
      <c r="N14413" s="71"/>
      <c r="V14413" s="87"/>
      <c r="W14413" s="87"/>
      <c r="AA14413" s="87"/>
      <c r="AD14413" s="87"/>
    </row>
    <row r="14414" spans="3:30">
      <c r="C14414" s="88"/>
      <c r="D14414" s="71"/>
      <c r="E14414" s="71"/>
      <c r="F14414" s="71"/>
      <c r="G14414" s="71"/>
      <c r="H14414" s="71"/>
      <c r="I14414" s="71"/>
      <c r="J14414" s="71"/>
      <c r="K14414" s="175"/>
      <c r="L14414" s="176"/>
      <c r="M14414" s="71"/>
      <c r="N14414" s="71"/>
      <c r="V14414" s="87"/>
      <c r="W14414" s="87"/>
      <c r="AA14414" s="87"/>
      <c r="AD14414" s="87"/>
    </row>
    <row r="14415" spans="3:30">
      <c r="C14415" s="88"/>
      <c r="D14415" s="71"/>
      <c r="E14415" s="71"/>
      <c r="F14415" s="71"/>
      <c r="G14415" s="71"/>
      <c r="H14415" s="71"/>
      <c r="I14415" s="71"/>
      <c r="J14415" s="71"/>
      <c r="K14415" s="175"/>
      <c r="L14415" s="176"/>
      <c r="M14415" s="71"/>
      <c r="N14415" s="71"/>
      <c r="V14415" s="87"/>
      <c r="W14415" s="87"/>
      <c r="AA14415" s="87"/>
      <c r="AD14415" s="87"/>
    </row>
    <row r="14416" spans="3:30">
      <c r="C14416" s="88"/>
      <c r="D14416" s="71"/>
      <c r="E14416" s="71"/>
      <c r="F14416" s="71"/>
      <c r="G14416" s="71"/>
      <c r="H14416" s="71"/>
      <c r="I14416" s="71"/>
      <c r="J14416" s="71"/>
      <c r="K14416" s="175"/>
      <c r="L14416" s="176"/>
      <c r="M14416" s="71"/>
      <c r="N14416" s="71"/>
      <c r="V14416" s="87"/>
      <c r="W14416" s="87"/>
      <c r="AA14416" s="87"/>
      <c r="AD14416" s="87"/>
    </row>
    <row r="14417" spans="3:30">
      <c r="C14417" s="88"/>
      <c r="D14417" s="71"/>
      <c r="E14417" s="71"/>
      <c r="F14417" s="71"/>
      <c r="G14417" s="71"/>
      <c r="H14417" s="71"/>
      <c r="I14417" s="71"/>
      <c r="J14417" s="71"/>
      <c r="K14417" s="175"/>
      <c r="L14417" s="176"/>
      <c r="M14417" s="71"/>
      <c r="N14417" s="71"/>
      <c r="V14417" s="87"/>
      <c r="W14417" s="87"/>
      <c r="AA14417" s="87"/>
      <c r="AD14417" s="87"/>
    </row>
    <row r="14418" spans="3:30">
      <c r="C14418" s="88"/>
      <c r="D14418" s="71"/>
      <c r="E14418" s="71"/>
      <c r="F14418" s="71"/>
      <c r="G14418" s="71"/>
      <c r="H14418" s="71"/>
      <c r="I14418" s="71"/>
      <c r="J14418" s="71"/>
      <c r="K14418" s="175"/>
      <c r="L14418" s="176"/>
      <c r="M14418" s="71"/>
      <c r="N14418" s="71"/>
      <c r="V14418" s="87"/>
      <c r="W14418" s="87"/>
      <c r="AA14418" s="87"/>
      <c r="AD14418" s="87"/>
    </row>
    <row r="14419" spans="3:30">
      <c r="C14419" s="88"/>
      <c r="D14419" s="71"/>
      <c r="E14419" s="71"/>
      <c r="F14419" s="71"/>
      <c r="G14419" s="71"/>
      <c r="H14419" s="71"/>
      <c r="I14419" s="71"/>
      <c r="J14419" s="71"/>
      <c r="K14419" s="175"/>
      <c r="L14419" s="176"/>
      <c r="M14419" s="71"/>
      <c r="N14419" s="71"/>
      <c r="V14419" s="87"/>
      <c r="W14419" s="87"/>
      <c r="AA14419" s="87"/>
      <c r="AD14419" s="87"/>
    </row>
    <row r="14420" spans="3:30">
      <c r="C14420" s="88"/>
      <c r="D14420" s="71"/>
      <c r="E14420" s="71"/>
      <c r="F14420" s="71"/>
      <c r="G14420" s="71"/>
      <c r="H14420" s="71"/>
      <c r="I14420" s="71"/>
      <c r="J14420" s="71"/>
      <c r="K14420" s="175"/>
      <c r="L14420" s="176"/>
      <c r="M14420" s="71"/>
      <c r="N14420" s="71"/>
      <c r="V14420" s="87"/>
      <c r="W14420" s="87"/>
      <c r="AA14420" s="87"/>
      <c r="AD14420" s="87"/>
    </row>
    <row r="14421" spans="3:30">
      <c r="C14421" s="88"/>
      <c r="D14421" s="71"/>
      <c r="E14421" s="71"/>
      <c r="F14421" s="71"/>
      <c r="G14421" s="71"/>
      <c r="H14421" s="71"/>
      <c r="I14421" s="71"/>
      <c r="J14421" s="71"/>
      <c r="K14421" s="175"/>
      <c r="L14421" s="176"/>
      <c r="M14421" s="71"/>
      <c r="N14421" s="71"/>
      <c r="V14421" s="87"/>
      <c r="W14421" s="87"/>
      <c r="AA14421" s="87"/>
      <c r="AD14421" s="87"/>
    </row>
    <row r="14422" spans="3:30">
      <c r="C14422" s="88"/>
      <c r="D14422" s="71"/>
      <c r="E14422" s="71"/>
      <c r="F14422" s="71"/>
      <c r="G14422" s="71"/>
      <c r="H14422" s="71"/>
      <c r="I14422" s="71"/>
      <c r="J14422" s="71"/>
      <c r="K14422" s="175"/>
      <c r="L14422" s="176"/>
      <c r="M14422" s="71"/>
      <c r="N14422" s="71"/>
      <c r="V14422" s="87"/>
      <c r="W14422" s="87"/>
      <c r="AA14422" s="87"/>
      <c r="AD14422" s="87"/>
    </row>
    <row r="14423" spans="3:30">
      <c r="C14423" s="88"/>
      <c r="D14423" s="71"/>
      <c r="E14423" s="71"/>
      <c r="F14423" s="71"/>
      <c r="G14423" s="71"/>
      <c r="H14423" s="71"/>
      <c r="I14423" s="71"/>
      <c r="J14423" s="71"/>
      <c r="K14423" s="175"/>
      <c r="L14423" s="176"/>
      <c r="M14423" s="71"/>
      <c r="N14423" s="71"/>
      <c r="V14423" s="87"/>
      <c r="W14423" s="87"/>
      <c r="AA14423" s="87"/>
      <c r="AD14423" s="87"/>
    </row>
    <row r="14424" spans="3:30">
      <c r="C14424" s="88"/>
      <c r="D14424" s="71"/>
      <c r="E14424" s="71"/>
      <c r="F14424" s="71"/>
      <c r="G14424" s="71"/>
      <c r="H14424" s="71"/>
      <c r="I14424" s="71"/>
      <c r="J14424" s="71"/>
      <c r="K14424" s="175"/>
      <c r="L14424" s="176"/>
      <c r="M14424" s="71"/>
      <c r="N14424" s="71"/>
      <c r="V14424" s="87"/>
      <c r="W14424" s="87"/>
      <c r="AA14424" s="87"/>
      <c r="AD14424" s="87"/>
    </row>
    <row r="14425" spans="3:30">
      <c r="C14425" s="88"/>
      <c r="D14425" s="71"/>
      <c r="E14425" s="71"/>
      <c r="F14425" s="71"/>
      <c r="G14425" s="71"/>
      <c r="H14425" s="71"/>
      <c r="I14425" s="71"/>
      <c r="J14425" s="71"/>
      <c r="K14425" s="175"/>
      <c r="L14425" s="176"/>
      <c r="M14425" s="71"/>
      <c r="N14425" s="71"/>
      <c r="V14425" s="87"/>
      <c r="W14425" s="87"/>
      <c r="AA14425" s="87"/>
      <c r="AD14425" s="87"/>
    </row>
    <row r="14426" spans="3:30">
      <c r="C14426" s="88"/>
      <c r="D14426" s="71"/>
      <c r="E14426" s="71"/>
      <c r="F14426" s="71"/>
      <c r="G14426" s="71"/>
      <c r="H14426" s="71"/>
      <c r="I14426" s="71"/>
      <c r="J14426" s="71"/>
      <c r="K14426" s="175"/>
      <c r="L14426" s="176"/>
      <c r="M14426" s="71"/>
      <c r="N14426" s="71"/>
      <c r="V14426" s="87"/>
      <c r="W14426" s="87"/>
      <c r="AA14426" s="87"/>
      <c r="AD14426" s="87"/>
    </row>
    <row r="14427" spans="3:30">
      <c r="C14427" s="88"/>
      <c r="D14427" s="71"/>
      <c r="E14427" s="71"/>
      <c r="F14427" s="71"/>
      <c r="G14427" s="71"/>
      <c r="H14427" s="71"/>
      <c r="I14427" s="71"/>
      <c r="J14427" s="71"/>
      <c r="K14427" s="175"/>
      <c r="L14427" s="176"/>
      <c r="M14427" s="71"/>
      <c r="N14427" s="71"/>
      <c r="V14427" s="87"/>
      <c r="W14427" s="87"/>
      <c r="AA14427" s="87"/>
      <c r="AD14427" s="87"/>
    </row>
    <row r="14428" spans="3:30">
      <c r="C14428" s="88"/>
      <c r="D14428" s="71"/>
      <c r="E14428" s="71"/>
      <c r="F14428" s="71"/>
      <c r="G14428" s="71"/>
      <c r="H14428" s="71"/>
      <c r="I14428" s="71"/>
      <c r="J14428" s="71"/>
      <c r="K14428" s="175"/>
      <c r="L14428" s="176"/>
      <c r="M14428" s="71"/>
      <c r="N14428" s="71"/>
      <c r="V14428" s="87"/>
      <c r="W14428" s="87"/>
      <c r="AA14428" s="87"/>
      <c r="AD14428" s="87"/>
    </row>
    <row r="14429" spans="3:30">
      <c r="C14429" s="88"/>
      <c r="D14429" s="71"/>
      <c r="E14429" s="71"/>
      <c r="F14429" s="71"/>
      <c r="G14429" s="71"/>
      <c r="H14429" s="71"/>
      <c r="I14429" s="71"/>
      <c r="J14429" s="71"/>
      <c r="K14429" s="175"/>
      <c r="L14429" s="176"/>
      <c r="M14429" s="71"/>
      <c r="N14429" s="71"/>
      <c r="V14429" s="87"/>
      <c r="W14429" s="87"/>
      <c r="AA14429" s="87"/>
      <c r="AD14429" s="87"/>
    </row>
    <row r="14430" spans="3:30">
      <c r="C14430" s="88"/>
      <c r="D14430" s="71"/>
      <c r="E14430" s="71"/>
      <c r="F14430" s="71"/>
      <c r="G14430" s="71"/>
      <c r="H14430" s="71"/>
      <c r="I14430" s="71"/>
      <c r="J14430" s="71"/>
      <c r="K14430" s="175"/>
      <c r="L14430" s="176"/>
      <c r="M14430" s="71"/>
      <c r="N14430" s="71"/>
      <c r="Z14430" s="92"/>
      <c r="AD14430" s="87"/>
    </row>
    <row r="14431" spans="3:30">
      <c r="C14431" s="88"/>
      <c r="D14431" s="71"/>
      <c r="E14431" s="71"/>
      <c r="F14431" s="71"/>
      <c r="G14431" s="71"/>
      <c r="H14431" s="71"/>
      <c r="I14431" s="71"/>
      <c r="J14431" s="71"/>
      <c r="K14431" s="175"/>
      <c r="L14431" s="176"/>
      <c r="M14431" s="71"/>
      <c r="N14431" s="71"/>
      <c r="Z14431" s="92"/>
      <c r="AD14431" s="87"/>
    </row>
    <row r="14432" spans="3:30">
      <c r="C14432" s="88"/>
      <c r="D14432" s="71"/>
      <c r="E14432" s="71"/>
      <c r="F14432" s="71"/>
      <c r="G14432" s="71"/>
      <c r="H14432" s="71"/>
      <c r="I14432" s="71"/>
      <c r="J14432" s="71"/>
      <c r="K14432" s="175"/>
      <c r="L14432" s="176"/>
      <c r="M14432" s="71"/>
      <c r="N14432" s="71"/>
      <c r="Z14432" s="92"/>
      <c r="AD14432" s="87"/>
    </row>
    <row r="14433" spans="3:30">
      <c r="C14433" s="88"/>
      <c r="D14433" s="71"/>
      <c r="E14433" s="71"/>
      <c r="F14433" s="71"/>
      <c r="G14433" s="71"/>
      <c r="H14433" s="71"/>
      <c r="I14433" s="71"/>
      <c r="J14433" s="71"/>
      <c r="K14433" s="175"/>
      <c r="L14433" s="176"/>
      <c r="M14433" s="71"/>
      <c r="N14433" s="71"/>
      <c r="Z14433" s="92"/>
      <c r="AD14433" s="87"/>
    </row>
    <row r="14434" spans="3:30">
      <c r="C14434" s="88"/>
      <c r="D14434" s="71"/>
      <c r="E14434" s="71"/>
      <c r="F14434" s="71"/>
      <c r="G14434" s="71"/>
      <c r="H14434" s="71"/>
      <c r="I14434" s="71"/>
      <c r="J14434" s="71"/>
      <c r="K14434" s="175"/>
      <c r="L14434" s="176"/>
      <c r="M14434" s="71"/>
      <c r="N14434" s="71"/>
      <c r="Z14434" s="92"/>
      <c r="AD14434" s="87"/>
    </row>
    <row r="14435" spans="3:30">
      <c r="C14435" s="88"/>
      <c r="D14435" s="71"/>
      <c r="E14435" s="71"/>
      <c r="F14435" s="71"/>
      <c r="G14435" s="71"/>
      <c r="H14435" s="71"/>
      <c r="I14435" s="71"/>
      <c r="J14435" s="71"/>
      <c r="K14435" s="175"/>
      <c r="L14435" s="176"/>
      <c r="M14435" s="71"/>
      <c r="N14435" s="71"/>
      <c r="Z14435" s="92"/>
      <c r="AD14435" s="87"/>
    </row>
    <row r="14436" spans="3:30">
      <c r="C14436" s="88"/>
      <c r="D14436" s="71"/>
      <c r="E14436" s="71"/>
      <c r="F14436" s="71"/>
      <c r="G14436" s="71"/>
      <c r="H14436" s="71"/>
      <c r="I14436" s="71"/>
      <c r="J14436" s="71"/>
      <c r="K14436" s="175"/>
      <c r="L14436" s="176"/>
      <c r="M14436" s="71"/>
      <c r="N14436" s="71"/>
      <c r="Z14436" s="92"/>
      <c r="AD14436" s="87"/>
    </row>
    <row r="14437" spans="3:30">
      <c r="C14437" s="88"/>
      <c r="D14437" s="71"/>
      <c r="E14437" s="71"/>
      <c r="F14437" s="71"/>
      <c r="G14437" s="71"/>
      <c r="H14437" s="71"/>
      <c r="I14437" s="71"/>
      <c r="J14437" s="71"/>
      <c r="K14437" s="175"/>
      <c r="L14437" s="176"/>
      <c r="M14437" s="71"/>
      <c r="N14437" s="71"/>
      <c r="Z14437" s="92"/>
      <c r="AD14437" s="87"/>
    </row>
    <row r="14438" spans="3:30">
      <c r="C14438" s="88"/>
      <c r="D14438" s="71"/>
      <c r="E14438" s="71"/>
      <c r="F14438" s="71"/>
      <c r="G14438" s="71"/>
      <c r="H14438" s="71"/>
      <c r="I14438" s="71"/>
      <c r="J14438" s="71"/>
      <c r="K14438" s="175"/>
      <c r="L14438" s="176"/>
      <c r="M14438" s="71"/>
      <c r="N14438" s="71"/>
      <c r="Z14438" s="92"/>
      <c r="AD14438" s="87"/>
    </row>
    <row r="14439" spans="3:30">
      <c r="C14439" s="88"/>
      <c r="D14439" s="71"/>
      <c r="E14439" s="71"/>
      <c r="F14439" s="71"/>
      <c r="G14439" s="71"/>
      <c r="H14439" s="71"/>
      <c r="I14439" s="71"/>
      <c r="J14439" s="71"/>
      <c r="K14439" s="175"/>
      <c r="L14439" s="176"/>
      <c r="M14439" s="71"/>
      <c r="N14439" s="71"/>
      <c r="Z14439" s="92"/>
      <c r="AD14439" s="87"/>
    </row>
    <row r="14440" spans="3:30">
      <c r="C14440" s="88"/>
      <c r="D14440" s="71"/>
      <c r="E14440" s="71"/>
      <c r="F14440" s="71"/>
      <c r="G14440" s="71"/>
      <c r="H14440" s="71"/>
      <c r="I14440" s="71"/>
      <c r="J14440" s="71"/>
      <c r="K14440" s="175"/>
      <c r="L14440" s="176"/>
      <c r="M14440" s="71"/>
      <c r="N14440" s="71"/>
      <c r="Z14440" s="92"/>
      <c r="AD14440" s="87"/>
    </row>
    <row r="14441" spans="3:30">
      <c r="C14441" s="88"/>
      <c r="D14441" s="71"/>
      <c r="E14441" s="71"/>
      <c r="F14441" s="71"/>
      <c r="G14441" s="71"/>
      <c r="H14441" s="71"/>
      <c r="I14441" s="71"/>
      <c r="J14441" s="71"/>
      <c r="K14441" s="175"/>
      <c r="L14441" s="176"/>
      <c r="M14441" s="71"/>
      <c r="N14441" s="71"/>
      <c r="Z14441" s="92"/>
      <c r="AD14441" s="87"/>
    </row>
    <row r="14442" spans="3:30">
      <c r="C14442" s="88"/>
      <c r="D14442" s="71"/>
      <c r="E14442" s="71"/>
      <c r="F14442" s="71"/>
      <c r="G14442" s="71"/>
      <c r="H14442" s="71"/>
      <c r="I14442" s="71"/>
      <c r="J14442" s="71"/>
      <c r="K14442" s="175"/>
      <c r="L14442" s="176"/>
      <c r="M14442" s="71"/>
      <c r="N14442" s="71"/>
      <c r="Z14442" s="92"/>
      <c r="AD14442" s="87"/>
    </row>
    <row r="14443" spans="3:30">
      <c r="C14443" s="88"/>
      <c r="D14443" s="71"/>
      <c r="E14443" s="71"/>
      <c r="F14443" s="71"/>
      <c r="G14443" s="71"/>
      <c r="H14443" s="71"/>
      <c r="I14443" s="71"/>
      <c r="J14443" s="71"/>
      <c r="K14443" s="175"/>
      <c r="L14443" s="176"/>
      <c r="M14443" s="71"/>
      <c r="N14443" s="71"/>
      <c r="Z14443" s="92"/>
      <c r="AD14443" s="87"/>
    </row>
    <row r="14444" spans="3:30">
      <c r="C14444" s="88"/>
      <c r="D14444" s="71"/>
      <c r="E14444" s="71"/>
      <c r="F14444" s="71"/>
      <c r="G14444" s="71"/>
      <c r="H14444" s="71"/>
      <c r="I14444" s="71"/>
      <c r="J14444" s="71"/>
      <c r="K14444" s="175"/>
      <c r="L14444" s="176"/>
      <c r="M14444" s="71"/>
      <c r="N14444" s="71"/>
      <c r="Z14444" s="92"/>
      <c r="AD14444" s="87"/>
    </row>
    <row r="14445" spans="3:30">
      <c r="C14445" s="88"/>
      <c r="D14445" s="71"/>
      <c r="E14445" s="71"/>
      <c r="F14445" s="71"/>
      <c r="G14445" s="71"/>
      <c r="H14445" s="71"/>
      <c r="I14445" s="71"/>
      <c r="J14445" s="71"/>
      <c r="K14445" s="175"/>
      <c r="L14445" s="176"/>
      <c r="M14445" s="71"/>
      <c r="N14445" s="71"/>
      <c r="Z14445" s="92"/>
      <c r="AD14445" s="87"/>
    </row>
    <row r="14446" spans="3:30">
      <c r="C14446" s="88"/>
      <c r="D14446" s="71"/>
      <c r="E14446" s="71"/>
      <c r="F14446" s="71"/>
      <c r="G14446" s="71"/>
      <c r="H14446" s="71"/>
      <c r="I14446" s="71"/>
      <c r="J14446" s="71"/>
      <c r="K14446" s="175"/>
      <c r="L14446" s="176"/>
      <c r="M14446" s="71"/>
      <c r="N14446" s="71"/>
      <c r="Z14446" s="92"/>
      <c r="AD14446" s="87"/>
    </row>
    <row r="14447" spans="3:30">
      <c r="C14447" s="88"/>
      <c r="D14447" s="71"/>
      <c r="E14447" s="71"/>
      <c r="F14447" s="71"/>
      <c r="G14447" s="71"/>
      <c r="H14447" s="71"/>
      <c r="I14447" s="71"/>
      <c r="J14447" s="71"/>
      <c r="K14447" s="175"/>
      <c r="L14447" s="176"/>
      <c r="M14447" s="71"/>
      <c r="N14447" s="71"/>
      <c r="Z14447" s="92"/>
      <c r="AD14447" s="87"/>
    </row>
    <row r="14448" spans="3:30">
      <c r="C14448" s="88"/>
      <c r="D14448" s="71"/>
      <c r="E14448" s="71"/>
      <c r="F14448" s="71"/>
      <c r="G14448" s="71"/>
      <c r="H14448" s="71"/>
      <c r="I14448" s="71"/>
      <c r="J14448" s="71"/>
      <c r="K14448" s="175"/>
      <c r="L14448" s="176"/>
      <c r="M14448" s="71"/>
      <c r="N14448" s="71"/>
      <c r="Z14448" s="92"/>
      <c r="AD14448" s="87"/>
    </row>
    <row r="14449" spans="3:30">
      <c r="C14449" s="88"/>
      <c r="D14449" s="71"/>
      <c r="E14449" s="71"/>
      <c r="F14449" s="71"/>
      <c r="G14449" s="71"/>
      <c r="H14449" s="71"/>
      <c r="I14449" s="71"/>
      <c r="J14449" s="71"/>
      <c r="K14449" s="175"/>
      <c r="L14449" s="176"/>
      <c r="M14449" s="71"/>
      <c r="N14449" s="71"/>
      <c r="Z14449" s="92"/>
      <c r="AD14449" s="87"/>
    </row>
    <row r="14450" spans="3:30">
      <c r="C14450" s="88"/>
      <c r="D14450" s="71"/>
      <c r="E14450" s="71"/>
      <c r="F14450" s="71"/>
      <c r="G14450" s="71"/>
      <c r="H14450" s="71"/>
      <c r="I14450" s="71"/>
      <c r="J14450" s="71"/>
      <c r="K14450" s="175"/>
      <c r="L14450" s="176"/>
      <c r="M14450" s="71"/>
      <c r="N14450" s="71"/>
      <c r="Z14450" s="92"/>
      <c r="AD14450" s="87"/>
    </row>
    <row r="14451" spans="3:30">
      <c r="C14451" s="88"/>
      <c r="D14451" s="71"/>
      <c r="E14451" s="71"/>
      <c r="F14451" s="71"/>
      <c r="G14451" s="71"/>
      <c r="H14451" s="71"/>
      <c r="I14451" s="71"/>
      <c r="J14451" s="71"/>
      <c r="K14451" s="175"/>
      <c r="L14451" s="176"/>
      <c r="M14451" s="71"/>
      <c r="N14451" s="71"/>
      <c r="Z14451" s="92"/>
      <c r="AD14451" s="87"/>
    </row>
    <row r="14452" spans="3:30">
      <c r="C14452" s="88"/>
      <c r="D14452" s="71"/>
      <c r="E14452" s="71"/>
      <c r="F14452" s="71"/>
      <c r="G14452" s="71"/>
      <c r="H14452" s="71"/>
      <c r="I14452" s="71"/>
      <c r="J14452" s="71"/>
      <c r="K14452" s="175"/>
      <c r="L14452" s="176"/>
      <c r="M14452" s="71"/>
      <c r="N14452" s="71"/>
      <c r="Z14452" s="92"/>
      <c r="AD14452" s="87"/>
    </row>
    <row r="14453" spans="3:30">
      <c r="C14453" s="88"/>
      <c r="D14453" s="71"/>
      <c r="E14453" s="71"/>
      <c r="F14453" s="71"/>
      <c r="G14453" s="71"/>
      <c r="H14453" s="71"/>
      <c r="I14453" s="71"/>
      <c r="J14453" s="71"/>
      <c r="K14453" s="175"/>
      <c r="L14453" s="176"/>
      <c r="M14453" s="71"/>
      <c r="N14453" s="71"/>
      <c r="Z14453" s="92"/>
      <c r="AD14453" s="87"/>
    </row>
    <row r="14454" spans="3:30">
      <c r="C14454" s="88"/>
      <c r="D14454" s="71"/>
      <c r="E14454" s="71"/>
      <c r="F14454" s="71"/>
      <c r="G14454" s="71"/>
      <c r="H14454" s="71"/>
      <c r="I14454" s="71"/>
      <c r="J14454" s="71"/>
      <c r="K14454" s="175"/>
      <c r="L14454" s="176"/>
      <c r="M14454" s="71"/>
      <c r="N14454" s="71"/>
      <c r="Z14454" s="92"/>
      <c r="AD14454" s="87"/>
    </row>
    <row r="14455" spans="3:30">
      <c r="C14455" s="88"/>
      <c r="D14455" s="71"/>
      <c r="E14455" s="71"/>
      <c r="F14455" s="71"/>
      <c r="G14455" s="71"/>
      <c r="H14455" s="71"/>
      <c r="I14455" s="71"/>
      <c r="J14455" s="71"/>
      <c r="K14455" s="175"/>
      <c r="L14455" s="176"/>
      <c r="M14455" s="71"/>
      <c r="N14455" s="71"/>
      <c r="Z14455" s="92"/>
      <c r="AD14455" s="87"/>
    </row>
    <row r="14456" spans="3:30">
      <c r="C14456" s="88"/>
      <c r="D14456" s="71"/>
      <c r="E14456" s="71"/>
      <c r="F14456" s="71"/>
      <c r="G14456" s="71"/>
      <c r="H14456" s="71"/>
      <c r="I14456" s="71"/>
      <c r="J14456" s="71"/>
      <c r="K14456" s="175"/>
      <c r="L14456" s="176"/>
      <c r="M14456" s="71"/>
      <c r="N14456" s="71"/>
      <c r="Z14456" s="92"/>
      <c r="AD14456" s="87"/>
    </row>
    <row r="14457" spans="3:30">
      <c r="C14457" s="88"/>
      <c r="D14457" s="71"/>
      <c r="E14457" s="71"/>
      <c r="F14457" s="71"/>
      <c r="G14457" s="71"/>
      <c r="H14457" s="71"/>
      <c r="I14457" s="71"/>
      <c r="J14457" s="71"/>
      <c r="K14457" s="175"/>
      <c r="L14457" s="176"/>
      <c r="M14457" s="71"/>
      <c r="N14457" s="71"/>
      <c r="Z14457" s="92"/>
      <c r="AD14457" s="87"/>
    </row>
    <row r="14458" spans="3:30">
      <c r="C14458" s="88"/>
      <c r="D14458" s="71"/>
      <c r="E14458" s="71"/>
      <c r="F14458" s="71"/>
      <c r="G14458" s="71"/>
      <c r="H14458" s="71"/>
      <c r="I14458" s="71"/>
      <c r="J14458" s="71"/>
      <c r="K14458" s="175"/>
      <c r="L14458" s="176"/>
      <c r="M14458" s="71"/>
      <c r="N14458" s="71"/>
      <c r="Z14458" s="92"/>
      <c r="AD14458" s="87"/>
    </row>
    <row r="14459" spans="3:30">
      <c r="C14459" s="88"/>
      <c r="D14459" s="71"/>
      <c r="E14459" s="71"/>
      <c r="F14459" s="71"/>
      <c r="G14459" s="71"/>
      <c r="H14459" s="71"/>
      <c r="I14459" s="71"/>
      <c r="J14459" s="71"/>
      <c r="K14459" s="175"/>
      <c r="L14459" s="176"/>
      <c r="M14459" s="71"/>
      <c r="N14459" s="71"/>
      <c r="Z14459" s="92"/>
      <c r="AD14459" s="87"/>
    </row>
    <row r="14460" spans="3:30">
      <c r="C14460" s="88"/>
      <c r="D14460" s="71"/>
      <c r="E14460" s="71"/>
      <c r="F14460" s="71"/>
      <c r="G14460" s="71"/>
      <c r="H14460" s="71"/>
      <c r="I14460" s="71"/>
      <c r="J14460" s="71"/>
      <c r="K14460" s="175"/>
      <c r="L14460" s="176"/>
      <c r="M14460" s="71"/>
      <c r="N14460" s="71"/>
      <c r="Z14460" s="92"/>
      <c r="AD14460" s="87"/>
    </row>
    <row r="14461" spans="3:30">
      <c r="C14461" s="88"/>
      <c r="D14461" s="71"/>
      <c r="E14461" s="71"/>
      <c r="F14461" s="71"/>
      <c r="G14461" s="71"/>
      <c r="H14461" s="71"/>
      <c r="I14461" s="71"/>
      <c r="J14461" s="71"/>
      <c r="K14461" s="175"/>
      <c r="L14461" s="176"/>
      <c r="M14461" s="71"/>
      <c r="N14461" s="71"/>
      <c r="Z14461" s="92"/>
      <c r="AD14461" s="87"/>
    </row>
    <row r="14462" spans="3:30">
      <c r="C14462" s="88"/>
      <c r="D14462" s="71"/>
      <c r="E14462" s="71"/>
      <c r="F14462" s="71"/>
      <c r="G14462" s="71"/>
      <c r="H14462" s="71"/>
      <c r="I14462" s="71"/>
      <c r="J14462" s="71"/>
      <c r="K14462" s="175"/>
      <c r="L14462" s="176"/>
      <c r="M14462" s="71"/>
      <c r="N14462" s="71"/>
      <c r="Z14462" s="92"/>
      <c r="AD14462" s="87"/>
    </row>
    <row r="14463" spans="3:30">
      <c r="C14463" s="88"/>
      <c r="D14463" s="71"/>
      <c r="E14463" s="71"/>
      <c r="F14463" s="71"/>
      <c r="G14463" s="71"/>
      <c r="H14463" s="71"/>
      <c r="I14463" s="71"/>
      <c r="J14463" s="71"/>
      <c r="K14463" s="175"/>
      <c r="L14463" s="176"/>
      <c r="M14463" s="71"/>
      <c r="N14463" s="71"/>
      <c r="Z14463" s="92"/>
      <c r="AD14463" s="87"/>
    </row>
    <row r="14464" spans="3:30">
      <c r="C14464" s="88"/>
      <c r="D14464" s="71"/>
      <c r="E14464" s="71"/>
      <c r="F14464" s="71"/>
      <c r="G14464" s="71"/>
      <c r="H14464" s="71"/>
      <c r="I14464" s="71"/>
      <c r="J14464" s="71"/>
      <c r="K14464" s="175"/>
      <c r="L14464" s="176"/>
      <c r="M14464" s="71"/>
      <c r="N14464" s="71"/>
      <c r="Z14464" s="92"/>
      <c r="AD14464" s="87"/>
    </row>
    <row r="14465" spans="3:30">
      <c r="C14465" s="88"/>
      <c r="D14465" s="71"/>
      <c r="E14465" s="71"/>
      <c r="F14465" s="71"/>
      <c r="G14465" s="71"/>
      <c r="H14465" s="71"/>
      <c r="I14465" s="71"/>
      <c r="J14465" s="71"/>
      <c r="K14465" s="175"/>
      <c r="L14465" s="176"/>
      <c r="M14465" s="71"/>
      <c r="N14465" s="71"/>
      <c r="Z14465" s="92"/>
      <c r="AD14465" s="87"/>
    </row>
    <row r="14466" spans="3:30">
      <c r="C14466" s="88"/>
      <c r="D14466" s="71"/>
      <c r="E14466" s="71"/>
      <c r="F14466" s="71"/>
      <c r="G14466" s="71"/>
      <c r="H14466" s="71"/>
      <c r="I14466" s="71"/>
      <c r="J14466" s="71"/>
      <c r="K14466" s="175"/>
      <c r="L14466" s="176"/>
      <c r="M14466" s="71"/>
      <c r="N14466" s="71"/>
      <c r="Z14466" s="92"/>
      <c r="AD14466" s="87"/>
    </row>
    <row r="14467" spans="3:30">
      <c r="C14467" s="88"/>
      <c r="D14467" s="71"/>
      <c r="E14467" s="71"/>
      <c r="F14467" s="71"/>
      <c r="G14467" s="71"/>
      <c r="H14467" s="71"/>
      <c r="I14467" s="71"/>
      <c r="J14467" s="71"/>
      <c r="K14467" s="175"/>
      <c r="L14467" s="176"/>
      <c r="M14467" s="71"/>
      <c r="N14467" s="71"/>
      <c r="Z14467" s="92"/>
      <c r="AD14467" s="87"/>
    </row>
    <row r="14468" spans="3:30">
      <c r="C14468" s="88"/>
      <c r="D14468" s="71"/>
      <c r="E14468" s="71"/>
      <c r="F14468" s="71"/>
      <c r="G14468" s="71"/>
      <c r="H14468" s="71"/>
      <c r="I14468" s="71"/>
      <c r="J14468" s="71"/>
      <c r="K14468" s="175"/>
      <c r="L14468" s="176"/>
      <c r="M14468" s="71"/>
      <c r="N14468" s="71"/>
      <c r="Z14468" s="92"/>
      <c r="AD14468" s="87"/>
    </row>
    <row r="14469" spans="3:30">
      <c r="C14469" s="88"/>
      <c r="D14469" s="71"/>
      <c r="E14469" s="71"/>
      <c r="F14469" s="71"/>
      <c r="G14469" s="71"/>
      <c r="H14469" s="71"/>
      <c r="I14469" s="71"/>
      <c r="J14469" s="71"/>
      <c r="K14469" s="175"/>
      <c r="L14469" s="176"/>
      <c r="M14469" s="71"/>
      <c r="N14469" s="71"/>
      <c r="Z14469" s="92"/>
      <c r="AD14469" s="87"/>
    </row>
    <row r="14470" spans="3:30">
      <c r="C14470" s="88"/>
      <c r="D14470" s="71"/>
      <c r="E14470" s="71"/>
      <c r="F14470" s="71"/>
      <c r="G14470" s="71"/>
      <c r="H14470" s="71"/>
      <c r="I14470" s="71"/>
      <c r="J14470" s="71"/>
      <c r="K14470" s="175"/>
      <c r="L14470" s="176"/>
      <c r="M14470" s="71"/>
      <c r="N14470" s="71"/>
      <c r="Z14470" s="92"/>
      <c r="AD14470" s="87"/>
    </row>
    <row r="14471" spans="3:30">
      <c r="C14471" s="88"/>
      <c r="D14471" s="71"/>
      <c r="E14471" s="71"/>
      <c r="F14471" s="71"/>
      <c r="G14471" s="71"/>
      <c r="H14471" s="71"/>
      <c r="I14471" s="71"/>
      <c r="J14471" s="71"/>
      <c r="K14471" s="175"/>
      <c r="L14471" s="176"/>
      <c r="M14471" s="71"/>
      <c r="N14471" s="71"/>
      <c r="Z14471" s="92"/>
      <c r="AD14471" s="87"/>
    </row>
    <row r="14472" spans="3:30">
      <c r="C14472" s="88"/>
      <c r="D14472" s="71"/>
      <c r="E14472" s="71"/>
      <c r="F14472" s="71"/>
      <c r="G14472" s="71"/>
      <c r="H14472" s="71"/>
      <c r="I14472" s="71"/>
      <c r="J14472" s="71"/>
      <c r="K14472" s="175"/>
      <c r="L14472" s="176"/>
      <c r="M14472" s="71"/>
      <c r="N14472" s="71"/>
      <c r="Z14472" s="92"/>
      <c r="AD14472" s="87"/>
    </row>
    <row r="14473" spans="3:30">
      <c r="C14473" s="88"/>
      <c r="D14473" s="71"/>
      <c r="E14473" s="71"/>
      <c r="F14473" s="71"/>
      <c r="G14473" s="71"/>
      <c r="H14473" s="71"/>
      <c r="I14473" s="71"/>
      <c r="J14473" s="71"/>
      <c r="K14473" s="175"/>
      <c r="L14473" s="176"/>
      <c r="M14473" s="71"/>
      <c r="N14473" s="71"/>
      <c r="Z14473" s="92"/>
      <c r="AD14473" s="87"/>
    </row>
    <row r="14474" spans="3:30">
      <c r="C14474" s="88"/>
      <c r="D14474" s="71"/>
      <c r="E14474" s="71"/>
      <c r="F14474" s="71"/>
      <c r="G14474" s="71"/>
      <c r="H14474" s="71"/>
      <c r="I14474" s="71"/>
      <c r="J14474" s="71"/>
      <c r="K14474" s="175"/>
      <c r="L14474" s="176"/>
      <c r="M14474" s="71"/>
      <c r="N14474" s="71"/>
      <c r="Z14474" s="92"/>
      <c r="AD14474" s="87"/>
    </row>
    <row r="14475" spans="3:30">
      <c r="C14475" s="88"/>
      <c r="D14475" s="71"/>
      <c r="E14475" s="71"/>
      <c r="F14475" s="71"/>
      <c r="G14475" s="71"/>
      <c r="H14475" s="71"/>
      <c r="I14475" s="71"/>
      <c r="J14475" s="71"/>
      <c r="K14475" s="175"/>
      <c r="L14475" s="176"/>
      <c r="M14475" s="71"/>
      <c r="N14475" s="71"/>
      <c r="Z14475" s="92"/>
      <c r="AD14475" s="87"/>
    </row>
    <row r="14476" spans="3:30">
      <c r="C14476" s="88"/>
      <c r="D14476" s="71"/>
      <c r="E14476" s="71"/>
      <c r="F14476" s="71"/>
      <c r="G14476" s="71"/>
      <c r="H14476" s="71"/>
      <c r="I14476" s="71"/>
      <c r="J14476" s="71"/>
      <c r="K14476" s="175"/>
      <c r="L14476" s="176"/>
      <c r="M14476" s="71"/>
      <c r="N14476" s="71"/>
      <c r="Z14476" s="92"/>
      <c r="AD14476" s="87"/>
    </row>
    <row r="14477" spans="3:30">
      <c r="C14477" s="88"/>
      <c r="D14477" s="71"/>
      <c r="E14477" s="71"/>
      <c r="F14477" s="71"/>
      <c r="G14477" s="71"/>
      <c r="H14477" s="71"/>
      <c r="I14477" s="71"/>
      <c r="J14477" s="71"/>
      <c r="K14477" s="175"/>
      <c r="L14477" s="176"/>
      <c r="M14477" s="71"/>
      <c r="N14477" s="71"/>
      <c r="Z14477" s="92"/>
      <c r="AD14477" s="87"/>
    </row>
    <row r="14478" spans="3:30">
      <c r="C14478" s="88"/>
      <c r="D14478" s="71"/>
      <c r="E14478" s="71"/>
      <c r="F14478" s="71"/>
      <c r="G14478" s="71"/>
      <c r="H14478" s="71"/>
      <c r="I14478" s="71"/>
      <c r="J14478" s="71"/>
      <c r="K14478" s="175"/>
      <c r="L14478" s="176"/>
      <c r="M14478" s="71"/>
      <c r="N14478" s="71"/>
      <c r="Z14478" s="92"/>
      <c r="AD14478" s="87"/>
    </row>
    <row r="14479" spans="3:30">
      <c r="C14479" s="88"/>
      <c r="D14479" s="71"/>
      <c r="E14479" s="71"/>
      <c r="F14479" s="71"/>
      <c r="G14479" s="71"/>
      <c r="H14479" s="71"/>
      <c r="I14479" s="71"/>
      <c r="J14479" s="71"/>
      <c r="K14479" s="175"/>
      <c r="L14479" s="176"/>
      <c r="M14479" s="71"/>
      <c r="N14479" s="71"/>
      <c r="Z14479" s="92"/>
      <c r="AD14479" s="87"/>
    </row>
    <row r="14480" spans="3:30">
      <c r="C14480" s="88"/>
      <c r="D14480" s="71"/>
      <c r="E14480" s="71"/>
      <c r="F14480" s="71"/>
      <c r="G14480" s="71"/>
      <c r="H14480" s="71"/>
      <c r="I14480" s="71"/>
      <c r="J14480" s="71"/>
      <c r="K14480" s="175"/>
      <c r="L14480" s="176"/>
      <c r="M14480" s="71"/>
      <c r="N14480" s="71"/>
      <c r="Z14480" s="92"/>
      <c r="AD14480" s="87"/>
    </row>
    <row r="14481" spans="3:30">
      <c r="C14481" s="88"/>
      <c r="D14481" s="71"/>
      <c r="E14481" s="71"/>
      <c r="F14481" s="71"/>
      <c r="G14481" s="71"/>
      <c r="H14481" s="71"/>
      <c r="I14481" s="71"/>
      <c r="J14481" s="71"/>
      <c r="K14481" s="175"/>
      <c r="L14481" s="176"/>
      <c r="M14481" s="71"/>
      <c r="N14481" s="71"/>
      <c r="Z14481" s="92"/>
      <c r="AD14481" s="87"/>
    </row>
    <row r="14482" spans="3:30">
      <c r="C14482" s="88"/>
      <c r="D14482" s="71"/>
      <c r="E14482" s="71"/>
      <c r="F14482" s="71"/>
      <c r="G14482" s="71"/>
      <c r="H14482" s="71"/>
      <c r="I14482" s="71"/>
      <c r="J14482" s="71"/>
      <c r="K14482" s="175"/>
      <c r="L14482" s="176"/>
      <c r="M14482" s="71"/>
      <c r="N14482" s="71"/>
      <c r="Z14482" s="92"/>
      <c r="AD14482" s="87"/>
    </row>
    <row r="14483" spans="3:30">
      <c r="C14483" s="88"/>
      <c r="D14483" s="71"/>
      <c r="E14483" s="71"/>
      <c r="F14483" s="71"/>
      <c r="G14483" s="71"/>
      <c r="H14483" s="71"/>
      <c r="I14483" s="71"/>
      <c r="J14483" s="71"/>
      <c r="K14483" s="175"/>
      <c r="L14483" s="176"/>
      <c r="M14483" s="71"/>
      <c r="N14483" s="71"/>
      <c r="Z14483" s="92"/>
      <c r="AD14483" s="87"/>
    </row>
    <row r="14484" spans="3:30">
      <c r="C14484" s="88"/>
      <c r="D14484" s="71"/>
      <c r="E14484" s="71"/>
      <c r="F14484" s="71"/>
      <c r="G14484" s="71"/>
      <c r="H14484" s="71"/>
      <c r="I14484" s="71"/>
      <c r="J14484" s="71"/>
      <c r="K14484" s="175"/>
      <c r="L14484" s="176"/>
      <c r="M14484" s="71"/>
      <c r="N14484" s="71"/>
      <c r="Z14484" s="92"/>
      <c r="AD14484" s="87"/>
    </row>
    <row r="14485" spans="3:30">
      <c r="C14485" s="88"/>
      <c r="D14485" s="71"/>
      <c r="E14485" s="71"/>
      <c r="F14485" s="71"/>
      <c r="G14485" s="71"/>
      <c r="H14485" s="71"/>
      <c r="I14485" s="71"/>
      <c r="J14485" s="71"/>
      <c r="K14485" s="175"/>
      <c r="L14485" s="176"/>
      <c r="M14485" s="71"/>
      <c r="N14485" s="71"/>
      <c r="Z14485" s="92"/>
      <c r="AD14485" s="87"/>
    </row>
    <row r="14486" spans="3:30">
      <c r="C14486" s="88"/>
      <c r="D14486" s="71"/>
      <c r="E14486" s="71"/>
      <c r="F14486" s="71"/>
      <c r="G14486" s="71"/>
      <c r="H14486" s="71"/>
      <c r="I14486" s="71"/>
      <c r="J14486" s="71"/>
      <c r="K14486" s="175"/>
      <c r="L14486" s="176"/>
      <c r="M14486" s="71"/>
      <c r="N14486" s="71"/>
      <c r="Z14486" s="92"/>
      <c r="AD14486" s="87"/>
    </row>
    <row r="14487" spans="3:30">
      <c r="C14487" s="88"/>
      <c r="D14487" s="71"/>
      <c r="E14487" s="71"/>
      <c r="F14487" s="71"/>
      <c r="G14487" s="71"/>
      <c r="H14487" s="71"/>
      <c r="I14487" s="71"/>
      <c r="J14487" s="71"/>
      <c r="K14487" s="175"/>
      <c r="L14487" s="176"/>
      <c r="M14487" s="71"/>
      <c r="N14487" s="71"/>
      <c r="Z14487" s="92"/>
      <c r="AD14487" s="87"/>
    </row>
    <row r="14488" spans="3:30">
      <c r="C14488" s="88"/>
      <c r="D14488" s="71"/>
      <c r="E14488" s="71"/>
      <c r="F14488" s="71"/>
      <c r="G14488" s="71"/>
      <c r="H14488" s="71"/>
      <c r="I14488" s="71"/>
      <c r="J14488" s="71"/>
      <c r="K14488" s="175"/>
      <c r="L14488" s="176"/>
      <c r="M14488" s="71"/>
      <c r="N14488" s="71"/>
      <c r="Z14488" s="92"/>
      <c r="AD14488" s="87"/>
    </row>
    <row r="14489" spans="3:30">
      <c r="C14489" s="88"/>
      <c r="D14489" s="71"/>
      <c r="E14489" s="71"/>
      <c r="F14489" s="71"/>
      <c r="G14489" s="71"/>
      <c r="H14489" s="71"/>
      <c r="I14489" s="71"/>
      <c r="J14489" s="71"/>
      <c r="K14489" s="175"/>
      <c r="L14489" s="176"/>
      <c r="M14489" s="71"/>
      <c r="N14489" s="71"/>
      <c r="Z14489" s="92"/>
      <c r="AD14489" s="87"/>
    </row>
    <row r="14490" spans="3:30">
      <c r="C14490" s="88"/>
      <c r="D14490" s="71"/>
      <c r="E14490" s="71"/>
      <c r="F14490" s="71"/>
      <c r="G14490" s="71"/>
      <c r="H14490" s="71"/>
      <c r="I14490" s="71"/>
      <c r="J14490" s="71"/>
      <c r="K14490" s="175"/>
      <c r="L14490" s="176"/>
      <c r="M14490" s="71"/>
      <c r="N14490" s="71"/>
      <c r="Z14490" s="92"/>
      <c r="AD14490" s="87"/>
    </row>
    <row r="14491" spans="3:30">
      <c r="C14491" s="88"/>
      <c r="D14491" s="71"/>
      <c r="E14491" s="71"/>
      <c r="F14491" s="71"/>
      <c r="G14491" s="71"/>
      <c r="H14491" s="71"/>
      <c r="I14491" s="71"/>
      <c r="J14491" s="71"/>
      <c r="K14491" s="175"/>
      <c r="L14491" s="176"/>
      <c r="M14491" s="71"/>
      <c r="N14491" s="71"/>
      <c r="Z14491" s="92"/>
      <c r="AD14491" s="87"/>
    </row>
    <row r="14492" spans="3:30">
      <c r="C14492" s="88"/>
      <c r="D14492" s="71"/>
      <c r="E14492" s="71"/>
      <c r="F14492" s="71"/>
      <c r="G14492" s="71"/>
      <c r="H14492" s="71"/>
      <c r="I14492" s="71"/>
      <c r="J14492" s="71"/>
      <c r="K14492" s="175"/>
      <c r="L14492" s="176"/>
      <c r="M14492" s="71"/>
      <c r="N14492" s="71"/>
      <c r="Z14492" s="92"/>
      <c r="AD14492" s="87"/>
    </row>
    <row r="14493" spans="3:30">
      <c r="C14493" s="88"/>
      <c r="D14493" s="71"/>
      <c r="E14493" s="71"/>
      <c r="F14493" s="71"/>
      <c r="G14493" s="71"/>
      <c r="H14493" s="71"/>
      <c r="I14493" s="71"/>
      <c r="J14493" s="71"/>
      <c r="K14493" s="175"/>
      <c r="L14493" s="176"/>
      <c r="M14493" s="71"/>
      <c r="N14493" s="71"/>
      <c r="Z14493" s="92"/>
      <c r="AD14493" s="87"/>
    </row>
    <row r="14494" spans="3:30">
      <c r="C14494" s="88"/>
      <c r="D14494" s="71"/>
      <c r="E14494" s="71"/>
      <c r="F14494" s="71"/>
      <c r="G14494" s="71"/>
      <c r="H14494" s="71"/>
      <c r="I14494" s="71"/>
      <c r="J14494" s="71"/>
      <c r="K14494" s="175"/>
      <c r="L14494" s="176"/>
      <c r="M14494" s="71"/>
      <c r="N14494" s="71"/>
      <c r="Z14494" s="92"/>
      <c r="AD14494" s="87"/>
    </row>
    <row r="14495" spans="3:30">
      <c r="C14495" s="88"/>
      <c r="D14495" s="71"/>
      <c r="E14495" s="71"/>
      <c r="F14495" s="71"/>
      <c r="G14495" s="71"/>
      <c r="H14495" s="71"/>
      <c r="I14495" s="71"/>
      <c r="J14495" s="71"/>
      <c r="K14495" s="175"/>
      <c r="L14495" s="176"/>
      <c r="M14495" s="71"/>
      <c r="N14495" s="71"/>
      <c r="Z14495" s="92"/>
      <c r="AD14495" s="87"/>
    </row>
    <row r="14496" spans="3:30">
      <c r="C14496" s="88"/>
      <c r="D14496" s="71"/>
      <c r="E14496" s="71"/>
      <c r="F14496" s="71"/>
      <c r="G14496" s="71"/>
      <c r="H14496" s="71"/>
      <c r="I14496" s="71"/>
      <c r="J14496" s="71"/>
      <c r="K14496" s="175"/>
      <c r="L14496" s="176"/>
      <c r="M14496" s="71"/>
      <c r="N14496" s="71"/>
      <c r="Z14496" s="92"/>
      <c r="AD14496" s="87"/>
    </row>
    <row r="14497" spans="3:30">
      <c r="C14497" s="88"/>
      <c r="D14497" s="71"/>
      <c r="E14497" s="71"/>
      <c r="F14497" s="71"/>
      <c r="G14497" s="71"/>
      <c r="H14497" s="71"/>
      <c r="I14497" s="71"/>
      <c r="J14497" s="71"/>
      <c r="K14497" s="175"/>
      <c r="L14497" s="176"/>
      <c r="M14497" s="71"/>
      <c r="N14497" s="71"/>
      <c r="Z14497" s="92"/>
      <c r="AD14497" s="87"/>
    </row>
    <row r="14498" spans="3:30">
      <c r="C14498" s="88"/>
      <c r="D14498" s="71"/>
      <c r="E14498" s="71"/>
      <c r="F14498" s="71"/>
      <c r="G14498" s="71"/>
      <c r="H14498" s="71"/>
      <c r="I14498" s="71"/>
      <c r="J14498" s="71"/>
      <c r="K14498" s="175"/>
      <c r="L14498" s="176"/>
      <c r="M14498" s="71"/>
      <c r="N14498" s="71"/>
      <c r="Z14498" s="92"/>
      <c r="AD14498" s="87"/>
    </row>
    <row r="14499" spans="3:30">
      <c r="C14499" s="88"/>
      <c r="D14499" s="71"/>
      <c r="E14499" s="71"/>
      <c r="F14499" s="71"/>
      <c r="G14499" s="71"/>
      <c r="H14499" s="71"/>
      <c r="I14499" s="71"/>
      <c r="J14499" s="71"/>
      <c r="K14499" s="175"/>
      <c r="L14499" s="176"/>
      <c r="M14499" s="71"/>
      <c r="N14499" s="71"/>
      <c r="Z14499" s="92"/>
      <c r="AD14499" s="87"/>
    </row>
    <row r="14500" spans="3:30">
      <c r="C14500" s="88"/>
      <c r="D14500" s="71"/>
      <c r="E14500" s="71"/>
      <c r="F14500" s="71"/>
      <c r="G14500" s="71"/>
      <c r="H14500" s="71"/>
      <c r="I14500" s="71"/>
      <c r="J14500" s="71"/>
      <c r="K14500" s="175"/>
      <c r="L14500" s="176"/>
      <c r="M14500" s="71"/>
      <c r="N14500" s="71"/>
      <c r="Z14500" s="92"/>
      <c r="AD14500" s="87"/>
    </row>
    <row r="14501" spans="3:30">
      <c r="C14501" s="88"/>
      <c r="D14501" s="71"/>
      <c r="E14501" s="71"/>
      <c r="F14501" s="71"/>
      <c r="G14501" s="71"/>
      <c r="H14501" s="71"/>
      <c r="I14501" s="71"/>
      <c r="J14501" s="71"/>
      <c r="K14501" s="175"/>
      <c r="L14501" s="176"/>
      <c r="M14501" s="71"/>
      <c r="N14501" s="71"/>
      <c r="Z14501" s="92"/>
      <c r="AD14501" s="87"/>
    </row>
    <row r="14502" spans="3:30">
      <c r="C14502" s="88"/>
      <c r="D14502" s="71"/>
      <c r="E14502" s="71"/>
      <c r="F14502" s="71"/>
      <c r="G14502" s="71"/>
      <c r="H14502" s="71"/>
      <c r="I14502" s="71"/>
      <c r="J14502" s="71"/>
      <c r="K14502" s="175"/>
      <c r="L14502" s="176"/>
      <c r="M14502" s="71"/>
      <c r="N14502" s="71"/>
      <c r="Z14502" s="92"/>
      <c r="AD14502" s="87"/>
    </row>
    <row r="14503" spans="3:30">
      <c r="C14503" s="88"/>
      <c r="D14503" s="71"/>
      <c r="E14503" s="71"/>
      <c r="F14503" s="71"/>
      <c r="G14503" s="71"/>
      <c r="H14503" s="71"/>
      <c r="I14503" s="71"/>
      <c r="J14503" s="71"/>
      <c r="K14503" s="175"/>
      <c r="L14503" s="176"/>
      <c r="M14503" s="71"/>
      <c r="N14503" s="71"/>
      <c r="Z14503" s="92"/>
      <c r="AD14503" s="87"/>
    </row>
    <row r="14504" spans="3:30">
      <c r="C14504" s="88"/>
      <c r="D14504" s="71"/>
      <c r="E14504" s="71"/>
      <c r="F14504" s="71"/>
      <c r="G14504" s="71"/>
      <c r="H14504" s="71"/>
      <c r="I14504" s="71"/>
      <c r="J14504" s="71"/>
      <c r="K14504" s="175"/>
      <c r="L14504" s="176"/>
      <c r="M14504" s="71"/>
      <c r="N14504" s="71"/>
      <c r="Z14504" s="92"/>
      <c r="AD14504" s="87"/>
    </row>
    <row r="14505" spans="3:30">
      <c r="C14505" s="88"/>
      <c r="D14505" s="71"/>
      <c r="E14505" s="71"/>
      <c r="F14505" s="71"/>
      <c r="G14505" s="71"/>
      <c r="H14505" s="71"/>
      <c r="I14505" s="71"/>
      <c r="J14505" s="71"/>
      <c r="K14505" s="175"/>
      <c r="L14505" s="176"/>
      <c r="M14505" s="71"/>
      <c r="N14505" s="71"/>
      <c r="Z14505" s="92"/>
      <c r="AD14505" s="87"/>
    </row>
    <row r="14506" spans="3:30">
      <c r="C14506" s="88"/>
      <c r="D14506" s="71"/>
      <c r="E14506" s="71"/>
      <c r="F14506" s="71"/>
      <c r="G14506" s="71"/>
      <c r="H14506" s="71"/>
      <c r="I14506" s="71"/>
      <c r="J14506" s="71"/>
      <c r="K14506" s="175"/>
      <c r="L14506" s="176"/>
      <c r="M14506" s="71"/>
      <c r="N14506" s="71"/>
      <c r="Z14506" s="92"/>
      <c r="AD14506" s="87"/>
    </row>
    <row r="14507" spans="3:30">
      <c r="C14507" s="88"/>
      <c r="D14507" s="71"/>
      <c r="E14507" s="71"/>
      <c r="F14507" s="71"/>
      <c r="G14507" s="71"/>
      <c r="H14507" s="71"/>
      <c r="I14507" s="71"/>
      <c r="J14507" s="71"/>
      <c r="K14507" s="175"/>
      <c r="L14507" s="176"/>
      <c r="M14507" s="71"/>
      <c r="N14507" s="71"/>
      <c r="Z14507" s="92"/>
      <c r="AD14507" s="87"/>
    </row>
    <row r="14508" spans="3:30">
      <c r="C14508" s="88"/>
      <c r="D14508" s="71"/>
      <c r="E14508" s="71"/>
      <c r="F14508" s="71"/>
      <c r="G14508" s="71"/>
      <c r="H14508" s="71"/>
      <c r="I14508" s="71"/>
      <c r="J14508" s="71"/>
      <c r="K14508" s="175"/>
      <c r="L14508" s="176"/>
      <c r="M14508" s="71"/>
      <c r="N14508" s="71"/>
      <c r="Z14508" s="92"/>
      <c r="AD14508" s="87"/>
    </row>
    <row r="14509" spans="3:30">
      <c r="C14509" s="88"/>
      <c r="D14509" s="71"/>
      <c r="E14509" s="71"/>
      <c r="F14509" s="71"/>
      <c r="G14509" s="71"/>
      <c r="H14509" s="71"/>
      <c r="I14509" s="71"/>
      <c r="J14509" s="71"/>
      <c r="K14509" s="175"/>
      <c r="L14509" s="176"/>
      <c r="M14509" s="71"/>
      <c r="N14509" s="71"/>
      <c r="Z14509" s="92"/>
      <c r="AD14509" s="87"/>
    </row>
    <row r="14510" spans="3:30">
      <c r="C14510" s="88"/>
      <c r="D14510" s="71"/>
      <c r="E14510" s="71"/>
      <c r="F14510" s="71"/>
      <c r="G14510" s="71"/>
      <c r="H14510" s="71"/>
      <c r="I14510" s="71"/>
      <c r="J14510" s="71"/>
      <c r="K14510" s="175"/>
      <c r="L14510" s="176"/>
      <c r="M14510" s="71"/>
      <c r="N14510" s="71"/>
      <c r="Z14510" s="92"/>
      <c r="AD14510" s="87"/>
    </row>
    <row r="14511" spans="3:30">
      <c r="C14511" s="88"/>
      <c r="D14511" s="71"/>
      <c r="E14511" s="71"/>
      <c r="F14511" s="71"/>
      <c r="G14511" s="71"/>
      <c r="H14511" s="71"/>
      <c r="I14511" s="71"/>
      <c r="J14511" s="71"/>
      <c r="K14511" s="175"/>
      <c r="L14511" s="176"/>
      <c r="M14511" s="71"/>
      <c r="N14511" s="71"/>
      <c r="Z14511" s="92"/>
      <c r="AD14511" s="87"/>
    </row>
    <row r="14512" spans="3:30">
      <c r="C14512" s="88"/>
      <c r="D14512" s="71"/>
      <c r="E14512" s="71"/>
      <c r="F14512" s="71"/>
      <c r="G14512" s="71"/>
      <c r="H14512" s="71"/>
      <c r="I14512" s="71"/>
      <c r="J14512" s="71"/>
      <c r="K14512" s="175"/>
      <c r="L14512" s="176"/>
      <c r="M14512" s="71"/>
      <c r="N14512" s="71"/>
      <c r="Z14512" s="92"/>
      <c r="AD14512" s="87"/>
    </row>
    <row r="14513" spans="3:30">
      <c r="C14513" s="88"/>
      <c r="D14513" s="71"/>
      <c r="E14513" s="71"/>
      <c r="F14513" s="71"/>
      <c r="G14513" s="71"/>
      <c r="H14513" s="71"/>
      <c r="I14513" s="71"/>
      <c r="J14513" s="71"/>
      <c r="K14513" s="175"/>
      <c r="L14513" s="176"/>
      <c r="M14513" s="71"/>
      <c r="N14513" s="71"/>
      <c r="Z14513" s="92"/>
      <c r="AD14513" s="87"/>
    </row>
    <row r="14514" spans="3:30">
      <c r="C14514" s="88"/>
      <c r="D14514" s="71"/>
      <c r="E14514" s="71"/>
      <c r="F14514" s="71"/>
      <c r="G14514" s="71"/>
      <c r="H14514" s="71"/>
      <c r="I14514" s="71"/>
      <c r="J14514" s="71"/>
      <c r="K14514" s="175"/>
      <c r="L14514" s="176"/>
      <c r="M14514" s="71"/>
      <c r="N14514" s="71"/>
      <c r="Z14514" s="92"/>
      <c r="AD14514" s="87"/>
    </row>
    <row r="14515" spans="3:30">
      <c r="C14515" s="88"/>
      <c r="D14515" s="71"/>
      <c r="E14515" s="71"/>
      <c r="F14515" s="71"/>
      <c r="G14515" s="71"/>
      <c r="H14515" s="71"/>
      <c r="I14515" s="71"/>
      <c r="J14515" s="71"/>
      <c r="K14515" s="175"/>
      <c r="L14515" s="176"/>
      <c r="M14515" s="71"/>
      <c r="N14515" s="71"/>
      <c r="Z14515" s="92"/>
      <c r="AD14515" s="87"/>
    </row>
    <row r="14516" spans="3:30">
      <c r="C14516" s="88"/>
      <c r="D14516" s="71"/>
      <c r="E14516" s="71"/>
      <c r="F14516" s="71"/>
      <c r="G14516" s="71"/>
      <c r="H14516" s="71"/>
      <c r="I14516" s="71"/>
      <c r="J14516" s="71"/>
      <c r="K14516" s="175"/>
      <c r="L14516" s="176"/>
      <c r="M14516" s="71"/>
      <c r="N14516" s="71"/>
      <c r="Z14516" s="92"/>
      <c r="AD14516" s="87"/>
    </row>
    <row r="14517" spans="3:30">
      <c r="C14517" s="88"/>
      <c r="D14517" s="71"/>
      <c r="E14517" s="71"/>
      <c r="F14517" s="71"/>
      <c r="G14517" s="71"/>
      <c r="H14517" s="71"/>
      <c r="I14517" s="71"/>
      <c r="J14517" s="71"/>
      <c r="K14517" s="175"/>
      <c r="L14517" s="176"/>
      <c r="M14517" s="71"/>
      <c r="N14517" s="71"/>
      <c r="Z14517" s="92"/>
      <c r="AD14517" s="87"/>
    </row>
    <row r="14518" spans="3:30">
      <c r="C14518" s="88"/>
      <c r="D14518" s="71"/>
      <c r="E14518" s="71"/>
      <c r="F14518" s="71"/>
      <c r="G14518" s="71"/>
      <c r="H14518" s="71"/>
      <c r="I14518" s="71"/>
      <c r="J14518" s="71"/>
      <c r="K14518" s="175"/>
      <c r="L14518" s="176"/>
      <c r="M14518" s="71"/>
      <c r="N14518" s="71"/>
      <c r="Z14518" s="92"/>
      <c r="AD14518" s="87"/>
    </row>
    <row r="14519" spans="3:30">
      <c r="C14519" s="88"/>
      <c r="D14519" s="71"/>
      <c r="E14519" s="71"/>
      <c r="F14519" s="71"/>
      <c r="G14519" s="71"/>
      <c r="H14519" s="71"/>
      <c r="I14519" s="71"/>
      <c r="J14519" s="71"/>
      <c r="K14519" s="175"/>
      <c r="L14519" s="176"/>
      <c r="M14519" s="71"/>
      <c r="N14519" s="71"/>
      <c r="Z14519" s="92"/>
      <c r="AD14519" s="87"/>
    </row>
    <row r="14520" spans="3:30">
      <c r="C14520" s="88"/>
      <c r="D14520" s="71"/>
      <c r="E14520" s="71"/>
      <c r="F14520" s="71"/>
      <c r="G14520" s="71"/>
      <c r="H14520" s="71"/>
      <c r="I14520" s="71"/>
      <c r="J14520" s="71"/>
      <c r="K14520" s="175"/>
      <c r="L14520" s="176"/>
      <c r="M14520" s="71"/>
      <c r="N14520" s="71"/>
      <c r="Z14520" s="92"/>
      <c r="AD14520" s="87"/>
    </row>
    <row r="14521" spans="3:30">
      <c r="C14521" s="88"/>
      <c r="D14521" s="71"/>
      <c r="E14521" s="71"/>
      <c r="F14521" s="71"/>
      <c r="G14521" s="71"/>
      <c r="H14521" s="71"/>
      <c r="I14521" s="71"/>
      <c r="J14521" s="71"/>
      <c r="K14521" s="175"/>
      <c r="L14521" s="176"/>
      <c r="M14521" s="71"/>
      <c r="N14521" s="71"/>
      <c r="Z14521" s="92"/>
      <c r="AD14521" s="87"/>
    </row>
    <row r="14522" spans="3:30">
      <c r="C14522" s="88"/>
      <c r="D14522" s="71"/>
      <c r="E14522" s="71"/>
      <c r="F14522" s="71"/>
      <c r="G14522" s="71"/>
      <c r="H14522" s="71"/>
      <c r="I14522" s="71"/>
      <c r="J14522" s="71"/>
      <c r="K14522" s="175"/>
      <c r="L14522" s="176"/>
      <c r="M14522" s="71"/>
      <c r="N14522" s="71"/>
      <c r="Z14522" s="92"/>
      <c r="AD14522" s="87"/>
    </row>
    <row r="14523" spans="3:30">
      <c r="C14523" s="88"/>
      <c r="D14523" s="71"/>
      <c r="E14523" s="71"/>
      <c r="F14523" s="71"/>
      <c r="G14523" s="71"/>
      <c r="H14523" s="71"/>
      <c r="I14523" s="71"/>
      <c r="J14523" s="71"/>
      <c r="K14523" s="175"/>
      <c r="L14523" s="176"/>
      <c r="M14523" s="71"/>
      <c r="N14523" s="71"/>
      <c r="Z14523" s="92"/>
      <c r="AD14523" s="87"/>
    </row>
    <row r="14524" spans="3:30">
      <c r="C14524" s="88"/>
      <c r="D14524" s="71"/>
      <c r="E14524" s="71"/>
      <c r="F14524" s="71"/>
      <c r="G14524" s="71"/>
      <c r="H14524" s="71"/>
      <c r="I14524" s="71"/>
      <c r="J14524" s="71"/>
      <c r="K14524" s="175"/>
      <c r="L14524" s="176"/>
      <c r="M14524" s="71"/>
      <c r="N14524" s="71"/>
      <c r="Z14524" s="92"/>
      <c r="AD14524" s="87"/>
    </row>
    <row r="14525" spans="3:30">
      <c r="C14525" s="88"/>
      <c r="D14525" s="71"/>
      <c r="E14525" s="71"/>
      <c r="F14525" s="71"/>
      <c r="G14525" s="71"/>
      <c r="H14525" s="71"/>
      <c r="I14525" s="71"/>
      <c r="J14525" s="71"/>
      <c r="K14525" s="175"/>
      <c r="L14525" s="176"/>
      <c r="M14525" s="71"/>
      <c r="N14525" s="71"/>
      <c r="Z14525" s="92"/>
      <c r="AD14525" s="87"/>
    </row>
    <row r="14526" spans="3:30">
      <c r="C14526" s="88"/>
      <c r="D14526" s="71"/>
      <c r="E14526" s="71"/>
      <c r="F14526" s="71"/>
      <c r="G14526" s="71"/>
      <c r="H14526" s="71"/>
      <c r="I14526" s="71"/>
      <c r="J14526" s="71"/>
      <c r="K14526" s="175"/>
      <c r="L14526" s="176"/>
      <c r="M14526" s="71"/>
      <c r="N14526" s="71"/>
      <c r="Z14526" s="92"/>
      <c r="AD14526" s="87"/>
    </row>
    <row r="14527" spans="3:30">
      <c r="C14527" s="88"/>
      <c r="D14527" s="71"/>
      <c r="E14527" s="71"/>
      <c r="F14527" s="71"/>
      <c r="G14527" s="71"/>
      <c r="H14527" s="71"/>
      <c r="I14527" s="71"/>
      <c r="J14527" s="71"/>
      <c r="K14527" s="175"/>
      <c r="L14527" s="176"/>
      <c r="M14527" s="71"/>
      <c r="N14527" s="71"/>
      <c r="Z14527" s="92"/>
      <c r="AD14527" s="87"/>
    </row>
    <row r="14528" spans="3:30">
      <c r="C14528" s="88"/>
      <c r="D14528" s="71"/>
      <c r="E14528" s="71"/>
      <c r="F14528" s="71"/>
      <c r="G14528" s="71"/>
      <c r="H14528" s="71"/>
      <c r="I14528" s="71"/>
      <c r="J14528" s="71"/>
      <c r="K14528" s="175"/>
      <c r="L14528" s="176"/>
      <c r="M14528" s="71"/>
      <c r="N14528" s="71"/>
      <c r="Z14528" s="92"/>
      <c r="AD14528" s="87"/>
    </row>
    <row r="14529" spans="3:30">
      <c r="C14529" s="88"/>
      <c r="D14529" s="71"/>
      <c r="E14529" s="71"/>
      <c r="F14529" s="71"/>
      <c r="G14529" s="71"/>
      <c r="H14529" s="71"/>
      <c r="I14529" s="71"/>
      <c r="J14529" s="71"/>
      <c r="K14529" s="175"/>
      <c r="L14529" s="176"/>
      <c r="M14529" s="71"/>
      <c r="N14529" s="71"/>
      <c r="Z14529" s="92"/>
      <c r="AD14529" s="87"/>
    </row>
    <row r="14530" spans="3:30">
      <c r="C14530" s="88"/>
      <c r="D14530" s="71"/>
      <c r="E14530" s="71"/>
      <c r="F14530" s="71"/>
      <c r="G14530" s="71"/>
      <c r="H14530" s="71"/>
      <c r="I14530" s="71"/>
      <c r="J14530" s="71"/>
      <c r="K14530" s="175"/>
      <c r="L14530" s="176"/>
      <c r="M14530" s="71"/>
      <c r="N14530" s="71"/>
      <c r="Z14530" s="92"/>
      <c r="AD14530" s="87"/>
    </row>
    <row r="14531" spans="3:30">
      <c r="C14531" s="88"/>
      <c r="D14531" s="71"/>
      <c r="E14531" s="71"/>
      <c r="F14531" s="71"/>
      <c r="G14531" s="71"/>
      <c r="H14531" s="71"/>
      <c r="I14531" s="71"/>
      <c r="J14531" s="71"/>
      <c r="K14531" s="175"/>
      <c r="L14531" s="176"/>
      <c r="M14531" s="71"/>
      <c r="N14531" s="71"/>
      <c r="Z14531" s="92"/>
      <c r="AD14531" s="87"/>
    </row>
    <row r="14532" spans="3:30">
      <c r="C14532" s="88"/>
      <c r="D14532" s="71"/>
      <c r="E14532" s="71"/>
      <c r="F14532" s="71"/>
      <c r="G14532" s="71"/>
      <c r="H14532" s="71"/>
      <c r="I14532" s="71"/>
      <c r="J14532" s="71"/>
      <c r="K14532" s="175"/>
      <c r="L14532" s="176"/>
      <c r="M14532" s="71"/>
      <c r="N14532" s="71"/>
      <c r="Z14532" s="92"/>
      <c r="AD14532" s="87"/>
    </row>
    <row r="14533" spans="3:30">
      <c r="C14533" s="88"/>
      <c r="D14533" s="71"/>
      <c r="E14533" s="71"/>
      <c r="F14533" s="71"/>
      <c r="G14533" s="71"/>
      <c r="H14533" s="71"/>
      <c r="I14533" s="71"/>
      <c r="J14533" s="71"/>
      <c r="K14533" s="175"/>
      <c r="L14533" s="176"/>
      <c r="M14533" s="71"/>
      <c r="N14533" s="71"/>
      <c r="Z14533" s="92"/>
      <c r="AD14533" s="87"/>
    </row>
    <row r="14534" spans="3:30">
      <c r="C14534" s="88"/>
      <c r="D14534" s="71"/>
      <c r="E14534" s="71"/>
      <c r="F14534" s="71"/>
      <c r="G14534" s="71"/>
      <c r="H14534" s="71"/>
      <c r="I14534" s="71"/>
      <c r="J14534" s="71"/>
      <c r="K14534" s="175"/>
      <c r="L14534" s="176"/>
      <c r="M14534" s="71"/>
      <c r="N14534" s="71"/>
      <c r="Z14534" s="92"/>
      <c r="AD14534" s="87"/>
    </row>
    <row r="14535" spans="3:30">
      <c r="C14535" s="88"/>
      <c r="D14535" s="71"/>
      <c r="E14535" s="71"/>
      <c r="F14535" s="71"/>
      <c r="G14535" s="71"/>
      <c r="H14535" s="71"/>
      <c r="I14535" s="71"/>
      <c r="J14535" s="71"/>
      <c r="K14535" s="175"/>
      <c r="L14535" s="176"/>
      <c r="M14535" s="71"/>
      <c r="N14535" s="71"/>
      <c r="Z14535" s="92"/>
      <c r="AD14535" s="87"/>
    </row>
    <row r="14536" spans="3:30">
      <c r="C14536" s="88"/>
      <c r="D14536" s="71"/>
      <c r="E14536" s="71"/>
      <c r="F14536" s="71"/>
      <c r="G14536" s="71"/>
      <c r="H14536" s="71"/>
      <c r="I14536" s="71"/>
      <c r="J14536" s="71"/>
      <c r="K14536" s="175"/>
      <c r="L14536" s="176"/>
      <c r="M14536" s="71"/>
      <c r="N14536" s="71"/>
      <c r="Z14536" s="92"/>
      <c r="AD14536" s="87"/>
    </row>
    <row r="14537" spans="3:30">
      <c r="C14537" s="88"/>
      <c r="D14537" s="71"/>
      <c r="E14537" s="71"/>
      <c r="F14537" s="71"/>
      <c r="G14537" s="71"/>
      <c r="H14537" s="71"/>
      <c r="I14537" s="71"/>
      <c r="J14537" s="71"/>
      <c r="K14537" s="175"/>
      <c r="L14537" s="176"/>
      <c r="M14537" s="71"/>
      <c r="N14537" s="71"/>
      <c r="Z14537" s="92"/>
      <c r="AD14537" s="87"/>
    </row>
    <row r="14538" spans="3:30">
      <c r="C14538" s="88"/>
      <c r="D14538" s="71"/>
      <c r="E14538" s="71"/>
      <c r="F14538" s="71"/>
      <c r="G14538" s="71"/>
      <c r="H14538" s="71"/>
      <c r="I14538" s="71"/>
      <c r="J14538" s="71"/>
      <c r="K14538" s="175"/>
      <c r="L14538" s="176"/>
      <c r="M14538" s="71"/>
      <c r="N14538" s="71"/>
      <c r="Z14538" s="92"/>
      <c r="AD14538" s="87"/>
    </row>
    <row r="14539" spans="3:30">
      <c r="C14539" s="88"/>
      <c r="D14539" s="71"/>
      <c r="E14539" s="71"/>
      <c r="F14539" s="71"/>
      <c r="G14539" s="71"/>
      <c r="H14539" s="71"/>
      <c r="I14539" s="71"/>
      <c r="J14539" s="71"/>
      <c r="K14539" s="175"/>
      <c r="L14539" s="176"/>
      <c r="M14539" s="71"/>
      <c r="N14539" s="71"/>
      <c r="Z14539" s="92"/>
      <c r="AD14539" s="87"/>
    </row>
    <row r="14540" spans="3:30">
      <c r="C14540" s="88"/>
      <c r="D14540" s="71"/>
      <c r="E14540" s="71"/>
      <c r="F14540" s="71"/>
      <c r="G14540" s="71"/>
      <c r="H14540" s="71"/>
      <c r="I14540" s="71"/>
      <c r="J14540" s="71"/>
      <c r="K14540" s="175"/>
      <c r="L14540" s="176"/>
      <c r="M14540" s="71"/>
      <c r="N14540" s="71"/>
      <c r="Z14540" s="92"/>
      <c r="AD14540" s="87"/>
    </row>
    <row r="14541" spans="3:30">
      <c r="C14541" s="88"/>
      <c r="D14541" s="71"/>
      <c r="E14541" s="71"/>
      <c r="F14541" s="71"/>
      <c r="G14541" s="71"/>
      <c r="H14541" s="71"/>
      <c r="I14541" s="71"/>
      <c r="J14541" s="71"/>
      <c r="K14541" s="175"/>
      <c r="L14541" s="176"/>
      <c r="M14541" s="71"/>
      <c r="N14541" s="71"/>
      <c r="Z14541" s="92"/>
      <c r="AD14541" s="87"/>
    </row>
    <row r="14542" spans="3:30">
      <c r="C14542" s="88"/>
      <c r="D14542" s="71"/>
      <c r="E14542" s="71"/>
      <c r="F14542" s="71"/>
      <c r="G14542" s="71"/>
      <c r="H14542" s="71"/>
      <c r="I14542" s="71"/>
      <c r="J14542" s="71"/>
      <c r="K14542" s="175"/>
      <c r="L14542" s="176"/>
      <c r="M14542" s="71"/>
      <c r="N14542" s="71"/>
      <c r="Z14542" s="92"/>
      <c r="AD14542" s="87"/>
    </row>
    <row r="14543" spans="3:30">
      <c r="C14543" s="88"/>
      <c r="D14543" s="71"/>
      <c r="E14543" s="71"/>
      <c r="F14543" s="71"/>
      <c r="G14543" s="71"/>
      <c r="H14543" s="71"/>
      <c r="I14543" s="71"/>
      <c r="J14543" s="71"/>
      <c r="K14543" s="175"/>
      <c r="L14543" s="176"/>
      <c r="M14543" s="71"/>
      <c r="N14543" s="71"/>
      <c r="Z14543" s="92"/>
      <c r="AD14543" s="87"/>
    </row>
    <row r="14544" spans="3:30">
      <c r="C14544" s="88"/>
      <c r="D14544" s="71"/>
      <c r="E14544" s="71"/>
      <c r="F14544" s="71"/>
      <c r="G14544" s="71"/>
      <c r="H14544" s="71"/>
      <c r="I14544" s="71"/>
      <c r="J14544" s="71"/>
      <c r="K14544" s="175"/>
      <c r="L14544" s="176"/>
      <c r="M14544" s="71"/>
      <c r="N14544" s="71"/>
      <c r="Z14544" s="92"/>
      <c r="AD14544" s="87"/>
    </row>
    <row r="14545" spans="3:30">
      <c r="C14545" s="88"/>
      <c r="D14545" s="71"/>
      <c r="E14545" s="71"/>
      <c r="F14545" s="71"/>
      <c r="G14545" s="71"/>
      <c r="H14545" s="71"/>
      <c r="I14545" s="71"/>
      <c r="J14545" s="71"/>
      <c r="K14545" s="175"/>
      <c r="L14545" s="176"/>
      <c r="M14545" s="71"/>
      <c r="N14545" s="71"/>
      <c r="Z14545" s="92"/>
      <c r="AD14545" s="87"/>
    </row>
    <row r="14546" spans="3:30">
      <c r="C14546" s="88"/>
      <c r="D14546" s="71"/>
      <c r="E14546" s="71"/>
      <c r="F14546" s="71"/>
      <c r="G14546" s="71"/>
      <c r="H14546" s="71"/>
      <c r="I14546" s="71"/>
      <c r="J14546" s="71"/>
      <c r="K14546" s="175"/>
      <c r="L14546" s="176"/>
      <c r="M14546" s="71"/>
      <c r="N14546" s="71"/>
      <c r="Z14546" s="92"/>
      <c r="AD14546" s="87"/>
    </row>
    <row r="14547" spans="3:30">
      <c r="C14547" s="88"/>
      <c r="D14547" s="71"/>
      <c r="E14547" s="71"/>
      <c r="F14547" s="71"/>
      <c r="G14547" s="71"/>
      <c r="H14547" s="71"/>
      <c r="I14547" s="71"/>
      <c r="J14547" s="71"/>
      <c r="K14547" s="175"/>
      <c r="L14547" s="176"/>
      <c r="M14547" s="71"/>
      <c r="N14547" s="71"/>
      <c r="Z14547" s="92"/>
      <c r="AD14547" s="87"/>
    </row>
    <row r="14548" spans="3:30">
      <c r="C14548" s="88"/>
      <c r="D14548" s="71"/>
      <c r="E14548" s="71"/>
      <c r="F14548" s="71"/>
      <c r="G14548" s="71"/>
      <c r="H14548" s="71"/>
      <c r="I14548" s="71"/>
      <c r="J14548" s="71"/>
      <c r="K14548" s="175"/>
      <c r="L14548" s="176"/>
      <c r="M14548" s="71"/>
      <c r="N14548" s="71"/>
      <c r="Z14548" s="92"/>
      <c r="AD14548" s="87"/>
    </row>
    <row r="14549" spans="3:30">
      <c r="C14549" s="88"/>
      <c r="D14549" s="71"/>
      <c r="E14549" s="71"/>
      <c r="F14549" s="71"/>
      <c r="G14549" s="71"/>
      <c r="H14549" s="71"/>
      <c r="I14549" s="71"/>
      <c r="J14549" s="71"/>
      <c r="K14549" s="175"/>
      <c r="L14549" s="176"/>
      <c r="M14549" s="71"/>
      <c r="N14549" s="71"/>
      <c r="Z14549" s="92"/>
      <c r="AD14549" s="87"/>
    </row>
    <row r="14550" spans="3:30">
      <c r="C14550" s="88"/>
      <c r="D14550" s="71"/>
      <c r="E14550" s="71"/>
      <c r="F14550" s="71"/>
      <c r="G14550" s="71"/>
      <c r="H14550" s="71"/>
      <c r="I14550" s="71"/>
      <c r="J14550" s="71"/>
      <c r="K14550" s="175"/>
      <c r="L14550" s="176"/>
      <c r="M14550" s="71"/>
      <c r="N14550" s="71"/>
      <c r="Z14550" s="92"/>
      <c r="AD14550" s="87"/>
    </row>
    <row r="14551" spans="3:30">
      <c r="C14551" s="88"/>
      <c r="D14551" s="71"/>
      <c r="E14551" s="71"/>
      <c r="F14551" s="71"/>
      <c r="G14551" s="71"/>
      <c r="H14551" s="71"/>
      <c r="I14551" s="71"/>
      <c r="J14551" s="71"/>
      <c r="K14551" s="175"/>
      <c r="L14551" s="176"/>
      <c r="M14551" s="71"/>
      <c r="N14551" s="71"/>
      <c r="Z14551" s="92"/>
      <c r="AD14551" s="87"/>
    </row>
    <row r="14552" spans="3:30">
      <c r="C14552" s="88"/>
      <c r="D14552" s="71"/>
      <c r="E14552" s="71"/>
      <c r="F14552" s="71"/>
      <c r="G14552" s="71"/>
      <c r="H14552" s="71"/>
      <c r="I14552" s="71"/>
      <c r="J14552" s="71"/>
      <c r="K14552" s="175"/>
      <c r="L14552" s="176"/>
      <c r="M14552" s="71"/>
      <c r="N14552" s="71"/>
      <c r="Z14552" s="92"/>
      <c r="AD14552" s="87"/>
    </row>
    <row r="14553" spans="3:30">
      <c r="C14553" s="88"/>
      <c r="D14553" s="71"/>
      <c r="E14553" s="71"/>
      <c r="F14553" s="71"/>
      <c r="G14553" s="71"/>
      <c r="H14553" s="71"/>
      <c r="I14553" s="71"/>
      <c r="J14553" s="71"/>
      <c r="K14553" s="175"/>
      <c r="L14553" s="176"/>
      <c r="M14553" s="71"/>
      <c r="N14553" s="71"/>
      <c r="Z14553" s="92"/>
      <c r="AD14553" s="87"/>
    </row>
    <row r="14554" spans="3:30">
      <c r="C14554" s="88"/>
      <c r="D14554" s="71"/>
      <c r="E14554" s="71"/>
      <c r="F14554" s="71"/>
      <c r="G14554" s="71"/>
      <c r="H14554" s="71"/>
      <c r="I14554" s="71"/>
      <c r="J14554" s="71"/>
      <c r="K14554" s="175"/>
      <c r="L14554" s="176"/>
      <c r="M14554" s="71"/>
      <c r="N14554" s="71"/>
      <c r="Z14554" s="92"/>
      <c r="AD14554" s="87"/>
    </row>
    <row r="14555" spans="3:30">
      <c r="C14555" s="88"/>
      <c r="D14555" s="71"/>
      <c r="E14555" s="71"/>
      <c r="F14555" s="71"/>
      <c r="G14555" s="71"/>
      <c r="H14555" s="71"/>
      <c r="I14555" s="71"/>
      <c r="J14555" s="71"/>
      <c r="K14555" s="175"/>
      <c r="L14555" s="176"/>
      <c r="M14555" s="71"/>
      <c r="N14555" s="71"/>
      <c r="Z14555" s="92"/>
      <c r="AD14555" s="87"/>
    </row>
    <row r="14556" spans="3:30">
      <c r="C14556" s="88"/>
      <c r="D14556" s="71"/>
      <c r="E14556" s="71"/>
      <c r="F14556" s="71"/>
      <c r="G14556" s="71"/>
      <c r="H14556" s="71"/>
      <c r="I14556" s="71"/>
      <c r="J14556" s="71"/>
      <c r="K14556" s="175"/>
      <c r="L14556" s="176"/>
      <c r="M14556" s="71"/>
      <c r="N14556" s="71"/>
      <c r="Z14556" s="92"/>
      <c r="AD14556" s="87"/>
    </row>
    <row r="14557" spans="3:30">
      <c r="C14557" s="88"/>
      <c r="D14557" s="71"/>
      <c r="E14557" s="71"/>
      <c r="F14557" s="71"/>
      <c r="G14557" s="71"/>
      <c r="H14557" s="71"/>
      <c r="I14557" s="71"/>
      <c r="J14557" s="71"/>
      <c r="K14557" s="175"/>
      <c r="L14557" s="176"/>
      <c r="M14557" s="71"/>
      <c r="N14557" s="71"/>
      <c r="Z14557" s="92"/>
      <c r="AD14557" s="87"/>
    </row>
    <row r="14558" spans="3:30">
      <c r="C14558" s="88"/>
      <c r="D14558" s="71"/>
      <c r="E14558" s="71"/>
      <c r="F14558" s="71"/>
      <c r="G14558" s="71"/>
      <c r="H14558" s="71"/>
      <c r="I14558" s="71"/>
      <c r="J14558" s="71"/>
      <c r="K14558" s="175"/>
      <c r="L14558" s="176"/>
      <c r="M14558" s="71"/>
      <c r="N14558" s="71"/>
      <c r="Z14558" s="92"/>
      <c r="AD14558" s="87"/>
    </row>
    <row r="14559" spans="3:30">
      <c r="C14559" s="88"/>
      <c r="D14559" s="71"/>
      <c r="E14559" s="71"/>
      <c r="F14559" s="71"/>
      <c r="G14559" s="71"/>
      <c r="H14559" s="71"/>
      <c r="I14559" s="71"/>
      <c r="J14559" s="71"/>
      <c r="K14559" s="175"/>
      <c r="L14559" s="176"/>
      <c r="M14559" s="71"/>
      <c r="N14559" s="71"/>
      <c r="Z14559" s="92"/>
      <c r="AD14559" s="87"/>
    </row>
    <row r="14560" spans="3:30">
      <c r="C14560" s="88"/>
      <c r="D14560" s="71"/>
      <c r="E14560" s="71"/>
      <c r="F14560" s="71"/>
      <c r="G14560" s="71"/>
      <c r="H14560" s="71"/>
      <c r="I14560" s="71"/>
      <c r="J14560" s="71"/>
      <c r="K14560" s="175"/>
      <c r="L14560" s="176"/>
      <c r="M14560" s="71"/>
      <c r="N14560" s="71"/>
      <c r="Z14560" s="92"/>
      <c r="AD14560" s="87"/>
    </row>
    <row r="14561" spans="3:30">
      <c r="C14561" s="88"/>
      <c r="D14561" s="71"/>
      <c r="E14561" s="71"/>
      <c r="F14561" s="71"/>
      <c r="G14561" s="71"/>
      <c r="H14561" s="71"/>
      <c r="I14561" s="71"/>
      <c r="J14561" s="71"/>
      <c r="K14561" s="175"/>
      <c r="L14561" s="176"/>
      <c r="M14561" s="71"/>
      <c r="N14561" s="71"/>
      <c r="Z14561" s="92"/>
      <c r="AD14561" s="87"/>
    </row>
    <row r="14562" spans="3:30">
      <c r="C14562" s="88"/>
      <c r="D14562" s="71"/>
      <c r="E14562" s="71"/>
      <c r="F14562" s="71"/>
      <c r="G14562" s="71"/>
      <c r="H14562" s="71"/>
      <c r="I14562" s="71"/>
      <c r="J14562" s="71"/>
      <c r="K14562" s="175"/>
      <c r="L14562" s="176"/>
      <c r="M14562" s="71"/>
      <c r="N14562" s="71"/>
      <c r="Z14562" s="92"/>
      <c r="AD14562" s="87"/>
    </row>
    <row r="14563" spans="3:30">
      <c r="C14563" s="88"/>
      <c r="D14563" s="71"/>
      <c r="E14563" s="71"/>
      <c r="F14563" s="71"/>
      <c r="G14563" s="71"/>
      <c r="H14563" s="71"/>
      <c r="I14563" s="71"/>
      <c r="J14563" s="71"/>
      <c r="K14563" s="175"/>
      <c r="L14563" s="176"/>
      <c r="M14563" s="71"/>
      <c r="N14563" s="71"/>
      <c r="Z14563" s="92"/>
      <c r="AD14563" s="87"/>
    </row>
    <row r="14564" spans="3:30">
      <c r="C14564" s="88"/>
      <c r="D14564" s="71"/>
      <c r="E14564" s="71"/>
      <c r="F14564" s="71"/>
      <c r="G14564" s="71"/>
      <c r="H14564" s="71"/>
      <c r="I14564" s="71"/>
      <c r="J14564" s="71"/>
      <c r="K14564" s="175"/>
      <c r="L14564" s="176"/>
      <c r="M14564" s="71"/>
      <c r="N14564" s="71"/>
      <c r="Z14564" s="92"/>
      <c r="AD14564" s="87"/>
    </row>
    <row r="14565" spans="3:30">
      <c r="C14565" s="88"/>
      <c r="D14565" s="71"/>
      <c r="E14565" s="71"/>
      <c r="F14565" s="71"/>
      <c r="G14565" s="71"/>
      <c r="H14565" s="71"/>
      <c r="I14565" s="71"/>
      <c r="J14565" s="71"/>
      <c r="K14565" s="175"/>
      <c r="L14565" s="176"/>
      <c r="M14565" s="71"/>
      <c r="N14565" s="71"/>
      <c r="Z14565" s="92"/>
      <c r="AD14565" s="87"/>
    </row>
    <row r="14566" spans="3:30">
      <c r="C14566" s="88"/>
      <c r="D14566" s="71"/>
      <c r="E14566" s="71"/>
      <c r="F14566" s="71"/>
      <c r="G14566" s="71"/>
      <c r="H14566" s="71"/>
      <c r="I14566" s="71"/>
      <c r="J14566" s="71"/>
      <c r="K14566" s="175"/>
      <c r="L14566" s="176"/>
      <c r="M14566" s="71"/>
      <c r="N14566" s="71"/>
      <c r="Z14566" s="92"/>
      <c r="AD14566" s="87"/>
    </row>
    <row r="14567" spans="3:30">
      <c r="C14567" s="88"/>
      <c r="D14567" s="71"/>
      <c r="E14567" s="71"/>
      <c r="F14567" s="71"/>
      <c r="G14567" s="71"/>
      <c r="H14567" s="71"/>
      <c r="I14567" s="71"/>
      <c r="J14567" s="71"/>
      <c r="K14567" s="175"/>
      <c r="L14567" s="176"/>
      <c r="M14567" s="71"/>
      <c r="N14567" s="71"/>
      <c r="Z14567" s="92"/>
      <c r="AD14567" s="87"/>
    </row>
    <row r="14568" spans="3:30">
      <c r="C14568" s="88"/>
      <c r="D14568" s="71"/>
      <c r="E14568" s="71"/>
      <c r="F14568" s="71"/>
      <c r="G14568" s="71"/>
      <c r="H14568" s="71"/>
      <c r="I14568" s="71"/>
      <c r="J14568" s="71"/>
      <c r="K14568" s="175"/>
      <c r="L14568" s="176"/>
      <c r="M14568" s="71"/>
      <c r="N14568" s="71"/>
      <c r="Z14568" s="92"/>
      <c r="AD14568" s="87"/>
    </row>
    <row r="14569" spans="3:30">
      <c r="C14569" s="88"/>
      <c r="D14569" s="71"/>
      <c r="E14569" s="71"/>
      <c r="F14569" s="71"/>
      <c r="G14569" s="71"/>
      <c r="H14569" s="71"/>
      <c r="I14569" s="71"/>
      <c r="J14569" s="71"/>
      <c r="K14569" s="175"/>
      <c r="L14569" s="176"/>
      <c r="M14569" s="71"/>
      <c r="N14569" s="71"/>
      <c r="Z14569" s="92"/>
      <c r="AD14569" s="87"/>
    </row>
    <row r="14570" spans="3:30">
      <c r="C14570" s="88"/>
      <c r="D14570" s="71"/>
      <c r="E14570" s="71"/>
      <c r="F14570" s="71"/>
      <c r="G14570" s="71"/>
      <c r="H14570" s="71"/>
      <c r="I14570" s="71"/>
      <c r="J14570" s="71"/>
      <c r="K14570" s="175"/>
      <c r="L14570" s="176"/>
      <c r="M14570" s="71"/>
      <c r="N14570" s="71"/>
      <c r="Z14570" s="92"/>
      <c r="AD14570" s="87"/>
    </row>
    <row r="14571" spans="3:30">
      <c r="C14571" s="88"/>
      <c r="D14571" s="71"/>
      <c r="E14571" s="71"/>
      <c r="F14571" s="71"/>
      <c r="G14571" s="71"/>
      <c r="H14571" s="71"/>
      <c r="I14571" s="71"/>
      <c r="J14571" s="71"/>
      <c r="K14571" s="175"/>
      <c r="L14571" s="176"/>
      <c r="M14571" s="71"/>
      <c r="N14571" s="71"/>
      <c r="Z14571" s="92"/>
      <c r="AD14571" s="87"/>
    </row>
    <row r="14572" spans="3:30">
      <c r="C14572" s="88"/>
      <c r="D14572" s="71"/>
      <c r="E14572" s="71"/>
      <c r="F14572" s="71"/>
      <c r="G14572" s="71"/>
      <c r="H14572" s="71"/>
      <c r="I14572" s="71"/>
      <c r="J14572" s="71"/>
      <c r="K14572" s="175"/>
      <c r="L14572" s="176"/>
      <c r="M14572" s="71"/>
      <c r="N14572" s="71"/>
      <c r="Z14572" s="92"/>
      <c r="AD14572" s="87"/>
    </row>
    <row r="14573" spans="3:30">
      <c r="C14573" s="88"/>
      <c r="D14573" s="71"/>
      <c r="E14573" s="71"/>
      <c r="F14573" s="71"/>
      <c r="G14573" s="71"/>
      <c r="H14573" s="71"/>
      <c r="I14573" s="71"/>
      <c r="J14573" s="71"/>
      <c r="K14573" s="175"/>
      <c r="L14573" s="176"/>
      <c r="M14573" s="71"/>
      <c r="N14573" s="71"/>
      <c r="Z14573" s="92"/>
      <c r="AD14573" s="87"/>
    </row>
    <row r="14574" spans="3:30">
      <c r="C14574" s="88"/>
      <c r="D14574" s="71"/>
      <c r="E14574" s="71"/>
      <c r="F14574" s="71"/>
      <c r="G14574" s="71"/>
      <c r="H14574" s="71"/>
      <c r="I14574" s="71"/>
      <c r="J14574" s="71"/>
      <c r="K14574" s="175"/>
      <c r="L14574" s="176"/>
      <c r="M14574" s="71"/>
      <c r="N14574" s="71"/>
      <c r="Z14574" s="92"/>
      <c r="AD14574" s="87"/>
    </row>
    <row r="14575" spans="3:30">
      <c r="C14575" s="88"/>
      <c r="D14575" s="71"/>
      <c r="E14575" s="71"/>
      <c r="F14575" s="71"/>
      <c r="G14575" s="71"/>
      <c r="H14575" s="71"/>
      <c r="I14575" s="71"/>
      <c r="J14575" s="71"/>
      <c r="K14575" s="175"/>
      <c r="L14575" s="176"/>
      <c r="M14575" s="71"/>
      <c r="N14575" s="71"/>
      <c r="Z14575" s="92"/>
      <c r="AD14575" s="87"/>
    </row>
    <row r="14576" spans="3:30">
      <c r="C14576" s="88"/>
      <c r="D14576" s="71"/>
      <c r="E14576" s="71"/>
      <c r="F14576" s="71"/>
      <c r="G14576" s="71"/>
      <c r="H14576" s="71"/>
      <c r="I14576" s="71"/>
      <c r="J14576" s="71"/>
      <c r="K14576" s="175"/>
      <c r="L14576" s="176"/>
      <c r="M14576" s="71"/>
      <c r="N14576" s="71"/>
      <c r="Z14576" s="92"/>
      <c r="AD14576" s="87"/>
    </row>
    <row r="14577" spans="3:30">
      <c r="C14577" s="88"/>
      <c r="D14577" s="71"/>
      <c r="E14577" s="71"/>
      <c r="F14577" s="71"/>
      <c r="G14577" s="71"/>
      <c r="H14577" s="71"/>
      <c r="I14577" s="71"/>
      <c r="J14577" s="71"/>
      <c r="K14577" s="175"/>
      <c r="L14577" s="176"/>
      <c r="M14577" s="71"/>
      <c r="N14577" s="71"/>
      <c r="Z14577" s="92"/>
      <c r="AD14577" s="87"/>
    </row>
    <row r="14578" spans="3:30">
      <c r="C14578" s="88"/>
      <c r="D14578" s="71"/>
      <c r="E14578" s="71"/>
      <c r="F14578" s="71"/>
      <c r="G14578" s="71"/>
      <c r="H14578" s="71"/>
      <c r="I14578" s="71"/>
      <c r="J14578" s="71"/>
      <c r="K14578" s="175"/>
      <c r="L14578" s="176"/>
      <c r="M14578" s="71"/>
      <c r="N14578" s="71"/>
      <c r="Z14578" s="92"/>
      <c r="AD14578" s="87"/>
    </row>
    <row r="14579" spans="3:30">
      <c r="C14579" s="88"/>
      <c r="D14579" s="71"/>
      <c r="E14579" s="71"/>
      <c r="F14579" s="71"/>
      <c r="G14579" s="71"/>
      <c r="H14579" s="71"/>
      <c r="I14579" s="71"/>
      <c r="J14579" s="71"/>
      <c r="K14579" s="175"/>
      <c r="L14579" s="176"/>
      <c r="M14579" s="71"/>
      <c r="N14579" s="71"/>
      <c r="Z14579" s="92"/>
      <c r="AD14579" s="87"/>
    </row>
    <row r="14580" spans="3:30">
      <c r="C14580" s="88"/>
      <c r="D14580" s="71"/>
      <c r="E14580" s="71"/>
      <c r="F14580" s="71"/>
      <c r="G14580" s="71"/>
      <c r="H14580" s="71"/>
      <c r="I14580" s="71"/>
      <c r="J14580" s="71"/>
      <c r="K14580" s="175"/>
      <c r="L14580" s="176"/>
      <c r="M14580" s="71"/>
      <c r="N14580" s="71"/>
      <c r="Z14580" s="92"/>
      <c r="AD14580" s="87"/>
    </row>
    <row r="14581" spans="3:30">
      <c r="C14581" s="88"/>
      <c r="D14581" s="71"/>
      <c r="E14581" s="71"/>
      <c r="F14581" s="71"/>
      <c r="G14581" s="71"/>
      <c r="H14581" s="71"/>
      <c r="I14581" s="71"/>
      <c r="J14581" s="71"/>
      <c r="K14581" s="175"/>
      <c r="L14581" s="176"/>
      <c r="M14581" s="71"/>
      <c r="N14581" s="71"/>
      <c r="Z14581" s="92"/>
      <c r="AD14581" s="87"/>
    </row>
    <row r="14582" spans="3:30">
      <c r="C14582" s="88"/>
      <c r="D14582" s="71"/>
      <c r="E14582" s="71"/>
      <c r="F14582" s="71"/>
      <c r="G14582" s="71"/>
      <c r="H14582" s="71"/>
      <c r="I14582" s="71"/>
      <c r="J14582" s="71"/>
      <c r="K14582" s="175"/>
      <c r="L14582" s="176"/>
      <c r="M14582" s="71"/>
      <c r="N14582" s="71"/>
      <c r="Z14582" s="92"/>
      <c r="AD14582" s="87"/>
    </row>
    <row r="14583" spans="3:30">
      <c r="C14583" s="88"/>
      <c r="D14583" s="71"/>
      <c r="E14583" s="71"/>
      <c r="F14583" s="71"/>
      <c r="G14583" s="71"/>
      <c r="H14583" s="71"/>
      <c r="I14583" s="71"/>
      <c r="J14583" s="71"/>
      <c r="K14583" s="175"/>
      <c r="L14583" s="176"/>
      <c r="M14583" s="71"/>
      <c r="N14583" s="71"/>
      <c r="Z14583" s="92"/>
      <c r="AD14583" s="87"/>
    </row>
    <row r="14584" spans="3:30">
      <c r="C14584" s="88"/>
      <c r="D14584" s="71"/>
      <c r="E14584" s="71"/>
      <c r="F14584" s="71"/>
      <c r="G14584" s="71"/>
      <c r="H14584" s="71"/>
      <c r="I14584" s="71"/>
      <c r="J14584" s="71"/>
      <c r="K14584" s="175"/>
      <c r="L14584" s="176"/>
      <c r="M14584" s="71"/>
      <c r="N14584" s="71"/>
      <c r="Z14584" s="92"/>
      <c r="AD14584" s="87"/>
    </row>
    <row r="14585" spans="3:30">
      <c r="C14585" s="88"/>
      <c r="D14585" s="71"/>
      <c r="E14585" s="71"/>
      <c r="F14585" s="71"/>
      <c r="G14585" s="71"/>
      <c r="H14585" s="71"/>
      <c r="I14585" s="71"/>
      <c r="J14585" s="71"/>
      <c r="K14585" s="175"/>
      <c r="L14585" s="176"/>
      <c r="M14585" s="71"/>
      <c r="N14585" s="71"/>
      <c r="Z14585" s="92"/>
      <c r="AD14585" s="87"/>
    </row>
    <row r="14586" spans="3:30">
      <c r="C14586" s="88"/>
      <c r="D14586" s="71"/>
      <c r="E14586" s="71"/>
      <c r="F14586" s="71"/>
      <c r="G14586" s="71"/>
      <c r="H14586" s="71"/>
      <c r="I14586" s="71"/>
      <c r="J14586" s="71"/>
      <c r="K14586" s="175"/>
      <c r="L14586" s="176"/>
      <c r="M14586" s="71"/>
      <c r="N14586" s="71"/>
      <c r="Z14586" s="92"/>
      <c r="AD14586" s="87"/>
    </row>
    <row r="14587" spans="3:30">
      <c r="C14587" s="88"/>
      <c r="D14587" s="71"/>
      <c r="E14587" s="71"/>
      <c r="F14587" s="71"/>
      <c r="G14587" s="71"/>
      <c r="H14587" s="71"/>
      <c r="I14587" s="71"/>
      <c r="J14587" s="71"/>
      <c r="K14587" s="175"/>
      <c r="L14587" s="176"/>
      <c r="M14587" s="71"/>
      <c r="N14587" s="71"/>
      <c r="Z14587" s="92"/>
      <c r="AD14587" s="87"/>
    </row>
    <row r="14588" spans="3:30">
      <c r="C14588" s="88"/>
      <c r="D14588" s="71"/>
      <c r="E14588" s="71"/>
      <c r="F14588" s="71"/>
      <c r="G14588" s="71"/>
      <c r="H14588" s="71"/>
      <c r="I14588" s="71"/>
      <c r="J14588" s="71"/>
      <c r="K14588" s="175"/>
      <c r="L14588" s="176"/>
      <c r="M14588" s="71"/>
      <c r="N14588" s="71"/>
      <c r="Z14588" s="92"/>
      <c r="AD14588" s="87"/>
    </row>
    <row r="14589" spans="3:30">
      <c r="C14589" s="88"/>
      <c r="D14589" s="71"/>
      <c r="E14589" s="71"/>
      <c r="F14589" s="71"/>
      <c r="G14589" s="71"/>
      <c r="H14589" s="71"/>
      <c r="I14589" s="71"/>
      <c r="J14589" s="71"/>
      <c r="K14589" s="175"/>
      <c r="L14589" s="176"/>
      <c r="M14589" s="71"/>
      <c r="N14589" s="71"/>
      <c r="Z14589" s="92"/>
      <c r="AD14589" s="87"/>
    </row>
    <row r="14590" spans="3:30">
      <c r="C14590" s="88"/>
      <c r="D14590" s="71"/>
      <c r="E14590" s="71"/>
      <c r="F14590" s="71"/>
      <c r="G14590" s="71"/>
      <c r="H14590" s="71"/>
      <c r="I14590" s="71"/>
      <c r="J14590" s="71"/>
      <c r="K14590" s="175"/>
      <c r="L14590" s="176"/>
      <c r="M14590" s="71"/>
      <c r="N14590" s="71"/>
      <c r="Z14590" s="92"/>
      <c r="AD14590" s="87"/>
    </row>
    <row r="14591" spans="3:30">
      <c r="C14591" s="88"/>
      <c r="D14591" s="71"/>
      <c r="E14591" s="71"/>
      <c r="F14591" s="71"/>
      <c r="G14591" s="71"/>
      <c r="H14591" s="71"/>
      <c r="I14591" s="71"/>
      <c r="J14591" s="71"/>
      <c r="K14591" s="175"/>
      <c r="L14591" s="176"/>
      <c r="M14591" s="71"/>
      <c r="N14591" s="71"/>
      <c r="Z14591" s="92"/>
      <c r="AD14591" s="87"/>
    </row>
    <row r="14592" spans="3:30">
      <c r="C14592" s="88"/>
      <c r="D14592" s="71"/>
      <c r="E14592" s="71"/>
      <c r="F14592" s="71"/>
      <c r="G14592" s="71"/>
      <c r="H14592" s="71"/>
      <c r="I14592" s="71"/>
      <c r="J14592" s="71"/>
      <c r="K14592" s="175"/>
      <c r="L14592" s="176"/>
      <c r="M14592" s="71"/>
      <c r="N14592" s="71"/>
      <c r="Z14592" s="92"/>
      <c r="AD14592" s="87"/>
    </row>
    <row r="14593" spans="3:30">
      <c r="C14593" s="88"/>
      <c r="D14593" s="71"/>
      <c r="E14593" s="71"/>
      <c r="F14593" s="71"/>
      <c r="G14593" s="71"/>
      <c r="H14593" s="71"/>
      <c r="I14593" s="71"/>
      <c r="J14593" s="71"/>
      <c r="K14593" s="175"/>
      <c r="L14593" s="176"/>
      <c r="M14593" s="71"/>
      <c r="N14593" s="71"/>
      <c r="Z14593" s="92"/>
      <c r="AD14593" s="87"/>
    </row>
    <row r="14594" spans="3:30">
      <c r="C14594" s="88"/>
      <c r="D14594" s="71"/>
      <c r="E14594" s="71"/>
      <c r="F14594" s="71"/>
      <c r="G14594" s="71"/>
      <c r="H14594" s="71"/>
      <c r="I14594" s="71"/>
      <c r="J14594" s="71"/>
      <c r="K14594" s="175"/>
      <c r="L14594" s="176"/>
      <c r="M14594" s="71"/>
      <c r="N14594" s="71"/>
      <c r="Z14594" s="92"/>
      <c r="AD14594" s="87"/>
    </row>
    <row r="14595" spans="3:30">
      <c r="C14595" s="88"/>
      <c r="D14595" s="71"/>
      <c r="E14595" s="71"/>
      <c r="F14595" s="71"/>
      <c r="G14595" s="71"/>
      <c r="H14595" s="71"/>
      <c r="I14595" s="71"/>
      <c r="J14595" s="71"/>
      <c r="K14595" s="175"/>
      <c r="L14595" s="176"/>
      <c r="M14595" s="71"/>
      <c r="N14595" s="71"/>
      <c r="Z14595" s="92"/>
      <c r="AD14595" s="87"/>
    </row>
    <row r="14596" spans="3:30">
      <c r="C14596" s="88"/>
      <c r="D14596" s="71"/>
      <c r="E14596" s="71"/>
      <c r="F14596" s="71"/>
      <c r="G14596" s="71"/>
      <c r="H14596" s="71"/>
      <c r="I14596" s="71"/>
      <c r="J14596" s="71"/>
      <c r="K14596" s="175"/>
      <c r="L14596" s="176"/>
      <c r="M14596" s="71"/>
      <c r="N14596" s="71"/>
      <c r="Z14596" s="92"/>
      <c r="AD14596" s="87"/>
    </row>
    <row r="14597" spans="3:30">
      <c r="C14597" s="88"/>
      <c r="D14597" s="71"/>
      <c r="E14597" s="71"/>
      <c r="F14597" s="71"/>
      <c r="G14597" s="71"/>
      <c r="H14597" s="71"/>
      <c r="I14597" s="71"/>
      <c r="J14597" s="71"/>
      <c r="K14597" s="175"/>
      <c r="L14597" s="176"/>
      <c r="M14597" s="71"/>
      <c r="N14597" s="71"/>
      <c r="Z14597" s="92"/>
      <c r="AD14597" s="87"/>
    </row>
    <row r="14598" spans="3:30">
      <c r="C14598" s="88"/>
      <c r="D14598" s="71"/>
      <c r="E14598" s="71"/>
      <c r="F14598" s="71"/>
      <c r="G14598" s="71"/>
      <c r="H14598" s="71"/>
      <c r="I14598" s="71"/>
      <c r="J14598" s="71"/>
      <c r="K14598" s="175"/>
      <c r="L14598" s="176"/>
      <c r="M14598" s="71"/>
      <c r="N14598" s="71"/>
      <c r="Z14598" s="92"/>
      <c r="AD14598" s="87"/>
    </row>
    <row r="14599" spans="3:30">
      <c r="C14599" s="88"/>
      <c r="D14599" s="71"/>
      <c r="E14599" s="71"/>
      <c r="F14599" s="71"/>
      <c r="G14599" s="71"/>
      <c r="H14599" s="71"/>
      <c r="I14599" s="71"/>
      <c r="J14599" s="71"/>
      <c r="K14599" s="175"/>
      <c r="L14599" s="176"/>
      <c r="M14599" s="71"/>
      <c r="N14599" s="71"/>
      <c r="Z14599" s="92"/>
      <c r="AD14599" s="87"/>
    </row>
    <row r="14600" spans="3:30">
      <c r="C14600" s="88"/>
      <c r="D14600" s="71"/>
      <c r="E14600" s="71"/>
      <c r="F14600" s="71"/>
      <c r="G14600" s="71"/>
      <c r="H14600" s="71"/>
      <c r="I14600" s="71"/>
      <c r="J14600" s="71"/>
      <c r="K14600" s="175"/>
      <c r="L14600" s="176"/>
      <c r="M14600" s="71"/>
      <c r="N14600" s="71"/>
      <c r="Z14600" s="92"/>
      <c r="AD14600" s="87"/>
    </row>
    <row r="14601" spans="3:30">
      <c r="C14601" s="88"/>
      <c r="D14601" s="71"/>
      <c r="E14601" s="71"/>
      <c r="F14601" s="71"/>
      <c r="G14601" s="71"/>
      <c r="H14601" s="71"/>
      <c r="I14601" s="71"/>
      <c r="J14601" s="71"/>
      <c r="K14601" s="175"/>
      <c r="L14601" s="176"/>
      <c r="M14601" s="71"/>
      <c r="N14601" s="71"/>
      <c r="Z14601" s="92"/>
      <c r="AD14601" s="87"/>
    </row>
    <row r="14602" spans="3:30">
      <c r="C14602" s="88"/>
      <c r="D14602" s="71"/>
      <c r="E14602" s="71"/>
      <c r="F14602" s="71"/>
      <c r="G14602" s="71"/>
      <c r="H14602" s="71"/>
      <c r="I14602" s="71"/>
      <c r="J14602" s="71"/>
      <c r="K14602" s="175"/>
      <c r="L14602" s="176"/>
      <c r="M14602" s="71"/>
      <c r="N14602" s="71"/>
      <c r="Z14602" s="92"/>
      <c r="AD14602" s="87"/>
    </row>
    <row r="14603" spans="3:30">
      <c r="C14603" s="88"/>
      <c r="D14603" s="71"/>
      <c r="E14603" s="71"/>
      <c r="F14603" s="71"/>
      <c r="G14603" s="71"/>
      <c r="H14603" s="71"/>
      <c r="I14603" s="71"/>
      <c r="J14603" s="71"/>
      <c r="K14603" s="175"/>
      <c r="L14603" s="176"/>
      <c r="M14603" s="71"/>
      <c r="N14603" s="71"/>
      <c r="Z14603" s="92"/>
      <c r="AD14603" s="87"/>
    </row>
    <row r="14604" spans="3:30">
      <c r="C14604" s="88"/>
      <c r="D14604" s="71"/>
      <c r="E14604" s="71"/>
      <c r="F14604" s="71"/>
      <c r="G14604" s="71"/>
      <c r="H14604" s="71"/>
      <c r="I14604" s="71"/>
      <c r="J14604" s="71"/>
      <c r="K14604" s="175"/>
      <c r="L14604" s="176"/>
      <c r="M14604" s="71"/>
      <c r="N14604" s="71"/>
      <c r="Z14604" s="92"/>
      <c r="AD14604" s="87"/>
    </row>
    <row r="14605" spans="3:30">
      <c r="C14605" s="88"/>
      <c r="D14605" s="71"/>
      <c r="E14605" s="71"/>
      <c r="F14605" s="71"/>
      <c r="G14605" s="71"/>
      <c r="H14605" s="71"/>
      <c r="I14605" s="71"/>
      <c r="J14605" s="71"/>
      <c r="K14605" s="175"/>
      <c r="L14605" s="176"/>
      <c r="M14605" s="71"/>
      <c r="N14605" s="71"/>
      <c r="Z14605" s="92"/>
      <c r="AD14605" s="87"/>
    </row>
    <row r="14606" spans="3:30">
      <c r="C14606" s="88"/>
      <c r="D14606" s="71"/>
      <c r="E14606" s="71"/>
      <c r="F14606" s="71"/>
      <c r="G14606" s="71"/>
      <c r="H14606" s="71"/>
      <c r="I14606" s="71"/>
      <c r="J14606" s="71"/>
      <c r="K14606" s="175"/>
      <c r="L14606" s="176"/>
      <c r="M14606" s="71"/>
      <c r="N14606" s="71"/>
      <c r="Z14606" s="92"/>
      <c r="AD14606" s="87"/>
    </row>
    <row r="14607" spans="3:30">
      <c r="C14607" s="88"/>
      <c r="D14607" s="71"/>
      <c r="E14607" s="71"/>
      <c r="F14607" s="71"/>
      <c r="G14607" s="71"/>
      <c r="H14607" s="71"/>
      <c r="I14607" s="71"/>
      <c r="J14607" s="71"/>
      <c r="K14607" s="175"/>
      <c r="L14607" s="176"/>
      <c r="M14607" s="71"/>
      <c r="N14607" s="71"/>
      <c r="Z14607" s="92"/>
      <c r="AD14607" s="87"/>
    </row>
    <row r="14608" spans="3:30">
      <c r="C14608" s="88"/>
      <c r="D14608" s="71"/>
      <c r="E14608" s="71"/>
      <c r="F14608" s="71"/>
      <c r="G14608" s="71"/>
      <c r="H14608" s="71"/>
      <c r="I14608" s="71"/>
      <c r="J14608" s="71"/>
      <c r="K14608" s="175"/>
      <c r="L14608" s="176"/>
      <c r="M14608" s="71"/>
      <c r="N14608" s="71"/>
      <c r="Z14608" s="92"/>
      <c r="AD14608" s="87"/>
    </row>
    <row r="14609" spans="3:30">
      <c r="C14609" s="88"/>
      <c r="D14609" s="71"/>
      <c r="E14609" s="71"/>
      <c r="F14609" s="71"/>
      <c r="G14609" s="71"/>
      <c r="H14609" s="71"/>
      <c r="I14609" s="71"/>
      <c r="J14609" s="71"/>
      <c r="K14609" s="175"/>
      <c r="L14609" s="176"/>
      <c r="M14609" s="71"/>
      <c r="N14609" s="71"/>
      <c r="Z14609" s="92"/>
      <c r="AD14609" s="87"/>
    </row>
    <row r="14610" spans="3:30">
      <c r="C14610" s="88"/>
      <c r="D14610" s="71"/>
      <c r="E14610" s="71"/>
      <c r="F14610" s="71"/>
      <c r="G14610" s="71"/>
      <c r="H14610" s="71"/>
      <c r="I14610" s="71"/>
      <c r="J14610" s="71"/>
      <c r="K14610" s="175"/>
      <c r="L14610" s="176"/>
      <c r="M14610" s="71"/>
      <c r="N14610" s="71"/>
      <c r="Z14610" s="92"/>
      <c r="AD14610" s="87"/>
    </row>
    <row r="14611" spans="3:30">
      <c r="C14611" s="88"/>
      <c r="D14611" s="71"/>
      <c r="E14611" s="71"/>
      <c r="F14611" s="71"/>
      <c r="G14611" s="71"/>
      <c r="H14611" s="71"/>
      <c r="I14611" s="71"/>
      <c r="J14611" s="71"/>
      <c r="K14611" s="175"/>
      <c r="L14611" s="176"/>
      <c r="M14611" s="71"/>
      <c r="N14611" s="71"/>
      <c r="Z14611" s="92"/>
      <c r="AD14611" s="87"/>
    </row>
    <row r="14612" spans="3:30">
      <c r="C14612" s="88"/>
      <c r="D14612" s="71"/>
      <c r="E14612" s="71"/>
      <c r="F14612" s="71"/>
      <c r="G14612" s="71"/>
      <c r="H14612" s="71"/>
      <c r="I14612" s="71"/>
      <c r="J14612" s="71"/>
      <c r="K14612" s="175"/>
      <c r="L14612" s="176"/>
      <c r="M14612" s="71"/>
      <c r="N14612" s="71"/>
      <c r="Z14612" s="92"/>
      <c r="AD14612" s="87"/>
    </row>
    <row r="14613" spans="3:30">
      <c r="C14613" s="88"/>
      <c r="D14613" s="71"/>
      <c r="E14613" s="71"/>
      <c r="F14613" s="71"/>
      <c r="G14613" s="71"/>
      <c r="H14613" s="71"/>
      <c r="I14613" s="71"/>
      <c r="J14613" s="71"/>
      <c r="K14613" s="175"/>
      <c r="L14613" s="176"/>
      <c r="M14613" s="71"/>
      <c r="N14613" s="71"/>
      <c r="Z14613" s="92"/>
      <c r="AD14613" s="87"/>
    </row>
    <row r="14614" spans="3:30">
      <c r="C14614" s="88"/>
      <c r="D14614" s="71"/>
      <c r="E14614" s="71"/>
      <c r="F14614" s="71"/>
      <c r="G14614" s="71"/>
      <c r="H14614" s="71"/>
      <c r="I14614" s="71"/>
      <c r="J14614" s="71"/>
      <c r="K14614" s="175"/>
      <c r="L14614" s="176"/>
      <c r="M14614" s="71"/>
      <c r="N14614" s="71"/>
      <c r="Z14614" s="92"/>
      <c r="AD14614" s="87"/>
    </row>
    <row r="14615" spans="3:30">
      <c r="C14615" s="88"/>
      <c r="D14615" s="71"/>
      <c r="E14615" s="71"/>
      <c r="F14615" s="71"/>
      <c r="G14615" s="71"/>
      <c r="H14615" s="71"/>
      <c r="I14615" s="71"/>
      <c r="J14615" s="71"/>
      <c r="K14615" s="175"/>
      <c r="L14615" s="176"/>
      <c r="M14615" s="71"/>
      <c r="N14615" s="71"/>
      <c r="Z14615" s="92"/>
      <c r="AD14615" s="87"/>
    </row>
    <row r="14616" spans="3:30">
      <c r="C14616" s="88"/>
      <c r="D14616" s="71"/>
      <c r="E14616" s="71"/>
      <c r="F14616" s="71"/>
      <c r="G14616" s="71"/>
      <c r="H14616" s="71"/>
      <c r="I14616" s="71"/>
      <c r="J14616" s="71"/>
      <c r="K14616" s="175"/>
      <c r="L14616" s="176"/>
      <c r="M14616" s="71"/>
      <c r="N14616" s="71"/>
      <c r="Z14616" s="92"/>
      <c r="AD14616" s="87"/>
    </row>
    <row r="14617" spans="3:30">
      <c r="C14617" s="88"/>
      <c r="D14617" s="71"/>
      <c r="E14617" s="71"/>
      <c r="F14617" s="71"/>
      <c r="G14617" s="71"/>
      <c r="H14617" s="71"/>
      <c r="I14617" s="71"/>
      <c r="J14617" s="71"/>
      <c r="K14617" s="175"/>
      <c r="L14617" s="176"/>
      <c r="M14617" s="71"/>
      <c r="N14617" s="71"/>
      <c r="Z14617" s="92"/>
      <c r="AD14617" s="87"/>
    </row>
    <row r="14618" spans="3:30">
      <c r="C14618" s="88"/>
      <c r="D14618" s="71"/>
      <c r="E14618" s="71"/>
      <c r="F14618" s="71"/>
      <c r="G14618" s="71"/>
      <c r="H14618" s="71"/>
      <c r="I14618" s="71"/>
      <c r="J14618" s="71"/>
      <c r="K14618" s="175"/>
      <c r="L14618" s="176"/>
      <c r="M14618" s="71"/>
      <c r="N14618" s="71"/>
      <c r="Z14618" s="92"/>
      <c r="AD14618" s="87"/>
    </row>
    <row r="14619" spans="3:30">
      <c r="C14619" s="88"/>
      <c r="D14619" s="71"/>
      <c r="E14619" s="71"/>
      <c r="F14619" s="71"/>
      <c r="G14619" s="71"/>
      <c r="H14619" s="71"/>
      <c r="I14619" s="71"/>
      <c r="J14619" s="71"/>
      <c r="K14619" s="175"/>
      <c r="L14619" s="176"/>
      <c r="M14619" s="71"/>
      <c r="N14619" s="71"/>
      <c r="Z14619" s="92"/>
      <c r="AD14619" s="87"/>
    </row>
    <row r="14620" spans="3:30">
      <c r="C14620" s="88"/>
      <c r="D14620" s="71"/>
      <c r="E14620" s="71"/>
      <c r="F14620" s="71"/>
      <c r="G14620" s="71"/>
      <c r="H14620" s="71"/>
      <c r="I14620" s="71"/>
      <c r="J14620" s="71"/>
      <c r="K14620" s="175"/>
      <c r="L14620" s="176"/>
      <c r="M14620" s="71"/>
      <c r="N14620" s="71"/>
      <c r="Z14620" s="92"/>
      <c r="AD14620" s="87"/>
    </row>
    <row r="14621" spans="3:30">
      <c r="C14621" s="88"/>
      <c r="D14621" s="71"/>
      <c r="E14621" s="71"/>
      <c r="F14621" s="71"/>
      <c r="G14621" s="71"/>
      <c r="H14621" s="71"/>
      <c r="I14621" s="71"/>
      <c r="J14621" s="71"/>
      <c r="K14621" s="175"/>
      <c r="L14621" s="176"/>
      <c r="M14621" s="71"/>
      <c r="N14621" s="71"/>
      <c r="Z14621" s="92"/>
      <c r="AD14621" s="87"/>
    </row>
    <row r="14622" spans="3:30">
      <c r="C14622" s="88"/>
      <c r="D14622" s="71"/>
      <c r="E14622" s="71"/>
      <c r="F14622" s="71"/>
      <c r="G14622" s="71"/>
      <c r="H14622" s="71"/>
      <c r="I14622" s="71"/>
      <c r="J14622" s="71"/>
      <c r="K14622" s="175"/>
      <c r="L14622" s="176"/>
      <c r="M14622" s="71"/>
      <c r="N14622" s="71"/>
      <c r="Z14622" s="92"/>
      <c r="AD14622" s="87"/>
    </row>
    <row r="14623" spans="3:30">
      <c r="C14623" s="88"/>
      <c r="D14623" s="71"/>
      <c r="E14623" s="71"/>
      <c r="F14623" s="71"/>
      <c r="G14623" s="71"/>
      <c r="H14623" s="71"/>
      <c r="I14623" s="71"/>
      <c r="J14623" s="71"/>
      <c r="K14623" s="175"/>
      <c r="L14623" s="176"/>
      <c r="M14623" s="71"/>
      <c r="N14623" s="71"/>
      <c r="Z14623" s="92"/>
      <c r="AD14623" s="87"/>
    </row>
    <row r="14624" spans="3:30">
      <c r="C14624" s="88"/>
      <c r="D14624" s="71"/>
      <c r="E14624" s="71"/>
      <c r="F14624" s="71"/>
      <c r="G14624" s="71"/>
      <c r="H14624" s="71"/>
      <c r="I14624" s="71"/>
      <c r="J14624" s="71"/>
      <c r="K14624" s="175"/>
      <c r="L14624" s="176"/>
      <c r="M14624" s="71"/>
      <c r="N14624" s="71"/>
      <c r="Z14624" s="92"/>
      <c r="AD14624" s="87"/>
    </row>
    <row r="14625" spans="3:30">
      <c r="C14625" s="88"/>
      <c r="D14625" s="71"/>
      <c r="E14625" s="71"/>
      <c r="F14625" s="71"/>
      <c r="G14625" s="71"/>
      <c r="H14625" s="71"/>
      <c r="I14625" s="71"/>
      <c r="J14625" s="71"/>
      <c r="K14625" s="175"/>
      <c r="L14625" s="176"/>
      <c r="M14625" s="71"/>
      <c r="N14625" s="71"/>
      <c r="Z14625" s="92"/>
      <c r="AD14625" s="87"/>
    </row>
    <row r="14626" spans="3:30">
      <c r="C14626" s="88"/>
      <c r="D14626" s="71"/>
      <c r="E14626" s="71"/>
      <c r="F14626" s="71"/>
      <c r="G14626" s="71"/>
      <c r="H14626" s="71"/>
      <c r="I14626" s="71"/>
      <c r="J14626" s="71"/>
      <c r="K14626" s="175"/>
      <c r="L14626" s="176"/>
      <c r="M14626" s="71"/>
      <c r="N14626" s="71"/>
      <c r="Z14626" s="92"/>
      <c r="AD14626" s="87"/>
    </row>
    <row r="14627" spans="3:30">
      <c r="C14627" s="88"/>
      <c r="D14627" s="71"/>
      <c r="E14627" s="71"/>
      <c r="F14627" s="71"/>
      <c r="G14627" s="71"/>
      <c r="H14627" s="71"/>
      <c r="I14627" s="71"/>
      <c r="J14627" s="71"/>
      <c r="K14627" s="175"/>
      <c r="L14627" s="176"/>
      <c r="M14627" s="71"/>
      <c r="N14627" s="71"/>
      <c r="Z14627" s="92"/>
      <c r="AD14627" s="87"/>
    </row>
    <row r="14628" spans="3:30">
      <c r="C14628" s="88"/>
      <c r="D14628" s="71"/>
      <c r="E14628" s="71"/>
      <c r="F14628" s="71"/>
      <c r="G14628" s="71"/>
      <c r="H14628" s="71"/>
      <c r="I14628" s="71"/>
      <c r="J14628" s="71"/>
      <c r="K14628" s="175"/>
      <c r="L14628" s="176"/>
      <c r="M14628" s="71"/>
      <c r="N14628" s="71"/>
      <c r="Z14628" s="92"/>
      <c r="AD14628" s="87"/>
    </row>
    <row r="14629" spans="3:30">
      <c r="C14629" s="88"/>
      <c r="D14629" s="71"/>
      <c r="E14629" s="71"/>
      <c r="F14629" s="71"/>
      <c r="G14629" s="71"/>
      <c r="H14629" s="71"/>
      <c r="I14629" s="71"/>
      <c r="J14629" s="71"/>
      <c r="K14629" s="175"/>
      <c r="L14629" s="176"/>
      <c r="M14629" s="71"/>
      <c r="N14629" s="71"/>
      <c r="Z14629" s="92"/>
      <c r="AD14629" s="87"/>
    </row>
    <row r="14630" spans="3:30">
      <c r="C14630" s="88"/>
      <c r="D14630" s="71"/>
      <c r="E14630" s="71"/>
      <c r="F14630" s="71"/>
      <c r="G14630" s="71"/>
      <c r="H14630" s="71"/>
      <c r="I14630" s="71"/>
      <c r="J14630" s="71"/>
      <c r="K14630" s="175"/>
      <c r="L14630" s="176"/>
      <c r="M14630" s="71"/>
      <c r="N14630" s="71"/>
      <c r="Z14630" s="92"/>
      <c r="AD14630" s="87"/>
    </row>
    <row r="14631" spans="3:30">
      <c r="C14631" s="88"/>
      <c r="D14631" s="71"/>
      <c r="E14631" s="71"/>
      <c r="F14631" s="71"/>
      <c r="G14631" s="71"/>
      <c r="H14631" s="71"/>
      <c r="I14631" s="71"/>
      <c r="J14631" s="71"/>
      <c r="K14631" s="175"/>
      <c r="L14631" s="176"/>
      <c r="M14631" s="71"/>
      <c r="N14631" s="71"/>
      <c r="Z14631" s="92"/>
      <c r="AD14631" s="87"/>
    </row>
    <row r="14632" spans="3:30">
      <c r="C14632" s="88"/>
      <c r="D14632" s="71"/>
      <c r="E14632" s="71"/>
      <c r="F14632" s="71"/>
      <c r="G14632" s="71"/>
      <c r="H14632" s="71"/>
      <c r="I14632" s="71"/>
      <c r="J14632" s="71"/>
      <c r="K14632" s="175"/>
      <c r="L14632" s="176"/>
      <c r="M14632" s="71"/>
      <c r="N14632" s="71"/>
      <c r="Z14632" s="92"/>
      <c r="AD14632" s="87"/>
    </row>
    <row r="14633" spans="3:30">
      <c r="C14633" s="88"/>
      <c r="D14633" s="71"/>
      <c r="E14633" s="71"/>
      <c r="F14633" s="71"/>
      <c r="G14633" s="71"/>
      <c r="H14633" s="71"/>
      <c r="I14633" s="71"/>
      <c r="J14633" s="71"/>
      <c r="K14633" s="175"/>
      <c r="L14633" s="176"/>
      <c r="M14633" s="71"/>
      <c r="N14633" s="71"/>
      <c r="Z14633" s="92"/>
      <c r="AD14633" s="87"/>
    </row>
    <row r="14634" spans="3:30">
      <c r="C14634" s="88"/>
      <c r="D14634" s="71"/>
      <c r="E14634" s="71"/>
      <c r="F14634" s="71"/>
      <c r="G14634" s="71"/>
      <c r="H14634" s="71"/>
      <c r="I14634" s="71"/>
      <c r="J14634" s="71"/>
      <c r="K14634" s="175"/>
      <c r="L14634" s="176"/>
      <c r="M14634" s="71"/>
      <c r="N14634" s="71"/>
      <c r="Z14634" s="92"/>
      <c r="AD14634" s="87"/>
    </row>
    <row r="14635" spans="3:30">
      <c r="C14635" s="88"/>
      <c r="D14635" s="71"/>
      <c r="E14635" s="71"/>
      <c r="F14635" s="71"/>
      <c r="G14635" s="71"/>
      <c r="H14635" s="71"/>
      <c r="I14635" s="71"/>
      <c r="J14635" s="71"/>
      <c r="K14635" s="175"/>
      <c r="L14635" s="176"/>
      <c r="M14635" s="71"/>
      <c r="N14635" s="71"/>
      <c r="Z14635" s="92"/>
      <c r="AD14635" s="87"/>
    </row>
    <row r="14636" spans="3:30">
      <c r="C14636" s="88"/>
      <c r="D14636" s="71"/>
      <c r="E14636" s="71"/>
      <c r="F14636" s="71"/>
      <c r="G14636" s="71"/>
      <c r="H14636" s="71"/>
      <c r="I14636" s="71"/>
      <c r="J14636" s="71"/>
      <c r="K14636" s="175"/>
      <c r="L14636" s="176"/>
      <c r="M14636" s="71"/>
      <c r="N14636" s="71"/>
      <c r="Z14636" s="92"/>
      <c r="AD14636" s="87"/>
    </row>
    <row r="14637" spans="3:30">
      <c r="C14637" s="88"/>
      <c r="D14637" s="71"/>
      <c r="E14637" s="71"/>
      <c r="F14637" s="71"/>
      <c r="G14637" s="71"/>
      <c r="H14637" s="71"/>
      <c r="I14637" s="71"/>
      <c r="J14637" s="71"/>
      <c r="K14637" s="175"/>
      <c r="L14637" s="176"/>
      <c r="M14637" s="71"/>
      <c r="N14637" s="71"/>
      <c r="Z14637" s="92"/>
      <c r="AD14637" s="87"/>
    </row>
    <row r="14638" spans="3:30">
      <c r="C14638" s="88"/>
      <c r="D14638" s="71"/>
      <c r="E14638" s="71"/>
      <c r="F14638" s="71"/>
      <c r="G14638" s="71"/>
      <c r="H14638" s="71"/>
      <c r="I14638" s="71"/>
      <c r="J14638" s="71"/>
      <c r="K14638" s="175"/>
      <c r="L14638" s="176"/>
      <c r="M14638" s="71"/>
      <c r="N14638" s="71"/>
      <c r="Z14638" s="92"/>
      <c r="AD14638" s="87"/>
    </row>
    <row r="14639" spans="3:30">
      <c r="C14639" s="88"/>
      <c r="D14639" s="71"/>
      <c r="E14639" s="71"/>
      <c r="F14639" s="71"/>
      <c r="G14639" s="71"/>
      <c r="H14639" s="71"/>
      <c r="I14639" s="71"/>
      <c r="J14639" s="71"/>
      <c r="K14639" s="175"/>
      <c r="L14639" s="176"/>
      <c r="M14639" s="71"/>
      <c r="N14639" s="71"/>
      <c r="Z14639" s="92"/>
      <c r="AD14639" s="87"/>
    </row>
    <row r="14640" spans="3:30">
      <c r="C14640" s="88"/>
      <c r="D14640" s="71"/>
      <c r="E14640" s="71"/>
      <c r="F14640" s="71"/>
      <c r="G14640" s="71"/>
      <c r="H14640" s="71"/>
      <c r="I14640" s="71"/>
      <c r="J14640" s="71"/>
      <c r="K14640" s="175"/>
      <c r="L14640" s="176"/>
      <c r="M14640" s="71"/>
      <c r="N14640" s="71"/>
      <c r="Z14640" s="92"/>
      <c r="AD14640" s="87"/>
    </row>
    <row r="14641" spans="3:30">
      <c r="C14641" s="88"/>
      <c r="D14641" s="71"/>
      <c r="E14641" s="71"/>
      <c r="F14641" s="71"/>
      <c r="G14641" s="71"/>
      <c r="H14641" s="71"/>
      <c r="I14641" s="71"/>
      <c r="J14641" s="71"/>
      <c r="K14641" s="175"/>
      <c r="L14641" s="176"/>
      <c r="M14641" s="71"/>
      <c r="N14641" s="71"/>
      <c r="Z14641" s="92"/>
      <c r="AD14641" s="87"/>
    </row>
    <row r="14642" spans="3:30">
      <c r="C14642" s="88"/>
      <c r="D14642" s="71"/>
      <c r="E14642" s="71"/>
      <c r="F14642" s="71"/>
      <c r="G14642" s="71"/>
      <c r="H14642" s="71"/>
      <c r="I14642" s="71"/>
      <c r="J14642" s="71"/>
      <c r="K14642" s="175"/>
      <c r="L14642" s="176"/>
      <c r="M14642" s="71"/>
      <c r="N14642" s="71"/>
      <c r="Z14642" s="92"/>
      <c r="AD14642" s="87"/>
    </row>
    <row r="14643" spans="3:30">
      <c r="C14643" s="88"/>
      <c r="D14643" s="71"/>
      <c r="E14643" s="71"/>
      <c r="F14643" s="71"/>
      <c r="G14643" s="71"/>
      <c r="H14643" s="71"/>
      <c r="I14643" s="71"/>
      <c r="J14643" s="71"/>
      <c r="K14643" s="175"/>
      <c r="L14643" s="176"/>
      <c r="M14643" s="71"/>
      <c r="N14643" s="71"/>
      <c r="Z14643" s="92"/>
      <c r="AD14643" s="87"/>
    </row>
    <row r="14644" spans="3:30">
      <c r="C14644" s="88"/>
      <c r="D14644" s="71"/>
      <c r="E14644" s="71"/>
      <c r="F14644" s="71"/>
      <c r="G14644" s="71"/>
      <c r="H14644" s="71"/>
      <c r="I14644" s="71"/>
      <c r="J14644" s="71"/>
      <c r="K14644" s="175"/>
      <c r="L14644" s="176"/>
      <c r="M14644" s="71"/>
      <c r="N14644" s="71"/>
      <c r="Z14644" s="92"/>
      <c r="AD14644" s="87"/>
    </row>
    <row r="14645" spans="3:30">
      <c r="C14645" s="88"/>
      <c r="D14645" s="71"/>
      <c r="E14645" s="71"/>
      <c r="F14645" s="71"/>
      <c r="G14645" s="71"/>
      <c r="H14645" s="71"/>
      <c r="I14645" s="71"/>
      <c r="J14645" s="71"/>
      <c r="K14645" s="175"/>
      <c r="L14645" s="176"/>
      <c r="M14645" s="71"/>
      <c r="N14645" s="71"/>
      <c r="Z14645" s="92"/>
      <c r="AD14645" s="87"/>
    </row>
    <row r="14646" spans="3:30">
      <c r="C14646" s="88"/>
      <c r="D14646" s="71"/>
      <c r="E14646" s="71"/>
      <c r="F14646" s="71"/>
      <c r="G14646" s="71"/>
      <c r="H14646" s="71"/>
      <c r="I14646" s="71"/>
      <c r="J14646" s="71"/>
      <c r="K14646" s="175"/>
      <c r="L14646" s="176"/>
      <c r="M14646" s="71"/>
      <c r="N14646" s="71"/>
      <c r="Z14646" s="92"/>
      <c r="AD14646" s="87"/>
    </row>
    <row r="14647" spans="3:30">
      <c r="C14647" s="88"/>
      <c r="D14647" s="71"/>
      <c r="E14647" s="71"/>
      <c r="F14647" s="71"/>
      <c r="G14647" s="71"/>
      <c r="H14647" s="71"/>
      <c r="I14647" s="71"/>
      <c r="J14647" s="71"/>
      <c r="K14647" s="175"/>
      <c r="L14647" s="176"/>
      <c r="M14647" s="71"/>
      <c r="N14647" s="71"/>
      <c r="Z14647" s="92"/>
      <c r="AD14647" s="87"/>
    </row>
    <row r="14648" spans="3:30">
      <c r="C14648" s="88"/>
      <c r="D14648" s="71"/>
      <c r="E14648" s="71"/>
      <c r="F14648" s="71"/>
      <c r="G14648" s="71"/>
      <c r="H14648" s="71"/>
      <c r="I14648" s="71"/>
      <c r="J14648" s="71"/>
      <c r="K14648" s="175"/>
      <c r="L14648" s="176"/>
      <c r="M14648" s="71"/>
      <c r="N14648" s="71"/>
      <c r="Z14648" s="92"/>
      <c r="AD14648" s="87"/>
    </row>
    <row r="14649" spans="3:30">
      <c r="C14649" s="88"/>
      <c r="D14649" s="71"/>
      <c r="E14649" s="71"/>
      <c r="F14649" s="71"/>
      <c r="G14649" s="71"/>
      <c r="H14649" s="71"/>
      <c r="I14649" s="71"/>
      <c r="J14649" s="71"/>
      <c r="K14649" s="175"/>
      <c r="L14649" s="176"/>
      <c r="M14649" s="71"/>
      <c r="N14649" s="71"/>
      <c r="Z14649" s="92"/>
      <c r="AD14649" s="87"/>
    </row>
    <row r="14650" spans="3:30">
      <c r="C14650" s="88"/>
      <c r="D14650" s="71"/>
      <c r="E14650" s="71"/>
      <c r="F14650" s="71"/>
      <c r="G14650" s="71"/>
      <c r="H14650" s="71"/>
      <c r="I14650" s="71"/>
      <c r="J14650" s="71"/>
      <c r="K14650" s="175"/>
      <c r="L14650" s="176"/>
      <c r="M14650" s="71"/>
      <c r="N14650" s="71"/>
      <c r="Z14650" s="92"/>
      <c r="AD14650" s="87"/>
    </row>
    <row r="14651" spans="3:30">
      <c r="C14651" s="88"/>
      <c r="D14651" s="71"/>
      <c r="E14651" s="71"/>
      <c r="F14651" s="71"/>
      <c r="G14651" s="71"/>
      <c r="H14651" s="71"/>
      <c r="I14651" s="71"/>
      <c r="J14651" s="71"/>
      <c r="K14651" s="175"/>
      <c r="L14651" s="176"/>
      <c r="M14651" s="71"/>
      <c r="N14651" s="71"/>
      <c r="Z14651" s="92"/>
      <c r="AD14651" s="87"/>
    </row>
    <row r="14652" spans="3:30">
      <c r="C14652" s="88"/>
      <c r="D14652" s="71"/>
      <c r="E14652" s="71"/>
      <c r="F14652" s="71"/>
      <c r="G14652" s="71"/>
      <c r="H14652" s="71"/>
      <c r="I14652" s="71"/>
      <c r="J14652" s="71"/>
      <c r="K14652" s="175"/>
      <c r="L14652" s="176"/>
      <c r="M14652" s="71"/>
      <c r="N14652" s="71"/>
      <c r="Z14652" s="92"/>
      <c r="AD14652" s="87"/>
    </row>
    <row r="14653" spans="3:30">
      <c r="C14653" s="88"/>
      <c r="D14653" s="71"/>
      <c r="E14653" s="71"/>
      <c r="F14653" s="71"/>
      <c r="G14653" s="71"/>
      <c r="H14653" s="71"/>
      <c r="I14653" s="71"/>
      <c r="J14653" s="71"/>
      <c r="K14653" s="175"/>
      <c r="L14653" s="176"/>
      <c r="M14653" s="71"/>
      <c r="N14653" s="71"/>
      <c r="Z14653" s="92"/>
      <c r="AD14653" s="87"/>
    </row>
    <row r="14654" spans="3:30">
      <c r="C14654" s="88"/>
      <c r="D14654" s="71"/>
      <c r="E14654" s="71"/>
      <c r="F14654" s="71"/>
      <c r="G14654" s="71"/>
      <c r="H14654" s="71"/>
      <c r="I14654" s="71"/>
      <c r="J14654" s="71"/>
      <c r="K14654" s="175"/>
      <c r="L14654" s="176"/>
      <c r="M14654" s="71"/>
      <c r="N14654" s="71"/>
      <c r="Z14654" s="92"/>
      <c r="AD14654" s="87"/>
    </row>
    <row r="14655" spans="3:30">
      <c r="C14655" s="88"/>
      <c r="D14655" s="71"/>
      <c r="E14655" s="71"/>
      <c r="F14655" s="71"/>
      <c r="G14655" s="71"/>
      <c r="H14655" s="71"/>
      <c r="I14655" s="71"/>
      <c r="J14655" s="71"/>
      <c r="K14655" s="175"/>
      <c r="L14655" s="176"/>
      <c r="M14655" s="71"/>
      <c r="N14655" s="71"/>
      <c r="Z14655" s="92"/>
      <c r="AD14655" s="87"/>
    </row>
    <row r="14656" spans="3:30">
      <c r="C14656" s="88"/>
      <c r="D14656" s="71"/>
      <c r="E14656" s="71"/>
      <c r="F14656" s="71"/>
      <c r="G14656" s="71"/>
      <c r="H14656" s="71"/>
      <c r="I14656" s="71"/>
      <c r="J14656" s="71"/>
      <c r="K14656" s="175"/>
      <c r="L14656" s="176"/>
      <c r="M14656" s="71"/>
      <c r="N14656" s="71"/>
      <c r="Z14656" s="92"/>
      <c r="AD14656" s="87"/>
    </row>
    <row r="14657" spans="3:30">
      <c r="C14657" s="88"/>
      <c r="D14657" s="71"/>
      <c r="E14657" s="71"/>
      <c r="F14657" s="71"/>
      <c r="G14657" s="71"/>
      <c r="H14657" s="71"/>
      <c r="I14657" s="71"/>
      <c r="J14657" s="71"/>
      <c r="K14657" s="175"/>
      <c r="L14657" s="176"/>
      <c r="M14657" s="71"/>
      <c r="N14657" s="71"/>
      <c r="Z14657" s="92"/>
      <c r="AD14657" s="87"/>
    </row>
    <row r="14658" spans="3:30">
      <c r="C14658" s="88"/>
      <c r="D14658" s="71"/>
      <c r="E14658" s="71"/>
      <c r="F14658" s="71"/>
      <c r="G14658" s="71"/>
      <c r="H14658" s="71"/>
      <c r="I14658" s="71"/>
      <c r="J14658" s="71"/>
      <c r="K14658" s="175"/>
      <c r="L14658" s="176"/>
      <c r="M14658" s="71"/>
      <c r="N14658" s="71"/>
      <c r="Z14658" s="92"/>
      <c r="AD14658" s="87"/>
    </row>
    <row r="14659" spans="3:30">
      <c r="C14659" s="88"/>
      <c r="D14659" s="71"/>
      <c r="E14659" s="71"/>
      <c r="F14659" s="71"/>
      <c r="G14659" s="71"/>
      <c r="H14659" s="71"/>
      <c r="I14659" s="71"/>
      <c r="J14659" s="71"/>
      <c r="K14659" s="175"/>
      <c r="L14659" s="176"/>
      <c r="M14659" s="71"/>
      <c r="N14659" s="71"/>
      <c r="Z14659" s="92"/>
      <c r="AD14659" s="87"/>
    </row>
    <row r="14660" spans="3:30">
      <c r="C14660" s="88"/>
      <c r="D14660" s="71"/>
      <c r="E14660" s="71"/>
      <c r="F14660" s="71"/>
      <c r="G14660" s="71"/>
      <c r="H14660" s="71"/>
      <c r="I14660" s="71"/>
      <c r="J14660" s="71"/>
      <c r="K14660" s="175"/>
      <c r="L14660" s="176"/>
      <c r="M14660" s="71"/>
      <c r="N14660" s="71"/>
      <c r="Z14660" s="92"/>
      <c r="AD14660" s="87"/>
    </row>
    <row r="14661" spans="3:30">
      <c r="C14661" s="88"/>
      <c r="D14661" s="71"/>
      <c r="E14661" s="71"/>
      <c r="F14661" s="71"/>
      <c r="G14661" s="71"/>
      <c r="I14661" s="71"/>
      <c r="J14661" s="71"/>
      <c r="K14661" s="175"/>
      <c r="L14661" s="176"/>
      <c r="M14661" s="71"/>
      <c r="N14661" s="71"/>
      <c r="Z14661" s="92"/>
      <c r="AD14661" s="87"/>
    </row>
    <row r="14662" spans="3:30">
      <c r="C14662" s="88"/>
      <c r="D14662" s="71"/>
      <c r="E14662" s="71"/>
      <c r="F14662" s="71"/>
      <c r="G14662" s="71"/>
      <c r="I14662" s="71"/>
      <c r="J14662" s="71"/>
      <c r="K14662" s="175"/>
      <c r="L14662" s="176"/>
      <c r="M14662" s="71"/>
      <c r="N14662" s="71"/>
      <c r="Z14662" s="92"/>
      <c r="AD14662" s="87"/>
    </row>
    <row r="14663" spans="3:30">
      <c r="C14663" s="88"/>
      <c r="D14663" s="71"/>
      <c r="E14663" s="71"/>
      <c r="F14663" s="71"/>
      <c r="G14663" s="71"/>
      <c r="I14663" s="71"/>
      <c r="J14663" s="71"/>
      <c r="K14663" s="175"/>
      <c r="L14663" s="176"/>
      <c r="M14663" s="71"/>
      <c r="N14663" s="71"/>
      <c r="Z14663" s="92"/>
      <c r="AD14663" s="87"/>
    </row>
    <row r="14664" spans="3:30">
      <c r="C14664" s="88"/>
      <c r="D14664" s="71"/>
      <c r="E14664" s="71"/>
      <c r="F14664" s="71"/>
      <c r="G14664" s="71"/>
      <c r="I14664" s="71"/>
      <c r="J14664" s="71"/>
      <c r="K14664" s="175"/>
      <c r="L14664" s="176"/>
      <c r="M14664" s="71"/>
      <c r="N14664" s="71"/>
      <c r="Z14664" s="92"/>
      <c r="AD14664" s="87"/>
    </row>
    <row r="14665" spans="3:30">
      <c r="C14665" s="88"/>
      <c r="D14665" s="71"/>
      <c r="E14665" s="71"/>
      <c r="F14665" s="71"/>
      <c r="G14665" s="71"/>
      <c r="I14665" s="71"/>
      <c r="J14665" s="71"/>
      <c r="K14665" s="175"/>
      <c r="L14665" s="176"/>
      <c r="M14665" s="71"/>
      <c r="N14665" s="71"/>
      <c r="Z14665" s="92"/>
      <c r="AD14665" s="87"/>
    </row>
    <row r="14666" spans="3:30">
      <c r="C14666" s="88"/>
      <c r="D14666" s="71"/>
      <c r="E14666" s="71"/>
      <c r="F14666" s="71"/>
      <c r="G14666" s="71"/>
      <c r="I14666" s="71"/>
      <c r="J14666" s="71"/>
      <c r="K14666" s="175"/>
      <c r="L14666" s="176"/>
      <c r="M14666" s="71"/>
      <c r="N14666" s="71"/>
      <c r="Z14666" s="92"/>
      <c r="AD14666" s="87"/>
    </row>
    <row r="14667" spans="3:30">
      <c r="C14667" s="88"/>
      <c r="D14667" s="71"/>
      <c r="E14667" s="71"/>
      <c r="F14667" s="71"/>
      <c r="G14667" s="71"/>
      <c r="I14667" s="71"/>
      <c r="J14667" s="71"/>
      <c r="K14667" s="175"/>
      <c r="L14667" s="176"/>
      <c r="M14667" s="71"/>
      <c r="N14667" s="71"/>
      <c r="Z14667" s="92"/>
      <c r="AD14667" s="87"/>
    </row>
    <row r="14668" spans="3:30">
      <c r="C14668" s="88"/>
      <c r="D14668" s="71"/>
      <c r="E14668" s="71"/>
      <c r="F14668" s="71"/>
      <c r="G14668" s="71"/>
      <c r="I14668" s="71"/>
      <c r="J14668" s="71"/>
      <c r="K14668" s="175"/>
      <c r="L14668" s="176"/>
      <c r="M14668" s="71"/>
      <c r="N14668" s="71"/>
      <c r="Z14668" s="92"/>
      <c r="AD14668" s="87"/>
    </row>
    <row r="14669" spans="3:30">
      <c r="C14669" s="88"/>
      <c r="D14669" s="71"/>
      <c r="E14669" s="71"/>
      <c r="F14669" s="71"/>
      <c r="G14669" s="71"/>
      <c r="I14669" s="71"/>
      <c r="J14669" s="71"/>
      <c r="K14669" s="175"/>
      <c r="L14669" s="176"/>
      <c r="M14669" s="71"/>
      <c r="N14669" s="71"/>
      <c r="Z14669" s="92"/>
      <c r="AD14669" s="87"/>
    </row>
    <row r="14670" spans="3:30">
      <c r="C14670" s="88"/>
      <c r="D14670" s="71"/>
      <c r="E14670" s="71"/>
      <c r="F14670" s="71"/>
      <c r="G14670" s="71"/>
      <c r="I14670" s="71"/>
      <c r="J14670" s="71"/>
      <c r="K14670" s="175"/>
      <c r="L14670" s="176"/>
      <c r="M14670" s="71"/>
      <c r="N14670" s="71"/>
      <c r="Z14670" s="92"/>
      <c r="AD14670" s="87"/>
    </row>
    <row r="14671" spans="3:30">
      <c r="C14671" s="88"/>
      <c r="D14671" s="71"/>
      <c r="E14671" s="71"/>
      <c r="F14671" s="71"/>
      <c r="G14671" s="71"/>
      <c r="I14671" s="71"/>
      <c r="J14671" s="71"/>
      <c r="K14671" s="175"/>
      <c r="L14671" s="176"/>
      <c r="M14671" s="71"/>
      <c r="N14671" s="71"/>
      <c r="Z14671" s="92"/>
      <c r="AD14671" s="87"/>
    </row>
    <row r="14672" spans="3:30">
      <c r="C14672" s="88"/>
      <c r="D14672" s="71"/>
      <c r="E14672" s="71"/>
      <c r="F14672" s="71"/>
      <c r="G14672" s="71"/>
      <c r="I14672" s="71"/>
      <c r="J14672" s="71"/>
      <c r="K14672" s="175"/>
      <c r="L14672" s="176"/>
      <c r="M14672" s="71"/>
      <c r="N14672" s="71"/>
      <c r="Z14672" s="92"/>
      <c r="AD14672" s="87"/>
    </row>
    <row r="14673" spans="3:30">
      <c r="C14673" s="88"/>
      <c r="D14673" s="71"/>
      <c r="E14673" s="71"/>
      <c r="F14673" s="71"/>
      <c r="G14673" s="71"/>
      <c r="I14673" s="71"/>
      <c r="J14673" s="71"/>
      <c r="K14673" s="175"/>
      <c r="L14673" s="176"/>
      <c r="M14673" s="71"/>
      <c r="N14673" s="71"/>
      <c r="Z14673" s="92"/>
      <c r="AD14673" s="87"/>
    </row>
    <row r="14674" spans="3:30">
      <c r="C14674" s="88"/>
      <c r="D14674" s="71"/>
      <c r="E14674" s="71"/>
      <c r="F14674" s="71"/>
      <c r="G14674" s="71"/>
      <c r="I14674" s="71"/>
      <c r="J14674" s="71"/>
      <c r="K14674" s="175"/>
      <c r="L14674" s="176"/>
      <c r="M14674" s="71"/>
      <c r="N14674" s="71"/>
      <c r="Z14674" s="92"/>
      <c r="AD14674" s="87"/>
    </row>
    <row r="14675" spans="3:30">
      <c r="C14675" s="88"/>
      <c r="D14675" s="71"/>
      <c r="E14675" s="71"/>
      <c r="F14675" s="71"/>
      <c r="G14675" s="71"/>
      <c r="I14675" s="71"/>
      <c r="J14675" s="71"/>
      <c r="K14675" s="175"/>
      <c r="L14675" s="176"/>
      <c r="M14675" s="71"/>
      <c r="N14675" s="71"/>
      <c r="Z14675" s="92"/>
      <c r="AD14675" s="87"/>
    </row>
    <row r="14676" spans="3:30">
      <c r="C14676" s="88"/>
      <c r="D14676" s="71"/>
      <c r="E14676" s="71"/>
      <c r="F14676" s="71"/>
      <c r="G14676" s="71"/>
      <c r="I14676" s="71"/>
      <c r="J14676" s="71"/>
      <c r="K14676" s="175"/>
      <c r="L14676" s="176"/>
      <c r="M14676" s="71"/>
      <c r="N14676" s="71"/>
      <c r="Z14676" s="92"/>
      <c r="AD14676" s="87"/>
    </row>
    <row r="14677" spans="3:30">
      <c r="C14677" s="88"/>
      <c r="D14677" s="71"/>
      <c r="E14677" s="71"/>
      <c r="F14677" s="71"/>
      <c r="G14677" s="71"/>
      <c r="I14677" s="71"/>
      <c r="J14677" s="71"/>
      <c r="K14677" s="175"/>
      <c r="L14677" s="176"/>
      <c r="M14677" s="71"/>
      <c r="N14677" s="71"/>
      <c r="Z14677" s="92"/>
      <c r="AD14677" s="87"/>
    </row>
    <row r="14678" spans="3:30">
      <c r="C14678" s="88"/>
      <c r="D14678" s="71"/>
      <c r="E14678" s="71"/>
      <c r="F14678" s="71"/>
      <c r="G14678" s="71"/>
      <c r="I14678" s="71"/>
      <c r="J14678" s="71"/>
      <c r="K14678" s="175"/>
      <c r="L14678" s="176"/>
      <c r="M14678" s="71"/>
      <c r="N14678" s="71"/>
      <c r="Z14678" s="92"/>
      <c r="AD14678" s="87"/>
    </row>
    <row r="14679" spans="3:30">
      <c r="C14679" s="88"/>
      <c r="D14679" s="71"/>
      <c r="E14679" s="71"/>
      <c r="F14679" s="71"/>
      <c r="G14679" s="71"/>
      <c r="I14679" s="71"/>
      <c r="J14679" s="71"/>
      <c r="K14679" s="175"/>
      <c r="L14679" s="176"/>
      <c r="M14679" s="71"/>
      <c r="N14679" s="71"/>
      <c r="Z14679" s="92"/>
      <c r="AD14679" s="87"/>
    </row>
    <row r="14680" spans="3:30">
      <c r="C14680" s="88"/>
      <c r="D14680" s="71"/>
      <c r="E14680" s="71"/>
      <c r="F14680" s="71"/>
      <c r="G14680" s="71"/>
      <c r="I14680" s="71"/>
      <c r="J14680" s="71"/>
      <c r="K14680" s="175"/>
      <c r="L14680" s="176"/>
      <c r="M14680" s="71"/>
      <c r="N14680" s="71"/>
      <c r="Z14680" s="92"/>
      <c r="AD14680" s="87"/>
    </row>
    <row r="14681" spans="3:30">
      <c r="C14681" s="88"/>
      <c r="D14681" s="71"/>
      <c r="E14681" s="71"/>
      <c r="F14681" s="71"/>
      <c r="G14681" s="71"/>
      <c r="I14681" s="71"/>
      <c r="J14681" s="71"/>
      <c r="K14681" s="175"/>
      <c r="L14681" s="176"/>
      <c r="M14681" s="71"/>
      <c r="N14681" s="71"/>
      <c r="Z14681" s="92"/>
      <c r="AD14681" s="87"/>
    </row>
    <row r="14682" spans="3:30">
      <c r="C14682" s="88"/>
      <c r="D14682" s="71"/>
      <c r="E14682" s="71"/>
      <c r="F14682" s="71"/>
      <c r="G14682" s="71"/>
      <c r="H14682" s="71"/>
      <c r="I14682" s="71"/>
      <c r="J14682" s="71"/>
      <c r="K14682" s="175"/>
      <c r="L14682" s="176"/>
      <c r="M14682" s="71"/>
      <c r="N14682" s="71"/>
      <c r="Z14682" s="92"/>
      <c r="AD14682" s="87"/>
    </row>
    <row r="14683" spans="3:30">
      <c r="C14683" s="88"/>
      <c r="D14683" s="71"/>
      <c r="E14683" s="71"/>
      <c r="F14683" s="71"/>
      <c r="G14683" s="71"/>
      <c r="H14683" s="71"/>
      <c r="I14683" s="71"/>
      <c r="J14683" s="71"/>
      <c r="K14683" s="175"/>
      <c r="L14683" s="176"/>
      <c r="M14683" s="71"/>
      <c r="N14683" s="71"/>
      <c r="Z14683" s="92"/>
      <c r="AD14683" s="87"/>
    </row>
    <row r="14684" spans="3:30">
      <c r="C14684" s="88"/>
      <c r="D14684" s="71"/>
      <c r="E14684" s="71"/>
      <c r="F14684" s="71"/>
      <c r="G14684" s="71"/>
      <c r="H14684" s="71"/>
      <c r="I14684" s="71"/>
      <c r="J14684" s="71"/>
      <c r="K14684" s="175"/>
      <c r="L14684" s="176"/>
      <c r="M14684" s="71"/>
      <c r="N14684" s="71"/>
      <c r="Z14684" s="92"/>
      <c r="AD14684" s="87"/>
    </row>
    <row r="14685" spans="3:30">
      <c r="C14685" s="88"/>
      <c r="D14685" s="71"/>
      <c r="E14685" s="71"/>
      <c r="F14685" s="71"/>
      <c r="G14685" s="71"/>
      <c r="H14685" s="71"/>
      <c r="I14685" s="71"/>
      <c r="J14685" s="71"/>
      <c r="K14685" s="175"/>
      <c r="L14685" s="176"/>
      <c r="M14685" s="71"/>
      <c r="N14685" s="71"/>
      <c r="Z14685" s="92"/>
      <c r="AD14685" s="87"/>
    </row>
    <row r="14686" spans="3:30">
      <c r="C14686" s="88"/>
      <c r="D14686" s="71"/>
      <c r="E14686" s="71"/>
      <c r="F14686" s="71"/>
      <c r="G14686" s="71"/>
      <c r="H14686" s="71"/>
      <c r="I14686" s="71"/>
      <c r="J14686" s="71"/>
      <c r="K14686" s="175"/>
      <c r="L14686" s="176"/>
      <c r="M14686" s="71"/>
      <c r="N14686" s="71"/>
      <c r="Z14686" s="92"/>
      <c r="AD14686" s="87"/>
    </row>
    <row r="14687" spans="3:30">
      <c r="C14687" s="88"/>
      <c r="D14687" s="71"/>
      <c r="E14687" s="71"/>
      <c r="F14687" s="71"/>
      <c r="G14687" s="71"/>
      <c r="H14687" s="71"/>
      <c r="I14687" s="71"/>
      <c r="J14687" s="71"/>
      <c r="K14687" s="175"/>
      <c r="L14687" s="176"/>
      <c r="M14687" s="71"/>
      <c r="N14687" s="71"/>
      <c r="Z14687" s="92"/>
      <c r="AD14687" s="87"/>
    </row>
    <row r="14688" spans="3:30">
      <c r="C14688" s="88"/>
      <c r="D14688" s="71"/>
      <c r="E14688" s="71"/>
      <c r="F14688" s="71"/>
      <c r="G14688" s="71"/>
      <c r="H14688" s="71"/>
      <c r="I14688" s="71"/>
      <c r="J14688" s="71"/>
      <c r="K14688" s="175"/>
      <c r="L14688" s="176"/>
      <c r="M14688" s="71"/>
      <c r="N14688" s="71"/>
      <c r="Z14688" s="92"/>
      <c r="AD14688" s="87"/>
    </row>
    <row r="14689" spans="3:30">
      <c r="C14689" s="88"/>
      <c r="D14689" s="71"/>
      <c r="E14689" s="71"/>
      <c r="F14689" s="71"/>
      <c r="G14689" s="71"/>
      <c r="H14689" s="71"/>
      <c r="I14689" s="71"/>
      <c r="J14689" s="71"/>
      <c r="K14689" s="175"/>
      <c r="L14689" s="176"/>
      <c r="M14689" s="71"/>
      <c r="N14689" s="71"/>
      <c r="Z14689" s="92"/>
      <c r="AD14689" s="87"/>
    </row>
    <row r="14690" spans="3:30">
      <c r="C14690" s="88"/>
      <c r="D14690" s="71"/>
      <c r="E14690" s="71"/>
      <c r="F14690" s="71"/>
      <c r="G14690" s="71"/>
      <c r="H14690" s="71"/>
      <c r="I14690" s="71"/>
      <c r="J14690" s="71"/>
      <c r="K14690" s="175"/>
      <c r="L14690" s="176"/>
      <c r="M14690" s="71"/>
      <c r="N14690" s="71"/>
      <c r="Z14690" s="92"/>
      <c r="AD14690" s="87"/>
    </row>
    <row r="14691" spans="3:30">
      <c r="C14691" s="88"/>
      <c r="D14691" s="71"/>
      <c r="E14691" s="71"/>
      <c r="F14691" s="71"/>
      <c r="G14691" s="71"/>
      <c r="H14691" s="71"/>
      <c r="I14691" s="71"/>
      <c r="J14691" s="71"/>
      <c r="K14691" s="175"/>
      <c r="L14691" s="176"/>
      <c r="M14691" s="71"/>
      <c r="N14691" s="71"/>
      <c r="Z14691" s="92"/>
      <c r="AD14691" s="87"/>
    </row>
    <row r="14692" spans="3:30">
      <c r="C14692" s="88"/>
      <c r="D14692" s="71"/>
      <c r="E14692" s="71"/>
      <c r="F14692" s="71"/>
      <c r="G14692" s="71"/>
      <c r="H14692" s="71"/>
      <c r="I14692" s="71"/>
      <c r="J14692" s="71"/>
      <c r="K14692" s="175"/>
      <c r="L14692" s="176"/>
      <c r="M14692" s="71"/>
      <c r="N14692" s="71"/>
      <c r="Z14692" s="92"/>
      <c r="AD14692" s="87"/>
    </row>
    <row r="14693" spans="3:30">
      <c r="C14693" s="88"/>
      <c r="D14693" s="71"/>
      <c r="E14693" s="71"/>
      <c r="F14693" s="71"/>
      <c r="G14693" s="71"/>
      <c r="H14693" s="71"/>
      <c r="I14693" s="71"/>
      <c r="J14693" s="71"/>
      <c r="K14693" s="175"/>
      <c r="L14693" s="176"/>
      <c r="M14693" s="71"/>
      <c r="N14693" s="71"/>
      <c r="Z14693" s="92"/>
      <c r="AD14693" s="87"/>
    </row>
    <row r="14694" spans="3:30">
      <c r="C14694" s="88"/>
      <c r="D14694" s="71"/>
      <c r="E14694" s="71"/>
      <c r="F14694" s="71"/>
      <c r="G14694" s="71"/>
      <c r="H14694" s="71"/>
      <c r="I14694" s="71"/>
      <c r="J14694" s="71"/>
      <c r="K14694" s="175"/>
      <c r="L14694" s="176"/>
      <c r="M14694" s="71"/>
      <c r="N14694" s="71"/>
      <c r="Z14694" s="92"/>
      <c r="AD14694" s="87"/>
    </row>
    <row r="14695" spans="3:30">
      <c r="C14695" s="88"/>
      <c r="D14695" s="71"/>
      <c r="E14695" s="71"/>
      <c r="F14695" s="71"/>
      <c r="G14695" s="71"/>
      <c r="H14695" s="71"/>
      <c r="I14695" s="71"/>
      <c r="J14695" s="71"/>
      <c r="K14695" s="175"/>
      <c r="L14695" s="176"/>
      <c r="M14695" s="71"/>
      <c r="N14695" s="71"/>
      <c r="Z14695" s="92"/>
      <c r="AD14695" s="87"/>
    </row>
    <row r="14696" spans="3:30">
      <c r="C14696" s="88"/>
      <c r="D14696" s="71"/>
      <c r="E14696" s="71"/>
      <c r="F14696" s="71"/>
      <c r="G14696" s="71"/>
      <c r="H14696" s="71"/>
      <c r="I14696" s="71"/>
      <c r="J14696" s="71"/>
      <c r="K14696" s="175"/>
      <c r="L14696" s="176"/>
      <c r="M14696" s="71"/>
      <c r="N14696" s="71"/>
      <c r="Z14696" s="92"/>
      <c r="AD14696" s="87"/>
    </row>
    <row r="14697" spans="3:30">
      <c r="C14697" s="88"/>
      <c r="D14697" s="71"/>
      <c r="E14697" s="71"/>
      <c r="F14697" s="71"/>
      <c r="G14697" s="71"/>
      <c r="H14697" s="71"/>
      <c r="I14697" s="71"/>
      <c r="J14697" s="71"/>
      <c r="K14697" s="175"/>
      <c r="L14697" s="176"/>
      <c r="M14697" s="71"/>
      <c r="N14697" s="71"/>
      <c r="Z14697" s="92"/>
      <c r="AD14697" s="87"/>
    </row>
    <row r="14698" spans="3:30">
      <c r="C14698" s="88"/>
      <c r="D14698" s="71"/>
      <c r="E14698" s="71"/>
      <c r="F14698" s="71"/>
      <c r="G14698" s="71"/>
      <c r="H14698" s="71"/>
      <c r="I14698" s="71"/>
      <c r="J14698" s="71"/>
      <c r="K14698" s="175"/>
      <c r="L14698" s="176"/>
      <c r="M14698" s="71"/>
      <c r="N14698" s="71"/>
      <c r="Z14698" s="92"/>
      <c r="AD14698" s="87"/>
    </row>
    <row r="14699" spans="3:30">
      <c r="C14699" s="88"/>
      <c r="D14699" s="71"/>
      <c r="E14699" s="71"/>
      <c r="F14699" s="71"/>
      <c r="G14699" s="71"/>
      <c r="H14699" s="71"/>
      <c r="I14699" s="71"/>
      <c r="J14699" s="71"/>
      <c r="K14699" s="175"/>
      <c r="L14699" s="176"/>
      <c r="M14699" s="71"/>
      <c r="N14699" s="71"/>
      <c r="Z14699" s="92"/>
      <c r="AD14699" s="87"/>
    </row>
    <row r="14700" spans="3:30">
      <c r="C14700" s="88"/>
      <c r="D14700" s="71"/>
      <c r="E14700" s="71"/>
      <c r="F14700" s="71"/>
      <c r="G14700" s="71"/>
      <c r="H14700" s="71"/>
      <c r="I14700" s="71"/>
      <c r="J14700" s="71"/>
      <c r="K14700" s="175"/>
      <c r="L14700" s="176"/>
      <c r="M14700" s="71"/>
      <c r="N14700" s="71"/>
      <c r="Z14700" s="92"/>
      <c r="AD14700" s="87"/>
    </row>
    <row r="14701" spans="3:30">
      <c r="C14701" s="88"/>
      <c r="D14701" s="71"/>
      <c r="E14701" s="71"/>
      <c r="F14701" s="71"/>
      <c r="G14701" s="71"/>
      <c r="H14701" s="71"/>
      <c r="I14701" s="71"/>
      <c r="J14701" s="71"/>
      <c r="K14701" s="175"/>
      <c r="L14701" s="176"/>
      <c r="M14701" s="71"/>
      <c r="N14701" s="71"/>
      <c r="Z14701" s="92"/>
      <c r="AD14701" s="87"/>
    </row>
    <row r="14702" spans="3:30">
      <c r="C14702" s="88"/>
      <c r="D14702" s="71"/>
      <c r="E14702" s="71"/>
      <c r="F14702" s="71"/>
      <c r="G14702" s="71"/>
      <c r="H14702" s="71"/>
      <c r="I14702" s="71"/>
      <c r="J14702" s="71"/>
      <c r="K14702" s="175"/>
      <c r="L14702" s="176"/>
      <c r="M14702" s="71"/>
      <c r="N14702" s="71"/>
      <c r="Z14702" s="92"/>
      <c r="AD14702" s="87"/>
    </row>
    <row r="14703" spans="3:30">
      <c r="C14703" s="88"/>
      <c r="D14703" s="71"/>
      <c r="E14703" s="71"/>
      <c r="F14703" s="71"/>
      <c r="G14703" s="71"/>
      <c r="H14703" s="71"/>
      <c r="I14703" s="71"/>
      <c r="J14703" s="71"/>
      <c r="K14703" s="175"/>
      <c r="L14703" s="176"/>
      <c r="M14703" s="71"/>
      <c r="N14703" s="71"/>
      <c r="Z14703" s="92"/>
      <c r="AD14703" s="87"/>
    </row>
    <row r="14704" spans="3:30">
      <c r="C14704" s="88"/>
      <c r="D14704" s="71"/>
      <c r="E14704" s="71"/>
      <c r="F14704" s="71"/>
      <c r="G14704" s="71"/>
      <c r="H14704" s="71"/>
      <c r="I14704" s="71"/>
      <c r="J14704" s="71"/>
      <c r="K14704" s="175"/>
      <c r="L14704" s="176"/>
      <c r="M14704" s="71"/>
      <c r="N14704" s="71"/>
      <c r="Z14704" s="92"/>
      <c r="AD14704" s="87"/>
    </row>
    <row r="14705" spans="3:30">
      <c r="C14705" s="88"/>
      <c r="D14705" s="71"/>
      <c r="E14705" s="71"/>
      <c r="F14705" s="71"/>
      <c r="G14705" s="71"/>
      <c r="H14705" s="71"/>
      <c r="I14705" s="71"/>
      <c r="J14705" s="71"/>
      <c r="K14705" s="175"/>
      <c r="L14705" s="176"/>
      <c r="M14705" s="71"/>
      <c r="N14705" s="71"/>
      <c r="Z14705" s="92"/>
      <c r="AD14705" s="87"/>
    </row>
    <row r="14706" spans="3:30">
      <c r="C14706" s="88"/>
      <c r="D14706" s="71"/>
      <c r="E14706" s="71"/>
      <c r="F14706" s="71"/>
      <c r="G14706" s="71"/>
      <c r="H14706" s="71"/>
      <c r="I14706" s="71"/>
      <c r="J14706" s="71"/>
      <c r="K14706" s="175"/>
      <c r="L14706" s="176"/>
      <c r="M14706" s="71"/>
      <c r="N14706" s="71"/>
      <c r="Z14706" s="92"/>
      <c r="AD14706" s="87"/>
    </row>
    <row r="14707" spans="3:30">
      <c r="C14707" s="88"/>
      <c r="D14707" s="71"/>
      <c r="E14707" s="71"/>
      <c r="F14707" s="71"/>
      <c r="G14707" s="71"/>
      <c r="H14707" s="71"/>
      <c r="I14707" s="71"/>
      <c r="J14707" s="71"/>
      <c r="K14707" s="175"/>
      <c r="L14707" s="176"/>
      <c r="M14707" s="71"/>
      <c r="N14707" s="71"/>
      <c r="Z14707" s="92"/>
      <c r="AD14707" s="87"/>
    </row>
    <row r="14708" spans="3:30">
      <c r="C14708" s="88"/>
      <c r="D14708" s="71"/>
      <c r="E14708" s="71"/>
      <c r="F14708" s="71"/>
      <c r="G14708" s="71"/>
      <c r="H14708" s="71"/>
      <c r="I14708" s="71"/>
      <c r="J14708" s="71"/>
      <c r="K14708" s="175"/>
      <c r="L14708" s="176"/>
      <c r="M14708" s="71"/>
      <c r="N14708" s="71"/>
      <c r="Z14708" s="92"/>
      <c r="AD14708" s="87"/>
    </row>
    <row r="14709" spans="3:30">
      <c r="C14709" s="88"/>
      <c r="D14709" s="71"/>
      <c r="E14709" s="71"/>
      <c r="F14709" s="71"/>
      <c r="G14709" s="71"/>
      <c r="H14709" s="71"/>
      <c r="I14709" s="71"/>
      <c r="J14709" s="71"/>
      <c r="K14709" s="175"/>
      <c r="L14709" s="176"/>
      <c r="M14709" s="71"/>
      <c r="N14709" s="71"/>
      <c r="Z14709" s="92"/>
      <c r="AD14709" s="87"/>
    </row>
    <row r="14710" spans="3:30">
      <c r="C14710" s="88"/>
      <c r="D14710" s="71"/>
      <c r="E14710" s="71"/>
      <c r="F14710" s="71"/>
      <c r="G14710" s="71"/>
      <c r="H14710" s="71"/>
      <c r="I14710" s="71"/>
      <c r="J14710" s="71"/>
      <c r="K14710" s="175"/>
      <c r="L14710" s="176"/>
      <c r="M14710" s="71"/>
      <c r="N14710" s="71"/>
      <c r="Z14710" s="92"/>
      <c r="AD14710" s="87"/>
    </row>
    <row r="14711" spans="3:30">
      <c r="C14711" s="88"/>
      <c r="D14711" s="71"/>
      <c r="E14711" s="71"/>
      <c r="F14711" s="71"/>
      <c r="G14711" s="71"/>
      <c r="H14711" s="71"/>
      <c r="I14711" s="71"/>
      <c r="J14711" s="71"/>
      <c r="K14711" s="175"/>
      <c r="L14711" s="176"/>
      <c r="M14711" s="71"/>
      <c r="N14711" s="71"/>
      <c r="Z14711" s="92"/>
      <c r="AD14711" s="87"/>
    </row>
    <row r="14712" spans="3:30">
      <c r="C14712" s="88"/>
      <c r="D14712" s="71"/>
      <c r="E14712" s="71"/>
      <c r="F14712" s="71"/>
      <c r="G14712" s="71"/>
      <c r="H14712" s="71"/>
      <c r="I14712" s="71"/>
      <c r="J14712" s="71"/>
      <c r="K14712" s="175"/>
      <c r="L14712" s="176"/>
      <c r="M14712" s="71"/>
      <c r="N14712" s="71"/>
      <c r="Z14712" s="92"/>
      <c r="AD14712" s="87"/>
    </row>
    <row r="14713" spans="3:30">
      <c r="C14713" s="88"/>
      <c r="D14713" s="71"/>
      <c r="E14713" s="71"/>
      <c r="F14713" s="71"/>
      <c r="G14713" s="71"/>
      <c r="H14713" s="71"/>
      <c r="I14713" s="71"/>
      <c r="J14713" s="71"/>
      <c r="K14713" s="175"/>
      <c r="L14713" s="176"/>
      <c r="M14713" s="71"/>
      <c r="N14713" s="71"/>
      <c r="Z14713" s="92"/>
      <c r="AD14713" s="87"/>
    </row>
    <row r="14714" spans="3:30">
      <c r="C14714" s="88"/>
      <c r="D14714" s="71"/>
      <c r="E14714" s="71"/>
      <c r="F14714" s="71"/>
      <c r="G14714" s="71"/>
      <c r="H14714" s="71"/>
      <c r="I14714" s="71"/>
      <c r="J14714" s="71"/>
      <c r="K14714" s="175"/>
      <c r="L14714" s="176"/>
      <c r="M14714" s="71"/>
      <c r="N14714" s="71"/>
      <c r="Z14714" s="92"/>
      <c r="AD14714" s="87"/>
    </row>
    <row r="14715" spans="3:30">
      <c r="C14715" s="88"/>
      <c r="D14715" s="71"/>
      <c r="E14715" s="71"/>
      <c r="F14715" s="71"/>
      <c r="G14715" s="71"/>
      <c r="H14715" s="71"/>
      <c r="I14715" s="71"/>
      <c r="J14715" s="71"/>
      <c r="K14715" s="175"/>
      <c r="L14715" s="176"/>
      <c r="M14715" s="71"/>
      <c r="N14715" s="71"/>
      <c r="Z14715" s="92"/>
      <c r="AD14715" s="87"/>
    </row>
    <row r="14716" spans="3:30">
      <c r="C14716" s="88"/>
      <c r="D14716" s="71"/>
      <c r="E14716" s="71"/>
      <c r="F14716" s="71"/>
      <c r="G14716" s="71"/>
      <c r="H14716" s="71"/>
      <c r="I14716" s="71"/>
      <c r="J14716" s="71"/>
      <c r="K14716" s="175"/>
      <c r="L14716" s="176"/>
      <c r="M14716" s="71"/>
      <c r="N14716" s="71"/>
      <c r="Z14716" s="92"/>
      <c r="AD14716" s="87"/>
    </row>
    <row r="14717" spans="3:30">
      <c r="C14717" s="88"/>
      <c r="D14717" s="71"/>
      <c r="E14717" s="71"/>
      <c r="F14717" s="71"/>
      <c r="G14717" s="71"/>
      <c r="H14717" s="71"/>
      <c r="I14717" s="71"/>
      <c r="J14717" s="71"/>
      <c r="K14717" s="175"/>
      <c r="L14717" s="176"/>
      <c r="M14717" s="71"/>
      <c r="N14717" s="71"/>
      <c r="Z14717" s="92"/>
      <c r="AD14717" s="87"/>
    </row>
    <row r="14718" spans="3:30">
      <c r="C14718" s="88"/>
      <c r="D14718" s="71"/>
      <c r="E14718" s="71"/>
      <c r="F14718" s="71"/>
      <c r="G14718" s="71"/>
      <c r="H14718" s="71"/>
      <c r="I14718" s="71"/>
      <c r="J14718" s="71"/>
      <c r="K14718" s="175"/>
      <c r="L14718" s="176"/>
      <c r="M14718" s="71"/>
      <c r="N14718" s="71"/>
      <c r="Z14718" s="92"/>
      <c r="AD14718" s="87"/>
    </row>
    <row r="14719" spans="3:30">
      <c r="C14719" s="88"/>
      <c r="D14719" s="71"/>
      <c r="E14719" s="71"/>
      <c r="F14719" s="71"/>
      <c r="G14719" s="71"/>
      <c r="H14719" s="71"/>
      <c r="I14719" s="71"/>
      <c r="J14719" s="71"/>
      <c r="K14719" s="175"/>
      <c r="L14719" s="176"/>
      <c r="M14719" s="71"/>
      <c r="N14719" s="71"/>
      <c r="Z14719" s="92"/>
      <c r="AD14719" s="87"/>
    </row>
    <row r="14720" spans="3:30">
      <c r="C14720" s="88"/>
      <c r="D14720" s="71"/>
      <c r="E14720" s="71"/>
      <c r="F14720" s="71"/>
      <c r="G14720" s="71"/>
      <c r="H14720" s="71"/>
      <c r="I14720" s="71"/>
      <c r="J14720" s="71"/>
      <c r="K14720" s="175"/>
      <c r="L14720" s="176"/>
      <c r="M14720" s="71"/>
      <c r="N14720" s="71"/>
      <c r="Z14720" s="92"/>
      <c r="AD14720" s="87"/>
    </row>
    <row r="14721" spans="3:30">
      <c r="C14721" s="88"/>
      <c r="D14721" s="71"/>
      <c r="E14721" s="71"/>
      <c r="F14721" s="71"/>
      <c r="G14721" s="71"/>
      <c r="H14721" s="71"/>
      <c r="I14721" s="71"/>
      <c r="J14721" s="71"/>
      <c r="K14721" s="175"/>
      <c r="L14721" s="176"/>
      <c r="M14721" s="71"/>
      <c r="N14721" s="71"/>
      <c r="Z14721" s="92"/>
      <c r="AD14721" s="87"/>
    </row>
    <row r="14722" spans="3:30">
      <c r="C14722" s="88"/>
      <c r="D14722" s="71"/>
      <c r="E14722" s="71"/>
      <c r="F14722" s="71"/>
      <c r="G14722" s="71"/>
      <c r="H14722" s="71"/>
      <c r="I14722" s="71"/>
      <c r="J14722" s="71"/>
      <c r="K14722" s="175"/>
      <c r="L14722" s="176"/>
      <c r="M14722" s="71"/>
      <c r="N14722" s="71"/>
      <c r="Z14722" s="92"/>
      <c r="AD14722" s="87"/>
    </row>
    <row r="14723" spans="3:30">
      <c r="C14723" s="88"/>
      <c r="D14723" s="71"/>
      <c r="E14723" s="71"/>
      <c r="F14723" s="71"/>
      <c r="G14723" s="71"/>
      <c r="H14723" s="71"/>
      <c r="I14723" s="71"/>
      <c r="J14723" s="71"/>
      <c r="K14723" s="175"/>
      <c r="L14723" s="176"/>
      <c r="M14723" s="71"/>
      <c r="N14723" s="71"/>
      <c r="Z14723" s="92"/>
      <c r="AD14723" s="87"/>
    </row>
    <row r="14724" spans="3:30">
      <c r="C14724" s="88"/>
      <c r="D14724" s="71"/>
      <c r="E14724" s="71"/>
      <c r="F14724" s="71"/>
      <c r="G14724" s="71"/>
      <c r="H14724" s="71"/>
      <c r="I14724" s="71"/>
      <c r="J14724" s="71"/>
      <c r="K14724" s="175"/>
      <c r="L14724" s="176"/>
      <c r="M14724" s="71"/>
      <c r="N14724" s="71"/>
      <c r="Z14724" s="92"/>
      <c r="AD14724" s="87"/>
    </row>
    <row r="14725" spans="3:30">
      <c r="C14725" s="88"/>
      <c r="D14725" s="71"/>
      <c r="E14725" s="71"/>
      <c r="F14725" s="71"/>
      <c r="G14725" s="71"/>
      <c r="H14725" s="71"/>
      <c r="I14725" s="71"/>
      <c r="J14725" s="71"/>
      <c r="K14725" s="175"/>
      <c r="L14725" s="176"/>
      <c r="M14725" s="71"/>
      <c r="N14725" s="71"/>
      <c r="Z14725" s="92"/>
      <c r="AD14725" s="87"/>
    </row>
    <row r="14726" spans="3:30">
      <c r="C14726" s="88"/>
      <c r="D14726" s="71"/>
      <c r="E14726" s="71"/>
      <c r="F14726" s="71"/>
      <c r="G14726" s="71"/>
      <c r="H14726" s="71"/>
      <c r="I14726" s="71"/>
      <c r="J14726" s="71"/>
      <c r="K14726" s="175"/>
      <c r="L14726" s="176"/>
      <c r="M14726" s="71"/>
      <c r="N14726" s="71"/>
      <c r="Z14726" s="92"/>
      <c r="AD14726" s="87"/>
    </row>
    <row r="14727" spans="3:30">
      <c r="C14727" s="88"/>
      <c r="D14727" s="71"/>
      <c r="E14727" s="71"/>
      <c r="F14727" s="71"/>
      <c r="G14727" s="71"/>
      <c r="H14727" s="71"/>
      <c r="I14727" s="71"/>
      <c r="J14727" s="71"/>
      <c r="K14727" s="175"/>
      <c r="L14727" s="176"/>
      <c r="M14727" s="71"/>
      <c r="N14727" s="71"/>
      <c r="Z14727" s="92"/>
      <c r="AD14727" s="87"/>
    </row>
    <row r="14728" spans="3:30">
      <c r="C14728" s="88"/>
      <c r="D14728" s="71"/>
      <c r="E14728" s="71"/>
      <c r="F14728" s="71"/>
      <c r="G14728" s="71"/>
      <c r="H14728" s="71"/>
      <c r="I14728" s="71"/>
      <c r="J14728" s="71"/>
      <c r="K14728" s="175"/>
      <c r="L14728" s="176"/>
      <c r="M14728" s="71"/>
      <c r="N14728" s="71"/>
      <c r="Z14728" s="92"/>
      <c r="AD14728" s="87"/>
    </row>
    <row r="14729" spans="3:30">
      <c r="C14729" s="88"/>
      <c r="D14729" s="71"/>
      <c r="E14729" s="71"/>
      <c r="F14729" s="71"/>
      <c r="G14729" s="71"/>
      <c r="H14729" s="71"/>
      <c r="I14729" s="71"/>
      <c r="J14729" s="71"/>
      <c r="K14729" s="175"/>
      <c r="L14729" s="176"/>
      <c r="M14729" s="71"/>
      <c r="N14729" s="71"/>
      <c r="Z14729" s="92"/>
      <c r="AD14729" s="87"/>
    </row>
    <row r="14730" spans="3:30">
      <c r="C14730" s="88"/>
      <c r="D14730" s="71"/>
      <c r="E14730" s="71"/>
      <c r="F14730" s="71"/>
      <c r="G14730" s="71"/>
      <c r="H14730" s="71"/>
      <c r="I14730" s="71"/>
      <c r="J14730" s="71"/>
      <c r="K14730" s="175"/>
      <c r="L14730" s="176"/>
      <c r="M14730" s="71"/>
      <c r="N14730" s="71"/>
      <c r="Z14730" s="92"/>
      <c r="AD14730" s="87"/>
    </row>
    <row r="14731" spans="3:30">
      <c r="C14731" s="88"/>
      <c r="D14731" s="71"/>
      <c r="E14731" s="71"/>
      <c r="F14731" s="71"/>
      <c r="G14731" s="71"/>
      <c r="H14731" s="71"/>
      <c r="I14731" s="71"/>
      <c r="J14731" s="71"/>
      <c r="K14731" s="175"/>
      <c r="L14731" s="176"/>
      <c r="M14731" s="71"/>
      <c r="N14731" s="71"/>
      <c r="Z14731" s="92"/>
      <c r="AD14731" s="87"/>
    </row>
    <row r="14732" spans="3:30">
      <c r="C14732" s="88"/>
      <c r="D14732" s="71"/>
      <c r="E14732" s="71"/>
      <c r="F14732" s="71"/>
      <c r="G14732" s="71"/>
      <c r="H14732" s="71"/>
      <c r="I14732" s="71"/>
      <c r="J14732" s="71"/>
      <c r="K14732" s="175"/>
      <c r="L14732" s="176"/>
      <c r="M14732" s="71"/>
      <c r="N14732" s="71"/>
      <c r="Z14732" s="92"/>
      <c r="AD14732" s="87"/>
    </row>
    <row r="14733" spans="3:30">
      <c r="C14733" s="88"/>
      <c r="D14733" s="71"/>
      <c r="E14733" s="71"/>
      <c r="F14733" s="71"/>
      <c r="G14733" s="71"/>
      <c r="H14733" s="71"/>
      <c r="I14733" s="71"/>
      <c r="J14733" s="71"/>
      <c r="K14733" s="175"/>
      <c r="L14733" s="176"/>
      <c r="M14733" s="71"/>
      <c r="N14733" s="71"/>
      <c r="Z14733" s="92"/>
      <c r="AD14733" s="87"/>
    </row>
    <row r="14734" spans="3:30">
      <c r="C14734" s="88"/>
      <c r="D14734" s="71"/>
      <c r="E14734" s="71"/>
      <c r="F14734" s="71"/>
      <c r="G14734" s="71"/>
      <c r="H14734" s="71"/>
      <c r="I14734" s="71"/>
      <c r="J14734" s="71"/>
      <c r="K14734" s="175"/>
      <c r="L14734" s="176"/>
      <c r="M14734" s="71"/>
      <c r="N14734" s="71"/>
      <c r="Z14734" s="92"/>
      <c r="AD14734" s="87"/>
    </row>
    <row r="14735" spans="3:30">
      <c r="C14735" s="88"/>
      <c r="D14735" s="71"/>
      <c r="E14735" s="71"/>
      <c r="F14735" s="71"/>
      <c r="G14735" s="71"/>
      <c r="H14735" s="71"/>
      <c r="I14735" s="71"/>
      <c r="J14735" s="71"/>
      <c r="K14735" s="175"/>
      <c r="L14735" s="176"/>
      <c r="M14735" s="71"/>
      <c r="N14735" s="71"/>
      <c r="Z14735" s="92"/>
      <c r="AD14735" s="87"/>
    </row>
    <row r="14736" spans="3:30">
      <c r="C14736" s="88"/>
      <c r="D14736" s="71"/>
      <c r="E14736" s="71"/>
      <c r="F14736" s="71"/>
      <c r="G14736" s="71"/>
      <c r="H14736" s="71"/>
      <c r="I14736" s="71"/>
      <c r="J14736" s="71"/>
      <c r="K14736" s="175"/>
      <c r="L14736" s="176"/>
      <c r="M14736" s="71"/>
      <c r="N14736" s="71"/>
      <c r="Z14736" s="92"/>
      <c r="AD14736" s="87"/>
    </row>
    <row r="14737" spans="3:30">
      <c r="C14737" s="88"/>
      <c r="D14737" s="71"/>
      <c r="E14737" s="71"/>
      <c r="F14737" s="71"/>
      <c r="G14737" s="71"/>
      <c r="H14737" s="71"/>
      <c r="I14737" s="71"/>
      <c r="J14737" s="71"/>
      <c r="K14737" s="175"/>
      <c r="L14737" s="176"/>
      <c r="M14737" s="71"/>
      <c r="N14737" s="71"/>
      <c r="Z14737" s="92"/>
      <c r="AD14737" s="87"/>
    </row>
    <row r="14738" spans="3:30">
      <c r="C14738" s="88"/>
      <c r="D14738" s="71"/>
      <c r="E14738" s="71"/>
      <c r="F14738" s="71"/>
      <c r="G14738" s="71"/>
      <c r="H14738" s="71"/>
      <c r="I14738" s="71"/>
      <c r="J14738" s="71"/>
      <c r="K14738" s="175"/>
      <c r="L14738" s="176"/>
      <c r="M14738" s="71"/>
      <c r="N14738" s="71"/>
      <c r="Z14738" s="92"/>
      <c r="AD14738" s="87"/>
    </row>
    <row r="14739" spans="3:30">
      <c r="C14739" s="88"/>
      <c r="D14739" s="71"/>
      <c r="E14739" s="71"/>
      <c r="F14739" s="71"/>
      <c r="G14739" s="71"/>
      <c r="H14739" s="71"/>
      <c r="I14739" s="71"/>
      <c r="J14739" s="71"/>
      <c r="K14739" s="175"/>
      <c r="L14739" s="176"/>
      <c r="M14739" s="71"/>
      <c r="N14739" s="71"/>
      <c r="Z14739" s="92"/>
      <c r="AD14739" s="87"/>
    </row>
    <row r="14740" spans="3:30">
      <c r="C14740" s="88"/>
      <c r="D14740" s="71"/>
      <c r="E14740" s="71"/>
      <c r="F14740" s="71"/>
      <c r="G14740" s="71"/>
      <c r="H14740" s="71"/>
      <c r="I14740" s="71"/>
      <c r="J14740" s="71"/>
      <c r="K14740" s="175"/>
      <c r="L14740" s="176"/>
      <c r="M14740" s="71"/>
      <c r="N14740" s="71"/>
      <c r="Z14740" s="92"/>
      <c r="AD14740" s="87"/>
    </row>
    <row r="14741" spans="3:30">
      <c r="C14741" s="88"/>
      <c r="D14741" s="71"/>
      <c r="E14741" s="71"/>
      <c r="F14741" s="71"/>
      <c r="G14741" s="71"/>
      <c r="H14741" s="71"/>
      <c r="I14741" s="71"/>
      <c r="J14741" s="71"/>
      <c r="K14741" s="175"/>
      <c r="L14741" s="176"/>
      <c r="M14741" s="71"/>
      <c r="N14741" s="71"/>
      <c r="Z14741" s="92"/>
      <c r="AD14741" s="87"/>
    </row>
    <row r="14742" spans="3:30">
      <c r="C14742" s="88"/>
      <c r="D14742" s="71"/>
      <c r="E14742" s="71"/>
      <c r="F14742" s="71"/>
      <c r="G14742" s="71"/>
      <c r="H14742" s="71"/>
      <c r="I14742" s="71"/>
      <c r="J14742" s="71"/>
      <c r="K14742" s="175"/>
      <c r="L14742" s="176"/>
      <c r="M14742" s="71"/>
      <c r="N14742" s="71"/>
      <c r="Z14742" s="92"/>
      <c r="AD14742" s="87"/>
    </row>
    <row r="14743" spans="3:30">
      <c r="C14743" s="88"/>
      <c r="D14743" s="71"/>
      <c r="E14743" s="71"/>
      <c r="F14743" s="71"/>
      <c r="G14743" s="71"/>
      <c r="H14743" s="71"/>
      <c r="I14743" s="71"/>
      <c r="J14743" s="71"/>
      <c r="K14743" s="175"/>
      <c r="L14743" s="176"/>
      <c r="M14743" s="71"/>
      <c r="N14743" s="71"/>
      <c r="Z14743" s="92"/>
      <c r="AD14743" s="87"/>
    </row>
    <row r="14744" spans="3:30">
      <c r="C14744" s="88"/>
      <c r="D14744" s="71"/>
      <c r="E14744" s="71"/>
      <c r="F14744" s="71"/>
      <c r="G14744" s="71"/>
      <c r="H14744" s="71"/>
      <c r="I14744" s="71"/>
      <c r="J14744" s="71"/>
      <c r="K14744" s="175"/>
      <c r="L14744" s="176"/>
      <c r="M14744" s="71"/>
      <c r="N14744" s="71"/>
      <c r="Z14744" s="92"/>
      <c r="AD14744" s="87"/>
    </row>
    <row r="14745" spans="3:30">
      <c r="C14745" s="88"/>
      <c r="D14745" s="71"/>
      <c r="E14745" s="71"/>
      <c r="F14745" s="71"/>
      <c r="G14745" s="71"/>
      <c r="H14745" s="71"/>
      <c r="I14745" s="71"/>
      <c r="J14745" s="71"/>
      <c r="K14745" s="175"/>
      <c r="L14745" s="176"/>
      <c r="M14745" s="71"/>
      <c r="N14745" s="71"/>
      <c r="Z14745" s="92"/>
      <c r="AD14745" s="87"/>
    </row>
    <row r="14746" spans="3:30">
      <c r="C14746" s="88"/>
      <c r="D14746" s="71"/>
      <c r="E14746" s="71"/>
      <c r="F14746" s="71"/>
      <c r="G14746" s="71"/>
      <c r="H14746" s="71"/>
      <c r="I14746" s="71"/>
      <c r="J14746" s="71"/>
      <c r="K14746" s="175"/>
      <c r="L14746" s="176"/>
      <c r="M14746" s="71"/>
      <c r="N14746" s="71"/>
      <c r="Z14746" s="92"/>
      <c r="AD14746" s="87"/>
    </row>
    <row r="14747" spans="3:30">
      <c r="C14747" s="88"/>
      <c r="D14747" s="71"/>
      <c r="E14747" s="71"/>
      <c r="F14747" s="71"/>
      <c r="G14747" s="71"/>
      <c r="H14747" s="71"/>
      <c r="I14747" s="71"/>
      <c r="J14747" s="71"/>
      <c r="K14747" s="175"/>
      <c r="L14747" s="176"/>
      <c r="M14747" s="71"/>
      <c r="N14747" s="71"/>
      <c r="Z14747" s="92"/>
      <c r="AD14747" s="87"/>
    </row>
    <row r="14748" spans="3:30">
      <c r="C14748" s="88"/>
      <c r="D14748" s="71"/>
      <c r="E14748" s="71"/>
      <c r="F14748" s="71"/>
      <c r="G14748" s="71"/>
      <c r="H14748" s="71"/>
      <c r="I14748" s="71"/>
      <c r="J14748" s="71"/>
      <c r="K14748" s="175"/>
      <c r="L14748" s="176"/>
      <c r="M14748" s="71"/>
      <c r="N14748" s="71"/>
      <c r="Z14748" s="92"/>
      <c r="AD14748" s="87"/>
    </row>
    <row r="14749" spans="3:30">
      <c r="C14749" s="88"/>
      <c r="D14749" s="71"/>
      <c r="E14749" s="71"/>
      <c r="F14749" s="71"/>
      <c r="G14749" s="71"/>
      <c r="H14749" s="71"/>
      <c r="I14749" s="71"/>
      <c r="J14749" s="71"/>
      <c r="K14749" s="175"/>
      <c r="L14749" s="176"/>
      <c r="M14749" s="71"/>
      <c r="N14749" s="71"/>
      <c r="Z14749" s="92"/>
      <c r="AD14749" s="87"/>
    </row>
    <row r="14750" spans="3:30">
      <c r="C14750" s="88"/>
      <c r="D14750" s="71"/>
      <c r="E14750" s="71"/>
      <c r="F14750" s="71"/>
      <c r="G14750" s="71"/>
      <c r="H14750" s="71"/>
      <c r="I14750" s="71"/>
      <c r="J14750" s="71"/>
      <c r="K14750" s="175"/>
      <c r="L14750" s="176"/>
      <c r="M14750" s="71"/>
      <c r="N14750" s="71"/>
      <c r="Z14750" s="92"/>
      <c r="AD14750" s="87"/>
    </row>
    <row r="14751" spans="3:30">
      <c r="C14751" s="88"/>
      <c r="D14751" s="71"/>
      <c r="E14751" s="71"/>
      <c r="F14751" s="71"/>
      <c r="G14751" s="71"/>
      <c r="H14751" s="71"/>
      <c r="I14751" s="71"/>
      <c r="J14751" s="71"/>
      <c r="K14751" s="175"/>
      <c r="L14751" s="176"/>
      <c r="M14751" s="71"/>
      <c r="N14751" s="71"/>
      <c r="Z14751" s="92"/>
      <c r="AD14751" s="87"/>
    </row>
    <row r="14752" spans="3:30">
      <c r="C14752" s="88"/>
      <c r="D14752" s="71"/>
      <c r="E14752" s="71"/>
      <c r="F14752" s="71"/>
      <c r="G14752" s="71"/>
      <c r="H14752" s="71"/>
      <c r="I14752" s="71"/>
      <c r="J14752" s="71"/>
      <c r="K14752" s="175"/>
      <c r="L14752" s="176"/>
      <c r="M14752" s="71"/>
      <c r="N14752" s="71"/>
      <c r="Z14752" s="92"/>
      <c r="AD14752" s="87"/>
    </row>
    <row r="14753" spans="3:30">
      <c r="C14753" s="88"/>
      <c r="D14753" s="71"/>
      <c r="E14753" s="71"/>
      <c r="F14753" s="71"/>
      <c r="G14753" s="71"/>
      <c r="H14753" s="71"/>
      <c r="I14753" s="71"/>
      <c r="J14753" s="71"/>
      <c r="K14753" s="175"/>
      <c r="L14753" s="176"/>
      <c r="M14753" s="71"/>
      <c r="N14753" s="71"/>
      <c r="Z14753" s="92"/>
      <c r="AD14753" s="87"/>
    </row>
    <row r="14754" spans="3:30">
      <c r="C14754" s="88"/>
      <c r="D14754" s="71"/>
      <c r="E14754" s="71"/>
      <c r="F14754" s="71"/>
      <c r="G14754" s="71"/>
      <c r="H14754" s="71"/>
      <c r="I14754" s="71"/>
      <c r="J14754" s="71"/>
      <c r="K14754" s="175"/>
      <c r="L14754" s="176"/>
      <c r="M14754" s="71"/>
      <c r="N14754" s="71"/>
      <c r="Z14754" s="92"/>
      <c r="AD14754" s="87"/>
    </row>
    <row r="14755" spans="3:30">
      <c r="C14755" s="88"/>
      <c r="D14755" s="71"/>
      <c r="E14755" s="71"/>
      <c r="F14755" s="71"/>
      <c r="G14755" s="71"/>
      <c r="H14755" s="71"/>
      <c r="I14755" s="71"/>
      <c r="J14755" s="71"/>
      <c r="K14755" s="175"/>
      <c r="L14755" s="176"/>
      <c r="M14755" s="71"/>
      <c r="N14755" s="71"/>
      <c r="Z14755" s="92"/>
      <c r="AD14755" s="87"/>
    </row>
    <row r="14756" spans="3:30">
      <c r="C14756" s="88"/>
      <c r="D14756" s="71"/>
      <c r="E14756" s="71"/>
      <c r="F14756" s="71"/>
      <c r="G14756" s="71"/>
      <c r="H14756" s="71"/>
      <c r="I14756" s="71"/>
      <c r="J14756" s="71"/>
      <c r="K14756" s="175"/>
      <c r="L14756" s="176"/>
      <c r="M14756" s="71"/>
      <c r="N14756" s="71"/>
      <c r="Z14756" s="92"/>
      <c r="AD14756" s="87"/>
    </row>
    <row r="14757" spans="3:30">
      <c r="C14757" s="88"/>
      <c r="D14757" s="71"/>
      <c r="E14757" s="71"/>
      <c r="F14757" s="71"/>
      <c r="G14757" s="71"/>
      <c r="H14757" s="71"/>
      <c r="I14757" s="71"/>
      <c r="J14757" s="71"/>
      <c r="K14757" s="175"/>
      <c r="L14757" s="176"/>
      <c r="M14757" s="71"/>
      <c r="N14757" s="71"/>
      <c r="Z14757" s="92"/>
      <c r="AD14757" s="87"/>
    </row>
    <row r="14758" spans="3:30">
      <c r="C14758" s="88"/>
      <c r="D14758" s="71"/>
      <c r="E14758" s="71"/>
      <c r="F14758" s="71"/>
      <c r="G14758" s="71"/>
      <c r="H14758" s="71"/>
      <c r="I14758" s="71"/>
      <c r="J14758" s="71"/>
      <c r="K14758" s="175"/>
      <c r="L14758" s="176"/>
      <c r="M14758" s="71"/>
      <c r="N14758" s="71"/>
      <c r="Z14758" s="92"/>
      <c r="AD14758" s="87"/>
    </row>
    <row r="14759" spans="3:30">
      <c r="C14759" s="88"/>
      <c r="D14759" s="71"/>
      <c r="E14759" s="71"/>
      <c r="F14759" s="71"/>
      <c r="G14759" s="71"/>
      <c r="H14759" s="71"/>
      <c r="I14759" s="71"/>
      <c r="J14759" s="71"/>
      <c r="K14759" s="175"/>
      <c r="L14759" s="176"/>
      <c r="M14759" s="71"/>
      <c r="N14759" s="71"/>
      <c r="Z14759" s="92"/>
      <c r="AD14759" s="87"/>
    </row>
    <row r="14760" spans="3:30">
      <c r="C14760" s="88"/>
      <c r="D14760" s="71"/>
      <c r="E14760" s="71"/>
      <c r="F14760" s="71"/>
      <c r="G14760" s="71"/>
      <c r="H14760" s="71"/>
      <c r="I14760" s="71"/>
      <c r="J14760" s="71"/>
      <c r="K14760" s="175"/>
      <c r="L14760" s="176"/>
      <c r="M14760" s="71"/>
      <c r="N14760" s="71"/>
      <c r="Z14760" s="92"/>
      <c r="AD14760" s="87"/>
    </row>
    <row r="14761" spans="3:30">
      <c r="C14761" s="88"/>
      <c r="D14761" s="71"/>
      <c r="E14761" s="71"/>
      <c r="F14761" s="71"/>
      <c r="G14761" s="71"/>
      <c r="H14761" s="71"/>
      <c r="I14761" s="71"/>
      <c r="J14761" s="71"/>
      <c r="K14761" s="175"/>
      <c r="L14761" s="176"/>
      <c r="M14761" s="71"/>
      <c r="N14761" s="71"/>
      <c r="Z14761" s="92"/>
      <c r="AD14761" s="87"/>
    </row>
    <row r="14762" spans="3:30">
      <c r="C14762" s="88"/>
      <c r="D14762" s="71"/>
      <c r="E14762" s="71"/>
      <c r="F14762" s="71"/>
      <c r="G14762" s="71"/>
      <c r="H14762" s="71"/>
      <c r="I14762" s="71"/>
      <c r="J14762" s="71"/>
      <c r="K14762" s="175"/>
      <c r="L14762" s="176"/>
      <c r="M14762" s="71"/>
      <c r="N14762" s="71"/>
      <c r="Z14762" s="92"/>
      <c r="AD14762" s="87"/>
    </row>
    <row r="14763" spans="3:30">
      <c r="C14763" s="88"/>
      <c r="D14763" s="71"/>
      <c r="E14763" s="71"/>
      <c r="F14763" s="71"/>
      <c r="G14763" s="71"/>
      <c r="H14763" s="71"/>
      <c r="I14763" s="71"/>
      <c r="J14763" s="71"/>
      <c r="K14763" s="175"/>
      <c r="L14763" s="176"/>
      <c r="M14763" s="71"/>
      <c r="N14763" s="71"/>
      <c r="Z14763" s="92"/>
      <c r="AD14763" s="87"/>
    </row>
    <row r="14764" spans="3:30">
      <c r="C14764" s="88"/>
      <c r="D14764" s="71"/>
      <c r="E14764" s="71"/>
      <c r="F14764" s="71"/>
      <c r="G14764" s="71"/>
      <c r="H14764" s="71"/>
      <c r="I14764" s="71"/>
      <c r="J14764" s="71"/>
      <c r="K14764" s="175"/>
      <c r="L14764" s="176"/>
      <c r="M14764" s="71"/>
      <c r="N14764" s="71"/>
      <c r="Z14764" s="92"/>
      <c r="AD14764" s="87"/>
    </row>
    <row r="14765" spans="3:30">
      <c r="C14765" s="88"/>
      <c r="D14765" s="71"/>
      <c r="E14765" s="71"/>
      <c r="F14765" s="71"/>
      <c r="G14765" s="71"/>
      <c r="H14765" s="71"/>
      <c r="I14765" s="71"/>
      <c r="J14765" s="71"/>
      <c r="K14765" s="175"/>
      <c r="L14765" s="176"/>
      <c r="M14765" s="71"/>
      <c r="N14765" s="71"/>
      <c r="Z14765" s="92"/>
      <c r="AD14765" s="87"/>
    </row>
    <row r="14766" spans="3:30">
      <c r="C14766" s="88"/>
      <c r="D14766" s="71"/>
      <c r="E14766" s="71"/>
      <c r="F14766" s="71"/>
      <c r="G14766" s="71"/>
      <c r="H14766" s="71"/>
      <c r="I14766" s="71"/>
      <c r="J14766" s="71"/>
      <c r="K14766" s="175"/>
      <c r="L14766" s="176"/>
      <c r="M14766" s="71"/>
      <c r="N14766" s="71"/>
      <c r="Z14766" s="92"/>
      <c r="AD14766" s="87"/>
    </row>
    <row r="14767" spans="3:30">
      <c r="C14767" s="88"/>
      <c r="D14767" s="71"/>
      <c r="E14767" s="71"/>
      <c r="F14767" s="71"/>
      <c r="G14767" s="71"/>
      <c r="H14767" s="71"/>
      <c r="I14767" s="71"/>
      <c r="J14767" s="71"/>
      <c r="K14767" s="175"/>
      <c r="L14767" s="176"/>
      <c r="M14767" s="71"/>
      <c r="N14767" s="71"/>
      <c r="Z14767" s="92"/>
      <c r="AD14767" s="87"/>
    </row>
    <row r="14768" spans="3:30">
      <c r="C14768" s="88"/>
      <c r="D14768" s="71"/>
      <c r="E14768" s="71"/>
      <c r="F14768" s="71"/>
      <c r="G14768" s="71"/>
      <c r="H14768" s="71"/>
      <c r="I14768" s="71"/>
      <c r="J14768" s="71"/>
      <c r="K14768" s="175"/>
      <c r="L14768" s="176"/>
      <c r="M14768" s="71"/>
      <c r="N14768" s="71"/>
      <c r="Z14768" s="92"/>
      <c r="AD14768" s="87"/>
    </row>
    <row r="14769" spans="3:30">
      <c r="C14769" s="88"/>
      <c r="D14769" s="71"/>
      <c r="E14769" s="71"/>
      <c r="F14769" s="71"/>
      <c r="G14769" s="71"/>
      <c r="H14769" s="71"/>
      <c r="I14769" s="71"/>
      <c r="J14769" s="71"/>
      <c r="K14769" s="175"/>
      <c r="L14769" s="176"/>
      <c r="M14769" s="71"/>
      <c r="N14769" s="71"/>
      <c r="Z14769" s="92"/>
      <c r="AD14769" s="87"/>
    </row>
    <row r="14770" spans="3:30">
      <c r="C14770" s="88"/>
      <c r="D14770" s="71"/>
      <c r="E14770" s="71"/>
      <c r="F14770" s="71"/>
      <c r="G14770" s="71"/>
      <c r="H14770" s="71"/>
      <c r="I14770" s="71"/>
      <c r="J14770" s="71"/>
      <c r="K14770" s="175"/>
      <c r="L14770" s="176"/>
      <c r="M14770" s="71"/>
      <c r="N14770" s="71"/>
      <c r="Z14770" s="92"/>
      <c r="AD14770" s="87"/>
    </row>
    <row r="14771" spans="3:30">
      <c r="C14771" s="88"/>
      <c r="D14771" s="71"/>
      <c r="E14771" s="71"/>
      <c r="F14771" s="71"/>
      <c r="G14771" s="71"/>
      <c r="H14771" s="71"/>
      <c r="I14771" s="71"/>
      <c r="J14771" s="71"/>
      <c r="K14771" s="175"/>
      <c r="L14771" s="176"/>
      <c r="M14771" s="71"/>
      <c r="N14771" s="71"/>
      <c r="Z14771" s="92"/>
      <c r="AD14771" s="87"/>
    </row>
    <row r="14772" spans="3:30">
      <c r="C14772" s="88"/>
      <c r="D14772" s="71"/>
      <c r="E14772" s="71"/>
      <c r="F14772" s="71"/>
      <c r="G14772" s="71"/>
      <c r="H14772" s="71"/>
      <c r="I14772" s="71"/>
      <c r="J14772" s="71"/>
      <c r="K14772" s="175"/>
      <c r="L14772" s="176"/>
      <c r="M14772" s="71"/>
      <c r="N14772" s="71"/>
      <c r="Z14772" s="92"/>
      <c r="AD14772" s="87"/>
    </row>
    <row r="14773" spans="3:30">
      <c r="C14773" s="88"/>
      <c r="D14773" s="71"/>
      <c r="E14773" s="71"/>
      <c r="F14773" s="71"/>
      <c r="G14773" s="71"/>
      <c r="H14773" s="71"/>
      <c r="I14773" s="71"/>
      <c r="J14773" s="71"/>
      <c r="K14773" s="175"/>
      <c r="L14773" s="176"/>
      <c r="M14773" s="71"/>
      <c r="N14773" s="71"/>
      <c r="Z14773" s="92"/>
      <c r="AD14773" s="87"/>
    </row>
    <row r="14774" spans="3:30">
      <c r="C14774" s="88"/>
      <c r="D14774" s="71"/>
      <c r="E14774" s="71"/>
      <c r="F14774" s="71"/>
      <c r="G14774" s="71"/>
      <c r="H14774" s="71"/>
      <c r="I14774" s="71"/>
      <c r="J14774" s="71"/>
      <c r="K14774" s="175"/>
      <c r="L14774" s="176"/>
      <c r="M14774" s="71"/>
      <c r="N14774" s="71"/>
      <c r="Z14774" s="92"/>
      <c r="AD14774" s="87"/>
    </row>
    <row r="14775" spans="3:30">
      <c r="C14775" s="88"/>
      <c r="D14775" s="71"/>
      <c r="E14775" s="71"/>
      <c r="F14775" s="71"/>
      <c r="G14775" s="71"/>
      <c r="H14775" s="71"/>
      <c r="I14775" s="71"/>
      <c r="J14775" s="71"/>
      <c r="K14775" s="175"/>
      <c r="L14775" s="176"/>
      <c r="M14775" s="71"/>
      <c r="N14775" s="71"/>
      <c r="Z14775" s="92"/>
      <c r="AD14775" s="87"/>
    </row>
    <row r="14776" spans="3:30">
      <c r="C14776" s="88"/>
      <c r="D14776" s="71"/>
      <c r="E14776" s="71"/>
      <c r="F14776" s="71"/>
      <c r="G14776" s="71"/>
      <c r="H14776" s="71"/>
      <c r="I14776" s="71"/>
      <c r="J14776" s="71"/>
      <c r="K14776" s="175"/>
      <c r="L14776" s="176"/>
      <c r="M14776" s="71"/>
      <c r="N14776" s="71"/>
      <c r="Z14776" s="92"/>
      <c r="AD14776" s="87"/>
    </row>
    <row r="14777" spans="3:30">
      <c r="C14777" s="88"/>
      <c r="D14777" s="71"/>
      <c r="E14777" s="71"/>
      <c r="F14777" s="71"/>
      <c r="G14777" s="71"/>
      <c r="H14777" s="71"/>
      <c r="I14777" s="71"/>
      <c r="J14777" s="71"/>
      <c r="K14777" s="175"/>
      <c r="L14777" s="176"/>
      <c r="M14777" s="71"/>
      <c r="N14777" s="71"/>
      <c r="Z14777" s="92"/>
      <c r="AD14777" s="87"/>
    </row>
    <row r="14778" spans="3:30">
      <c r="C14778" s="88"/>
      <c r="D14778" s="71"/>
      <c r="E14778" s="71"/>
      <c r="F14778" s="71"/>
      <c r="G14778" s="71"/>
      <c r="H14778" s="71"/>
      <c r="I14778" s="71"/>
      <c r="J14778" s="71"/>
      <c r="K14778" s="175"/>
      <c r="L14778" s="176"/>
      <c r="M14778" s="71"/>
      <c r="N14778" s="71"/>
      <c r="Z14778" s="92"/>
      <c r="AD14778" s="87"/>
    </row>
    <row r="14779" spans="3:30">
      <c r="C14779" s="88"/>
      <c r="D14779" s="71"/>
      <c r="E14779" s="71"/>
      <c r="F14779" s="71"/>
      <c r="G14779" s="71"/>
      <c r="H14779" s="71"/>
      <c r="I14779" s="71"/>
      <c r="J14779" s="71"/>
      <c r="K14779" s="175"/>
      <c r="L14779" s="176"/>
      <c r="M14779" s="71"/>
      <c r="N14779" s="71"/>
      <c r="Z14779" s="92"/>
      <c r="AD14779" s="87"/>
    </row>
    <row r="14780" spans="3:30">
      <c r="C14780" s="88"/>
      <c r="D14780" s="71"/>
      <c r="E14780" s="71"/>
      <c r="F14780" s="71"/>
      <c r="G14780" s="71"/>
      <c r="H14780" s="71"/>
      <c r="I14780" s="71"/>
      <c r="J14780" s="71"/>
      <c r="K14780" s="175"/>
      <c r="L14780" s="176"/>
      <c r="M14780" s="71"/>
      <c r="N14780" s="71"/>
      <c r="Z14780" s="92"/>
      <c r="AD14780" s="87"/>
    </row>
    <row r="14781" spans="3:30">
      <c r="C14781" s="88"/>
      <c r="D14781" s="71"/>
      <c r="E14781" s="71"/>
      <c r="F14781" s="71"/>
      <c r="G14781" s="71"/>
      <c r="H14781" s="71"/>
      <c r="I14781" s="71"/>
      <c r="J14781" s="71"/>
      <c r="K14781" s="175"/>
      <c r="L14781" s="176"/>
      <c r="M14781" s="71"/>
      <c r="N14781" s="71"/>
      <c r="Z14781" s="92"/>
      <c r="AD14781" s="87"/>
    </row>
    <row r="14782" spans="3:30">
      <c r="C14782" s="88"/>
      <c r="D14782" s="71"/>
      <c r="E14782" s="71"/>
      <c r="F14782" s="71"/>
      <c r="G14782" s="71"/>
      <c r="H14782" s="71"/>
      <c r="I14782" s="71"/>
      <c r="J14782" s="71"/>
      <c r="K14782" s="175"/>
      <c r="L14782" s="176"/>
      <c r="M14782" s="71"/>
      <c r="N14782" s="71"/>
      <c r="Z14782" s="92"/>
      <c r="AD14782" s="87"/>
    </row>
    <row r="14783" spans="3:30">
      <c r="C14783" s="88"/>
      <c r="D14783" s="71"/>
      <c r="E14783" s="71"/>
      <c r="F14783" s="71"/>
      <c r="G14783" s="71"/>
      <c r="H14783" s="71"/>
      <c r="I14783" s="71"/>
      <c r="J14783" s="71"/>
      <c r="K14783" s="175"/>
      <c r="L14783" s="176"/>
      <c r="M14783" s="71"/>
      <c r="N14783" s="71"/>
      <c r="Z14783" s="92"/>
      <c r="AD14783" s="87"/>
    </row>
    <row r="14784" spans="3:30">
      <c r="C14784" s="88"/>
      <c r="D14784" s="71"/>
      <c r="E14784" s="71"/>
      <c r="F14784" s="71"/>
      <c r="G14784" s="71"/>
      <c r="H14784" s="71"/>
      <c r="I14784" s="71"/>
      <c r="J14784" s="71"/>
      <c r="K14784" s="175"/>
      <c r="L14784" s="176"/>
      <c r="M14784" s="71"/>
      <c r="N14784" s="71"/>
      <c r="Z14784" s="92"/>
      <c r="AD14784" s="87"/>
    </row>
    <row r="14785" spans="3:30">
      <c r="C14785" s="88"/>
      <c r="D14785" s="71"/>
      <c r="E14785" s="71"/>
      <c r="F14785" s="71"/>
      <c r="G14785" s="71"/>
      <c r="H14785" s="71"/>
      <c r="I14785" s="71"/>
      <c r="J14785" s="71"/>
      <c r="K14785" s="175"/>
      <c r="L14785" s="176"/>
      <c r="M14785" s="71"/>
      <c r="N14785" s="71"/>
      <c r="Z14785" s="92"/>
      <c r="AD14785" s="87"/>
    </row>
    <row r="14786" spans="3:30">
      <c r="C14786" s="88"/>
      <c r="D14786" s="71"/>
      <c r="E14786" s="71"/>
      <c r="F14786" s="71"/>
      <c r="G14786" s="71"/>
      <c r="H14786" s="71"/>
      <c r="I14786" s="71"/>
      <c r="J14786" s="71"/>
      <c r="K14786" s="175"/>
      <c r="L14786" s="176"/>
      <c r="M14786" s="71"/>
      <c r="N14786" s="71"/>
      <c r="Z14786" s="92"/>
      <c r="AD14786" s="87"/>
    </row>
    <row r="14787" spans="3:30">
      <c r="C14787" s="88"/>
      <c r="D14787" s="71"/>
      <c r="E14787" s="71"/>
      <c r="F14787" s="71"/>
      <c r="G14787" s="71"/>
      <c r="H14787" s="71"/>
      <c r="I14787" s="71"/>
      <c r="J14787" s="71"/>
      <c r="K14787" s="175"/>
      <c r="L14787" s="176"/>
      <c r="M14787" s="71"/>
      <c r="N14787" s="71"/>
      <c r="Z14787" s="92"/>
      <c r="AD14787" s="87"/>
    </row>
    <row r="14788" spans="3:30">
      <c r="C14788" s="88"/>
      <c r="D14788" s="71"/>
      <c r="E14788" s="71"/>
      <c r="F14788" s="71"/>
      <c r="G14788" s="71"/>
      <c r="H14788" s="71"/>
      <c r="I14788" s="71"/>
      <c r="J14788" s="71"/>
      <c r="K14788" s="175"/>
      <c r="L14788" s="176"/>
      <c r="M14788" s="71"/>
      <c r="N14788" s="71"/>
      <c r="Z14788" s="92"/>
      <c r="AD14788" s="87"/>
    </row>
    <row r="14789" spans="3:30">
      <c r="C14789" s="88"/>
      <c r="D14789" s="71"/>
      <c r="E14789" s="71"/>
      <c r="F14789" s="71"/>
      <c r="G14789" s="71"/>
      <c r="H14789" s="71"/>
      <c r="I14789" s="71"/>
      <c r="J14789" s="71"/>
      <c r="K14789" s="175"/>
      <c r="L14789" s="176"/>
      <c r="M14789" s="71"/>
      <c r="N14789" s="71"/>
      <c r="Z14789" s="92"/>
      <c r="AD14789" s="87"/>
    </row>
    <row r="14790" spans="3:30">
      <c r="C14790" s="88"/>
      <c r="D14790" s="71"/>
      <c r="E14790" s="71"/>
      <c r="F14790" s="71"/>
      <c r="G14790" s="71"/>
      <c r="H14790" s="71"/>
      <c r="I14790" s="71"/>
      <c r="J14790" s="71"/>
      <c r="K14790" s="175"/>
      <c r="L14790" s="176"/>
      <c r="M14790" s="71"/>
      <c r="N14790" s="71"/>
      <c r="Z14790" s="92"/>
      <c r="AD14790" s="87"/>
    </row>
    <row r="14791" spans="3:30">
      <c r="C14791" s="88"/>
      <c r="D14791" s="71"/>
      <c r="E14791" s="71"/>
      <c r="F14791" s="71"/>
      <c r="G14791" s="71"/>
      <c r="H14791" s="71"/>
      <c r="I14791" s="71"/>
      <c r="J14791" s="71"/>
      <c r="K14791" s="175"/>
      <c r="L14791" s="176"/>
      <c r="M14791" s="71"/>
      <c r="N14791" s="71"/>
      <c r="Z14791" s="92"/>
      <c r="AD14791" s="87"/>
    </row>
    <row r="14792" spans="3:30">
      <c r="C14792" s="88"/>
      <c r="D14792" s="71"/>
      <c r="E14792" s="71"/>
      <c r="F14792" s="71"/>
      <c r="G14792" s="71"/>
      <c r="H14792" s="71"/>
      <c r="I14792" s="71"/>
      <c r="J14792" s="71"/>
      <c r="K14792" s="175"/>
      <c r="L14792" s="176"/>
      <c r="M14792" s="71"/>
      <c r="N14792" s="71"/>
      <c r="Z14792" s="92"/>
      <c r="AD14792" s="87"/>
    </row>
    <row r="14793" spans="3:30">
      <c r="C14793" s="88"/>
      <c r="D14793" s="71"/>
      <c r="E14793" s="71"/>
      <c r="F14793" s="71"/>
      <c r="G14793" s="71"/>
      <c r="H14793" s="71"/>
      <c r="I14793" s="71"/>
      <c r="J14793" s="71"/>
      <c r="K14793" s="175"/>
      <c r="L14793" s="176"/>
      <c r="M14793" s="71"/>
      <c r="N14793" s="71"/>
      <c r="Z14793" s="92"/>
      <c r="AD14793" s="87"/>
    </row>
    <row r="14794" spans="3:30">
      <c r="C14794" s="88"/>
      <c r="D14794" s="71"/>
      <c r="E14794" s="71"/>
      <c r="F14794" s="71"/>
      <c r="G14794" s="71"/>
      <c r="H14794" s="71"/>
      <c r="I14794" s="71"/>
      <c r="J14794" s="71"/>
      <c r="K14794" s="175"/>
      <c r="L14794" s="176"/>
      <c r="M14794" s="71"/>
      <c r="N14794" s="71"/>
      <c r="Z14794" s="92"/>
      <c r="AD14794" s="87"/>
    </row>
    <row r="14795" spans="3:30">
      <c r="C14795" s="88"/>
      <c r="D14795" s="71"/>
      <c r="E14795" s="71"/>
      <c r="F14795" s="71"/>
      <c r="G14795" s="71"/>
      <c r="H14795" s="71"/>
      <c r="I14795" s="71"/>
      <c r="J14795" s="71"/>
      <c r="K14795" s="175"/>
      <c r="L14795" s="176"/>
      <c r="M14795" s="71"/>
      <c r="N14795" s="71"/>
      <c r="Z14795" s="92"/>
      <c r="AD14795" s="87"/>
    </row>
    <row r="14796" spans="3:30">
      <c r="C14796" s="88"/>
      <c r="D14796" s="71"/>
      <c r="E14796" s="71"/>
      <c r="F14796" s="71"/>
      <c r="G14796" s="71"/>
      <c r="H14796" s="71"/>
      <c r="I14796" s="71"/>
      <c r="J14796" s="71"/>
      <c r="K14796" s="175"/>
      <c r="L14796" s="176"/>
      <c r="M14796" s="71"/>
      <c r="N14796" s="71"/>
      <c r="Z14796" s="92"/>
      <c r="AD14796" s="87"/>
    </row>
    <row r="14797" spans="3:30">
      <c r="C14797" s="88"/>
      <c r="D14797" s="71"/>
      <c r="E14797" s="71"/>
      <c r="F14797" s="71"/>
      <c r="G14797" s="71"/>
      <c r="H14797" s="71"/>
      <c r="I14797" s="71"/>
      <c r="J14797" s="71"/>
      <c r="K14797" s="175"/>
      <c r="L14797" s="176"/>
      <c r="M14797" s="71"/>
      <c r="N14797" s="71"/>
      <c r="Z14797" s="92"/>
      <c r="AD14797" s="87"/>
    </row>
    <row r="14798" spans="3:30">
      <c r="C14798" s="88"/>
      <c r="D14798" s="71"/>
      <c r="E14798" s="71"/>
      <c r="F14798" s="71"/>
      <c r="G14798" s="71"/>
      <c r="H14798" s="71"/>
      <c r="I14798" s="71"/>
      <c r="J14798" s="71"/>
      <c r="K14798" s="175"/>
      <c r="L14798" s="176"/>
      <c r="M14798" s="71"/>
      <c r="N14798" s="71"/>
      <c r="Z14798" s="92"/>
      <c r="AD14798" s="87"/>
    </row>
    <row r="14799" spans="3:30">
      <c r="C14799" s="88"/>
      <c r="D14799" s="71"/>
      <c r="E14799" s="71"/>
      <c r="F14799" s="71"/>
      <c r="G14799" s="71"/>
      <c r="H14799" s="71"/>
      <c r="I14799" s="71"/>
      <c r="J14799" s="71"/>
      <c r="K14799" s="175"/>
      <c r="L14799" s="176"/>
      <c r="M14799" s="71"/>
      <c r="N14799" s="71"/>
      <c r="Z14799" s="92"/>
      <c r="AD14799" s="87"/>
    </row>
    <row r="14800" spans="3:30">
      <c r="C14800" s="88"/>
      <c r="D14800" s="71"/>
      <c r="E14800" s="71"/>
      <c r="F14800" s="71"/>
      <c r="G14800" s="71"/>
      <c r="H14800" s="71"/>
      <c r="I14800" s="71"/>
      <c r="J14800" s="71"/>
      <c r="K14800" s="175"/>
      <c r="L14800" s="176"/>
      <c r="M14800" s="71"/>
      <c r="N14800" s="71"/>
      <c r="Z14800" s="92"/>
      <c r="AD14800" s="87"/>
    </row>
    <row r="14801" spans="3:30">
      <c r="C14801" s="88"/>
      <c r="D14801" s="71"/>
      <c r="E14801" s="71"/>
      <c r="F14801" s="71"/>
      <c r="G14801" s="71"/>
      <c r="H14801" s="71"/>
      <c r="I14801" s="71"/>
      <c r="J14801" s="71"/>
      <c r="K14801" s="175"/>
      <c r="L14801" s="176"/>
      <c r="M14801" s="71"/>
      <c r="N14801" s="71"/>
      <c r="Z14801" s="92"/>
      <c r="AD14801" s="87"/>
    </row>
    <row r="14802" spans="3:30">
      <c r="C14802" s="88"/>
      <c r="D14802" s="71"/>
      <c r="E14802" s="71"/>
      <c r="F14802" s="71"/>
      <c r="G14802" s="71"/>
      <c r="H14802" s="71"/>
      <c r="I14802" s="71"/>
      <c r="J14802" s="71"/>
      <c r="K14802" s="175"/>
      <c r="L14802" s="176"/>
      <c r="M14802" s="71"/>
      <c r="N14802" s="71"/>
      <c r="Z14802" s="92"/>
      <c r="AD14802" s="87"/>
    </row>
    <row r="14803" spans="3:30">
      <c r="C14803" s="88"/>
      <c r="D14803" s="71"/>
      <c r="E14803" s="71"/>
      <c r="F14803" s="71"/>
      <c r="G14803" s="71"/>
      <c r="H14803" s="71"/>
      <c r="I14803" s="71"/>
      <c r="J14803" s="71"/>
      <c r="K14803" s="175"/>
      <c r="L14803" s="176"/>
      <c r="M14803" s="71"/>
      <c r="N14803" s="71"/>
      <c r="Z14803" s="92"/>
      <c r="AD14803" s="87"/>
    </row>
    <row r="14804" spans="3:30">
      <c r="C14804" s="88"/>
      <c r="D14804" s="71"/>
      <c r="E14804" s="71"/>
      <c r="F14804" s="71"/>
      <c r="G14804" s="71"/>
      <c r="H14804" s="71"/>
      <c r="I14804" s="71"/>
      <c r="J14804" s="71"/>
      <c r="K14804" s="175"/>
      <c r="L14804" s="176"/>
      <c r="M14804" s="71"/>
      <c r="N14804" s="71"/>
      <c r="Z14804" s="92"/>
      <c r="AD14804" s="87"/>
    </row>
    <row r="14805" spans="3:30">
      <c r="C14805" s="88"/>
      <c r="D14805" s="71"/>
      <c r="E14805" s="71"/>
      <c r="F14805" s="71"/>
      <c r="G14805" s="71"/>
      <c r="H14805" s="71"/>
      <c r="I14805" s="71"/>
      <c r="J14805" s="71"/>
      <c r="K14805" s="175"/>
      <c r="L14805" s="176"/>
      <c r="M14805" s="71"/>
      <c r="N14805" s="71"/>
      <c r="Z14805" s="92"/>
      <c r="AD14805" s="87"/>
    </row>
    <row r="14806" spans="3:30">
      <c r="C14806" s="88"/>
      <c r="D14806" s="71"/>
      <c r="E14806" s="71"/>
      <c r="F14806" s="71"/>
      <c r="G14806" s="71"/>
      <c r="H14806" s="71"/>
      <c r="I14806" s="71"/>
      <c r="J14806" s="71"/>
      <c r="K14806" s="175"/>
      <c r="L14806" s="176"/>
      <c r="M14806" s="71"/>
      <c r="N14806" s="71"/>
      <c r="Z14806" s="92"/>
      <c r="AD14806" s="87"/>
    </row>
    <row r="14807" spans="3:30">
      <c r="C14807" s="88"/>
      <c r="D14807" s="71"/>
      <c r="E14807" s="71"/>
      <c r="F14807" s="71"/>
      <c r="G14807" s="71"/>
      <c r="H14807" s="71"/>
      <c r="I14807" s="71"/>
      <c r="J14807" s="71"/>
      <c r="K14807" s="175"/>
      <c r="L14807" s="176"/>
      <c r="M14807" s="71"/>
      <c r="N14807" s="71"/>
      <c r="Z14807" s="92"/>
      <c r="AD14807" s="87"/>
    </row>
    <row r="14808" spans="3:30">
      <c r="C14808" s="88"/>
      <c r="D14808" s="71"/>
      <c r="E14808" s="71"/>
      <c r="F14808" s="71"/>
      <c r="G14808" s="71"/>
      <c r="H14808" s="71"/>
      <c r="I14808" s="71"/>
      <c r="J14808" s="71"/>
      <c r="K14808" s="175"/>
      <c r="L14808" s="176"/>
      <c r="M14808" s="71"/>
      <c r="N14808" s="71"/>
      <c r="Z14808" s="92"/>
      <c r="AD14808" s="87"/>
    </row>
    <row r="14809" spans="3:30">
      <c r="C14809" s="88"/>
      <c r="D14809" s="71"/>
      <c r="E14809" s="71"/>
      <c r="F14809" s="71"/>
      <c r="G14809" s="71"/>
      <c r="H14809" s="71"/>
      <c r="I14809" s="71"/>
      <c r="J14809" s="71"/>
      <c r="K14809" s="175"/>
      <c r="L14809" s="176"/>
      <c r="M14809" s="71"/>
      <c r="N14809" s="71"/>
      <c r="Z14809" s="92"/>
      <c r="AD14809" s="87"/>
    </row>
    <row r="14810" spans="3:30">
      <c r="C14810" s="88"/>
      <c r="D14810" s="71"/>
      <c r="E14810" s="71"/>
      <c r="F14810" s="71"/>
      <c r="G14810" s="71"/>
      <c r="H14810" s="71"/>
      <c r="I14810" s="71"/>
      <c r="J14810" s="71"/>
      <c r="K14810" s="175"/>
      <c r="L14810" s="176"/>
      <c r="M14810" s="71"/>
      <c r="N14810" s="71"/>
      <c r="Z14810" s="92"/>
      <c r="AD14810" s="87"/>
    </row>
    <row r="14811" spans="3:30">
      <c r="C14811" s="88"/>
      <c r="D14811" s="71"/>
      <c r="E14811" s="71"/>
      <c r="F14811" s="71"/>
      <c r="G14811" s="71"/>
      <c r="H14811" s="71"/>
      <c r="I14811" s="71"/>
      <c r="J14811" s="71"/>
      <c r="K14811" s="175"/>
      <c r="L14811" s="176"/>
      <c r="M14811" s="71"/>
      <c r="N14811" s="71"/>
      <c r="Z14811" s="92"/>
      <c r="AD14811" s="87"/>
    </row>
    <row r="14812" spans="3:30">
      <c r="C14812" s="88"/>
      <c r="D14812" s="71"/>
      <c r="E14812" s="71"/>
      <c r="F14812" s="71"/>
      <c r="G14812" s="71"/>
      <c r="H14812" s="71"/>
      <c r="I14812" s="71"/>
      <c r="J14812" s="71"/>
      <c r="K14812" s="175"/>
      <c r="L14812" s="176"/>
      <c r="M14812" s="71"/>
      <c r="N14812" s="71"/>
      <c r="Z14812" s="92"/>
      <c r="AD14812" s="87"/>
    </row>
    <row r="14813" spans="3:30">
      <c r="C14813" s="88"/>
      <c r="D14813" s="71"/>
      <c r="E14813" s="71"/>
      <c r="F14813" s="71"/>
      <c r="G14813" s="71"/>
      <c r="H14813" s="71"/>
      <c r="I14813" s="71"/>
      <c r="J14813" s="71"/>
      <c r="K14813" s="175"/>
      <c r="L14813" s="176"/>
      <c r="M14813" s="71"/>
      <c r="N14813" s="71"/>
      <c r="Z14813" s="92"/>
      <c r="AD14813" s="87"/>
    </row>
    <row r="14814" spans="3:30">
      <c r="C14814" s="88"/>
      <c r="D14814" s="71"/>
      <c r="E14814" s="71"/>
      <c r="F14814" s="71"/>
      <c r="G14814" s="71"/>
      <c r="H14814" s="71"/>
      <c r="I14814" s="71"/>
      <c r="J14814" s="71"/>
      <c r="K14814" s="175"/>
      <c r="L14814" s="176"/>
      <c r="M14814" s="71"/>
      <c r="N14814" s="71"/>
      <c r="Z14814" s="92"/>
      <c r="AD14814" s="87"/>
    </row>
    <row r="14815" spans="3:30">
      <c r="C14815" s="88"/>
      <c r="D14815" s="71"/>
      <c r="E14815" s="71"/>
      <c r="F14815" s="71"/>
      <c r="G14815" s="71"/>
      <c r="H14815" s="71"/>
      <c r="I14815" s="71"/>
      <c r="J14815" s="71"/>
      <c r="K14815" s="175"/>
      <c r="L14815" s="176"/>
      <c r="M14815" s="71"/>
      <c r="N14815" s="71"/>
      <c r="Z14815" s="92"/>
      <c r="AD14815" s="87"/>
    </row>
    <row r="14816" spans="3:30">
      <c r="C14816" s="88"/>
      <c r="D14816" s="71"/>
      <c r="E14816" s="71"/>
      <c r="F14816" s="71"/>
      <c r="G14816" s="71"/>
      <c r="H14816" s="71"/>
      <c r="I14816" s="71"/>
      <c r="J14816" s="71"/>
      <c r="K14816" s="175"/>
      <c r="L14816" s="176"/>
      <c r="M14816" s="71"/>
      <c r="N14816" s="71"/>
      <c r="Z14816" s="92"/>
      <c r="AD14816" s="87"/>
    </row>
    <row r="14817" spans="3:30">
      <c r="C14817" s="88"/>
      <c r="D14817" s="71"/>
      <c r="E14817" s="71"/>
      <c r="F14817" s="71"/>
      <c r="G14817" s="71"/>
      <c r="H14817" s="71"/>
      <c r="I14817" s="71"/>
      <c r="J14817" s="71"/>
      <c r="K14817" s="175"/>
      <c r="L14817" s="176"/>
      <c r="M14817" s="71"/>
      <c r="N14817" s="71"/>
      <c r="Z14817" s="92"/>
      <c r="AD14817" s="87"/>
    </row>
    <row r="14818" spans="3:30">
      <c r="C14818" s="88"/>
      <c r="D14818" s="71"/>
      <c r="E14818" s="71"/>
      <c r="F14818" s="71"/>
      <c r="G14818" s="71"/>
      <c r="H14818" s="71"/>
      <c r="I14818" s="71"/>
      <c r="J14818" s="71"/>
      <c r="K14818" s="175"/>
      <c r="L14818" s="176"/>
      <c r="M14818" s="71"/>
      <c r="N14818" s="71"/>
      <c r="Z14818" s="92"/>
      <c r="AD14818" s="87"/>
    </row>
    <row r="14819" spans="3:30">
      <c r="C14819" s="88"/>
      <c r="D14819" s="71"/>
      <c r="E14819" s="71"/>
      <c r="F14819" s="71"/>
      <c r="G14819" s="71"/>
      <c r="H14819" s="71"/>
      <c r="I14819" s="71"/>
      <c r="J14819" s="71"/>
      <c r="K14819" s="175"/>
      <c r="L14819" s="176"/>
      <c r="M14819" s="71"/>
      <c r="N14819" s="71"/>
      <c r="Z14819" s="92"/>
      <c r="AD14819" s="87"/>
    </row>
    <row r="14820" spans="3:30">
      <c r="C14820" s="88"/>
      <c r="D14820" s="71"/>
      <c r="E14820" s="71"/>
      <c r="F14820" s="71"/>
      <c r="G14820" s="71"/>
      <c r="H14820" s="71"/>
      <c r="I14820" s="71"/>
      <c r="J14820" s="71"/>
      <c r="K14820" s="175"/>
      <c r="L14820" s="176"/>
      <c r="M14820" s="71"/>
      <c r="N14820" s="71"/>
      <c r="Z14820" s="92"/>
      <c r="AD14820" s="87"/>
    </row>
    <row r="14821" spans="3:30">
      <c r="C14821" s="88"/>
      <c r="D14821" s="71"/>
      <c r="E14821" s="71"/>
      <c r="F14821" s="71"/>
      <c r="G14821" s="71"/>
      <c r="H14821" s="71"/>
      <c r="I14821" s="71"/>
      <c r="J14821" s="71"/>
      <c r="K14821" s="175"/>
      <c r="L14821" s="176"/>
      <c r="M14821" s="71"/>
      <c r="N14821" s="71"/>
      <c r="Z14821" s="92"/>
      <c r="AD14821" s="87"/>
    </row>
    <row r="14822" spans="3:30">
      <c r="C14822" s="88"/>
      <c r="D14822" s="71"/>
      <c r="E14822" s="71"/>
      <c r="F14822" s="71"/>
      <c r="G14822" s="71"/>
      <c r="H14822" s="71"/>
      <c r="I14822" s="71"/>
      <c r="J14822" s="71"/>
      <c r="K14822" s="175"/>
      <c r="L14822" s="176"/>
      <c r="M14822" s="71"/>
      <c r="N14822" s="71"/>
      <c r="Z14822" s="92"/>
      <c r="AD14822" s="87"/>
    </row>
    <row r="14823" spans="3:30">
      <c r="C14823" s="88"/>
      <c r="D14823" s="71"/>
      <c r="E14823" s="71"/>
      <c r="F14823" s="71"/>
      <c r="G14823" s="71"/>
      <c r="H14823" s="71"/>
      <c r="I14823" s="71"/>
      <c r="J14823" s="71"/>
      <c r="K14823" s="175"/>
      <c r="L14823" s="176"/>
      <c r="M14823" s="71"/>
      <c r="N14823" s="71"/>
      <c r="Z14823" s="92"/>
      <c r="AD14823" s="87"/>
    </row>
    <row r="14824" spans="3:30">
      <c r="C14824" s="88"/>
      <c r="D14824" s="71"/>
      <c r="E14824" s="71"/>
      <c r="F14824" s="71"/>
      <c r="G14824" s="71"/>
      <c r="H14824" s="71"/>
      <c r="I14824" s="71"/>
      <c r="J14824" s="71"/>
      <c r="K14824" s="175"/>
      <c r="L14824" s="176"/>
      <c r="M14824" s="71"/>
      <c r="N14824" s="71"/>
      <c r="Z14824" s="92"/>
      <c r="AD14824" s="87"/>
    </row>
    <row r="14825" spans="3:30">
      <c r="C14825" s="88"/>
      <c r="D14825" s="71"/>
      <c r="E14825" s="71"/>
      <c r="F14825" s="71"/>
      <c r="G14825" s="71"/>
      <c r="H14825" s="71"/>
      <c r="I14825" s="71"/>
      <c r="J14825" s="71"/>
      <c r="K14825" s="175"/>
      <c r="L14825" s="176"/>
      <c r="M14825" s="71"/>
      <c r="N14825" s="71"/>
      <c r="Z14825" s="92"/>
      <c r="AD14825" s="87"/>
    </row>
    <row r="14826" spans="3:30">
      <c r="C14826" s="88"/>
      <c r="D14826" s="71"/>
      <c r="E14826" s="71"/>
      <c r="F14826" s="71"/>
      <c r="G14826" s="71"/>
      <c r="H14826" s="71"/>
      <c r="I14826" s="71"/>
      <c r="J14826" s="71"/>
      <c r="K14826" s="175"/>
      <c r="L14826" s="176"/>
      <c r="M14826" s="71"/>
      <c r="N14826" s="71"/>
      <c r="Z14826" s="92"/>
      <c r="AD14826" s="87"/>
    </row>
    <row r="14827" spans="3:30">
      <c r="C14827" s="88"/>
      <c r="D14827" s="71"/>
      <c r="E14827" s="71"/>
      <c r="F14827" s="71"/>
      <c r="G14827" s="71"/>
      <c r="H14827" s="71"/>
      <c r="I14827" s="71"/>
      <c r="J14827" s="71"/>
      <c r="K14827" s="175"/>
      <c r="L14827" s="176"/>
      <c r="M14827" s="71"/>
      <c r="N14827" s="71"/>
      <c r="Z14827" s="92"/>
      <c r="AD14827" s="87"/>
    </row>
    <row r="14828" spans="3:30">
      <c r="C14828" s="88"/>
      <c r="D14828" s="71"/>
      <c r="E14828" s="71"/>
      <c r="F14828" s="71"/>
      <c r="G14828" s="71"/>
      <c r="H14828" s="71"/>
      <c r="I14828" s="71"/>
      <c r="J14828" s="71"/>
      <c r="K14828" s="175"/>
      <c r="L14828" s="176"/>
      <c r="M14828" s="71"/>
      <c r="N14828" s="71"/>
      <c r="Z14828" s="92"/>
      <c r="AD14828" s="87"/>
    </row>
    <row r="14829" spans="3:30">
      <c r="C14829" s="88"/>
      <c r="D14829" s="71"/>
      <c r="E14829" s="71"/>
      <c r="F14829" s="71"/>
      <c r="G14829" s="71"/>
      <c r="H14829" s="71"/>
      <c r="I14829" s="71"/>
      <c r="J14829" s="71"/>
      <c r="K14829" s="175"/>
      <c r="L14829" s="176"/>
      <c r="M14829" s="71"/>
      <c r="N14829" s="71"/>
      <c r="Z14829" s="92"/>
      <c r="AD14829" s="87"/>
    </row>
    <row r="14830" spans="3:30">
      <c r="C14830" s="88"/>
      <c r="D14830" s="71"/>
      <c r="E14830" s="71"/>
      <c r="F14830" s="71"/>
      <c r="G14830" s="71"/>
      <c r="H14830" s="71"/>
      <c r="I14830" s="71"/>
      <c r="J14830" s="71"/>
      <c r="K14830" s="175"/>
      <c r="L14830" s="176"/>
      <c r="M14830" s="71"/>
      <c r="N14830" s="71"/>
      <c r="Z14830" s="92"/>
      <c r="AD14830" s="87"/>
    </row>
    <row r="14831" spans="3:30">
      <c r="C14831" s="88"/>
      <c r="D14831" s="71"/>
      <c r="E14831" s="71"/>
      <c r="F14831" s="71"/>
      <c r="G14831" s="71"/>
      <c r="H14831" s="71"/>
      <c r="I14831" s="71"/>
      <c r="J14831" s="71"/>
      <c r="K14831" s="175"/>
      <c r="L14831" s="176"/>
      <c r="M14831" s="71"/>
      <c r="N14831" s="71"/>
      <c r="Z14831" s="92"/>
      <c r="AD14831" s="87"/>
    </row>
    <row r="14832" spans="3:30">
      <c r="C14832" s="88"/>
      <c r="D14832" s="71"/>
      <c r="E14832" s="71"/>
      <c r="F14832" s="71"/>
      <c r="G14832" s="71"/>
      <c r="H14832" s="71"/>
      <c r="I14832" s="71"/>
      <c r="J14832" s="71"/>
      <c r="K14832" s="175"/>
      <c r="L14832" s="176"/>
      <c r="M14832" s="71"/>
      <c r="N14832" s="71"/>
      <c r="Z14832" s="92"/>
      <c r="AD14832" s="87"/>
    </row>
    <row r="14833" spans="3:30">
      <c r="C14833" s="88"/>
      <c r="D14833" s="71"/>
      <c r="E14833" s="71"/>
      <c r="F14833" s="71"/>
      <c r="G14833" s="71"/>
      <c r="H14833" s="71"/>
      <c r="I14833" s="71"/>
      <c r="J14833" s="71"/>
      <c r="K14833" s="175"/>
      <c r="L14833" s="176"/>
      <c r="M14833" s="71"/>
      <c r="N14833" s="71"/>
      <c r="Z14833" s="92"/>
      <c r="AD14833" s="87"/>
    </row>
    <row r="14834" spans="3:30">
      <c r="C14834" s="88"/>
      <c r="D14834" s="71"/>
      <c r="E14834" s="71"/>
      <c r="F14834" s="71"/>
      <c r="G14834" s="71"/>
      <c r="H14834" s="71"/>
      <c r="I14834" s="71"/>
      <c r="J14834" s="71"/>
      <c r="K14834" s="175"/>
      <c r="L14834" s="176"/>
      <c r="M14834" s="71"/>
      <c r="N14834" s="71"/>
      <c r="Z14834" s="92"/>
      <c r="AD14834" s="87"/>
    </row>
    <row r="14835" spans="3:30">
      <c r="C14835" s="88"/>
      <c r="D14835" s="71"/>
      <c r="E14835" s="71"/>
      <c r="F14835" s="71"/>
      <c r="G14835" s="71"/>
      <c r="H14835" s="71"/>
      <c r="I14835" s="71"/>
      <c r="J14835" s="71"/>
      <c r="K14835" s="175"/>
      <c r="L14835" s="176"/>
      <c r="M14835" s="71"/>
      <c r="N14835" s="71"/>
      <c r="Z14835" s="92"/>
      <c r="AD14835" s="87"/>
    </row>
    <row r="14836" spans="3:30">
      <c r="C14836" s="88"/>
      <c r="D14836" s="71"/>
      <c r="E14836" s="71"/>
      <c r="F14836" s="71"/>
      <c r="G14836" s="71"/>
      <c r="H14836" s="71"/>
      <c r="I14836" s="71"/>
      <c r="J14836" s="71"/>
      <c r="K14836" s="175"/>
      <c r="L14836" s="176"/>
      <c r="M14836" s="71"/>
      <c r="N14836" s="71"/>
      <c r="Z14836" s="92"/>
      <c r="AD14836" s="87"/>
    </row>
    <row r="14837" spans="3:30">
      <c r="C14837" s="88"/>
      <c r="D14837" s="71"/>
      <c r="E14837" s="71"/>
      <c r="F14837" s="71"/>
      <c r="G14837" s="71"/>
      <c r="H14837" s="71"/>
      <c r="I14837" s="71"/>
      <c r="J14837" s="71"/>
      <c r="K14837" s="175"/>
      <c r="L14837" s="176"/>
      <c r="M14837" s="71"/>
      <c r="N14837" s="71"/>
      <c r="Z14837" s="92"/>
      <c r="AD14837" s="87"/>
    </row>
    <row r="14838" spans="3:30">
      <c r="C14838" s="88"/>
      <c r="D14838" s="71"/>
      <c r="E14838" s="71"/>
      <c r="F14838" s="71"/>
      <c r="G14838" s="71"/>
      <c r="H14838" s="71"/>
      <c r="I14838" s="71"/>
      <c r="J14838" s="71"/>
      <c r="K14838" s="175"/>
      <c r="L14838" s="176"/>
      <c r="M14838" s="71"/>
      <c r="N14838" s="71"/>
      <c r="Z14838" s="92"/>
      <c r="AD14838" s="87"/>
    </row>
    <row r="14839" spans="3:30">
      <c r="C14839" s="88"/>
      <c r="D14839" s="71"/>
      <c r="E14839" s="71"/>
      <c r="F14839" s="71"/>
      <c r="G14839" s="71"/>
      <c r="H14839" s="71"/>
      <c r="I14839" s="71"/>
      <c r="J14839" s="71"/>
      <c r="K14839" s="175"/>
      <c r="L14839" s="176"/>
      <c r="M14839" s="71"/>
      <c r="N14839" s="71"/>
      <c r="Z14839" s="92"/>
      <c r="AD14839" s="87"/>
    </row>
    <row r="14840" spans="3:30">
      <c r="C14840" s="88"/>
      <c r="D14840" s="71"/>
      <c r="E14840" s="71"/>
      <c r="F14840" s="71"/>
      <c r="G14840" s="71"/>
      <c r="H14840" s="71"/>
      <c r="I14840" s="71"/>
      <c r="J14840" s="71"/>
      <c r="K14840" s="175"/>
      <c r="L14840" s="176"/>
      <c r="M14840" s="71"/>
      <c r="N14840" s="71"/>
      <c r="Z14840" s="92"/>
      <c r="AD14840" s="87"/>
    </row>
    <row r="14841" spans="3:30">
      <c r="C14841" s="88"/>
      <c r="D14841" s="71"/>
      <c r="E14841" s="71"/>
      <c r="F14841" s="71"/>
      <c r="G14841" s="71"/>
      <c r="H14841" s="71"/>
      <c r="I14841" s="71"/>
      <c r="J14841" s="71"/>
      <c r="K14841" s="175"/>
      <c r="L14841" s="176"/>
      <c r="M14841" s="71"/>
      <c r="N14841" s="71"/>
      <c r="Z14841" s="92"/>
      <c r="AD14841" s="87"/>
    </row>
    <row r="14842" spans="3:30">
      <c r="C14842" s="88"/>
      <c r="D14842" s="71"/>
      <c r="E14842" s="71"/>
      <c r="F14842" s="71"/>
      <c r="G14842" s="71"/>
      <c r="H14842" s="71"/>
      <c r="I14842" s="71"/>
      <c r="J14842" s="71"/>
      <c r="K14842" s="175"/>
      <c r="L14842" s="176"/>
      <c r="M14842" s="71"/>
      <c r="N14842" s="71"/>
      <c r="Z14842" s="92"/>
      <c r="AD14842" s="87"/>
    </row>
    <row r="14843" spans="3:30">
      <c r="C14843" s="88"/>
      <c r="D14843" s="71"/>
      <c r="E14843" s="71"/>
      <c r="F14843" s="71"/>
      <c r="G14843" s="71"/>
      <c r="H14843" s="71"/>
      <c r="I14843" s="71"/>
      <c r="J14843" s="71"/>
      <c r="K14843" s="175"/>
      <c r="L14843" s="176"/>
      <c r="M14843" s="71"/>
      <c r="N14843" s="71"/>
      <c r="Z14843" s="92"/>
      <c r="AD14843" s="87"/>
    </row>
    <row r="14844" spans="3:30">
      <c r="C14844" s="88"/>
      <c r="D14844" s="71"/>
      <c r="E14844" s="71"/>
      <c r="F14844" s="71"/>
      <c r="G14844" s="71"/>
      <c r="H14844" s="71"/>
      <c r="I14844" s="71"/>
      <c r="J14844" s="71"/>
      <c r="K14844" s="175"/>
      <c r="L14844" s="176"/>
      <c r="M14844" s="71"/>
      <c r="N14844" s="71"/>
      <c r="Z14844" s="92"/>
      <c r="AD14844" s="87"/>
    </row>
    <row r="14845" spans="3:30">
      <c r="C14845" s="88"/>
      <c r="D14845" s="71"/>
      <c r="E14845" s="71"/>
      <c r="F14845" s="71"/>
      <c r="G14845" s="71"/>
      <c r="H14845" s="71"/>
      <c r="I14845" s="71"/>
      <c r="J14845" s="71"/>
      <c r="K14845" s="175"/>
      <c r="L14845" s="176"/>
      <c r="M14845" s="71"/>
      <c r="N14845" s="71"/>
      <c r="Z14845" s="92"/>
      <c r="AD14845" s="87"/>
    </row>
    <row r="14846" spans="3:30">
      <c r="C14846" s="88"/>
      <c r="D14846" s="71"/>
      <c r="E14846" s="71"/>
      <c r="F14846" s="71"/>
      <c r="G14846" s="71"/>
      <c r="H14846" s="71"/>
      <c r="I14846" s="71"/>
      <c r="J14846" s="71"/>
      <c r="K14846" s="175"/>
      <c r="L14846" s="176"/>
      <c r="M14846" s="71"/>
      <c r="N14846" s="71"/>
      <c r="Z14846" s="92"/>
      <c r="AD14846" s="87"/>
    </row>
    <row r="14847" spans="3:30">
      <c r="C14847" s="88"/>
      <c r="D14847" s="71"/>
      <c r="E14847" s="71"/>
      <c r="F14847" s="71"/>
      <c r="G14847" s="71"/>
      <c r="H14847" s="71"/>
      <c r="I14847" s="71"/>
      <c r="J14847" s="71"/>
      <c r="K14847" s="175"/>
      <c r="L14847" s="176"/>
      <c r="M14847" s="71"/>
      <c r="N14847" s="71"/>
      <c r="Z14847" s="92"/>
      <c r="AD14847" s="87"/>
    </row>
    <row r="14848" spans="3:30">
      <c r="C14848" s="88"/>
      <c r="D14848" s="71"/>
      <c r="E14848" s="71"/>
      <c r="F14848" s="71"/>
      <c r="G14848" s="71"/>
      <c r="H14848" s="71"/>
      <c r="I14848" s="71"/>
      <c r="J14848" s="71"/>
      <c r="K14848" s="175"/>
      <c r="L14848" s="176"/>
      <c r="M14848" s="71"/>
      <c r="N14848" s="71"/>
      <c r="Z14848" s="92"/>
      <c r="AD14848" s="87"/>
    </row>
    <row r="14849" spans="3:30">
      <c r="C14849" s="88"/>
      <c r="D14849" s="71"/>
      <c r="E14849" s="71"/>
      <c r="F14849" s="71"/>
      <c r="G14849" s="71"/>
      <c r="H14849" s="71"/>
      <c r="I14849" s="71"/>
      <c r="J14849" s="71"/>
      <c r="K14849" s="175"/>
      <c r="L14849" s="176"/>
      <c r="M14849" s="71"/>
      <c r="N14849" s="71"/>
      <c r="Z14849" s="92"/>
      <c r="AD14849" s="87"/>
    </row>
    <row r="14850" spans="3:30">
      <c r="C14850" s="120"/>
      <c r="D14850" s="71"/>
      <c r="E14850" s="71"/>
      <c r="F14850" s="71"/>
      <c r="G14850" s="71"/>
      <c r="H14850" s="71"/>
      <c r="I14850" s="71"/>
      <c r="J14850" s="71"/>
      <c r="K14850" s="69"/>
      <c r="L14850" s="176"/>
      <c r="M14850" s="71"/>
      <c r="N14850" s="120"/>
      <c r="Z14850" s="92"/>
      <c r="AD14850" s="87"/>
    </row>
    <row r="14851" spans="3:30">
      <c r="C14851" s="120"/>
      <c r="D14851" s="71"/>
      <c r="E14851" s="71"/>
      <c r="F14851" s="71"/>
      <c r="G14851" s="71"/>
      <c r="H14851" s="71"/>
      <c r="I14851" s="71"/>
      <c r="J14851" s="71"/>
      <c r="K14851" s="69"/>
      <c r="L14851" s="176"/>
      <c r="M14851" s="71"/>
      <c r="N14851" s="120"/>
      <c r="Z14851" s="92"/>
      <c r="AD14851" s="87"/>
    </row>
    <row r="14852" spans="3:30">
      <c r="C14852" s="120"/>
      <c r="D14852" s="71"/>
      <c r="E14852" s="71"/>
      <c r="F14852" s="71"/>
      <c r="G14852" s="71"/>
      <c r="H14852" s="71"/>
      <c r="I14852" s="71"/>
      <c r="J14852" s="71"/>
      <c r="K14852" s="69"/>
      <c r="L14852" s="176"/>
      <c r="M14852" s="71"/>
      <c r="N14852" s="120"/>
      <c r="Z14852" s="92"/>
      <c r="AD14852" s="87"/>
    </row>
    <row r="14853" spans="3:30">
      <c r="C14853" s="120"/>
      <c r="D14853" s="71"/>
      <c r="E14853" s="71"/>
      <c r="F14853" s="71"/>
      <c r="G14853" s="71"/>
      <c r="H14853" s="71"/>
      <c r="I14853" s="71"/>
      <c r="J14853" s="71"/>
      <c r="K14853" s="69"/>
      <c r="L14853" s="176"/>
      <c r="M14853" s="71"/>
      <c r="N14853" s="120"/>
      <c r="Z14853" s="92"/>
      <c r="AD14853" s="87"/>
    </row>
    <row r="14854" spans="3:30">
      <c r="C14854" s="120"/>
      <c r="D14854" s="71"/>
      <c r="E14854" s="71"/>
      <c r="F14854" s="71"/>
      <c r="G14854" s="71"/>
      <c r="H14854" s="71"/>
      <c r="I14854" s="71"/>
      <c r="J14854" s="71"/>
      <c r="K14854" s="69"/>
      <c r="L14854" s="176"/>
      <c r="M14854" s="71"/>
      <c r="N14854" s="120"/>
      <c r="Z14854" s="92"/>
      <c r="AD14854" s="87"/>
    </row>
    <row r="14855" spans="3:30">
      <c r="C14855" s="120"/>
      <c r="D14855" s="71"/>
      <c r="E14855" s="71"/>
      <c r="F14855" s="71"/>
      <c r="G14855" s="71"/>
      <c r="H14855" s="71"/>
      <c r="I14855" s="71"/>
      <c r="J14855" s="71"/>
      <c r="K14855" s="69"/>
      <c r="L14855" s="176"/>
      <c r="M14855" s="71"/>
      <c r="N14855" s="120"/>
      <c r="Z14855" s="92"/>
      <c r="AD14855" s="87"/>
    </row>
    <row r="14856" spans="3:30">
      <c r="C14856" s="120"/>
      <c r="D14856" s="71"/>
      <c r="E14856" s="71"/>
      <c r="F14856" s="71"/>
      <c r="G14856" s="71"/>
      <c r="H14856" s="71"/>
      <c r="I14856" s="71"/>
      <c r="J14856" s="71"/>
      <c r="K14856" s="69"/>
      <c r="L14856" s="176"/>
      <c r="M14856" s="71"/>
      <c r="N14856" s="120"/>
      <c r="Z14856" s="92"/>
      <c r="AD14856" s="87"/>
    </row>
    <row r="14857" spans="3:30">
      <c r="C14857" s="120"/>
      <c r="D14857" s="71"/>
      <c r="E14857" s="71"/>
      <c r="F14857" s="71"/>
      <c r="G14857" s="71"/>
      <c r="H14857" s="71"/>
      <c r="I14857" s="71"/>
      <c r="J14857" s="71"/>
      <c r="K14857" s="69"/>
      <c r="L14857" s="176"/>
      <c r="M14857" s="71"/>
      <c r="N14857" s="120"/>
      <c r="Z14857" s="92"/>
      <c r="AD14857" s="87"/>
    </row>
    <row r="14858" spans="3:30">
      <c r="C14858" s="120"/>
      <c r="D14858" s="71"/>
      <c r="E14858" s="71"/>
      <c r="F14858" s="71"/>
      <c r="G14858" s="71"/>
      <c r="H14858" s="71"/>
      <c r="I14858" s="71"/>
      <c r="J14858" s="71"/>
      <c r="K14858" s="69"/>
      <c r="L14858" s="176"/>
      <c r="M14858" s="71"/>
      <c r="N14858" s="120"/>
      <c r="Z14858" s="92"/>
      <c r="AD14858" s="87"/>
    </row>
    <row r="14859" spans="3:30">
      <c r="C14859" s="120"/>
      <c r="D14859" s="71"/>
      <c r="E14859" s="71"/>
      <c r="F14859" s="71"/>
      <c r="G14859" s="71"/>
      <c r="H14859" s="71"/>
      <c r="I14859" s="71"/>
      <c r="J14859" s="71"/>
      <c r="K14859" s="69"/>
      <c r="L14859" s="176"/>
      <c r="M14859" s="71"/>
      <c r="N14859" s="120"/>
      <c r="Z14859" s="92"/>
      <c r="AD14859" s="87"/>
    </row>
    <row r="14860" spans="3:30">
      <c r="C14860" s="120"/>
      <c r="D14860" s="71"/>
      <c r="E14860" s="71"/>
      <c r="F14860" s="71"/>
      <c r="G14860" s="71"/>
      <c r="H14860" s="71"/>
      <c r="I14860" s="71"/>
      <c r="J14860" s="71"/>
      <c r="K14860" s="69"/>
      <c r="L14860" s="176"/>
      <c r="M14860" s="71"/>
      <c r="N14860" s="120"/>
      <c r="Z14860" s="92"/>
      <c r="AD14860" s="87"/>
    </row>
    <row r="14861" spans="3:30">
      <c r="C14861" s="120"/>
      <c r="D14861" s="71"/>
      <c r="E14861" s="71"/>
      <c r="F14861" s="71"/>
      <c r="G14861" s="71"/>
      <c r="H14861" s="71"/>
      <c r="I14861" s="71"/>
      <c r="J14861" s="71"/>
      <c r="K14861" s="69"/>
      <c r="L14861" s="176"/>
      <c r="M14861" s="71"/>
      <c r="N14861" s="120"/>
      <c r="Z14861" s="92"/>
      <c r="AD14861" s="87"/>
    </row>
    <row r="14862" spans="3:30">
      <c r="C14862" s="120"/>
      <c r="D14862" s="71"/>
      <c r="E14862" s="71"/>
      <c r="F14862" s="71"/>
      <c r="G14862" s="71"/>
      <c r="H14862" s="71"/>
      <c r="I14862" s="71"/>
      <c r="J14862" s="71"/>
      <c r="K14862" s="69"/>
      <c r="L14862" s="176"/>
      <c r="M14862" s="71"/>
      <c r="N14862" s="120"/>
      <c r="Z14862" s="92"/>
      <c r="AD14862" s="87"/>
    </row>
    <row r="14863" spans="3:30">
      <c r="C14863" s="120"/>
      <c r="D14863" s="71"/>
      <c r="E14863" s="71"/>
      <c r="F14863" s="71"/>
      <c r="G14863" s="71"/>
      <c r="H14863" s="71"/>
      <c r="I14863" s="71"/>
      <c r="J14863" s="71"/>
      <c r="K14863" s="69"/>
      <c r="L14863" s="176"/>
      <c r="M14863" s="71"/>
      <c r="N14863" s="120"/>
      <c r="Z14863" s="92"/>
      <c r="AD14863" s="87"/>
    </row>
    <row r="14864" spans="3:30">
      <c r="C14864" s="120"/>
      <c r="D14864" s="71"/>
      <c r="E14864" s="71"/>
      <c r="F14864" s="71"/>
      <c r="G14864" s="71"/>
      <c r="H14864" s="71"/>
      <c r="I14864" s="71"/>
      <c r="J14864" s="71"/>
      <c r="K14864" s="69"/>
      <c r="L14864" s="176"/>
      <c r="M14864" s="71"/>
      <c r="N14864" s="120"/>
      <c r="Z14864" s="92"/>
      <c r="AD14864" s="87"/>
    </row>
    <row r="14865" spans="3:30">
      <c r="C14865" s="120"/>
      <c r="D14865" s="71"/>
      <c r="E14865" s="71"/>
      <c r="F14865" s="71"/>
      <c r="G14865" s="71"/>
      <c r="H14865" s="71"/>
      <c r="I14865" s="71"/>
      <c r="J14865" s="71"/>
      <c r="K14865" s="69"/>
      <c r="L14865" s="176"/>
      <c r="M14865" s="71"/>
      <c r="N14865" s="120"/>
      <c r="Z14865" s="92"/>
      <c r="AD14865" s="87"/>
    </row>
    <row r="14866" spans="3:30">
      <c r="C14866" s="120"/>
      <c r="D14866" s="71"/>
      <c r="E14866" s="71"/>
      <c r="F14866" s="71"/>
      <c r="G14866" s="71"/>
      <c r="H14866" s="71"/>
      <c r="I14866" s="71"/>
      <c r="J14866" s="71"/>
      <c r="K14866" s="69"/>
      <c r="L14866" s="176"/>
      <c r="M14866" s="71"/>
      <c r="N14866" s="120"/>
      <c r="Z14866" s="92"/>
      <c r="AD14866" s="87"/>
    </row>
    <row r="14867" spans="3:30">
      <c r="C14867" s="120"/>
      <c r="D14867" s="71"/>
      <c r="E14867" s="71"/>
      <c r="F14867" s="71"/>
      <c r="G14867" s="71"/>
      <c r="H14867" s="71"/>
      <c r="I14867" s="71"/>
      <c r="J14867" s="71"/>
      <c r="K14867" s="69"/>
      <c r="L14867" s="176"/>
      <c r="M14867" s="71"/>
      <c r="N14867" s="120"/>
      <c r="Z14867" s="92"/>
      <c r="AD14867" s="87"/>
    </row>
    <row r="14868" spans="3:30">
      <c r="C14868" s="120"/>
      <c r="D14868" s="71"/>
      <c r="E14868" s="71"/>
      <c r="F14868" s="71"/>
      <c r="G14868" s="71"/>
      <c r="H14868" s="71"/>
      <c r="I14868" s="71"/>
      <c r="J14868" s="71"/>
      <c r="K14868" s="69"/>
      <c r="L14868" s="176"/>
      <c r="M14868" s="71"/>
      <c r="N14868" s="120"/>
      <c r="Z14868" s="92"/>
      <c r="AD14868" s="87"/>
    </row>
    <row r="14869" spans="3:30">
      <c r="C14869" s="120"/>
      <c r="D14869" s="71"/>
      <c r="E14869" s="71"/>
      <c r="F14869" s="71"/>
      <c r="G14869" s="71"/>
      <c r="H14869" s="71"/>
      <c r="I14869" s="71"/>
      <c r="J14869" s="71"/>
      <c r="K14869" s="69"/>
      <c r="L14869" s="176"/>
      <c r="M14869" s="71"/>
      <c r="N14869" s="120"/>
      <c r="Z14869" s="92"/>
      <c r="AD14869" s="87"/>
    </row>
    <row r="14870" spans="3:30">
      <c r="C14870" s="120"/>
      <c r="D14870" s="71"/>
      <c r="E14870" s="71"/>
      <c r="F14870" s="71"/>
      <c r="G14870" s="71"/>
      <c r="H14870" s="71"/>
      <c r="I14870" s="71"/>
      <c r="J14870" s="71"/>
      <c r="K14870" s="69"/>
      <c r="L14870" s="176"/>
      <c r="M14870" s="71"/>
      <c r="N14870" s="120"/>
      <c r="Z14870" s="92"/>
      <c r="AD14870" s="87"/>
    </row>
    <row r="14871" spans="3:30">
      <c r="C14871" s="120"/>
      <c r="D14871" s="71"/>
      <c r="E14871" s="71"/>
      <c r="F14871" s="71"/>
      <c r="G14871" s="71"/>
      <c r="H14871" s="71"/>
      <c r="I14871" s="71"/>
      <c r="J14871" s="71"/>
      <c r="K14871" s="69"/>
      <c r="L14871" s="176"/>
      <c r="M14871" s="71"/>
      <c r="N14871" s="120"/>
      <c r="Z14871" s="92"/>
      <c r="AD14871" s="87"/>
    </row>
    <row r="14872" spans="3:30">
      <c r="C14872" s="120"/>
      <c r="D14872" s="71"/>
      <c r="E14872" s="71"/>
      <c r="F14872" s="71"/>
      <c r="G14872" s="71"/>
      <c r="H14872" s="71"/>
      <c r="I14872" s="71"/>
      <c r="J14872" s="71"/>
      <c r="K14872" s="69"/>
      <c r="L14872" s="176"/>
      <c r="M14872" s="71"/>
      <c r="N14872" s="120"/>
      <c r="Z14872" s="92"/>
      <c r="AD14872" s="87"/>
    </row>
    <row r="14873" spans="3:30">
      <c r="C14873" s="120"/>
      <c r="D14873" s="71"/>
      <c r="E14873" s="71"/>
      <c r="F14873" s="71"/>
      <c r="G14873" s="71"/>
      <c r="H14873" s="71"/>
      <c r="I14873" s="71"/>
      <c r="J14873" s="71"/>
      <c r="K14873" s="69"/>
      <c r="L14873" s="176"/>
      <c r="M14873" s="71"/>
      <c r="N14873" s="120"/>
      <c r="Z14873" s="92"/>
      <c r="AD14873" s="87"/>
    </row>
    <row r="14874" spans="3:30">
      <c r="C14874" s="120"/>
      <c r="D14874" s="71"/>
      <c r="E14874" s="71"/>
      <c r="F14874" s="71"/>
      <c r="G14874" s="71"/>
      <c r="H14874" s="71"/>
      <c r="I14874" s="71"/>
      <c r="J14874" s="71"/>
      <c r="K14874" s="69"/>
      <c r="L14874" s="176"/>
      <c r="M14874" s="71"/>
      <c r="N14874" s="120"/>
      <c r="Z14874" s="92"/>
      <c r="AD14874" s="87"/>
    </row>
    <row r="14875" spans="3:30">
      <c r="C14875" s="120"/>
      <c r="D14875" s="71"/>
      <c r="E14875" s="71"/>
      <c r="F14875" s="71"/>
      <c r="G14875" s="71"/>
      <c r="H14875" s="71"/>
      <c r="I14875" s="71"/>
      <c r="J14875" s="71"/>
      <c r="K14875" s="69"/>
      <c r="L14875" s="176"/>
      <c r="M14875" s="71"/>
      <c r="N14875" s="120"/>
      <c r="Z14875" s="92"/>
      <c r="AD14875" s="87"/>
    </row>
    <row r="14876" spans="3:30">
      <c r="C14876" s="120"/>
      <c r="D14876" s="71"/>
      <c r="E14876" s="71"/>
      <c r="F14876" s="71"/>
      <c r="G14876" s="71"/>
      <c r="H14876" s="71"/>
      <c r="I14876" s="71"/>
      <c r="J14876" s="71"/>
      <c r="K14876" s="69"/>
      <c r="L14876" s="176"/>
      <c r="M14876" s="71"/>
      <c r="N14876" s="120"/>
      <c r="Z14876" s="92"/>
      <c r="AD14876" s="87"/>
    </row>
    <row r="14877" spans="3:30">
      <c r="C14877" s="120"/>
      <c r="D14877" s="71"/>
      <c r="E14877" s="71"/>
      <c r="F14877" s="71"/>
      <c r="G14877" s="71"/>
      <c r="H14877" s="71"/>
      <c r="I14877" s="71"/>
      <c r="J14877" s="71"/>
      <c r="K14877" s="69"/>
      <c r="L14877" s="176"/>
      <c r="M14877" s="71"/>
      <c r="N14877" s="120"/>
      <c r="Z14877" s="92"/>
      <c r="AD14877" s="87"/>
    </row>
    <row r="14878" spans="3:30">
      <c r="C14878" s="120"/>
      <c r="D14878" s="71"/>
      <c r="E14878" s="71"/>
      <c r="F14878" s="71"/>
      <c r="G14878" s="71"/>
      <c r="H14878" s="71"/>
      <c r="I14878" s="71"/>
      <c r="J14878" s="71"/>
      <c r="K14878" s="69"/>
      <c r="L14878" s="176"/>
      <c r="M14878" s="71"/>
      <c r="N14878" s="120"/>
      <c r="Z14878" s="92"/>
      <c r="AD14878" s="87"/>
    </row>
    <row r="14879" spans="3:30">
      <c r="C14879" s="120"/>
      <c r="D14879" s="71"/>
      <c r="E14879" s="71"/>
      <c r="F14879" s="71"/>
      <c r="G14879" s="71"/>
      <c r="H14879" s="71"/>
      <c r="I14879" s="71"/>
      <c r="J14879" s="71"/>
      <c r="K14879" s="69"/>
      <c r="L14879" s="176"/>
      <c r="M14879" s="71"/>
      <c r="N14879" s="120"/>
      <c r="Z14879" s="92"/>
      <c r="AD14879" s="87"/>
    </row>
    <row r="14880" spans="3:30">
      <c r="C14880" s="120"/>
      <c r="D14880" s="71"/>
      <c r="E14880" s="71"/>
      <c r="F14880" s="71"/>
      <c r="G14880" s="71"/>
      <c r="H14880" s="71"/>
      <c r="I14880" s="71"/>
      <c r="J14880" s="71"/>
      <c r="K14880" s="69"/>
      <c r="L14880" s="176"/>
      <c r="M14880" s="71"/>
      <c r="N14880" s="120"/>
      <c r="Z14880" s="92"/>
      <c r="AD14880" s="87"/>
    </row>
    <row r="14881" spans="3:30">
      <c r="C14881" s="120"/>
      <c r="D14881" s="71"/>
      <c r="E14881" s="71"/>
      <c r="F14881" s="71"/>
      <c r="G14881" s="71"/>
      <c r="H14881" s="71"/>
      <c r="I14881" s="71"/>
      <c r="J14881" s="71"/>
      <c r="K14881" s="69"/>
      <c r="L14881" s="176"/>
      <c r="M14881" s="71"/>
      <c r="N14881" s="120"/>
      <c r="Z14881" s="92"/>
      <c r="AD14881" s="87"/>
    </row>
    <row r="14882" spans="3:30">
      <c r="C14882" s="120"/>
      <c r="D14882" s="71"/>
      <c r="E14882" s="71"/>
      <c r="F14882" s="71"/>
      <c r="G14882" s="71"/>
      <c r="H14882" s="71"/>
      <c r="I14882" s="71"/>
      <c r="J14882" s="71"/>
      <c r="K14882" s="69"/>
      <c r="L14882" s="176"/>
      <c r="M14882" s="71"/>
      <c r="N14882" s="120"/>
      <c r="Z14882" s="92"/>
      <c r="AD14882" s="87"/>
    </row>
    <row r="14883" spans="3:30">
      <c r="C14883" s="120"/>
      <c r="D14883" s="71"/>
      <c r="E14883" s="71"/>
      <c r="F14883" s="71"/>
      <c r="G14883" s="71"/>
      <c r="H14883" s="71"/>
      <c r="I14883" s="71"/>
      <c r="J14883" s="71"/>
      <c r="K14883" s="69"/>
      <c r="L14883" s="176"/>
      <c r="M14883" s="71"/>
      <c r="N14883" s="120"/>
      <c r="Z14883" s="92"/>
      <c r="AD14883" s="87"/>
    </row>
    <row r="14884" spans="3:30">
      <c r="C14884" s="120"/>
      <c r="D14884" s="71"/>
      <c r="E14884" s="71"/>
      <c r="F14884" s="71"/>
      <c r="G14884" s="71"/>
      <c r="H14884" s="71"/>
      <c r="I14884" s="71"/>
      <c r="J14884" s="71"/>
      <c r="K14884" s="69"/>
      <c r="L14884" s="176"/>
      <c r="M14884" s="71"/>
      <c r="N14884" s="120"/>
      <c r="Z14884" s="92"/>
      <c r="AD14884" s="87"/>
    </row>
    <row r="14885" spans="3:30">
      <c r="C14885" s="120"/>
      <c r="D14885" s="71"/>
      <c r="E14885" s="71"/>
      <c r="F14885" s="71"/>
      <c r="G14885" s="71"/>
      <c r="H14885" s="71"/>
      <c r="I14885" s="71"/>
      <c r="J14885" s="71"/>
      <c r="K14885" s="69"/>
      <c r="L14885" s="176"/>
      <c r="M14885" s="71"/>
      <c r="N14885" s="120"/>
      <c r="Z14885" s="92"/>
      <c r="AD14885" s="87"/>
    </row>
    <row r="14886" spans="3:30">
      <c r="C14886" s="120"/>
      <c r="D14886" s="71"/>
      <c r="E14886" s="71"/>
      <c r="F14886" s="71"/>
      <c r="G14886" s="71"/>
      <c r="H14886" s="71"/>
      <c r="I14886" s="71"/>
      <c r="J14886" s="71"/>
      <c r="K14886" s="69"/>
      <c r="L14886" s="176"/>
      <c r="M14886" s="71"/>
      <c r="N14886" s="120"/>
      <c r="Z14886" s="92"/>
      <c r="AD14886" s="87"/>
    </row>
    <row r="14887" spans="3:30">
      <c r="C14887" s="120"/>
      <c r="D14887" s="71"/>
      <c r="E14887" s="71"/>
      <c r="F14887" s="71"/>
      <c r="G14887" s="71"/>
      <c r="H14887" s="71"/>
      <c r="I14887" s="71"/>
      <c r="J14887" s="71"/>
      <c r="K14887" s="69"/>
      <c r="L14887" s="176"/>
      <c r="M14887" s="71"/>
      <c r="N14887" s="120"/>
      <c r="Z14887" s="92"/>
      <c r="AD14887" s="87"/>
    </row>
    <row r="14888" spans="3:30">
      <c r="C14888" s="120"/>
      <c r="D14888" s="71"/>
      <c r="E14888" s="71"/>
      <c r="F14888" s="71"/>
      <c r="G14888" s="71"/>
      <c r="H14888" s="71"/>
      <c r="I14888" s="71"/>
      <c r="J14888" s="71"/>
      <c r="K14888" s="69"/>
      <c r="L14888" s="176"/>
      <c r="M14888" s="71"/>
      <c r="N14888" s="120"/>
      <c r="Z14888" s="92"/>
      <c r="AD14888" s="87"/>
    </row>
    <row r="14889" spans="3:30">
      <c r="C14889" s="120"/>
      <c r="D14889" s="71"/>
      <c r="E14889" s="71"/>
      <c r="F14889" s="71"/>
      <c r="G14889" s="71"/>
      <c r="H14889" s="71"/>
      <c r="I14889" s="71"/>
      <c r="J14889" s="71"/>
      <c r="K14889" s="69"/>
      <c r="L14889" s="176"/>
      <c r="M14889" s="71"/>
      <c r="N14889" s="120"/>
      <c r="Z14889" s="92"/>
      <c r="AD14889" s="87"/>
    </row>
    <row r="14890" spans="3:30">
      <c r="C14890" s="120"/>
      <c r="D14890" s="71"/>
      <c r="E14890" s="71"/>
      <c r="F14890" s="71"/>
      <c r="G14890" s="71"/>
      <c r="H14890" s="71"/>
      <c r="I14890" s="71"/>
      <c r="J14890" s="71"/>
      <c r="K14890" s="69"/>
      <c r="L14890" s="176"/>
      <c r="M14890" s="71"/>
      <c r="N14890" s="120"/>
      <c r="Z14890" s="92"/>
      <c r="AD14890" s="87"/>
    </row>
    <row r="14891" spans="3:30">
      <c r="C14891" s="120"/>
      <c r="D14891" s="71"/>
      <c r="E14891" s="71"/>
      <c r="F14891" s="71"/>
      <c r="G14891" s="71"/>
      <c r="H14891" s="71"/>
      <c r="I14891" s="71"/>
      <c r="J14891" s="71"/>
      <c r="K14891" s="69"/>
      <c r="L14891" s="176"/>
      <c r="M14891" s="71"/>
      <c r="N14891" s="120"/>
      <c r="Z14891" s="92"/>
      <c r="AD14891" s="87"/>
    </row>
    <row r="14892" spans="3:30">
      <c r="C14892" s="120"/>
      <c r="D14892" s="71"/>
      <c r="E14892" s="71"/>
      <c r="F14892" s="71"/>
      <c r="G14892" s="71"/>
      <c r="H14892" s="71"/>
      <c r="I14892" s="71"/>
      <c r="J14892" s="71"/>
      <c r="K14892" s="69"/>
      <c r="L14892" s="176"/>
      <c r="M14892" s="71"/>
      <c r="N14892" s="120"/>
      <c r="Z14892" s="92"/>
      <c r="AD14892" s="87"/>
    </row>
    <row r="14893" spans="3:30">
      <c r="C14893" s="120"/>
      <c r="D14893" s="71"/>
      <c r="E14893" s="71"/>
      <c r="F14893" s="71"/>
      <c r="G14893" s="71"/>
      <c r="H14893" s="71"/>
      <c r="I14893" s="71"/>
      <c r="J14893" s="71"/>
      <c r="K14893" s="69"/>
      <c r="L14893" s="176"/>
      <c r="M14893" s="71"/>
      <c r="N14893" s="120"/>
      <c r="Z14893" s="92"/>
      <c r="AD14893" s="87"/>
    </row>
    <row r="14894" spans="3:30">
      <c r="C14894" s="120"/>
      <c r="D14894" s="71"/>
      <c r="E14894" s="71"/>
      <c r="F14894" s="71"/>
      <c r="G14894" s="71"/>
      <c r="H14894" s="71"/>
      <c r="I14894" s="71"/>
      <c r="J14894" s="71"/>
      <c r="K14894" s="69"/>
      <c r="L14894" s="176"/>
      <c r="M14894" s="71"/>
      <c r="N14894" s="120"/>
      <c r="Z14894" s="92"/>
      <c r="AD14894" s="87"/>
    </row>
    <row r="14895" spans="3:30">
      <c r="C14895" s="120"/>
      <c r="D14895" s="71"/>
      <c r="E14895" s="71"/>
      <c r="F14895" s="71"/>
      <c r="G14895" s="71"/>
      <c r="H14895" s="71"/>
      <c r="I14895" s="71"/>
      <c r="J14895" s="71"/>
      <c r="K14895" s="69"/>
      <c r="L14895" s="176"/>
      <c r="M14895" s="71"/>
      <c r="N14895" s="120"/>
      <c r="Z14895" s="92"/>
      <c r="AD14895" s="87"/>
    </row>
    <row r="14896" spans="3:30">
      <c r="C14896" s="120"/>
      <c r="D14896" s="71"/>
      <c r="E14896" s="71"/>
      <c r="F14896" s="71"/>
      <c r="G14896" s="71"/>
      <c r="H14896" s="71"/>
      <c r="I14896" s="71"/>
      <c r="J14896" s="71"/>
      <c r="K14896" s="69"/>
      <c r="L14896" s="176"/>
      <c r="M14896" s="71"/>
      <c r="N14896" s="120"/>
      <c r="Z14896" s="92"/>
      <c r="AD14896" s="87"/>
    </row>
    <row r="14897" spans="3:30">
      <c r="C14897" s="120"/>
      <c r="D14897" s="71"/>
      <c r="E14897" s="71"/>
      <c r="F14897" s="71"/>
      <c r="G14897" s="71"/>
      <c r="H14897" s="71"/>
      <c r="I14897" s="71"/>
      <c r="J14897" s="71"/>
      <c r="K14897" s="69"/>
      <c r="L14897" s="176"/>
      <c r="M14897" s="71"/>
      <c r="N14897" s="120"/>
      <c r="Z14897" s="92"/>
      <c r="AD14897" s="87"/>
    </row>
    <row r="14898" spans="3:30">
      <c r="C14898" s="120"/>
      <c r="D14898" s="71"/>
      <c r="E14898" s="71"/>
      <c r="F14898" s="71"/>
      <c r="G14898" s="71"/>
      <c r="H14898" s="71"/>
      <c r="I14898" s="71"/>
      <c r="J14898" s="71"/>
      <c r="K14898" s="69"/>
      <c r="L14898" s="176"/>
      <c r="M14898" s="71"/>
      <c r="N14898" s="120"/>
      <c r="Z14898" s="92"/>
      <c r="AD14898" s="87"/>
    </row>
    <row r="14899" spans="3:30">
      <c r="C14899" s="120"/>
      <c r="D14899" s="71"/>
      <c r="E14899" s="71"/>
      <c r="F14899" s="71"/>
      <c r="G14899" s="71"/>
      <c r="H14899" s="71"/>
      <c r="I14899" s="71"/>
      <c r="J14899" s="71"/>
      <c r="K14899" s="69"/>
      <c r="L14899" s="176"/>
      <c r="M14899" s="71"/>
      <c r="N14899" s="120"/>
      <c r="Z14899" s="92"/>
      <c r="AD14899" s="87"/>
    </row>
    <row r="14900" spans="3:30">
      <c r="C14900" s="120"/>
      <c r="D14900" s="71"/>
      <c r="E14900" s="71"/>
      <c r="F14900" s="71"/>
      <c r="G14900" s="71"/>
      <c r="H14900" s="71"/>
      <c r="I14900" s="71"/>
      <c r="J14900" s="71"/>
      <c r="K14900" s="69"/>
      <c r="L14900" s="176"/>
      <c r="M14900" s="71"/>
      <c r="N14900" s="120"/>
      <c r="Z14900" s="92"/>
      <c r="AD14900" s="87"/>
    </row>
    <row r="14901" spans="3:30">
      <c r="C14901" s="120"/>
      <c r="D14901" s="71"/>
      <c r="E14901" s="71"/>
      <c r="F14901" s="71"/>
      <c r="G14901" s="71"/>
      <c r="H14901" s="71"/>
      <c r="I14901" s="71"/>
      <c r="J14901" s="71"/>
      <c r="K14901" s="69"/>
      <c r="L14901" s="176"/>
      <c r="M14901" s="71"/>
      <c r="N14901" s="120"/>
      <c r="Z14901" s="92"/>
      <c r="AD14901" s="87"/>
    </row>
    <row r="14902" spans="3:30">
      <c r="C14902" s="120"/>
      <c r="D14902" s="71"/>
      <c r="E14902" s="71"/>
      <c r="F14902" s="71"/>
      <c r="G14902" s="71"/>
      <c r="H14902" s="71"/>
      <c r="I14902" s="71"/>
      <c r="J14902" s="71"/>
      <c r="K14902" s="69"/>
      <c r="L14902" s="176"/>
      <c r="M14902" s="71"/>
      <c r="N14902" s="120"/>
      <c r="Z14902" s="92"/>
      <c r="AD14902" s="87"/>
    </row>
    <row r="14903" spans="3:30">
      <c r="C14903" s="120"/>
      <c r="D14903" s="71"/>
      <c r="E14903" s="71"/>
      <c r="F14903" s="71"/>
      <c r="G14903" s="71"/>
      <c r="H14903" s="71"/>
      <c r="I14903" s="71"/>
      <c r="J14903" s="71"/>
      <c r="K14903" s="69"/>
      <c r="L14903" s="176"/>
      <c r="M14903" s="71"/>
      <c r="N14903" s="120"/>
      <c r="Z14903" s="92"/>
      <c r="AD14903" s="87"/>
    </row>
    <row r="14904" spans="3:30">
      <c r="C14904" s="120"/>
      <c r="D14904" s="71"/>
      <c r="E14904" s="71"/>
      <c r="F14904" s="71"/>
      <c r="G14904" s="71"/>
      <c r="H14904" s="71"/>
      <c r="I14904" s="71"/>
      <c r="J14904" s="71"/>
      <c r="K14904" s="69"/>
      <c r="L14904" s="176"/>
      <c r="M14904" s="71"/>
      <c r="N14904" s="120"/>
      <c r="Z14904" s="92"/>
      <c r="AD14904" s="87"/>
    </row>
    <row r="14905" spans="3:30">
      <c r="C14905" s="120"/>
      <c r="D14905" s="71"/>
      <c r="E14905" s="71"/>
      <c r="F14905" s="71"/>
      <c r="G14905" s="71"/>
      <c r="H14905" s="71"/>
      <c r="I14905" s="71"/>
      <c r="J14905" s="71"/>
      <c r="K14905" s="69"/>
      <c r="L14905" s="176"/>
      <c r="M14905" s="71"/>
      <c r="N14905" s="120"/>
      <c r="Z14905" s="92"/>
      <c r="AD14905" s="87"/>
    </row>
    <row r="14906" spans="3:30">
      <c r="C14906" s="120"/>
      <c r="D14906" s="71"/>
      <c r="E14906" s="71"/>
      <c r="F14906" s="71"/>
      <c r="G14906" s="71"/>
      <c r="H14906" s="71"/>
      <c r="I14906" s="71"/>
      <c r="J14906" s="71"/>
      <c r="K14906" s="69"/>
      <c r="L14906" s="176"/>
      <c r="M14906" s="71"/>
      <c r="N14906" s="120"/>
      <c r="Z14906" s="92"/>
      <c r="AD14906" s="87"/>
    </row>
    <row r="14907" spans="3:30">
      <c r="C14907" s="120"/>
      <c r="D14907" s="71"/>
      <c r="E14907" s="71"/>
      <c r="F14907" s="71"/>
      <c r="G14907" s="71"/>
      <c r="H14907" s="71"/>
      <c r="I14907" s="71"/>
      <c r="J14907" s="71"/>
      <c r="K14907" s="69"/>
      <c r="L14907" s="176"/>
      <c r="M14907" s="71"/>
      <c r="N14907" s="120"/>
      <c r="Z14907" s="92"/>
      <c r="AD14907" s="87"/>
    </row>
    <row r="14908" spans="3:30">
      <c r="C14908" s="120"/>
      <c r="D14908" s="71"/>
      <c r="E14908" s="71"/>
      <c r="F14908" s="71"/>
      <c r="G14908" s="71"/>
      <c r="H14908" s="71"/>
      <c r="I14908" s="71"/>
      <c r="J14908" s="71"/>
      <c r="K14908" s="69"/>
      <c r="L14908" s="176"/>
      <c r="M14908" s="71"/>
      <c r="N14908" s="120"/>
      <c r="Z14908" s="92"/>
      <c r="AD14908" s="87"/>
    </row>
    <row r="14909" spans="3:30">
      <c r="C14909" s="120"/>
      <c r="D14909" s="71"/>
      <c r="E14909" s="71"/>
      <c r="F14909" s="71"/>
      <c r="G14909" s="71"/>
      <c r="H14909" s="71"/>
      <c r="I14909" s="71"/>
      <c r="J14909" s="71"/>
      <c r="K14909" s="69"/>
      <c r="L14909" s="176"/>
      <c r="M14909" s="71"/>
      <c r="N14909" s="120"/>
      <c r="Z14909" s="92"/>
      <c r="AD14909" s="87"/>
    </row>
    <row r="14910" spans="3:30">
      <c r="C14910" s="120"/>
      <c r="D14910" s="71"/>
      <c r="E14910" s="71"/>
      <c r="F14910" s="71"/>
      <c r="G14910" s="71"/>
      <c r="H14910" s="71"/>
      <c r="I14910" s="71"/>
      <c r="J14910" s="71"/>
      <c r="K14910" s="69"/>
      <c r="L14910" s="176"/>
      <c r="M14910" s="71"/>
      <c r="N14910" s="120"/>
      <c r="Z14910" s="92"/>
      <c r="AD14910" s="87"/>
    </row>
    <row r="14911" spans="3:30">
      <c r="C14911" s="120"/>
      <c r="D14911" s="71"/>
      <c r="E14911" s="71"/>
      <c r="F14911" s="71"/>
      <c r="G14911" s="71"/>
      <c r="H14911" s="71"/>
      <c r="I14911" s="71"/>
      <c r="J14911" s="71"/>
      <c r="K14911" s="69"/>
      <c r="L14911" s="176"/>
      <c r="M14911" s="71"/>
      <c r="N14911" s="120"/>
      <c r="Z14911" s="92"/>
      <c r="AD14911" s="87"/>
    </row>
    <row r="14912" spans="3:30">
      <c r="C14912" s="120"/>
      <c r="D14912" s="71"/>
      <c r="E14912" s="71"/>
      <c r="F14912" s="71"/>
      <c r="G14912" s="71"/>
      <c r="H14912" s="71"/>
      <c r="I14912" s="71"/>
      <c r="J14912" s="71"/>
      <c r="K14912" s="69"/>
      <c r="L14912" s="176"/>
      <c r="M14912" s="71"/>
      <c r="N14912" s="120"/>
      <c r="Z14912" s="92"/>
      <c r="AD14912" s="87"/>
    </row>
    <row r="14913" spans="3:30">
      <c r="C14913" s="120"/>
      <c r="D14913" s="71"/>
      <c r="E14913" s="71"/>
      <c r="F14913" s="71"/>
      <c r="G14913" s="71"/>
      <c r="H14913" s="71"/>
      <c r="I14913" s="71"/>
      <c r="J14913" s="71"/>
      <c r="K14913" s="69"/>
      <c r="L14913" s="176"/>
      <c r="M14913" s="71"/>
      <c r="N14913" s="120"/>
      <c r="Z14913" s="92"/>
      <c r="AD14913" s="87"/>
    </row>
    <row r="14914" spans="3:30">
      <c r="C14914" s="120"/>
      <c r="D14914" s="71"/>
      <c r="E14914" s="71"/>
      <c r="F14914" s="71"/>
      <c r="G14914" s="71"/>
      <c r="H14914" s="71"/>
      <c r="I14914" s="71"/>
      <c r="J14914" s="71"/>
      <c r="K14914" s="69"/>
      <c r="L14914" s="176"/>
      <c r="M14914" s="71"/>
      <c r="N14914" s="120"/>
      <c r="Z14914" s="92"/>
      <c r="AD14914" s="87"/>
    </row>
    <row r="14915" spans="3:30">
      <c r="C14915" s="120"/>
      <c r="D14915" s="71"/>
      <c r="E14915" s="71"/>
      <c r="F14915" s="71"/>
      <c r="G14915" s="71"/>
      <c r="H14915" s="71"/>
      <c r="I14915" s="71"/>
      <c r="J14915" s="71"/>
      <c r="K14915" s="69"/>
      <c r="L14915" s="176"/>
      <c r="M14915" s="71"/>
      <c r="N14915" s="120"/>
      <c r="Z14915" s="92"/>
      <c r="AD14915" s="87"/>
    </row>
    <row r="14916" spans="3:30">
      <c r="C14916" s="120"/>
      <c r="D14916" s="71"/>
      <c r="E14916" s="71"/>
      <c r="F14916" s="71"/>
      <c r="G14916" s="71"/>
      <c r="H14916" s="71"/>
      <c r="I14916" s="71"/>
      <c r="J14916" s="71"/>
      <c r="K14916" s="69"/>
      <c r="L14916" s="176"/>
      <c r="M14916" s="71"/>
      <c r="N14916" s="120"/>
      <c r="Z14916" s="92"/>
      <c r="AD14916" s="87"/>
    </row>
    <row r="14917" spans="3:30">
      <c r="C14917" s="120"/>
      <c r="D14917" s="71"/>
      <c r="E14917" s="71"/>
      <c r="F14917" s="71"/>
      <c r="G14917" s="71"/>
      <c r="H14917" s="71"/>
      <c r="I14917" s="71"/>
      <c r="J14917" s="71"/>
      <c r="K14917" s="69"/>
      <c r="L14917" s="176"/>
      <c r="M14917" s="71"/>
      <c r="N14917" s="120"/>
      <c r="Z14917" s="92"/>
      <c r="AD14917" s="87"/>
    </row>
    <row r="14918" spans="3:30">
      <c r="C14918" s="120"/>
      <c r="D14918" s="71"/>
      <c r="E14918" s="71"/>
      <c r="F14918" s="71"/>
      <c r="G14918" s="71"/>
      <c r="H14918" s="71"/>
      <c r="I14918" s="71"/>
      <c r="J14918" s="71"/>
      <c r="K14918" s="69"/>
      <c r="L14918" s="176"/>
      <c r="M14918" s="71"/>
      <c r="N14918" s="120"/>
      <c r="Z14918" s="92"/>
      <c r="AD14918" s="87"/>
    </row>
    <row r="14919" spans="3:30">
      <c r="C14919" s="120"/>
      <c r="D14919" s="71"/>
      <c r="E14919" s="71"/>
      <c r="F14919" s="71"/>
      <c r="G14919" s="71"/>
      <c r="H14919" s="71"/>
      <c r="I14919" s="71"/>
      <c r="J14919" s="71"/>
      <c r="K14919" s="69"/>
      <c r="L14919" s="176"/>
      <c r="M14919" s="71"/>
      <c r="N14919" s="120"/>
      <c r="Z14919" s="92"/>
      <c r="AD14919" s="87"/>
    </row>
    <row r="14920" spans="3:30">
      <c r="C14920" s="120"/>
      <c r="D14920" s="71"/>
      <c r="E14920" s="71"/>
      <c r="F14920" s="71"/>
      <c r="G14920" s="71"/>
      <c r="H14920" s="71"/>
      <c r="I14920" s="71"/>
      <c r="J14920" s="71"/>
      <c r="K14920" s="69"/>
      <c r="L14920" s="176"/>
      <c r="M14920" s="71"/>
      <c r="N14920" s="120"/>
      <c r="Z14920" s="92"/>
      <c r="AD14920" s="87"/>
    </row>
    <row r="14921" spans="3:30">
      <c r="C14921" s="120"/>
      <c r="D14921" s="71"/>
      <c r="E14921" s="71"/>
      <c r="F14921" s="71"/>
      <c r="G14921" s="71"/>
      <c r="H14921" s="71"/>
      <c r="I14921" s="71"/>
      <c r="J14921" s="71"/>
      <c r="K14921" s="69"/>
      <c r="L14921" s="176"/>
      <c r="M14921" s="71"/>
      <c r="N14921" s="120"/>
      <c r="Z14921" s="92"/>
      <c r="AD14921" s="87"/>
    </row>
    <row r="14922" spans="3:30">
      <c r="C14922" s="120"/>
      <c r="D14922" s="71"/>
      <c r="E14922" s="71"/>
      <c r="F14922" s="71"/>
      <c r="G14922" s="71"/>
      <c r="H14922" s="71"/>
      <c r="I14922" s="71"/>
      <c r="J14922" s="71"/>
      <c r="K14922" s="69"/>
      <c r="L14922" s="176"/>
      <c r="M14922" s="71"/>
      <c r="N14922" s="120"/>
      <c r="Z14922" s="92"/>
      <c r="AD14922" s="87"/>
    </row>
    <row r="14923" spans="3:30">
      <c r="C14923" s="120"/>
      <c r="D14923" s="71"/>
      <c r="E14923" s="71"/>
      <c r="F14923" s="71"/>
      <c r="G14923" s="71"/>
      <c r="H14923" s="71"/>
      <c r="I14923" s="71"/>
      <c r="J14923" s="71"/>
      <c r="K14923" s="69"/>
      <c r="L14923" s="176"/>
      <c r="M14923" s="71"/>
      <c r="N14923" s="120"/>
      <c r="Z14923" s="92"/>
      <c r="AD14923" s="87"/>
    </row>
    <row r="14924" spans="3:30">
      <c r="C14924" s="120"/>
      <c r="D14924" s="71"/>
      <c r="E14924" s="71"/>
      <c r="F14924" s="71"/>
      <c r="G14924" s="71"/>
      <c r="H14924" s="71"/>
      <c r="I14924" s="71"/>
      <c r="J14924" s="71"/>
      <c r="K14924" s="69"/>
      <c r="L14924" s="176"/>
      <c r="M14924" s="71"/>
      <c r="N14924" s="120"/>
      <c r="Z14924" s="92"/>
      <c r="AD14924" s="87"/>
    </row>
    <row r="14925" spans="3:30">
      <c r="C14925" s="120"/>
      <c r="D14925" s="71"/>
      <c r="E14925" s="71"/>
      <c r="F14925" s="71"/>
      <c r="G14925" s="71"/>
      <c r="H14925" s="71"/>
      <c r="I14925" s="71"/>
      <c r="J14925" s="71"/>
      <c r="K14925" s="69"/>
      <c r="L14925" s="176"/>
      <c r="M14925" s="71"/>
      <c r="N14925" s="120"/>
      <c r="Z14925" s="92"/>
      <c r="AD14925" s="87"/>
    </row>
    <row r="14926" spans="3:30">
      <c r="C14926" s="120"/>
      <c r="D14926" s="71"/>
      <c r="E14926" s="71"/>
      <c r="F14926" s="71"/>
      <c r="G14926" s="71"/>
      <c r="H14926" s="71"/>
      <c r="I14926" s="71"/>
      <c r="J14926" s="71"/>
      <c r="K14926" s="69"/>
      <c r="L14926" s="176"/>
      <c r="M14926" s="71"/>
      <c r="N14926" s="120"/>
      <c r="Z14926" s="92"/>
      <c r="AD14926" s="87"/>
    </row>
    <row r="14927" spans="3:30">
      <c r="C14927" s="120"/>
      <c r="D14927" s="71"/>
      <c r="E14927" s="71"/>
      <c r="F14927" s="71"/>
      <c r="G14927" s="71"/>
      <c r="H14927" s="71"/>
      <c r="I14927" s="71"/>
      <c r="J14927" s="71"/>
      <c r="K14927" s="69"/>
      <c r="L14927" s="176"/>
      <c r="M14927" s="71"/>
      <c r="N14927" s="120"/>
      <c r="Z14927" s="92"/>
      <c r="AD14927" s="87"/>
    </row>
    <row r="14928" spans="3:30">
      <c r="C14928" s="120"/>
      <c r="D14928" s="71"/>
      <c r="E14928" s="71"/>
      <c r="F14928" s="71"/>
      <c r="G14928" s="71"/>
      <c r="H14928" s="71"/>
      <c r="I14928" s="71"/>
      <c r="J14928" s="71"/>
      <c r="K14928" s="69"/>
      <c r="L14928" s="176"/>
      <c r="M14928" s="71"/>
      <c r="N14928" s="120"/>
      <c r="Z14928" s="92"/>
      <c r="AD14928" s="87"/>
    </row>
    <row r="14929" spans="3:30">
      <c r="C14929" s="120"/>
      <c r="D14929" s="71"/>
      <c r="E14929" s="71"/>
      <c r="F14929" s="71"/>
      <c r="G14929" s="71"/>
      <c r="H14929" s="71"/>
      <c r="I14929" s="71"/>
      <c r="J14929" s="71"/>
      <c r="K14929" s="69"/>
      <c r="L14929" s="176"/>
      <c r="M14929" s="71"/>
      <c r="N14929" s="120"/>
      <c r="Z14929" s="92"/>
      <c r="AD14929" s="87"/>
    </row>
    <row r="14930" spans="3:30">
      <c r="C14930" s="120"/>
      <c r="D14930" s="71"/>
      <c r="E14930" s="71"/>
      <c r="F14930" s="71"/>
      <c r="G14930" s="71"/>
      <c r="H14930" s="71"/>
      <c r="I14930" s="71"/>
      <c r="J14930" s="71"/>
      <c r="K14930" s="69"/>
      <c r="L14930" s="176"/>
      <c r="M14930" s="71"/>
      <c r="N14930" s="120"/>
      <c r="Z14930" s="92"/>
      <c r="AD14930" s="87"/>
    </row>
    <row r="14931" spans="3:30">
      <c r="C14931" s="120"/>
      <c r="D14931" s="71"/>
      <c r="E14931" s="71"/>
      <c r="F14931" s="71"/>
      <c r="G14931" s="71"/>
      <c r="H14931" s="71"/>
      <c r="I14931" s="71"/>
      <c r="J14931" s="71"/>
      <c r="K14931" s="69"/>
      <c r="L14931" s="176"/>
      <c r="M14931" s="71"/>
      <c r="N14931" s="120"/>
      <c r="Z14931" s="92"/>
      <c r="AD14931" s="87"/>
    </row>
    <row r="14932" spans="3:30">
      <c r="C14932" s="120"/>
      <c r="D14932" s="71"/>
      <c r="E14932" s="71"/>
      <c r="F14932" s="71"/>
      <c r="G14932" s="71"/>
      <c r="H14932" s="71"/>
      <c r="I14932" s="71"/>
      <c r="J14932" s="71"/>
      <c r="K14932" s="69"/>
      <c r="L14932" s="176"/>
      <c r="M14932" s="71"/>
      <c r="N14932" s="120"/>
      <c r="Z14932" s="92"/>
      <c r="AD14932" s="87"/>
    </row>
    <row r="14933" spans="3:30">
      <c r="C14933" s="120"/>
      <c r="D14933" s="71"/>
      <c r="E14933" s="71"/>
      <c r="F14933" s="71"/>
      <c r="G14933" s="71"/>
      <c r="H14933" s="71"/>
      <c r="I14933" s="71"/>
      <c r="J14933" s="71"/>
      <c r="K14933" s="69"/>
      <c r="L14933" s="176"/>
      <c r="M14933" s="71"/>
      <c r="N14933" s="120"/>
      <c r="Z14933" s="92"/>
      <c r="AD14933" s="87"/>
    </row>
    <row r="14934" spans="3:30">
      <c r="C14934" s="120"/>
      <c r="D14934" s="71"/>
      <c r="E14934" s="71"/>
      <c r="F14934" s="71"/>
      <c r="G14934" s="71"/>
      <c r="H14934" s="71"/>
      <c r="I14934" s="71"/>
      <c r="J14934" s="71"/>
      <c r="K14934" s="69"/>
      <c r="L14934" s="176"/>
      <c r="M14934" s="71"/>
      <c r="N14934" s="120"/>
      <c r="Z14934" s="92"/>
      <c r="AD14934" s="87"/>
    </row>
    <row r="14935" spans="3:30">
      <c r="C14935" s="120"/>
      <c r="D14935" s="71"/>
      <c r="E14935" s="71"/>
      <c r="F14935" s="71"/>
      <c r="G14935" s="71"/>
      <c r="H14935" s="71"/>
      <c r="I14935" s="71"/>
      <c r="J14935" s="71"/>
      <c r="K14935" s="69"/>
      <c r="L14935" s="176"/>
      <c r="M14935" s="71"/>
      <c r="N14935" s="120"/>
      <c r="Z14935" s="92"/>
      <c r="AD14935" s="87"/>
    </row>
    <row r="14936" spans="3:30">
      <c r="C14936" s="120"/>
      <c r="D14936" s="71"/>
      <c r="E14936" s="71"/>
      <c r="F14936" s="71"/>
      <c r="G14936" s="71"/>
      <c r="H14936" s="71"/>
      <c r="I14936" s="71"/>
      <c r="J14936" s="71"/>
      <c r="K14936" s="69"/>
      <c r="L14936" s="176"/>
      <c r="M14936" s="71"/>
      <c r="N14936" s="120"/>
      <c r="Z14936" s="92"/>
      <c r="AD14936" s="87"/>
    </row>
    <row r="14937" spans="3:30">
      <c r="C14937" s="120"/>
      <c r="D14937" s="71"/>
      <c r="E14937" s="71"/>
      <c r="F14937" s="71"/>
      <c r="G14937" s="71"/>
      <c r="H14937" s="71"/>
      <c r="I14937" s="71"/>
      <c r="J14937" s="71"/>
      <c r="K14937" s="69"/>
      <c r="L14937" s="176"/>
      <c r="M14937" s="71"/>
      <c r="N14937" s="120"/>
      <c r="Z14937" s="92"/>
      <c r="AD14937" s="87"/>
    </row>
    <row r="14938" spans="3:30">
      <c r="C14938" s="120"/>
      <c r="D14938" s="71"/>
      <c r="E14938" s="71"/>
      <c r="F14938" s="71"/>
      <c r="G14938" s="71"/>
      <c r="H14938" s="71"/>
      <c r="I14938" s="71"/>
      <c r="J14938" s="71"/>
      <c r="K14938" s="69"/>
      <c r="L14938" s="176"/>
      <c r="M14938" s="71"/>
      <c r="N14938" s="120"/>
      <c r="Z14938" s="92"/>
      <c r="AD14938" s="87"/>
    </row>
    <row r="14939" spans="3:30">
      <c r="C14939" s="120"/>
      <c r="D14939" s="71"/>
      <c r="E14939" s="71"/>
      <c r="F14939" s="71"/>
      <c r="G14939" s="71"/>
      <c r="H14939" s="71"/>
      <c r="I14939" s="71"/>
      <c r="J14939" s="71"/>
      <c r="K14939" s="69"/>
      <c r="L14939" s="176"/>
      <c r="M14939" s="71"/>
      <c r="N14939" s="120"/>
      <c r="Z14939" s="92"/>
      <c r="AD14939" s="87"/>
    </row>
    <row r="14940" spans="3:30">
      <c r="C14940" s="120"/>
      <c r="D14940" s="71"/>
      <c r="E14940" s="71"/>
      <c r="F14940" s="71"/>
      <c r="G14940" s="71"/>
      <c r="H14940" s="71"/>
      <c r="I14940" s="71"/>
      <c r="J14940" s="71"/>
      <c r="K14940" s="69"/>
      <c r="L14940" s="176"/>
      <c r="M14940" s="71"/>
      <c r="N14940" s="120"/>
      <c r="Z14940" s="92"/>
      <c r="AD14940" s="87"/>
    </row>
    <row r="14941" spans="3:30">
      <c r="C14941" s="120"/>
      <c r="D14941" s="71"/>
      <c r="E14941" s="71"/>
      <c r="F14941" s="71"/>
      <c r="G14941" s="71"/>
      <c r="H14941" s="71"/>
      <c r="I14941" s="71"/>
      <c r="J14941" s="71"/>
      <c r="K14941" s="69"/>
      <c r="L14941" s="176"/>
      <c r="M14941" s="71"/>
      <c r="N14941" s="120"/>
      <c r="Z14941" s="92"/>
      <c r="AD14941" s="87"/>
    </row>
    <row r="14942" spans="3:30">
      <c r="C14942" s="120"/>
      <c r="D14942" s="71"/>
      <c r="E14942" s="71"/>
      <c r="F14942" s="71"/>
      <c r="G14942" s="71"/>
      <c r="H14942" s="71"/>
      <c r="I14942" s="71"/>
      <c r="J14942" s="71"/>
      <c r="K14942" s="69"/>
      <c r="L14942" s="176"/>
      <c r="M14942" s="71"/>
      <c r="N14942" s="120"/>
      <c r="Z14942" s="92"/>
      <c r="AD14942" s="87"/>
    </row>
    <row r="14943" spans="3:30">
      <c r="C14943" s="120"/>
      <c r="D14943" s="71"/>
      <c r="E14943" s="71"/>
      <c r="F14943" s="71"/>
      <c r="G14943" s="71"/>
      <c r="H14943" s="71"/>
      <c r="I14943" s="71"/>
      <c r="J14943" s="71"/>
      <c r="K14943" s="69"/>
      <c r="L14943" s="176"/>
      <c r="M14943" s="71"/>
      <c r="N14943" s="120"/>
      <c r="Z14943" s="92"/>
      <c r="AD14943" s="87"/>
    </row>
    <row r="14944" spans="3:30">
      <c r="C14944" s="120"/>
      <c r="D14944" s="71"/>
      <c r="E14944" s="71"/>
      <c r="F14944" s="71"/>
      <c r="G14944" s="71"/>
      <c r="H14944" s="71"/>
      <c r="I14944" s="71"/>
      <c r="J14944" s="71"/>
      <c r="K14944" s="69"/>
      <c r="L14944" s="176"/>
      <c r="M14944" s="71"/>
      <c r="N14944" s="120"/>
      <c r="Z14944" s="92"/>
      <c r="AD14944" s="87"/>
    </row>
    <row r="14945" spans="3:30">
      <c r="C14945" s="120"/>
      <c r="D14945" s="71"/>
      <c r="E14945" s="71"/>
      <c r="F14945" s="71"/>
      <c r="G14945" s="71"/>
      <c r="H14945" s="71"/>
      <c r="I14945" s="71"/>
      <c r="J14945" s="71"/>
      <c r="K14945" s="69"/>
      <c r="L14945" s="176"/>
      <c r="M14945" s="71"/>
      <c r="N14945" s="120"/>
      <c r="Z14945" s="92"/>
      <c r="AD14945" s="87"/>
    </row>
    <row r="14946" spans="3:30">
      <c r="C14946" s="120"/>
      <c r="D14946" s="71"/>
      <c r="E14946" s="71"/>
      <c r="F14946" s="71"/>
      <c r="G14946" s="71"/>
      <c r="H14946" s="71"/>
      <c r="I14946" s="71"/>
      <c r="J14946" s="71"/>
      <c r="K14946" s="69"/>
      <c r="L14946" s="176"/>
      <c r="M14946" s="71"/>
      <c r="N14946" s="120"/>
      <c r="Z14946" s="92"/>
      <c r="AD14946" s="87"/>
    </row>
    <row r="14947" spans="3:30">
      <c r="C14947" s="120"/>
      <c r="D14947" s="71"/>
      <c r="E14947" s="71"/>
      <c r="F14947" s="71"/>
      <c r="G14947" s="71"/>
      <c r="H14947" s="71"/>
      <c r="I14947" s="71"/>
      <c r="J14947" s="71"/>
      <c r="K14947" s="69"/>
      <c r="L14947" s="176"/>
      <c r="M14947" s="71"/>
      <c r="N14947" s="120"/>
      <c r="Z14947" s="92"/>
      <c r="AD14947" s="87"/>
    </row>
    <row r="14948" spans="3:30">
      <c r="C14948" s="120"/>
      <c r="D14948" s="71"/>
      <c r="E14948" s="71"/>
      <c r="F14948" s="71"/>
      <c r="G14948" s="71"/>
      <c r="H14948" s="71"/>
      <c r="I14948" s="71"/>
      <c r="J14948" s="71"/>
      <c r="K14948" s="69"/>
      <c r="L14948" s="176"/>
      <c r="M14948" s="71"/>
      <c r="N14948" s="120"/>
      <c r="Z14948" s="92"/>
      <c r="AD14948" s="87"/>
    </row>
    <row r="14949" spans="3:30">
      <c r="C14949" s="120"/>
      <c r="D14949" s="71"/>
      <c r="E14949" s="71"/>
      <c r="F14949" s="71"/>
      <c r="G14949" s="71"/>
      <c r="H14949" s="71"/>
      <c r="I14949" s="71"/>
      <c r="J14949" s="71"/>
      <c r="K14949" s="69"/>
      <c r="L14949" s="176"/>
      <c r="M14949" s="71"/>
      <c r="N14949" s="120"/>
      <c r="Z14949" s="92"/>
      <c r="AD14949" s="87"/>
    </row>
    <row r="14950" spans="3:30">
      <c r="C14950" s="120"/>
      <c r="D14950" s="71"/>
      <c r="E14950" s="71"/>
      <c r="F14950" s="71"/>
      <c r="G14950" s="71"/>
      <c r="H14950" s="71"/>
      <c r="I14950" s="71"/>
      <c r="J14950" s="71"/>
      <c r="K14950" s="69"/>
      <c r="L14950" s="176"/>
      <c r="M14950" s="71"/>
      <c r="N14950" s="120"/>
      <c r="Z14950" s="92"/>
      <c r="AD14950" s="87"/>
    </row>
    <row r="14951" spans="3:30">
      <c r="C14951" s="120"/>
      <c r="D14951" s="71"/>
      <c r="E14951" s="71"/>
      <c r="F14951" s="71"/>
      <c r="G14951" s="71"/>
      <c r="H14951" s="71"/>
      <c r="I14951" s="71"/>
      <c r="J14951" s="71"/>
      <c r="K14951" s="69"/>
      <c r="L14951" s="176"/>
      <c r="M14951" s="71"/>
      <c r="N14951" s="120"/>
      <c r="Z14951" s="92"/>
      <c r="AD14951" s="87"/>
    </row>
    <row r="14952" spans="3:30">
      <c r="C14952" s="120"/>
      <c r="D14952" s="71"/>
      <c r="E14952" s="71"/>
      <c r="F14952" s="71"/>
      <c r="G14952" s="71"/>
      <c r="H14952" s="71"/>
      <c r="I14952" s="71"/>
      <c r="J14952" s="71"/>
      <c r="K14952" s="69"/>
      <c r="L14952" s="176"/>
      <c r="M14952" s="71"/>
      <c r="N14952" s="120"/>
      <c r="Z14952" s="92"/>
      <c r="AD14952" s="87"/>
    </row>
    <row r="14953" spans="3:30">
      <c r="C14953" s="120"/>
      <c r="D14953" s="71"/>
      <c r="E14953" s="71"/>
      <c r="F14953" s="71"/>
      <c r="G14953" s="71"/>
      <c r="H14953" s="71"/>
      <c r="I14953" s="71"/>
      <c r="J14953" s="71"/>
      <c r="K14953" s="69"/>
      <c r="L14953" s="176"/>
      <c r="M14953" s="71"/>
      <c r="N14953" s="120"/>
      <c r="Z14953" s="92"/>
      <c r="AD14953" s="87"/>
    </row>
    <row r="14954" spans="3:30">
      <c r="C14954" s="120"/>
      <c r="D14954" s="71"/>
      <c r="E14954" s="71"/>
      <c r="F14954" s="71"/>
      <c r="G14954" s="71"/>
      <c r="H14954" s="71"/>
      <c r="I14954" s="71"/>
      <c r="J14954" s="71"/>
      <c r="K14954" s="69"/>
      <c r="L14954" s="176"/>
      <c r="M14954" s="71"/>
      <c r="N14954" s="120"/>
      <c r="Z14954" s="92"/>
      <c r="AD14954" s="87"/>
    </row>
    <row r="14955" spans="3:30">
      <c r="C14955" s="120"/>
      <c r="D14955" s="71"/>
      <c r="E14955" s="71"/>
      <c r="F14955" s="71"/>
      <c r="G14955" s="71"/>
      <c r="H14955" s="71"/>
      <c r="I14955" s="71"/>
      <c r="J14955" s="71"/>
      <c r="K14955" s="69"/>
      <c r="L14955" s="176"/>
      <c r="M14955" s="71"/>
      <c r="N14955" s="120"/>
      <c r="Z14955" s="92"/>
      <c r="AD14955" s="87"/>
    </row>
    <row r="14956" spans="3:30">
      <c r="C14956" s="120"/>
      <c r="D14956" s="71"/>
      <c r="E14956" s="71"/>
      <c r="F14956" s="71"/>
      <c r="G14956" s="71"/>
      <c r="H14956" s="71"/>
      <c r="I14956" s="71"/>
      <c r="J14956" s="71"/>
      <c r="K14956" s="69"/>
      <c r="L14956" s="176"/>
      <c r="M14956" s="71"/>
      <c r="N14956" s="120"/>
      <c r="Z14956" s="92"/>
      <c r="AD14956" s="87"/>
    </row>
    <row r="14957" spans="3:30">
      <c r="C14957" s="120"/>
      <c r="D14957" s="71"/>
      <c r="E14957" s="71"/>
      <c r="F14957" s="71"/>
      <c r="G14957" s="71"/>
      <c r="H14957" s="71"/>
      <c r="I14957" s="71"/>
      <c r="J14957" s="71"/>
      <c r="K14957" s="69"/>
      <c r="L14957" s="176"/>
      <c r="M14957" s="71"/>
      <c r="N14957" s="120"/>
      <c r="Z14957" s="92"/>
      <c r="AD14957" s="87"/>
    </row>
    <row r="14958" spans="3:30">
      <c r="C14958" s="120"/>
      <c r="D14958" s="71"/>
      <c r="E14958" s="71"/>
      <c r="F14958" s="71"/>
      <c r="G14958" s="71"/>
      <c r="H14958" s="71"/>
      <c r="I14958" s="71"/>
      <c r="J14958" s="71"/>
      <c r="K14958" s="69"/>
      <c r="L14958" s="176"/>
      <c r="M14958" s="71"/>
      <c r="N14958" s="120"/>
      <c r="Z14958" s="92"/>
      <c r="AD14958" s="87"/>
    </row>
    <row r="14959" spans="3:30">
      <c r="C14959" s="120"/>
      <c r="D14959" s="71"/>
      <c r="E14959" s="71"/>
      <c r="F14959" s="71"/>
      <c r="G14959" s="71"/>
      <c r="H14959" s="71"/>
      <c r="I14959" s="71"/>
      <c r="J14959" s="71"/>
      <c r="K14959" s="69"/>
      <c r="L14959" s="176"/>
      <c r="M14959" s="71"/>
      <c r="N14959" s="120"/>
      <c r="Z14959" s="92"/>
      <c r="AD14959" s="87"/>
    </row>
    <row r="14960" spans="3:30">
      <c r="C14960" s="120"/>
      <c r="D14960" s="71"/>
      <c r="E14960" s="71"/>
      <c r="F14960" s="71"/>
      <c r="G14960" s="71"/>
      <c r="H14960" s="71"/>
      <c r="I14960" s="71"/>
      <c r="J14960" s="71"/>
      <c r="K14960" s="69"/>
      <c r="L14960" s="176"/>
      <c r="M14960" s="71"/>
      <c r="N14960" s="120"/>
      <c r="Z14960" s="92"/>
      <c r="AD14960" s="87"/>
    </row>
    <row r="14961" spans="3:30">
      <c r="C14961" s="120"/>
      <c r="D14961" s="71"/>
      <c r="E14961" s="71"/>
      <c r="F14961" s="71"/>
      <c r="G14961" s="71"/>
      <c r="H14961" s="71"/>
      <c r="I14961" s="71"/>
      <c r="J14961" s="71"/>
      <c r="K14961" s="69"/>
      <c r="L14961" s="176"/>
      <c r="M14961" s="71"/>
      <c r="N14961" s="120"/>
      <c r="Z14961" s="92"/>
      <c r="AD14961" s="87"/>
    </row>
    <row r="14962" spans="3:30">
      <c r="C14962" s="120"/>
      <c r="D14962" s="71"/>
      <c r="E14962" s="71"/>
      <c r="F14962" s="71"/>
      <c r="G14962" s="71"/>
      <c r="H14962" s="71"/>
      <c r="I14962" s="71"/>
      <c r="J14962" s="71"/>
      <c r="K14962" s="69"/>
      <c r="L14962" s="176"/>
      <c r="M14962" s="71"/>
      <c r="N14962" s="120"/>
      <c r="Z14962" s="92"/>
      <c r="AD14962" s="87"/>
    </row>
    <row r="14963" spans="3:30">
      <c r="C14963" s="120"/>
      <c r="D14963" s="71"/>
      <c r="E14963" s="71"/>
      <c r="F14963" s="71"/>
      <c r="G14963" s="71"/>
      <c r="H14963" s="71"/>
      <c r="I14963" s="71"/>
      <c r="J14963" s="71"/>
      <c r="K14963" s="69"/>
      <c r="L14963" s="176"/>
      <c r="M14963" s="71"/>
      <c r="N14963" s="120"/>
      <c r="Z14963" s="92"/>
      <c r="AD14963" s="87"/>
    </row>
    <row r="14964" spans="3:30">
      <c r="C14964" s="120"/>
      <c r="D14964" s="71"/>
      <c r="E14964" s="71"/>
      <c r="F14964" s="71"/>
      <c r="G14964" s="71"/>
      <c r="H14964" s="71"/>
      <c r="I14964" s="71"/>
      <c r="J14964" s="71"/>
      <c r="K14964" s="69"/>
      <c r="L14964" s="176"/>
      <c r="M14964" s="71"/>
      <c r="N14964" s="120"/>
      <c r="Z14964" s="92"/>
      <c r="AD14964" s="87"/>
    </row>
    <row r="14965" spans="3:30">
      <c r="C14965" s="120"/>
      <c r="D14965" s="71"/>
      <c r="E14965" s="71"/>
      <c r="F14965" s="71"/>
      <c r="G14965" s="71"/>
      <c r="H14965" s="71"/>
      <c r="I14965" s="71"/>
      <c r="J14965" s="71"/>
      <c r="K14965" s="69"/>
      <c r="L14965" s="176"/>
      <c r="M14965" s="71"/>
      <c r="N14965" s="120"/>
      <c r="Z14965" s="92"/>
      <c r="AD14965" s="87"/>
    </row>
    <row r="14966" spans="3:30">
      <c r="C14966" s="120"/>
      <c r="D14966" s="71"/>
      <c r="E14966" s="71"/>
      <c r="F14966" s="71"/>
      <c r="G14966" s="71"/>
      <c r="H14966" s="71"/>
      <c r="I14966" s="71"/>
      <c r="J14966" s="71"/>
      <c r="K14966" s="69"/>
      <c r="L14966" s="176"/>
      <c r="M14966" s="71"/>
      <c r="N14966" s="120"/>
      <c r="Z14966" s="92"/>
      <c r="AD14966" s="87"/>
    </row>
    <row r="14967" spans="3:30">
      <c r="C14967" s="120"/>
      <c r="D14967" s="71"/>
      <c r="E14967" s="71"/>
      <c r="F14967" s="71"/>
      <c r="G14967" s="71"/>
      <c r="H14967" s="71"/>
      <c r="I14967" s="71"/>
      <c r="J14967" s="71"/>
      <c r="K14967" s="69"/>
      <c r="L14967" s="176"/>
      <c r="M14967" s="71"/>
      <c r="N14967" s="120"/>
      <c r="Z14967" s="92"/>
      <c r="AD14967" s="87"/>
    </row>
    <row r="14968" spans="3:30">
      <c r="C14968" s="120"/>
      <c r="D14968" s="71"/>
      <c r="E14968" s="71"/>
      <c r="F14968" s="71"/>
      <c r="G14968" s="71"/>
      <c r="H14968" s="71"/>
      <c r="I14968" s="71"/>
      <c r="J14968" s="71"/>
      <c r="K14968" s="69"/>
      <c r="L14968" s="176"/>
      <c r="M14968" s="71"/>
      <c r="N14968" s="120"/>
      <c r="Z14968" s="92"/>
      <c r="AD14968" s="87"/>
    </row>
    <row r="14969" spans="3:30">
      <c r="C14969" s="120"/>
      <c r="D14969" s="71"/>
      <c r="E14969" s="71"/>
      <c r="F14969" s="71"/>
      <c r="G14969" s="71"/>
      <c r="H14969" s="71"/>
      <c r="I14969" s="71"/>
      <c r="J14969" s="71"/>
      <c r="K14969" s="69"/>
      <c r="L14969" s="176"/>
      <c r="M14969" s="71"/>
      <c r="N14969" s="120"/>
      <c r="Z14969" s="92"/>
      <c r="AD14969" s="87"/>
    </row>
    <row r="14970" spans="3:30">
      <c r="C14970" s="120"/>
      <c r="D14970" s="71"/>
      <c r="E14970" s="71"/>
      <c r="F14970" s="71"/>
      <c r="G14970" s="71"/>
      <c r="H14970" s="71"/>
      <c r="I14970" s="71"/>
      <c r="J14970" s="71"/>
      <c r="K14970" s="69"/>
      <c r="L14970" s="176"/>
      <c r="M14970" s="71"/>
      <c r="N14970" s="120"/>
      <c r="Z14970" s="92"/>
      <c r="AD14970" s="87"/>
    </row>
    <row r="14971" spans="3:30">
      <c r="C14971" s="120"/>
      <c r="D14971" s="71"/>
      <c r="E14971" s="71"/>
      <c r="F14971" s="71"/>
      <c r="G14971" s="71"/>
      <c r="H14971" s="71"/>
      <c r="I14971" s="71"/>
      <c r="J14971" s="71"/>
      <c r="K14971" s="69"/>
      <c r="L14971" s="176"/>
      <c r="M14971" s="71"/>
      <c r="N14971" s="120"/>
      <c r="Z14971" s="92"/>
      <c r="AD14971" s="87"/>
    </row>
    <row r="14972" spans="3:30">
      <c r="C14972" s="120"/>
      <c r="D14972" s="71"/>
      <c r="E14972" s="71"/>
      <c r="F14972" s="71"/>
      <c r="G14972" s="71"/>
      <c r="H14972" s="71"/>
      <c r="I14972" s="71"/>
      <c r="J14972" s="71"/>
      <c r="K14972" s="69"/>
      <c r="L14972" s="176"/>
      <c r="M14972" s="71"/>
      <c r="N14972" s="120"/>
      <c r="Z14972" s="92"/>
      <c r="AD14972" s="87"/>
    </row>
    <row r="14973" spans="3:30">
      <c r="C14973" s="120"/>
      <c r="D14973" s="71"/>
      <c r="E14973" s="71"/>
      <c r="F14973" s="71"/>
      <c r="G14973" s="71"/>
      <c r="H14973" s="71"/>
      <c r="I14973" s="71"/>
      <c r="J14973" s="71"/>
      <c r="K14973" s="69"/>
      <c r="L14973" s="176"/>
      <c r="M14973" s="71"/>
      <c r="N14973" s="120"/>
      <c r="Z14973" s="92"/>
      <c r="AD14973" s="87"/>
    </row>
    <row r="14974" spans="3:30">
      <c r="C14974" s="120"/>
      <c r="D14974" s="71"/>
      <c r="E14974" s="71"/>
      <c r="F14974" s="71"/>
      <c r="G14974" s="71"/>
      <c r="H14974" s="71"/>
      <c r="I14974" s="71"/>
      <c r="J14974" s="71"/>
      <c r="K14974" s="69"/>
      <c r="L14974" s="176"/>
      <c r="M14974" s="71"/>
      <c r="N14974" s="120"/>
      <c r="Z14974" s="92"/>
      <c r="AD14974" s="87"/>
    </row>
    <row r="14975" spans="3:30">
      <c r="C14975" s="120"/>
      <c r="D14975" s="71"/>
      <c r="E14975" s="71"/>
      <c r="F14975" s="71"/>
      <c r="G14975" s="71"/>
      <c r="H14975" s="71"/>
      <c r="I14975" s="71"/>
      <c r="J14975" s="71"/>
      <c r="K14975" s="69"/>
      <c r="L14975" s="176"/>
      <c r="M14975" s="71"/>
      <c r="N14975" s="120"/>
      <c r="Z14975" s="92"/>
      <c r="AD14975" s="87"/>
    </row>
    <row r="14976" spans="3:30">
      <c r="C14976" s="120"/>
      <c r="D14976" s="71"/>
      <c r="E14976" s="71"/>
      <c r="F14976" s="71"/>
      <c r="G14976" s="71"/>
      <c r="H14976" s="71"/>
      <c r="I14976" s="71"/>
      <c r="J14976" s="71"/>
      <c r="K14976" s="69"/>
      <c r="L14976" s="176"/>
      <c r="M14976" s="71"/>
      <c r="N14976" s="120"/>
      <c r="Z14976" s="92"/>
      <c r="AD14976" s="87"/>
    </row>
    <row r="14977" spans="3:30">
      <c r="C14977" s="120"/>
      <c r="D14977" s="71"/>
      <c r="E14977" s="71"/>
      <c r="F14977" s="71"/>
      <c r="G14977" s="71"/>
      <c r="H14977" s="71"/>
      <c r="I14977" s="71"/>
      <c r="J14977" s="71"/>
      <c r="K14977" s="69"/>
      <c r="L14977" s="176"/>
      <c r="M14977" s="71"/>
      <c r="N14977" s="120"/>
      <c r="Z14977" s="92"/>
      <c r="AD14977" s="87"/>
    </row>
    <row r="14978" spans="3:30">
      <c r="C14978" s="120"/>
      <c r="D14978" s="71"/>
      <c r="E14978" s="71"/>
      <c r="F14978" s="71"/>
      <c r="G14978" s="71"/>
      <c r="H14978" s="71"/>
      <c r="I14978" s="71"/>
      <c r="J14978" s="71"/>
      <c r="K14978" s="69"/>
      <c r="L14978" s="176"/>
      <c r="M14978" s="71"/>
      <c r="N14978" s="120"/>
      <c r="Z14978" s="92"/>
      <c r="AD14978" s="87"/>
    </row>
    <row r="14979" spans="3:30">
      <c r="C14979" s="120"/>
      <c r="D14979" s="71"/>
      <c r="E14979" s="71"/>
      <c r="F14979" s="71"/>
      <c r="G14979" s="71"/>
      <c r="H14979" s="71"/>
      <c r="I14979" s="71"/>
      <c r="J14979" s="71"/>
      <c r="K14979" s="69"/>
      <c r="L14979" s="176"/>
      <c r="M14979" s="71"/>
      <c r="N14979" s="120"/>
      <c r="Z14979" s="92"/>
      <c r="AD14979" s="87"/>
    </row>
    <row r="14980" spans="3:30">
      <c r="C14980" s="120"/>
      <c r="D14980" s="71"/>
      <c r="E14980" s="71"/>
      <c r="F14980" s="71"/>
      <c r="G14980" s="71"/>
      <c r="H14980" s="71"/>
      <c r="I14980" s="71"/>
      <c r="J14980" s="71"/>
      <c r="K14980" s="69"/>
      <c r="L14980" s="176"/>
      <c r="M14980" s="71"/>
      <c r="N14980" s="120"/>
      <c r="Z14980" s="92"/>
      <c r="AD14980" s="87"/>
    </row>
    <row r="14981" spans="3:30">
      <c r="C14981" s="120"/>
      <c r="D14981" s="71"/>
      <c r="E14981" s="71"/>
      <c r="F14981" s="71"/>
      <c r="G14981" s="71"/>
      <c r="H14981" s="71"/>
      <c r="I14981" s="71"/>
      <c r="J14981" s="71"/>
      <c r="K14981" s="69"/>
      <c r="L14981" s="176"/>
      <c r="M14981" s="71"/>
      <c r="N14981" s="120"/>
      <c r="Z14981" s="92"/>
      <c r="AD14981" s="87"/>
    </row>
    <row r="14982" spans="3:30">
      <c r="C14982" s="120"/>
      <c r="D14982" s="71"/>
      <c r="E14982" s="71"/>
      <c r="F14982" s="71"/>
      <c r="G14982" s="71"/>
      <c r="H14982" s="71"/>
      <c r="I14982" s="71"/>
      <c r="J14982" s="71"/>
      <c r="K14982" s="69"/>
      <c r="L14982" s="176"/>
      <c r="M14982" s="71"/>
      <c r="N14982" s="120"/>
      <c r="Z14982" s="92"/>
      <c r="AD14982" s="87"/>
    </row>
    <row r="14983" spans="3:30">
      <c r="C14983" s="120"/>
      <c r="D14983" s="71"/>
      <c r="E14983" s="71"/>
      <c r="F14983" s="71"/>
      <c r="G14983" s="71"/>
      <c r="H14983" s="71"/>
      <c r="I14983" s="71"/>
      <c r="J14983" s="71"/>
      <c r="K14983" s="69"/>
      <c r="L14983" s="176"/>
      <c r="M14983" s="71"/>
      <c r="N14983" s="120"/>
      <c r="Z14983" s="92"/>
      <c r="AD14983" s="87"/>
    </row>
    <row r="14984" spans="3:30">
      <c r="C14984" s="120"/>
      <c r="D14984" s="71"/>
      <c r="E14984" s="71"/>
      <c r="F14984" s="71"/>
      <c r="G14984" s="71"/>
      <c r="H14984" s="71"/>
      <c r="I14984" s="71"/>
      <c r="J14984" s="71"/>
      <c r="K14984" s="69"/>
      <c r="L14984" s="176"/>
      <c r="M14984" s="71"/>
      <c r="N14984" s="120"/>
      <c r="Z14984" s="92"/>
      <c r="AD14984" s="87"/>
    </row>
    <row r="14985" spans="3:30">
      <c r="C14985" s="120"/>
      <c r="D14985" s="71"/>
      <c r="E14985" s="71"/>
      <c r="F14985" s="71"/>
      <c r="G14985" s="71"/>
      <c r="H14985" s="71"/>
      <c r="I14985" s="71"/>
      <c r="J14985" s="71"/>
      <c r="K14985" s="69"/>
      <c r="L14985" s="176"/>
      <c r="M14985" s="71"/>
      <c r="N14985" s="120"/>
      <c r="Z14985" s="92"/>
      <c r="AD14985" s="87"/>
    </row>
    <row r="14986" spans="3:30">
      <c r="C14986" s="120"/>
      <c r="D14986" s="71"/>
      <c r="E14986" s="71"/>
      <c r="F14986" s="71"/>
      <c r="G14986" s="71"/>
      <c r="H14986" s="71"/>
      <c r="I14986" s="71"/>
      <c r="J14986" s="71"/>
      <c r="K14986" s="69"/>
      <c r="L14986" s="176"/>
      <c r="M14986" s="71"/>
      <c r="N14986" s="120"/>
      <c r="Z14986" s="92"/>
      <c r="AD14986" s="87"/>
    </row>
    <row r="14987" spans="3:30">
      <c r="C14987" s="120"/>
      <c r="D14987" s="71"/>
      <c r="E14987" s="71"/>
      <c r="F14987" s="71"/>
      <c r="G14987" s="71"/>
      <c r="H14987" s="71"/>
      <c r="I14987" s="71"/>
      <c r="J14987" s="71"/>
      <c r="K14987" s="69"/>
      <c r="L14987" s="176"/>
      <c r="M14987" s="71"/>
      <c r="N14987" s="120"/>
      <c r="Z14987" s="92"/>
      <c r="AD14987" s="87"/>
    </row>
    <row r="14988" spans="3:30">
      <c r="C14988" s="120"/>
      <c r="D14988" s="71"/>
      <c r="E14988" s="71"/>
      <c r="F14988" s="71"/>
      <c r="G14988" s="71"/>
      <c r="H14988" s="71"/>
      <c r="I14988" s="71"/>
      <c r="J14988" s="71"/>
      <c r="K14988" s="69"/>
      <c r="L14988" s="176"/>
      <c r="M14988" s="71"/>
      <c r="N14988" s="120"/>
      <c r="Z14988" s="92"/>
      <c r="AD14988" s="87"/>
    </row>
    <row r="14989" spans="3:30">
      <c r="C14989" s="120"/>
      <c r="D14989" s="71"/>
      <c r="E14989" s="71"/>
      <c r="F14989" s="71"/>
      <c r="G14989" s="71"/>
      <c r="H14989" s="71"/>
      <c r="I14989" s="71"/>
      <c r="J14989" s="71"/>
      <c r="K14989" s="69"/>
      <c r="L14989" s="176"/>
      <c r="M14989" s="71"/>
      <c r="N14989" s="120"/>
      <c r="Z14989" s="92"/>
      <c r="AD14989" s="87"/>
    </row>
    <row r="14990" spans="3:30">
      <c r="C14990" s="120"/>
      <c r="D14990" s="71"/>
      <c r="E14990" s="71"/>
      <c r="F14990" s="71"/>
      <c r="G14990" s="71"/>
      <c r="H14990" s="71"/>
      <c r="I14990" s="71"/>
      <c r="J14990" s="71"/>
      <c r="K14990" s="69"/>
      <c r="L14990" s="176"/>
      <c r="M14990" s="71"/>
      <c r="N14990" s="120"/>
      <c r="Z14990" s="92"/>
      <c r="AD14990" s="87"/>
    </row>
    <row r="14991" spans="3:30">
      <c r="C14991" s="120"/>
      <c r="D14991" s="71"/>
      <c r="E14991" s="71"/>
      <c r="F14991" s="71"/>
      <c r="G14991" s="71"/>
      <c r="H14991" s="71"/>
      <c r="I14991" s="71"/>
      <c r="J14991" s="71"/>
      <c r="K14991" s="69"/>
      <c r="L14991" s="176"/>
      <c r="M14991" s="71"/>
      <c r="N14991" s="120"/>
      <c r="Z14991" s="92"/>
      <c r="AD14991" s="87"/>
    </row>
    <row r="14992" spans="3:30">
      <c r="C14992" s="120"/>
      <c r="D14992" s="71"/>
      <c r="E14992" s="71"/>
      <c r="F14992" s="71"/>
      <c r="G14992" s="71"/>
      <c r="H14992" s="71"/>
      <c r="I14992" s="71"/>
      <c r="J14992" s="71"/>
      <c r="K14992" s="69"/>
      <c r="L14992" s="176"/>
      <c r="M14992" s="71"/>
      <c r="N14992" s="120"/>
      <c r="Z14992" s="92"/>
      <c r="AD14992" s="87"/>
    </row>
    <row r="14993" spans="3:30">
      <c r="C14993" s="120"/>
      <c r="D14993" s="71"/>
      <c r="E14993" s="71"/>
      <c r="F14993" s="71"/>
      <c r="G14993" s="71"/>
      <c r="H14993" s="71"/>
      <c r="I14993" s="71"/>
      <c r="J14993" s="71"/>
      <c r="K14993" s="69"/>
      <c r="L14993" s="176"/>
      <c r="M14993" s="71"/>
      <c r="N14993" s="120"/>
      <c r="Z14993" s="92"/>
      <c r="AD14993" s="87"/>
    </row>
    <row r="14994" spans="3:30">
      <c r="C14994" s="120"/>
      <c r="D14994" s="71"/>
      <c r="E14994" s="71"/>
      <c r="F14994" s="71"/>
      <c r="G14994" s="71"/>
      <c r="H14994" s="71"/>
      <c r="I14994" s="71"/>
      <c r="J14994" s="71"/>
      <c r="K14994" s="69"/>
      <c r="L14994" s="176"/>
      <c r="M14994" s="71"/>
      <c r="N14994" s="120"/>
      <c r="Z14994" s="92"/>
      <c r="AD14994" s="87"/>
    </row>
    <row r="14995" spans="3:30">
      <c r="C14995" s="120"/>
      <c r="D14995" s="71"/>
      <c r="E14995" s="71"/>
      <c r="F14995" s="71"/>
      <c r="G14995" s="71"/>
      <c r="H14995" s="71"/>
      <c r="I14995" s="71"/>
      <c r="J14995" s="71"/>
      <c r="K14995" s="69"/>
      <c r="L14995" s="176"/>
      <c r="M14995" s="71"/>
      <c r="N14995" s="120"/>
      <c r="Z14995" s="92"/>
      <c r="AD14995" s="87"/>
    </row>
    <row r="14996" spans="3:30">
      <c r="C14996" s="120"/>
      <c r="D14996" s="71"/>
      <c r="E14996" s="71"/>
      <c r="F14996" s="71"/>
      <c r="G14996" s="71"/>
      <c r="H14996" s="71"/>
      <c r="I14996" s="71"/>
      <c r="J14996" s="71"/>
      <c r="K14996" s="69"/>
      <c r="L14996" s="176"/>
      <c r="M14996" s="71"/>
      <c r="N14996" s="120"/>
      <c r="Z14996" s="92"/>
      <c r="AD14996" s="87"/>
    </row>
    <row r="14997" spans="3:30">
      <c r="C14997" s="120"/>
      <c r="D14997" s="71"/>
      <c r="E14997" s="71"/>
      <c r="F14997" s="71"/>
      <c r="G14997" s="71"/>
      <c r="H14997" s="71"/>
      <c r="I14997" s="71"/>
      <c r="J14997" s="71"/>
      <c r="K14997" s="69"/>
      <c r="L14997" s="176"/>
      <c r="M14997" s="71"/>
      <c r="N14997" s="120"/>
      <c r="Z14997" s="92"/>
      <c r="AD14997" s="87"/>
    </row>
    <row r="14998" spans="3:30">
      <c r="C14998" s="120"/>
      <c r="D14998" s="71"/>
      <c r="E14998" s="71"/>
      <c r="F14998" s="71"/>
      <c r="G14998" s="71"/>
      <c r="H14998" s="71"/>
      <c r="I14998" s="71"/>
      <c r="J14998" s="71"/>
      <c r="K14998" s="69"/>
      <c r="L14998" s="176"/>
      <c r="M14998" s="71"/>
      <c r="N14998" s="120"/>
      <c r="Z14998" s="92"/>
      <c r="AD14998" s="87"/>
    </row>
    <row r="14999" spans="3:30">
      <c r="C14999" s="120"/>
      <c r="D14999" s="71"/>
      <c r="E14999" s="71"/>
      <c r="F14999" s="71"/>
      <c r="G14999" s="71"/>
      <c r="H14999" s="71"/>
      <c r="I14999" s="71"/>
      <c r="J14999" s="71"/>
      <c r="K14999" s="69"/>
      <c r="L14999" s="176"/>
      <c r="M14999" s="71"/>
      <c r="N14999" s="120"/>
      <c r="Z14999" s="92"/>
      <c r="AD14999" s="87"/>
    </row>
    <row r="15000" spans="3:30">
      <c r="C15000" s="120"/>
      <c r="D15000" s="71"/>
      <c r="E15000" s="71"/>
      <c r="F15000" s="71"/>
      <c r="G15000" s="71"/>
      <c r="H15000" s="71"/>
      <c r="I15000" s="71"/>
      <c r="J15000" s="71"/>
      <c r="K15000" s="69"/>
      <c r="L15000" s="176"/>
      <c r="M15000" s="71"/>
      <c r="N15000" s="120"/>
      <c r="Z15000" s="92"/>
      <c r="AD15000" s="87"/>
    </row>
    <row r="15001" spans="3:30">
      <c r="C15001" s="120"/>
      <c r="D15001" s="71"/>
      <c r="E15001" s="71"/>
      <c r="F15001" s="71"/>
      <c r="G15001" s="71"/>
      <c r="H15001" s="71"/>
      <c r="I15001" s="71"/>
      <c r="J15001" s="71"/>
      <c r="K15001" s="69"/>
      <c r="L15001" s="176"/>
      <c r="M15001" s="71"/>
      <c r="N15001" s="120"/>
      <c r="Z15001" s="92"/>
      <c r="AD15001" s="87"/>
    </row>
    <row r="15002" spans="3:30">
      <c r="C15002" s="120"/>
      <c r="D15002" s="71"/>
      <c r="E15002" s="71"/>
      <c r="F15002" s="71"/>
      <c r="G15002" s="71"/>
      <c r="H15002" s="71"/>
      <c r="I15002" s="71"/>
      <c r="J15002" s="71"/>
      <c r="K15002" s="69"/>
      <c r="L15002" s="176"/>
      <c r="M15002" s="71"/>
      <c r="N15002" s="120"/>
      <c r="Z15002" s="92"/>
      <c r="AD15002" s="87"/>
    </row>
    <row r="15003" spans="3:30">
      <c r="C15003" s="120"/>
      <c r="D15003" s="71"/>
      <c r="E15003" s="71"/>
      <c r="F15003" s="71"/>
      <c r="G15003" s="71"/>
      <c r="H15003" s="71"/>
      <c r="I15003" s="71"/>
      <c r="J15003" s="71"/>
      <c r="K15003" s="69"/>
      <c r="L15003" s="176"/>
      <c r="M15003" s="71"/>
      <c r="N15003" s="120"/>
      <c r="Z15003" s="92"/>
      <c r="AD15003" s="87"/>
    </row>
    <row r="15004" spans="3:30">
      <c r="C15004" s="120"/>
      <c r="D15004" s="71"/>
      <c r="E15004" s="71"/>
      <c r="F15004" s="71"/>
      <c r="G15004" s="71"/>
      <c r="H15004" s="71"/>
      <c r="I15004" s="71"/>
      <c r="J15004" s="71"/>
      <c r="K15004" s="69"/>
      <c r="L15004" s="176"/>
      <c r="M15004" s="71"/>
      <c r="N15004" s="120"/>
      <c r="Z15004" s="92"/>
      <c r="AD15004" s="87"/>
    </row>
    <row r="15005" spans="3:30">
      <c r="C15005" s="120"/>
      <c r="D15005" s="71"/>
      <c r="E15005" s="71"/>
      <c r="F15005" s="71"/>
      <c r="G15005" s="71"/>
      <c r="H15005" s="71"/>
      <c r="I15005" s="71"/>
      <c r="J15005" s="71"/>
      <c r="K15005" s="69"/>
      <c r="L15005" s="176"/>
      <c r="M15005" s="71"/>
      <c r="N15005" s="120"/>
      <c r="Z15005" s="92"/>
      <c r="AD15005" s="87"/>
    </row>
    <row r="15006" spans="3:30">
      <c r="C15006" s="120"/>
      <c r="D15006" s="71"/>
      <c r="E15006" s="71"/>
      <c r="F15006" s="71"/>
      <c r="G15006" s="71"/>
      <c r="H15006" s="71"/>
      <c r="I15006" s="71"/>
      <c r="J15006" s="71"/>
      <c r="K15006" s="69"/>
      <c r="L15006" s="176"/>
      <c r="M15006" s="71"/>
      <c r="N15006" s="120"/>
      <c r="Z15006" s="92"/>
      <c r="AD15006" s="87"/>
    </row>
    <row r="15007" spans="3:30">
      <c r="C15007" s="120"/>
      <c r="D15007" s="71"/>
      <c r="E15007" s="71"/>
      <c r="F15007" s="71"/>
      <c r="G15007" s="71"/>
      <c r="H15007" s="71"/>
      <c r="I15007" s="71"/>
      <c r="J15007" s="71"/>
      <c r="K15007" s="69"/>
      <c r="L15007" s="176"/>
      <c r="M15007" s="71"/>
      <c r="N15007" s="120"/>
      <c r="Z15007" s="92"/>
      <c r="AD15007" s="87"/>
    </row>
    <row r="15008" spans="3:30">
      <c r="C15008" s="120"/>
      <c r="D15008" s="71"/>
      <c r="E15008" s="71"/>
      <c r="F15008" s="71"/>
      <c r="G15008" s="71"/>
      <c r="H15008" s="71"/>
      <c r="I15008" s="71"/>
      <c r="J15008" s="71"/>
      <c r="K15008" s="69"/>
      <c r="L15008" s="176"/>
      <c r="M15008" s="71"/>
      <c r="N15008" s="120"/>
      <c r="Z15008" s="92"/>
      <c r="AD15008" s="87"/>
    </row>
    <row r="15009" spans="3:30">
      <c r="C15009" s="120"/>
      <c r="D15009" s="71"/>
      <c r="E15009" s="71"/>
      <c r="F15009" s="71"/>
      <c r="G15009" s="71"/>
      <c r="H15009" s="71"/>
      <c r="I15009" s="71"/>
      <c r="J15009" s="71"/>
      <c r="K15009" s="69"/>
      <c r="L15009" s="176"/>
      <c r="M15009" s="71"/>
      <c r="N15009" s="120"/>
      <c r="Z15009" s="92"/>
      <c r="AD15009" s="87"/>
    </row>
    <row r="15010" spans="3:30">
      <c r="C15010" s="120"/>
      <c r="D15010" s="71"/>
      <c r="E15010" s="71"/>
      <c r="F15010" s="71"/>
      <c r="G15010" s="71"/>
      <c r="H15010" s="71"/>
      <c r="I15010" s="71"/>
      <c r="J15010" s="71"/>
      <c r="K15010" s="69"/>
      <c r="L15010" s="176"/>
      <c r="M15010" s="71"/>
      <c r="N15010" s="120"/>
      <c r="Z15010" s="92"/>
      <c r="AD15010" s="87"/>
    </row>
    <row r="15011" spans="3:30">
      <c r="C15011" s="120"/>
      <c r="D15011" s="71"/>
      <c r="E15011" s="71"/>
      <c r="F15011" s="71"/>
      <c r="G15011" s="71"/>
      <c r="H15011" s="71"/>
      <c r="I15011" s="71"/>
      <c r="J15011" s="71"/>
      <c r="K15011" s="69"/>
      <c r="L15011" s="176"/>
      <c r="M15011" s="71"/>
      <c r="N15011" s="120"/>
      <c r="Z15011" s="92"/>
      <c r="AD15011" s="87"/>
    </row>
    <row r="15012" spans="3:30">
      <c r="C15012" s="120"/>
      <c r="D15012" s="71"/>
      <c r="E15012" s="71"/>
      <c r="F15012" s="71"/>
      <c r="G15012" s="71"/>
      <c r="H15012" s="71"/>
      <c r="I15012" s="71"/>
      <c r="J15012" s="71"/>
      <c r="K15012" s="69"/>
      <c r="L15012" s="176"/>
      <c r="M15012" s="71"/>
      <c r="N15012" s="120"/>
      <c r="Z15012" s="92"/>
      <c r="AD15012" s="87"/>
    </row>
    <row r="15013" spans="3:30">
      <c r="C15013" s="120"/>
      <c r="D15013" s="71"/>
      <c r="E15013" s="71"/>
      <c r="F15013" s="71"/>
      <c r="G15013" s="71"/>
      <c r="H15013" s="71"/>
      <c r="I15013" s="71"/>
      <c r="J15013" s="71"/>
      <c r="K15013" s="69"/>
      <c r="L15013" s="176"/>
      <c r="M15013" s="71"/>
      <c r="N15013" s="120"/>
      <c r="Z15013" s="92"/>
      <c r="AD15013" s="87"/>
    </row>
    <row r="15014" spans="3:30">
      <c r="C15014" s="120"/>
      <c r="D15014" s="71"/>
      <c r="E15014" s="71"/>
      <c r="F15014" s="71"/>
      <c r="G15014" s="71"/>
      <c r="H15014" s="71"/>
      <c r="I15014" s="71"/>
      <c r="J15014" s="71"/>
      <c r="K15014" s="69"/>
      <c r="L15014" s="176"/>
      <c r="M15014" s="71"/>
      <c r="N15014" s="120"/>
      <c r="Z15014" s="92"/>
      <c r="AD15014" s="87"/>
    </row>
    <row r="15015" spans="3:30">
      <c r="C15015" s="120"/>
      <c r="D15015" s="71"/>
      <c r="E15015" s="71"/>
      <c r="F15015" s="71"/>
      <c r="G15015" s="71"/>
      <c r="H15015" s="71"/>
      <c r="I15015" s="71"/>
      <c r="J15015" s="71"/>
      <c r="K15015" s="69"/>
      <c r="L15015" s="176"/>
      <c r="M15015" s="71"/>
      <c r="N15015" s="120"/>
      <c r="Z15015" s="92"/>
      <c r="AD15015" s="87"/>
    </row>
    <row r="15016" spans="3:30">
      <c r="C15016" s="120"/>
      <c r="D15016" s="71"/>
      <c r="E15016" s="71"/>
      <c r="F15016" s="71"/>
      <c r="G15016" s="71"/>
      <c r="H15016" s="71"/>
      <c r="I15016" s="71"/>
      <c r="J15016" s="71"/>
      <c r="K15016" s="69"/>
      <c r="L15016" s="176"/>
      <c r="M15016" s="71"/>
      <c r="N15016" s="120"/>
      <c r="Z15016" s="92"/>
      <c r="AD15016" s="87"/>
    </row>
    <row r="15017" spans="3:30">
      <c r="C15017" s="120"/>
      <c r="D15017" s="71"/>
      <c r="E15017" s="71"/>
      <c r="F15017" s="71"/>
      <c r="G15017" s="71"/>
      <c r="H15017" s="71"/>
      <c r="I15017" s="71"/>
      <c r="J15017" s="71"/>
      <c r="K15017" s="69"/>
      <c r="L15017" s="176"/>
      <c r="M15017" s="71"/>
      <c r="N15017" s="120"/>
      <c r="Z15017" s="92"/>
      <c r="AD15017" s="87"/>
    </row>
    <row r="15018" spans="3:30">
      <c r="C15018" s="120"/>
      <c r="D15018" s="71"/>
      <c r="E15018" s="71"/>
      <c r="F15018" s="71"/>
      <c r="G15018" s="71"/>
      <c r="H15018" s="71"/>
      <c r="I15018" s="71"/>
      <c r="J15018" s="71"/>
      <c r="K15018" s="69"/>
      <c r="L15018" s="176"/>
      <c r="M15018" s="71"/>
      <c r="N15018" s="120"/>
      <c r="Z15018" s="92"/>
      <c r="AD15018" s="87"/>
    </row>
    <row r="15019" spans="3:30">
      <c r="C15019" s="120"/>
      <c r="D15019" s="71"/>
      <c r="E15019" s="71"/>
      <c r="F15019" s="71"/>
      <c r="G15019" s="71"/>
      <c r="H15019" s="71"/>
      <c r="I15019" s="71"/>
      <c r="J15019" s="71"/>
      <c r="K15019" s="69"/>
      <c r="L15019" s="176"/>
      <c r="M15019" s="71"/>
      <c r="N15019" s="120"/>
      <c r="Z15019" s="92"/>
      <c r="AD15019" s="87"/>
    </row>
    <row r="15020" spans="3:30">
      <c r="C15020" s="120"/>
      <c r="D15020" s="71"/>
      <c r="E15020" s="71"/>
      <c r="F15020" s="71"/>
      <c r="G15020" s="71"/>
      <c r="H15020" s="71"/>
      <c r="I15020" s="71"/>
      <c r="J15020" s="71"/>
      <c r="K15020" s="69"/>
      <c r="L15020" s="176"/>
      <c r="M15020" s="71"/>
      <c r="N15020" s="120"/>
      <c r="Z15020" s="92"/>
      <c r="AD15020" s="87"/>
    </row>
    <row r="15021" spans="3:30">
      <c r="C15021" s="120"/>
      <c r="D15021" s="71"/>
      <c r="E15021" s="71"/>
      <c r="F15021" s="71"/>
      <c r="G15021" s="71"/>
      <c r="H15021" s="71"/>
      <c r="I15021" s="71"/>
      <c r="J15021" s="71"/>
      <c r="K15021" s="69"/>
      <c r="L15021" s="176"/>
      <c r="M15021" s="71"/>
      <c r="N15021" s="120"/>
      <c r="Z15021" s="92"/>
      <c r="AD15021" s="87"/>
    </row>
    <row r="15022" spans="3:30">
      <c r="C15022" s="120"/>
      <c r="D15022" s="71"/>
      <c r="E15022" s="71"/>
      <c r="F15022" s="71"/>
      <c r="G15022" s="71"/>
      <c r="H15022" s="71"/>
      <c r="I15022" s="71"/>
      <c r="J15022" s="71"/>
      <c r="K15022" s="69"/>
      <c r="L15022" s="176"/>
      <c r="M15022" s="71"/>
      <c r="N15022" s="120"/>
      <c r="Z15022" s="92"/>
      <c r="AD15022" s="87"/>
    </row>
    <row r="15023" spans="3:30">
      <c r="C15023" s="120"/>
      <c r="D15023" s="71"/>
      <c r="E15023" s="71"/>
      <c r="F15023" s="71"/>
      <c r="G15023" s="71"/>
      <c r="H15023" s="71"/>
      <c r="I15023" s="71"/>
      <c r="J15023" s="71"/>
      <c r="K15023" s="69"/>
      <c r="L15023" s="176"/>
      <c r="M15023" s="71"/>
      <c r="N15023" s="120"/>
      <c r="Z15023" s="92"/>
      <c r="AD15023" s="87"/>
    </row>
    <row r="15024" spans="3:30">
      <c r="C15024" s="120"/>
      <c r="D15024" s="71"/>
      <c r="E15024" s="71"/>
      <c r="F15024" s="71"/>
      <c r="G15024" s="71"/>
      <c r="H15024" s="71"/>
      <c r="I15024" s="71"/>
      <c r="J15024" s="71"/>
      <c r="K15024" s="69"/>
      <c r="L15024" s="176"/>
      <c r="M15024" s="71"/>
      <c r="N15024" s="120"/>
      <c r="Z15024" s="92"/>
      <c r="AD15024" s="87"/>
    </row>
    <row r="15025" spans="3:30">
      <c r="C15025" s="120"/>
      <c r="D15025" s="71"/>
      <c r="E15025" s="71"/>
      <c r="F15025" s="71"/>
      <c r="G15025" s="71"/>
      <c r="H15025" s="71"/>
      <c r="I15025" s="71"/>
      <c r="J15025" s="71"/>
      <c r="K15025" s="69"/>
      <c r="L15025" s="176"/>
      <c r="M15025" s="71"/>
      <c r="N15025" s="120"/>
      <c r="Z15025" s="92"/>
      <c r="AD15025" s="87"/>
    </row>
    <row r="15026" spans="3:30">
      <c r="C15026" s="120"/>
      <c r="D15026" s="71"/>
      <c r="E15026" s="71"/>
      <c r="F15026" s="71"/>
      <c r="G15026" s="71"/>
      <c r="H15026" s="71"/>
      <c r="I15026" s="71"/>
      <c r="J15026" s="71"/>
      <c r="K15026" s="69"/>
      <c r="L15026" s="176"/>
      <c r="M15026" s="71"/>
      <c r="N15026" s="120"/>
      <c r="Z15026" s="92"/>
      <c r="AD15026" s="87"/>
    </row>
    <row r="15027" spans="3:30">
      <c r="C15027" s="120"/>
      <c r="D15027" s="71"/>
      <c r="E15027" s="71"/>
      <c r="F15027" s="71"/>
      <c r="G15027" s="71"/>
      <c r="H15027" s="71"/>
      <c r="I15027" s="71"/>
      <c r="J15027" s="71"/>
      <c r="K15027" s="69"/>
      <c r="L15027" s="176"/>
      <c r="M15027" s="71"/>
      <c r="N15027" s="120"/>
      <c r="Z15027" s="92"/>
      <c r="AD15027" s="87"/>
    </row>
    <row r="15028" spans="3:30">
      <c r="C15028" s="120"/>
      <c r="D15028" s="71"/>
      <c r="E15028" s="71"/>
      <c r="F15028" s="71"/>
      <c r="G15028" s="71"/>
      <c r="H15028" s="71"/>
      <c r="I15028" s="71"/>
      <c r="J15028" s="71"/>
      <c r="K15028" s="69"/>
      <c r="L15028" s="176"/>
      <c r="M15028" s="71"/>
      <c r="N15028" s="120"/>
      <c r="Z15028" s="92"/>
      <c r="AD15028" s="87"/>
    </row>
    <row r="15029" spans="3:30">
      <c r="C15029" s="120"/>
      <c r="D15029" s="71"/>
      <c r="E15029" s="71"/>
      <c r="F15029" s="71"/>
      <c r="G15029" s="71"/>
      <c r="H15029" s="71"/>
      <c r="I15029" s="71"/>
      <c r="J15029" s="71"/>
      <c r="K15029" s="69"/>
      <c r="L15029" s="176"/>
      <c r="M15029" s="71"/>
      <c r="N15029" s="120"/>
      <c r="Z15029" s="92"/>
      <c r="AD15029" s="87"/>
    </row>
    <row r="15030" spans="3:30">
      <c r="C15030" s="120"/>
      <c r="D15030" s="71"/>
      <c r="E15030" s="71"/>
      <c r="F15030" s="71"/>
      <c r="G15030" s="71"/>
      <c r="H15030" s="71"/>
      <c r="I15030" s="71"/>
      <c r="J15030" s="71"/>
      <c r="K15030" s="69"/>
      <c r="L15030" s="176"/>
      <c r="M15030" s="71"/>
      <c r="N15030" s="120"/>
      <c r="Z15030" s="92"/>
      <c r="AD15030" s="87"/>
    </row>
    <row r="15031" spans="3:30">
      <c r="C15031" s="120"/>
      <c r="D15031" s="71"/>
      <c r="E15031" s="71"/>
      <c r="F15031" s="71"/>
      <c r="G15031" s="71"/>
      <c r="H15031" s="71"/>
      <c r="I15031" s="71"/>
      <c r="J15031" s="71"/>
      <c r="K15031" s="69"/>
      <c r="L15031" s="176"/>
      <c r="M15031" s="71"/>
      <c r="N15031" s="120"/>
      <c r="Z15031" s="92"/>
      <c r="AD15031" s="87"/>
    </row>
    <row r="15032" spans="3:30">
      <c r="C15032" s="120"/>
      <c r="D15032" s="71"/>
      <c r="E15032" s="71"/>
      <c r="F15032" s="71"/>
      <c r="G15032" s="71"/>
      <c r="H15032" s="71"/>
      <c r="I15032" s="71"/>
      <c r="J15032" s="71"/>
      <c r="K15032" s="69"/>
      <c r="L15032" s="176"/>
      <c r="M15032" s="71"/>
      <c r="N15032" s="120"/>
      <c r="Z15032" s="92"/>
      <c r="AD15032" s="87"/>
    </row>
    <row r="15033" spans="3:30">
      <c r="C15033" s="120"/>
      <c r="D15033" s="71"/>
      <c r="E15033" s="71"/>
      <c r="F15033" s="71"/>
      <c r="G15033" s="71"/>
      <c r="H15033" s="71"/>
      <c r="I15033" s="71"/>
      <c r="J15033" s="71"/>
      <c r="K15033" s="69"/>
      <c r="L15033" s="176"/>
      <c r="M15033" s="71"/>
      <c r="N15033" s="120"/>
      <c r="Z15033" s="92"/>
      <c r="AD15033" s="87"/>
    </row>
    <row r="15034" spans="3:30">
      <c r="C15034" s="120"/>
      <c r="D15034" s="71"/>
      <c r="E15034" s="71"/>
      <c r="F15034" s="71"/>
      <c r="G15034" s="71"/>
      <c r="H15034" s="71"/>
      <c r="I15034" s="71"/>
      <c r="J15034" s="71"/>
      <c r="K15034" s="69"/>
      <c r="L15034" s="176"/>
      <c r="M15034" s="71"/>
      <c r="N15034" s="120"/>
      <c r="Z15034" s="92"/>
      <c r="AD15034" s="87"/>
    </row>
    <row r="15035" spans="3:30">
      <c r="C15035" s="120"/>
      <c r="D15035" s="71"/>
      <c r="E15035" s="71"/>
      <c r="F15035" s="71"/>
      <c r="G15035" s="71"/>
      <c r="H15035" s="71"/>
      <c r="I15035" s="71"/>
      <c r="J15035" s="71"/>
      <c r="K15035" s="69"/>
      <c r="L15035" s="176"/>
      <c r="M15035" s="71"/>
      <c r="N15035" s="120"/>
      <c r="Z15035" s="92"/>
      <c r="AD15035" s="87"/>
    </row>
    <row r="15036" spans="3:30">
      <c r="C15036" s="120"/>
      <c r="D15036" s="71"/>
      <c r="E15036" s="71"/>
      <c r="F15036" s="71"/>
      <c r="G15036" s="71"/>
      <c r="H15036" s="71"/>
      <c r="I15036" s="71"/>
      <c r="J15036" s="71"/>
      <c r="K15036" s="69"/>
      <c r="L15036" s="176"/>
      <c r="M15036" s="71"/>
      <c r="N15036" s="120"/>
      <c r="Z15036" s="92"/>
      <c r="AD15036" s="87"/>
    </row>
    <row r="15037" spans="3:30">
      <c r="C15037" s="120"/>
      <c r="D15037" s="71"/>
      <c r="E15037" s="71"/>
      <c r="F15037" s="71"/>
      <c r="G15037" s="71"/>
      <c r="H15037" s="71"/>
      <c r="I15037" s="71"/>
      <c r="J15037" s="71"/>
      <c r="K15037" s="69"/>
      <c r="L15037" s="176"/>
      <c r="M15037" s="71"/>
      <c r="N15037" s="120"/>
      <c r="Z15037" s="92"/>
      <c r="AD15037" s="87"/>
    </row>
    <row r="15038" spans="3:30">
      <c r="C15038" s="120"/>
      <c r="D15038" s="71"/>
      <c r="E15038" s="71"/>
      <c r="F15038" s="71"/>
      <c r="G15038" s="71"/>
      <c r="H15038" s="71"/>
      <c r="I15038" s="71"/>
      <c r="J15038" s="71"/>
      <c r="K15038" s="69"/>
      <c r="L15038" s="176"/>
      <c r="M15038" s="71"/>
      <c r="N15038" s="120"/>
      <c r="Z15038" s="92"/>
      <c r="AD15038" s="87"/>
    </row>
    <row r="15039" spans="3:30">
      <c r="C15039" s="120"/>
      <c r="D15039" s="71"/>
      <c r="E15039" s="71"/>
      <c r="F15039" s="71"/>
      <c r="G15039" s="71"/>
      <c r="H15039" s="71"/>
      <c r="I15039" s="71"/>
      <c r="J15039" s="71"/>
      <c r="K15039" s="69"/>
      <c r="L15039" s="176"/>
      <c r="M15039" s="71"/>
      <c r="N15039" s="120"/>
      <c r="Z15039" s="92"/>
      <c r="AD15039" s="87"/>
    </row>
    <row r="15040" spans="3:30">
      <c r="C15040" s="120"/>
      <c r="D15040" s="71"/>
      <c r="E15040" s="71"/>
      <c r="F15040" s="71"/>
      <c r="G15040" s="71"/>
      <c r="H15040" s="71"/>
      <c r="I15040" s="71"/>
      <c r="J15040" s="71"/>
      <c r="K15040" s="69"/>
      <c r="L15040" s="176"/>
      <c r="M15040" s="71"/>
      <c r="N15040" s="120"/>
      <c r="Z15040" s="92"/>
      <c r="AD15040" s="87"/>
    </row>
    <row r="15041" spans="3:30">
      <c r="C15041" s="120"/>
      <c r="D15041" s="71"/>
      <c r="E15041" s="71"/>
      <c r="F15041" s="71"/>
      <c r="G15041" s="71"/>
      <c r="H15041" s="71"/>
      <c r="I15041" s="71"/>
      <c r="J15041" s="71"/>
      <c r="K15041" s="69"/>
      <c r="L15041" s="176"/>
      <c r="M15041" s="71"/>
      <c r="N15041" s="120"/>
      <c r="Z15041" s="92"/>
      <c r="AD15041" s="87"/>
    </row>
    <row r="15042" spans="3:30">
      <c r="C15042" s="120"/>
      <c r="D15042" s="71"/>
      <c r="E15042" s="71"/>
      <c r="F15042" s="71"/>
      <c r="G15042" s="71"/>
      <c r="H15042" s="71"/>
      <c r="I15042" s="71"/>
      <c r="J15042" s="71"/>
      <c r="K15042" s="69"/>
      <c r="L15042" s="176"/>
      <c r="M15042" s="71"/>
      <c r="N15042" s="120"/>
      <c r="Z15042" s="92"/>
      <c r="AD15042" s="87"/>
    </row>
    <row r="15043" spans="3:30">
      <c r="C15043" s="120"/>
      <c r="D15043" s="71"/>
      <c r="E15043" s="71"/>
      <c r="F15043" s="71"/>
      <c r="G15043" s="71"/>
      <c r="H15043" s="71"/>
      <c r="I15043" s="71"/>
      <c r="J15043" s="71"/>
      <c r="K15043" s="69"/>
      <c r="L15043" s="176"/>
      <c r="M15043" s="71"/>
      <c r="N15043" s="120"/>
      <c r="Z15043" s="92"/>
      <c r="AD15043" s="87"/>
    </row>
    <row r="15044" spans="3:30">
      <c r="C15044" s="120"/>
      <c r="D15044" s="71"/>
      <c r="E15044" s="71"/>
      <c r="F15044" s="71"/>
      <c r="G15044" s="71"/>
      <c r="H15044" s="71"/>
      <c r="I15044" s="71"/>
      <c r="J15044" s="71"/>
      <c r="K15044" s="69"/>
      <c r="L15044" s="176"/>
      <c r="M15044" s="71"/>
      <c r="N15044" s="120"/>
      <c r="Z15044" s="92"/>
      <c r="AD15044" s="87"/>
    </row>
    <row r="15045" spans="3:30">
      <c r="C15045" s="120"/>
      <c r="D15045" s="71"/>
      <c r="E15045" s="71"/>
      <c r="F15045" s="71"/>
      <c r="G15045" s="71"/>
      <c r="H15045" s="71"/>
      <c r="I15045" s="71"/>
      <c r="J15045" s="71"/>
      <c r="K15045" s="69"/>
      <c r="L15045" s="176"/>
      <c r="M15045" s="71"/>
      <c r="N15045" s="120"/>
      <c r="Z15045" s="92"/>
      <c r="AD15045" s="87"/>
    </row>
    <row r="15046" spans="3:30">
      <c r="C15046" s="120"/>
      <c r="D15046" s="71"/>
      <c r="E15046" s="71"/>
      <c r="F15046" s="71"/>
      <c r="G15046" s="71"/>
      <c r="H15046" s="71"/>
      <c r="I15046" s="71"/>
      <c r="J15046" s="71"/>
      <c r="K15046" s="69"/>
      <c r="L15046" s="176"/>
      <c r="M15046" s="71"/>
      <c r="N15046" s="120"/>
      <c r="Z15046" s="92"/>
      <c r="AD15046" s="87"/>
    </row>
    <row r="15047" spans="3:30">
      <c r="C15047" s="120"/>
      <c r="D15047" s="71"/>
      <c r="E15047" s="71"/>
      <c r="F15047" s="71"/>
      <c r="G15047" s="71"/>
      <c r="H15047" s="71"/>
      <c r="I15047" s="71"/>
      <c r="J15047" s="71"/>
      <c r="K15047" s="69"/>
      <c r="L15047" s="176"/>
      <c r="M15047" s="71"/>
      <c r="N15047" s="120"/>
      <c r="Z15047" s="92"/>
      <c r="AD15047" s="87"/>
    </row>
    <row r="15048" spans="3:30">
      <c r="C15048" s="120"/>
      <c r="D15048" s="71"/>
      <c r="E15048" s="71"/>
      <c r="F15048" s="71"/>
      <c r="G15048" s="71"/>
      <c r="H15048" s="71"/>
      <c r="I15048" s="71"/>
      <c r="J15048" s="71"/>
      <c r="K15048" s="69"/>
      <c r="L15048" s="176"/>
      <c r="M15048" s="71"/>
      <c r="N15048" s="120"/>
      <c r="Z15048" s="92"/>
      <c r="AD15048" s="87"/>
    </row>
    <row r="15049" spans="3:30">
      <c r="C15049" s="120"/>
      <c r="D15049" s="71"/>
      <c r="E15049" s="71"/>
      <c r="F15049" s="71"/>
      <c r="G15049" s="71"/>
      <c r="H15049" s="71"/>
      <c r="I15049" s="71"/>
      <c r="J15049" s="71"/>
      <c r="K15049" s="69"/>
      <c r="L15049" s="176"/>
      <c r="M15049" s="71"/>
      <c r="N15049" s="120"/>
      <c r="Z15049" s="92"/>
      <c r="AD15049" s="87"/>
    </row>
    <row r="15050" spans="3:30">
      <c r="C15050" s="120"/>
      <c r="D15050" s="71"/>
      <c r="E15050" s="71"/>
      <c r="F15050" s="71"/>
      <c r="G15050" s="71"/>
      <c r="H15050" s="71"/>
      <c r="I15050" s="71"/>
      <c r="J15050" s="71"/>
      <c r="K15050" s="69"/>
      <c r="L15050" s="176"/>
      <c r="M15050" s="71"/>
      <c r="N15050" s="120"/>
      <c r="Z15050" s="92"/>
      <c r="AD15050" s="87"/>
    </row>
    <row r="15051" spans="3:30">
      <c r="C15051" s="120"/>
      <c r="D15051" s="71"/>
      <c r="E15051" s="71"/>
      <c r="F15051" s="71"/>
      <c r="G15051" s="71"/>
      <c r="H15051" s="71"/>
      <c r="I15051" s="71"/>
      <c r="J15051" s="71"/>
      <c r="K15051" s="69"/>
      <c r="L15051" s="176"/>
      <c r="M15051" s="71"/>
      <c r="N15051" s="120"/>
      <c r="Z15051" s="92"/>
      <c r="AD15051" s="87"/>
    </row>
    <row r="15052" spans="3:30">
      <c r="C15052" s="120"/>
      <c r="D15052" s="71"/>
      <c r="E15052" s="71"/>
      <c r="F15052" s="71"/>
      <c r="G15052" s="71"/>
      <c r="H15052" s="71"/>
      <c r="I15052" s="71"/>
      <c r="J15052" s="71"/>
      <c r="K15052" s="69"/>
      <c r="L15052" s="176"/>
      <c r="M15052" s="71"/>
      <c r="N15052" s="120"/>
      <c r="Z15052" s="92"/>
      <c r="AD15052" s="87"/>
    </row>
    <row r="15053" spans="3:30">
      <c r="C15053" s="120"/>
      <c r="D15053" s="71"/>
      <c r="E15053" s="71"/>
      <c r="F15053" s="71"/>
      <c r="G15053" s="71"/>
      <c r="H15053" s="71"/>
      <c r="I15053" s="71"/>
      <c r="J15053" s="71"/>
      <c r="K15053" s="69"/>
      <c r="L15053" s="176"/>
      <c r="M15053" s="71"/>
      <c r="N15053" s="120"/>
      <c r="Z15053" s="92"/>
      <c r="AD15053" s="87"/>
    </row>
    <row r="15054" spans="3:30">
      <c r="C15054" s="120"/>
      <c r="D15054" s="71"/>
      <c r="E15054" s="71"/>
      <c r="F15054" s="71"/>
      <c r="G15054" s="71"/>
      <c r="H15054" s="71"/>
      <c r="I15054" s="71"/>
      <c r="J15054" s="71"/>
      <c r="K15054" s="69"/>
      <c r="L15054" s="176"/>
      <c r="M15054" s="71"/>
      <c r="N15054" s="120"/>
      <c r="Z15054" s="92"/>
      <c r="AD15054" s="87"/>
    </row>
    <row r="15055" spans="3:30">
      <c r="C15055" s="120"/>
      <c r="D15055" s="71"/>
      <c r="E15055" s="71"/>
      <c r="F15055" s="71"/>
      <c r="G15055" s="71"/>
      <c r="H15055" s="71"/>
      <c r="I15055" s="71"/>
      <c r="J15055" s="71"/>
      <c r="K15055" s="69"/>
      <c r="L15055" s="176"/>
      <c r="M15055" s="71"/>
      <c r="N15055" s="120"/>
      <c r="Z15055" s="92"/>
      <c r="AD15055" s="87"/>
    </row>
    <row r="15056" spans="3:30">
      <c r="C15056" s="120"/>
      <c r="D15056" s="71"/>
      <c r="E15056" s="71"/>
      <c r="F15056" s="71"/>
      <c r="G15056" s="71"/>
      <c r="H15056" s="71"/>
      <c r="I15056" s="71"/>
      <c r="J15056" s="71"/>
      <c r="K15056" s="69"/>
      <c r="L15056" s="176"/>
      <c r="M15056" s="71"/>
      <c r="N15056" s="120"/>
      <c r="Z15056" s="92"/>
      <c r="AD15056" s="87"/>
    </row>
    <row r="15057" spans="3:30">
      <c r="C15057" s="120"/>
      <c r="D15057" s="71"/>
      <c r="E15057" s="71"/>
      <c r="F15057" s="71"/>
      <c r="G15057" s="71"/>
      <c r="H15057" s="71"/>
      <c r="I15057" s="71"/>
      <c r="J15057" s="71"/>
      <c r="K15057" s="69"/>
      <c r="L15057" s="176"/>
      <c r="M15057" s="71"/>
      <c r="N15057" s="120"/>
      <c r="Z15057" s="92"/>
      <c r="AD15057" s="87"/>
    </row>
    <row r="15058" spans="3:30">
      <c r="C15058" s="120"/>
      <c r="D15058" s="71"/>
      <c r="E15058" s="71"/>
      <c r="F15058" s="71"/>
      <c r="G15058" s="71"/>
      <c r="H15058" s="71"/>
      <c r="I15058" s="71"/>
      <c r="J15058" s="71"/>
      <c r="K15058" s="69"/>
      <c r="L15058" s="176"/>
      <c r="M15058" s="71"/>
      <c r="N15058" s="120"/>
      <c r="Z15058" s="92"/>
      <c r="AD15058" s="87"/>
    </row>
    <row r="15059" spans="3:30">
      <c r="C15059" s="120"/>
      <c r="D15059" s="71"/>
      <c r="E15059" s="71"/>
      <c r="F15059" s="71"/>
      <c r="G15059" s="71"/>
      <c r="H15059" s="71"/>
      <c r="I15059" s="71"/>
      <c r="J15059" s="71"/>
      <c r="K15059" s="69"/>
      <c r="L15059" s="176"/>
      <c r="M15059" s="71"/>
      <c r="N15059" s="120"/>
      <c r="Z15059" s="92"/>
      <c r="AD15059" s="87"/>
    </row>
    <row r="15060" spans="3:30">
      <c r="C15060" s="88"/>
      <c r="D15060" s="71"/>
      <c r="E15060" s="71"/>
      <c r="F15060" s="71"/>
      <c r="G15060" s="71"/>
      <c r="H15060" s="71"/>
      <c r="I15060" s="71"/>
      <c r="J15060" s="71"/>
      <c r="K15060" s="69"/>
      <c r="L15060" s="176"/>
      <c r="M15060" s="71"/>
      <c r="N15060" s="120"/>
      <c r="Z15060" s="92"/>
      <c r="AD15060" s="87"/>
    </row>
    <row r="15061" spans="3:30">
      <c r="C15061" s="88"/>
      <c r="D15061" s="71"/>
      <c r="E15061" s="71"/>
      <c r="F15061" s="71"/>
      <c r="G15061" s="71"/>
      <c r="H15061" s="71"/>
      <c r="I15061" s="71"/>
      <c r="J15061" s="71"/>
      <c r="K15061" s="69"/>
      <c r="L15061" s="176"/>
      <c r="M15061" s="71"/>
      <c r="N15061" s="120"/>
      <c r="Z15061" s="92"/>
      <c r="AD15061" s="87"/>
    </row>
    <row r="15062" spans="3:30">
      <c r="C15062" s="88"/>
      <c r="D15062" s="71"/>
      <c r="E15062" s="71"/>
      <c r="F15062" s="71"/>
      <c r="G15062" s="71"/>
      <c r="H15062" s="71"/>
      <c r="I15062" s="71"/>
      <c r="J15062" s="71"/>
      <c r="K15062" s="69"/>
      <c r="L15062" s="176"/>
      <c r="M15062" s="71"/>
      <c r="N15062" s="120"/>
      <c r="Z15062" s="92"/>
      <c r="AD15062" s="87"/>
    </row>
    <row r="15063" spans="3:30">
      <c r="C15063" s="88"/>
      <c r="D15063" s="71"/>
      <c r="E15063" s="71"/>
      <c r="F15063" s="71"/>
      <c r="G15063" s="71"/>
      <c r="H15063" s="71"/>
      <c r="I15063" s="71"/>
      <c r="J15063" s="71"/>
      <c r="K15063" s="69"/>
      <c r="L15063" s="176"/>
      <c r="M15063" s="71"/>
      <c r="N15063" s="120"/>
      <c r="Z15063" s="92"/>
      <c r="AD15063" s="87"/>
    </row>
    <row r="15064" spans="3:30">
      <c r="C15064" s="88"/>
      <c r="D15064" s="71"/>
      <c r="E15064" s="71"/>
      <c r="F15064" s="71"/>
      <c r="G15064" s="71"/>
      <c r="H15064" s="71"/>
      <c r="I15064" s="71"/>
      <c r="J15064" s="71"/>
      <c r="K15064" s="69"/>
      <c r="L15064" s="176"/>
      <c r="M15064" s="71"/>
      <c r="N15064" s="120"/>
      <c r="Z15064" s="92"/>
      <c r="AD15064" s="87"/>
    </row>
    <row r="15065" spans="3:30">
      <c r="C15065" s="88"/>
      <c r="D15065" s="71"/>
      <c r="E15065" s="71"/>
      <c r="F15065" s="71"/>
      <c r="G15065" s="71"/>
      <c r="H15065" s="71"/>
      <c r="I15065" s="71"/>
      <c r="J15065" s="71"/>
      <c r="K15065" s="69"/>
      <c r="L15065" s="176"/>
      <c r="M15065" s="71"/>
      <c r="N15065" s="120"/>
      <c r="Z15065" s="92"/>
      <c r="AD15065" s="87"/>
    </row>
    <row r="15066" spans="3:30">
      <c r="C15066" s="88"/>
      <c r="D15066" s="71"/>
      <c r="E15066" s="71"/>
      <c r="F15066" s="71"/>
      <c r="G15066" s="71"/>
      <c r="H15066" s="71"/>
      <c r="I15066" s="71"/>
      <c r="J15066" s="71"/>
      <c r="K15066" s="69"/>
      <c r="L15066" s="176"/>
      <c r="M15066" s="71"/>
      <c r="N15066" s="120"/>
      <c r="Z15066" s="92"/>
      <c r="AD15066" s="87"/>
    </row>
    <row r="15067" spans="3:30">
      <c r="C15067" s="88"/>
      <c r="D15067" s="71"/>
      <c r="E15067" s="71"/>
      <c r="F15067" s="71"/>
      <c r="G15067" s="71"/>
      <c r="H15067" s="71"/>
      <c r="I15067" s="71"/>
      <c r="J15067" s="71"/>
      <c r="K15067" s="69"/>
      <c r="L15067" s="176"/>
      <c r="M15067" s="71"/>
      <c r="N15067" s="120"/>
      <c r="Z15067" s="92"/>
      <c r="AD15067" s="87"/>
    </row>
    <row r="15068" spans="3:30">
      <c r="C15068" s="88"/>
      <c r="D15068" s="71"/>
      <c r="E15068" s="71"/>
      <c r="F15068" s="71"/>
      <c r="G15068" s="71"/>
      <c r="H15068" s="71"/>
      <c r="I15068" s="71"/>
      <c r="J15068" s="71"/>
      <c r="K15068" s="69"/>
      <c r="L15068" s="176"/>
      <c r="M15068" s="71"/>
      <c r="N15068" s="120"/>
      <c r="Z15068" s="92"/>
      <c r="AD15068" s="87"/>
    </row>
    <row r="15069" spans="3:30">
      <c r="C15069" s="88"/>
      <c r="D15069" s="71"/>
      <c r="E15069" s="71"/>
      <c r="F15069" s="71"/>
      <c r="G15069" s="71"/>
      <c r="H15069" s="71"/>
      <c r="I15069" s="71"/>
      <c r="J15069" s="71"/>
      <c r="K15069" s="69"/>
      <c r="L15069" s="176"/>
      <c r="M15069" s="71"/>
      <c r="N15069" s="120"/>
      <c r="Z15069" s="92"/>
      <c r="AD15069" s="87"/>
    </row>
    <row r="15070" spans="3:30">
      <c r="C15070" s="88"/>
      <c r="D15070" s="71"/>
      <c r="E15070" s="71"/>
      <c r="F15070" s="71"/>
      <c r="G15070" s="71"/>
      <c r="H15070" s="71"/>
      <c r="I15070" s="71"/>
      <c r="J15070" s="71"/>
      <c r="K15070" s="69"/>
      <c r="L15070" s="176"/>
      <c r="M15070" s="71"/>
      <c r="N15070" s="120"/>
      <c r="Z15070" s="92"/>
      <c r="AD15070" s="87"/>
    </row>
    <row r="15071" spans="3:30">
      <c r="C15071" s="88"/>
      <c r="D15071" s="71"/>
      <c r="E15071" s="71"/>
      <c r="F15071" s="71"/>
      <c r="G15071" s="71"/>
      <c r="H15071" s="71"/>
      <c r="I15071" s="71"/>
      <c r="J15071" s="71"/>
      <c r="K15071" s="69"/>
      <c r="L15071" s="176"/>
      <c r="M15071" s="71"/>
      <c r="N15071" s="120"/>
      <c r="Z15071" s="92"/>
      <c r="AD15071" s="87"/>
    </row>
    <row r="15072" spans="3:30">
      <c r="C15072" s="88"/>
      <c r="D15072" s="71"/>
      <c r="E15072" s="71"/>
      <c r="F15072" s="71"/>
      <c r="G15072" s="71"/>
      <c r="H15072" s="71"/>
      <c r="I15072" s="71"/>
      <c r="J15072" s="71"/>
      <c r="K15072" s="69"/>
      <c r="L15072" s="176"/>
      <c r="M15072" s="71"/>
      <c r="N15072" s="120"/>
      <c r="Z15072" s="92"/>
      <c r="AD15072" s="87"/>
    </row>
    <row r="15073" spans="3:30">
      <c r="C15073" s="88"/>
      <c r="D15073" s="71"/>
      <c r="E15073" s="71"/>
      <c r="F15073" s="71"/>
      <c r="G15073" s="71"/>
      <c r="H15073" s="71"/>
      <c r="I15073" s="71"/>
      <c r="J15073" s="71"/>
      <c r="K15073" s="69"/>
      <c r="L15073" s="176"/>
      <c r="M15073" s="71"/>
      <c r="N15073" s="120"/>
      <c r="Z15073" s="92"/>
      <c r="AD15073" s="87"/>
    </row>
    <row r="15074" spans="3:30">
      <c r="C15074" s="88"/>
      <c r="D15074" s="71"/>
      <c r="E15074" s="71"/>
      <c r="F15074" s="71"/>
      <c r="G15074" s="71"/>
      <c r="H15074" s="71"/>
      <c r="I15074" s="71"/>
      <c r="J15074" s="71"/>
      <c r="K15074" s="69"/>
      <c r="L15074" s="176"/>
      <c r="M15074" s="71"/>
      <c r="N15074" s="120"/>
      <c r="Z15074" s="92"/>
      <c r="AD15074" s="87"/>
    </row>
    <row r="15075" spans="3:30">
      <c r="C15075" s="88"/>
      <c r="D15075" s="71"/>
      <c r="E15075" s="71"/>
      <c r="F15075" s="71"/>
      <c r="G15075" s="71"/>
      <c r="H15075" s="71"/>
      <c r="I15075" s="71"/>
      <c r="J15075" s="71"/>
      <c r="K15075" s="69"/>
      <c r="L15075" s="176"/>
      <c r="M15075" s="71"/>
      <c r="N15075" s="120"/>
      <c r="Z15075" s="92"/>
      <c r="AD15075" s="87"/>
    </row>
    <row r="15076" spans="3:30">
      <c r="C15076" s="88"/>
      <c r="D15076" s="71"/>
      <c r="E15076" s="71"/>
      <c r="F15076" s="71"/>
      <c r="G15076" s="71"/>
      <c r="H15076" s="71"/>
      <c r="I15076" s="71"/>
      <c r="J15076" s="71"/>
      <c r="K15076" s="69"/>
      <c r="L15076" s="176"/>
      <c r="M15076" s="71"/>
      <c r="N15076" s="120"/>
      <c r="Z15076" s="92"/>
      <c r="AD15076" s="87"/>
    </row>
    <row r="15077" spans="3:30">
      <c r="C15077" s="88"/>
      <c r="D15077" s="71"/>
      <c r="E15077" s="71"/>
      <c r="F15077" s="71"/>
      <c r="G15077" s="71"/>
      <c r="H15077" s="71"/>
      <c r="I15077" s="71"/>
      <c r="J15077" s="71"/>
      <c r="K15077" s="69"/>
      <c r="L15077" s="176"/>
      <c r="M15077" s="71"/>
      <c r="N15077" s="120"/>
      <c r="Z15077" s="92"/>
      <c r="AD15077" s="87"/>
    </row>
    <row r="15078" spans="3:30">
      <c r="C15078" s="88"/>
      <c r="D15078" s="71"/>
      <c r="E15078" s="71"/>
      <c r="F15078" s="71"/>
      <c r="G15078" s="71"/>
      <c r="H15078" s="71"/>
      <c r="I15078" s="71"/>
      <c r="J15078" s="71"/>
      <c r="K15078" s="69"/>
      <c r="L15078" s="176"/>
      <c r="M15078" s="71"/>
      <c r="N15078" s="120"/>
      <c r="Z15078" s="92"/>
      <c r="AD15078" s="87"/>
    </row>
    <row r="15079" spans="3:30">
      <c r="C15079" s="88"/>
      <c r="D15079" s="71"/>
      <c r="E15079" s="71"/>
      <c r="F15079" s="71"/>
      <c r="G15079" s="71"/>
      <c r="H15079" s="71"/>
      <c r="I15079" s="71"/>
      <c r="J15079" s="71"/>
      <c r="K15079" s="69"/>
      <c r="L15079" s="176"/>
      <c r="M15079" s="71"/>
      <c r="N15079" s="120"/>
      <c r="Z15079" s="92"/>
      <c r="AD15079" s="87"/>
    </row>
    <row r="15080" spans="3:30">
      <c r="C15080" s="88"/>
      <c r="D15080" s="71"/>
      <c r="E15080" s="71"/>
      <c r="F15080" s="71"/>
      <c r="G15080" s="71"/>
      <c r="H15080" s="71"/>
      <c r="I15080" s="71"/>
      <c r="J15080" s="71"/>
      <c r="K15080" s="69"/>
      <c r="L15080" s="176"/>
      <c r="M15080" s="71"/>
      <c r="N15080" s="120"/>
      <c r="Z15080" s="92"/>
      <c r="AD15080" s="87"/>
    </row>
    <row r="15081" spans="3:30">
      <c r="C15081" s="88"/>
      <c r="D15081" s="71"/>
      <c r="E15081" s="71"/>
      <c r="F15081" s="71"/>
      <c r="G15081" s="71"/>
      <c r="H15081" s="71"/>
      <c r="I15081" s="71"/>
      <c r="J15081" s="71"/>
      <c r="K15081" s="69"/>
      <c r="L15081" s="176"/>
      <c r="M15081" s="71"/>
      <c r="N15081" s="120"/>
      <c r="Z15081" s="92"/>
      <c r="AD15081" s="87"/>
    </row>
    <row r="15082" spans="3:30">
      <c r="C15082" s="88"/>
      <c r="D15082" s="71"/>
      <c r="E15082" s="71"/>
      <c r="F15082" s="71"/>
      <c r="G15082" s="71"/>
      <c r="H15082" s="71"/>
      <c r="I15082" s="71"/>
      <c r="J15082" s="71"/>
      <c r="K15082" s="69"/>
      <c r="L15082" s="176"/>
      <c r="M15082" s="71"/>
      <c r="N15082" s="120"/>
      <c r="Z15082" s="92"/>
      <c r="AD15082" s="87"/>
    </row>
    <row r="15083" spans="3:30">
      <c r="C15083" s="88"/>
      <c r="D15083" s="71"/>
      <c r="E15083" s="71"/>
      <c r="F15083" s="71"/>
      <c r="G15083" s="71"/>
      <c r="H15083" s="71"/>
      <c r="I15083" s="71"/>
      <c r="J15083" s="71"/>
      <c r="K15083" s="69"/>
      <c r="L15083" s="176"/>
      <c r="M15083" s="71"/>
      <c r="N15083" s="120"/>
      <c r="Z15083" s="92"/>
      <c r="AD15083" s="87"/>
    </row>
    <row r="15084" spans="3:30">
      <c r="C15084" s="88"/>
      <c r="D15084" s="71"/>
      <c r="E15084" s="71"/>
      <c r="F15084" s="71"/>
      <c r="G15084" s="71"/>
      <c r="H15084" s="71"/>
      <c r="I15084" s="71"/>
      <c r="J15084" s="71"/>
      <c r="K15084" s="69"/>
      <c r="L15084" s="176"/>
      <c r="M15084" s="71"/>
      <c r="N15084" s="120"/>
      <c r="Z15084" s="92"/>
      <c r="AD15084" s="87"/>
    </row>
    <row r="15085" spans="3:30">
      <c r="C15085" s="88"/>
      <c r="D15085" s="71"/>
      <c r="E15085" s="71"/>
      <c r="F15085" s="71"/>
      <c r="G15085" s="71"/>
      <c r="H15085" s="71"/>
      <c r="I15085" s="71"/>
      <c r="J15085" s="71"/>
      <c r="K15085" s="69"/>
      <c r="L15085" s="176"/>
      <c r="M15085" s="71"/>
      <c r="N15085" s="120"/>
      <c r="Z15085" s="92"/>
      <c r="AD15085" s="87"/>
    </row>
    <row r="15086" spans="3:30">
      <c r="C15086" s="88"/>
      <c r="D15086" s="71"/>
      <c r="E15086" s="71"/>
      <c r="F15086" s="71"/>
      <c r="G15086" s="71"/>
      <c r="H15086" s="71"/>
      <c r="I15086" s="71"/>
      <c r="J15086" s="71"/>
      <c r="K15086" s="69"/>
      <c r="L15086" s="176"/>
      <c r="M15086" s="71"/>
      <c r="N15086" s="120"/>
      <c r="Z15086" s="92"/>
      <c r="AD15086" s="87"/>
    </row>
    <row r="15087" spans="3:30">
      <c r="C15087" s="88"/>
      <c r="D15087" s="71"/>
      <c r="E15087" s="71"/>
      <c r="F15087" s="71"/>
      <c r="G15087" s="71"/>
      <c r="H15087" s="71"/>
      <c r="I15087" s="71"/>
      <c r="J15087" s="71"/>
      <c r="K15087" s="69"/>
      <c r="L15087" s="176"/>
      <c r="M15087" s="71"/>
      <c r="N15087" s="120"/>
      <c r="Z15087" s="92"/>
      <c r="AD15087" s="87"/>
    </row>
    <row r="15088" spans="3:30">
      <c r="C15088" s="88"/>
      <c r="D15088" s="71"/>
      <c r="E15088" s="71"/>
      <c r="F15088" s="71"/>
      <c r="G15088" s="71"/>
      <c r="H15088" s="71"/>
      <c r="I15088" s="71"/>
      <c r="J15088" s="71"/>
      <c r="K15088" s="69"/>
      <c r="L15088" s="176"/>
      <c r="M15088" s="71"/>
      <c r="N15088" s="120"/>
      <c r="Z15088" s="92"/>
      <c r="AD15088" s="87"/>
    </row>
    <row r="15089" spans="3:30">
      <c r="C15089" s="88"/>
      <c r="D15089" s="71"/>
      <c r="E15089" s="71"/>
      <c r="F15089" s="71"/>
      <c r="G15089" s="71"/>
      <c r="H15089" s="71"/>
      <c r="I15089" s="71"/>
      <c r="J15089" s="71"/>
      <c r="K15089" s="69"/>
      <c r="L15089" s="176"/>
      <c r="M15089" s="71"/>
      <c r="N15089" s="120"/>
      <c r="Z15089" s="92"/>
      <c r="AD15089" s="87"/>
    </row>
    <row r="15090" spans="3:30">
      <c r="C15090" s="88"/>
      <c r="D15090" s="71"/>
      <c r="E15090" s="71"/>
      <c r="F15090" s="71"/>
      <c r="G15090" s="71"/>
      <c r="H15090" s="71"/>
      <c r="I15090" s="71"/>
      <c r="J15090" s="71"/>
      <c r="K15090" s="69"/>
      <c r="L15090" s="176"/>
      <c r="M15090" s="71"/>
      <c r="N15090" s="120"/>
      <c r="Z15090" s="92"/>
      <c r="AD15090" s="87"/>
    </row>
    <row r="15091" spans="3:30">
      <c r="C15091" s="88"/>
      <c r="D15091" s="71"/>
      <c r="E15091" s="71"/>
      <c r="F15091" s="71"/>
      <c r="G15091" s="71"/>
      <c r="H15091" s="71"/>
      <c r="I15091" s="71"/>
      <c r="J15091" s="71"/>
      <c r="K15091" s="69"/>
      <c r="L15091" s="176"/>
      <c r="M15091" s="71"/>
      <c r="N15091" s="120"/>
      <c r="Z15091" s="92"/>
      <c r="AD15091" s="87"/>
    </row>
    <row r="15092" spans="3:30">
      <c r="C15092" s="88"/>
      <c r="D15092" s="71"/>
      <c r="E15092" s="71"/>
      <c r="F15092" s="71"/>
      <c r="G15092" s="71"/>
      <c r="H15092" s="71"/>
      <c r="I15092" s="71"/>
      <c r="J15092" s="71"/>
      <c r="K15092" s="69"/>
      <c r="L15092" s="176"/>
      <c r="M15092" s="71"/>
      <c r="N15092" s="120"/>
      <c r="Z15092" s="92"/>
      <c r="AD15092" s="87"/>
    </row>
    <row r="15093" spans="3:30">
      <c r="C15093" s="88"/>
      <c r="D15093" s="71"/>
      <c r="E15093" s="71"/>
      <c r="F15093" s="71"/>
      <c r="G15093" s="71"/>
      <c r="H15093" s="71"/>
      <c r="I15093" s="71"/>
      <c r="J15093" s="71"/>
      <c r="K15093" s="69"/>
      <c r="L15093" s="176"/>
      <c r="M15093" s="71"/>
      <c r="N15093" s="120"/>
      <c r="Z15093" s="92"/>
      <c r="AD15093" s="87"/>
    </row>
    <row r="15094" spans="3:30">
      <c r="C15094" s="88"/>
      <c r="D15094" s="71"/>
      <c r="E15094" s="71"/>
      <c r="F15094" s="71"/>
      <c r="G15094" s="71"/>
      <c r="H15094" s="71"/>
      <c r="I15094" s="71"/>
      <c r="J15094" s="71"/>
      <c r="K15094" s="69"/>
      <c r="L15094" s="176"/>
      <c r="M15094" s="71"/>
      <c r="N15094" s="120"/>
      <c r="Z15094" s="92"/>
      <c r="AD15094" s="87"/>
    </row>
    <row r="15095" spans="3:30">
      <c r="C15095" s="88"/>
      <c r="D15095" s="71"/>
      <c r="E15095" s="71"/>
      <c r="F15095" s="71"/>
      <c r="G15095" s="71"/>
      <c r="H15095" s="71"/>
      <c r="I15095" s="71"/>
      <c r="J15095" s="71"/>
      <c r="K15095" s="69"/>
      <c r="L15095" s="176"/>
      <c r="M15095" s="71"/>
      <c r="N15095" s="120"/>
      <c r="Z15095" s="92"/>
      <c r="AD15095" s="87"/>
    </row>
    <row r="15096" spans="3:30">
      <c r="C15096" s="88"/>
      <c r="D15096" s="71"/>
      <c r="E15096" s="71"/>
      <c r="F15096" s="71"/>
      <c r="G15096" s="71"/>
      <c r="H15096" s="71"/>
      <c r="I15096" s="71"/>
      <c r="J15096" s="71"/>
      <c r="K15096" s="69"/>
      <c r="L15096" s="176"/>
      <c r="M15096" s="71"/>
      <c r="N15096" s="120"/>
      <c r="Z15096" s="92"/>
      <c r="AD15096" s="87"/>
    </row>
    <row r="15097" spans="3:30">
      <c r="C15097" s="88"/>
      <c r="D15097" s="71"/>
      <c r="E15097" s="71"/>
      <c r="F15097" s="71"/>
      <c r="G15097" s="71"/>
      <c r="H15097" s="71"/>
      <c r="I15097" s="71"/>
      <c r="J15097" s="71"/>
      <c r="K15097" s="69"/>
      <c r="L15097" s="176"/>
      <c r="M15097" s="71"/>
      <c r="N15097" s="120"/>
      <c r="Z15097" s="92"/>
      <c r="AD15097" s="87"/>
    </row>
    <row r="15098" spans="3:30">
      <c r="C15098" s="88"/>
      <c r="D15098" s="71"/>
      <c r="E15098" s="71"/>
      <c r="F15098" s="71"/>
      <c r="G15098" s="71"/>
      <c r="H15098" s="71"/>
      <c r="I15098" s="71"/>
      <c r="J15098" s="71"/>
      <c r="K15098" s="69"/>
      <c r="L15098" s="176"/>
      <c r="M15098" s="71"/>
      <c r="N15098" s="120"/>
      <c r="Z15098" s="92"/>
      <c r="AD15098" s="87"/>
    </row>
    <row r="15099" spans="3:30">
      <c r="C15099" s="88"/>
      <c r="D15099" s="71"/>
      <c r="E15099" s="71"/>
      <c r="F15099" s="71"/>
      <c r="G15099" s="71"/>
      <c r="H15099" s="71"/>
      <c r="I15099" s="71"/>
      <c r="J15099" s="71"/>
      <c r="K15099" s="69"/>
      <c r="L15099" s="176"/>
      <c r="M15099" s="71"/>
      <c r="N15099" s="120"/>
      <c r="Z15099" s="92"/>
      <c r="AD15099" s="87"/>
    </row>
    <row r="15100" spans="3:30">
      <c r="C15100" s="88"/>
      <c r="D15100" s="71"/>
      <c r="E15100" s="71"/>
      <c r="F15100" s="71"/>
      <c r="G15100" s="71"/>
      <c r="H15100" s="71"/>
      <c r="I15100" s="71"/>
      <c r="J15100" s="71"/>
      <c r="K15100" s="69"/>
      <c r="L15100" s="176"/>
      <c r="M15100" s="71"/>
      <c r="N15100" s="120"/>
      <c r="Z15100" s="92"/>
      <c r="AD15100" s="87"/>
    </row>
    <row r="15101" spans="3:30">
      <c r="C15101" s="88"/>
      <c r="D15101" s="71"/>
      <c r="E15101" s="71"/>
      <c r="F15101" s="71"/>
      <c r="G15101" s="71"/>
      <c r="H15101" s="71"/>
      <c r="I15101" s="71"/>
      <c r="J15101" s="71"/>
      <c r="K15101" s="69"/>
      <c r="L15101" s="176"/>
      <c r="M15101" s="71"/>
      <c r="N15101" s="120"/>
      <c r="Z15101" s="92"/>
      <c r="AD15101" s="87"/>
    </row>
    <row r="15102" spans="3:30">
      <c r="C15102" s="88"/>
      <c r="D15102" s="71"/>
      <c r="E15102" s="71"/>
      <c r="F15102" s="71"/>
      <c r="G15102" s="71"/>
      <c r="H15102" s="71"/>
      <c r="I15102" s="71"/>
      <c r="J15102" s="71"/>
      <c r="K15102" s="69"/>
      <c r="L15102" s="176"/>
      <c r="M15102" s="71"/>
      <c r="N15102" s="120"/>
      <c r="Z15102" s="92"/>
      <c r="AD15102" s="87"/>
    </row>
    <row r="15103" spans="3:30">
      <c r="C15103" s="88"/>
      <c r="D15103" s="71"/>
      <c r="E15103" s="71"/>
      <c r="F15103" s="71"/>
      <c r="G15103" s="71"/>
      <c r="H15103" s="71"/>
      <c r="I15103" s="71"/>
      <c r="J15103" s="71"/>
      <c r="K15103" s="69"/>
      <c r="L15103" s="176"/>
      <c r="M15103" s="71"/>
      <c r="N15103" s="120"/>
      <c r="Z15103" s="92"/>
      <c r="AD15103" s="87"/>
    </row>
    <row r="15104" spans="3:30">
      <c r="C15104" s="88"/>
      <c r="D15104" s="71"/>
      <c r="E15104" s="71"/>
      <c r="F15104" s="71"/>
      <c r="G15104" s="71"/>
      <c r="H15104" s="71"/>
      <c r="I15104" s="71"/>
      <c r="J15104" s="71"/>
      <c r="K15104" s="69"/>
      <c r="L15104" s="176"/>
      <c r="M15104" s="71"/>
      <c r="N15104" s="120"/>
      <c r="Z15104" s="92"/>
      <c r="AD15104" s="87"/>
    </row>
    <row r="15105" spans="3:30">
      <c r="C15105" s="88"/>
      <c r="D15105" s="71"/>
      <c r="E15105" s="71"/>
      <c r="F15105" s="71"/>
      <c r="G15105" s="71"/>
      <c r="H15105" s="71"/>
      <c r="I15105" s="71"/>
      <c r="J15105" s="71"/>
      <c r="K15105" s="69"/>
      <c r="L15105" s="176"/>
      <c r="M15105" s="71"/>
      <c r="N15105" s="120"/>
      <c r="Z15105" s="92"/>
      <c r="AD15105" s="87"/>
    </row>
    <row r="15106" spans="3:30">
      <c r="C15106" s="88"/>
      <c r="D15106" s="71"/>
      <c r="E15106" s="71"/>
      <c r="F15106" s="71"/>
      <c r="G15106" s="71"/>
      <c r="H15106" s="71"/>
      <c r="I15106" s="71"/>
      <c r="J15106" s="71"/>
      <c r="K15106" s="69"/>
      <c r="L15106" s="176"/>
      <c r="M15106" s="71"/>
      <c r="N15106" s="120"/>
      <c r="Z15106" s="92"/>
      <c r="AD15106" s="87"/>
    </row>
    <row r="15107" spans="3:30">
      <c r="C15107" s="88"/>
      <c r="D15107" s="71"/>
      <c r="E15107" s="71"/>
      <c r="F15107" s="71"/>
      <c r="G15107" s="71"/>
      <c r="H15107" s="71"/>
      <c r="I15107" s="71"/>
      <c r="J15107" s="71"/>
      <c r="K15107" s="69"/>
      <c r="L15107" s="176"/>
      <c r="M15107" s="71"/>
      <c r="N15107" s="120"/>
      <c r="Z15107" s="92"/>
      <c r="AD15107" s="87"/>
    </row>
    <row r="15108" spans="3:30">
      <c r="C15108" s="88"/>
      <c r="D15108" s="71"/>
      <c r="E15108" s="71"/>
      <c r="F15108" s="71"/>
      <c r="G15108" s="71"/>
      <c r="H15108" s="71"/>
      <c r="I15108" s="71"/>
      <c r="J15108" s="71"/>
      <c r="K15108" s="69"/>
      <c r="L15108" s="176"/>
      <c r="M15108" s="71"/>
      <c r="N15108" s="120"/>
      <c r="Z15108" s="92"/>
      <c r="AD15108" s="87"/>
    </row>
    <row r="15109" spans="3:30">
      <c r="C15109" s="88"/>
      <c r="D15109" s="71"/>
      <c r="E15109" s="71"/>
      <c r="F15109" s="71"/>
      <c r="G15109" s="71"/>
      <c r="H15109" s="71"/>
      <c r="I15109" s="71"/>
      <c r="J15109" s="71"/>
      <c r="K15109" s="69"/>
      <c r="L15109" s="176"/>
      <c r="M15109" s="71"/>
      <c r="N15109" s="120"/>
      <c r="Z15109" s="92"/>
      <c r="AD15109" s="87"/>
    </row>
    <row r="15110" spans="3:30">
      <c r="C15110" s="88"/>
      <c r="D15110" s="71"/>
      <c r="E15110" s="71"/>
      <c r="F15110" s="71"/>
      <c r="G15110" s="71"/>
      <c r="H15110" s="71"/>
      <c r="I15110" s="71"/>
      <c r="J15110" s="71"/>
      <c r="K15110" s="69"/>
      <c r="L15110" s="176"/>
      <c r="M15110" s="71"/>
      <c r="N15110" s="120"/>
      <c r="Z15110" s="92"/>
      <c r="AD15110" s="87"/>
    </row>
    <row r="15111" spans="3:30">
      <c r="C15111" s="88"/>
      <c r="D15111" s="71"/>
      <c r="E15111" s="71"/>
      <c r="F15111" s="71"/>
      <c r="G15111" s="71"/>
      <c r="H15111" s="71"/>
      <c r="I15111" s="71"/>
      <c r="J15111" s="71"/>
      <c r="K15111" s="69"/>
      <c r="L15111" s="176"/>
      <c r="M15111" s="71"/>
      <c r="N15111" s="120"/>
      <c r="Z15111" s="92"/>
      <c r="AD15111" s="87"/>
    </row>
    <row r="15112" spans="3:30">
      <c r="C15112" s="88"/>
      <c r="D15112" s="71"/>
      <c r="E15112" s="71"/>
      <c r="F15112" s="71"/>
      <c r="G15112" s="71"/>
      <c r="H15112" s="71"/>
      <c r="I15112" s="71"/>
      <c r="J15112" s="71"/>
      <c r="K15112" s="69"/>
      <c r="L15112" s="176"/>
      <c r="M15112" s="71"/>
      <c r="N15112" s="120"/>
      <c r="Z15112" s="92"/>
      <c r="AD15112" s="87"/>
    </row>
    <row r="15113" spans="3:30">
      <c r="C15113" s="88"/>
      <c r="D15113" s="71"/>
      <c r="E15113" s="71"/>
      <c r="F15113" s="71"/>
      <c r="G15113" s="71"/>
      <c r="H15113" s="71"/>
      <c r="I15113" s="71"/>
      <c r="J15113" s="71"/>
      <c r="K15113" s="69"/>
      <c r="L15113" s="176"/>
      <c r="M15113" s="71"/>
      <c r="N15113" s="120"/>
      <c r="Z15113" s="92"/>
      <c r="AD15113" s="87"/>
    </row>
    <row r="15114" spans="3:30">
      <c r="C15114" s="88"/>
      <c r="D15114" s="71"/>
      <c r="E15114" s="71"/>
      <c r="F15114" s="71"/>
      <c r="G15114" s="71"/>
      <c r="H15114" s="71"/>
      <c r="I15114" s="71"/>
      <c r="J15114" s="71"/>
      <c r="K15114" s="69"/>
      <c r="L15114" s="176"/>
      <c r="M15114" s="71"/>
      <c r="N15114" s="120"/>
      <c r="Z15114" s="92"/>
      <c r="AD15114" s="87"/>
    </row>
    <row r="15115" spans="3:30">
      <c r="C15115" s="88"/>
      <c r="D15115" s="71"/>
      <c r="E15115" s="71"/>
      <c r="F15115" s="71"/>
      <c r="G15115" s="71"/>
      <c r="H15115" s="71"/>
      <c r="I15115" s="71"/>
      <c r="J15115" s="71"/>
      <c r="K15115" s="69"/>
      <c r="L15115" s="176"/>
      <c r="M15115" s="71"/>
      <c r="N15115" s="120"/>
      <c r="Z15115" s="92"/>
      <c r="AD15115" s="87"/>
    </row>
    <row r="15116" spans="3:30">
      <c r="C15116" s="88"/>
      <c r="D15116" s="71"/>
      <c r="E15116" s="71"/>
      <c r="F15116" s="71"/>
      <c r="G15116" s="71"/>
      <c r="H15116" s="71"/>
      <c r="I15116" s="71"/>
      <c r="J15116" s="71"/>
      <c r="K15116" s="69"/>
      <c r="L15116" s="176"/>
      <c r="M15116" s="71"/>
      <c r="N15116" s="120"/>
      <c r="Z15116" s="92"/>
      <c r="AD15116" s="87"/>
    </row>
    <row r="15117" spans="3:30">
      <c r="C15117" s="88"/>
      <c r="D15117" s="71"/>
      <c r="E15117" s="71"/>
      <c r="F15117" s="71"/>
      <c r="G15117" s="71"/>
      <c r="H15117" s="71"/>
      <c r="I15117" s="71"/>
      <c r="J15117" s="71"/>
      <c r="K15117" s="69"/>
      <c r="L15117" s="176"/>
      <c r="M15117" s="71"/>
      <c r="N15117" s="120"/>
      <c r="Z15117" s="92"/>
      <c r="AD15117" s="87"/>
    </row>
    <row r="15118" spans="3:30">
      <c r="C15118" s="88"/>
      <c r="D15118" s="71"/>
      <c r="E15118" s="71"/>
      <c r="F15118" s="71"/>
      <c r="G15118" s="71"/>
      <c r="H15118" s="71"/>
      <c r="I15118" s="71"/>
      <c r="J15118" s="71"/>
      <c r="K15118" s="69"/>
      <c r="L15118" s="176"/>
      <c r="M15118" s="71"/>
      <c r="N15118" s="120"/>
      <c r="Z15118" s="92"/>
      <c r="AD15118" s="87"/>
    </row>
    <row r="15119" spans="3:30">
      <c r="C15119" s="88"/>
      <c r="D15119" s="71"/>
      <c r="E15119" s="71"/>
      <c r="F15119" s="71"/>
      <c r="G15119" s="71"/>
      <c r="H15119" s="71"/>
      <c r="I15119" s="71"/>
      <c r="J15119" s="71"/>
      <c r="K15119" s="69"/>
      <c r="L15119" s="176"/>
      <c r="M15119" s="71"/>
      <c r="N15119" s="120"/>
      <c r="Z15119" s="92"/>
      <c r="AD15119" s="87"/>
    </row>
    <row r="15120" spans="3:30">
      <c r="C15120" s="88"/>
      <c r="D15120" s="71"/>
      <c r="E15120" s="71"/>
      <c r="F15120" s="71"/>
      <c r="G15120" s="71"/>
      <c r="H15120" s="71"/>
      <c r="I15120" s="71"/>
      <c r="J15120" s="71"/>
      <c r="K15120" s="69"/>
      <c r="L15120" s="176"/>
      <c r="M15120" s="71"/>
      <c r="N15120" s="120"/>
      <c r="Z15120" s="92"/>
      <c r="AD15120" s="87"/>
    </row>
    <row r="15121" spans="3:30">
      <c r="C15121" s="88"/>
      <c r="D15121" s="71"/>
      <c r="E15121" s="71"/>
      <c r="F15121" s="71"/>
      <c r="G15121" s="71"/>
      <c r="H15121" s="71"/>
      <c r="I15121" s="71"/>
      <c r="J15121" s="71"/>
      <c r="K15121" s="69"/>
      <c r="L15121" s="176"/>
      <c r="M15121" s="71"/>
      <c r="N15121" s="120"/>
      <c r="Z15121" s="92"/>
      <c r="AD15121" s="87"/>
    </row>
    <row r="15122" spans="3:30">
      <c r="C15122" s="88"/>
      <c r="D15122" s="71"/>
      <c r="E15122" s="71"/>
      <c r="F15122" s="71"/>
      <c r="G15122" s="71"/>
      <c r="H15122" s="71"/>
      <c r="I15122" s="71"/>
      <c r="J15122" s="71"/>
      <c r="K15122" s="69"/>
      <c r="L15122" s="176"/>
      <c r="M15122" s="71"/>
      <c r="N15122" s="120"/>
      <c r="Z15122" s="92"/>
      <c r="AD15122" s="87"/>
    </row>
    <row r="15123" spans="3:30">
      <c r="C15123" s="120"/>
      <c r="D15123" s="71"/>
      <c r="E15123" s="71"/>
      <c r="F15123" s="71"/>
      <c r="G15123" s="71"/>
      <c r="H15123" s="71"/>
      <c r="I15123" s="71"/>
      <c r="J15123" s="71"/>
      <c r="K15123" s="69"/>
      <c r="L15123" s="176"/>
      <c r="M15123" s="71"/>
      <c r="N15123" s="120"/>
      <c r="Z15123" s="92"/>
      <c r="AD15123" s="87"/>
    </row>
    <row r="15124" spans="3:30">
      <c r="C15124" s="120"/>
      <c r="D15124" s="71"/>
      <c r="E15124" s="71"/>
      <c r="F15124" s="71"/>
      <c r="G15124" s="71"/>
      <c r="H15124" s="71"/>
      <c r="I15124" s="71"/>
      <c r="J15124" s="71"/>
      <c r="K15124" s="69"/>
      <c r="L15124" s="176"/>
      <c r="M15124" s="71"/>
      <c r="N15124" s="120"/>
      <c r="Z15124" s="92"/>
      <c r="AD15124" s="87"/>
    </row>
    <row r="15125" spans="3:30">
      <c r="C15125" s="120"/>
      <c r="D15125" s="71"/>
      <c r="E15125" s="71"/>
      <c r="F15125" s="71"/>
      <c r="G15125" s="71"/>
      <c r="H15125" s="71"/>
      <c r="I15125" s="71"/>
      <c r="J15125" s="71"/>
      <c r="K15125" s="69"/>
      <c r="L15125" s="176"/>
      <c r="M15125" s="71"/>
      <c r="N15125" s="120"/>
      <c r="Z15125" s="92"/>
      <c r="AD15125" s="87"/>
    </row>
    <row r="15126" spans="3:30">
      <c r="C15126" s="120"/>
      <c r="D15126" s="71"/>
      <c r="E15126" s="71"/>
      <c r="F15126" s="71"/>
      <c r="G15126" s="71"/>
      <c r="H15126" s="71"/>
      <c r="I15126" s="71"/>
      <c r="J15126" s="71"/>
      <c r="K15126" s="69"/>
      <c r="L15126" s="176"/>
      <c r="M15126" s="71"/>
      <c r="N15126" s="120"/>
      <c r="Z15126" s="92"/>
      <c r="AD15126" s="87"/>
    </row>
    <row r="15127" spans="3:30">
      <c r="C15127" s="120"/>
      <c r="D15127" s="71"/>
      <c r="E15127" s="71"/>
      <c r="F15127" s="71"/>
      <c r="G15127" s="71"/>
      <c r="H15127" s="71"/>
      <c r="I15127" s="71"/>
      <c r="J15127" s="71"/>
      <c r="K15127" s="69"/>
      <c r="L15127" s="176"/>
      <c r="M15127" s="71"/>
      <c r="N15127" s="120"/>
      <c r="Z15127" s="92"/>
      <c r="AD15127" s="87"/>
    </row>
    <row r="15128" spans="3:30">
      <c r="C15128" s="120"/>
      <c r="D15128" s="71"/>
      <c r="E15128" s="71"/>
      <c r="F15128" s="71"/>
      <c r="G15128" s="71"/>
      <c r="H15128" s="71"/>
      <c r="I15128" s="71"/>
      <c r="J15128" s="71"/>
      <c r="K15128" s="69"/>
      <c r="L15128" s="176"/>
      <c r="M15128" s="71"/>
      <c r="N15128" s="120"/>
      <c r="Z15128" s="92"/>
      <c r="AD15128" s="87"/>
    </row>
    <row r="15129" spans="3:30">
      <c r="C15129" s="120"/>
      <c r="D15129" s="71"/>
      <c r="E15129" s="71"/>
      <c r="F15129" s="71"/>
      <c r="G15129" s="71"/>
      <c r="H15129" s="71"/>
      <c r="I15129" s="71"/>
      <c r="J15129" s="71"/>
      <c r="K15129" s="69"/>
      <c r="L15129" s="176"/>
      <c r="M15129" s="71"/>
      <c r="N15129" s="120"/>
      <c r="Z15129" s="92"/>
      <c r="AD15129" s="87"/>
    </row>
    <row r="15130" spans="3:30">
      <c r="C15130" s="120"/>
      <c r="D15130" s="71"/>
      <c r="E15130" s="71"/>
      <c r="F15130" s="71"/>
      <c r="G15130" s="71"/>
      <c r="H15130" s="71"/>
      <c r="I15130" s="71"/>
      <c r="J15130" s="71"/>
      <c r="K15130" s="69"/>
      <c r="L15130" s="176"/>
      <c r="M15130" s="71"/>
      <c r="N15130" s="120"/>
      <c r="Z15130" s="92"/>
      <c r="AD15130" s="87"/>
    </row>
    <row r="15131" spans="3:30">
      <c r="C15131" s="120"/>
      <c r="D15131" s="71"/>
      <c r="E15131" s="71"/>
      <c r="F15131" s="71"/>
      <c r="G15131" s="71"/>
      <c r="H15131" s="71"/>
      <c r="I15131" s="71"/>
      <c r="J15131" s="71"/>
      <c r="K15131" s="69"/>
      <c r="L15131" s="176"/>
      <c r="M15131" s="71"/>
      <c r="N15131" s="120"/>
      <c r="Z15131" s="92"/>
      <c r="AD15131" s="87"/>
    </row>
    <row r="15132" spans="3:30">
      <c r="C15132" s="120"/>
      <c r="D15132" s="71"/>
      <c r="E15132" s="71"/>
      <c r="F15132" s="71"/>
      <c r="G15132" s="71"/>
      <c r="H15132" s="71"/>
      <c r="I15132" s="71"/>
      <c r="J15132" s="71"/>
      <c r="K15132" s="69"/>
      <c r="L15132" s="176"/>
      <c r="M15132" s="71"/>
      <c r="N15132" s="120"/>
      <c r="Z15132" s="92"/>
      <c r="AD15132" s="87"/>
    </row>
    <row r="15133" spans="3:30">
      <c r="C15133" s="120"/>
      <c r="D15133" s="71"/>
      <c r="E15133" s="71"/>
      <c r="F15133" s="71"/>
      <c r="G15133" s="71"/>
      <c r="H15133" s="71"/>
      <c r="I15133" s="71"/>
      <c r="J15133" s="71"/>
      <c r="K15133" s="69"/>
      <c r="L15133" s="176"/>
      <c r="M15133" s="71"/>
      <c r="N15133" s="120"/>
      <c r="Z15133" s="92"/>
      <c r="AD15133" s="87"/>
    </row>
    <row r="15134" spans="3:30">
      <c r="C15134" s="120"/>
      <c r="D15134" s="71"/>
      <c r="E15134" s="71"/>
      <c r="F15134" s="71"/>
      <c r="G15134" s="71"/>
      <c r="H15134" s="71"/>
      <c r="I15134" s="71"/>
      <c r="J15134" s="71"/>
      <c r="K15134" s="69"/>
      <c r="L15134" s="176"/>
      <c r="M15134" s="71"/>
      <c r="N15134" s="120"/>
      <c r="Z15134" s="92"/>
      <c r="AD15134" s="87"/>
    </row>
    <row r="15135" spans="3:30">
      <c r="C15135" s="120"/>
      <c r="D15135" s="71"/>
      <c r="E15135" s="71"/>
      <c r="F15135" s="71"/>
      <c r="G15135" s="71"/>
      <c r="H15135" s="71"/>
      <c r="I15135" s="71"/>
      <c r="J15135" s="71"/>
      <c r="K15135" s="69"/>
      <c r="L15135" s="176"/>
      <c r="M15135" s="71"/>
      <c r="N15135" s="120"/>
      <c r="Z15135" s="92"/>
      <c r="AD15135" s="87"/>
    </row>
    <row r="15136" spans="3:30">
      <c r="C15136" s="120"/>
      <c r="D15136" s="71"/>
      <c r="E15136" s="71"/>
      <c r="F15136" s="71"/>
      <c r="G15136" s="71"/>
      <c r="H15136" s="71"/>
      <c r="I15136" s="71"/>
      <c r="J15136" s="71"/>
      <c r="K15136" s="69"/>
      <c r="L15136" s="176"/>
      <c r="M15136" s="71"/>
      <c r="N15136" s="120"/>
      <c r="Z15136" s="92"/>
      <c r="AD15136" s="87"/>
    </row>
    <row r="15137" spans="3:30">
      <c r="C15137" s="120"/>
      <c r="D15137" s="71"/>
      <c r="E15137" s="71"/>
      <c r="F15137" s="71"/>
      <c r="G15137" s="71"/>
      <c r="H15137" s="71"/>
      <c r="I15137" s="71"/>
      <c r="J15137" s="71"/>
      <c r="K15137" s="69"/>
      <c r="L15137" s="176"/>
      <c r="M15137" s="71"/>
      <c r="N15137" s="120"/>
      <c r="Z15137" s="92"/>
      <c r="AD15137" s="87"/>
    </row>
    <row r="15138" spans="3:30">
      <c r="C15138" s="120"/>
      <c r="D15138" s="71"/>
      <c r="E15138" s="71"/>
      <c r="F15138" s="71"/>
      <c r="G15138" s="71"/>
      <c r="H15138" s="71"/>
      <c r="I15138" s="71"/>
      <c r="J15138" s="71"/>
      <c r="K15138" s="69"/>
      <c r="L15138" s="176"/>
      <c r="M15138" s="71"/>
      <c r="N15138" s="120"/>
      <c r="Z15138" s="92"/>
      <c r="AD15138" s="87"/>
    </row>
    <row r="15139" spans="3:30">
      <c r="C15139" s="120"/>
      <c r="D15139" s="71"/>
      <c r="E15139" s="71"/>
      <c r="F15139" s="71"/>
      <c r="G15139" s="71"/>
      <c r="H15139" s="71"/>
      <c r="I15139" s="71"/>
      <c r="J15139" s="71"/>
      <c r="K15139" s="69"/>
      <c r="L15139" s="176"/>
      <c r="M15139" s="71"/>
      <c r="N15139" s="120"/>
      <c r="Z15139" s="92"/>
      <c r="AD15139" s="87"/>
    </row>
    <row r="15140" spans="3:30">
      <c r="C15140" s="120"/>
      <c r="D15140" s="71"/>
      <c r="E15140" s="71"/>
      <c r="F15140" s="71"/>
      <c r="G15140" s="71"/>
      <c r="H15140" s="71"/>
      <c r="I15140" s="71"/>
      <c r="J15140" s="71"/>
      <c r="K15140" s="69"/>
      <c r="L15140" s="176"/>
      <c r="M15140" s="71"/>
      <c r="N15140" s="120"/>
      <c r="Z15140" s="92"/>
      <c r="AD15140" s="87"/>
    </row>
    <row r="15141" spans="3:30">
      <c r="C15141" s="120"/>
      <c r="D15141" s="71"/>
      <c r="E15141" s="71"/>
      <c r="F15141" s="71"/>
      <c r="G15141" s="71"/>
      <c r="H15141" s="71"/>
      <c r="I15141" s="71"/>
      <c r="J15141" s="71"/>
      <c r="K15141" s="69"/>
      <c r="L15141" s="176"/>
      <c r="M15141" s="71"/>
      <c r="N15141" s="120"/>
      <c r="Z15141" s="92"/>
      <c r="AD15141" s="87"/>
    </row>
    <row r="15142" spans="3:30">
      <c r="C15142" s="120"/>
      <c r="D15142" s="71"/>
      <c r="E15142" s="71"/>
      <c r="F15142" s="71"/>
      <c r="G15142" s="71"/>
      <c r="H15142" s="71"/>
      <c r="I15142" s="71"/>
      <c r="J15142" s="71"/>
      <c r="K15142" s="69"/>
      <c r="L15142" s="176"/>
      <c r="M15142" s="71"/>
      <c r="N15142" s="120"/>
      <c r="Z15142" s="92"/>
      <c r="AD15142" s="87"/>
    </row>
    <row r="15143" spans="3:30">
      <c r="C15143" s="120"/>
      <c r="D15143" s="71"/>
      <c r="E15143" s="71"/>
      <c r="F15143" s="71"/>
      <c r="G15143" s="71"/>
      <c r="H15143" s="71"/>
      <c r="I15143" s="71"/>
      <c r="J15143" s="71"/>
      <c r="K15143" s="69"/>
      <c r="L15143" s="176"/>
      <c r="M15143" s="71"/>
      <c r="N15143" s="120"/>
      <c r="Z15143" s="92"/>
      <c r="AD15143" s="87"/>
    </row>
    <row r="15144" spans="3:30">
      <c r="C15144" s="120"/>
      <c r="D15144" s="71"/>
      <c r="E15144" s="71"/>
      <c r="F15144" s="71"/>
      <c r="G15144" s="71"/>
      <c r="H15144" s="71"/>
      <c r="I15144" s="71"/>
      <c r="J15144" s="71"/>
      <c r="K15144" s="69"/>
      <c r="L15144" s="176"/>
      <c r="M15144" s="71"/>
      <c r="N15144" s="120"/>
      <c r="Z15144" s="92"/>
      <c r="AD15144" s="87"/>
    </row>
    <row r="15145" spans="3:30">
      <c r="C15145" s="120"/>
      <c r="D15145" s="71"/>
      <c r="E15145" s="71"/>
      <c r="F15145" s="71"/>
      <c r="G15145" s="71"/>
      <c r="H15145" s="71"/>
      <c r="I15145" s="71"/>
      <c r="J15145" s="71"/>
      <c r="K15145" s="69"/>
      <c r="L15145" s="176"/>
      <c r="M15145" s="71"/>
      <c r="N15145" s="120"/>
      <c r="Z15145" s="92"/>
      <c r="AD15145" s="87"/>
    </row>
    <row r="15146" spans="3:30">
      <c r="C15146" s="120"/>
      <c r="D15146" s="71"/>
      <c r="E15146" s="71"/>
      <c r="F15146" s="71"/>
      <c r="G15146" s="71"/>
      <c r="H15146" s="71"/>
      <c r="I15146" s="71"/>
      <c r="J15146" s="71"/>
      <c r="K15146" s="69"/>
      <c r="L15146" s="176"/>
      <c r="M15146" s="71"/>
      <c r="N15146" s="120"/>
      <c r="Z15146" s="92"/>
      <c r="AD15146" s="87"/>
    </row>
    <row r="15147" spans="3:30">
      <c r="C15147" s="120"/>
      <c r="D15147" s="71"/>
      <c r="E15147" s="71"/>
      <c r="F15147" s="71"/>
      <c r="G15147" s="71"/>
      <c r="H15147" s="71"/>
      <c r="I15147" s="71"/>
      <c r="J15147" s="71"/>
      <c r="K15147" s="69"/>
      <c r="L15147" s="176"/>
      <c r="M15147" s="71"/>
      <c r="N15147" s="120"/>
      <c r="Z15147" s="92"/>
      <c r="AD15147" s="87"/>
    </row>
    <row r="15148" spans="3:30">
      <c r="C15148" s="120"/>
      <c r="D15148" s="71"/>
      <c r="E15148" s="71"/>
      <c r="F15148" s="71"/>
      <c r="G15148" s="71"/>
      <c r="H15148" s="71"/>
      <c r="I15148" s="71"/>
      <c r="J15148" s="71"/>
      <c r="K15148" s="69"/>
      <c r="L15148" s="176"/>
      <c r="M15148" s="71"/>
      <c r="N15148" s="120"/>
      <c r="Z15148" s="92"/>
      <c r="AD15148" s="87"/>
    </row>
    <row r="15149" spans="3:30">
      <c r="C15149" s="120"/>
      <c r="D15149" s="71"/>
      <c r="E15149" s="71"/>
      <c r="F15149" s="71"/>
      <c r="G15149" s="71"/>
      <c r="H15149" s="71"/>
      <c r="I15149" s="71"/>
      <c r="J15149" s="71"/>
      <c r="K15149" s="69"/>
      <c r="L15149" s="176"/>
      <c r="M15149" s="71"/>
      <c r="N15149" s="120"/>
      <c r="Z15149" s="92"/>
      <c r="AD15149" s="87"/>
    </row>
    <row r="15150" spans="3:30">
      <c r="C15150" s="120"/>
      <c r="D15150" s="71"/>
      <c r="E15150" s="71"/>
      <c r="F15150" s="71"/>
      <c r="G15150" s="71"/>
      <c r="H15150" s="71"/>
      <c r="I15150" s="71"/>
      <c r="J15150" s="71"/>
      <c r="K15150" s="69"/>
      <c r="L15150" s="176"/>
      <c r="M15150" s="71"/>
      <c r="N15150" s="120"/>
      <c r="Z15150" s="92"/>
      <c r="AD15150" s="87"/>
    </row>
    <row r="15151" spans="3:30">
      <c r="C15151" s="120"/>
      <c r="D15151" s="71"/>
      <c r="E15151" s="71"/>
      <c r="F15151" s="71"/>
      <c r="G15151" s="71"/>
      <c r="H15151" s="71"/>
      <c r="I15151" s="71"/>
      <c r="J15151" s="71"/>
      <c r="K15151" s="69"/>
      <c r="L15151" s="176"/>
      <c r="M15151" s="71"/>
      <c r="N15151" s="120"/>
      <c r="Z15151" s="92"/>
      <c r="AD15151" s="87"/>
    </row>
    <row r="15152" spans="3:30">
      <c r="C15152" s="120"/>
      <c r="D15152" s="71"/>
      <c r="E15152" s="71"/>
      <c r="F15152" s="71"/>
      <c r="G15152" s="71"/>
      <c r="H15152" s="71"/>
      <c r="I15152" s="71"/>
      <c r="J15152" s="71"/>
      <c r="K15152" s="69"/>
      <c r="L15152" s="176"/>
      <c r="M15152" s="71"/>
      <c r="N15152" s="120"/>
      <c r="Z15152" s="92"/>
      <c r="AD15152" s="87"/>
    </row>
    <row r="15153" spans="3:30">
      <c r="C15153" s="120"/>
      <c r="D15153" s="71"/>
      <c r="E15153" s="71"/>
      <c r="F15153" s="71"/>
      <c r="G15153" s="71"/>
      <c r="H15153" s="71"/>
      <c r="I15153" s="71"/>
      <c r="J15153" s="71"/>
      <c r="K15153" s="69"/>
      <c r="L15153" s="176"/>
      <c r="M15153" s="71"/>
      <c r="N15153" s="120"/>
      <c r="Z15153" s="92"/>
      <c r="AD15153" s="87"/>
    </row>
    <row r="15154" spans="3:30">
      <c r="C15154" s="120"/>
      <c r="D15154" s="71"/>
      <c r="E15154" s="71"/>
      <c r="F15154" s="71"/>
      <c r="G15154" s="71"/>
      <c r="H15154" s="71"/>
      <c r="I15154" s="71"/>
      <c r="J15154" s="71"/>
      <c r="K15154" s="69"/>
      <c r="L15154" s="176"/>
      <c r="M15154" s="71"/>
      <c r="N15154" s="120"/>
      <c r="Z15154" s="92"/>
      <c r="AD15154" s="87"/>
    </row>
    <row r="15155" spans="3:30">
      <c r="C15155" s="120"/>
      <c r="D15155" s="71"/>
      <c r="E15155" s="71"/>
      <c r="F15155" s="71"/>
      <c r="G15155" s="71"/>
      <c r="H15155" s="71"/>
      <c r="I15155" s="71"/>
      <c r="J15155" s="71"/>
      <c r="K15155" s="69"/>
      <c r="L15155" s="176"/>
      <c r="M15155" s="71"/>
      <c r="N15155" s="120"/>
      <c r="Z15155" s="92"/>
      <c r="AD15155" s="87"/>
    </row>
    <row r="15156" spans="3:30">
      <c r="C15156" s="120"/>
      <c r="D15156" s="71"/>
      <c r="E15156" s="71"/>
      <c r="F15156" s="71"/>
      <c r="G15156" s="71"/>
      <c r="H15156" s="71"/>
      <c r="I15156" s="71"/>
      <c r="J15156" s="71"/>
      <c r="K15156" s="69"/>
      <c r="L15156" s="176"/>
      <c r="M15156" s="71"/>
      <c r="N15156" s="120"/>
      <c r="Z15156" s="92"/>
      <c r="AD15156" s="87"/>
    </row>
    <row r="15157" spans="3:30">
      <c r="C15157" s="120"/>
      <c r="D15157" s="71"/>
      <c r="E15157" s="71"/>
      <c r="F15157" s="71"/>
      <c r="G15157" s="71"/>
      <c r="H15157" s="71"/>
      <c r="I15157" s="71"/>
      <c r="J15157" s="71"/>
      <c r="K15157" s="69"/>
      <c r="L15157" s="176"/>
      <c r="M15157" s="71"/>
      <c r="N15157" s="120"/>
      <c r="Z15157" s="92"/>
      <c r="AD15157" s="87"/>
    </row>
    <row r="15158" spans="3:30">
      <c r="C15158" s="120"/>
      <c r="D15158" s="71"/>
      <c r="E15158" s="71"/>
      <c r="F15158" s="71"/>
      <c r="G15158" s="71"/>
      <c r="H15158" s="71"/>
      <c r="I15158" s="71"/>
      <c r="J15158" s="71"/>
      <c r="K15158" s="69"/>
      <c r="L15158" s="176"/>
      <c r="M15158" s="71"/>
      <c r="N15158" s="120"/>
      <c r="Z15158" s="92"/>
      <c r="AD15158" s="87"/>
    </row>
    <row r="15159" spans="3:30">
      <c r="C15159" s="120"/>
      <c r="D15159" s="71"/>
      <c r="E15159" s="71"/>
      <c r="F15159" s="71"/>
      <c r="G15159" s="71"/>
      <c r="H15159" s="71"/>
      <c r="I15159" s="71"/>
      <c r="J15159" s="71"/>
      <c r="K15159" s="69"/>
      <c r="L15159" s="176"/>
      <c r="M15159" s="71"/>
      <c r="N15159" s="120"/>
      <c r="Z15159" s="92"/>
      <c r="AD15159" s="87"/>
    </row>
    <row r="15160" spans="3:30">
      <c r="C15160" s="120"/>
      <c r="D15160" s="71"/>
      <c r="E15160" s="71"/>
      <c r="F15160" s="71"/>
      <c r="G15160" s="71"/>
      <c r="H15160" s="71"/>
      <c r="I15160" s="71"/>
      <c r="J15160" s="71"/>
      <c r="K15160" s="69"/>
      <c r="L15160" s="176"/>
      <c r="M15160" s="71"/>
      <c r="N15160" s="120"/>
      <c r="Z15160" s="92"/>
      <c r="AD15160" s="87"/>
    </row>
    <row r="15161" spans="3:30">
      <c r="C15161" s="120"/>
      <c r="D15161" s="71"/>
      <c r="E15161" s="71"/>
      <c r="F15161" s="71"/>
      <c r="G15161" s="71"/>
      <c r="H15161" s="71"/>
      <c r="I15161" s="71"/>
      <c r="J15161" s="71"/>
      <c r="K15161" s="69"/>
      <c r="L15161" s="176"/>
      <c r="M15161" s="71"/>
      <c r="N15161" s="120"/>
      <c r="Z15161" s="92"/>
      <c r="AD15161" s="87"/>
    </row>
    <row r="15162" spans="3:30">
      <c r="C15162" s="120"/>
      <c r="D15162" s="71"/>
      <c r="E15162" s="71"/>
      <c r="F15162" s="71"/>
      <c r="G15162" s="71"/>
      <c r="H15162" s="71"/>
      <c r="I15162" s="71"/>
      <c r="J15162" s="71"/>
      <c r="K15162" s="69"/>
      <c r="L15162" s="176"/>
      <c r="M15162" s="71"/>
      <c r="N15162" s="120"/>
      <c r="Z15162" s="92"/>
      <c r="AD15162" s="87"/>
    </row>
    <row r="15163" spans="3:30">
      <c r="C15163" s="120"/>
      <c r="D15163" s="71"/>
      <c r="E15163" s="71"/>
      <c r="F15163" s="71"/>
      <c r="G15163" s="71"/>
      <c r="H15163" s="71"/>
      <c r="I15163" s="71"/>
      <c r="J15163" s="71"/>
      <c r="K15163" s="69"/>
      <c r="L15163" s="176"/>
      <c r="M15163" s="71"/>
      <c r="N15163" s="120"/>
      <c r="Z15163" s="92"/>
      <c r="AD15163" s="87"/>
    </row>
    <row r="15164" spans="3:30">
      <c r="C15164" s="120"/>
      <c r="D15164" s="71"/>
      <c r="E15164" s="71"/>
      <c r="F15164" s="71"/>
      <c r="G15164" s="71"/>
      <c r="H15164" s="71"/>
      <c r="I15164" s="71"/>
      <c r="J15164" s="71"/>
      <c r="K15164" s="69"/>
      <c r="L15164" s="176"/>
      <c r="M15164" s="71"/>
      <c r="N15164" s="120"/>
      <c r="Z15164" s="92"/>
      <c r="AD15164" s="87"/>
    </row>
    <row r="15165" spans="3:30">
      <c r="C15165" s="88"/>
      <c r="D15165" s="71"/>
      <c r="E15165" s="71"/>
      <c r="F15165" s="71"/>
      <c r="G15165" s="71"/>
      <c r="H15165" s="71"/>
      <c r="I15165" s="71"/>
      <c r="J15165" s="71"/>
      <c r="K15165" s="69"/>
      <c r="L15165" s="176"/>
      <c r="M15165" s="71"/>
      <c r="N15165" s="120"/>
      <c r="Z15165" s="92"/>
      <c r="AD15165" s="87"/>
    </row>
    <row r="15166" spans="3:30">
      <c r="C15166" s="88"/>
      <c r="D15166" s="71"/>
      <c r="E15166" s="71"/>
      <c r="F15166" s="71"/>
      <c r="G15166" s="71"/>
      <c r="H15166" s="71"/>
      <c r="I15166" s="71"/>
      <c r="J15166" s="71"/>
      <c r="K15166" s="69"/>
      <c r="L15166" s="176"/>
      <c r="M15166" s="71"/>
      <c r="N15166" s="120"/>
      <c r="Z15166" s="92"/>
      <c r="AD15166" s="87"/>
    </row>
    <row r="15167" spans="3:30">
      <c r="C15167" s="88"/>
      <c r="D15167" s="71"/>
      <c r="E15167" s="71"/>
      <c r="F15167" s="71"/>
      <c r="G15167" s="71"/>
      <c r="H15167" s="71"/>
      <c r="I15167" s="71"/>
      <c r="J15167" s="71"/>
      <c r="K15167" s="69"/>
      <c r="L15167" s="176"/>
      <c r="M15167" s="71"/>
      <c r="N15167" s="120"/>
      <c r="Z15167" s="92"/>
      <c r="AD15167" s="87"/>
    </row>
    <row r="15168" spans="3:30">
      <c r="C15168" s="88"/>
      <c r="D15168" s="71"/>
      <c r="E15168" s="71"/>
      <c r="F15168" s="71"/>
      <c r="G15168" s="71"/>
      <c r="H15168" s="71"/>
      <c r="I15168" s="71"/>
      <c r="J15168" s="71"/>
      <c r="K15168" s="69"/>
      <c r="L15168" s="176"/>
      <c r="M15168" s="71"/>
      <c r="N15168" s="120"/>
      <c r="Z15168" s="92"/>
      <c r="AD15168" s="87"/>
    </row>
    <row r="15169" spans="3:30">
      <c r="C15169" s="88"/>
      <c r="D15169" s="71"/>
      <c r="E15169" s="71"/>
      <c r="F15169" s="71"/>
      <c r="G15169" s="71"/>
      <c r="H15169" s="71"/>
      <c r="I15169" s="71"/>
      <c r="J15169" s="71"/>
      <c r="K15169" s="69"/>
      <c r="L15169" s="176"/>
      <c r="M15169" s="71"/>
      <c r="N15169" s="120"/>
      <c r="Z15169" s="92"/>
      <c r="AD15169" s="87"/>
    </row>
    <row r="15170" spans="3:30">
      <c r="C15170" s="88"/>
      <c r="D15170" s="71"/>
      <c r="E15170" s="71"/>
      <c r="F15170" s="71"/>
      <c r="G15170" s="71"/>
      <c r="H15170" s="71"/>
      <c r="I15170" s="71"/>
      <c r="J15170" s="71"/>
      <c r="K15170" s="69"/>
      <c r="L15170" s="176"/>
      <c r="M15170" s="71"/>
      <c r="N15170" s="120"/>
      <c r="Z15170" s="92"/>
      <c r="AD15170" s="87"/>
    </row>
    <row r="15171" spans="3:30">
      <c r="C15171" s="88"/>
      <c r="D15171" s="71"/>
      <c r="E15171" s="71"/>
      <c r="F15171" s="71"/>
      <c r="G15171" s="71"/>
      <c r="H15171" s="71"/>
      <c r="I15171" s="71"/>
      <c r="J15171" s="71"/>
      <c r="K15171" s="69"/>
      <c r="L15171" s="176"/>
      <c r="M15171" s="71"/>
      <c r="N15171" s="120"/>
      <c r="Z15171" s="92"/>
      <c r="AD15171" s="87"/>
    </row>
    <row r="15172" spans="3:30">
      <c r="C15172" s="88"/>
      <c r="D15172" s="71"/>
      <c r="E15172" s="71"/>
      <c r="F15172" s="71"/>
      <c r="G15172" s="71"/>
      <c r="H15172" s="71"/>
      <c r="I15172" s="71"/>
      <c r="J15172" s="71"/>
      <c r="K15172" s="69"/>
      <c r="L15172" s="176"/>
      <c r="M15172" s="71"/>
      <c r="N15172" s="120"/>
      <c r="Z15172" s="92"/>
      <c r="AD15172" s="87"/>
    </row>
    <row r="15173" spans="3:30">
      <c r="C15173" s="88"/>
      <c r="D15173" s="71"/>
      <c r="E15173" s="71"/>
      <c r="F15173" s="71"/>
      <c r="G15173" s="71"/>
      <c r="H15173" s="71"/>
      <c r="I15173" s="71"/>
      <c r="J15173" s="71"/>
      <c r="K15173" s="69"/>
      <c r="L15173" s="176"/>
      <c r="M15173" s="71"/>
      <c r="N15173" s="120"/>
      <c r="Z15173" s="92"/>
      <c r="AD15173" s="87"/>
    </row>
    <row r="15174" spans="3:30">
      <c r="C15174" s="88"/>
      <c r="D15174" s="71"/>
      <c r="E15174" s="71"/>
      <c r="F15174" s="71"/>
      <c r="G15174" s="71"/>
      <c r="H15174" s="71"/>
      <c r="I15174" s="71"/>
      <c r="J15174" s="71"/>
      <c r="K15174" s="69"/>
      <c r="L15174" s="176"/>
      <c r="M15174" s="71"/>
      <c r="N15174" s="120"/>
      <c r="Z15174" s="92"/>
      <c r="AD15174" s="87"/>
    </row>
    <row r="15175" spans="3:30">
      <c r="C15175" s="88"/>
      <c r="D15175" s="71"/>
      <c r="E15175" s="71"/>
      <c r="F15175" s="71"/>
      <c r="G15175" s="71"/>
      <c r="H15175" s="71"/>
      <c r="I15175" s="71"/>
      <c r="J15175" s="71"/>
      <c r="K15175" s="69"/>
      <c r="L15175" s="176"/>
      <c r="M15175" s="71"/>
      <c r="N15175" s="120"/>
      <c r="Z15175" s="92"/>
      <c r="AD15175" s="87"/>
    </row>
    <row r="15176" spans="3:30">
      <c r="C15176" s="88"/>
      <c r="D15176" s="71"/>
      <c r="E15176" s="71"/>
      <c r="F15176" s="71"/>
      <c r="G15176" s="71"/>
      <c r="H15176" s="71"/>
      <c r="I15176" s="71"/>
      <c r="J15176" s="71"/>
      <c r="K15176" s="69"/>
      <c r="L15176" s="176"/>
      <c r="M15176" s="71"/>
      <c r="N15176" s="120"/>
      <c r="Z15176" s="92"/>
      <c r="AD15176" s="87"/>
    </row>
    <row r="15177" spans="3:30">
      <c r="C15177" s="88"/>
      <c r="D15177" s="71"/>
      <c r="E15177" s="71"/>
      <c r="F15177" s="71"/>
      <c r="G15177" s="71"/>
      <c r="H15177" s="71"/>
      <c r="I15177" s="71"/>
      <c r="J15177" s="71"/>
      <c r="K15177" s="69"/>
      <c r="L15177" s="176"/>
      <c r="M15177" s="71"/>
      <c r="N15177" s="120"/>
      <c r="Z15177" s="92"/>
      <c r="AD15177" s="87"/>
    </row>
    <row r="15178" spans="3:30">
      <c r="C15178" s="88"/>
      <c r="D15178" s="71"/>
      <c r="E15178" s="71"/>
      <c r="F15178" s="71"/>
      <c r="G15178" s="71"/>
      <c r="H15178" s="71"/>
      <c r="I15178" s="71"/>
      <c r="J15178" s="71"/>
      <c r="K15178" s="69"/>
      <c r="L15178" s="176"/>
      <c r="M15178" s="71"/>
      <c r="N15178" s="120"/>
      <c r="Z15178" s="92"/>
      <c r="AD15178" s="87"/>
    </row>
    <row r="15179" spans="3:30">
      <c r="C15179" s="88"/>
      <c r="D15179" s="71"/>
      <c r="E15179" s="71"/>
      <c r="F15179" s="71"/>
      <c r="G15179" s="71"/>
      <c r="H15179" s="71"/>
      <c r="I15179" s="71"/>
      <c r="J15179" s="71"/>
      <c r="K15179" s="69"/>
      <c r="L15179" s="176"/>
      <c r="M15179" s="71"/>
      <c r="N15179" s="120"/>
      <c r="Z15179" s="92"/>
      <c r="AD15179" s="87"/>
    </row>
    <row r="15180" spans="3:30">
      <c r="C15180" s="88"/>
      <c r="D15180" s="71"/>
      <c r="E15180" s="71"/>
      <c r="F15180" s="71"/>
      <c r="G15180" s="71"/>
      <c r="H15180" s="71"/>
      <c r="I15180" s="71"/>
      <c r="J15180" s="71"/>
      <c r="K15180" s="69"/>
      <c r="L15180" s="176"/>
      <c r="M15180" s="71"/>
      <c r="N15180" s="120"/>
      <c r="Z15180" s="92"/>
      <c r="AD15180" s="87"/>
    </row>
    <row r="15181" spans="3:30">
      <c r="C15181" s="88"/>
      <c r="D15181" s="71"/>
      <c r="E15181" s="71"/>
      <c r="F15181" s="71"/>
      <c r="G15181" s="71"/>
      <c r="H15181" s="71"/>
      <c r="I15181" s="71"/>
      <c r="J15181" s="71"/>
      <c r="K15181" s="69"/>
      <c r="L15181" s="176"/>
      <c r="M15181" s="71"/>
      <c r="N15181" s="120"/>
      <c r="Z15181" s="92"/>
      <c r="AD15181" s="87"/>
    </row>
    <row r="15182" spans="3:30">
      <c r="C15182" s="88"/>
      <c r="D15182" s="71"/>
      <c r="E15182" s="71"/>
      <c r="F15182" s="71"/>
      <c r="G15182" s="71"/>
      <c r="H15182" s="71"/>
      <c r="I15182" s="71"/>
      <c r="J15182" s="71"/>
      <c r="K15182" s="69"/>
      <c r="L15182" s="176"/>
      <c r="M15182" s="71"/>
      <c r="N15182" s="120"/>
      <c r="Z15182" s="92"/>
      <c r="AD15182" s="87"/>
    </row>
    <row r="15183" spans="3:30">
      <c r="C15183" s="88"/>
      <c r="D15183" s="71"/>
      <c r="E15183" s="71"/>
      <c r="F15183" s="71"/>
      <c r="G15183" s="71"/>
      <c r="H15183" s="71"/>
      <c r="I15183" s="71"/>
      <c r="J15183" s="71"/>
      <c r="K15183" s="69"/>
      <c r="L15183" s="176"/>
      <c r="M15183" s="71"/>
      <c r="N15183" s="120"/>
      <c r="Z15183" s="92"/>
      <c r="AD15183" s="87"/>
    </row>
    <row r="15184" spans="3:30">
      <c r="C15184" s="88"/>
      <c r="D15184" s="71"/>
      <c r="E15184" s="71"/>
      <c r="F15184" s="71"/>
      <c r="G15184" s="71"/>
      <c r="H15184" s="71"/>
      <c r="I15184" s="71"/>
      <c r="J15184" s="71"/>
      <c r="K15184" s="69"/>
      <c r="L15184" s="176"/>
      <c r="M15184" s="71"/>
      <c r="N15184" s="120"/>
      <c r="Z15184" s="92"/>
      <c r="AD15184" s="87"/>
    </row>
    <row r="15185" spans="3:30">
      <c r="C15185" s="88"/>
      <c r="D15185" s="71"/>
      <c r="E15185" s="71"/>
      <c r="F15185" s="71"/>
      <c r="G15185" s="71"/>
      <c r="H15185" s="71"/>
      <c r="I15185" s="71"/>
      <c r="J15185" s="71"/>
      <c r="K15185" s="69"/>
      <c r="L15185" s="176"/>
      <c r="M15185" s="71"/>
      <c r="N15185" s="120"/>
      <c r="Z15185" s="92"/>
      <c r="AD15185" s="87"/>
    </row>
    <row r="15186" spans="3:30">
      <c r="C15186" s="88"/>
      <c r="D15186" s="71"/>
      <c r="E15186" s="71"/>
      <c r="F15186" s="71"/>
      <c r="G15186" s="71"/>
      <c r="H15186" s="71"/>
      <c r="I15186" s="71"/>
      <c r="J15186" s="71"/>
      <c r="K15186" s="69"/>
      <c r="L15186" s="176"/>
      <c r="M15186" s="71"/>
      <c r="N15186" s="120"/>
      <c r="Z15186" s="92"/>
      <c r="AD15186" s="87"/>
    </row>
    <row r="15187" spans="3:30">
      <c r="C15187" s="88"/>
      <c r="D15187" s="71"/>
      <c r="E15187" s="71"/>
      <c r="F15187" s="71"/>
      <c r="G15187" s="71"/>
      <c r="H15187" s="71"/>
      <c r="I15187" s="71"/>
      <c r="J15187" s="71"/>
      <c r="K15187" s="69"/>
      <c r="L15187" s="176"/>
      <c r="M15187" s="71"/>
      <c r="N15187" s="120"/>
      <c r="Z15187" s="92"/>
      <c r="AD15187" s="87"/>
    </row>
    <row r="15188" spans="3:30">
      <c r="C15188" s="88"/>
      <c r="D15188" s="71"/>
      <c r="E15188" s="71"/>
      <c r="F15188" s="71"/>
      <c r="G15188" s="71"/>
      <c r="H15188" s="71"/>
      <c r="I15188" s="71"/>
      <c r="J15188" s="71"/>
      <c r="K15188" s="69"/>
      <c r="L15188" s="176"/>
      <c r="M15188" s="71"/>
      <c r="N15188" s="120"/>
      <c r="Z15188" s="92"/>
      <c r="AD15188" s="87"/>
    </row>
    <row r="15189" spans="3:30">
      <c r="C15189" s="88"/>
      <c r="D15189" s="71"/>
      <c r="E15189" s="71"/>
      <c r="F15189" s="71"/>
      <c r="G15189" s="71"/>
      <c r="H15189" s="71"/>
      <c r="I15189" s="71"/>
      <c r="J15189" s="71"/>
      <c r="K15189" s="69"/>
      <c r="L15189" s="176"/>
      <c r="M15189" s="71"/>
      <c r="N15189" s="120"/>
      <c r="Z15189" s="92"/>
      <c r="AD15189" s="87"/>
    </row>
    <row r="15190" spans="3:30">
      <c r="C15190" s="88"/>
      <c r="D15190" s="71"/>
      <c r="E15190" s="71"/>
      <c r="F15190" s="71"/>
      <c r="G15190" s="71"/>
      <c r="H15190" s="71"/>
      <c r="I15190" s="71"/>
      <c r="J15190" s="71"/>
      <c r="K15190" s="69"/>
      <c r="L15190" s="176"/>
      <c r="M15190" s="71"/>
      <c r="N15190" s="120"/>
      <c r="Z15190" s="92"/>
      <c r="AD15190" s="87"/>
    </row>
    <row r="15191" spans="3:30">
      <c r="C15191" s="88"/>
      <c r="D15191" s="71"/>
      <c r="E15191" s="71"/>
      <c r="F15191" s="71"/>
      <c r="G15191" s="71"/>
      <c r="H15191" s="71"/>
      <c r="I15191" s="71"/>
      <c r="J15191" s="71"/>
      <c r="K15191" s="69"/>
      <c r="L15191" s="176"/>
      <c r="M15191" s="71"/>
      <c r="N15191" s="120"/>
      <c r="Z15191" s="92"/>
      <c r="AD15191" s="87"/>
    </row>
    <row r="15192" spans="3:30">
      <c r="C15192" s="88"/>
      <c r="D15192" s="71"/>
      <c r="E15192" s="71"/>
      <c r="F15192" s="71"/>
      <c r="G15192" s="71"/>
      <c r="H15192" s="71"/>
      <c r="I15192" s="71"/>
      <c r="J15192" s="71"/>
      <c r="K15192" s="69"/>
      <c r="L15192" s="176"/>
      <c r="M15192" s="71"/>
      <c r="N15192" s="120"/>
      <c r="Z15192" s="92"/>
      <c r="AD15192" s="87"/>
    </row>
    <row r="15193" spans="3:30">
      <c r="C15193" s="88"/>
      <c r="D15193" s="71"/>
      <c r="E15193" s="71"/>
      <c r="F15193" s="71"/>
      <c r="G15193" s="71"/>
      <c r="H15193" s="71"/>
      <c r="I15193" s="71"/>
      <c r="J15193" s="71"/>
      <c r="K15193" s="69"/>
      <c r="L15193" s="176"/>
      <c r="M15193" s="71"/>
      <c r="N15193" s="120"/>
      <c r="Z15193" s="92"/>
      <c r="AD15193" s="87"/>
    </row>
    <row r="15194" spans="3:30">
      <c r="C15194" s="88"/>
      <c r="D15194" s="71"/>
      <c r="E15194" s="71"/>
      <c r="F15194" s="71"/>
      <c r="G15194" s="71"/>
      <c r="H15194" s="71"/>
      <c r="I15194" s="71"/>
      <c r="J15194" s="71"/>
      <c r="K15194" s="69"/>
      <c r="L15194" s="176"/>
      <c r="M15194" s="71"/>
      <c r="N15194" s="120"/>
      <c r="Z15194" s="92"/>
      <c r="AD15194" s="87"/>
    </row>
    <row r="15195" spans="3:30">
      <c r="C15195" s="88"/>
      <c r="D15195" s="71"/>
      <c r="E15195" s="71"/>
      <c r="F15195" s="71"/>
      <c r="G15195" s="71"/>
      <c r="H15195" s="71"/>
      <c r="I15195" s="71"/>
      <c r="J15195" s="71"/>
      <c r="K15195" s="69"/>
      <c r="L15195" s="176"/>
      <c r="M15195" s="71"/>
      <c r="N15195" s="120"/>
      <c r="Z15195" s="92"/>
      <c r="AD15195" s="87"/>
    </row>
    <row r="15196" spans="3:30">
      <c r="C15196" s="88"/>
      <c r="D15196" s="71"/>
      <c r="E15196" s="71"/>
      <c r="F15196" s="71"/>
      <c r="G15196" s="71"/>
      <c r="H15196" s="71"/>
      <c r="I15196" s="71"/>
      <c r="J15196" s="71"/>
      <c r="K15196" s="69"/>
      <c r="L15196" s="176"/>
      <c r="M15196" s="71"/>
      <c r="N15196" s="120"/>
      <c r="Z15196" s="92"/>
      <c r="AD15196" s="87"/>
    </row>
    <row r="15197" spans="3:30">
      <c r="C15197" s="88"/>
      <c r="D15197" s="71"/>
      <c r="E15197" s="71"/>
      <c r="F15197" s="71"/>
      <c r="G15197" s="71"/>
      <c r="H15197" s="71"/>
      <c r="I15197" s="71"/>
      <c r="J15197" s="71"/>
      <c r="K15197" s="69"/>
      <c r="L15197" s="176"/>
      <c r="M15197" s="71"/>
      <c r="N15197" s="120"/>
      <c r="Z15197" s="92"/>
      <c r="AD15197" s="87"/>
    </row>
    <row r="15198" spans="3:30">
      <c r="C15198" s="88"/>
      <c r="D15198" s="71"/>
      <c r="E15198" s="71"/>
      <c r="F15198" s="71"/>
      <c r="G15198" s="71"/>
      <c r="H15198" s="71"/>
      <c r="I15198" s="71"/>
      <c r="J15198" s="71"/>
      <c r="K15198" s="69"/>
      <c r="L15198" s="176"/>
      <c r="M15198" s="71"/>
      <c r="N15198" s="120"/>
      <c r="Z15198" s="92"/>
      <c r="AD15198" s="87"/>
    </row>
    <row r="15199" spans="3:30">
      <c r="C15199" s="88"/>
      <c r="D15199" s="71"/>
      <c r="E15199" s="71"/>
      <c r="F15199" s="71"/>
      <c r="G15199" s="71"/>
      <c r="H15199" s="71"/>
      <c r="I15199" s="71"/>
      <c r="J15199" s="71"/>
      <c r="K15199" s="69"/>
      <c r="L15199" s="176"/>
      <c r="M15199" s="71"/>
      <c r="N15199" s="120"/>
      <c r="Z15199" s="92"/>
      <c r="AD15199" s="87"/>
    </row>
    <row r="15200" spans="3:30">
      <c r="C15200" s="88"/>
      <c r="D15200" s="71"/>
      <c r="E15200" s="71"/>
      <c r="F15200" s="71"/>
      <c r="G15200" s="71"/>
      <c r="H15200" s="71"/>
      <c r="I15200" s="71"/>
      <c r="J15200" s="71"/>
      <c r="K15200" s="69"/>
      <c r="L15200" s="176"/>
      <c r="M15200" s="71"/>
      <c r="N15200" s="120"/>
      <c r="Z15200" s="92"/>
      <c r="AD15200" s="87"/>
    </row>
    <row r="15201" spans="3:30">
      <c r="C15201" s="88"/>
      <c r="D15201" s="71"/>
      <c r="E15201" s="71"/>
      <c r="F15201" s="71"/>
      <c r="G15201" s="71"/>
      <c r="H15201" s="71"/>
      <c r="I15201" s="71"/>
      <c r="J15201" s="71"/>
      <c r="K15201" s="69"/>
      <c r="L15201" s="176"/>
      <c r="M15201" s="71"/>
      <c r="N15201" s="120"/>
      <c r="Z15201" s="92"/>
      <c r="AD15201" s="87"/>
    </row>
    <row r="15202" spans="3:30">
      <c r="C15202" s="88"/>
      <c r="D15202" s="71"/>
      <c r="E15202" s="71"/>
      <c r="F15202" s="71"/>
      <c r="G15202" s="71"/>
      <c r="H15202" s="71"/>
      <c r="I15202" s="71"/>
      <c r="J15202" s="71"/>
      <c r="K15202" s="69"/>
      <c r="L15202" s="176"/>
      <c r="M15202" s="71"/>
      <c r="N15202" s="120"/>
      <c r="Z15202" s="92"/>
      <c r="AD15202" s="87"/>
    </row>
    <row r="15203" spans="3:30">
      <c r="C15203" s="88"/>
      <c r="D15203" s="71"/>
      <c r="E15203" s="71"/>
      <c r="F15203" s="71"/>
      <c r="G15203" s="71"/>
      <c r="H15203" s="71"/>
      <c r="I15203" s="71"/>
      <c r="J15203" s="71"/>
      <c r="K15203" s="69"/>
      <c r="L15203" s="176"/>
      <c r="M15203" s="71"/>
      <c r="N15203" s="120"/>
      <c r="Z15203" s="92"/>
      <c r="AD15203" s="87"/>
    </row>
    <row r="15204" spans="3:30">
      <c r="C15204" s="88"/>
      <c r="D15204" s="71"/>
      <c r="E15204" s="71"/>
      <c r="F15204" s="71"/>
      <c r="G15204" s="71"/>
      <c r="H15204" s="71"/>
      <c r="I15204" s="71"/>
      <c r="J15204" s="71"/>
      <c r="K15204" s="69"/>
      <c r="L15204" s="176"/>
      <c r="M15204" s="71"/>
      <c r="N15204" s="120"/>
      <c r="Z15204" s="92"/>
      <c r="AD15204" s="87"/>
    </row>
    <row r="15205" spans="3:30">
      <c r="C15205" s="88"/>
      <c r="D15205" s="71"/>
      <c r="E15205" s="71"/>
      <c r="F15205" s="71"/>
      <c r="G15205" s="71"/>
      <c r="H15205" s="71"/>
      <c r="I15205" s="71"/>
      <c r="J15205" s="71"/>
      <c r="K15205" s="69"/>
      <c r="L15205" s="176"/>
      <c r="M15205" s="71"/>
      <c r="N15205" s="120"/>
      <c r="Z15205" s="92"/>
      <c r="AD15205" s="87"/>
    </row>
    <row r="15206" spans="3:30">
      <c r="C15206" s="88"/>
      <c r="D15206" s="71"/>
      <c r="E15206" s="71"/>
      <c r="F15206" s="71"/>
      <c r="G15206" s="71"/>
      <c r="H15206" s="71"/>
      <c r="I15206" s="71"/>
      <c r="J15206" s="71"/>
      <c r="K15206" s="69"/>
      <c r="L15206" s="176"/>
      <c r="M15206" s="71"/>
      <c r="N15206" s="120"/>
      <c r="Z15206" s="92"/>
      <c r="AD15206" s="87"/>
    </row>
    <row r="15207" spans="3:30">
      <c r="C15207" s="88"/>
      <c r="D15207" s="71"/>
      <c r="E15207" s="71"/>
      <c r="F15207" s="71"/>
      <c r="G15207" s="71"/>
      <c r="H15207" s="71"/>
      <c r="I15207" s="71"/>
      <c r="J15207" s="71"/>
      <c r="K15207" s="69"/>
      <c r="L15207" s="176"/>
      <c r="M15207" s="71"/>
      <c r="N15207" s="120"/>
      <c r="Z15207" s="92"/>
      <c r="AD15207" s="87"/>
    </row>
    <row r="15208" spans="3:30">
      <c r="C15208" s="88"/>
      <c r="D15208" s="71"/>
      <c r="E15208" s="71"/>
      <c r="F15208" s="71"/>
      <c r="G15208" s="71"/>
      <c r="H15208" s="71"/>
      <c r="I15208" s="71"/>
      <c r="J15208" s="71"/>
      <c r="K15208" s="69"/>
      <c r="L15208" s="176"/>
      <c r="M15208" s="71"/>
      <c r="N15208" s="120"/>
      <c r="Z15208" s="92"/>
      <c r="AD15208" s="87"/>
    </row>
    <row r="15209" spans="3:30">
      <c r="C15209" s="88"/>
      <c r="D15209" s="71"/>
      <c r="E15209" s="71"/>
      <c r="F15209" s="71"/>
      <c r="G15209" s="71"/>
      <c r="H15209" s="71"/>
      <c r="I15209" s="71"/>
      <c r="J15209" s="71"/>
      <c r="K15209" s="69"/>
      <c r="L15209" s="176"/>
      <c r="M15209" s="71"/>
      <c r="N15209" s="120"/>
      <c r="Z15209" s="92"/>
      <c r="AD15209" s="87"/>
    </row>
    <row r="15210" spans="3:30">
      <c r="C15210" s="88"/>
      <c r="D15210" s="71"/>
      <c r="E15210" s="71"/>
      <c r="F15210" s="71"/>
      <c r="G15210" s="71"/>
      <c r="H15210" s="71"/>
      <c r="I15210" s="71"/>
      <c r="J15210" s="71"/>
      <c r="K15210" s="69"/>
      <c r="L15210" s="176"/>
      <c r="M15210" s="71"/>
      <c r="N15210" s="120"/>
      <c r="Z15210" s="92"/>
      <c r="AD15210" s="87"/>
    </row>
    <row r="15211" spans="3:30">
      <c r="C15211" s="88"/>
      <c r="D15211" s="71"/>
      <c r="E15211" s="71"/>
      <c r="F15211" s="71"/>
      <c r="G15211" s="71"/>
      <c r="H15211" s="71"/>
      <c r="I15211" s="71"/>
      <c r="J15211" s="71"/>
      <c r="K15211" s="69"/>
      <c r="L15211" s="176"/>
      <c r="M15211" s="71"/>
      <c r="N15211" s="120"/>
      <c r="Z15211" s="92"/>
      <c r="AD15211" s="87"/>
    </row>
    <row r="15212" spans="3:30">
      <c r="C15212" s="88"/>
      <c r="D15212" s="71"/>
      <c r="E15212" s="71"/>
      <c r="F15212" s="71"/>
      <c r="G15212" s="71"/>
      <c r="H15212" s="71"/>
      <c r="I15212" s="71"/>
      <c r="J15212" s="71"/>
      <c r="K15212" s="69"/>
      <c r="L15212" s="176"/>
      <c r="M15212" s="71"/>
      <c r="N15212" s="120"/>
      <c r="Z15212" s="92"/>
      <c r="AD15212" s="87"/>
    </row>
    <row r="15213" spans="3:30">
      <c r="C15213" s="88"/>
      <c r="D15213" s="71"/>
      <c r="E15213" s="71"/>
      <c r="F15213" s="71"/>
      <c r="G15213" s="71"/>
      <c r="H15213" s="71"/>
      <c r="I15213" s="71"/>
      <c r="J15213" s="71"/>
      <c r="K15213" s="69"/>
      <c r="L15213" s="176"/>
      <c r="M15213" s="71"/>
      <c r="N15213" s="120"/>
      <c r="Z15213" s="92"/>
      <c r="AD15213" s="87"/>
    </row>
    <row r="15214" spans="3:30">
      <c r="C15214" s="88"/>
      <c r="D15214" s="71"/>
      <c r="E15214" s="71"/>
      <c r="F15214" s="71"/>
      <c r="G15214" s="71"/>
      <c r="H15214" s="71"/>
      <c r="I15214" s="71"/>
      <c r="J15214" s="71"/>
      <c r="K15214" s="69"/>
      <c r="L15214" s="176"/>
      <c r="M15214" s="71"/>
      <c r="N15214" s="120"/>
      <c r="Z15214" s="92"/>
      <c r="AD15214" s="87"/>
    </row>
    <row r="15215" spans="3:30">
      <c r="C15215" s="88"/>
      <c r="D15215" s="71"/>
      <c r="E15215" s="71"/>
      <c r="F15215" s="71"/>
      <c r="G15215" s="71"/>
      <c r="H15215" s="71"/>
      <c r="I15215" s="71"/>
      <c r="J15215" s="71"/>
      <c r="K15215" s="69"/>
      <c r="L15215" s="176"/>
      <c r="M15215" s="71"/>
      <c r="N15215" s="120"/>
      <c r="Z15215" s="92"/>
      <c r="AD15215" s="87"/>
    </row>
    <row r="15216" spans="3:30">
      <c r="C15216" s="88"/>
      <c r="D15216" s="71"/>
      <c r="E15216" s="71"/>
      <c r="F15216" s="71"/>
      <c r="G15216" s="71"/>
      <c r="H15216" s="71"/>
      <c r="I15216" s="71"/>
      <c r="J15216" s="71"/>
      <c r="K15216" s="69"/>
      <c r="L15216" s="176"/>
      <c r="M15216" s="71"/>
      <c r="N15216" s="120"/>
      <c r="Z15216" s="92"/>
      <c r="AD15216" s="87"/>
    </row>
    <row r="15217" spans="3:30">
      <c r="C15217" s="88"/>
      <c r="D15217" s="71"/>
      <c r="E15217" s="71"/>
      <c r="F15217" s="71"/>
      <c r="G15217" s="71"/>
      <c r="H15217" s="71"/>
      <c r="I15217" s="71"/>
      <c r="J15217" s="71"/>
      <c r="K15217" s="69"/>
      <c r="L15217" s="176"/>
      <c r="M15217" s="71"/>
      <c r="N15217" s="120"/>
      <c r="Z15217" s="92"/>
      <c r="AD15217" s="87"/>
    </row>
    <row r="15218" spans="3:30">
      <c r="C15218" s="88"/>
      <c r="D15218" s="71"/>
      <c r="E15218" s="71"/>
      <c r="F15218" s="71"/>
      <c r="G15218" s="71"/>
      <c r="H15218" s="71"/>
      <c r="I15218" s="71"/>
      <c r="J15218" s="71"/>
      <c r="K15218" s="69"/>
      <c r="L15218" s="176"/>
      <c r="M15218" s="71"/>
      <c r="N15218" s="120"/>
      <c r="Z15218" s="92"/>
      <c r="AD15218" s="87"/>
    </row>
    <row r="15219" spans="3:30">
      <c r="C15219" s="88"/>
      <c r="D15219" s="71"/>
      <c r="E15219" s="71"/>
      <c r="F15219" s="71"/>
      <c r="G15219" s="71"/>
      <c r="H15219" s="71"/>
      <c r="I15219" s="71"/>
      <c r="J15219" s="71"/>
      <c r="K15219" s="69"/>
      <c r="L15219" s="176"/>
      <c r="M15219" s="71"/>
      <c r="N15219" s="120"/>
      <c r="Z15219" s="92"/>
      <c r="AD15219" s="87"/>
    </row>
    <row r="15220" spans="3:30">
      <c r="C15220" s="88"/>
      <c r="D15220" s="71"/>
      <c r="E15220" s="71"/>
      <c r="F15220" s="71"/>
      <c r="G15220" s="71"/>
      <c r="H15220" s="71"/>
      <c r="I15220" s="71"/>
      <c r="J15220" s="71"/>
      <c r="K15220" s="69"/>
      <c r="L15220" s="176"/>
      <c r="M15220" s="71"/>
      <c r="N15220" s="120"/>
      <c r="Z15220" s="92"/>
      <c r="AD15220" s="87"/>
    </row>
    <row r="15221" spans="3:30">
      <c r="C15221" s="88"/>
      <c r="D15221" s="71"/>
      <c r="E15221" s="71"/>
      <c r="F15221" s="71"/>
      <c r="G15221" s="71"/>
      <c r="H15221" s="71"/>
      <c r="I15221" s="71"/>
      <c r="J15221" s="71"/>
      <c r="K15221" s="69"/>
      <c r="L15221" s="176"/>
      <c r="M15221" s="71"/>
      <c r="N15221" s="120"/>
      <c r="Z15221" s="92"/>
      <c r="AD15221" s="87"/>
    </row>
    <row r="15222" spans="3:30">
      <c r="C15222" s="88"/>
      <c r="D15222" s="71"/>
      <c r="E15222" s="71"/>
      <c r="F15222" s="71"/>
      <c r="G15222" s="71"/>
      <c r="H15222" s="71"/>
      <c r="I15222" s="71"/>
      <c r="J15222" s="71"/>
      <c r="K15222" s="69"/>
      <c r="L15222" s="176"/>
      <c r="M15222" s="71"/>
      <c r="N15222" s="120"/>
      <c r="Z15222" s="92"/>
      <c r="AD15222" s="87"/>
    </row>
    <row r="15223" spans="3:30">
      <c r="C15223" s="88"/>
      <c r="D15223" s="71"/>
      <c r="E15223" s="71"/>
      <c r="F15223" s="71"/>
      <c r="G15223" s="71"/>
      <c r="H15223" s="71"/>
      <c r="I15223" s="71"/>
      <c r="J15223" s="71"/>
      <c r="K15223" s="69"/>
      <c r="L15223" s="176"/>
      <c r="M15223" s="71"/>
      <c r="N15223" s="120"/>
      <c r="Z15223" s="92"/>
      <c r="AD15223" s="87"/>
    </row>
    <row r="15224" spans="3:30">
      <c r="C15224" s="88"/>
      <c r="D15224" s="71"/>
      <c r="E15224" s="71"/>
      <c r="F15224" s="71"/>
      <c r="G15224" s="71"/>
      <c r="H15224" s="71"/>
      <c r="I15224" s="71"/>
      <c r="J15224" s="71"/>
      <c r="K15224" s="69"/>
      <c r="L15224" s="176"/>
      <c r="M15224" s="71"/>
      <c r="N15224" s="120"/>
      <c r="Z15224" s="92"/>
      <c r="AD15224" s="87"/>
    </row>
    <row r="15225" spans="3:30">
      <c r="C15225" s="88"/>
      <c r="D15225" s="71"/>
      <c r="E15225" s="71"/>
      <c r="F15225" s="71"/>
      <c r="G15225" s="71"/>
      <c r="H15225" s="71"/>
      <c r="I15225" s="71"/>
      <c r="J15225" s="71"/>
      <c r="K15225" s="69"/>
      <c r="L15225" s="176"/>
      <c r="M15225" s="71"/>
      <c r="N15225" s="120"/>
      <c r="Z15225" s="92"/>
      <c r="AD15225" s="87"/>
    </row>
    <row r="15226" spans="3:30">
      <c r="C15226" s="88"/>
      <c r="D15226" s="71"/>
      <c r="E15226" s="71"/>
      <c r="F15226" s="71"/>
      <c r="G15226" s="71"/>
      <c r="H15226" s="71"/>
      <c r="I15226" s="71"/>
      <c r="J15226" s="71"/>
      <c r="K15226" s="69"/>
      <c r="L15226" s="176"/>
      <c r="M15226" s="71"/>
      <c r="N15226" s="120"/>
      <c r="Z15226" s="92"/>
      <c r="AD15226" s="87"/>
    </row>
    <row r="15227" spans="3:30">
      <c r="C15227" s="88"/>
      <c r="D15227" s="71"/>
      <c r="E15227" s="71"/>
      <c r="F15227" s="71"/>
      <c r="G15227" s="71"/>
      <c r="H15227" s="71"/>
      <c r="I15227" s="71"/>
      <c r="J15227" s="71"/>
      <c r="K15227" s="69"/>
      <c r="L15227" s="176"/>
      <c r="M15227" s="71"/>
      <c r="N15227" s="120"/>
      <c r="Z15227" s="92"/>
      <c r="AD15227" s="87"/>
    </row>
    <row r="15228" spans="3:30">
      <c r="C15228" s="88"/>
      <c r="D15228" s="71"/>
      <c r="E15228" s="71"/>
      <c r="F15228" s="71"/>
      <c r="G15228" s="71"/>
      <c r="H15228" s="71"/>
      <c r="I15228" s="71"/>
      <c r="J15228" s="71"/>
      <c r="K15228" s="69"/>
      <c r="L15228" s="176"/>
      <c r="M15228" s="71"/>
      <c r="N15228" s="120"/>
      <c r="Z15228" s="92"/>
      <c r="AD15228" s="87"/>
    </row>
    <row r="15229" spans="3:30">
      <c r="C15229" s="88"/>
      <c r="D15229" s="71"/>
      <c r="E15229" s="71"/>
      <c r="F15229" s="71"/>
      <c r="G15229" s="71"/>
      <c r="H15229" s="71"/>
      <c r="I15229" s="71"/>
      <c r="J15229" s="71"/>
      <c r="K15229" s="69"/>
      <c r="L15229" s="176"/>
      <c r="M15229" s="71"/>
      <c r="N15229" s="120"/>
      <c r="Z15229" s="92"/>
      <c r="AD15229" s="87"/>
    </row>
    <row r="15230" spans="3:30">
      <c r="C15230" s="88"/>
      <c r="D15230" s="71"/>
      <c r="E15230" s="71"/>
      <c r="F15230" s="71"/>
      <c r="G15230" s="71"/>
      <c r="H15230" s="71"/>
      <c r="I15230" s="71"/>
      <c r="J15230" s="71"/>
      <c r="K15230" s="69"/>
      <c r="L15230" s="176"/>
      <c r="M15230" s="71"/>
      <c r="N15230" s="120"/>
      <c r="Z15230" s="92"/>
      <c r="AD15230" s="87"/>
    </row>
    <row r="15231" spans="3:30">
      <c r="C15231" s="88"/>
      <c r="D15231" s="71"/>
      <c r="E15231" s="71"/>
      <c r="F15231" s="71"/>
      <c r="G15231" s="71"/>
      <c r="H15231" s="71"/>
      <c r="I15231" s="71"/>
      <c r="J15231" s="71"/>
      <c r="K15231" s="69"/>
      <c r="L15231" s="176"/>
      <c r="M15231" s="71"/>
      <c r="N15231" s="120"/>
      <c r="Z15231" s="92"/>
      <c r="AD15231" s="87"/>
    </row>
    <row r="15232" spans="3:30">
      <c r="C15232" s="88"/>
      <c r="D15232" s="71"/>
      <c r="E15232" s="71"/>
      <c r="F15232" s="71"/>
      <c r="G15232" s="71"/>
      <c r="H15232" s="71"/>
      <c r="I15232" s="71"/>
      <c r="J15232" s="71"/>
      <c r="K15232" s="69"/>
      <c r="L15232" s="176"/>
      <c r="M15232" s="71"/>
      <c r="N15232" s="120"/>
      <c r="Z15232" s="92"/>
      <c r="AD15232" s="87"/>
    </row>
    <row r="15233" spans="3:30">
      <c r="C15233" s="88"/>
      <c r="D15233" s="71"/>
      <c r="E15233" s="71"/>
      <c r="F15233" s="71"/>
      <c r="G15233" s="71"/>
      <c r="H15233" s="71"/>
      <c r="I15233" s="71"/>
      <c r="J15233" s="71"/>
      <c r="K15233" s="69"/>
      <c r="L15233" s="176"/>
      <c r="M15233" s="71"/>
      <c r="N15233" s="120"/>
      <c r="Z15233" s="92"/>
      <c r="AD15233" s="87"/>
    </row>
    <row r="15234" spans="3:30">
      <c r="C15234" s="88"/>
      <c r="D15234" s="71"/>
      <c r="E15234" s="71"/>
      <c r="F15234" s="71"/>
      <c r="G15234" s="71"/>
      <c r="H15234" s="71"/>
      <c r="I15234" s="71"/>
      <c r="J15234" s="71"/>
      <c r="K15234" s="69"/>
      <c r="L15234" s="176"/>
      <c r="M15234" s="71"/>
      <c r="N15234" s="120"/>
      <c r="Z15234" s="92"/>
      <c r="AD15234" s="87"/>
    </row>
    <row r="15235" spans="3:30">
      <c r="C15235" s="88"/>
      <c r="D15235" s="71"/>
      <c r="E15235" s="71"/>
      <c r="F15235" s="71"/>
      <c r="G15235" s="71"/>
      <c r="H15235" s="71"/>
      <c r="I15235" s="71"/>
      <c r="J15235" s="71"/>
      <c r="K15235" s="69"/>
      <c r="L15235" s="176"/>
      <c r="M15235" s="71"/>
      <c r="N15235" s="120"/>
      <c r="Z15235" s="92"/>
      <c r="AD15235" s="87"/>
    </row>
    <row r="15236" spans="3:30">
      <c r="C15236" s="88"/>
      <c r="D15236" s="71"/>
      <c r="E15236" s="71"/>
      <c r="F15236" s="71"/>
      <c r="G15236" s="71"/>
      <c r="H15236" s="71"/>
      <c r="I15236" s="71"/>
      <c r="J15236" s="71"/>
      <c r="K15236" s="69"/>
      <c r="L15236" s="176"/>
      <c r="M15236" s="71"/>
      <c r="N15236" s="120"/>
      <c r="Z15236" s="92"/>
      <c r="AD15236" s="87"/>
    </row>
    <row r="15237" spans="3:30">
      <c r="C15237" s="88"/>
      <c r="D15237" s="71"/>
      <c r="E15237" s="71"/>
      <c r="F15237" s="71"/>
      <c r="G15237" s="71"/>
      <c r="H15237" s="71"/>
      <c r="I15237" s="71"/>
      <c r="J15237" s="71"/>
      <c r="K15237" s="69"/>
      <c r="L15237" s="176"/>
      <c r="M15237" s="71"/>
      <c r="N15237" s="120"/>
      <c r="Z15237" s="92"/>
      <c r="AD15237" s="87"/>
    </row>
    <row r="15238" spans="3:30">
      <c r="C15238" s="88"/>
      <c r="D15238" s="71"/>
      <c r="E15238" s="71"/>
      <c r="F15238" s="71"/>
      <c r="G15238" s="71"/>
      <c r="H15238" s="71"/>
      <c r="I15238" s="71"/>
      <c r="J15238" s="71"/>
      <c r="K15238" s="69"/>
      <c r="L15238" s="176"/>
      <c r="M15238" s="71"/>
      <c r="N15238" s="120"/>
      <c r="Z15238" s="92"/>
      <c r="AD15238" s="87"/>
    </row>
    <row r="15239" spans="3:30">
      <c r="C15239" s="88"/>
      <c r="D15239" s="71"/>
      <c r="E15239" s="71"/>
      <c r="F15239" s="71"/>
      <c r="G15239" s="71"/>
      <c r="H15239" s="71"/>
      <c r="I15239" s="71"/>
      <c r="J15239" s="71"/>
      <c r="K15239" s="69"/>
      <c r="L15239" s="176"/>
      <c r="M15239" s="71"/>
      <c r="N15239" s="120"/>
      <c r="Z15239" s="92"/>
      <c r="AD15239" s="87"/>
    </row>
    <row r="15240" spans="3:30">
      <c r="C15240" s="88"/>
      <c r="D15240" s="71"/>
      <c r="E15240" s="71"/>
      <c r="F15240" s="71"/>
      <c r="G15240" s="71"/>
      <c r="H15240" s="71"/>
      <c r="I15240" s="71"/>
      <c r="J15240" s="71"/>
      <c r="K15240" s="69"/>
      <c r="L15240" s="176"/>
      <c r="M15240" s="71"/>
      <c r="N15240" s="120"/>
      <c r="Z15240" s="92"/>
      <c r="AD15240" s="87"/>
    </row>
    <row r="15241" spans="3:30">
      <c r="C15241" s="88"/>
      <c r="D15241" s="71"/>
      <c r="E15241" s="71"/>
      <c r="F15241" s="71"/>
      <c r="G15241" s="71"/>
      <c r="H15241" s="71"/>
      <c r="I15241" s="71"/>
      <c r="J15241" s="71"/>
      <c r="K15241" s="69"/>
      <c r="L15241" s="176"/>
      <c r="M15241" s="71"/>
      <c r="N15241" s="120"/>
      <c r="Z15241" s="92"/>
      <c r="AD15241" s="87"/>
    </row>
    <row r="15242" spans="3:30">
      <c r="C15242" s="88"/>
      <c r="D15242" s="71"/>
      <c r="E15242" s="71"/>
      <c r="F15242" s="71"/>
      <c r="G15242" s="71"/>
      <c r="H15242" s="71"/>
      <c r="I15242" s="71"/>
      <c r="J15242" s="71"/>
      <c r="K15242" s="69"/>
      <c r="L15242" s="176"/>
      <c r="M15242" s="71"/>
      <c r="N15242" s="120"/>
      <c r="Z15242" s="92"/>
      <c r="AD15242" s="87"/>
    </row>
    <row r="15243" spans="3:30">
      <c r="C15243" s="88"/>
      <c r="D15243" s="71"/>
      <c r="E15243" s="71"/>
      <c r="F15243" s="71"/>
      <c r="G15243" s="71"/>
      <c r="H15243" s="71"/>
      <c r="I15243" s="71"/>
      <c r="J15243" s="71"/>
      <c r="K15243" s="69"/>
      <c r="L15243" s="176"/>
      <c r="M15243" s="71"/>
      <c r="N15243" s="120"/>
      <c r="Z15243" s="92"/>
      <c r="AD15243" s="87"/>
    </row>
    <row r="15244" spans="3:30">
      <c r="C15244" s="88"/>
      <c r="D15244" s="71"/>
      <c r="E15244" s="71"/>
      <c r="F15244" s="71"/>
      <c r="G15244" s="71"/>
      <c r="H15244" s="71"/>
      <c r="I15244" s="71"/>
      <c r="J15244" s="71"/>
      <c r="K15244" s="69"/>
      <c r="L15244" s="176"/>
      <c r="M15244" s="71"/>
      <c r="N15244" s="120"/>
      <c r="Z15244" s="92"/>
      <c r="AD15244" s="87"/>
    </row>
    <row r="15245" spans="3:30">
      <c r="C15245" s="88"/>
      <c r="D15245" s="71"/>
      <c r="E15245" s="71"/>
      <c r="F15245" s="71"/>
      <c r="G15245" s="71"/>
      <c r="H15245" s="71"/>
      <c r="I15245" s="71"/>
      <c r="J15245" s="71"/>
      <c r="K15245" s="69"/>
      <c r="L15245" s="176"/>
      <c r="M15245" s="71"/>
      <c r="N15245" s="120"/>
      <c r="Z15245" s="92"/>
      <c r="AD15245" s="87"/>
    </row>
    <row r="15246" spans="3:30">
      <c r="C15246" s="88"/>
      <c r="D15246" s="71"/>
      <c r="E15246" s="71"/>
      <c r="F15246" s="71"/>
      <c r="G15246" s="71"/>
      <c r="H15246" s="71"/>
      <c r="I15246" s="71"/>
      <c r="J15246" s="71"/>
      <c r="K15246" s="69"/>
      <c r="L15246" s="176"/>
      <c r="M15246" s="71"/>
      <c r="N15246" s="120"/>
      <c r="Z15246" s="92"/>
      <c r="AD15246" s="87"/>
    </row>
    <row r="15247" spans="3:30">
      <c r="C15247" s="88"/>
      <c r="D15247" s="71"/>
      <c r="E15247" s="71"/>
      <c r="F15247" s="71"/>
      <c r="G15247" s="71"/>
      <c r="H15247" s="71"/>
      <c r="I15247" s="71"/>
      <c r="J15247" s="71"/>
      <c r="K15247" s="69"/>
      <c r="L15247" s="176"/>
      <c r="M15247" s="71"/>
      <c r="N15247" s="120"/>
      <c r="Z15247" s="92"/>
      <c r="AD15247" s="87"/>
    </row>
    <row r="15248" spans="3:30">
      <c r="C15248" s="88"/>
      <c r="D15248" s="71"/>
      <c r="E15248" s="71"/>
      <c r="F15248" s="71"/>
      <c r="G15248" s="71"/>
      <c r="H15248" s="71"/>
      <c r="I15248" s="71"/>
      <c r="J15248" s="71"/>
      <c r="K15248" s="69"/>
      <c r="L15248" s="176"/>
      <c r="M15248" s="71"/>
      <c r="N15248" s="120"/>
      <c r="Z15248" s="92"/>
      <c r="AD15248" s="87"/>
    </row>
    <row r="15249" spans="3:30">
      <c r="C15249" s="88"/>
      <c r="D15249" s="71"/>
      <c r="E15249" s="71"/>
      <c r="F15249" s="71"/>
      <c r="G15249" s="71"/>
      <c r="H15249" s="71"/>
      <c r="I15249" s="71"/>
      <c r="J15249" s="71"/>
      <c r="K15249" s="69"/>
      <c r="L15249" s="176"/>
      <c r="M15249" s="71"/>
      <c r="N15249" s="120"/>
      <c r="Z15249" s="92"/>
      <c r="AD15249" s="87"/>
    </row>
    <row r="15250" spans="3:30">
      <c r="C15250" s="88"/>
      <c r="D15250" s="71"/>
      <c r="E15250" s="71"/>
      <c r="F15250" s="71"/>
      <c r="G15250" s="71"/>
      <c r="H15250" s="71"/>
      <c r="I15250" s="71"/>
      <c r="J15250" s="71"/>
      <c r="K15250" s="69"/>
      <c r="L15250" s="176"/>
      <c r="M15250" s="71"/>
      <c r="N15250" s="120"/>
      <c r="Z15250" s="92"/>
      <c r="AD15250" s="87"/>
    </row>
    <row r="15251" spans="3:30">
      <c r="C15251" s="88"/>
      <c r="D15251" s="71"/>
      <c r="E15251" s="71"/>
      <c r="F15251" s="71"/>
      <c r="G15251" s="71"/>
      <c r="H15251" s="71"/>
      <c r="I15251" s="71"/>
      <c r="J15251" s="71"/>
      <c r="K15251" s="69"/>
      <c r="L15251" s="176"/>
      <c r="M15251" s="71"/>
      <c r="N15251" s="120"/>
      <c r="Z15251" s="92"/>
      <c r="AD15251" s="87"/>
    </row>
    <row r="15252" spans="3:30">
      <c r="C15252" s="88"/>
      <c r="D15252" s="71"/>
      <c r="E15252" s="71"/>
      <c r="F15252" s="71"/>
      <c r="G15252" s="71"/>
      <c r="H15252" s="71"/>
      <c r="I15252" s="71"/>
      <c r="J15252" s="71"/>
      <c r="K15252" s="69"/>
      <c r="L15252" s="176"/>
      <c r="M15252" s="71"/>
      <c r="N15252" s="120"/>
      <c r="Z15252" s="92"/>
      <c r="AD15252" s="87"/>
    </row>
    <row r="15253" spans="3:30">
      <c r="C15253" s="88"/>
      <c r="D15253" s="71"/>
      <c r="E15253" s="71"/>
      <c r="F15253" s="71"/>
      <c r="G15253" s="71"/>
      <c r="H15253" s="71"/>
      <c r="I15253" s="71"/>
      <c r="J15253" s="71"/>
      <c r="K15253" s="69"/>
      <c r="L15253" s="176"/>
      <c r="M15253" s="71"/>
      <c r="N15253" s="120"/>
      <c r="Z15253" s="92"/>
      <c r="AD15253" s="87"/>
    </row>
    <row r="15254" spans="3:30">
      <c r="C15254" s="88"/>
      <c r="D15254" s="71"/>
      <c r="E15254" s="71"/>
      <c r="F15254" s="71"/>
      <c r="G15254" s="71"/>
      <c r="H15254" s="71"/>
      <c r="I15254" s="71"/>
      <c r="J15254" s="71"/>
      <c r="K15254" s="69"/>
      <c r="L15254" s="176"/>
      <c r="M15254" s="71"/>
      <c r="N15254" s="120"/>
      <c r="Z15254" s="92"/>
      <c r="AD15254" s="87"/>
    </row>
    <row r="15255" spans="3:30">
      <c r="C15255" s="88"/>
      <c r="D15255" s="71"/>
      <c r="E15255" s="71"/>
      <c r="F15255" s="71"/>
      <c r="G15255" s="71"/>
      <c r="H15255" s="71"/>
      <c r="I15255" s="71"/>
      <c r="J15255" s="71"/>
      <c r="K15255" s="69"/>
      <c r="L15255" s="176"/>
      <c r="M15255" s="71"/>
      <c r="N15255" s="120"/>
      <c r="Z15255" s="92"/>
      <c r="AD15255" s="87"/>
    </row>
    <row r="15256" spans="3:30">
      <c r="C15256" s="88"/>
      <c r="D15256" s="71"/>
      <c r="E15256" s="71"/>
      <c r="F15256" s="71"/>
      <c r="G15256" s="71"/>
      <c r="H15256" s="71"/>
      <c r="I15256" s="71"/>
      <c r="J15256" s="71"/>
      <c r="K15256" s="69"/>
      <c r="L15256" s="176"/>
      <c r="M15256" s="71"/>
      <c r="N15256" s="120"/>
      <c r="Z15256" s="92"/>
      <c r="AD15256" s="87"/>
    </row>
    <row r="15257" spans="3:30">
      <c r="C15257" s="88"/>
      <c r="D15257" s="71"/>
      <c r="E15257" s="71"/>
      <c r="F15257" s="71"/>
      <c r="G15257" s="71"/>
      <c r="H15257" s="71"/>
      <c r="I15257" s="71"/>
      <c r="J15257" s="71"/>
      <c r="K15257" s="69"/>
      <c r="L15257" s="176"/>
      <c r="M15257" s="71"/>
      <c r="N15257" s="120"/>
      <c r="Z15257" s="92"/>
      <c r="AD15257" s="87"/>
    </row>
    <row r="15258" spans="3:30">
      <c r="C15258" s="88"/>
      <c r="D15258" s="71"/>
      <c r="E15258" s="71"/>
      <c r="F15258" s="71"/>
      <c r="G15258" s="71"/>
      <c r="H15258" s="71"/>
      <c r="I15258" s="71"/>
      <c r="J15258" s="71"/>
      <c r="K15258" s="69"/>
      <c r="L15258" s="176"/>
      <c r="M15258" s="71"/>
      <c r="N15258" s="120"/>
      <c r="Z15258" s="92"/>
      <c r="AD15258" s="87"/>
    </row>
    <row r="15259" spans="3:30">
      <c r="C15259" s="88"/>
      <c r="D15259" s="71"/>
      <c r="E15259" s="71"/>
      <c r="F15259" s="71"/>
      <c r="G15259" s="71"/>
      <c r="H15259" s="71"/>
      <c r="I15259" s="71"/>
      <c r="J15259" s="71"/>
      <c r="K15259" s="69"/>
      <c r="L15259" s="176"/>
      <c r="M15259" s="71"/>
      <c r="N15259" s="120"/>
      <c r="Z15259" s="92"/>
      <c r="AD15259" s="87"/>
    </row>
    <row r="15260" spans="3:30">
      <c r="C15260" s="88"/>
      <c r="D15260" s="71"/>
      <c r="E15260" s="71"/>
      <c r="F15260" s="71"/>
      <c r="G15260" s="71"/>
      <c r="H15260" s="71"/>
      <c r="I15260" s="71"/>
      <c r="J15260" s="71"/>
      <c r="K15260" s="69"/>
      <c r="L15260" s="176"/>
      <c r="M15260" s="71"/>
      <c r="N15260" s="120"/>
      <c r="Z15260" s="92"/>
      <c r="AD15260" s="87"/>
    </row>
    <row r="15261" spans="3:30">
      <c r="C15261" s="88"/>
      <c r="D15261" s="71"/>
      <c r="E15261" s="71"/>
      <c r="F15261" s="71"/>
      <c r="G15261" s="71"/>
      <c r="H15261" s="71"/>
      <c r="I15261" s="71"/>
      <c r="J15261" s="71"/>
      <c r="K15261" s="69"/>
      <c r="L15261" s="176"/>
      <c r="M15261" s="71"/>
      <c r="N15261" s="120"/>
      <c r="Z15261" s="92"/>
      <c r="AD15261" s="87"/>
    </row>
    <row r="15262" spans="3:30">
      <c r="C15262" s="88"/>
      <c r="D15262" s="71"/>
      <c r="E15262" s="71"/>
      <c r="F15262" s="71"/>
      <c r="G15262" s="71"/>
      <c r="H15262" s="71"/>
      <c r="I15262" s="71"/>
      <c r="J15262" s="71"/>
      <c r="K15262" s="69"/>
      <c r="L15262" s="176"/>
      <c r="M15262" s="71"/>
      <c r="N15262" s="120"/>
      <c r="Z15262" s="92"/>
      <c r="AD15262" s="87"/>
    </row>
    <row r="15263" spans="3:30">
      <c r="C15263" s="88"/>
      <c r="D15263" s="71"/>
      <c r="E15263" s="71"/>
      <c r="F15263" s="71"/>
      <c r="G15263" s="71"/>
      <c r="H15263" s="71"/>
      <c r="I15263" s="71"/>
      <c r="J15263" s="71"/>
      <c r="K15263" s="69"/>
      <c r="L15263" s="176"/>
      <c r="M15263" s="71"/>
      <c r="N15263" s="120"/>
      <c r="Z15263" s="92"/>
      <c r="AD15263" s="87"/>
    </row>
    <row r="15264" spans="3:30">
      <c r="C15264" s="88"/>
      <c r="D15264" s="71"/>
      <c r="E15264" s="71"/>
      <c r="F15264" s="71"/>
      <c r="G15264" s="71"/>
      <c r="H15264" s="71"/>
      <c r="I15264" s="71"/>
      <c r="J15264" s="71"/>
      <c r="K15264" s="69"/>
      <c r="L15264" s="176"/>
      <c r="M15264" s="71"/>
      <c r="N15264" s="120"/>
      <c r="Z15264" s="92"/>
      <c r="AD15264" s="87"/>
    </row>
    <row r="15265" spans="3:30">
      <c r="C15265" s="88"/>
      <c r="D15265" s="71"/>
      <c r="E15265" s="71"/>
      <c r="F15265" s="71"/>
      <c r="G15265" s="71"/>
      <c r="H15265" s="71"/>
      <c r="I15265" s="71"/>
      <c r="J15265" s="71"/>
      <c r="K15265" s="69"/>
      <c r="L15265" s="176"/>
      <c r="M15265" s="71"/>
      <c r="N15265" s="120"/>
      <c r="Z15265" s="92"/>
      <c r="AD15265" s="87"/>
    </row>
    <row r="15266" spans="3:30">
      <c r="C15266" s="88"/>
      <c r="D15266" s="71"/>
      <c r="E15266" s="71"/>
      <c r="F15266" s="71"/>
      <c r="G15266" s="71"/>
      <c r="H15266" s="71"/>
      <c r="I15266" s="71"/>
      <c r="J15266" s="71"/>
      <c r="K15266" s="69"/>
      <c r="L15266" s="176"/>
      <c r="M15266" s="71"/>
      <c r="N15266" s="120"/>
      <c r="Z15266" s="92"/>
      <c r="AD15266" s="87"/>
    </row>
    <row r="15267" spans="3:30">
      <c r="C15267" s="88"/>
      <c r="D15267" s="71"/>
      <c r="E15267" s="71"/>
      <c r="F15267" s="71"/>
      <c r="G15267" s="71"/>
      <c r="H15267" s="71"/>
      <c r="I15267" s="71"/>
      <c r="J15267" s="71"/>
      <c r="K15267" s="69"/>
      <c r="L15267" s="176"/>
      <c r="M15267" s="71"/>
      <c r="N15267" s="120"/>
      <c r="Z15267" s="92"/>
      <c r="AD15267" s="87"/>
    </row>
    <row r="15268" spans="3:30">
      <c r="C15268" s="88"/>
      <c r="D15268" s="71"/>
      <c r="E15268" s="71"/>
      <c r="F15268" s="71"/>
      <c r="G15268" s="71"/>
      <c r="H15268" s="71"/>
      <c r="I15268" s="71"/>
      <c r="J15268" s="71"/>
      <c r="K15268" s="69"/>
      <c r="L15268" s="176"/>
      <c r="M15268" s="71"/>
      <c r="N15268" s="120"/>
      <c r="Z15268" s="92"/>
      <c r="AD15268" s="87"/>
    </row>
    <row r="15269" spans="3:30">
      <c r="C15269" s="88"/>
      <c r="D15269" s="71"/>
      <c r="E15269" s="71"/>
      <c r="F15269" s="71"/>
      <c r="G15269" s="71"/>
      <c r="H15269" s="71"/>
      <c r="I15269" s="71"/>
      <c r="J15269" s="71"/>
      <c r="K15269" s="69"/>
      <c r="L15269" s="176"/>
      <c r="M15269" s="71"/>
      <c r="N15269" s="120"/>
      <c r="Z15269" s="92"/>
      <c r="AD15269" s="87"/>
    </row>
    <row r="15270" spans="3:30">
      <c r="C15270" s="88"/>
      <c r="D15270" s="71"/>
      <c r="E15270" s="71"/>
      <c r="F15270" s="71"/>
      <c r="G15270" s="71"/>
      <c r="H15270" s="71"/>
      <c r="I15270" s="71"/>
      <c r="J15270" s="71"/>
      <c r="K15270" s="69"/>
      <c r="L15270" s="176"/>
      <c r="M15270" s="71"/>
      <c r="N15270" s="120"/>
      <c r="Z15270" s="92"/>
      <c r="AD15270" s="87"/>
    </row>
    <row r="15271" spans="3:30">
      <c r="C15271" s="88"/>
      <c r="D15271" s="71"/>
      <c r="E15271" s="71"/>
      <c r="F15271" s="71"/>
      <c r="G15271" s="71"/>
      <c r="H15271" s="71"/>
      <c r="I15271" s="71"/>
      <c r="J15271" s="71"/>
      <c r="K15271" s="69"/>
      <c r="L15271" s="176"/>
      <c r="M15271" s="71"/>
      <c r="N15271" s="120"/>
      <c r="Z15271" s="92"/>
      <c r="AD15271" s="87"/>
    </row>
    <row r="15272" spans="3:30">
      <c r="C15272" s="88"/>
      <c r="D15272" s="71"/>
      <c r="E15272" s="71"/>
      <c r="F15272" s="71"/>
      <c r="G15272" s="71"/>
      <c r="H15272" s="71"/>
      <c r="I15272" s="71"/>
      <c r="J15272" s="71"/>
      <c r="K15272" s="69"/>
      <c r="L15272" s="176"/>
      <c r="M15272" s="71"/>
      <c r="N15272" s="120"/>
      <c r="Z15272" s="92"/>
      <c r="AD15272" s="87"/>
    </row>
    <row r="15273" spans="3:30">
      <c r="C15273" s="88"/>
      <c r="D15273" s="71"/>
      <c r="E15273" s="71"/>
      <c r="F15273" s="71"/>
      <c r="G15273" s="71"/>
      <c r="H15273" s="71"/>
      <c r="I15273" s="71"/>
      <c r="J15273" s="71"/>
      <c r="K15273" s="69"/>
      <c r="L15273" s="176"/>
      <c r="M15273" s="71"/>
      <c r="N15273" s="120"/>
      <c r="Z15273" s="92"/>
      <c r="AD15273" s="87"/>
    </row>
    <row r="15274" spans="3:30">
      <c r="C15274" s="88"/>
      <c r="D15274" s="71"/>
      <c r="E15274" s="71"/>
      <c r="F15274" s="71"/>
      <c r="G15274" s="71"/>
      <c r="H15274" s="71"/>
      <c r="I15274" s="71"/>
      <c r="J15274" s="71"/>
      <c r="K15274" s="69"/>
      <c r="L15274" s="176"/>
      <c r="M15274" s="71"/>
      <c r="N15274" s="120"/>
      <c r="Z15274" s="92"/>
      <c r="AD15274" s="87"/>
    </row>
    <row r="15275" spans="3:30">
      <c r="C15275" s="88"/>
      <c r="D15275" s="71"/>
      <c r="E15275" s="71"/>
      <c r="F15275" s="71"/>
      <c r="G15275" s="71"/>
      <c r="H15275" s="71"/>
      <c r="I15275" s="71"/>
      <c r="J15275" s="71"/>
      <c r="K15275" s="69"/>
      <c r="L15275" s="176"/>
      <c r="M15275" s="71"/>
      <c r="N15275" s="120"/>
      <c r="Z15275" s="92"/>
      <c r="AD15275" s="87"/>
    </row>
    <row r="15276" spans="3:30">
      <c r="C15276" s="88"/>
      <c r="D15276" s="71"/>
      <c r="E15276" s="71"/>
      <c r="F15276" s="71"/>
      <c r="G15276" s="71"/>
      <c r="H15276" s="71"/>
      <c r="I15276" s="71"/>
      <c r="J15276" s="71"/>
      <c r="K15276" s="69"/>
      <c r="L15276" s="176"/>
      <c r="M15276" s="71"/>
      <c r="N15276" s="120"/>
      <c r="Z15276" s="92"/>
      <c r="AD15276" s="87"/>
    </row>
    <row r="15277" spans="3:30">
      <c r="C15277" s="88"/>
      <c r="D15277" s="71"/>
      <c r="E15277" s="71"/>
      <c r="F15277" s="71"/>
      <c r="G15277" s="71"/>
      <c r="H15277" s="71"/>
      <c r="I15277" s="71"/>
      <c r="J15277" s="71"/>
      <c r="K15277" s="69"/>
      <c r="L15277" s="176"/>
      <c r="M15277" s="71"/>
      <c r="N15277" s="120"/>
      <c r="Z15277" s="92"/>
      <c r="AD15277" s="87"/>
    </row>
    <row r="15278" spans="3:30">
      <c r="C15278" s="88"/>
      <c r="D15278" s="71"/>
      <c r="E15278" s="71"/>
      <c r="F15278" s="71"/>
      <c r="G15278" s="71"/>
      <c r="H15278" s="71"/>
      <c r="I15278" s="71"/>
      <c r="J15278" s="71"/>
      <c r="K15278" s="69"/>
      <c r="L15278" s="176"/>
      <c r="M15278" s="71"/>
      <c r="N15278" s="120"/>
      <c r="Z15278" s="92"/>
      <c r="AD15278" s="87"/>
    </row>
    <row r="15279" spans="3:30">
      <c r="C15279" s="88"/>
      <c r="D15279" s="71"/>
      <c r="E15279" s="71"/>
      <c r="F15279" s="71"/>
      <c r="G15279" s="71"/>
      <c r="H15279" s="71"/>
      <c r="I15279" s="71"/>
      <c r="J15279" s="71"/>
      <c r="K15279" s="69"/>
      <c r="L15279" s="176"/>
      <c r="M15279" s="71"/>
      <c r="N15279" s="120"/>
      <c r="Z15279" s="92"/>
      <c r="AD15279" s="87"/>
    </row>
    <row r="15280" spans="3:30">
      <c r="C15280" s="88"/>
      <c r="D15280" s="71"/>
      <c r="E15280" s="71"/>
      <c r="F15280" s="71"/>
      <c r="G15280" s="71"/>
      <c r="H15280" s="71"/>
      <c r="I15280" s="71"/>
      <c r="J15280" s="71"/>
      <c r="K15280" s="69"/>
      <c r="L15280" s="176"/>
      <c r="M15280" s="71"/>
      <c r="N15280" s="120"/>
      <c r="Z15280" s="92"/>
      <c r="AD15280" s="87"/>
    </row>
    <row r="15281" spans="3:30">
      <c r="C15281" s="88"/>
      <c r="D15281" s="71"/>
      <c r="E15281" s="71"/>
      <c r="F15281" s="71"/>
      <c r="G15281" s="71"/>
      <c r="H15281" s="71"/>
      <c r="I15281" s="71"/>
      <c r="J15281" s="71"/>
      <c r="K15281" s="69"/>
      <c r="L15281" s="176"/>
      <c r="M15281" s="71"/>
      <c r="N15281" s="120"/>
      <c r="Z15281" s="92"/>
      <c r="AD15281" s="87"/>
    </row>
    <row r="15282" spans="3:30">
      <c r="C15282" s="88"/>
      <c r="D15282" s="71"/>
      <c r="E15282" s="71"/>
      <c r="F15282" s="71"/>
      <c r="G15282" s="71"/>
      <c r="H15282" s="71"/>
      <c r="I15282" s="71"/>
      <c r="J15282" s="71"/>
      <c r="K15282" s="69"/>
      <c r="L15282" s="176"/>
      <c r="M15282" s="71"/>
      <c r="N15282" s="120"/>
      <c r="Z15282" s="92"/>
      <c r="AD15282" s="87"/>
    </row>
    <row r="15283" spans="3:30">
      <c r="C15283" s="88"/>
      <c r="D15283" s="71"/>
      <c r="E15283" s="71"/>
      <c r="F15283" s="71"/>
      <c r="G15283" s="71"/>
      <c r="H15283" s="71"/>
      <c r="I15283" s="71"/>
      <c r="J15283" s="71"/>
      <c r="K15283" s="69"/>
      <c r="L15283" s="176"/>
      <c r="M15283" s="71"/>
      <c r="N15283" s="120"/>
      <c r="Z15283" s="92"/>
      <c r="AD15283" s="87"/>
    </row>
    <row r="15284" spans="3:30">
      <c r="C15284" s="88"/>
      <c r="D15284" s="71"/>
      <c r="E15284" s="71"/>
      <c r="F15284" s="71"/>
      <c r="G15284" s="71"/>
      <c r="H15284" s="71"/>
      <c r="I15284" s="71"/>
      <c r="J15284" s="71"/>
      <c r="K15284" s="69"/>
      <c r="L15284" s="176"/>
      <c r="M15284" s="71"/>
      <c r="N15284" s="120"/>
      <c r="Z15284" s="92"/>
      <c r="AD15284" s="87"/>
    </row>
    <row r="15285" spans="3:30">
      <c r="C15285" s="88"/>
      <c r="D15285" s="71"/>
      <c r="E15285" s="71"/>
      <c r="F15285" s="71"/>
      <c r="G15285" s="71"/>
      <c r="H15285" s="71"/>
      <c r="I15285" s="71"/>
      <c r="J15285" s="71"/>
      <c r="K15285" s="69"/>
      <c r="L15285" s="176"/>
      <c r="M15285" s="71"/>
      <c r="N15285" s="120"/>
      <c r="Z15285" s="92"/>
      <c r="AD15285" s="87"/>
    </row>
    <row r="15286" spans="3:30">
      <c r="C15286" s="88"/>
      <c r="D15286" s="71"/>
      <c r="E15286" s="71"/>
      <c r="F15286" s="71"/>
      <c r="G15286" s="71"/>
      <c r="H15286" s="71"/>
      <c r="I15286" s="71"/>
      <c r="J15286" s="71"/>
      <c r="K15286" s="69"/>
      <c r="L15286" s="176"/>
      <c r="M15286" s="71"/>
      <c r="N15286" s="120"/>
      <c r="Z15286" s="92"/>
      <c r="AD15286" s="87"/>
    </row>
    <row r="15287" spans="3:30">
      <c r="C15287" s="88"/>
      <c r="D15287" s="71"/>
      <c r="E15287" s="71"/>
      <c r="F15287" s="71"/>
      <c r="G15287" s="71"/>
      <c r="H15287" s="71"/>
      <c r="I15287" s="71"/>
      <c r="J15287" s="71"/>
      <c r="K15287" s="69"/>
      <c r="L15287" s="176"/>
      <c r="M15287" s="71"/>
      <c r="N15287" s="120"/>
      <c r="Z15287" s="92"/>
      <c r="AD15287" s="87"/>
    </row>
    <row r="15288" spans="3:30">
      <c r="C15288" s="88"/>
      <c r="D15288" s="71"/>
      <c r="E15288" s="71"/>
      <c r="F15288" s="71"/>
      <c r="G15288" s="71"/>
      <c r="H15288" s="71"/>
      <c r="I15288" s="71"/>
      <c r="J15288" s="71"/>
      <c r="K15288" s="69"/>
      <c r="L15288" s="176"/>
      <c r="M15288" s="71"/>
      <c r="N15288" s="120"/>
      <c r="Z15288" s="92"/>
      <c r="AD15288" s="87"/>
    </row>
    <row r="15289" spans="3:30">
      <c r="C15289" s="88"/>
      <c r="D15289" s="71"/>
      <c r="E15289" s="71"/>
      <c r="F15289" s="71"/>
      <c r="G15289" s="71"/>
      <c r="H15289" s="71"/>
      <c r="I15289" s="71"/>
      <c r="J15289" s="71"/>
      <c r="K15289" s="69"/>
      <c r="L15289" s="176"/>
      <c r="M15289" s="71"/>
      <c r="N15289" s="120"/>
      <c r="Z15289" s="92"/>
      <c r="AD15289" s="87"/>
    </row>
    <row r="15290" spans="3:30">
      <c r="C15290" s="88"/>
      <c r="D15290" s="71"/>
      <c r="E15290" s="71"/>
      <c r="F15290" s="71"/>
      <c r="G15290" s="71"/>
      <c r="H15290" s="71"/>
      <c r="I15290" s="71"/>
      <c r="J15290" s="71"/>
      <c r="K15290" s="69"/>
      <c r="L15290" s="176"/>
      <c r="M15290" s="71"/>
      <c r="N15290" s="120"/>
      <c r="Z15290" s="92"/>
      <c r="AD15290" s="87"/>
    </row>
    <row r="15291" spans="3:30">
      <c r="C15291" s="88"/>
      <c r="D15291" s="71"/>
      <c r="E15291" s="71"/>
      <c r="F15291" s="71"/>
      <c r="G15291" s="71"/>
      <c r="H15291" s="71"/>
      <c r="I15291" s="71"/>
      <c r="J15291" s="71"/>
      <c r="K15291" s="69"/>
      <c r="L15291" s="176"/>
      <c r="M15291" s="71"/>
      <c r="N15291" s="120"/>
      <c r="Z15291" s="92"/>
      <c r="AD15291" s="87"/>
    </row>
    <row r="15292" spans="3:30">
      <c r="C15292" s="88"/>
      <c r="D15292" s="71"/>
      <c r="E15292" s="71"/>
      <c r="F15292" s="71"/>
      <c r="G15292" s="71"/>
      <c r="H15292" s="71"/>
      <c r="I15292" s="71"/>
      <c r="J15292" s="71"/>
      <c r="K15292" s="69"/>
      <c r="L15292" s="176"/>
      <c r="M15292" s="71"/>
      <c r="N15292" s="120"/>
      <c r="Z15292" s="92"/>
      <c r="AD15292" s="87"/>
    </row>
    <row r="15293" spans="3:30">
      <c r="C15293" s="88"/>
      <c r="D15293" s="71"/>
      <c r="E15293" s="71"/>
      <c r="F15293" s="71"/>
      <c r="G15293" s="71"/>
      <c r="H15293" s="71"/>
      <c r="I15293" s="71"/>
      <c r="J15293" s="71"/>
      <c r="K15293" s="69"/>
      <c r="L15293" s="176"/>
      <c r="M15293" s="71"/>
      <c r="N15293" s="120"/>
      <c r="Z15293" s="92"/>
      <c r="AD15293" s="87"/>
    </row>
    <row r="15294" spans="3:30">
      <c r="C15294" s="88"/>
      <c r="D15294" s="71"/>
      <c r="E15294" s="71"/>
      <c r="F15294" s="71"/>
      <c r="G15294" s="71"/>
      <c r="H15294" s="71"/>
      <c r="I15294" s="71"/>
      <c r="J15294" s="71"/>
      <c r="K15294" s="69"/>
      <c r="L15294" s="176"/>
      <c r="M15294" s="71"/>
      <c r="N15294" s="120"/>
      <c r="Z15294" s="92"/>
      <c r="AD15294" s="87"/>
    </row>
    <row r="15295" spans="3:30">
      <c r="C15295" s="88"/>
      <c r="D15295" s="71"/>
      <c r="E15295" s="71"/>
      <c r="F15295" s="71"/>
      <c r="G15295" s="71"/>
      <c r="H15295" s="71"/>
      <c r="I15295" s="71"/>
      <c r="J15295" s="71"/>
      <c r="K15295" s="69"/>
      <c r="L15295" s="176"/>
      <c r="M15295" s="71"/>
      <c r="N15295" s="120"/>
      <c r="Z15295" s="92"/>
      <c r="AD15295" s="87"/>
    </row>
    <row r="15296" spans="3:30">
      <c r="C15296" s="88"/>
      <c r="D15296" s="71"/>
      <c r="E15296" s="71"/>
      <c r="F15296" s="71"/>
      <c r="G15296" s="71"/>
      <c r="H15296" s="71"/>
      <c r="I15296" s="71"/>
      <c r="J15296" s="71"/>
      <c r="K15296" s="69"/>
      <c r="L15296" s="176"/>
      <c r="M15296" s="71"/>
      <c r="N15296" s="120"/>
      <c r="Z15296" s="92"/>
      <c r="AD15296" s="87"/>
    </row>
    <row r="15297" spans="3:30">
      <c r="C15297" s="88"/>
      <c r="D15297" s="71"/>
      <c r="E15297" s="71"/>
      <c r="F15297" s="71"/>
      <c r="G15297" s="71"/>
      <c r="H15297" s="71"/>
      <c r="I15297" s="71"/>
      <c r="J15297" s="71"/>
      <c r="K15297" s="69"/>
      <c r="L15297" s="176"/>
      <c r="M15297" s="71"/>
      <c r="N15297" s="120"/>
      <c r="Z15297" s="92"/>
      <c r="AD15297" s="87"/>
    </row>
    <row r="15298" spans="3:30">
      <c r="C15298" s="88"/>
      <c r="D15298" s="71"/>
      <c r="E15298" s="71"/>
      <c r="F15298" s="71"/>
      <c r="G15298" s="71"/>
      <c r="H15298" s="71"/>
      <c r="I15298" s="71"/>
      <c r="J15298" s="71"/>
      <c r="K15298" s="69"/>
      <c r="L15298" s="176"/>
      <c r="M15298" s="71"/>
      <c r="N15298" s="120"/>
      <c r="Z15298" s="92"/>
      <c r="AD15298" s="87"/>
    </row>
    <row r="15299" spans="3:30">
      <c r="C15299" s="88"/>
      <c r="D15299" s="71"/>
      <c r="E15299" s="71"/>
      <c r="F15299" s="71"/>
      <c r="G15299" s="71"/>
      <c r="H15299" s="71"/>
      <c r="I15299" s="71"/>
      <c r="J15299" s="71"/>
      <c r="K15299" s="69"/>
      <c r="L15299" s="176"/>
      <c r="M15299" s="71"/>
      <c r="N15299" s="120"/>
      <c r="Z15299" s="92"/>
      <c r="AD15299" s="87"/>
    </row>
    <row r="15300" spans="3:30">
      <c r="C15300" s="88"/>
      <c r="D15300" s="71"/>
      <c r="E15300" s="71"/>
      <c r="F15300" s="71"/>
      <c r="G15300" s="71"/>
      <c r="H15300" s="71"/>
      <c r="I15300" s="71"/>
      <c r="J15300" s="71"/>
      <c r="K15300" s="69"/>
      <c r="L15300" s="176"/>
      <c r="M15300" s="71"/>
      <c r="N15300" s="120"/>
      <c r="Z15300" s="92"/>
      <c r="AD15300" s="87"/>
    </row>
    <row r="15301" spans="3:30">
      <c r="C15301" s="88"/>
      <c r="D15301" s="71"/>
      <c r="E15301" s="71"/>
      <c r="F15301" s="71"/>
      <c r="G15301" s="71"/>
      <c r="H15301" s="71"/>
      <c r="I15301" s="71"/>
      <c r="J15301" s="71"/>
      <c r="K15301" s="69"/>
      <c r="L15301" s="176"/>
      <c r="M15301" s="71"/>
      <c r="N15301" s="120"/>
      <c r="Z15301" s="92"/>
      <c r="AD15301" s="87"/>
    </row>
    <row r="15302" spans="3:30">
      <c r="C15302" s="88"/>
      <c r="D15302" s="71"/>
      <c r="E15302" s="71"/>
      <c r="F15302" s="71"/>
      <c r="G15302" s="71"/>
      <c r="H15302" s="71"/>
      <c r="I15302" s="71"/>
      <c r="J15302" s="71"/>
      <c r="K15302" s="69"/>
      <c r="L15302" s="176"/>
      <c r="M15302" s="71"/>
      <c r="N15302" s="120"/>
      <c r="Z15302" s="92"/>
      <c r="AD15302" s="87"/>
    </row>
    <row r="15303" spans="3:30">
      <c r="C15303" s="88"/>
      <c r="D15303" s="71"/>
      <c r="E15303" s="71"/>
      <c r="F15303" s="71"/>
      <c r="G15303" s="71"/>
      <c r="H15303" s="71"/>
      <c r="I15303" s="71"/>
      <c r="J15303" s="71"/>
      <c r="K15303" s="69"/>
      <c r="L15303" s="176"/>
      <c r="M15303" s="71"/>
      <c r="N15303" s="120"/>
      <c r="Z15303" s="92"/>
      <c r="AD15303" s="87"/>
    </row>
    <row r="15304" spans="3:30">
      <c r="C15304" s="88"/>
      <c r="D15304" s="71"/>
      <c r="E15304" s="71"/>
      <c r="F15304" s="71"/>
      <c r="G15304" s="71"/>
      <c r="H15304" s="71"/>
      <c r="I15304" s="71"/>
      <c r="J15304" s="71"/>
      <c r="K15304" s="69"/>
      <c r="L15304" s="176"/>
      <c r="M15304" s="71"/>
      <c r="N15304" s="120"/>
      <c r="Z15304" s="92"/>
      <c r="AD15304" s="87"/>
    </row>
    <row r="15305" spans="3:30">
      <c r="C15305" s="88"/>
      <c r="D15305" s="71"/>
      <c r="E15305" s="71"/>
      <c r="F15305" s="71"/>
      <c r="G15305" s="71"/>
      <c r="H15305" s="71"/>
      <c r="I15305" s="71"/>
      <c r="J15305" s="71"/>
      <c r="K15305" s="69"/>
      <c r="L15305" s="176"/>
      <c r="M15305" s="71"/>
      <c r="N15305" s="120"/>
      <c r="Z15305" s="92"/>
      <c r="AD15305" s="87"/>
    </row>
    <row r="15306" spans="3:30">
      <c r="C15306" s="88"/>
      <c r="D15306" s="71"/>
      <c r="E15306" s="71"/>
      <c r="F15306" s="71"/>
      <c r="G15306" s="71"/>
      <c r="H15306" s="71"/>
      <c r="I15306" s="71"/>
      <c r="J15306" s="71"/>
      <c r="K15306" s="69"/>
      <c r="L15306" s="176"/>
      <c r="M15306" s="71"/>
      <c r="N15306" s="120"/>
      <c r="Z15306" s="92"/>
      <c r="AD15306" s="87"/>
    </row>
    <row r="15307" spans="3:30">
      <c r="C15307" s="88"/>
      <c r="D15307" s="71"/>
      <c r="E15307" s="71"/>
      <c r="F15307" s="71"/>
      <c r="G15307" s="71"/>
      <c r="H15307" s="71"/>
      <c r="I15307" s="71"/>
      <c r="J15307" s="71"/>
      <c r="K15307" s="69"/>
      <c r="L15307" s="176"/>
      <c r="M15307" s="71"/>
      <c r="N15307" s="120"/>
      <c r="Z15307" s="92"/>
      <c r="AD15307" s="87"/>
    </row>
    <row r="15308" spans="3:30">
      <c r="C15308" s="88"/>
      <c r="D15308" s="71"/>
      <c r="E15308" s="71"/>
      <c r="F15308" s="71"/>
      <c r="G15308" s="71"/>
      <c r="H15308" s="71"/>
      <c r="I15308" s="71"/>
      <c r="J15308" s="71"/>
      <c r="K15308" s="69"/>
      <c r="L15308" s="176"/>
      <c r="M15308" s="71"/>
      <c r="N15308" s="120"/>
      <c r="Z15308" s="92"/>
      <c r="AD15308" s="87"/>
    </row>
    <row r="15309" spans="3:30">
      <c r="C15309" s="88"/>
      <c r="D15309" s="71"/>
      <c r="E15309" s="71"/>
      <c r="F15309" s="71"/>
      <c r="G15309" s="71"/>
      <c r="H15309" s="71"/>
      <c r="I15309" s="71"/>
      <c r="J15309" s="71"/>
      <c r="K15309" s="69"/>
      <c r="L15309" s="176"/>
      <c r="M15309" s="71"/>
      <c r="N15309" s="120"/>
      <c r="Z15309" s="92"/>
      <c r="AD15309" s="87"/>
    </row>
    <row r="15310" spans="3:30">
      <c r="C15310" s="88"/>
      <c r="D15310" s="71"/>
      <c r="E15310" s="71"/>
      <c r="F15310" s="71"/>
      <c r="G15310" s="71"/>
      <c r="H15310" s="71"/>
      <c r="I15310" s="71"/>
      <c r="J15310" s="71"/>
      <c r="K15310" s="69"/>
      <c r="L15310" s="176"/>
      <c r="M15310" s="71"/>
      <c r="N15310" s="120"/>
      <c r="Z15310" s="92"/>
      <c r="AD15310" s="87"/>
    </row>
    <row r="15311" spans="3:30">
      <c r="C15311" s="88"/>
      <c r="D15311" s="71"/>
      <c r="E15311" s="71"/>
      <c r="F15311" s="71"/>
      <c r="G15311" s="71"/>
      <c r="H15311" s="71"/>
      <c r="I15311" s="71"/>
      <c r="J15311" s="71"/>
      <c r="K15311" s="69"/>
      <c r="L15311" s="176"/>
      <c r="M15311" s="71"/>
      <c r="N15311" s="120"/>
      <c r="Z15311" s="92"/>
      <c r="AD15311" s="87"/>
    </row>
    <row r="15312" spans="3:30">
      <c r="C15312" s="88"/>
      <c r="D15312" s="71"/>
      <c r="E15312" s="71"/>
      <c r="F15312" s="71"/>
      <c r="G15312" s="71"/>
      <c r="H15312" s="71"/>
      <c r="I15312" s="71"/>
      <c r="J15312" s="71"/>
      <c r="K15312" s="69"/>
      <c r="L15312" s="176"/>
      <c r="M15312" s="71"/>
      <c r="N15312" s="120"/>
      <c r="Z15312" s="92"/>
      <c r="AD15312" s="87"/>
    </row>
    <row r="15313" spans="3:30">
      <c r="C15313" s="88"/>
      <c r="D15313" s="71"/>
      <c r="E15313" s="71"/>
      <c r="F15313" s="71"/>
      <c r="G15313" s="71"/>
      <c r="H15313" s="71"/>
      <c r="I15313" s="71"/>
      <c r="J15313" s="71"/>
      <c r="K15313" s="69"/>
      <c r="L15313" s="176"/>
      <c r="M15313" s="71"/>
      <c r="N15313" s="120"/>
      <c r="Z15313" s="92"/>
      <c r="AD15313" s="87"/>
    </row>
    <row r="15314" spans="3:30">
      <c r="C15314" s="88"/>
      <c r="D15314" s="71"/>
      <c r="E15314" s="71"/>
      <c r="F15314" s="71"/>
      <c r="G15314" s="71"/>
      <c r="H15314" s="71"/>
      <c r="I15314" s="71"/>
      <c r="J15314" s="71"/>
      <c r="K15314" s="69"/>
      <c r="L15314" s="176"/>
      <c r="M15314" s="71"/>
      <c r="N15314" s="120"/>
      <c r="Z15314" s="92"/>
      <c r="AD15314" s="87"/>
    </row>
    <row r="15315" spans="3:30">
      <c r="C15315" s="88"/>
      <c r="D15315" s="71"/>
      <c r="E15315" s="71"/>
      <c r="F15315" s="71"/>
      <c r="G15315" s="71"/>
      <c r="H15315" s="71"/>
      <c r="I15315" s="71"/>
      <c r="J15315" s="71"/>
      <c r="K15315" s="69"/>
      <c r="L15315" s="176"/>
      <c r="M15315" s="71"/>
      <c r="N15315" s="120"/>
      <c r="Z15315" s="92"/>
      <c r="AD15315" s="87"/>
    </row>
    <row r="15316" spans="3:30">
      <c r="C15316" s="88"/>
      <c r="D15316" s="71"/>
      <c r="E15316" s="71"/>
      <c r="F15316" s="71"/>
      <c r="G15316" s="71"/>
      <c r="H15316" s="71"/>
      <c r="I15316" s="71"/>
      <c r="J15316" s="71"/>
      <c r="K15316" s="69"/>
      <c r="L15316" s="176"/>
      <c r="M15316" s="71"/>
      <c r="N15316" s="120"/>
      <c r="Z15316" s="92"/>
      <c r="AD15316" s="87"/>
    </row>
    <row r="15317" spans="3:30">
      <c r="C15317" s="88"/>
      <c r="D15317" s="71"/>
      <c r="E15317" s="71"/>
      <c r="F15317" s="71"/>
      <c r="G15317" s="71"/>
      <c r="H15317" s="71"/>
      <c r="I15317" s="71"/>
      <c r="J15317" s="71"/>
      <c r="K15317" s="69"/>
      <c r="L15317" s="176"/>
      <c r="M15317" s="71"/>
      <c r="N15317" s="120"/>
      <c r="Z15317" s="92"/>
      <c r="AD15317" s="87"/>
    </row>
    <row r="15318" spans="3:30">
      <c r="C15318" s="88"/>
      <c r="D15318" s="71"/>
      <c r="E15318" s="71"/>
      <c r="F15318" s="71"/>
      <c r="G15318" s="71"/>
      <c r="H15318" s="71"/>
      <c r="I15318" s="71"/>
      <c r="J15318" s="71"/>
      <c r="K15318" s="69"/>
      <c r="L15318" s="176"/>
      <c r="M15318" s="71"/>
      <c r="N15318" s="120"/>
      <c r="Z15318" s="92"/>
      <c r="AD15318" s="87"/>
    </row>
    <row r="15319" spans="3:30">
      <c r="C15319" s="88"/>
      <c r="D15319" s="71"/>
      <c r="E15319" s="71"/>
      <c r="F15319" s="71"/>
      <c r="G15319" s="71"/>
      <c r="H15319" s="71"/>
      <c r="I15319" s="71"/>
      <c r="J15319" s="71"/>
      <c r="K15319" s="69"/>
      <c r="L15319" s="176"/>
      <c r="M15319" s="71"/>
      <c r="N15319" s="120"/>
      <c r="Z15319" s="92"/>
      <c r="AD15319" s="87"/>
    </row>
    <row r="15320" spans="3:30">
      <c r="C15320" s="88"/>
      <c r="D15320" s="71"/>
      <c r="E15320" s="71"/>
      <c r="F15320" s="71"/>
      <c r="G15320" s="71"/>
      <c r="H15320" s="71"/>
      <c r="I15320" s="71"/>
      <c r="J15320" s="71"/>
      <c r="K15320" s="69"/>
      <c r="L15320" s="176"/>
      <c r="M15320" s="71"/>
      <c r="N15320" s="120"/>
      <c r="Z15320" s="92"/>
      <c r="AD15320" s="87"/>
    </row>
    <row r="15321" spans="3:30">
      <c r="C15321" s="88"/>
      <c r="D15321" s="71"/>
      <c r="E15321" s="71"/>
      <c r="F15321" s="71"/>
      <c r="G15321" s="71"/>
      <c r="H15321" s="71"/>
      <c r="I15321" s="71"/>
      <c r="J15321" s="71"/>
      <c r="K15321" s="69"/>
      <c r="L15321" s="176"/>
      <c r="M15321" s="71"/>
      <c r="N15321" s="120"/>
      <c r="Z15321" s="92"/>
      <c r="AD15321" s="87"/>
    </row>
    <row r="15322" spans="3:30">
      <c r="C15322" s="88"/>
      <c r="D15322" s="71"/>
      <c r="E15322" s="71"/>
      <c r="F15322" s="71"/>
      <c r="G15322" s="71"/>
      <c r="H15322" s="71"/>
      <c r="I15322" s="71"/>
      <c r="J15322" s="71"/>
      <c r="K15322" s="69"/>
      <c r="L15322" s="176"/>
      <c r="M15322" s="71"/>
      <c r="N15322" s="120"/>
      <c r="Z15322" s="92"/>
      <c r="AD15322" s="87"/>
    </row>
    <row r="15323" spans="3:30">
      <c r="C15323" s="88"/>
      <c r="D15323" s="71"/>
      <c r="E15323" s="71"/>
      <c r="F15323" s="71"/>
      <c r="G15323" s="71"/>
      <c r="H15323" s="71"/>
      <c r="I15323" s="71"/>
      <c r="J15323" s="71"/>
      <c r="K15323" s="69"/>
      <c r="L15323" s="176"/>
      <c r="M15323" s="71"/>
      <c r="N15323" s="120"/>
      <c r="Z15323" s="92"/>
      <c r="AD15323" s="87"/>
    </row>
    <row r="15324" spans="3:30">
      <c r="C15324" s="88"/>
      <c r="D15324" s="71"/>
      <c r="E15324" s="71"/>
      <c r="F15324" s="71"/>
      <c r="G15324" s="71"/>
      <c r="H15324" s="71"/>
      <c r="I15324" s="71"/>
      <c r="J15324" s="71"/>
      <c r="K15324" s="69"/>
      <c r="L15324" s="176"/>
      <c r="M15324" s="71"/>
      <c r="N15324" s="120"/>
      <c r="Z15324" s="92"/>
      <c r="AD15324" s="87"/>
    </row>
    <row r="15325" spans="3:30">
      <c r="C15325" s="88"/>
      <c r="D15325" s="71"/>
      <c r="E15325" s="71"/>
      <c r="F15325" s="71"/>
      <c r="G15325" s="71"/>
      <c r="H15325" s="71"/>
      <c r="I15325" s="71"/>
      <c r="J15325" s="71"/>
      <c r="K15325" s="69"/>
      <c r="L15325" s="176"/>
      <c r="M15325" s="71"/>
      <c r="N15325" s="120"/>
      <c r="Z15325" s="92"/>
      <c r="AD15325" s="87"/>
    </row>
    <row r="15326" spans="3:30">
      <c r="C15326" s="88"/>
      <c r="D15326" s="71"/>
      <c r="E15326" s="71"/>
      <c r="F15326" s="71"/>
      <c r="G15326" s="71"/>
      <c r="H15326" s="71"/>
      <c r="I15326" s="71"/>
      <c r="J15326" s="71"/>
      <c r="K15326" s="69"/>
      <c r="L15326" s="176"/>
      <c r="M15326" s="71"/>
      <c r="N15326" s="120"/>
      <c r="Z15326" s="92"/>
      <c r="AD15326" s="87"/>
    </row>
    <row r="15327" spans="3:30">
      <c r="C15327" s="88"/>
      <c r="D15327" s="71"/>
      <c r="E15327" s="71"/>
      <c r="F15327" s="71"/>
      <c r="G15327" s="71"/>
      <c r="H15327" s="71"/>
      <c r="I15327" s="71"/>
      <c r="J15327" s="71"/>
      <c r="K15327" s="69"/>
      <c r="L15327" s="176"/>
      <c r="M15327" s="71"/>
      <c r="N15327" s="120"/>
      <c r="Z15327" s="92"/>
      <c r="AD15327" s="87"/>
    </row>
    <row r="15328" spans="3:30">
      <c r="C15328" s="88"/>
      <c r="D15328" s="71"/>
      <c r="E15328" s="71"/>
      <c r="F15328" s="71"/>
      <c r="G15328" s="71"/>
      <c r="H15328" s="71"/>
      <c r="I15328" s="71"/>
      <c r="J15328" s="71"/>
      <c r="K15328" s="69"/>
      <c r="L15328" s="176"/>
      <c r="M15328" s="71"/>
      <c r="N15328" s="120"/>
      <c r="Z15328" s="92"/>
      <c r="AD15328" s="87"/>
    </row>
    <row r="15329" spans="3:30">
      <c r="C15329" s="88"/>
      <c r="D15329" s="71"/>
      <c r="E15329" s="71"/>
      <c r="F15329" s="71"/>
      <c r="G15329" s="71"/>
      <c r="H15329" s="71"/>
      <c r="I15329" s="71"/>
      <c r="J15329" s="71"/>
      <c r="K15329" s="69"/>
      <c r="L15329" s="176"/>
      <c r="M15329" s="71"/>
      <c r="N15329" s="120"/>
      <c r="Z15329" s="92"/>
      <c r="AD15329" s="87"/>
    </row>
    <row r="15330" spans="3:30">
      <c r="C15330" s="88"/>
      <c r="D15330" s="71"/>
      <c r="E15330" s="71"/>
      <c r="F15330" s="71"/>
      <c r="G15330" s="71"/>
      <c r="H15330" s="71"/>
      <c r="I15330" s="71"/>
      <c r="J15330" s="71"/>
      <c r="K15330" s="69"/>
      <c r="L15330" s="176"/>
      <c r="M15330" s="71"/>
      <c r="N15330" s="120"/>
      <c r="Z15330" s="92"/>
      <c r="AD15330" s="87"/>
    </row>
    <row r="15331" spans="3:30">
      <c r="C15331" s="88"/>
      <c r="D15331" s="71"/>
      <c r="E15331" s="71"/>
      <c r="F15331" s="71"/>
      <c r="G15331" s="71"/>
      <c r="H15331" s="71"/>
      <c r="I15331" s="71"/>
      <c r="J15331" s="71"/>
      <c r="K15331" s="69"/>
      <c r="L15331" s="176"/>
      <c r="M15331" s="71"/>
      <c r="N15331" s="120"/>
      <c r="Z15331" s="92"/>
      <c r="AD15331" s="87"/>
    </row>
    <row r="15332" spans="3:30">
      <c r="C15332" s="88"/>
      <c r="D15332" s="71"/>
      <c r="E15332" s="71"/>
      <c r="F15332" s="71"/>
      <c r="G15332" s="71"/>
      <c r="H15332" s="71"/>
      <c r="I15332" s="71"/>
      <c r="J15332" s="71"/>
      <c r="K15332" s="69"/>
      <c r="L15332" s="176"/>
      <c r="M15332" s="71"/>
      <c r="N15332" s="120"/>
      <c r="Z15332" s="92"/>
      <c r="AD15332" s="87"/>
    </row>
    <row r="15333" spans="3:30">
      <c r="C15333" s="88"/>
      <c r="D15333" s="71"/>
      <c r="E15333" s="71"/>
      <c r="F15333" s="71"/>
      <c r="G15333" s="71"/>
      <c r="H15333" s="71"/>
      <c r="I15333" s="71"/>
      <c r="J15333" s="71"/>
      <c r="K15333" s="69"/>
      <c r="L15333" s="176"/>
      <c r="M15333" s="71"/>
      <c r="N15333" s="120"/>
      <c r="Z15333" s="92"/>
      <c r="AD15333" s="87"/>
    </row>
    <row r="15334" spans="3:30">
      <c r="C15334" s="88"/>
      <c r="D15334" s="71"/>
      <c r="E15334" s="71"/>
      <c r="F15334" s="71"/>
      <c r="G15334" s="71"/>
      <c r="H15334" s="71"/>
      <c r="I15334" s="71"/>
      <c r="J15334" s="71"/>
      <c r="K15334" s="69"/>
      <c r="L15334" s="176"/>
      <c r="M15334" s="71"/>
      <c r="N15334" s="120"/>
      <c r="Z15334" s="92"/>
      <c r="AD15334" s="87"/>
    </row>
    <row r="15335" spans="3:30">
      <c r="C15335" s="88"/>
      <c r="D15335" s="71"/>
      <c r="E15335" s="71"/>
      <c r="F15335" s="71"/>
      <c r="G15335" s="71"/>
      <c r="H15335" s="71"/>
      <c r="I15335" s="71"/>
      <c r="J15335" s="71"/>
      <c r="K15335" s="69"/>
      <c r="L15335" s="176"/>
      <c r="M15335" s="71"/>
      <c r="N15335" s="120"/>
      <c r="Z15335" s="92"/>
      <c r="AD15335" s="87"/>
    </row>
    <row r="15336" spans="3:30">
      <c r="C15336" s="88"/>
      <c r="D15336" s="71"/>
      <c r="E15336" s="71"/>
      <c r="F15336" s="71"/>
      <c r="G15336" s="71"/>
      <c r="H15336" s="71"/>
      <c r="I15336" s="71"/>
      <c r="J15336" s="71"/>
      <c r="K15336" s="69"/>
      <c r="L15336" s="176"/>
      <c r="M15336" s="71"/>
      <c r="N15336" s="120"/>
      <c r="Z15336" s="92"/>
      <c r="AD15336" s="87"/>
    </row>
    <row r="15337" spans="3:30">
      <c r="C15337" s="88"/>
      <c r="D15337" s="71"/>
      <c r="E15337" s="71"/>
      <c r="F15337" s="71"/>
      <c r="G15337" s="71"/>
      <c r="H15337" s="71"/>
      <c r="I15337" s="71"/>
      <c r="J15337" s="71"/>
      <c r="K15337" s="69"/>
      <c r="L15337" s="176"/>
      <c r="M15337" s="71"/>
      <c r="N15337" s="120"/>
      <c r="Z15337" s="92"/>
      <c r="AD15337" s="87"/>
    </row>
    <row r="15338" spans="3:30">
      <c r="C15338" s="88"/>
      <c r="D15338" s="71"/>
      <c r="E15338" s="71"/>
      <c r="F15338" s="71"/>
      <c r="G15338" s="71"/>
      <c r="H15338" s="71"/>
      <c r="I15338" s="71"/>
      <c r="J15338" s="71"/>
      <c r="K15338" s="69"/>
      <c r="L15338" s="176"/>
      <c r="M15338" s="71"/>
      <c r="N15338" s="120"/>
      <c r="Z15338" s="92"/>
      <c r="AD15338" s="87"/>
    </row>
    <row r="15339" spans="3:30">
      <c r="C15339" s="88"/>
      <c r="D15339" s="71"/>
      <c r="E15339" s="71"/>
      <c r="F15339" s="71"/>
      <c r="G15339" s="71"/>
      <c r="H15339" s="71"/>
      <c r="I15339" s="71"/>
      <c r="J15339" s="71"/>
      <c r="K15339" s="69"/>
      <c r="L15339" s="176"/>
      <c r="M15339" s="71"/>
      <c r="N15339" s="120"/>
      <c r="Z15339" s="92"/>
      <c r="AD15339" s="87"/>
    </row>
    <row r="15340" spans="3:30">
      <c r="C15340" s="88"/>
      <c r="D15340" s="71"/>
      <c r="E15340" s="71"/>
      <c r="F15340" s="71"/>
      <c r="G15340" s="71"/>
      <c r="H15340" s="71"/>
      <c r="I15340" s="71"/>
      <c r="J15340" s="71"/>
      <c r="K15340" s="69"/>
      <c r="L15340" s="176"/>
      <c r="M15340" s="71"/>
      <c r="N15340" s="120"/>
      <c r="Z15340" s="92"/>
      <c r="AD15340" s="87"/>
    </row>
    <row r="15341" spans="3:30">
      <c r="C15341" s="88"/>
      <c r="D15341" s="71"/>
      <c r="E15341" s="71"/>
      <c r="F15341" s="71"/>
      <c r="G15341" s="71"/>
      <c r="H15341" s="71"/>
      <c r="I15341" s="71"/>
      <c r="J15341" s="71"/>
      <c r="K15341" s="69"/>
      <c r="L15341" s="176"/>
      <c r="M15341" s="71"/>
      <c r="N15341" s="120"/>
      <c r="Z15341" s="92"/>
      <c r="AD15341" s="87"/>
    </row>
    <row r="15342" spans="3:30">
      <c r="C15342" s="88"/>
      <c r="D15342" s="71"/>
      <c r="E15342" s="71"/>
      <c r="F15342" s="71"/>
      <c r="G15342" s="71"/>
      <c r="H15342" s="71"/>
      <c r="I15342" s="71"/>
      <c r="J15342" s="71"/>
      <c r="K15342" s="69"/>
      <c r="L15342" s="176"/>
      <c r="M15342" s="71"/>
      <c r="N15342" s="120"/>
      <c r="Z15342" s="92"/>
      <c r="AD15342" s="87"/>
    </row>
    <row r="15343" spans="3:30">
      <c r="C15343" s="88"/>
      <c r="D15343" s="71"/>
      <c r="E15343" s="71"/>
      <c r="F15343" s="71"/>
      <c r="G15343" s="71"/>
      <c r="H15343" s="71"/>
      <c r="I15343" s="71"/>
      <c r="J15343" s="71"/>
      <c r="K15343" s="69"/>
      <c r="L15343" s="176"/>
      <c r="M15343" s="71"/>
      <c r="N15343" s="120"/>
      <c r="Z15343" s="92"/>
      <c r="AD15343" s="87"/>
    </row>
    <row r="15344" spans="3:30">
      <c r="C15344" s="88"/>
      <c r="D15344" s="71"/>
      <c r="E15344" s="71"/>
      <c r="F15344" s="71"/>
      <c r="G15344" s="71"/>
      <c r="H15344" s="71"/>
      <c r="I15344" s="71"/>
      <c r="J15344" s="71"/>
      <c r="K15344" s="69"/>
      <c r="L15344" s="176"/>
      <c r="M15344" s="71"/>
      <c r="N15344" s="120"/>
      <c r="Z15344" s="92"/>
      <c r="AD15344" s="87"/>
    </row>
    <row r="15345" spans="3:30">
      <c r="C15345" s="88"/>
      <c r="D15345" s="71"/>
      <c r="E15345" s="71"/>
      <c r="F15345" s="71"/>
      <c r="G15345" s="71"/>
      <c r="H15345" s="71"/>
      <c r="I15345" s="71"/>
      <c r="J15345" s="71"/>
      <c r="K15345" s="69"/>
      <c r="L15345" s="176"/>
      <c r="M15345" s="71"/>
      <c r="N15345" s="120"/>
      <c r="Z15345" s="92"/>
      <c r="AD15345" s="87"/>
    </row>
    <row r="15346" spans="3:30">
      <c r="C15346" s="88"/>
      <c r="D15346" s="71"/>
      <c r="E15346" s="71"/>
      <c r="F15346" s="71"/>
      <c r="G15346" s="71"/>
      <c r="H15346" s="71"/>
      <c r="I15346" s="71"/>
      <c r="J15346" s="71"/>
      <c r="K15346" s="69"/>
      <c r="L15346" s="176"/>
      <c r="M15346" s="71"/>
      <c r="N15346" s="120"/>
      <c r="Z15346" s="92"/>
      <c r="AD15346" s="87"/>
    </row>
    <row r="15347" spans="3:30">
      <c r="C15347" s="88"/>
      <c r="D15347" s="71"/>
      <c r="E15347" s="71"/>
      <c r="F15347" s="71"/>
      <c r="G15347" s="71"/>
      <c r="H15347" s="71"/>
      <c r="I15347" s="71"/>
      <c r="J15347" s="71"/>
      <c r="K15347" s="69"/>
      <c r="L15347" s="176"/>
      <c r="M15347" s="71"/>
      <c r="N15347" s="120"/>
      <c r="Z15347" s="92"/>
      <c r="AD15347" s="87"/>
    </row>
    <row r="15348" spans="3:30">
      <c r="C15348" s="88"/>
      <c r="D15348" s="71"/>
      <c r="E15348" s="71"/>
      <c r="F15348" s="71"/>
      <c r="G15348" s="71"/>
      <c r="H15348" s="71"/>
      <c r="I15348" s="71"/>
      <c r="J15348" s="71"/>
      <c r="K15348" s="69"/>
      <c r="L15348" s="176"/>
      <c r="M15348" s="71"/>
      <c r="N15348" s="120"/>
      <c r="Z15348" s="92"/>
      <c r="AD15348" s="87"/>
    </row>
    <row r="15349" spans="3:30">
      <c r="C15349" s="88"/>
      <c r="D15349" s="71"/>
      <c r="E15349" s="71"/>
      <c r="F15349" s="71"/>
      <c r="G15349" s="71"/>
      <c r="H15349" s="71"/>
      <c r="I15349" s="71"/>
      <c r="J15349" s="71"/>
      <c r="K15349" s="69"/>
      <c r="L15349" s="176"/>
      <c r="M15349" s="71"/>
      <c r="N15349" s="120"/>
      <c r="Z15349" s="92"/>
      <c r="AD15349" s="87"/>
    </row>
    <row r="15350" spans="3:30">
      <c r="C15350" s="88"/>
      <c r="D15350" s="71"/>
      <c r="E15350" s="71"/>
      <c r="F15350" s="71"/>
      <c r="G15350" s="71"/>
      <c r="H15350" s="71"/>
      <c r="I15350" s="71"/>
      <c r="J15350" s="71"/>
      <c r="K15350" s="69"/>
      <c r="L15350" s="176"/>
      <c r="M15350" s="71"/>
      <c r="N15350" s="120"/>
      <c r="Z15350" s="92"/>
      <c r="AD15350" s="87"/>
    </row>
    <row r="15351" spans="3:30">
      <c r="C15351" s="88"/>
      <c r="D15351" s="71"/>
      <c r="E15351" s="71"/>
      <c r="F15351" s="71"/>
      <c r="G15351" s="71"/>
      <c r="H15351" s="71"/>
      <c r="I15351" s="71"/>
      <c r="J15351" s="71"/>
      <c r="K15351" s="69"/>
      <c r="L15351" s="176"/>
      <c r="M15351" s="71"/>
      <c r="N15351" s="120"/>
      <c r="Z15351" s="92"/>
      <c r="AD15351" s="87"/>
    </row>
    <row r="15352" spans="3:30">
      <c r="C15352" s="88"/>
      <c r="D15352" s="71"/>
      <c r="E15352" s="71"/>
      <c r="F15352" s="71"/>
      <c r="G15352" s="71"/>
      <c r="H15352" s="71"/>
      <c r="I15352" s="71"/>
      <c r="J15352" s="71"/>
      <c r="K15352" s="69"/>
      <c r="L15352" s="176"/>
      <c r="M15352" s="71"/>
      <c r="N15352" s="120"/>
      <c r="Z15352" s="92"/>
      <c r="AD15352" s="87"/>
    </row>
    <row r="15353" spans="3:30">
      <c r="C15353" s="88"/>
      <c r="D15353" s="71"/>
      <c r="E15353" s="71"/>
      <c r="F15353" s="71"/>
      <c r="G15353" s="71"/>
      <c r="H15353" s="71"/>
      <c r="I15353" s="71"/>
      <c r="J15353" s="71"/>
      <c r="K15353" s="69"/>
      <c r="L15353" s="176"/>
      <c r="M15353" s="71"/>
      <c r="N15353" s="120"/>
      <c r="Z15353" s="92"/>
      <c r="AD15353" s="87"/>
    </row>
    <row r="15354" spans="3:30">
      <c r="C15354" s="88"/>
      <c r="D15354" s="71"/>
      <c r="E15354" s="71"/>
      <c r="F15354" s="71"/>
      <c r="G15354" s="71"/>
      <c r="H15354" s="71"/>
      <c r="I15354" s="71"/>
      <c r="J15354" s="71"/>
      <c r="K15354" s="69"/>
      <c r="L15354" s="176"/>
      <c r="M15354" s="71"/>
      <c r="N15354" s="120"/>
      <c r="Z15354" s="92"/>
      <c r="AD15354" s="87"/>
    </row>
    <row r="15355" spans="3:30">
      <c r="C15355" s="88"/>
      <c r="D15355" s="71"/>
      <c r="E15355" s="71"/>
      <c r="F15355" s="71"/>
      <c r="G15355" s="71"/>
      <c r="H15355" s="71"/>
      <c r="I15355" s="71"/>
      <c r="J15355" s="71"/>
      <c r="K15355" s="69"/>
      <c r="L15355" s="176"/>
      <c r="M15355" s="71"/>
      <c r="N15355" s="120"/>
      <c r="Z15355" s="92"/>
      <c r="AD15355" s="87"/>
    </row>
    <row r="15356" spans="3:30">
      <c r="C15356" s="88"/>
      <c r="D15356" s="71"/>
      <c r="E15356" s="71"/>
      <c r="F15356" s="71"/>
      <c r="G15356" s="71"/>
      <c r="H15356" s="71"/>
      <c r="I15356" s="71"/>
      <c r="J15356" s="71"/>
      <c r="K15356" s="69"/>
      <c r="L15356" s="176"/>
      <c r="M15356" s="71"/>
      <c r="N15356" s="120"/>
      <c r="Z15356" s="92"/>
      <c r="AD15356" s="87"/>
    </row>
    <row r="15357" spans="3:30">
      <c r="C15357" s="88"/>
      <c r="D15357" s="71"/>
      <c r="E15357" s="71"/>
      <c r="F15357" s="71"/>
      <c r="G15357" s="71"/>
      <c r="H15357" s="71"/>
      <c r="I15357" s="71"/>
      <c r="J15357" s="71"/>
      <c r="K15357" s="69"/>
      <c r="L15357" s="176"/>
      <c r="M15357" s="71"/>
      <c r="N15357" s="120"/>
      <c r="Z15357" s="92"/>
      <c r="AD15357" s="87"/>
    </row>
    <row r="15358" spans="3:30">
      <c r="C15358" s="88"/>
      <c r="D15358" s="71"/>
      <c r="E15358" s="71"/>
      <c r="F15358" s="71"/>
      <c r="G15358" s="71"/>
      <c r="H15358" s="71"/>
      <c r="I15358" s="71"/>
      <c r="J15358" s="71"/>
      <c r="K15358" s="69"/>
      <c r="L15358" s="176"/>
      <c r="M15358" s="71"/>
      <c r="N15358" s="120"/>
      <c r="Z15358" s="92"/>
      <c r="AD15358" s="87"/>
    </row>
    <row r="15359" spans="3:30">
      <c r="C15359" s="88"/>
      <c r="D15359" s="71"/>
      <c r="E15359" s="71"/>
      <c r="F15359" s="71"/>
      <c r="G15359" s="71"/>
      <c r="H15359" s="71"/>
      <c r="I15359" s="71"/>
      <c r="J15359" s="71"/>
      <c r="K15359" s="69"/>
      <c r="L15359" s="176"/>
      <c r="M15359" s="71"/>
      <c r="N15359" s="120"/>
      <c r="Z15359" s="92"/>
      <c r="AD15359" s="87"/>
    </row>
    <row r="15360" spans="3:30">
      <c r="C15360" s="88"/>
      <c r="D15360" s="71"/>
      <c r="E15360" s="71"/>
      <c r="F15360" s="71"/>
      <c r="G15360" s="71"/>
      <c r="H15360" s="71"/>
      <c r="I15360" s="71"/>
      <c r="J15360" s="71"/>
      <c r="K15360" s="69"/>
      <c r="L15360" s="176"/>
      <c r="M15360" s="71"/>
      <c r="N15360" s="120"/>
      <c r="Z15360" s="92"/>
      <c r="AD15360" s="87"/>
    </row>
    <row r="15361" spans="3:30">
      <c r="C15361" s="88"/>
      <c r="D15361" s="71"/>
      <c r="E15361" s="71"/>
      <c r="F15361" s="71"/>
      <c r="G15361" s="71"/>
      <c r="H15361" s="71"/>
      <c r="I15361" s="71"/>
      <c r="J15361" s="71"/>
      <c r="K15361" s="69"/>
      <c r="L15361" s="176"/>
      <c r="M15361" s="71"/>
      <c r="N15361" s="120"/>
      <c r="Z15361" s="92"/>
      <c r="AD15361" s="87"/>
    </row>
    <row r="15362" spans="3:30">
      <c r="C15362" s="88"/>
      <c r="D15362" s="71"/>
      <c r="E15362" s="71"/>
      <c r="F15362" s="71"/>
      <c r="G15362" s="71"/>
      <c r="H15362" s="71"/>
      <c r="I15362" s="71"/>
      <c r="J15362" s="71"/>
      <c r="K15362" s="69"/>
      <c r="L15362" s="176"/>
      <c r="M15362" s="71"/>
      <c r="N15362" s="120"/>
      <c r="Z15362" s="92"/>
      <c r="AD15362" s="87"/>
    </row>
    <row r="15363" spans="3:30">
      <c r="C15363" s="88"/>
      <c r="D15363" s="71"/>
      <c r="E15363" s="71"/>
      <c r="F15363" s="71"/>
      <c r="G15363" s="71"/>
      <c r="H15363" s="71"/>
      <c r="I15363" s="71"/>
      <c r="J15363" s="71"/>
      <c r="K15363" s="69"/>
      <c r="L15363" s="176"/>
      <c r="M15363" s="71"/>
      <c r="N15363" s="120"/>
      <c r="Z15363" s="92"/>
      <c r="AD15363" s="87"/>
    </row>
    <row r="15364" spans="3:30">
      <c r="C15364" s="88"/>
      <c r="D15364" s="71"/>
      <c r="E15364" s="71"/>
      <c r="F15364" s="71"/>
      <c r="G15364" s="71"/>
      <c r="H15364" s="71"/>
      <c r="I15364" s="71"/>
      <c r="J15364" s="71"/>
      <c r="K15364" s="69"/>
      <c r="L15364" s="176"/>
      <c r="M15364" s="71"/>
      <c r="N15364" s="120"/>
      <c r="Z15364" s="92"/>
      <c r="AD15364" s="87"/>
    </row>
    <row r="15365" spans="3:30">
      <c r="C15365" s="88"/>
      <c r="D15365" s="71"/>
      <c r="E15365" s="71"/>
      <c r="F15365" s="71"/>
      <c r="G15365" s="71"/>
      <c r="H15365" s="71"/>
      <c r="I15365" s="71"/>
      <c r="J15365" s="71"/>
      <c r="K15365" s="69"/>
      <c r="L15365" s="176"/>
      <c r="M15365" s="71"/>
      <c r="N15365" s="120"/>
      <c r="Z15365" s="92"/>
      <c r="AD15365" s="87"/>
    </row>
    <row r="15366" spans="3:30">
      <c r="C15366" s="88"/>
      <c r="D15366" s="71"/>
      <c r="E15366" s="71"/>
      <c r="F15366" s="71"/>
      <c r="G15366" s="71"/>
      <c r="H15366" s="71"/>
      <c r="I15366" s="71"/>
      <c r="J15366" s="71"/>
      <c r="K15366" s="69"/>
      <c r="L15366" s="176"/>
      <c r="M15366" s="71"/>
      <c r="N15366" s="120"/>
      <c r="Z15366" s="92"/>
      <c r="AD15366" s="87"/>
    </row>
    <row r="15367" spans="3:30">
      <c r="C15367" s="88"/>
      <c r="D15367" s="71"/>
      <c r="E15367" s="71"/>
      <c r="F15367" s="71"/>
      <c r="G15367" s="71"/>
      <c r="H15367" s="71"/>
      <c r="I15367" s="71"/>
      <c r="J15367" s="71"/>
      <c r="K15367" s="69"/>
      <c r="L15367" s="176"/>
      <c r="M15367" s="71"/>
      <c r="N15367" s="120"/>
      <c r="Z15367" s="92"/>
      <c r="AD15367" s="87"/>
    </row>
    <row r="15368" spans="3:30">
      <c r="C15368" s="88"/>
      <c r="D15368" s="71"/>
      <c r="E15368" s="71"/>
      <c r="F15368" s="71"/>
      <c r="G15368" s="71"/>
      <c r="H15368" s="71"/>
      <c r="I15368" s="71"/>
      <c r="J15368" s="71"/>
      <c r="K15368" s="69"/>
      <c r="L15368" s="176"/>
      <c r="M15368" s="71"/>
      <c r="N15368" s="120"/>
      <c r="Z15368" s="92"/>
      <c r="AD15368" s="87"/>
    </row>
    <row r="15369" spans="3:30">
      <c r="C15369" s="88"/>
      <c r="D15369" s="71"/>
      <c r="E15369" s="71"/>
      <c r="F15369" s="71"/>
      <c r="G15369" s="71"/>
      <c r="H15369" s="71"/>
      <c r="I15369" s="71"/>
      <c r="J15369" s="71"/>
      <c r="K15369" s="69"/>
      <c r="L15369" s="176"/>
      <c r="M15369" s="71"/>
      <c r="N15369" s="120"/>
      <c r="Z15369" s="92"/>
      <c r="AD15369" s="87"/>
    </row>
    <row r="15370" spans="3:30">
      <c r="C15370" s="88"/>
      <c r="D15370" s="71"/>
      <c r="E15370" s="71"/>
      <c r="F15370" s="71"/>
      <c r="G15370" s="71"/>
      <c r="H15370" s="71"/>
      <c r="I15370" s="71"/>
      <c r="J15370" s="71"/>
      <c r="K15370" s="69"/>
      <c r="L15370" s="176"/>
      <c r="M15370" s="71"/>
      <c r="N15370" s="120"/>
      <c r="Z15370" s="92"/>
      <c r="AD15370" s="87"/>
    </row>
    <row r="15371" spans="3:30">
      <c r="C15371" s="88"/>
      <c r="D15371" s="71"/>
      <c r="E15371" s="71"/>
      <c r="F15371" s="71"/>
      <c r="G15371" s="71"/>
      <c r="H15371" s="71"/>
      <c r="I15371" s="71"/>
      <c r="J15371" s="71"/>
      <c r="K15371" s="69"/>
      <c r="L15371" s="176"/>
      <c r="M15371" s="71"/>
      <c r="N15371" s="120"/>
      <c r="Z15371" s="92"/>
      <c r="AD15371" s="87"/>
    </row>
    <row r="15372" spans="3:30">
      <c r="C15372" s="88"/>
      <c r="D15372" s="71"/>
      <c r="E15372" s="71"/>
      <c r="F15372" s="71"/>
      <c r="G15372" s="71"/>
      <c r="H15372" s="71"/>
      <c r="I15372" s="71"/>
      <c r="J15372" s="71"/>
      <c r="K15372" s="69"/>
      <c r="L15372" s="176"/>
      <c r="M15372" s="71"/>
      <c r="N15372" s="120"/>
      <c r="Z15372" s="92"/>
      <c r="AD15372" s="87"/>
    </row>
    <row r="15373" spans="3:30">
      <c r="C15373" s="88"/>
      <c r="D15373" s="71"/>
      <c r="E15373" s="71"/>
      <c r="F15373" s="71"/>
      <c r="G15373" s="71"/>
      <c r="H15373" s="71"/>
      <c r="I15373" s="71"/>
      <c r="J15373" s="71"/>
      <c r="K15373" s="69"/>
      <c r="L15373" s="176"/>
      <c r="M15373" s="71"/>
      <c r="N15373" s="120"/>
      <c r="Z15373" s="92"/>
      <c r="AD15373" s="87"/>
    </row>
    <row r="15374" spans="3:30">
      <c r="C15374" s="88"/>
      <c r="D15374" s="71"/>
      <c r="E15374" s="71"/>
      <c r="F15374" s="71"/>
      <c r="G15374" s="71"/>
      <c r="H15374" s="71"/>
      <c r="I15374" s="71"/>
      <c r="J15374" s="71"/>
      <c r="K15374" s="69"/>
      <c r="L15374" s="176"/>
      <c r="M15374" s="71"/>
      <c r="N15374" s="120"/>
      <c r="Z15374" s="92"/>
      <c r="AD15374" s="87"/>
    </row>
    <row r="15375" spans="3:30">
      <c r="C15375" s="88"/>
      <c r="D15375" s="71"/>
      <c r="E15375" s="71"/>
      <c r="F15375" s="71"/>
      <c r="G15375" s="71"/>
      <c r="H15375" s="71"/>
      <c r="I15375" s="71"/>
      <c r="J15375" s="71"/>
      <c r="K15375" s="69"/>
      <c r="L15375" s="176"/>
      <c r="M15375" s="71"/>
      <c r="N15375" s="120"/>
      <c r="Z15375" s="92"/>
      <c r="AD15375" s="87"/>
    </row>
    <row r="15376" spans="3:30">
      <c r="C15376" s="88"/>
      <c r="D15376" s="71"/>
      <c r="E15376" s="71"/>
      <c r="F15376" s="71"/>
      <c r="G15376" s="71"/>
      <c r="H15376" s="71"/>
      <c r="I15376" s="71"/>
      <c r="J15376" s="71"/>
      <c r="K15376" s="69"/>
      <c r="L15376" s="176"/>
      <c r="M15376" s="71"/>
      <c r="N15376" s="120"/>
      <c r="Z15376" s="92"/>
      <c r="AD15376" s="87"/>
    </row>
    <row r="15377" spans="3:30">
      <c r="C15377" s="88"/>
      <c r="D15377" s="71"/>
      <c r="E15377" s="71"/>
      <c r="F15377" s="71"/>
      <c r="G15377" s="71"/>
      <c r="H15377" s="71"/>
      <c r="I15377" s="71"/>
      <c r="J15377" s="71"/>
      <c r="K15377" s="69"/>
      <c r="L15377" s="176"/>
      <c r="M15377" s="71"/>
      <c r="N15377" s="120"/>
      <c r="Z15377" s="92"/>
      <c r="AD15377" s="87"/>
    </row>
    <row r="15378" spans="3:30">
      <c r="C15378" s="88"/>
      <c r="D15378" s="71"/>
      <c r="E15378" s="71"/>
      <c r="F15378" s="71"/>
      <c r="G15378" s="71"/>
      <c r="H15378" s="71"/>
      <c r="I15378" s="71"/>
      <c r="J15378" s="71"/>
      <c r="K15378" s="69"/>
      <c r="L15378" s="176"/>
      <c r="M15378" s="71"/>
      <c r="N15378" s="120"/>
      <c r="Z15378" s="92"/>
      <c r="AD15378" s="87"/>
    </row>
    <row r="15379" spans="3:30">
      <c r="C15379" s="88"/>
      <c r="D15379" s="71"/>
      <c r="E15379" s="71"/>
      <c r="F15379" s="71"/>
      <c r="G15379" s="71"/>
      <c r="H15379" s="71"/>
      <c r="I15379" s="71"/>
      <c r="J15379" s="71"/>
      <c r="K15379" s="69"/>
      <c r="L15379" s="176"/>
      <c r="M15379" s="71"/>
      <c r="N15379" s="120"/>
      <c r="Z15379" s="92"/>
      <c r="AD15379" s="87"/>
    </row>
    <row r="15380" spans="3:30">
      <c r="C15380" s="88"/>
      <c r="D15380" s="71"/>
      <c r="E15380" s="71"/>
      <c r="F15380" s="71"/>
      <c r="G15380" s="71"/>
      <c r="H15380" s="71"/>
      <c r="I15380" s="71"/>
      <c r="J15380" s="71"/>
      <c r="K15380" s="69"/>
      <c r="L15380" s="176"/>
      <c r="M15380" s="71"/>
      <c r="N15380" s="120"/>
      <c r="Z15380" s="92"/>
      <c r="AD15380" s="87"/>
    </row>
    <row r="15381" spans="3:30">
      <c r="C15381" s="88"/>
      <c r="D15381" s="71"/>
      <c r="E15381" s="71"/>
      <c r="F15381" s="71"/>
      <c r="G15381" s="71"/>
      <c r="H15381" s="71"/>
      <c r="I15381" s="71"/>
      <c r="J15381" s="71"/>
      <c r="K15381" s="69"/>
      <c r="L15381" s="176"/>
      <c r="M15381" s="71"/>
      <c r="N15381" s="120"/>
      <c r="Z15381" s="92"/>
      <c r="AD15381" s="87"/>
    </row>
    <row r="15382" spans="3:30">
      <c r="C15382" s="88"/>
      <c r="D15382" s="71"/>
      <c r="E15382" s="71"/>
      <c r="F15382" s="71"/>
      <c r="G15382" s="71"/>
      <c r="H15382" s="71"/>
      <c r="I15382" s="71"/>
      <c r="J15382" s="71"/>
      <c r="K15382" s="69"/>
      <c r="L15382" s="176"/>
      <c r="M15382" s="71"/>
      <c r="N15382" s="120"/>
      <c r="Z15382" s="92"/>
      <c r="AD15382" s="87"/>
    </row>
    <row r="15383" spans="3:30">
      <c r="C15383" s="88"/>
      <c r="D15383" s="71"/>
      <c r="E15383" s="71"/>
      <c r="F15383" s="71"/>
      <c r="G15383" s="71"/>
      <c r="H15383" s="71"/>
      <c r="I15383" s="71"/>
      <c r="J15383" s="71"/>
      <c r="K15383" s="69"/>
      <c r="L15383" s="176"/>
      <c r="M15383" s="71"/>
      <c r="N15383" s="120"/>
      <c r="Z15383" s="92"/>
      <c r="AD15383" s="87"/>
    </row>
    <row r="15384" spans="3:30">
      <c r="C15384" s="88"/>
      <c r="D15384" s="71"/>
      <c r="E15384" s="71"/>
      <c r="F15384" s="71"/>
      <c r="G15384" s="71"/>
      <c r="H15384" s="71"/>
      <c r="I15384" s="71"/>
      <c r="J15384" s="71"/>
      <c r="K15384" s="69"/>
      <c r="L15384" s="176"/>
      <c r="M15384" s="71"/>
      <c r="N15384" s="120"/>
      <c r="Z15384" s="92"/>
      <c r="AD15384" s="87"/>
    </row>
    <row r="15385" spans="3:30">
      <c r="C15385" s="88"/>
      <c r="D15385" s="71"/>
      <c r="E15385" s="71"/>
      <c r="F15385" s="71"/>
      <c r="G15385" s="71"/>
      <c r="H15385" s="71"/>
      <c r="I15385" s="71"/>
      <c r="J15385" s="71"/>
      <c r="K15385" s="69"/>
      <c r="L15385" s="176"/>
      <c r="M15385" s="71"/>
      <c r="N15385" s="120"/>
      <c r="Z15385" s="92"/>
      <c r="AD15385" s="87"/>
    </row>
    <row r="15386" spans="3:30">
      <c r="C15386" s="88"/>
      <c r="D15386" s="71"/>
      <c r="E15386" s="71"/>
      <c r="F15386" s="71"/>
      <c r="G15386" s="71"/>
      <c r="H15386" s="71"/>
      <c r="I15386" s="71"/>
      <c r="J15386" s="71"/>
      <c r="K15386" s="69"/>
      <c r="L15386" s="176"/>
      <c r="M15386" s="71"/>
      <c r="N15386" s="120"/>
      <c r="Z15386" s="92"/>
      <c r="AD15386" s="87"/>
    </row>
    <row r="15387" spans="3:30">
      <c r="C15387" s="88"/>
      <c r="D15387" s="71"/>
      <c r="E15387" s="71"/>
      <c r="F15387" s="71"/>
      <c r="G15387" s="71"/>
      <c r="H15387" s="71"/>
      <c r="I15387" s="71"/>
      <c r="J15387" s="71"/>
      <c r="K15387" s="69"/>
      <c r="L15387" s="176"/>
      <c r="M15387" s="71"/>
      <c r="N15387" s="120"/>
      <c r="Z15387" s="92"/>
      <c r="AD15387" s="87"/>
    </row>
    <row r="15388" spans="3:30">
      <c r="C15388" s="88"/>
      <c r="D15388" s="71"/>
      <c r="E15388" s="71"/>
      <c r="F15388" s="71"/>
      <c r="G15388" s="71"/>
      <c r="H15388" s="71"/>
      <c r="I15388" s="71"/>
      <c r="J15388" s="71"/>
      <c r="K15388" s="69"/>
      <c r="L15388" s="176"/>
      <c r="M15388" s="71"/>
      <c r="N15388" s="120"/>
      <c r="Z15388" s="92"/>
      <c r="AD15388" s="87"/>
    </row>
    <row r="15389" spans="3:30">
      <c r="C15389" s="88"/>
      <c r="D15389" s="71"/>
      <c r="E15389" s="71"/>
      <c r="F15389" s="71"/>
      <c r="G15389" s="71"/>
      <c r="H15389" s="71"/>
      <c r="I15389" s="71"/>
      <c r="J15389" s="71"/>
      <c r="K15389" s="69"/>
      <c r="L15389" s="176"/>
      <c r="M15389" s="71"/>
      <c r="N15389" s="120"/>
      <c r="Z15389" s="92"/>
      <c r="AD15389" s="87"/>
    </row>
    <row r="15390" spans="3:30">
      <c r="C15390" s="88"/>
      <c r="D15390" s="71"/>
      <c r="E15390" s="71"/>
      <c r="F15390" s="71"/>
      <c r="G15390" s="71"/>
      <c r="H15390" s="71"/>
      <c r="I15390" s="71"/>
      <c r="J15390" s="71"/>
      <c r="K15390" s="69"/>
      <c r="L15390" s="176"/>
      <c r="M15390" s="71"/>
      <c r="N15390" s="120"/>
      <c r="Z15390" s="92"/>
      <c r="AD15390" s="87"/>
    </row>
    <row r="15391" spans="3:30">
      <c r="C15391" s="88"/>
      <c r="D15391" s="71"/>
      <c r="E15391" s="71"/>
      <c r="F15391" s="71"/>
      <c r="G15391" s="71"/>
      <c r="H15391" s="71"/>
      <c r="I15391" s="71"/>
      <c r="J15391" s="71"/>
      <c r="K15391" s="69"/>
      <c r="L15391" s="176"/>
      <c r="M15391" s="71"/>
      <c r="N15391" s="120"/>
      <c r="Z15391" s="92"/>
      <c r="AD15391" s="87"/>
    </row>
    <row r="15392" spans="3:30">
      <c r="C15392" s="88"/>
      <c r="D15392" s="71"/>
      <c r="E15392" s="71"/>
      <c r="F15392" s="71"/>
      <c r="G15392" s="71"/>
      <c r="H15392" s="71"/>
      <c r="I15392" s="71"/>
      <c r="J15392" s="71"/>
      <c r="K15392" s="69"/>
      <c r="L15392" s="176"/>
      <c r="M15392" s="71"/>
      <c r="N15392" s="120"/>
      <c r="Z15392" s="92"/>
      <c r="AD15392" s="87"/>
    </row>
    <row r="15393" spans="3:30">
      <c r="C15393" s="88"/>
      <c r="D15393" s="71"/>
      <c r="E15393" s="71"/>
      <c r="F15393" s="71"/>
      <c r="G15393" s="71"/>
      <c r="H15393" s="71"/>
      <c r="I15393" s="71"/>
      <c r="J15393" s="71"/>
      <c r="K15393" s="69"/>
      <c r="L15393" s="176"/>
      <c r="M15393" s="71"/>
      <c r="N15393" s="120"/>
      <c r="Z15393" s="92"/>
      <c r="AD15393" s="87"/>
    </row>
    <row r="15394" spans="3:30">
      <c r="C15394" s="88"/>
      <c r="D15394" s="71"/>
      <c r="E15394" s="71"/>
      <c r="F15394" s="71"/>
      <c r="G15394" s="71"/>
      <c r="H15394" s="71"/>
      <c r="I15394" s="71"/>
      <c r="J15394" s="71"/>
      <c r="K15394" s="69"/>
      <c r="L15394" s="176"/>
      <c r="M15394" s="71"/>
      <c r="N15394" s="120"/>
      <c r="Z15394" s="92"/>
      <c r="AD15394" s="87"/>
    </row>
    <row r="15395" spans="3:30">
      <c r="C15395" s="88"/>
      <c r="D15395" s="71"/>
      <c r="E15395" s="71"/>
      <c r="F15395" s="71"/>
      <c r="G15395" s="71"/>
      <c r="H15395" s="71"/>
      <c r="I15395" s="71"/>
      <c r="J15395" s="71"/>
      <c r="K15395" s="69"/>
      <c r="L15395" s="176"/>
      <c r="M15395" s="71"/>
      <c r="N15395" s="120"/>
      <c r="Z15395" s="92"/>
      <c r="AD15395" s="87"/>
    </row>
    <row r="15396" spans="3:30">
      <c r="C15396" s="88"/>
      <c r="D15396" s="71"/>
      <c r="E15396" s="71"/>
      <c r="F15396" s="71"/>
      <c r="G15396" s="71"/>
      <c r="H15396" s="71"/>
      <c r="I15396" s="71"/>
      <c r="J15396" s="71"/>
      <c r="K15396" s="69"/>
      <c r="L15396" s="176"/>
      <c r="M15396" s="71"/>
      <c r="N15396" s="120"/>
      <c r="Z15396" s="92"/>
      <c r="AD15396" s="87"/>
    </row>
    <row r="15397" spans="3:30">
      <c r="C15397" s="88"/>
      <c r="D15397" s="71"/>
      <c r="E15397" s="71"/>
      <c r="F15397" s="71"/>
      <c r="G15397" s="71"/>
      <c r="H15397" s="71"/>
      <c r="I15397" s="71"/>
      <c r="J15397" s="71"/>
      <c r="K15397" s="69"/>
      <c r="L15397" s="176"/>
      <c r="M15397" s="71"/>
      <c r="N15397" s="120"/>
      <c r="Z15397" s="92"/>
      <c r="AD15397" s="87"/>
    </row>
    <row r="15398" spans="3:30">
      <c r="C15398" s="88"/>
      <c r="D15398" s="71"/>
      <c r="E15398" s="71"/>
      <c r="F15398" s="71"/>
      <c r="G15398" s="71"/>
      <c r="H15398" s="71"/>
      <c r="I15398" s="71"/>
      <c r="J15398" s="71"/>
      <c r="K15398" s="69"/>
      <c r="L15398" s="176"/>
      <c r="M15398" s="71"/>
      <c r="N15398" s="120"/>
      <c r="Z15398" s="92"/>
      <c r="AD15398" s="87"/>
    </row>
    <row r="15399" spans="3:30">
      <c r="C15399" s="88"/>
      <c r="D15399" s="71"/>
      <c r="E15399" s="71"/>
      <c r="F15399" s="71"/>
      <c r="G15399" s="71"/>
      <c r="H15399" s="71"/>
      <c r="I15399" s="71"/>
      <c r="J15399" s="71"/>
      <c r="K15399" s="69"/>
      <c r="L15399" s="176"/>
      <c r="M15399" s="71"/>
      <c r="N15399" s="120"/>
      <c r="Z15399" s="92"/>
      <c r="AD15399" s="87"/>
    </row>
    <row r="15400" spans="3:30">
      <c r="C15400" s="88"/>
      <c r="D15400" s="71"/>
      <c r="E15400" s="71"/>
      <c r="F15400" s="71"/>
      <c r="G15400" s="71"/>
      <c r="H15400" s="71"/>
      <c r="I15400" s="71"/>
      <c r="J15400" s="71"/>
      <c r="K15400" s="69"/>
      <c r="L15400" s="176"/>
      <c r="M15400" s="71"/>
      <c r="N15400" s="120"/>
      <c r="Z15400" s="92"/>
      <c r="AD15400" s="87"/>
    </row>
    <row r="15401" spans="3:30">
      <c r="C15401" s="88"/>
      <c r="D15401" s="71"/>
      <c r="E15401" s="71"/>
      <c r="F15401" s="71"/>
      <c r="G15401" s="71"/>
      <c r="H15401" s="71"/>
      <c r="I15401" s="71"/>
      <c r="J15401" s="71"/>
      <c r="K15401" s="69"/>
      <c r="L15401" s="176"/>
      <c r="M15401" s="71"/>
      <c r="N15401" s="120"/>
      <c r="Z15401" s="92"/>
      <c r="AD15401" s="87"/>
    </row>
    <row r="15402" spans="3:30">
      <c r="C15402" s="88"/>
      <c r="D15402" s="71"/>
      <c r="E15402" s="71"/>
      <c r="F15402" s="71"/>
      <c r="G15402" s="71"/>
      <c r="H15402" s="71"/>
      <c r="I15402" s="71"/>
      <c r="J15402" s="71"/>
      <c r="K15402" s="69"/>
      <c r="L15402" s="176"/>
      <c r="M15402" s="71"/>
      <c r="N15402" s="120"/>
      <c r="Z15402" s="92"/>
      <c r="AD15402" s="87"/>
    </row>
    <row r="15403" spans="3:30">
      <c r="C15403" s="88"/>
      <c r="D15403" s="71"/>
      <c r="E15403" s="71"/>
      <c r="F15403" s="71"/>
      <c r="G15403" s="71"/>
      <c r="H15403" s="71"/>
      <c r="I15403" s="71"/>
      <c r="J15403" s="71"/>
      <c r="K15403" s="69"/>
      <c r="L15403" s="176"/>
      <c r="M15403" s="71"/>
      <c r="N15403" s="120"/>
      <c r="Z15403" s="92"/>
      <c r="AD15403" s="87"/>
    </row>
    <row r="15404" spans="3:30">
      <c r="C15404" s="88"/>
      <c r="D15404" s="71"/>
      <c r="E15404" s="71"/>
      <c r="F15404" s="71"/>
      <c r="G15404" s="71"/>
      <c r="H15404" s="71"/>
      <c r="I15404" s="71"/>
      <c r="J15404" s="71"/>
      <c r="K15404" s="69"/>
      <c r="L15404" s="176"/>
      <c r="M15404" s="71"/>
      <c r="N15404" s="120"/>
      <c r="Z15404" s="92"/>
      <c r="AD15404" s="87"/>
    </row>
    <row r="15405" spans="3:30">
      <c r="C15405" s="88"/>
      <c r="D15405" s="71"/>
      <c r="E15405" s="71"/>
      <c r="F15405" s="71"/>
      <c r="G15405" s="71"/>
      <c r="H15405" s="71"/>
      <c r="I15405" s="71"/>
      <c r="J15405" s="71"/>
      <c r="K15405" s="69"/>
      <c r="L15405" s="176"/>
      <c r="M15405" s="71"/>
      <c r="N15405" s="120"/>
      <c r="Z15405" s="92"/>
      <c r="AD15405" s="87"/>
    </row>
    <row r="15406" spans="3:30">
      <c r="C15406" s="88"/>
      <c r="D15406" s="71"/>
      <c r="E15406" s="71"/>
      <c r="F15406" s="71"/>
      <c r="G15406" s="71"/>
      <c r="H15406" s="71"/>
      <c r="I15406" s="71"/>
      <c r="J15406" s="71"/>
      <c r="K15406" s="69"/>
      <c r="L15406" s="176"/>
      <c r="M15406" s="71"/>
      <c r="N15406" s="120"/>
      <c r="Z15406" s="92"/>
      <c r="AD15406" s="87"/>
    </row>
    <row r="15407" spans="3:30">
      <c r="C15407" s="88"/>
      <c r="D15407" s="71"/>
      <c r="E15407" s="71"/>
      <c r="F15407" s="71"/>
      <c r="G15407" s="71"/>
      <c r="H15407" s="71"/>
      <c r="I15407" s="71"/>
      <c r="J15407" s="71"/>
      <c r="K15407" s="69"/>
      <c r="L15407" s="176"/>
      <c r="M15407" s="71"/>
      <c r="N15407" s="120"/>
      <c r="Z15407" s="92"/>
      <c r="AD15407" s="87"/>
    </row>
    <row r="15408" spans="3:30">
      <c r="C15408" s="88"/>
      <c r="D15408" s="71"/>
      <c r="E15408" s="71"/>
      <c r="F15408" s="71"/>
      <c r="G15408" s="71"/>
      <c r="H15408" s="71"/>
      <c r="I15408" s="71"/>
      <c r="J15408" s="71"/>
      <c r="K15408" s="69"/>
      <c r="L15408" s="176"/>
      <c r="M15408" s="71"/>
      <c r="N15408" s="120"/>
      <c r="Z15408" s="92"/>
      <c r="AD15408" s="87"/>
    </row>
    <row r="15409" spans="3:30">
      <c r="C15409" s="88"/>
      <c r="D15409" s="71"/>
      <c r="E15409" s="71"/>
      <c r="F15409" s="71"/>
      <c r="G15409" s="71"/>
      <c r="H15409" s="71"/>
      <c r="I15409" s="71"/>
      <c r="J15409" s="71"/>
      <c r="K15409" s="69"/>
      <c r="L15409" s="176"/>
      <c r="M15409" s="71"/>
      <c r="N15409" s="120"/>
      <c r="Z15409" s="92"/>
      <c r="AD15409" s="87"/>
    </row>
    <row r="15410" spans="3:30">
      <c r="C15410" s="88"/>
      <c r="D15410" s="71"/>
      <c r="E15410" s="71"/>
      <c r="F15410" s="71"/>
      <c r="G15410" s="71"/>
      <c r="H15410" s="71"/>
      <c r="I15410" s="71"/>
      <c r="J15410" s="71"/>
      <c r="K15410" s="69"/>
      <c r="L15410" s="176"/>
      <c r="M15410" s="71"/>
      <c r="N15410" s="120"/>
      <c r="Z15410" s="92"/>
      <c r="AD15410" s="87"/>
    </row>
    <row r="15411" spans="3:30">
      <c r="C15411" s="88"/>
      <c r="D15411" s="71"/>
      <c r="E15411" s="71"/>
      <c r="F15411" s="71"/>
      <c r="G15411" s="71"/>
      <c r="H15411" s="71"/>
      <c r="I15411" s="71"/>
      <c r="J15411" s="71"/>
      <c r="K15411" s="69"/>
      <c r="L15411" s="176"/>
      <c r="M15411" s="71"/>
      <c r="N15411" s="120"/>
      <c r="Z15411" s="92"/>
      <c r="AD15411" s="87"/>
    </row>
    <row r="15412" spans="3:30">
      <c r="C15412" s="88"/>
      <c r="D15412" s="71"/>
      <c r="E15412" s="71"/>
      <c r="F15412" s="71"/>
      <c r="G15412" s="71"/>
      <c r="H15412" s="71"/>
      <c r="I15412" s="71"/>
      <c r="J15412" s="71"/>
      <c r="K15412" s="69"/>
      <c r="L15412" s="176"/>
      <c r="M15412" s="71"/>
      <c r="N15412" s="120"/>
      <c r="Z15412" s="92"/>
      <c r="AD15412" s="87"/>
    </row>
    <row r="15413" spans="3:30">
      <c r="C15413" s="88"/>
      <c r="D15413" s="71"/>
      <c r="E15413" s="71"/>
      <c r="F15413" s="71"/>
      <c r="G15413" s="71"/>
      <c r="H15413" s="71"/>
      <c r="I15413" s="71"/>
      <c r="J15413" s="71"/>
      <c r="K15413" s="69"/>
      <c r="L15413" s="176"/>
      <c r="M15413" s="71"/>
      <c r="N15413" s="120"/>
      <c r="Z15413" s="92"/>
      <c r="AD15413" s="87"/>
    </row>
    <row r="15414" spans="3:30">
      <c r="C15414" s="88"/>
      <c r="D15414" s="71"/>
      <c r="E15414" s="71"/>
      <c r="F15414" s="71"/>
      <c r="G15414" s="71"/>
      <c r="H15414" s="71"/>
      <c r="I15414" s="71"/>
      <c r="J15414" s="71"/>
      <c r="K15414" s="69"/>
      <c r="L15414" s="176"/>
      <c r="M15414" s="71"/>
      <c r="N15414" s="120"/>
      <c r="Z15414" s="92"/>
      <c r="AD15414" s="87"/>
    </row>
    <row r="15415" spans="3:30">
      <c r="C15415" s="88"/>
      <c r="D15415" s="71"/>
      <c r="E15415" s="71"/>
      <c r="F15415" s="71"/>
      <c r="G15415" s="71"/>
      <c r="H15415" s="71"/>
      <c r="I15415" s="71"/>
      <c r="J15415" s="71"/>
      <c r="K15415" s="69"/>
      <c r="L15415" s="176"/>
      <c r="M15415" s="71"/>
      <c r="N15415" s="120"/>
      <c r="Z15415" s="92"/>
      <c r="AD15415" s="87"/>
    </row>
    <row r="15416" spans="3:30">
      <c r="C15416" s="88"/>
      <c r="D15416" s="71"/>
      <c r="E15416" s="71"/>
      <c r="F15416" s="71"/>
      <c r="G15416" s="71"/>
      <c r="H15416" s="71"/>
      <c r="I15416" s="71"/>
      <c r="J15416" s="71"/>
      <c r="K15416" s="69"/>
      <c r="L15416" s="176"/>
      <c r="M15416" s="71"/>
      <c r="N15416" s="120"/>
      <c r="Z15416" s="92"/>
      <c r="AD15416" s="87"/>
    </row>
    <row r="15417" spans="3:30">
      <c r="C15417" s="88"/>
      <c r="D15417" s="71"/>
      <c r="E15417" s="71"/>
      <c r="F15417" s="71"/>
      <c r="G15417" s="71"/>
      <c r="H15417" s="71"/>
      <c r="I15417" s="71"/>
      <c r="J15417" s="71"/>
      <c r="K15417" s="69"/>
      <c r="L15417" s="176"/>
      <c r="M15417" s="71"/>
      <c r="N15417" s="120"/>
      <c r="Z15417" s="92"/>
      <c r="AD15417" s="87"/>
    </row>
    <row r="15418" spans="3:30">
      <c r="C15418" s="88"/>
      <c r="D15418" s="71"/>
      <c r="E15418" s="71"/>
      <c r="F15418" s="71"/>
      <c r="G15418" s="71"/>
      <c r="H15418" s="71"/>
      <c r="I15418" s="71"/>
      <c r="J15418" s="71"/>
      <c r="K15418" s="69"/>
      <c r="L15418" s="176"/>
      <c r="M15418" s="71"/>
      <c r="N15418" s="120"/>
      <c r="Z15418" s="92"/>
      <c r="AD15418" s="87"/>
    </row>
    <row r="15419" spans="3:30">
      <c r="C15419" s="88"/>
      <c r="D15419" s="71"/>
      <c r="E15419" s="71"/>
      <c r="F15419" s="71"/>
      <c r="G15419" s="71"/>
      <c r="H15419" s="71"/>
      <c r="I15419" s="71"/>
      <c r="J15419" s="71"/>
      <c r="K15419" s="69"/>
      <c r="L15419" s="176"/>
      <c r="M15419" s="71"/>
      <c r="N15419" s="120"/>
      <c r="Z15419" s="92"/>
      <c r="AD15419" s="87"/>
    </row>
    <row r="15420" spans="3:30">
      <c r="C15420" s="88"/>
      <c r="D15420" s="71"/>
      <c r="E15420" s="71"/>
      <c r="F15420" s="71"/>
      <c r="G15420" s="71"/>
      <c r="H15420" s="71"/>
      <c r="I15420" s="71"/>
      <c r="J15420" s="71"/>
      <c r="K15420" s="69"/>
      <c r="L15420" s="176"/>
      <c r="M15420" s="71"/>
      <c r="N15420" s="120"/>
      <c r="Z15420" s="92"/>
      <c r="AD15420" s="87"/>
    </row>
    <row r="15421" spans="3:30">
      <c r="C15421" s="88"/>
      <c r="D15421" s="71"/>
      <c r="E15421" s="71"/>
      <c r="F15421" s="71"/>
      <c r="G15421" s="71"/>
      <c r="H15421" s="71"/>
      <c r="I15421" s="71"/>
      <c r="J15421" s="71"/>
      <c r="K15421" s="69"/>
      <c r="L15421" s="176"/>
      <c r="M15421" s="71"/>
      <c r="N15421" s="120"/>
      <c r="Z15421" s="92"/>
      <c r="AD15421" s="87"/>
    </row>
    <row r="15422" spans="3:30">
      <c r="C15422" s="88"/>
      <c r="D15422" s="71"/>
      <c r="E15422" s="71"/>
      <c r="F15422" s="71"/>
      <c r="G15422" s="71"/>
      <c r="H15422" s="71"/>
      <c r="I15422" s="71"/>
      <c r="J15422" s="71"/>
      <c r="K15422" s="69"/>
      <c r="L15422" s="176"/>
      <c r="M15422" s="71"/>
      <c r="N15422" s="120"/>
      <c r="Z15422" s="92"/>
      <c r="AD15422" s="87"/>
    </row>
    <row r="15423" spans="3:30">
      <c r="C15423" s="88"/>
      <c r="D15423" s="71"/>
      <c r="E15423" s="71"/>
      <c r="F15423" s="71"/>
      <c r="G15423" s="71"/>
      <c r="H15423" s="71"/>
      <c r="I15423" s="71"/>
      <c r="J15423" s="71"/>
      <c r="K15423" s="69"/>
      <c r="L15423" s="176"/>
      <c r="M15423" s="71"/>
      <c r="N15423" s="120"/>
      <c r="Z15423" s="92"/>
      <c r="AD15423" s="87"/>
    </row>
    <row r="15424" spans="3:30">
      <c r="C15424" s="88"/>
      <c r="D15424" s="71"/>
      <c r="E15424" s="71"/>
      <c r="F15424" s="71"/>
      <c r="G15424" s="71"/>
      <c r="H15424" s="71"/>
      <c r="I15424" s="71"/>
      <c r="J15424" s="71"/>
      <c r="K15424" s="69"/>
      <c r="L15424" s="176"/>
      <c r="M15424" s="71"/>
      <c r="N15424" s="120"/>
      <c r="Z15424" s="92"/>
      <c r="AD15424" s="87"/>
    </row>
    <row r="15425" spans="3:30">
      <c r="C15425" s="88"/>
      <c r="D15425" s="71"/>
      <c r="E15425" s="71"/>
      <c r="F15425" s="71"/>
      <c r="G15425" s="71"/>
      <c r="H15425" s="71"/>
      <c r="I15425" s="71"/>
      <c r="J15425" s="71"/>
      <c r="K15425" s="69"/>
      <c r="L15425" s="176"/>
      <c r="M15425" s="71"/>
      <c r="N15425" s="120"/>
      <c r="Z15425" s="92"/>
      <c r="AD15425" s="87"/>
    </row>
    <row r="15426" spans="3:30">
      <c r="C15426" s="88"/>
      <c r="D15426" s="71"/>
      <c r="E15426" s="71"/>
      <c r="F15426" s="71"/>
      <c r="G15426" s="71"/>
      <c r="H15426" s="71"/>
      <c r="I15426" s="71"/>
      <c r="J15426" s="71"/>
      <c r="K15426" s="69"/>
      <c r="L15426" s="176"/>
      <c r="M15426" s="71"/>
      <c r="N15426" s="120"/>
      <c r="Z15426" s="92"/>
      <c r="AD15426" s="87"/>
    </row>
    <row r="15427" spans="3:30">
      <c r="C15427" s="88"/>
      <c r="D15427" s="71"/>
      <c r="E15427" s="71"/>
      <c r="F15427" s="71"/>
      <c r="G15427" s="71"/>
      <c r="H15427" s="71"/>
      <c r="I15427" s="71"/>
      <c r="J15427" s="71"/>
      <c r="K15427" s="69"/>
      <c r="L15427" s="176"/>
      <c r="M15427" s="71"/>
      <c r="N15427" s="120"/>
      <c r="Z15427" s="92"/>
      <c r="AD15427" s="87"/>
    </row>
    <row r="15428" spans="3:30">
      <c r="C15428" s="88"/>
      <c r="D15428" s="71"/>
      <c r="E15428" s="71"/>
      <c r="F15428" s="71"/>
      <c r="G15428" s="71"/>
      <c r="H15428" s="71"/>
      <c r="I15428" s="71"/>
      <c r="J15428" s="71"/>
      <c r="K15428" s="69"/>
      <c r="L15428" s="176"/>
      <c r="M15428" s="71"/>
      <c r="N15428" s="120"/>
      <c r="Z15428" s="92"/>
      <c r="AD15428" s="87"/>
    </row>
    <row r="15429" spans="3:30">
      <c r="C15429" s="88"/>
      <c r="D15429" s="71"/>
      <c r="E15429" s="71"/>
      <c r="F15429" s="71"/>
      <c r="G15429" s="71"/>
      <c r="H15429" s="71"/>
      <c r="I15429" s="71"/>
      <c r="J15429" s="71"/>
      <c r="K15429" s="69"/>
      <c r="L15429" s="176"/>
      <c r="M15429" s="71"/>
      <c r="N15429" s="120"/>
      <c r="Z15429" s="92"/>
      <c r="AD15429" s="87"/>
    </row>
    <row r="15430" spans="3:30">
      <c r="C15430" s="88"/>
      <c r="D15430" s="71"/>
      <c r="E15430" s="71"/>
      <c r="F15430" s="71"/>
      <c r="G15430" s="71"/>
      <c r="H15430" s="71"/>
      <c r="I15430" s="71"/>
      <c r="J15430" s="71"/>
      <c r="K15430" s="69"/>
      <c r="L15430" s="176"/>
      <c r="M15430" s="71"/>
      <c r="N15430" s="120"/>
      <c r="Z15430" s="92"/>
      <c r="AD15430" s="87"/>
    </row>
    <row r="15431" spans="3:30">
      <c r="C15431" s="88"/>
      <c r="D15431" s="71"/>
      <c r="E15431" s="71"/>
      <c r="F15431" s="71"/>
      <c r="G15431" s="71"/>
      <c r="H15431" s="71"/>
      <c r="I15431" s="71"/>
      <c r="J15431" s="71"/>
      <c r="K15431" s="69"/>
      <c r="L15431" s="176"/>
      <c r="M15431" s="71"/>
      <c r="N15431" s="120"/>
      <c r="Z15431" s="92"/>
      <c r="AD15431" s="87"/>
    </row>
    <row r="15432" spans="3:30">
      <c r="C15432" s="88"/>
      <c r="D15432" s="71"/>
      <c r="E15432" s="71"/>
      <c r="F15432" s="71"/>
      <c r="G15432" s="71"/>
      <c r="H15432" s="71"/>
      <c r="I15432" s="71"/>
      <c r="J15432" s="71"/>
      <c r="K15432" s="69"/>
      <c r="L15432" s="176"/>
      <c r="M15432" s="71"/>
      <c r="N15432" s="120"/>
      <c r="Z15432" s="92"/>
      <c r="AD15432" s="87"/>
    </row>
    <row r="15433" spans="3:30">
      <c r="C15433" s="88"/>
      <c r="D15433" s="71"/>
      <c r="E15433" s="71"/>
      <c r="F15433" s="71"/>
      <c r="G15433" s="71"/>
      <c r="H15433" s="71"/>
      <c r="I15433" s="71"/>
      <c r="J15433" s="71"/>
      <c r="K15433" s="69"/>
      <c r="L15433" s="176"/>
      <c r="M15433" s="71"/>
      <c r="N15433" s="120"/>
      <c r="Z15433" s="92"/>
      <c r="AD15433" s="87"/>
    </row>
    <row r="15434" spans="3:30">
      <c r="C15434" s="88"/>
      <c r="D15434" s="71"/>
      <c r="E15434" s="71"/>
      <c r="F15434" s="71"/>
      <c r="G15434" s="71"/>
      <c r="H15434" s="71"/>
      <c r="I15434" s="71"/>
      <c r="J15434" s="71"/>
      <c r="K15434" s="69"/>
      <c r="L15434" s="176"/>
      <c r="M15434" s="71"/>
      <c r="N15434" s="120"/>
      <c r="Z15434" s="92"/>
      <c r="AD15434" s="87"/>
    </row>
    <row r="15435" spans="3:30">
      <c r="C15435" s="88"/>
      <c r="D15435" s="71"/>
      <c r="E15435" s="71"/>
      <c r="F15435" s="71"/>
      <c r="G15435" s="71"/>
      <c r="H15435" s="71"/>
      <c r="I15435" s="71"/>
      <c r="J15435" s="71"/>
      <c r="K15435" s="69"/>
      <c r="L15435" s="176"/>
      <c r="M15435" s="71"/>
      <c r="N15435" s="120"/>
      <c r="Z15435" s="92"/>
      <c r="AD15435" s="87"/>
    </row>
    <row r="15436" spans="3:30">
      <c r="C15436" s="88"/>
      <c r="D15436" s="71"/>
      <c r="E15436" s="71"/>
      <c r="F15436" s="71"/>
      <c r="G15436" s="71"/>
      <c r="H15436" s="71"/>
      <c r="I15436" s="71"/>
      <c r="J15436" s="71"/>
      <c r="K15436" s="69"/>
      <c r="L15436" s="176"/>
      <c r="M15436" s="71"/>
      <c r="N15436" s="120"/>
      <c r="Z15436" s="92"/>
      <c r="AD15436" s="87"/>
    </row>
    <row r="15437" spans="3:30">
      <c r="C15437" s="88"/>
      <c r="D15437" s="71"/>
      <c r="E15437" s="71"/>
      <c r="F15437" s="71"/>
      <c r="G15437" s="71"/>
      <c r="H15437" s="71"/>
      <c r="I15437" s="71"/>
      <c r="J15437" s="71"/>
      <c r="K15437" s="69"/>
      <c r="L15437" s="176"/>
      <c r="M15437" s="71"/>
      <c r="N15437" s="120"/>
      <c r="Z15437" s="92"/>
      <c r="AD15437" s="87"/>
    </row>
    <row r="15438" spans="3:30">
      <c r="C15438" s="88"/>
      <c r="D15438" s="71"/>
      <c r="E15438" s="71"/>
      <c r="F15438" s="71"/>
      <c r="G15438" s="71"/>
      <c r="H15438" s="71"/>
      <c r="I15438" s="71"/>
      <c r="J15438" s="71"/>
      <c r="K15438" s="69"/>
      <c r="L15438" s="176"/>
      <c r="M15438" s="71"/>
      <c r="N15438" s="120"/>
      <c r="Z15438" s="92"/>
      <c r="AD15438" s="87"/>
    </row>
    <row r="15439" spans="3:30">
      <c r="C15439" s="88"/>
      <c r="D15439" s="71"/>
      <c r="E15439" s="71"/>
      <c r="F15439" s="71"/>
      <c r="G15439" s="71"/>
      <c r="H15439" s="71"/>
      <c r="I15439" s="71"/>
      <c r="J15439" s="71"/>
      <c r="K15439" s="69"/>
      <c r="L15439" s="176"/>
      <c r="M15439" s="71"/>
      <c r="N15439" s="120"/>
      <c r="Z15439" s="92"/>
      <c r="AD15439" s="87"/>
    </row>
    <row r="15440" spans="3:30">
      <c r="C15440" s="88"/>
      <c r="D15440" s="71"/>
      <c r="E15440" s="71"/>
      <c r="F15440" s="71"/>
      <c r="G15440" s="71"/>
      <c r="H15440" s="71"/>
      <c r="I15440" s="71"/>
      <c r="J15440" s="71"/>
      <c r="K15440" s="69"/>
      <c r="L15440" s="176"/>
      <c r="M15440" s="71"/>
      <c r="N15440" s="120"/>
      <c r="Z15440" s="92"/>
      <c r="AD15440" s="87"/>
    </row>
    <row r="15441" spans="3:30">
      <c r="C15441" s="88"/>
      <c r="D15441" s="71"/>
      <c r="E15441" s="71"/>
      <c r="F15441" s="71"/>
      <c r="G15441" s="71"/>
      <c r="H15441" s="71"/>
      <c r="I15441" s="71"/>
      <c r="J15441" s="71"/>
      <c r="K15441" s="69"/>
      <c r="L15441" s="176"/>
      <c r="M15441" s="71"/>
      <c r="N15441" s="120"/>
      <c r="Z15441" s="92"/>
      <c r="AD15441" s="87"/>
    </row>
    <row r="15442" spans="3:30">
      <c r="C15442" s="88"/>
      <c r="D15442" s="71"/>
      <c r="E15442" s="71"/>
      <c r="F15442" s="71"/>
      <c r="G15442" s="71"/>
      <c r="H15442" s="71"/>
      <c r="I15442" s="71"/>
      <c r="J15442" s="71"/>
      <c r="K15442" s="69"/>
      <c r="L15442" s="176"/>
      <c r="M15442" s="71"/>
      <c r="N15442" s="120"/>
      <c r="Z15442" s="92"/>
      <c r="AD15442" s="87"/>
    </row>
    <row r="15443" spans="3:30">
      <c r="C15443" s="88"/>
      <c r="D15443" s="71"/>
      <c r="E15443" s="71"/>
      <c r="F15443" s="71"/>
      <c r="G15443" s="71"/>
      <c r="H15443" s="71"/>
      <c r="I15443" s="71"/>
      <c r="J15443" s="71"/>
      <c r="K15443" s="69"/>
      <c r="L15443" s="176"/>
      <c r="M15443" s="71"/>
      <c r="N15443" s="120"/>
      <c r="Z15443" s="92"/>
      <c r="AD15443" s="87"/>
    </row>
    <row r="15444" spans="3:30">
      <c r="C15444" s="88"/>
      <c r="D15444" s="71"/>
      <c r="E15444" s="71"/>
      <c r="F15444" s="71"/>
      <c r="G15444" s="71"/>
      <c r="H15444" s="71"/>
      <c r="I15444" s="71"/>
      <c r="J15444" s="71"/>
      <c r="K15444" s="69"/>
      <c r="L15444" s="176"/>
      <c r="M15444" s="71"/>
      <c r="N15444" s="120"/>
      <c r="Z15444" s="92"/>
      <c r="AD15444" s="87"/>
    </row>
    <row r="15445" spans="3:30">
      <c r="C15445" s="88"/>
      <c r="D15445" s="71"/>
      <c r="E15445" s="71"/>
      <c r="F15445" s="71"/>
      <c r="G15445" s="71"/>
      <c r="H15445" s="71"/>
      <c r="I15445" s="71"/>
      <c r="J15445" s="71"/>
      <c r="K15445" s="69"/>
      <c r="L15445" s="176"/>
      <c r="M15445" s="71"/>
      <c r="N15445" s="120"/>
      <c r="Z15445" s="92"/>
      <c r="AD15445" s="87"/>
    </row>
    <row r="15446" spans="3:30">
      <c r="C15446" s="88"/>
      <c r="D15446" s="71"/>
      <c r="E15446" s="71"/>
      <c r="F15446" s="71"/>
      <c r="G15446" s="71"/>
      <c r="H15446" s="71"/>
      <c r="I15446" s="71"/>
      <c r="J15446" s="71"/>
      <c r="K15446" s="69"/>
      <c r="L15446" s="176"/>
      <c r="M15446" s="71"/>
      <c r="N15446" s="120"/>
      <c r="Z15446" s="92"/>
      <c r="AD15446" s="87"/>
    </row>
    <row r="15447" spans="3:30">
      <c r="C15447" s="88"/>
      <c r="D15447" s="71"/>
      <c r="E15447" s="71"/>
      <c r="F15447" s="71"/>
      <c r="G15447" s="71"/>
      <c r="H15447" s="71"/>
      <c r="I15447" s="71"/>
      <c r="J15447" s="71"/>
      <c r="K15447" s="69"/>
      <c r="L15447" s="176"/>
      <c r="M15447" s="71"/>
      <c r="N15447" s="120"/>
      <c r="Z15447" s="92"/>
      <c r="AD15447" s="87"/>
    </row>
    <row r="15448" spans="3:30">
      <c r="C15448" s="88"/>
      <c r="D15448" s="71"/>
      <c r="E15448" s="71"/>
      <c r="F15448" s="71"/>
      <c r="G15448" s="71"/>
      <c r="H15448" s="71"/>
      <c r="I15448" s="71"/>
      <c r="J15448" s="71"/>
      <c r="K15448" s="69"/>
      <c r="L15448" s="176"/>
      <c r="M15448" s="71"/>
      <c r="N15448" s="120"/>
      <c r="Z15448" s="92"/>
      <c r="AD15448" s="87"/>
    </row>
    <row r="15449" spans="3:30">
      <c r="C15449" s="88"/>
      <c r="D15449" s="71"/>
      <c r="E15449" s="71"/>
      <c r="F15449" s="71"/>
      <c r="G15449" s="71"/>
      <c r="H15449" s="71"/>
      <c r="I15449" s="71"/>
      <c r="J15449" s="71"/>
      <c r="K15449" s="69"/>
      <c r="L15449" s="176"/>
      <c r="M15449" s="71"/>
      <c r="N15449" s="120"/>
      <c r="Z15449" s="92"/>
      <c r="AD15449" s="87"/>
    </row>
    <row r="15450" spans="3:30">
      <c r="C15450" s="88"/>
      <c r="D15450" s="71"/>
      <c r="E15450" s="71"/>
      <c r="F15450" s="71"/>
      <c r="G15450" s="71"/>
      <c r="H15450" s="71"/>
      <c r="I15450" s="71"/>
      <c r="J15450" s="71"/>
      <c r="K15450" s="69"/>
      <c r="L15450" s="176"/>
      <c r="M15450" s="71"/>
      <c r="N15450" s="120"/>
      <c r="Z15450" s="92"/>
      <c r="AD15450" s="87"/>
    </row>
    <row r="15451" spans="3:30">
      <c r="C15451" s="88"/>
      <c r="D15451" s="71"/>
      <c r="E15451" s="71"/>
      <c r="F15451" s="71"/>
      <c r="G15451" s="71"/>
      <c r="H15451" s="71"/>
      <c r="I15451" s="71"/>
      <c r="J15451" s="71"/>
      <c r="K15451" s="69"/>
      <c r="L15451" s="176"/>
      <c r="M15451" s="71"/>
      <c r="N15451" s="120"/>
      <c r="Z15451" s="92"/>
      <c r="AD15451" s="87"/>
    </row>
    <row r="15452" spans="3:30">
      <c r="C15452" s="88"/>
      <c r="D15452" s="71"/>
      <c r="E15452" s="71"/>
      <c r="F15452" s="71"/>
      <c r="G15452" s="71"/>
      <c r="H15452" s="71"/>
      <c r="I15452" s="71"/>
      <c r="J15452" s="71"/>
      <c r="K15452" s="69"/>
      <c r="L15452" s="176"/>
      <c r="M15452" s="71"/>
      <c r="N15452" s="120"/>
      <c r="Z15452" s="92"/>
      <c r="AD15452" s="87"/>
    </row>
    <row r="15453" spans="3:30">
      <c r="C15453" s="88"/>
      <c r="D15453" s="71"/>
      <c r="E15453" s="71"/>
      <c r="F15453" s="71"/>
      <c r="G15453" s="71"/>
      <c r="H15453" s="71"/>
      <c r="I15453" s="71"/>
      <c r="J15453" s="71"/>
      <c r="K15453" s="69"/>
      <c r="L15453" s="176"/>
      <c r="M15453" s="71"/>
      <c r="N15453" s="120"/>
      <c r="Z15453" s="92"/>
      <c r="AD15453" s="87"/>
    </row>
    <row r="15454" spans="3:30">
      <c r="C15454" s="88"/>
      <c r="D15454" s="71"/>
      <c r="E15454" s="71"/>
      <c r="F15454" s="71"/>
      <c r="G15454" s="71"/>
      <c r="H15454" s="71"/>
      <c r="I15454" s="71"/>
      <c r="J15454" s="71"/>
      <c r="K15454" s="69"/>
      <c r="L15454" s="176"/>
      <c r="M15454" s="71"/>
      <c r="N15454" s="120"/>
      <c r="Z15454" s="92"/>
      <c r="AD15454" s="87"/>
    </row>
    <row r="15455" spans="3:30">
      <c r="C15455" s="88"/>
      <c r="D15455" s="71"/>
      <c r="E15455" s="71"/>
      <c r="F15455" s="71"/>
      <c r="G15455" s="71"/>
      <c r="H15455" s="71"/>
      <c r="I15455" s="71"/>
      <c r="J15455" s="71"/>
      <c r="K15455" s="69"/>
      <c r="L15455" s="176"/>
      <c r="M15455" s="71"/>
      <c r="N15455" s="120"/>
      <c r="Z15455" s="92"/>
      <c r="AD15455" s="87"/>
    </row>
    <row r="15456" spans="3:30">
      <c r="C15456" s="88"/>
      <c r="D15456" s="71"/>
      <c r="E15456" s="71"/>
      <c r="F15456" s="71"/>
      <c r="G15456" s="71"/>
      <c r="H15456" s="71"/>
      <c r="I15456" s="71"/>
      <c r="J15456" s="71"/>
      <c r="K15456" s="69"/>
      <c r="L15456" s="176"/>
      <c r="M15456" s="71"/>
      <c r="N15456" s="120"/>
      <c r="Z15456" s="92"/>
      <c r="AD15456" s="87"/>
    </row>
    <row r="15457" spans="3:30">
      <c r="C15457" s="88"/>
      <c r="D15457" s="71"/>
      <c r="E15457" s="71"/>
      <c r="F15457" s="71"/>
      <c r="G15457" s="71"/>
      <c r="H15457" s="71"/>
      <c r="I15457" s="71"/>
      <c r="J15457" s="71"/>
      <c r="K15457" s="69"/>
      <c r="L15457" s="176"/>
      <c r="M15457" s="71"/>
      <c r="N15457" s="120"/>
      <c r="Z15457" s="92"/>
      <c r="AD15457" s="87"/>
    </row>
    <row r="15458" spans="3:30">
      <c r="C15458" s="88"/>
      <c r="D15458" s="71"/>
      <c r="E15458" s="71"/>
      <c r="F15458" s="71"/>
      <c r="G15458" s="71"/>
      <c r="H15458" s="71"/>
      <c r="I15458" s="71"/>
      <c r="J15458" s="71"/>
      <c r="K15458" s="69"/>
      <c r="L15458" s="176"/>
      <c r="M15458" s="71"/>
      <c r="N15458" s="120"/>
      <c r="Z15458" s="92"/>
      <c r="AD15458" s="87"/>
    </row>
    <row r="15459" spans="3:30">
      <c r="C15459" s="88"/>
      <c r="D15459" s="71"/>
      <c r="E15459" s="71"/>
      <c r="F15459" s="71"/>
      <c r="G15459" s="71"/>
      <c r="H15459" s="71"/>
      <c r="I15459" s="71"/>
      <c r="J15459" s="71"/>
      <c r="K15459" s="69"/>
      <c r="L15459" s="176"/>
      <c r="M15459" s="71"/>
      <c r="N15459" s="120"/>
      <c r="Z15459" s="92"/>
      <c r="AD15459" s="87"/>
    </row>
    <row r="15460" spans="3:30">
      <c r="C15460" s="88"/>
      <c r="D15460" s="71"/>
      <c r="E15460" s="71"/>
      <c r="F15460" s="71"/>
      <c r="G15460" s="71"/>
      <c r="H15460" s="71"/>
      <c r="I15460" s="71"/>
      <c r="J15460" s="71"/>
      <c r="K15460" s="69"/>
      <c r="L15460" s="176"/>
      <c r="M15460" s="71"/>
      <c r="N15460" s="120"/>
      <c r="Z15460" s="92"/>
      <c r="AD15460" s="87"/>
    </row>
    <row r="15461" spans="3:30">
      <c r="C15461" s="88"/>
      <c r="D15461" s="71"/>
      <c r="E15461" s="71"/>
      <c r="F15461" s="71"/>
      <c r="G15461" s="71"/>
      <c r="H15461" s="71"/>
      <c r="I15461" s="71"/>
      <c r="J15461" s="71"/>
      <c r="K15461" s="69"/>
      <c r="L15461" s="176"/>
      <c r="M15461" s="71"/>
      <c r="N15461" s="120"/>
      <c r="Z15461" s="92"/>
      <c r="AD15461" s="87"/>
    </row>
    <row r="15462" spans="3:30">
      <c r="C15462" s="88"/>
      <c r="D15462" s="71"/>
      <c r="E15462" s="71"/>
      <c r="F15462" s="71"/>
      <c r="G15462" s="71"/>
      <c r="H15462" s="71"/>
      <c r="I15462" s="71"/>
      <c r="J15462" s="71"/>
      <c r="K15462" s="69"/>
      <c r="L15462" s="176"/>
      <c r="M15462" s="71"/>
      <c r="N15462" s="120"/>
      <c r="Z15462" s="92"/>
      <c r="AD15462" s="87"/>
    </row>
    <row r="15463" spans="3:30">
      <c r="C15463" s="88"/>
      <c r="D15463" s="71"/>
      <c r="E15463" s="71"/>
      <c r="F15463" s="71"/>
      <c r="G15463" s="71"/>
      <c r="H15463" s="71"/>
      <c r="I15463" s="71"/>
      <c r="J15463" s="71"/>
      <c r="K15463" s="69"/>
      <c r="L15463" s="176"/>
      <c r="M15463" s="71"/>
      <c r="N15463" s="120"/>
      <c r="Z15463" s="92"/>
      <c r="AD15463" s="87"/>
    </row>
    <row r="15464" spans="3:30">
      <c r="C15464" s="88"/>
      <c r="D15464" s="71"/>
      <c r="E15464" s="71"/>
      <c r="F15464" s="71"/>
      <c r="G15464" s="71"/>
      <c r="H15464" s="71"/>
      <c r="I15464" s="71"/>
      <c r="J15464" s="71"/>
      <c r="K15464" s="69"/>
      <c r="L15464" s="176"/>
      <c r="M15464" s="71"/>
      <c r="N15464" s="120"/>
      <c r="Z15464" s="92"/>
      <c r="AD15464" s="87"/>
    </row>
    <row r="15465" spans="3:30">
      <c r="C15465" s="88"/>
      <c r="D15465" s="71"/>
      <c r="E15465" s="71"/>
      <c r="F15465" s="71"/>
      <c r="G15465" s="71"/>
      <c r="H15465" s="71"/>
      <c r="I15465" s="71"/>
      <c r="J15465" s="71"/>
      <c r="K15465" s="69"/>
      <c r="L15465" s="176"/>
      <c r="M15465" s="71"/>
      <c r="N15465" s="120"/>
      <c r="Z15465" s="92"/>
      <c r="AD15465" s="87"/>
    </row>
    <row r="15466" spans="3:30">
      <c r="C15466" s="88"/>
      <c r="D15466" s="71"/>
      <c r="E15466" s="71"/>
      <c r="F15466" s="71"/>
      <c r="G15466" s="71"/>
      <c r="H15466" s="71"/>
      <c r="I15466" s="71"/>
      <c r="J15466" s="71"/>
      <c r="K15466" s="69"/>
      <c r="L15466" s="176"/>
      <c r="M15466" s="71"/>
      <c r="N15466" s="120"/>
      <c r="Z15466" s="92"/>
      <c r="AD15466" s="87"/>
    </row>
    <row r="15467" spans="3:30">
      <c r="C15467" s="88"/>
      <c r="D15467" s="71"/>
      <c r="E15467" s="71"/>
      <c r="F15467" s="71"/>
      <c r="G15467" s="71"/>
      <c r="H15467" s="71"/>
      <c r="I15467" s="71"/>
      <c r="J15467" s="71"/>
      <c r="K15467" s="69"/>
      <c r="L15467" s="176"/>
      <c r="M15467" s="71"/>
      <c r="N15467" s="120"/>
      <c r="Z15467" s="92"/>
      <c r="AD15467" s="87"/>
    </row>
    <row r="15468" spans="3:30">
      <c r="C15468" s="88"/>
      <c r="D15468" s="71"/>
      <c r="E15468" s="71"/>
      <c r="F15468" s="71"/>
      <c r="G15468" s="71"/>
      <c r="H15468" s="71"/>
      <c r="I15468" s="71"/>
      <c r="J15468" s="71"/>
      <c r="K15468" s="69"/>
      <c r="L15468" s="176"/>
      <c r="M15468" s="71"/>
      <c r="N15468" s="120"/>
      <c r="Z15468" s="92"/>
      <c r="AD15468" s="87"/>
    </row>
    <row r="15469" spans="3:30">
      <c r="C15469" s="88"/>
      <c r="D15469" s="71"/>
      <c r="E15469" s="71"/>
      <c r="F15469" s="71"/>
      <c r="G15469" s="71"/>
      <c r="H15469" s="71"/>
      <c r="I15469" s="71"/>
      <c r="J15469" s="71"/>
      <c r="K15469" s="69"/>
      <c r="L15469" s="176"/>
      <c r="M15469" s="71"/>
      <c r="N15469" s="120"/>
      <c r="Z15469" s="92"/>
      <c r="AD15469" s="87"/>
    </row>
    <row r="15470" spans="3:30">
      <c r="C15470" s="88"/>
      <c r="D15470" s="71"/>
      <c r="E15470" s="71"/>
      <c r="F15470" s="71"/>
      <c r="G15470" s="71"/>
      <c r="H15470" s="71"/>
      <c r="I15470" s="71"/>
      <c r="J15470" s="71"/>
      <c r="K15470" s="69"/>
      <c r="L15470" s="176"/>
      <c r="M15470" s="71"/>
      <c r="N15470" s="120"/>
      <c r="Z15470" s="92"/>
      <c r="AD15470" s="87"/>
    </row>
    <row r="15471" spans="3:30">
      <c r="C15471" s="88"/>
      <c r="D15471" s="71"/>
      <c r="E15471" s="71"/>
      <c r="F15471" s="71"/>
      <c r="G15471" s="71"/>
      <c r="H15471" s="71"/>
      <c r="I15471" s="71"/>
      <c r="J15471" s="71"/>
      <c r="K15471" s="69"/>
      <c r="L15471" s="176"/>
      <c r="M15471" s="71"/>
      <c r="N15471" s="120"/>
      <c r="Z15471" s="92"/>
      <c r="AD15471" s="87"/>
    </row>
    <row r="15472" spans="3:30">
      <c r="C15472" s="88"/>
      <c r="D15472" s="71"/>
      <c r="E15472" s="71"/>
      <c r="F15472" s="71"/>
      <c r="G15472" s="71"/>
      <c r="H15472" s="71"/>
      <c r="I15472" s="71"/>
      <c r="J15472" s="71"/>
      <c r="K15472" s="69"/>
      <c r="L15472" s="176"/>
      <c r="M15472" s="71"/>
      <c r="N15472" s="120"/>
      <c r="Z15472" s="92"/>
      <c r="AD15472" s="87"/>
    </row>
    <row r="15473" spans="3:30">
      <c r="C15473" s="88"/>
      <c r="D15473" s="71"/>
      <c r="E15473" s="71"/>
      <c r="F15473" s="71"/>
      <c r="G15473" s="71"/>
      <c r="H15473" s="71"/>
      <c r="I15473" s="71"/>
      <c r="J15473" s="71"/>
      <c r="K15473" s="69"/>
      <c r="L15473" s="176"/>
      <c r="M15473" s="71"/>
      <c r="N15473" s="120"/>
      <c r="Z15473" s="92"/>
      <c r="AD15473" s="87"/>
    </row>
    <row r="15474" spans="3:30">
      <c r="C15474" s="88"/>
      <c r="D15474" s="71"/>
      <c r="E15474" s="71"/>
      <c r="F15474" s="71"/>
      <c r="G15474" s="71"/>
      <c r="H15474" s="71"/>
      <c r="I15474" s="71"/>
      <c r="J15474" s="71"/>
      <c r="K15474" s="69"/>
      <c r="L15474" s="176"/>
      <c r="M15474" s="71"/>
      <c r="N15474" s="120"/>
      <c r="Z15474" s="92"/>
      <c r="AD15474" s="87"/>
    </row>
    <row r="15475" spans="3:30">
      <c r="C15475" s="88"/>
      <c r="D15475" s="71"/>
      <c r="E15475" s="71"/>
      <c r="F15475" s="71"/>
      <c r="G15475" s="71"/>
      <c r="H15475" s="71"/>
      <c r="I15475" s="71"/>
      <c r="J15475" s="71"/>
      <c r="K15475" s="69"/>
      <c r="L15475" s="176"/>
      <c r="M15475" s="71"/>
      <c r="N15475" s="120"/>
      <c r="Z15475" s="92"/>
      <c r="AD15475" s="87"/>
    </row>
    <row r="15476" spans="3:30">
      <c r="C15476" s="88"/>
      <c r="D15476" s="71"/>
      <c r="E15476" s="71"/>
      <c r="F15476" s="71"/>
      <c r="G15476" s="71"/>
      <c r="H15476" s="71"/>
      <c r="I15476" s="71"/>
      <c r="J15476" s="71"/>
      <c r="K15476" s="69"/>
      <c r="L15476" s="176"/>
      <c r="M15476" s="71"/>
      <c r="N15476" s="120"/>
      <c r="Z15476" s="92"/>
      <c r="AD15476" s="87"/>
    </row>
    <row r="15477" spans="3:30">
      <c r="C15477" s="88"/>
      <c r="D15477" s="71"/>
      <c r="E15477" s="71"/>
      <c r="F15477" s="71"/>
      <c r="G15477" s="71"/>
      <c r="H15477" s="71"/>
      <c r="I15477" s="71"/>
      <c r="J15477" s="71"/>
      <c r="K15477" s="69"/>
      <c r="L15477" s="176"/>
      <c r="M15477" s="71"/>
      <c r="N15477" s="120"/>
      <c r="Z15477" s="92"/>
      <c r="AD15477" s="87"/>
    </row>
    <row r="15478" spans="3:30">
      <c r="C15478" s="88"/>
      <c r="D15478" s="71"/>
      <c r="E15478" s="71"/>
      <c r="F15478" s="71"/>
      <c r="G15478" s="71"/>
      <c r="H15478" s="71"/>
      <c r="I15478" s="71"/>
      <c r="J15478" s="71"/>
      <c r="K15478" s="69"/>
      <c r="L15478" s="176"/>
      <c r="M15478" s="71"/>
      <c r="N15478" s="120"/>
      <c r="Z15478" s="92"/>
      <c r="AD15478" s="87"/>
    </row>
    <row r="15479" spans="3:30">
      <c r="C15479" s="88"/>
      <c r="D15479" s="71"/>
      <c r="E15479" s="71"/>
      <c r="F15479" s="71"/>
      <c r="G15479" s="71"/>
      <c r="H15479" s="71"/>
      <c r="I15479" s="71"/>
      <c r="J15479" s="71"/>
      <c r="K15479" s="69"/>
      <c r="L15479" s="176"/>
      <c r="M15479" s="71"/>
      <c r="N15479" s="120"/>
      <c r="Z15479" s="92"/>
      <c r="AD15479" s="87"/>
    </row>
    <row r="15480" spans="3:30">
      <c r="C15480" s="88"/>
      <c r="D15480" s="71"/>
      <c r="E15480" s="71"/>
      <c r="F15480" s="71"/>
      <c r="G15480" s="71"/>
      <c r="H15480" s="71"/>
      <c r="I15480" s="71"/>
      <c r="J15480" s="71"/>
      <c r="K15480" s="69"/>
      <c r="L15480" s="176"/>
      <c r="M15480" s="71"/>
      <c r="N15480" s="120"/>
      <c r="Z15480" s="92"/>
      <c r="AD15480" s="87"/>
    </row>
    <row r="15481" spans="3:30">
      <c r="C15481" s="88"/>
      <c r="D15481" s="71"/>
      <c r="E15481" s="71"/>
      <c r="F15481" s="71"/>
      <c r="G15481" s="71"/>
      <c r="H15481" s="71"/>
      <c r="I15481" s="71"/>
      <c r="J15481" s="71"/>
      <c r="K15481" s="69"/>
      <c r="L15481" s="176"/>
      <c r="M15481" s="71"/>
      <c r="N15481" s="120"/>
      <c r="Z15481" s="92"/>
      <c r="AD15481" s="87"/>
    </row>
    <row r="15482" spans="3:30">
      <c r="C15482" s="88"/>
      <c r="D15482" s="71"/>
      <c r="E15482" s="71"/>
      <c r="F15482" s="71"/>
      <c r="G15482" s="71"/>
      <c r="H15482" s="71"/>
      <c r="I15482" s="71"/>
      <c r="J15482" s="71"/>
      <c r="K15482" s="69"/>
      <c r="L15482" s="176"/>
      <c r="M15482" s="71"/>
      <c r="N15482" s="120"/>
      <c r="Z15482" s="92"/>
      <c r="AD15482" s="87"/>
    </row>
    <row r="15483" spans="3:30">
      <c r="C15483" s="88"/>
      <c r="D15483" s="71"/>
      <c r="E15483" s="71"/>
      <c r="F15483" s="71"/>
      <c r="G15483" s="71"/>
      <c r="H15483" s="71"/>
      <c r="I15483" s="71"/>
      <c r="J15483" s="71"/>
      <c r="K15483" s="69"/>
      <c r="L15483" s="176"/>
      <c r="M15483" s="71"/>
      <c r="N15483" s="120"/>
      <c r="Z15483" s="92"/>
      <c r="AD15483" s="87"/>
    </row>
    <row r="15484" spans="3:30">
      <c r="C15484" s="88"/>
      <c r="D15484" s="71"/>
      <c r="E15484" s="71"/>
      <c r="F15484" s="71"/>
      <c r="G15484" s="71"/>
      <c r="H15484" s="71"/>
      <c r="I15484" s="71"/>
      <c r="J15484" s="71"/>
      <c r="K15484" s="69"/>
      <c r="L15484" s="176"/>
      <c r="M15484" s="71"/>
      <c r="N15484" s="120"/>
      <c r="Z15484" s="92"/>
      <c r="AD15484" s="87"/>
    </row>
    <row r="15485" spans="3:30">
      <c r="C15485" s="88"/>
      <c r="D15485" s="71"/>
      <c r="E15485" s="71"/>
      <c r="F15485" s="71"/>
      <c r="G15485" s="71"/>
      <c r="H15485" s="71"/>
      <c r="I15485" s="71"/>
      <c r="J15485" s="71"/>
      <c r="K15485" s="69"/>
      <c r="L15485" s="176"/>
      <c r="M15485" s="71"/>
      <c r="N15485" s="120"/>
      <c r="Z15485" s="92"/>
      <c r="AD15485" s="87"/>
    </row>
    <row r="15486" spans="3:30">
      <c r="C15486" s="88"/>
      <c r="D15486" s="71"/>
      <c r="E15486" s="71"/>
      <c r="F15486" s="71"/>
      <c r="G15486" s="71"/>
      <c r="H15486" s="71"/>
      <c r="I15486" s="71"/>
      <c r="J15486" s="71"/>
      <c r="K15486" s="69"/>
      <c r="L15486" s="176"/>
      <c r="M15486" s="71"/>
      <c r="N15486" s="120"/>
      <c r="Z15486" s="92"/>
      <c r="AD15486" s="87"/>
    </row>
    <row r="15487" spans="3:30">
      <c r="C15487" s="88"/>
      <c r="D15487" s="71"/>
      <c r="E15487" s="71"/>
      <c r="F15487" s="71"/>
      <c r="G15487" s="71"/>
      <c r="H15487" s="71"/>
      <c r="I15487" s="71"/>
      <c r="J15487" s="71"/>
      <c r="K15487" s="69"/>
      <c r="L15487" s="176"/>
      <c r="M15487" s="71"/>
      <c r="N15487" s="120"/>
      <c r="Z15487" s="92"/>
      <c r="AD15487" s="87"/>
    </row>
    <row r="15488" spans="3:30">
      <c r="C15488" s="88"/>
      <c r="D15488" s="71"/>
      <c r="E15488" s="71"/>
      <c r="F15488" s="71"/>
      <c r="G15488" s="71"/>
      <c r="H15488" s="71"/>
      <c r="I15488" s="71"/>
      <c r="J15488" s="71"/>
      <c r="K15488" s="69"/>
      <c r="L15488" s="176"/>
      <c r="M15488" s="71"/>
      <c r="N15488" s="120"/>
      <c r="Z15488" s="92"/>
      <c r="AD15488" s="87"/>
    </row>
    <row r="15489" spans="3:30">
      <c r="C15489" s="88"/>
      <c r="D15489" s="71"/>
      <c r="E15489" s="71"/>
      <c r="F15489" s="71"/>
      <c r="G15489" s="71"/>
      <c r="H15489" s="71"/>
      <c r="I15489" s="71"/>
      <c r="J15489" s="71"/>
      <c r="K15489" s="69"/>
      <c r="L15489" s="176"/>
      <c r="M15489" s="71"/>
      <c r="N15489" s="120"/>
      <c r="Z15489" s="92"/>
      <c r="AD15489" s="87"/>
    </row>
    <row r="15490" spans="3:30">
      <c r="C15490" s="88"/>
      <c r="D15490" s="71"/>
      <c r="E15490" s="71"/>
      <c r="F15490" s="71"/>
      <c r="G15490" s="71"/>
      <c r="H15490" s="71"/>
      <c r="I15490" s="71"/>
      <c r="J15490" s="71"/>
      <c r="K15490" s="69"/>
      <c r="L15490" s="176"/>
      <c r="M15490" s="71"/>
      <c r="N15490" s="120"/>
      <c r="Z15490" s="92"/>
      <c r="AD15490" s="87"/>
    </row>
    <row r="15491" spans="3:30">
      <c r="C15491" s="88"/>
      <c r="D15491" s="71"/>
      <c r="E15491" s="71"/>
      <c r="F15491" s="71"/>
      <c r="G15491" s="71"/>
      <c r="H15491" s="71"/>
      <c r="I15491" s="71"/>
      <c r="J15491" s="71"/>
      <c r="K15491" s="69"/>
      <c r="L15491" s="176"/>
      <c r="M15491" s="71"/>
      <c r="N15491" s="120"/>
      <c r="Z15491" s="92"/>
      <c r="AD15491" s="87"/>
    </row>
    <row r="15492" spans="3:30">
      <c r="C15492" s="88"/>
      <c r="D15492" s="71"/>
      <c r="E15492" s="71"/>
      <c r="F15492" s="71"/>
      <c r="G15492" s="71"/>
      <c r="H15492" s="71"/>
      <c r="I15492" s="71"/>
      <c r="J15492" s="71"/>
      <c r="K15492" s="69"/>
      <c r="L15492" s="176"/>
      <c r="M15492" s="71"/>
      <c r="N15492" s="120"/>
      <c r="Z15492" s="92"/>
      <c r="AD15492" s="87"/>
    </row>
    <row r="15493" spans="3:30">
      <c r="C15493" s="88"/>
      <c r="D15493" s="71"/>
      <c r="E15493" s="71"/>
      <c r="F15493" s="71"/>
      <c r="G15493" s="71"/>
      <c r="H15493" s="71"/>
      <c r="I15493" s="71"/>
      <c r="J15493" s="71"/>
      <c r="K15493" s="69"/>
      <c r="L15493" s="176"/>
      <c r="M15493" s="71"/>
      <c r="N15493" s="120"/>
      <c r="Z15493" s="92"/>
      <c r="AD15493" s="87"/>
    </row>
    <row r="15494" spans="3:30">
      <c r="C15494" s="88"/>
      <c r="D15494" s="71"/>
      <c r="E15494" s="71"/>
      <c r="F15494" s="71"/>
      <c r="G15494" s="71"/>
      <c r="H15494" s="71"/>
      <c r="I15494" s="71"/>
      <c r="J15494" s="71"/>
      <c r="K15494" s="69"/>
      <c r="L15494" s="176"/>
      <c r="M15494" s="71"/>
      <c r="N15494" s="120"/>
      <c r="Z15494" s="92"/>
      <c r="AD15494" s="87"/>
    </row>
    <row r="15495" spans="3:30">
      <c r="C15495" s="88"/>
      <c r="D15495" s="71"/>
      <c r="E15495" s="71"/>
      <c r="F15495" s="71"/>
      <c r="G15495" s="71"/>
      <c r="H15495" s="71"/>
      <c r="I15495" s="71"/>
      <c r="J15495" s="71"/>
      <c r="K15495" s="69"/>
      <c r="L15495" s="176"/>
      <c r="M15495" s="71"/>
      <c r="N15495" s="120"/>
      <c r="Z15495" s="92"/>
      <c r="AD15495" s="87"/>
    </row>
    <row r="15496" spans="3:30">
      <c r="C15496" s="88"/>
      <c r="D15496" s="71"/>
      <c r="E15496" s="71"/>
      <c r="F15496" s="71"/>
      <c r="G15496" s="71"/>
      <c r="H15496" s="71"/>
      <c r="I15496" s="71"/>
      <c r="J15496" s="71"/>
      <c r="K15496" s="69"/>
      <c r="L15496" s="176"/>
      <c r="M15496" s="71"/>
      <c r="N15496" s="120"/>
      <c r="Z15496" s="92"/>
      <c r="AD15496" s="87"/>
    </row>
    <row r="15497" spans="3:30">
      <c r="C15497" s="88"/>
      <c r="D15497" s="71"/>
      <c r="E15497" s="71"/>
      <c r="F15497" s="71"/>
      <c r="G15497" s="71"/>
      <c r="H15497" s="71"/>
      <c r="I15497" s="71"/>
      <c r="J15497" s="71"/>
      <c r="K15497" s="69"/>
      <c r="L15497" s="176"/>
      <c r="M15497" s="71"/>
      <c r="N15497" s="120"/>
      <c r="Z15497" s="92"/>
      <c r="AD15497" s="87"/>
    </row>
    <row r="15498" spans="3:30">
      <c r="C15498" s="88"/>
      <c r="D15498" s="71"/>
      <c r="E15498" s="71"/>
      <c r="F15498" s="71"/>
      <c r="G15498" s="71"/>
      <c r="H15498" s="71"/>
      <c r="I15498" s="71"/>
      <c r="J15498" s="71"/>
      <c r="K15498" s="69"/>
      <c r="L15498" s="176"/>
      <c r="M15498" s="71"/>
      <c r="N15498" s="120"/>
      <c r="Z15498" s="92"/>
      <c r="AD15498" s="87"/>
    </row>
    <row r="15499" spans="3:30">
      <c r="C15499" s="88"/>
      <c r="D15499" s="71"/>
      <c r="E15499" s="71"/>
      <c r="F15499" s="71"/>
      <c r="G15499" s="71"/>
      <c r="H15499" s="71"/>
      <c r="I15499" s="71"/>
      <c r="J15499" s="71"/>
      <c r="K15499" s="69"/>
      <c r="L15499" s="176"/>
      <c r="M15499" s="71"/>
      <c r="N15499" s="120"/>
      <c r="Z15499" s="92"/>
      <c r="AD15499" s="87"/>
    </row>
    <row r="15500" spans="3:30">
      <c r="C15500" s="88"/>
      <c r="D15500" s="71"/>
      <c r="E15500" s="71"/>
      <c r="F15500" s="71"/>
      <c r="G15500" s="71"/>
      <c r="H15500" s="71"/>
      <c r="I15500" s="71"/>
      <c r="J15500" s="71"/>
      <c r="K15500" s="69"/>
      <c r="L15500" s="176"/>
      <c r="M15500" s="71"/>
      <c r="N15500" s="120"/>
      <c r="Z15500" s="92"/>
      <c r="AD15500" s="87"/>
    </row>
    <row r="15501" spans="3:30">
      <c r="C15501" s="88"/>
      <c r="D15501" s="71"/>
      <c r="E15501" s="71"/>
      <c r="F15501" s="71"/>
      <c r="G15501" s="71"/>
      <c r="H15501" s="71"/>
      <c r="I15501" s="71"/>
      <c r="J15501" s="71"/>
      <c r="K15501" s="69"/>
      <c r="L15501" s="176"/>
      <c r="M15501" s="71"/>
      <c r="N15501" s="120"/>
      <c r="Z15501" s="92"/>
      <c r="AD15501" s="87"/>
    </row>
    <row r="15502" spans="3:30">
      <c r="C15502" s="88"/>
      <c r="D15502" s="71"/>
      <c r="E15502" s="71"/>
      <c r="F15502" s="71"/>
      <c r="G15502" s="71"/>
      <c r="H15502" s="71"/>
      <c r="I15502" s="71"/>
      <c r="J15502" s="71"/>
      <c r="K15502" s="69"/>
      <c r="L15502" s="176"/>
      <c r="M15502" s="71"/>
      <c r="N15502" s="120"/>
      <c r="Z15502" s="92"/>
      <c r="AD15502" s="87"/>
    </row>
    <row r="15503" spans="3:30">
      <c r="C15503" s="88"/>
      <c r="D15503" s="71"/>
      <c r="E15503" s="71"/>
      <c r="F15503" s="71"/>
      <c r="G15503" s="71"/>
      <c r="H15503" s="71"/>
      <c r="I15503" s="71"/>
      <c r="J15503" s="71"/>
      <c r="K15503" s="69"/>
      <c r="L15503" s="176"/>
      <c r="M15503" s="71"/>
      <c r="N15503" s="120"/>
      <c r="Z15503" s="92"/>
      <c r="AD15503" s="87"/>
    </row>
    <row r="15504" spans="3:30">
      <c r="C15504" s="88"/>
      <c r="D15504" s="71"/>
      <c r="E15504" s="71"/>
      <c r="F15504" s="71"/>
      <c r="G15504" s="71"/>
      <c r="H15504" s="71"/>
      <c r="I15504" s="71"/>
      <c r="J15504" s="71"/>
      <c r="K15504" s="69"/>
      <c r="L15504" s="176"/>
      <c r="M15504" s="71"/>
      <c r="N15504" s="120"/>
      <c r="Z15504" s="92"/>
      <c r="AD15504" s="87"/>
    </row>
    <row r="15505" spans="3:30">
      <c r="C15505" s="88"/>
      <c r="D15505" s="71"/>
      <c r="E15505" s="71"/>
      <c r="F15505" s="71"/>
      <c r="G15505" s="71"/>
      <c r="H15505" s="71"/>
      <c r="I15505" s="71"/>
      <c r="J15505" s="71"/>
      <c r="K15505" s="69"/>
      <c r="L15505" s="176"/>
      <c r="M15505" s="71"/>
      <c r="N15505" s="120"/>
      <c r="Z15505" s="92"/>
      <c r="AD15505" s="87"/>
    </row>
    <row r="15506" spans="3:30">
      <c r="C15506" s="88"/>
      <c r="D15506" s="71"/>
      <c r="E15506" s="71"/>
      <c r="F15506" s="71"/>
      <c r="G15506" s="71"/>
      <c r="H15506" s="71"/>
      <c r="I15506" s="71"/>
      <c r="J15506" s="71"/>
      <c r="K15506" s="69"/>
      <c r="L15506" s="176"/>
      <c r="M15506" s="71"/>
      <c r="N15506" s="120"/>
      <c r="Z15506" s="92"/>
      <c r="AD15506" s="87"/>
    </row>
    <row r="15507" spans="3:30">
      <c r="C15507" s="88"/>
      <c r="D15507" s="71"/>
      <c r="E15507" s="71"/>
      <c r="F15507" s="71"/>
      <c r="G15507" s="71"/>
      <c r="H15507" s="71"/>
      <c r="I15507" s="71"/>
      <c r="J15507" s="71"/>
      <c r="K15507" s="69"/>
      <c r="L15507" s="176"/>
      <c r="M15507" s="71"/>
      <c r="N15507" s="120"/>
      <c r="Z15507" s="92"/>
      <c r="AD15507" s="87"/>
    </row>
    <row r="15508" spans="3:30">
      <c r="C15508" s="88"/>
      <c r="D15508" s="71"/>
      <c r="E15508" s="71"/>
      <c r="F15508" s="71"/>
      <c r="G15508" s="71"/>
      <c r="H15508" s="71"/>
      <c r="I15508" s="71"/>
      <c r="J15508" s="71"/>
      <c r="K15508" s="69"/>
      <c r="L15508" s="176"/>
      <c r="M15508" s="71"/>
      <c r="N15508" s="120"/>
      <c r="Z15508" s="92"/>
      <c r="AD15508" s="87"/>
    </row>
    <row r="15509" spans="3:30">
      <c r="C15509" s="88"/>
      <c r="D15509" s="71"/>
      <c r="E15509" s="71"/>
      <c r="F15509" s="71"/>
      <c r="G15509" s="71"/>
      <c r="H15509" s="71"/>
      <c r="I15509" s="71"/>
      <c r="J15509" s="71"/>
      <c r="K15509" s="69"/>
      <c r="L15509" s="176"/>
      <c r="M15509" s="71"/>
      <c r="N15509" s="120"/>
      <c r="Z15509" s="92"/>
      <c r="AD15509" s="87"/>
    </row>
    <row r="15510" spans="3:30">
      <c r="C15510" s="88"/>
      <c r="D15510" s="71"/>
      <c r="E15510" s="71"/>
      <c r="F15510" s="71"/>
      <c r="G15510" s="71"/>
      <c r="H15510" s="71"/>
      <c r="I15510" s="71"/>
      <c r="J15510" s="71"/>
      <c r="K15510" s="69"/>
      <c r="L15510" s="176"/>
      <c r="M15510" s="71"/>
      <c r="N15510" s="120"/>
      <c r="Z15510" s="92"/>
      <c r="AD15510" s="87"/>
    </row>
    <row r="15511" spans="3:30">
      <c r="C15511" s="88"/>
      <c r="D15511" s="71"/>
      <c r="E15511" s="71"/>
      <c r="F15511" s="71"/>
      <c r="G15511" s="71"/>
      <c r="H15511" s="71"/>
      <c r="I15511" s="71"/>
      <c r="J15511" s="71"/>
      <c r="K15511" s="69"/>
      <c r="L15511" s="176"/>
      <c r="M15511" s="71"/>
      <c r="N15511" s="120"/>
      <c r="Z15511" s="92"/>
      <c r="AD15511" s="87"/>
    </row>
    <row r="15512" spans="3:30">
      <c r="C15512" s="88"/>
      <c r="D15512" s="71"/>
      <c r="E15512" s="71"/>
      <c r="F15512" s="71"/>
      <c r="G15512" s="71"/>
      <c r="H15512" s="71"/>
      <c r="I15512" s="71"/>
      <c r="J15512" s="71"/>
      <c r="K15512" s="69"/>
      <c r="L15512" s="176"/>
      <c r="M15512" s="71"/>
      <c r="N15512" s="120"/>
      <c r="Z15512" s="92"/>
      <c r="AD15512" s="87"/>
    </row>
    <row r="15513" spans="3:30">
      <c r="C15513" s="88"/>
      <c r="D15513" s="71"/>
      <c r="E15513" s="71"/>
      <c r="F15513" s="71"/>
      <c r="G15513" s="71"/>
      <c r="H15513" s="71"/>
      <c r="I15513" s="71"/>
      <c r="J15513" s="71"/>
      <c r="K15513" s="69"/>
      <c r="L15513" s="176"/>
      <c r="M15513" s="71"/>
      <c r="N15513" s="120"/>
      <c r="Z15513" s="92"/>
      <c r="AD15513" s="87"/>
    </row>
    <row r="15514" spans="3:30">
      <c r="C15514" s="88"/>
      <c r="D15514" s="71"/>
      <c r="E15514" s="71"/>
      <c r="F15514" s="71"/>
      <c r="G15514" s="71"/>
      <c r="H15514" s="71"/>
      <c r="I15514" s="71"/>
      <c r="J15514" s="71"/>
      <c r="K15514" s="69"/>
      <c r="L15514" s="176"/>
      <c r="M15514" s="71"/>
      <c r="N15514" s="120"/>
      <c r="Z15514" s="92"/>
      <c r="AD15514" s="87"/>
    </row>
    <row r="15515" spans="3:30">
      <c r="C15515" s="88"/>
      <c r="D15515" s="71"/>
      <c r="E15515" s="71"/>
      <c r="F15515" s="71"/>
      <c r="G15515" s="71"/>
      <c r="H15515" s="71"/>
      <c r="I15515" s="71"/>
      <c r="J15515" s="71"/>
      <c r="K15515" s="69"/>
      <c r="L15515" s="176"/>
      <c r="M15515" s="71"/>
      <c r="N15515" s="120"/>
      <c r="Z15515" s="92"/>
      <c r="AD15515" s="87"/>
    </row>
    <row r="15516" spans="3:30">
      <c r="C15516" s="88"/>
      <c r="D15516" s="71"/>
      <c r="E15516" s="71"/>
      <c r="F15516" s="71"/>
      <c r="G15516" s="71"/>
      <c r="H15516" s="71"/>
      <c r="I15516" s="71"/>
      <c r="J15516" s="71"/>
      <c r="K15516" s="69"/>
      <c r="L15516" s="176"/>
      <c r="M15516" s="71"/>
      <c r="N15516" s="120"/>
      <c r="Z15516" s="92"/>
      <c r="AD15516" s="87"/>
    </row>
    <row r="15517" spans="3:30">
      <c r="C15517" s="88"/>
      <c r="D15517" s="71"/>
      <c r="E15517" s="71"/>
      <c r="F15517" s="71"/>
      <c r="G15517" s="71"/>
      <c r="H15517" s="71"/>
      <c r="I15517" s="71"/>
      <c r="J15517" s="71"/>
      <c r="K15517" s="69"/>
      <c r="L15517" s="176"/>
      <c r="M15517" s="71"/>
      <c r="N15517" s="120"/>
      <c r="Z15517" s="92"/>
      <c r="AD15517" s="87"/>
    </row>
    <row r="15518" spans="3:30">
      <c r="C15518" s="88"/>
      <c r="D15518" s="71"/>
      <c r="E15518" s="71"/>
      <c r="F15518" s="71"/>
      <c r="G15518" s="71"/>
      <c r="H15518" s="71"/>
      <c r="I15518" s="71"/>
      <c r="J15518" s="71"/>
      <c r="K15518" s="69"/>
      <c r="L15518" s="176"/>
      <c r="M15518" s="71"/>
      <c r="N15518" s="120"/>
      <c r="Z15518" s="92"/>
      <c r="AD15518" s="87"/>
    </row>
    <row r="15519" spans="3:30">
      <c r="C15519" s="88"/>
      <c r="D15519" s="71"/>
      <c r="E15519" s="71"/>
      <c r="F15519" s="71"/>
      <c r="G15519" s="71"/>
      <c r="H15519" s="71"/>
      <c r="I15519" s="71"/>
      <c r="J15519" s="71"/>
      <c r="K15519" s="69"/>
      <c r="L15519" s="176"/>
      <c r="M15519" s="71"/>
      <c r="N15519" s="120"/>
      <c r="Z15519" s="92"/>
      <c r="AD15519" s="87"/>
    </row>
    <row r="15520" spans="3:30">
      <c r="C15520" s="88"/>
      <c r="D15520" s="71"/>
      <c r="E15520" s="71"/>
      <c r="F15520" s="71"/>
      <c r="G15520" s="71"/>
      <c r="H15520" s="71"/>
      <c r="I15520" s="71"/>
      <c r="J15520" s="71"/>
      <c r="K15520" s="69"/>
      <c r="L15520" s="176"/>
      <c r="M15520" s="71"/>
      <c r="N15520" s="120"/>
      <c r="Z15520" s="92"/>
      <c r="AD15520" s="87"/>
    </row>
    <row r="15521" spans="3:30">
      <c r="C15521" s="88"/>
      <c r="D15521" s="71"/>
      <c r="E15521" s="71"/>
      <c r="F15521" s="71"/>
      <c r="G15521" s="71"/>
      <c r="H15521" s="71"/>
      <c r="I15521" s="71"/>
      <c r="J15521" s="71"/>
      <c r="K15521" s="69"/>
      <c r="L15521" s="176"/>
      <c r="M15521" s="71"/>
      <c r="N15521" s="120"/>
      <c r="Z15521" s="92"/>
      <c r="AD15521" s="87"/>
    </row>
    <row r="15522" spans="3:30">
      <c r="C15522" s="120"/>
      <c r="D15522" s="71"/>
      <c r="E15522" s="71"/>
      <c r="F15522" s="71"/>
      <c r="G15522" s="71"/>
      <c r="H15522" s="71"/>
      <c r="I15522" s="71"/>
      <c r="J15522" s="71"/>
      <c r="K15522" s="69"/>
      <c r="L15522" s="176"/>
      <c r="M15522" s="71"/>
      <c r="N15522" s="120"/>
      <c r="Z15522" s="92"/>
      <c r="AD15522" s="87"/>
    </row>
    <row r="15523" spans="3:30">
      <c r="C15523" s="120"/>
      <c r="D15523" s="71"/>
      <c r="E15523" s="71"/>
      <c r="F15523" s="71"/>
      <c r="G15523" s="71"/>
      <c r="H15523" s="71"/>
      <c r="I15523" s="71"/>
      <c r="J15523" s="71"/>
      <c r="K15523" s="69"/>
      <c r="L15523" s="176"/>
      <c r="M15523" s="71"/>
      <c r="N15523" s="120"/>
      <c r="Z15523" s="92"/>
      <c r="AD15523" s="87"/>
    </row>
    <row r="15524" spans="3:30">
      <c r="C15524" s="120"/>
      <c r="D15524" s="71"/>
      <c r="E15524" s="71"/>
      <c r="F15524" s="71"/>
      <c r="G15524" s="71"/>
      <c r="H15524" s="71"/>
      <c r="I15524" s="71"/>
      <c r="J15524" s="71"/>
      <c r="K15524" s="69"/>
      <c r="L15524" s="176"/>
      <c r="M15524" s="71"/>
      <c r="N15524" s="120"/>
      <c r="Z15524" s="92"/>
      <c r="AD15524" s="87"/>
    </row>
    <row r="15525" spans="3:30">
      <c r="C15525" s="120"/>
      <c r="D15525" s="71"/>
      <c r="E15525" s="71"/>
      <c r="F15525" s="71"/>
      <c r="G15525" s="71"/>
      <c r="H15525" s="71"/>
      <c r="I15525" s="71"/>
      <c r="J15525" s="71"/>
      <c r="K15525" s="69"/>
      <c r="L15525" s="176"/>
      <c r="M15525" s="71"/>
      <c r="N15525" s="120"/>
      <c r="Z15525" s="92"/>
      <c r="AD15525" s="87"/>
    </row>
    <row r="15526" spans="3:30">
      <c r="C15526" s="120"/>
      <c r="D15526" s="71"/>
      <c r="E15526" s="71"/>
      <c r="F15526" s="71"/>
      <c r="G15526" s="71"/>
      <c r="H15526" s="71"/>
      <c r="I15526" s="71"/>
      <c r="J15526" s="71"/>
      <c r="K15526" s="69"/>
      <c r="L15526" s="176"/>
      <c r="M15526" s="71"/>
      <c r="N15526" s="120"/>
      <c r="Z15526" s="92"/>
      <c r="AD15526" s="87"/>
    </row>
    <row r="15527" spans="3:30">
      <c r="C15527" s="120"/>
      <c r="D15527" s="71"/>
      <c r="E15527" s="71"/>
      <c r="F15527" s="71"/>
      <c r="G15527" s="71"/>
      <c r="H15527" s="71"/>
      <c r="I15527" s="71"/>
      <c r="J15527" s="71"/>
      <c r="K15527" s="69"/>
      <c r="L15527" s="176"/>
      <c r="M15527" s="71"/>
      <c r="N15527" s="120"/>
      <c r="Z15527" s="92"/>
      <c r="AD15527" s="87"/>
    </row>
    <row r="15528" spans="3:30">
      <c r="C15528" s="120"/>
      <c r="D15528" s="71"/>
      <c r="E15528" s="71"/>
      <c r="F15528" s="71"/>
      <c r="G15528" s="71"/>
      <c r="H15528" s="71"/>
      <c r="I15528" s="71"/>
      <c r="J15528" s="71"/>
      <c r="K15528" s="69"/>
      <c r="L15528" s="176"/>
      <c r="M15528" s="71"/>
      <c r="N15528" s="120"/>
      <c r="Z15528" s="92"/>
      <c r="AD15528" s="87"/>
    </row>
    <row r="15529" spans="3:30">
      <c r="C15529" s="120"/>
      <c r="D15529" s="71"/>
      <c r="E15529" s="71"/>
      <c r="F15529" s="71"/>
      <c r="G15529" s="71"/>
      <c r="H15529" s="71"/>
      <c r="I15529" s="71"/>
      <c r="J15529" s="71"/>
      <c r="K15529" s="69"/>
      <c r="L15529" s="176"/>
      <c r="M15529" s="71"/>
      <c r="N15529" s="120"/>
      <c r="Z15529" s="92"/>
      <c r="AD15529" s="87"/>
    </row>
    <row r="15530" spans="3:30">
      <c r="C15530" s="120"/>
      <c r="D15530" s="71"/>
      <c r="E15530" s="71"/>
      <c r="F15530" s="71"/>
      <c r="G15530" s="71"/>
      <c r="H15530" s="71"/>
      <c r="I15530" s="71"/>
      <c r="J15530" s="71"/>
      <c r="K15530" s="69"/>
      <c r="L15530" s="176"/>
      <c r="M15530" s="71"/>
      <c r="N15530" s="120"/>
      <c r="Z15530" s="92"/>
      <c r="AD15530" s="87"/>
    </row>
    <row r="15531" spans="3:30">
      <c r="C15531" s="120"/>
      <c r="D15531" s="71"/>
      <c r="E15531" s="71"/>
      <c r="F15531" s="71"/>
      <c r="G15531" s="71"/>
      <c r="H15531" s="71"/>
      <c r="I15531" s="71"/>
      <c r="J15531" s="71"/>
      <c r="K15531" s="69"/>
      <c r="L15531" s="176"/>
      <c r="M15531" s="71"/>
      <c r="N15531" s="120"/>
      <c r="Z15531" s="92"/>
      <c r="AD15531" s="87"/>
    </row>
    <row r="15532" spans="3:30">
      <c r="C15532" s="120"/>
      <c r="D15532" s="71"/>
      <c r="E15532" s="71"/>
      <c r="F15532" s="71"/>
      <c r="G15532" s="71"/>
      <c r="H15532" s="71"/>
      <c r="I15532" s="71"/>
      <c r="J15532" s="71"/>
      <c r="K15532" s="69"/>
      <c r="L15532" s="176"/>
      <c r="M15532" s="71"/>
      <c r="N15532" s="120"/>
      <c r="Z15532" s="92"/>
      <c r="AD15532" s="87"/>
    </row>
    <row r="15533" spans="3:30">
      <c r="C15533" s="120"/>
      <c r="D15533" s="71"/>
      <c r="E15533" s="71"/>
      <c r="F15533" s="71"/>
      <c r="G15533" s="71"/>
      <c r="H15533" s="71"/>
      <c r="I15533" s="71"/>
      <c r="J15533" s="71"/>
      <c r="K15533" s="69"/>
      <c r="L15533" s="176"/>
      <c r="M15533" s="71"/>
      <c r="N15533" s="120"/>
      <c r="Z15533" s="92"/>
      <c r="AD15533" s="87"/>
    </row>
    <row r="15534" spans="3:30">
      <c r="C15534" s="120"/>
      <c r="D15534" s="71"/>
      <c r="E15534" s="71"/>
      <c r="F15534" s="71"/>
      <c r="G15534" s="71"/>
      <c r="H15534" s="71"/>
      <c r="I15534" s="71"/>
      <c r="J15534" s="71"/>
      <c r="K15534" s="69"/>
      <c r="L15534" s="176"/>
      <c r="M15534" s="71"/>
      <c r="N15534" s="120"/>
      <c r="Z15534" s="92"/>
      <c r="AD15534" s="87"/>
    </row>
    <row r="15535" spans="3:30">
      <c r="C15535" s="120"/>
      <c r="D15535" s="71"/>
      <c r="E15535" s="71"/>
      <c r="F15535" s="71"/>
      <c r="G15535" s="71"/>
      <c r="H15535" s="71"/>
      <c r="I15535" s="71"/>
      <c r="J15535" s="71"/>
      <c r="K15535" s="69"/>
      <c r="L15535" s="176"/>
      <c r="M15535" s="71"/>
      <c r="N15535" s="120"/>
      <c r="Z15535" s="92"/>
      <c r="AD15535" s="87"/>
    </row>
    <row r="15536" spans="3:30">
      <c r="C15536" s="120"/>
      <c r="D15536" s="71"/>
      <c r="E15536" s="71"/>
      <c r="F15536" s="71"/>
      <c r="G15536" s="71"/>
      <c r="H15536" s="71"/>
      <c r="I15536" s="71"/>
      <c r="J15536" s="71"/>
      <c r="K15536" s="69"/>
      <c r="L15536" s="176"/>
      <c r="M15536" s="71"/>
      <c r="N15536" s="120"/>
      <c r="Z15536" s="92"/>
      <c r="AD15536" s="87"/>
    </row>
    <row r="15537" spans="3:30">
      <c r="C15537" s="120"/>
      <c r="D15537" s="71"/>
      <c r="E15537" s="71"/>
      <c r="F15537" s="71"/>
      <c r="G15537" s="71"/>
      <c r="H15537" s="71"/>
      <c r="I15537" s="71"/>
      <c r="J15537" s="71"/>
      <c r="K15537" s="69"/>
      <c r="L15537" s="176"/>
      <c r="M15537" s="71"/>
      <c r="N15537" s="120"/>
      <c r="Z15537" s="92"/>
      <c r="AD15537" s="87"/>
    </row>
    <row r="15538" spans="3:30">
      <c r="C15538" s="120"/>
      <c r="D15538" s="71"/>
      <c r="E15538" s="71"/>
      <c r="F15538" s="71"/>
      <c r="G15538" s="71"/>
      <c r="H15538" s="71"/>
      <c r="I15538" s="71"/>
      <c r="J15538" s="71"/>
      <c r="K15538" s="69"/>
      <c r="L15538" s="176"/>
      <c r="M15538" s="71"/>
      <c r="N15538" s="120"/>
      <c r="Z15538" s="92"/>
      <c r="AD15538" s="87"/>
    </row>
    <row r="15539" spans="3:30">
      <c r="C15539" s="120"/>
      <c r="D15539" s="71"/>
      <c r="E15539" s="71"/>
      <c r="F15539" s="71"/>
      <c r="G15539" s="71"/>
      <c r="H15539" s="71"/>
      <c r="I15539" s="71"/>
      <c r="J15539" s="71"/>
      <c r="K15539" s="69"/>
      <c r="L15539" s="176"/>
      <c r="M15539" s="71"/>
      <c r="N15539" s="120"/>
      <c r="Z15539" s="92"/>
      <c r="AD15539" s="87"/>
    </row>
    <row r="15540" spans="3:30">
      <c r="C15540" s="120"/>
      <c r="D15540" s="71"/>
      <c r="E15540" s="71"/>
      <c r="F15540" s="71"/>
      <c r="G15540" s="71"/>
      <c r="H15540" s="71"/>
      <c r="I15540" s="71"/>
      <c r="J15540" s="71"/>
      <c r="K15540" s="69"/>
      <c r="L15540" s="176"/>
      <c r="M15540" s="71"/>
      <c r="N15540" s="120"/>
      <c r="Z15540" s="92"/>
      <c r="AD15540" s="87"/>
    </row>
    <row r="15541" spans="3:30">
      <c r="C15541" s="120"/>
      <c r="D15541" s="71"/>
      <c r="E15541" s="71"/>
      <c r="F15541" s="71"/>
      <c r="G15541" s="71"/>
      <c r="H15541" s="71"/>
      <c r="I15541" s="71"/>
      <c r="J15541" s="71"/>
      <c r="K15541" s="69"/>
      <c r="L15541" s="176"/>
      <c r="M15541" s="71"/>
      <c r="N15541" s="120"/>
      <c r="Z15541" s="92"/>
      <c r="AD15541" s="87"/>
    </row>
    <row r="15542" spans="3:30">
      <c r="C15542" s="120"/>
      <c r="D15542" s="71"/>
      <c r="E15542" s="71"/>
      <c r="F15542" s="71"/>
      <c r="G15542" s="71"/>
      <c r="H15542" s="71"/>
      <c r="I15542" s="71"/>
      <c r="J15542" s="71"/>
      <c r="K15542" s="69"/>
      <c r="L15542" s="176"/>
      <c r="M15542" s="71"/>
      <c r="N15542" s="120"/>
      <c r="Z15542" s="92"/>
      <c r="AD15542" s="87"/>
    </row>
    <row r="15543" spans="3:30">
      <c r="C15543" s="120"/>
      <c r="D15543" s="71"/>
      <c r="E15543" s="71"/>
      <c r="F15543" s="71"/>
      <c r="G15543" s="71"/>
      <c r="H15543" s="71"/>
      <c r="I15543" s="71"/>
      <c r="J15543" s="71"/>
      <c r="K15543" s="69"/>
      <c r="L15543" s="176"/>
      <c r="M15543" s="71"/>
      <c r="N15543" s="120"/>
      <c r="Z15543" s="92"/>
      <c r="AD15543" s="87"/>
    </row>
    <row r="15544" spans="3:30">
      <c r="C15544" s="120"/>
      <c r="D15544" s="71"/>
      <c r="E15544" s="71"/>
      <c r="F15544" s="71"/>
      <c r="G15544" s="71"/>
      <c r="H15544" s="71"/>
      <c r="I15544" s="71"/>
      <c r="J15544" s="71"/>
      <c r="K15544" s="69"/>
      <c r="L15544" s="176"/>
      <c r="M15544" s="71"/>
      <c r="N15544" s="120"/>
      <c r="Z15544" s="92"/>
      <c r="AD15544" s="87"/>
    </row>
    <row r="15545" spans="3:30">
      <c r="C15545" s="120"/>
      <c r="D15545" s="71"/>
      <c r="E15545" s="71"/>
      <c r="F15545" s="71"/>
      <c r="G15545" s="71"/>
      <c r="H15545" s="71"/>
      <c r="I15545" s="71"/>
      <c r="J15545" s="71"/>
      <c r="K15545" s="69"/>
      <c r="L15545" s="176"/>
      <c r="M15545" s="71"/>
      <c r="N15545" s="120"/>
      <c r="Z15545" s="92"/>
      <c r="AD15545" s="87"/>
    </row>
    <row r="15546" spans="3:30">
      <c r="C15546" s="120"/>
      <c r="D15546" s="71"/>
      <c r="E15546" s="71"/>
      <c r="F15546" s="71"/>
      <c r="G15546" s="71"/>
      <c r="H15546" s="71"/>
      <c r="I15546" s="71"/>
      <c r="J15546" s="71"/>
      <c r="K15546" s="69"/>
      <c r="L15546" s="176"/>
      <c r="M15546" s="71"/>
      <c r="N15546" s="120"/>
      <c r="Z15546" s="92"/>
      <c r="AD15546" s="87"/>
    </row>
    <row r="15547" spans="3:30">
      <c r="C15547" s="120"/>
      <c r="D15547" s="71"/>
      <c r="E15547" s="71"/>
      <c r="F15547" s="71"/>
      <c r="G15547" s="71"/>
      <c r="H15547" s="71"/>
      <c r="I15547" s="71"/>
      <c r="J15547" s="71"/>
      <c r="K15547" s="69"/>
      <c r="L15547" s="176"/>
      <c r="M15547" s="71"/>
      <c r="N15547" s="120"/>
      <c r="Z15547" s="92"/>
      <c r="AD15547" s="87"/>
    </row>
    <row r="15548" spans="3:30">
      <c r="C15548" s="120"/>
      <c r="D15548" s="71"/>
      <c r="E15548" s="71"/>
      <c r="F15548" s="71"/>
      <c r="G15548" s="71"/>
      <c r="H15548" s="71"/>
      <c r="I15548" s="71"/>
      <c r="J15548" s="71"/>
      <c r="K15548" s="69"/>
      <c r="L15548" s="176"/>
      <c r="M15548" s="71"/>
      <c r="N15548" s="120"/>
      <c r="Z15548" s="92"/>
      <c r="AD15548" s="87"/>
    </row>
    <row r="15549" spans="3:30">
      <c r="C15549" s="120"/>
      <c r="D15549" s="71"/>
      <c r="E15549" s="71"/>
      <c r="F15549" s="71"/>
      <c r="G15549" s="71"/>
      <c r="H15549" s="71"/>
      <c r="I15549" s="71"/>
      <c r="J15549" s="71"/>
      <c r="K15549" s="69"/>
      <c r="L15549" s="176"/>
      <c r="M15549" s="71"/>
      <c r="N15549" s="120"/>
      <c r="Z15549" s="92"/>
      <c r="AD15549" s="87"/>
    </row>
    <row r="15550" spans="3:30">
      <c r="C15550" s="120"/>
      <c r="D15550" s="71"/>
      <c r="E15550" s="71"/>
      <c r="F15550" s="71"/>
      <c r="G15550" s="71"/>
      <c r="H15550" s="71"/>
      <c r="I15550" s="71"/>
      <c r="J15550" s="71"/>
      <c r="K15550" s="69"/>
      <c r="L15550" s="176"/>
      <c r="M15550" s="71"/>
      <c r="N15550" s="120"/>
      <c r="Z15550" s="92"/>
      <c r="AD15550" s="87"/>
    </row>
    <row r="15551" spans="3:30">
      <c r="C15551" s="120"/>
      <c r="D15551" s="71"/>
      <c r="E15551" s="71"/>
      <c r="F15551" s="71"/>
      <c r="G15551" s="71"/>
      <c r="H15551" s="71"/>
      <c r="I15551" s="71"/>
      <c r="J15551" s="71"/>
      <c r="K15551" s="69"/>
      <c r="L15551" s="176"/>
      <c r="M15551" s="71"/>
      <c r="N15551" s="120"/>
      <c r="Z15551" s="92"/>
      <c r="AD15551" s="87"/>
    </row>
    <row r="15552" spans="3:30">
      <c r="C15552" s="120"/>
      <c r="D15552" s="71"/>
      <c r="E15552" s="71"/>
      <c r="F15552" s="71"/>
      <c r="G15552" s="71"/>
      <c r="H15552" s="71"/>
      <c r="I15552" s="71"/>
      <c r="J15552" s="71"/>
      <c r="K15552" s="69"/>
      <c r="L15552" s="176"/>
      <c r="M15552" s="71"/>
      <c r="N15552" s="120"/>
      <c r="Z15552" s="92"/>
      <c r="AD15552" s="87"/>
    </row>
    <row r="15553" spans="3:30">
      <c r="C15553" s="120"/>
      <c r="D15553" s="71"/>
      <c r="E15553" s="71"/>
      <c r="F15553" s="71"/>
      <c r="G15553" s="71"/>
      <c r="H15553" s="71"/>
      <c r="I15553" s="71"/>
      <c r="J15553" s="71"/>
      <c r="K15553" s="69"/>
      <c r="L15553" s="176"/>
      <c r="M15553" s="71"/>
      <c r="N15553" s="120"/>
      <c r="Z15553" s="92"/>
      <c r="AD15553" s="87"/>
    </row>
    <row r="15554" spans="3:30">
      <c r="C15554" s="120"/>
      <c r="D15554" s="71"/>
      <c r="E15554" s="71"/>
      <c r="F15554" s="71"/>
      <c r="G15554" s="71"/>
      <c r="H15554" s="71"/>
      <c r="I15554" s="71"/>
      <c r="J15554" s="71"/>
      <c r="K15554" s="69"/>
      <c r="L15554" s="176"/>
      <c r="M15554" s="71"/>
      <c r="N15554" s="120"/>
      <c r="Z15554" s="92"/>
      <c r="AD15554" s="87"/>
    </row>
    <row r="15555" spans="3:30">
      <c r="C15555" s="120"/>
      <c r="D15555" s="71"/>
      <c r="E15555" s="71"/>
      <c r="F15555" s="71"/>
      <c r="G15555" s="71"/>
      <c r="H15555" s="71"/>
      <c r="I15555" s="71"/>
      <c r="J15555" s="71"/>
      <c r="K15555" s="69"/>
      <c r="L15555" s="176"/>
      <c r="M15555" s="71"/>
      <c r="N15555" s="120"/>
      <c r="Z15555" s="92"/>
      <c r="AD15555" s="87"/>
    </row>
    <row r="15556" spans="3:30">
      <c r="C15556" s="120"/>
      <c r="D15556" s="71"/>
      <c r="E15556" s="71"/>
      <c r="F15556" s="71"/>
      <c r="G15556" s="71"/>
      <c r="H15556" s="71"/>
      <c r="I15556" s="71"/>
      <c r="J15556" s="71"/>
      <c r="K15556" s="69"/>
      <c r="L15556" s="176"/>
      <c r="M15556" s="71"/>
      <c r="N15556" s="120"/>
      <c r="Z15556" s="92"/>
      <c r="AD15556" s="87"/>
    </row>
    <row r="15557" spans="3:30">
      <c r="C15557" s="120"/>
      <c r="D15557" s="71"/>
      <c r="E15557" s="71"/>
      <c r="F15557" s="71"/>
      <c r="G15557" s="71"/>
      <c r="H15557" s="71"/>
      <c r="I15557" s="71"/>
      <c r="J15557" s="71"/>
      <c r="K15557" s="69"/>
      <c r="L15557" s="176"/>
      <c r="M15557" s="71"/>
      <c r="N15557" s="120"/>
      <c r="Z15557" s="92"/>
      <c r="AD15557" s="87"/>
    </row>
    <row r="15558" spans="3:30">
      <c r="C15558" s="120"/>
      <c r="D15558" s="71"/>
      <c r="E15558" s="71"/>
      <c r="F15558" s="71"/>
      <c r="G15558" s="71"/>
      <c r="H15558" s="71"/>
      <c r="I15558" s="71"/>
      <c r="J15558" s="71"/>
      <c r="K15558" s="69"/>
      <c r="L15558" s="176"/>
      <c r="M15558" s="71"/>
      <c r="N15558" s="120"/>
      <c r="Z15558" s="92"/>
      <c r="AD15558" s="87"/>
    </row>
    <row r="15559" spans="3:30">
      <c r="C15559" s="120"/>
      <c r="D15559" s="71"/>
      <c r="E15559" s="71"/>
      <c r="F15559" s="71"/>
      <c r="G15559" s="71"/>
      <c r="H15559" s="71"/>
      <c r="I15559" s="71"/>
      <c r="J15559" s="71"/>
      <c r="K15559" s="69"/>
      <c r="L15559" s="176"/>
      <c r="M15559" s="71"/>
      <c r="N15559" s="120"/>
      <c r="Z15559" s="92"/>
      <c r="AD15559" s="87"/>
    </row>
    <row r="15560" spans="3:30">
      <c r="C15560" s="120"/>
      <c r="D15560" s="71"/>
      <c r="E15560" s="71"/>
      <c r="F15560" s="71"/>
      <c r="G15560" s="71"/>
      <c r="H15560" s="71"/>
      <c r="I15560" s="71"/>
      <c r="J15560" s="71"/>
      <c r="K15560" s="69"/>
      <c r="L15560" s="176"/>
      <c r="M15560" s="71"/>
      <c r="N15560" s="120"/>
      <c r="Z15560" s="92"/>
      <c r="AD15560" s="87"/>
    </row>
    <row r="15561" spans="3:30">
      <c r="C15561" s="120"/>
      <c r="D15561" s="71"/>
      <c r="E15561" s="71"/>
      <c r="F15561" s="71"/>
      <c r="G15561" s="71"/>
      <c r="H15561" s="71"/>
      <c r="I15561" s="71"/>
      <c r="J15561" s="71"/>
      <c r="K15561" s="69"/>
      <c r="L15561" s="176"/>
      <c r="M15561" s="71"/>
      <c r="N15561" s="120"/>
      <c r="Z15561" s="92"/>
      <c r="AD15561" s="87"/>
    </row>
    <row r="15562" spans="3:30">
      <c r="C15562" s="120"/>
      <c r="D15562" s="71"/>
      <c r="E15562" s="71"/>
      <c r="F15562" s="71"/>
      <c r="G15562" s="71"/>
      <c r="H15562" s="71"/>
      <c r="I15562" s="71"/>
      <c r="J15562" s="71"/>
      <c r="K15562" s="69"/>
      <c r="L15562" s="176"/>
      <c r="M15562" s="71"/>
      <c r="N15562" s="120"/>
      <c r="Z15562" s="92"/>
      <c r="AD15562" s="87"/>
    </row>
    <row r="15563" spans="3:30">
      <c r="C15563" s="120"/>
      <c r="D15563" s="71"/>
      <c r="E15563" s="71"/>
      <c r="F15563" s="71"/>
      <c r="G15563" s="71"/>
      <c r="H15563" s="71"/>
      <c r="I15563" s="71"/>
      <c r="J15563" s="71"/>
      <c r="K15563" s="69"/>
      <c r="L15563" s="176"/>
      <c r="M15563" s="71"/>
      <c r="N15563" s="120"/>
      <c r="Z15563" s="92"/>
      <c r="AD15563" s="87"/>
    </row>
    <row r="15564" spans="3:30">
      <c r="C15564" s="88"/>
      <c r="D15564" s="71"/>
      <c r="E15564" s="71"/>
      <c r="F15564" s="71"/>
      <c r="G15564" s="71"/>
      <c r="H15564" s="71"/>
      <c r="I15564" s="71"/>
      <c r="J15564" s="71"/>
      <c r="K15564" s="71"/>
      <c r="L15564" s="176"/>
      <c r="M15564" s="71"/>
      <c r="N15564" s="120"/>
      <c r="Z15564" s="92"/>
      <c r="AD15564" s="87"/>
    </row>
    <row r="15565" spans="3:30">
      <c r="C15565" s="88"/>
      <c r="D15565" s="71"/>
      <c r="E15565" s="71"/>
      <c r="F15565" s="71"/>
      <c r="G15565" s="71"/>
      <c r="H15565" s="71"/>
      <c r="I15565" s="71"/>
      <c r="J15565" s="71"/>
      <c r="K15565" s="71"/>
      <c r="L15565" s="176"/>
      <c r="M15565" s="71"/>
      <c r="N15565" s="120"/>
      <c r="Z15565" s="92"/>
      <c r="AD15565" s="87"/>
    </row>
    <row r="15566" spans="3:30">
      <c r="C15566" s="88"/>
      <c r="D15566" s="71"/>
      <c r="E15566" s="71"/>
      <c r="F15566" s="71"/>
      <c r="G15566" s="71"/>
      <c r="H15566" s="71"/>
      <c r="I15566" s="71"/>
      <c r="J15566" s="71"/>
      <c r="K15566" s="71"/>
      <c r="L15566" s="176"/>
      <c r="M15566" s="71"/>
      <c r="N15566" s="120"/>
      <c r="Z15566" s="92"/>
      <c r="AD15566" s="87"/>
    </row>
    <row r="15567" spans="3:30">
      <c r="C15567" s="88"/>
      <c r="D15567" s="71"/>
      <c r="E15567" s="71"/>
      <c r="F15567" s="71"/>
      <c r="G15567" s="71"/>
      <c r="H15567" s="71"/>
      <c r="I15567" s="71"/>
      <c r="J15567" s="71"/>
      <c r="K15567" s="71"/>
      <c r="L15567" s="176"/>
      <c r="M15567" s="71"/>
      <c r="N15567" s="120"/>
      <c r="Z15567" s="92"/>
      <c r="AD15567" s="87"/>
    </row>
    <row r="15568" spans="3:30">
      <c r="C15568" s="88"/>
      <c r="D15568" s="71"/>
      <c r="E15568" s="71"/>
      <c r="F15568" s="71"/>
      <c r="G15568" s="71"/>
      <c r="H15568" s="71"/>
      <c r="I15568" s="71"/>
      <c r="J15568" s="71"/>
      <c r="K15568" s="71"/>
      <c r="L15568" s="176"/>
      <c r="M15568" s="71"/>
      <c r="N15568" s="120"/>
      <c r="Z15568" s="92"/>
      <c r="AD15568" s="87"/>
    </row>
    <row r="15569" spans="3:30">
      <c r="C15569" s="88"/>
      <c r="D15569" s="71"/>
      <c r="E15569" s="71"/>
      <c r="F15569" s="71"/>
      <c r="G15569" s="71"/>
      <c r="H15569" s="71"/>
      <c r="I15569" s="71"/>
      <c r="J15569" s="71"/>
      <c r="K15569" s="71"/>
      <c r="L15569" s="176"/>
      <c r="M15569" s="71"/>
      <c r="N15569" s="120"/>
      <c r="Z15569" s="92"/>
      <c r="AD15569" s="87"/>
    </row>
    <row r="15570" spans="3:30">
      <c r="C15570" s="88"/>
      <c r="D15570" s="71"/>
      <c r="E15570" s="71"/>
      <c r="F15570" s="71"/>
      <c r="G15570" s="71"/>
      <c r="H15570" s="71"/>
      <c r="I15570" s="71"/>
      <c r="J15570" s="71"/>
      <c r="K15570" s="71"/>
      <c r="L15570" s="176"/>
      <c r="M15570" s="71"/>
      <c r="N15570" s="120"/>
      <c r="Z15570" s="92"/>
      <c r="AD15570" s="87"/>
    </row>
    <row r="15571" spans="3:30">
      <c r="C15571" s="88"/>
      <c r="D15571" s="71"/>
      <c r="E15571" s="71"/>
      <c r="F15571" s="71"/>
      <c r="G15571" s="71"/>
      <c r="H15571" s="71"/>
      <c r="I15571" s="71"/>
      <c r="J15571" s="71"/>
      <c r="K15571" s="71"/>
      <c r="L15571" s="176"/>
      <c r="M15571" s="71"/>
      <c r="N15571" s="120"/>
      <c r="Z15571" s="92"/>
      <c r="AD15571" s="87"/>
    </row>
    <row r="15572" spans="3:30">
      <c r="C15572" s="88"/>
      <c r="D15572" s="71"/>
      <c r="E15572" s="71"/>
      <c r="F15572" s="71"/>
      <c r="G15572" s="71"/>
      <c r="H15572" s="71"/>
      <c r="I15572" s="71"/>
      <c r="J15572" s="71"/>
      <c r="K15572" s="71"/>
      <c r="L15572" s="176"/>
      <c r="M15572" s="71"/>
      <c r="N15572" s="120"/>
      <c r="Z15572" s="92"/>
      <c r="AD15572" s="87"/>
    </row>
    <row r="15573" spans="3:30">
      <c r="C15573" s="88"/>
      <c r="D15573" s="71"/>
      <c r="E15573" s="71"/>
      <c r="F15573" s="71"/>
      <c r="G15573" s="71"/>
      <c r="H15573" s="71"/>
      <c r="I15573" s="71"/>
      <c r="J15573" s="71"/>
      <c r="K15573" s="71"/>
      <c r="L15573" s="176"/>
      <c r="M15573" s="71"/>
      <c r="N15573" s="120"/>
      <c r="Z15573" s="92"/>
      <c r="AD15573" s="87"/>
    </row>
    <row r="15574" spans="3:30">
      <c r="C15574" s="88"/>
      <c r="D15574" s="71"/>
      <c r="E15574" s="71"/>
      <c r="F15574" s="71"/>
      <c r="G15574" s="71"/>
      <c r="H15574" s="71"/>
      <c r="I15574" s="71"/>
      <c r="J15574" s="71"/>
      <c r="K15574" s="71"/>
      <c r="L15574" s="176"/>
      <c r="M15574" s="71"/>
      <c r="N15574" s="120"/>
      <c r="Z15574" s="92"/>
      <c r="AD15574" s="87"/>
    </row>
    <row r="15575" spans="3:30">
      <c r="C15575" s="88"/>
      <c r="D15575" s="71"/>
      <c r="E15575" s="71"/>
      <c r="F15575" s="71"/>
      <c r="G15575" s="71"/>
      <c r="H15575" s="71"/>
      <c r="I15575" s="71"/>
      <c r="J15575" s="71"/>
      <c r="K15575" s="71"/>
      <c r="L15575" s="176"/>
      <c r="M15575" s="71"/>
      <c r="N15575" s="120"/>
      <c r="Z15575" s="92"/>
      <c r="AD15575" s="87"/>
    </row>
    <row r="15576" spans="3:30">
      <c r="C15576" s="88"/>
      <c r="D15576" s="71"/>
      <c r="E15576" s="71"/>
      <c r="F15576" s="71"/>
      <c r="G15576" s="71"/>
      <c r="H15576" s="71"/>
      <c r="I15576" s="71"/>
      <c r="J15576" s="71"/>
      <c r="K15576" s="71"/>
      <c r="L15576" s="176"/>
      <c r="M15576" s="71"/>
      <c r="N15576" s="120"/>
      <c r="Z15576" s="92"/>
      <c r="AD15576" s="87"/>
    </row>
    <row r="15577" spans="3:30">
      <c r="C15577" s="88"/>
      <c r="D15577" s="71"/>
      <c r="E15577" s="71"/>
      <c r="F15577" s="71"/>
      <c r="G15577" s="71"/>
      <c r="H15577" s="71"/>
      <c r="I15577" s="71"/>
      <c r="J15577" s="71"/>
      <c r="K15577" s="71"/>
      <c r="L15577" s="176"/>
      <c r="M15577" s="71"/>
      <c r="N15577" s="120"/>
      <c r="Z15577" s="92"/>
      <c r="AD15577" s="87"/>
    </row>
    <row r="15578" spans="3:30">
      <c r="C15578" s="88"/>
      <c r="D15578" s="71"/>
      <c r="E15578" s="71"/>
      <c r="F15578" s="71"/>
      <c r="G15578" s="71"/>
      <c r="H15578" s="71"/>
      <c r="I15578" s="71"/>
      <c r="J15578" s="71"/>
      <c r="K15578" s="71"/>
      <c r="L15578" s="176"/>
      <c r="M15578" s="71"/>
      <c r="N15578" s="120"/>
      <c r="Z15578" s="92"/>
      <c r="AD15578" s="87"/>
    </row>
    <row r="15579" spans="3:30">
      <c r="C15579" s="88"/>
      <c r="D15579" s="71"/>
      <c r="E15579" s="71"/>
      <c r="F15579" s="71"/>
      <c r="G15579" s="71"/>
      <c r="H15579" s="71"/>
      <c r="I15579" s="71"/>
      <c r="J15579" s="71"/>
      <c r="K15579" s="71"/>
      <c r="L15579" s="176"/>
      <c r="M15579" s="71"/>
      <c r="N15579" s="120"/>
      <c r="Z15579" s="92"/>
      <c r="AD15579" s="87"/>
    </row>
    <row r="15580" spans="3:30">
      <c r="C15580" s="88"/>
      <c r="D15580" s="71"/>
      <c r="E15580" s="71"/>
      <c r="F15580" s="71"/>
      <c r="G15580" s="71"/>
      <c r="H15580" s="71"/>
      <c r="I15580" s="71"/>
      <c r="J15580" s="71"/>
      <c r="K15580" s="71"/>
      <c r="L15580" s="176"/>
      <c r="M15580" s="71"/>
      <c r="N15580" s="120"/>
      <c r="Z15580" s="92"/>
      <c r="AD15580" s="87"/>
    </row>
    <row r="15581" spans="3:30">
      <c r="C15581" s="88"/>
      <c r="D15581" s="71"/>
      <c r="E15581" s="71"/>
      <c r="F15581" s="71"/>
      <c r="G15581" s="71"/>
      <c r="H15581" s="71"/>
      <c r="I15581" s="71"/>
      <c r="J15581" s="71"/>
      <c r="K15581" s="71"/>
      <c r="L15581" s="176"/>
      <c r="M15581" s="71"/>
      <c r="N15581" s="120"/>
      <c r="Z15581" s="92"/>
      <c r="AD15581" s="87"/>
    </row>
    <row r="15582" spans="3:30">
      <c r="C15582" s="88"/>
      <c r="D15582" s="71"/>
      <c r="E15582" s="71"/>
      <c r="F15582" s="71"/>
      <c r="G15582" s="71"/>
      <c r="H15582" s="71"/>
      <c r="I15582" s="71"/>
      <c r="J15582" s="71"/>
      <c r="K15582" s="71"/>
      <c r="L15582" s="176"/>
      <c r="M15582" s="71"/>
      <c r="N15582" s="120"/>
      <c r="Z15582" s="92"/>
      <c r="AD15582" s="87"/>
    </row>
    <row r="15583" spans="3:30">
      <c r="C15583" s="88"/>
      <c r="D15583" s="71"/>
      <c r="E15583" s="71"/>
      <c r="F15583" s="71"/>
      <c r="G15583" s="71"/>
      <c r="H15583" s="71"/>
      <c r="I15583" s="71"/>
      <c r="J15583" s="71"/>
      <c r="K15583" s="71"/>
      <c r="L15583" s="176"/>
      <c r="M15583" s="71"/>
      <c r="N15583" s="120"/>
      <c r="Z15583" s="92"/>
      <c r="AD15583" s="87"/>
    </row>
    <row r="15584" spans="3:30">
      <c r="C15584" s="88"/>
      <c r="D15584" s="71"/>
      <c r="E15584" s="71"/>
      <c r="F15584" s="71"/>
      <c r="G15584" s="71"/>
      <c r="H15584" s="71"/>
      <c r="I15584" s="71"/>
      <c r="J15584" s="71"/>
      <c r="K15584" s="71"/>
      <c r="L15584" s="176"/>
      <c r="M15584" s="71"/>
      <c r="N15584" s="120"/>
      <c r="Z15584" s="92"/>
      <c r="AD15584" s="87"/>
    </row>
    <row r="15585" spans="3:30">
      <c r="C15585" s="88"/>
      <c r="D15585" s="71"/>
      <c r="E15585" s="71"/>
      <c r="F15585" s="71"/>
      <c r="G15585" s="71"/>
      <c r="H15585" s="71"/>
      <c r="I15585" s="71"/>
      <c r="J15585" s="71"/>
      <c r="K15585" s="71"/>
      <c r="L15585" s="176"/>
      <c r="M15585" s="71"/>
      <c r="N15585" s="120"/>
      <c r="Z15585" s="92"/>
      <c r="AD15585" s="87"/>
    </row>
    <row r="15586" spans="3:30">
      <c r="C15586" s="88"/>
      <c r="D15586" s="71"/>
      <c r="E15586" s="71"/>
      <c r="F15586" s="71"/>
      <c r="G15586" s="71"/>
      <c r="H15586" s="71"/>
      <c r="I15586" s="71"/>
      <c r="J15586" s="71"/>
      <c r="K15586" s="71"/>
      <c r="L15586" s="176"/>
      <c r="M15586" s="71"/>
      <c r="N15586" s="120"/>
      <c r="Z15586" s="92"/>
      <c r="AD15586" s="87"/>
    </row>
    <row r="15587" spans="3:30">
      <c r="C15587" s="88"/>
      <c r="D15587" s="71"/>
      <c r="E15587" s="71"/>
      <c r="F15587" s="71"/>
      <c r="G15587" s="71"/>
      <c r="H15587" s="71"/>
      <c r="I15587" s="71"/>
      <c r="J15587" s="71"/>
      <c r="K15587" s="71"/>
      <c r="L15587" s="176"/>
      <c r="M15587" s="71"/>
      <c r="N15587" s="120"/>
      <c r="Z15587" s="92"/>
      <c r="AD15587" s="87"/>
    </row>
    <row r="15588" spans="3:30">
      <c r="C15588" s="88"/>
      <c r="D15588" s="71"/>
      <c r="E15588" s="71"/>
      <c r="F15588" s="71"/>
      <c r="G15588" s="71"/>
      <c r="H15588" s="71"/>
      <c r="I15588" s="71"/>
      <c r="J15588" s="71"/>
      <c r="K15588" s="71"/>
      <c r="L15588" s="176"/>
      <c r="M15588" s="71"/>
      <c r="N15588" s="120"/>
      <c r="Z15588" s="92"/>
      <c r="AD15588" s="87"/>
    </row>
    <row r="15589" spans="3:30">
      <c r="C15589" s="88"/>
      <c r="D15589" s="71"/>
      <c r="E15589" s="71"/>
      <c r="F15589" s="71"/>
      <c r="G15589" s="71"/>
      <c r="H15589" s="71"/>
      <c r="I15589" s="71"/>
      <c r="J15589" s="71"/>
      <c r="K15589" s="71"/>
      <c r="L15589" s="176"/>
      <c r="M15589" s="71"/>
      <c r="N15589" s="120"/>
      <c r="Z15589" s="92"/>
      <c r="AD15589" s="87"/>
    </row>
    <row r="15590" spans="3:30">
      <c r="C15590" s="88"/>
      <c r="D15590" s="71"/>
      <c r="E15590" s="71"/>
      <c r="F15590" s="71"/>
      <c r="G15590" s="71"/>
      <c r="H15590" s="71"/>
      <c r="I15590" s="71"/>
      <c r="J15590" s="71"/>
      <c r="K15590" s="71"/>
      <c r="L15590" s="176"/>
      <c r="M15590" s="71"/>
      <c r="N15590" s="120"/>
      <c r="Z15590" s="92"/>
      <c r="AD15590" s="87"/>
    </row>
    <row r="15591" spans="3:30">
      <c r="C15591" s="88"/>
      <c r="D15591" s="71"/>
      <c r="E15591" s="71"/>
      <c r="F15591" s="71"/>
      <c r="G15591" s="71"/>
      <c r="H15591" s="71"/>
      <c r="I15591" s="71"/>
      <c r="J15591" s="71"/>
      <c r="K15591" s="71"/>
      <c r="L15591" s="176"/>
      <c r="M15591" s="71"/>
      <c r="N15591" s="120"/>
      <c r="Z15591" s="92"/>
      <c r="AD15591" s="87"/>
    </row>
    <row r="15592" spans="3:30">
      <c r="C15592" s="88"/>
      <c r="D15592" s="71"/>
      <c r="E15592" s="71"/>
      <c r="F15592" s="71"/>
      <c r="G15592" s="71"/>
      <c r="H15592" s="71"/>
      <c r="I15592" s="71"/>
      <c r="J15592" s="71"/>
      <c r="K15592" s="71"/>
      <c r="L15592" s="176"/>
      <c r="M15592" s="71"/>
      <c r="N15592" s="120"/>
      <c r="Z15592" s="92"/>
      <c r="AD15592" s="87"/>
    </row>
    <row r="15593" spans="3:30">
      <c r="C15593" s="88"/>
      <c r="D15593" s="71"/>
      <c r="E15593" s="71"/>
      <c r="F15593" s="71"/>
      <c r="G15593" s="71"/>
      <c r="H15593" s="71"/>
      <c r="I15593" s="71"/>
      <c r="J15593" s="71"/>
      <c r="K15593" s="71"/>
      <c r="L15593" s="176"/>
      <c r="M15593" s="71"/>
      <c r="N15593" s="120"/>
      <c r="Z15593" s="92"/>
      <c r="AD15593" s="87"/>
    </row>
    <row r="15594" spans="3:30">
      <c r="C15594" s="88"/>
      <c r="D15594" s="71"/>
      <c r="E15594" s="71"/>
      <c r="F15594" s="71"/>
      <c r="G15594" s="71"/>
      <c r="H15594" s="71"/>
      <c r="I15594" s="71"/>
      <c r="J15594" s="71"/>
      <c r="K15594" s="71"/>
      <c r="L15594" s="176"/>
      <c r="M15594" s="71"/>
      <c r="N15594" s="120"/>
      <c r="Z15594" s="92"/>
      <c r="AD15594" s="87"/>
    </row>
    <row r="15595" spans="3:30">
      <c r="C15595" s="88"/>
      <c r="D15595" s="71"/>
      <c r="E15595" s="71"/>
      <c r="F15595" s="71"/>
      <c r="G15595" s="71"/>
      <c r="H15595" s="71"/>
      <c r="I15595" s="71"/>
      <c r="J15595" s="71"/>
      <c r="K15595" s="71"/>
      <c r="L15595" s="176"/>
      <c r="M15595" s="71"/>
      <c r="N15595" s="120"/>
      <c r="Z15595" s="92"/>
      <c r="AD15595" s="87"/>
    </row>
    <row r="15596" spans="3:30">
      <c r="C15596" s="88"/>
      <c r="D15596" s="71"/>
      <c r="E15596" s="71"/>
      <c r="F15596" s="71"/>
      <c r="G15596" s="71"/>
      <c r="H15596" s="71"/>
      <c r="I15596" s="71"/>
      <c r="J15596" s="71"/>
      <c r="K15596" s="71"/>
      <c r="L15596" s="176"/>
      <c r="M15596" s="71"/>
      <c r="N15596" s="120"/>
      <c r="Z15596" s="92"/>
      <c r="AD15596" s="87"/>
    </row>
    <row r="15597" spans="3:30">
      <c r="C15597" s="88"/>
      <c r="D15597" s="71"/>
      <c r="E15597" s="71"/>
      <c r="F15597" s="71"/>
      <c r="G15597" s="71"/>
      <c r="H15597" s="71"/>
      <c r="I15597" s="71"/>
      <c r="J15597" s="71"/>
      <c r="K15597" s="71"/>
      <c r="L15597" s="176"/>
      <c r="M15597" s="71"/>
      <c r="N15597" s="120"/>
      <c r="Z15597" s="92"/>
      <c r="AD15597" s="87"/>
    </row>
    <row r="15598" spans="3:30">
      <c r="C15598" s="88"/>
      <c r="D15598" s="71"/>
      <c r="E15598" s="71"/>
      <c r="F15598" s="71"/>
      <c r="G15598" s="71"/>
      <c r="H15598" s="71"/>
      <c r="I15598" s="71"/>
      <c r="J15598" s="71"/>
      <c r="K15598" s="71"/>
      <c r="L15598" s="176"/>
      <c r="M15598" s="71"/>
      <c r="N15598" s="120"/>
      <c r="Z15598" s="92"/>
      <c r="AD15598" s="87"/>
    </row>
    <row r="15599" spans="3:30">
      <c r="C15599" s="88"/>
      <c r="D15599" s="71"/>
      <c r="E15599" s="71"/>
      <c r="F15599" s="71"/>
      <c r="G15599" s="71"/>
      <c r="H15599" s="71"/>
      <c r="I15599" s="71"/>
      <c r="J15599" s="71"/>
      <c r="K15599" s="71"/>
      <c r="L15599" s="176"/>
      <c r="M15599" s="71"/>
      <c r="N15599" s="120"/>
      <c r="Z15599" s="92"/>
      <c r="AD15599" s="87"/>
    </row>
    <row r="15600" spans="3:30">
      <c r="C15600" s="88"/>
      <c r="D15600" s="71"/>
      <c r="E15600" s="71"/>
      <c r="F15600" s="71"/>
      <c r="G15600" s="71"/>
      <c r="H15600" s="71"/>
      <c r="I15600" s="71"/>
      <c r="J15600" s="71"/>
      <c r="K15600" s="71"/>
      <c r="L15600" s="176"/>
      <c r="M15600" s="71"/>
      <c r="N15600" s="120"/>
      <c r="Z15600" s="92"/>
      <c r="AD15600" s="87"/>
    </row>
    <row r="15601" spans="3:30">
      <c r="C15601" s="88"/>
      <c r="D15601" s="71"/>
      <c r="E15601" s="71"/>
      <c r="F15601" s="71"/>
      <c r="G15601" s="71"/>
      <c r="H15601" s="71"/>
      <c r="I15601" s="71"/>
      <c r="J15601" s="71"/>
      <c r="K15601" s="71"/>
      <c r="L15601" s="176"/>
      <c r="M15601" s="71"/>
      <c r="N15601" s="120"/>
      <c r="Z15601" s="92"/>
      <c r="AD15601" s="87"/>
    </row>
    <row r="15602" spans="3:30">
      <c r="C15602" s="88"/>
      <c r="D15602" s="71"/>
      <c r="E15602" s="71"/>
      <c r="F15602" s="71"/>
      <c r="G15602" s="71"/>
      <c r="H15602" s="71"/>
      <c r="I15602" s="71"/>
      <c r="J15602" s="71"/>
      <c r="K15602" s="71"/>
      <c r="L15602" s="176"/>
      <c r="M15602" s="71"/>
      <c r="N15602" s="120"/>
      <c r="Z15602" s="92"/>
      <c r="AD15602" s="87"/>
    </row>
    <row r="15603" spans="3:30">
      <c r="C15603" s="88"/>
      <c r="D15603" s="71"/>
      <c r="E15603" s="71"/>
      <c r="F15603" s="71"/>
      <c r="G15603" s="71"/>
      <c r="H15603" s="71"/>
      <c r="I15603" s="71"/>
      <c r="J15603" s="71"/>
      <c r="K15603" s="71"/>
      <c r="L15603" s="176"/>
      <c r="M15603" s="71"/>
      <c r="N15603" s="120"/>
      <c r="Z15603" s="92"/>
      <c r="AD15603" s="87"/>
    </row>
    <row r="15604" spans="3:30">
      <c r="C15604" s="88"/>
      <c r="D15604" s="71"/>
      <c r="E15604" s="71"/>
      <c r="F15604" s="71"/>
      <c r="G15604" s="71"/>
      <c r="H15604" s="71"/>
      <c r="I15604" s="71"/>
      <c r="J15604" s="71"/>
      <c r="K15604" s="71"/>
      <c r="L15604" s="176"/>
      <c r="M15604" s="71"/>
      <c r="N15604" s="120"/>
      <c r="Z15604" s="92"/>
      <c r="AD15604" s="87"/>
    </row>
    <row r="15605" spans="3:30">
      <c r="C15605" s="88"/>
      <c r="D15605" s="71"/>
      <c r="E15605" s="71"/>
      <c r="F15605" s="71"/>
      <c r="G15605" s="71"/>
      <c r="H15605" s="71"/>
      <c r="I15605" s="71"/>
      <c r="J15605" s="71"/>
      <c r="K15605" s="71"/>
      <c r="L15605" s="176"/>
      <c r="M15605" s="71"/>
      <c r="N15605" s="120"/>
      <c r="Z15605" s="92"/>
      <c r="AD15605" s="87"/>
    </row>
    <row r="15606" spans="3:30">
      <c r="C15606" s="88"/>
      <c r="D15606" s="71"/>
      <c r="E15606" s="71"/>
      <c r="F15606" s="71"/>
      <c r="G15606" s="71"/>
      <c r="H15606" s="71"/>
      <c r="I15606" s="71"/>
      <c r="J15606" s="71"/>
      <c r="K15606" s="71"/>
      <c r="L15606" s="176"/>
      <c r="M15606" s="71"/>
      <c r="N15606" s="120"/>
      <c r="Z15606" s="92"/>
      <c r="AD15606" s="87"/>
    </row>
    <row r="15607" spans="3:30">
      <c r="C15607" s="88"/>
      <c r="D15607" s="71"/>
      <c r="E15607" s="71"/>
      <c r="F15607" s="71"/>
      <c r="G15607" s="71"/>
      <c r="H15607" s="71"/>
      <c r="I15607" s="71"/>
      <c r="J15607" s="71"/>
      <c r="K15607" s="71"/>
      <c r="L15607" s="176"/>
      <c r="M15607" s="71"/>
      <c r="N15607" s="120"/>
      <c r="Z15607" s="92"/>
      <c r="AD15607" s="87"/>
    </row>
    <row r="15608" spans="3:30">
      <c r="C15608" s="88"/>
      <c r="D15608" s="71"/>
      <c r="E15608" s="71"/>
      <c r="F15608" s="71"/>
      <c r="G15608" s="71"/>
      <c r="H15608" s="71"/>
      <c r="I15608" s="71"/>
      <c r="J15608" s="71"/>
      <c r="K15608" s="71"/>
      <c r="L15608" s="176"/>
      <c r="M15608" s="71"/>
      <c r="N15608" s="120"/>
      <c r="Z15608" s="92"/>
      <c r="AD15608" s="87"/>
    </row>
    <row r="15609" spans="3:30">
      <c r="C15609" s="88"/>
      <c r="D15609" s="71"/>
      <c r="E15609" s="71"/>
      <c r="F15609" s="71"/>
      <c r="G15609" s="71"/>
      <c r="H15609" s="71"/>
      <c r="I15609" s="71"/>
      <c r="J15609" s="71"/>
      <c r="K15609" s="71"/>
      <c r="L15609" s="176"/>
      <c r="M15609" s="71"/>
      <c r="N15609" s="120"/>
      <c r="Z15609" s="92"/>
      <c r="AD15609" s="87"/>
    </row>
    <row r="15610" spans="3:30">
      <c r="C15610" s="88"/>
      <c r="D15610" s="71"/>
      <c r="E15610" s="71"/>
      <c r="F15610" s="71"/>
      <c r="G15610" s="71"/>
      <c r="H15610" s="71"/>
      <c r="I15610" s="71"/>
      <c r="J15610" s="71"/>
      <c r="K15610" s="71"/>
      <c r="L15610" s="176"/>
      <c r="M15610" s="71"/>
      <c r="N15610" s="120"/>
      <c r="Z15610" s="92"/>
      <c r="AD15610" s="87"/>
    </row>
    <row r="15611" spans="3:30">
      <c r="C15611" s="88"/>
      <c r="D15611" s="71"/>
      <c r="E15611" s="71"/>
      <c r="F15611" s="71"/>
      <c r="G15611" s="71"/>
      <c r="H15611" s="71"/>
      <c r="I15611" s="71"/>
      <c r="J15611" s="71"/>
      <c r="K15611" s="71"/>
      <c r="L15611" s="176"/>
      <c r="M15611" s="71"/>
      <c r="N15611" s="120"/>
      <c r="Z15611" s="92"/>
      <c r="AD15611" s="87"/>
    </row>
    <row r="15612" spans="3:30">
      <c r="C15612" s="88"/>
      <c r="D15612" s="71"/>
      <c r="E15612" s="71"/>
      <c r="F15612" s="71"/>
      <c r="G15612" s="71"/>
      <c r="H15612" s="71"/>
      <c r="I15612" s="71"/>
      <c r="J15612" s="71"/>
      <c r="K15612" s="71"/>
      <c r="L15612" s="176"/>
      <c r="M15612" s="71"/>
      <c r="N15612" s="120"/>
      <c r="Z15612" s="92"/>
      <c r="AD15612" s="87"/>
    </row>
    <row r="15613" spans="3:30">
      <c r="C15613" s="88"/>
      <c r="D15613" s="71"/>
      <c r="E15613" s="71"/>
      <c r="F15613" s="71"/>
      <c r="G15613" s="71"/>
      <c r="H15613" s="71"/>
      <c r="I15613" s="71"/>
      <c r="J15613" s="71"/>
      <c r="K15613" s="71"/>
      <c r="L15613" s="176"/>
      <c r="M15613" s="71"/>
      <c r="N15613" s="120"/>
      <c r="Z15613" s="92"/>
      <c r="AD15613" s="87"/>
    </row>
    <row r="15614" spans="3:30">
      <c r="C15614" s="88"/>
      <c r="D15614" s="71"/>
      <c r="E15614" s="71"/>
      <c r="F15614" s="71"/>
      <c r="G15614" s="71"/>
      <c r="H15614" s="71"/>
      <c r="I15614" s="71"/>
      <c r="J15614" s="71"/>
      <c r="K15614" s="71"/>
      <c r="L15614" s="176"/>
      <c r="M15614" s="71"/>
      <c r="N15614" s="120"/>
      <c r="Z15614" s="92"/>
      <c r="AD15614" s="87"/>
    </row>
    <row r="15615" spans="3:30">
      <c r="C15615" s="88"/>
      <c r="D15615" s="71"/>
      <c r="E15615" s="71"/>
      <c r="F15615" s="71"/>
      <c r="G15615" s="71"/>
      <c r="H15615" s="71"/>
      <c r="I15615" s="71"/>
      <c r="J15615" s="71"/>
      <c r="K15615" s="71"/>
      <c r="L15615" s="176"/>
      <c r="M15615" s="71"/>
      <c r="N15615" s="120"/>
      <c r="Z15615" s="92"/>
      <c r="AD15615" s="87"/>
    </row>
    <row r="15616" spans="3:30">
      <c r="C15616" s="88"/>
      <c r="D15616" s="71"/>
      <c r="E15616" s="71"/>
      <c r="F15616" s="71"/>
      <c r="G15616" s="71"/>
      <c r="H15616" s="71"/>
      <c r="I15616" s="71"/>
      <c r="J15616" s="71"/>
      <c r="K15616" s="71"/>
      <c r="L15616" s="176"/>
      <c r="M15616" s="71"/>
      <c r="N15616" s="120"/>
      <c r="Z15616" s="92"/>
      <c r="AD15616" s="87"/>
    </row>
    <row r="15617" spans="3:30">
      <c r="C15617" s="88"/>
      <c r="D15617" s="71"/>
      <c r="E15617" s="71"/>
      <c r="F15617" s="71"/>
      <c r="G15617" s="71"/>
      <c r="H15617" s="71"/>
      <c r="I15617" s="71"/>
      <c r="J15617" s="71"/>
      <c r="K15617" s="71"/>
      <c r="L15617" s="176"/>
      <c r="M15617" s="71"/>
      <c r="N15617" s="120"/>
      <c r="Z15617" s="92"/>
      <c r="AD15617" s="87"/>
    </row>
    <row r="15618" spans="3:30">
      <c r="C15618" s="88"/>
      <c r="D15618" s="71"/>
      <c r="E15618" s="71"/>
      <c r="F15618" s="71"/>
      <c r="G15618" s="71"/>
      <c r="H15618" s="71"/>
      <c r="I15618" s="71"/>
      <c r="J15618" s="71"/>
      <c r="K15618" s="71"/>
      <c r="L15618" s="176"/>
      <c r="M15618" s="71"/>
      <c r="N15618" s="120"/>
      <c r="Z15618" s="92"/>
      <c r="AD15618" s="87"/>
    </row>
    <row r="15619" spans="3:30">
      <c r="C15619" s="88"/>
      <c r="D15619" s="71"/>
      <c r="E15619" s="71"/>
      <c r="F15619" s="71"/>
      <c r="G15619" s="71"/>
      <c r="H15619" s="71"/>
      <c r="I15619" s="71"/>
      <c r="J15619" s="71"/>
      <c r="K15619" s="71"/>
      <c r="L15619" s="176"/>
      <c r="M15619" s="71"/>
      <c r="N15619" s="120"/>
      <c r="Z15619" s="92"/>
      <c r="AD15619" s="87"/>
    </row>
    <row r="15620" spans="3:30">
      <c r="C15620" s="88"/>
      <c r="D15620" s="71"/>
      <c r="E15620" s="71"/>
      <c r="F15620" s="71"/>
      <c r="G15620" s="71"/>
      <c r="H15620" s="71"/>
      <c r="I15620" s="71"/>
      <c r="J15620" s="71"/>
      <c r="K15620" s="71"/>
      <c r="L15620" s="176"/>
      <c r="M15620" s="71"/>
      <c r="N15620" s="120"/>
      <c r="Z15620" s="92"/>
      <c r="AD15620" s="87"/>
    </row>
    <row r="15621" spans="3:30">
      <c r="C15621" s="88"/>
      <c r="D15621" s="71"/>
      <c r="E15621" s="71"/>
      <c r="F15621" s="71"/>
      <c r="G15621" s="71"/>
      <c r="H15621" s="71"/>
      <c r="I15621" s="71"/>
      <c r="J15621" s="71"/>
      <c r="K15621" s="71"/>
      <c r="L15621" s="176"/>
      <c r="M15621" s="71"/>
      <c r="N15621" s="120"/>
      <c r="Z15621" s="92"/>
      <c r="AD15621" s="87"/>
    </row>
    <row r="15622" spans="3:30">
      <c r="C15622" s="88"/>
      <c r="D15622" s="71"/>
      <c r="E15622" s="71"/>
      <c r="F15622" s="71"/>
      <c r="G15622" s="71"/>
      <c r="H15622" s="71"/>
      <c r="I15622" s="71"/>
      <c r="J15622" s="71"/>
      <c r="K15622" s="71"/>
      <c r="L15622" s="176"/>
      <c r="M15622" s="71"/>
      <c r="N15622" s="120"/>
      <c r="Z15622" s="92"/>
      <c r="AD15622" s="87"/>
    </row>
    <row r="15623" spans="3:30">
      <c r="C15623" s="88"/>
      <c r="D15623" s="71"/>
      <c r="E15623" s="71"/>
      <c r="F15623" s="71"/>
      <c r="G15623" s="71"/>
      <c r="H15623" s="71"/>
      <c r="I15623" s="71"/>
      <c r="J15623" s="71"/>
      <c r="K15623" s="71"/>
      <c r="L15623" s="176"/>
      <c r="M15623" s="71"/>
      <c r="N15623" s="120"/>
      <c r="Z15623" s="92"/>
      <c r="AD15623" s="87"/>
    </row>
    <row r="15624" spans="3:30">
      <c r="C15624" s="88"/>
      <c r="D15624" s="71"/>
      <c r="E15624" s="71"/>
      <c r="F15624" s="71"/>
      <c r="G15624" s="71"/>
      <c r="H15624" s="71"/>
      <c r="I15624" s="71"/>
      <c r="J15624" s="71"/>
      <c r="K15624" s="71"/>
      <c r="L15624" s="176"/>
      <c r="M15624" s="71"/>
      <c r="N15624" s="120"/>
      <c r="Z15624" s="92"/>
      <c r="AD15624" s="87"/>
    </row>
    <row r="15625" spans="3:30">
      <c r="C15625" s="88"/>
      <c r="D15625" s="71"/>
      <c r="E15625" s="71"/>
      <c r="F15625" s="71"/>
      <c r="G15625" s="71"/>
      <c r="H15625" s="71"/>
      <c r="I15625" s="71"/>
      <c r="J15625" s="71"/>
      <c r="K15625" s="71"/>
      <c r="L15625" s="176"/>
      <c r="M15625" s="71"/>
      <c r="N15625" s="120"/>
      <c r="Z15625" s="92"/>
      <c r="AD15625" s="87"/>
    </row>
    <row r="15626" spans="3:30">
      <c r="C15626" s="88"/>
      <c r="D15626" s="71"/>
      <c r="E15626" s="71"/>
      <c r="F15626" s="71"/>
      <c r="G15626" s="71"/>
      <c r="H15626" s="71"/>
      <c r="I15626" s="71"/>
      <c r="J15626" s="71"/>
      <c r="K15626" s="71"/>
      <c r="L15626" s="176"/>
      <c r="M15626" s="71"/>
      <c r="N15626" s="120"/>
      <c r="Z15626" s="92"/>
      <c r="AD15626" s="87"/>
    </row>
    <row r="15627" spans="3:30">
      <c r="C15627" s="88"/>
      <c r="D15627" s="71"/>
      <c r="E15627" s="71"/>
      <c r="F15627" s="71"/>
      <c r="G15627" s="71"/>
      <c r="H15627" s="71"/>
      <c r="I15627" s="88"/>
      <c r="J15627" s="71"/>
      <c r="K15627" s="71"/>
      <c r="L15627" s="176"/>
      <c r="M15627" s="71"/>
      <c r="N15627" s="120"/>
      <c r="Z15627" s="92"/>
      <c r="AD15627" s="87"/>
    </row>
    <row r="15628" spans="3:30">
      <c r="C15628" s="88"/>
      <c r="D15628" s="71"/>
      <c r="E15628" s="71"/>
      <c r="F15628" s="71"/>
      <c r="G15628" s="71"/>
      <c r="H15628" s="71"/>
      <c r="I15628" s="88"/>
      <c r="J15628" s="71"/>
      <c r="K15628" s="71"/>
      <c r="L15628" s="176"/>
      <c r="M15628" s="71"/>
      <c r="N15628" s="120"/>
      <c r="Z15628" s="92"/>
      <c r="AD15628" s="87"/>
    </row>
    <row r="15629" spans="3:30">
      <c r="C15629" s="88"/>
      <c r="D15629" s="71"/>
      <c r="E15629" s="71"/>
      <c r="F15629" s="71"/>
      <c r="G15629" s="71"/>
      <c r="H15629" s="71"/>
      <c r="I15629" s="88"/>
      <c r="J15629" s="71"/>
      <c r="K15629" s="71"/>
      <c r="L15629" s="176"/>
      <c r="M15629" s="71"/>
      <c r="N15629" s="120"/>
      <c r="Z15629" s="92"/>
      <c r="AD15629" s="87"/>
    </row>
    <row r="15630" spans="3:30">
      <c r="C15630" s="88"/>
      <c r="D15630" s="71"/>
      <c r="E15630" s="71"/>
      <c r="F15630" s="71"/>
      <c r="G15630" s="71"/>
      <c r="H15630" s="71"/>
      <c r="I15630" s="88"/>
      <c r="J15630" s="71"/>
      <c r="K15630" s="71"/>
      <c r="L15630" s="176"/>
      <c r="M15630" s="71"/>
      <c r="N15630" s="120"/>
      <c r="Z15630" s="92"/>
      <c r="AD15630" s="87"/>
    </row>
    <row r="15631" spans="3:30">
      <c r="C15631" s="88"/>
      <c r="D15631" s="71"/>
      <c r="E15631" s="71"/>
      <c r="F15631" s="71"/>
      <c r="G15631" s="71"/>
      <c r="H15631" s="71"/>
      <c r="I15631" s="88"/>
      <c r="J15631" s="71"/>
      <c r="K15631" s="71"/>
      <c r="L15631" s="176"/>
      <c r="M15631" s="71"/>
      <c r="N15631" s="120"/>
      <c r="Z15631" s="92"/>
      <c r="AD15631" s="87"/>
    </row>
    <row r="15632" spans="3:30">
      <c r="C15632" s="88"/>
      <c r="D15632" s="71"/>
      <c r="E15632" s="71"/>
      <c r="F15632" s="71"/>
      <c r="G15632" s="71"/>
      <c r="H15632" s="71"/>
      <c r="I15632" s="88"/>
      <c r="J15632" s="71"/>
      <c r="K15632" s="71"/>
      <c r="L15632" s="176"/>
      <c r="M15632" s="71"/>
      <c r="N15632" s="120"/>
      <c r="Z15632" s="92"/>
      <c r="AD15632" s="87"/>
    </row>
    <row r="15633" spans="3:30">
      <c r="C15633" s="88"/>
      <c r="D15633" s="71"/>
      <c r="E15633" s="71"/>
      <c r="F15633" s="71"/>
      <c r="G15633" s="71"/>
      <c r="H15633" s="71"/>
      <c r="I15633" s="88"/>
      <c r="J15633" s="71"/>
      <c r="K15633" s="71"/>
      <c r="L15633" s="176"/>
      <c r="M15633" s="71"/>
      <c r="N15633" s="120"/>
      <c r="Z15633" s="92"/>
      <c r="AD15633" s="87"/>
    </row>
    <row r="15634" spans="3:30">
      <c r="C15634" s="88"/>
      <c r="D15634" s="71"/>
      <c r="E15634" s="71"/>
      <c r="F15634" s="71"/>
      <c r="G15634" s="71"/>
      <c r="H15634" s="71"/>
      <c r="I15634" s="88"/>
      <c r="J15634" s="71"/>
      <c r="K15634" s="71"/>
      <c r="L15634" s="176"/>
      <c r="M15634" s="71"/>
      <c r="N15634" s="120"/>
      <c r="Z15634" s="92"/>
      <c r="AD15634" s="87"/>
    </row>
    <row r="15635" spans="3:30">
      <c r="C15635" s="88"/>
      <c r="D15635" s="71"/>
      <c r="E15635" s="71"/>
      <c r="F15635" s="71"/>
      <c r="G15635" s="71"/>
      <c r="H15635" s="71"/>
      <c r="I15635" s="88"/>
      <c r="J15635" s="71"/>
      <c r="K15635" s="71"/>
      <c r="L15635" s="176"/>
      <c r="M15635" s="71"/>
      <c r="N15635" s="120"/>
      <c r="Z15635" s="92"/>
      <c r="AD15635" s="87"/>
    </row>
    <row r="15636" spans="3:30">
      <c r="C15636" s="88"/>
      <c r="D15636" s="71"/>
      <c r="E15636" s="71"/>
      <c r="F15636" s="71"/>
      <c r="G15636" s="71"/>
      <c r="H15636" s="71"/>
      <c r="I15636" s="88"/>
      <c r="J15636" s="71"/>
      <c r="K15636" s="71"/>
      <c r="L15636" s="176"/>
      <c r="M15636" s="71"/>
      <c r="N15636" s="120"/>
      <c r="Z15636" s="92"/>
      <c r="AD15636" s="87"/>
    </row>
    <row r="15637" spans="3:30">
      <c r="C15637" s="88"/>
      <c r="D15637" s="71"/>
      <c r="E15637" s="71"/>
      <c r="F15637" s="71"/>
      <c r="G15637" s="71"/>
      <c r="H15637" s="71"/>
      <c r="I15637" s="88"/>
      <c r="J15637" s="71"/>
      <c r="K15637" s="71"/>
      <c r="L15637" s="176"/>
      <c r="M15637" s="71"/>
      <c r="N15637" s="120"/>
      <c r="Z15637" s="92"/>
      <c r="AD15637" s="87"/>
    </row>
    <row r="15638" spans="3:30">
      <c r="C15638" s="88"/>
      <c r="D15638" s="71"/>
      <c r="E15638" s="71"/>
      <c r="F15638" s="71"/>
      <c r="G15638" s="71"/>
      <c r="H15638" s="71"/>
      <c r="I15638" s="88"/>
      <c r="J15638" s="71"/>
      <c r="K15638" s="71"/>
      <c r="L15638" s="176"/>
      <c r="M15638" s="71"/>
      <c r="N15638" s="120"/>
      <c r="Z15638" s="92"/>
      <c r="AD15638" s="87"/>
    </row>
    <row r="15639" spans="3:30">
      <c r="C15639" s="88"/>
      <c r="D15639" s="71"/>
      <c r="E15639" s="71"/>
      <c r="F15639" s="71"/>
      <c r="G15639" s="71"/>
      <c r="H15639" s="71"/>
      <c r="I15639" s="88"/>
      <c r="J15639" s="71"/>
      <c r="K15639" s="71"/>
      <c r="L15639" s="176"/>
      <c r="M15639" s="71"/>
      <c r="N15639" s="120"/>
      <c r="Z15639" s="92"/>
      <c r="AD15639" s="87"/>
    </row>
    <row r="15640" spans="3:30">
      <c r="C15640" s="88"/>
      <c r="D15640" s="71"/>
      <c r="E15640" s="71"/>
      <c r="F15640" s="71"/>
      <c r="G15640" s="71"/>
      <c r="H15640" s="71"/>
      <c r="I15640" s="88"/>
      <c r="J15640" s="71"/>
      <c r="K15640" s="71"/>
      <c r="L15640" s="176"/>
      <c r="M15640" s="71"/>
      <c r="N15640" s="120"/>
      <c r="Z15640" s="92"/>
      <c r="AD15640" s="87"/>
    </row>
    <row r="15641" spans="3:30">
      <c r="C15641" s="88"/>
      <c r="D15641" s="71"/>
      <c r="E15641" s="71"/>
      <c r="F15641" s="71"/>
      <c r="G15641" s="71"/>
      <c r="H15641" s="71"/>
      <c r="I15641" s="88"/>
      <c r="J15641" s="71"/>
      <c r="K15641" s="71"/>
      <c r="L15641" s="176"/>
      <c r="M15641" s="71"/>
      <c r="N15641" s="120"/>
      <c r="Z15641" s="92"/>
      <c r="AD15641" s="87"/>
    </row>
    <row r="15642" spans="3:30">
      <c r="C15642" s="88"/>
      <c r="D15642" s="71"/>
      <c r="E15642" s="71"/>
      <c r="F15642" s="71"/>
      <c r="G15642" s="71"/>
      <c r="H15642" s="71"/>
      <c r="I15642" s="88"/>
      <c r="J15642" s="71"/>
      <c r="K15642" s="71"/>
      <c r="L15642" s="176"/>
      <c r="M15642" s="71"/>
      <c r="N15642" s="120"/>
      <c r="Z15642" s="92"/>
      <c r="AD15642" s="87"/>
    </row>
    <row r="15643" spans="3:30">
      <c r="C15643" s="88"/>
      <c r="D15643" s="71"/>
      <c r="E15643" s="71"/>
      <c r="F15643" s="71"/>
      <c r="G15643" s="71"/>
      <c r="H15643" s="71"/>
      <c r="I15643" s="88"/>
      <c r="J15643" s="71"/>
      <c r="K15643" s="71"/>
      <c r="L15643" s="176"/>
      <c r="M15643" s="71"/>
      <c r="N15643" s="120"/>
      <c r="Z15643" s="92"/>
      <c r="AD15643" s="87"/>
    </row>
    <row r="15644" spans="3:30">
      <c r="C15644" s="88"/>
      <c r="D15644" s="71"/>
      <c r="E15644" s="71"/>
      <c r="F15644" s="71"/>
      <c r="G15644" s="71"/>
      <c r="H15644" s="71"/>
      <c r="I15644" s="88"/>
      <c r="J15644" s="71"/>
      <c r="K15644" s="71"/>
      <c r="L15644" s="176"/>
      <c r="M15644" s="71"/>
      <c r="N15644" s="120"/>
      <c r="Z15644" s="92"/>
      <c r="AD15644" s="87"/>
    </row>
    <row r="15645" spans="3:30">
      <c r="C15645" s="88"/>
      <c r="D15645" s="71"/>
      <c r="E15645" s="71"/>
      <c r="F15645" s="71"/>
      <c r="G15645" s="71"/>
      <c r="H15645" s="71"/>
      <c r="I15645" s="88"/>
      <c r="J15645" s="71"/>
      <c r="K15645" s="71"/>
      <c r="L15645" s="176"/>
      <c r="M15645" s="71"/>
      <c r="N15645" s="120"/>
      <c r="Z15645" s="92"/>
      <c r="AD15645" s="87"/>
    </row>
    <row r="15646" spans="3:30">
      <c r="C15646" s="88"/>
      <c r="D15646" s="71"/>
      <c r="E15646" s="71"/>
      <c r="F15646" s="71"/>
      <c r="G15646" s="71"/>
      <c r="H15646" s="71"/>
      <c r="I15646" s="88"/>
      <c r="J15646" s="71"/>
      <c r="K15646" s="71"/>
      <c r="L15646" s="176"/>
      <c r="M15646" s="71"/>
      <c r="N15646" s="120"/>
      <c r="Z15646" s="92"/>
      <c r="AD15646" s="87"/>
    </row>
    <row r="15647" spans="3:30">
      <c r="C15647" s="88"/>
      <c r="D15647" s="71"/>
      <c r="E15647" s="71"/>
      <c r="F15647" s="71"/>
      <c r="G15647" s="71"/>
      <c r="H15647" s="71"/>
      <c r="I15647" s="88"/>
      <c r="J15647" s="71"/>
      <c r="K15647" s="71"/>
      <c r="L15647" s="176"/>
      <c r="M15647" s="71"/>
      <c r="N15647" s="120"/>
      <c r="Z15647" s="92"/>
      <c r="AD15647" s="87"/>
    </row>
    <row r="15648" spans="3:30">
      <c r="C15648" s="88"/>
      <c r="D15648" s="71"/>
      <c r="E15648" s="71"/>
      <c r="F15648" s="71"/>
      <c r="G15648" s="71"/>
      <c r="H15648" s="71"/>
      <c r="I15648" s="71"/>
      <c r="J15648" s="71"/>
      <c r="K15648" s="71"/>
      <c r="L15648" s="176"/>
      <c r="M15648" s="71"/>
      <c r="N15648" s="120"/>
      <c r="Z15648" s="92"/>
      <c r="AD15648" s="87"/>
    </row>
    <row r="15649" spans="3:30">
      <c r="C15649" s="88"/>
      <c r="D15649" s="71"/>
      <c r="E15649" s="71"/>
      <c r="F15649" s="71"/>
      <c r="G15649" s="71"/>
      <c r="H15649" s="71"/>
      <c r="I15649" s="71"/>
      <c r="J15649" s="71"/>
      <c r="K15649" s="71"/>
      <c r="L15649" s="176"/>
      <c r="M15649" s="71"/>
      <c r="N15649" s="120"/>
      <c r="Z15649" s="92"/>
      <c r="AD15649" s="87"/>
    </row>
    <row r="15650" spans="3:30">
      <c r="C15650" s="88"/>
      <c r="D15650" s="71"/>
      <c r="E15650" s="71"/>
      <c r="F15650" s="71"/>
      <c r="G15650" s="71"/>
      <c r="H15650" s="71"/>
      <c r="I15650" s="71"/>
      <c r="J15650" s="71"/>
      <c r="K15650" s="71"/>
      <c r="L15650" s="176"/>
      <c r="M15650" s="71"/>
      <c r="N15650" s="120"/>
      <c r="Z15650" s="92"/>
      <c r="AD15650" s="87"/>
    </row>
    <row r="15651" spans="3:30">
      <c r="C15651" s="88"/>
      <c r="D15651" s="71"/>
      <c r="E15651" s="71"/>
      <c r="F15651" s="71"/>
      <c r="G15651" s="71"/>
      <c r="H15651" s="71"/>
      <c r="I15651" s="71"/>
      <c r="J15651" s="71"/>
      <c r="K15651" s="71"/>
      <c r="L15651" s="176"/>
      <c r="M15651" s="71"/>
      <c r="N15651" s="120"/>
      <c r="Z15651" s="92"/>
      <c r="AD15651" s="87"/>
    </row>
    <row r="15652" spans="3:30">
      <c r="C15652" s="88"/>
      <c r="D15652" s="71"/>
      <c r="E15652" s="71"/>
      <c r="F15652" s="71"/>
      <c r="G15652" s="71"/>
      <c r="H15652" s="71"/>
      <c r="I15652" s="71"/>
      <c r="J15652" s="71"/>
      <c r="K15652" s="71"/>
      <c r="L15652" s="176"/>
      <c r="M15652" s="71"/>
      <c r="N15652" s="120"/>
      <c r="Z15652" s="92"/>
      <c r="AD15652" s="87"/>
    </row>
    <row r="15653" spans="3:30">
      <c r="C15653" s="88"/>
      <c r="D15653" s="71"/>
      <c r="E15653" s="71"/>
      <c r="F15653" s="71"/>
      <c r="G15653" s="71"/>
      <c r="H15653" s="71"/>
      <c r="I15653" s="71"/>
      <c r="J15653" s="71"/>
      <c r="K15653" s="71"/>
      <c r="L15653" s="176"/>
      <c r="M15653" s="71"/>
      <c r="N15653" s="120"/>
      <c r="Z15653" s="92"/>
      <c r="AD15653" s="87"/>
    </row>
    <row r="15654" spans="3:30">
      <c r="C15654" s="88"/>
      <c r="D15654" s="71"/>
      <c r="E15654" s="71"/>
      <c r="F15654" s="71"/>
      <c r="G15654" s="71"/>
      <c r="H15654" s="71"/>
      <c r="I15654" s="71"/>
      <c r="J15654" s="71"/>
      <c r="K15654" s="71"/>
      <c r="L15654" s="176"/>
      <c r="M15654" s="71"/>
      <c r="N15654" s="120"/>
      <c r="Z15654" s="92"/>
      <c r="AD15654" s="87"/>
    </row>
    <row r="15655" spans="3:30">
      <c r="C15655" s="88"/>
      <c r="D15655" s="71"/>
      <c r="E15655" s="71"/>
      <c r="F15655" s="71"/>
      <c r="G15655" s="71"/>
      <c r="H15655" s="71"/>
      <c r="I15655" s="71"/>
      <c r="J15655" s="71"/>
      <c r="K15655" s="71"/>
      <c r="L15655" s="176"/>
      <c r="M15655" s="71"/>
      <c r="N15655" s="120"/>
      <c r="Z15655" s="92"/>
      <c r="AD15655" s="87"/>
    </row>
    <row r="15656" spans="3:30">
      <c r="C15656" s="88"/>
      <c r="D15656" s="71"/>
      <c r="E15656" s="71"/>
      <c r="F15656" s="71"/>
      <c r="G15656" s="71"/>
      <c r="H15656" s="71"/>
      <c r="I15656" s="71"/>
      <c r="J15656" s="71"/>
      <c r="K15656" s="71"/>
      <c r="L15656" s="176"/>
      <c r="M15656" s="71"/>
      <c r="N15656" s="120"/>
      <c r="Z15656" s="92"/>
      <c r="AD15656" s="87"/>
    </row>
    <row r="15657" spans="3:30">
      <c r="C15657" s="88"/>
      <c r="D15657" s="71"/>
      <c r="E15657" s="71"/>
      <c r="F15657" s="71"/>
      <c r="G15657" s="71"/>
      <c r="H15657" s="71"/>
      <c r="I15657" s="71"/>
      <c r="J15657" s="71"/>
      <c r="K15657" s="71"/>
      <c r="L15657" s="176"/>
      <c r="M15657" s="71"/>
      <c r="N15657" s="120"/>
      <c r="Z15657" s="92"/>
      <c r="AD15657" s="87"/>
    </row>
    <row r="15658" spans="3:30">
      <c r="C15658" s="88"/>
      <c r="D15658" s="71"/>
      <c r="E15658" s="71"/>
      <c r="F15658" s="71"/>
      <c r="G15658" s="71"/>
      <c r="H15658" s="71"/>
      <c r="I15658" s="71"/>
      <c r="J15658" s="71"/>
      <c r="K15658" s="71"/>
      <c r="L15658" s="176"/>
      <c r="M15658" s="71"/>
      <c r="N15658" s="120"/>
      <c r="Z15658" s="92"/>
      <c r="AD15658" s="87"/>
    </row>
    <row r="15659" spans="3:30">
      <c r="C15659" s="88"/>
      <c r="D15659" s="71"/>
      <c r="E15659" s="71"/>
      <c r="F15659" s="71"/>
      <c r="G15659" s="71"/>
      <c r="H15659" s="71"/>
      <c r="I15659" s="71"/>
      <c r="J15659" s="71"/>
      <c r="K15659" s="71"/>
      <c r="L15659" s="176"/>
      <c r="M15659" s="71"/>
      <c r="N15659" s="120"/>
      <c r="Z15659" s="92"/>
      <c r="AD15659" s="87"/>
    </row>
    <row r="15660" spans="3:30">
      <c r="C15660" s="88"/>
      <c r="D15660" s="71"/>
      <c r="E15660" s="71"/>
      <c r="F15660" s="71"/>
      <c r="G15660" s="71"/>
      <c r="H15660" s="71"/>
      <c r="I15660" s="71"/>
      <c r="J15660" s="71"/>
      <c r="K15660" s="71"/>
      <c r="L15660" s="176"/>
      <c r="M15660" s="71"/>
      <c r="N15660" s="120"/>
      <c r="Z15660" s="92"/>
      <c r="AD15660" s="87"/>
    </row>
    <row r="15661" spans="3:30">
      <c r="C15661" s="88"/>
      <c r="D15661" s="71"/>
      <c r="E15661" s="71"/>
      <c r="F15661" s="71"/>
      <c r="G15661" s="71"/>
      <c r="H15661" s="71"/>
      <c r="I15661" s="71"/>
      <c r="J15661" s="71"/>
      <c r="K15661" s="71"/>
      <c r="L15661" s="176"/>
      <c r="M15661" s="71"/>
      <c r="N15661" s="120"/>
      <c r="Z15661" s="92"/>
      <c r="AD15661" s="87"/>
    </row>
    <row r="15662" spans="3:30">
      <c r="C15662" s="88"/>
      <c r="D15662" s="71"/>
      <c r="E15662" s="71"/>
      <c r="F15662" s="71"/>
      <c r="G15662" s="71"/>
      <c r="H15662" s="71"/>
      <c r="I15662" s="71"/>
      <c r="J15662" s="71"/>
      <c r="K15662" s="71"/>
      <c r="L15662" s="176"/>
      <c r="M15662" s="71"/>
      <c r="N15662" s="120"/>
      <c r="Z15662" s="92"/>
      <c r="AD15662" s="87"/>
    </row>
    <row r="15663" spans="3:30">
      <c r="C15663" s="88"/>
      <c r="D15663" s="71"/>
      <c r="E15663" s="71"/>
      <c r="F15663" s="71"/>
      <c r="G15663" s="71"/>
      <c r="H15663" s="71"/>
      <c r="I15663" s="71"/>
      <c r="J15663" s="71"/>
      <c r="K15663" s="71"/>
      <c r="L15663" s="176"/>
      <c r="M15663" s="71"/>
      <c r="N15663" s="120"/>
      <c r="Z15663" s="92"/>
      <c r="AD15663" s="87"/>
    </row>
    <row r="15664" spans="3:30">
      <c r="C15664" s="88"/>
      <c r="D15664" s="71"/>
      <c r="E15664" s="71"/>
      <c r="F15664" s="71"/>
      <c r="G15664" s="71"/>
      <c r="H15664" s="71"/>
      <c r="I15664" s="71"/>
      <c r="J15664" s="71"/>
      <c r="K15664" s="71"/>
      <c r="L15664" s="176"/>
      <c r="M15664" s="71"/>
      <c r="N15664" s="120"/>
      <c r="Z15664" s="92"/>
      <c r="AD15664" s="87"/>
    </row>
    <row r="15665" spans="3:30">
      <c r="C15665" s="88"/>
      <c r="D15665" s="71"/>
      <c r="E15665" s="71"/>
      <c r="F15665" s="71"/>
      <c r="G15665" s="71"/>
      <c r="H15665" s="71"/>
      <c r="I15665" s="71"/>
      <c r="J15665" s="71"/>
      <c r="K15665" s="71"/>
      <c r="L15665" s="176"/>
      <c r="M15665" s="71"/>
      <c r="N15665" s="120"/>
      <c r="Z15665" s="92"/>
      <c r="AD15665" s="87"/>
    </row>
    <row r="15666" spans="3:30">
      <c r="C15666" s="88"/>
      <c r="D15666" s="71"/>
      <c r="E15666" s="71"/>
      <c r="F15666" s="71"/>
      <c r="G15666" s="71"/>
      <c r="H15666" s="71"/>
      <c r="I15666" s="71"/>
      <c r="J15666" s="71"/>
      <c r="K15666" s="71"/>
      <c r="L15666" s="176"/>
      <c r="M15666" s="71"/>
      <c r="N15666" s="120"/>
      <c r="Z15666" s="92"/>
      <c r="AD15666" s="87"/>
    </row>
    <row r="15667" spans="3:30">
      <c r="C15667" s="88"/>
      <c r="D15667" s="71"/>
      <c r="E15667" s="71"/>
      <c r="F15667" s="71"/>
      <c r="G15667" s="71"/>
      <c r="H15667" s="71"/>
      <c r="I15667" s="71"/>
      <c r="J15667" s="71"/>
      <c r="K15667" s="71"/>
      <c r="L15667" s="176"/>
      <c r="M15667" s="71"/>
      <c r="N15667" s="120"/>
      <c r="Z15667" s="92"/>
      <c r="AD15667" s="87"/>
    </row>
    <row r="15668" spans="3:30">
      <c r="C15668" s="88"/>
      <c r="D15668" s="71"/>
      <c r="E15668" s="71"/>
      <c r="F15668" s="71"/>
      <c r="G15668" s="71"/>
      <c r="H15668" s="71"/>
      <c r="I15668" s="71"/>
      <c r="J15668" s="71"/>
      <c r="K15668" s="71"/>
      <c r="L15668" s="176"/>
      <c r="M15668" s="71"/>
      <c r="N15668" s="120"/>
      <c r="Z15668" s="92"/>
      <c r="AD15668" s="87"/>
    </row>
    <row r="15669" spans="3:30">
      <c r="C15669" s="88"/>
      <c r="D15669" s="71"/>
      <c r="E15669" s="71"/>
      <c r="F15669" s="71"/>
      <c r="G15669" s="71"/>
      <c r="H15669" s="71"/>
      <c r="I15669" s="71"/>
      <c r="J15669" s="71"/>
      <c r="K15669" s="71"/>
      <c r="L15669" s="176"/>
      <c r="M15669" s="71"/>
      <c r="N15669" s="120"/>
      <c r="Z15669" s="92"/>
      <c r="AD15669" s="87"/>
    </row>
    <row r="15670" spans="3:30">
      <c r="C15670" s="88"/>
      <c r="D15670" s="71"/>
      <c r="E15670" s="71"/>
      <c r="F15670" s="71"/>
      <c r="G15670" s="71"/>
      <c r="H15670" s="71"/>
      <c r="I15670" s="71"/>
      <c r="J15670" s="71"/>
      <c r="K15670" s="71"/>
      <c r="L15670" s="176"/>
      <c r="M15670" s="71"/>
      <c r="N15670" s="120"/>
      <c r="Z15670" s="92"/>
      <c r="AD15670" s="87"/>
    </row>
    <row r="15671" spans="3:30">
      <c r="C15671" s="88"/>
      <c r="D15671" s="71"/>
      <c r="E15671" s="71"/>
      <c r="F15671" s="71"/>
      <c r="G15671" s="71"/>
      <c r="H15671" s="71"/>
      <c r="I15671" s="71"/>
      <c r="J15671" s="71"/>
      <c r="K15671" s="71"/>
      <c r="L15671" s="176"/>
      <c r="M15671" s="71"/>
      <c r="N15671" s="120"/>
      <c r="Z15671" s="92"/>
      <c r="AD15671" s="87"/>
    </row>
    <row r="15672" spans="3:30">
      <c r="C15672" s="88"/>
      <c r="D15672" s="71"/>
      <c r="E15672" s="71"/>
      <c r="F15672" s="71"/>
      <c r="G15672" s="71"/>
      <c r="H15672" s="71"/>
      <c r="I15672" s="71"/>
      <c r="J15672" s="71"/>
      <c r="K15672" s="71"/>
      <c r="L15672" s="176"/>
      <c r="M15672" s="71"/>
      <c r="N15672" s="120"/>
      <c r="Z15672" s="92"/>
      <c r="AD15672" s="87"/>
    </row>
    <row r="15673" spans="3:30">
      <c r="C15673" s="88"/>
      <c r="D15673" s="71"/>
      <c r="E15673" s="71"/>
      <c r="F15673" s="71"/>
      <c r="G15673" s="71"/>
      <c r="H15673" s="71"/>
      <c r="I15673" s="71"/>
      <c r="J15673" s="71"/>
      <c r="K15673" s="71"/>
      <c r="L15673" s="176"/>
      <c r="M15673" s="71"/>
      <c r="N15673" s="120"/>
      <c r="Z15673" s="92"/>
      <c r="AD15673" s="87"/>
    </row>
    <row r="15674" spans="3:30">
      <c r="C15674" s="88"/>
      <c r="D15674" s="71"/>
      <c r="E15674" s="71"/>
      <c r="F15674" s="71"/>
      <c r="G15674" s="71"/>
      <c r="H15674" s="71"/>
      <c r="I15674" s="71"/>
      <c r="J15674" s="71"/>
      <c r="K15674" s="71"/>
      <c r="L15674" s="176"/>
      <c r="M15674" s="71"/>
      <c r="N15674" s="120"/>
      <c r="Z15674" s="92"/>
      <c r="AD15674" s="87"/>
    </row>
    <row r="15675" spans="3:30">
      <c r="C15675" s="88"/>
      <c r="D15675" s="71"/>
      <c r="E15675" s="71"/>
      <c r="F15675" s="71"/>
      <c r="G15675" s="71"/>
      <c r="H15675" s="71"/>
      <c r="I15675" s="71"/>
      <c r="J15675" s="71"/>
      <c r="K15675" s="71"/>
      <c r="L15675" s="176"/>
      <c r="M15675" s="71"/>
      <c r="N15675" s="120"/>
      <c r="Z15675" s="92"/>
      <c r="AD15675" s="87"/>
    </row>
    <row r="15676" spans="3:30">
      <c r="C15676" s="88"/>
      <c r="D15676" s="71"/>
      <c r="E15676" s="71"/>
      <c r="F15676" s="71"/>
      <c r="G15676" s="71"/>
      <c r="H15676" s="71"/>
      <c r="I15676" s="71"/>
      <c r="J15676" s="71"/>
      <c r="K15676" s="71"/>
      <c r="L15676" s="176"/>
      <c r="M15676" s="71"/>
      <c r="N15676" s="120"/>
      <c r="Z15676" s="92"/>
      <c r="AD15676" s="87"/>
    </row>
    <row r="15677" spans="3:30">
      <c r="C15677" s="88"/>
      <c r="D15677" s="71"/>
      <c r="E15677" s="71"/>
      <c r="F15677" s="71"/>
      <c r="G15677" s="71"/>
      <c r="H15677" s="71"/>
      <c r="I15677" s="71"/>
      <c r="J15677" s="71"/>
      <c r="K15677" s="71"/>
      <c r="L15677" s="176"/>
      <c r="M15677" s="71"/>
      <c r="N15677" s="120"/>
      <c r="Z15677" s="92"/>
      <c r="AD15677" s="87"/>
    </row>
    <row r="15678" spans="3:30">
      <c r="C15678" s="88"/>
      <c r="D15678" s="71"/>
      <c r="E15678" s="71"/>
      <c r="F15678" s="71"/>
      <c r="G15678" s="71"/>
      <c r="H15678" s="71"/>
      <c r="I15678" s="71"/>
      <c r="J15678" s="71"/>
      <c r="K15678" s="71"/>
      <c r="L15678" s="176"/>
      <c r="M15678" s="71"/>
      <c r="N15678" s="120"/>
      <c r="Z15678" s="92"/>
      <c r="AD15678" s="87"/>
    </row>
    <row r="15679" spans="3:30">
      <c r="C15679" s="88"/>
      <c r="D15679" s="71"/>
      <c r="E15679" s="71"/>
      <c r="F15679" s="71"/>
      <c r="G15679" s="71"/>
      <c r="H15679" s="71"/>
      <c r="I15679" s="71"/>
      <c r="J15679" s="71"/>
      <c r="K15679" s="71"/>
      <c r="L15679" s="176"/>
      <c r="M15679" s="71"/>
      <c r="N15679" s="120"/>
      <c r="Z15679" s="92"/>
      <c r="AD15679" s="87"/>
    </row>
    <row r="15680" spans="3:30">
      <c r="C15680" s="88"/>
      <c r="D15680" s="71"/>
      <c r="E15680" s="71"/>
      <c r="F15680" s="71"/>
      <c r="G15680" s="71"/>
      <c r="H15680" s="71"/>
      <c r="I15680" s="71"/>
      <c r="J15680" s="71"/>
      <c r="K15680" s="71"/>
      <c r="L15680" s="176"/>
      <c r="M15680" s="71"/>
      <c r="N15680" s="120"/>
      <c r="Z15680" s="92"/>
      <c r="AD15680" s="87"/>
    </row>
    <row r="15681" spans="3:30">
      <c r="C15681" s="88"/>
      <c r="D15681" s="71"/>
      <c r="E15681" s="71"/>
      <c r="F15681" s="71"/>
      <c r="G15681" s="71"/>
      <c r="H15681" s="71"/>
      <c r="I15681" s="71"/>
      <c r="J15681" s="71"/>
      <c r="K15681" s="71"/>
      <c r="L15681" s="176"/>
      <c r="M15681" s="71"/>
      <c r="N15681" s="120"/>
      <c r="Z15681" s="92"/>
      <c r="AD15681" s="87"/>
    </row>
    <row r="15682" spans="3:30">
      <c r="C15682" s="88"/>
      <c r="D15682" s="71"/>
      <c r="E15682" s="71"/>
      <c r="F15682" s="71"/>
      <c r="G15682" s="71"/>
      <c r="H15682" s="71"/>
      <c r="I15682" s="71"/>
      <c r="J15682" s="71"/>
      <c r="K15682" s="71"/>
      <c r="L15682" s="176"/>
      <c r="M15682" s="71"/>
      <c r="N15682" s="120"/>
      <c r="Z15682" s="92"/>
      <c r="AD15682" s="87"/>
    </row>
    <row r="15683" spans="3:30">
      <c r="C15683" s="88"/>
      <c r="D15683" s="71"/>
      <c r="E15683" s="71"/>
      <c r="F15683" s="71"/>
      <c r="G15683" s="71"/>
      <c r="H15683" s="71"/>
      <c r="I15683" s="71"/>
      <c r="J15683" s="71"/>
      <c r="K15683" s="71"/>
      <c r="L15683" s="176"/>
      <c r="M15683" s="71"/>
      <c r="N15683" s="120"/>
      <c r="Z15683" s="92"/>
      <c r="AD15683" s="87"/>
    </row>
    <row r="15684" spans="3:30">
      <c r="C15684" s="88"/>
      <c r="D15684" s="71"/>
      <c r="E15684" s="71"/>
      <c r="F15684" s="71"/>
      <c r="G15684" s="71"/>
      <c r="H15684" s="71"/>
      <c r="I15684" s="71"/>
      <c r="J15684" s="71"/>
      <c r="K15684" s="71"/>
      <c r="L15684" s="176"/>
      <c r="M15684" s="71"/>
      <c r="N15684" s="120"/>
      <c r="Z15684" s="92"/>
      <c r="AD15684" s="87"/>
    </row>
    <row r="15685" spans="3:30">
      <c r="C15685" s="88"/>
      <c r="D15685" s="71"/>
      <c r="E15685" s="71"/>
      <c r="F15685" s="71"/>
      <c r="G15685" s="71"/>
      <c r="H15685" s="71"/>
      <c r="I15685" s="71"/>
      <c r="J15685" s="71"/>
      <c r="K15685" s="71"/>
      <c r="L15685" s="176"/>
      <c r="M15685" s="71"/>
      <c r="N15685" s="120"/>
      <c r="Z15685" s="92"/>
      <c r="AD15685" s="87"/>
    </row>
    <row r="15686" spans="3:30">
      <c r="C15686" s="88"/>
      <c r="D15686" s="71"/>
      <c r="E15686" s="71"/>
      <c r="F15686" s="71"/>
      <c r="G15686" s="71"/>
      <c r="H15686" s="71"/>
      <c r="I15686" s="71"/>
      <c r="J15686" s="71"/>
      <c r="K15686" s="71"/>
      <c r="L15686" s="176"/>
      <c r="M15686" s="71"/>
      <c r="N15686" s="120"/>
      <c r="Z15686" s="92"/>
      <c r="AD15686" s="87"/>
    </row>
    <row r="15687" spans="3:30">
      <c r="C15687" s="88"/>
      <c r="D15687" s="71"/>
      <c r="E15687" s="71"/>
      <c r="F15687" s="71"/>
      <c r="G15687" s="71"/>
      <c r="H15687" s="71"/>
      <c r="I15687" s="71"/>
      <c r="J15687" s="71"/>
      <c r="K15687" s="71"/>
      <c r="L15687" s="176"/>
      <c r="M15687" s="71"/>
      <c r="N15687" s="120"/>
      <c r="Z15687" s="92"/>
      <c r="AD15687" s="87"/>
    </row>
    <row r="15688" spans="3:30">
      <c r="C15688" s="88"/>
      <c r="D15688" s="71"/>
      <c r="E15688" s="71"/>
      <c r="F15688" s="71"/>
      <c r="G15688" s="71"/>
      <c r="H15688" s="71"/>
      <c r="I15688" s="71"/>
      <c r="J15688" s="71"/>
      <c r="K15688" s="71"/>
      <c r="L15688" s="176"/>
      <c r="M15688" s="71"/>
      <c r="N15688" s="120"/>
      <c r="Z15688" s="92"/>
      <c r="AD15688" s="87"/>
    </row>
    <row r="15689" spans="3:30">
      <c r="C15689" s="88"/>
      <c r="D15689" s="71"/>
      <c r="E15689" s="71"/>
      <c r="F15689" s="71"/>
      <c r="G15689" s="71"/>
      <c r="H15689" s="71"/>
      <c r="I15689" s="71"/>
      <c r="J15689" s="71"/>
      <c r="K15689" s="71"/>
      <c r="L15689" s="176"/>
      <c r="M15689" s="71"/>
      <c r="N15689" s="120"/>
      <c r="Z15689" s="92"/>
      <c r="AD15689" s="87"/>
    </row>
    <row r="15690" spans="3:30">
      <c r="C15690" s="88"/>
      <c r="D15690" s="71"/>
      <c r="E15690" s="71"/>
      <c r="F15690" s="71"/>
      <c r="G15690" s="71"/>
      <c r="H15690" s="71"/>
      <c r="I15690" s="71"/>
      <c r="J15690" s="71"/>
      <c r="K15690" s="71"/>
      <c r="L15690" s="176"/>
      <c r="M15690" s="71"/>
      <c r="N15690" s="120"/>
      <c r="Z15690" s="92"/>
      <c r="AD15690" s="87"/>
    </row>
    <row r="15691" spans="3:30">
      <c r="C15691" s="88"/>
      <c r="D15691" s="71"/>
      <c r="E15691" s="71"/>
      <c r="F15691" s="71"/>
      <c r="G15691" s="71"/>
      <c r="H15691" s="71"/>
      <c r="I15691" s="71"/>
      <c r="J15691" s="71"/>
      <c r="K15691" s="71"/>
      <c r="L15691" s="176"/>
      <c r="M15691" s="71"/>
      <c r="N15691" s="120"/>
      <c r="Z15691" s="92"/>
      <c r="AD15691" s="87"/>
    </row>
    <row r="15692" spans="3:30">
      <c r="C15692" s="88"/>
      <c r="D15692" s="71"/>
      <c r="E15692" s="71"/>
      <c r="F15692" s="71"/>
      <c r="G15692" s="71"/>
      <c r="H15692" s="71"/>
      <c r="I15692" s="71"/>
      <c r="J15692" s="71"/>
      <c r="K15692" s="71"/>
      <c r="L15692" s="176"/>
      <c r="M15692" s="71"/>
      <c r="N15692" s="120"/>
      <c r="Z15692" s="92"/>
      <c r="AD15692" s="87"/>
    </row>
    <row r="15693" spans="3:30">
      <c r="C15693" s="88"/>
      <c r="D15693" s="71"/>
      <c r="E15693" s="71"/>
      <c r="F15693" s="71"/>
      <c r="G15693" s="71"/>
      <c r="H15693" s="71"/>
      <c r="I15693" s="71"/>
      <c r="J15693" s="71"/>
      <c r="K15693" s="71"/>
      <c r="L15693" s="176"/>
      <c r="M15693" s="71"/>
      <c r="N15693" s="120"/>
      <c r="Z15693" s="92"/>
      <c r="AD15693" s="87"/>
    </row>
    <row r="15694" spans="3:30">
      <c r="C15694" s="88"/>
      <c r="D15694" s="71"/>
      <c r="E15694" s="71"/>
      <c r="F15694" s="71"/>
      <c r="G15694" s="71"/>
      <c r="H15694" s="71"/>
      <c r="I15694" s="71"/>
      <c r="J15694" s="71"/>
      <c r="K15694" s="71"/>
      <c r="L15694" s="176"/>
      <c r="M15694" s="71"/>
      <c r="N15694" s="120"/>
      <c r="Z15694" s="92"/>
      <c r="AD15694" s="87"/>
    </row>
    <row r="15695" spans="3:30">
      <c r="C15695" s="88"/>
      <c r="D15695" s="71"/>
      <c r="E15695" s="71"/>
      <c r="F15695" s="71"/>
      <c r="G15695" s="71"/>
      <c r="H15695" s="71"/>
      <c r="I15695" s="71"/>
      <c r="J15695" s="71"/>
      <c r="K15695" s="71"/>
      <c r="L15695" s="176"/>
      <c r="M15695" s="71"/>
      <c r="N15695" s="120"/>
      <c r="Z15695" s="92"/>
      <c r="AD15695" s="87"/>
    </row>
    <row r="15696" spans="3:30">
      <c r="C15696" s="88"/>
      <c r="D15696" s="71"/>
      <c r="E15696" s="71"/>
      <c r="F15696" s="71"/>
      <c r="G15696" s="71"/>
      <c r="H15696" s="71"/>
      <c r="I15696" s="71"/>
      <c r="J15696" s="71"/>
      <c r="K15696" s="71"/>
      <c r="L15696" s="176"/>
      <c r="M15696" s="71"/>
      <c r="N15696" s="120"/>
      <c r="Z15696" s="92"/>
      <c r="AD15696" s="87"/>
    </row>
    <row r="15697" spans="3:30">
      <c r="C15697" s="88"/>
      <c r="D15697" s="71"/>
      <c r="E15697" s="71"/>
      <c r="F15697" s="71"/>
      <c r="G15697" s="71"/>
      <c r="H15697" s="71"/>
      <c r="I15697" s="71"/>
      <c r="J15697" s="71"/>
      <c r="K15697" s="71"/>
      <c r="L15697" s="176"/>
      <c r="M15697" s="71"/>
      <c r="N15697" s="120"/>
      <c r="Z15697" s="92"/>
      <c r="AD15697" s="87"/>
    </row>
    <row r="15698" spans="3:30">
      <c r="C15698" s="88"/>
      <c r="D15698" s="71"/>
      <c r="E15698" s="71"/>
      <c r="F15698" s="71"/>
      <c r="G15698" s="71"/>
      <c r="H15698" s="71"/>
      <c r="I15698" s="71"/>
      <c r="J15698" s="71"/>
      <c r="K15698" s="71"/>
      <c r="L15698" s="176"/>
      <c r="M15698" s="71"/>
      <c r="N15698" s="120"/>
      <c r="Z15698" s="92"/>
      <c r="AD15698" s="87"/>
    </row>
    <row r="15699" spans="3:30">
      <c r="C15699" s="88"/>
      <c r="D15699" s="71"/>
      <c r="E15699" s="71"/>
      <c r="F15699" s="71"/>
      <c r="G15699" s="71"/>
      <c r="H15699" s="71"/>
      <c r="I15699" s="71"/>
      <c r="J15699" s="71"/>
      <c r="K15699" s="71"/>
      <c r="L15699" s="176"/>
      <c r="M15699" s="71"/>
      <c r="N15699" s="120"/>
      <c r="Z15699" s="92"/>
      <c r="AD15699" s="87"/>
    </row>
    <row r="15700" spans="3:30">
      <c r="C15700" s="88"/>
      <c r="D15700" s="71"/>
      <c r="E15700" s="71"/>
      <c r="F15700" s="71"/>
      <c r="G15700" s="71"/>
      <c r="H15700" s="71"/>
      <c r="I15700" s="71"/>
      <c r="J15700" s="71"/>
      <c r="K15700" s="71"/>
      <c r="L15700" s="176"/>
      <c r="M15700" s="71"/>
      <c r="N15700" s="120"/>
      <c r="Z15700" s="92"/>
      <c r="AD15700" s="87"/>
    </row>
    <row r="15701" spans="3:30">
      <c r="C15701" s="88"/>
      <c r="D15701" s="71"/>
      <c r="E15701" s="71"/>
      <c r="F15701" s="71"/>
      <c r="G15701" s="71"/>
      <c r="H15701" s="71"/>
      <c r="I15701" s="71"/>
      <c r="J15701" s="71"/>
      <c r="K15701" s="71"/>
      <c r="L15701" s="176"/>
      <c r="M15701" s="71"/>
      <c r="N15701" s="120"/>
      <c r="Z15701" s="92"/>
      <c r="AD15701" s="87"/>
    </row>
    <row r="15702" spans="3:30">
      <c r="C15702" s="88"/>
      <c r="D15702" s="71"/>
      <c r="E15702" s="71"/>
      <c r="F15702" s="71"/>
      <c r="G15702" s="71"/>
      <c r="H15702" s="71"/>
      <c r="I15702" s="71"/>
      <c r="J15702" s="71"/>
      <c r="K15702" s="71"/>
      <c r="L15702" s="176"/>
      <c r="M15702" s="71"/>
      <c r="N15702" s="120"/>
      <c r="Z15702" s="92"/>
      <c r="AD15702" s="87"/>
    </row>
    <row r="15703" spans="3:30">
      <c r="C15703" s="88"/>
      <c r="D15703" s="71"/>
      <c r="E15703" s="71"/>
      <c r="F15703" s="71"/>
      <c r="G15703" s="71"/>
      <c r="H15703" s="71"/>
      <c r="I15703" s="71"/>
      <c r="J15703" s="71"/>
      <c r="K15703" s="71"/>
      <c r="L15703" s="176"/>
      <c r="M15703" s="71"/>
      <c r="N15703" s="120"/>
      <c r="Z15703" s="92"/>
      <c r="AD15703" s="87"/>
    </row>
    <row r="15704" spans="3:30">
      <c r="C15704" s="88"/>
      <c r="D15704" s="71"/>
      <c r="E15704" s="71"/>
      <c r="F15704" s="71"/>
      <c r="G15704" s="71"/>
      <c r="H15704" s="71"/>
      <c r="I15704" s="71"/>
      <c r="J15704" s="71"/>
      <c r="K15704" s="71"/>
      <c r="L15704" s="176"/>
      <c r="M15704" s="71"/>
      <c r="N15704" s="120"/>
      <c r="Z15704" s="92"/>
      <c r="AD15704" s="87"/>
    </row>
    <row r="15705" spans="3:30">
      <c r="C15705" s="88"/>
      <c r="D15705" s="71"/>
      <c r="E15705" s="71"/>
      <c r="F15705" s="71"/>
      <c r="G15705" s="71"/>
      <c r="H15705" s="71"/>
      <c r="I15705" s="71"/>
      <c r="J15705" s="71"/>
      <c r="K15705" s="71"/>
      <c r="L15705" s="176"/>
      <c r="M15705" s="71"/>
      <c r="N15705" s="120"/>
      <c r="Z15705" s="92"/>
      <c r="AD15705" s="87"/>
    </row>
    <row r="15706" spans="3:30">
      <c r="C15706" s="88"/>
      <c r="D15706" s="71"/>
      <c r="E15706" s="71"/>
      <c r="F15706" s="71"/>
      <c r="G15706" s="71"/>
      <c r="H15706" s="71"/>
      <c r="I15706" s="71"/>
      <c r="J15706" s="71"/>
      <c r="K15706" s="71"/>
      <c r="L15706" s="176"/>
      <c r="M15706" s="71"/>
      <c r="N15706" s="120"/>
      <c r="Z15706" s="92"/>
      <c r="AD15706" s="87"/>
    </row>
    <row r="15707" spans="3:30">
      <c r="C15707" s="88"/>
      <c r="D15707" s="71"/>
      <c r="E15707" s="71"/>
      <c r="F15707" s="71"/>
      <c r="G15707" s="71"/>
      <c r="H15707" s="71"/>
      <c r="I15707" s="71"/>
      <c r="J15707" s="71"/>
      <c r="K15707" s="71"/>
      <c r="L15707" s="176"/>
      <c r="M15707" s="71"/>
      <c r="N15707" s="120"/>
      <c r="Z15707" s="92"/>
      <c r="AD15707" s="87"/>
    </row>
    <row r="15708" spans="3:30">
      <c r="C15708" s="88"/>
      <c r="D15708" s="71"/>
      <c r="E15708" s="71"/>
      <c r="F15708" s="71"/>
      <c r="G15708" s="71"/>
      <c r="H15708" s="71"/>
      <c r="I15708" s="71"/>
      <c r="J15708" s="71"/>
      <c r="K15708" s="71"/>
      <c r="L15708" s="176"/>
      <c r="M15708" s="71"/>
      <c r="N15708" s="120"/>
      <c r="Z15708" s="92"/>
      <c r="AD15708" s="87"/>
    </row>
    <row r="15709" spans="3:30">
      <c r="C15709" s="88"/>
      <c r="D15709" s="71"/>
      <c r="E15709" s="71"/>
      <c r="F15709" s="71"/>
      <c r="G15709" s="71"/>
      <c r="H15709" s="71"/>
      <c r="I15709" s="71"/>
      <c r="J15709" s="71"/>
      <c r="K15709" s="71"/>
      <c r="L15709" s="176"/>
      <c r="M15709" s="71"/>
      <c r="N15709" s="120"/>
      <c r="Z15709" s="92"/>
      <c r="AD15709" s="87"/>
    </row>
    <row r="15710" spans="3:30">
      <c r="C15710" s="88"/>
      <c r="D15710" s="71"/>
      <c r="E15710" s="71"/>
      <c r="F15710" s="71"/>
      <c r="G15710" s="71"/>
      <c r="H15710" s="71"/>
      <c r="I15710" s="71"/>
      <c r="J15710" s="71"/>
      <c r="K15710" s="71"/>
      <c r="L15710" s="176"/>
      <c r="M15710" s="71"/>
      <c r="N15710" s="120"/>
      <c r="Z15710" s="92"/>
      <c r="AD15710" s="87"/>
    </row>
    <row r="15711" spans="3:30">
      <c r="C15711" s="88"/>
      <c r="D15711" s="71"/>
      <c r="E15711" s="71"/>
      <c r="F15711" s="71"/>
      <c r="G15711" s="71"/>
      <c r="H15711" s="71"/>
      <c r="I15711" s="71"/>
      <c r="J15711" s="71"/>
      <c r="K15711" s="71"/>
      <c r="L15711" s="176"/>
      <c r="M15711" s="71"/>
      <c r="N15711" s="120"/>
      <c r="Z15711" s="92"/>
      <c r="AD15711" s="87"/>
    </row>
    <row r="15712" spans="3:30">
      <c r="C15712" s="88"/>
      <c r="D15712" s="71"/>
      <c r="E15712" s="71"/>
      <c r="F15712" s="71"/>
      <c r="G15712" s="71"/>
      <c r="H15712" s="71"/>
      <c r="I15712" s="71"/>
      <c r="J15712" s="71"/>
      <c r="K15712" s="71"/>
      <c r="L15712" s="176"/>
      <c r="M15712" s="71"/>
      <c r="N15712" s="120"/>
      <c r="Z15712" s="92"/>
      <c r="AD15712" s="87"/>
    </row>
    <row r="15713" spans="3:30">
      <c r="C15713" s="88"/>
      <c r="D15713" s="71"/>
      <c r="E15713" s="71"/>
      <c r="F15713" s="71"/>
      <c r="G15713" s="71"/>
      <c r="H15713" s="71"/>
      <c r="I15713" s="71"/>
      <c r="J15713" s="71"/>
      <c r="K15713" s="71"/>
      <c r="L15713" s="176"/>
      <c r="M15713" s="71"/>
      <c r="N15713" s="120"/>
      <c r="Z15713" s="92"/>
      <c r="AD15713" s="87"/>
    </row>
    <row r="15714" spans="3:30">
      <c r="C15714" s="88"/>
      <c r="D15714" s="71"/>
      <c r="E15714" s="71"/>
      <c r="F15714" s="71"/>
      <c r="G15714" s="71"/>
      <c r="H15714" s="71"/>
      <c r="I15714" s="71"/>
      <c r="J15714" s="71"/>
      <c r="K15714" s="71"/>
      <c r="L15714" s="176"/>
      <c r="M15714" s="71"/>
      <c r="N15714" s="120"/>
      <c r="Z15714" s="92"/>
      <c r="AD15714" s="87"/>
    </row>
    <row r="15715" spans="3:30">
      <c r="C15715" s="88"/>
      <c r="D15715" s="71"/>
      <c r="E15715" s="71"/>
      <c r="F15715" s="71"/>
      <c r="G15715" s="71"/>
      <c r="H15715" s="71"/>
      <c r="I15715" s="71"/>
      <c r="J15715" s="71"/>
      <c r="K15715" s="71"/>
      <c r="L15715" s="176"/>
      <c r="M15715" s="71"/>
      <c r="N15715" s="120"/>
      <c r="Z15715" s="92"/>
      <c r="AD15715" s="87"/>
    </row>
    <row r="15716" spans="3:30">
      <c r="C15716" s="88"/>
      <c r="D15716" s="71"/>
      <c r="E15716" s="71"/>
      <c r="F15716" s="71"/>
      <c r="G15716" s="71"/>
      <c r="H15716" s="71"/>
      <c r="I15716" s="71"/>
      <c r="J15716" s="71"/>
      <c r="K15716" s="71"/>
      <c r="L15716" s="176"/>
      <c r="M15716" s="71"/>
      <c r="N15716" s="120"/>
      <c r="Z15716" s="92"/>
      <c r="AD15716" s="87"/>
    </row>
    <row r="15717" spans="3:30">
      <c r="C15717" s="88"/>
      <c r="D15717" s="71"/>
      <c r="E15717" s="71"/>
      <c r="F15717" s="71"/>
      <c r="G15717" s="71"/>
      <c r="H15717" s="71"/>
      <c r="I15717" s="71"/>
      <c r="J15717" s="71"/>
      <c r="K15717" s="71"/>
      <c r="L15717" s="176"/>
      <c r="M15717" s="71"/>
      <c r="N15717" s="120"/>
      <c r="Z15717" s="92"/>
      <c r="AD15717" s="87"/>
    </row>
    <row r="15718" spans="3:30">
      <c r="C15718" s="88"/>
      <c r="D15718" s="71"/>
      <c r="E15718" s="71"/>
      <c r="F15718" s="71"/>
      <c r="G15718" s="71"/>
      <c r="H15718" s="71"/>
      <c r="I15718" s="71"/>
      <c r="J15718" s="71"/>
      <c r="K15718" s="71"/>
      <c r="L15718" s="176"/>
      <c r="M15718" s="71"/>
      <c r="N15718" s="120"/>
      <c r="Z15718" s="92"/>
      <c r="AD15718" s="87"/>
    </row>
    <row r="15719" spans="3:30">
      <c r="C15719" s="88"/>
      <c r="D15719" s="71"/>
      <c r="E15719" s="71"/>
      <c r="F15719" s="71"/>
      <c r="G15719" s="71"/>
      <c r="H15719" s="71"/>
      <c r="I15719" s="71"/>
      <c r="J15719" s="71"/>
      <c r="K15719" s="71"/>
      <c r="L15719" s="176"/>
      <c r="M15719" s="71"/>
      <c r="N15719" s="120"/>
      <c r="Z15719" s="92"/>
      <c r="AD15719" s="87"/>
    </row>
    <row r="15720" spans="3:30">
      <c r="C15720" s="88"/>
      <c r="D15720" s="71"/>
      <c r="E15720" s="71"/>
      <c r="F15720" s="71"/>
      <c r="G15720" s="71"/>
      <c r="H15720" s="71"/>
      <c r="I15720" s="71"/>
      <c r="J15720" s="71"/>
      <c r="K15720" s="71"/>
      <c r="L15720" s="176"/>
      <c r="M15720" s="71"/>
      <c r="N15720" s="120"/>
      <c r="Z15720" s="92"/>
      <c r="AD15720" s="87"/>
    </row>
    <row r="15721" spans="3:30">
      <c r="C15721" s="88"/>
      <c r="D15721" s="71"/>
      <c r="E15721" s="71"/>
      <c r="F15721" s="71"/>
      <c r="G15721" s="71"/>
      <c r="H15721" s="71"/>
      <c r="I15721" s="71"/>
      <c r="J15721" s="71"/>
      <c r="K15721" s="71"/>
      <c r="L15721" s="176"/>
      <c r="M15721" s="71"/>
      <c r="N15721" s="120"/>
      <c r="Z15721" s="92"/>
      <c r="AD15721" s="87"/>
    </row>
    <row r="15722" spans="3:30">
      <c r="C15722" s="88"/>
      <c r="D15722" s="71"/>
      <c r="E15722" s="71"/>
      <c r="F15722" s="71"/>
      <c r="G15722" s="71"/>
      <c r="H15722" s="71"/>
      <c r="I15722" s="71"/>
      <c r="J15722" s="71"/>
      <c r="K15722" s="71"/>
      <c r="L15722" s="176"/>
      <c r="M15722" s="71"/>
      <c r="N15722" s="120"/>
      <c r="Z15722" s="92"/>
      <c r="AD15722" s="87"/>
    </row>
    <row r="15723" spans="3:30">
      <c r="C15723" s="88"/>
      <c r="D15723" s="71"/>
      <c r="E15723" s="71"/>
      <c r="F15723" s="71"/>
      <c r="G15723" s="71"/>
      <c r="H15723" s="71"/>
      <c r="I15723" s="71"/>
      <c r="J15723" s="71"/>
      <c r="K15723" s="71"/>
      <c r="L15723" s="176"/>
      <c r="M15723" s="71"/>
      <c r="N15723" s="120"/>
      <c r="Z15723" s="92"/>
      <c r="AD15723" s="87"/>
    </row>
    <row r="15724" spans="3:30">
      <c r="C15724" s="88"/>
      <c r="D15724" s="71"/>
      <c r="E15724" s="71"/>
      <c r="F15724" s="71"/>
      <c r="G15724" s="71"/>
      <c r="H15724" s="71"/>
      <c r="I15724" s="71"/>
      <c r="J15724" s="71"/>
      <c r="K15724" s="71"/>
      <c r="L15724" s="176"/>
      <c r="M15724" s="71"/>
      <c r="N15724" s="120"/>
      <c r="Z15724" s="92"/>
      <c r="AD15724" s="87"/>
    </row>
    <row r="15725" spans="3:30">
      <c r="C15725" s="88"/>
      <c r="D15725" s="71"/>
      <c r="E15725" s="71"/>
      <c r="F15725" s="71"/>
      <c r="G15725" s="71"/>
      <c r="H15725" s="71"/>
      <c r="I15725" s="71"/>
      <c r="J15725" s="71"/>
      <c r="K15725" s="71"/>
      <c r="L15725" s="176"/>
      <c r="M15725" s="71"/>
      <c r="N15725" s="120"/>
      <c r="Z15725" s="92"/>
      <c r="AD15725" s="87"/>
    </row>
    <row r="15726" spans="3:30">
      <c r="C15726" s="88"/>
      <c r="D15726" s="71"/>
      <c r="E15726" s="71"/>
      <c r="F15726" s="71"/>
      <c r="G15726" s="71"/>
      <c r="H15726" s="71"/>
      <c r="I15726" s="71"/>
      <c r="J15726" s="71"/>
      <c r="K15726" s="71"/>
      <c r="L15726" s="176"/>
      <c r="M15726" s="71"/>
      <c r="N15726" s="120"/>
      <c r="Z15726" s="92"/>
      <c r="AD15726" s="87"/>
    </row>
    <row r="15727" spans="3:30">
      <c r="C15727" s="88"/>
      <c r="D15727" s="71"/>
      <c r="E15727" s="71"/>
      <c r="F15727" s="71"/>
      <c r="G15727" s="71"/>
      <c r="H15727" s="71"/>
      <c r="I15727" s="71"/>
      <c r="J15727" s="71"/>
      <c r="K15727" s="71"/>
      <c r="L15727" s="176"/>
      <c r="M15727" s="71"/>
      <c r="N15727" s="120"/>
      <c r="Z15727" s="92"/>
      <c r="AD15727" s="87"/>
    </row>
    <row r="15728" spans="3:30">
      <c r="C15728" s="88"/>
      <c r="D15728" s="71"/>
      <c r="E15728" s="71"/>
      <c r="F15728" s="71"/>
      <c r="G15728" s="71"/>
      <c r="H15728" s="71"/>
      <c r="I15728" s="71"/>
      <c r="J15728" s="71"/>
      <c r="K15728" s="71"/>
      <c r="L15728" s="176"/>
      <c r="M15728" s="71"/>
      <c r="N15728" s="120"/>
      <c r="Z15728" s="92"/>
      <c r="AD15728" s="87"/>
    </row>
    <row r="15729" spans="3:30">
      <c r="C15729" s="88"/>
      <c r="D15729" s="71"/>
      <c r="E15729" s="71"/>
      <c r="F15729" s="71"/>
      <c r="G15729" s="71"/>
      <c r="H15729" s="71"/>
      <c r="I15729" s="71"/>
      <c r="J15729" s="71"/>
      <c r="K15729" s="71"/>
      <c r="L15729" s="176"/>
      <c r="M15729" s="71"/>
      <c r="N15729" s="120"/>
      <c r="Z15729" s="92"/>
      <c r="AD15729" s="87"/>
    </row>
    <row r="15730" spans="3:30">
      <c r="C15730" s="88"/>
      <c r="D15730" s="71"/>
      <c r="E15730" s="71"/>
      <c r="F15730" s="71"/>
      <c r="G15730" s="71"/>
      <c r="H15730" s="71"/>
      <c r="I15730" s="71"/>
      <c r="J15730" s="71"/>
      <c r="K15730" s="71"/>
      <c r="L15730" s="176"/>
      <c r="M15730" s="71"/>
      <c r="N15730" s="120"/>
      <c r="Z15730" s="92"/>
      <c r="AD15730" s="87"/>
    </row>
    <row r="15731" spans="3:30">
      <c r="C15731" s="88"/>
      <c r="D15731" s="71"/>
      <c r="E15731" s="71"/>
      <c r="F15731" s="71"/>
      <c r="G15731" s="71"/>
      <c r="H15731" s="71"/>
      <c r="I15731" s="71"/>
      <c r="J15731" s="71"/>
      <c r="K15731" s="71"/>
      <c r="L15731" s="176"/>
      <c r="M15731" s="71"/>
      <c r="N15731" s="120"/>
      <c r="Z15731" s="92"/>
      <c r="AD15731" s="87"/>
    </row>
    <row r="15732" spans="3:30">
      <c r="C15732" s="88"/>
      <c r="D15732" s="71"/>
      <c r="E15732" s="71"/>
      <c r="F15732" s="71"/>
      <c r="G15732" s="71"/>
      <c r="H15732" s="71"/>
      <c r="I15732" s="71"/>
      <c r="J15732" s="71"/>
      <c r="K15732" s="71"/>
      <c r="L15732" s="176"/>
      <c r="M15732" s="71"/>
      <c r="N15732" s="120"/>
      <c r="Z15732" s="92"/>
      <c r="AD15732" s="87"/>
    </row>
    <row r="15733" spans="3:30">
      <c r="C15733" s="88"/>
      <c r="D15733" s="71"/>
      <c r="E15733" s="71"/>
      <c r="F15733" s="71"/>
      <c r="G15733" s="71"/>
      <c r="H15733" s="71"/>
      <c r="I15733" s="71"/>
      <c r="J15733" s="71"/>
      <c r="K15733" s="71"/>
      <c r="L15733" s="176"/>
      <c r="M15733" s="71"/>
      <c r="N15733" s="120"/>
      <c r="Z15733" s="92"/>
      <c r="AD15733" s="87"/>
    </row>
    <row r="15734" spans="3:30">
      <c r="C15734" s="88"/>
      <c r="D15734" s="71"/>
      <c r="E15734" s="71"/>
      <c r="F15734" s="71"/>
      <c r="G15734" s="71"/>
      <c r="H15734" s="71"/>
      <c r="I15734" s="71"/>
      <c r="J15734" s="71"/>
      <c r="K15734" s="71"/>
      <c r="L15734" s="176"/>
      <c r="M15734" s="71"/>
      <c r="N15734" s="120"/>
      <c r="Z15734" s="92"/>
      <c r="AD15734" s="87"/>
    </row>
    <row r="15735" spans="3:30">
      <c r="C15735" s="88"/>
      <c r="D15735" s="71"/>
      <c r="E15735" s="71"/>
      <c r="F15735" s="71"/>
      <c r="G15735" s="71"/>
      <c r="H15735" s="71"/>
      <c r="I15735" s="71"/>
      <c r="J15735" s="71"/>
      <c r="K15735" s="71"/>
      <c r="L15735" s="176"/>
      <c r="M15735" s="71"/>
      <c r="N15735" s="120"/>
      <c r="Z15735" s="92"/>
      <c r="AD15735" s="87"/>
    </row>
    <row r="15736" spans="3:30">
      <c r="C15736" s="88"/>
      <c r="D15736" s="71"/>
      <c r="E15736" s="71"/>
      <c r="F15736" s="71"/>
      <c r="G15736" s="71"/>
      <c r="H15736" s="71"/>
      <c r="I15736" s="71"/>
      <c r="J15736" s="71"/>
      <c r="K15736" s="71"/>
      <c r="L15736" s="176"/>
      <c r="M15736" s="71"/>
      <c r="N15736" s="120"/>
      <c r="Z15736" s="92"/>
      <c r="AD15736" s="87"/>
    </row>
    <row r="15737" spans="3:30">
      <c r="C15737" s="88"/>
      <c r="D15737" s="71"/>
      <c r="E15737" s="71"/>
      <c r="F15737" s="71"/>
      <c r="G15737" s="71"/>
      <c r="H15737" s="71"/>
      <c r="I15737" s="71"/>
      <c r="J15737" s="71"/>
      <c r="K15737" s="71"/>
      <c r="L15737" s="176"/>
      <c r="M15737" s="71"/>
      <c r="N15737" s="120"/>
      <c r="Z15737" s="92"/>
      <c r="AD15737" s="87"/>
    </row>
    <row r="15738" spans="3:30">
      <c r="C15738" s="88"/>
      <c r="D15738" s="71"/>
      <c r="E15738" s="71"/>
      <c r="F15738" s="71"/>
      <c r="G15738" s="71"/>
      <c r="H15738" s="71"/>
      <c r="I15738" s="71"/>
      <c r="J15738" s="71"/>
      <c r="K15738" s="71"/>
      <c r="L15738" s="176"/>
      <c r="M15738" s="71"/>
      <c r="N15738" s="120"/>
      <c r="Z15738" s="92"/>
      <c r="AD15738" s="87"/>
    </row>
    <row r="15739" spans="3:30">
      <c r="C15739" s="88"/>
      <c r="D15739" s="71"/>
      <c r="E15739" s="71"/>
      <c r="F15739" s="71"/>
      <c r="G15739" s="71"/>
      <c r="H15739" s="71"/>
      <c r="I15739" s="71"/>
      <c r="J15739" s="71"/>
      <c r="K15739" s="71"/>
      <c r="L15739" s="176"/>
      <c r="M15739" s="71"/>
      <c r="N15739" s="120"/>
      <c r="Z15739" s="92"/>
      <c r="AD15739" s="87"/>
    </row>
    <row r="15740" spans="3:30">
      <c r="C15740" s="88"/>
      <c r="D15740" s="71"/>
      <c r="E15740" s="71"/>
      <c r="F15740" s="71"/>
      <c r="G15740" s="71"/>
      <c r="H15740" s="71"/>
      <c r="I15740" s="71"/>
      <c r="J15740" s="71"/>
      <c r="K15740" s="71"/>
      <c r="L15740" s="176"/>
      <c r="M15740" s="71"/>
      <c r="N15740" s="120"/>
      <c r="Z15740" s="92"/>
      <c r="AD15740" s="87"/>
    </row>
    <row r="15741" spans="3:30">
      <c r="C15741" s="88"/>
      <c r="D15741" s="71"/>
      <c r="E15741" s="71"/>
      <c r="F15741" s="71"/>
      <c r="G15741" s="71"/>
      <c r="H15741" s="71"/>
      <c r="I15741" s="71"/>
      <c r="J15741" s="71"/>
      <c r="K15741" s="71"/>
      <c r="L15741" s="176"/>
      <c r="M15741" s="71"/>
      <c r="N15741" s="120"/>
      <c r="Z15741" s="92"/>
      <c r="AD15741" s="87"/>
    </row>
    <row r="15742" spans="3:30">
      <c r="C15742" s="88"/>
      <c r="D15742" s="71"/>
      <c r="E15742" s="71"/>
      <c r="F15742" s="71"/>
      <c r="G15742" s="71"/>
      <c r="H15742" s="71"/>
      <c r="I15742" s="71"/>
      <c r="J15742" s="71"/>
      <c r="K15742" s="71"/>
      <c r="L15742" s="176"/>
      <c r="M15742" s="71"/>
      <c r="N15742" s="120"/>
      <c r="Z15742" s="92"/>
      <c r="AD15742" s="87"/>
    </row>
    <row r="15743" spans="3:30">
      <c r="C15743" s="88"/>
      <c r="D15743" s="71"/>
      <c r="E15743" s="71"/>
      <c r="F15743" s="71"/>
      <c r="G15743" s="71"/>
      <c r="H15743" s="71"/>
      <c r="I15743" s="71"/>
      <c r="J15743" s="71"/>
      <c r="K15743" s="71"/>
      <c r="L15743" s="176"/>
      <c r="M15743" s="71"/>
      <c r="N15743" s="120"/>
      <c r="Z15743" s="92"/>
      <c r="AD15743" s="87"/>
    </row>
    <row r="15744" spans="3:30">
      <c r="C15744" s="88"/>
      <c r="D15744" s="71"/>
      <c r="E15744" s="71"/>
      <c r="F15744" s="71"/>
      <c r="G15744" s="71"/>
      <c r="H15744" s="71"/>
      <c r="I15744" s="71"/>
      <c r="J15744" s="71"/>
      <c r="K15744" s="71"/>
      <c r="L15744" s="176"/>
      <c r="M15744" s="71"/>
      <c r="N15744" s="120"/>
      <c r="Z15744" s="92"/>
      <c r="AD15744" s="87"/>
    </row>
    <row r="15745" spans="3:30">
      <c r="C15745" s="88"/>
      <c r="D15745" s="71"/>
      <c r="E15745" s="71"/>
      <c r="F15745" s="71"/>
      <c r="G15745" s="71"/>
      <c r="H15745" s="71"/>
      <c r="I15745" s="71"/>
      <c r="J15745" s="71"/>
      <c r="K15745" s="71"/>
      <c r="L15745" s="176"/>
      <c r="M15745" s="71"/>
      <c r="N15745" s="120"/>
      <c r="Z15745" s="92"/>
      <c r="AD15745" s="87"/>
    </row>
    <row r="15746" spans="3:30">
      <c r="C15746" s="88"/>
      <c r="D15746" s="71"/>
      <c r="E15746" s="71"/>
      <c r="F15746" s="71"/>
      <c r="G15746" s="71"/>
      <c r="H15746" s="71"/>
      <c r="I15746" s="71"/>
      <c r="J15746" s="71"/>
      <c r="K15746" s="71"/>
      <c r="L15746" s="176"/>
      <c r="M15746" s="71"/>
      <c r="N15746" s="120"/>
      <c r="Z15746" s="92"/>
      <c r="AD15746" s="87"/>
    </row>
    <row r="15747" spans="3:30">
      <c r="C15747" s="88"/>
      <c r="D15747" s="71"/>
      <c r="E15747" s="71"/>
      <c r="F15747" s="71"/>
      <c r="G15747" s="71"/>
      <c r="H15747" s="71"/>
      <c r="I15747" s="71"/>
      <c r="J15747" s="71"/>
      <c r="K15747" s="71"/>
      <c r="L15747" s="176"/>
      <c r="M15747" s="71"/>
      <c r="N15747" s="120"/>
      <c r="Z15747" s="92"/>
      <c r="AD15747" s="87"/>
    </row>
    <row r="15748" spans="3:30">
      <c r="C15748" s="88"/>
      <c r="D15748" s="71"/>
      <c r="E15748" s="71"/>
      <c r="F15748" s="71"/>
      <c r="G15748" s="71"/>
      <c r="H15748" s="71"/>
      <c r="I15748" s="71"/>
      <c r="J15748" s="71"/>
      <c r="K15748" s="71"/>
      <c r="L15748" s="176"/>
      <c r="M15748" s="71"/>
      <c r="N15748" s="120"/>
      <c r="Z15748" s="92"/>
      <c r="AD15748" s="87"/>
    </row>
    <row r="15749" spans="3:30">
      <c r="C15749" s="88"/>
      <c r="D15749" s="71"/>
      <c r="E15749" s="71"/>
      <c r="F15749" s="71"/>
      <c r="G15749" s="71"/>
      <c r="H15749" s="71"/>
      <c r="I15749" s="71"/>
      <c r="J15749" s="71"/>
      <c r="K15749" s="71"/>
      <c r="L15749" s="176"/>
      <c r="M15749" s="71"/>
      <c r="N15749" s="120"/>
      <c r="Z15749" s="92"/>
      <c r="AD15749" s="87"/>
    </row>
    <row r="15750" spans="3:30">
      <c r="C15750" s="88"/>
      <c r="D15750" s="71"/>
      <c r="E15750" s="71"/>
      <c r="F15750" s="71"/>
      <c r="G15750" s="71"/>
      <c r="H15750" s="71"/>
      <c r="I15750" s="71"/>
      <c r="J15750" s="71"/>
      <c r="K15750" s="71"/>
      <c r="L15750" s="176"/>
      <c r="M15750" s="71"/>
      <c r="N15750" s="120"/>
      <c r="Z15750" s="92"/>
      <c r="AD15750" s="87"/>
    </row>
    <row r="15751" spans="3:30">
      <c r="C15751" s="88"/>
      <c r="D15751" s="71"/>
      <c r="E15751" s="71"/>
      <c r="F15751" s="71"/>
      <c r="G15751" s="71"/>
      <c r="H15751" s="71"/>
      <c r="I15751" s="71"/>
      <c r="J15751" s="71"/>
      <c r="K15751" s="71"/>
      <c r="L15751" s="176"/>
      <c r="M15751" s="71"/>
      <c r="N15751" s="120"/>
      <c r="Z15751" s="92"/>
      <c r="AD15751" s="87"/>
    </row>
    <row r="15752" spans="3:30">
      <c r="C15752" s="88"/>
      <c r="D15752" s="71"/>
      <c r="E15752" s="71"/>
      <c r="F15752" s="71"/>
      <c r="G15752" s="71"/>
      <c r="H15752" s="71"/>
      <c r="I15752" s="71"/>
      <c r="J15752" s="71"/>
      <c r="K15752" s="71"/>
      <c r="L15752" s="176"/>
      <c r="M15752" s="71"/>
      <c r="N15752" s="120"/>
      <c r="Z15752" s="92"/>
      <c r="AD15752" s="87"/>
    </row>
    <row r="15753" spans="3:30">
      <c r="C15753" s="88"/>
      <c r="D15753" s="71"/>
      <c r="E15753" s="71"/>
      <c r="F15753" s="71"/>
      <c r="G15753" s="71"/>
      <c r="H15753" s="71"/>
      <c r="I15753" s="71"/>
      <c r="J15753" s="71"/>
      <c r="K15753" s="71"/>
      <c r="L15753" s="176"/>
      <c r="M15753" s="71"/>
      <c r="N15753" s="120"/>
      <c r="Z15753" s="92"/>
      <c r="AD15753" s="87"/>
    </row>
    <row r="15754" spans="3:30">
      <c r="C15754" s="88"/>
      <c r="D15754" s="71"/>
      <c r="E15754" s="71"/>
      <c r="F15754" s="71"/>
      <c r="G15754" s="71"/>
      <c r="H15754" s="71"/>
      <c r="I15754" s="71"/>
      <c r="J15754" s="71"/>
      <c r="K15754" s="71"/>
      <c r="L15754" s="176"/>
      <c r="M15754" s="71"/>
      <c r="N15754" s="120"/>
      <c r="Z15754" s="92"/>
      <c r="AD15754" s="87"/>
    </row>
    <row r="15755" spans="3:30">
      <c r="C15755" s="88"/>
      <c r="D15755" s="71"/>
      <c r="E15755" s="71"/>
      <c r="F15755" s="71"/>
      <c r="G15755" s="71"/>
      <c r="H15755" s="71"/>
      <c r="I15755" s="71"/>
      <c r="J15755" s="71"/>
      <c r="K15755" s="71"/>
      <c r="L15755" s="176"/>
      <c r="M15755" s="71"/>
      <c r="N15755" s="120"/>
      <c r="Z15755" s="92"/>
      <c r="AD15755" s="87"/>
    </row>
    <row r="15756" spans="3:30">
      <c r="C15756" s="88"/>
      <c r="D15756" s="71"/>
      <c r="E15756" s="71"/>
      <c r="F15756" s="71"/>
      <c r="G15756" s="71"/>
      <c r="H15756" s="71"/>
      <c r="I15756" s="71"/>
      <c r="J15756" s="71"/>
      <c r="K15756" s="71"/>
      <c r="L15756" s="176"/>
      <c r="M15756" s="71"/>
      <c r="N15756" s="120"/>
      <c r="Z15756" s="92"/>
      <c r="AD15756" s="87"/>
    </row>
    <row r="15757" spans="3:30">
      <c r="C15757" s="88"/>
      <c r="D15757" s="71"/>
      <c r="E15757" s="71"/>
      <c r="F15757" s="71"/>
      <c r="G15757" s="71"/>
      <c r="H15757" s="71"/>
      <c r="I15757" s="71"/>
      <c r="J15757" s="71"/>
      <c r="K15757" s="71"/>
      <c r="L15757" s="176"/>
      <c r="M15757" s="71"/>
      <c r="N15757" s="120"/>
      <c r="Z15757" s="92"/>
      <c r="AD15757" s="87"/>
    </row>
    <row r="15758" spans="3:30">
      <c r="C15758" s="88"/>
      <c r="D15758" s="71"/>
      <c r="E15758" s="71"/>
      <c r="F15758" s="71"/>
      <c r="G15758" s="71"/>
      <c r="H15758" s="71"/>
      <c r="I15758" s="71"/>
      <c r="J15758" s="71"/>
      <c r="K15758" s="71"/>
      <c r="L15758" s="176"/>
      <c r="M15758" s="71"/>
      <c r="N15758" s="120"/>
      <c r="Z15758" s="92"/>
      <c r="AD15758" s="87"/>
    </row>
    <row r="15759" spans="3:30">
      <c r="C15759" s="88"/>
      <c r="D15759" s="71"/>
      <c r="E15759" s="71"/>
      <c r="F15759" s="71"/>
      <c r="G15759" s="71"/>
      <c r="H15759" s="71"/>
      <c r="I15759" s="71"/>
      <c r="J15759" s="71"/>
      <c r="K15759" s="71"/>
      <c r="L15759" s="176"/>
      <c r="M15759" s="71"/>
      <c r="N15759" s="120"/>
      <c r="Z15759" s="92"/>
      <c r="AD15759" s="87"/>
    </row>
    <row r="15760" spans="3:30">
      <c r="C15760" s="88"/>
      <c r="D15760" s="71"/>
      <c r="E15760" s="71"/>
      <c r="F15760" s="71"/>
      <c r="G15760" s="71"/>
      <c r="H15760" s="71"/>
      <c r="I15760" s="71"/>
      <c r="J15760" s="71"/>
      <c r="K15760" s="71"/>
      <c r="L15760" s="176"/>
      <c r="M15760" s="71"/>
      <c r="N15760" s="120"/>
      <c r="Z15760" s="92"/>
      <c r="AD15760" s="87"/>
    </row>
    <row r="15761" spans="3:30">
      <c r="C15761" s="88"/>
      <c r="D15761" s="71"/>
      <c r="E15761" s="71"/>
      <c r="F15761" s="71"/>
      <c r="G15761" s="71"/>
      <c r="H15761" s="71"/>
      <c r="I15761" s="71"/>
      <c r="J15761" s="71"/>
      <c r="K15761" s="71"/>
      <c r="L15761" s="176"/>
      <c r="M15761" s="71"/>
      <c r="N15761" s="120"/>
      <c r="Z15761" s="92"/>
      <c r="AD15761" s="87"/>
    </row>
    <row r="15762" spans="3:30">
      <c r="C15762" s="88"/>
      <c r="D15762" s="71"/>
      <c r="E15762" s="71"/>
      <c r="F15762" s="71"/>
      <c r="G15762" s="71"/>
      <c r="H15762" s="71"/>
      <c r="I15762" s="71"/>
      <c r="J15762" s="71"/>
      <c r="K15762" s="71"/>
      <c r="L15762" s="176"/>
      <c r="M15762" s="71"/>
      <c r="N15762" s="120"/>
      <c r="Z15762" s="92"/>
      <c r="AD15762" s="87"/>
    </row>
    <row r="15763" spans="3:30">
      <c r="C15763" s="88"/>
      <c r="D15763" s="71"/>
      <c r="E15763" s="71"/>
      <c r="F15763" s="71"/>
      <c r="G15763" s="71"/>
      <c r="H15763" s="71"/>
      <c r="I15763" s="71"/>
      <c r="J15763" s="71"/>
      <c r="K15763" s="71"/>
      <c r="L15763" s="176"/>
      <c r="M15763" s="71"/>
      <c r="N15763" s="120"/>
      <c r="Z15763" s="92"/>
      <c r="AD15763" s="87"/>
    </row>
    <row r="15764" spans="3:30">
      <c r="C15764" s="88"/>
      <c r="D15764" s="71"/>
      <c r="E15764" s="71"/>
      <c r="F15764" s="71"/>
      <c r="G15764" s="71"/>
      <c r="H15764" s="71"/>
      <c r="I15764" s="71"/>
      <c r="J15764" s="71"/>
      <c r="K15764" s="71"/>
      <c r="L15764" s="176"/>
      <c r="M15764" s="71"/>
      <c r="N15764" s="120"/>
      <c r="Z15764" s="92"/>
      <c r="AD15764" s="87"/>
    </row>
    <row r="15765" spans="3:30">
      <c r="C15765" s="88"/>
      <c r="D15765" s="71"/>
      <c r="E15765" s="71"/>
      <c r="F15765" s="71"/>
      <c r="G15765" s="71"/>
      <c r="H15765" s="71"/>
      <c r="I15765" s="71"/>
      <c r="J15765" s="71"/>
      <c r="K15765" s="71"/>
      <c r="L15765" s="176"/>
      <c r="M15765" s="71"/>
      <c r="N15765" s="120"/>
      <c r="Z15765" s="92"/>
      <c r="AD15765" s="87"/>
    </row>
    <row r="15766" spans="3:30">
      <c r="C15766" s="88"/>
      <c r="D15766" s="71"/>
      <c r="E15766" s="71"/>
      <c r="F15766" s="71"/>
      <c r="G15766" s="71"/>
      <c r="H15766" s="71"/>
      <c r="I15766" s="71"/>
      <c r="J15766" s="71"/>
      <c r="K15766" s="71"/>
      <c r="L15766" s="176"/>
      <c r="M15766" s="71"/>
      <c r="N15766" s="120"/>
      <c r="Z15766" s="92"/>
      <c r="AD15766" s="87"/>
    </row>
    <row r="15767" spans="3:30">
      <c r="C15767" s="88"/>
      <c r="D15767" s="71"/>
      <c r="E15767" s="71"/>
      <c r="F15767" s="71"/>
      <c r="G15767" s="71"/>
      <c r="H15767" s="71"/>
      <c r="I15767" s="71"/>
      <c r="J15767" s="71"/>
      <c r="K15767" s="71"/>
      <c r="L15767" s="176"/>
      <c r="M15767" s="71"/>
      <c r="N15767" s="120"/>
      <c r="Z15767" s="92"/>
      <c r="AD15767" s="87"/>
    </row>
    <row r="15768" spans="3:30">
      <c r="C15768" s="88"/>
      <c r="D15768" s="71"/>
      <c r="E15768" s="71"/>
      <c r="F15768" s="71"/>
      <c r="G15768" s="71"/>
      <c r="H15768" s="71"/>
      <c r="I15768" s="71"/>
      <c r="J15768" s="71"/>
      <c r="K15768" s="71"/>
      <c r="L15768" s="176"/>
      <c r="M15768" s="71"/>
      <c r="N15768" s="120"/>
      <c r="Z15768" s="92"/>
      <c r="AD15768" s="87"/>
    </row>
    <row r="15769" spans="3:30">
      <c r="C15769" s="88"/>
      <c r="D15769" s="71"/>
      <c r="E15769" s="71"/>
      <c r="F15769" s="71"/>
      <c r="G15769" s="71"/>
      <c r="H15769" s="71"/>
      <c r="I15769" s="71"/>
      <c r="J15769" s="71"/>
      <c r="K15769" s="71"/>
      <c r="L15769" s="176"/>
      <c r="M15769" s="71"/>
      <c r="N15769" s="120"/>
      <c r="Z15769" s="92"/>
      <c r="AD15769" s="87"/>
    </row>
    <row r="15770" spans="3:30">
      <c r="C15770" s="88"/>
      <c r="D15770" s="71"/>
      <c r="E15770" s="71"/>
      <c r="F15770" s="71"/>
      <c r="G15770" s="71"/>
      <c r="H15770" s="71"/>
      <c r="I15770" s="71"/>
      <c r="J15770" s="71"/>
      <c r="K15770" s="71"/>
      <c r="L15770" s="176"/>
      <c r="M15770" s="71"/>
      <c r="N15770" s="120"/>
      <c r="Z15770" s="92"/>
      <c r="AD15770" s="87"/>
    </row>
    <row r="15771" spans="3:30">
      <c r="C15771" s="88"/>
      <c r="D15771" s="71"/>
      <c r="E15771" s="71"/>
      <c r="F15771" s="71"/>
      <c r="G15771" s="71"/>
      <c r="H15771" s="71"/>
      <c r="I15771" s="71"/>
      <c r="J15771" s="71"/>
      <c r="K15771" s="71"/>
      <c r="L15771" s="176"/>
      <c r="M15771" s="71"/>
      <c r="N15771" s="120"/>
      <c r="Z15771" s="92"/>
      <c r="AD15771" s="87"/>
    </row>
    <row r="15772" spans="3:30">
      <c r="C15772" s="88"/>
      <c r="D15772" s="71"/>
      <c r="E15772" s="71"/>
      <c r="F15772" s="71"/>
      <c r="G15772" s="71"/>
      <c r="H15772" s="71"/>
      <c r="I15772" s="71"/>
      <c r="J15772" s="71"/>
      <c r="K15772" s="71"/>
      <c r="L15772" s="176"/>
      <c r="M15772" s="71"/>
      <c r="N15772" s="120"/>
      <c r="Z15772" s="92"/>
      <c r="AD15772" s="87"/>
    </row>
    <row r="15773" spans="3:30">
      <c r="C15773" s="88"/>
      <c r="D15773" s="71"/>
      <c r="E15773" s="71"/>
      <c r="F15773" s="71"/>
      <c r="G15773" s="71"/>
      <c r="H15773" s="71"/>
      <c r="I15773" s="71"/>
      <c r="J15773" s="71"/>
      <c r="K15773" s="71"/>
      <c r="L15773" s="176"/>
      <c r="M15773" s="71"/>
      <c r="N15773" s="120"/>
      <c r="Z15773" s="92"/>
      <c r="AD15773" s="87"/>
    </row>
    <row r="15774" spans="3:30">
      <c r="C15774" s="88"/>
      <c r="D15774" s="71"/>
      <c r="E15774" s="71"/>
      <c r="F15774" s="71"/>
      <c r="G15774" s="71"/>
      <c r="H15774" s="71"/>
      <c r="I15774" s="71"/>
      <c r="J15774" s="71"/>
      <c r="K15774" s="71"/>
      <c r="L15774" s="176"/>
      <c r="M15774" s="71"/>
      <c r="N15774" s="120"/>
      <c r="Z15774" s="92"/>
      <c r="AD15774" s="87"/>
    </row>
    <row r="15775" spans="3:30">
      <c r="C15775" s="88"/>
      <c r="D15775" s="71"/>
      <c r="E15775" s="71"/>
      <c r="F15775" s="71"/>
      <c r="G15775" s="71"/>
      <c r="H15775" s="71"/>
      <c r="I15775" s="71"/>
      <c r="J15775" s="71"/>
      <c r="K15775" s="71"/>
      <c r="L15775" s="176"/>
      <c r="M15775" s="71"/>
      <c r="N15775" s="120"/>
      <c r="Z15775" s="92"/>
      <c r="AD15775" s="87"/>
    </row>
    <row r="15776" spans="3:30">
      <c r="C15776" s="88"/>
      <c r="D15776" s="71"/>
      <c r="E15776" s="71"/>
      <c r="F15776" s="71"/>
      <c r="G15776" s="71"/>
      <c r="H15776" s="71"/>
      <c r="I15776" s="71"/>
      <c r="J15776" s="71"/>
      <c r="K15776" s="71"/>
      <c r="L15776" s="176"/>
      <c r="M15776" s="71"/>
      <c r="N15776" s="120"/>
      <c r="Z15776" s="92"/>
      <c r="AD15776" s="87"/>
    </row>
    <row r="15777" spans="3:30">
      <c r="C15777" s="88"/>
      <c r="D15777" s="71"/>
      <c r="E15777" s="71"/>
      <c r="F15777" s="71"/>
      <c r="G15777" s="71"/>
      <c r="H15777" s="71"/>
      <c r="I15777" s="71"/>
      <c r="J15777" s="71"/>
      <c r="K15777" s="71"/>
      <c r="L15777" s="176"/>
      <c r="M15777" s="71"/>
      <c r="N15777" s="120"/>
      <c r="Z15777" s="92"/>
      <c r="AD15777" s="87"/>
    </row>
    <row r="15778" spans="3:30">
      <c r="C15778" s="88"/>
      <c r="D15778" s="71"/>
      <c r="E15778" s="71"/>
      <c r="F15778" s="71"/>
      <c r="G15778" s="71"/>
      <c r="H15778" s="71"/>
      <c r="I15778" s="71"/>
      <c r="J15778" s="71"/>
      <c r="K15778" s="71"/>
      <c r="L15778" s="176"/>
      <c r="M15778" s="71"/>
      <c r="N15778" s="120"/>
      <c r="Z15778" s="92"/>
      <c r="AD15778" s="87"/>
    </row>
    <row r="15779" spans="3:30">
      <c r="C15779" s="88"/>
      <c r="D15779" s="71"/>
      <c r="E15779" s="71"/>
      <c r="F15779" s="71"/>
      <c r="G15779" s="71"/>
      <c r="H15779" s="71"/>
      <c r="I15779" s="71"/>
      <c r="J15779" s="71"/>
      <c r="K15779" s="71"/>
      <c r="L15779" s="176"/>
      <c r="M15779" s="71"/>
      <c r="N15779" s="120"/>
      <c r="Z15779" s="92"/>
      <c r="AD15779" s="87"/>
    </row>
    <row r="15780" spans="3:30">
      <c r="C15780" s="88"/>
      <c r="D15780" s="71"/>
      <c r="E15780" s="71"/>
      <c r="F15780" s="71"/>
      <c r="G15780" s="71"/>
      <c r="H15780" s="71"/>
      <c r="I15780" s="71"/>
      <c r="J15780" s="71"/>
      <c r="K15780" s="71"/>
      <c r="L15780" s="176"/>
      <c r="M15780" s="71"/>
      <c r="N15780" s="120"/>
      <c r="Z15780" s="92"/>
      <c r="AD15780" s="87"/>
    </row>
    <row r="15781" spans="3:30">
      <c r="C15781" s="88"/>
      <c r="D15781" s="71"/>
      <c r="E15781" s="71"/>
      <c r="F15781" s="71"/>
      <c r="G15781" s="71"/>
      <c r="H15781" s="71"/>
      <c r="I15781" s="71"/>
      <c r="J15781" s="71"/>
      <c r="K15781" s="71"/>
      <c r="L15781" s="176"/>
      <c r="M15781" s="71"/>
      <c r="N15781" s="120"/>
      <c r="Z15781" s="92"/>
      <c r="AD15781" s="87"/>
    </row>
    <row r="15782" spans="3:30">
      <c r="C15782" s="88"/>
      <c r="D15782" s="71"/>
      <c r="E15782" s="71"/>
      <c r="F15782" s="71"/>
      <c r="G15782" s="71"/>
      <c r="H15782" s="71"/>
      <c r="I15782" s="71"/>
      <c r="J15782" s="71"/>
      <c r="K15782" s="71"/>
      <c r="L15782" s="176"/>
      <c r="M15782" s="71"/>
      <c r="N15782" s="120"/>
      <c r="Z15782" s="92"/>
      <c r="AD15782" s="87"/>
    </row>
    <row r="15783" spans="3:30">
      <c r="C15783" s="88"/>
      <c r="D15783" s="71"/>
      <c r="E15783" s="71"/>
      <c r="F15783" s="71"/>
      <c r="G15783" s="71"/>
      <c r="H15783" s="71"/>
      <c r="I15783" s="71"/>
      <c r="J15783" s="71"/>
      <c r="K15783" s="71"/>
      <c r="L15783" s="176"/>
      <c r="M15783" s="71"/>
      <c r="N15783" s="120"/>
      <c r="Z15783" s="92"/>
      <c r="AD15783" s="87"/>
    </row>
    <row r="15784" spans="3:30">
      <c r="C15784" s="88"/>
      <c r="D15784" s="71"/>
      <c r="E15784" s="71"/>
      <c r="F15784" s="71"/>
      <c r="G15784" s="71"/>
      <c r="H15784" s="71"/>
      <c r="I15784" s="71"/>
      <c r="J15784" s="71"/>
      <c r="K15784" s="71"/>
      <c r="L15784" s="176"/>
      <c r="M15784" s="71"/>
      <c r="N15784" s="120"/>
      <c r="Z15784" s="92"/>
      <c r="AD15784" s="87"/>
    </row>
    <row r="15785" spans="3:30">
      <c r="C15785" s="88"/>
      <c r="D15785" s="71"/>
      <c r="E15785" s="71"/>
      <c r="F15785" s="71"/>
      <c r="G15785" s="71"/>
      <c r="H15785" s="71"/>
      <c r="I15785" s="71"/>
      <c r="J15785" s="71"/>
      <c r="K15785" s="71"/>
      <c r="L15785" s="176"/>
      <c r="M15785" s="71"/>
      <c r="N15785" s="120"/>
      <c r="Z15785" s="92"/>
      <c r="AD15785" s="87"/>
    </row>
    <row r="15786" spans="3:30">
      <c r="C15786" s="88"/>
      <c r="D15786" s="71"/>
      <c r="E15786" s="71"/>
      <c r="F15786" s="71"/>
      <c r="G15786" s="71"/>
      <c r="H15786" s="71"/>
      <c r="I15786" s="71"/>
      <c r="J15786" s="71"/>
      <c r="K15786" s="71"/>
      <c r="L15786" s="176"/>
      <c r="M15786" s="71"/>
      <c r="N15786" s="120"/>
      <c r="Z15786" s="92"/>
      <c r="AD15786" s="87"/>
    </row>
    <row r="15787" spans="3:30">
      <c r="C15787" s="88"/>
      <c r="D15787" s="71"/>
      <c r="E15787" s="71"/>
      <c r="F15787" s="71"/>
      <c r="G15787" s="71"/>
      <c r="H15787" s="71"/>
      <c r="I15787" s="71"/>
      <c r="J15787" s="71"/>
      <c r="K15787" s="71"/>
      <c r="L15787" s="176"/>
      <c r="M15787" s="71"/>
      <c r="N15787" s="120"/>
      <c r="Z15787" s="92"/>
      <c r="AD15787" s="87"/>
    </row>
    <row r="15788" spans="3:30">
      <c r="C15788" s="88"/>
      <c r="D15788" s="71"/>
      <c r="E15788" s="71"/>
      <c r="F15788" s="71"/>
      <c r="G15788" s="71"/>
      <c r="H15788" s="71"/>
      <c r="I15788" s="71"/>
      <c r="J15788" s="71"/>
      <c r="K15788" s="71"/>
      <c r="L15788" s="176"/>
      <c r="M15788" s="71"/>
      <c r="N15788" s="120"/>
      <c r="Z15788" s="92"/>
      <c r="AD15788" s="87"/>
    </row>
    <row r="15789" spans="3:30">
      <c r="C15789" s="88"/>
      <c r="D15789" s="71"/>
      <c r="E15789" s="71"/>
      <c r="F15789" s="71"/>
      <c r="G15789" s="71"/>
      <c r="H15789" s="71"/>
      <c r="I15789" s="71"/>
      <c r="J15789" s="71"/>
      <c r="K15789" s="71"/>
      <c r="L15789" s="176"/>
      <c r="M15789" s="71"/>
      <c r="N15789" s="120"/>
      <c r="Z15789" s="92"/>
      <c r="AD15789" s="87"/>
    </row>
    <row r="15790" spans="3:30">
      <c r="C15790" s="88"/>
      <c r="D15790" s="71"/>
      <c r="E15790" s="71"/>
      <c r="F15790" s="71"/>
      <c r="G15790" s="71"/>
      <c r="H15790" s="71"/>
      <c r="I15790" s="71"/>
      <c r="J15790" s="71"/>
      <c r="K15790" s="71"/>
      <c r="L15790" s="176"/>
      <c r="M15790" s="71"/>
      <c r="N15790" s="120"/>
      <c r="Z15790" s="92"/>
      <c r="AD15790" s="87"/>
    </row>
    <row r="15791" spans="3:30">
      <c r="C15791" s="88"/>
      <c r="D15791" s="71"/>
      <c r="E15791" s="71"/>
      <c r="F15791" s="71"/>
      <c r="G15791" s="71"/>
      <c r="H15791" s="71"/>
      <c r="I15791" s="71"/>
      <c r="J15791" s="71"/>
      <c r="K15791" s="71"/>
      <c r="L15791" s="176"/>
      <c r="M15791" s="71"/>
      <c r="N15791" s="120"/>
      <c r="Z15791" s="92"/>
      <c r="AD15791" s="87"/>
    </row>
    <row r="15792" spans="3:30">
      <c r="C15792" s="88"/>
      <c r="D15792" s="71"/>
      <c r="E15792" s="71"/>
      <c r="F15792" s="71"/>
      <c r="G15792" s="71"/>
      <c r="H15792" s="71"/>
      <c r="I15792" s="71"/>
      <c r="J15792" s="71"/>
      <c r="K15792" s="71"/>
      <c r="L15792" s="176"/>
      <c r="M15792" s="71"/>
      <c r="N15792" s="120"/>
      <c r="Z15792" s="92"/>
      <c r="AD15792" s="87"/>
    </row>
    <row r="15793" spans="3:30">
      <c r="C15793" s="88"/>
      <c r="D15793" s="71"/>
      <c r="E15793" s="71"/>
      <c r="F15793" s="71"/>
      <c r="G15793" s="71"/>
      <c r="H15793" s="71"/>
      <c r="I15793" s="71"/>
      <c r="J15793" s="71"/>
      <c r="K15793" s="71"/>
      <c r="L15793" s="176"/>
      <c r="M15793" s="71"/>
      <c r="N15793" s="120"/>
      <c r="Z15793" s="92"/>
      <c r="AD15793" s="87"/>
    </row>
    <row r="15794" spans="3:30">
      <c r="C15794" s="88"/>
      <c r="D15794" s="71"/>
      <c r="E15794" s="71"/>
      <c r="F15794" s="71"/>
      <c r="G15794" s="71"/>
      <c r="H15794" s="71"/>
      <c r="I15794" s="71"/>
      <c r="J15794" s="71"/>
      <c r="K15794" s="71"/>
      <c r="L15794" s="176"/>
      <c r="M15794" s="71"/>
      <c r="N15794" s="120"/>
      <c r="Z15794" s="92"/>
      <c r="AD15794" s="87"/>
    </row>
    <row r="15795" spans="3:30">
      <c r="C15795" s="88"/>
      <c r="D15795" s="71"/>
      <c r="E15795" s="71"/>
      <c r="F15795" s="71"/>
      <c r="G15795" s="71"/>
      <c r="H15795" s="71"/>
      <c r="I15795" s="71"/>
      <c r="J15795" s="71"/>
      <c r="K15795" s="71"/>
      <c r="L15795" s="176"/>
      <c r="M15795" s="71"/>
      <c r="N15795" s="120"/>
      <c r="Z15795" s="92"/>
      <c r="AD15795" s="87"/>
    </row>
    <row r="15796" spans="3:30">
      <c r="C15796" s="88"/>
      <c r="D15796" s="71"/>
      <c r="E15796" s="71"/>
      <c r="F15796" s="71"/>
      <c r="G15796" s="71"/>
      <c r="H15796" s="71"/>
      <c r="I15796" s="71"/>
      <c r="J15796" s="71"/>
      <c r="K15796" s="71"/>
      <c r="L15796" s="176"/>
      <c r="M15796" s="71"/>
      <c r="N15796" s="120"/>
      <c r="Z15796" s="92"/>
      <c r="AD15796" s="87"/>
    </row>
    <row r="15797" spans="3:30">
      <c r="C15797" s="88"/>
      <c r="D15797" s="71"/>
      <c r="E15797" s="71"/>
      <c r="F15797" s="71"/>
      <c r="G15797" s="71"/>
      <c r="H15797" s="71"/>
      <c r="I15797" s="71"/>
      <c r="J15797" s="71"/>
      <c r="K15797" s="71"/>
      <c r="L15797" s="176"/>
      <c r="M15797" s="71"/>
      <c r="N15797" s="120"/>
      <c r="Z15797" s="92"/>
      <c r="AD15797" s="87"/>
    </row>
    <row r="15798" spans="3:30">
      <c r="C15798" s="88"/>
      <c r="D15798" s="71"/>
      <c r="E15798" s="71"/>
      <c r="F15798" s="71"/>
      <c r="G15798" s="71"/>
      <c r="H15798" s="71"/>
      <c r="I15798" s="71"/>
      <c r="J15798" s="71"/>
      <c r="K15798" s="71"/>
      <c r="L15798" s="176"/>
      <c r="M15798" s="71"/>
      <c r="N15798" s="120"/>
      <c r="Z15798" s="92"/>
      <c r="AD15798" s="87"/>
    </row>
    <row r="15799" spans="3:30">
      <c r="C15799" s="88"/>
      <c r="D15799" s="71"/>
      <c r="E15799" s="71"/>
      <c r="F15799" s="71"/>
      <c r="G15799" s="71"/>
      <c r="H15799" s="71"/>
      <c r="I15799" s="71"/>
      <c r="J15799" s="71"/>
      <c r="K15799" s="71"/>
      <c r="L15799" s="176"/>
      <c r="M15799" s="71"/>
      <c r="N15799" s="120"/>
      <c r="Z15799" s="92"/>
      <c r="AD15799" s="87"/>
    </row>
    <row r="15800" spans="3:30">
      <c r="C15800" s="88"/>
      <c r="D15800" s="71"/>
      <c r="E15800" s="71"/>
      <c r="F15800" s="71"/>
      <c r="G15800" s="71"/>
      <c r="H15800" s="71"/>
      <c r="I15800" s="71"/>
      <c r="J15800" s="71"/>
      <c r="K15800" s="71"/>
      <c r="L15800" s="176"/>
      <c r="M15800" s="71"/>
      <c r="N15800" s="120"/>
      <c r="Z15800" s="92"/>
      <c r="AD15800" s="87"/>
    </row>
    <row r="15801" spans="3:30">
      <c r="C15801" s="88"/>
      <c r="D15801" s="71"/>
      <c r="E15801" s="71"/>
      <c r="F15801" s="71"/>
      <c r="G15801" s="71"/>
      <c r="H15801" s="71"/>
      <c r="I15801" s="71"/>
      <c r="J15801" s="71"/>
      <c r="K15801" s="71"/>
      <c r="L15801" s="176"/>
      <c r="M15801" s="71"/>
      <c r="N15801" s="120"/>
      <c r="Z15801" s="92"/>
      <c r="AD15801" s="87"/>
    </row>
    <row r="15802" spans="3:30">
      <c r="C15802" s="88"/>
      <c r="D15802" s="71"/>
      <c r="E15802" s="71"/>
      <c r="F15802" s="71"/>
      <c r="G15802" s="71"/>
      <c r="H15802" s="71"/>
      <c r="I15802" s="71"/>
      <c r="J15802" s="71"/>
      <c r="K15802" s="71"/>
      <c r="L15802" s="176"/>
      <c r="M15802" s="71"/>
      <c r="N15802" s="120"/>
      <c r="Z15802" s="92"/>
      <c r="AD15802" s="87"/>
    </row>
    <row r="15803" spans="3:30">
      <c r="C15803" s="88"/>
      <c r="D15803" s="71"/>
      <c r="E15803" s="71"/>
      <c r="F15803" s="71"/>
      <c r="G15803" s="71"/>
      <c r="H15803" s="71"/>
      <c r="I15803" s="71"/>
      <c r="J15803" s="71"/>
      <c r="K15803" s="71"/>
      <c r="L15803" s="176"/>
      <c r="M15803" s="71"/>
      <c r="N15803" s="120"/>
      <c r="Z15803" s="92"/>
      <c r="AD15803" s="87"/>
    </row>
    <row r="15804" spans="3:30">
      <c r="C15804" s="88"/>
      <c r="D15804" s="71"/>
      <c r="E15804" s="71"/>
      <c r="F15804" s="71"/>
      <c r="G15804" s="71"/>
      <c r="H15804" s="71"/>
      <c r="I15804" s="71"/>
      <c r="J15804" s="71"/>
      <c r="K15804" s="71"/>
      <c r="L15804" s="176"/>
      <c r="M15804" s="71"/>
      <c r="N15804" s="120"/>
      <c r="Z15804" s="92"/>
      <c r="AD15804" s="87"/>
    </row>
    <row r="15805" spans="3:30">
      <c r="C15805" s="88"/>
      <c r="D15805" s="71"/>
      <c r="E15805" s="71"/>
      <c r="F15805" s="71"/>
      <c r="G15805" s="71"/>
      <c r="H15805" s="71"/>
      <c r="I15805" s="71"/>
      <c r="J15805" s="71"/>
      <c r="K15805" s="71"/>
      <c r="L15805" s="176"/>
      <c r="M15805" s="71"/>
      <c r="N15805" s="120"/>
      <c r="Z15805" s="92"/>
      <c r="AD15805" s="87"/>
    </row>
    <row r="15806" spans="3:30">
      <c r="C15806" s="88"/>
      <c r="D15806" s="71"/>
      <c r="E15806" s="71"/>
      <c r="F15806" s="71"/>
      <c r="G15806" s="71"/>
      <c r="H15806" s="71"/>
      <c r="I15806" s="71"/>
      <c r="J15806" s="71"/>
      <c r="K15806" s="71"/>
      <c r="L15806" s="176"/>
      <c r="M15806" s="71"/>
      <c r="N15806" s="120"/>
      <c r="Z15806" s="92"/>
      <c r="AD15806" s="87"/>
    </row>
    <row r="15807" spans="3:30">
      <c r="C15807" s="88"/>
      <c r="D15807" s="71"/>
      <c r="E15807" s="71"/>
      <c r="F15807" s="71"/>
      <c r="G15807" s="71"/>
      <c r="H15807" s="71"/>
      <c r="I15807" s="71"/>
      <c r="J15807" s="71"/>
      <c r="K15807" s="71"/>
      <c r="L15807" s="176"/>
      <c r="M15807" s="71"/>
      <c r="N15807" s="120"/>
      <c r="Z15807" s="92"/>
      <c r="AD15807" s="87"/>
    </row>
    <row r="15808" spans="3:30">
      <c r="C15808" s="88"/>
      <c r="D15808" s="71"/>
      <c r="E15808" s="71"/>
      <c r="F15808" s="71"/>
      <c r="G15808" s="71"/>
      <c r="H15808" s="71"/>
      <c r="I15808" s="71"/>
      <c r="J15808" s="71"/>
      <c r="K15808" s="71"/>
      <c r="L15808" s="176"/>
      <c r="M15808" s="71"/>
      <c r="N15808" s="120"/>
      <c r="Z15808" s="92"/>
      <c r="AD15808" s="87"/>
    </row>
    <row r="15809" spans="3:30">
      <c r="C15809" s="88"/>
      <c r="D15809" s="71"/>
      <c r="E15809" s="71"/>
      <c r="F15809" s="71"/>
      <c r="G15809" s="71"/>
      <c r="H15809" s="71"/>
      <c r="I15809" s="71"/>
      <c r="J15809" s="71"/>
      <c r="K15809" s="71"/>
      <c r="L15809" s="176"/>
      <c r="M15809" s="71"/>
      <c r="N15809" s="120"/>
      <c r="Z15809" s="92"/>
      <c r="AD15809" s="87"/>
    </row>
    <row r="15810" spans="3:30">
      <c r="C15810" s="88"/>
      <c r="D15810" s="71"/>
      <c r="E15810" s="71"/>
      <c r="F15810" s="71"/>
      <c r="G15810" s="71"/>
      <c r="H15810" s="71"/>
      <c r="I15810" s="71"/>
      <c r="J15810" s="71"/>
      <c r="K15810" s="71"/>
      <c r="L15810" s="176"/>
      <c r="M15810" s="71"/>
      <c r="N15810" s="120"/>
      <c r="Z15810" s="92"/>
      <c r="AD15810" s="87"/>
    </row>
    <row r="15811" spans="3:30">
      <c r="C15811" s="88"/>
      <c r="D15811" s="71"/>
      <c r="E15811" s="71"/>
      <c r="F15811" s="71"/>
      <c r="G15811" s="71"/>
      <c r="H15811" s="71"/>
      <c r="I15811" s="71"/>
      <c r="J15811" s="71"/>
      <c r="K15811" s="71"/>
      <c r="L15811" s="176"/>
      <c r="M15811" s="71"/>
      <c r="N15811" s="120"/>
      <c r="Z15811" s="92"/>
      <c r="AD15811" s="87"/>
    </row>
    <row r="15812" spans="3:30">
      <c r="C15812" s="88"/>
      <c r="D15812" s="71"/>
      <c r="E15812" s="71"/>
      <c r="F15812" s="71"/>
      <c r="G15812" s="71"/>
      <c r="H15812" s="71"/>
      <c r="I15812" s="71"/>
      <c r="J15812" s="71"/>
      <c r="K15812" s="71"/>
      <c r="L15812" s="176"/>
      <c r="M15812" s="71"/>
      <c r="N15812" s="120"/>
      <c r="Z15812" s="92"/>
      <c r="AD15812" s="87"/>
    </row>
    <row r="15813" spans="3:30">
      <c r="C15813" s="88"/>
      <c r="D15813" s="71"/>
      <c r="E15813" s="71"/>
      <c r="F15813" s="71"/>
      <c r="G15813" s="71"/>
      <c r="H15813" s="71"/>
      <c r="I15813" s="71"/>
      <c r="J15813" s="71"/>
      <c r="K15813" s="71"/>
      <c r="L15813" s="176"/>
      <c r="M15813" s="71"/>
      <c r="N15813" s="120"/>
      <c r="Z15813" s="92"/>
      <c r="AD15813" s="87"/>
    </row>
    <row r="15814" spans="3:30">
      <c r="C15814" s="88"/>
      <c r="D15814" s="71"/>
      <c r="E15814" s="71"/>
      <c r="F15814" s="71"/>
      <c r="G15814" s="71"/>
      <c r="H15814" s="71"/>
      <c r="I15814" s="71"/>
      <c r="J15814" s="71"/>
      <c r="K15814" s="71"/>
      <c r="L15814" s="176"/>
      <c r="M15814" s="71"/>
      <c r="N15814" s="120"/>
      <c r="Z15814" s="92"/>
      <c r="AD15814" s="87"/>
    </row>
    <row r="15815" spans="3:30">
      <c r="C15815" s="88"/>
      <c r="D15815" s="71"/>
      <c r="E15815" s="71"/>
      <c r="F15815" s="71"/>
      <c r="G15815" s="71"/>
      <c r="H15815" s="71"/>
      <c r="I15815" s="71"/>
      <c r="J15815" s="71"/>
      <c r="K15815" s="71"/>
      <c r="L15815" s="176"/>
      <c r="M15815" s="71"/>
      <c r="N15815" s="120"/>
      <c r="Z15815" s="92"/>
      <c r="AD15815" s="87"/>
    </row>
    <row r="15816" spans="3:30">
      <c r="C15816" s="88"/>
      <c r="D15816" s="71"/>
      <c r="E15816" s="71"/>
      <c r="F15816" s="71"/>
      <c r="G15816" s="71"/>
      <c r="H15816" s="71"/>
      <c r="I15816" s="88"/>
      <c r="J15816" s="71"/>
      <c r="K15816" s="71"/>
      <c r="L15816" s="176"/>
      <c r="M15816" s="71"/>
      <c r="N15816" s="120"/>
      <c r="Z15816" s="92"/>
      <c r="AD15816" s="87"/>
    </row>
    <row r="15817" spans="3:30">
      <c r="C15817" s="88"/>
      <c r="D15817" s="71"/>
      <c r="E15817" s="71"/>
      <c r="F15817" s="71"/>
      <c r="G15817" s="71"/>
      <c r="H15817" s="71"/>
      <c r="I15817" s="88"/>
      <c r="J15817" s="71"/>
      <c r="K15817" s="71"/>
      <c r="L15817" s="176"/>
      <c r="M15817" s="71"/>
      <c r="N15817" s="120"/>
      <c r="Z15817" s="92"/>
      <c r="AD15817" s="87"/>
    </row>
    <row r="15818" spans="3:30">
      <c r="C15818" s="88"/>
      <c r="D15818" s="71"/>
      <c r="E15818" s="71"/>
      <c r="F15818" s="71"/>
      <c r="G15818" s="71"/>
      <c r="H15818" s="71"/>
      <c r="I15818" s="88"/>
      <c r="J15818" s="71"/>
      <c r="K15818" s="71"/>
      <c r="L15818" s="176"/>
      <c r="M15818" s="71"/>
      <c r="N15818" s="120"/>
      <c r="Z15818" s="92"/>
      <c r="AD15818" s="87"/>
    </row>
    <row r="15819" spans="3:30">
      <c r="C15819" s="88"/>
      <c r="D15819" s="71"/>
      <c r="E15819" s="71"/>
      <c r="F15819" s="71"/>
      <c r="G15819" s="71"/>
      <c r="H15819" s="71"/>
      <c r="I15819" s="88"/>
      <c r="J15819" s="71"/>
      <c r="K15819" s="71"/>
      <c r="L15819" s="176"/>
      <c r="M15819" s="71"/>
      <c r="N15819" s="120"/>
      <c r="Z15819" s="92"/>
      <c r="AD15819" s="87"/>
    </row>
    <row r="15820" spans="3:30">
      <c r="C15820" s="88"/>
      <c r="D15820" s="71"/>
      <c r="E15820" s="71"/>
      <c r="F15820" s="71"/>
      <c r="G15820" s="71"/>
      <c r="H15820" s="71"/>
      <c r="I15820" s="88"/>
      <c r="J15820" s="71"/>
      <c r="K15820" s="71"/>
      <c r="L15820" s="176"/>
      <c r="M15820" s="71"/>
      <c r="N15820" s="120"/>
      <c r="Z15820" s="92"/>
      <c r="AD15820" s="87"/>
    </row>
    <row r="15821" spans="3:30">
      <c r="C15821" s="88"/>
      <c r="D15821" s="71"/>
      <c r="E15821" s="71"/>
      <c r="F15821" s="71"/>
      <c r="G15821" s="71"/>
      <c r="H15821" s="71"/>
      <c r="I15821" s="88"/>
      <c r="J15821" s="71"/>
      <c r="K15821" s="71"/>
      <c r="L15821" s="176"/>
      <c r="M15821" s="71"/>
      <c r="N15821" s="120"/>
      <c r="Z15821" s="92"/>
      <c r="AD15821" s="87"/>
    </row>
    <row r="15822" spans="3:30">
      <c r="C15822" s="88"/>
      <c r="D15822" s="71"/>
      <c r="E15822" s="71"/>
      <c r="F15822" s="71"/>
      <c r="G15822" s="71"/>
      <c r="H15822" s="71"/>
      <c r="I15822" s="88"/>
      <c r="J15822" s="71"/>
      <c r="K15822" s="71"/>
      <c r="L15822" s="176"/>
      <c r="M15822" s="71"/>
      <c r="N15822" s="120"/>
      <c r="Z15822" s="92"/>
      <c r="AD15822" s="87"/>
    </row>
    <row r="15823" spans="3:30">
      <c r="C15823" s="88"/>
      <c r="D15823" s="71"/>
      <c r="E15823" s="71"/>
      <c r="F15823" s="71"/>
      <c r="G15823" s="71"/>
      <c r="H15823" s="71"/>
      <c r="I15823" s="88"/>
      <c r="J15823" s="71"/>
      <c r="K15823" s="71"/>
      <c r="L15823" s="176"/>
      <c r="M15823" s="71"/>
      <c r="N15823" s="120"/>
      <c r="Z15823" s="92"/>
      <c r="AD15823" s="87"/>
    </row>
    <row r="15824" spans="3:30">
      <c r="C15824" s="88"/>
      <c r="D15824" s="71"/>
      <c r="E15824" s="71"/>
      <c r="F15824" s="71"/>
      <c r="G15824" s="71"/>
      <c r="H15824" s="71"/>
      <c r="I15824" s="88"/>
      <c r="J15824" s="71"/>
      <c r="K15824" s="71"/>
      <c r="L15824" s="176"/>
      <c r="M15824" s="71"/>
      <c r="N15824" s="120"/>
      <c r="Z15824" s="92"/>
      <c r="AD15824" s="87"/>
    </row>
    <row r="15825" spans="3:30">
      <c r="C15825" s="88"/>
      <c r="D15825" s="71"/>
      <c r="E15825" s="71"/>
      <c r="F15825" s="71"/>
      <c r="G15825" s="71"/>
      <c r="H15825" s="71"/>
      <c r="I15825" s="88"/>
      <c r="J15825" s="71"/>
      <c r="K15825" s="71"/>
      <c r="L15825" s="176"/>
      <c r="M15825" s="71"/>
      <c r="N15825" s="120"/>
      <c r="Z15825" s="92"/>
      <c r="AD15825" s="87"/>
    </row>
    <row r="15826" spans="3:30">
      <c r="C15826" s="88"/>
      <c r="D15826" s="71"/>
      <c r="E15826" s="71"/>
      <c r="F15826" s="71"/>
      <c r="G15826" s="71"/>
      <c r="H15826" s="71"/>
      <c r="I15826" s="88"/>
      <c r="J15826" s="71"/>
      <c r="K15826" s="71"/>
      <c r="L15826" s="176"/>
      <c r="M15826" s="71"/>
      <c r="N15826" s="120"/>
      <c r="Z15826" s="92"/>
      <c r="AD15826" s="87"/>
    </row>
    <row r="15827" spans="3:30">
      <c r="C15827" s="88"/>
      <c r="D15827" s="71"/>
      <c r="E15827" s="71"/>
      <c r="F15827" s="71"/>
      <c r="G15827" s="71"/>
      <c r="H15827" s="71"/>
      <c r="I15827" s="88"/>
      <c r="J15827" s="71"/>
      <c r="K15827" s="71"/>
      <c r="L15827" s="176"/>
      <c r="M15827" s="71"/>
      <c r="N15827" s="120"/>
      <c r="Z15827" s="92"/>
      <c r="AD15827" s="87"/>
    </row>
    <row r="15828" spans="3:30">
      <c r="C15828" s="88"/>
      <c r="D15828" s="71"/>
      <c r="E15828" s="71"/>
      <c r="F15828" s="71"/>
      <c r="G15828" s="71"/>
      <c r="H15828" s="71"/>
      <c r="I15828" s="88"/>
      <c r="J15828" s="71"/>
      <c r="K15828" s="71"/>
      <c r="L15828" s="176"/>
      <c r="M15828" s="71"/>
      <c r="N15828" s="120"/>
      <c r="Z15828" s="92"/>
      <c r="AD15828" s="87"/>
    </row>
    <row r="15829" spans="3:30">
      <c r="C15829" s="88"/>
      <c r="D15829" s="71"/>
      <c r="E15829" s="71"/>
      <c r="F15829" s="71"/>
      <c r="G15829" s="71"/>
      <c r="H15829" s="71"/>
      <c r="I15829" s="88"/>
      <c r="J15829" s="71"/>
      <c r="K15829" s="71"/>
      <c r="L15829" s="176"/>
      <c r="M15829" s="71"/>
      <c r="N15829" s="120"/>
      <c r="Z15829" s="92"/>
      <c r="AD15829" s="87"/>
    </row>
    <row r="15830" spans="3:30">
      <c r="C15830" s="88"/>
      <c r="D15830" s="71"/>
      <c r="E15830" s="71"/>
      <c r="F15830" s="71"/>
      <c r="G15830" s="71"/>
      <c r="H15830" s="71"/>
      <c r="I15830" s="88"/>
      <c r="J15830" s="71"/>
      <c r="K15830" s="71"/>
      <c r="L15830" s="176"/>
      <c r="M15830" s="71"/>
      <c r="N15830" s="120"/>
      <c r="Z15830" s="92"/>
      <c r="AD15830" s="87"/>
    </row>
    <row r="15831" spans="3:30">
      <c r="C15831" s="88"/>
      <c r="D15831" s="71"/>
      <c r="E15831" s="71"/>
      <c r="F15831" s="71"/>
      <c r="G15831" s="71"/>
      <c r="H15831" s="71"/>
      <c r="I15831" s="88"/>
      <c r="J15831" s="71"/>
      <c r="K15831" s="71"/>
      <c r="L15831" s="176"/>
      <c r="M15831" s="71"/>
      <c r="N15831" s="120"/>
      <c r="Z15831" s="92"/>
      <c r="AD15831" s="87"/>
    </row>
    <row r="15832" spans="3:30">
      <c r="C15832" s="88"/>
      <c r="D15832" s="71"/>
      <c r="E15832" s="71"/>
      <c r="F15832" s="71"/>
      <c r="G15832" s="71"/>
      <c r="H15832" s="71"/>
      <c r="I15832" s="88"/>
      <c r="J15832" s="71"/>
      <c r="K15832" s="71"/>
      <c r="L15832" s="176"/>
      <c r="M15832" s="71"/>
      <c r="N15832" s="120"/>
      <c r="Z15832" s="92"/>
      <c r="AD15832" s="87"/>
    </row>
    <row r="15833" spans="3:30">
      <c r="C15833" s="88"/>
      <c r="D15833" s="71"/>
      <c r="E15833" s="71"/>
      <c r="F15833" s="71"/>
      <c r="G15833" s="71"/>
      <c r="H15833" s="71"/>
      <c r="I15833" s="88"/>
      <c r="J15833" s="71"/>
      <c r="K15833" s="71"/>
      <c r="L15833" s="176"/>
      <c r="M15833" s="71"/>
      <c r="N15833" s="120"/>
      <c r="Z15833" s="92"/>
      <c r="AD15833" s="87"/>
    </row>
    <row r="15834" spans="3:30">
      <c r="C15834" s="88"/>
      <c r="D15834" s="71"/>
      <c r="E15834" s="71"/>
      <c r="F15834" s="71"/>
      <c r="G15834" s="71"/>
      <c r="H15834" s="71"/>
      <c r="I15834" s="88"/>
      <c r="J15834" s="71"/>
      <c r="K15834" s="71"/>
      <c r="L15834" s="176"/>
      <c r="M15834" s="71"/>
      <c r="N15834" s="120"/>
      <c r="Z15834" s="92"/>
      <c r="AD15834" s="87"/>
    </row>
    <row r="15835" spans="3:30">
      <c r="C15835" s="88"/>
      <c r="D15835" s="71"/>
      <c r="E15835" s="71"/>
      <c r="F15835" s="71"/>
      <c r="G15835" s="71"/>
      <c r="H15835" s="71"/>
      <c r="I15835" s="88"/>
      <c r="J15835" s="71"/>
      <c r="K15835" s="71"/>
      <c r="L15835" s="176"/>
      <c r="M15835" s="71"/>
      <c r="N15835" s="120"/>
      <c r="Z15835" s="92"/>
      <c r="AD15835" s="87"/>
    </row>
    <row r="15836" spans="3:30">
      <c r="C15836" s="88"/>
      <c r="D15836" s="71"/>
      <c r="E15836" s="71"/>
      <c r="F15836" s="71"/>
      <c r="G15836" s="71"/>
      <c r="H15836" s="71"/>
      <c r="I15836" s="88"/>
      <c r="J15836" s="71"/>
      <c r="K15836" s="71"/>
      <c r="L15836" s="176"/>
      <c r="M15836" s="71"/>
      <c r="N15836" s="120"/>
      <c r="Z15836" s="92"/>
      <c r="AD15836" s="87"/>
    </row>
    <row r="15837" spans="3:30">
      <c r="C15837" s="88"/>
      <c r="D15837" s="71"/>
      <c r="E15837" s="71"/>
      <c r="F15837" s="71"/>
      <c r="G15837" s="71"/>
      <c r="H15837" s="71"/>
      <c r="I15837" s="88"/>
      <c r="J15837" s="71"/>
      <c r="K15837" s="71"/>
      <c r="L15837" s="176"/>
      <c r="M15837" s="71"/>
      <c r="N15837" s="120"/>
      <c r="Z15837" s="92"/>
      <c r="AD15837" s="87"/>
    </row>
    <row r="15838" spans="3:30">
      <c r="C15838" s="88"/>
      <c r="D15838" s="71"/>
      <c r="E15838" s="71"/>
      <c r="F15838" s="71"/>
      <c r="G15838" s="71"/>
      <c r="H15838" s="71"/>
      <c r="I15838" s="88"/>
      <c r="J15838" s="71"/>
      <c r="K15838" s="71"/>
      <c r="L15838" s="176"/>
      <c r="M15838" s="71"/>
      <c r="N15838" s="120"/>
      <c r="Z15838" s="92"/>
      <c r="AD15838" s="87"/>
    </row>
    <row r="15839" spans="3:30">
      <c r="C15839" s="88"/>
      <c r="D15839" s="71"/>
      <c r="E15839" s="71"/>
      <c r="F15839" s="71"/>
      <c r="G15839" s="71"/>
      <c r="H15839" s="71"/>
      <c r="I15839" s="88"/>
      <c r="J15839" s="71"/>
      <c r="K15839" s="71"/>
      <c r="L15839" s="176"/>
      <c r="M15839" s="71"/>
      <c r="N15839" s="120"/>
      <c r="Z15839" s="92"/>
      <c r="AD15839" s="87"/>
    </row>
    <row r="15840" spans="3:30">
      <c r="C15840" s="88"/>
      <c r="D15840" s="71"/>
      <c r="E15840" s="71"/>
      <c r="F15840" s="71"/>
      <c r="G15840" s="71"/>
      <c r="H15840" s="71"/>
      <c r="I15840" s="88"/>
      <c r="J15840" s="71"/>
      <c r="K15840" s="71"/>
      <c r="L15840" s="176"/>
      <c r="M15840" s="71"/>
      <c r="N15840" s="120"/>
      <c r="Z15840" s="92"/>
      <c r="AD15840" s="87"/>
    </row>
    <row r="15841" spans="3:30">
      <c r="C15841" s="88"/>
      <c r="D15841" s="71"/>
      <c r="E15841" s="71"/>
      <c r="F15841" s="71"/>
      <c r="G15841" s="71"/>
      <c r="H15841" s="71"/>
      <c r="I15841" s="88"/>
      <c r="J15841" s="71"/>
      <c r="K15841" s="71"/>
      <c r="L15841" s="176"/>
      <c r="M15841" s="71"/>
      <c r="N15841" s="120"/>
      <c r="Z15841" s="92"/>
      <c r="AD15841" s="87"/>
    </row>
    <row r="15842" spans="3:30">
      <c r="C15842" s="88"/>
      <c r="D15842" s="71"/>
      <c r="E15842" s="71"/>
      <c r="F15842" s="71"/>
      <c r="G15842" s="71"/>
      <c r="H15842" s="71"/>
      <c r="I15842" s="88"/>
      <c r="J15842" s="71"/>
      <c r="K15842" s="71"/>
      <c r="L15842" s="176"/>
      <c r="M15842" s="71"/>
      <c r="N15842" s="120"/>
      <c r="Z15842" s="92"/>
      <c r="AD15842" s="87"/>
    </row>
    <row r="15843" spans="3:30">
      <c r="C15843" s="88"/>
      <c r="D15843" s="71"/>
      <c r="E15843" s="71"/>
      <c r="F15843" s="71"/>
      <c r="G15843" s="71"/>
      <c r="H15843" s="71"/>
      <c r="I15843" s="88"/>
      <c r="J15843" s="71"/>
      <c r="K15843" s="71"/>
      <c r="L15843" s="176"/>
      <c r="M15843" s="71"/>
      <c r="N15843" s="120"/>
      <c r="Z15843" s="92"/>
      <c r="AD15843" s="87"/>
    </row>
    <row r="15844" spans="3:30">
      <c r="C15844" s="88"/>
      <c r="D15844" s="71"/>
      <c r="E15844" s="71"/>
      <c r="F15844" s="71"/>
      <c r="G15844" s="71"/>
      <c r="H15844" s="71"/>
      <c r="I15844" s="88"/>
      <c r="J15844" s="71"/>
      <c r="K15844" s="71"/>
      <c r="L15844" s="176"/>
      <c r="M15844" s="71"/>
      <c r="N15844" s="120"/>
      <c r="Z15844" s="92"/>
      <c r="AD15844" s="87"/>
    </row>
    <row r="15845" spans="3:30">
      <c r="C15845" s="88"/>
      <c r="D15845" s="71"/>
      <c r="E15845" s="71"/>
      <c r="F15845" s="71"/>
      <c r="G15845" s="71"/>
      <c r="H15845" s="71"/>
      <c r="I15845" s="88"/>
      <c r="J15845" s="71"/>
      <c r="K15845" s="71"/>
      <c r="L15845" s="176"/>
      <c r="M15845" s="71"/>
      <c r="N15845" s="120"/>
      <c r="Z15845" s="92"/>
      <c r="AD15845" s="87"/>
    </row>
    <row r="15846" spans="3:30">
      <c r="C15846" s="88"/>
      <c r="D15846" s="71"/>
      <c r="E15846" s="71"/>
      <c r="F15846" s="71"/>
      <c r="G15846" s="71"/>
      <c r="H15846" s="71"/>
      <c r="I15846" s="88"/>
      <c r="J15846" s="71"/>
      <c r="K15846" s="71"/>
      <c r="L15846" s="176"/>
      <c r="M15846" s="71"/>
      <c r="N15846" s="120"/>
      <c r="Z15846" s="92"/>
      <c r="AD15846" s="87"/>
    </row>
    <row r="15847" spans="3:30">
      <c r="C15847" s="88"/>
      <c r="D15847" s="71"/>
      <c r="E15847" s="71"/>
      <c r="F15847" s="71"/>
      <c r="G15847" s="71"/>
      <c r="H15847" s="71"/>
      <c r="I15847" s="88"/>
      <c r="J15847" s="71"/>
      <c r="K15847" s="71"/>
      <c r="L15847" s="176"/>
      <c r="M15847" s="71"/>
      <c r="N15847" s="120"/>
      <c r="Z15847" s="92"/>
      <c r="AD15847" s="87"/>
    </row>
    <row r="15848" spans="3:30">
      <c r="C15848" s="88"/>
      <c r="D15848" s="71"/>
      <c r="E15848" s="71"/>
      <c r="F15848" s="71"/>
      <c r="G15848" s="71"/>
      <c r="H15848" s="71"/>
      <c r="I15848" s="88"/>
      <c r="J15848" s="71"/>
      <c r="K15848" s="71"/>
      <c r="L15848" s="176"/>
      <c r="M15848" s="71"/>
      <c r="N15848" s="120"/>
      <c r="Z15848" s="92"/>
      <c r="AD15848" s="87"/>
    </row>
    <row r="15849" spans="3:30">
      <c r="C15849" s="88"/>
      <c r="D15849" s="71"/>
      <c r="E15849" s="71"/>
      <c r="F15849" s="71"/>
      <c r="G15849" s="71"/>
      <c r="H15849" s="71"/>
      <c r="I15849" s="88"/>
      <c r="J15849" s="71"/>
      <c r="K15849" s="71"/>
      <c r="L15849" s="176"/>
      <c r="M15849" s="71"/>
      <c r="N15849" s="120"/>
      <c r="Z15849" s="92"/>
      <c r="AD15849" s="87"/>
    </row>
    <row r="15850" spans="3:30">
      <c r="C15850" s="88"/>
      <c r="D15850" s="71"/>
      <c r="E15850" s="71"/>
      <c r="F15850" s="71"/>
      <c r="G15850" s="71"/>
      <c r="H15850" s="71"/>
      <c r="I15850" s="88"/>
      <c r="J15850" s="71"/>
      <c r="K15850" s="71"/>
      <c r="L15850" s="176"/>
      <c r="M15850" s="71"/>
      <c r="N15850" s="120"/>
      <c r="Z15850" s="92"/>
      <c r="AD15850" s="87"/>
    </row>
    <row r="15851" spans="3:30">
      <c r="C15851" s="88"/>
      <c r="D15851" s="71"/>
      <c r="E15851" s="71"/>
      <c r="F15851" s="71"/>
      <c r="G15851" s="71"/>
      <c r="H15851" s="71"/>
      <c r="I15851" s="88"/>
      <c r="J15851" s="71"/>
      <c r="K15851" s="71"/>
      <c r="L15851" s="176"/>
      <c r="M15851" s="71"/>
      <c r="N15851" s="120"/>
      <c r="Z15851" s="92"/>
      <c r="AD15851" s="87"/>
    </row>
    <row r="15852" spans="3:30">
      <c r="C15852" s="88"/>
      <c r="D15852" s="71"/>
      <c r="E15852" s="71"/>
      <c r="F15852" s="71"/>
      <c r="G15852" s="71"/>
      <c r="H15852" s="71"/>
      <c r="I15852" s="88"/>
      <c r="J15852" s="71"/>
      <c r="K15852" s="71"/>
      <c r="L15852" s="176"/>
      <c r="M15852" s="71"/>
      <c r="N15852" s="120"/>
      <c r="Z15852" s="92"/>
      <c r="AD15852" s="87"/>
    </row>
    <row r="15853" spans="3:30">
      <c r="C15853" s="88"/>
      <c r="D15853" s="71"/>
      <c r="E15853" s="71"/>
      <c r="F15853" s="71"/>
      <c r="G15853" s="71"/>
      <c r="H15853" s="71"/>
      <c r="I15853" s="88"/>
      <c r="J15853" s="71"/>
      <c r="K15853" s="71"/>
      <c r="L15853" s="176"/>
      <c r="M15853" s="71"/>
      <c r="N15853" s="120"/>
      <c r="Z15853" s="92"/>
      <c r="AD15853" s="87"/>
    </row>
    <row r="15854" spans="3:30">
      <c r="C15854" s="88"/>
      <c r="D15854" s="71"/>
      <c r="E15854" s="71"/>
      <c r="F15854" s="71"/>
      <c r="G15854" s="71"/>
      <c r="H15854" s="71"/>
      <c r="I15854" s="88"/>
      <c r="J15854" s="71"/>
      <c r="K15854" s="71"/>
      <c r="L15854" s="176"/>
      <c r="M15854" s="71"/>
      <c r="N15854" s="120"/>
      <c r="Z15854" s="92"/>
      <c r="AD15854" s="87"/>
    </row>
    <row r="15855" spans="3:30">
      <c r="C15855" s="88"/>
      <c r="D15855" s="71"/>
      <c r="E15855" s="71"/>
      <c r="F15855" s="71"/>
      <c r="G15855" s="71"/>
      <c r="H15855" s="71"/>
      <c r="I15855" s="88"/>
      <c r="J15855" s="71"/>
      <c r="K15855" s="71"/>
      <c r="L15855" s="176"/>
      <c r="M15855" s="71"/>
      <c r="N15855" s="120"/>
      <c r="Z15855" s="92"/>
      <c r="AD15855" s="87"/>
    </row>
    <row r="15856" spans="3:30">
      <c r="C15856" s="88"/>
      <c r="D15856" s="71"/>
      <c r="E15856" s="71"/>
      <c r="F15856" s="71"/>
      <c r="G15856" s="71"/>
      <c r="H15856" s="71"/>
      <c r="I15856" s="88"/>
      <c r="J15856" s="71"/>
      <c r="K15856" s="71"/>
      <c r="L15856" s="176"/>
      <c r="M15856" s="71"/>
      <c r="N15856" s="120"/>
      <c r="Z15856" s="92"/>
      <c r="AD15856" s="87"/>
    </row>
    <row r="15857" spans="3:30">
      <c r="C15857" s="88"/>
      <c r="D15857" s="71"/>
      <c r="E15857" s="71"/>
      <c r="F15857" s="71"/>
      <c r="G15857" s="71"/>
      <c r="H15857" s="71"/>
      <c r="I15857" s="88"/>
      <c r="J15857" s="71"/>
      <c r="K15857" s="71"/>
      <c r="L15857" s="176"/>
      <c r="M15857" s="71"/>
      <c r="N15857" s="120"/>
      <c r="Z15857" s="92"/>
      <c r="AD15857" s="87"/>
    </row>
    <row r="15858" spans="3:30">
      <c r="C15858" s="88"/>
      <c r="D15858" s="71"/>
      <c r="E15858" s="71"/>
      <c r="F15858" s="71"/>
      <c r="G15858" s="71"/>
      <c r="H15858" s="71"/>
      <c r="I15858" s="71"/>
      <c r="J15858" s="71"/>
      <c r="K15858" s="71"/>
      <c r="L15858" s="176"/>
      <c r="M15858" s="71"/>
      <c r="N15858" s="120"/>
      <c r="Z15858" s="92"/>
      <c r="AD15858" s="87"/>
    </row>
    <row r="15859" spans="3:30">
      <c r="C15859" s="88"/>
      <c r="D15859" s="71"/>
      <c r="E15859" s="71"/>
      <c r="F15859" s="71"/>
      <c r="G15859" s="71"/>
      <c r="H15859" s="71"/>
      <c r="I15859" s="71"/>
      <c r="J15859" s="71"/>
      <c r="K15859" s="71"/>
      <c r="L15859" s="176"/>
      <c r="M15859" s="71"/>
      <c r="N15859" s="120"/>
      <c r="Z15859" s="92"/>
      <c r="AD15859" s="87"/>
    </row>
    <row r="15860" spans="3:30">
      <c r="C15860" s="88"/>
      <c r="D15860" s="71"/>
      <c r="E15860" s="71"/>
      <c r="F15860" s="71"/>
      <c r="G15860" s="71"/>
      <c r="H15860" s="71"/>
      <c r="I15860" s="71"/>
      <c r="J15860" s="71"/>
      <c r="K15860" s="71"/>
      <c r="L15860" s="176"/>
      <c r="M15860" s="71"/>
      <c r="N15860" s="120"/>
      <c r="Z15860" s="92"/>
      <c r="AD15860" s="87"/>
    </row>
    <row r="15861" spans="3:30">
      <c r="C15861" s="88"/>
      <c r="D15861" s="71"/>
      <c r="E15861" s="71"/>
      <c r="F15861" s="71"/>
      <c r="G15861" s="71"/>
      <c r="H15861" s="71"/>
      <c r="I15861" s="71"/>
      <c r="J15861" s="71"/>
      <c r="K15861" s="71"/>
      <c r="L15861" s="176"/>
      <c r="M15861" s="71"/>
      <c r="N15861" s="120"/>
      <c r="Z15861" s="92"/>
      <c r="AD15861" s="87"/>
    </row>
    <row r="15862" spans="3:30">
      <c r="C15862" s="88"/>
      <c r="D15862" s="71"/>
      <c r="E15862" s="71"/>
      <c r="F15862" s="71"/>
      <c r="G15862" s="71"/>
      <c r="H15862" s="71"/>
      <c r="I15862" s="71"/>
      <c r="J15862" s="71"/>
      <c r="K15862" s="71"/>
      <c r="L15862" s="176"/>
      <c r="M15862" s="71"/>
      <c r="N15862" s="120"/>
      <c r="Z15862" s="92"/>
      <c r="AD15862" s="87"/>
    </row>
    <row r="15863" spans="3:30">
      <c r="C15863" s="88"/>
      <c r="D15863" s="71"/>
      <c r="E15863" s="71"/>
      <c r="F15863" s="71"/>
      <c r="G15863" s="71"/>
      <c r="H15863" s="71"/>
      <c r="I15863" s="71"/>
      <c r="J15863" s="71"/>
      <c r="K15863" s="71"/>
      <c r="L15863" s="176"/>
      <c r="M15863" s="71"/>
      <c r="N15863" s="120"/>
      <c r="Z15863" s="92"/>
      <c r="AD15863" s="87"/>
    </row>
    <row r="15864" spans="3:30">
      <c r="C15864" s="88"/>
      <c r="D15864" s="71"/>
      <c r="E15864" s="71"/>
      <c r="F15864" s="71"/>
      <c r="G15864" s="71"/>
      <c r="H15864" s="71"/>
      <c r="I15864" s="71"/>
      <c r="J15864" s="71"/>
      <c r="K15864" s="71"/>
      <c r="L15864" s="176"/>
      <c r="M15864" s="71"/>
      <c r="N15864" s="120"/>
      <c r="Z15864" s="92"/>
      <c r="AD15864" s="87"/>
    </row>
    <row r="15865" spans="3:30">
      <c r="C15865" s="88"/>
      <c r="D15865" s="71"/>
      <c r="E15865" s="71"/>
      <c r="F15865" s="71"/>
      <c r="G15865" s="71"/>
      <c r="H15865" s="71"/>
      <c r="I15865" s="71"/>
      <c r="J15865" s="71"/>
      <c r="K15865" s="71"/>
      <c r="L15865" s="176"/>
      <c r="M15865" s="71"/>
      <c r="N15865" s="120"/>
      <c r="Z15865" s="92"/>
      <c r="AD15865" s="87"/>
    </row>
    <row r="15866" spans="3:30">
      <c r="C15866" s="88"/>
      <c r="D15866" s="71"/>
      <c r="E15866" s="71"/>
      <c r="F15866" s="71"/>
      <c r="G15866" s="71"/>
      <c r="H15866" s="71"/>
      <c r="I15866" s="71"/>
      <c r="J15866" s="71"/>
      <c r="K15866" s="71"/>
      <c r="L15866" s="176"/>
      <c r="M15866" s="71"/>
      <c r="N15866" s="120"/>
      <c r="Z15866" s="92"/>
      <c r="AD15866" s="87"/>
    </row>
    <row r="15867" spans="3:30">
      <c r="C15867" s="88"/>
      <c r="D15867" s="71"/>
      <c r="E15867" s="71"/>
      <c r="F15867" s="71"/>
      <c r="G15867" s="71"/>
      <c r="H15867" s="71"/>
      <c r="I15867" s="71"/>
      <c r="J15867" s="71"/>
      <c r="K15867" s="71"/>
      <c r="L15867" s="176"/>
      <c r="M15867" s="71"/>
      <c r="N15867" s="120"/>
      <c r="Z15867" s="92"/>
      <c r="AD15867" s="87"/>
    </row>
    <row r="15868" spans="3:30">
      <c r="C15868" s="88"/>
      <c r="D15868" s="71"/>
      <c r="E15868" s="71"/>
      <c r="F15868" s="71"/>
      <c r="G15868" s="71"/>
      <c r="H15868" s="71"/>
      <c r="I15868" s="71"/>
      <c r="J15868" s="71"/>
      <c r="K15868" s="71"/>
      <c r="L15868" s="176"/>
      <c r="M15868" s="71"/>
      <c r="N15868" s="120"/>
      <c r="Z15868" s="92"/>
      <c r="AD15868" s="87"/>
    </row>
    <row r="15869" spans="3:30">
      <c r="C15869" s="88"/>
      <c r="D15869" s="71"/>
      <c r="E15869" s="71"/>
      <c r="F15869" s="71"/>
      <c r="G15869" s="71"/>
      <c r="H15869" s="71"/>
      <c r="I15869" s="71"/>
      <c r="J15869" s="71"/>
      <c r="K15869" s="71"/>
      <c r="L15869" s="176"/>
      <c r="M15869" s="71"/>
      <c r="N15869" s="120"/>
      <c r="Z15869" s="92"/>
      <c r="AD15869" s="87"/>
    </row>
    <row r="15870" spans="3:30">
      <c r="C15870" s="88"/>
      <c r="D15870" s="71"/>
      <c r="E15870" s="71"/>
      <c r="F15870" s="71"/>
      <c r="G15870" s="71"/>
      <c r="H15870" s="71"/>
      <c r="I15870" s="71"/>
      <c r="J15870" s="71"/>
      <c r="K15870" s="71"/>
      <c r="L15870" s="176"/>
      <c r="M15870" s="71"/>
      <c r="N15870" s="120"/>
      <c r="Z15870" s="92"/>
      <c r="AD15870" s="87"/>
    </row>
    <row r="15871" spans="3:30">
      <c r="C15871" s="88"/>
      <c r="D15871" s="71"/>
      <c r="E15871" s="71"/>
      <c r="F15871" s="71"/>
      <c r="G15871" s="71"/>
      <c r="H15871" s="71"/>
      <c r="I15871" s="71"/>
      <c r="J15871" s="71"/>
      <c r="K15871" s="71"/>
      <c r="L15871" s="176"/>
      <c r="M15871" s="71"/>
      <c r="N15871" s="120"/>
      <c r="Z15871" s="92"/>
      <c r="AD15871" s="87"/>
    </row>
    <row r="15872" spans="3:30">
      <c r="C15872" s="88"/>
      <c r="D15872" s="71"/>
      <c r="E15872" s="71"/>
      <c r="F15872" s="71"/>
      <c r="G15872" s="71"/>
      <c r="H15872" s="71"/>
      <c r="I15872" s="71"/>
      <c r="J15872" s="71"/>
      <c r="K15872" s="71"/>
      <c r="L15872" s="176"/>
      <c r="M15872" s="71"/>
      <c r="N15872" s="120"/>
      <c r="Z15872" s="92"/>
      <c r="AD15872" s="87"/>
    </row>
    <row r="15873" spans="3:30">
      <c r="C15873" s="88"/>
      <c r="D15873" s="71"/>
      <c r="E15873" s="71"/>
      <c r="F15873" s="71"/>
      <c r="G15873" s="71"/>
      <c r="H15873" s="71"/>
      <c r="I15873" s="71"/>
      <c r="J15873" s="71"/>
      <c r="K15873" s="71"/>
      <c r="L15873" s="176"/>
      <c r="M15873" s="71"/>
      <c r="N15873" s="120"/>
      <c r="Z15873" s="92"/>
      <c r="AD15873" s="87"/>
    </row>
    <row r="15874" spans="3:30">
      <c r="C15874" s="88"/>
      <c r="D15874" s="71"/>
      <c r="E15874" s="71"/>
      <c r="F15874" s="71"/>
      <c r="G15874" s="71"/>
      <c r="H15874" s="71"/>
      <c r="I15874" s="71"/>
      <c r="J15874" s="71"/>
      <c r="K15874" s="71"/>
      <c r="L15874" s="176"/>
      <c r="M15874" s="71"/>
      <c r="N15874" s="120"/>
      <c r="Z15874" s="92"/>
      <c r="AD15874" s="87"/>
    </row>
    <row r="15875" spans="3:30">
      <c r="C15875" s="88"/>
      <c r="D15875" s="71"/>
      <c r="E15875" s="71"/>
      <c r="F15875" s="71"/>
      <c r="G15875" s="71"/>
      <c r="H15875" s="71"/>
      <c r="I15875" s="71"/>
      <c r="J15875" s="71"/>
      <c r="K15875" s="71"/>
      <c r="L15875" s="176"/>
      <c r="M15875" s="71"/>
      <c r="N15875" s="120"/>
      <c r="Z15875" s="92"/>
      <c r="AD15875" s="87"/>
    </row>
    <row r="15876" spans="3:30">
      <c r="C15876" s="88"/>
      <c r="D15876" s="71"/>
      <c r="E15876" s="71"/>
      <c r="F15876" s="71"/>
      <c r="G15876" s="71"/>
      <c r="H15876" s="71"/>
      <c r="I15876" s="71"/>
      <c r="J15876" s="71"/>
      <c r="K15876" s="71"/>
      <c r="L15876" s="176"/>
      <c r="M15876" s="71"/>
      <c r="N15876" s="120"/>
      <c r="Z15876" s="92"/>
      <c r="AD15876" s="87"/>
    </row>
    <row r="15877" spans="3:30">
      <c r="C15877" s="88"/>
      <c r="D15877" s="71"/>
      <c r="E15877" s="71"/>
      <c r="F15877" s="71"/>
      <c r="G15877" s="71"/>
      <c r="H15877" s="71"/>
      <c r="I15877" s="71"/>
      <c r="J15877" s="71"/>
      <c r="K15877" s="71"/>
      <c r="L15877" s="176"/>
      <c r="M15877" s="71"/>
      <c r="N15877" s="120"/>
      <c r="Z15877" s="92"/>
      <c r="AD15877" s="87"/>
    </row>
    <row r="15878" spans="3:30">
      <c r="C15878" s="88"/>
      <c r="D15878" s="71"/>
      <c r="E15878" s="71"/>
      <c r="F15878" s="71"/>
      <c r="G15878" s="71"/>
      <c r="H15878" s="71"/>
      <c r="I15878" s="71"/>
      <c r="J15878" s="71"/>
      <c r="K15878" s="71"/>
      <c r="L15878" s="176"/>
      <c r="M15878" s="71"/>
      <c r="N15878" s="120"/>
      <c r="Z15878" s="92"/>
      <c r="AD15878" s="87"/>
    </row>
    <row r="15879" spans="3:30">
      <c r="C15879" s="88"/>
      <c r="D15879" s="71"/>
      <c r="E15879" s="71"/>
      <c r="F15879" s="71"/>
      <c r="G15879" s="71"/>
      <c r="H15879" s="71"/>
      <c r="I15879" s="71"/>
      <c r="J15879" s="71"/>
      <c r="K15879" s="71"/>
      <c r="L15879" s="176"/>
      <c r="M15879" s="71"/>
      <c r="N15879" s="120"/>
      <c r="Z15879" s="92"/>
      <c r="AD15879" s="87"/>
    </row>
    <row r="15880" spans="3:30">
      <c r="C15880" s="88"/>
      <c r="D15880" s="71"/>
      <c r="E15880" s="71"/>
      <c r="F15880" s="71"/>
      <c r="G15880" s="71"/>
      <c r="H15880" s="71"/>
      <c r="I15880" s="71"/>
      <c r="J15880" s="71"/>
      <c r="K15880" s="71"/>
      <c r="L15880" s="176"/>
      <c r="M15880" s="71"/>
      <c r="N15880" s="120"/>
      <c r="Z15880" s="92"/>
      <c r="AD15880" s="87"/>
    </row>
    <row r="15881" spans="3:30">
      <c r="C15881" s="88"/>
      <c r="D15881" s="71"/>
      <c r="E15881" s="71"/>
      <c r="F15881" s="71"/>
      <c r="G15881" s="71"/>
      <c r="H15881" s="71"/>
      <c r="I15881" s="71"/>
      <c r="J15881" s="71"/>
      <c r="K15881" s="71"/>
      <c r="L15881" s="176"/>
      <c r="M15881" s="71"/>
      <c r="N15881" s="120"/>
      <c r="Z15881" s="92"/>
      <c r="AD15881" s="87"/>
    </row>
    <row r="15882" spans="3:30">
      <c r="C15882" s="88"/>
      <c r="D15882" s="71"/>
      <c r="E15882" s="71"/>
      <c r="F15882" s="71"/>
      <c r="G15882" s="71"/>
      <c r="H15882" s="71"/>
      <c r="I15882" s="71"/>
      <c r="J15882" s="71"/>
      <c r="K15882" s="71"/>
      <c r="L15882" s="176"/>
      <c r="M15882" s="71"/>
      <c r="N15882" s="120"/>
      <c r="Z15882" s="92"/>
      <c r="AD15882" s="87"/>
    </row>
    <row r="15883" spans="3:30">
      <c r="C15883" s="88"/>
      <c r="D15883" s="71"/>
      <c r="E15883" s="71"/>
      <c r="F15883" s="71"/>
      <c r="G15883" s="71"/>
      <c r="H15883" s="71"/>
      <c r="I15883" s="71"/>
      <c r="J15883" s="71"/>
      <c r="K15883" s="71"/>
      <c r="L15883" s="176"/>
      <c r="M15883" s="71"/>
      <c r="N15883" s="120"/>
      <c r="Z15883" s="92"/>
      <c r="AD15883" s="87"/>
    </row>
    <row r="15884" spans="3:30">
      <c r="C15884" s="88"/>
      <c r="D15884" s="71"/>
      <c r="E15884" s="71"/>
      <c r="F15884" s="71"/>
      <c r="G15884" s="71"/>
      <c r="H15884" s="71"/>
      <c r="I15884" s="71"/>
      <c r="J15884" s="71"/>
      <c r="K15884" s="71"/>
      <c r="L15884" s="176"/>
      <c r="M15884" s="71"/>
      <c r="N15884" s="120"/>
      <c r="Z15884" s="92"/>
      <c r="AD15884" s="87"/>
    </row>
    <row r="15885" spans="3:30">
      <c r="C15885" s="88"/>
      <c r="D15885" s="71"/>
      <c r="E15885" s="71"/>
      <c r="F15885" s="71"/>
      <c r="G15885" s="71"/>
      <c r="H15885" s="71"/>
      <c r="I15885" s="71"/>
      <c r="J15885" s="71"/>
      <c r="K15885" s="71"/>
      <c r="L15885" s="176"/>
      <c r="M15885" s="71"/>
      <c r="N15885" s="120"/>
      <c r="Z15885" s="92"/>
      <c r="AD15885" s="87"/>
    </row>
    <row r="15886" spans="3:30">
      <c r="C15886" s="88"/>
      <c r="D15886" s="71"/>
      <c r="E15886" s="71"/>
      <c r="F15886" s="71"/>
      <c r="G15886" s="71"/>
      <c r="H15886" s="71"/>
      <c r="I15886" s="71"/>
      <c r="J15886" s="71"/>
      <c r="K15886" s="71"/>
      <c r="L15886" s="176"/>
      <c r="M15886" s="71"/>
      <c r="N15886" s="120"/>
      <c r="Z15886" s="92"/>
      <c r="AD15886" s="87"/>
    </row>
    <row r="15887" spans="3:30">
      <c r="C15887" s="88"/>
      <c r="D15887" s="71"/>
      <c r="E15887" s="71"/>
      <c r="F15887" s="71"/>
      <c r="G15887" s="71"/>
      <c r="H15887" s="71"/>
      <c r="I15887" s="71"/>
      <c r="J15887" s="71"/>
      <c r="K15887" s="71"/>
      <c r="L15887" s="176"/>
      <c r="M15887" s="71"/>
      <c r="N15887" s="120"/>
      <c r="Z15887" s="92"/>
      <c r="AD15887" s="87"/>
    </row>
    <row r="15888" spans="3:30">
      <c r="C15888" s="88"/>
      <c r="D15888" s="71"/>
      <c r="E15888" s="71"/>
      <c r="F15888" s="71"/>
      <c r="G15888" s="71"/>
      <c r="H15888" s="71"/>
      <c r="I15888" s="71"/>
      <c r="J15888" s="71"/>
      <c r="K15888" s="71"/>
      <c r="L15888" s="176"/>
      <c r="M15888" s="71"/>
      <c r="N15888" s="120"/>
      <c r="Z15888" s="92"/>
      <c r="AD15888" s="87"/>
    </row>
    <row r="15889" spans="3:30">
      <c r="C15889" s="88"/>
      <c r="D15889" s="71"/>
      <c r="E15889" s="71"/>
      <c r="F15889" s="71"/>
      <c r="G15889" s="71"/>
      <c r="H15889" s="71"/>
      <c r="I15889" s="71"/>
      <c r="J15889" s="71"/>
      <c r="K15889" s="71"/>
      <c r="L15889" s="176"/>
      <c r="M15889" s="71"/>
      <c r="N15889" s="120"/>
      <c r="Z15889" s="92"/>
      <c r="AD15889" s="87"/>
    </row>
    <row r="15890" spans="3:30">
      <c r="C15890" s="88"/>
      <c r="D15890" s="71"/>
      <c r="E15890" s="71"/>
      <c r="F15890" s="71"/>
      <c r="G15890" s="71"/>
      <c r="H15890" s="71"/>
      <c r="I15890" s="71"/>
      <c r="J15890" s="71"/>
      <c r="K15890" s="71"/>
      <c r="L15890" s="176"/>
      <c r="M15890" s="71"/>
      <c r="N15890" s="120"/>
      <c r="Z15890" s="92"/>
      <c r="AD15890" s="87"/>
    </row>
    <row r="15891" spans="3:30">
      <c r="C15891" s="88"/>
      <c r="D15891" s="71"/>
      <c r="E15891" s="71"/>
      <c r="F15891" s="71"/>
      <c r="G15891" s="71"/>
      <c r="H15891" s="71"/>
      <c r="I15891" s="71"/>
      <c r="J15891" s="71"/>
      <c r="K15891" s="71"/>
      <c r="L15891" s="176"/>
      <c r="M15891" s="71"/>
      <c r="N15891" s="120"/>
      <c r="Z15891" s="92"/>
      <c r="AD15891" s="87"/>
    </row>
    <row r="15892" spans="3:30">
      <c r="C15892" s="88"/>
      <c r="D15892" s="71"/>
      <c r="E15892" s="71"/>
      <c r="F15892" s="71"/>
      <c r="G15892" s="71"/>
      <c r="H15892" s="71"/>
      <c r="I15892" s="71"/>
      <c r="J15892" s="71"/>
      <c r="K15892" s="71"/>
      <c r="L15892" s="176"/>
      <c r="M15892" s="71"/>
      <c r="N15892" s="120"/>
      <c r="Z15892" s="92"/>
      <c r="AD15892" s="87"/>
    </row>
    <row r="15893" spans="3:30">
      <c r="C15893" s="88"/>
      <c r="D15893" s="71"/>
      <c r="E15893" s="71"/>
      <c r="F15893" s="71"/>
      <c r="G15893" s="71"/>
      <c r="H15893" s="71"/>
      <c r="I15893" s="71"/>
      <c r="J15893" s="71"/>
      <c r="K15893" s="71"/>
      <c r="L15893" s="176"/>
      <c r="M15893" s="71"/>
      <c r="N15893" s="120"/>
      <c r="Z15893" s="92"/>
      <c r="AD15893" s="87"/>
    </row>
    <row r="15894" spans="3:30">
      <c r="C15894" s="88"/>
      <c r="D15894" s="71"/>
      <c r="E15894" s="71"/>
      <c r="F15894" s="71"/>
      <c r="G15894" s="71"/>
      <c r="H15894" s="71"/>
      <c r="I15894" s="71"/>
      <c r="J15894" s="71"/>
      <c r="K15894" s="71"/>
      <c r="L15894" s="176"/>
      <c r="M15894" s="71"/>
      <c r="N15894" s="120"/>
      <c r="Z15894" s="92"/>
      <c r="AD15894" s="87"/>
    </row>
    <row r="15895" spans="3:30">
      <c r="C15895" s="88"/>
      <c r="D15895" s="71"/>
      <c r="E15895" s="71"/>
      <c r="F15895" s="71"/>
      <c r="G15895" s="71"/>
      <c r="H15895" s="71"/>
      <c r="I15895" s="71"/>
      <c r="J15895" s="71"/>
      <c r="K15895" s="71"/>
      <c r="L15895" s="176"/>
      <c r="M15895" s="71"/>
      <c r="N15895" s="120"/>
      <c r="Z15895" s="92"/>
      <c r="AD15895" s="87"/>
    </row>
    <row r="15896" spans="3:30">
      <c r="C15896" s="88"/>
      <c r="D15896" s="71"/>
      <c r="E15896" s="71"/>
      <c r="F15896" s="71"/>
      <c r="G15896" s="71"/>
      <c r="H15896" s="71"/>
      <c r="I15896" s="71"/>
      <c r="J15896" s="71"/>
      <c r="K15896" s="71"/>
      <c r="L15896" s="176"/>
      <c r="M15896" s="71"/>
      <c r="N15896" s="120"/>
      <c r="Z15896" s="92"/>
      <c r="AD15896" s="87"/>
    </row>
    <row r="15897" spans="3:30">
      <c r="C15897" s="88"/>
      <c r="D15897" s="71"/>
      <c r="E15897" s="71"/>
      <c r="F15897" s="71"/>
      <c r="G15897" s="71"/>
      <c r="H15897" s="71"/>
      <c r="I15897" s="71"/>
      <c r="J15897" s="71"/>
      <c r="K15897" s="71"/>
      <c r="L15897" s="176"/>
      <c r="M15897" s="71"/>
      <c r="N15897" s="120"/>
      <c r="Z15897" s="92"/>
      <c r="AD15897" s="87"/>
    </row>
    <row r="15898" spans="3:30">
      <c r="C15898" s="88"/>
      <c r="D15898" s="71"/>
      <c r="E15898" s="71"/>
      <c r="F15898" s="71"/>
      <c r="G15898" s="71"/>
      <c r="H15898" s="71"/>
      <c r="I15898" s="71"/>
      <c r="J15898" s="71"/>
      <c r="K15898" s="71"/>
      <c r="L15898" s="176"/>
      <c r="M15898" s="71"/>
      <c r="N15898" s="120"/>
      <c r="Z15898" s="92"/>
      <c r="AD15898" s="87"/>
    </row>
    <row r="15899" spans="3:30">
      <c r="C15899" s="88"/>
      <c r="D15899" s="71"/>
      <c r="E15899" s="71"/>
      <c r="F15899" s="71"/>
      <c r="G15899" s="71"/>
      <c r="H15899" s="71"/>
      <c r="I15899" s="71"/>
      <c r="J15899" s="71"/>
      <c r="K15899" s="71"/>
      <c r="L15899" s="176"/>
      <c r="M15899" s="71"/>
      <c r="N15899" s="120"/>
      <c r="Z15899" s="92"/>
      <c r="AD15899" s="87"/>
    </row>
    <row r="15900" spans="3:30">
      <c r="C15900" s="88"/>
      <c r="D15900" s="71"/>
      <c r="E15900" s="71"/>
      <c r="F15900" s="71"/>
      <c r="G15900" s="71"/>
      <c r="H15900" s="71"/>
      <c r="I15900" s="71"/>
      <c r="J15900" s="71"/>
      <c r="K15900" s="71"/>
      <c r="L15900" s="176"/>
      <c r="M15900" s="71"/>
      <c r="N15900" s="120"/>
      <c r="Z15900" s="92"/>
      <c r="AD15900" s="87"/>
    </row>
    <row r="15901" spans="3:30">
      <c r="C15901" s="88"/>
      <c r="D15901" s="71"/>
      <c r="E15901" s="71"/>
      <c r="F15901" s="71"/>
      <c r="G15901" s="71"/>
      <c r="H15901" s="71"/>
      <c r="I15901" s="71"/>
      <c r="J15901" s="71"/>
      <c r="K15901" s="71"/>
      <c r="L15901" s="176"/>
      <c r="M15901" s="71"/>
      <c r="N15901" s="120"/>
      <c r="Z15901" s="92"/>
      <c r="AD15901" s="87"/>
    </row>
    <row r="15902" spans="3:30">
      <c r="C15902" s="88"/>
      <c r="D15902" s="71"/>
      <c r="E15902" s="71"/>
      <c r="F15902" s="71"/>
      <c r="G15902" s="71"/>
      <c r="H15902" s="71"/>
      <c r="I15902" s="71"/>
      <c r="J15902" s="71"/>
      <c r="K15902" s="71"/>
      <c r="L15902" s="176"/>
      <c r="M15902" s="71"/>
      <c r="N15902" s="120"/>
      <c r="Z15902" s="92"/>
      <c r="AD15902" s="87"/>
    </row>
    <row r="15903" spans="3:30">
      <c r="C15903" s="88"/>
      <c r="D15903" s="71"/>
      <c r="E15903" s="71"/>
      <c r="F15903" s="71"/>
      <c r="G15903" s="71"/>
      <c r="H15903" s="71"/>
      <c r="I15903" s="71"/>
      <c r="J15903" s="71"/>
      <c r="K15903" s="71"/>
      <c r="L15903" s="176"/>
      <c r="M15903" s="71"/>
      <c r="N15903" s="120"/>
      <c r="Z15903" s="92"/>
      <c r="AD15903" s="87"/>
    </row>
    <row r="15904" spans="3:30">
      <c r="C15904" s="88"/>
      <c r="D15904" s="71"/>
      <c r="E15904" s="71"/>
      <c r="F15904" s="71"/>
      <c r="G15904" s="71"/>
      <c r="H15904" s="71"/>
      <c r="I15904" s="71"/>
      <c r="J15904" s="71"/>
      <c r="K15904" s="71"/>
      <c r="L15904" s="176"/>
      <c r="M15904" s="71"/>
      <c r="N15904" s="120"/>
      <c r="Z15904" s="92"/>
      <c r="AD15904" s="87"/>
    </row>
    <row r="15905" spans="3:30">
      <c r="C15905" s="88"/>
      <c r="D15905" s="71"/>
      <c r="E15905" s="71"/>
      <c r="F15905" s="71"/>
      <c r="G15905" s="71"/>
      <c r="H15905" s="71"/>
      <c r="I15905" s="71"/>
      <c r="J15905" s="71"/>
      <c r="K15905" s="71"/>
      <c r="L15905" s="176"/>
      <c r="M15905" s="71"/>
      <c r="N15905" s="120"/>
      <c r="Z15905" s="92"/>
      <c r="AD15905" s="87"/>
    </row>
    <row r="15906" spans="3:30">
      <c r="C15906" s="88"/>
      <c r="D15906" s="71"/>
      <c r="E15906" s="71"/>
      <c r="F15906" s="71"/>
      <c r="G15906" s="71"/>
      <c r="H15906" s="71"/>
      <c r="I15906" s="71"/>
      <c r="J15906" s="71"/>
      <c r="K15906" s="71"/>
      <c r="L15906" s="176"/>
      <c r="M15906" s="71"/>
      <c r="N15906" s="120"/>
      <c r="Z15906" s="92"/>
      <c r="AD15906" s="87"/>
    </row>
    <row r="15907" spans="3:30">
      <c r="C15907" s="88"/>
      <c r="D15907" s="71"/>
      <c r="E15907" s="71"/>
      <c r="F15907" s="71"/>
      <c r="G15907" s="71"/>
      <c r="H15907" s="71"/>
      <c r="I15907" s="71"/>
      <c r="J15907" s="71"/>
      <c r="K15907" s="71"/>
      <c r="L15907" s="176"/>
      <c r="M15907" s="71"/>
      <c r="N15907" s="120"/>
      <c r="Z15907" s="92"/>
      <c r="AD15907" s="87"/>
    </row>
    <row r="15908" spans="3:30">
      <c r="C15908" s="88"/>
      <c r="D15908" s="71"/>
      <c r="E15908" s="71"/>
      <c r="F15908" s="71"/>
      <c r="G15908" s="71"/>
      <c r="H15908" s="71"/>
      <c r="I15908" s="71"/>
      <c r="J15908" s="71"/>
      <c r="K15908" s="71"/>
      <c r="L15908" s="176"/>
      <c r="M15908" s="71"/>
      <c r="N15908" s="120"/>
      <c r="Z15908" s="92"/>
      <c r="AD15908" s="87"/>
    </row>
    <row r="15909" spans="3:30">
      <c r="C15909" s="88"/>
      <c r="D15909" s="71"/>
      <c r="E15909" s="71"/>
      <c r="F15909" s="71"/>
      <c r="G15909" s="71"/>
      <c r="H15909" s="71"/>
      <c r="I15909" s="71"/>
      <c r="J15909" s="71"/>
      <c r="K15909" s="71"/>
      <c r="L15909" s="176"/>
      <c r="M15909" s="71"/>
      <c r="N15909" s="120"/>
      <c r="Z15909" s="92"/>
      <c r="AD15909" s="87"/>
    </row>
    <row r="15910" spans="3:30">
      <c r="C15910" s="88"/>
      <c r="D15910" s="71"/>
      <c r="E15910" s="71"/>
      <c r="F15910" s="71"/>
      <c r="G15910" s="71"/>
      <c r="H15910" s="71"/>
      <c r="I15910" s="71"/>
      <c r="J15910" s="71"/>
      <c r="K15910" s="71"/>
      <c r="L15910" s="176"/>
      <c r="M15910" s="71"/>
      <c r="N15910" s="120"/>
      <c r="Z15910" s="92"/>
      <c r="AD15910" s="87"/>
    </row>
    <row r="15911" spans="3:30">
      <c r="C15911" s="88"/>
      <c r="D15911" s="71"/>
      <c r="E15911" s="71"/>
      <c r="F15911" s="71"/>
      <c r="G15911" s="71"/>
      <c r="H15911" s="71"/>
      <c r="I15911" s="71"/>
      <c r="J15911" s="71"/>
      <c r="K15911" s="71"/>
      <c r="L15911" s="176"/>
      <c r="M15911" s="71"/>
      <c r="N15911" s="120"/>
      <c r="Z15911" s="92"/>
      <c r="AD15911" s="87"/>
    </row>
    <row r="15912" spans="3:30">
      <c r="C15912" s="88"/>
      <c r="D15912" s="71"/>
      <c r="E15912" s="71"/>
      <c r="F15912" s="71"/>
      <c r="G15912" s="71"/>
      <c r="H15912" s="71"/>
      <c r="I15912" s="71"/>
      <c r="J15912" s="71"/>
      <c r="K15912" s="71"/>
      <c r="L15912" s="176"/>
      <c r="M15912" s="71"/>
      <c r="N15912" s="120"/>
      <c r="Z15912" s="92"/>
      <c r="AD15912" s="87"/>
    </row>
    <row r="15913" spans="3:30">
      <c r="C15913" s="88"/>
      <c r="D15913" s="71"/>
      <c r="E15913" s="71"/>
      <c r="F15913" s="71"/>
      <c r="G15913" s="71"/>
      <c r="H15913" s="71"/>
      <c r="I15913" s="71"/>
      <c r="J15913" s="71"/>
      <c r="K15913" s="71"/>
      <c r="L15913" s="176"/>
      <c r="M15913" s="71"/>
      <c r="N15913" s="120"/>
      <c r="Z15913" s="92"/>
      <c r="AD15913" s="87"/>
    </row>
    <row r="15914" spans="3:30">
      <c r="C15914" s="88"/>
      <c r="D15914" s="71"/>
      <c r="E15914" s="71"/>
      <c r="F15914" s="71"/>
      <c r="G15914" s="71"/>
      <c r="H15914" s="71"/>
      <c r="I15914" s="71"/>
      <c r="J15914" s="71"/>
      <c r="K15914" s="71"/>
      <c r="L15914" s="176"/>
      <c r="M15914" s="71"/>
      <c r="N15914" s="120"/>
      <c r="Z15914" s="92"/>
      <c r="AD15914" s="87"/>
    </row>
    <row r="15915" spans="3:30">
      <c r="C15915" s="88"/>
      <c r="D15915" s="71"/>
      <c r="E15915" s="71"/>
      <c r="F15915" s="71"/>
      <c r="G15915" s="71"/>
      <c r="H15915" s="71"/>
      <c r="I15915" s="71"/>
      <c r="J15915" s="71"/>
      <c r="K15915" s="71"/>
      <c r="L15915" s="176"/>
      <c r="M15915" s="71"/>
      <c r="N15915" s="120"/>
      <c r="Z15915" s="92"/>
      <c r="AD15915" s="87"/>
    </row>
    <row r="15916" spans="3:30">
      <c r="C15916" s="88"/>
      <c r="D15916" s="71"/>
      <c r="E15916" s="71"/>
      <c r="F15916" s="71"/>
      <c r="G15916" s="71"/>
      <c r="H15916" s="71"/>
      <c r="I15916" s="71"/>
      <c r="J15916" s="71"/>
      <c r="K15916" s="71"/>
      <c r="L15916" s="176"/>
      <c r="M15916" s="71"/>
      <c r="N15916" s="120"/>
      <c r="Z15916" s="92"/>
      <c r="AD15916" s="87"/>
    </row>
    <row r="15917" spans="3:30">
      <c r="C15917" s="88"/>
      <c r="D15917" s="71"/>
      <c r="E15917" s="71"/>
      <c r="F15917" s="71"/>
      <c r="G15917" s="71"/>
      <c r="H15917" s="71"/>
      <c r="I15917" s="71"/>
      <c r="J15917" s="71"/>
      <c r="K15917" s="71"/>
      <c r="L15917" s="176"/>
      <c r="M15917" s="71"/>
      <c r="N15917" s="120"/>
      <c r="Z15917" s="92"/>
      <c r="AD15917" s="87"/>
    </row>
    <row r="15918" spans="3:30">
      <c r="C15918" s="88"/>
      <c r="D15918" s="71"/>
      <c r="E15918" s="71"/>
      <c r="F15918" s="71"/>
      <c r="G15918" s="71"/>
      <c r="H15918" s="71"/>
      <c r="I15918" s="71"/>
      <c r="J15918" s="71"/>
      <c r="K15918" s="71"/>
      <c r="L15918" s="176"/>
      <c r="M15918" s="71"/>
      <c r="N15918" s="120"/>
      <c r="Z15918" s="92"/>
      <c r="AD15918" s="87"/>
    </row>
    <row r="15919" spans="3:30">
      <c r="C15919" s="88"/>
      <c r="D15919" s="71"/>
      <c r="E15919" s="71"/>
      <c r="F15919" s="71"/>
      <c r="G15919" s="71"/>
      <c r="H15919" s="71"/>
      <c r="I15919" s="71"/>
      <c r="J15919" s="71"/>
      <c r="K15919" s="71"/>
      <c r="L15919" s="176"/>
      <c r="M15919" s="71"/>
      <c r="N15919" s="120"/>
      <c r="Z15919" s="92"/>
      <c r="AD15919" s="87"/>
    </row>
    <row r="15920" spans="3:30">
      <c r="C15920" s="88"/>
      <c r="D15920" s="71"/>
      <c r="E15920" s="71"/>
      <c r="F15920" s="71"/>
      <c r="G15920" s="71"/>
      <c r="H15920" s="71"/>
      <c r="I15920" s="71"/>
      <c r="J15920" s="71"/>
      <c r="K15920" s="71"/>
      <c r="L15920" s="176"/>
      <c r="M15920" s="71"/>
      <c r="N15920" s="120"/>
      <c r="Z15920" s="92"/>
      <c r="AD15920" s="87"/>
    </row>
    <row r="15921" spans="3:30">
      <c r="C15921" s="88"/>
      <c r="D15921" s="71"/>
      <c r="E15921" s="71"/>
      <c r="F15921" s="71"/>
      <c r="G15921" s="71"/>
      <c r="H15921" s="71"/>
      <c r="I15921" s="71"/>
      <c r="J15921" s="71"/>
      <c r="K15921" s="71"/>
      <c r="L15921" s="176"/>
      <c r="M15921" s="71"/>
      <c r="N15921" s="120"/>
      <c r="Z15921" s="92"/>
      <c r="AD15921" s="87"/>
    </row>
    <row r="15922" spans="3:30">
      <c r="C15922" s="88"/>
      <c r="D15922" s="71"/>
      <c r="E15922" s="71"/>
      <c r="F15922" s="71"/>
      <c r="G15922" s="71"/>
      <c r="H15922" s="71"/>
      <c r="I15922" s="71"/>
      <c r="J15922" s="71"/>
      <c r="K15922" s="71"/>
      <c r="L15922" s="176"/>
      <c r="M15922" s="71"/>
      <c r="N15922" s="120"/>
      <c r="Z15922" s="92"/>
      <c r="AD15922" s="87"/>
    </row>
    <row r="15923" spans="3:30">
      <c r="C15923" s="88"/>
      <c r="D15923" s="71"/>
      <c r="E15923" s="71"/>
      <c r="F15923" s="71"/>
      <c r="G15923" s="71"/>
      <c r="H15923" s="71"/>
      <c r="I15923" s="71"/>
      <c r="J15923" s="71"/>
      <c r="K15923" s="71"/>
      <c r="L15923" s="176"/>
      <c r="M15923" s="71"/>
      <c r="N15923" s="120"/>
      <c r="Z15923" s="92"/>
      <c r="AD15923" s="87"/>
    </row>
    <row r="15924" spans="3:30">
      <c r="C15924" s="88"/>
      <c r="D15924" s="71"/>
      <c r="E15924" s="71"/>
      <c r="F15924" s="71"/>
      <c r="G15924" s="71"/>
      <c r="H15924" s="71"/>
      <c r="I15924" s="71"/>
      <c r="J15924" s="71"/>
      <c r="K15924" s="71"/>
      <c r="L15924" s="176"/>
      <c r="M15924" s="71"/>
      <c r="N15924" s="120"/>
      <c r="Z15924" s="92"/>
      <c r="AD15924" s="87"/>
    </row>
    <row r="15925" spans="3:30">
      <c r="C15925" s="88"/>
      <c r="D15925" s="71"/>
      <c r="E15925" s="71"/>
      <c r="F15925" s="71"/>
      <c r="G15925" s="71"/>
      <c r="H15925" s="71"/>
      <c r="I15925" s="71"/>
      <c r="J15925" s="71"/>
      <c r="K15925" s="71"/>
      <c r="L15925" s="176"/>
      <c r="M15925" s="71"/>
      <c r="N15925" s="120"/>
      <c r="Z15925" s="92"/>
      <c r="AD15925" s="87"/>
    </row>
    <row r="15926" spans="3:30">
      <c r="C15926" s="88"/>
      <c r="D15926" s="71"/>
      <c r="E15926" s="71"/>
      <c r="F15926" s="71"/>
      <c r="G15926" s="71"/>
      <c r="H15926" s="71"/>
      <c r="I15926" s="71"/>
      <c r="J15926" s="71"/>
      <c r="K15926" s="71"/>
      <c r="L15926" s="176"/>
      <c r="M15926" s="71"/>
      <c r="N15926" s="120"/>
      <c r="Z15926" s="92"/>
      <c r="AD15926" s="87"/>
    </row>
    <row r="15927" spans="3:30">
      <c r="C15927" s="88"/>
      <c r="D15927" s="71"/>
      <c r="E15927" s="71"/>
      <c r="F15927" s="71"/>
      <c r="G15927" s="71"/>
      <c r="H15927" s="71"/>
      <c r="I15927" s="71"/>
      <c r="J15927" s="71"/>
      <c r="K15927" s="71"/>
      <c r="L15927" s="176"/>
      <c r="M15927" s="71"/>
      <c r="N15927" s="120"/>
      <c r="Z15927" s="92"/>
      <c r="AD15927" s="87"/>
    </row>
    <row r="15928" spans="3:30">
      <c r="C15928" s="88"/>
      <c r="D15928" s="71"/>
      <c r="E15928" s="71"/>
      <c r="F15928" s="71"/>
      <c r="G15928" s="71"/>
      <c r="H15928" s="71"/>
      <c r="I15928" s="71"/>
      <c r="J15928" s="71"/>
      <c r="K15928" s="71"/>
      <c r="L15928" s="176"/>
      <c r="M15928" s="71"/>
      <c r="N15928" s="120"/>
      <c r="Z15928" s="92"/>
      <c r="AD15928" s="87"/>
    </row>
    <row r="15929" spans="3:30">
      <c r="C15929" s="88"/>
      <c r="D15929" s="71"/>
      <c r="E15929" s="71"/>
      <c r="F15929" s="71"/>
      <c r="G15929" s="71"/>
      <c r="H15929" s="71"/>
      <c r="I15929" s="71"/>
      <c r="J15929" s="71"/>
      <c r="K15929" s="71"/>
      <c r="L15929" s="176"/>
      <c r="M15929" s="71"/>
      <c r="N15929" s="120"/>
      <c r="Z15929" s="92"/>
      <c r="AD15929" s="87"/>
    </row>
    <row r="15930" spans="3:30">
      <c r="C15930" s="88"/>
      <c r="D15930" s="71"/>
      <c r="E15930" s="71"/>
      <c r="F15930" s="71"/>
      <c r="G15930" s="71"/>
      <c r="H15930" s="71"/>
      <c r="I15930" s="71"/>
      <c r="J15930" s="71"/>
      <c r="K15930" s="71"/>
      <c r="L15930" s="176"/>
      <c r="M15930" s="71"/>
      <c r="N15930" s="120"/>
      <c r="Z15930" s="92"/>
      <c r="AD15930" s="87"/>
    </row>
    <row r="15931" spans="3:30">
      <c r="C15931" s="88"/>
      <c r="D15931" s="71"/>
      <c r="E15931" s="71"/>
      <c r="F15931" s="71"/>
      <c r="G15931" s="71"/>
      <c r="H15931" s="71"/>
      <c r="I15931" s="71"/>
      <c r="J15931" s="71"/>
      <c r="K15931" s="71"/>
      <c r="L15931" s="176"/>
      <c r="M15931" s="71"/>
      <c r="N15931" s="120"/>
      <c r="Z15931" s="92"/>
      <c r="AD15931" s="87"/>
    </row>
    <row r="15932" spans="3:30">
      <c r="C15932" s="88"/>
      <c r="D15932" s="71"/>
      <c r="E15932" s="71"/>
      <c r="F15932" s="71"/>
      <c r="G15932" s="71"/>
      <c r="H15932" s="71"/>
      <c r="I15932" s="71"/>
      <c r="J15932" s="71"/>
      <c r="K15932" s="71"/>
      <c r="L15932" s="176"/>
      <c r="M15932" s="71"/>
      <c r="N15932" s="120"/>
      <c r="Z15932" s="92"/>
      <c r="AD15932" s="87"/>
    </row>
    <row r="15933" spans="3:30">
      <c r="C15933" s="88"/>
      <c r="D15933" s="71"/>
      <c r="E15933" s="71"/>
      <c r="F15933" s="71"/>
      <c r="G15933" s="71"/>
      <c r="H15933" s="71"/>
      <c r="I15933" s="71"/>
      <c r="J15933" s="71"/>
      <c r="K15933" s="71"/>
      <c r="L15933" s="176"/>
      <c r="M15933" s="71"/>
      <c r="N15933" s="120"/>
      <c r="Z15933" s="92"/>
      <c r="AD15933" s="87"/>
    </row>
    <row r="15934" spans="3:30">
      <c r="C15934" s="88"/>
      <c r="D15934" s="71"/>
      <c r="E15934" s="71"/>
      <c r="F15934" s="71"/>
      <c r="G15934" s="71"/>
      <c r="H15934" s="71"/>
      <c r="I15934" s="71"/>
      <c r="J15934" s="71"/>
      <c r="K15934" s="71"/>
      <c r="L15934" s="176"/>
      <c r="M15934" s="71"/>
      <c r="N15934" s="120"/>
      <c r="Z15934" s="92"/>
      <c r="AD15934" s="87"/>
    </row>
    <row r="15935" spans="3:30">
      <c r="C15935" s="88"/>
      <c r="D15935" s="71"/>
      <c r="E15935" s="71"/>
      <c r="F15935" s="71"/>
      <c r="G15935" s="71"/>
      <c r="H15935" s="71"/>
      <c r="I15935" s="71"/>
      <c r="J15935" s="71"/>
      <c r="K15935" s="71"/>
      <c r="L15935" s="176"/>
      <c r="M15935" s="71"/>
      <c r="N15935" s="120"/>
      <c r="Z15935" s="92"/>
      <c r="AD15935" s="87"/>
    </row>
    <row r="15936" spans="3:30">
      <c r="C15936" s="88"/>
      <c r="D15936" s="71"/>
      <c r="E15936" s="71"/>
      <c r="F15936" s="71"/>
      <c r="G15936" s="71"/>
      <c r="H15936" s="71"/>
      <c r="I15936" s="71"/>
      <c r="J15936" s="71"/>
      <c r="K15936" s="71"/>
      <c r="L15936" s="176"/>
      <c r="M15936" s="71"/>
      <c r="N15936" s="120"/>
      <c r="Z15936" s="92"/>
      <c r="AD15936" s="87"/>
    </row>
    <row r="15937" spans="3:30">
      <c r="C15937" s="88"/>
      <c r="D15937" s="71"/>
      <c r="E15937" s="71"/>
      <c r="F15937" s="71"/>
      <c r="G15937" s="71"/>
      <c r="H15937" s="71"/>
      <c r="I15937" s="71"/>
      <c r="J15937" s="71"/>
      <c r="K15937" s="71"/>
      <c r="L15937" s="176"/>
      <c r="M15937" s="71"/>
      <c r="N15937" s="120"/>
      <c r="Z15937" s="92"/>
      <c r="AD15937" s="87"/>
    </row>
    <row r="15938" spans="3:30">
      <c r="C15938" s="88"/>
      <c r="D15938" s="71"/>
      <c r="E15938" s="71"/>
      <c r="F15938" s="71"/>
      <c r="G15938" s="71"/>
      <c r="H15938" s="71"/>
      <c r="I15938" s="71"/>
      <c r="J15938" s="71"/>
      <c r="K15938" s="71"/>
      <c r="L15938" s="176"/>
      <c r="M15938" s="71"/>
      <c r="N15938" s="120"/>
      <c r="Z15938" s="92"/>
      <c r="AD15938" s="87"/>
    </row>
    <row r="15939" spans="3:30">
      <c r="C15939" s="88"/>
      <c r="D15939" s="71"/>
      <c r="E15939" s="71"/>
      <c r="F15939" s="71"/>
      <c r="G15939" s="71"/>
      <c r="H15939" s="71"/>
      <c r="I15939" s="71"/>
      <c r="J15939" s="71"/>
      <c r="K15939" s="71"/>
      <c r="L15939" s="176"/>
      <c r="M15939" s="71"/>
      <c r="N15939" s="120"/>
      <c r="Z15939" s="92"/>
      <c r="AD15939" s="87"/>
    </row>
    <row r="15940" spans="3:30">
      <c r="C15940" s="88"/>
      <c r="D15940" s="71"/>
      <c r="E15940" s="71"/>
      <c r="F15940" s="71"/>
      <c r="G15940" s="71"/>
      <c r="H15940" s="71"/>
      <c r="I15940" s="71"/>
      <c r="J15940" s="71"/>
      <c r="K15940" s="71"/>
      <c r="L15940" s="176"/>
      <c r="M15940" s="71"/>
      <c r="N15940" s="120"/>
      <c r="Z15940" s="92"/>
      <c r="AD15940" s="87"/>
    </row>
    <row r="15941" spans="3:30">
      <c r="C15941" s="88"/>
      <c r="D15941" s="71"/>
      <c r="E15941" s="71"/>
      <c r="F15941" s="71"/>
      <c r="G15941" s="71"/>
      <c r="H15941" s="71"/>
      <c r="I15941" s="71"/>
      <c r="J15941" s="71"/>
      <c r="K15941" s="71"/>
      <c r="L15941" s="176"/>
      <c r="M15941" s="71"/>
      <c r="N15941" s="120"/>
      <c r="Z15941" s="92"/>
      <c r="AD15941" s="87"/>
    </row>
    <row r="15942" spans="3:30">
      <c r="C15942" s="88"/>
      <c r="D15942" s="71"/>
      <c r="E15942" s="71"/>
      <c r="F15942" s="71"/>
      <c r="G15942" s="71"/>
      <c r="H15942" s="71"/>
      <c r="I15942" s="71"/>
      <c r="J15942" s="71"/>
      <c r="K15942" s="71"/>
      <c r="L15942" s="176"/>
      <c r="M15942" s="71"/>
      <c r="N15942" s="120"/>
      <c r="Z15942" s="92"/>
      <c r="AD15942" s="87"/>
    </row>
    <row r="15943" spans="3:30">
      <c r="C15943" s="88"/>
      <c r="D15943" s="71"/>
      <c r="E15943" s="71"/>
      <c r="F15943" s="71"/>
      <c r="G15943" s="71"/>
      <c r="H15943" s="71"/>
      <c r="I15943" s="71"/>
      <c r="J15943" s="71"/>
      <c r="K15943" s="71"/>
      <c r="L15943" s="176"/>
      <c r="M15943" s="71"/>
      <c r="N15943" s="120"/>
      <c r="Z15943" s="92"/>
      <c r="AD15943" s="87"/>
    </row>
    <row r="15944" spans="3:30">
      <c r="C15944" s="88"/>
      <c r="D15944" s="71"/>
      <c r="E15944" s="71"/>
      <c r="F15944" s="71"/>
      <c r="G15944" s="71"/>
      <c r="H15944" s="71"/>
      <c r="I15944" s="71"/>
      <c r="J15944" s="71"/>
      <c r="K15944" s="71"/>
      <c r="L15944" s="176"/>
      <c r="M15944" s="71"/>
      <c r="N15944" s="120"/>
      <c r="Z15944" s="92"/>
      <c r="AD15944" s="87"/>
    </row>
    <row r="15945" spans="3:30">
      <c r="C15945" s="88"/>
      <c r="D15945" s="71"/>
      <c r="E15945" s="71"/>
      <c r="F15945" s="71"/>
      <c r="G15945" s="71"/>
      <c r="H15945" s="71"/>
      <c r="I15945" s="71"/>
      <c r="J15945" s="71"/>
      <c r="K15945" s="71"/>
      <c r="L15945" s="176"/>
      <c r="M15945" s="71"/>
      <c r="N15945" s="120"/>
      <c r="Z15945" s="92"/>
      <c r="AD15945" s="87"/>
    </row>
    <row r="15946" spans="3:30">
      <c r="C15946" s="88"/>
      <c r="D15946" s="71"/>
      <c r="E15946" s="71"/>
      <c r="F15946" s="71"/>
      <c r="G15946" s="71"/>
      <c r="H15946" s="71"/>
      <c r="I15946" s="71"/>
      <c r="J15946" s="71"/>
      <c r="K15946" s="71"/>
      <c r="L15946" s="176"/>
      <c r="M15946" s="71"/>
      <c r="N15946" s="120"/>
      <c r="Z15946" s="92"/>
      <c r="AD15946" s="87"/>
    </row>
    <row r="15947" spans="3:30">
      <c r="C15947" s="88"/>
      <c r="D15947" s="71"/>
      <c r="E15947" s="71"/>
      <c r="F15947" s="71"/>
      <c r="G15947" s="71"/>
      <c r="H15947" s="71"/>
      <c r="I15947" s="71"/>
      <c r="J15947" s="71"/>
      <c r="K15947" s="71"/>
      <c r="L15947" s="176"/>
      <c r="M15947" s="71"/>
      <c r="N15947" s="120"/>
      <c r="Z15947" s="92"/>
      <c r="AD15947" s="87"/>
    </row>
    <row r="15948" spans="3:30">
      <c r="C15948" s="88"/>
      <c r="D15948" s="71"/>
      <c r="E15948" s="71"/>
      <c r="F15948" s="71"/>
      <c r="G15948" s="71"/>
      <c r="H15948" s="71"/>
      <c r="I15948" s="71"/>
      <c r="J15948" s="71"/>
      <c r="K15948" s="71"/>
      <c r="L15948" s="176"/>
      <c r="M15948" s="71"/>
      <c r="N15948" s="120"/>
      <c r="Z15948" s="92"/>
      <c r="AD15948" s="87"/>
    </row>
    <row r="15949" spans="3:30">
      <c r="C15949" s="88"/>
      <c r="D15949" s="71"/>
      <c r="E15949" s="71"/>
      <c r="F15949" s="71"/>
      <c r="G15949" s="71"/>
      <c r="H15949" s="71"/>
      <c r="I15949" s="71"/>
      <c r="J15949" s="71"/>
      <c r="K15949" s="71"/>
      <c r="L15949" s="176"/>
      <c r="M15949" s="71"/>
      <c r="N15949" s="120"/>
      <c r="Z15949" s="92"/>
      <c r="AD15949" s="87"/>
    </row>
    <row r="15950" spans="3:30">
      <c r="C15950" s="88"/>
      <c r="D15950" s="71"/>
      <c r="E15950" s="71"/>
      <c r="F15950" s="71"/>
      <c r="G15950" s="71"/>
      <c r="H15950" s="71"/>
      <c r="I15950" s="71"/>
      <c r="J15950" s="71"/>
      <c r="K15950" s="71"/>
      <c r="L15950" s="176"/>
      <c r="M15950" s="71"/>
      <c r="N15950" s="120"/>
      <c r="Z15950" s="92"/>
      <c r="AD15950" s="87"/>
    </row>
    <row r="15951" spans="3:30">
      <c r="C15951" s="88"/>
      <c r="D15951" s="71"/>
      <c r="E15951" s="71"/>
      <c r="F15951" s="71"/>
      <c r="G15951" s="71"/>
      <c r="H15951" s="71"/>
      <c r="I15951" s="71"/>
      <c r="J15951" s="71"/>
      <c r="K15951" s="71"/>
      <c r="L15951" s="176"/>
      <c r="M15951" s="71"/>
      <c r="N15951" s="120"/>
      <c r="Z15951" s="92"/>
      <c r="AD15951" s="87"/>
    </row>
    <row r="15952" spans="3:30">
      <c r="C15952" s="88"/>
      <c r="D15952" s="71"/>
      <c r="E15952" s="71"/>
      <c r="F15952" s="71"/>
      <c r="G15952" s="71"/>
      <c r="H15952" s="71"/>
      <c r="I15952" s="71"/>
      <c r="J15952" s="71"/>
      <c r="K15952" s="71"/>
      <c r="L15952" s="176"/>
      <c r="M15952" s="71"/>
      <c r="N15952" s="120"/>
      <c r="Z15952" s="92"/>
      <c r="AD15952" s="87"/>
    </row>
    <row r="15953" spans="3:30">
      <c r="C15953" s="88"/>
      <c r="D15953" s="71"/>
      <c r="E15953" s="71"/>
      <c r="F15953" s="71"/>
      <c r="G15953" s="71"/>
      <c r="H15953" s="71"/>
      <c r="I15953" s="71"/>
      <c r="J15953" s="71"/>
      <c r="K15953" s="71"/>
      <c r="L15953" s="176"/>
      <c r="M15953" s="71"/>
      <c r="N15953" s="120"/>
      <c r="Z15953" s="92"/>
      <c r="AD15953" s="87"/>
    </row>
    <row r="15954" spans="3:30">
      <c r="C15954" s="88"/>
      <c r="D15954" s="71"/>
      <c r="E15954" s="71"/>
      <c r="F15954" s="71"/>
      <c r="G15954" s="71"/>
      <c r="H15954" s="71"/>
      <c r="I15954" s="71"/>
      <c r="J15954" s="71"/>
      <c r="K15954" s="71"/>
      <c r="L15954" s="176"/>
      <c r="M15954" s="71"/>
      <c r="N15954" s="120"/>
      <c r="Z15954" s="92"/>
      <c r="AD15954" s="87"/>
    </row>
    <row r="15955" spans="3:30">
      <c r="C15955" s="88"/>
      <c r="D15955" s="71"/>
      <c r="E15955" s="71"/>
      <c r="F15955" s="71"/>
      <c r="G15955" s="71"/>
      <c r="H15955" s="71"/>
      <c r="I15955" s="71"/>
      <c r="J15955" s="71"/>
      <c r="K15955" s="71"/>
      <c r="L15955" s="176"/>
      <c r="M15955" s="71"/>
      <c r="N15955" s="120"/>
      <c r="Z15955" s="92"/>
      <c r="AD15955" s="87"/>
    </row>
    <row r="15956" spans="3:30">
      <c r="C15956" s="88"/>
      <c r="D15956" s="71"/>
      <c r="E15956" s="71"/>
      <c r="F15956" s="71"/>
      <c r="G15956" s="71"/>
      <c r="H15956" s="71"/>
      <c r="I15956" s="71"/>
      <c r="J15956" s="71"/>
      <c r="K15956" s="71"/>
      <c r="L15956" s="176"/>
      <c r="M15956" s="71"/>
      <c r="N15956" s="120"/>
      <c r="Z15956" s="92"/>
      <c r="AD15956" s="87"/>
    </row>
    <row r="15957" spans="3:30">
      <c r="C15957" s="88"/>
      <c r="D15957" s="71"/>
      <c r="E15957" s="71"/>
      <c r="F15957" s="71"/>
      <c r="G15957" s="71"/>
      <c r="H15957" s="71"/>
      <c r="I15957" s="71"/>
      <c r="J15957" s="71"/>
      <c r="K15957" s="71"/>
      <c r="L15957" s="176"/>
      <c r="M15957" s="71"/>
      <c r="N15957" s="120"/>
      <c r="Z15957" s="92"/>
      <c r="AD15957" s="87"/>
    </row>
    <row r="15958" spans="3:30">
      <c r="C15958" s="88"/>
      <c r="D15958" s="71"/>
      <c r="E15958" s="71"/>
      <c r="F15958" s="71"/>
      <c r="G15958" s="71"/>
      <c r="H15958" s="71"/>
      <c r="I15958" s="71"/>
      <c r="J15958" s="71"/>
      <c r="K15958" s="71"/>
      <c r="L15958" s="176"/>
      <c r="M15958" s="71"/>
      <c r="N15958" s="120"/>
      <c r="Z15958" s="92"/>
      <c r="AD15958" s="87"/>
    </row>
    <row r="15959" spans="3:30">
      <c r="C15959" s="88"/>
      <c r="D15959" s="71"/>
      <c r="E15959" s="71"/>
      <c r="F15959" s="71"/>
      <c r="G15959" s="71"/>
      <c r="H15959" s="71"/>
      <c r="I15959" s="71"/>
      <c r="J15959" s="71"/>
      <c r="K15959" s="71"/>
      <c r="L15959" s="176"/>
      <c r="M15959" s="71"/>
      <c r="N15959" s="120"/>
      <c r="Z15959" s="92"/>
      <c r="AD15959" s="87"/>
    </row>
    <row r="15960" spans="3:30">
      <c r="C15960" s="88"/>
      <c r="D15960" s="71"/>
      <c r="E15960" s="71"/>
      <c r="F15960" s="71"/>
      <c r="G15960" s="71"/>
      <c r="H15960" s="71"/>
      <c r="I15960" s="71"/>
      <c r="J15960" s="71"/>
      <c r="K15960" s="71"/>
      <c r="L15960" s="176"/>
      <c r="M15960" s="71"/>
      <c r="N15960" s="120"/>
      <c r="Z15960" s="92"/>
      <c r="AD15960" s="87"/>
    </row>
    <row r="15961" spans="3:30">
      <c r="C15961" s="88"/>
      <c r="D15961" s="71"/>
      <c r="E15961" s="71"/>
      <c r="F15961" s="71"/>
      <c r="G15961" s="71"/>
      <c r="H15961" s="71"/>
      <c r="I15961" s="71"/>
      <c r="J15961" s="71"/>
      <c r="K15961" s="71"/>
      <c r="L15961" s="176"/>
      <c r="M15961" s="71"/>
      <c r="N15961" s="120"/>
      <c r="Z15961" s="92"/>
      <c r="AD15961" s="87"/>
    </row>
    <row r="15962" spans="3:30">
      <c r="C15962" s="88"/>
      <c r="D15962" s="71"/>
      <c r="E15962" s="71"/>
      <c r="F15962" s="71"/>
      <c r="G15962" s="71"/>
      <c r="H15962" s="71"/>
      <c r="I15962" s="71"/>
      <c r="J15962" s="71"/>
      <c r="K15962" s="71"/>
      <c r="L15962" s="176"/>
      <c r="M15962" s="71"/>
      <c r="N15962" s="120"/>
      <c r="Z15962" s="92"/>
      <c r="AD15962" s="87"/>
    </row>
    <row r="15963" spans="3:30">
      <c r="C15963" s="88"/>
      <c r="D15963" s="71"/>
      <c r="E15963" s="71"/>
      <c r="F15963" s="71"/>
      <c r="G15963" s="71"/>
      <c r="H15963" s="71"/>
      <c r="I15963" s="88"/>
      <c r="J15963" s="71"/>
      <c r="K15963" s="71"/>
      <c r="L15963" s="176"/>
      <c r="M15963" s="71"/>
      <c r="N15963" s="120"/>
      <c r="Z15963" s="92"/>
      <c r="AD15963" s="87"/>
    </row>
    <row r="15964" spans="3:30">
      <c r="C15964" s="88"/>
      <c r="D15964" s="71"/>
      <c r="E15964" s="71"/>
      <c r="F15964" s="71"/>
      <c r="G15964" s="71"/>
      <c r="H15964" s="71"/>
      <c r="I15964" s="88"/>
      <c r="J15964" s="71"/>
      <c r="K15964" s="71"/>
      <c r="L15964" s="176"/>
      <c r="M15964" s="71"/>
      <c r="N15964" s="120"/>
      <c r="Z15964" s="92"/>
      <c r="AD15964" s="87"/>
    </row>
    <row r="15965" spans="3:30">
      <c r="C15965" s="88"/>
      <c r="D15965" s="71"/>
      <c r="E15965" s="71"/>
      <c r="F15965" s="71"/>
      <c r="G15965" s="71"/>
      <c r="H15965" s="71"/>
      <c r="I15965" s="88"/>
      <c r="J15965" s="71"/>
      <c r="K15965" s="71"/>
      <c r="L15965" s="176"/>
      <c r="M15965" s="71"/>
      <c r="N15965" s="120"/>
      <c r="Z15965" s="92"/>
      <c r="AD15965" s="87"/>
    </row>
    <row r="15966" spans="3:30">
      <c r="C15966" s="88"/>
      <c r="D15966" s="71"/>
      <c r="E15966" s="71"/>
      <c r="F15966" s="71"/>
      <c r="G15966" s="71"/>
      <c r="H15966" s="71"/>
      <c r="I15966" s="88"/>
      <c r="J15966" s="71"/>
      <c r="K15966" s="71"/>
      <c r="L15966" s="176"/>
      <c r="M15966" s="71"/>
      <c r="N15966" s="120"/>
      <c r="Z15966" s="92"/>
      <c r="AD15966" s="87"/>
    </row>
    <row r="15967" spans="3:30">
      <c r="C15967" s="88"/>
      <c r="D15967" s="71"/>
      <c r="E15967" s="71"/>
      <c r="F15967" s="71"/>
      <c r="G15967" s="71"/>
      <c r="H15967" s="71"/>
      <c r="I15967" s="88"/>
      <c r="J15967" s="71"/>
      <c r="K15967" s="71"/>
      <c r="L15967" s="176"/>
      <c r="M15967" s="71"/>
      <c r="N15967" s="120"/>
      <c r="Z15967" s="92"/>
      <c r="AD15967" s="87"/>
    </row>
    <row r="15968" spans="3:30">
      <c r="C15968" s="88"/>
      <c r="D15968" s="71"/>
      <c r="E15968" s="71"/>
      <c r="F15968" s="71"/>
      <c r="G15968" s="71"/>
      <c r="H15968" s="71"/>
      <c r="I15968" s="88"/>
      <c r="J15968" s="71"/>
      <c r="K15968" s="71"/>
      <c r="L15968" s="176"/>
      <c r="M15968" s="71"/>
      <c r="N15968" s="120"/>
      <c r="Z15968" s="92"/>
      <c r="AD15968" s="87"/>
    </row>
    <row r="15969" spans="3:30">
      <c r="C15969" s="88"/>
      <c r="D15969" s="71"/>
      <c r="E15969" s="71"/>
      <c r="F15969" s="71"/>
      <c r="G15969" s="71"/>
      <c r="H15969" s="71"/>
      <c r="I15969" s="88"/>
      <c r="J15969" s="71"/>
      <c r="K15969" s="71"/>
      <c r="L15969" s="176"/>
      <c r="M15969" s="71"/>
      <c r="N15969" s="120"/>
      <c r="Z15969" s="92"/>
      <c r="AD15969" s="87"/>
    </row>
    <row r="15970" spans="3:30">
      <c r="C15970" s="88"/>
      <c r="D15970" s="71"/>
      <c r="E15970" s="71"/>
      <c r="F15970" s="71"/>
      <c r="G15970" s="71"/>
      <c r="H15970" s="71"/>
      <c r="I15970" s="88"/>
      <c r="J15970" s="71"/>
      <c r="K15970" s="71"/>
      <c r="L15970" s="176"/>
      <c r="M15970" s="71"/>
      <c r="N15970" s="120"/>
      <c r="Z15970" s="92"/>
      <c r="AD15970" s="87"/>
    </row>
    <row r="15971" spans="3:30">
      <c r="C15971" s="88"/>
      <c r="D15971" s="71"/>
      <c r="E15971" s="71"/>
      <c r="F15971" s="71"/>
      <c r="G15971" s="71"/>
      <c r="H15971" s="71"/>
      <c r="I15971" s="88"/>
      <c r="J15971" s="71"/>
      <c r="K15971" s="71"/>
      <c r="L15971" s="176"/>
      <c r="M15971" s="71"/>
      <c r="N15971" s="120"/>
      <c r="Z15971" s="92"/>
      <c r="AD15971" s="87"/>
    </row>
    <row r="15972" spans="3:30">
      <c r="C15972" s="88"/>
      <c r="D15972" s="71"/>
      <c r="E15972" s="71"/>
      <c r="F15972" s="71"/>
      <c r="G15972" s="71"/>
      <c r="H15972" s="71"/>
      <c r="I15972" s="88"/>
      <c r="J15972" s="71"/>
      <c r="K15972" s="71"/>
      <c r="L15972" s="176"/>
      <c r="M15972" s="71"/>
      <c r="N15972" s="120"/>
      <c r="Z15972" s="92"/>
      <c r="AD15972" s="87"/>
    </row>
    <row r="15973" spans="3:30">
      <c r="C15973" s="88"/>
      <c r="D15973" s="71"/>
      <c r="E15973" s="71"/>
      <c r="F15973" s="71"/>
      <c r="G15973" s="71"/>
      <c r="H15973" s="71"/>
      <c r="I15973" s="88"/>
      <c r="J15973" s="71"/>
      <c r="K15973" s="71"/>
      <c r="L15973" s="176"/>
      <c r="M15973" s="71"/>
      <c r="N15973" s="120"/>
      <c r="Z15973" s="92"/>
      <c r="AD15973" s="87"/>
    </row>
    <row r="15974" spans="3:30">
      <c r="C15974" s="88"/>
      <c r="D15974" s="71"/>
      <c r="E15974" s="71"/>
      <c r="F15974" s="71"/>
      <c r="G15974" s="71"/>
      <c r="H15974" s="71"/>
      <c r="I15974" s="88"/>
      <c r="J15974" s="71"/>
      <c r="K15974" s="71"/>
      <c r="L15974" s="176"/>
      <c r="M15974" s="71"/>
      <c r="N15974" s="120"/>
      <c r="Z15974" s="92"/>
      <c r="AD15974" s="87"/>
    </row>
    <row r="15975" spans="3:30">
      <c r="C15975" s="88"/>
      <c r="D15975" s="71"/>
      <c r="E15975" s="71"/>
      <c r="F15975" s="71"/>
      <c r="G15975" s="71"/>
      <c r="H15975" s="71"/>
      <c r="I15975" s="88"/>
      <c r="J15975" s="71"/>
      <c r="K15975" s="71"/>
      <c r="L15975" s="176"/>
      <c r="M15975" s="71"/>
      <c r="N15975" s="120"/>
      <c r="Z15975" s="92"/>
      <c r="AD15975" s="87"/>
    </row>
    <row r="15976" spans="3:30">
      <c r="C15976" s="88"/>
      <c r="D15976" s="71"/>
      <c r="E15976" s="71"/>
      <c r="F15976" s="71"/>
      <c r="G15976" s="71"/>
      <c r="H15976" s="71"/>
      <c r="I15976" s="88"/>
      <c r="J15976" s="71"/>
      <c r="K15976" s="71"/>
      <c r="L15976" s="176"/>
      <c r="M15976" s="71"/>
      <c r="N15976" s="120"/>
      <c r="Z15976" s="92"/>
      <c r="AD15976" s="87"/>
    </row>
    <row r="15977" spans="3:30">
      <c r="C15977" s="88"/>
      <c r="D15977" s="71"/>
      <c r="E15977" s="71"/>
      <c r="F15977" s="71"/>
      <c r="G15977" s="71"/>
      <c r="H15977" s="71"/>
      <c r="I15977" s="88"/>
      <c r="J15977" s="71"/>
      <c r="K15977" s="71"/>
      <c r="L15977" s="176"/>
      <c r="M15977" s="71"/>
      <c r="N15977" s="120"/>
      <c r="Z15977" s="92"/>
      <c r="AD15977" s="87"/>
    </row>
    <row r="15978" spans="3:30">
      <c r="C15978" s="88"/>
      <c r="D15978" s="71"/>
      <c r="E15978" s="71"/>
      <c r="F15978" s="71"/>
      <c r="G15978" s="71"/>
      <c r="H15978" s="71"/>
      <c r="I15978" s="88"/>
      <c r="J15978" s="71"/>
      <c r="K15978" s="71"/>
      <c r="L15978" s="176"/>
      <c r="M15978" s="71"/>
      <c r="N15978" s="120"/>
      <c r="Z15978" s="92"/>
      <c r="AD15978" s="87"/>
    </row>
    <row r="15979" spans="3:30">
      <c r="C15979" s="88"/>
      <c r="D15979" s="71"/>
      <c r="E15979" s="71"/>
      <c r="F15979" s="71"/>
      <c r="G15979" s="71"/>
      <c r="H15979" s="71"/>
      <c r="I15979" s="88"/>
      <c r="J15979" s="71"/>
      <c r="K15979" s="71"/>
      <c r="L15979" s="176"/>
      <c r="M15979" s="71"/>
      <c r="N15979" s="120"/>
      <c r="Z15979" s="92"/>
      <c r="AD15979" s="87"/>
    </row>
    <row r="15980" spans="3:30">
      <c r="C15980" s="88"/>
      <c r="D15980" s="71"/>
      <c r="E15980" s="71"/>
      <c r="F15980" s="71"/>
      <c r="G15980" s="71"/>
      <c r="H15980" s="71"/>
      <c r="I15980" s="88"/>
      <c r="J15980" s="71"/>
      <c r="K15980" s="71"/>
      <c r="L15980" s="176"/>
      <c r="M15980" s="71"/>
      <c r="N15980" s="120"/>
      <c r="Z15980" s="92"/>
      <c r="AD15980" s="87"/>
    </row>
    <row r="15981" spans="3:30">
      <c r="C15981" s="88"/>
      <c r="D15981" s="71"/>
      <c r="E15981" s="71"/>
      <c r="F15981" s="71"/>
      <c r="G15981" s="71"/>
      <c r="H15981" s="71"/>
      <c r="I15981" s="88"/>
      <c r="J15981" s="71"/>
      <c r="K15981" s="71"/>
      <c r="L15981" s="176"/>
      <c r="M15981" s="71"/>
      <c r="N15981" s="120"/>
      <c r="Z15981" s="92"/>
      <c r="AD15981" s="87"/>
    </row>
    <row r="15982" spans="3:30">
      <c r="C15982" s="88"/>
      <c r="D15982" s="71"/>
      <c r="E15982" s="71"/>
      <c r="F15982" s="71"/>
      <c r="G15982" s="71"/>
      <c r="H15982" s="71"/>
      <c r="I15982" s="88"/>
      <c r="J15982" s="71"/>
      <c r="K15982" s="71"/>
      <c r="L15982" s="176"/>
      <c r="M15982" s="71"/>
      <c r="N15982" s="120"/>
      <c r="Z15982" s="92"/>
      <c r="AD15982" s="87"/>
    </row>
    <row r="15983" spans="3:30">
      <c r="C15983" s="88"/>
      <c r="D15983" s="71"/>
      <c r="E15983" s="71"/>
      <c r="F15983" s="71"/>
      <c r="G15983" s="71"/>
      <c r="H15983" s="71"/>
      <c r="I15983" s="88"/>
      <c r="J15983" s="71"/>
      <c r="K15983" s="71"/>
      <c r="L15983" s="176"/>
      <c r="M15983" s="71"/>
      <c r="N15983" s="120"/>
      <c r="Z15983" s="92"/>
      <c r="AD15983" s="87"/>
    </row>
    <row r="15984" spans="3:30">
      <c r="C15984" s="88"/>
      <c r="D15984" s="71"/>
      <c r="E15984" s="71"/>
      <c r="F15984" s="71"/>
      <c r="G15984" s="71"/>
      <c r="H15984" s="71"/>
      <c r="I15984" s="71"/>
      <c r="J15984" s="71"/>
      <c r="K15984" s="71"/>
      <c r="L15984" s="176"/>
      <c r="M15984" s="71"/>
      <c r="N15984" s="120"/>
      <c r="Z15984" s="92"/>
      <c r="AD15984" s="87"/>
    </row>
    <row r="15985" spans="3:30">
      <c r="C15985" s="88"/>
      <c r="D15985" s="71"/>
      <c r="E15985" s="71"/>
      <c r="F15985" s="71"/>
      <c r="G15985" s="71"/>
      <c r="H15985" s="71"/>
      <c r="I15985" s="71"/>
      <c r="J15985" s="71"/>
      <c r="K15985" s="71"/>
      <c r="L15985" s="176"/>
      <c r="M15985" s="71"/>
      <c r="N15985" s="120"/>
      <c r="Z15985" s="92"/>
      <c r="AD15985" s="87"/>
    </row>
    <row r="15986" spans="3:30">
      <c r="C15986" s="88"/>
      <c r="D15986" s="71"/>
      <c r="E15986" s="71"/>
      <c r="F15986" s="71"/>
      <c r="G15986" s="71"/>
      <c r="H15986" s="71"/>
      <c r="I15986" s="71"/>
      <c r="J15986" s="71"/>
      <c r="K15986" s="71"/>
      <c r="L15986" s="176"/>
      <c r="M15986" s="71"/>
      <c r="N15986" s="120"/>
      <c r="Z15986" s="92"/>
      <c r="AD15986" s="87"/>
    </row>
    <row r="15987" spans="3:30">
      <c r="C15987" s="88"/>
      <c r="D15987" s="71"/>
      <c r="E15987" s="71"/>
      <c r="F15987" s="71"/>
      <c r="G15987" s="71"/>
      <c r="H15987" s="71"/>
      <c r="I15987" s="71"/>
      <c r="J15987" s="71"/>
      <c r="K15987" s="71"/>
      <c r="L15987" s="176"/>
      <c r="M15987" s="71"/>
      <c r="N15987" s="120"/>
      <c r="Z15987" s="92"/>
      <c r="AD15987" s="87"/>
    </row>
    <row r="15988" spans="3:30">
      <c r="C15988" s="88"/>
      <c r="D15988" s="71"/>
      <c r="E15988" s="71"/>
      <c r="F15988" s="71"/>
      <c r="G15988" s="71"/>
      <c r="H15988" s="71"/>
      <c r="I15988" s="71"/>
      <c r="J15988" s="71"/>
      <c r="K15988" s="71"/>
      <c r="L15988" s="176"/>
      <c r="M15988" s="71"/>
      <c r="N15988" s="120"/>
      <c r="Z15988" s="92"/>
      <c r="AD15988" s="87"/>
    </row>
    <row r="15989" spans="3:30">
      <c r="C15989" s="88"/>
      <c r="D15989" s="71"/>
      <c r="E15989" s="71"/>
      <c r="F15989" s="71"/>
      <c r="G15989" s="71"/>
      <c r="H15989" s="71"/>
      <c r="I15989" s="71"/>
      <c r="J15989" s="71"/>
      <c r="K15989" s="71"/>
      <c r="L15989" s="176"/>
      <c r="M15989" s="71"/>
      <c r="N15989" s="120"/>
      <c r="Z15989" s="92"/>
      <c r="AD15989" s="87"/>
    </row>
    <row r="15990" spans="3:30">
      <c r="C15990" s="88"/>
      <c r="D15990" s="71"/>
      <c r="E15990" s="71"/>
      <c r="F15990" s="71"/>
      <c r="G15990" s="71"/>
      <c r="H15990" s="71"/>
      <c r="I15990" s="71"/>
      <c r="J15990" s="71"/>
      <c r="K15990" s="71"/>
      <c r="L15990" s="176"/>
      <c r="M15990" s="71"/>
      <c r="N15990" s="120"/>
      <c r="Z15990" s="92"/>
      <c r="AD15990" s="87"/>
    </row>
    <row r="15991" spans="3:30">
      <c r="C15991" s="88"/>
      <c r="D15991" s="71"/>
      <c r="E15991" s="71"/>
      <c r="F15991" s="71"/>
      <c r="G15991" s="71"/>
      <c r="H15991" s="71"/>
      <c r="I15991" s="71"/>
      <c r="J15991" s="71"/>
      <c r="K15991" s="71"/>
      <c r="L15991" s="176"/>
      <c r="M15991" s="71"/>
      <c r="N15991" s="120"/>
      <c r="Z15991" s="92"/>
      <c r="AD15991" s="87"/>
    </row>
    <row r="15992" spans="3:30">
      <c r="C15992" s="88"/>
      <c r="D15992" s="71"/>
      <c r="E15992" s="71"/>
      <c r="F15992" s="71"/>
      <c r="G15992" s="71"/>
      <c r="H15992" s="71"/>
      <c r="I15992" s="71"/>
      <c r="J15992" s="71"/>
      <c r="K15992" s="71"/>
      <c r="L15992" s="176"/>
      <c r="M15992" s="71"/>
      <c r="N15992" s="120"/>
      <c r="Z15992" s="92"/>
      <c r="AD15992" s="87"/>
    </row>
    <row r="15993" spans="3:30">
      <c r="C15993" s="88"/>
      <c r="D15993" s="71"/>
      <c r="E15993" s="71"/>
      <c r="F15993" s="71"/>
      <c r="G15993" s="71"/>
      <c r="H15993" s="71"/>
      <c r="I15993" s="71"/>
      <c r="J15993" s="71"/>
      <c r="K15993" s="71"/>
      <c r="L15993" s="176"/>
      <c r="M15993" s="71"/>
      <c r="N15993" s="120"/>
      <c r="Z15993" s="92"/>
      <c r="AD15993" s="87"/>
    </row>
    <row r="15994" spans="3:30">
      <c r="C15994" s="88"/>
      <c r="D15994" s="71"/>
      <c r="E15994" s="71"/>
      <c r="F15994" s="71"/>
      <c r="G15994" s="71"/>
      <c r="H15994" s="71"/>
      <c r="I15994" s="71"/>
      <c r="J15994" s="71"/>
      <c r="K15994" s="71"/>
      <c r="L15994" s="176"/>
      <c r="M15994" s="71"/>
      <c r="N15994" s="120"/>
      <c r="Z15994" s="92"/>
      <c r="AD15994" s="87"/>
    </row>
    <row r="15995" spans="3:30">
      <c r="C15995" s="88"/>
      <c r="D15995" s="71"/>
      <c r="E15995" s="71"/>
      <c r="F15995" s="71"/>
      <c r="G15995" s="71"/>
      <c r="H15995" s="71"/>
      <c r="I15995" s="71"/>
      <c r="J15995" s="71"/>
      <c r="K15995" s="71"/>
      <c r="L15995" s="176"/>
      <c r="M15995" s="71"/>
      <c r="N15995" s="120"/>
      <c r="Z15995" s="92"/>
      <c r="AD15995" s="87"/>
    </row>
    <row r="15996" spans="3:30">
      <c r="C15996" s="88"/>
      <c r="D15996" s="71"/>
      <c r="E15996" s="71"/>
      <c r="F15996" s="71"/>
      <c r="G15996" s="71"/>
      <c r="H15996" s="71"/>
      <c r="I15996" s="71"/>
      <c r="J15996" s="71"/>
      <c r="K15996" s="71"/>
      <c r="L15996" s="176"/>
      <c r="M15996" s="71"/>
      <c r="N15996" s="120"/>
      <c r="Z15996" s="92"/>
      <c r="AD15996" s="87"/>
    </row>
    <row r="15997" spans="3:30">
      <c r="C15997" s="88"/>
      <c r="D15997" s="71"/>
      <c r="E15997" s="71"/>
      <c r="F15997" s="71"/>
      <c r="G15997" s="71"/>
      <c r="H15997" s="71"/>
      <c r="I15997" s="71"/>
      <c r="J15997" s="71"/>
      <c r="K15997" s="71"/>
      <c r="L15997" s="176"/>
      <c r="M15997" s="71"/>
      <c r="N15997" s="120"/>
      <c r="Z15997" s="92"/>
      <c r="AD15997" s="87"/>
    </row>
    <row r="15998" spans="3:30">
      <c r="C15998" s="88"/>
      <c r="D15998" s="71"/>
      <c r="E15998" s="71"/>
      <c r="F15998" s="71"/>
      <c r="G15998" s="71"/>
      <c r="H15998" s="71"/>
      <c r="I15998" s="71"/>
      <c r="J15998" s="71"/>
      <c r="K15998" s="71"/>
      <c r="L15998" s="176"/>
      <c r="M15998" s="71"/>
      <c r="N15998" s="120"/>
      <c r="Z15998" s="92"/>
      <c r="AD15998" s="87"/>
    </row>
    <row r="15999" spans="3:30">
      <c r="C15999" s="88"/>
      <c r="D15999" s="71"/>
      <c r="E15999" s="71"/>
      <c r="F15999" s="71"/>
      <c r="G15999" s="71"/>
      <c r="H15999" s="71"/>
      <c r="I15999" s="71"/>
      <c r="J15999" s="71"/>
      <c r="K15999" s="71"/>
      <c r="L15999" s="176"/>
      <c r="M15999" s="71"/>
      <c r="N15999" s="120"/>
      <c r="Z15999" s="92"/>
      <c r="AD15999" s="87"/>
    </row>
    <row r="16000" spans="3:30">
      <c r="C16000" s="88"/>
      <c r="D16000" s="71"/>
      <c r="E16000" s="71"/>
      <c r="F16000" s="71"/>
      <c r="G16000" s="71"/>
      <c r="H16000" s="71"/>
      <c r="I16000" s="71"/>
      <c r="J16000" s="71"/>
      <c r="K16000" s="71"/>
      <c r="L16000" s="176"/>
      <c r="M16000" s="71"/>
      <c r="N16000" s="120"/>
      <c r="Z16000" s="92"/>
      <c r="AD16000" s="87"/>
    </row>
    <row r="16001" spans="3:30">
      <c r="C16001" s="88"/>
      <c r="D16001" s="71"/>
      <c r="E16001" s="71"/>
      <c r="F16001" s="71"/>
      <c r="G16001" s="71"/>
      <c r="H16001" s="71"/>
      <c r="I16001" s="71"/>
      <c r="J16001" s="71"/>
      <c r="K16001" s="71"/>
      <c r="L16001" s="176"/>
      <c r="M16001" s="71"/>
      <c r="N16001" s="120"/>
      <c r="Z16001" s="92"/>
      <c r="AD16001" s="87"/>
    </row>
    <row r="16002" spans="3:30">
      <c r="C16002" s="88"/>
      <c r="D16002" s="71"/>
      <c r="E16002" s="71"/>
      <c r="F16002" s="71"/>
      <c r="G16002" s="71"/>
      <c r="H16002" s="71"/>
      <c r="I16002" s="71"/>
      <c r="J16002" s="71"/>
      <c r="K16002" s="71"/>
      <c r="L16002" s="176"/>
      <c r="M16002" s="71"/>
      <c r="N16002" s="120"/>
      <c r="Z16002" s="92"/>
      <c r="AD16002" s="87"/>
    </row>
    <row r="16003" spans="3:30">
      <c r="C16003" s="88"/>
      <c r="D16003" s="71"/>
      <c r="E16003" s="71"/>
      <c r="F16003" s="71"/>
      <c r="G16003" s="71"/>
      <c r="H16003" s="71"/>
      <c r="I16003" s="71"/>
      <c r="J16003" s="71"/>
      <c r="K16003" s="71"/>
      <c r="L16003" s="176"/>
      <c r="M16003" s="71"/>
      <c r="N16003" s="120"/>
      <c r="Z16003" s="92"/>
      <c r="AD16003" s="87"/>
    </row>
    <row r="16004" spans="3:30">
      <c r="C16004" s="88"/>
      <c r="D16004" s="71"/>
      <c r="E16004" s="71"/>
      <c r="F16004" s="71"/>
      <c r="G16004" s="71"/>
      <c r="H16004" s="71"/>
      <c r="I16004" s="71"/>
      <c r="J16004" s="71"/>
      <c r="K16004" s="71"/>
      <c r="L16004" s="176"/>
      <c r="M16004" s="71"/>
      <c r="N16004" s="120"/>
      <c r="Z16004" s="92"/>
      <c r="AD16004" s="87"/>
    </row>
    <row r="16005" spans="3:30">
      <c r="C16005" s="88"/>
      <c r="D16005" s="71"/>
      <c r="E16005" s="71"/>
      <c r="F16005" s="71"/>
      <c r="G16005" s="71"/>
      <c r="H16005" s="71"/>
      <c r="I16005" s="71"/>
      <c r="J16005" s="71"/>
      <c r="K16005" s="71"/>
      <c r="L16005" s="176"/>
      <c r="M16005" s="71"/>
      <c r="N16005" s="120"/>
      <c r="Z16005" s="92"/>
      <c r="AD16005" s="87"/>
    </row>
    <row r="16006" spans="3:30">
      <c r="C16006" s="88"/>
      <c r="D16006" s="71"/>
      <c r="E16006" s="71"/>
      <c r="F16006" s="71"/>
      <c r="G16006" s="71"/>
      <c r="H16006" s="71"/>
      <c r="I16006" s="71"/>
      <c r="J16006" s="71"/>
      <c r="K16006" s="71"/>
      <c r="L16006" s="176"/>
      <c r="M16006" s="71"/>
      <c r="N16006" s="120"/>
      <c r="Z16006" s="92"/>
      <c r="AD16006" s="87"/>
    </row>
    <row r="16007" spans="3:30">
      <c r="C16007" s="88"/>
      <c r="D16007" s="71"/>
      <c r="E16007" s="71"/>
      <c r="F16007" s="71"/>
      <c r="G16007" s="71"/>
      <c r="H16007" s="71"/>
      <c r="I16007" s="71"/>
      <c r="J16007" s="71"/>
      <c r="K16007" s="71"/>
      <c r="L16007" s="176"/>
      <c r="M16007" s="71"/>
      <c r="N16007" s="120"/>
      <c r="Z16007" s="92"/>
      <c r="AD16007" s="87"/>
    </row>
    <row r="16008" spans="3:30">
      <c r="C16008" s="88"/>
      <c r="D16008" s="71"/>
      <c r="E16008" s="71"/>
      <c r="F16008" s="71"/>
      <c r="G16008" s="71"/>
      <c r="H16008" s="71"/>
      <c r="I16008" s="71"/>
      <c r="J16008" s="71"/>
      <c r="K16008" s="71"/>
      <c r="L16008" s="176"/>
      <c r="M16008" s="71"/>
      <c r="N16008" s="120"/>
      <c r="Z16008" s="92"/>
      <c r="AD16008" s="87"/>
    </row>
    <row r="16009" spans="3:30">
      <c r="C16009" s="88"/>
      <c r="D16009" s="71"/>
      <c r="E16009" s="71"/>
      <c r="F16009" s="71"/>
      <c r="G16009" s="71"/>
      <c r="H16009" s="71"/>
      <c r="I16009" s="71"/>
      <c r="J16009" s="71"/>
      <c r="K16009" s="71"/>
      <c r="L16009" s="176"/>
      <c r="M16009" s="71"/>
      <c r="N16009" s="120"/>
      <c r="Z16009" s="92"/>
      <c r="AD16009" s="87"/>
    </row>
    <row r="16010" spans="3:30">
      <c r="C16010" s="88"/>
      <c r="D16010" s="71"/>
      <c r="E16010" s="71"/>
      <c r="F16010" s="71"/>
      <c r="G16010" s="71"/>
      <c r="H16010" s="71"/>
      <c r="I16010" s="71"/>
      <c r="J16010" s="71"/>
      <c r="K16010" s="71"/>
      <c r="L16010" s="176"/>
      <c r="M16010" s="71"/>
      <c r="N16010" s="120"/>
      <c r="Z16010" s="92"/>
      <c r="AD16010" s="87"/>
    </row>
    <row r="16011" spans="3:30">
      <c r="C16011" s="88"/>
      <c r="D16011" s="71"/>
      <c r="E16011" s="71"/>
      <c r="F16011" s="71"/>
      <c r="G16011" s="71"/>
      <c r="H16011" s="71"/>
      <c r="I16011" s="71"/>
      <c r="J16011" s="71"/>
      <c r="K16011" s="71"/>
      <c r="L16011" s="176"/>
      <c r="M16011" s="71"/>
      <c r="N16011" s="120"/>
      <c r="Z16011" s="92"/>
      <c r="AD16011" s="87"/>
    </row>
    <row r="16012" spans="3:30">
      <c r="C16012" s="88"/>
      <c r="D16012" s="71"/>
      <c r="E16012" s="71"/>
      <c r="F16012" s="71"/>
      <c r="G16012" s="71"/>
      <c r="H16012" s="71"/>
      <c r="I16012" s="71"/>
      <c r="J16012" s="71"/>
      <c r="K16012" s="71"/>
      <c r="L16012" s="176"/>
      <c r="M16012" s="71"/>
      <c r="N16012" s="120"/>
      <c r="Z16012" s="92"/>
      <c r="AD16012" s="87"/>
    </row>
    <row r="16013" spans="3:30">
      <c r="C16013" s="88"/>
      <c r="D16013" s="71"/>
      <c r="E16013" s="71"/>
      <c r="F16013" s="71"/>
      <c r="G16013" s="71"/>
      <c r="H16013" s="71"/>
      <c r="I16013" s="71"/>
      <c r="J16013" s="71"/>
      <c r="K16013" s="71"/>
      <c r="L16013" s="176"/>
      <c r="M16013" s="71"/>
      <c r="N16013" s="120"/>
      <c r="Z16013" s="92"/>
      <c r="AD16013" s="87"/>
    </row>
    <row r="16014" spans="3:30">
      <c r="C16014" s="88"/>
      <c r="D16014" s="71"/>
      <c r="E16014" s="71"/>
      <c r="F16014" s="71"/>
      <c r="G16014" s="71"/>
      <c r="H16014" s="71"/>
      <c r="I16014" s="71"/>
      <c r="J16014" s="71"/>
      <c r="K16014" s="71"/>
      <c r="L16014" s="176"/>
      <c r="M16014" s="71"/>
      <c r="N16014" s="120"/>
      <c r="Z16014" s="92"/>
      <c r="AD16014" s="87"/>
    </row>
    <row r="16015" spans="3:30">
      <c r="C16015" s="88"/>
      <c r="D16015" s="71"/>
      <c r="E16015" s="71"/>
      <c r="F16015" s="71"/>
      <c r="G16015" s="71"/>
      <c r="H16015" s="71"/>
      <c r="I16015" s="71"/>
      <c r="J16015" s="71"/>
      <c r="K16015" s="71"/>
      <c r="L16015" s="176"/>
      <c r="M16015" s="71"/>
      <c r="N16015" s="120"/>
      <c r="Z16015" s="92"/>
      <c r="AD16015" s="87"/>
    </row>
    <row r="16016" spans="3:30">
      <c r="C16016" s="88"/>
      <c r="D16016" s="71"/>
      <c r="E16016" s="71"/>
      <c r="F16016" s="71"/>
      <c r="G16016" s="71"/>
      <c r="H16016" s="71"/>
      <c r="I16016" s="71"/>
      <c r="J16016" s="71"/>
      <c r="K16016" s="71"/>
      <c r="L16016" s="176"/>
      <c r="M16016" s="71"/>
      <c r="N16016" s="120"/>
      <c r="Z16016" s="92"/>
      <c r="AD16016" s="87"/>
    </row>
    <row r="16017" spans="3:30">
      <c r="C16017" s="88"/>
      <c r="D16017" s="71"/>
      <c r="E16017" s="71"/>
      <c r="F16017" s="71"/>
      <c r="G16017" s="71"/>
      <c r="H16017" s="71"/>
      <c r="I16017" s="71"/>
      <c r="J16017" s="71"/>
      <c r="K16017" s="71"/>
      <c r="L16017" s="176"/>
      <c r="M16017" s="71"/>
      <c r="N16017" s="120"/>
      <c r="Z16017" s="92"/>
      <c r="AD16017" s="87"/>
    </row>
    <row r="16018" spans="3:30">
      <c r="C16018" s="88"/>
      <c r="D16018" s="71"/>
      <c r="E16018" s="71"/>
      <c r="F16018" s="71"/>
      <c r="G16018" s="71"/>
      <c r="H16018" s="71"/>
      <c r="I16018" s="71"/>
      <c r="J16018" s="71"/>
      <c r="K16018" s="71"/>
      <c r="L16018" s="176"/>
      <c r="M16018" s="71"/>
      <c r="N16018" s="120"/>
      <c r="Z16018" s="92"/>
      <c r="AD16018" s="87"/>
    </row>
    <row r="16019" spans="3:30">
      <c r="C16019" s="88"/>
      <c r="D16019" s="71"/>
      <c r="E16019" s="71"/>
      <c r="F16019" s="71"/>
      <c r="G16019" s="71"/>
      <c r="H16019" s="71"/>
      <c r="I16019" s="71"/>
      <c r="J16019" s="71"/>
      <c r="K16019" s="71"/>
      <c r="L16019" s="176"/>
      <c r="M16019" s="71"/>
      <c r="N16019" s="120"/>
      <c r="Z16019" s="92"/>
      <c r="AD16019" s="87"/>
    </row>
    <row r="16020" spans="3:30">
      <c r="C16020" s="88"/>
      <c r="D16020" s="71"/>
      <c r="E16020" s="71"/>
      <c r="F16020" s="71"/>
      <c r="G16020" s="71"/>
      <c r="H16020" s="71"/>
      <c r="I16020" s="71"/>
      <c r="J16020" s="71"/>
      <c r="K16020" s="71"/>
      <c r="L16020" s="176"/>
      <c r="M16020" s="71"/>
      <c r="N16020" s="120"/>
      <c r="Z16020" s="92"/>
      <c r="AD16020" s="87"/>
    </row>
    <row r="16021" spans="3:30">
      <c r="C16021" s="88"/>
      <c r="D16021" s="71"/>
      <c r="E16021" s="71"/>
      <c r="F16021" s="71"/>
      <c r="G16021" s="71"/>
      <c r="H16021" s="71"/>
      <c r="I16021" s="71"/>
      <c r="J16021" s="71"/>
      <c r="K16021" s="71"/>
      <c r="L16021" s="176"/>
      <c r="M16021" s="71"/>
      <c r="N16021" s="120"/>
      <c r="Z16021" s="92"/>
      <c r="AD16021" s="87"/>
    </row>
    <row r="16022" spans="3:30">
      <c r="C16022" s="88"/>
      <c r="D16022" s="71"/>
      <c r="E16022" s="71"/>
      <c r="F16022" s="71"/>
      <c r="G16022" s="71"/>
      <c r="H16022" s="71"/>
      <c r="I16022" s="71"/>
      <c r="J16022" s="71"/>
      <c r="K16022" s="71"/>
      <c r="L16022" s="176"/>
      <c r="M16022" s="71"/>
      <c r="N16022" s="120"/>
      <c r="Z16022" s="92"/>
      <c r="AD16022" s="87"/>
    </row>
    <row r="16023" spans="3:30">
      <c r="C16023" s="88"/>
      <c r="D16023" s="71"/>
      <c r="E16023" s="71"/>
      <c r="F16023" s="71"/>
      <c r="G16023" s="71"/>
      <c r="H16023" s="71"/>
      <c r="I16023" s="71"/>
      <c r="J16023" s="71"/>
      <c r="K16023" s="71"/>
      <c r="L16023" s="176"/>
      <c r="M16023" s="71"/>
      <c r="N16023" s="120"/>
      <c r="Z16023" s="92"/>
      <c r="AD16023" s="87"/>
    </row>
    <row r="16024" spans="3:30">
      <c r="C16024" s="88"/>
      <c r="D16024" s="71"/>
      <c r="E16024" s="71"/>
      <c r="F16024" s="71"/>
      <c r="G16024" s="71"/>
      <c r="H16024" s="71"/>
      <c r="I16024" s="71"/>
      <c r="J16024" s="71"/>
      <c r="K16024" s="71"/>
      <c r="L16024" s="176"/>
      <c r="M16024" s="71"/>
      <c r="N16024" s="120"/>
      <c r="Z16024" s="92"/>
      <c r="AD16024" s="87"/>
    </row>
    <row r="16025" spans="3:30">
      <c r="C16025" s="88"/>
      <c r="D16025" s="71"/>
      <c r="E16025" s="71"/>
      <c r="F16025" s="71"/>
      <c r="G16025" s="71"/>
      <c r="H16025" s="71"/>
      <c r="I16025" s="71"/>
      <c r="J16025" s="71"/>
      <c r="K16025" s="71"/>
      <c r="L16025" s="176"/>
      <c r="M16025" s="71"/>
      <c r="N16025" s="120"/>
      <c r="Z16025" s="92"/>
      <c r="AD16025" s="87"/>
    </row>
    <row r="16026" spans="3:30">
      <c r="C16026" s="88"/>
      <c r="D16026" s="71"/>
      <c r="E16026" s="71"/>
      <c r="F16026" s="71"/>
      <c r="G16026" s="71"/>
      <c r="H16026" s="71"/>
      <c r="I16026" s="71"/>
      <c r="J16026" s="71"/>
      <c r="K16026" s="71"/>
      <c r="L16026" s="176"/>
      <c r="M16026" s="71"/>
      <c r="N16026" s="120"/>
      <c r="Z16026" s="92"/>
      <c r="AD16026" s="87"/>
    </row>
    <row r="16027" spans="3:30">
      <c r="C16027" s="88"/>
      <c r="D16027" s="71"/>
      <c r="E16027" s="71"/>
      <c r="F16027" s="71"/>
      <c r="G16027" s="71"/>
      <c r="H16027" s="71"/>
      <c r="I16027" s="71"/>
      <c r="J16027" s="71"/>
      <c r="K16027" s="71"/>
      <c r="L16027" s="176"/>
      <c r="M16027" s="71"/>
      <c r="N16027" s="120"/>
      <c r="Z16027" s="92"/>
      <c r="AD16027" s="87"/>
    </row>
    <row r="16028" spans="3:30">
      <c r="C16028" s="88"/>
      <c r="D16028" s="71"/>
      <c r="E16028" s="71"/>
      <c r="F16028" s="71"/>
      <c r="G16028" s="71"/>
      <c r="H16028" s="71"/>
      <c r="I16028" s="71"/>
      <c r="J16028" s="71"/>
      <c r="K16028" s="71"/>
      <c r="L16028" s="176"/>
      <c r="M16028" s="71"/>
      <c r="N16028" s="120"/>
      <c r="Z16028" s="92"/>
      <c r="AD16028" s="87"/>
    </row>
    <row r="16029" spans="3:30">
      <c r="C16029" s="88"/>
      <c r="D16029" s="71"/>
      <c r="E16029" s="71"/>
      <c r="F16029" s="71"/>
      <c r="G16029" s="71"/>
      <c r="H16029" s="71"/>
      <c r="I16029" s="71"/>
      <c r="J16029" s="71"/>
      <c r="K16029" s="71"/>
      <c r="L16029" s="176"/>
      <c r="M16029" s="71"/>
      <c r="N16029" s="120"/>
      <c r="Z16029" s="92"/>
      <c r="AD16029" s="87"/>
    </row>
    <row r="16030" spans="3:30">
      <c r="C16030" s="88"/>
      <c r="D16030" s="71"/>
      <c r="E16030" s="71"/>
      <c r="F16030" s="71"/>
      <c r="G16030" s="71"/>
      <c r="H16030" s="71"/>
      <c r="I16030" s="71"/>
      <c r="J16030" s="71"/>
      <c r="K16030" s="71"/>
      <c r="L16030" s="176"/>
      <c r="M16030" s="71"/>
      <c r="N16030" s="120"/>
      <c r="Z16030" s="92"/>
      <c r="AD16030" s="87"/>
    </row>
    <row r="16031" spans="3:30">
      <c r="C16031" s="88"/>
      <c r="D16031" s="71"/>
      <c r="E16031" s="71"/>
      <c r="F16031" s="71"/>
      <c r="G16031" s="71"/>
      <c r="H16031" s="71"/>
      <c r="I16031" s="71"/>
      <c r="J16031" s="71"/>
      <c r="K16031" s="71"/>
      <c r="L16031" s="176"/>
      <c r="M16031" s="71"/>
      <c r="N16031" s="120"/>
      <c r="Z16031" s="92"/>
      <c r="AD16031" s="87"/>
    </row>
    <row r="16032" spans="3:30">
      <c r="C16032" s="88"/>
      <c r="D16032" s="71"/>
      <c r="E16032" s="71"/>
      <c r="F16032" s="71"/>
      <c r="G16032" s="71"/>
      <c r="H16032" s="71"/>
      <c r="I16032" s="71"/>
      <c r="J16032" s="71"/>
      <c r="K16032" s="71"/>
      <c r="L16032" s="176"/>
      <c r="M16032" s="71"/>
      <c r="N16032" s="120"/>
      <c r="Z16032" s="92"/>
      <c r="AD16032" s="87"/>
    </row>
    <row r="16033" spans="3:30">
      <c r="C16033" s="88"/>
      <c r="D16033" s="71"/>
      <c r="E16033" s="71"/>
      <c r="F16033" s="71"/>
      <c r="G16033" s="71"/>
      <c r="H16033" s="71"/>
      <c r="I16033" s="71"/>
      <c r="J16033" s="71"/>
      <c r="K16033" s="71"/>
      <c r="L16033" s="176"/>
      <c r="M16033" s="71"/>
      <c r="N16033" s="120"/>
      <c r="Z16033" s="92"/>
      <c r="AD16033" s="87"/>
    </row>
    <row r="16034" spans="3:30">
      <c r="C16034" s="88"/>
      <c r="D16034" s="71"/>
      <c r="E16034" s="71"/>
      <c r="F16034" s="71"/>
      <c r="G16034" s="71"/>
      <c r="H16034" s="71"/>
      <c r="I16034" s="71"/>
      <c r="J16034" s="71"/>
      <c r="K16034" s="71"/>
      <c r="L16034" s="176"/>
      <c r="M16034" s="71"/>
      <c r="N16034" s="120"/>
      <c r="Z16034" s="92"/>
      <c r="AD16034" s="87"/>
    </row>
    <row r="16035" spans="3:30">
      <c r="C16035" s="88"/>
      <c r="D16035" s="71"/>
      <c r="E16035" s="71"/>
      <c r="F16035" s="71"/>
      <c r="G16035" s="71"/>
      <c r="H16035" s="71"/>
      <c r="I16035" s="71"/>
      <c r="J16035" s="71"/>
      <c r="K16035" s="71"/>
      <c r="L16035" s="176"/>
      <c r="M16035" s="71"/>
      <c r="N16035" s="120"/>
      <c r="Z16035" s="92"/>
      <c r="AD16035" s="87"/>
    </row>
    <row r="16036" spans="3:30">
      <c r="C16036" s="88"/>
      <c r="D16036" s="71"/>
      <c r="E16036" s="71"/>
      <c r="F16036" s="71"/>
      <c r="G16036" s="71"/>
      <c r="H16036" s="71"/>
      <c r="I16036" s="71"/>
      <c r="J16036" s="71"/>
      <c r="K16036" s="71"/>
      <c r="L16036" s="176"/>
      <c r="M16036" s="71"/>
      <c r="N16036" s="120"/>
      <c r="Z16036" s="92"/>
      <c r="AD16036" s="87"/>
    </row>
    <row r="16037" spans="3:30">
      <c r="C16037" s="88"/>
      <c r="D16037" s="71"/>
      <c r="E16037" s="71"/>
      <c r="F16037" s="71"/>
      <c r="G16037" s="71"/>
      <c r="H16037" s="71"/>
      <c r="I16037" s="71"/>
      <c r="J16037" s="71"/>
      <c r="K16037" s="71"/>
      <c r="L16037" s="176"/>
      <c r="M16037" s="71"/>
      <c r="N16037" s="120"/>
      <c r="Z16037" s="92"/>
      <c r="AD16037" s="87"/>
    </row>
    <row r="16038" spans="3:30">
      <c r="C16038" s="88"/>
      <c r="D16038" s="71"/>
      <c r="E16038" s="71"/>
      <c r="F16038" s="71"/>
      <c r="G16038" s="71"/>
      <c r="H16038" s="71"/>
      <c r="I16038" s="71"/>
      <c r="J16038" s="71"/>
      <c r="K16038" s="71"/>
      <c r="L16038" s="176"/>
      <c r="M16038" s="71"/>
      <c r="N16038" s="120"/>
      <c r="Z16038" s="92"/>
      <c r="AD16038" s="87"/>
    </row>
    <row r="16039" spans="3:30">
      <c r="C16039" s="88"/>
      <c r="D16039" s="71"/>
      <c r="E16039" s="71"/>
      <c r="F16039" s="71"/>
      <c r="G16039" s="71"/>
      <c r="H16039" s="71"/>
      <c r="I16039" s="71"/>
      <c r="J16039" s="71"/>
      <c r="K16039" s="71"/>
      <c r="L16039" s="176"/>
      <c r="M16039" s="71"/>
      <c r="N16039" s="120"/>
      <c r="Z16039" s="92"/>
      <c r="AD16039" s="87"/>
    </row>
    <row r="16040" spans="3:30">
      <c r="C16040" s="88"/>
      <c r="D16040" s="71"/>
      <c r="E16040" s="71"/>
      <c r="F16040" s="71"/>
      <c r="G16040" s="71"/>
      <c r="H16040" s="71"/>
      <c r="I16040" s="71"/>
      <c r="J16040" s="71"/>
      <c r="K16040" s="71"/>
      <c r="L16040" s="176"/>
      <c r="M16040" s="71"/>
      <c r="N16040" s="120"/>
      <c r="Z16040" s="92"/>
      <c r="AD16040" s="87"/>
    </row>
    <row r="16041" spans="3:30">
      <c r="C16041" s="88"/>
      <c r="D16041" s="71"/>
      <c r="E16041" s="71"/>
      <c r="F16041" s="71"/>
      <c r="G16041" s="71"/>
      <c r="H16041" s="71"/>
      <c r="I16041" s="71"/>
      <c r="J16041" s="71"/>
      <c r="K16041" s="71"/>
      <c r="L16041" s="176"/>
      <c r="M16041" s="71"/>
      <c r="N16041" s="120"/>
      <c r="Z16041" s="92"/>
      <c r="AD16041" s="87"/>
    </row>
    <row r="16042" spans="3:30">
      <c r="C16042" s="88"/>
      <c r="D16042" s="71"/>
      <c r="E16042" s="71"/>
      <c r="F16042" s="71"/>
      <c r="G16042" s="71"/>
      <c r="H16042" s="71"/>
      <c r="I16042" s="71"/>
      <c r="J16042" s="71"/>
      <c r="K16042" s="71"/>
      <c r="L16042" s="176"/>
      <c r="M16042" s="71"/>
      <c r="N16042" s="120"/>
      <c r="Z16042" s="92"/>
      <c r="AD16042" s="87"/>
    </row>
    <row r="16043" spans="3:30">
      <c r="C16043" s="88"/>
      <c r="D16043" s="71"/>
      <c r="E16043" s="71"/>
      <c r="F16043" s="71"/>
      <c r="G16043" s="71"/>
      <c r="H16043" s="71"/>
      <c r="I16043" s="71"/>
      <c r="J16043" s="71"/>
      <c r="K16043" s="71"/>
      <c r="L16043" s="176"/>
      <c r="M16043" s="71"/>
      <c r="N16043" s="120"/>
      <c r="Z16043" s="92"/>
      <c r="AD16043" s="87"/>
    </row>
    <row r="16044" spans="3:30">
      <c r="C16044" s="88"/>
      <c r="D16044" s="71"/>
      <c r="E16044" s="71"/>
      <c r="F16044" s="71"/>
      <c r="G16044" s="71"/>
      <c r="H16044" s="71"/>
      <c r="I16044" s="71"/>
      <c r="J16044" s="71"/>
      <c r="K16044" s="71"/>
      <c r="L16044" s="176"/>
      <c r="M16044" s="71"/>
      <c r="N16044" s="120"/>
      <c r="Z16044" s="92"/>
      <c r="AD16044" s="87"/>
    </row>
    <row r="16045" spans="3:30">
      <c r="C16045" s="88"/>
      <c r="D16045" s="71"/>
      <c r="E16045" s="71"/>
      <c r="F16045" s="71"/>
      <c r="G16045" s="71"/>
      <c r="H16045" s="71"/>
      <c r="I16045" s="71"/>
      <c r="J16045" s="71"/>
      <c r="K16045" s="71"/>
      <c r="L16045" s="176"/>
      <c r="M16045" s="71"/>
      <c r="N16045" s="120"/>
      <c r="Z16045" s="92"/>
      <c r="AD16045" s="87"/>
    </row>
    <row r="16046" spans="3:30">
      <c r="C16046" s="88"/>
      <c r="D16046" s="71"/>
      <c r="E16046" s="71"/>
      <c r="F16046" s="71"/>
      <c r="G16046" s="71"/>
      <c r="H16046" s="71"/>
      <c r="I16046" s="71"/>
      <c r="J16046" s="71"/>
      <c r="K16046" s="71"/>
      <c r="L16046" s="176"/>
      <c r="M16046" s="71"/>
      <c r="N16046" s="120"/>
      <c r="Z16046" s="92"/>
      <c r="AD16046" s="87"/>
    </row>
    <row r="16047" spans="3:30">
      <c r="C16047" s="88"/>
      <c r="D16047" s="71"/>
      <c r="E16047" s="71"/>
      <c r="F16047" s="71"/>
      <c r="G16047" s="71"/>
      <c r="H16047" s="71"/>
      <c r="I16047" s="71"/>
      <c r="J16047" s="71"/>
      <c r="K16047" s="71"/>
      <c r="L16047" s="176"/>
      <c r="M16047" s="71"/>
      <c r="N16047" s="120"/>
      <c r="Z16047" s="92"/>
      <c r="AD16047" s="87"/>
    </row>
    <row r="16048" spans="3:30">
      <c r="C16048" s="88"/>
      <c r="D16048" s="71"/>
      <c r="E16048" s="71"/>
      <c r="F16048" s="71"/>
      <c r="G16048" s="71"/>
      <c r="H16048" s="71"/>
      <c r="I16048" s="71"/>
      <c r="J16048" s="71"/>
      <c r="K16048" s="71"/>
      <c r="L16048" s="176"/>
      <c r="M16048" s="71"/>
      <c r="N16048" s="120"/>
      <c r="Z16048" s="92"/>
      <c r="AD16048" s="87"/>
    </row>
    <row r="16049" spans="3:30">
      <c r="C16049" s="88"/>
      <c r="D16049" s="71"/>
      <c r="E16049" s="71"/>
      <c r="F16049" s="71"/>
      <c r="G16049" s="71"/>
      <c r="H16049" s="71"/>
      <c r="I16049" s="71"/>
      <c r="J16049" s="71"/>
      <c r="K16049" s="71"/>
      <c r="L16049" s="176"/>
      <c r="M16049" s="71"/>
      <c r="N16049" s="120"/>
      <c r="Z16049" s="92"/>
      <c r="AD16049" s="87"/>
    </row>
    <row r="16050" spans="3:30">
      <c r="C16050" s="88"/>
      <c r="D16050" s="71"/>
      <c r="E16050" s="71"/>
      <c r="F16050" s="71"/>
      <c r="G16050" s="71"/>
      <c r="H16050" s="71"/>
      <c r="I16050" s="71"/>
      <c r="J16050" s="71"/>
      <c r="K16050" s="71"/>
      <c r="L16050" s="176"/>
      <c r="M16050" s="71"/>
      <c r="N16050" s="120"/>
      <c r="Z16050" s="92"/>
      <c r="AD16050" s="87"/>
    </row>
    <row r="16051" spans="3:30">
      <c r="C16051" s="88"/>
      <c r="D16051" s="71"/>
      <c r="E16051" s="71"/>
      <c r="F16051" s="71"/>
      <c r="G16051" s="71"/>
      <c r="H16051" s="71"/>
      <c r="I16051" s="71"/>
      <c r="J16051" s="71"/>
      <c r="K16051" s="71"/>
      <c r="L16051" s="176"/>
      <c r="M16051" s="71"/>
      <c r="N16051" s="120"/>
      <c r="Z16051" s="92"/>
      <c r="AD16051" s="87"/>
    </row>
    <row r="16052" spans="3:30">
      <c r="C16052" s="88"/>
      <c r="D16052" s="71"/>
      <c r="E16052" s="71"/>
      <c r="F16052" s="71"/>
      <c r="G16052" s="71"/>
      <c r="H16052" s="71"/>
      <c r="I16052" s="71"/>
      <c r="J16052" s="71"/>
      <c r="K16052" s="71"/>
      <c r="L16052" s="176"/>
      <c r="M16052" s="71"/>
      <c r="N16052" s="120"/>
      <c r="Z16052" s="92"/>
      <c r="AD16052" s="87"/>
    </row>
    <row r="16053" spans="3:30">
      <c r="C16053" s="88"/>
      <c r="D16053" s="71"/>
      <c r="E16053" s="71"/>
      <c r="F16053" s="71"/>
      <c r="G16053" s="71"/>
      <c r="H16053" s="71"/>
      <c r="I16053" s="71"/>
      <c r="J16053" s="71"/>
      <c r="K16053" s="71"/>
      <c r="L16053" s="176"/>
      <c r="M16053" s="71"/>
      <c r="N16053" s="120"/>
      <c r="Z16053" s="92"/>
      <c r="AD16053" s="87"/>
    </row>
    <row r="16054" spans="3:30">
      <c r="C16054" s="88"/>
      <c r="D16054" s="71"/>
      <c r="E16054" s="71"/>
      <c r="F16054" s="71"/>
      <c r="G16054" s="71"/>
      <c r="H16054" s="71"/>
      <c r="I16054" s="71"/>
      <c r="J16054" s="71"/>
      <c r="K16054" s="71"/>
      <c r="L16054" s="176"/>
      <c r="M16054" s="71"/>
      <c r="N16054" s="120"/>
      <c r="Z16054" s="92"/>
      <c r="AD16054" s="87"/>
    </row>
    <row r="16055" spans="3:30">
      <c r="C16055" s="88"/>
      <c r="D16055" s="71"/>
      <c r="E16055" s="71"/>
      <c r="F16055" s="71"/>
      <c r="G16055" s="71"/>
      <c r="H16055" s="71"/>
      <c r="I16055" s="71"/>
      <c r="J16055" s="71"/>
      <c r="K16055" s="71"/>
      <c r="L16055" s="176"/>
      <c r="M16055" s="71"/>
      <c r="N16055" s="120"/>
      <c r="Z16055" s="92"/>
      <c r="AD16055" s="87"/>
    </row>
    <row r="16056" spans="3:30">
      <c r="C16056" s="88"/>
      <c r="D16056" s="71"/>
      <c r="E16056" s="71"/>
      <c r="F16056" s="71"/>
      <c r="G16056" s="71"/>
      <c r="H16056" s="71"/>
      <c r="I16056" s="71"/>
      <c r="J16056" s="71"/>
      <c r="K16056" s="71"/>
      <c r="L16056" s="176"/>
      <c r="M16056" s="71"/>
      <c r="N16056" s="120"/>
      <c r="Z16056" s="92"/>
      <c r="AD16056" s="87"/>
    </row>
    <row r="16057" spans="3:30">
      <c r="C16057" s="88"/>
      <c r="D16057" s="71"/>
      <c r="E16057" s="71"/>
      <c r="F16057" s="71"/>
      <c r="G16057" s="71"/>
      <c r="H16057" s="71"/>
      <c r="I16057" s="71"/>
      <c r="J16057" s="71"/>
      <c r="K16057" s="71"/>
      <c r="L16057" s="176"/>
      <c r="M16057" s="71"/>
      <c r="N16057" s="120"/>
      <c r="Z16057" s="92"/>
      <c r="AD16057" s="87"/>
    </row>
    <row r="16058" spans="3:30">
      <c r="C16058" s="88"/>
      <c r="D16058" s="71"/>
      <c r="E16058" s="71"/>
      <c r="F16058" s="71"/>
      <c r="G16058" s="71"/>
      <c r="H16058" s="71"/>
      <c r="I16058" s="71"/>
      <c r="J16058" s="71"/>
      <c r="K16058" s="71"/>
      <c r="L16058" s="176"/>
      <c r="M16058" s="71"/>
      <c r="N16058" s="120"/>
      <c r="Z16058" s="92"/>
      <c r="AD16058" s="87"/>
    </row>
    <row r="16059" spans="3:30">
      <c r="C16059" s="88"/>
      <c r="D16059" s="71"/>
      <c r="E16059" s="71"/>
      <c r="F16059" s="71"/>
      <c r="G16059" s="71"/>
      <c r="H16059" s="71"/>
      <c r="I16059" s="71"/>
      <c r="J16059" s="71"/>
      <c r="K16059" s="71"/>
      <c r="L16059" s="176"/>
      <c r="M16059" s="71"/>
      <c r="N16059" s="120"/>
      <c r="Z16059" s="92"/>
      <c r="AD16059" s="87"/>
    </row>
    <row r="16060" spans="3:30">
      <c r="C16060" s="88"/>
      <c r="D16060" s="71"/>
      <c r="E16060" s="71"/>
      <c r="F16060" s="71"/>
      <c r="G16060" s="71"/>
      <c r="H16060" s="71"/>
      <c r="I16060" s="71"/>
      <c r="J16060" s="71"/>
      <c r="K16060" s="71"/>
      <c r="L16060" s="176"/>
      <c r="M16060" s="71"/>
      <c r="N16060" s="120"/>
      <c r="Z16060" s="92"/>
      <c r="AD16060" s="87"/>
    </row>
    <row r="16061" spans="3:30">
      <c r="C16061" s="88"/>
      <c r="D16061" s="71"/>
      <c r="E16061" s="71"/>
      <c r="F16061" s="71"/>
      <c r="G16061" s="71"/>
      <c r="H16061" s="71"/>
      <c r="I16061" s="71"/>
      <c r="J16061" s="71"/>
      <c r="K16061" s="71"/>
      <c r="L16061" s="176"/>
      <c r="M16061" s="71"/>
      <c r="N16061" s="120"/>
      <c r="Z16061" s="92"/>
      <c r="AD16061" s="87"/>
    </row>
    <row r="16062" spans="3:30">
      <c r="C16062" s="88"/>
      <c r="D16062" s="71"/>
      <c r="E16062" s="71"/>
      <c r="F16062" s="71"/>
      <c r="G16062" s="71"/>
      <c r="H16062" s="71"/>
      <c r="I16062" s="71"/>
      <c r="J16062" s="71"/>
      <c r="K16062" s="71"/>
      <c r="L16062" s="176"/>
      <c r="M16062" s="71"/>
      <c r="N16062" s="120"/>
      <c r="Z16062" s="92"/>
      <c r="AD16062" s="87"/>
    </row>
    <row r="16063" spans="3:30">
      <c r="C16063" s="88"/>
      <c r="D16063" s="71"/>
      <c r="E16063" s="71"/>
      <c r="F16063" s="71"/>
      <c r="G16063" s="71"/>
      <c r="H16063" s="71"/>
      <c r="I16063" s="71"/>
      <c r="J16063" s="71"/>
      <c r="K16063" s="71"/>
      <c r="L16063" s="176"/>
      <c r="M16063" s="71"/>
      <c r="N16063" s="120"/>
      <c r="Z16063" s="92"/>
      <c r="AD16063" s="87"/>
    </row>
    <row r="16064" spans="3:30">
      <c r="C16064" s="88"/>
      <c r="D16064" s="71"/>
      <c r="E16064" s="71"/>
      <c r="F16064" s="71"/>
      <c r="G16064" s="71"/>
      <c r="H16064" s="71"/>
      <c r="I16064" s="71"/>
      <c r="J16064" s="71"/>
      <c r="K16064" s="71"/>
      <c r="L16064" s="176"/>
      <c r="M16064" s="71"/>
      <c r="N16064" s="120"/>
      <c r="Z16064" s="92"/>
      <c r="AD16064" s="87"/>
    </row>
    <row r="16065" spans="3:30">
      <c r="C16065" s="88"/>
      <c r="D16065" s="71"/>
      <c r="E16065" s="71"/>
      <c r="F16065" s="71"/>
      <c r="G16065" s="71"/>
      <c r="H16065" s="71"/>
      <c r="I16065" s="71"/>
      <c r="J16065" s="71"/>
      <c r="K16065" s="71"/>
      <c r="L16065" s="176"/>
      <c r="M16065" s="71"/>
      <c r="N16065" s="120"/>
      <c r="Z16065" s="92"/>
      <c r="AD16065" s="87"/>
    </row>
    <row r="16066" spans="3:30">
      <c r="C16066" s="88"/>
      <c r="D16066" s="71"/>
      <c r="E16066" s="71"/>
      <c r="F16066" s="71"/>
      <c r="G16066" s="71"/>
      <c r="H16066" s="71"/>
      <c r="I16066" s="71"/>
      <c r="J16066" s="71"/>
      <c r="K16066" s="71"/>
      <c r="L16066" s="176"/>
      <c r="M16066" s="71"/>
      <c r="N16066" s="120"/>
      <c r="Z16066" s="92"/>
      <c r="AD16066" s="87"/>
    </row>
    <row r="16067" spans="3:30">
      <c r="C16067" s="88"/>
      <c r="D16067" s="71"/>
      <c r="E16067" s="71"/>
      <c r="F16067" s="71"/>
      <c r="G16067" s="71"/>
      <c r="H16067" s="71"/>
      <c r="I16067" s="71"/>
      <c r="J16067" s="71"/>
      <c r="K16067" s="71"/>
      <c r="L16067" s="176"/>
      <c r="M16067" s="71"/>
      <c r="N16067" s="120"/>
      <c r="Z16067" s="92"/>
      <c r="AD16067" s="87"/>
    </row>
    <row r="16068" spans="3:30">
      <c r="C16068" s="88"/>
      <c r="D16068" s="71"/>
      <c r="E16068" s="71"/>
      <c r="F16068" s="71"/>
      <c r="G16068" s="71"/>
      <c r="H16068" s="71"/>
      <c r="I16068" s="71"/>
      <c r="J16068" s="71"/>
      <c r="K16068" s="71"/>
      <c r="L16068" s="176"/>
      <c r="M16068" s="71"/>
      <c r="N16068" s="120"/>
      <c r="Z16068" s="92"/>
      <c r="AD16068" s="87"/>
    </row>
    <row r="16069" spans="3:30">
      <c r="C16069" s="88"/>
      <c r="D16069" s="71"/>
      <c r="E16069" s="71"/>
      <c r="F16069" s="71"/>
      <c r="G16069" s="71"/>
      <c r="H16069" s="71"/>
      <c r="I16069" s="71"/>
      <c r="J16069" s="71"/>
      <c r="K16069" s="71"/>
      <c r="L16069" s="176"/>
      <c r="M16069" s="71"/>
      <c r="N16069" s="120"/>
      <c r="Z16069" s="92"/>
      <c r="AD16069" s="87"/>
    </row>
    <row r="16070" spans="3:30">
      <c r="C16070" s="88"/>
      <c r="D16070" s="71"/>
      <c r="E16070" s="71"/>
      <c r="F16070" s="71"/>
      <c r="G16070" s="71"/>
      <c r="H16070" s="71"/>
      <c r="I16070" s="71"/>
      <c r="J16070" s="71"/>
      <c r="K16070" s="71"/>
      <c r="L16070" s="176"/>
      <c r="M16070" s="71"/>
      <c r="N16070" s="120"/>
      <c r="Z16070" s="92"/>
      <c r="AD16070" s="87"/>
    </row>
    <row r="16071" spans="3:30">
      <c r="C16071" s="88"/>
      <c r="D16071" s="71"/>
      <c r="E16071" s="71"/>
      <c r="F16071" s="71"/>
      <c r="G16071" s="71"/>
      <c r="H16071" s="71"/>
      <c r="I16071" s="71"/>
      <c r="J16071" s="71"/>
      <c r="K16071" s="71"/>
      <c r="L16071" s="176"/>
      <c r="M16071" s="71"/>
      <c r="N16071" s="120"/>
      <c r="Z16071" s="92"/>
      <c r="AD16071" s="87"/>
    </row>
    <row r="16072" spans="3:30">
      <c r="C16072" s="88"/>
      <c r="D16072" s="71"/>
      <c r="E16072" s="71"/>
      <c r="F16072" s="71"/>
      <c r="G16072" s="71"/>
      <c r="H16072" s="71"/>
      <c r="I16072" s="71"/>
      <c r="J16072" s="71"/>
      <c r="K16072" s="71"/>
      <c r="L16072" s="176"/>
      <c r="M16072" s="71"/>
      <c r="N16072" s="120"/>
      <c r="Z16072" s="92"/>
      <c r="AD16072" s="87"/>
    </row>
    <row r="16073" spans="3:30">
      <c r="C16073" s="88"/>
      <c r="D16073" s="71"/>
      <c r="E16073" s="71"/>
      <c r="F16073" s="71"/>
      <c r="G16073" s="71"/>
      <c r="H16073" s="71"/>
      <c r="I16073" s="71"/>
      <c r="J16073" s="71"/>
      <c r="K16073" s="71"/>
      <c r="L16073" s="176"/>
      <c r="M16073" s="71"/>
      <c r="N16073" s="120"/>
      <c r="Z16073" s="92"/>
      <c r="AD16073" s="87"/>
    </row>
    <row r="16074" spans="3:30">
      <c r="C16074" s="88"/>
      <c r="D16074" s="71"/>
      <c r="E16074" s="71"/>
      <c r="F16074" s="71"/>
      <c r="G16074" s="71"/>
      <c r="H16074" s="71"/>
      <c r="I16074" s="71"/>
      <c r="J16074" s="71"/>
      <c r="K16074" s="71"/>
      <c r="L16074" s="176"/>
      <c r="M16074" s="71"/>
      <c r="N16074" s="120"/>
      <c r="Z16074" s="92"/>
      <c r="AD16074" s="87"/>
    </row>
    <row r="16075" spans="3:30">
      <c r="C16075" s="88"/>
      <c r="D16075" s="71"/>
      <c r="E16075" s="71"/>
      <c r="F16075" s="71"/>
      <c r="G16075" s="71"/>
      <c r="H16075" s="71"/>
      <c r="I16075" s="71"/>
      <c r="J16075" s="71"/>
      <c r="K16075" s="71"/>
      <c r="L16075" s="176"/>
      <c r="M16075" s="71"/>
      <c r="N16075" s="120"/>
      <c r="Z16075" s="92"/>
      <c r="AD16075" s="87"/>
    </row>
    <row r="16076" spans="3:30">
      <c r="C16076" s="88"/>
      <c r="D16076" s="71"/>
      <c r="E16076" s="71"/>
      <c r="F16076" s="71"/>
      <c r="G16076" s="71"/>
      <c r="H16076" s="71"/>
      <c r="I16076" s="71"/>
      <c r="J16076" s="71"/>
      <c r="K16076" s="71"/>
      <c r="L16076" s="176"/>
      <c r="M16076" s="71"/>
      <c r="N16076" s="120"/>
      <c r="Z16076" s="92"/>
      <c r="AD16076" s="87"/>
    </row>
    <row r="16077" spans="3:30">
      <c r="C16077" s="88"/>
      <c r="D16077" s="71"/>
      <c r="E16077" s="71"/>
      <c r="F16077" s="71"/>
      <c r="G16077" s="71"/>
      <c r="H16077" s="71"/>
      <c r="I16077" s="71"/>
      <c r="J16077" s="71"/>
      <c r="K16077" s="71"/>
      <c r="L16077" s="176"/>
      <c r="M16077" s="71"/>
      <c r="N16077" s="120"/>
      <c r="Z16077" s="92"/>
      <c r="AD16077" s="87"/>
    </row>
    <row r="16078" spans="3:30">
      <c r="C16078" s="88"/>
      <c r="D16078" s="71"/>
      <c r="E16078" s="71"/>
      <c r="F16078" s="71"/>
      <c r="G16078" s="71"/>
      <c r="H16078" s="71"/>
      <c r="I16078" s="71"/>
      <c r="J16078" s="71"/>
      <c r="K16078" s="71"/>
      <c r="L16078" s="176"/>
      <c r="M16078" s="71"/>
      <c r="N16078" s="120"/>
      <c r="Z16078" s="92"/>
      <c r="AD16078" s="87"/>
    </row>
    <row r="16079" spans="3:30">
      <c r="C16079" s="88"/>
      <c r="D16079" s="71"/>
      <c r="E16079" s="71"/>
      <c r="F16079" s="71"/>
      <c r="G16079" s="71"/>
      <c r="H16079" s="71"/>
      <c r="I16079" s="71"/>
      <c r="J16079" s="71"/>
      <c r="K16079" s="71"/>
      <c r="L16079" s="176"/>
      <c r="M16079" s="71"/>
      <c r="N16079" s="120"/>
      <c r="Z16079" s="92"/>
      <c r="AD16079" s="87"/>
    </row>
    <row r="16080" spans="3:30">
      <c r="C16080" s="88"/>
      <c r="D16080" s="71"/>
      <c r="E16080" s="71"/>
      <c r="F16080" s="71"/>
      <c r="G16080" s="71"/>
      <c r="H16080" s="71"/>
      <c r="I16080" s="71"/>
      <c r="J16080" s="71"/>
      <c r="K16080" s="71"/>
      <c r="L16080" s="176"/>
      <c r="M16080" s="71"/>
      <c r="N16080" s="120"/>
      <c r="Z16080" s="92"/>
      <c r="AD16080" s="87"/>
    </row>
    <row r="16081" spans="3:30">
      <c r="C16081" s="88"/>
      <c r="D16081" s="71"/>
      <c r="E16081" s="71"/>
      <c r="F16081" s="71"/>
      <c r="G16081" s="71"/>
      <c r="H16081" s="71"/>
      <c r="I16081" s="71"/>
      <c r="J16081" s="71"/>
      <c r="K16081" s="71"/>
      <c r="L16081" s="176"/>
      <c r="M16081" s="71"/>
      <c r="N16081" s="120"/>
      <c r="Z16081" s="92"/>
      <c r="AD16081" s="87"/>
    </row>
    <row r="16082" spans="3:30">
      <c r="C16082" s="88"/>
      <c r="D16082" s="71"/>
      <c r="E16082" s="71"/>
      <c r="F16082" s="71"/>
      <c r="G16082" s="71"/>
      <c r="H16082" s="71"/>
      <c r="I16082" s="71"/>
      <c r="J16082" s="71"/>
      <c r="K16082" s="71"/>
      <c r="L16082" s="176"/>
      <c r="M16082" s="71"/>
      <c r="N16082" s="120"/>
      <c r="Z16082" s="92"/>
      <c r="AD16082" s="87"/>
    </row>
    <row r="16083" spans="3:30">
      <c r="C16083" s="88"/>
      <c r="D16083" s="71"/>
      <c r="E16083" s="71"/>
      <c r="F16083" s="71"/>
      <c r="G16083" s="71"/>
      <c r="H16083" s="71"/>
      <c r="I16083" s="71"/>
      <c r="J16083" s="71"/>
      <c r="K16083" s="71"/>
      <c r="L16083" s="176"/>
      <c r="M16083" s="71"/>
      <c r="N16083" s="120"/>
      <c r="Z16083" s="92"/>
      <c r="AD16083" s="87"/>
    </row>
    <row r="16084" spans="3:30">
      <c r="C16084" s="88"/>
      <c r="D16084" s="71"/>
      <c r="E16084" s="71"/>
      <c r="F16084" s="71"/>
      <c r="G16084" s="71"/>
      <c r="H16084" s="71"/>
      <c r="I16084" s="71"/>
      <c r="J16084" s="71"/>
      <c r="K16084" s="71"/>
      <c r="L16084" s="176"/>
      <c r="M16084" s="71"/>
      <c r="N16084" s="120"/>
      <c r="Z16084" s="92"/>
      <c r="AD16084" s="87"/>
    </row>
    <row r="16085" spans="3:30">
      <c r="C16085" s="88"/>
      <c r="D16085" s="71"/>
      <c r="E16085" s="71"/>
      <c r="F16085" s="71"/>
      <c r="G16085" s="71"/>
      <c r="H16085" s="71"/>
      <c r="I16085" s="71"/>
      <c r="J16085" s="71"/>
      <c r="K16085" s="71"/>
      <c r="L16085" s="176"/>
      <c r="M16085" s="71"/>
      <c r="N16085" s="120"/>
      <c r="Z16085" s="92"/>
      <c r="AD16085" s="87"/>
    </row>
    <row r="16086" spans="3:30">
      <c r="C16086" s="88"/>
      <c r="D16086" s="71"/>
      <c r="E16086" s="71"/>
      <c r="F16086" s="71"/>
      <c r="G16086" s="71"/>
      <c r="H16086" s="71"/>
      <c r="I16086" s="71"/>
      <c r="J16086" s="71"/>
      <c r="K16086" s="71"/>
      <c r="L16086" s="176"/>
      <c r="M16086" s="71"/>
      <c r="N16086" s="120"/>
      <c r="Z16086" s="92"/>
      <c r="AD16086" s="87"/>
    </row>
    <row r="16087" spans="3:30">
      <c r="C16087" s="88"/>
      <c r="D16087" s="71"/>
      <c r="E16087" s="71"/>
      <c r="F16087" s="71"/>
      <c r="G16087" s="71"/>
      <c r="H16087" s="71"/>
      <c r="I16087" s="71"/>
      <c r="J16087" s="71"/>
      <c r="K16087" s="71"/>
      <c r="L16087" s="176"/>
      <c r="M16087" s="71"/>
      <c r="N16087" s="120"/>
      <c r="Z16087" s="92"/>
      <c r="AD16087" s="87"/>
    </row>
    <row r="16088" spans="3:30">
      <c r="C16088" s="88"/>
      <c r="D16088" s="71"/>
      <c r="E16088" s="71"/>
      <c r="F16088" s="71"/>
      <c r="G16088" s="71"/>
      <c r="H16088" s="71"/>
      <c r="I16088" s="71"/>
      <c r="J16088" s="71"/>
      <c r="K16088" s="71"/>
      <c r="L16088" s="176"/>
      <c r="M16088" s="71"/>
      <c r="N16088" s="120"/>
      <c r="Z16088" s="92"/>
      <c r="AD16088" s="87"/>
    </row>
    <row r="16089" spans="3:30">
      <c r="C16089" s="88"/>
      <c r="D16089" s="71"/>
      <c r="E16089" s="71"/>
      <c r="F16089" s="71"/>
      <c r="G16089" s="71"/>
      <c r="H16089" s="71"/>
      <c r="I16089" s="71"/>
      <c r="J16089" s="71"/>
      <c r="K16089" s="71"/>
      <c r="L16089" s="176"/>
      <c r="M16089" s="71"/>
      <c r="N16089" s="120"/>
      <c r="Z16089" s="92"/>
      <c r="AD16089" s="87"/>
    </row>
    <row r="16090" spans="3:30">
      <c r="C16090" s="88"/>
      <c r="D16090" s="71"/>
      <c r="E16090" s="71"/>
      <c r="F16090" s="71"/>
      <c r="G16090" s="71"/>
      <c r="H16090" s="71"/>
      <c r="I16090" s="71"/>
      <c r="J16090" s="71"/>
      <c r="K16090" s="71"/>
      <c r="L16090" s="176"/>
      <c r="M16090" s="71"/>
      <c r="N16090" s="120"/>
      <c r="Z16090" s="92"/>
      <c r="AD16090" s="87"/>
    </row>
    <row r="16091" spans="3:30">
      <c r="C16091" s="88"/>
      <c r="D16091" s="71"/>
      <c r="E16091" s="71"/>
      <c r="F16091" s="71"/>
      <c r="G16091" s="71"/>
      <c r="H16091" s="71"/>
      <c r="I16091" s="71"/>
      <c r="J16091" s="71"/>
      <c r="K16091" s="71"/>
      <c r="L16091" s="176"/>
      <c r="M16091" s="71"/>
      <c r="N16091" s="120"/>
      <c r="Z16091" s="92"/>
      <c r="AD16091" s="87"/>
    </row>
    <row r="16092" spans="3:30">
      <c r="C16092" s="88"/>
      <c r="D16092" s="71"/>
      <c r="E16092" s="71"/>
      <c r="F16092" s="71"/>
      <c r="G16092" s="71"/>
      <c r="H16092" s="71"/>
      <c r="I16092" s="71"/>
      <c r="J16092" s="71"/>
      <c r="K16092" s="71"/>
      <c r="L16092" s="176"/>
      <c r="M16092" s="71"/>
      <c r="N16092" s="120"/>
      <c r="Z16092" s="92"/>
      <c r="AD16092" s="87"/>
    </row>
    <row r="16093" spans="3:30">
      <c r="C16093" s="88"/>
      <c r="D16093" s="71"/>
      <c r="E16093" s="71"/>
      <c r="F16093" s="71"/>
      <c r="G16093" s="71"/>
      <c r="H16093" s="71"/>
      <c r="I16093" s="71"/>
      <c r="J16093" s="71"/>
      <c r="K16093" s="71"/>
      <c r="L16093" s="176"/>
      <c r="M16093" s="71"/>
      <c r="N16093" s="120"/>
      <c r="Z16093" s="92"/>
      <c r="AD16093" s="87"/>
    </row>
    <row r="16094" spans="3:30">
      <c r="C16094" s="88"/>
      <c r="D16094" s="71"/>
      <c r="E16094" s="71"/>
      <c r="F16094" s="71"/>
      <c r="G16094" s="71"/>
      <c r="H16094" s="71"/>
      <c r="I16094" s="71"/>
      <c r="J16094" s="71"/>
      <c r="K16094" s="71"/>
      <c r="L16094" s="176"/>
      <c r="M16094" s="71"/>
      <c r="N16094" s="120"/>
      <c r="Z16094" s="92"/>
      <c r="AD16094" s="87"/>
    </row>
    <row r="16095" spans="3:30">
      <c r="C16095" s="88"/>
      <c r="D16095" s="71"/>
      <c r="E16095" s="71"/>
      <c r="F16095" s="71"/>
      <c r="G16095" s="71"/>
      <c r="H16095" s="71"/>
      <c r="I16095" s="71"/>
      <c r="J16095" s="71"/>
      <c r="K16095" s="71"/>
      <c r="L16095" s="176"/>
      <c r="M16095" s="71"/>
      <c r="N16095" s="120"/>
      <c r="Z16095" s="92"/>
      <c r="AD16095" s="87"/>
    </row>
    <row r="16096" spans="3:30">
      <c r="C16096" s="88"/>
      <c r="D16096" s="71"/>
      <c r="E16096" s="71"/>
      <c r="F16096" s="71"/>
      <c r="G16096" s="71"/>
      <c r="H16096" s="71"/>
      <c r="I16096" s="71"/>
      <c r="J16096" s="71"/>
      <c r="K16096" s="71"/>
      <c r="L16096" s="176"/>
      <c r="M16096" s="71"/>
      <c r="N16096" s="120"/>
      <c r="Z16096" s="92"/>
      <c r="AD16096" s="87"/>
    </row>
    <row r="16097" spans="3:30">
      <c r="C16097" s="88"/>
      <c r="D16097" s="71"/>
      <c r="E16097" s="71"/>
      <c r="F16097" s="71"/>
      <c r="G16097" s="71"/>
      <c r="H16097" s="71"/>
      <c r="I16097" s="71"/>
      <c r="J16097" s="71"/>
      <c r="K16097" s="71"/>
      <c r="L16097" s="176"/>
      <c r="M16097" s="71"/>
      <c r="N16097" s="120"/>
      <c r="Z16097" s="92"/>
      <c r="AD16097" s="87"/>
    </row>
    <row r="16098" spans="3:30">
      <c r="C16098" s="88"/>
      <c r="D16098" s="71"/>
      <c r="E16098" s="71"/>
      <c r="F16098" s="71"/>
      <c r="G16098" s="71"/>
      <c r="H16098" s="71"/>
      <c r="I16098" s="71"/>
      <c r="J16098" s="71"/>
      <c r="K16098" s="71"/>
      <c r="L16098" s="176"/>
      <c r="M16098" s="71"/>
      <c r="N16098" s="120"/>
      <c r="Z16098" s="92"/>
      <c r="AD16098" s="87"/>
    </row>
    <row r="16099" spans="3:30">
      <c r="C16099" s="88"/>
      <c r="D16099" s="71"/>
      <c r="E16099" s="71"/>
      <c r="F16099" s="71"/>
      <c r="G16099" s="71"/>
      <c r="H16099" s="71"/>
      <c r="I16099" s="71"/>
      <c r="J16099" s="71"/>
      <c r="K16099" s="71"/>
      <c r="L16099" s="176"/>
      <c r="M16099" s="71"/>
      <c r="N16099" s="120"/>
      <c r="Z16099" s="92"/>
      <c r="AD16099" s="87"/>
    </row>
    <row r="16100" spans="3:30">
      <c r="C16100" s="88"/>
      <c r="D16100" s="71"/>
      <c r="E16100" s="71"/>
      <c r="F16100" s="71"/>
      <c r="G16100" s="71"/>
      <c r="H16100" s="71"/>
      <c r="I16100" s="71"/>
      <c r="J16100" s="71"/>
      <c r="K16100" s="71"/>
      <c r="L16100" s="176"/>
      <c r="M16100" s="71"/>
      <c r="N16100" s="120"/>
      <c r="Z16100" s="92"/>
      <c r="AD16100" s="87"/>
    </row>
    <row r="16101" spans="3:30">
      <c r="C16101" s="88"/>
      <c r="D16101" s="71"/>
      <c r="E16101" s="71"/>
      <c r="F16101" s="71"/>
      <c r="G16101" s="71"/>
      <c r="H16101" s="71"/>
      <c r="I16101" s="71"/>
      <c r="J16101" s="71"/>
      <c r="K16101" s="71"/>
      <c r="L16101" s="176"/>
      <c r="M16101" s="71"/>
      <c r="N16101" s="120"/>
      <c r="Z16101" s="92"/>
      <c r="AD16101" s="87"/>
    </row>
    <row r="16102" spans="3:30">
      <c r="C16102" s="88"/>
      <c r="D16102" s="71"/>
      <c r="E16102" s="71"/>
      <c r="F16102" s="71"/>
      <c r="G16102" s="71"/>
      <c r="H16102" s="71"/>
      <c r="I16102" s="71"/>
      <c r="J16102" s="71"/>
      <c r="K16102" s="71"/>
      <c r="L16102" s="176"/>
      <c r="M16102" s="71"/>
      <c r="N16102" s="120"/>
      <c r="Z16102" s="92"/>
      <c r="AD16102" s="87"/>
    </row>
    <row r="16103" spans="3:30">
      <c r="C16103" s="88"/>
      <c r="D16103" s="71"/>
      <c r="E16103" s="71"/>
      <c r="F16103" s="71"/>
      <c r="G16103" s="71"/>
      <c r="H16103" s="71"/>
      <c r="I16103" s="71"/>
      <c r="J16103" s="71"/>
      <c r="K16103" s="71"/>
      <c r="L16103" s="176"/>
      <c r="M16103" s="71"/>
      <c r="N16103" s="120"/>
      <c r="Z16103" s="92"/>
      <c r="AD16103" s="87"/>
    </row>
    <row r="16104" spans="3:30">
      <c r="C16104" s="88"/>
      <c r="D16104" s="71"/>
      <c r="E16104" s="71"/>
      <c r="F16104" s="71"/>
      <c r="G16104" s="71"/>
      <c r="H16104" s="71"/>
      <c r="I16104" s="71"/>
      <c r="J16104" s="71"/>
      <c r="K16104" s="71"/>
      <c r="L16104" s="176"/>
      <c r="M16104" s="71"/>
      <c r="N16104" s="120"/>
      <c r="Z16104" s="92"/>
      <c r="AD16104" s="87"/>
    </row>
    <row r="16105" spans="3:30">
      <c r="C16105" s="88"/>
      <c r="D16105" s="71"/>
      <c r="E16105" s="71"/>
      <c r="F16105" s="71"/>
      <c r="G16105" s="71"/>
      <c r="H16105" s="71"/>
      <c r="I16105" s="71"/>
      <c r="J16105" s="71"/>
      <c r="K16105" s="71"/>
      <c r="L16105" s="176"/>
      <c r="M16105" s="71"/>
      <c r="N16105" s="120"/>
      <c r="Z16105" s="92"/>
      <c r="AD16105" s="87"/>
    </row>
    <row r="16106" spans="3:30">
      <c r="C16106" s="88"/>
      <c r="D16106" s="71"/>
      <c r="E16106" s="71"/>
      <c r="F16106" s="71"/>
      <c r="G16106" s="71"/>
      <c r="H16106" s="71"/>
      <c r="I16106" s="71"/>
      <c r="J16106" s="71"/>
      <c r="K16106" s="71"/>
      <c r="L16106" s="176"/>
      <c r="M16106" s="71"/>
      <c r="N16106" s="120"/>
      <c r="Z16106" s="92"/>
      <c r="AD16106" s="87"/>
    </row>
    <row r="16107" spans="3:30">
      <c r="C16107" s="88"/>
      <c r="D16107" s="71"/>
      <c r="E16107" s="71"/>
      <c r="F16107" s="71"/>
      <c r="G16107" s="71"/>
      <c r="H16107" s="71"/>
      <c r="I16107" s="71"/>
      <c r="J16107" s="71"/>
      <c r="K16107" s="71"/>
      <c r="L16107" s="176"/>
      <c r="M16107" s="71"/>
      <c r="N16107" s="120"/>
      <c r="Z16107" s="92"/>
      <c r="AD16107" s="87"/>
    </row>
    <row r="16108" spans="3:30">
      <c r="C16108" s="88"/>
      <c r="D16108" s="71"/>
      <c r="E16108" s="71"/>
      <c r="F16108" s="71"/>
      <c r="G16108" s="71"/>
      <c r="H16108" s="71"/>
      <c r="I16108" s="71"/>
      <c r="J16108" s="71"/>
      <c r="K16108" s="71"/>
      <c r="L16108" s="176"/>
      <c r="M16108" s="71"/>
      <c r="N16108" s="120"/>
      <c r="Z16108" s="92"/>
      <c r="AD16108" s="87"/>
    </row>
    <row r="16109" spans="3:30">
      <c r="C16109" s="88"/>
      <c r="D16109" s="71"/>
      <c r="E16109" s="71"/>
      <c r="F16109" s="71"/>
      <c r="G16109" s="71"/>
      <c r="H16109" s="71"/>
      <c r="I16109" s="71"/>
      <c r="J16109" s="71"/>
      <c r="K16109" s="71"/>
      <c r="L16109" s="176"/>
      <c r="M16109" s="71"/>
      <c r="N16109" s="120"/>
      <c r="Z16109" s="92"/>
      <c r="AD16109" s="87"/>
    </row>
    <row r="16110" spans="3:30">
      <c r="C16110" s="88"/>
      <c r="D16110" s="71"/>
      <c r="E16110" s="71"/>
      <c r="F16110" s="71"/>
      <c r="G16110" s="71"/>
      <c r="H16110" s="71"/>
      <c r="I16110" s="71"/>
      <c r="J16110" s="71"/>
      <c r="K16110" s="71"/>
      <c r="L16110" s="176"/>
      <c r="M16110" s="71"/>
      <c r="N16110" s="120"/>
      <c r="Z16110" s="92"/>
      <c r="AD16110" s="87"/>
    </row>
    <row r="16111" spans="3:30">
      <c r="C16111" s="88"/>
      <c r="D16111" s="71"/>
      <c r="E16111" s="71"/>
      <c r="F16111" s="71"/>
      <c r="G16111" s="71"/>
      <c r="H16111" s="71"/>
      <c r="I16111" s="71"/>
      <c r="J16111" s="71"/>
      <c r="K16111" s="71"/>
      <c r="L16111" s="176"/>
      <c r="M16111" s="71"/>
      <c r="N16111" s="120"/>
      <c r="Z16111" s="92"/>
      <c r="AD16111" s="87"/>
    </row>
    <row r="16112" spans="3:30">
      <c r="C16112" s="88"/>
      <c r="D16112" s="71"/>
      <c r="E16112" s="71"/>
      <c r="F16112" s="71"/>
      <c r="G16112" s="71"/>
      <c r="H16112" s="71"/>
      <c r="I16112" s="71"/>
      <c r="J16112" s="71"/>
      <c r="K16112" s="71"/>
      <c r="L16112" s="176"/>
      <c r="M16112" s="71"/>
      <c r="N16112" s="120"/>
      <c r="Z16112" s="92"/>
      <c r="AD16112" s="87"/>
    </row>
    <row r="16113" spans="3:30">
      <c r="C16113" s="88"/>
      <c r="D16113" s="71"/>
      <c r="E16113" s="71"/>
      <c r="F16113" s="71"/>
      <c r="G16113" s="71"/>
      <c r="H16113" s="71"/>
      <c r="I16113" s="71"/>
      <c r="J16113" s="71"/>
      <c r="K16113" s="71"/>
      <c r="L16113" s="176"/>
      <c r="M16113" s="71"/>
      <c r="N16113" s="120"/>
      <c r="Z16113" s="92"/>
      <c r="AD16113" s="87"/>
    </row>
    <row r="16114" spans="3:30">
      <c r="C16114" s="88"/>
      <c r="D16114" s="71"/>
      <c r="E16114" s="71"/>
      <c r="F16114" s="71"/>
      <c r="G16114" s="71"/>
      <c r="H16114" s="71"/>
      <c r="I16114" s="71"/>
      <c r="J16114" s="71"/>
      <c r="K16114" s="71"/>
      <c r="L16114" s="176"/>
      <c r="M16114" s="71"/>
      <c r="N16114" s="120"/>
      <c r="Z16114" s="92"/>
      <c r="AD16114" s="87"/>
    </row>
    <row r="16115" spans="3:30">
      <c r="C16115" s="88"/>
      <c r="D16115" s="71"/>
      <c r="E16115" s="71"/>
      <c r="F16115" s="71"/>
      <c r="G16115" s="71"/>
      <c r="H16115" s="71"/>
      <c r="I16115" s="71"/>
      <c r="J16115" s="71"/>
      <c r="K16115" s="71"/>
      <c r="L16115" s="176"/>
      <c r="M16115" s="71"/>
      <c r="N16115" s="120"/>
      <c r="Z16115" s="92"/>
      <c r="AD16115" s="87"/>
    </row>
    <row r="16116" spans="3:30">
      <c r="C16116" s="88"/>
      <c r="D16116" s="71"/>
      <c r="E16116" s="71"/>
      <c r="F16116" s="71"/>
      <c r="G16116" s="71"/>
      <c r="H16116" s="71"/>
      <c r="I16116" s="71"/>
      <c r="J16116" s="71"/>
      <c r="K16116" s="71"/>
      <c r="L16116" s="176"/>
      <c r="M16116" s="71"/>
      <c r="N16116" s="120"/>
      <c r="Z16116" s="92"/>
      <c r="AD16116" s="87"/>
    </row>
    <row r="16117" spans="3:30">
      <c r="C16117" s="88"/>
      <c r="D16117" s="71"/>
      <c r="E16117" s="71"/>
      <c r="F16117" s="71"/>
      <c r="G16117" s="71"/>
      <c r="H16117" s="71"/>
      <c r="I16117" s="71"/>
      <c r="J16117" s="71"/>
      <c r="K16117" s="71"/>
      <c r="L16117" s="176"/>
      <c r="M16117" s="71"/>
      <c r="N16117" s="120"/>
      <c r="Z16117" s="92"/>
      <c r="AD16117" s="87"/>
    </row>
    <row r="16118" spans="3:30">
      <c r="C16118" s="88"/>
      <c r="D16118" s="71"/>
      <c r="E16118" s="71"/>
      <c r="F16118" s="71"/>
      <c r="G16118" s="71"/>
      <c r="H16118" s="71"/>
      <c r="I16118" s="71"/>
      <c r="J16118" s="71"/>
      <c r="K16118" s="71"/>
      <c r="L16118" s="176"/>
      <c r="M16118" s="71"/>
      <c r="N16118" s="120"/>
      <c r="Z16118" s="92"/>
      <c r="AD16118" s="87"/>
    </row>
    <row r="16119" spans="3:30">
      <c r="C16119" s="88"/>
      <c r="D16119" s="71"/>
      <c r="E16119" s="71"/>
      <c r="F16119" s="71"/>
      <c r="G16119" s="71"/>
      <c r="H16119" s="71"/>
      <c r="I16119" s="71"/>
      <c r="J16119" s="71"/>
      <c r="K16119" s="71"/>
      <c r="L16119" s="176"/>
      <c r="M16119" s="71"/>
      <c r="N16119" s="120"/>
      <c r="Z16119" s="92"/>
      <c r="AD16119" s="87"/>
    </row>
    <row r="16120" spans="3:30">
      <c r="C16120" s="88"/>
      <c r="D16120" s="71"/>
      <c r="E16120" s="71"/>
      <c r="F16120" s="71"/>
      <c r="G16120" s="71"/>
      <c r="H16120" s="71"/>
      <c r="I16120" s="71"/>
      <c r="J16120" s="71"/>
      <c r="K16120" s="71"/>
      <c r="L16120" s="176"/>
      <c r="M16120" s="71"/>
      <c r="N16120" s="120"/>
      <c r="Z16120" s="92"/>
      <c r="AD16120" s="87"/>
    </row>
    <row r="16121" spans="3:30">
      <c r="C16121" s="88"/>
      <c r="D16121" s="71"/>
      <c r="E16121" s="71"/>
      <c r="F16121" s="71"/>
      <c r="G16121" s="71"/>
      <c r="H16121" s="71"/>
      <c r="I16121" s="71"/>
      <c r="J16121" s="71"/>
      <c r="K16121" s="71"/>
      <c r="L16121" s="176"/>
      <c r="M16121" s="71"/>
      <c r="N16121" s="120"/>
      <c r="Z16121" s="92"/>
      <c r="AD16121" s="87"/>
    </row>
    <row r="16122" spans="3:30">
      <c r="C16122" s="88"/>
      <c r="D16122" s="71"/>
      <c r="E16122" s="71"/>
      <c r="F16122" s="71"/>
      <c r="G16122" s="71"/>
      <c r="H16122" s="71"/>
      <c r="I16122" s="71"/>
      <c r="J16122" s="71"/>
      <c r="K16122" s="71"/>
      <c r="L16122" s="176"/>
      <c r="M16122" s="71"/>
      <c r="N16122" s="120"/>
      <c r="Z16122" s="92"/>
      <c r="AD16122" s="87"/>
    </row>
    <row r="16123" spans="3:30">
      <c r="C16123" s="88"/>
      <c r="D16123" s="71"/>
      <c r="E16123" s="71"/>
      <c r="F16123" s="71"/>
      <c r="G16123" s="71"/>
      <c r="H16123" s="71"/>
      <c r="I16123" s="71"/>
      <c r="J16123" s="71"/>
      <c r="K16123" s="71"/>
      <c r="L16123" s="176"/>
      <c r="M16123" s="71"/>
      <c r="N16123" s="120"/>
      <c r="Z16123" s="92"/>
      <c r="AD16123" s="87"/>
    </row>
    <row r="16124" spans="3:30">
      <c r="C16124" s="88"/>
      <c r="D16124" s="71"/>
      <c r="E16124" s="71"/>
      <c r="F16124" s="71"/>
      <c r="G16124" s="71"/>
      <c r="H16124" s="71"/>
      <c r="I16124" s="71"/>
      <c r="J16124" s="71"/>
      <c r="K16124" s="71"/>
      <c r="L16124" s="176"/>
      <c r="M16124" s="71"/>
      <c r="N16124" s="120"/>
      <c r="Z16124" s="92"/>
      <c r="AD16124" s="87"/>
    </row>
    <row r="16125" spans="3:30">
      <c r="C16125" s="88"/>
      <c r="D16125" s="71"/>
      <c r="E16125" s="71"/>
      <c r="F16125" s="71"/>
      <c r="G16125" s="71"/>
      <c r="H16125" s="71"/>
      <c r="I16125" s="71"/>
      <c r="J16125" s="71"/>
      <c r="K16125" s="71"/>
      <c r="L16125" s="176"/>
      <c r="M16125" s="71"/>
      <c r="N16125" s="120"/>
      <c r="Z16125" s="92"/>
      <c r="AD16125" s="87"/>
    </row>
    <row r="16126" spans="3:30">
      <c r="C16126" s="88"/>
      <c r="D16126" s="71"/>
      <c r="E16126" s="71"/>
      <c r="F16126" s="71"/>
      <c r="G16126" s="71"/>
      <c r="H16126" s="71"/>
      <c r="I16126" s="71"/>
      <c r="J16126" s="71"/>
      <c r="K16126" s="71"/>
      <c r="L16126" s="176"/>
      <c r="M16126" s="71"/>
      <c r="N16126" s="120"/>
      <c r="Z16126" s="92"/>
      <c r="AD16126" s="87"/>
    </row>
    <row r="16127" spans="3:30">
      <c r="C16127" s="88"/>
      <c r="D16127" s="71"/>
      <c r="E16127" s="71"/>
      <c r="F16127" s="71"/>
      <c r="G16127" s="71"/>
      <c r="H16127" s="71"/>
      <c r="I16127" s="71"/>
      <c r="J16127" s="71"/>
      <c r="K16127" s="71"/>
      <c r="L16127" s="176"/>
      <c r="M16127" s="71"/>
      <c r="N16127" s="120"/>
      <c r="Z16127" s="92"/>
      <c r="AD16127" s="87"/>
    </row>
    <row r="16128" spans="3:30">
      <c r="C16128" s="88"/>
      <c r="D16128" s="71"/>
      <c r="E16128" s="71"/>
      <c r="F16128" s="71"/>
      <c r="G16128" s="71"/>
      <c r="H16128" s="71"/>
      <c r="I16128" s="71"/>
      <c r="J16128" s="71"/>
      <c r="K16128" s="71"/>
      <c r="L16128" s="176"/>
      <c r="M16128" s="71"/>
      <c r="N16128" s="120"/>
      <c r="Z16128" s="92"/>
      <c r="AD16128" s="87"/>
    </row>
    <row r="16129" spans="3:30">
      <c r="C16129" s="88"/>
      <c r="D16129" s="71"/>
      <c r="E16129" s="71"/>
      <c r="F16129" s="71"/>
      <c r="G16129" s="71"/>
      <c r="H16129" s="71"/>
      <c r="I16129" s="71"/>
      <c r="J16129" s="71"/>
      <c r="K16129" s="71"/>
      <c r="L16129" s="176"/>
      <c r="M16129" s="71"/>
      <c r="N16129" s="120"/>
      <c r="Z16129" s="92"/>
      <c r="AD16129" s="87"/>
    </row>
    <row r="16130" spans="3:30">
      <c r="C16130" s="88"/>
      <c r="D16130" s="71"/>
      <c r="E16130" s="71"/>
      <c r="F16130" s="71"/>
      <c r="G16130" s="71"/>
      <c r="H16130" s="71"/>
      <c r="I16130" s="71"/>
      <c r="J16130" s="71"/>
      <c r="K16130" s="71"/>
      <c r="L16130" s="176"/>
      <c r="M16130" s="71"/>
      <c r="N16130" s="120"/>
      <c r="Z16130" s="92"/>
      <c r="AD16130" s="87"/>
    </row>
    <row r="16131" spans="3:30">
      <c r="C16131" s="88"/>
      <c r="D16131" s="71"/>
      <c r="E16131" s="71"/>
      <c r="F16131" s="71"/>
      <c r="G16131" s="71"/>
      <c r="H16131" s="71"/>
      <c r="I16131" s="71"/>
      <c r="J16131" s="71"/>
      <c r="K16131" s="71"/>
      <c r="L16131" s="176"/>
      <c r="M16131" s="71"/>
      <c r="N16131" s="120"/>
      <c r="Z16131" s="92"/>
      <c r="AD16131" s="87"/>
    </row>
    <row r="16132" spans="3:30">
      <c r="C16132" s="88"/>
      <c r="D16132" s="71"/>
      <c r="E16132" s="71"/>
      <c r="F16132" s="71"/>
      <c r="G16132" s="71"/>
      <c r="H16132" s="71"/>
      <c r="I16132" s="71"/>
      <c r="J16132" s="71"/>
      <c r="K16132" s="71"/>
      <c r="L16132" s="176"/>
      <c r="M16132" s="71"/>
      <c r="N16132" s="120"/>
      <c r="Z16132" s="92"/>
      <c r="AD16132" s="87"/>
    </row>
    <row r="16133" spans="3:30">
      <c r="C16133" s="88"/>
      <c r="D16133" s="71"/>
      <c r="E16133" s="71"/>
      <c r="F16133" s="71"/>
      <c r="G16133" s="71"/>
      <c r="H16133" s="71"/>
      <c r="I16133" s="71"/>
      <c r="J16133" s="71"/>
      <c r="K16133" s="71"/>
      <c r="L16133" s="176"/>
      <c r="M16133" s="71"/>
      <c r="N16133" s="120"/>
      <c r="Z16133" s="92"/>
      <c r="AD16133" s="87"/>
    </row>
    <row r="16134" spans="3:30">
      <c r="C16134" s="88"/>
      <c r="D16134" s="71"/>
      <c r="E16134" s="71"/>
      <c r="F16134" s="71"/>
      <c r="G16134" s="71"/>
      <c r="H16134" s="71"/>
      <c r="I16134" s="71"/>
      <c r="J16134" s="71"/>
      <c r="K16134" s="71"/>
      <c r="L16134" s="176"/>
      <c r="M16134" s="71"/>
      <c r="N16134" s="120"/>
      <c r="Z16134" s="92"/>
      <c r="AD16134" s="87"/>
    </row>
    <row r="16135" spans="3:30">
      <c r="C16135" s="88"/>
      <c r="D16135" s="71"/>
      <c r="E16135" s="71"/>
      <c r="F16135" s="71"/>
      <c r="G16135" s="71"/>
      <c r="H16135" s="71"/>
      <c r="I16135" s="71"/>
      <c r="J16135" s="71"/>
      <c r="K16135" s="71"/>
      <c r="L16135" s="176"/>
      <c r="M16135" s="71"/>
      <c r="N16135" s="120"/>
      <c r="Z16135" s="92"/>
      <c r="AD16135" s="87"/>
    </row>
    <row r="16136" spans="3:30">
      <c r="C16136" s="88"/>
      <c r="D16136" s="71"/>
      <c r="E16136" s="71"/>
      <c r="F16136" s="71"/>
      <c r="G16136" s="71"/>
      <c r="H16136" s="71"/>
      <c r="I16136" s="71"/>
      <c r="J16136" s="71"/>
      <c r="K16136" s="71"/>
      <c r="L16136" s="176"/>
      <c r="M16136" s="71"/>
      <c r="N16136" s="120"/>
      <c r="Z16136" s="92"/>
      <c r="AD16136" s="87"/>
    </row>
    <row r="16137" spans="3:30">
      <c r="C16137" s="88"/>
      <c r="D16137" s="71"/>
      <c r="E16137" s="71"/>
      <c r="F16137" s="71"/>
      <c r="G16137" s="71"/>
      <c r="H16137" s="71"/>
      <c r="I16137" s="71"/>
      <c r="J16137" s="71"/>
      <c r="K16137" s="71"/>
      <c r="L16137" s="176"/>
      <c r="M16137" s="71"/>
      <c r="N16137" s="120"/>
      <c r="Z16137" s="92"/>
      <c r="AD16137" s="87"/>
    </row>
    <row r="16138" spans="3:30">
      <c r="C16138" s="88"/>
      <c r="D16138" s="71"/>
      <c r="E16138" s="71"/>
      <c r="F16138" s="71"/>
      <c r="G16138" s="71"/>
      <c r="H16138" s="71"/>
      <c r="I16138" s="71"/>
      <c r="J16138" s="71"/>
      <c r="K16138" s="71"/>
      <c r="L16138" s="176"/>
      <c r="M16138" s="71"/>
      <c r="N16138" s="120"/>
      <c r="Z16138" s="92"/>
      <c r="AD16138" s="87"/>
    </row>
    <row r="16139" spans="3:30">
      <c r="C16139" s="88"/>
      <c r="D16139" s="71"/>
      <c r="E16139" s="71"/>
      <c r="F16139" s="71"/>
      <c r="G16139" s="71"/>
      <c r="H16139" s="71"/>
      <c r="I16139" s="71"/>
      <c r="J16139" s="71"/>
      <c r="K16139" s="71"/>
      <c r="L16139" s="176"/>
      <c r="M16139" s="71"/>
      <c r="N16139" s="120"/>
      <c r="Z16139" s="92"/>
      <c r="AD16139" s="87"/>
    </row>
    <row r="16140" spans="3:30">
      <c r="C16140" s="88"/>
      <c r="D16140" s="71"/>
      <c r="E16140" s="71"/>
      <c r="F16140" s="71"/>
      <c r="G16140" s="71"/>
      <c r="H16140" s="71"/>
      <c r="I16140" s="71"/>
      <c r="J16140" s="71"/>
      <c r="K16140" s="71"/>
      <c r="L16140" s="176"/>
      <c r="M16140" s="71"/>
      <c r="N16140" s="120"/>
      <c r="Z16140" s="92"/>
      <c r="AD16140" s="87"/>
    </row>
    <row r="16141" spans="3:30">
      <c r="C16141" s="88"/>
      <c r="D16141" s="71"/>
      <c r="E16141" s="71"/>
      <c r="F16141" s="71"/>
      <c r="G16141" s="71"/>
      <c r="H16141" s="71"/>
      <c r="I16141" s="71"/>
      <c r="J16141" s="71"/>
      <c r="K16141" s="71"/>
      <c r="L16141" s="176"/>
      <c r="M16141" s="71"/>
      <c r="N16141" s="120"/>
      <c r="Z16141" s="92"/>
      <c r="AD16141" s="87"/>
    </row>
    <row r="16142" spans="3:30">
      <c r="C16142" s="88"/>
      <c r="D16142" s="71"/>
      <c r="E16142" s="71"/>
      <c r="F16142" s="71"/>
      <c r="G16142" s="71"/>
      <c r="H16142" s="71"/>
      <c r="I16142" s="71"/>
      <c r="J16142" s="71"/>
      <c r="K16142" s="71"/>
      <c r="L16142" s="176"/>
      <c r="M16142" s="71"/>
      <c r="N16142" s="120"/>
      <c r="Z16142" s="92"/>
      <c r="AD16142" s="87"/>
    </row>
    <row r="16143" spans="3:30">
      <c r="C16143" s="88"/>
      <c r="D16143" s="71"/>
      <c r="E16143" s="71"/>
      <c r="F16143" s="71"/>
      <c r="G16143" s="71"/>
      <c r="H16143" s="71"/>
      <c r="I16143" s="71"/>
      <c r="J16143" s="71"/>
      <c r="K16143" s="71"/>
      <c r="L16143" s="176"/>
      <c r="M16143" s="71"/>
      <c r="N16143" s="120"/>
      <c r="Z16143" s="92"/>
      <c r="AD16143" s="87"/>
    </row>
    <row r="16144" spans="3:30">
      <c r="C16144" s="88"/>
      <c r="D16144" s="71"/>
      <c r="E16144" s="71"/>
      <c r="F16144" s="71"/>
      <c r="G16144" s="71"/>
      <c r="H16144" s="71"/>
      <c r="I16144" s="71"/>
      <c r="J16144" s="71"/>
      <c r="K16144" s="71"/>
      <c r="L16144" s="176"/>
      <c r="M16144" s="71"/>
      <c r="N16144" s="120"/>
      <c r="Z16144" s="92"/>
      <c r="AD16144" s="87"/>
    </row>
    <row r="16145" spans="3:30">
      <c r="C16145" s="88"/>
      <c r="D16145" s="71"/>
      <c r="E16145" s="71"/>
      <c r="F16145" s="71"/>
      <c r="G16145" s="71"/>
      <c r="H16145" s="71"/>
      <c r="I16145" s="71"/>
      <c r="J16145" s="71"/>
      <c r="K16145" s="71"/>
      <c r="L16145" s="176"/>
      <c r="M16145" s="71"/>
      <c r="N16145" s="120"/>
      <c r="Z16145" s="92"/>
      <c r="AD16145" s="87"/>
    </row>
    <row r="16146" spans="3:30">
      <c r="C16146" s="88"/>
      <c r="D16146" s="71"/>
      <c r="E16146" s="71"/>
      <c r="F16146" s="71"/>
      <c r="G16146" s="71"/>
      <c r="H16146" s="71"/>
      <c r="I16146" s="71"/>
      <c r="J16146" s="71"/>
      <c r="K16146" s="71"/>
      <c r="L16146" s="176"/>
      <c r="M16146" s="71"/>
      <c r="N16146" s="120"/>
      <c r="Z16146" s="92"/>
      <c r="AD16146" s="87"/>
    </row>
    <row r="16147" spans="3:30">
      <c r="C16147" s="88"/>
      <c r="D16147" s="71"/>
      <c r="E16147" s="71"/>
      <c r="F16147" s="71"/>
      <c r="G16147" s="71"/>
      <c r="H16147" s="71"/>
      <c r="I16147" s="71"/>
      <c r="J16147" s="71"/>
      <c r="K16147" s="71"/>
      <c r="L16147" s="176"/>
      <c r="M16147" s="71"/>
      <c r="N16147" s="120"/>
      <c r="Z16147" s="92"/>
      <c r="AD16147" s="87"/>
    </row>
    <row r="16148" spans="3:30">
      <c r="C16148" s="88"/>
      <c r="D16148" s="71"/>
      <c r="E16148" s="71"/>
      <c r="F16148" s="71"/>
      <c r="G16148" s="71"/>
      <c r="H16148" s="71"/>
      <c r="I16148" s="71"/>
      <c r="J16148" s="71"/>
      <c r="K16148" s="71"/>
      <c r="L16148" s="176"/>
      <c r="M16148" s="71"/>
      <c r="N16148" s="120"/>
      <c r="Z16148" s="92"/>
      <c r="AD16148" s="87"/>
    </row>
    <row r="16149" spans="3:30">
      <c r="C16149" s="88"/>
      <c r="D16149" s="71"/>
      <c r="E16149" s="71"/>
      <c r="F16149" s="71"/>
      <c r="G16149" s="71"/>
      <c r="H16149" s="71"/>
      <c r="I16149" s="71"/>
      <c r="J16149" s="71"/>
      <c r="K16149" s="71"/>
      <c r="L16149" s="176"/>
      <c r="M16149" s="71"/>
      <c r="N16149" s="120"/>
      <c r="Z16149" s="92"/>
      <c r="AD16149" s="87"/>
    </row>
    <row r="16150" spans="3:30">
      <c r="C16150" s="88"/>
      <c r="D16150" s="71"/>
      <c r="E16150" s="71"/>
      <c r="F16150" s="71"/>
      <c r="G16150" s="71"/>
      <c r="H16150" s="71"/>
      <c r="I16150" s="71"/>
      <c r="J16150" s="71"/>
      <c r="K16150" s="71"/>
      <c r="L16150" s="176"/>
      <c r="M16150" s="71"/>
      <c r="N16150" s="120"/>
      <c r="Z16150" s="92"/>
      <c r="AD16150" s="87"/>
    </row>
    <row r="16151" spans="3:30">
      <c r="C16151" s="88"/>
      <c r="D16151" s="71"/>
      <c r="E16151" s="71"/>
      <c r="F16151" s="71"/>
      <c r="G16151" s="71"/>
      <c r="H16151" s="71"/>
      <c r="I16151" s="71"/>
      <c r="J16151" s="71"/>
      <c r="K16151" s="71"/>
      <c r="L16151" s="176"/>
      <c r="M16151" s="71"/>
      <c r="N16151" s="120"/>
      <c r="Z16151" s="92"/>
      <c r="AD16151" s="87"/>
    </row>
    <row r="16152" spans="3:30">
      <c r="C16152" s="88"/>
      <c r="D16152" s="71"/>
      <c r="E16152" s="71"/>
      <c r="F16152" s="71"/>
      <c r="G16152" s="71"/>
      <c r="H16152" s="71"/>
      <c r="I16152" s="88"/>
      <c r="J16152" s="71"/>
      <c r="K16152" s="71"/>
      <c r="L16152" s="176"/>
      <c r="M16152" s="71"/>
      <c r="N16152" s="120"/>
      <c r="Z16152" s="92"/>
      <c r="AD16152" s="87"/>
    </row>
    <row r="16153" spans="3:30">
      <c r="C16153" s="88"/>
      <c r="D16153" s="71"/>
      <c r="E16153" s="71"/>
      <c r="F16153" s="71"/>
      <c r="G16153" s="71"/>
      <c r="H16153" s="71"/>
      <c r="I16153" s="88"/>
      <c r="J16153" s="71"/>
      <c r="K16153" s="71"/>
      <c r="L16153" s="176"/>
      <c r="M16153" s="71"/>
      <c r="N16153" s="120"/>
      <c r="Z16153" s="92"/>
      <c r="AD16153" s="87"/>
    </row>
    <row r="16154" spans="3:30">
      <c r="C16154" s="88"/>
      <c r="D16154" s="71"/>
      <c r="E16154" s="71"/>
      <c r="F16154" s="71"/>
      <c r="G16154" s="71"/>
      <c r="H16154" s="71"/>
      <c r="I16154" s="88"/>
      <c r="J16154" s="71"/>
      <c r="K16154" s="71"/>
      <c r="L16154" s="176"/>
      <c r="M16154" s="71"/>
      <c r="N16154" s="120"/>
      <c r="Z16154" s="92"/>
      <c r="AD16154" s="87"/>
    </row>
    <row r="16155" spans="3:30">
      <c r="C16155" s="88"/>
      <c r="D16155" s="71"/>
      <c r="E16155" s="71"/>
      <c r="F16155" s="71"/>
      <c r="G16155" s="71"/>
      <c r="H16155" s="71"/>
      <c r="I16155" s="88"/>
      <c r="J16155" s="71"/>
      <c r="K16155" s="71"/>
      <c r="L16155" s="176"/>
      <c r="M16155" s="71"/>
      <c r="N16155" s="120"/>
      <c r="Z16155" s="92"/>
      <c r="AD16155" s="87"/>
    </row>
    <row r="16156" spans="3:30">
      <c r="C16156" s="88"/>
      <c r="D16156" s="71"/>
      <c r="E16156" s="71"/>
      <c r="F16156" s="71"/>
      <c r="G16156" s="71"/>
      <c r="H16156" s="71"/>
      <c r="I16156" s="88"/>
      <c r="J16156" s="71"/>
      <c r="K16156" s="71"/>
      <c r="L16156" s="176"/>
      <c r="M16156" s="71"/>
      <c r="N16156" s="120"/>
      <c r="Z16156" s="92"/>
      <c r="AD16156" s="87"/>
    </row>
    <row r="16157" spans="3:30">
      <c r="C16157" s="88"/>
      <c r="D16157" s="71"/>
      <c r="E16157" s="71"/>
      <c r="F16157" s="71"/>
      <c r="G16157" s="71"/>
      <c r="H16157" s="71"/>
      <c r="I16157" s="88"/>
      <c r="J16157" s="71"/>
      <c r="K16157" s="71"/>
      <c r="L16157" s="176"/>
      <c r="M16157" s="71"/>
      <c r="N16157" s="120"/>
      <c r="Z16157" s="92"/>
      <c r="AD16157" s="87"/>
    </row>
    <row r="16158" spans="3:30">
      <c r="C16158" s="88"/>
      <c r="D16158" s="71"/>
      <c r="E16158" s="71"/>
      <c r="F16158" s="71"/>
      <c r="G16158" s="71"/>
      <c r="H16158" s="71"/>
      <c r="I16158" s="88"/>
      <c r="J16158" s="71"/>
      <c r="K16158" s="71"/>
      <c r="L16158" s="176"/>
      <c r="M16158" s="71"/>
      <c r="N16158" s="120"/>
      <c r="Z16158" s="92"/>
      <c r="AD16158" s="87"/>
    </row>
    <row r="16159" spans="3:30">
      <c r="C16159" s="88"/>
      <c r="D16159" s="71"/>
      <c r="E16159" s="71"/>
      <c r="F16159" s="71"/>
      <c r="G16159" s="71"/>
      <c r="H16159" s="71"/>
      <c r="I16159" s="88"/>
      <c r="J16159" s="71"/>
      <c r="K16159" s="71"/>
      <c r="L16159" s="176"/>
      <c r="M16159" s="71"/>
      <c r="N16159" s="120"/>
      <c r="Z16159" s="92"/>
      <c r="AD16159" s="87"/>
    </row>
    <row r="16160" spans="3:30">
      <c r="C16160" s="88"/>
      <c r="D16160" s="71"/>
      <c r="E16160" s="71"/>
      <c r="F16160" s="71"/>
      <c r="G16160" s="71"/>
      <c r="H16160" s="71"/>
      <c r="I16160" s="88"/>
      <c r="J16160" s="71"/>
      <c r="K16160" s="71"/>
      <c r="L16160" s="176"/>
      <c r="M16160" s="71"/>
      <c r="N16160" s="120"/>
      <c r="Z16160" s="92"/>
      <c r="AD16160" s="87"/>
    </row>
    <row r="16161" spans="3:30">
      <c r="C16161" s="88"/>
      <c r="D16161" s="71"/>
      <c r="E16161" s="71"/>
      <c r="F16161" s="71"/>
      <c r="G16161" s="71"/>
      <c r="H16161" s="71"/>
      <c r="I16161" s="88"/>
      <c r="J16161" s="71"/>
      <c r="K16161" s="71"/>
      <c r="L16161" s="176"/>
      <c r="M16161" s="71"/>
      <c r="N16161" s="120"/>
      <c r="Z16161" s="92"/>
      <c r="AD16161" s="87"/>
    </row>
    <row r="16162" spans="3:30">
      <c r="C16162" s="88"/>
      <c r="D16162" s="71"/>
      <c r="E16162" s="71"/>
      <c r="F16162" s="71"/>
      <c r="G16162" s="71"/>
      <c r="H16162" s="71"/>
      <c r="I16162" s="88"/>
      <c r="J16162" s="71"/>
      <c r="K16162" s="71"/>
      <c r="L16162" s="176"/>
      <c r="M16162" s="71"/>
      <c r="N16162" s="120"/>
      <c r="Z16162" s="92"/>
      <c r="AD16162" s="87"/>
    </row>
    <row r="16163" spans="3:30">
      <c r="C16163" s="88"/>
      <c r="D16163" s="71"/>
      <c r="E16163" s="71"/>
      <c r="F16163" s="71"/>
      <c r="G16163" s="71"/>
      <c r="H16163" s="71"/>
      <c r="I16163" s="88"/>
      <c r="J16163" s="71"/>
      <c r="K16163" s="71"/>
      <c r="L16163" s="176"/>
      <c r="M16163" s="71"/>
      <c r="N16163" s="120"/>
      <c r="Z16163" s="92"/>
      <c r="AD16163" s="87"/>
    </row>
    <row r="16164" spans="3:30">
      <c r="C16164" s="88"/>
      <c r="D16164" s="71"/>
      <c r="E16164" s="71"/>
      <c r="F16164" s="71"/>
      <c r="G16164" s="71"/>
      <c r="H16164" s="71"/>
      <c r="I16164" s="88"/>
      <c r="J16164" s="71"/>
      <c r="K16164" s="71"/>
      <c r="L16164" s="176"/>
      <c r="M16164" s="71"/>
      <c r="N16164" s="120"/>
      <c r="Z16164" s="92"/>
      <c r="AD16164" s="87"/>
    </row>
    <row r="16165" spans="3:30">
      <c r="C16165" s="88"/>
      <c r="D16165" s="71"/>
      <c r="E16165" s="71"/>
      <c r="F16165" s="71"/>
      <c r="G16165" s="71"/>
      <c r="H16165" s="71"/>
      <c r="I16165" s="88"/>
      <c r="J16165" s="71"/>
      <c r="K16165" s="71"/>
      <c r="L16165" s="176"/>
      <c r="M16165" s="71"/>
      <c r="N16165" s="120"/>
      <c r="Z16165" s="92"/>
      <c r="AD16165" s="87"/>
    </row>
    <row r="16166" spans="3:30">
      <c r="C16166" s="88"/>
      <c r="D16166" s="71"/>
      <c r="E16166" s="71"/>
      <c r="F16166" s="71"/>
      <c r="G16166" s="71"/>
      <c r="H16166" s="71"/>
      <c r="I16166" s="88"/>
      <c r="J16166" s="71"/>
      <c r="K16166" s="71"/>
      <c r="L16166" s="176"/>
      <c r="M16166" s="71"/>
      <c r="N16166" s="120"/>
      <c r="Z16166" s="92"/>
      <c r="AD16166" s="87"/>
    </row>
    <row r="16167" spans="3:30">
      <c r="C16167" s="88"/>
      <c r="D16167" s="71"/>
      <c r="E16167" s="71"/>
      <c r="F16167" s="71"/>
      <c r="G16167" s="71"/>
      <c r="H16167" s="71"/>
      <c r="I16167" s="88"/>
      <c r="J16167" s="71"/>
      <c r="K16167" s="71"/>
      <c r="L16167" s="176"/>
      <c r="M16167" s="71"/>
      <c r="N16167" s="120"/>
      <c r="Z16167" s="92"/>
      <c r="AD16167" s="87"/>
    </row>
    <row r="16168" spans="3:30">
      <c r="C16168" s="88"/>
      <c r="D16168" s="71"/>
      <c r="E16168" s="71"/>
      <c r="F16168" s="71"/>
      <c r="G16168" s="71"/>
      <c r="H16168" s="71"/>
      <c r="I16168" s="88"/>
      <c r="J16168" s="71"/>
      <c r="K16168" s="71"/>
      <c r="L16168" s="176"/>
      <c r="M16168" s="71"/>
      <c r="N16168" s="120"/>
      <c r="Z16168" s="92"/>
      <c r="AD16168" s="87"/>
    </row>
    <row r="16169" spans="3:30">
      <c r="C16169" s="88"/>
      <c r="D16169" s="71"/>
      <c r="E16169" s="71"/>
      <c r="F16169" s="71"/>
      <c r="G16169" s="71"/>
      <c r="H16169" s="71"/>
      <c r="I16169" s="88"/>
      <c r="J16169" s="71"/>
      <c r="K16169" s="71"/>
      <c r="L16169" s="176"/>
      <c r="M16169" s="71"/>
      <c r="N16169" s="120"/>
      <c r="Z16169" s="92"/>
      <c r="AD16169" s="87"/>
    </row>
    <row r="16170" spans="3:30">
      <c r="C16170" s="88"/>
      <c r="D16170" s="71"/>
      <c r="E16170" s="71"/>
      <c r="F16170" s="71"/>
      <c r="G16170" s="71"/>
      <c r="H16170" s="71"/>
      <c r="I16170" s="88"/>
      <c r="J16170" s="71"/>
      <c r="K16170" s="71"/>
      <c r="L16170" s="176"/>
      <c r="M16170" s="71"/>
      <c r="N16170" s="120"/>
      <c r="Z16170" s="92"/>
      <c r="AD16170" s="87"/>
    </row>
    <row r="16171" spans="3:30">
      <c r="C16171" s="88"/>
      <c r="D16171" s="71"/>
      <c r="E16171" s="71"/>
      <c r="F16171" s="71"/>
      <c r="G16171" s="71"/>
      <c r="H16171" s="71"/>
      <c r="I16171" s="88"/>
      <c r="J16171" s="71"/>
      <c r="K16171" s="71"/>
      <c r="L16171" s="176"/>
      <c r="M16171" s="71"/>
      <c r="N16171" s="120"/>
      <c r="Z16171" s="92"/>
      <c r="AD16171" s="87"/>
    </row>
    <row r="16172" spans="3:30">
      <c r="C16172" s="88"/>
      <c r="D16172" s="71"/>
      <c r="E16172" s="71"/>
      <c r="F16172" s="71"/>
      <c r="G16172" s="71"/>
      <c r="H16172" s="71"/>
      <c r="I16172" s="88"/>
      <c r="J16172" s="71"/>
      <c r="K16172" s="71"/>
      <c r="L16172" s="176"/>
      <c r="M16172" s="71"/>
      <c r="N16172" s="120"/>
      <c r="Z16172" s="92"/>
      <c r="AD16172" s="87"/>
    </row>
    <row r="16173" spans="3:30">
      <c r="C16173" s="88"/>
      <c r="D16173" s="71"/>
      <c r="E16173" s="71"/>
      <c r="F16173" s="71"/>
      <c r="G16173" s="71"/>
      <c r="H16173" s="71"/>
      <c r="I16173" s="88"/>
      <c r="J16173" s="71"/>
      <c r="K16173" s="71"/>
      <c r="L16173" s="176"/>
      <c r="M16173" s="71"/>
      <c r="N16173" s="120"/>
      <c r="Z16173" s="92"/>
      <c r="AD16173" s="87"/>
    </row>
    <row r="16174" spans="3:30">
      <c r="C16174" s="88"/>
      <c r="D16174" s="71"/>
      <c r="E16174" s="71"/>
      <c r="F16174" s="71"/>
      <c r="G16174" s="71"/>
      <c r="H16174" s="71"/>
      <c r="I16174" s="88"/>
      <c r="J16174" s="71"/>
      <c r="K16174" s="71"/>
      <c r="L16174" s="176"/>
      <c r="M16174" s="71"/>
      <c r="N16174" s="120"/>
      <c r="Z16174" s="92"/>
      <c r="AD16174" s="87"/>
    </row>
    <row r="16175" spans="3:30">
      <c r="C16175" s="88"/>
      <c r="D16175" s="71"/>
      <c r="E16175" s="71"/>
      <c r="F16175" s="71"/>
      <c r="G16175" s="71"/>
      <c r="H16175" s="71"/>
      <c r="I16175" s="88"/>
      <c r="J16175" s="71"/>
      <c r="K16175" s="71"/>
      <c r="L16175" s="176"/>
      <c r="M16175" s="71"/>
      <c r="N16175" s="120"/>
      <c r="Z16175" s="92"/>
      <c r="AD16175" s="87"/>
    </row>
    <row r="16176" spans="3:30">
      <c r="C16176" s="88"/>
      <c r="D16176" s="71"/>
      <c r="E16176" s="71"/>
      <c r="F16176" s="71"/>
      <c r="G16176" s="71"/>
      <c r="H16176" s="71"/>
      <c r="I16176" s="88"/>
      <c r="J16176" s="71"/>
      <c r="K16176" s="71"/>
      <c r="L16176" s="176"/>
      <c r="M16176" s="71"/>
      <c r="N16176" s="120"/>
      <c r="Z16176" s="92"/>
      <c r="AD16176" s="87"/>
    </row>
    <row r="16177" spans="3:30">
      <c r="C16177" s="88"/>
      <c r="D16177" s="71"/>
      <c r="E16177" s="71"/>
      <c r="F16177" s="71"/>
      <c r="G16177" s="71"/>
      <c r="H16177" s="71"/>
      <c r="I16177" s="88"/>
      <c r="J16177" s="71"/>
      <c r="K16177" s="71"/>
      <c r="L16177" s="176"/>
      <c r="M16177" s="71"/>
      <c r="N16177" s="120"/>
      <c r="Z16177" s="92"/>
      <c r="AD16177" s="87"/>
    </row>
    <row r="16178" spans="3:30">
      <c r="C16178" s="88"/>
      <c r="D16178" s="71"/>
      <c r="E16178" s="71"/>
      <c r="F16178" s="71"/>
      <c r="G16178" s="71"/>
      <c r="H16178" s="71"/>
      <c r="I16178" s="88"/>
      <c r="J16178" s="71"/>
      <c r="K16178" s="71"/>
      <c r="L16178" s="176"/>
      <c r="M16178" s="71"/>
      <c r="N16178" s="120"/>
      <c r="Z16178" s="92"/>
      <c r="AD16178" s="87"/>
    </row>
    <row r="16179" spans="3:30">
      <c r="C16179" s="88"/>
      <c r="D16179" s="71"/>
      <c r="E16179" s="71"/>
      <c r="F16179" s="71"/>
      <c r="G16179" s="71"/>
      <c r="H16179" s="71"/>
      <c r="I16179" s="88"/>
      <c r="J16179" s="71"/>
      <c r="K16179" s="71"/>
      <c r="L16179" s="176"/>
      <c r="M16179" s="71"/>
      <c r="N16179" s="120"/>
      <c r="Z16179" s="92"/>
      <c r="AD16179" s="87"/>
    </row>
    <row r="16180" spans="3:30">
      <c r="C16180" s="88"/>
      <c r="D16180" s="71"/>
      <c r="E16180" s="71"/>
      <c r="F16180" s="71"/>
      <c r="G16180" s="71"/>
      <c r="H16180" s="71"/>
      <c r="I16180" s="88"/>
      <c r="J16180" s="71"/>
      <c r="K16180" s="71"/>
      <c r="L16180" s="176"/>
      <c r="M16180" s="71"/>
      <c r="N16180" s="120"/>
      <c r="Z16180" s="92"/>
      <c r="AD16180" s="87"/>
    </row>
    <row r="16181" spans="3:30">
      <c r="C16181" s="88"/>
      <c r="D16181" s="71"/>
      <c r="E16181" s="71"/>
      <c r="F16181" s="71"/>
      <c r="G16181" s="71"/>
      <c r="H16181" s="71"/>
      <c r="I16181" s="88"/>
      <c r="J16181" s="71"/>
      <c r="K16181" s="71"/>
      <c r="L16181" s="176"/>
      <c r="M16181" s="71"/>
      <c r="N16181" s="120"/>
      <c r="Z16181" s="92"/>
      <c r="AD16181" s="87"/>
    </row>
    <row r="16182" spans="3:30">
      <c r="C16182" s="88"/>
      <c r="D16182" s="71"/>
      <c r="E16182" s="71"/>
      <c r="F16182" s="71"/>
      <c r="G16182" s="71"/>
      <c r="H16182" s="71"/>
      <c r="I16182" s="88"/>
      <c r="J16182" s="71"/>
      <c r="K16182" s="71"/>
      <c r="L16182" s="176"/>
      <c r="M16182" s="71"/>
      <c r="N16182" s="120"/>
      <c r="Z16182" s="92"/>
      <c r="AD16182" s="87"/>
    </row>
    <row r="16183" spans="3:30">
      <c r="C16183" s="88"/>
      <c r="D16183" s="71"/>
      <c r="E16183" s="71"/>
      <c r="F16183" s="71"/>
      <c r="G16183" s="71"/>
      <c r="H16183" s="71"/>
      <c r="I16183" s="88"/>
      <c r="J16183" s="71"/>
      <c r="K16183" s="71"/>
      <c r="L16183" s="176"/>
      <c r="M16183" s="71"/>
      <c r="N16183" s="120"/>
      <c r="Z16183" s="92"/>
      <c r="AD16183" s="87"/>
    </row>
    <row r="16184" spans="3:30">
      <c r="C16184" s="88"/>
      <c r="D16184" s="71"/>
      <c r="E16184" s="71"/>
      <c r="F16184" s="71"/>
      <c r="G16184" s="71"/>
      <c r="H16184" s="71"/>
      <c r="I16184" s="88"/>
      <c r="J16184" s="71"/>
      <c r="K16184" s="71"/>
      <c r="L16184" s="176"/>
      <c r="M16184" s="71"/>
      <c r="N16184" s="120"/>
      <c r="Z16184" s="92"/>
      <c r="AD16184" s="87"/>
    </row>
    <row r="16185" spans="3:30">
      <c r="C16185" s="88"/>
      <c r="D16185" s="71"/>
      <c r="E16185" s="71"/>
      <c r="F16185" s="71"/>
      <c r="G16185" s="71"/>
      <c r="H16185" s="71"/>
      <c r="I16185" s="88"/>
      <c r="J16185" s="71"/>
      <c r="K16185" s="71"/>
      <c r="L16185" s="176"/>
      <c r="M16185" s="71"/>
      <c r="N16185" s="120"/>
      <c r="Z16185" s="92"/>
      <c r="AD16185" s="87"/>
    </row>
    <row r="16186" spans="3:30">
      <c r="C16186" s="88"/>
      <c r="D16186" s="71"/>
      <c r="E16186" s="71"/>
      <c r="F16186" s="71"/>
      <c r="G16186" s="71"/>
      <c r="H16186" s="71"/>
      <c r="I16186" s="88"/>
      <c r="J16186" s="71"/>
      <c r="K16186" s="71"/>
      <c r="L16186" s="176"/>
      <c r="M16186" s="71"/>
      <c r="N16186" s="120"/>
      <c r="Z16186" s="92"/>
      <c r="AD16186" s="87"/>
    </row>
    <row r="16187" spans="3:30">
      <c r="C16187" s="88"/>
      <c r="D16187" s="71"/>
      <c r="E16187" s="71"/>
      <c r="F16187" s="71"/>
      <c r="G16187" s="71"/>
      <c r="H16187" s="71"/>
      <c r="I16187" s="88"/>
      <c r="J16187" s="71"/>
      <c r="K16187" s="71"/>
      <c r="L16187" s="176"/>
      <c r="M16187" s="71"/>
      <c r="N16187" s="120"/>
      <c r="Z16187" s="92"/>
      <c r="AD16187" s="87"/>
    </row>
    <row r="16188" spans="3:30">
      <c r="C16188" s="88"/>
      <c r="D16188" s="71"/>
      <c r="E16188" s="71"/>
      <c r="F16188" s="71"/>
      <c r="G16188" s="71"/>
      <c r="H16188" s="71"/>
      <c r="I16188" s="88"/>
      <c r="J16188" s="71"/>
      <c r="K16188" s="71"/>
      <c r="L16188" s="176"/>
      <c r="M16188" s="71"/>
      <c r="N16188" s="120"/>
      <c r="Z16188" s="92"/>
      <c r="AD16188" s="87"/>
    </row>
    <row r="16189" spans="3:30">
      <c r="C16189" s="88"/>
      <c r="D16189" s="71"/>
      <c r="E16189" s="71"/>
      <c r="F16189" s="71"/>
      <c r="G16189" s="71"/>
      <c r="H16189" s="71"/>
      <c r="I16189" s="88"/>
      <c r="J16189" s="71"/>
      <c r="K16189" s="71"/>
      <c r="L16189" s="176"/>
      <c r="M16189" s="71"/>
      <c r="N16189" s="120"/>
      <c r="Z16189" s="92"/>
      <c r="AD16189" s="87"/>
    </row>
    <row r="16190" spans="3:30">
      <c r="C16190" s="88"/>
      <c r="D16190" s="71"/>
      <c r="E16190" s="71"/>
      <c r="F16190" s="71"/>
      <c r="G16190" s="71"/>
      <c r="H16190" s="71"/>
      <c r="I16190" s="88"/>
      <c r="J16190" s="71"/>
      <c r="K16190" s="71"/>
      <c r="L16190" s="176"/>
      <c r="M16190" s="71"/>
      <c r="N16190" s="120"/>
      <c r="Z16190" s="92"/>
      <c r="AD16190" s="87"/>
    </row>
    <row r="16191" spans="3:30">
      <c r="C16191" s="88"/>
      <c r="D16191" s="71"/>
      <c r="E16191" s="71"/>
      <c r="F16191" s="71"/>
      <c r="G16191" s="71"/>
      <c r="H16191" s="71"/>
      <c r="I16191" s="88"/>
      <c r="J16191" s="71"/>
      <c r="K16191" s="71"/>
      <c r="L16191" s="176"/>
      <c r="M16191" s="71"/>
      <c r="N16191" s="120"/>
      <c r="Z16191" s="92"/>
      <c r="AD16191" s="87"/>
    </row>
    <row r="16192" spans="3:30">
      <c r="C16192" s="88"/>
      <c r="D16192" s="71"/>
      <c r="E16192" s="71"/>
      <c r="F16192" s="71"/>
      <c r="G16192" s="71"/>
      <c r="H16192" s="71"/>
      <c r="I16192" s="88"/>
      <c r="J16192" s="71"/>
      <c r="K16192" s="71"/>
      <c r="L16192" s="176"/>
      <c r="M16192" s="71"/>
      <c r="N16192" s="120"/>
      <c r="Z16192" s="92"/>
      <c r="AD16192" s="87"/>
    </row>
    <row r="16193" spans="3:30">
      <c r="C16193" s="88"/>
      <c r="D16193" s="71"/>
      <c r="E16193" s="71"/>
      <c r="F16193" s="71"/>
      <c r="G16193" s="71"/>
      <c r="H16193" s="71"/>
      <c r="I16193" s="88"/>
      <c r="J16193" s="71"/>
      <c r="K16193" s="71"/>
      <c r="L16193" s="176"/>
      <c r="M16193" s="71"/>
      <c r="N16193" s="120"/>
      <c r="Z16193" s="92"/>
      <c r="AD16193" s="87"/>
    </row>
    <row r="16194" spans="3:30">
      <c r="C16194" s="88"/>
      <c r="D16194" s="71"/>
      <c r="E16194" s="71"/>
      <c r="F16194" s="71"/>
      <c r="G16194" s="71"/>
      <c r="H16194" s="71"/>
      <c r="I16194" s="71"/>
      <c r="J16194" s="71"/>
      <c r="K16194" s="71"/>
      <c r="L16194" s="176"/>
      <c r="M16194" s="71"/>
      <c r="N16194" s="120"/>
      <c r="Z16194" s="92"/>
      <c r="AD16194" s="87"/>
    </row>
    <row r="16195" spans="3:30">
      <c r="C16195" s="88"/>
      <c r="D16195" s="71"/>
      <c r="E16195" s="71"/>
      <c r="F16195" s="71"/>
      <c r="G16195" s="71"/>
      <c r="H16195" s="71"/>
      <c r="I16195" s="71"/>
      <c r="J16195" s="71"/>
      <c r="K16195" s="71"/>
      <c r="L16195" s="176"/>
      <c r="M16195" s="71"/>
      <c r="N16195" s="120"/>
      <c r="Z16195" s="92"/>
      <c r="AD16195" s="87"/>
    </row>
    <row r="16196" spans="3:30">
      <c r="C16196" s="88"/>
      <c r="D16196" s="71"/>
      <c r="E16196" s="71"/>
      <c r="F16196" s="71"/>
      <c r="G16196" s="71"/>
      <c r="H16196" s="71"/>
      <c r="I16196" s="71"/>
      <c r="J16196" s="71"/>
      <c r="K16196" s="71"/>
      <c r="L16196" s="176"/>
      <c r="M16196" s="71"/>
      <c r="N16196" s="120"/>
      <c r="Z16196" s="92"/>
      <c r="AD16196" s="87"/>
    </row>
    <row r="16197" spans="3:30">
      <c r="C16197" s="88"/>
      <c r="D16197" s="71"/>
      <c r="E16197" s="71"/>
      <c r="F16197" s="71"/>
      <c r="G16197" s="71"/>
      <c r="H16197" s="71"/>
      <c r="I16197" s="71"/>
      <c r="J16197" s="71"/>
      <c r="K16197" s="71"/>
      <c r="L16197" s="176"/>
      <c r="M16197" s="71"/>
      <c r="N16197" s="120"/>
      <c r="Z16197" s="92"/>
      <c r="AD16197" s="87"/>
    </row>
    <row r="16198" spans="3:30">
      <c r="C16198" s="88"/>
      <c r="D16198" s="71"/>
      <c r="E16198" s="71"/>
      <c r="F16198" s="71"/>
      <c r="G16198" s="71"/>
      <c r="H16198" s="71"/>
      <c r="I16198" s="71"/>
      <c r="J16198" s="71"/>
      <c r="K16198" s="71"/>
      <c r="L16198" s="176"/>
      <c r="M16198" s="71"/>
      <c r="N16198" s="120"/>
      <c r="Z16198" s="92"/>
      <c r="AD16198" s="87"/>
    </row>
    <row r="16199" spans="3:30">
      <c r="C16199" s="88"/>
      <c r="D16199" s="71"/>
      <c r="E16199" s="71"/>
      <c r="F16199" s="71"/>
      <c r="G16199" s="71"/>
      <c r="H16199" s="71"/>
      <c r="I16199" s="71"/>
      <c r="J16199" s="71"/>
      <c r="K16199" s="71"/>
      <c r="L16199" s="176"/>
      <c r="M16199" s="71"/>
      <c r="N16199" s="120"/>
      <c r="Z16199" s="92"/>
      <c r="AD16199" s="87"/>
    </row>
    <row r="16200" spans="3:30">
      <c r="C16200" s="88"/>
      <c r="D16200" s="71"/>
      <c r="E16200" s="71"/>
      <c r="F16200" s="71"/>
      <c r="G16200" s="71"/>
      <c r="H16200" s="71"/>
      <c r="I16200" s="71"/>
      <c r="J16200" s="71"/>
      <c r="K16200" s="71"/>
      <c r="L16200" s="176"/>
      <c r="M16200" s="71"/>
      <c r="N16200" s="120"/>
      <c r="Z16200" s="92"/>
      <c r="AD16200" s="87"/>
    </row>
    <row r="16201" spans="3:30">
      <c r="C16201" s="88"/>
      <c r="D16201" s="71"/>
      <c r="E16201" s="71"/>
      <c r="F16201" s="71"/>
      <c r="G16201" s="71"/>
      <c r="H16201" s="71"/>
      <c r="I16201" s="71"/>
      <c r="J16201" s="71"/>
      <c r="K16201" s="71"/>
      <c r="L16201" s="176"/>
      <c r="M16201" s="71"/>
      <c r="N16201" s="120"/>
      <c r="Z16201" s="92"/>
      <c r="AD16201" s="87"/>
    </row>
    <row r="16202" spans="3:30">
      <c r="C16202" s="88"/>
      <c r="D16202" s="71"/>
      <c r="E16202" s="71"/>
      <c r="F16202" s="71"/>
      <c r="G16202" s="71"/>
      <c r="H16202" s="71"/>
      <c r="I16202" s="71"/>
      <c r="J16202" s="71"/>
      <c r="K16202" s="71"/>
      <c r="L16202" s="176"/>
      <c r="M16202" s="71"/>
      <c r="N16202" s="120"/>
      <c r="Z16202" s="92"/>
      <c r="AD16202" s="87"/>
    </row>
    <row r="16203" spans="3:30">
      <c r="C16203" s="88"/>
      <c r="D16203" s="71"/>
      <c r="E16203" s="71"/>
      <c r="F16203" s="71"/>
      <c r="G16203" s="71"/>
      <c r="H16203" s="71"/>
      <c r="I16203" s="71"/>
      <c r="J16203" s="71"/>
      <c r="K16203" s="71"/>
      <c r="L16203" s="176"/>
      <c r="M16203" s="71"/>
      <c r="N16203" s="120"/>
      <c r="Z16203" s="92"/>
      <c r="AD16203" s="87"/>
    </row>
    <row r="16204" spans="3:30">
      <c r="C16204" s="88"/>
      <c r="D16204" s="71"/>
      <c r="E16204" s="71"/>
      <c r="F16204" s="71"/>
      <c r="G16204" s="71"/>
      <c r="H16204" s="71"/>
      <c r="I16204" s="71"/>
      <c r="J16204" s="71"/>
      <c r="K16204" s="71"/>
      <c r="L16204" s="176"/>
      <c r="M16204" s="71"/>
      <c r="N16204" s="120"/>
      <c r="Z16204" s="92"/>
      <c r="AD16204" s="87"/>
    </row>
    <row r="16205" spans="3:30">
      <c r="C16205" s="88"/>
      <c r="D16205" s="71"/>
      <c r="E16205" s="71"/>
      <c r="F16205" s="71"/>
      <c r="G16205" s="71"/>
      <c r="H16205" s="71"/>
      <c r="I16205" s="71"/>
      <c r="J16205" s="71"/>
      <c r="K16205" s="71"/>
      <c r="L16205" s="176"/>
      <c r="M16205" s="71"/>
      <c r="N16205" s="120"/>
      <c r="Z16205" s="92"/>
      <c r="AD16205" s="87"/>
    </row>
    <row r="16206" spans="3:30">
      <c r="C16206" s="88"/>
      <c r="D16206" s="71"/>
      <c r="E16206" s="71"/>
      <c r="F16206" s="71"/>
      <c r="G16206" s="71"/>
      <c r="H16206" s="71"/>
      <c r="I16206" s="71"/>
      <c r="J16206" s="71"/>
      <c r="K16206" s="71"/>
      <c r="L16206" s="176"/>
      <c r="M16206" s="71"/>
      <c r="N16206" s="120"/>
      <c r="Z16206" s="92"/>
      <c r="AD16206" s="87"/>
    </row>
    <row r="16207" spans="3:30">
      <c r="C16207" s="88"/>
      <c r="D16207" s="71"/>
      <c r="E16207" s="71"/>
      <c r="F16207" s="71"/>
      <c r="G16207" s="71"/>
      <c r="H16207" s="71"/>
      <c r="I16207" s="71"/>
      <c r="J16207" s="71"/>
      <c r="K16207" s="71"/>
      <c r="L16207" s="176"/>
      <c r="M16207" s="71"/>
      <c r="N16207" s="120"/>
      <c r="Z16207" s="92"/>
      <c r="AD16207" s="87"/>
    </row>
    <row r="16208" spans="3:30">
      <c r="C16208" s="88"/>
      <c r="D16208" s="71"/>
      <c r="E16208" s="71"/>
      <c r="F16208" s="71"/>
      <c r="G16208" s="71"/>
      <c r="H16208" s="71"/>
      <c r="I16208" s="71"/>
      <c r="J16208" s="71"/>
      <c r="K16208" s="71"/>
      <c r="L16208" s="176"/>
      <c r="M16208" s="71"/>
      <c r="N16208" s="120"/>
      <c r="Z16208" s="92"/>
      <c r="AD16208" s="87"/>
    </row>
    <row r="16209" spans="3:30">
      <c r="C16209" s="88"/>
      <c r="D16209" s="71"/>
      <c r="E16209" s="71"/>
      <c r="F16209" s="71"/>
      <c r="G16209" s="71"/>
      <c r="H16209" s="71"/>
      <c r="I16209" s="71"/>
      <c r="J16209" s="71"/>
      <c r="K16209" s="71"/>
      <c r="L16209" s="176"/>
      <c r="M16209" s="71"/>
      <c r="N16209" s="120"/>
      <c r="Z16209" s="92"/>
      <c r="AD16209" s="87"/>
    </row>
    <row r="16210" spans="3:30">
      <c r="C16210" s="88"/>
      <c r="D16210" s="71"/>
      <c r="E16210" s="71"/>
      <c r="F16210" s="71"/>
      <c r="G16210" s="71"/>
      <c r="H16210" s="71"/>
      <c r="I16210" s="71"/>
      <c r="J16210" s="71"/>
      <c r="K16210" s="71"/>
      <c r="L16210" s="176"/>
      <c r="M16210" s="71"/>
      <c r="N16210" s="120"/>
      <c r="Z16210" s="92"/>
      <c r="AD16210" s="87"/>
    </row>
    <row r="16211" spans="3:30">
      <c r="C16211" s="88"/>
      <c r="D16211" s="71"/>
      <c r="E16211" s="71"/>
      <c r="F16211" s="71"/>
      <c r="G16211" s="71"/>
      <c r="H16211" s="71"/>
      <c r="I16211" s="71"/>
      <c r="J16211" s="71"/>
      <c r="K16211" s="71"/>
      <c r="L16211" s="176"/>
      <c r="M16211" s="71"/>
      <c r="N16211" s="120"/>
      <c r="Z16211" s="92"/>
      <c r="AD16211" s="87"/>
    </row>
    <row r="16212" spans="3:30">
      <c r="C16212" s="88"/>
      <c r="D16212" s="71"/>
      <c r="E16212" s="71"/>
      <c r="F16212" s="71"/>
      <c r="G16212" s="71"/>
      <c r="H16212" s="71"/>
      <c r="I16212" s="71"/>
      <c r="J16212" s="71"/>
      <c r="K16212" s="71"/>
      <c r="L16212" s="176"/>
      <c r="M16212" s="71"/>
      <c r="N16212" s="120"/>
      <c r="Z16212" s="92"/>
      <c r="AD16212" s="87"/>
    </row>
    <row r="16213" spans="3:30">
      <c r="C16213" s="88"/>
      <c r="D16213" s="71"/>
      <c r="E16213" s="71"/>
      <c r="F16213" s="71"/>
      <c r="G16213" s="71"/>
      <c r="H16213" s="71"/>
      <c r="I16213" s="71"/>
      <c r="J16213" s="71"/>
      <c r="K16213" s="71"/>
      <c r="L16213" s="176"/>
      <c r="M16213" s="71"/>
      <c r="N16213" s="120"/>
      <c r="Z16213" s="92"/>
      <c r="AD16213" s="87"/>
    </row>
    <row r="16214" spans="3:30">
      <c r="C16214" s="88"/>
      <c r="D16214" s="71"/>
      <c r="E16214" s="71"/>
      <c r="F16214" s="71"/>
      <c r="G16214" s="71"/>
      <c r="H16214" s="71"/>
      <c r="I16214" s="71"/>
      <c r="J16214" s="71"/>
      <c r="K16214" s="71"/>
      <c r="L16214" s="176"/>
      <c r="M16214" s="71"/>
      <c r="N16214" s="120"/>
      <c r="Z16214" s="92"/>
      <c r="AD16214" s="87"/>
    </row>
    <row r="16215" spans="3:30">
      <c r="C16215" s="88"/>
      <c r="D16215" s="71"/>
      <c r="E16215" s="71"/>
      <c r="F16215" s="71"/>
      <c r="G16215" s="71"/>
      <c r="H16215" s="71"/>
      <c r="I16215" s="71"/>
      <c r="J16215" s="71"/>
      <c r="K16215" s="71"/>
      <c r="L16215" s="176"/>
      <c r="M16215" s="71"/>
      <c r="N16215" s="120"/>
      <c r="Z16215" s="92"/>
      <c r="AD16215" s="87"/>
    </row>
    <row r="16216" spans="3:30">
      <c r="C16216" s="88"/>
      <c r="D16216" s="71"/>
      <c r="E16216" s="71"/>
      <c r="F16216" s="71"/>
      <c r="G16216" s="71"/>
      <c r="H16216" s="71"/>
      <c r="I16216" s="71"/>
      <c r="J16216" s="71"/>
      <c r="K16216" s="71"/>
      <c r="L16216" s="176"/>
      <c r="M16216" s="71"/>
      <c r="N16216" s="120"/>
      <c r="Z16216" s="92"/>
      <c r="AD16216" s="87"/>
    </row>
    <row r="16217" spans="3:30">
      <c r="C16217" s="88"/>
      <c r="D16217" s="71"/>
      <c r="E16217" s="71"/>
      <c r="F16217" s="71"/>
      <c r="G16217" s="71"/>
      <c r="H16217" s="71"/>
      <c r="I16217" s="71"/>
      <c r="J16217" s="71"/>
      <c r="K16217" s="71"/>
      <c r="L16217" s="176"/>
      <c r="M16217" s="71"/>
      <c r="N16217" s="120"/>
      <c r="Z16217" s="92"/>
      <c r="AD16217" s="87"/>
    </row>
    <row r="16218" spans="3:30">
      <c r="C16218" s="88"/>
      <c r="D16218" s="71"/>
      <c r="E16218" s="71"/>
      <c r="F16218" s="71"/>
      <c r="G16218" s="71"/>
      <c r="H16218" s="71"/>
      <c r="I16218" s="71"/>
      <c r="J16218" s="71"/>
      <c r="K16218" s="71"/>
      <c r="L16218" s="176"/>
      <c r="M16218" s="71"/>
      <c r="N16218" s="120"/>
      <c r="Z16218" s="92"/>
      <c r="AD16218" s="87"/>
    </row>
    <row r="16219" spans="3:30">
      <c r="C16219" s="88"/>
      <c r="D16219" s="71"/>
      <c r="E16219" s="71"/>
      <c r="F16219" s="71"/>
      <c r="G16219" s="71"/>
      <c r="H16219" s="71"/>
      <c r="I16219" s="71"/>
      <c r="J16219" s="71"/>
      <c r="K16219" s="71"/>
      <c r="L16219" s="176"/>
      <c r="M16219" s="71"/>
      <c r="N16219" s="120"/>
      <c r="Z16219" s="92"/>
      <c r="AD16219" s="87"/>
    </row>
    <row r="16220" spans="3:30">
      <c r="C16220" s="88"/>
      <c r="D16220" s="71"/>
      <c r="E16220" s="71"/>
      <c r="F16220" s="71"/>
      <c r="G16220" s="71"/>
      <c r="H16220" s="71"/>
      <c r="I16220" s="71"/>
      <c r="J16220" s="71"/>
      <c r="K16220" s="71"/>
      <c r="L16220" s="176"/>
      <c r="M16220" s="71"/>
      <c r="N16220" s="120"/>
      <c r="Z16220" s="92"/>
      <c r="AD16220" s="87"/>
    </row>
    <row r="16221" spans="3:30">
      <c r="C16221" s="88"/>
      <c r="D16221" s="71"/>
      <c r="E16221" s="71"/>
      <c r="F16221" s="71"/>
      <c r="G16221" s="71"/>
      <c r="H16221" s="71"/>
      <c r="I16221" s="71"/>
      <c r="J16221" s="71"/>
      <c r="K16221" s="71"/>
      <c r="L16221" s="176"/>
      <c r="M16221" s="71"/>
      <c r="N16221" s="120"/>
      <c r="Z16221" s="92"/>
      <c r="AD16221" s="87"/>
    </row>
    <row r="16222" spans="3:30">
      <c r="C16222" s="88"/>
      <c r="D16222" s="71"/>
      <c r="E16222" s="71"/>
      <c r="F16222" s="71"/>
      <c r="G16222" s="71"/>
      <c r="H16222" s="71"/>
      <c r="I16222" s="71"/>
      <c r="J16222" s="71"/>
      <c r="K16222" s="71"/>
      <c r="L16222" s="176"/>
      <c r="M16222" s="71"/>
      <c r="N16222" s="120"/>
      <c r="Z16222" s="92"/>
      <c r="AD16222" s="87"/>
    </row>
    <row r="16223" spans="3:30">
      <c r="C16223" s="88"/>
      <c r="D16223" s="71"/>
      <c r="E16223" s="71"/>
      <c r="F16223" s="71"/>
      <c r="G16223" s="71"/>
      <c r="H16223" s="71"/>
      <c r="I16223" s="71"/>
      <c r="J16223" s="71"/>
      <c r="K16223" s="71"/>
      <c r="L16223" s="176"/>
      <c r="M16223" s="71"/>
      <c r="N16223" s="120"/>
      <c r="Z16223" s="92"/>
      <c r="AD16223" s="87"/>
    </row>
    <row r="16224" spans="3:30">
      <c r="C16224" s="88"/>
      <c r="D16224" s="71"/>
      <c r="E16224" s="71"/>
      <c r="F16224" s="71"/>
      <c r="G16224" s="71"/>
      <c r="H16224" s="71"/>
      <c r="I16224" s="71"/>
      <c r="J16224" s="71"/>
      <c r="K16224" s="71"/>
      <c r="L16224" s="176"/>
      <c r="M16224" s="71"/>
      <c r="N16224" s="120"/>
      <c r="Z16224" s="92"/>
      <c r="AD16224" s="87"/>
    </row>
    <row r="16225" spans="3:30">
      <c r="C16225" s="88"/>
      <c r="D16225" s="71"/>
      <c r="E16225" s="71"/>
      <c r="F16225" s="71"/>
      <c r="G16225" s="71"/>
      <c r="H16225" s="71"/>
      <c r="I16225" s="71"/>
      <c r="J16225" s="71"/>
      <c r="K16225" s="71"/>
      <c r="L16225" s="176"/>
      <c r="M16225" s="71"/>
      <c r="N16225" s="120"/>
      <c r="Z16225" s="92"/>
      <c r="AD16225" s="87"/>
    </row>
    <row r="16226" spans="3:30">
      <c r="C16226" s="88"/>
      <c r="D16226" s="71"/>
      <c r="E16226" s="71"/>
      <c r="F16226" s="71"/>
      <c r="G16226" s="71"/>
      <c r="H16226" s="71"/>
      <c r="I16226" s="71"/>
      <c r="J16226" s="71"/>
      <c r="K16226" s="71"/>
      <c r="L16226" s="176"/>
      <c r="M16226" s="71"/>
      <c r="N16226" s="120"/>
      <c r="Z16226" s="92"/>
      <c r="AD16226" s="87"/>
    </row>
    <row r="16227" spans="3:30">
      <c r="C16227" s="88"/>
      <c r="D16227" s="71"/>
      <c r="E16227" s="71"/>
      <c r="F16227" s="71"/>
      <c r="G16227" s="71"/>
      <c r="H16227" s="71"/>
      <c r="I16227" s="71"/>
      <c r="J16227" s="71"/>
      <c r="K16227" s="71"/>
      <c r="L16227" s="176"/>
      <c r="M16227" s="71"/>
      <c r="N16227" s="120"/>
      <c r="Z16227" s="92"/>
      <c r="AD16227" s="87"/>
    </row>
    <row r="16228" spans="3:30">
      <c r="C16228" s="88"/>
      <c r="D16228" s="71"/>
      <c r="E16228" s="71"/>
      <c r="F16228" s="71"/>
      <c r="G16228" s="71"/>
      <c r="H16228" s="71"/>
      <c r="I16228" s="71"/>
      <c r="J16228" s="71"/>
      <c r="K16228" s="71"/>
      <c r="L16228" s="176"/>
      <c r="M16228" s="71"/>
      <c r="N16228" s="120"/>
      <c r="Z16228" s="92"/>
      <c r="AD16228" s="87"/>
    </row>
    <row r="16229" spans="3:30">
      <c r="C16229" s="88"/>
      <c r="D16229" s="71"/>
      <c r="E16229" s="71"/>
      <c r="F16229" s="71"/>
      <c r="G16229" s="71"/>
      <c r="H16229" s="71"/>
      <c r="I16229" s="71"/>
      <c r="J16229" s="71"/>
      <c r="K16229" s="71"/>
      <c r="L16229" s="176"/>
      <c r="M16229" s="71"/>
      <c r="N16229" s="120"/>
      <c r="Z16229" s="92"/>
      <c r="AD16229" s="87"/>
    </row>
    <row r="16230" spans="3:30">
      <c r="C16230" s="88"/>
      <c r="D16230" s="71"/>
      <c r="E16230" s="71"/>
      <c r="F16230" s="71"/>
      <c r="G16230" s="71"/>
      <c r="H16230" s="71"/>
      <c r="I16230" s="71"/>
      <c r="J16230" s="71"/>
      <c r="K16230" s="71"/>
      <c r="L16230" s="176"/>
      <c r="M16230" s="71"/>
      <c r="N16230" s="120"/>
      <c r="Z16230" s="92"/>
      <c r="AD16230" s="87"/>
    </row>
    <row r="16231" spans="3:30">
      <c r="C16231" s="88"/>
      <c r="D16231" s="71"/>
      <c r="E16231" s="71"/>
      <c r="F16231" s="71"/>
      <c r="G16231" s="71"/>
      <c r="H16231" s="71"/>
      <c r="I16231" s="71"/>
      <c r="J16231" s="71"/>
      <c r="K16231" s="71"/>
      <c r="L16231" s="176"/>
      <c r="M16231" s="71"/>
      <c r="N16231" s="120"/>
      <c r="Z16231" s="92"/>
      <c r="AD16231" s="87"/>
    </row>
    <row r="16232" spans="3:30">
      <c r="C16232" s="88"/>
      <c r="D16232" s="71"/>
      <c r="E16232" s="71"/>
      <c r="F16232" s="71"/>
      <c r="G16232" s="71"/>
      <c r="H16232" s="71"/>
      <c r="I16232" s="71"/>
      <c r="J16232" s="71"/>
      <c r="K16232" s="71"/>
      <c r="L16232" s="176"/>
      <c r="M16232" s="71"/>
      <c r="N16232" s="120"/>
      <c r="Z16232" s="92"/>
      <c r="AD16232" s="87"/>
    </row>
    <row r="16233" spans="3:30">
      <c r="C16233" s="88"/>
      <c r="D16233" s="71"/>
      <c r="E16233" s="71"/>
      <c r="F16233" s="71"/>
      <c r="G16233" s="71"/>
      <c r="H16233" s="71"/>
      <c r="I16233" s="71"/>
      <c r="J16233" s="71"/>
      <c r="K16233" s="71"/>
      <c r="L16233" s="176"/>
      <c r="M16233" s="71"/>
      <c r="N16233" s="120"/>
      <c r="Z16233" s="92"/>
      <c r="AD16233" s="87"/>
    </row>
    <row r="16234" spans="3:30">
      <c r="C16234" s="88"/>
      <c r="D16234" s="71"/>
      <c r="E16234" s="71"/>
      <c r="F16234" s="71"/>
      <c r="G16234" s="71"/>
      <c r="H16234" s="71"/>
      <c r="I16234" s="71"/>
      <c r="J16234" s="71"/>
      <c r="K16234" s="71"/>
      <c r="L16234" s="176"/>
      <c r="M16234" s="71"/>
      <c r="N16234" s="120"/>
      <c r="Z16234" s="92"/>
      <c r="AD16234" s="87"/>
    </row>
    <row r="16235" spans="3:30">
      <c r="C16235" s="88"/>
      <c r="D16235" s="71"/>
      <c r="E16235" s="71"/>
      <c r="F16235" s="71"/>
      <c r="G16235" s="71"/>
      <c r="H16235" s="71"/>
      <c r="I16235" s="71"/>
      <c r="J16235" s="71"/>
      <c r="K16235" s="71"/>
      <c r="L16235" s="176"/>
      <c r="M16235" s="71"/>
      <c r="N16235" s="120"/>
      <c r="Z16235" s="92"/>
      <c r="AD16235" s="87"/>
    </row>
    <row r="16236" spans="3:30">
      <c r="C16236" s="88"/>
      <c r="D16236" s="71"/>
      <c r="E16236" s="71"/>
      <c r="F16236" s="71"/>
      <c r="G16236" s="71"/>
      <c r="H16236" s="71"/>
      <c r="I16236" s="71"/>
      <c r="J16236" s="71"/>
      <c r="K16236" s="71"/>
      <c r="L16236" s="176"/>
      <c r="N16236" s="71"/>
      <c r="Z16236" s="92"/>
      <c r="AD16236" s="87"/>
    </row>
    <row r="16237" spans="3:30">
      <c r="C16237" s="88"/>
      <c r="D16237" s="71"/>
      <c r="E16237" s="71"/>
      <c r="F16237" s="71"/>
      <c r="G16237" s="71"/>
      <c r="H16237" s="71"/>
      <c r="I16237" s="71"/>
      <c r="J16237" s="71"/>
      <c r="K16237" s="71"/>
      <c r="L16237" s="176"/>
      <c r="N16237" s="71"/>
      <c r="Z16237" s="92"/>
      <c r="AD16237" s="87"/>
    </row>
    <row r="16238" spans="3:30">
      <c r="C16238" s="88"/>
      <c r="D16238" s="71"/>
      <c r="E16238" s="71"/>
      <c r="F16238" s="71"/>
      <c r="G16238" s="71"/>
      <c r="H16238" s="71"/>
      <c r="I16238" s="71"/>
      <c r="J16238" s="71"/>
      <c r="K16238" s="71"/>
      <c r="L16238" s="176"/>
      <c r="N16238" s="71"/>
      <c r="Z16238" s="92"/>
      <c r="AD16238" s="87"/>
    </row>
    <row r="16239" spans="3:30">
      <c r="C16239" s="88"/>
      <c r="D16239" s="71"/>
      <c r="E16239" s="71"/>
      <c r="F16239" s="71"/>
      <c r="G16239" s="71"/>
      <c r="H16239" s="71"/>
      <c r="I16239" s="71"/>
      <c r="J16239" s="71"/>
      <c r="K16239" s="71"/>
      <c r="L16239" s="176"/>
      <c r="N16239" s="71"/>
      <c r="Z16239" s="92"/>
      <c r="AD16239" s="87"/>
    </row>
    <row r="16240" spans="3:30">
      <c r="C16240" s="88"/>
      <c r="D16240" s="71"/>
      <c r="E16240" s="71"/>
      <c r="F16240" s="71"/>
      <c r="G16240" s="71"/>
      <c r="H16240" s="71"/>
      <c r="I16240" s="71"/>
      <c r="J16240" s="71"/>
      <c r="K16240" s="71"/>
      <c r="L16240" s="176"/>
      <c r="N16240" s="71"/>
      <c r="Z16240" s="92"/>
      <c r="AD16240" s="87"/>
    </row>
    <row r="16241" spans="3:30">
      <c r="C16241" s="88"/>
      <c r="D16241" s="71"/>
      <c r="E16241" s="71"/>
      <c r="F16241" s="71"/>
      <c r="G16241" s="71"/>
      <c r="H16241" s="71"/>
      <c r="I16241" s="71"/>
      <c r="J16241" s="71"/>
      <c r="K16241" s="71"/>
      <c r="L16241" s="176"/>
      <c r="N16241" s="71"/>
      <c r="Z16241" s="92"/>
      <c r="AD16241" s="87"/>
    </row>
    <row r="16242" spans="3:30">
      <c r="C16242" s="88"/>
      <c r="D16242" s="71"/>
      <c r="E16242" s="71"/>
      <c r="F16242" s="71"/>
      <c r="G16242" s="71"/>
      <c r="H16242" s="71"/>
      <c r="I16242" s="71"/>
      <c r="J16242" s="71"/>
      <c r="K16242" s="71"/>
      <c r="L16242" s="176"/>
      <c r="N16242" s="71"/>
      <c r="Z16242" s="92"/>
      <c r="AD16242" s="87"/>
    </row>
    <row r="16243" spans="3:30">
      <c r="C16243" s="88"/>
      <c r="D16243" s="71"/>
      <c r="E16243" s="71"/>
      <c r="F16243" s="71"/>
      <c r="G16243" s="71"/>
      <c r="H16243" s="71"/>
      <c r="I16243" s="71"/>
      <c r="J16243" s="71"/>
      <c r="K16243" s="71"/>
      <c r="L16243" s="176"/>
      <c r="N16243" s="71"/>
      <c r="Z16243" s="92"/>
      <c r="AD16243" s="87"/>
    </row>
    <row r="16244" spans="3:30">
      <c r="C16244" s="88"/>
      <c r="D16244" s="71"/>
      <c r="E16244" s="71"/>
      <c r="F16244" s="71"/>
      <c r="G16244" s="71"/>
      <c r="H16244" s="71"/>
      <c r="I16244" s="71"/>
      <c r="J16244" s="71"/>
      <c r="K16244" s="71"/>
      <c r="L16244" s="176"/>
      <c r="N16244" s="71"/>
      <c r="Z16244" s="92"/>
      <c r="AD16244" s="87"/>
    </row>
    <row r="16245" spans="3:30">
      <c r="C16245" s="88"/>
      <c r="D16245" s="71"/>
      <c r="E16245" s="71"/>
      <c r="F16245" s="71"/>
      <c r="G16245" s="71"/>
      <c r="H16245" s="71"/>
      <c r="I16245" s="71"/>
      <c r="J16245" s="71"/>
      <c r="K16245" s="71"/>
      <c r="L16245" s="176"/>
      <c r="N16245" s="71"/>
      <c r="Z16245" s="92"/>
      <c r="AD16245" s="87"/>
    </row>
    <row r="16246" spans="3:30">
      <c r="C16246" s="88"/>
      <c r="D16246" s="71"/>
      <c r="E16246" s="71"/>
      <c r="F16246" s="71"/>
      <c r="G16246" s="71"/>
      <c r="H16246" s="71"/>
      <c r="I16246" s="71"/>
      <c r="J16246" s="71"/>
      <c r="K16246" s="71"/>
      <c r="L16246" s="176"/>
      <c r="N16246" s="71"/>
      <c r="Z16246" s="92"/>
      <c r="AD16246" s="87"/>
    </row>
    <row r="16247" spans="3:30">
      <c r="C16247" s="88"/>
      <c r="D16247" s="71"/>
      <c r="E16247" s="71"/>
      <c r="F16247" s="71"/>
      <c r="G16247" s="71"/>
      <c r="H16247" s="71"/>
      <c r="I16247" s="71"/>
      <c r="J16247" s="71"/>
      <c r="K16247" s="71"/>
      <c r="L16247" s="176"/>
      <c r="N16247" s="71"/>
      <c r="Z16247" s="92"/>
      <c r="AD16247" s="87"/>
    </row>
    <row r="16248" spans="3:30">
      <c r="C16248" s="88"/>
      <c r="D16248" s="71"/>
      <c r="E16248" s="71"/>
      <c r="F16248" s="71"/>
      <c r="G16248" s="71"/>
      <c r="H16248" s="71"/>
      <c r="I16248" s="71"/>
      <c r="J16248" s="71"/>
      <c r="K16248" s="71"/>
      <c r="L16248" s="176"/>
      <c r="N16248" s="71"/>
      <c r="Z16248" s="92"/>
      <c r="AD16248" s="87"/>
    </row>
    <row r="16249" spans="3:30">
      <c r="C16249" s="88"/>
      <c r="D16249" s="71"/>
      <c r="E16249" s="71"/>
      <c r="F16249" s="71"/>
      <c r="G16249" s="71"/>
      <c r="H16249" s="71"/>
      <c r="I16249" s="71"/>
      <c r="J16249" s="71"/>
      <c r="K16249" s="71"/>
      <c r="L16249" s="176"/>
      <c r="N16249" s="71"/>
      <c r="Z16249" s="92"/>
      <c r="AD16249" s="87"/>
    </row>
    <row r="16250" spans="3:30">
      <c r="C16250" s="88"/>
      <c r="D16250" s="71"/>
      <c r="E16250" s="71"/>
      <c r="F16250" s="71"/>
      <c r="G16250" s="71"/>
      <c r="H16250" s="71"/>
      <c r="I16250" s="71"/>
      <c r="J16250" s="71"/>
      <c r="K16250" s="71"/>
      <c r="L16250" s="176"/>
      <c r="N16250" s="71"/>
      <c r="Z16250" s="92"/>
      <c r="AD16250" s="87"/>
    </row>
    <row r="16251" spans="3:30">
      <c r="C16251" s="88"/>
      <c r="D16251" s="71"/>
      <c r="E16251" s="71"/>
      <c r="F16251" s="71"/>
      <c r="G16251" s="71"/>
      <c r="H16251" s="71"/>
      <c r="I16251" s="71"/>
      <c r="J16251" s="71"/>
      <c r="K16251" s="71"/>
      <c r="L16251" s="176"/>
      <c r="N16251" s="71"/>
      <c r="Z16251" s="92"/>
      <c r="AD16251" s="87"/>
    </row>
    <row r="16252" spans="3:30">
      <c r="C16252" s="88"/>
      <c r="D16252" s="71"/>
      <c r="E16252" s="71"/>
      <c r="F16252" s="71"/>
      <c r="G16252" s="71"/>
      <c r="H16252" s="71"/>
      <c r="I16252" s="71"/>
      <c r="J16252" s="71"/>
      <c r="K16252" s="71"/>
      <c r="L16252" s="176"/>
      <c r="N16252" s="71"/>
      <c r="Z16252" s="92"/>
      <c r="AD16252" s="87"/>
    </row>
    <row r="16253" spans="3:30">
      <c r="C16253" s="88"/>
      <c r="D16253" s="71"/>
      <c r="E16253" s="71"/>
      <c r="F16253" s="71"/>
      <c r="G16253" s="71"/>
      <c r="H16253" s="71"/>
      <c r="I16253" s="71"/>
      <c r="J16253" s="71"/>
      <c r="K16253" s="71"/>
      <c r="L16253" s="176"/>
      <c r="N16253" s="71"/>
      <c r="Z16253" s="92"/>
      <c r="AD16253" s="87"/>
    </row>
    <row r="16254" spans="3:30">
      <c r="C16254" s="88"/>
      <c r="D16254" s="71"/>
      <c r="E16254" s="71"/>
      <c r="F16254" s="71"/>
      <c r="G16254" s="71"/>
      <c r="H16254" s="71"/>
      <c r="I16254" s="71"/>
      <c r="J16254" s="71"/>
      <c r="K16254" s="71"/>
      <c r="L16254" s="176"/>
      <c r="N16254" s="71"/>
      <c r="Z16254" s="92"/>
      <c r="AD16254" s="87"/>
    </row>
    <row r="16255" spans="3:30">
      <c r="C16255" s="88"/>
      <c r="D16255" s="71"/>
      <c r="E16255" s="71"/>
      <c r="F16255" s="71"/>
      <c r="G16255" s="71"/>
      <c r="H16255" s="71"/>
      <c r="I16255" s="71"/>
      <c r="J16255" s="71"/>
      <c r="K16255" s="71"/>
      <c r="L16255" s="176"/>
      <c r="N16255" s="71"/>
      <c r="Z16255" s="92"/>
      <c r="AD16255" s="87"/>
    </row>
    <row r="16256" spans="3:30">
      <c r="C16256" s="88"/>
      <c r="D16256" s="71"/>
      <c r="E16256" s="71"/>
      <c r="F16256" s="71"/>
      <c r="G16256" s="71"/>
      <c r="H16256" s="71"/>
      <c r="I16256" s="71"/>
      <c r="J16256" s="71"/>
      <c r="K16256" s="71"/>
      <c r="L16256" s="176"/>
      <c r="N16256" s="71"/>
      <c r="Z16256" s="92"/>
      <c r="AD16256" s="87"/>
    </row>
    <row r="16257" spans="3:30">
      <c r="C16257" s="88"/>
      <c r="D16257" s="71"/>
      <c r="E16257" s="71"/>
      <c r="F16257" s="71"/>
      <c r="G16257" s="71"/>
      <c r="H16257" s="71"/>
      <c r="I16257" s="71"/>
      <c r="J16257" s="71"/>
      <c r="K16257" s="71"/>
      <c r="L16257" s="176"/>
      <c r="N16257" s="71"/>
      <c r="Z16257" s="92"/>
      <c r="AD16257" s="87"/>
    </row>
    <row r="16258" spans="3:30">
      <c r="C16258" s="88"/>
      <c r="D16258" s="71"/>
      <c r="E16258" s="71"/>
      <c r="F16258" s="71"/>
      <c r="G16258" s="71"/>
      <c r="H16258" s="71"/>
      <c r="I16258" s="71"/>
      <c r="J16258" s="71"/>
      <c r="K16258" s="71"/>
      <c r="L16258" s="176"/>
      <c r="N16258" s="71"/>
      <c r="Z16258" s="92"/>
      <c r="AD16258" s="87"/>
    </row>
    <row r="16259" spans="3:30">
      <c r="C16259" s="88"/>
      <c r="D16259" s="71"/>
      <c r="E16259" s="71"/>
      <c r="F16259" s="71"/>
      <c r="G16259" s="71"/>
      <c r="H16259" s="71"/>
      <c r="I16259" s="71"/>
      <c r="J16259" s="71"/>
      <c r="K16259" s="71"/>
      <c r="L16259" s="176"/>
      <c r="N16259" s="71"/>
      <c r="Z16259" s="92"/>
      <c r="AD16259" s="87"/>
    </row>
    <row r="16260" spans="3:30">
      <c r="C16260" s="88"/>
      <c r="D16260" s="71"/>
      <c r="E16260" s="71"/>
      <c r="F16260" s="71"/>
      <c r="G16260" s="71"/>
      <c r="H16260" s="71"/>
      <c r="I16260" s="71"/>
      <c r="J16260" s="71"/>
      <c r="K16260" s="71"/>
      <c r="L16260" s="176"/>
      <c r="N16260" s="71"/>
      <c r="Z16260" s="92"/>
      <c r="AD16260" s="87"/>
    </row>
    <row r="16261" spans="3:30">
      <c r="C16261" s="88"/>
      <c r="D16261" s="71"/>
      <c r="E16261" s="71"/>
      <c r="F16261" s="71"/>
      <c r="G16261" s="71"/>
      <c r="H16261" s="71"/>
      <c r="I16261" s="71"/>
      <c r="J16261" s="71"/>
      <c r="K16261" s="71"/>
      <c r="L16261" s="176"/>
      <c r="N16261" s="71"/>
      <c r="Z16261" s="92"/>
      <c r="AD16261" s="87"/>
    </row>
    <row r="16262" spans="3:30">
      <c r="C16262" s="88"/>
      <c r="D16262" s="71"/>
      <c r="E16262" s="71"/>
      <c r="F16262" s="71"/>
      <c r="G16262" s="71"/>
      <c r="H16262" s="71"/>
      <c r="I16262" s="71"/>
      <c r="J16262" s="71"/>
      <c r="K16262" s="71"/>
      <c r="L16262" s="176"/>
      <c r="N16262" s="71"/>
      <c r="Z16262" s="92"/>
      <c r="AD16262" s="87"/>
    </row>
    <row r="16263" spans="3:30">
      <c r="C16263" s="88"/>
      <c r="D16263" s="71"/>
      <c r="E16263" s="71"/>
      <c r="F16263" s="71"/>
      <c r="G16263" s="71"/>
      <c r="H16263" s="71"/>
      <c r="I16263" s="71"/>
      <c r="J16263" s="71"/>
      <c r="K16263" s="71"/>
      <c r="L16263" s="176"/>
      <c r="N16263" s="71"/>
      <c r="Z16263" s="92"/>
      <c r="AD16263" s="87"/>
    </row>
    <row r="16264" spans="3:30">
      <c r="C16264" s="88"/>
      <c r="D16264" s="71"/>
      <c r="E16264" s="71"/>
      <c r="F16264" s="71"/>
      <c r="G16264" s="71"/>
      <c r="H16264" s="71"/>
      <c r="I16264" s="71"/>
      <c r="J16264" s="71"/>
      <c r="K16264" s="71"/>
      <c r="L16264" s="176"/>
      <c r="N16264" s="71"/>
      <c r="Z16264" s="92"/>
      <c r="AD16264" s="87"/>
    </row>
    <row r="16265" spans="3:30">
      <c r="C16265" s="88"/>
      <c r="D16265" s="71"/>
      <c r="E16265" s="71"/>
      <c r="F16265" s="71"/>
      <c r="G16265" s="71"/>
      <c r="H16265" s="71"/>
      <c r="I16265" s="71"/>
      <c r="J16265" s="71"/>
      <c r="K16265" s="71"/>
      <c r="L16265" s="176"/>
      <c r="N16265" s="71"/>
      <c r="Z16265" s="92"/>
      <c r="AD16265" s="87"/>
    </row>
    <row r="16266" spans="3:30">
      <c r="C16266" s="88"/>
      <c r="D16266" s="71"/>
      <c r="E16266" s="71"/>
      <c r="F16266" s="71"/>
      <c r="G16266" s="71"/>
      <c r="H16266" s="71"/>
      <c r="I16266" s="71"/>
      <c r="J16266" s="71"/>
      <c r="K16266" s="71"/>
      <c r="L16266" s="176"/>
      <c r="N16266" s="71"/>
      <c r="Z16266" s="92"/>
      <c r="AD16266" s="87"/>
    </row>
    <row r="16267" spans="3:30">
      <c r="C16267" s="88"/>
      <c r="D16267" s="71"/>
      <c r="E16267" s="71"/>
      <c r="F16267" s="71"/>
      <c r="G16267" s="71"/>
      <c r="H16267" s="71"/>
      <c r="I16267" s="71"/>
      <c r="J16267" s="71"/>
      <c r="K16267" s="71"/>
      <c r="L16267" s="176"/>
      <c r="N16267" s="71"/>
      <c r="Z16267" s="92"/>
      <c r="AD16267" s="87"/>
    </row>
    <row r="16268" spans="3:30">
      <c r="C16268" s="88"/>
      <c r="D16268" s="71"/>
      <c r="E16268" s="71"/>
      <c r="F16268" s="71"/>
      <c r="G16268" s="71"/>
      <c r="H16268" s="71"/>
      <c r="I16268" s="71"/>
      <c r="J16268" s="71"/>
      <c r="K16268" s="71"/>
      <c r="L16268" s="176"/>
      <c r="N16268" s="71"/>
      <c r="Z16268" s="92"/>
      <c r="AD16268" s="87"/>
    </row>
    <row r="16269" spans="3:30">
      <c r="C16269" s="88"/>
      <c r="D16269" s="71"/>
      <c r="E16269" s="71"/>
      <c r="F16269" s="71"/>
      <c r="G16269" s="71"/>
      <c r="H16269" s="71"/>
      <c r="I16269" s="71"/>
      <c r="J16269" s="71"/>
      <c r="K16269" s="71"/>
      <c r="L16269" s="176"/>
      <c r="N16269" s="71"/>
      <c r="Z16269" s="92"/>
      <c r="AD16269" s="87"/>
    </row>
    <row r="16270" spans="3:30">
      <c r="C16270" s="88"/>
      <c r="D16270" s="71"/>
      <c r="E16270" s="71"/>
      <c r="F16270" s="71"/>
      <c r="G16270" s="71"/>
      <c r="H16270" s="71"/>
      <c r="I16270" s="71"/>
      <c r="J16270" s="71"/>
      <c r="K16270" s="71"/>
      <c r="L16270" s="176"/>
      <c r="N16270" s="71"/>
      <c r="Z16270" s="92"/>
      <c r="AD16270" s="87"/>
    </row>
    <row r="16271" spans="3:30">
      <c r="C16271" s="88"/>
      <c r="D16271" s="71"/>
      <c r="E16271" s="71"/>
      <c r="F16271" s="71"/>
      <c r="G16271" s="71"/>
      <c r="H16271" s="71"/>
      <c r="I16271" s="71"/>
      <c r="J16271" s="71"/>
      <c r="K16271" s="71"/>
      <c r="L16271" s="176"/>
      <c r="N16271" s="71"/>
      <c r="Z16271" s="92"/>
      <c r="AD16271" s="87"/>
    </row>
    <row r="16272" spans="3:30">
      <c r="C16272" s="88"/>
      <c r="D16272" s="71"/>
      <c r="E16272" s="71"/>
      <c r="F16272" s="71"/>
      <c r="G16272" s="71"/>
      <c r="H16272" s="71"/>
      <c r="I16272" s="71"/>
      <c r="J16272" s="71"/>
      <c r="K16272" s="71"/>
      <c r="L16272" s="176"/>
      <c r="N16272" s="71"/>
      <c r="Z16272" s="92"/>
      <c r="AD16272" s="87"/>
    </row>
    <row r="16273" spans="3:30">
      <c r="C16273" s="88"/>
      <c r="D16273" s="71"/>
      <c r="E16273" s="71"/>
      <c r="F16273" s="71"/>
      <c r="G16273" s="71"/>
      <c r="H16273" s="71"/>
      <c r="I16273" s="71"/>
      <c r="J16273" s="71"/>
      <c r="K16273" s="71"/>
      <c r="L16273" s="176"/>
      <c r="N16273" s="71"/>
      <c r="Z16273" s="92"/>
      <c r="AD16273" s="87"/>
    </row>
    <row r="16274" spans="3:30">
      <c r="C16274" s="88"/>
      <c r="D16274" s="71"/>
      <c r="E16274" s="71"/>
      <c r="F16274" s="71"/>
      <c r="G16274" s="71"/>
      <c r="H16274" s="71"/>
      <c r="I16274" s="71"/>
      <c r="J16274" s="71"/>
      <c r="K16274" s="71"/>
      <c r="L16274" s="176"/>
      <c r="N16274" s="71"/>
      <c r="Z16274" s="92"/>
      <c r="AD16274" s="87"/>
    </row>
    <row r="16275" spans="3:30">
      <c r="C16275" s="88"/>
      <c r="D16275" s="71"/>
      <c r="E16275" s="71"/>
      <c r="F16275" s="71"/>
      <c r="G16275" s="71"/>
      <c r="H16275" s="71"/>
      <c r="I16275" s="71"/>
      <c r="J16275" s="71"/>
      <c r="K16275" s="71"/>
      <c r="L16275" s="176"/>
      <c r="N16275" s="71"/>
      <c r="Z16275" s="92"/>
      <c r="AD16275" s="87"/>
    </row>
    <row r="16276" spans="3:30">
      <c r="C16276" s="88"/>
      <c r="D16276" s="71"/>
      <c r="E16276" s="71"/>
      <c r="F16276" s="71"/>
      <c r="G16276" s="71"/>
      <c r="H16276" s="71"/>
      <c r="I16276" s="71"/>
      <c r="J16276" s="71"/>
      <c r="K16276" s="71"/>
      <c r="L16276" s="176"/>
      <c r="N16276" s="71"/>
      <c r="Z16276" s="92"/>
      <c r="AD16276" s="87"/>
    </row>
    <row r="16277" spans="3:30">
      <c r="C16277" s="88"/>
      <c r="D16277" s="71"/>
      <c r="E16277" s="71"/>
      <c r="F16277" s="71"/>
      <c r="G16277" s="71"/>
      <c r="H16277" s="71"/>
      <c r="I16277" s="71"/>
      <c r="J16277" s="71"/>
      <c r="K16277" s="71"/>
      <c r="L16277" s="176"/>
      <c r="N16277" s="71"/>
      <c r="Z16277" s="92"/>
      <c r="AD16277" s="87"/>
    </row>
    <row r="16278" spans="3:30">
      <c r="C16278" s="88"/>
      <c r="D16278" s="71"/>
      <c r="E16278" s="71"/>
      <c r="F16278" s="71"/>
      <c r="G16278" s="71"/>
      <c r="H16278" s="71"/>
      <c r="I16278" s="71"/>
      <c r="J16278" s="71"/>
      <c r="K16278" s="71"/>
      <c r="L16278" s="176"/>
      <c r="N16278" s="71"/>
      <c r="Z16278" s="92"/>
      <c r="AD16278" s="87"/>
    </row>
    <row r="16279" spans="3:30">
      <c r="C16279" s="88"/>
      <c r="D16279" s="71"/>
      <c r="E16279" s="71"/>
      <c r="F16279" s="71"/>
      <c r="G16279" s="71"/>
      <c r="H16279" s="71"/>
      <c r="I16279" s="71"/>
      <c r="J16279" s="71"/>
      <c r="K16279" s="71"/>
      <c r="L16279" s="176"/>
      <c r="N16279" s="71"/>
      <c r="Z16279" s="92"/>
      <c r="AD16279" s="87"/>
    </row>
    <row r="16280" spans="3:30">
      <c r="C16280" s="88"/>
      <c r="D16280" s="71"/>
      <c r="E16280" s="71"/>
      <c r="F16280" s="71"/>
      <c r="G16280" s="71"/>
      <c r="H16280" s="71"/>
      <c r="I16280" s="71"/>
      <c r="J16280" s="71"/>
      <c r="K16280" s="71"/>
      <c r="L16280" s="176"/>
      <c r="N16280" s="71"/>
      <c r="Z16280" s="92"/>
      <c r="AD16280" s="87"/>
    </row>
    <row r="16281" spans="3:30">
      <c r="C16281" s="88"/>
      <c r="D16281" s="71"/>
      <c r="E16281" s="71"/>
      <c r="F16281" s="71"/>
      <c r="G16281" s="71"/>
      <c r="H16281" s="71"/>
      <c r="I16281" s="71"/>
      <c r="J16281" s="71"/>
      <c r="K16281" s="71"/>
      <c r="L16281" s="176"/>
      <c r="N16281" s="71"/>
      <c r="Z16281" s="92"/>
      <c r="AD16281" s="87"/>
    </row>
    <row r="16282" spans="3:30">
      <c r="C16282" s="88"/>
      <c r="D16282" s="71"/>
      <c r="E16282" s="71"/>
      <c r="F16282" s="71"/>
      <c r="G16282" s="71"/>
      <c r="H16282" s="71"/>
      <c r="I16282" s="71"/>
      <c r="J16282" s="71"/>
      <c r="K16282" s="71"/>
      <c r="L16282" s="176"/>
      <c r="N16282" s="71"/>
      <c r="Z16282" s="92"/>
      <c r="AD16282" s="87"/>
    </row>
    <row r="16283" spans="3:30">
      <c r="C16283" s="88"/>
      <c r="D16283" s="71"/>
      <c r="E16283" s="71"/>
      <c r="F16283" s="71"/>
      <c r="G16283" s="71"/>
      <c r="H16283" s="71"/>
      <c r="I16283" s="71"/>
      <c r="J16283" s="71"/>
      <c r="K16283" s="71"/>
      <c r="L16283" s="176"/>
      <c r="N16283" s="71"/>
      <c r="Z16283" s="92"/>
      <c r="AD16283" s="87"/>
    </row>
    <row r="16284" spans="3:30">
      <c r="C16284" s="88"/>
      <c r="D16284" s="71"/>
      <c r="E16284" s="71"/>
      <c r="F16284" s="71"/>
      <c r="G16284" s="71"/>
      <c r="H16284" s="71"/>
      <c r="I16284" s="71"/>
      <c r="J16284" s="71"/>
      <c r="K16284" s="71"/>
      <c r="L16284" s="176"/>
      <c r="N16284" s="71"/>
      <c r="Z16284" s="92"/>
      <c r="AD16284" s="87"/>
    </row>
    <row r="16285" spans="3:30">
      <c r="C16285" s="88"/>
      <c r="D16285" s="71"/>
      <c r="E16285" s="71"/>
      <c r="F16285" s="71"/>
      <c r="G16285" s="71"/>
      <c r="H16285" s="71"/>
      <c r="I16285" s="71"/>
      <c r="J16285" s="71"/>
      <c r="K16285" s="71"/>
      <c r="L16285" s="176"/>
      <c r="N16285" s="71"/>
      <c r="Z16285" s="92"/>
      <c r="AD16285" s="87"/>
    </row>
    <row r="16286" spans="3:30">
      <c r="C16286" s="88"/>
      <c r="D16286" s="71"/>
      <c r="E16286" s="71"/>
      <c r="F16286" s="71"/>
      <c r="G16286" s="71"/>
      <c r="H16286" s="71"/>
      <c r="I16286" s="71"/>
      <c r="J16286" s="71"/>
      <c r="K16286" s="71"/>
      <c r="L16286" s="176"/>
      <c r="N16286" s="71"/>
      <c r="Z16286" s="92"/>
      <c r="AD16286" s="87"/>
    </row>
    <row r="16287" spans="3:30">
      <c r="C16287" s="88"/>
      <c r="D16287" s="71"/>
      <c r="E16287" s="71"/>
      <c r="F16287" s="71"/>
      <c r="G16287" s="71"/>
      <c r="H16287" s="71"/>
      <c r="I16287" s="71"/>
      <c r="J16287" s="71"/>
      <c r="K16287" s="71"/>
      <c r="L16287" s="176"/>
      <c r="N16287" s="71"/>
      <c r="Z16287" s="92"/>
      <c r="AD16287" s="87"/>
    </row>
    <row r="16288" spans="3:30">
      <c r="C16288" s="88"/>
      <c r="D16288" s="71"/>
      <c r="E16288" s="71"/>
      <c r="F16288" s="71"/>
      <c r="G16288" s="71"/>
      <c r="H16288" s="71"/>
      <c r="I16288" s="71"/>
      <c r="J16288" s="71"/>
      <c r="K16288" s="71"/>
      <c r="L16288" s="176"/>
      <c r="N16288" s="71"/>
      <c r="Z16288" s="92"/>
      <c r="AD16288" s="87"/>
    </row>
    <row r="16289" spans="3:30">
      <c r="C16289" s="88"/>
      <c r="D16289" s="71"/>
      <c r="E16289" s="71"/>
      <c r="F16289" s="71"/>
      <c r="G16289" s="71"/>
      <c r="H16289" s="71"/>
      <c r="I16289" s="71"/>
      <c r="J16289" s="71"/>
      <c r="K16289" s="71"/>
      <c r="L16289" s="176"/>
      <c r="N16289" s="71"/>
      <c r="Z16289" s="92"/>
      <c r="AD16289" s="87"/>
    </row>
    <row r="16290" spans="3:30">
      <c r="C16290" s="88"/>
      <c r="D16290" s="71"/>
      <c r="E16290" s="71"/>
      <c r="F16290" s="71"/>
      <c r="G16290" s="71"/>
      <c r="H16290" s="71"/>
      <c r="I16290" s="71"/>
      <c r="J16290" s="71"/>
      <c r="K16290" s="71"/>
      <c r="L16290" s="176"/>
      <c r="N16290" s="71"/>
      <c r="Z16290" s="92"/>
      <c r="AD16290" s="87"/>
    </row>
    <row r="16291" spans="3:30">
      <c r="C16291" s="88"/>
      <c r="D16291" s="71"/>
      <c r="E16291" s="71"/>
      <c r="F16291" s="71"/>
      <c r="G16291" s="71"/>
      <c r="H16291" s="71"/>
      <c r="I16291" s="71"/>
      <c r="J16291" s="71"/>
      <c r="K16291" s="71"/>
      <c r="L16291" s="176"/>
      <c r="N16291" s="71"/>
      <c r="Z16291" s="92"/>
      <c r="AD16291" s="87"/>
    </row>
    <row r="16292" spans="3:30">
      <c r="C16292" s="88"/>
      <c r="D16292" s="71"/>
      <c r="E16292" s="71"/>
      <c r="F16292" s="71"/>
      <c r="G16292" s="71"/>
      <c r="H16292" s="71"/>
      <c r="I16292" s="71"/>
      <c r="J16292" s="71"/>
      <c r="K16292" s="71"/>
      <c r="L16292" s="176"/>
      <c r="N16292" s="71"/>
      <c r="Z16292" s="92"/>
      <c r="AD16292" s="87"/>
    </row>
    <row r="16293" spans="3:30">
      <c r="C16293" s="88"/>
      <c r="D16293" s="71"/>
      <c r="E16293" s="71"/>
      <c r="F16293" s="71"/>
      <c r="G16293" s="71"/>
      <c r="H16293" s="71"/>
      <c r="I16293" s="71"/>
      <c r="J16293" s="71"/>
      <c r="K16293" s="71"/>
      <c r="L16293" s="176"/>
      <c r="N16293" s="71"/>
      <c r="Z16293" s="92"/>
      <c r="AD16293" s="87"/>
    </row>
    <row r="16294" spans="3:30">
      <c r="C16294" s="88"/>
      <c r="D16294" s="71"/>
      <c r="E16294" s="71"/>
      <c r="F16294" s="71"/>
      <c r="G16294" s="71"/>
      <c r="H16294" s="71"/>
      <c r="I16294" s="71"/>
      <c r="J16294" s="71"/>
      <c r="K16294" s="71"/>
      <c r="L16294" s="176"/>
      <c r="N16294" s="71"/>
      <c r="Z16294" s="92"/>
      <c r="AD16294" s="87"/>
    </row>
    <row r="16295" spans="3:30">
      <c r="C16295" s="88"/>
      <c r="D16295" s="71"/>
      <c r="E16295" s="71"/>
      <c r="F16295" s="71"/>
      <c r="G16295" s="71"/>
      <c r="H16295" s="71"/>
      <c r="I16295" s="71"/>
      <c r="J16295" s="71"/>
      <c r="K16295" s="71"/>
      <c r="L16295" s="176"/>
      <c r="N16295" s="71"/>
      <c r="Z16295" s="92"/>
      <c r="AD16295" s="87"/>
    </row>
    <row r="16296" spans="3:30">
      <c r="C16296" s="88"/>
      <c r="D16296" s="71"/>
      <c r="E16296" s="71"/>
      <c r="F16296" s="71"/>
      <c r="G16296" s="71"/>
      <c r="H16296" s="71"/>
      <c r="I16296" s="71"/>
      <c r="J16296" s="71"/>
      <c r="K16296" s="71"/>
      <c r="L16296" s="176"/>
      <c r="N16296" s="71"/>
      <c r="Z16296" s="92"/>
      <c r="AD16296" s="87"/>
    </row>
    <row r="16297" spans="3:30">
      <c r="C16297" s="88"/>
      <c r="D16297" s="71"/>
      <c r="E16297" s="71"/>
      <c r="F16297" s="71"/>
      <c r="G16297" s="71"/>
      <c r="H16297" s="71"/>
      <c r="I16297" s="71"/>
      <c r="J16297" s="71"/>
      <c r="K16297" s="71"/>
      <c r="L16297" s="176"/>
      <c r="N16297" s="71"/>
      <c r="Z16297" s="92"/>
      <c r="AD16297" s="87"/>
    </row>
    <row r="16298" spans="3:30">
      <c r="C16298" s="88"/>
      <c r="D16298" s="71"/>
      <c r="E16298" s="71"/>
      <c r="F16298" s="71"/>
      <c r="G16298" s="71"/>
      <c r="H16298" s="71"/>
      <c r="I16298" s="71"/>
      <c r="J16298" s="71"/>
      <c r="K16298" s="71"/>
      <c r="L16298" s="176"/>
      <c r="N16298" s="71"/>
      <c r="Z16298" s="92"/>
      <c r="AD16298" s="87"/>
    </row>
    <row r="16299" spans="3:30">
      <c r="C16299" s="88"/>
      <c r="D16299" s="71"/>
      <c r="E16299" s="71"/>
      <c r="F16299" s="71"/>
      <c r="G16299" s="71"/>
      <c r="H16299" s="71"/>
      <c r="I16299" s="88"/>
      <c r="J16299" s="71"/>
      <c r="K16299" s="71"/>
      <c r="L16299" s="176"/>
      <c r="N16299" s="71"/>
      <c r="Z16299" s="92"/>
      <c r="AD16299" s="87"/>
    </row>
    <row r="16300" spans="3:30">
      <c r="C16300" s="88"/>
      <c r="D16300" s="71"/>
      <c r="E16300" s="71"/>
      <c r="F16300" s="71"/>
      <c r="G16300" s="71"/>
      <c r="H16300" s="71"/>
      <c r="I16300" s="88"/>
      <c r="J16300" s="71"/>
      <c r="K16300" s="71"/>
      <c r="L16300" s="176"/>
      <c r="N16300" s="71"/>
      <c r="Z16300" s="92"/>
      <c r="AD16300" s="87"/>
    </row>
    <row r="16301" spans="3:30">
      <c r="C16301" s="88"/>
      <c r="D16301" s="71"/>
      <c r="E16301" s="71"/>
      <c r="F16301" s="71"/>
      <c r="G16301" s="71"/>
      <c r="H16301" s="71"/>
      <c r="I16301" s="88"/>
      <c r="J16301" s="71"/>
      <c r="K16301" s="71"/>
      <c r="L16301" s="176"/>
      <c r="N16301" s="71"/>
      <c r="Z16301" s="92"/>
      <c r="AD16301" s="87"/>
    </row>
    <row r="16302" spans="3:30">
      <c r="C16302" s="88"/>
      <c r="D16302" s="71"/>
      <c r="E16302" s="71"/>
      <c r="F16302" s="71"/>
      <c r="G16302" s="71"/>
      <c r="H16302" s="71"/>
      <c r="I16302" s="88"/>
      <c r="J16302" s="71"/>
      <c r="K16302" s="71"/>
      <c r="L16302" s="176"/>
      <c r="N16302" s="71"/>
      <c r="Z16302" s="92"/>
      <c r="AD16302" s="87"/>
    </row>
    <row r="16303" spans="3:30">
      <c r="C16303" s="88"/>
      <c r="D16303" s="71"/>
      <c r="E16303" s="71"/>
      <c r="F16303" s="71"/>
      <c r="G16303" s="71"/>
      <c r="H16303" s="71"/>
      <c r="I16303" s="88"/>
      <c r="J16303" s="71"/>
      <c r="K16303" s="71"/>
      <c r="L16303" s="176"/>
      <c r="N16303" s="71"/>
      <c r="Z16303" s="92"/>
      <c r="AD16303" s="87"/>
    </row>
    <row r="16304" spans="3:30">
      <c r="C16304" s="88"/>
      <c r="D16304" s="71"/>
      <c r="E16304" s="71"/>
      <c r="F16304" s="71"/>
      <c r="G16304" s="71"/>
      <c r="H16304" s="71"/>
      <c r="I16304" s="88"/>
      <c r="J16304" s="71"/>
      <c r="K16304" s="71"/>
      <c r="L16304" s="176"/>
      <c r="N16304" s="71"/>
      <c r="Z16304" s="92"/>
      <c r="AD16304" s="87"/>
    </row>
    <row r="16305" spans="3:30">
      <c r="C16305" s="88"/>
      <c r="D16305" s="71"/>
      <c r="E16305" s="71"/>
      <c r="F16305" s="71"/>
      <c r="G16305" s="71"/>
      <c r="H16305" s="71"/>
      <c r="I16305" s="88"/>
      <c r="J16305" s="71"/>
      <c r="K16305" s="71"/>
      <c r="L16305" s="176"/>
      <c r="N16305" s="71"/>
      <c r="Z16305" s="92"/>
      <c r="AD16305" s="87"/>
    </row>
    <row r="16306" spans="3:30">
      <c r="C16306" s="88"/>
      <c r="D16306" s="71"/>
      <c r="E16306" s="71"/>
      <c r="F16306" s="71"/>
      <c r="G16306" s="71"/>
      <c r="H16306" s="71"/>
      <c r="I16306" s="88"/>
      <c r="J16306" s="71"/>
      <c r="K16306" s="71"/>
      <c r="L16306" s="176"/>
      <c r="N16306" s="71"/>
      <c r="Z16306" s="92"/>
      <c r="AD16306" s="87"/>
    </row>
    <row r="16307" spans="3:30">
      <c r="C16307" s="88"/>
      <c r="D16307" s="71"/>
      <c r="E16307" s="71"/>
      <c r="F16307" s="71"/>
      <c r="G16307" s="71"/>
      <c r="H16307" s="71"/>
      <c r="I16307" s="88"/>
      <c r="J16307" s="71"/>
      <c r="K16307" s="71"/>
      <c r="L16307" s="176"/>
      <c r="N16307" s="71"/>
      <c r="Z16307" s="92"/>
      <c r="AD16307" s="87"/>
    </row>
    <row r="16308" spans="3:30">
      <c r="C16308" s="88"/>
      <c r="D16308" s="71"/>
      <c r="E16308" s="71"/>
      <c r="F16308" s="71"/>
      <c r="G16308" s="71"/>
      <c r="H16308" s="71"/>
      <c r="I16308" s="88"/>
      <c r="J16308" s="71"/>
      <c r="K16308" s="71"/>
      <c r="L16308" s="176"/>
      <c r="N16308" s="71"/>
      <c r="Z16308" s="92"/>
      <c r="AD16308" s="87"/>
    </row>
    <row r="16309" spans="3:30">
      <c r="C16309" s="88"/>
      <c r="D16309" s="71"/>
      <c r="E16309" s="71"/>
      <c r="F16309" s="71"/>
      <c r="G16309" s="71"/>
      <c r="H16309" s="71"/>
      <c r="I16309" s="88"/>
      <c r="J16309" s="71"/>
      <c r="K16309" s="71"/>
      <c r="L16309" s="176"/>
      <c r="N16309" s="71"/>
      <c r="Z16309" s="92"/>
      <c r="AD16309" s="87"/>
    </row>
    <row r="16310" spans="3:30">
      <c r="C16310" s="88"/>
      <c r="D16310" s="71"/>
      <c r="E16310" s="71"/>
      <c r="F16310" s="71"/>
      <c r="G16310" s="71"/>
      <c r="H16310" s="71"/>
      <c r="I16310" s="88"/>
      <c r="J16310" s="71"/>
      <c r="K16310" s="71"/>
      <c r="L16310" s="176"/>
      <c r="N16310" s="71"/>
      <c r="Z16310" s="92"/>
      <c r="AD16310" s="87"/>
    </row>
    <row r="16311" spans="3:30">
      <c r="C16311" s="88"/>
      <c r="D16311" s="71"/>
      <c r="E16311" s="71"/>
      <c r="F16311" s="71"/>
      <c r="G16311" s="71"/>
      <c r="H16311" s="71"/>
      <c r="I16311" s="88"/>
      <c r="J16311" s="71"/>
      <c r="K16311" s="71"/>
      <c r="L16311" s="176"/>
      <c r="N16311" s="71"/>
      <c r="Z16311" s="92"/>
      <c r="AD16311" s="87"/>
    </row>
    <row r="16312" spans="3:30">
      <c r="C16312" s="88"/>
      <c r="D16312" s="71"/>
      <c r="E16312" s="71"/>
      <c r="F16312" s="71"/>
      <c r="G16312" s="71"/>
      <c r="H16312" s="71"/>
      <c r="I16312" s="88"/>
      <c r="J16312" s="71"/>
      <c r="K16312" s="71"/>
      <c r="L16312" s="176"/>
      <c r="N16312" s="71"/>
      <c r="Z16312" s="92"/>
      <c r="AD16312" s="87"/>
    </row>
    <row r="16313" spans="3:30">
      <c r="C16313" s="88"/>
      <c r="D16313" s="71"/>
      <c r="E16313" s="71"/>
      <c r="F16313" s="71"/>
      <c r="G16313" s="71"/>
      <c r="H16313" s="71"/>
      <c r="I16313" s="88"/>
      <c r="J16313" s="71"/>
      <c r="K16313" s="71"/>
      <c r="L16313" s="176"/>
      <c r="N16313" s="71"/>
      <c r="Z16313" s="92"/>
      <c r="AD16313" s="87"/>
    </row>
    <row r="16314" spans="3:30">
      <c r="C16314" s="88"/>
      <c r="D16314" s="71"/>
      <c r="E16314" s="71"/>
      <c r="F16314" s="71"/>
      <c r="G16314" s="71"/>
      <c r="H16314" s="71"/>
      <c r="I16314" s="88"/>
      <c r="J16314" s="71"/>
      <c r="K16314" s="71"/>
      <c r="L16314" s="176"/>
      <c r="N16314" s="71"/>
      <c r="Z16314" s="92"/>
      <c r="AD16314" s="87"/>
    </row>
    <row r="16315" spans="3:30">
      <c r="C16315" s="88"/>
      <c r="D16315" s="71"/>
      <c r="E16315" s="71"/>
      <c r="F16315" s="71"/>
      <c r="G16315" s="71"/>
      <c r="H16315" s="71"/>
      <c r="I16315" s="88"/>
      <c r="J16315" s="71"/>
      <c r="K16315" s="71"/>
      <c r="L16315" s="176"/>
      <c r="N16315" s="71"/>
      <c r="Z16315" s="92"/>
      <c r="AD16315" s="87"/>
    </row>
    <row r="16316" spans="3:30">
      <c r="C16316" s="88"/>
      <c r="D16316" s="71"/>
      <c r="E16316" s="71"/>
      <c r="F16316" s="71"/>
      <c r="G16316" s="71"/>
      <c r="H16316" s="71"/>
      <c r="I16316" s="88"/>
      <c r="J16316" s="71"/>
      <c r="K16316" s="71"/>
      <c r="L16316" s="176"/>
      <c r="N16316" s="71"/>
      <c r="Z16316" s="92"/>
      <c r="AD16316" s="87"/>
    </row>
    <row r="16317" spans="3:30">
      <c r="C16317" s="88"/>
      <c r="D16317" s="71"/>
      <c r="E16317" s="71"/>
      <c r="F16317" s="71"/>
      <c r="G16317" s="71"/>
      <c r="H16317" s="71"/>
      <c r="I16317" s="88"/>
      <c r="J16317" s="71"/>
      <c r="K16317" s="71"/>
      <c r="L16317" s="176"/>
      <c r="N16317" s="71"/>
      <c r="Z16317" s="92"/>
      <c r="AD16317" s="87"/>
    </row>
    <row r="16318" spans="3:30">
      <c r="C16318" s="88"/>
      <c r="D16318" s="71"/>
      <c r="E16318" s="71"/>
      <c r="F16318" s="71"/>
      <c r="G16318" s="71"/>
      <c r="H16318" s="71"/>
      <c r="I16318" s="88"/>
      <c r="J16318" s="71"/>
      <c r="K16318" s="71"/>
      <c r="L16318" s="176"/>
      <c r="N16318" s="71"/>
      <c r="Z16318" s="92"/>
      <c r="AD16318" s="87"/>
    </row>
    <row r="16319" spans="3:30">
      <c r="C16319" s="88"/>
      <c r="D16319" s="71"/>
      <c r="E16319" s="71"/>
      <c r="F16319" s="71"/>
      <c r="G16319" s="71"/>
      <c r="H16319" s="71"/>
      <c r="I16319" s="88"/>
      <c r="J16319" s="71"/>
      <c r="K16319" s="71"/>
      <c r="L16319" s="176"/>
      <c r="N16319" s="71"/>
      <c r="Z16319" s="92"/>
      <c r="AD16319" s="87"/>
    </row>
    <row r="16320" spans="3:30">
      <c r="C16320" s="88"/>
      <c r="D16320" s="71"/>
      <c r="E16320" s="71"/>
      <c r="F16320" s="71"/>
      <c r="G16320" s="71"/>
      <c r="H16320" s="71"/>
      <c r="I16320" s="71"/>
      <c r="J16320" s="71"/>
      <c r="K16320" s="71"/>
      <c r="L16320" s="176"/>
      <c r="N16320" s="71"/>
      <c r="Z16320" s="92"/>
      <c r="AD16320" s="87"/>
    </row>
    <row r="16321" spans="3:30">
      <c r="C16321" s="88"/>
      <c r="D16321" s="71"/>
      <c r="E16321" s="71"/>
      <c r="F16321" s="71"/>
      <c r="G16321" s="71"/>
      <c r="H16321" s="71"/>
      <c r="I16321" s="71"/>
      <c r="J16321" s="71"/>
      <c r="K16321" s="71"/>
      <c r="L16321" s="176"/>
      <c r="N16321" s="71"/>
      <c r="Z16321" s="92"/>
      <c r="AD16321" s="87"/>
    </row>
    <row r="16322" spans="3:30">
      <c r="C16322" s="88"/>
      <c r="D16322" s="71"/>
      <c r="E16322" s="71"/>
      <c r="F16322" s="71"/>
      <c r="G16322" s="71"/>
      <c r="H16322" s="71"/>
      <c r="I16322" s="71"/>
      <c r="J16322" s="71"/>
      <c r="K16322" s="71"/>
      <c r="L16322" s="176"/>
      <c r="N16322" s="71"/>
      <c r="Z16322" s="92"/>
      <c r="AD16322" s="87"/>
    </row>
    <row r="16323" spans="3:30">
      <c r="C16323" s="88"/>
      <c r="D16323" s="71"/>
      <c r="E16323" s="71"/>
      <c r="F16323" s="71"/>
      <c r="G16323" s="71"/>
      <c r="H16323" s="71"/>
      <c r="I16323" s="71"/>
      <c r="J16323" s="71"/>
      <c r="K16323" s="71"/>
      <c r="L16323" s="176"/>
      <c r="N16323" s="71"/>
      <c r="Z16323" s="92"/>
      <c r="AD16323" s="87"/>
    </row>
    <row r="16324" spans="3:30">
      <c r="C16324" s="88"/>
      <c r="D16324" s="71"/>
      <c r="E16324" s="71"/>
      <c r="F16324" s="71"/>
      <c r="G16324" s="71"/>
      <c r="H16324" s="71"/>
      <c r="I16324" s="71"/>
      <c r="J16324" s="71"/>
      <c r="K16324" s="71"/>
      <c r="L16324" s="176"/>
      <c r="N16324" s="71"/>
      <c r="Z16324" s="92"/>
      <c r="AD16324" s="87"/>
    </row>
    <row r="16325" spans="3:30">
      <c r="C16325" s="88"/>
      <c r="D16325" s="71"/>
      <c r="E16325" s="71"/>
      <c r="F16325" s="71"/>
      <c r="G16325" s="71"/>
      <c r="H16325" s="71"/>
      <c r="I16325" s="71"/>
      <c r="J16325" s="71"/>
      <c r="K16325" s="71"/>
      <c r="L16325" s="176"/>
      <c r="N16325" s="71"/>
      <c r="Z16325" s="92"/>
      <c r="AD16325" s="87"/>
    </row>
    <row r="16326" spans="3:30">
      <c r="C16326" s="88"/>
      <c r="D16326" s="71"/>
      <c r="E16326" s="71"/>
      <c r="F16326" s="71"/>
      <c r="G16326" s="71"/>
      <c r="H16326" s="71"/>
      <c r="I16326" s="71"/>
      <c r="J16326" s="71"/>
      <c r="K16326" s="71"/>
      <c r="L16326" s="176"/>
      <c r="N16326" s="71"/>
      <c r="Z16326" s="92"/>
      <c r="AD16326" s="87"/>
    </row>
    <row r="16327" spans="3:30">
      <c r="C16327" s="88"/>
      <c r="D16327" s="71"/>
      <c r="E16327" s="71"/>
      <c r="F16327" s="71"/>
      <c r="G16327" s="71"/>
      <c r="H16327" s="71"/>
      <c r="I16327" s="71"/>
      <c r="J16327" s="71"/>
      <c r="K16327" s="71"/>
      <c r="L16327" s="176"/>
      <c r="N16327" s="71"/>
      <c r="Z16327" s="92"/>
      <c r="AD16327" s="87"/>
    </row>
    <row r="16328" spans="3:30">
      <c r="C16328" s="88"/>
      <c r="D16328" s="71"/>
      <c r="E16328" s="71"/>
      <c r="F16328" s="71"/>
      <c r="G16328" s="71"/>
      <c r="H16328" s="71"/>
      <c r="I16328" s="71"/>
      <c r="J16328" s="71"/>
      <c r="K16328" s="71"/>
      <c r="L16328" s="176"/>
      <c r="N16328" s="71"/>
      <c r="Z16328" s="92"/>
      <c r="AD16328" s="87"/>
    </row>
    <row r="16329" spans="3:30">
      <c r="C16329" s="88"/>
      <c r="D16329" s="71"/>
      <c r="E16329" s="71"/>
      <c r="F16329" s="71"/>
      <c r="G16329" s="71"/>
      <c r="H16329" s="71"/>
      <c r="I16329" s="71"/>
      <c r="J16329" s="71"/>
      <c r="K16329" s="71"/>
      <c r="L16329" s="176"/>
      <c r="N16329" s="71"/>
      <c r="Z16329" s="92"/>
      <c r="AD16329" s="87"/>
    </row>
    <row r="16330" spans="3:30">
      <c r="C16330" s="88"/>
      <c r="D16330" s="71"/>
      <c r="E16330" s="71"/>
      <c r="F16330" s="71"/>
      <c r="G16330" s="71"/>
      <c r="H16330" s="71"/>
      <c r="I16330" s="71"/>
      <c r="J16330" s="71"/>
      <c r="K16330" s="71"/>
      <c r="L16330" s="176"/>
      <c r="N16330" s="71"/>
      <c r="Z16330" s="92"/>
      <c r="AD16330" s="87"/>
    </row>
    <row r="16331" spans="3:30">
      <c r="C16331" s="88"/>
      <c r="D16331" s="71"/>
      <c r="E16331" s="71"/>
      <c r="F16331" s="71"/>
      <c r="G16331" s="71"/>
      <c r="H16331" s="71"/>
      <c r="I16331" s="71"/>
      <c r="J16331" s="71"/>
      <c r="K16331" s="71"/>
      <c r="L16331" s="176"/>
      <c r="N16331" s="71"/>
      <c r="Z16331" s="92"/>
      <c r="AD16331" s="87"/>
    </row>
    <row r="16332" spans="3:30">
      <c r="C16332" s="88"/>
      <c r="D16332" s="71"/>
      <c r="E16332" s="71"/>
      <c r="F16332" s="71"/>
      <c r="G16332" s="71"/>
      <c r="H16332" s="71"/>
      <c r="I16332" s="71"/>
      <c r="J16332" s="71"/>
      <c r="K16332" s="71"/>
      <c r="L16332" s="176"/>
      <c r="N16332" s="71"/>
      <c r="Z16332" s="92"/>
      <c r="AD16332" s="87"/>
    </row>
    <row r="16333" spans="3:30">
      <c r="C16333" s="88"/>
      <c r="D16333" s="71"/>
      <c r="E16333" s="71"/>
      <c r="F16333" s="71"/>
      <c r="G16333" s="71"/>
      <c r="H16333" s="71"/>
      <c r="I16333" s="71"/>
      <c r="J16333" s="71"/>
      <c r="K16333" s="71"/>
      <c r="L16333" s="176"/>
      <c r="N16333" s="71"/>
      <c r="Z16333" s="92"/>
      <c r="AD16333" s="87"/>
    </row>
    <row r="16334" spans="3:30">
      <c r="C16334" s="88"/>
      <c r="D16334" s="71"/>
      <c r="E16334" s="71"/>
      <c r="F16334" s="71"/>
      <c r="G16334" s="71"/>
      <c r="H16334" s="71"/>
      <c r="I16334" s="71"/>
      <c r="J16334" s="71"/>
      <c r="K16334" s="71"/>
      <c r="L16334" s="176"/>
      <c r="N16334" s="71"/>
      <c r="Z16334" s="92"/>
      <c r="AD16334" s="87"/>
    </row>
    <row r="16335" spans="3:30">
      <c r="C16335" s="88"/>
      <c r="D16335" s="71"/>
      <c r="E16335" s="71"/>
      <c r="F16335" s="71"/>
      <c r="G16335" s="71"/>
      <c r="H16335" s="71"/>
      <c r="I16335" s="71"/>
      <c r="J16335" s="71"/>
      <c r="K16335" s="71"/>
      <c r="L16335" s="176"/>
      <c r="N16335" s="71"/>
      <c r="Z16335" s="92"/>
      <c r="AD16335" s="87"/>
    </row>
    <row r="16336" spans="3:30">
      <c r="C16336" s="88"/>
      <c r="D16336" s="71"/>
      <c r="E16336" s="71"/>
      <c r="F16336" s="71"/>
      <c r="G16336" s="71"/>
      <c r="H16336" s="71"/>
      <c r="I16336" s="71"/>
      <c r="J16336" s="71"/>
      <c r="K16336" s="71"/>
      <c r="L16336" s="176"/>
      <c r="N16336" s="71"/>
      <c r="Z16336" s="92"/>
      <c r="AD16336" s="87"/>
    </row>
    <row r="16337" spans="3:30">
      <c r="C16337" s="88"/>
      <c r="D16337" s="71"/>
      <c r="E16337" s="71"/>
      <c r="F16337" s="71"/>
      <c r="G16337" s="71"/>
      <c r="H16337" s="71"/>
      <c r="I16337" s="71"/>
      <c r="J16337" s="71"/>
      <c r="K16337" s="71"/>
      <c r="L16337" s="176"/>
      <c r="N16337" s="71"/>
      <c r="Z16337" s="92"/>
      <c r="AD16337" s="87"/>
    </row>
    <row r="16338" spans="3:30">
      <c r="C16338" s="88"/>
      <c r="D16338" s="71"/>
      <c r="E16338" s="71"/>
      <c r="F16338" s="71"/>
      <c r="G16338" s="71"/>
      <c r="H16338" s="71"/>
      <c r="I16338" s="71"/>
      <c r="J16338" s="71"/>
      <c r="K16338" s="71"/>
      <c r="L16338" s="176"/>
      <c r="N16338" s="71"/>
      <c r="Z16338" s="92"/>
      <c r="AD16338" s="87"/>
    </row>
    <row r="16339" spans="3:30">
      <c r="C16339" s="88"/>
      <c r="D16339" s="71"/>
      <c r="E16339" s="71"/>
      <c r="F16339" s="71"/>
      <c r="G16339" s="71"/>
      <c r="H16339" s="71"/>
      <c r="I16339" s="71"/>
      <c r="J16339" s="71"/>
      <c r="K16339" s="71"/>
      <c r="L16339" s="176"/>
      <c r="N16339" s="71"/>
      <c r="Z16339" s="92"/>
      <c r="AD16339" s="87"/>
    </row>
    <row r="16340" spans="3:30">
      <c r="C16340" s="88"/>
      <c r="D16340" s="71"/>
      <c r="E16340" s="71"/>
      <c r="F16340" s="71"/>
      <c r="G16340" s="71"/>
      <c r="H16340" s="71"/>
      <c r="I16340" s="71"/>
      <c r="J16340" s="71"/>
      <c r="K16340" s="71"/>
      <c r="L16340" s="176"/>
      <c r="N16340" s="71"/>
      <c r="Z16340" s="92"/>
      <c r="AD16340" s="87"/>
    </row>
    <row r="16341" spans="3:30">
      <c r="C16341" s="88"/>
      <c r="D16341" s="71"/>
      <c r="E16341" s="71"/>
      <c r="F16341" s="71"/>
      <c r="G16341" s="71"/>
      <c r="H16341" s="71"/>
      <c r="I16341" s="71"/>
      <c r="J16341" s="71"/>
      <c r="K16341" s="71"/>
      <c r="L16341" s="176"/>
      <c r="N16341" s="71"/>
      <c r="Z16341" s="92"/>
      <c r="AD16341" s="87"/>
    </row>
    <row r="16342" spans="3:30">
      <c r="C16342" s="88"/>
      <c r="D16342" s="71"/>
      <c r="E16342" s="71"/>
      <c r="F16342" s="71"/>
      <c r="G16342" s="71"/>
      <c r="H16342" s="71"/>
      <c r="I16342" s="71"/>
      <c r="J16342" s="71"/>
      <c r="K16342" s="71"/>
      <c r="L16342" s="176"/>
      <c r="N16342" s="71"/>
      <c r="Z16342" s="92"/>
      <c r="AD16342" s="87"/>
    </row>
    <row r="16343" spans="3:30">
      <c r="C16343" s="88"/>
      <c r="D16343" s="71"/>
      <c r="E16343" s="71"/>
      <c r="F16343" s="71"/>
      <c r="G16343" s="71"/>
      <c r="H16343" s="71"/>
      <c r="I16343" s="71"/>
      <c r="J16343" s="71"/>
      <c r="K16343" s="71"/>
      <c r="L16343" s="176"/>
      <c r="N16343" s="71"/>
      <c r="Z16343" s="92"/>
      <c r="AD16343" s="87"/>
    </row>
    <row r="16344" spans="3:30">
      <c r="C16344" s="88"/>
      <c r="D16344" s="71"/>
      <c r="E16344" s="71"/>
      <c r="F16344" s="71"/>
      <c r="G16344" s="71"/>
      <c r="H16344" s="71"/>
      <c r="I16344" s="71"/>
      <c r="J16344" s="71"/>
      <c r="K16344" s="71"/>
      <c r="L16344" s="176"/>
      <c r="N16344" s="71"/>
      <c r="Z16344" s="92"/>
      <c r="AD16344" s="87"/>
    </row>
    <row r="16345" spans="3:30">
      <c r="C16345" s="88"/>
      <c r="D16345" s="71"/>
      <c r="E16345" s="71"/>
      <c r="F16345" s="71"/>
      <c r="G16345" s="71"/>
      <c r="H16345" s="71"/>
      <c r="I16345" s="71"/>
      <c r="J16345" s="71"/>
      <c r="K16345" s="71"/>
      <c r="L16345" s="176"/>
      <c r="N16345" s="71"/>
      <c r="Z16345" s="92"/>
      <c r="AD16345" s="87"/>
    </row>
    <row r="16346" spans="3:30">
      <c r="C16346" s="88"/>
      <c r="D16346" s="71"/>
      <c r="E16346" s="71"/>
      <c r="F16346" s="71"/>
      <c r="G16346" s="71"/>
      <c r="H16346" s="71"/>
      <c r="I16346" s="71"/>
      <c r="J16346" s="71"/>
      <c r="K16346" s="71"/>
      <c r="L16346" s="176"/>
      <c r="N16346" s="71"/>
      <c r="Z16346" s="92"/>
      <c r="AD16346" s="87"/>
    </row>
    <row r="16347" spans="3:30">
      <c r="C16347" s="88"/>
      <c r="D16347" s="71"/>
      <c r="E16347" s="71"/>
      <c r="F16347" s="71"/>
      <c r="G16347" s="71"/>
      <c r="H16347" s="71"/>
      <c r="I16347" s="71"/>
      <c r="J16347" s="71"/>
      <c r="K16347" s="71"/>
      <c r="L16347" s="176"/>
      <c r="N16347" s="71"/>
      <c r="Z16347" s="92"/>
      <c r="AD16347" s="87"/>
    </row>
    <row r="16348" spans="3:30">
      <c r="C16348" s="88"/>
      <c r="D16348" s="71"/>
      <c r="E16348" s="71"/>
      <c r="F16348" s="71"/>
      <c r="G16348" s="71"/>
      <c r="H16348" s="71"/>
      <c r="I16348" s="71"/>
      <c r="J16348" s="71"/>
      <c r="K16348" s="71"/>
      <c r="L16348" s="176"/>
      <c r="N16348" s="71"/>
      <c r="Z16348" s="92"/>
      <c r="AD16348" s="87"/>
    </row>
    <row r="16349" spans="3:30">
      <c r="C16349" s="88"/>
      <c r="D16349" s="71"/>
      <c r="E16349" s="71"/>
      <c r="F16349" s="71"/>
      <c r="G16349" s="71"/>
      <c r="H16349" s="71"/>
      <c r="I16349" s="71"/>
      <c r="J16349" s="71"/>
      <c r="K16349" s="71"/>
      <c r="L16349" s="176"/>
      <c r="N16349" s="71"/>
      <c r="Z16349" s="92"/>
      <c r="AD16349" s="87"/>
    </row>
    <row r="16350" spans="3:30">
      <c r="C16350" s="88"/>
      <c r="D16350" s="71"/>
      <c r="E16350" s="71"/>
      <c r="F16350" s="71"/>
      <c r="G16350" s="71"/>
      <c r="H16350" s="71"/>
      <c r="I16350" s="71"/>
      <c r="J16350" s="71"/>
      <c r="K16350" s="71"/>
      <c r="L16350" s="176"/>
      <c r="N16350" s="71"/>
      <c r="Z16350" s="92"/>
      <c r="AD16350" s="87"/>
    </row>
    <row r="16351" spans="3:30">
      <c r="C16351" s="88"/>
      <c r="D16351" s="71"/>
      <c r="E16351" s="71"/>
      <c r="F16351" s="71"/>
      <c r="G16351" s="71"/>
      <c r="H16351" s="71"/>
      <c r="I16351" s="71"/>
      <c r="J16351" s="71"/>
      <c r="K16351" s="71"/>
      <c r="L16351" s="176"/>
      <c r="N16351" s="71"/>
      <c r="Z16351" s="92"/>
      <c r="AD16351" s="87"/>
    </row>
    <row r="16352" spans="3:30">
      <c r="C16352" s="88"/>
      <c r="D16352" s="71"/>
      <c r="E16352" s="71"/>
      <c r="F16352" s="71"/>
      <c r="G16352" s="71"/>
      <c r="H16352" s="71"/>
      <c r="I16352" s="71"/>
      <c r="J16352" s="71"/>
      <c r="K16352" s="71"/>
      <c r="L16352" s="176"/>
      <c r="N16352" s="71"/>
      <c r="Z16352" s="92"/>
      <c r="AD16352" s="87"/>
    </row>
    <row r="16353" spans="3:30">
      <c r="C16353" s="88"/>
      <c r="D16353" s="71"/>
      <c r="E16353" s="71"/>
      <c r="F16353" s="71"/>
      <c r="G16353" s="71"/>
      <c r="H16353" s="71"/>
      <c r="I16353" s="71"/>
      <c r="J16353" s="71"/>
      <c r="K16353" s="71"/>
      <c r="L16353" s="176"/>
      <c r="N16353" s="71"/>
      <c r="Z16353" s="92"/>
      <c r="AD16353" s="87"/>
    </row>
    <row r="16354" spans="3:30">
      <c r="C16354" s="88"/>
      <c r="D16354" s="71"/>
      <c r="E16354" s="71"/>
      <c r="F16354" s="71"/>
      <c r="G16354" s="71"/>
      <c r="H16354" s="71"/>
      <c r="I16354" s="71"/>
      <c r="J16354" s="71"/>
      <c r="K16354" s="71"/>
      <c r="L16354" s="176"/>
      <c r="N16354" s="71"/>
      <c r="Z16354" s="92"/>
      <c r="AD16354" s="87"/>
    </row>
    <row r="16355" spans="3:30">
      <c r="C16355" s="88"/>
      <c r="D16355" s="71"/>
      <c r="E16355" s="71"/>
      <c r="F16355" s="71"/>
      <c r="G16355" s="71"/>
      <c r="H16355" s="71"/>
      <c r="I16355" s="71"/>
      <c r="J16355" s="71"/>
      <c r="K16355" s="71"/>
      <c r="L16355" s="176"/>
      <c r="N16355" s="71"/>
      <c r="Z16355" s="92"/>
      <c r="AD16355" s="87"/>
    </row>
    <row r="16356" spans="3:30">
      <c r="C16356" s="88"/>
      <c r="D16356" s="71"/>
      <c r="E16356" s="71"/>
      <c r="F16356" s="71"/>
      <c r="G16356" s="71"/>
      <c r="H16356" s="71"/>
      <c r="I16356" s="71"/>
      <c r="J16356" s="71"/>
      <c r="K16356" s="71"/>
      <c r="L16356" s="176"/>
      <c r="N16356" s="71"/>
      <c r="Z16356" s="92"/>
      <c r="AD16356" s="87"/>
    </row>
    <row r="16357" spans="3:30">
      <c r="C16357" s="88"/>
      <c r="D16357" s="71"/>
      <c r="E16357" s="71"/>
      <c r="F16357" s="71"/>
      <c r="G16357" s="71"/>
      <c r="H16357" s="71"/>
      <c r="I16357" s="71"/>
      <c r="J16357" s="71"/>
      <c r="K16357" s="71"/>
      <c r="L16357" s="176"/>
      <c r="N16357" s="71"/>
      <c r="Z16357" s="92"/>
      <c r="AD16357" s="87"/>
    </row>
    <row r="16358" spans="3:30">
      <c r="C16358" s="88"/>
      <c r="D16358" s="71"/>
      <c r="E16358" s="71"/>
      <c r="F16358" s="71"/>
      <c r="G16358" s="71"/>
      <c r="H16358" s="71"/>
      <c r="I16358" s="71"/>
      <c r="J16358" s="71"/>
      <c r="K16358" s="71"/>
      <c r="L16358" s="176"/>
      <c r="N16358" s="71"/>
      <c r="Z16358" s="92"/>
      <c r="AD16358" s="87"/>
    </row>
    <row r="16359" spans="3:30">
      <c r="C16359" s="88"/>
      <c r="D16359" s="71"/>
      <c r="E16359" s="71"/>
      <c r="F16359" s="71"/>
      <c r="G16359" s="71"/>
      <c r="H16359" s="71"/>
      <c r="I16359" s="71"/>
      <c r="J16359" s="71"/>
      <c r="K16359" s="71"/>
      <c r="L16359" s="176"/>
      <c r="N16359" s="71"/>
      <c r="Z16359" s="92"/>
      <c r="AD16359" s="87"/>
    </row>
    <row r="16360" spans="3:30">
      <c r="C16360" s="88"/>
      <c r="D16360" s="71"/>
      <c r="E16360" s="71"/>
      <c r="F16360" s="71"/>
      <c r="G16360" s="71"/>
      <c r="H16360" s="71"/>
      <c r="I16360" s="71"/>
      <c r="J16360" s="71"/>
      <c r="K16360" s="71"/>
      <c r="L16360" s="176"/>
      <c r="N16360" s="71"/>
      <c r="Z16360" s="92"/>
      <c r="AD16360" s="87"/>
    </row>
    <row r="16361" spans="3:30">
      <c r="C16361" s="88"/>
      <c r="D16361" s="71"/>
      <c r="E16361" s="71"/>
      <c r="F16361" s="71"/>
      <c r="G16361" s="71"/>
      <c r="H16361" s="71"/>
      <c r="I16361" s="71"/>
      <c r="J16361" s="71"/>
      <c r="K16361" s="71"/>
      <c r="L16361" s="176"/>
      <c r="N16361" s="71"/>
      <c r="Z16361" s="92"/>
      <c r="AD16361" s="87"/>
    </row>
    <row r="16362" spans="3:30">
      <c r="C16362" s="88"/>
      <c r="D16362" s="71"/>
      <c r="E16362" s="71"/>
      <c r="F16362" s="71"/>
      <c r="G16362" s="71"/>
      <c r="H16362" s="71"/>
      <c r="I16362" s="71"/>
      <c r="J16362" s="71"/>
      <c r="K16362" s="71"/>
      <c r="L16362" s="176"/>
      <c r="N16362" s="71"/>
      <c r="Z16362" s="92"/>
      <c r="AD16362" s="87"/>
    </row>
    <row r="16363" spans="3:30">
      <c r="C16363" s="88"/>
      <c r="D16363" s="71"/>
      <c r="E16363" s="71"/>
      <c r="F16363" s="71"/>
      <c r="G16363" s="71"/>
      <c r="H16363" s="71"/>
      <c r="I16363" s="71"/>
      <c r="J16363" s="71"/>
      <c r="K16363" s="71"/>
      <c r="L16363" s="176"/>
      <c r="N16363" s="71"/>
      <c r="Z16363" s="92"/>
      <c r="AD16363" s="87"/>
    </row>
    <row r="16364" spans="3:30">
      <c r="C16364" s="88"/>
      <c r="D16364" s="71"/>
      <c r="E16364" s="71"/>
      <c r="F16364" s="71"/>
      <c r="G16364" s="71"/>
      <c r="H16364" s="71"/>
      <c r="I16364" s="71"/>
      <c r="J16364" s="71"/>
      <c r="K16364" s="71"/>
      <c r="L16364" s="176"/>
      <c r="N16364" s="71"/>
      <c r="Z16364" s="92"/>
      <c r="AD16364" s="87"/>
    </row>
    <row r="16365" spans="3:30">
      <c r="C16365" s="88"/>
      <c r="D16365" s="71"/>
      <c r="E16365" s="71"/>
      <c r="F16365" s="71"/>
      <c r="G16365" s="71"/>
      <c r="H16365" s="71"/>
      <c r="I16365" s="71"/>
      <c r="J16365" s="71"/>
      <c r="K16365" s="71"/>
      <c r="L16365" s="176"/>
      <c r="N16365" s="71"/>
      <c r="Z16365" s="92"/>
      <c r="AD16365" s="87"/>
    </row>
    <row r="16366" spans="3:30">
      <c r="C16366" s="88"/>
      <c r="D16366" s="71"/>
      <c r="E16366" s="71"/>
      <c r="F16366" s="71"/>
      <c r="G16366" s="71"/>
      <c r="H16366" s="71"/>
      <c r="I16366" s="71"/>
      <c r="J16366" s="71"/>
      <c r="K16366" s="71"/>
      <c r="L16366" s="176"/>
      <c r="N16366" s="71"/>
      <c r="Z16366" s="92"/>
      <c r="AD16366" s="87"/>
    </row>
    <row r="16367" spans="3:30">
      <c r="C16367" s="88"/>
      <c r="D16367" s="71"/>
      <c r="E16367" s="71"/>
      <c r="F16367" s="71"/>
      <c r="G16367" s="71"/>
      <c r="H16367" s="71"/>
      <c r="I16367" s="71"/>
      <c r="J16367" s="71"/>
      <c r="K16367" s="71"/>
      <c r="L16367" s="176"/>
      <c r="N16367" s="71"/>
      <c r="Z16367" s="92"/>
      <c r="AD16367" s="87"/>
    </row>
    <row r="16368" spans="3:30">
      <c r="C16368" s="88"/>
      <c r="D16368" s="71"/>
      <c r="E16368" s="71"/>
      <c r="F16368" s="71"/>
      <c r="G16368" s="71"/>
      <c r="H16368" s="71"/>
      <c r="I16368" s="71"/>
      <c r="J16368" s="71"/>
      <c r="K16368" s="71"/>
      <c r="L16368" s="176"/>
      <c r="N16368" s="71"/>
      <c r="Z16368" s="92"/>
      <c r="AD16368" s="87"/>
    </row>
    <row r="16369" spans="3:30">
      <c r="C16369" s="88"/>
      <c r="D16369" s="71"/>
      <c r="E16369" s="71"/>
      <c r="F16369" s="71"/>
      <c r="G16369" s="71"/>
      <c r="H16369" s="71"/>
      <c r="I16369" s="71"/>
      <c r="J16369" s="71"/>
      <c r="K16369" s="71"/>
      <c r="L16369" s="176"/>
      <c r="N16369" s="71"/>
      <c r="Z16369" s="92"/>
      <c r="AD16369" s="87"/>
    </row>
    <row r="16370" spans="3:30">
      <c r="C16370" s="88"/>
      <c r="D16370" s="71"/>
      <c r="E16370" s="71"/>
      <c r="F16370" s="71"/>
      <c r="G16370" s="71"/>
      <c r="H16370" s="71"/>
      <c r="I16370" s="71"/>
      <c r="J16370" s="71"/>
      <c r="K16370" s="71"/>
      <c r="L16370" s="176"/>
      <c r="N16370" s="71"/>
      <c r="Z16370" s="92"/>
      <c r="AD16370" s="87"/>
    </row>
    <row r="16371" spans="3:30">
      <c r="C16371" s="88"/>
      <c r="D16371" s="71"/>
      <c r="E16371" s="71"/>
      <c r="F16371" s="71"/>
      <c r="G16371" s="71"/>
      <c r="H16371" s="71"/>
      <c r="I16371" s="71"/>
      <c r="J16371" s="71"/>
      <c r="K16371" s="71"/>
      <c r="L16371" s="176"/>
      <c r="N16371" s="71"/>
      <c r="Z16371" s="92"/>
      <c r="AD16371" s="87"/>
    </row>
    <row r="16372" spans="3:30">
      <c r="C16372" s="88"/>
      <c r="D16372" s="71"/>
      <c r="E16372" s="71"/>
      <c r="F16372" s="71"/>
      <c r="G16372" s="71"/>
      <c r="H16372" s="71"/>
      <c r="I16372" s="71"/>
      <c r="J16372" s="71"/>
      <c r="K16372" s="71"/>
      <c r="L16372" s="176"/>
      <c r="N16372" s="71"/>
      <c r="Z16372" s="92"/>
      <c r="AD16372" s="87"/>
    </row>
    <row r="16373" spans="3:30">
      <c r="C16373" s="88"/>
      <c r="D16373" s="71"/>
      <c r="E16373" s="71"/>
      <c r="F16373" s="71"/>
      <c r="G16373" s="71"/>
      <c r="H16373" s="71"/>
      <c r="I16373" s="71"/>
      <c r="J16373" s="71"/>
      <c r="K16373" s="71"/>
      <c r="L16373" s="176"/>
      <c r="N16373" s="71"/>
      <c r="Z16373" s="92"/>
      <c r="AD16373" s="87"/>
    </row>
    <row r="16374" spans="3:30">
      <c r="C16374" s="88"/>
      <c r="D16374" s="71"/>
      <c r="E16374" s="71"/>
      <c r="F16374" s="71"/>
      <c r="G16374" s="71"/>
      <c r="H16374" s="71"/>
      <c r="I16374" s="71"/>
      <c r="J16374" s="71"/>
      <c r="K16374" s="71"/>
      <c r="L16374" s="176"/>
      <c r="N16374" s="71"/>
      <c r="Z16374" s="92"/>
      <c r="AD16374" s="87"/>
    </row>
    <row r="16375" spans="3:30">
      <c r="C16375" s="88"/>
      <c r="D16375" s="71"/>
      <c r="E16375" s="71"/>
      <c r="F16375" s="71"/>
      <c r="G16375" s="71"/>
      <c r="H16375" s="71"/>
      <c r="I16375" s="71"/>
      <c r="J16375" s="71"/>
      <c r="K16375" s="71"/>
      <c r="L16375" s="176"/>
      <c r="N16375" s="71"/>
      <c r="Z16375" s="92"/>
      <c r="AD16375" s="87"/>
    </row>
    <row r="16376" spans="3:30">
      <c r="C16376" s="88"/>
      <c r="D16376" s="71"/>
      <c r="E16376" s="71"/>
      <c r="F16376" s="71"/>
      <c r="G16376" s="71"/>
      <c r="H16376" s="71"/>
      <c r="I16376" s="71"/>
      <c r="J16376" s="71"/>
      <c r="K16376" s="71"/>
      <c r="L16376" s="176"/>
      <c r="N16376" s="71"/>
      <c r="Z16376" s="92"/>
      <c r="AD16376" s="87"/>
    </row>
    <row r="16377" spans="3:30">
      <c r="C16377" s="88"/>
      <c r="D16377" s="71"/>
      <c r="E16377" s="71"/>
      <c r="F16377" s="71"/>
      <c r="G16377" s="71"/>
      <c r="H16377" s="71"/>
      <c r="I16377" s="71"/>
      <c r="J16377" s="71"/>
      <c r="K16377" s="71"/>
      <c r="L16377" s="176"/>
      <c r="N16377" s="71"/>
      <c r="Z16377" s="92"/>
      <c r="AD16377" s="87"/>
    </row>
    <row r="16378" spans="3:30">
      <c r="C16378" s="88"/>
      <c r="D16378" s="71"/>
      <c r="E16378" s="71"/>
      <c r="F16378" s="71"/>
      <c r="G16378" s="71"/>
      <c r="H16378" s="71"/>
      <c r="I16378" s="71"/>
      <c r="J16378" s="71"/>
      <c r="K16378" s="71"/>
      <c r="L16378" s="176"/>
      <c r="N16378" s="71"/>
      <c r="Z16378" s="92"/>
      <c r="AD16378" s="87"/>
    </row>
    <row r="16379" spans="3:30">
      <c r="C16379" s="88"/>
      <c r="D16379" s="71"/>
      <c r="E16379" s="71"/>
      <c r="F16379" s="71"/>
      <c r="G16379" s="71"/>
      <c r="H16379" s="71"/>
      <c r="I16379" s="71"/>
      <c r="J16379" s="71"/>
      <c r="K16379" s="71"/>
      <c r="L16379" s="176"/>
      <c r="N16379" s="71"/>
      <c r="Z16379" s="92"/>
      <c r="AD16379" s="87"/>
    </row>
    <row r="16380" spans="3:30">
      <c r="C16380" s="88"/>
      <c r="D16380" s="71"/>
      <c r="E16380" s="71"/>
      <c r="F16380" s="71"/>
      <c r="G16380" s="71"/>
      <c r="H16380" s="71"/>
      <c r="I16380" s="71"/>
      <c r="J16380" s="71"/>
      <c r="K16380" s="71"/>
      <c r="L16380" s="176"/>
      <c r="N16380" s="71"/>
      <c r="Z16380" s="92"/>
      <c r="AD16380" s="87"/>
    </row>
    <row r="16381" spans="3:30">
      <c r="C16381" s="88"/>
      <c r="D16381" s="71"/>
      <c r="E16381" s="71"/>
      <c r="F16381" s="71"/>
      <c r="G16381" s="71"/>
      <c r="H16381" s="71"/>
      <c r="I16381" s="71"/>
      <c r="J16381" s="71"/>
      <c r="K16381" s="71"/>
      <c r="L16381" s="176"/>
      <c r="N16381" s="71"/>
      <c r="Z16381" s="92"/>
      <c r="AD16381" s="87"/>
    </row>
    <row r="16382" spans="3:30">
      <c r="C16382" s="88"/>
      <c r="D16382" s="71"/>
      <c r="E16382" s="71"/>
      <c r="F16382" s="71"/>
      <c r="G16382" s="71"/>
      <c r="H16382" s="71"/>
      <c r="I16382" s="71"/>
      <c r="J16382" s="71"/>
      <c r="K16382" s="71"/>
      <c r="L16382" s="176"/>
      <c r="N16382" s="71"/>
      <c r="Z16382" s="92"/>
      <c r="AD16382" s="87"/>
    </row>
    <row r="16383" spans="3:30">
      <c r="C16383" s="88"/>
      <c r="D16383" s="71"/>
      <c r="E16383" s="71"/>
      <c r="F16383" s="71"/>
      <c r="G16383" s="71"/>
      <c r="H16383" s="71"/>
      <c r="I16383" s="71"/>
      <c r="J16383" s="71"/>
      <c r="K16383" s="71"/>
      <c r="L16383" s="176"/>
      <c r="N16383" s="71"/>
      <c r="Z16383" s="92"/>
      <c r="AD16383" s="87"/>
    </row>
    <row r="16384" spans="3:30">
      <c r="C16384" s="88"/>
      <c r="D16384" s="71"/>
      <c r="E16384" s="71"/>
      <c r="F16384" s="71"/>
      <c r="G16384" s="71"/>
      <c r="H16384" s="71"/>
      <c r="I16384" s="71"/>
      <c r="J16384" s="71"/>
      <c r="K16384" s="71"/>
      <c r="L16384" s="176"/>
      <c r="N16384" s="71"/>
      <c r="Z16384" s="92"/>
      <c r="AD16384" s="87"/>
    </row>
    <row r="16385" spans="3:30">
      <c r="C16385" s="88"/>
      <c r="D16385" s="71"/>
      <c r="E16385" s="71"/>
      <c r="F16385" s="71"/>
      <c r="G16385" s="71"/>
      <c r="H16385" s="71"/>
      <c r="I16385" s="71"/>
      <c r="J16385" s="71"/>
      <c r="K16385" s="71"/>
      <c r="L16385" s="176"/>
      <c r="N16385" s="71"/>
      <c r="Z16385" s="92"/>
      <c r="AD16385" s="87"/>
    </row>
    <row r="16386" spans="3:30">
      <c r="C16386" s="88"/>
      <c r="D16386" s="71"/>
      <c r="E16386" s="71"/>
      <c r="F16386" s="71"/>
      <c r="G16386" s="71"/>
      <c r="H16386" s="71"/>
      <c r="I16386" s="71"/>
      <c r="J16386" s="71"/>
      <c r="K16386" s="71"/>
      <c r="L16386" s="176"/>
      <c r="N16386" s="71"/>
      <c r="Z16386" s="92"/>
      <c r="AD16386" s="87"/>
    </row>
    <row r="16387" spans="3:30">
      <c r="C16387" s="88"/>
      <c r="D16387" s="71"/>
      <c r="E16387" s="71"/>
      <c r="F16387" s="71"/>
      <c r="G16387" s="71"/>
      <c r="H16387" s="71"/>
      <c r="I16387" s="71"/>
      <c r="J16387" s="71"/>
      <c r="K16387" s="71"/>
      <c r="L16387" s="176"/>
      <c r="N16387" s="71"/>
      <c r="Z16387" s="92"/>
      <c r="AD16387" s="87"/>
    </row>
    <row r="16388" spans="3:30">
      <c r="C16388" s="88"/>
      <c r="D16388" s="71"/>
      <c r="E16388" s="71"/>
      <c r="F16388" s="71"/>
      <c r="G16388" s="71"/>
      <c r="H16388" s="71"/>
      <c r="I16388" s="71"/>
      <c r="J16388" s="71"/>
      <c r="K16388" s="71"/>
      <c r="L16388" s="176"/>
      <c r="N16388" s="71"/>
      <c r="Z16388" s="92"/>
      <c r="AD16388" s="87"/>
    </row>
    <row r="16389" spans="3:30">
      <c r="C16389" s="88"/>
      <c r="D16389" s="71"/>
      <c r="E16389" s="71"/>
      <c r="F16389" s="71"/>
      <c r="G16389" s="71"/>
      <c r="H16389" s="71"/>
      <c r="I16389" s="71"/>
      <c r="J16389" s="71"/>
      <c r="K16389" s="71"/>
      <c r="L16389" s="176"/>
      <c r="N16389" s="71"/>
      <c r="Z16389" s="92"/>
      <c r="AD16389" s="87"/>
    </row>
    <row r="16390" spans="3:30">
      <c r="C16390" s="88"/>
      <c r="D16390" s="71"/>
      <c r="E16390" s="71"/>
      <c r="F16390" s="71"/>
      <c r="G16390" s="71"/>
      <c r="H16390" s="71"/>
      <c r="I16390" s="71"/>
      <c r="J16390" s="71"/>
      <c r="K16390" s="71"/>
      <c r="L16390" s="176"/>
      <c r="N16390" s="71"/>
      <c r="Z16390" s="92"/>
      <c r="AD16390" s="87"/>
    </row>
    <row r="16391" spans="3:30">
      <c r="C16391" s="88"/>
      <c r="D16391" s="71"/>
      <c r="E16391" s="71"/>
      <c r="F16391" s="71"/>
      <c r="G16391" s="71"/>
      <c r="H16391" s="71"/>
      <c r="I16391" s="71"/>
      <c r="J16391" s="71"/>
      <c r="K16391" s="71"/>
      <c r="L16391" s="176"/>
      <c r="N16391" s="71"/>
      <c r="Z16391" s="92"/>
      <c r="AD16391" s="87"/>
    </row>
    <row r="16392" spans="3:30">
      <c r="C16392" s="88"/>
      <c r="D16392" s="71"/>
      <c r="E16392" s="71"/>
      <c r="F16392" s="71"/>
      <c r="G16392" s="71"/>
      <c r="H16392" s="71"/>
      <c r="I16392" s="71"/>
      <c r="J16392" s="71"/>
      <c r="K16392" s="71"/>
      <c r="L16392" s="176"/>
      <c r="N16392" s="71"/>
      <c r="Z16392" s="92"/>
      <c r="AD16392" s="87"/>
    </row>
    <row r="16393" spans="3:30">
      <c r="C16393" s="88"/>
      <c r="D16393" s="71"/>
      <c r="E16393" s="71"/>
      <c r="F16393" s="71"/>
      <c r="G16393" s="71"/>
      <c r="H16393" s="71"/>
      <c r="I16393" s="71"/>
      <c r="J16393" s="71"/>
      <c r="K16393" s="71"/>
      <c r="L16393" s="176"/>
      <c r="N16393" s="71"/>
      <c r="Z16393" s="92"/>
      <c r="AD16393" s="87"/>
    </row>
    <row r="16394" spans="3:30">
      <c r="C16394" s="88"/>
      <c r="D16394" s="71"/>
      <c r="E16394" s="71"/>
      <c r="F16394" s="71"/>
      <c r="G16394" s="71"/>
      <c r="H16394" s="71"/>
      <c r="I16394" s="71"/>
      <c r="J16394" s="71"/>
      <c r="K16394" s="71"/>
      <c r="L16394" s="176"/>
      <c r="N16394" s="71"/>
      <c r="Z16394" s="92"/>
      <c r="AD16394" s="87"/>
    </row>
    <row r="16395" spans="3:30">
      <c r="C16395" s="88"/>
      <c r="D16395" s="71"/>
      <c r="E16395" s="71"/>
      <c r="F16395" s="71"/>
      <c r="G16395" s="71"/>
      <c r="H16395" s="71"/>
      <c r="I16395" s="71"/>
      <c r="J16395" s="71"/>
      <c r="K16395" s="71"/>
      <c r="L16395" s="176"/>
      <c r="N16395" s="71"/>
      <c r="Z16395" s="92"/>
      <c r="AD16395" s="87"/>
    </row>
    <row r="16396" spans="3:30">
      <c r="C16396" s="88"/>
      <c r="D16396" s="71"/>
      <c r="E16396" s="71"/>
      <c r="F16396" s="71"/>
      <c r="G16396" s="71"/>
      <c r="H16396" s="71"/>
      <c r="I16396" s="71"/>
      <c r="J16396" s="71"/>
      <c r="K16396" s="71"/>
      <c r="L16396" s="176"/>
      <c r="N16396" s="71"/>
      <c r="Z16396" s="92"/>
      <c r="AD16396" s="87"/>
    </row>
    <row r="16397" spans="3:30">
      <c r="C16397" s="88"/>
      <c r="D16397" s="71"/>
      <c r="E16397" s="71"/>
      <c r="F16397" s="71"/>
      <c r="G16397" s="71"/>
      <c r="H16397" s="71"/>
      <c r="I16397" s="71"/>
      <c r="J16397" s="71"/>
      <c r="K16397" s="71"/>
      <c r="L16397" s="176"/>
      <c r="N16397" s="71"/>
      <c r="Z16397" s="92"/>
      <c r="AD16397" s="87"/>
    </row>
    <row r="16398" spans="3:30">
      <c r="C16398" s="88"/>
      <c r="D16398" s="71"/>
      <c r="E16398" s="71"/>
      <c r="F16398" s="71"/>
      <c r="G16398" s="71"/>
      <c r="H16398" s="71"/>
      <c r="I16398" s="71"/>
      <c r="J16398" s="71"/>
      <c r="K16398" s="71"/>
      <c r="L16398" s="176"/>
      <c r="N16398" s="71"/>
      <c r="Z16398" s="92"/>
      <c r="AD16398" s="87"/>
    </row>
    <row r="16399" spans="3:30">
      <c r="C16399" s="88"/>
      <c r="D16399" s="71"/>
      <c r="E16399" s="71"/>
      <c r="F16399" s="71"/>
      <c r="G16399" s="71"/>
      <c r="H16399" s="71"/>
      <c r="I16399" s="71"/>
      <c r="J16399" s="71"/>
      <c r="K16399" s="71"/>
      <c r="L16399" s="176"/>
      <c r="N16399" s="71"/>
      <c r="Z16399" s="92"/>
      <c r="AD16399" s="87"/>
    </row>
    <row r="16400" spans="3:30">
      <c r="C16400" s="88"/>
      <c r="D16400" s="71"/>
      <c r="E16400" s="71"/>
      <c r="F16400" s="71"/>
      <c r="G16400" s="71"/>
      <c r="H16400" s="71"/>
      <c r="I16400" s="71"/>
      <c r="J16400" s="71"/>
      <c r="K16400" s="71"/>
      <c r="L16400" s="176"/>
      <c r="N16400" s="71"/>
      <c r="Z16400" s="92"/>
      <c r="AD16400" s="87"/>
    </row>
    <row r="16401" spans="3:30">
      <c r="C16401" s="88"/>
      <c r="D16401" s="71"/>
      <c r="E16401" s="71"/>
      <c r="F16401" s="71"/>
      <c r="G16401" s="71"/>
      <c r="H16401" s="71"/>
      <c r="I16401" s="71"/>
      <c r="J16401" s="71"/>
      <c r="K16401" s="71"/>
      <c r="L16401" s="176"/>
      <c r="N16401" s="71"/>
      <c r="Z16401" s="92"/>
      <c r="AD16401" s="87"/>
    </row>
    <row r="16402" spans="3:30">
      <c r="C16402" s="88"/>
      <c r="D16402" s="71"/>
      <c r="E16402" s="71"/>
      <c r="F16402" s="71"/>
      <c r="G16402" s="71"/>
      <c r="H16402" s="71"/>
      <c r="I16402" s="71"/>
      <c r="J16402" s="71"/>
      <c r="K16402" s="71"/>
      <c r="L16402" s="176"/>
      <c r="N16402" s="71"/>
      <c r="Z16402" s="92"/>
      <c r="AD16402" s="87"/>
    </row>
    <row r="16403" spans="3:30">
      <c r="C16403" s="88"/>
      <c r="D16403" s="71"/>
      <c r="E16403" s="71"/>
      <c r="F16403" s="71"/>
      <c r="G16403" s="71"/>
      <c r="H16403" s="71"/>
      <c r="I16403" s="71"/>
      <c r="J16403" s="71"/>
      <c r="K16403" s="71"/>
      <c r="L16403" s="176"/>
      <c r="N16403" s="71"/>
      <c r="Z16403" s="92"/>
      <c r="AD16403" s="87"/>
    </row>
    <row r="16404" spans="3:30">
      <c r="C16404" s="88"/>
      <c r="D16404" s="71"/>
      <c r="E16404" s="71"/>
      <c r="F16404" s="71"/>
      <c r="G16404" s="71"/>
      <c r="H16404" s="71"/>
      <c r="I16404" s="71"/>
      <c r="J16404" s="71"/>
      <c r="K16404" s="71"/>
      <c r="L16404" s="176"/>
      <c r="N16404" s="71"/>
      <c r="Z16404" s="92"/>
      <c r="AD16404" s="87"/>
    </row>
    <row r="16405" spans="3:30">
      <c r="C16405" s="88"/>
      <c r="D16405" s="71"/>
      <c r="E16405" s="71"/>
      <c r="F16405" s="71"/>
      <c r="G16405" s="71"/>
      <c r="H16405" s="71"/>
      <c r="I16405" s="71"/>
      <c r="J16405" s="71"/>
      <c r="K16405" s="71"/>
      <c r="L16405" s="176"/>
      <c r="N16405" s="71"/>
      <c r="Z16405" s="92"/>
      <c r="AD16405" s="87"/>
    </row>
    <row r="16406" spans="3:30">
      <c r="C16406" s="88"/>
      <c r="D16406" s="71"/>
      <c r="E16406" s="71"/>
      <c r="F16406" s="71"/>
      <c r="G16406" s="71"/>
      <c r="H16406" s="71"/>
      <c r="I16406" s="71"/>
      <c r="J16406" s="71"/>
      <c r="K16406" s="71"/>
      <c r="L16406" s="176"/>
      <c r="N16406" s="71"/>
      <c r="Z16406" s="92"/>
      <c r="AD16406" s="87"/>
    </row>
    <row r="16407" spans="3:30">
      <c r="C16407" s="88"/>
      <c r="D16407" s="71"/>
      <c r="E16407" s="71"/>
      <c r="F16407" s="71"/>
      <c r="G16407" s="71"/>
      <c r="H16407" s="71"/>
      <c r="I16407" s="71"/>
      <c r="J16407" s="71"/>
      <c r="K16407" s="71"/>
      <c r="L16407" s="176"/>
      <c r="N16407" s="71"/>
      <c r="Z16407" s="92"/>
      <c r="AD16407" s="87"/>
    </row>
    <row r="16408" spans="3:30">
      <c r="C16408" s="88"/>
      <c r="D16408" s="71"/>
      <c r="E16408" s="71"/>
      <c r="F16408" s="71"/>
      <c r="G16408" s="71"/>
      <c r="H16408" s="71"/>
      <c r="I16408" s="71"/>
      <c r="J16408" s="71"/>
      <c r="K16408" s="71"/>
      <c r="L16408" s="176"/>
      <c r="N16408" s="71"/>
      <c r="Z16408" s="92"/>
      <c r="AD16408" s="87"/>
    </row>
    <row r="16409" spans="3:30">
      <c r="C16409" s="88"/>
      <c r="D16409" s="71"/>
      <c r="E16409" s="71"/>
      <c r="F16409" s="71"/>
      <c r="G16409" s="71"/>
      <c r="H16409" s="71"/>
      <c r="I16409" s="71"/>
      <c r="J16409" s="71"/>
      <c r="K16409" s="71"/>
      <c r="L16409" s="176"/>
      <c r="N16409" s="71"/>
      <c r="Z16409" s="92"/>
      <c r="AD16409" s="87"/>
    </row>
    <row r="16410" spans="3:30">
      <c r="C16410" s="88"/>
      <c r="D16410" s="71"/>
      <c r="E16410" s="71"/>
      <c r="F16410" s="71"/>
      <c r="G16410" s="71"/>
      <c r="H16410" s="71"/>
      <c r="I16410" s="71"/>
      <c r="J16410" s="71"/>
      <c r="K16410" s="71"/>
      <c r="L16410" s="176"/>
      <c r="N16410" s="71"/>
      <c r="Z16410" s="92"/>
      <c r="AD16410" s="87"/>
    </row>
    <row r="16411" spans="3:30">
      <c r="C16411" s="88"/>
      <c r="D16411" s="71"/>
      <c r="E16411" s="71"/>
      <c r="F16411" s="71"/>
      <c r="G16411" s="71"/>
      <c r="H16411" s="71"/>
      <c r="I16411" s="71"/>
      <c r="J16411" s="71"/>
      <c r="K16411" s="71"/>
      <c r="L16411" s="176"/>
      <c r="N16411" s="71"/>
      <c r="Z16411" s="92"/>
      <c r="AD16411" s="87"/>
    </row>
    <row r="16412" spans="3:30">
      <c r="C16412" s="88"/>
      <c r="D16412" s="71"/>
      <c r="E16412" s="71"/>
      <c r="F16412" s="71"/>
      <c r="G16412" s="71"/>
      <c r="H16412" s="71"/>
      <c r="I16412" s="71"/>
      <c r="J16412" s="71"/>
      <c r="K16412" s="71"/>
      <c r="L16412" s="176"/>
      <c r="N16412" s="71"/>
      <c r="Z16412" s="92"/>
      <c r="AD16412" s="87"/>
    </row>
    <row r="16413" spans="3:30">
      <c r="C16413" s="88"/>
      <c r="D16413" s="71"/>
      <c r="E16413" s="71"/>
      <c r="F16413" s="71"/>
      <c r="G16413" s="71"/>
      <c r="H16413" s="71"/>
      <c r="I16413" s="71"/>
      <c r="J16413" s="71"/>
      <c r="K16413" s="71"/>
      <c r="L16413" s="176"/>
      <c r="N16413" s="71"/>
      <c r="Z16413" s="92"/>
      <c r="AD16413" s="87"/>
    </row>
    <row r="16414" spans="3:30">
      <c r="C16414" s="88"/>
      <c r="D16414" s="71"/>
      <c r="E16414" s="71"/>
      <c r="F16414" s="71"/>
      <c r="G16414" s="71"/>
      <c r="H16414" s="71"/>
      <c r="I16414" s="71"/>
      <c r="J16414" s="71"/>
      <c r="K16414" s="71"/>
      <c r="L16414" s="176"/>
      <c r="N16414" s="71"/>
      <c r="Z16414" s="92"/>
      <c r="AD16414" s="87"/>
    </row>
    <row r="16415" spans="3:30">
      <c r="C16415" s="88"/>
      <c r="D16415" s="71"/>
      <c r="E16415" s="71"/>
      <c r="F16415" s="71"/>
      <c r="G16415" s="71"/>
      <c r="H16415" s="71"/>
      <c r="I16415" s="71"/>
      <c r="J16415" s="71"/>
      <c r="K16415" s="71"/>
      <c r="L16415" s="176"/>
      <c r="N16415" s="71"/>
      <c r="Z16415" s="92"/>
      <c r="AD16415" s="87"/>
    </row>
    <row r="16416" spans="3:30">
      <c r="C16416" s="88"/>
      <c r="D16416" s="71"/>
      <c r="E16416" s="71"/>
      <c r="F16416" s="71"/>
      <c r="G16416" s="71"/>
      <c r="H16416" s="71"/>
      <c r="I16416" s="71"/>
      <c r="J16416" s="71"/>
      <c r="K16416" s="71"/>
      <c r="L16416" s="176"/>
      <c r="N16416" s="71"/>
      <c r="Z16416" s="92"/>
      <c r="AD16416" s="87"/>
    </row>
    <row r="16417" spans="3:30">
      <c r="C16417" s="88"/>
      <c r="D16417" s="71"/>
      <c r="E16417" s="71"/>
      <c r="F16417" s="71"/>
      <c r="G16417" s="71"/>
      <c r="H16417" s="71"/>
      <c r="I16417" s="71"/>
      <c r="J16417" s="71"/>
      <c r="K16417" s="71"/>
      <c r="L16417" s="176"/>
      <c r="N16417" s="71"/>
      <c r="Z16417" s="92"/>
      <c r="AD16417" s="87"/>
    </row>
    <row r="16418" spans="3:30">
      <c r="C16418" s="88"/>
      <c r="D16418" s="71"/>
      <c r="E16418" s="71"/>
      <c r="F16418" s="71"/>
      <c r="G16418" s="71"/>
      <c r="H16418" s="71"/>
      <c r="I16418" s="71"/>
      <c r="J16418" s="71"/>
      <c r="K16418" s="71"/>
      <c r="L16418" s="176"/>
      <c r="N16418" s="71"/>
      <c r="Z16418" s="92"/>
      <c r="AD16418" s="87"/>
    </row>
    <row r="16419" spans="3:30">
      <c r="C16419" s="88"/>
      <c r="D16419" s="71"/>
      <c r="E16419" s="71"/>
      <c r="F16419" s="71"/>
      <c r="G16419" s="71"/>
      <c r="H16419" s="71"/>
      <c r="I16419" s="71"/>
      <c r="J16419" s="71"/>
      <c r="K16419" s="71"/>
      <c r="L16419" s="176"/>
      <c r="N16419" s="71"/>
      <c r="Z16419" s="92"/>
      <c r="AD16419" s="87"/>
    </row>
    <row r="16420" spans="3:30">
      <c r="C16420" s="88"/>
      <c r="D16420" s="71"/>
      <c r="E16420" s="71"/>
      <c r="F16420" s="71"/>
      <c r="G16420" s="71"/>
      <c r="H16420" s="71"/>
      <c r="I16420" s="71"/>
      <c r="J16420" s="71"/>
      <c r="K16420" s="71"/>
      <c r="L16420" s="176"/>
      <c r="N16420" s="71"/>
      <c r="Z16420" s="92"/>
      <c r="AD16420" s="87"/>
    </row>
    <row r="16421" spans="3:30">
      <c r="C16421" s="88"/>
      <c r="D16421" s="71"/>
      <c r="E16421" s="71"/>
      <c r="F16421" s="71"/>
      <c r="G16421" s="71"/>
      <c r="H16421" s="71"/>
      <c r="I16421" s="71"/>
      <c r="J16421" s="71"/>
      <c r="K16421" s="71"/>
      <c r="L16421" s="176"/>
      <c r="N16421" s="71"/>
      <c r="Z16421" s="92"/>
      <c r="AD16421" s="87"/>
    </row>
    <row r="16422" spans="3:30">
      <c r="C16422" s="88"/>
      <c r="D16422" s="71"/>
      <c r="E16422" s="71"/>
      <c r="F16422" s="71"/>
      <c r="G16422" s="71"/>
      <c r="H16422" s="71"/>
      <c r="I16422" s="71"/>
      <c r="J16422" s="71"/>
      <c r="K16422" s="71"/>
      <c r="L16422" s="176"/>
      <c r="N16422" s="71"/>
      <c r="Z16422" s="92"/>
      <c r="AD16422" s="87"/>
    </row>
    <row r="16423" spans="3:30">
      <c r="C16423" s="88"/>
      <c r="D16423" s="71"/>
      <c r="E16423" s="71"/>
      <c r="F16423" s="71"/>
      <c r="G16423" s="71"/>
      <c r="H16423" s="71"/>
      <c r="I16423" s="71"/>
      <c r="J16423" s="71"/>
      <c r="K16423" s="71"/>
      <c r="L16423" s="176"/>
      <c r="N16423" s="71"/>
      <c r="Z16423" s="92"/>
      <c r="AD16423" s="87"/>
    </row>
    <row r="16424" spans="3:30">
      <c r="C16424" s="88"/>
      <c r="D16424" s="71"/>
      <c r="E16424" s="71"/>
      <c r="F16424" s="71"/>
      <c r="G16424" s="71"/>
      <c r="H16424" s="71"/>
      <c r="I16424" s="71"/>
      <c r="J16424" s="71"/>
      <c r="K16424" s="71"/>
      <c r="L16424" s="176"/>
      <c r="N16424" s="71"/>
      <c r="Z16424" s="92"/>
      <c r="AD16424" s="87"/>
    </row>
    <row r="16425" spans="3:30">
      <c r="C16425" s="88"/>
      <c r="D16425" s="71"/>
      <c r="E16425" s="71"/>
      <c r="F16425" s="71"/>
      <c r="G16425" s="71"/>
      <c r="H16425" s="71"/>
      <c r="I16425" s="71"/>
      <c r="J16425" s="71"/>
      <c r="K16425" s="71"/>
      <c r="L16425" s="176"/>
      <c r="N16425" s="71"/>
      <c r="Z16425" s="92"/>
      <c r="AD16425" s="87"/>
    </row>
    <row r="16426" spans="3:30">
      <c r="C16426" s="88"/>
      <c r="D16426" s="71"/>
      <c r="E16426" s="71"/>
      <c r="F16426" s="71"/>
      <c r="G16426" s="71"/>
      <c r="H16426" s="71"/>
      <c r="I16426" s="71"/>
      <c r="J16426" s="71"/>
      <c r="K16426" s="71"/>
      <c r="L16426" s="176"/>
      <c r="N16426" s="71"/>
      <c r="Z16426" s="92"/>
      <c r="AD16426" s="87"/>
    </row>
    <row r="16427" spans="3:30">
      <c r="C16427" s="88"/>
      <c r="D16427" s="71"/>
      <c r="E16427" s="71"/>
      <c r="F16427" s="71"/>
      <c r="G16427" s="71"/>
      <c r="H16427" s="71"/>
      <c r="I16427" s="71"/>
      <c r="J16427" s="71"/>
      <c r="K16427" s="71"/>
      <c r="L16427" s="176"/>
      <c r="N16427" s="71"/>
      <c r="Z16427" s="92"/>
      <c r="AD16427" s="87"/>
    </row>
    <row r="16428" spans="3:30">
      <c r="C16428" s="88"/>
      <c r="D16428" s="71"/>
      <c r="E16428" s="71"/>
      <c r="F16428" s="71"/>
      <c r="G16428" s="71"/>
      <c r="H16428" s="71"/>
      <c r="I16428" s="71"/>
      <c r="J16428" s="71"/>
      <c r="K16428" s="71"/>
      <c r="L16428" s="176"/>
      <c r="N16428" s="71"/>
      <c r="Z16428" s="92"/>
      <c r="AD16428" s="87"/>
    </row>
    <row r="16429" spans="3:30">
      <c r="C16429" s="88"/>
      <c r="D16429" s="71"/>
      <c r="E16429" s="71"/>
      <c r="F16429" s="71"/>
      <c r="G16429" s="71"/>
      <c r="H16429" s="71"/>
      <c r="I16429" s="71"/>
      <c r="J16429" s="71"/>
      <c r="K16429" s="71"/>
      <c r="L16429" s="176"/>
      <c r="N16429" s="71"/>
      <c r="Z16429" s="92"/>
      <c r="AD16429" s="87"/>
    </row>
    <row r="16430" spans="3:30">
      <c r="C16430" s="88"/>
      <c r="D16430" s="71"/>
      <c r="E16430" s="71"/>
      <c r="F16430" s="71"/>
      <c r="G16430" s="71"/>
      <c r="H16430" s="71"/>
      <c r="I16430" s="71"/>
      <c r="J16430" s="71"/>
      <c r="K16430" s="71"/>
      <c r="L16430" s="176"/>
      <c r="N16430" s="71"/>
      <c r="Z16430" s="92"/>
      <c r="AD16430" s="87"/>
    </row>
    <row r="16431" spans="3:30">
      <c r="C16431" s="88"/>
      <c r="D16431" s="71"/>
      <c r="E16431" s="71"/>
      <c r="F16431" s="71"/>
      <c r="G16431" s="71"/>
      <c r="H16431" s="71"/>
      <c r="I16431" s="71"/>
      <c r="J16431" s="71"/>
      <c r="K16431" s="71"/>
      <c r="L16431" s="176"/>
      <c r="N16431" s="71"/>
      <c r="Z16431" s="92"/>
      <c r="AD16431" s="87"/>
    </row>
    <row r="16432" spans="3:30">
      <c r="C16432" s="88"/>
      <c r="D16432" s="71"/>
      <c r="E16432" s="71"/>
      <c r="F16432" s="71"/>
      <c r="G16432" s="71"/>
      <c r="H16432" s="71"/>
      <c r="I16432" s="71"/>
      <c r="J16432" s="71"/>
      <c r="K16432" s="71"/>
      <c r="L16432" s="176"/>
      <c r="N16432" s="71"/>
      <c r="Z16432" s="92"/>
      <c r="AD16432" s="87"/>
    </row>
    <row r="16433" spans="3:30">
      <c r="C16433" s="88"/>
      <c r="D16433" s="71"/>
      <c r="E16433" s="71"/>
      <c r="F16433" s="71"/>
      <c r="G16433" s="71"/>
      <c r="H16433" s="71"/>
      <c r="I16433" s="71"/>
      <c r="J16433" s="71"/>
      <c r="K16433" s="71"/>
      <c r="L16433" s="176"/>
      <c r="N16433" s="71"/>
      <c r="Z16433" s="92"/>
      <c r="AD16433" s="87"/>
    </row>
    <row r="16434" spans="3:30">
      <c r="C16434" s="88"/>
      <c r="D16434" s="71"/>
      <c r="E16434" s="71"/>
      <c r="F16434" s="71"/>
      <c r="G16434" s="71"/>
      <c r="H16434" s="71"/>
      <c r="I16434" s="71"/>
      <c r="J16434" s="71"/>
      <c r="K16434" s="71"/>
      <c r="L16434" s="176"/>
      <c r="N16434" s="71"/>
      <c r="Z16434" s="92"/>
      <c r="AD16434" s="87"/>
    </row>
    <row r="16435" spans="3:30">
      <c r="C16435" s="88"/>
      <c r="D16435" s="71"/>
      <c r="E16435" s="71"/>
      <c r="F16435" s="71"/>
      <c r="G16435" s="71"/>
      <c r="H16435" s="71"/>
      <c r="I16435" s="71"/>
      <c r="J16435" s="71"/>
      <c r="K16435" s="71"/>
      <c r="L16435" s="176"/>
      <c r="N16435" s="71"/>
      <c r="Z16435" s="92"/>
      <c r="AD16435" s="87"/>
    </row>
    <row r="16436" spans="3:30">
      <c r="C16436" s="88"/>
      <c r="D16436" s="71"/>
      <c r="E16436" s="71"/>
      <c r="F16436" s="71"/>
      <c r="G16436" s="71"/>
      <c r="H16436" s="71"/>
      <c r="I16436" s="71"/>
      <c r="J16436" s="71"/>
      <c r="K16436" s="71"/>
      <c r="L16436" s="176"/>
      <c r="N16436" s="71"/>
      <c r="Z16436" s="92"/>
      <c r="AD16436" s="87"/>
    </row>
    <row r="16437" spans="3:30">
      <c r="C16437" s="88"/>
      <c r="D16437" s="71"/>
      <c r="E16437" s="71"/>
      <c r="F16437" s="71"/>
      <c r="G16437" s="71"/>
      <c r="H16437" s="71"/>
      <c r="I16437" s="71"/>
      <c r="J16437" s="71"/>
      <c r="K16437" s="71"/>
      <c r="L16437" s="176"/>
      <c r="N16437" s="71"/>
      <c r="Z16437" s="92"/>
      <c r="AD16437" s="87"/>
    </row>
    <row r="16438" spans="3:30">
      <c r="C16438" s="88"/>
      <c r="D16438" s="71"/>
      <c r="E16438" s="71"/>
      <c r="F16438" s="71"/>
      <c r="G16438" s="71"/>
      <c r="H16438" s="71"/>
      <c r="I16438" s="71"/>
      <c r="J16438" s="71"/>
      <c r="K16438" s="71"/>
      <c r="L16438" s="176"/>
      <c r="N16438" s="71"/>
      <c r="Z16438" s="92"/>
      <c r="AD16438" s="87"/>
    </row>
    <row r="16439" spans="3:30">
      <c r="C16439" s="88"/>
      <c r="D16439" s="71"/>
      <c r="E16439" s="71"/>
      <c r="F16439" s="71"/>
      <c r="G16439" s="71"/>
      <c r="H16439" s="71"/>
      <c r="I16439" s="71"/>
      <c r="J16439" s="71"/>
      <c r="K16439" s="71"/>
      <c r="L16439" s="176"/>
      <c r="N16439" s="71"/>
      <c r="Z16439" s="92"/>
      <c r="AD16439" s="87"/>
    </row>
    <row r="16440" spans="3:30">
      <c r="C16440" s="88"/>
      <c r="D16440" s="71"/>
      <c r="E16440" s="71"/>
      <c r="F16440" s="71"/>
      <c r="G16440" s="71"/>
      <c r="H16440" s="71"/>
      <c r="I16440" s="71"/>
      <c r="J16440" s="71"/>
      <c r="K16440" s="71"/>
      <c r="L16440" s="176"/>
      <c r="N16440" s="71"/>
      <c r="Z16440" s="92"/>
      <c r="AD16440" s="87"/>
    </row>
    <row r="16441" spans="3:30">
      <c r="C16441" s="88"/>
      <c r="D16441" s="71"/>
      <c r="E16441" s="71"/>
      <c r="F16441" s="71"/>
      <c r="G16441" s="71"/>
      <c r="H16441" s="71"/>
      <c r="I16441" s="71"/>
      <c r="J16441" s="71"/>
      <c r="K16441" s="71"/>
      <c r="L16441" s="176"/>
      <c r="N16441" s="71"/>
      <c r="Z16441" s="92"/>
      <c r="AD16441" s="87"/>
    </row>
    <row r="16442" spans="3:30">
      <c r="C16442" s="88"/>
      <c r="D16442" s="71"/>
      <c r="E16442" s="71"/>
      <c r="F16442" s="71"/>
      <c r="G16442" s="71"/>
      <c r="H16442" s="71"/>
      <c r="I16442" s="71"/>
      <c r="J16442" s="71"/>
      <c r="K16442" s="71"/>
      <c r="L16442" s="176"/>
      <c r="N16442" s="71"/>
      <c r="Z16442" s="92"/>
      <c r="AD16442" s="87"/>
    </row>
    <row r="16443" spans="3:30">
      <c r="C16443" s="88"/>
      <c r="D16443" s="71"/>
      <c r="E16443" s="71"/>
      <c r="F16443" s="71"/>
      <c r="G16443" s="71"/>
      <c r="H16443" s="71"/>
      <c r="I16443" s="71"/>
      <c r="J16443" s="71"/>
      <c r="K16443" s="71"/>
      <c r="L16443" s="176"/>
      <c r="N16443" s="71"/>
      <c r="Z16443" s="92"/>
      <c r="AD16443" s="87"/>
    </row>
    <row r="16444" spans="3:30">
      <c r="C16444" s="88"/>
      <c r="D16444" s="71"/>
      <c r="E16444" s="71"/>
      <c r="F16444" s="71"/>
      <c r="G16444" s="71"/>
      <c r="H16444" s="71"/>
      <c r="I16444" s="71"/>
      <c r="J16444" s="71"/>
      <c r="K16444" s="71"/>
      <c r="L16444" s="176"/>
      <c r="N16444" s="71"/>
      <c r="Z16444" s="92"/>
      <c r="AD16444" s="87"/>
    </row>
    <row r="16445" spans="3:30">
      <c r="C16445" s="88"/>
      <c r="D16445" s="71"/>
      <c r="E16445" s="71"/>
      <c r="F16445" s="71"/>
      <c r="G16445" s="71"/>
      <c r="H16445" s="71"/>
      <c r="I16445" s="71"/>
      <c r="J16445" s="71"/>
      <c r="K16445" s="71"/>
      <c r="L16445" s="176"/>
      <c r="N16445" s="71"/>
      <c r="Z16445" s="92"/>
      <c r="AD16445" s="87"/>
    </row>
    <row r="16446" spans="3:30">
      <c r="C16446" s="88"/>
      <c r="D16446" s="71"/>
      <c r="E16446" s="71"/>
      <c r="F16446" s="71"/>
      <c r="G16446" s="71"/>
      <c r="H16446" s="71"/>
      <c r="I16446" s="71"/>
      <c r="J16446" s="71"/>
      <c r="K16446" s="71"/>
      <c r="L16446" s="176"/>
      <c r="N16446" s="71"/>
      <c r="Z16446" s="92"/>
      <c r="AD16446" s="87"/>
    </row>
    <row r="16447" spans="3:30">
      <c r="C16447" s="88"/>
      <c r="D16447" s="71"/>
      <c r="E16447" s="71"/>
      <c r="F16447" s="71"/>
      <c r="G16447" s="71"/>
      <c r="H16447" s="71"/>
      <c r="I16447" s="71"/>
      <c r="J16447" s="71"/>
      <c r="K16447" s="71"/>
      <c r="L16447" s="176"/>
      <c r="N16447" s="71"/>
      <c r="Z16447" s="92"/>
      <c r="AD16447" s="87"/>
    </row>
    <row r="16448" spans="3:30">
      <c r="C16448" s="88"/>
      <c r="D16448" s="71"/>
      <c r="E16448" s="71"/>
      <c r="F16448" s="71"/>
      <c r="G16448" s="71"/>
      <c r="H16448" s="71"/>
      <c r="I16448" s="71"/>
      <c r="J16448" s="71"/>
      <c r="K16448" s="71"/>
      <c r="L16448" s="176"/>
      <c r="N16448" s="71"/>
      <c r="Z16448" s="92"/>
      <c r="AD16448" s="87"/>
    </row>
    <row r="16449" spans="3:30">
      <c r="C16449" s="88"/>
      <c r="D16449" s="71"/>
      <c r="E16449" s="71"/>
      <c r="F16449" s="71"/>
      <c r="G16449" s="71"/>
      <c r="H16449" s="71"/>
      <c r="I16449" s="71"/>
      <c r="J16449" s="71"/>
      <c r="K16449" s="71"/>
      <c r="L16449" s="176"/>
      <c r="N16449" s="71"/>
      <c r="Z16449" s="92"/>
      <c r="AD16449" s="87"/>
    </row>
    <row r="16450" spans="3:30">
      <c r="C16450" s="88"/>
      <c r="D16450" s="71"/>
      <c r="E16450" s="71"/>
      <c r="F16450" s="71"/>
      <c r="G16450" s="71"/>
      <c r="H16450" s="71"/>
      <c r="I16450" s="71"/>
      <c r="J16450" s="71"/>
      <c r="K16450" s="71"/>
      <c r="L16450" s="176"/>
      <c r="N16450" s="71"/>
      <c r="Z16450" s="92"/>
      <c r="AD16450" s="87"/>
    </row>
    <row r="16451" spans="3:30">
      <c r="C16451" s="88"/>
      <c r="D16451" s="71"/>
      <c r="E16451" s="71"/>
      <c r="F16451" s="71"/>
      <c r="G16451" s="71"/>
      <c r="H16451" s="71"/>
      <c r="I16451" s="71"/>
      <c r="J16451" s="71"/>
      <c r="K16451" s="71"/>
      <c r="L16451" s="176"/>
      <c r="N16451" s="71"/>
      <c r="Z16451" s="92"/>
      <c r="AD16451" s="87"/>
    </row>
    <row r="16452" spans="3:30">
      <c r="C16452" s="88"/>
      <c r="D16452" s="71"/>
      <c r="E16452" s="71"/>
      <c r="F16452" s="71"/>
      <c r="G16452" s="71"/>
      <c r="H16452" s="71"/>
      <c r="I16452" s="71"/>
      <c r="J16452" s="71"/>
      <c r="K16452" s="71"/>
      <c r="L16452" s="176"/>
      <c r="N16452" s="71"/>
      <c r="Z16452" s="92"/>
      <c r="AD16452" s="87"/>
    </row>
    <row r="16453" spans="3:30">
      <c r="C16453" s="88"/>
      <c r="D16453" s="71"/>
      <c r="E16453" s="71"/>
      <c r="F16453" s="71"/>
      <c r="G16453" s="71"/>
      <c r="H16453" s="71"/>
      <c r="I16453" s="71"/>
      <c r="J16453" s="71"/>
      <c r="K16453" s="71"/>
      <c r="L16453" s="176"/>
      <c r="N16453" s="71"/>
      <c r="Z16453" s="92"/>
      <c r="AD16453" s="87"/>
    </row>
    <row r="16454" spans="3:30">
      <c r="C16454" s="88"/>
      <c r="D16454" s="71"/>
      <c r="E16454" s="71"/>
      <c r="F16454" s="71"/>
      <c r="G16454" s="71"/>
      <c r="H16454" s="71"/>
      <c r="I16454" s="71"/>
      <c r="J16454" s="71"/>
      <c r="K16454" s="71"/>
      <c r="L16454" s="176"/>
      <c r="N16454" s="71"/>
      <c r="Z16454" s="92"/>
      <c r="AD16454" s="87"/>
    </row>
    <row r="16455" spans="3:30">
      <c r="C16455" s="88"/>
      <c r="D16455" s="71"/>
      <c r="E16455" s="71"/>
      <c r="F16455" s="71"/>
      <c r="G16455" s="71"/>
      <c r="H16455" s="71"/>
      <c r="I16455" s="71"/>
      <c r="J16455" s="71"/>
      <c r="K16455" s="71"/>
      <c r="L16455" s="176"/>
      <c r="N16455" s="71"/>
      <c r="Z16455" s="92"/>
      <c r="AD16455" s="87"/>
    </row>
    <row r="16456" spans="3:30">
      <c r="C16456" s="88"/>
      <c r="D16456" s="71"/>
      <c r="E16456" s="71"/>
      <c r="F16456" s="71"/>
      <c r="G16456" s="71"/>
      <c r="H16456" s="71"/>
      <c r="I16456" s="71"/>
      <c r="J16456" s="71"/>
      <c r="K16456" s="71"/>
      <c r="L16456" s="176"/>
      <c r="N16456" s="71"/>
      <c r="Z16456" s="92"/>
      <c r="AD16456" s="87"/>
    </row>
    <row r="16457" spans="3:30">
      <c r="C16457" s="88"/>
      <c r="D16457" s="71"/>
      <c r="E16457" s="71"/>
      <c r="F16457" s="71"/>
      <c r="G16457" s="71"/>
      <c r="H16457" s="71"/>
      <c r="I16457" s="71"/>
      <c r="J16457" s="71"/>
      <c r="K16457" s="71"/>
      <c r="L16457" s="176"/>
      <c r="N16457" s="71"/>
      <c r="Z16457" s="92"/>
      <c r="AD16457" s="87"/>
    </row>
    <row r="16458" spans="3:30">
      <c r="C16458" s="88"/>
      <c r="D16458" s="71"/>
      <c r="E16458" s="71"/>
      <c r="F16458" s="71"/>
      <c r="G16458" s="71"/>
      <c r="H16458" s="71"/>
      <c r="I16458" s="71"/>
      <c r="J16458" s="71"/>
      <c r="K16458" s="71"/>
      <c r="L16458" s="176"/>
      <c r="N16458" s="71"/>
      <c r="Z16458" s="92"/>
      <c r="AD16458" s="87"/>
    </row>
    <row r="16459" spans="3:30">
      <c r="C16459" s="88"/>
      <c r="D16459" s="71"/>
      <c r="E16459" s="71"/>
      <c r="F16459" s="71"/>
      <c r="G16459" s="71"/>
      <c r="H16459" s="71"/>
      <c r="I16459" s="71"/>
      <c r="J16459" s="71"/>
      <c r="K16459" s="71"/>
      <c r="L16459" s="176"/>
      <c r="N16459" s="71"/>
      <c r="Z16459" s="92"/>
      <c r="AD16459" s="87"/>
    </row>
    <row r="16460" spans="3:30">
      <c r="C16460" s="88"/>
      <c r="D16460" s="71"/>
      <c r="E16460" s="71"/>
      <c r="F16460" s="71"/>
      <c r="G16460" s="71"/>
      <c r="H16460" s="71"/>
      <c r="I16460" s="71"/>
      <c r="J16460" s="71"/>
      <c r="K16460" s="71"/>
      <c r="L16460" s="176"/>
      <c r="N16460" s="71"/>
      <c r="Z16460" s="92"/>
      <c r="AD16460" s="87"/>
    </row>
    <row r="16461" spans="3:30">
      <c r="C16461" s="88"/>
      <c r="D16461" s="71"/>
      <c r="E16461" s="71"/>
      <c r="F16461" s="71"/>
      <c r="G16461" s="71"/>
      <c r="H16461" s="71"/>
      <c r="I16461" s="71"/>
      <c r="J16461" s="71"/>
      <c r="K16461" s="71"/>
      <c r="L16461" s="176"/>
      <c r="N16461" s="71"/>
      <c r="Z16461" s="92"/>
      <c r="AD16461" s="87"/>
    </row>
    <row r="16462" spans="3:30">
      <c r="C16462" s="88"/>
      <c r="D16462" s="71"/>
      <c r="E16462" s="71"/>
      <c r="F16462" s="71"/>
      <c r="G16462" s="71"/>
      <c r="H16462" s="71"/>
      <c r="I16462" s="71"/>
      <c r="J16462" s="71"/>
      <c r="K16462" s="71"/>
      <c r="L16462" s="176"/>
      <c r="N16462" s="71"/>
      <c r="Z16462" s="92"/>
      <c r="AD16462" s="87"/>
    </row>
    <row r="16463" spans="3:30">
      <c r="C16463" s="88"/>
      <c r="D16463" s="71"/>
      <c r="E16463" s="71"/>
      <c r="F16463" s="71"/>
      <c r="G16463" s="71"/>
      <c r="H16463" s="71"/>
      <c r="I16463" s="71"/>
      <c r="J16463" s="71"/>
      <c r="K16463" s="71"/>
      <c r="L16463" s="176"/>
      <c r="N16463" s="71"/>
      <c r="Z16463" s="92"/>
      <c r="AD16463" s="87"/>
    </row>
    <row r="16464" spans="3:30">
      <c r="C16464" s="88"/>
      <c r="D16464" s="71"/>
      <c r="E16464" s="71"/>
      <c r="F16464" s="71"/>
      <c r="G16464" s="71"/>
      <c r="H16464" s="71"/>
      <c r="I16464" s="71"/>
      <c r="J16464" s="71"/>
      <c r="K16464" s="71"/>
      <c r="L16464" s="176"/>
      <c r="N16464" s="71"/>
      <c r="Z16464" s="92"/>
      <c r="AD16464" s="87"/>
    </row>
    <row r="16465" spans="3:30">
      <c r="C16465" s="88"/>
      <c r="D16465" s="71"/>
      <c r="E16465" s="71"/>
      <c r="F16465" s="71"/>
      <c r="G16465" s="71"/>
      <c r="H16465" s="71"/>
      <c r="I16465" s="71"/>
      <c r="J16465" s="71"/>
      <c r="K16465" s="71"/>
      <c r="L16465" s="176"/>
      <c r="N16465" s="71"/>
      <c r="Z16465" s="92"/>
      <c r="AD16465" s="87"/>
    </row>
    <row r="16466" spans="3:30">
      <c r="C16466" s="88"/>
      <c r="D16466" s="71"/>
      <c r="E16466" s="71"/>
      <c r="F16466" s="71"/>
      <c r="G16466" s="71"/>
      <c r="H16466" s="71"/>
      <c r="I16466" s="71"/>
      <c r="J16466" s="71"/>
      <c r="K16466" s="71"/>
      <c r="L16466" s="176"/>
      <c r="N16466" s="71"/>
      <c r="Z16466" s="92"/>
      <c r="AD16466" s="87"/>
    </row>
    <row r="16467" spans="3:30">
      <c r="C16467" s="88"/>
      <c r="D16467" s="71"/>
      <c r="E16467" s="71"/>
      <c r="F16467" s="71"/>
      <c r="G16467" s="71"/>
      <c r="H16467" s="71"/>
      <c r="I16467" s="71"/>
      <c r="J16467" s="71"/>
      <c r="K16467" s="71"/>
      <c r="L16467" s="176"/>
      <c r="N16467" s="71"/>
      <c r="Z16467" s="92"/>
      <c r="AD16467" s="87"/>
    </row>
    <row r="16468" spans="3:30">
      <c r="C16468" s="88"/>
      <c r="D16468" s="71"/>
      <c r="E16468" s="71"/>
      <c r="F16468" s="71"/>
      <c r="G16468" s="71"/>
      <c r="H16468" s="71"/>
      <c r="I16468" s="71"/>
      <c r="J16468" s="71"/>
      <c r="K16468" s="71"/>
      <c r="L16468" s="176"/>
      <c r="N16468" s="71"/>
      <c r="Z16468" s="92"/>
      <c r="AD16468" s="87"/>
    </row>
    <row r="16469" spans="3:30">
      <c r="C16469" s="88"/>
      <c r="D16469" s="71"/>
      <c r="E16469" s="71"/>
      <c r="F16469" s="71"/>
      <c r="G16469" s="71"/>
      <c r="H16469" s="71"/>
      <c r="I16469" s="71"/>
      <c r="J16469" s="71"/>
      <c r="K16469" s="71"/>
      <c r="L16469" s="176"/>
      <c r="N16469" s="71"/>
      <c r="Z16469" s="92"/>
      <c r="AD16469" s="87"/>
    </row>
    <row r="16470" spans="3:30">
      <c r="C16470" s="88"/>
      <c r="D16470" s="71"/>
      <c r="E16470" s="71"/>
      <c r="F16470" s="71"/>
      <c r="G16470" s="71"/>
      <c r="H16470" s="71"/>
      <c r="I16470" s="71"/>
      <c r="J16470" s="71"/>
      <c r="K16470" s="71"/>
      <c r="L16470" s="176"/>
      <c r="N16470" s="71"/>
      <c r="Z16470" s="92"/>
      <c r="AD16470" s="87"/>
    </row>
    <row r="16471" spans="3:30">
      <c r="C16471" s="88"/>
      <c r="D16471" s="71"/>
      <c r="E16471" s="71"/>
      <c r="F16471" s="71"/>
      <c r="G16471" s="71"/>
      <c r="H16471" s="71"/>
      <c r="I16471" s="71"/>
      <c r="J16471" s="71"/>
      <c r="K16471" s="71"/>
      <c r="L16471" s="176"/>
      <c r="N16471" s="71"/>
      <c r="Z16471" s="92"/>
      <c r="AD16471" s="87"/>
    </row>
    <row r="16472" spans="3:30">
      <c r="C16472" s="88"/>
      <c r="D16472" s="71"/>
      <c r="E16472" s="71"/>
      <c r="F16472" s="71"/>
      <c r="G16472" s="71"/>
      <c r="H16472" s="71"/>
      <c r="I16472" s="71"/>
      <c r="J16472" s="71"/>
      <c r="K16472" s="71"/>
      <c r="L16472" s="176"/>
      <c r="N16472" s="71"/>
      <c r="Z16472" s="92"/>
      <c r="AD16472" s="87"/>
    </row>
    <row r="16473" spans="3:30">
      <c r="C16473" s="88"/>
      <c r="D16473" s="71"/>
      <c r="E16473" s="71"/>
      <c r="F16473" s="71"/>
      <c r="G16473" s="71"/>
      <c r="H16473" s="71"/>
      <c r="I16473" s="71"/>
      <c r="J16473" s="71"/>
      <c r="K16473" s="71"/>
      <c r="L16473" s="176"/>
      <c r="N16473" s="71"/>
      <c r="Z16473" s="92"/>
      <c r="AD16473" s="87"/>
    </row>
    <row r="16474" spans="3:30">
      <c r="C16474" s="88"/>
      <c r="D16474" s="71"/>
      <c r="E16474" s="71"/>
      <c r="F16474" s="71"/>
      <c r="G16474" s="71"/>
      <c r="H16474" s="71"/>
      <c r="I16474" s="71"/>
      <c r="J16474" s="71"/>
      <c r="K16474" s="71"/>
      <c r="L16474" s="176"/>
      <c r="N16474" s="71"/>
      <c r="Z16474" s="92"/>
      <c r="AD16474" s="87"/>
    </row>
    <row r="16475" spans="3:30">
      <c r="C16475" s="88"/>
      <c r="D16475" s="71"/>
      <c r="E16475" s="71"/>
      <c r="F16475" s="71"/>
      <c r="G16475" s="71"/>
      <c r="H16475" s="71"/>
      <c r="I16475" s="71"/>
      <c r="J16475" s="71"/>
      <c r="K16475" s="71"/>
      <c r="L16475" s="176"/>
      <c r="N16475" s="71"/>
      <c r="Z16475" s="92"/>
      <c r="AD16475" s="87"/>
    </row>
    <row r="16476" spans="3:30">
      <c r="C16476" s="88"/>
      <c r="D16476" s="71"/>
      <c r="E16476" s="71"/>
      <c r="F16476" s="71"/>
      <c r="G16476" s="71"/>
      <c r="H16476" s="71"/>
      <c r="I16476" s="71"/>
      <c r="J16476" s="71"/>
      <c r="K16476" s="71"/>
      <c r="L16476" s="176"/>
      <c r="N16476" s="71"/>
      <c r="Z16476" s="92"/>
      <c r="AD16476" s="87"/>
    </row>
    <row r="16477" spans="3:30">
      <c r="C16477" s="88"/>
      <c r="D16477" s="71"/>
      <c r="E16477" s="71"/>
      <c r="F16477" s="71"/>
      <c r="G16477" s="71"/>
      <c r="H16477" s="71"/>
      <c r="I16477" s="71"/>
      <c r="J16477" s="71"/>
      <c r="K16477" s="71"/>
      <c r="L16477" s="176"/>
      <c r="N16477" s="71"/>
      <c r="Z16477" s="92"/>
      <c r="AD16477" s="87"/>
    </row>
    <row r="16478" spans="3:30">
      <c r="C16478" s="88"/>
      <c r="D16478" s="71"/>
      <c r="E16478" s="71"/>
      <c r="F16478" s="71"/>
      <c r="G16478" s="71"/>
      <c r="H16478" s="71"/>
      <c r="I16478" s="71"/>
      <c r="J16478" s="71"/>
      <c r="K16478" s="71"/>
      <c r="L16478" s="176"/>
      <c r="N16478" s="71"/>
      <c r="Z16478" s="92"/>
      <c r="AD16478" s="87"/>
    </row>
    <row r="16479" spans="3:30">
      <c r="C16479" s="88"/>
      <c r="D16479" s="71"/>
      <c r="E16479" s="71"/>
      <c r="F16479" s="71"/>
      <c r="G16479" s="71"/>
      <c r="H16479" s="71"/>
      <c r="I16479" s="71"/>
      <c r="J16479" s="71"/>
      <c r="K16479" s="71"/>
      <c r="L16479" s="176"/>
      <c r="N16479" s="71"/>
      <c r="Z16479" s="92"/>
      <c r="AD16479" s="87"/>
    </row>
    <row r="16480" spans="3:30">
      <c r="C16480" s="88"/>
      <c r="D16480" s="71"/>
      <c r="E16480" s="71"/>
      <c r="F16480" s="71"/>
      <c r="G16480" s="71"/>
      <c r="H16480" s="71"/>
      <c r="I16480" s="71"/>
      <c r="J16480" s="71"/>
      <c r="K16480" s="71"/>
      <c r="L16480" s="176"/>
      <c r="N16480" s="71"/>
      <c r="Z16480" s="92"/>
      <c r="AD16480" s="87"/>
    </row>
    <row r="16481" spans="3:30">
      <c r="C16481" s="88"/>
      <c r="D16481" s="71"/>
      <c r="E16481" s="71"/>
      <c r="F16481" s="71"/>
      <c r="G16481" s="71"/>
      <c r="H16481" s="71"/>
      <c r="I16481" s="71"/>
      <c r="J16481" s="71"/>
      <c r="K16481" s="71"/>
      <c r="L16481" s="176"/>
      <c r="N16481" s="71"/>
      <c r="Z16481" s="92"/>
      <c r="AD16481" s="87"/>
    </row>
    <row r="16482" spans="3:30">
      <c r="C16482" s="88"/>
      <c r="D16482" s="71"/>
      <c r="E16482" s="71"/>
      <c r="F16482" s="71"/>
      <c r="G16482" s="71"/>
      <c r="H16482" s="71"/>
      <c r="I16482" s="71"/>
      <c r="J16482" s="71"/>
      <c r="K16482" s="71"/>
      <c r="L16482" s="176"/>
      <c r="N16482" s="71"/>
      <c r="Z16482" s="92"/>
      <c r="AD16482" s="87"/>
    </row>
    <row r="16483" spans="3:30">
      <c r="C16483" s="88"/>
      <c r="D16483" s="71"/>
      <c r="E16483" s="71"/>
      <c r="F16483" s="71"/>
      <c r="G16483" s="71"/>
      <c r="H16483" s="71"/>
      <c r="I16483" s="71"/>
      <c r="J16483" s="71"/>
      <c r="K16483" s="71"/>
      <c r="L16483" s="176"/>
      <c r="N16483" s="71"/>
      <c r="Z16483" s="92"/>
      <c r="AD16483" s="87"/>
    </row>
    <row r="16484" spans="3:30">
      <c r="C16484" s="88"/>
      <c r="D16484" s="71"/>
      <c r="E16484" s="71"/>
      <c r="F16484" s="71"/>
      <c r="G16484" s="71"/>
      <c r="H16484" s="71"/>
      <c r="I16484" s="71"/>
      <c r="J16484" s="71"/>
      <c r="K16484" s="71"/>
      <c r="L16484" s="176"/>
      <c r="N16484" s="71"/>
      <c r="Z16484" s="92"/>
      <c r="AD16484" s="87"/>
    </row>
    <row r="16485" spans="3:30">
      <c r="C16485" s="88"/>
      <c r="D16485" s="71"/>
      <c r="E16485" s="71"/>
      <c r="F16485" s="71"/>
      <c r="G16485" s="71"/>
      <c r="H16485" s="71"/>
      <c r="I16485" s="71"/>
      <c r="J16485" s="71"/>
      <c r="K16485" s="71"/>
      <c r="L16485" s="176"/>
      <c r="N16485" s="71"/>
      <c r="Z16485" s="92"/>
      <c r="AD16485" s="87"/>
    </row>
    <row r="16486" spans="3:30">
      <c r="C16486" s="88"/>
      <c r="D16486" s="71"/>
      <c r="E16486" s="71"/>
      <c r="F16486" s="71"/>
      <c r="G16486" s="71"/>
      <c r="H16486" s="71"/>
      <c r="I16486" s="71"/>
      <c r="J16486" s="71"/>
      <c r="K16486" s="71"/>
      <c r="L16486" s="176"/>
      <c r="N16486" s="71"/>
      <c r="Z16486" s="92"/>
      <c r="AD16486" s="87"/>
    </row>
    <row r="16487" spans="3:30">
      <c r="C16487" s="88"/>
      <c r="D16487" s="71"/>
      <c r="E16487" s="71"/>
      <c r="F16487" s="71"/>
      <c r="G16487" s="71"/>
      <c r="H16487" s="71"/>
      <c r="I16487" s="71"/>
      <c r="J16487" s="71"/>
      <c r="K16487" s="71"/>
      <c r="L16487" s="176"/>
      <c r="N16487" s="71"/>
      <c r="Z16487" s="92"/>
      <c r="AD16487" s="87"/>
    </row>
    <row r="16488" spans="3:30">
      <c r="C16488" s="88"/>
      <c r="D16488" s="71"/>
      <c r="E16488" s="71"/>
      <c r="F16488" s="71"/>
      <c r="G16488" s="71"/>
      <c r="H16488" s="71"/>
      <c r="I16488" s="88"/>
      <c r="J16488" s="71"/>
      <c r="K16488" s="71"/>
      <c r="L16488" s="176"/>
      <c r="N16488" s="71"/>
      <c r="Z16488" s="92"/>
      <c r="AD16488" s="87"/>
    </row>
    <row r="16489" spans="3:30">
      <c r="C16489" s="88"/>
      <c r="D16489" s="71"/>
      <c r="E16489" s="71"/>
      <c r="F16489" s="71"/>
      <c r="G16489" s="71"/>
      <c r="H16489" s="71"/>
      <c r="I16489" s="88"/>
      <c r="J16489" s="71"/>
      <c r="K16489" s="71"/>
      <c r="L16489" s="176"/>
      <c r="N16489" s="71"/>
      <c r="Z16489" s="92"/>
      <c r="AD16489" s="87"/>
    </row>
    <row r="16490" spans="3:30">
      <c r="C16490" s="88"/>
      <c r="D16490" s="71"/>
      <c r="E16490" s="71"/>
      <c r="F16490" s="71"/>
      <c r="G16490" s="71"/>
      <c r="H16490" s="71"/>
      <c r="I16490" s="88"/>
      <c r="J16490" s="71"/>
      <c r="K16490" s="71"/>
      <c r="L16490" s="176"/>
      <c r="N16490" s="71"/>
      <c r="Z16490" s="92"/>
      <c r="AD16490" s="87"/>
    </row>
    <row r="16491" spans="3:30">
      <c r="C16491" s="88"/>
      <c r="D16491" s="71"/>
      <c r="E16491" s="71"/>
      <c r="F16491" s="71"/>
      <c r="G16491" s="71"/>
      <c r="H16491" s="71"/>
      <c r="I16491" s="88"/>
      <c r="J16491" s="71"/>
      <c r="K16491" s="71"/>
      <c r="L16491" s="176"/>
      <c r="N16491" s="71"/>
      <c r="Z16491" s="92"/>
      <c r="AD16491" s="87"/>
    </row>
    <row r="16492" spans="3:30">
      <c r="C16492" s="88"/>
      <c r="D16492" s="71"/>
      <c r="E16492" s="71"/>
      <c r="F16492" s="71"/>
      <c r="G16492" s="71"/>
      <c r="H16492" s="71"/>
      <c r="I16492" s="88"/>
      <c r="J16492" s="71"/>
      <c r="K16492" s="71"/>
      <c r="L16492" s="176"/>
      <c r="N16492" s="71"/>
      <c r="Z16492" s="92"/>
      <c r="AD16492" s="87"/>
    </row>
    <row r="16493" spans="3:30">
      <c r="C16493" s="88"/>
      <c r="D16493" s="71"/>
      <c r="E16493" s="71"/>
      <c r="F16493" s="71"/>
      <c r="G16493" s="71"/>
      <c r="H16493" s="71"/>
      <c r="I16493" s="88"/>
      <c r="J16493" s="71"/>
      <c r="K16493" s="71"/>
      <c r="L16493" s="176"/>
      <c r="N16493" s="71"/>
      <c r="Z16493" s="92"/>
      <c r="AD16493" s="87"/>
    </row>
    <row r="16494" spans="3:30">
      <c r="C16494" s="88"/>
      <c r="D16494" s="71"/>
      <c r="E16494" s="71"/>
      <c r="F16494" s="71"/>
      <c r="G16494" s="71"/>
      <c r="H16494" s="71"/>
      <c r="I16494" s="88"/>
      <c r="J16494" s="71"/>
      <c r="K16494" s="71"/>
      <c r="L16494" s="176"/>
      <c r="N16494" s="71"/>
      <c r="Z16494" s="92"/>
      <c r="AD16494" s="87"/>
    </row>
    <row r="16495" spans="3:30">
      <c r="C16495" s="88"/>
      <c r="D16495" s="71"/>
      <c r="E16495" s="71"/>
      <c r="F16495" s="71"/>
      <c r="G16495" s="71"/>
      <c r="H16495" s="71"/>
      <c r="I16495" s="88"/>
      <c r="J16495" s="71"/>
      <c r="K16495" s="71"/>
      <c r="L16495" s="176"/>
      <c r="N16495" s="71"/>
      <c r="Z16495" s="92"/>
      <c r="AD16495" s="87"/>
    </row>
    <row r="16496" spans="3:30">
      <c r="C16496" s="88"/>
      <c r="D16496" s="71"/>
      <c r="E16496" s="71"/>
      <c r="F16496" s="71"/>
      <c r="G16496" s="71"/>
      <c r="H16496" s="71"/>
      <c r="I16496" s="88"/>
      <c r="J16496" s="71"/>
      <c r="K16496" s="71"/>
      <c r="L16496" s="176"/>
      <c r="N16496" s="71"/>
      <c r="Z16496" s="92"/>
      <c r="AD16496" s="87"/>
    </row>
    <row r="16497" spans="3:30">
      <c r="C16497" s="88"/>
      <c r="D16497" s="71"/>
      <c r="E16497" s="71"/>
      <c r="F16497" s="71"/>
      <c r="G16497" s="71"/>
      <c r="H16497" s="71"/>
      <c r="I16497" s="88"/>
      <c r="J16497" s="71"/>
      <c r="K16497" s="71"/>
      <c r="L16497" s="176"/>
      <c r="N16497" s="71"/>
      <c r="Z16497" s="92"/>
      <c r="AD16497" s="87"/>
    </row>
    <row r="16498" spans="3:30">
      <c r="C16498" s="88"/>
      <c r="D16498" s="71"/>
      <c r="E16498" s="71"/>
      <c r="F16498" s="71"/>
      <c r="G16498" s="71"/>
      <c r="H16498" s="71"/>
      <c r="I16498" s="88"/>
      <c r="J16498" s="71"/>
      <c r="K16498" s="71"/>
      <c r="L16498" s="176"/>
      <c r="N16498" s="71"/>
      <c r="Z16498" s="92"/>
      <c r="AD16498" s="87"/>
    </row>
    <row r="16499" spans="3:30">
      <c r="C16499" s="88"/>
      <c r="D16499" s="71"/>
      <c r="E16499" s="71"/>
      <c r="F16499" s="71"/>
      <c r="G16499" s="71"/>
      <c r="H16499" s="71"/>
      <c r="I16499" s="88"/>
      <c r="J16499" s="71"/>
      <c r="K16499" s="71"/>
      <c r="L16499" s="176"/>
      <c r="N16499" s="71"/>
      <c r="Z16499" s="92"/>
      <c r="AD16499" s="87"/>
    </row>
    <row r="16500" spans="3:30">
      <c r="C16500" s="88"/>
      <c r="D16500" s="71"/>
      <c r="E16500" s="71"/>
      <c r="F16500" s="71"/>
      <c r="G16500" s="71"/>
      <c r="H16500" s="71"/>
      <c r="I16500" s="88"/>
      <c r="J16500" s="71"/>
      <c r="K16500" s="71"/>
      <c r="L16500" s="176"/>
      <c r="N16500" s="71"/>
      <c r="Z16500" s="92"/>
      <c r="AD16500" s="87"/>
    </row>
    <row r="16501" spans="3:30">
      <c r="C16501" s="88"/>
      <c r="D16501" s="71"/>
      <c r="E16501" s="71"/>
      <c r="F16501" s="71"/>
      <c r="G16501" s="71"/>
      <c r="H16501" s="71"/>
      <c r="I16501" s="88"/>
      <c r="J16501" s="71"/>
      <c r="K16501" s="71"/>
      <c r="L16501" s="176"/>
      <c r="N16501" s="71"/>
      <c r="Z16501" s="92"/>
      <c r="AD16501" s="87"/>
    </row>
    <row r="16502" spans="3:30">
      <c r="C16502" s="88"/>
      <c r="D16502" s="71"/>
      <c r="E16502" s="71"/>
      <c r="F16502" s="71"/>
      <c r="G16502" s="71"/>
      <c r="H16502" s="71"/>
      <c r="I16502" s="88"/>
      <c r="J16502" s="71"/>
      <c r="K16502" s="71"/>
      <c r="L16502" s="176"/>
      <c r="N16502" s="71"/>
      <c r="Z16502" s="92"/>
      <c r="AD16502" s="87"/>
    </row>
    <row r="16503" spans="3:30">
      <c r="C16503" s="88"/>
      <c r="D16503" s="71"/>
      <c r="E16503" s="71"/>
      <c r="F16503" s="71"/>
      <c r="G16503" s="71"/>
      <c r="H16503" s="71"/>
      <c r="I16503" s="88"/>
      <c r="J16503" s="71"/>
      <c r="K16503" s="71"/>
      <c r="L16503" s="176"/>
      <c r="N16503" s="71"/>
      <c r="Z16503" s="92"/>
      <c r="AD16503" s="87"/>
    </row>
    <row r="16504" spans="3:30">
      <c r="C16504" s="88"/>
      <c r="D16504" s="71"/>
      <c r="E16504" s="71"/>
      <c r="F16504" s="71"/>
      <c r="G16504" s="71"/>
      <c r="H16504" s="71"/>
      <c r="I16504" s="88"/>
      <c r="J16504" s="71"/>
      <c r="K16504" s="71"/>
      <c r="L16504" s="176"/>
      <c r="N16504" s="71"/>
      <c r="Z16504" s="92"/>
      <c r="AD16504" s="87"/>
    </row>
    <row r="16505" spans="3:30">
      <c r="C16505" s="88"/>
      <c r="D16505" s="71"/>
      <c r="E16505" s="71"/>
      <c r="F16505" s="71"/>
      <c r="G16505" s="71"/>
      <c r="H16505" s="71"/>
      <c r="I16505" s="88"/>
      <c r="J16505" s="71"/>
      <c r="K16505" s="71"/>
      <c r="L16505" s="176"/>
      <c r="N16505" s="71"/>
      <c r="Z16505" s="92"/>
      <c r="AD16505" s="87"/>
    </row>
    <row r="16506" spans="3:30">
      <c r="C16506" s="88"/>
      <c r="D16506" s="71"/>
      <c r="E16506" s="71"/>
      <c r="F16506" s="71"/>
      <c r="G16506" s="71"/>
      <c r="H16506" s="71"/>
      <c r="I16506" s="88"/>
      <c r="J16506" s="71"/>
      <c r="K16506" s="71"/>
      <c r="L16506" s="176"/>
      <c r="N16506" s="71"/>
      <c r="Z16506" s="92"/>
      <c r="AD16506" s="87"/>
    </row>
    <row r="16507" spans="3:30">
      <c r="C16507" s="88"/>
      <c r="D16507" s="71"/>
      <c r="E16507" s="71"/>
      <c r="F16507" s="71"/>
      <c r="G16507" s="71"/>
      <c r="H16507" s="71"/>
      <c r="I16507" s="88"/>
      <c r="J16507" s="71"/>
      <c r="K16507" s="71"/>
      <c r="L16507" s="176"/>
      <c r="N16507" s="71"/>
      <c r="Z16507" s="92"/>
      <c r="AD16507" s="87"/>
    </row>
    <row r="16508" spans="3:30">
      <c r="C16508" s="88"/>
      <c r="D16508" s="71"/>
      <c r="E16508" s="71"/>
      <c r="F16508" s="71"/>
      <c r="G16508" s="71"/>
      <c r="H16508" s="71"/>
      <c r="I16508" s="88"/>
      <c r="J16508" s="71"/>
      <c r="K16508" s="71"/>
      <c r="L16508" s="176"/>
      <c r="N16508" s="71"/>
      <c r="Z16508" s="92"/>
      <c r="AD16508" s="87"/>
    </row>
    <row r="16509" spans="3:30">
      <c r="C16509" s="88"/>
      <c r="D16509" s="71"/>
      <c r="E16509" s="71"/>
      <c r="F16509" s="71"/>
      <c r="G16509" s="71"/>
      <c r="H16509" s="71"/>
      <c r="I16509" s="88"/>
      <c r="J16509" s="71"/>
      <c r="K16509" s="71"/>
      <c r="L16509" s="176"/>
      <c r="N16509" s="71"/>
      <c r="Z16509" s="92"/>
      <c r="AD16509" s="87"/>
    </row>
    <row r="16510" spans="3:30">
      <c r="C16510" s="88"/>
      <c r="D16510" s="71"/>
      <c r="E16510" s="71"/>
      <c r="F16510" s="71"/>
      <c r="G16510" s="71"/>
      <c r="H16510" s="71"/>
      <c r="I16510" s="88"/>
      <c r="J16510" s="71"/>
      <c r="K16510" s="71"/>
      <c r="L16510" s="176"/>
      <c r="N16510" s="71"/>
      <c r="Z16510" s="92"/>
      <c r="AD16510" s="87"/>
    </row>
    <row r="16511" spans="3:30">
      <c r="C16511" s="88"/>
      <c r="D16511" s="71"/>
      <c r="E16511" s="71"/>
      <c r="F16511" s="71"/>
      <c r="G16511" s="71"/>
      <c r="H16511" s="71"/>
      <c r="I16511" s="88"/>
      <c r="J16511" s="71"/>
      <c r="K16511" s="71"/>
      <c r="L16511" s="176"/>
      <c r="N16511" s="71"/>
      <c r="Z16511" s="92"/>
      <c r="AD16511" s="87"/>
    </row>
    <row r="16512" spans="3:30">
      <c r="C16512" s="88"/>
      <c r="D16512" s="71"/>
      <c r="E16512" s="71"/>
      <c r="F16512" s="71"/>
      <c r="G16512" s="71"/>
      <c r="H16512" s="71"/>
      <c r="I16512" s="88"/>
      <c r="J16512" s="71"/>
      <c r="K16512" s="71"/>
      <c r="L16512" s="176"/>
      <c r="N16512" s="71"/>
      <c r="Z16512" s="92"/>
      <c r="AD16512" s="87"/>
    </row>
    <row r="16513" spans="3:30">
      <c r="C16513" s="88"/>
      <c r="D16513" s="71"/>
      <c r="E16513" s="71"/>
      <c r="F16513" s="71"/>
      <c r="G16513" s="71"/>
      <c r="H16513" s="71"/>
      <c r="I16513" s="88"/>
      <c r="J16513" s="71"/>
      <c r="K16513" s="71"/>
      <c r="L16513" s="176"/>
      <c r="N16513" s="71"/>
      <c r="Z16513" s="92"/>
      <c r="AD16513" s="87"/>
    </row>
    <row r="16514" spans="3:30">
      <c r="C16514" s="88"/>
      <c r="D16514" s="71"/>
      <c r="E16514" s="71"/>
      <c r="F16514" s="71"/>
      <c r="G16514" s="71"/>
      <c r="H16514" s="71"/>
      <c r="I16514" s="88"/>
      <c r="J16514" s="71"/>
      <c r="K16514" s="71"/>
      <c r="L16514" s="176"/>
      <c r="N16514" s="71"/>
      <c r="Z16514" s="92"/>
      <c r="AD16514" s="87"/>
    </row>
    <row r="16515" spans="3:30">
      <c r="C16515" s="88"/>
      <c r="D16515" s="71"/>
      <c r="E16515" s="71"/>
      <c r="F16515" s="71"/>
      <c r="G16515" s="71"/>
      <c r="H16515" s="71"/>
      <c r="I16515" s="88"/>
      <c r="J16515" s="71"/>
      <c r="K16515" s="71"/>
      <c r="L16515" s="176"/>
      <c r="N16515" s="71"/>
      <c r="Z16515" s="92"/>
      <c r="AD16515" s="87"/>
    </row>
    <row r="16516" spans="3:30">
      <c r="C16516" s="88"/>
      <c r="D16516" s="71"/>
      <c r="E16516" s="71"/>
      <c r="F16516" s="71"/>
      <c r="G16516" s="71"/>
      <c r="H16516" s="71"/>
      <c r="I16516" s="88"/>
      <c r="J16516" s="71"/>
      <c r="K16516" s="71"/>
      <c r="L16516" s="176"/>
      <c r="N16516" s="71"/>
      <c r="Z16516" s="92"/>
      <c r="AD16516" s="87"/>
    </row>
    <row r="16517" spans="3:30">
      <c r="C16517" s="88"/>
      <c r="D16517" s="71"/>
      <c r="E16517" s="71"/>
      <c r="F16517" s="71"/>
      <c r="G16517" s="71"/>
      <c r="H16517" s="71"/>
      <c r="I16517" s="88"/>
      <c r="J16517" s="71"/>
      <c r="K16517" s="71"/>
      <c r="L16517" s="176"/>
      <c r="N16517" s="71"/>
      <c r="Z16517" s="92"/>
      <c r="AD16517" s="87"/>
    </row>
    <row r="16518" spans="3:30">
      <c r="C16518" s="88"/>
      <c r="D16518" s="71"/>
      <c r="E16518" s="71"/>
      <c r="F16518" s="71"/>
      <c r="G16518" s="71"/>
      <c r="H16518" s="71"/>
      <c r="I16518" s="88"/>
      <c r="J16518" s="71"/>
      <c r="K16518" s="71"/>
      <c r="L16518" s="176"/>
      <c r="N16518" s="71"/>
      <c r="Z16518" s="92"/>
      <c r="AD16518" s="87"/>
    </row>
    <row r="16519" spans="3:30">
      <c r="C16519" s="88"/>
      <c r="D16519" s="71"/>
      <c r="E16519" s="71"/>
      <c r="F16519" s="71"/>
      <c r="G16519" s="71"/>
      <c r="H16519" s="71"/>
      <c r="I16519" s="88"/>
      <c r="J16519" s="71"/>
      <c r="K16519" s="71"/>
      <c r="L16519" s="176"/>
      <c r="N16519" s="71"/>
      <c r="Z16519" s="92"/>
      <c r="AD16519" s="87"/>
    </row>
    <row r="16520" spans="3:30">
      <c r="C16520" s="88"/>
      <c r="D16520" s="71"/>
      <c r="E16520" s="71"/>
      <c r="F16520" s="71"/>
      <c r="G16520" s="71"/>
      <c r="H16520" s="71"/>
      <c r="I16520" s="88"/>
      <c r="J16520" s="71"/>
      <c r="K16520" s="71"/>
      <c r="L16520" s="176"/>
      <c r="N16520" s="71"/>
      <c r="Z16520" s="92"/>
      <c r="AD16520" s="87"/>
    </row>
    <row r="16521" spans="3:30">
      <c r="C16521" s="88"/>
      <c r="D16521" s="71"/>
      <c r="E16521" s="71"/>
      <c r="F16521" s="71"/>
      <c r="G16521" s="71"/>
      <c r="H16521" s="71"/>
      <c r="I16521" s="88"/>
      <c r="J16521" s="71"/>
      <c r="K16521" s="71"/>
      <c r="L16521" s="176"/>
      <c r="N16521" s="71"/>
      <c r="Z16521" s="92"/>
      <c r="AD16521" s="87"/>
    </row>
    <row r="16522" spans="3:30">
      <c r="C16522" s="88"/>
      <c r="D16522" s="71"/>
      <c r="E16522" s="71"/>
      <c r="F16522" s="71"/>
      <c r="G16522" s="71"/>
      <c r="H16522" s="71"/>
      <c r="I16522" s="88"/>
      <c r="J16522" s="71"/>
      <c r="K16522" s="71"/>
      <c r="L16522" s="176"/>
      <c r="N16522" s="71"/>
      <c r="Z16522" s="92"/>
      <c r="AD16522" s="87"/>
    </row>
    <row r="16523" spans="3:30">
      <c r="C16523" s="88"/>
      <c r="D16523" s="71"/>
      <c r="E16523" s="71"/>
      <c r="F16523" s="71"/>
      <c r="G16523" s="71"/>
      <c r="H16523" s="71"/>
      <c r="I16523" s="88"/>
      <c r="J16523" s="71"/>
      <c r="K16523" s="71"/>
      <c r="L16523" s="176"/>
      <c r="N16523" s="71"/>
      <c r="Z16523" s="92"/>
      <c r="AD16523" s="87"/>
    </row>
    <row r="16524" spans="3:30">
      <c r="C16524" s="88"/>
      <c r="D16524" s="71"/>
      <c r="E16524" s="71"/>
      <c r="F16524" s="71"/>
      <c r="G16524" s="71"/>
      <c r="H16524" s="71"/>
      <c r="I16524" s="88"/>
      <c r="J16524" s="71"/>
      <c r="K16524" s="71"/>
      <c r="L16524" s="176"/>
      <c r="N16524" s="71"/>
      <c r="Z16524" s="92"/>
      <c r="AD16524" s="87"/>
    </row>
    <row r="16525" spans="3:30">
      <c r="C16525" s="88"/>
      <c r="D16525" s="71"/>
      <c r="E16525" s="71"/>
      <c r="F16525" s="71"/>
      <c r="G16525" s="71"/>
      <c r="H16525" s="71"/>
      <c r="I16525" s="88"/>
      <c r="J16525" s="71"/>
      <c r="K16525" s="71"/>
      <c r="L16525" s="176"/>
      <c r="N16525" s="71"/>
      <c r="Z16525" s="92"/>
      <c r="AD16525" s="87"/>
    </row>
    <row r="16526" spans="3:30">
      <c r="C16526" s="88"/>
      <c r="D16526" s="71"/>
      <c r="E16526" s="71"/>
      <c r="F16526" s="71"/>
      <c r="G16526" s="71"/>
      <c r="H16526" s="71"/>
      <c r="I16526" s="88"/>
      <c r="J16526" s="71"/>
      <c r="K16526" s="71"/>
      <c r="L16526" s="176"/>
      <c r="N16526" s="71"/>
      <c r="Z16526" s="92"/>
      <c r="AD16526" s="87"/>
    </row>
    <row r="16527" spans="3:30">
      <c r="C16527" s="88"/>
      <c r="D16527" s="71"/>
      <c r="E16527" s="71"/>
      <c r="F16527" s="71"/>
      <c r="G16527" s="71"/>
      <c r="H16527" s="71"/>
      <c r="I16527" s="88"/>
      <c r="J16527" s="71"/>
      <c r="K16527" s="71"/>
      <c r="L16527" s="176"/>
      <c r="N16527" s="71"/>
      <c r="Z16527" s="92"/>
      <c r="AD16527" s="87"/>
    </row>
    <row r="16528" spans="3:30">
      <c r="C16528" s="88"/>
      <c r="D16528" s="71"/>
      <c r="E16528" s="71"/>
      <c r="F16528" s="71"/>
      <c r="G16528" s="71"/>
      <c r="H16528" s="71"/>
      <c r="I16528" s="88"/>
      <c r="J16528" s="71"/>
      <c r="K16528" s="71"/>
      <c r="L16528" s="176"/>
      <c r="N16528" s="71"/>
      <c r="Z16528" s="92"/>
      <c r="AD16528" s="87"/>
    </row>
    <row r="16529" spans="3:30">
      <c r="C16529" s="88"/>
      <c r="D16529" s="71"/>
      <c r="E16529" s="71"/>
      <c r="F16529" s="71"/>
      <c r="G16529" s="71"/>
      <c r="H16529" s="71"/>
      <c r="I16529" s="88"/>
      <c r="J16529" s="71"/>
      <c r="K16529" s="71"/>
      <c r="L16529" s="176"/>
      <c r="N16529" s="71"/>
      <c r="Z16529" s="92"/>
      <c r="AD16529" s="87"/>
    </row>
    <row r="16530" spans="3:30">
      <c r="C16530" s="88"/>
      <c r="D16530" s="71"/>
      <c r="E16530" s="71"/>
      <c r="F16530" s="71"/>
      <c r="G16530" s="71"/>
      <c r="H16530" s="71"/>
      <c r="I16530" s="71"/>
      <c r="J16530" s="71"/>
      <c r="K16530" s="71"/>
      <c r="L16530" s="176"/>
      <c r="N16530" s="71"/>
      <c r="Z16530" s="92"/>
      <c r="AD16530" s="87"/>
    </row>
    <row r="16531" spans="3:30">
      <c r="C16531" s="88"/>
      <c r="D16531" s="71"/>
      <c r="E16531" s="71"/>
      <c r="F16531" s="71"/>
      <c r="G16531" s="71"/>
      <c r="H16531" s="71"/>
      <c r="I16531" s="71"/>
      <c r="J16531" s="71"/>
      <c r="K16531" s="71"/>
      <c r="L16531" s="176"/>
      <c r="N16531" s="71"/>
      <c r="Z16531" s="92"/>
      <c r="AD16531" s="87"/>
    </row>
    <row r="16532" spans="3:30">
      <c r="C16532" s="88"/>
      <c r="D16532" s="71"/>
      <c r="E16532" s="71"/>
      <c r="F16532" s="71"/>
      <c r="G16532" s="71"/>
      <c r="H16532" s="71"/>
      <c r="I16532" s="71"/>
      <c r="J16532" s="71"/>
      <c r="K16532" s="71"/>
      <c r="L16532" s="176"/>
      <c r="N16532" s="71"/>
      <c r="Z16532" s="92"/>
      <c r="AD16532" s="87"/>
    </row>
    <row r="16533" spans="3:30">
      <c r="C16533" s="88"/>
      <c r="D16533" s="71"/>
      <c r="E16533" s="71"/>
      <c r="F16533" s="71"/>
      <c r="G16533" s="71"/>
      <c r="H16533" s="71"/>
      <c r="I16533" s="71"/>
      <c r="J16533" s="71"/>
      <c r="K16533" s="71"/>
      <c r="L16533" s="176"/>
      <c r="N16533" s="71"/>
      <c r="Z16533" s="92"/>
      <c r="AD16533" s="87"/>
    </row>
    <row r="16534" spans="3:30">
      <c r="C16534" s="88"/>
      <c r="D16534" s="71"/>
      <c r="E16534" s="71"/>
      <c r="F16534" s="71"/>
      <c r="G16534" s="71"/>
      <c r="H16534" s="71"/>
      <c r="I16534" s="71"/>
      <c r="J16534" s="71"/>
      <c r="K16534" s="71"/>
      <c r="L16534" s="176"/>
      <c r="N16534" s="71"/>
      <c r="Z16534" s="92"/>
      <c r="AD16534" s="87"/>
    </row>
    <row r="16535" spans="3:30">
      <c r="C16535" s="88"/>
      <c r="D16535" s="71"/>
      <c r="E16535" s="71"/>
      <c r="F16535" s="71"/>
      <c r="G16535" s="71"/>
      <c r="H16535" s="71"/>
      <c r="I16535" s="71"/>
      <c r="J16535" s="71"/>
      <c r="K16535" s="71"/>
      <c r="L16535" s="176"/>
      <c r="N16535" s="71"/>
      <c r="Z16535" s="92"/>
      <c r="AD16535" s="87"/>
    </row>
    <row r="16536" spans="3:30">
      <c r="C16536" s="88"/>
      <c r="D16536" s="71"/>
      <c r="E16536" s="71"/>
      <c r="F16536" s="71"/>
      <c r="G16536" s="71"/>
      <c r="H16536" s="71"/>
      <c r="I16536" s="71"/>
      <c r="J16536" s="71"/>
      <c r="K16536" s="71"/>
      <c r="L16536" s="176"/>
      <c r="N16536" s="71"/>
      <c r="Z16536" s="92"/>
      <c r="AD16536" s="87"/>
    </row>
    <row r="16537" spans="3:30">
      <c r="C16537" s="88"/>
      <c r="D16537" s="71"/>
      <c r="E16537" s="71"/>
      <c r="F16537" s="71"/>
      <c r="G16537" s="71"/>
      <c r="H16537" s="71"/>
      <c r="I16537" s="71"/>
      <c r="J16537" s="71"/>
      <c r="K16537" s="71"/>
      <c r="L16537" s="176"/>
      <c r="N16537" s="71"/>
      <c r="Z16537" s="92"/>
      <c r="AD16537" s="87"/>
    </row>
    <row r="16538" spans="3:30">
      <c r="C16538" s="88"/>
      <c r="D16538" s="71"/>
      <c r="E16538" s="71"/>
      <c r="F16538" s="71"/>
      <c r="G16538" s="71"/>
      <c r="H16538" s="71"/>
      <c r="I16538" s="71"/>
      <c r="J16538" s="71"/>
      <c r="K16538" s="71"/>
      <c r="L16538" s="176"/>
      <c r="N16538" s="71"/>
      <c r="Z16538" s="92"/>
      <c r="AD16538" s="87"/>
    </row>
    <row r="16539" spans="3:30">
      <c r="C16539" s="88"/>
      <c r="D16539" s="71"/>
      <c r="E16539" s="71"/>
      <c r="F16539" s="71"/>
      <c r="G16539" s="71"/>
      <c r="H16539" s="71"/>
      <c r="I16539" s="71"/>
      <c r="J16539" s="71"/>
      <c r="K16539" s="71"/>
      <c r="L16539" s="176"/>
      <c r="N16539" s="71"/>
      <c r="Z16539" s="92"/>
      <c r="AD16539" s="87"/>
    </row>
    <row r="16540" spans="3:30">
      <c r="C16540" s="88"/>
      <c r="D16540" s="71"/>
      <c r="E16540" s="71"/>
      <c r="F16540" s="71"/>
      <c r="G16540" s="71"/>
      <c r="H16540" s="71"/>
      <c r="I16540" s="71"/>
      <c r="J16540" s="71"/>
      <c r="K16540" s="71"/>
      <c r="L16540" s="176"/>
      <c r="N16540" s="71"/>
      <c r="Z16540" s="92"/>
      <c r="AD16540" s="87"/>
    </row>
    <row r="16541" spans="3:30">
      <c r="C16541" s="88"/>
      <c r="D16541" s="71"/>
      <c r="E16541" s="71"/>
      <c r="F16541" s="71"/>
      <c r="G16541" s="71"/>
      <c r="H16541" s="71"/>
      <c r="I16541" s="71"/>
      <c r="J16541" s="71"/>
      <c r="K16541" s="71"/>
      <c r="L16541" s="176"/>
      <c r="N16541" s="71"/>
      <c r="Z16541" s="92"/>
      <c r="AD16541" s="87"/>
    </row>
    <row r="16542" spans="3:30">
      <c r="C16542" s="88"/>
      <c r="D16542" s="71"/>
      <c r="E16542" s="71"/>
      <c r="F16542" s="71"/>
      <c r="G16542" s="71"/>
      <c r="H16542" s="71"/>
      <c r="I16542" s="71"/>
      <c r="J16542" s="71"/>
      <c r="K16542" s="71"/>
      <c r="L16542" s="176"/>
      <c r="N16542" s="71"/>
      <c r="Z16542" s="92"/>
      <c r="AD16542" s="87"/>
    </row>
    <row r="16543" spans="3:30">
      <c r="C16543" s="88"/>
      <c r="D16543" s="71"/>
      <c r="E16543" s="71"/>
      <c r="F16543" s="71"/>
      <c r="G16543" s="71"/>
      <c r="H16543" s="71"/>
      <c r="I16543" s="71"/>
      <c r="J16543" s="71"/>
      <c r="K16543" s="71"/>
      <c r="L16543" s="176"/>
      <c r="N16543" s="71"/>
      <c r="Z16543" s="92"/>
      <c r="AD16543" s="87"/>
    </row>
    <row r="16544" spans="3:30">
      <c r="C16544" s="88"/>
      <c r="D16544" s="71"/>
      <c r="E16544" s="71"/>
      <c r="F16544" s="71"/>
      <c r="G16544" s="71"/>
      <c r="H16544" s="71"/>
      <c r="I16544" s="71"/>
      <c r="J16544" s="71"/>
      <c r="K16544" s="71"/>
      <c r="L16544" s="176"/>
      <c r="N16544" s="71"/>
      <c r="Z16544" s="92"/>
      <c r="AD16544" s="87"/>
    </row>
    <row r="16545" spans="3:30">
      <c r="C16545" s="88"/>
      <c r="D16545" s="71"/>
      <c r="E16545" s="71"/>
      <c r="F16545" s="71"/>
      <c r="G16545" s="71"/>
      <c r="H16545" s="71"/>
      <c r="I16545" s="71"/>
      <c r="J16545" s="71"/>
      <c r="K16545" s="71"/>
      <c r="L16545" s="176"/>
      <c r="N16545" s="71"/>
      <c r="Z16545" s="92"/>
      <c r="AD16545" s="87"/>
    </row>
    <row r="16546" spans="3:30">
      <c r="C16546" s="88"/>
      <c r="D16546" s="71"/>
      <c r="E16546" s="71"/>
      <c r="F16546" s="71"/>
      <c r="G16546" s="71"/>
      <c r="H16546" s="71"/>
      <c r="I16546" s="71"/>
      <c r="J16546" s="71"/>
      <c r="K16546" s="71"/>
      <c r="L16546" s="176"/>
      <c r="N16546" s="71"/>
      <c r="Z16546" s="92"/>
      <c r="AD16546" s="87"/>
    </row>
    <row r="16547" spans="3:30">
      <c r="C16547" s="88"/>
      <c r="D16547" s="71"/>
      <c r="E16547" s="71"/>
      <c r="F16547" s="71"/>
      <c r="G16547" s="71"/>
      <c r="H16547" s="71"/>
      <c r="I16547" s="71"/>
      <c r="J16547" s="71"/>
      <c r="K16547" s="71"/>
      <c r="L16547" s="176"/>
      <c r="N16547" s="71"/>
      <c r="Z16547" s="92"/>
      <c r="AD16547" s="87"/>
    </row>
    <row r="16548" spans="3:30">
      <c r="C16548" s="88"/>
      <c r="D16548" s="71"/>
      <c r="E16548" s="71"/>
      <c r="F16548" s="71"/>
      <c r="G16548" s="71"/>
      <c r="H16548" s="71"/>
      <c r="I16548" s="71"/>
      <c r="J16548" s="71"/>
      <c r="K16548" s="71"/>
      <c r="L16548" s="176"/>
      <c r="N16548" s="71"/>
      <c r="Z16548" s="92"/>
      <c r="AD16548" s="87"/>
    </row>
    <row r="16549" spans="3:30">
      <c r="C16549" s="88"/>
      <c r="D16549" s="71"/>
      <c r="E16549" s="71"/>
      <c r="F16549" s="71"/>
      <c r="G16549" s="71"/>
      <c r="H16549" s="71"/>
      <c r="I16549" s="71"/>
      <c r="J16549" s="71"/>
      <c r="K16549" s="71"/>
      <c r="L16549" s="176"/>
      <c r="N16549" s="71"/>
      <c r="Z16549" s="92"/>
      <c r="AD16549" s="87"/>
    </row>
    <row r="16550" spans="3:30">
      <c r="C16550" s="88"/>
      <c r="D16550" s="71"/>
      <c r="E16550" s="71"/>
      <c r="F16550" s="71"/>
      <c r="G16550" s="71"/>
      <c r="H16550" s="71"/>
      <c r="I16550" s="71"/>
      <c r="J16550" s="71"/>
      <c r="K16550" s="71"/>
      <c r="L16550" s="176"/>
      <c r="N16550" s="71"/>
      <c r="Z16550" s="92"/>
      <c r="AD16550" s="87"/>
    </row>
    <row r="16551" spans="3:30">
      <c r="C16551" s="88"/>
      <c r="D16551" s="71"/>
      <c r="E16551" s="71"/>
      <c r="F16551" s="71"/>
      <c r="G16551" s="71"/>
      <c r="H16551" s="71"/>
      <c r="I16551" s="71"/>
      <c r="J16551" s="71"/>
      <c r="K16551" s="71"/>
      <c r="L16551" s="176"/>
      <c r="N16551" s="71"/>
      <c r="Z16551" s="92"/>
      <c r="AD16551" s="87"/>
    </row>
    <row r="16552" spans="3:30">
      <c r="C16552" s="88"/>
      <c r="D16552" s="71"/>
      <c r="E16552" s="71"/>
      <c r="F16552" s="71"/>
      <c r="G16552" s="71"/>
      <c r="H16552" s="71"/>
      <c r="I16552" s="71"/>
      <c r="J16552" s="71"/>
      <c r="K16552" s="71"/>
      <c r="L16552" s="176"/>
      <c r="N16552" s="71"/>
      <c r="Z16552" s="92"/>
      <c r="AD16552" s="87"/>
    </row>
    <row r="16553" spans="3:30">
      <c r="C16553" s="88"/>
      <c r="D16553" s="71"/>
      <c r="E16553" s="71"/>
      <c r="F16553" s="71"/>
      <c r="G16553" s="71"/>
      <c r="H16553" s="71"/>
      <c r="I16553" s="71"/>
      <c r="J16553" s="71"/>
      <c r="K16553" s="71"/>
      <c r="L16553" s="176"/>
      <c r="N16553" s="71"/>
      <c r="Z16553" s="92"/>
      <c r="AD16553" s="87"/>
    </row>
    <row r="16554" spans="3:30">
      <c r="C16554" s="88"/>
      <c r="D16554" s="71"/>
      <c r="E16554" s="71"/>
      <c r="F16554" s="71"/>
      <c r="G16554" s="71"/>
      <c r="H16554" s="71"/>
      <c r="I16554" s="71"/>
      <c r="J16554" s="71"/>
      <c r="K16554" s="71"/>
      <c r="L16554" s="176"/>
      <c r="N16554" s="71"/>
      <c r="Z16554" s="92"/>
      <c r="AD16554" s="87"/>
    </row>
    <row r="16555" spans="3:30">
      <c r="C16555" s="88"/>
      <c r="D16555" s="71"/>
      <c r="E16555" s="71"/>
      <c r="F16555" s="71"/>
      <c r="G16555" s="71"/>
      <c r="H16555" s="71"/>
      <c r="I16555" s="71"/>
      <c r="J16555" s="71"/>
      <c r="K16555" s="71"/>
      <c r="L16555" s="176"/>
      <c r="N16555" s="71"/>
      <c r="Z16555" s="92"/>
      <c r="AD16555" s="87"/>
    </row>
    <row r="16556" spans="3:30">
      <c r="C16556" s="88"/>
      <c r="D16556" s="71"/>
      <c r="E16556" s="71"/>
      <c r="F16556" s="71"/>
      <c r="G16556" s="71"/>
      <c r="H16556" s="71"/>
      <c r="I16556" s="71"/>
      <c r="J16556" s="71"/>
      <c r="K16556" s="71"/>
      <c r="L16556" s="176"/>
      <c r="N16556" s="71"/>
      <c r="Z16556" s="92"/>
      <c r="AD16556" s="87"/>
    </row>
    <row r="16557" spans="3:30">
      <c r="C16557" s="88"/>
      <c r="D16557" s="71"/>
      <c r="E16557" s="71"/>
      <c r="F16557" s="71"/>
      <c r="G16557" s="71"/>
      <c r="H16557" s="71"/>
      <c r="I16557" s="71"/>
      <c r="J16557" s="71"/>
      <c r="K16557" s="71"/>
      <c r="L16557" s="176"/>
      <c r="N16557" s="71"/>
      <c r="Z16557" s="92"/>
      <c r="AD16557" s="87"/>
    </row>
    <row r="16558" spans="3:30">
      <c r="C16558" s="88"/>
      <c r="D16558" s="71"/>
      <c r="E16558" s="71"/>
      <c r="F16558" s="71"/>
      <c r="G16558" s="71"/>
      <c r="H16558" s="71"/>
      <c r="I16558" s="71"/>
      <c r="J16558" s="71"/>
      <c r="K16558" s="71"/>
      <c r="L16558" s="176"/>
      <c r="N16558" s="71"/>
      <c r="Z16558" s="92"/>
      <c r="AD16558" s="87"/>
    </row>
    <row r="16559" spans="3:30">
      <c r="C16559" s="88"/>
      <c r="D16559" s="71"/>
      <c r="E16559" s="71"/>
      <c r="F16559" s="71"/>
      <c r="G16559" s="71"/>
      <c r="H16559" s="71"/>
      <c r="I16559" s="71"/>
      <c r="J16559" s="71"/>
      <c r="K16559" s="71"/>
      <c r="L16559" s="176"/>
      <c r="N16559" s="71"/>
      <c r="Z16559" s="92"/>
      <c r="AD16559" s="87"/>
    </row>
    <row r="16560" spans="3:30">
      <c r="C16560" s="88"/>
      <c r="D16560" s="71"/>
      <c r="E16560" s="71"/>
      <c r="F16560" s="71"/>
      <c r="G16560" s="71"/>
      <c r="H16560" s="71"/>
      <c r="I16560" s="71"/>
      <c r="J16560" s="71"/>
      <c r="K16560" s="71"/>
      <c r="L16560" s="176"/>
      <c r="N16560" s="71"/>
      <c r="Z16560" s="92"/>
      <c r="AD16560" s="87"/>
    </row>
    <row r="16561" spans="3:30">
      <c r="C16561" s="88"/>
      <c r="D16561" s="71"/>
      <c r="E16561" s="71"/>
      <c r="F16561" s="71"/>
      <c r="G16561" s="71"/>
      <c r="H16561" s="71"/>
      <c r="I16561" s="71"/>
      <c r="J16561" s="71"/>
      <c r="K16561" s="71"/>
      <c r="L16561" s="176"/>
      <c r="N16561" s="71"/>
      <c r="Z16561" s="92"/>
      <c r="AD16561" s="87"/>
    </row>
    <row r="16562" spans="3:30">
      <c r="C16562" s="88"/>
      <c r="D16562" s="71"/>
      <c r="E16562" s="71"/>
      <c r="F16562" s="71"/>
      <c r="G16562" s="71"/>
      <c r="H16562" s="71"/>
      <c r="I16562" s="71"/>
      <c r="J16562" s="71"/>
      <c r="K16562" s="71"/>
      <c r="L16562" s="176"/>
      <c r="N16562" s="71"/>
      <c r="Z16562" s="92"/>
      <c r="AD16562" s="87"/>
    </row>
    <row r="16563" spans="3:30">
      <c r="C16563" s="88"/>
      <c r="D16563" s="71"/>
      <c r="E16563" s="71"/>
      <c r="F16563" s="71"/>
      <c r="G16563" s="71"/>
      <c r="H16563" s="71"/>
      <c r="I16563" s="71"/>
      <c r="J16563" s="71"/>
      <c r="K16563" s="71"/>
      <c r="L16563" s="176"/>
      <c r="N16563" s="71"/>
      <c r="Z16563" s="92"/>
      <c r="AD16563" s="87"/>
    </row>
    <row r="16564" spans="3:30">
      <c r="C16564" s="88"/>
      <c r="D16564" s="71"/>
      <c r="E16564" s="71"/>
      <c r="F16564" s="71"/>
      <c r="G16564" s="71"/>
      <c r="H16564" s="71"/>
      <c r="I16564" s="71"/>
      <c r="J16564" s="71"/>
      <c r="K16564" s="71"/>
      <c r="L16564" s="176"/>
      <c r="N16564" s="71"/>
      <c r="Z16564" s="92"/>
      <c r="AD16564" s="87"/>
    </row>
    <row r="16565" spans="3:30">
      <c r="C16565" s="88"/>
      <c r="D16565" s="71"/>
      <c r="E16565" s="71"/>
      <c r="F16565" s="71"/>
      <c r="G16565" s="71"/>
      <c r="H16565" s="71"/>
      <c r="I16565" s="71"/>
      <c r="J16565" s="71"/>
      <c r="K16565" s="71"/>
      <c r="L16565" s="176"/>
      <c r="N16565" s="71"/>
      <c r="Z16565" s="92"/>
      <c r="AD16565" s="87"/>
    </row>
    <row r="16566" spans="3:30">
      <c r="C16566" s="88"/>
      <c r="D16566" s="71"/>
      <c r="E16566" s="71"/>
      <c r="F16566" s="71"/>
      <c r="G16566" s="71"/>
      <c r="H16566" s="71"/>
      <c r="I16566" s="71"/>
      <c r="J16566" s="71"/>
      <c r="K16566" s="71"/>
      <c r="L16566" s="176"/>
      <c r="N16566" s="71"/>
      <c r="Z16566" s="92"/>
      <c r="AD16566" s="87"/>
    </row>
    <row r="16567" spans="3:30">
      <c r="C16567" s="88"/>
      <c r="D16567" s="71"/>
      <c r="E16567" s="71"/>
      <c r="F16567" s="71"/>
      <c r="G16567" s="71"/>
      <c r="H16567" s="71"/>
      <c r="I16567" s="71"/>
      <c r="J16567" s="71"/>
      <c r="K16567" s="71"/>
      <c r="L16567" s="176"/>
      <c r="N16567" s="71"/>
      <c r="Z16567" s="92"/>
      <c r="AD16567" s="87"/>
    </row>
    <row r="16568" spans="3:30">
      <c r="C16568" s="88"/>
      <c r="D16568" s="71"/>
      <c r="E16568" s="71"/>
      <c r="F16568" s="71"/>
      <c r="G16568" s="71"/>
      <c r="H16568" s="71"/>
      <c r="I16568" s="71"/>
      <c r="J16568" s="71"/>
      <c r="K16568" s="71"/>
      <c r="L16568" s="176"/>
      <c r="N16568" s="71"/>
      <c r="Z16568" s="92"/>
      <c r="AD16568" s="87"/>
    </row>
    <row r="16569" spans="3:30">
      <c r="C16569" s="88"/>
      <c r="D16569" s="71"/>
      <c r="E16569" s="71"/>
      <c r="F16569" s="71"/>
      <c r="G16569" s="71"/>
      <c r="H16569" s="71"/>
      <c r="I16569" s="71"/>
      <c r="J16569" s="71"/>
      <c r="K16569" s="71"/>
      <c r="L16569" s="176"/>
      <c r="N16569" s="71"/>
      <c r="Z16569" s="92"/>
      <c r="AD16569" s="87"/>
    </row>
    <row r="16570" spans="3:30">
      <c r="C16570" s="88"/>
      <c r="D16570" s="71"/>
      <c r="E16570" s="71"/>
      <c r="F16570" s="71"/>
      <c r="G16570" s="71"/>
      <c r="H16570" s="71"/>
      <c r="I16570" s="71"/>
      <c r="J16570" s="71"/>
      <c r="K16570" s="71"/>
      <c r="L16570" s="176"/>
      <c r="N16570" s="71"/>
      <c r="Z16570" s="92"/>
      <c r="AD16570" s="87"/>
    </row>
    <row r="16571" spans="3:30">
      <c r="C16571" s="88"/>
      <c r="D16571" s="71"/>
      <c r="E16571" s="71"/>
      <c r="F16571" s="71"/>
      <c r="G16571" s="71"/>
      <c r="H16571" s="71"/>
      <c r="I16571" s="71"/>
      <c r="J16571" s="71"/>
      <c r="K16571" s="71"/>
      <c r="L16571" s="176"/>
      <c r="N16571" s="71"/>
      <c r="Z16571" s="92"/>
      <c r="AD16571" s="87"/>
    </row>
    <row r="16572" spans="3:30">
      <c r="C16572" s="88"/>
      <c r="D16572" s="71"/>
      <c r="E16572" s="71"/>
      <c r="F16572" s="71"/>
      <c r="G16572" s="71"/>
      <c r="H16572" s="71"/>
      <c r="I16572" s="71"/>
      <c r="J16572" s="71"/>
      <c r="K16572" s="71"/>
      <c r="L16572" s="176"/>
      <c r="N16572" s="71"/>
      <c r="Z16572" s="92"/>
      <c r="AD16572" s="87"/>
    </row>
    <row r="16573" spans="3:30">
      <c r="C16573" s="88"/>
      <c r="D16573" s="71"/>
      <c r="E16573" s="71"/>
      <c r="F16573" s="71"/>
      <c r="G16573" s="71"/>
      <c r="H16573" s="71"/>
      <c r="I16573" s="71"/>
      <c r="J16573" s="71"/>
      <c r="K16573" s="71"/>
      <c r="L16573" s="176"/>
      <c r="N16573" s="71"/>
      <c r="Z16573" s="92"/>
      <c r="AD16573" s="87"/>
    </row>
    <row r="16574" spans="3:30">
      <c r="C16574" s="88"/>
      <c r="D16574" s="71"/>
      <c r="E16574" s="71"/>
      <c r="F16574" s="71"/>
      <c r="G16574" s="71"/>
      <c r="H16574" s="71"/>
      <c r="I16574" s="71"/>
      <c r="J16574" s="71"/>
      <c r="K16574" s="71"/>
      <c r="L16574" s="176"/>
      <c r="N16574" s="71"/>
      <c r="Z16574" s="92"/>
      <c r="AD16574" s="87"/>
    </row>
    <row r="16575" spans="3:30">
      <c r="C16575" s="88"/>
      <c r="D16575" s="71"/>
      <c r="E16575" s="71"/>
      <c r="F16575" s="71"/>
      <c r="G16575" s="71"/>
      <c r="H16575" s="71"/>
      <c r="I16575" s="71"/>
      <c r="J16575" s="71"/>
      <c r="K16575" s="71"/>
      <c r="L16575" s="176"/>
      <c r="N16575" s="71"/>
      <c r="Z16575" s="92"/>
      <c r="AD16575" s="87"/>
    </row>
    <row r="16576" spans="3:30">
      <c r="C16576" s="88"/>
      <c r="D16576" s="71"/>
      <c r="E16576" s="71"/>
      <c r="F16576" s="71"/>
      <c r="G16576" s="71"/>
      <c r="H16576" s="71"/>
      <c r="I16576" s="71"/>
      <c r="J16576" s="71"/>
      <c r="K16576" s="71"/>
      <c r="L16576" s="176"/>
      <c r="N16576" s="71"/>
      <c r="Z16576" s="92"/>
      <c r="AD16576" s="87"/>
    </row>
    <row r="16577" spans="3:30">
      <c r="C16577" s="88"/>
      <c r="D16577" s="71"/>
      <c r="E16577" s="71"/>
      <c r="F16577" s="71"/>
      <c r="G16577" s="71"/>
      <c r="H16577" s="71"/>
      <c r="I16577" s="71"/>
      <c r="J16577" s="71"/>
      <c r="K16577" s="71"/>
      <c r="L16577" s="176"/>
      <c r="N16577" s="71"/>
      <c r="Z16577" s="92"/>
      <c r="AD16577" s="87"/>
    </row>
    <row r="16578" spans="3:30">
      <c r="C16578" s="88"/>
      <c r="D16578" s="71"/>
      <c r="E16578" s="71"/>
      <c r="F16578" s="71"/>
      <c r="G16578" s="71"/>
      <c r="H16578" s="71"/>
      <c r="I16578" s="71"/>
      <c r="J16578" s="71"/>
      <c r="K16578" s="71"/>
      <c r="L16578" s="176"/>
      <c r="N16578" s="71"/>
      <c r="Z16578" s="92"/>
      <c r="AD16578" s="87"/>
    </row>
    <row r="16579" spans="3:30">
      <c r="C16579" s="88"/>
      <c r="D16579" s="71"/>
      <c r="E16579" s="71"/>
      <c r="F16579" s="71"/>
      <c r="G16579" s="71"/>
      <c r="H16579" s="71"/>
      <c r="I16579" s="71"/>
      <c r="J16579" s="71"/>
      <c r="K16579" s="71"/>
      <c r="L16579" s="176"/>
      <c r="N16579" s="71"/>
      <c r="Z16579" s="92"/>
      <c r="AD16579" s="87"/>
    </row>
    <row r="16580" spans="3:30">
      <c r="C16580" s="88"/>
      <c r="D16580" s="71"/>
      <c r="E16580" s="71"/>
      <c r="F16580" s="71"/>
      <c r="G16580" s="71"/>
      <c r="H16580" s="71"/>
      <c r="I16580" s="71"/>
      <c r="J16580" s="71"/>
      <c r="K16580" s="71"/>
      <c r="L16580" s="176"/>
      <c r="N16580" s="71"/>
      <c r="Z16580" s="92"/>
      <c r="AD16580" s="87"/>
    </row>
    <row r="16581" spans="3:30">
      <c r="C16581" s="88"/>
      <c r="D16581" s="71"/>
      <c r="E16581" s="71"/>
      <c r="F16581" s="71"/>
      <c r="G16581" s="71"/>
      <c r="H16581" s="71"/>
      <c r="I16581" s="71"/>
      <c r="J16581" s="71"/>
      <c r="K16581" s="71"/>
      <c r="L16581" s="176"/>
      <c r="N16581" s="71"/>
      <c r="Z16581" s="92"/>
      <c r="AD16581" s="87"/>
    </row>
    <row r="16582" spans="3:30">
      <c r="C16582" s="88"/>
      <c r="D16582" s="71"/>
      <c r="E16582" s="71"/>
      <c r="F16582" s="71"/>
      <c r="G16582" s="71"/>
      <c r="H16582" s="71"/>
      <c r="I16582" s="71"/>
      <c r="J16582" s="71"/>
      <c r="K16582" s="71"/>
      <c r="L16582" s="176"/>
      <c r="N16582" s="71"/>
      <c r="Z16582" s="92"/>
      <c r="AD16582" s="87"/>
    </row>
    <row r="16583" spans="3:30">
      <c r="C16583" s="88"/>
      <c r="D16583" s="71"/>
      <c r="E16583" s="71"/>
      <c r="F16583" s="71"/>
      <c r="G16583" s="71"/>
      <c r="H16583" s="71"/>
      <c r="I16583" s="71"/>
      <c r="J16583" s="71"/>
      <c r="K16583" s="71"/>
      <c r="L16583" s="176"/>
      <c r="N16583" s="71"/>
      <c r="Z16583" s="92"/>
      <c r="AD16583" s="87"/>
    </row>
    <row r="16584" spans="3:30">
      <c r="C16584" s="88"/>
      <c r="D16584" s="71"/>
      <c r="E16584" s="71"/>
      <c r="F16584" s="71"/>
      <c r="G16584" s="71"/>
      <c r="H16584" s="71"/>
      <c r="I16584" s="71"/>
      <c r="J16584" s="71"/>
      <c r="K16584" s="71"/>
      <c r="L16584" s="176"/>
      <c r="N16584" s="71"/>
      <c r="Z16584" s="92"/>
      <c r="AD16584" s="87"/>
    </row>
    <row r="16585" spans="3:30">
      <c r="C16585" s="88"/>
      <c r="D16585" s="71"/>
      <c r="E16585" s="71"/>
      <c r="F16585" s="71"/>
      <c r="G16585" s="71"/>
      <c r="H16585" s="71"/>
      <c r="I16585" s="71"/>
      <c r="J16585" s="71"/>
      <c r="K16585" s="71"/>
      <c r="L16585" s="176"/>
      <c r="N16585" s="71"/>
      <c r="Z16585" s="92"/>
      <c r="AD16585" s="87"/>
    </row>
    <row r="16586" spans="3:30">
      <c r="C16586" s="88"/>
      <c r="D16586" s="71"/>
      <c r="E16586" s="71"/>
      <c r="F16586" s="71"/>
      <c r="G16586" s="71"/>
      <c r="H16586" s="71"/>
      <c r="I16586" s="71"/>
      <c r="J16586" s="71"/>
      <c r="K16586" s="71"/>
      <c r="L16586" s="176"/>
      <c r="N16586" s="71"/>
      <c r="Z16586" s="92"/>
      <c r="AD16586" s="87"/>
    </row>
    <row r="16587" spans="3:30">
      <c r="C16587" s="88"/>
      <c r="D16587" s="71"/>
      <c r="E16587" s="71"/>
      <c r="F16587" s="71"/>
      <c r="G16587" s="71"/>
      <c r="H16587" s="71"/>
      <c r="I16587" s="71"/>
      <c r="J16587" s="71"/>
      <c r="K16587" s="71"/>
      <c r="L16587" s="176"/>
      <c r="N16587" s="71"/>
      <c r="Z16587" s="92"/>
      <c r="AD16587" s="87"/>
    </row>
    <row r="16588" spans="3:30">
      <c r="C16588" s="88"/>
      <c r="D16588" s="71"/>
      <c r="E16588" s="71"/>
      <c r="F16588" s="71"/>
      <c r="G16588" s="71"/>
      <c r="H16588" s="71"/>
      <c r="I16588" s="71"/>
      <c r="J16588" s="71"/>
      <c r="K16588" s="71"/>
      <c r="L16588" s="176"/>
      <c r="N16588" s="71"/>
      <c r="Z16588" s="92"/>
      <c r="AD16588" s="87"/>
    </row>
    <row r="16589" spans="3:30">
      <c r="C16589" s="88"/>
      <c r="D16589" s="71"/>
      <c r="E16589" s="71"/>
      <c r="F16589" s="71"/>
      <c r="G16589" s="71"/>
      <c r="H16589" s="71"/>
      <c r="I16589" s="71"/>
      <c r="J16589" s="71"/>
      <c r="K16589" s="71"/>
      <c r="L16589" s="176"/>
      <c r="N16589" s="71"/>
      <c r="Z16589" s="92"/>
      <c r="AD16589" s="87"/>
    </row>
    <row r="16590" spans="3:30">
      <c r="C16590" s="88"/>
      <c r="D16590" s="71"/>
      <c r="E16590" s="71"/>
      <c r="F16590" s="71"/>
      <c r="G16590" s="71"/>
      <c r="H16590" s="71"/>
      <c r="I16590" s="71"/>
      <c r="J16590" s="71"/>
      <c r="K16590" s="71"/>
      <c r="L16590" s="176"/>
      <c r="N16590" s="71"/>
      <c r="Z16590" s="92"/>
      <c r="AD16590" s="87"/>
    </row>
    <row r="16591" spans="3:30">
      <c r="C16591" s="88"/>
      <c r="D16591" s="71"/>
      <c r="E16591" s="71"/>
      <c r="F16591" s="71"/>
      <c r="G16591" s="71"/>
      <c r="H16591" s="71"/>
      <c r="I16591" s="71"/>
      <c r="J16591" s="71"/>
      <c r="K16591" s="71"/>
      <c r="L16591" s="176"/>
      <c r="N16591" s="71"/>
      <c r="Z16591" s="92"/>
      <c r="AD16591" s="87"/>
    </row>
    <row r="16592" spans="3:30">
      <c r="C16592" s="88"/>
      <c r="D16592" s="71"/>
      <c r="E16592" s="71"/>
      <c r="F16592" s="71"/>
      <c r="G16592" s="71"/>
      <c r="H16592" s="71"/>
      <c r="I16592" s="71"/>
      <c r="J16592" s="71"/>
      <c r="K16592" s="71"/>
      <c r="L16592" s="176"/>
      <c r="N16592" s="71"/>
      <c r="Z16592" s="92"/>
      <c r="AD16592" s="87"/>
    </row>
    <row r="16593" spans="3:30">
      <c r="C16593" s="88"/>
      <c r="D16593" s="71"/>
      <c r="E16593" s="71"/>
      <c r="F16593" s="71"/>
      <c r="G16593" s="71"/>
      <c r="H16593" s="71"/>
      <c r="I16593" s="71"/>
      <c r="J16593" s="71"/>
      <c r="K16593" s="71"/>
      <c r="L16593" s="176"/>
      <c r="N16593" s="71"/>
      <c r="Z16593" s="92"/>
      <c r="AD16593" s="87"/>
    </row>
    <row r="16594" spans="3:30">
      <c r="C16594" s="88"/>
      <c r="D16594" s="71"/>
      <c r="E16594" s="71"/>
      <c r="F16594" s="71"/>
      <c r="G16594" s="71"/>
      <c r="H16594" s="71"/>
      <c r="I16594" s="71"/>
      <c r="J16594" s="71"/>
      <c r="K16594" s="71"/>
      <c r="L16594" s="176"/>
      <c r="N16594" s="71"/>
      <c r="Z16594" s="92"/>
      <c r="AD16594" s="87"/>
    </row>
    <row r="16595" spans="3:30">
      <c r="C16595" s="88"/>
      <c r="D16595" s="71"/>
      <c r="E16595" s="71"/>
      <c r="F16595" s="71"/>
      <c r="G16595" s="71"/>
      <c r="H16595" s="71"/>
      <c r="I16595" s="71"/>
      <c r="J16595" s="71"/>
      <c r="K16595" s="71"/>
      <c r="L16595" s="176"/>
      <c r="N16595" s="71"/>
      <c r="Z16595" s="92"/>
      <c r="AD16595" s="87"/>
    </row>
    <row r="16596" spans="3:30">
      <c r="C16596" s="88"/>
      <c r="D16596" s="71"/>
      <c r="E16596" s="71"/>
      <c r="F16596" s="71"/>
      <c r="G16596" s="71"/>
      <c r="H16596" s="71"/>
      <c r="I16596" s="71"/>
      <c r="J16596" s="71"/>
      <c r="K16596" s="71"/>
      <c r="L16596" s="176"/>
      <c r="N16596" s="71"/>
      <c r="Z16596" s="92"/>
      <c r="AD16596" s="87"/>
    </row>
    <row r="16597" spans="3:30">
      <c r="C16597" s="88"/>
      <c r="D16597" s="71"/>
      <c r="E16597" s="71"/>
      <c r="F16597" s="71"/>
      <c r="G16597" s="71"/>
      <c r="H16597" s="71"/>
      <c r="I16597" s="71"/>
      <c r="J16597" s="71"/>
      <c r="K16597" s="71"/>
      <c r="L16597" s="176"/>
      <c r="N16597" s="71"/>
      <c r="Z16597" s="92"/>
      <c r="AD16597" s="87"/>
    </row>
    <row r="16598" spans="3:30">
      <c r="C16598" s="88"/>
      <c r="D16598" s="71"/>
      <c r="E16598" s="71"/>
      <c r="F16598" s="71"/>
      <c r="G16598" s="71"/>
      <c r="H16598" s="71"/>
      <c r="I16598" s="71"/>
      <c r="J16598" s="71"/>
      <c r="K16598" s="71"/>
      <c r="L16598" s="176"/>
      <c r="N16598" s="71"/>
      <c r="Z16598" s="92"/>
      <c r="AD16598" s="87"/>
    </row>
    <row r="16599" spans="3:30">
      <c r="C16599" s="88"/>
      <c r="D16599" s="71"/>
      <c r="E16599" s="71"/>
      <c r="F16599" s="71"/>
      <c r="G16599" s="71"/>
      <c r="H16599" s="71"/>
      <c r="I16599" s="71"/>
      <c r="J16599" s="71"/>
      <c r="K16599" s="71"/>
      <c r="L16599" s="176"/>
      <c r="N16599" s="71"/>
      <c r="Z16599" s="92"/>
      <c r="AD16599" s="87"/>
    </row>
    <row r="16600" spans="3:30">
      <c r="C16600" s="88"/>
      <c r="D16600" s="71"/>
      <c r="E16600" s="71"/>
      <c r="F16600" s="71"/>
      <c r="G16600" s="71"/>
      <c r="H16600" s="71"/>
      <c r="I16600" s="71"/>
      <c r="J16600" s="71"/>
      <c r="K16600" s="71"/>
      <c r="L16600" s="176"/>
      <c r="N16600" s="71"/>
      <c r="Z16600" s="92"/>
      <c r="AD16600" s="87"/>
    </row>
    <row r="16601" spans="3:30">
      <c r="C16601" s="88"/>
      <c r="D16601" s="71"/>
      <c r="E16601" s="71"/>
      <c r="F16601" s="71"/>
      <c r="G16601" s="71"/>
      <c r="H16601" s="71"/>
      <c r="I16601" s="71"/>
      <c r="J16601" s="71"/>
      <c r="K16601" s="71"/>
      <c r="L16601" s="176"/>
      <c r="N16601" s="71"/>
      <c r="Z16601" s="92"/>
      <c r="AD16601" s="87"/>
    </row>
    <row r="16602" spans="3:30">
      <c r="C16602" s="88"/>
      <c r="D16602" s="71"/>
      <c r="E16602" s="71"/>
      <c r="F16602" s="71"/>
      <c r="G16602" s="71"/>
      <c r="H16602" s="71"/>
      <c r="I16602" s="71"/>
      <c r="J16602" s="71"/>
      <c r="K16602" s="71"/>
      <c r="L16602" s="176"/>
      <c r="N16602" s="71"/>
      <c r="Z16602" s="92"/>
      <c r="AD16602" s="87"/>
    </row>
    <row r="16603" spans="3:30">
      <c r="C16603" s="88"/>
      <c r="D16603" s="71"/>
      <c r="E16603" s="71"/>
      <c r="F16603" s="71"/>
      <c r="G16603" s="71"/>
      <c r="H16603" s="71"/>
      <c r="I16603" s="71"/>
      <c r="J16603" s="71"/>
      <c r="K16603" s="71"/>
      <c r="L16603" s="176"/>
      <c r="N16603" s="71"/>
      <c r="Z16603" s="92"/>
      <c r="AD16603" s="87"/>
    </row>
    <row r="16604" spans="3:30">
      <c r="C16604" s="88"/>
      <c r="D16604" s="71"/>
      <c r="E16604" s="71"/>
      <c r="F16604" s="71"/>
      <c r="G16604" s="71"/>
      <c r="H16604" s="71"/>
      <c r="I16604" s="71"/>
      <c r="J16604" s="71"/>
      <c r="K16604" s="71"/>
      <c r="L16604" s="176"/>
      <c r="N16604" s="71"/>
      <c r="Z16604" s="92"/>
      <c r="AD16604" s="87"/>
    </row>
    <row r="16605" spans="3:30">
      <c r="C16605" s="88"/>
      <c r="D16605" s="71"/>
      <c r="E16605" s="71"/>
      <c r="F16605" s="71"/>
      <c r="G16605" s="71"/>
      <c r="H16605" s="71"/>
      <c r="I16605" s="71"/>
      <c r="J16605" s="71"/>
      <c r="K16605" s="71"/>
      <c r="L16605" s="176"/>
      <c r="N16605" s="71"/>
      <c r="Z16605" s="92"/>
      <c r="AD16605" s="87"/>
    </row>
    <row r="16606" spans="3:30">
      <c r="C16606" s="88"/>
      <c r="D16606" s="71"/>
      <c r="E16606" s="71"/>
      <c r="F16606" s="71"/>
      <c r="G16606" s="71"/>
      <c r="H16606" s="71"/>
      <c r="I16606" s="71"/>
      <c r="J16606" s="71"/>
      <c r="K16606" s="71"/>
      <c r="L16606" s="176"/>
      <c r="N16606" s="71"/>
      <c r="Z16606" s="92"/>
      <c r="AD16606" s="87"/>
    </row>
    <row r="16607" spans="3:30">
      <c r="C16607" s="88"/>
      <c r="D16607" s="71"/>
      <c r="E16607" s="71"/>
      <c r="F16607" s="71"/>
      <c r="G16607" s="71"/>
      <c r="H16607" s="71"/>
      <c r="I16607" s="71"/>
      <c r="J16607" s="71"/>
      <c r="K16607" s="71"/>
      <c r="L16607" s="176"/>
      <c r="N16607" s="71"/>
      <c r="Z16607" s="92"/>
      <c r="AD16607" s="87"/>
    </row>
    <row r="16608" spans="3:30">
      <c r="C16608" s="88"/>
      <c r="D16608" s="71"/>
      <c r="E16608" s="71"/>
      <c r="F16608" s="71"/>
      <c r="G16608" s="71"/>
      <c r="H16608" s="71"/>
      <c r="I16608" s="71"/>
      <c r="J16608" s="71"/>
      <c r="K16608" s="71"/>
      <c r="L16608" s="176"/>
      <c r="N16608" s="71"/>
      <c r="Z16608" s="92"/>
      <c r="AD16608" s="87"/>
    </row>
    <row r="16609" spans="3:30">
      <c r="C16609" s="88"/>
      <c r="D16609" s="71"/>
      <c r="E16609" s="71"/>
      <c r="F16609" s="71"/>
      <c r="G16609" s="71"/>
      <c r="H16609" s="71"/>
      <c r="I16609" s="71"/>
      <c r="J16609" s="71"/>
      <c r="K16609" s="71"/>
      <c r="L16609" s="176"/>
      <c r="N16609" s="71"/>
      <c r="Z16609" s="92"/>
      <c r="AD16609" s="87"/>
    </row>
    <row r="16610" spans="3:30">
      <c r="C16610" s="88"/>
      <c r="D16610" s="71"/>
      <c r="E16610" s="71"/>
      <c r="F16610" s="71"/>
      <c r="G16610" s="71"/>
      <c r="H16610" s="71"/>
      <c r="I16610" s="71"/>
      <c r="J16610" s="71"/>
      <c r="K16610" s="71"/>
      <c r="L16610" s="176"/>
      <c r="N16610" s="71"/>
      <c r="Z16610" s="92"/>
      <c r="AD16610" s="87"/>
    </row>
    <row r="16611" spans="3:30">
      <c r="C16611" s="88"/>
      <c r="D16611" s="71"/>
      <c r="E16611" s="71"/>
      <c r="F16611" s="71"/>
      <c r="G16611" s="71"/>
      <c r="H16611" s="71"/>
      <c r="I16611" s="71"/>
      <c r="J16611" s="71"/>
      <c r="K16611" s="71"/>
      <c r="L16611" s="176"/>
      <c r="N16611" s="71"/>
      <c r="Z16611" s="92"/>
      <c r="AD16611" s="87"/>
    </row>
    <row r="16612" spans="3:30">
      <c r="C16612" s="88"/>
      <c r="D16612" s="71"/>
      <c r="E16612" s="71"/>
      <c r="F16612" s="71"/>
      <c r="G16612" s="71"/>
      <c r="H16612" s="71"/>
      <c r="I16612" s="71"/>
      <c r="J16612" s="71"/>
      <c r="K16612" s="71"/>
      <c r="L16612" s="176"/>
      <c r="N16612" s="71"/>
      <c r="Z16612" s="92"/>
      <c r="AD16612" s="87"/>
    </row>
    <row r="16613" spans="3:30">
      <c r="C16613" s="88"/>
      <c r="D16613" s="71"/>
      <c r="E16613" s="71"/>
      <c r="F16613" s="71"/>
      <c r="G16613" s="71"/>
      <c r="H16613" s="71"/>
      <c r="I16613" s="71"/>
      <c r="J16613" s="71"/>
      <c r="K16613" s="71"/>
      <c r="L16613" s="176"/>
      <c r="N16613" s="71"/>
      <c r="Z16613" s="92"/>
      <c r="AD16613" s="87"/>
    </row>
    <row r="16614" spans="3:30">
      <c r="C16614" s="88"/>
      <c r="D16614" s="71"/>
      <c r="E16614" s="71"/>
      <c r="F16614" s="71"/>
      <c r="G16614" s="71"/>
      <c r="H16614" s="71"/>
      <c r="I16614" s="71"/>
      <c r="J16614" s="71"/>
      <c r="K16614" s="71"/>
      <c r="L16614" s="176"/>
      <c r="N16614" s="71"/>
      <c r="Z16614" s="92"/>
      <c r="AD16614" s="87"/>
    </row>
    <row r="16615" spans="3:30">
      <c r="C16615" s="88"/>
      <c r="D16615" s="71"/>
      <c r="E16615" s="71"/>
      <c r="F16615" s="71"/>
      <c r="G16615" s="71"/>
      <c r="H16615" s="71"/>
      <c r="I16615" s="71"/>
      <c r="J16615" s="71"/>
      <c r="K16615" s="71"/>
      <c r="L16615" s="176"/>
      <c r="N16615" s="71"/>
      <c r="Z16615" s="92"/>
      <c r="AD16615" s="87"/>
    </row>
    <row r="16616" spans="3:30">
      <c r="C16616" s="88"/>
      <c r="D16616" s="71"/>
      <c r="E16616" s="71"/>
      <c r="F16616" s="71"/>
      <c r="G16616" s="71"/>
      <c r="H16616" s="71"/>
      <c r="I16616" s="71"/>
      <c r="J16616" s="71"/>
      <c r="K16616" s="71"/>
      <c r="L16616" s="176"/>
      <c r="N16616" s="71"/>
      <c r="Z16616" s="92"/>
      <c r="AD16616" s="87"/>
    </row>
    <row r="16617" spans="3:30">
      <c r="C16617" s="88"/>
      <c r="D16617" s="71"/>
      <c r="E16617" s="71"/>
      <c r="F16617" s="71"/>
      <c r="G16617" s="71"/>
      <c r="H16617" s="71"/>
      <c r="I16617" s="71"/>
      <c r="J16617" s="71"/>
      <c r="K16617" s="71"/>
      <c r="L16617" s="176"/>
      <c r="N16617" s="71"/>
      <c r="Z16617" s="92"/>
      <c r="AD16617" s="87"/>
    </row>
    <row r="16618" spans="3:30">
      <c r="C16618" s="88"/>
      <c r="D16618" s="71"/>
      <c r="E16618" s="71"/>
      <c r="F16618" s="71"/>
      <c r="G16618" s="71"/>
      <c r="H16618" s="71"/>
      <c r="I16618" s="71"/>
      <c r="J16618" s="71"/>
      <c r="K16618" s="71"/>
      <c r="L16618" s="176"/>
      <c r="N16618" s="71"/>
      <c r="Z16618" s="92"/>
      <c r="AD16618" s="87"/>
    </row>
    <row r="16619" spans="3:30">
      <c r="C16619" s="88"/>
      <c r="D16619" s="71"/>
      <c r="E16619" s="71"/>
      <c r="F16619" s="71"/>
      <c r="G16619" s="71"/>
      <c r="H16619" s="71"/>
      <c r="I16619" s="71"/>
      <c r="J16619" s="71"/>
      <c r="K16619" s="71"/>
      <c r="L16619" s="176"/>
      <c r="N16619" s="71"/>
      <c r="Z16619" s="92"/>
      <c r="AD16619" s="87"/>
    </row>
    <row r="16620" spans="3:30">
      <c r="C16620" s="88"/>
      <c r="D16620" s="71"/>
      <c r="E16620" s="71"/>
      <c r="F16620" s="71"/>
      <c r="G16620" s="71"/>
      <c r="H16620" s="71"/>
      <c r="I16620" s="71"/>
      <c r="J16620" s="71"/>
      <c r="K16620" s="71"/>
      <c r="L16620" s="176"/>
      <c r="N16620" s="71"/>
      <c r="Z16620" s="92"/>
      <c r="AD16620" s="87"/>
    </row>
    <row r="16621" spans="3:30">
      <c r="C16621" s="88"/>
      <c r="D16621" s="71"/>
      <c r="E16621" s="71"/>
      <c r="F16621" s="71"/>
      <c r="G16621" s="71"/>
      <c r="H16621" s="71"/>
      <c r="I16621" s="71"/>
      <c r="J16621" s="71"/>
      <c r="K16621" s="71"/>
      <c r="L16621" s="176"/>
      <c r="N16621" s="71"/>
      <c r="Z16621" s="92"/>
      <c r="AD16621" s="87"/>
    </row>
    <row r="16622" spans="3:30">
      <c r="C16622" s="88"/>
      <c r="D16622" s="71"/>
      <c r="E16622" s="71"/>
      <c r="F16622" s="71"/>
      <c r="G16622" s="71"/>
      <c r="H16622" s="71"/>
      <c r="I16622" s="71"/>
      <c r="J16622" s="71"/>
      <c r="K16622" s="71"/>
      <c r="L16622" s="176"/>
      <c r="N16622" s="71"/>
      <c r="Z16622" s="92"/>
      <c r="AD16622" s="87"/>
    </row>
    <row r="16623" spans="3:30">
      <c r="C16623" s="88"/>
      <c r="D16623" s="71"/>
      <c r="E16623" s="71"/>
      <c r="F16623" s="71"/>
      <c r="G16623" s="71"/>
      <c r="H16623" s="71"/>
      <c r="I16623" s="71"/>
      <c r="J16623" s="71"/>
      <c r="K16623" s="71"/>
      <c r="L16623" s="176"/>
      <c r="N16623" s="71"/>
      <c r="Z16623" s="92"/>
      <c r="AD16623" s="87"/>
    </row>
    <row r="16624" spans="3:30">
      <c r="C16624" s="88"/>
      <c r="D16624" s="71"/>
      <c r="E16624" s="71"/>
      <c r="F16624" s="71"/>
      <c r="G16624" s="71"/>
      <c r="H16624" s="71"/>
      <c r="I16624" s="71"/>
      <c r="J16624" s="71"/>
      <c r="K16624" s="71"/>
      <c r="L16624" s="176"/>
      <c r="N16624" s="71"/>
      <c r="Z16624" s="92"/>
      <c r="AD16624" s="87"/>
    </row>
    <row r="16625" spans="3:30">
      <c r="C16625" s="88"/>
      <c r="D16625" s="71"/>
      <c r="E16625" s="71"/>
      <c r="F16625" s="71"/>
      <c r="G16625" s="71"/>
      <c r="H16625" s="71"/>
      <c r="I16625" s="71"/>
      <c r="J16625" s="71"/>
      <c r="K16625" s="71"/>
      <c r="L16625" s="176"/>
      <c r="N16625" s="71"/>
      <c r="Z16625" s="92"/>
      <c r="AD16625" s="87"/>
    </row>
    <row r="16626" spans="3:30">
      <c r="C16626" s="88"/>
      <c r="D16626" s="71"/>
      <c r="E16626" s="71"/>
      <c r="F16626" s="71"/>
      <c r="G16626" s="71"/>
      <c r="H16626" s="71"/>
      <c r="I16626" s="71"/>
      <c r="J16626" s="71"/>
      <c r="K16626" s="71"/>
      <c r="L16626" s="176"/>
      <c r="N16626" s="71"/>
      <c r="Z16626" s="92"/>
      <c r="AD16626" s="87"/>
    </row>
    <row r="16627" spans="3:30">
      <c r="C16627" s="88"/>
      <c r="D16627" s="71"/>
      <c r="E16627" s="71"/>
      <c r="F16627" s="71"/>
      <c r="G16627" s="71"/>
      <c r="H16627" s="71"/>
      <c r="I16627" s="71"/>
      <c r="J16627" s="71"/>
      <c r="K16627" s="71"/>
      <c r="L16627" s="176"/>
      <c r="N16627" s="71"/>
      <c r="Z16627" s="92"/>
      <c r="AD16627" s="87"/>
    </row>
    <row r="16628" spans="3:30">
      <c r="C16628" s="88"/>
      <c r="D16628" s="71"/>
      <c r="E16628" s="71"/>
      <c r="F16628" s="71"/>
      <c r="G16628" s="71"/>
      <c r="H16628" s="71"/>
      <c r="I16628" s="71"/>
      <c r="J16628" s="71"/>
      <c r="K16628" s="71"/>
      <c r="L16628" s="176"/>
      <c r="N16628" s="71"/>
      <c r="Z16628" s="92"/>
      <c r="AD16628" s="87"/>
    </row>
    <row r="16629" spans="3:30">
      <c r="C16629" s="88"/>
      <c r="D16629" s="71"/>
      <c r="E16629" s="71"/>
      <c r="F16629" s="71"/>
      <c r="G16629" s="71"/>
      <c r="H16629" s="71"/>
      <c r="I16629" s="71"/>
      <c r="J16629" s="71"/>
      <c r="K16629" s="71"/>
      <c r="L16629" s="176"/>
      <c r="N16629" s="71"/>
      <c r="Z16629" s="92"/>
      <c r="AD16629" s="87"/>
    </row>
    <row r="16630" spans="3:30">
      <c r="C16630" s="88"/>
      <c r="D16630" s="71"/>
      <c r="E16630" s="71"/>
      <c r="F16630" s="71"/>
      <c r="G16630" s="71"/>
      <c r="H16630" s="71"/>
      <c r="I16630" s="71"/>
      <c r="J16630" s="71"/>
      <c r="K16630" s="71"/>
      <c r="L16630" s="176"/>
      <c r="N16630" s="71"/>
      <c r="Z16630" s="92"/>
      <c r="AD16630" s="87"/>
    </row>
    <row r="16631" spans="3:30">
      <c r="C16631" s="88"/>
      <c r="D16631" s="71"/>
      <c r="E16631" s="71"/>
      <c r="F16631" s="71"/>
      <c r="G16631" s="71"/>
      <c r="H16631" s="71"/>
      <c r="I16631" s="71"/>
      <c r="J16631" s="71"/>
      <c r="K16631" s="71"/>
      <c r="L16631" s="176"/>
      <c r="N16631" s="71"/>
      <c r="Z16631" s="92"/>
      <c r="AD16631" s="87"/>
    </row>
    <row r="16632" spans="3:30">
      <c r="C16632" s="88"/>
      <c r="D16632" s="71"/>
      <c r="E16632" s="71"/>
      <c r="F16632" s="71"/>
      <c r="G16632" s="71"/>
      <c r="H16632" s="71"/>
      <c r="I16632" s="71"/>
      <c r="J16632" s="71"/>
      <c r="K16632" s="71"/>
      <c r="L16632" s="176"/>
      <c r="N16632" s="71"/>
      <c r="Z16632" s="92"/>
      <c r="AD16632" s="87"/>
    </row>
    <row r="16633" spans="3:30">
      <c r="C16633" s="88"/>
      <c r="D16633" s="71"/>
      <c r="E16633" s="71"/>
      <c r="F16633" s="71"/>
      <c r="G16633" s="71"/>
      <c r="H16633" s="71"/>
      <c r="I16633" s="71"/>
      <c r="J16633" s="71"/>
      <c r="K16633" s="71"/>
      <c r="L16633" s="176"/>
      <c r="N16633" s="71"/>
      <c r="Z16633" s="92"/>
      <c r="AD16633" s="87"/>
    </row>
    <row r="16634" spans="3:30">
      <c r="C16634" s="88"/>
      <c r="D16634" s="71"/>
      <c r="E16634" s="71"/>
      <c r="F16634" s="71"/>
      <c r="G16634" s="71"/>
      <c r="H16634" s="71"/>
      <c r="I16634" s="71"/>
      <c r="J16634" s="71"/>
      <c r="K16634" s="71"/>
      <c r="L16634" s="176"/>
      <c r="N16634" s="71"/>
      <c r="Z16634" s="92"/>
      <c r="AD16634" s="87"/>
    </row>
    <row r="16635" spans="3:30">
      <c r="C16635" s="88"/>
      <c r="D16635" s="71"/>
      <c r="E16635" s="71"/>
      <c r="F16635" s="71"/>
      <c r="G16635" s="71"/>
      <c r="H16635" s="71"/>
      <c r="I16635" s="88"/>
      <c r="J16635" s="71"/>
      <c r="K16635" s="71"/>
      <c r="L16635" s="176"/>
      <c r="N16635" s="71"/>
      <c r="Z16635" s="92"/>
      <c r="AD16635" s="87"/>
    </row>
    <row r="16636" spans="3:30">
      <c r="C16636" s="88"/>
      <c r="D16636" s="71"/>
      <c r="E16636" s="71"/>
      <c r="F16636" s="71"/>
      <c r="G16636" s="71"/>
      <c r="H16636" s="71"/>
      <c r="I16636" s="88"/>
      <c r="J16636" s="71"/>
      <c r="K16636" s="71"/>
      <c r="L16636" s="176"/>
      <c r="N16636" s="71"/>
      <c r="Z16636" s="92"/>
      <c r="AD16636" s="87"/>
    </row>
    <row r="16637" spans="3:30">
      <c r="C16637" s="88"/>
      <c r="D16637" s="71"/>
      <c r="E16637" s="71"/>
      <c r="F16637" s="71"/>
      <c r="G16637" s="71"/>
      <c r="H16637" s="71"/>
      <c r="I16637" s="88"/>
      <c r="J16637" s="71"/>
      <c r="K16637" s="71"/>
      <c r="L16637" s="176"/>
      <c r="N16637" s="71"/>
      <c r="Z16637" s="92"/>
      <c r="AD16637" s="87"/>
    </row>
    <row r="16638" spans="3:30">
      <c r="C16638" s="88"/>
      <c r="D16638" s="71"/>
      <c r="E16638" s="71"/>
      <c r="F16638" s="71"/>
      <c r="G16638" s="71"/>
      <c r="H16638" s="71"/>
      <c r="I16638" s="88"/>
      <c r="J16638" s="71"/>
      <c r="K16638" s="71"/>
      <c r="L16638" s="176"/>
      <c r="N16638" s="71"/>
      <c r="Z16638" s="92"/>
      <c r="AD16638" s="87"/>
    </row>
    <row r="16639" spans="3:30">
      <c r="C16639" s="88"/>
      <c r="D16639" s="71"/>
      <c r="E16639" s="71"/>
      <c r="F16639" s="71"/>
      <c r="G16639" s="71"/>
      <c r="H16639" s="71"/>
      <c r="I16639" s="88"/>
      <c r="J16639" s="71"/>
      <c r="K16639" s="71"/>
      <c r="L16639" s="176"/>
      <c r="N16639" s="71"/>
      <c r="Z16639" s="92"/>
      <c r="AD16639" s="87"/>
    </row>
    <row r="16640" spans="3:30">
      <c r="C16640" s="88"/>
      <c r="D16640" s="71"/>
      <c r="E16640" s="71"/>
      <c r="F16640" s="71"/>
      <c r="G16640" s="71"/>
      <c r="H16640" s="71"/>
      <c r="I16640" s="88"/>
      <c r="J16640" s="71"/>
      <c r="K16640" s="71"/>
      <c r="L16640" s="176"/>
      <c r="N16640" s="71"/>
      <c r="Z16640" s="92"/>
      <c r="AD16640" s="87"/>
    </row>
    <row r="16641" spans="3:30">
      <c r="C16641" s="88"/>
      <c r="D16641" s="71"/>
      <c r="E16641" s="71"/>
      <c r="F16641" s="71"/>
      <c r="G16641" s="71"/>
      <c r="H16641" s="71"/>
      <c r="I16641" s="88"/>
      <c r="J16641" s="71"/>
      <c r="K16641" s="71"/>
      <c r="L16641" s="176"/>
      <c r="N16641" s="71"/>
      <c r="Z16641" s="92"/>
      <c r="AD16641" s="87"/>
    </row>
    <row r="16642" spans="3:30">
      <c r="C16642" s="88"/>
      <c r="D16642" s="71"/>
      <c r="E16642" s="71"/>
      <c r="F16642" s="71"/>
      <c r="G16642" s="71"/>
      <c r="H16642" s="71"/>
      <c r="I16642" s="88"/>
      <c r="J16642" s="71"/>
      <c r="K16642" s="71"/>
      <c r="L16642" s="176"/>
      <c r="N16642" s="71"/>
      <c r="Z16642" s="92"/>
      <c r="AD16642" s="87"/>
    </row>
    <row r="16643" spans="3:30">
      <c r="C16643" s="88"/>
      <c r="D16643" s="71"/>
      <c r="E16643" s="71"/>
      <c r="F16643" s="71"/>
      <c r="G16643" s="71"/>
      <c r="H16643" s="71"/>
      <c r="I16643" s="88"/>
      <c r="J16643" s="71"/>
      <c r="K16643" s="71"/>
      <c r="L16643" s="176"/>
      <c r="N16643" s="71"/>
      <c r="Z16643" s="92"/>
      <c r="AD16643" s="87"/>
    </row>
    <row r="16644" spans="3:30">
      <c r="C16644" s="88"/>
      <c r="D16644" s="71"/>
      <c r="E16644" s="71"/>
      <c r="F16644" s="71"/>
      <c r="G16644" s="71"/>
      <c r="H16644" s="71"/>
      <c r="I16644" s="88"/>
      <c r="J16644" s="71"/>
      <c r="K16644" s="71"/>
      <c r="L16644" s="176"/>
      <c r="N16644" s="71"/>
      <c r="Z16644" s="92"/>
      <c r="AD16644" s="87"/>
    </row>
    <row r="16645" spans="3:30">
      <c r="C16645" s="88"/>
      <c r="D16645" s="71"/>
      <c r="E16645" s="71"/>
      <c r="F16645" s="71"/>
      <c r="G16645" s="71"/>
      <c r="H16645" s="71"/>
      <c r="I16645" s="88"/>
      <c r="J16645" s="71"/>
      <c r="K16645" s="71"/>
      <c r="L16645" s="176"/>
      <c r="N16645" s="71"/>
      <c r="Z16645" s="92"/>
      <c r="AD16645" s="87"/>
    </row>
    <row r="16646" spans="3:30">
      <c r="C16646" s="88"/>
      <c r="D16646" s="71"/>
      <c r="E16646" s="71"/>
      <c r="F16646" s="71"/>
      <c r="G16646" s="71"/>
      <c r="H16646" s="71"/>
      <c r="I16646" s="88"/>
      <c r="J16646" s="71"/>
      <c r="K16646" s="71"/>
      <c r="L16646" s="176"/>
      <c r="N16646" s="71"/>
      <c r="Z16646" s="92"/>
      <c r="AD16646" s="87"/>
    </row>
    <row r="16647" spans="3:30">
      <c r="C16647" s="88"/>
      <c r="D16647" s="71"/>
      <c r="E16647" s="71"/>
      <c r="F16647" s="71"/>
      <c r="G16647" s="71"/>
      <c r="H16647" s="71"/>
      <c r="I16647" s="88"/>
      <c r="J16647" s="71"/>
      <c r="K16647" s="71"/>
      <c r="L16647" s="176"/>
      <c r="N16647" s="71"/>
      <c r="Z16647" s="92"/>
      <c r="AD16647" s="87"/>
    </row>
    <row r="16648" spans="3:30">
      <c r="C16648" s="88"/>
      <c r="D16648" s="71"/>
      <c r="E16648" s="71"/>
      <c r="F16648" s="71"/>
      <c r="G16648" s="71"/>
      <c r="H16648" s="71"/>
      <c r="I16648" s="88"/>
      <c r="J16648" s="71"/>
      <c r="K16648" s="71"/>
      <c r="L16648" s="176"/>
      <c r="N16648" s="71"/>
      <c r="Z16648" s="92"/>
      <c r="AD16648" s="87"/>
    </row>
    <row r="16649" spans="3:30">
      <c r="C16649" s="88"/>
      <c r="D16649" s="71"/>
      <c r="E16649" s="71"/>
      <c r="F16649" s="71"/>
      <c r="G16649" s="71"/>
      <c r="H16649" s="71"/>
      <c r="I16649" s="88"/>
      <c r="J16649" s="71"/>
      <c r="K16649" s="71"/>
      <c r="L16649" s="176"/>
      <c r="N16649" s="71"/>
      <c r="Z16649" s="92"/>
      <c r="AD16649" s="87"/>
    </row>
    <row r="16650" spans="3:30">
      <c r="C16650" s="88"/>
      <c r="D16650" s="71"/>
      <c r="E16650" s="71"/>
      <c r="F16650" s="71"/>
      <c r="G16650" s="71"/>
      <c r="H16650" s="71"/>
      <c r="I16650" s="88"/>
      <c r="J16650" s="71"/>
      <c r="K16650" s="71"/>
      <c r="L16650" s="176"/>
      <c r="N16650" s="71"/>
      <c r="Z16650" s="92"/>
      <c r="AD16650" s="87"/>
    </row>
    <row r="16651" spans="3:30">
      <c r="C16651" s="88"/>
      <c r="D16651" s="71"/>
      <c r="E16651" s="71"/>
      <c r="F16651" s="71"/>
      <c r="G16651" s="71"/>
      <c r="H16651" s="71"/>
      <c r="I16651" s="88"/>
      <c r="J16651" s="71"/>
      <c r="K16651" s="71"/>
      <c r="L16651" s="176"/>
      <c r="N16651" s="71"/>
      <c r="Z16651" s="92"/>
      <c r="AD16651" s="87"/>
    </row>
    <row r="16652" spans="3:30">
      <c r="C16652" s="88"/>
      <c r="D16652" s="71"/>
      <c r="E16652" s="71"/>
      <c r="F16652" s="71"/>
      <c r="G16652" s="71"/>
      <c r="H16652" s="71"/>
      <c r="I16652" s="88"/>
      <c r="J16652" s="71"/>
      <c r="K16652" s="71"/>
      <c r="L16652" s="176"/>
      <c r="N16652" s="71"/>
      <c r="Z16652" s="92"/>
      <c r="AD16652" s="87"/>
    </row>
    <row r="16653" spans="3:30">
      <c r="C16653" s="88"/>
      <c r="D16653" s="71"/>
      <c r="E16653" s="71"/>
      <c r="F16653" s="71"/>
      <c r="G16653" s="71"/>
      <c r="H16653" s="71"/>
      <c r="I16653" s="88"/>
      <c r="J16653" s="71"/>
      <c r="K16653" s="71"/>
      <c r="L16653" s="176"/>
      <c r="N16653" s="71"/>
      <c r="Z16653" s="92"/>
      <c r="AD16653" s="87"/>
    </row>
    <row r="16654" spans="3:30">
      <c r="C16654" s="88"/>
      <c r="D16654" s="71"/>
      <c r="E16654" s="71"/>
      <c r="F16654" s="71"/>
      <c r="G16654" s="71"/>
      <c r="H16654" s="71"/>
      <c r="I16654" s="88"/>
      <c r="J16654" s="71"/>
      <c r="K16654" s="71"/>
      <c r="L16654" s="176"/>
      <c r="N16654" s="71"/>
      <c r="Z16654" s="92"/>
      <c r="AD16654" s="87"/>
    </row>
    <row r="16655" spans="3:30">
      <c r="C16655" s="88"/>
      <c r="D16655" s="71"/>
      <c r="E16655" s="71"/>
      <c r="F16655" s="71"/>
      <c r="G16655" s="71"/>
      <c r="H16655" s="71"/>
      <c r="I16655" s="88"/>
      <c r="J16655" s="71"/>
      <c r="K16655" s="71"/>
      <c r="L16655" s="176"/>
      <c r="N16655" s="71"/>
      <c r="Z16655" s="92"/>
      <c r="AD16655" s="87"/>
    </row>
    <row r="16656" spans="3:30">
      <c r="C16656" s="88"/>
      <c r="D16656" s="71"/>
      <c r="E16656" s="71"/>
      <c r="F16656" s="71"/>
      <c r="G16656" s="71"/>
      <c r="H16656" s="71"/>
      <c r="I16656" s="71"/>
      <c r="J16656" s="71"/>
      <c r="K16656" s="71"/>
      <c r="L16656" s="176"/>
      <c r="N16656" s="71"/>
      <c r="Z16656" s="92"/>
      <c r="AD16656" s="87"/>
    </row>
    <row r="16657" spans="3:30">
      <c r="C16657" s="88"/>
      <c r="D16657" s="71"/>
      <c r="E16657" s="71"/>
      <c r="F16657" s="71"/>
      <c r="G16657" s="71"/>
      <c r="H16657" s="71"/>
      <c r="I16657" s="71"/>
      <c r="J16657" s="71"/>
      <c r="K16657" s="71"/>
      <c r="L16657" s="176"/>
      <c r="N16657" s="71"/>
      <c r="Z16657" s="92"/>
      <c r="AD16657" s="87"/>
    </row>
    <row r="16658" spans="3:30">
      <c r="C16658" s="88"/>
      <c r="D16658" s="71"/>
      <c r="E16658" s="71"/>
      <c r="F16658" s="71"/>
      <c r="G16658" s="71"/>
      <c r="H16658" s="71"/>
      <c r="I16658" s="71"/>
      <c r="J16658" s="71"/>
      <c r="K16658" s="71"/>
      <c r="L16658" s="176"/>
      <c r="N16658" s="71"/>
      <c r="Z16658" s="92"/>
      <c r="AD16658" s="87"/>
    </row>
    <row r="16659" spans="3:30">
      <c r="C16659" s="88"/>
      <c r="D16659" s="71"/>
      <c r="E16659" s="71"/>
      <c r="F16659" s="71"/>
      <c r="G16659" s="71"/>
      <c r="H16659" s="71"/>
      <c r="I16659" s="71"/>
      <c r="J16659" s="71"/>
      <c r="K16659" s="71"/>
      <c r="L16659" s="176"/>
      <c r="N16659" s="71"/>
      <c r="Z16659" s="92"/>
      <c r="AD16659" s="87"/>
    </row>
    <row r="16660" spans="3:30">
      <c r="C16660" s="88"/>
      <c r="D16660" s="71"/>
      <c r="E16660" s="71"/>
      <c r="F16660" s="71"/>
      <c r="G16660" s="71"/>
      <c r="H16660" s="71"/>
      <c r="I16660" s="71"/>
      <c r="J16660" s="71"/>
      <c r="K16660" s="71"/>
      <c r="L16660" s="176"/>
      <c r="N16660" s="71"/>
      <c r="Z16660" s="92"/>
      <c r="AD16660" s="87"/>
    </row>
    <row r="16661" spans="3:30">
      <c r="C16661" s="88"/>
      <c r="D16661" s="71"/>
      <c r="E16661" s="71"/>
      <c r="F16661" s="71"/>
      <c r="G16661" s="71"/>
      <c r="H16661" s="71"/>
      <c r="I16661" s="71"/>
      <c r="J16661" s="71"/>
      <c r="K16661" s="71"/>
      <c r="L16661" s="176"/>
      <c r="N16661" s="71"/>
      <c r="Z16661" s="92"/>
      <c r="AD16661" s="87"/>
    </row>
    <row r="16662" spans="3:30">
      <c r="C16662" s="88"/>
      <c r="D16662" s="71"/>
      <c r="E16662" s="71"/>
      <c r="F16662" s="71"/>
      <c r="G16662" s="71"/>
      <c r="H16662" s="71"/>
      <c r="I16662" s="71"/>
      <c r="J16662" s="71"/>
      <c r="K16662" s="71"/>
      <c r="L16662" s="176"/>
      <c r="N16662" s="71"/>
      <c r="Z16662" s="92"/>
      <c r="AD16662" s="87"/>
    </row>
    <row r="16663" spans="3:30">
      <c r="C16663" s="88"/>
      <c r="D16663" s="71"/>
      <c r="E16663" s="71"/>
      <c r="F16663" s="71"/>
      <c r="G16663" s="71"/>
      <c r="H16663" s="71"/>
      <c r="I16663" s="71"/>
      <c r="J16663" s="71"/>
      <c r="K16663" s="71"/>
      <c r="L16663" s="176"/>
      <c r="N16663" s="71"/>
      <c r="Z16663" s="92"/>
      <c r="AD16663" s="87"/>
    </row>
    <row r="16664" spans="3:30">
      <c r="C16664" s="88"/>
      <c r="D16664" s="71"/>
      <c r="E16664" s="71"/>
      <c r="F16664" s="71"/>
      <c r="G16664" s="71"/>
      <c r="H16664" s="71"/>
      <c r="I16664" s="71"/>
      <c r="J16664" s="71"/>
      <c r="K16664" s="71"/>
      <c r="L16664" s="176"/>
      <c r="N16664" s="71"/>
      <c r="Z16664" s="92"/>
      <c r="AD16664" s="87"/>
    </row>
    <row r="16665" spans="3:30">
      <c r="C16665" s="88"/>
      <c r="D16665" s="71"/>
      <c r="E16665" s="71"/>
      <c r="F16665" s="71"/>
      <c r="G16665" s="71"/>
      <c r="H16665" s="71"/>
      <c r="I16665" s="71"/>
      <c r="J16665" s="71"/>
      <c r="K16665" s="71"/>
      <c r="L16665" s="176"/>
      <c r="N16665" s="71"/>
      <c r="Z16665" s="92"/>
      <c r="AD16665" s="87"/>
    </row>
    <row r="16666" spans="3:30">
      <c r="C16666" s="88"/>
      <c r="D16666" s="71"/>
      <c r="E16666" s="71"/>
      <c r="F16666" s="71"/>
      <c r="G16666" s="71"/>
      <c r="H16666" s="71"/>
      <c r="I16666" s="71"/>
      <c r="J16666" s="71"/>
      <c r="K16666" s="71"/>
      <c r="L16666" s="176"/>
      <c r="N16666" s="71"/>
      <c r="Z16666" s="92"/>
      <c r="AD16666" s="87"/>
    </row>
    <row r="16667" spans="3:30">
      <c r="C16667" s="88"/>
      <c r="D16667" s="71"/>
      <c r="E16667" s="71"/>
      <c r="F16667" s="71"/>
      <c r="G16667" s="71"/>
      <c r="H16667" s="71"/>
      <c r="I16667" s="71"/>
      <c r="J16667" s="71"/>
      <c r="K16667" s="71"/>
      <c r="L16667" s="176"/>
      <c r="N16667" s="71"/>
      <c r="Z16667" s="92"/>
      <c r="AD16667" s="87"/>
    </row>
    <row r="16668" spans="3:30">
      <c r="C16668" s="88"/>
      <c r="D16668" s="71"/>
      <c r="E16668" s="71"/>
      <c r="F16668" s="71"/>
      <c r="G16668" s="71"/>
      <c r="H16668" s="71"/>
      <c r="I16668" s="71"/>
      <c r="J16668" s="71"/>
      <c r="K16668" s="71"/>
      <c r="L16668" s="176"/>
      <c r="N16668" s="71"/>
      <c r="Z16668" s="92"/>
      <c r="AD16668" s="87"/>
    </row>
    <row r="16669" spans="3:30">
      <c r="C16669" s="88"/>
      <c r="D16669" s="71"/>
      <c r="E16669" s="71"/>
      <c r="F16669" s="71"/>
      <c r="G16669" s="71"/>
      <c r="H16669" s="71"/>
      <c r="I16669" s="71"/>
      <c r="J16669" s="71"/>
      <c r="K16669" s="71"/>
      <c r="L16669" s="176"/>
      <c r="N16669" s="71"/>
      <c r="Z16669" s="92"/>
      <c r="AD16669" s="87"/>
    </row>
    <row r="16670" spans="3:30">
      <c r="C16670" s="88"/>
      <c r="D16670" s="71"/>
      <c r="E16670" s="71"/>
      <c r="F16670" s="71"/>
      <c r="G16670" s="71"/>
      <c r="H16670" s="71"/>
      <c r="I16670" s="71"/>
      <c r="J16670" s="71"/>
      <c r="K16670" s="71"/>
      <c r="L16670" s="176"/>
      <c r="N16670" s="71"/>
      <c r="Z16670" s="92"/>
      <c r="AD16670" s="87"/>
    </row>
    <row r="16671" spans="3:30">
      <c r="C16671" s="88"/>
      <c r="D16671" s="71"/>
      <c r="E16671" s="71"/>
      <c r="F16671" s="71"/>
      <c r="G16671" s="71"/>
      <c r="H16671" s="71"/>
      <c r="I16671" s="71"/>
      <c r="J16671" s="71"/>
      <c r="K16671" s="71"/>
      <c r="L16671" s="176"/>
      <c r="N16671" s="71"/>
      <c r="Z16671" s="92"/>
      <c r="AD16671" s="87"/>
    </row>
    <row r="16672" spans="3:30">
      <c r="C16672" s="88"/>
      <c r="D16672" s="71"/>
      <c r="E16672" s="71"/>
      <c r="F16672" s="71"/>
      <c r="G16672" s="71"/>
      <c r="H16672" s="71"/>
      <c r="I16672" s="71"/>
      <c r="J16672" s="71"/>
      <c r="K16672" s="71"/>
      <c r="L16672" s="176"/>
      <c r="N16672" s="71"/>
      <c r="Z16672" s="92"/>
      <c r="AD16672" s="87"/>
    </row>
    <row r="16673" spans="3:30">
      <c r="C16673" s="88"/>
      <c r="D16673" s="71"/>
      <c r="E16673" s="71"/>
      <c r="F16673" s="71"/>
      <c r="G16673" s="71"/>
      <c r="H16673" s="71"/>
      <c r="I16673" s="71"/>
      <c r="J16673" s="71"/>
      <c r="K16673" s="71"/>
      <c r="L16673" s="176"/>
      <c r="N16673" s="71"/>
      <c r="Z16673" s="92"/>
      <c r="AD16673" s="87"/>
    </row>
    <row r="16674" spans="3:30">
      <c r="C16674" s="88"/>
      <c r="D16674" s="71"/>
      <c r="E16674" s="71"/>
      <c r="F16674" s="71"/>
      <c r="G16674" s="71"/>
      <c r="H16674" s="71"/>
      <c r="I16674" s="71"/>
      <c r="J16674" s="71"/>
      <c r="K16674" s="71"/>
      <c r="L16674" s="176"/>
      <c r="N16674" s="71"/>
      <c r="Z16674" s="92"/>
      <c r="AD16674" s="87"/>
    </row>
    <row r="16675" spans="3:30">
      <c r="C16675" s="88"/>
      <c r="D16675" s="71"/>
      <c r="E16675" s="71"/>
      <c r="F16675" s="71"/>
      <c r="G16675" s="71"/>
      <c r="H16675" s="71"/>
      <c r="I16675" s="71"/>
      <c r="J16675" s="71"/>
      <c r="K16675" s="71"/>
      <c r="L16675" s="176"/>
      <c r="N16675" s="71"/>
      <c r="Z16675" s="92"/>
      <c r="AD16675" s="87"/>
    </row>
    <row r="16676" spans="3:30">
      <c r="C16676" s="88"/>
      <c r="D16676" s="71"/>
      <c r="E16676" s="71"/>
      <c r="F16676" s="71"/>
      <c r="G16676" s="71"/>
      <c r="H16676" s="71"/>
      <c r="I16676" s="71"/>
      <c r="J16676" s="71"/>
      <c r="K16676" s="71"/>
      <c r="L16676" s="176"/>
      <c r="N16676" s="71"/>
      <c r="Z16676" s="92"/>
      <c r="AD16676" s="87"/>
    </row>
    <row r="16677" spans="3:30">
      <c r="C16677" s="88"/>
      <c r="D16677" s="71"/>
      <c r="E16677" s="71"/>
      <c r="F16677" s="71"/>
      <c r="G16677" s="71"/>
      <c r="H16677" s="71"/>
      <c r="I16677" s="71"/>
      <c r="J16677" s="71"/>
      <c r="K16677" s="71"/>
      <c r="L16677" s="176"/>
      <c r="N16677" s="71"/>
      <c r="Z16677" s="92"/>
      <c r="AD16677" s="87"/>
    </row>
    <row r="16678" spans="3:30">
      <c r="C16678" s="88"/>
      <c r="D16678" s="71"/>
      <c r="E16678" s="71"/>
      <c r="F16678" s="71"/>
      <c r="G16678" s="71"/>
      <c r="H16678" s="71"/>
      <c r="I16678" s="71"/>
      <c r="J16678" s="71"/>
      <c r="K16678" s="71"/>
      <c r="L16678" s="176"/>
      <c r="N16678" s="71"/>
      <c r="Z16678" s="92"/>
      <c r="AD16678" s="87"/>
    </row>
    <row r="16679" spans="3:30">
      <c r="C16679" s="88"/>
      <c r="D16679" s="71"/>
      <c r="E16679" s="71"/>
      <c r="F16679" s="71"/>
      <c r="G16679" s="71"/>
      <c r="H16679" s="71"/>
      <c r="I16679" s="71"/>
      <c r="J16679" s="71"/>
      <c r="K16679" s="71"/>
      <c r="L16679" s="176"/>
      <c r="N16679" s="71"/>
      <c r="Z16679" s="92"/>
      <c r="AD16679" s="87"/>
    </row>
    <row r="16680" spans="3:30">
      <c r="C16680" s="88"/>
      <c r="D16680" s="71"/>
      <c r="E16680" s="71"/>
      <c r="F16680" s="71"/>
      <c r="G16680" s="71"/>
      <c r="H16680" s="71"/>
      <c r="I16680" s="71"/>
      <c r="J16680" s="71"/>
      <c r="K16680" s="71"/>
      <c r="L16680" s="176"/>
      <c r="N16680" s="71"/>
      <c r="Z16680" s="92"/>
      <c r="AD16680" s="87"/>
    </row>
    <row r="16681" spans="3:30">
      <c r="C16681" s="88"/>
      <c r="D16681" s="71"/>
      <c r="E16681" s="71"/>
      <c r="F16681" s="71"/>
      <c r="G16681" s="71"/>
      <c r="H16681" s="71"/>
      <c r="I16681" s="71"/>
      <c r="J16681" s="71"/>
      <c r="K16681" s="71"/>
      <c r="L16681" s="176"/>
      <c r="N16681" s="71"/>
      <c r="Z16681" s="92"/>
      <c r="AD16681" s="87"/>
    </row>
    <row r="16682" spans="3:30">
      <c r="C16682" s="88"/>
      <c r="D16682" s="71"/>
      <c r="E16682" s="71"/>
      <c r="F16682" s="71"/>
      <c r="G16682" s="71"/>
      <c r="H16682" s="71"/>
      <c r="I16682" s="71"/>
      <c r="J16682" s="71"/>
      <c r="K16682" s="71"/>
      <c r="L16682" s="176"/>
      <c r="N16682" s="71"/>
      <c r="Z16682" s="92"/>
      <c r="AD16682" s="87"/>
    </row>
    <row r="16683" spans="3:30">
      <c r="C16683" s="88"/>
      <c r="D16683" s="71"/>
      <c r="E16683" s="71"/>
      <c r="F16683" s="71"/>
      <c r="G16683" s="71"/>
      <c r="H16683" s="71"/>
      <c r="I16683" s="71"/>
      <c r="J16683" s="71"/>
      <c r="K16683" s="71"/>
      <c r="L16683" s="176"/>
      <c r="N16683" s="71"/>
      <c r="Z16683" s="92"/>
      <c r="AD16683" s="87"/>
    </row>
    <row r="16684" spans="3:30">
      <c r="C16684" s="88"/>
      <c r="D16684" s="71"/>
      <c r="E16684" s="71"/>
      <c r="F16684" s="71"/>
      <c r="G16684" s="71"/>
      <c r="H16684" s="71"/>
      <c r="I16684" s="71"/>
      <c r="J16684" s="71"/>
      <c r="K16684" s="71"/>
      <c r="L16684" s="176"/>
      <c r="N16684" s="71"/>
      <c r="Z16684" s="92"/>
      <c r="AD16684" s="87"/>
    </row>
    <row r="16685" spans="3:30">
      <c r="C16685" s="88"/>
      <c r="D16685" s="71"/>
      <c r="E16685" s="71"/>
      <c r="F16685" s="71"/>
      <c r="G16685" s="71"/>
      <c r="H16685" s="71"/>
      <c r="I16685" s="71"/>
      <c r="J16685" s="71"/>
      <c r="K16685" s="71"/>
      <c r="L16685" s="176"/>
      <c r="N16685" s="71"/>
      <c r="Z16685" s="92"/>
      <c r="AD16685" s="87"/>
    </row>
    <row r="16686" spans="3:30">
      <c r="C16686" s="88"/>
      <c r="D16686" s="71"/>
      <c r="E16686" s="71"/>
      <c r="F16686" s="71"/>
      <c r="G16686" s="71"/>
      <c r="H16686" s="71"/>
      <c r="I16686" s="71"/>
      <c r="J16686" s="71"/>
      <c r="K16686" s="71"/>
      <c r="L16686" s="176"/>
      <c r="N16686" s="71"/>
      <c r="Z16686" s="92"/>
      <c r="AD16686" s="87"/>
    </row>
    <row r="16687" spans="3:30">
      <c r="C16687" s="88"/>
      <c r="D16687" s="71"/>
      <c r="E16687" s="71"/>
      <c r="F16687" s="71"/>
      <c r="G16687" s="71"/>
      <c r="H16687" s="71"/>
      <c r="I16687" s="71"/>
      <c r="J16687" s="71"/>
      <c r="K16687" s="71"/>
      <c r="L16687" s="176"/>
      <c r="N16687" s="71"/>
      <c r="Z16687" s="92"/>
      <c r="AD16687" s="87"/>
    </row>
    <row r="16688" spans="3:30">
      <c r="C16688" s="88"/>
      <c r="D16688" s="71"/>
      <c r="E16688" s="71"/>
      <c r="F16688" s="71"/>
      <c r="G16688" s="71"/>
      <c r="H16688" s="71"/>
      <c r="I16688" s="71"/>
      <c r="J16688" s="71"/>
      <c r="K16688" s="71"/>
      <c r="L16688" s="176"/>
      <c r="N16688" s="71"/>
      <c r="Z16688" s="92"/>
      <c r="AD16688" s="87"/>
    </row>
    <row r="16689" spans="3:30">
      <c r="C16689" s="88"/>
      <c r="D16689" s="71"/>
      <c r="E16689" s="71"/>
      <c r="F16689" s="71"/>
      <c r="G16689" s="71"/>
      <c r="H16689" s="71"/>
      <c r="I16689" s="71"/>
      <c r="J16689" s="71"/>
      <c r="K16689" s="71"/>
      <c r="L16689" s="176"/>
      <c r="N16689" s="71"/>
      <c r="Z16689" s="92"/>
      <c r="AD16689" s="87"/>
    </row>
    <row r="16690" spans="3:30">
      <c r="C16690" s="88"/>
      <c r="D16690" s="71"/>
      <c r="E16690" s="71"/>
      <c r="F16690" s="71"/>
      <c r="G16690" s="71"/>
      <c r="H16690" s="71"/>
      <c r="I16690" s="71"/>
      <c r="J16690" s="71"/>
      <c r="K16690" s="71"/>
      <c r="L16690" s="176"/>
      <c r="N16690" s="71"/>
      <c r="Z16690" s="92"/>
      <c r="AD16690" s="87"/>
    </row>
    <row r="16691" spans="3:30">
      <c r="C16691" s="88"/>
      <c r="D16691" s="71"/>
      <c r="E16691" s="71"/>
      <c r="F16691" s="71"/>
      <c r="G16691" s="71"/>
      <c r="H16691" s="71"/>
      <c r="I16691" s="71"/>
      <c r="J16691" s="71"/>
      <c r="K16691" s="71"/>
      <c r="L16691" s="176"/>
      <c r="N16691" s="71"/>
      <c r="Z16691" s="92"/>
      <c r="AD16691" s="87"/>
    </row>
    <row r="16692" spans="3:30">
      <c r="C16692" s="88"/>
      <c r="D16692" s="71"/>
      <c r="E16692" s="71"/>
      <c r="F16692" s="71"/>
      <c r="G16692" s="71"/>
      <c r="H16692" s="71"/>
      <c r="I16692" s="71"/>
      <c r="J16692" s="71"/>
      <c r="K16692" s="71"/>
      <c r="L16692" s="176"/>
      <c r="N16692" s="71"/>
      <c r="Z16692" s="92"/>
      <c r="AD16692" s="87"/>
    </row>
    <row r="16693" spans="3:30">
      <c r="C16693" s="88"/>
      <c r="D16693" s="71"/>
      <c r="E16693" s="71"/>
      <c r="F16693" s="71"/>
      <c r="G16693" s="71"/>
      <c r="H16693" s="71"/>
      <c r="I16693" s="71"/>
      <c r="J16693" s="71"/>
      <c r="K16693" s="71"/>
      <c r="L16693" s="176"/>
      <c r="N16693" s="71"/>
      <c r="Z16693" s="92"/>
      <c r="AD16693" s="87"/>
    </row>
    <row r="16694" spans="3:30">
      <c r="C16694" s="88"/>
      <c r="D16694" s="71"/>
      <c r="E16694" s="71"/>
      <c r="F16694" s="71"/>
      <c r="G16694" s="71"/>
      <c r="H16694" s="71"/>
      <c r="I16694" s="71"/>
      <c r="J16694" s="71"/>
      <c r="K16694" s="71"/>
      <c r="L16694" s="176"/>
      <c r="N16694" s="71"/>
      <c r="Z16694" s="92"/>
      <c r="AD16694" s="87"/>
    </row>
    <row r="16695" spans="3:30">
      <c r="C16695" s="88"/>
      <c r="D16695" s="71"/>
      <c r="E16695" s="71"/>
      <c r="F16695" s="71"/>
      <c r="G16695" s="71"/>
      <c r="H16695" s="71"/>
      <c r="I16695" s="71"/>
      <c r="J16695" s="71"/>
      <c r="K16695" s="71"/>
      <c r="L16695" s="176"/>
      <c r="N16695" s="71"/>
      <c r="Z16695" s="92"/>
      <c r="AD16695" s="87"/>
    </row>
    <row r="16696" spans="3:30">
      <c r="C16696" s="88"/>
      <c r="D16696" s="71"/>
      <c r="E16696" s="71"/>
      <c r="F16696" s="71"/>
      <c r="G16696" s="71"/>
      <c r="H16696" s="71"/>
      <c r="I16696" s="71"/>
      <c r="J16696" s="71"/>
      <c r="K16696" s="71"/>
      <c r="L16696" s="176"/>
      <c r="N16696" s="71"/>
      <c r="Z16696" s="92"/>
      <c r="AD16696" s="87"/>
    </row>
    <row r="16697" spans="3:30">
      <c r="C16697" s="88"/>
      <c r="D16697" s="71"/>
      <c r="E16697" s="71"/>
      <c r="F16697" s="71"/>
      <c r="G16697" s="71"/>
      <c r="H16697" s="71"/>
      <c r="I16697" s="71"/>
      <c r="J16697" s="71"/>
      <c r="K16697" s="71"/>
      <c r="L16697" s="176"/>
      <c r="N16697" s="71"/>
      <c r="Z16697" s="92"/>
      <c r="AD16697" s="87"/>
    </row>
    <row r="16698" spans="3:30">
      <c r="C16698" s="88"/>
      <c r="D16698" s="71"/>
      <c r="E16698" s="71"/>
      <c r="F16698" s="71"/>
      <c r="G16698" s="71"/>
      <c r="H16698" s="71"/>
      <c r="I16698" s="71"/>
      <c r="J16698" s="71"/>
      <c r="K16698" s="71"/>
      <c r="L16698" s="176"/>
      <c r="N16698" s="71"/>
      <c r="Z16698" s="92"/>
      <c r="AD16698" s="87"/>
    </row>
    <row r="16699" spans="3:30">
      <c r="C16699" s="88"/>
      <c r="D16699" s="71"/>
      <c r="E16699" s="71"/>
      <c r="F16699" s="71"/>
      <c r="G16699" s="71"/>
      <c r="H16699" s="71"/>
      <c r="I16699" s="71"/>
      <c r="J16699" s="71"/>
      <c r="K16699" s="71"/>
      <c r="L16699" s="176"/>
      <c r="N16699" s="71"/>
      <c r="Z16699" s="92"/>
      <c r="AD16699" s="87"/>
    </row>
    <row r="16700" spans="3:30">
      <c r="C16700" s="88"/>
      <c r="D16700" s="71"/>
      <c r="E16700" s="71"/>
      <c r="F16700" s="71"/>
      <c r="G16700" s="71"/>
      <c r="H16700" s="71"/>
      <c r="I16700" s="71"/>
      <c r="J16700" s="71"/>
      <c r="K16700" s="71"/>
      <c r="L16700" s="176"/>
      <c r="N16700" s="71"/>
      <c r="Z16700" s="92"/>
      <c r="AD16700" s="87"/>
    </row>
    <row r="16701" spans="3:30">
      <c r="C16701" s="88"/>
      <c r="D16701" s="71"/>
      <c r="E16701" s="71"/>
      <c r="F16701" s="71"/>
      <c r="G16701" s="71"/>
      <c r="H16701" s="71"/>
      <c r="I16701" s="71"/>
      <c r="J16701" s="71"/>
      <c r="K16701" s="71"/>
      <c r="L16701" s="176"/>
      <c r="N16701" s="71"/>
      <c r="Z16701" s="92"/>
      <c r="AD16701" s="87"/>
    </row>
    <row r="16702" spans="3:30">
      <c r="C16702" s="88"/>
      <c r="D16702" s="71"/>
      <c r="E16702" s="71"/>
      <c r="F16702" s="71"/>
      <c r="G16702" s="71"/>
      <c r="H16702" s="71"/>
      <c r="I16702" s="71"/>
      <c r="J16702" s="71"/>
      <c r="K16702" s="71"/>
      <c r="L16702" s="176"/>
      <c r="N16702" s="71"/>
      <c r="Z16702" s="92"/>
      <c r="AD16702" s="87"/>
    </row>
    <row r="16703" spans="3:30">
      <c r="C16703" s="88"/>
      <c r="D16703" s="71"/>
      <c r="E16703" s="71"/>
      <c r="F16703" s="71"/>
      <c r="G16703" s="71"/>
      <c r="H16703" s="71"/>
      <c r="I16703" s="71"/>
      <c r="J16703" s="71"/>
      <c r="K16703" s="71"/>
      <c r="L16703" s="176"/>
      <c r="N16703" s="71"/>
      <c r="Z16703" s="92"/>
      <c r="AD16703" s="87"/>
    </row>
    <row r="16704" spans="3:30">
      <c r="C16704" s="88"/>
      <c r="D16704" s="71"/>
      <c r="E16704" s="71"/>
      <c r="F16704" s="71"/>
      <c r="G16704" s="71"/>
      <c r="H16704" s="71"/>
      <c r="I16704" s="71"/>
      <c r="J16704" s="71"/>
      <c r="K16704" s="71"/>
      <c r="L16704" s="176"/>
      <c r="N16704" s="71"/>
      <c r="Z16704" s="92"/>
      <c r="AD16704" s="87"/>
    </row>
    <row r="16705" spans="3:30">
      <c r="C16705" s="88"/>
      <c r="D16705" s="71"/>
      <c r="E16705" s="71"/>
      <c r="F16705" s="71"/>
      <c r="G16705" s="71"/>
      <c r="H16705" s="71"/>
      <c r="I16705" s="71"/>
      <c r="J16705" s="71"/>
      <c r="K16705" s="71"/>
      <c r="L16705" s="176"/>
      <c r="N16705" s="71"/>
      <c r="Z16705" s="92"/>
      <c r="AD16705" s="87"/>
    </row>
    <row r="16706" spans="3:30">
      <c r="C16706" s="88"/>
      <c r="D16706" s="71"/>
      <c r="E16706" s="71"/>
      <c r="F16706" s="71"/>
      <c r="G16706" s="71"/>
      <c r="H16706" s="71"/>
      <c r="I16706" s="71"/>
      <c r="J16706" s="71"/>
      <c r="K16706" s="71"/>
      <c r="L16706" s="176"/>
      <c r="N16706" s="71"/>
      <c r="Z16706" s="92"/>
      <c r="AD16706" s="87"/>
    </row>
    <row r="16707" spans="3:30">
      <c r="C16707" s="88"/>
      <c r="D16707" s="71"/>
      <c r="E16707" s="71"/>
      <c r="F16707" s="71"/>
      <c r="G16707" s="71"/>
      <c r="H16707" s="71"/>
      <c r="I16707" s="71"/>
      <c r="J16707" s="71"/>
      <c r="K16707" s="71"/>
      <c r="L16707" s="176"/>
      <c r="N16707" s="71"/>
      <c r="Z16707" s="92"/>
      <c r="AD16707" s="87"/>
    </row>
    <row r="16708" spans="3:30">
      <c r="C16708" s="88"/>
      <c r="D16708" s="71"/>
      <c r="E16708" s="71"/>
      <c r="F16708" s="71"/>
      <c r="G16708" s="71"/>
      <c r="H16708" s="71"/>
      <c r="I16708" s="71"/>
      <c r="J16708" s="71"/>
      <c r="K16708" s="71"/>
      <c r="L16708" s="176"/>
      <c r="N16708" s="71"/>
      <c r="Z16708" s="92"/>
      <c r="AD16708" s="87"/>
    </row>
    <row r="16709" spans="3:30">
      <c r="C16709" s="88"/>
      <c r="D16709" s="71"/>
      <c r="E16709" s="71"/>
      <c r="F16709" s="71"/>
      <c r="G16709" s="71"/>
      <c r="H16709" s="71"/>
      <c r="I16709" s="71"/>
      <c r="J16709" s="71"/>
      <c r="K16709" s="71"/>
      <c r="L16709" s="176"/>
      <c r="N16709" s="71"/>
      <c r="Z16709" s="92"/>
      <c r="AD16709" s="87"/>
    </row>
    <row r="16710" spans="3:30">
      <c r="C16710" s="88"/>
      <c r="D16710" s="71"/>
      <c r="E16710" s="71"/>
      <c r="F16710" s="71"/>
      <c r="G16710" s="71"/>
      <c r="H16710" s="71"/>
      <c r="I16710" s="71"/>
      <c r="J16710" s="71"/>
      <c r="K16710" s="71"/>
      <c r="L16710" s="176"/>
      <c r="N16710" s="71"/>
      <c r="Z16710" s="92"/>
      <c r="AD16710" s="87"/>
    </row>
    <row r="16711" spans="3:30">
      <c r="C16711" s="88"/>
      <c r="D16711" s="71"/>
      <c r="E16711" s="71"/>
      <c r="F16711" s="71"/>
      <c r="G16711" s="71"/>
      <c r="H16711" s="71"/>
      <c r="I16711" s="71"/>
      <c r="J16711" s="71"/>
      <c r="K16711" s="71"/>
      <c r="L16711" s="176"/>
      <c r="N16711" s="71"/>
      <c r="Z16711" s="92"/>
      <c r="AD16711" s="87"/>
    </row>
    <row r="16712" spans="3:30">
      <c r="C16712" s="88"/>
      <c r="D16712" s="71"/>
      <c r="E16712" s="71"/>
      <c r="F16712" s="71"/>
      <c r="G16712" s="71"/>
      <c r="H16712" s="71"/>
      <c r="I16712" s="71"/>
      <c r="J16712" s="71"/>
      <c r="K16712" s="71"/>
      <c r="L16712" s="176"/>
      <c r="N16712" s="71"/>
      <c r="Z16712" s="92"/>
      <c r="AD16712" s="87"/>
    </row>
    <row r="16713" spans="3:30">
      <c r="C16713" s="88"/>
      <c r="D16713" s="71"/>
      <c r="E16713" s="71"/>
      <c r="F16713" s="71"/>
      <c r="G16713" s="71"/>
      <c r="H16713" s="71"/>
      <c r="I16713" s="71"/>
      <c r="J16713" s="71"/>
      <c r="K16713" s="71"/>
      <c r="L16713" s="176"/>
      <c r="N16713" s="71"/>
      <c r="Z16713" s="92"/>
      <c r="AD16713" s="87"/>
    </row>
    <row r="16714" spans="3:30">
      <c r="C16714" s="88"/>
      <c r="D16714" s="71"/>
      <c r="E16714" s="71"/>
      <c r="F16714" s="71"/>
      <c r="G16714" s="71"/>
      <c r="H16714" s="71"/>
      <c r="I16714" s="71"/>
      <c r="J16714" s="71"/>
      <c r="K16714" s="71"/>
      <c r="L16714" s="176"/>
      <c r="N16714" s="71"/>
      <c r="Z16714" s="92"/>
      <c r="AD16714" s="87"/>
    </row>
    <row r="16715" spans="3:30">
      <c r="C16715" s="88"/>
      <c r="D16715" s="71"/>
      <c r="E16715" s="71"/>
      <c r="F16715" s="71"/>
      <c r="G16715" s="71"/>
      <c r="H16715" s="71"/>
      <c r="I16715" s="71"/>
      <c r="J16715" s="71"/>
      <c r="K16715" s="71"/>
      <c r="L16715" s="176"/>
      <c r="N16715" s="71"/>
      <c r="Z16715" s="92"/>
      <c r="AD16715" s="87"/>
    </row>
    <row r="16716" spans="3:30">
      <c r="C16716" s="88"/>
      <c r="D16716" s="71"/>
      <c r="E16716" s="71"/>
      <c r="F16716" s="71"/>
      <c r="G16716" s="71"/>
      <c r="H16716" s="71"/>
      <c r="I16716" s="71"/>
      <c r="J16716" s="71"/>
      <c r="K16716" s="71"/>
      <c r="L16716" s="176"/>
      <c r="N16716" s="71"/>
      <c r="Z16716" s="92"/>
      <c r="AD16716" s="87"/>
    </row>
    <row r="16717" spans="3:30">
      <c r="C16717" s="88"/>
      <c r="D16717" s="71"/>
      <c r="E16717" s="71"/>
      <c r="F16717" s="71"/>
      <c r="G16717" s="71"/>
      <c r="H16717" s="71"/>
      <c r="I16717" s="71"/>
      <c r="J16717" s="71"/>
      <c r="K16717" s="71"/>
      <c r="L16717" s="176"/>
      <c r="N16717" s="71"/>
      <c r="Z16717" s="92"/>
      <c r="AD16717" s="87"/>
    </row>
    <row r="16718" spans="3:30">
      <c r="C16718" s="88"/>
      <c r="D16718" s="71"/>
      <c r="E16718" s="71"/>
      <c r="F16718" s="71"/>
      <c r="G16718" s="71"/>
      <c r="H16718" s="71"/>
      <c r="I16718" s="71"/>
      <c r="J16718" s="71"/>
      <c r="K16718" s="71"/>
      <c r="L16718" s="176"/>
      <c r="N16718" s="71"/>
      <c r="Z16718" s="92"/>
      <c r="AD16718" s="87"/>
    </row>
    <row r="16719" spans="3:30">
      <c r="C16719" s="88"/>
      <c r="D16719" s="71"/>
      <c r="E16719" s="71"/>
      <c r="F16719" s="71"/>
      <c r="G16719" s="71"/>
      <c r="H16719" s="71"/>
      <c r="I16719" s="71"/>
      <c r="J16719" s="71"/>
      <c r="K16719" s="71"/>
      <c r="L16719" s="176"/>
      <c r="N16719" s="71"/>
      <c r="Z16719" s="92"/>
      <c r="AD16719" s="87"/>
    </row>
    <row r="16720" spans="3:30">
      <c r="C16720" s="88"/>
      <c r="D16720" s="71"/>
      <c r="E16720" s="71"/>
      <c r="F16720" s="71"/>
      <c r="G16720" s="71"/>
      <c r="H16720" s="71"/>
      <c r="I16720" s="71"/>
      <c r="J16720" s="71"/>
      <c r="K16720" s="71"/>
      <c r="L16720" s="176"/>
      <c r="N16720" s="71"/>
      <c r="Z16720" s="92"/>
      <c r="AD16720" s="87"/>
    </row>
    <row r="16721" spans="3:30">
      <c r="C16721" s="88"/>
      <c r="D16721" s="71"/>
      <c r="E16721" s="71"/>
      <c r="F16721" s="71"/>
      <c r="G16721" s="71"/>
      <c r="H16721" s="71"/>
      <c r="I16721" s="71"/>
      <c r="J16721" s="71"/>
      <c r="K16721" s="71"/>
      <c r="L16721" s="176"/>
      <c r="N16721" s="71"/>
      <c r="Z16721" s="92"/>
      <c r="AD16721" s="87"/>
    </row>
    <row r="16722" spans="3:30">
      <c r="C16722" s="88"/>
      <c r="D16722" s="71"/>
      <c r="E16722" s="71"/>
      <c r="F16722" s="71"/>
      <c r="G16722" s="71"/>
      <c r="H16722" s="71"/>
      <c r="I16722" s="71"/>
      <c r="J16722" s="71"/>
      <c r="K16722" s="71"/>
      <c r="L16722" s="176"/>
      <c r="N16722" s="71"/>
      <c r="Z16722" s="92"/>
      <c r="AD16722" s="87"/>
    </row>
    <row r="16723" spans="3:30">
      <c r="C16723" s="88"/>
      <c r="D16723" s="71"/>
      <c r="E16723" s="71"/>
      <c r="F16723" s="71"/>
      <c r="G16723" s="71"/>
      <c r="H16723" s="71"/>
      <c r="I16723" s="71"/>
      <c r="J16723" s="71"/>
      <c r="K16723" s="71"/>
      <c r="L16723" s="176"/>
      <c r="N16723" s="71"/>
      <c r="Z16723" s="92"/>
      <c r="AD16723" s="87"/>
    </row>
    <row r="16724" spans="3:30">
      <c r="C16724" s="88"/>
      <c r="D16724" s="71"/>
      <c r="E16724" s="71"/>
      <c r="F16724" s="71"/>
      <c r="G16724" s="71"/>
      <c r="H16724" s="71"/>
      <c r="I16724" s="71"/>
      <c r="J16724" s="71"/>
      <c r="K16724" s="71"/>
      <c r="L16724" s="176"/>
      <c r="N16724" s="71"/>
      <c r="Z16724" s="92"/>
      <c r="AD16724" s="87"/>
    </row>
    <row r="16725" spans="3:30">
      <c r="C16725" s="88"/>
      <c r="D16725" s="71"/>
      <c r="E16725" s="71"/>
      <c r="F16725" s="71"/>
      <c r="G16725" s="71"/>
      <c r="H16725" s="71"/>
      <c r="I16725" s="71"/>
      <c r="J16725" s="71"/>
      <c r="K16725" s="71"/>
      <c r="L16725" s="176"/>
      <c r="N16725" s="71"/>
      <c r="Z16725" s="92"/>
      <c r="AD16725" s="87"/>
    </row>
    <row r="16726" spans="3:30">
      <c r="C16726" s="88"/>
      <c r="D16726" s="71"/>
      <c r="E16726" s="71"/>
      <c r="F16726" s="71"/>
      <c r="G16726" s="71"/>
      <c r="H16726" s="71"/>
      <c r="I16726" s="71"/>
      <c r="J16726" s="71"/>
      <c r="K16726" s="71"/>
      <c r="L16726" s="176"/>
      <c r="N16726" s="71"/>
      <c r="Z16726" s="92"/>
      <c r="AD16726" s="87"/>
    </row>
    <row r="16727" spans="3:30">
      <c r="C16727" s="88"/>
      <c r="D16727" s="71"/>
      <c r="E16727" s="71"/>
      <c r="F16727" s="71"/>
      <c r="G16727" s="71"/>
      <c r="H16727" s="71"/>
      <c r="I16727" s="71"/>
      <c r="J16727" s="71"/>
      <c r="K16727" s="71"/>
      <c r="L16727" s="176"/>
      <c r="N16727" s="71"/>
      <c r="Z16727" s="92"/>
      <c r="AD16727" s="87"/>
    </row>
    <row r="16728" spans="3:30">
      <c r="C16728" s="88"/>
      <c r="D16728" s="71"/>
      <c r="E16728" s="71"/>
      <c r="F16728" s="71"/>
      <c r="G16728" s="71"/>
      <c r="H16728" s="71"/>
      <c r="I16728" s="71"/>
      <c r="J16728" s="71"/>
      <c r="K16728" s="71"/>
      <c r="L16728" s="176"/>
      <c r="N16728" s="71"/>
      <c r="Z16728" s="92"/>
      <c r="AD16728" s="87"/>
    </row>
    <row r="16729" spans="3:30">
      <c r="C16729" s="88"/>
      <c r="D16729" s="71"/>
      <c r="E16729" s="71"/>
      <c r="F16729" s="71"/>
      <c r="G16729" s="71"/>
      <c r="H16729" s="71"/>
      <c r="I16729" s="71"/>
      <c r="J16729" s="71"/>
      <c r="K16729" s="71"/>
      <c r="L16729" s="176"/>
      <c r="N16729" s="71"/>
      <c r="Z16729" s="92"/>
      <c r="AD16729" s="87"/>
    </row>
    <row r="16730" spans="3:30">
      <c r="C16730" s="88"/>
      <c r="D16730" s="71"/>
      <c r="E16730" s="71"/>
      <c r="F16730" s="71"/>
      <c r="G16730" s="71"/>
      <c r="H16730" s="71"/>
      <c r="I16730" s="71"/>
      <c r="J16730" s="71"/>
      <c r="K16730" s="71"/>
      <c r="L16730" s="176"/>
      <c r="N16730" s="71"/>
      <c r="Z16730" s="92"/>
      <c r="AD16730" s="87"/>
    </row>
    <row r="16731" spans="3:30">
      <c r="C16731" s="88"/>
      <c r="D16731" s="71"/>
      <c r="E16731" s="71"/>
      <c r="F16731" s="71"/>
      <c r="G16731" s="71"/>
      <c r="H16731" s="71"/>
      <c r="I16731" s="71"/>
      <c r="J16731" s="71"/>
      <c r="K16731" s="71"/>
      <c r="L16731" s="176"/>
      <c r="N16731" s="71"/>
      <c r="Z16731" s="92"/>
      <c r="AD16731" s="87"/>
    </row>
    <row r="16732" spans="3:30">
      <c r="C16732" s="88"/>
      <c r="D16732" s="71"/>
      <c r="E16732" s="71"/>
      <c r="F16732" s="71"/>
      <c r="G16732" s="71"/>
      <c r="H16732" s="71"/>
      <c r="I16732" s="71"/>
      <c r="J16732" s="71"/>
      <c r="K16732" s="71"/>
      <c r="L16732" s="176"/>
      <c r="N16732" s="71"/>
      <c r="Z16732" s="92"/>
      <c r="AD16732" s="87"/>
    </row>
    <row r="16733" spans="3:30">
      <c r="C16733" s="88"/>
      <c r="D16733" s="71"/>
      <c r="E16733" s="71"/>
      <c r="F16733" s="71"/>
      <c r="G16733" s="71"/>
      <c r="H16733" s="71"/>
      <c r="I16733" s="71"/>
      <c r="J16733" s="71"/>
      <c r="K16733" s="71"/>
      <c r="L16733" s="176"/>
      <c r="N16733" s="71"/>
      <c r="Z16733" s="92"/>
      <c r="AD16733" s="87"/>
    </row>
    <row r="16734" spans="3:30">
      <c r="C16734" s="88"/>
      <c r="D16734" s="71"/>
      <c r="E16734" s="71"/>
      <c r="F16734" s="71"/>
      <c r="G16734" s="71"/>
      <c r="H16734" s="71"/>
      <c r="I16734" s="71"/>
      <c r="J16734" s="71"/>
      <c r="K16734" s="71"/>
      <c r="L16734" s="176"/>
      <c r="N16734" s="71"/>
      <c r="Z16734" s="92"/>
      <c r="AD16734" s="87"/>
    </row>
    <row r="16735" spans="3:30">
      <c r="C16735" s="88"/>
      <c r="D16735" s="71"/>
      <c r="E16735" s="71"/>
      <c r="F16735" s="71"/>
      <c r="G16735" s="71"/>
      <c r="H16735" s="71"/>
      <c r="I16735" s="71"/>
      <c r="J16735" s="71"/>
      <c r="K16735" s="71"/>
      <c r="L16735" s="176"/>
      <c r="N16735" s="71"/>
      <c r="Z16735" s="92"/>
      <c r="AD16735" s="87"/>
    </row>
    <row r="16736" spans="3:30">
      <c r="C16736" s="88"/>
      <c r="D16736" s="71"/>
      <c r="E16736" s="71"/>
      <c r="F16736" s="71"/>
      <c r="G16736" s="71"/>
      <c r="H16736" s="71"/>
      <c r="I16736" s="71"/>
      <c r="J16736" s="71"/>
      <c r="K16736" s="71"/>
      <c r="L16736" s="176"/>
      <c r="N16736" s="71"/>
      <c r="Z16736" s="92"/>
      <c r="AD16736" s="87"/>
    </row>
    <row r="16737" spans="3:30">
      <c r="C16737" s="88"/>
      <c r="D16737" s="71"/>
      <c r="E16737" s="71"/>
      <c r="F16737" s="71"/>
      <c r="G16737" s="71"/>
      <c r="H16737" s="71"/>
      <c r="I16737" s="71"/>
      <c r="J16737" s="71"/>
      <c r="K16737" s="71"/>
      <c r="L16737" s="176"/>
      <c r="N16737" s="71"/>
      <c r="Z16737" s="92"/>
      <c r="AD16737" s="87"/>
    </row>
    <row r="16738" spans="3:30">
      <c r="C16738" s="88"/>
      <c r="D16738" s="71"/>
      <c r="E16738" s="71"/>
      <c r="F16738" s="71"/>
      <c r="G16738" s="71"/>
      <c r="H16738" s="71"/>
      <c r="I16738" s="71"/>
      <c r="J16738" s="71"/>
      <c r="K16738" s="71"/>
      <c r="L16738" s="176"/>
      <c r="N16738" s="71"/>
      <c r="Z16738" s="92"/>
      <c r="AD16738" s="87"/>
    </row>
    <row r="16739" spans="3:30">
      <c r="C16739" s="88"/>
      <c r="D16739" s="71"/>
      <c r="E16739" s="71"/>
      <c r="F16739" s="71"/>
      <c r="G16739" s="71"/>
      <c r="H16739" s="71"/>
      <c r="I16739" s="71"/>
      <c r="J16739" s="71"/>
      <c r="K16739" s="71"/>
      <c r="L16739" s="176"/>
      <c r="N16739" s="71"/>
      <c r="Z16739" s="92"/>
      <c r="AD16739" s="87"/>
    </row>
    <row r="16740" spans="3:30">
      <c r="C16740" s="88"/>
      <c r="D16740" s="71"/>
      <c r="E16740" s="71"/>
      <c r="F16740" s="71"/>
      <c r="G16740" s="71"/>
      <c r="H16740" s="71"/>
      <c r="I16740" s="71"/>
      <c r="J16740" s="71"/>
      <c r="K16740" s="71"/>
      <c r="L16740" s="176"/>
      <c r="N16740" s="71"/>
      <c r="Z16740" s="92"/>
      <c r="AD16740" s="87"/>
    </row>
    <row r="16741" spans="3:30">
      <c r="C16741" s="88"/>
      <c r="D16741" s="71"/>
      <c r="E16741" s="71"/>
      <c r="F16741" s="71"/>
      <c r="G16741" s="71"/>
      <c r="H16741" s="71"/>
      <c r="I16741" s="71"/>
      <c r="J16741" s="71"/>
      <c r="K16741" s="71"/>
      <c r="L16741" s="176"/>
      <c r="N16741" s="71"/>
      <c r="Z16741" s="92"/>
      <c r="AD16741" s="87"/>
    </row>
    <row r="16742" spans="3:30">
      <c r="C16742" s="88"/>
      <c r="D16742" s="71"/>
      <c r="E16742" s="71"/>
      <c r="F16742" s="71"/>
      <c r="G16742" s="71"/>
      <c r="H16742" s="71"/>
      <c r="I16742" s="71"/>
      <c r="J16742" s="71"/>
      <c r="K16742" s="71"/>
      <c r="L16742" s="176"/>
      <c r="N16742" s="71"/>
      <c r="Z16742" s="92"/>
      <c r="AD16742" s="87"/>
    </row>
    <row r="16743" spans="3:30">
      <c r="C16743" s="88"/>
      <c r="D16743" s="71"/>
      <c r="E16743" s="71"/>
      <c r="F16743" s="71"/>
      <c r="G16743" s="71"/>
      <c r="H16743" s="71"/>
      <c r="I16743" s="71"/>
      <c r="J16743" s="71"/>
      <c r="K16743" s="71"/>
      <c r="L16743" s="176"/>
      <c r="N16743" s="71"/>
      <c r="Z16743" s="92"/>
      <c r="AD16743" s="87"/>
    </row>
    <row r="16744" spans="3:30">
      <c r="C16744" s="88"/>
      <c r="D16744" s="71"/>
      <c r="E16744" s="71"/>
      <c r="F16744" s="71"/>
      <c r="G16744" s="71"/>
      <c r="H16744" s="71"/>
      <c r="I16744" s="71"/>
      <c r="J16744" s="71"/>
      <c r="K16744" s="71"/>
      <c r="L16744" s="176"/>
      <c r="N16744" s="71"/>
      <c r="Z16744" s="92"/>
      <c r="AD16744" s="87"/>
    </row>
    <row r="16745" spans="3:30">
      <c r="C16745" s="88"/>
      <c r="D16745" s="71"/>
      <c r="E16745" s="71"/>
      <c r="F16745" s="71"/>
      <c r="G16745" s="71"/>
      <c r="H16745" s="71"/>
      <c r="I16745" s="71"/>
      <c r="J16745" s="71"/>
      <c r="K16745" s="71"/>
      <c r="L16745" s="176"/>
      <c r="N16745" s="71"/>
      <c r="Z16745" s="92"/>
      <c r="AD16745" s="87"/>
    </row>
    <row r="16746" spans="3:30">
      <c r="C16746" s="88"/>
      <c r="D16746" s="71"/>
      <c r="E16746" s="71"/>
      <c r="F16746" s="71"/>
      <c r="G16746" s="71"/>
      <c r="H16746" s="71"/>
      <c r="I16746" s="71"/>
      <c r="J16746" s="71"/>
      <c r="K16746" s="71"/>
      <c r="L16746" s="176"/>
      <c r="N16746" s="71"/>
      <c r="Z16746" s="92"/>
      <c r="AD16746" s="87"/>
    </row>
    <row r="16747" spans="3:30">
      <c r="C16747" s="88"/>
      <c r="D16747" s="71"/>
      <c r="E16747" s="71"/>
      <c r="F16747" s="71"/>
      <c r="G16747" s="71"/>
      <c r="H16747" s="71"/>
      <c r="I16747" s="71"/>
      <c r="J16747" s="71"/>
      <c r="K16747" s="71"/>
      <c r="L16747" s="176"/>
      <c r="N16747" s="71"/>
      <c r="Z16747" s="92"/>
      <c r="AD16747" s="87"/>
    </row>
    <row r="16748" spans="3:30">
      <c r="C16748" s="88"/>
      <c r="D16748" s="71"/>
      <c r="E16748" s="71"/>
      <c r="F16748" s="71"/>
      <c r="G16748" s="71"/>
      <c r="H16748" s="71"/>
      <c r="I16748" s="71"/>
      <c r="J16748" s="71"/>
      <c r="K16748" s="71"/>
      <c r="L16748" s="176"/>
      <c r="N16748" s="71"/>
      <c r="Z16748" s="92"/>
      <c r="AD16748" s="87"/>
    </row>
    <row r="16749" spans="3:30">
      <c r="C16749" s="88"/>
      <c r="D16749" s="71"/>
      <c r="E16749" s="71"/>
      <c r="F16749" s="71"/>
      <c r="G16749" s="71"/>
      <c r="H16749" s="71"/>
      <c r="I16749" s="71"/>
      <c r="J16749" s="71"/>
      <c r="K16749" s="71"/>
      <c r="L16749" s="176"/>
      <c r="N16749" s="71"/>
      <c r="Z16749" s="92"/>
      <c r="AD16749" s="87"/>
    </row>
    <row r="16750" spans="3:30">
      <c r="C16750" s="88"/>
      <c r="D16750" s="71"/>
      <c r="E16750" s="71"/>
      <c r="F16750" s="71"/>
      <c r="G16750" s="71"/>
      <c r="H16750" s="71"/>
      <c r="I16750" s="71"/>
      <c r="J16750" s="71"/>
      <c r="K16750" s="71"/>
      <c r="L16750" s="176"/>
      <c r="N16750" s="71"/>
      <c r="Z16750" s="92"/>
      <c r="AD16750" s="87"/>
    </row>
    <row r="16751" spans="3:30">
      <c r="C16751" s="88"/>
      <c r="D16751" s="71"/>
      <c r="E16751" s="71"/>
      <c r="F16751" s="71"/>
      <c r="G16751" s="71"/>
      <c r="H16751" s="71"/>
      <c r="I16751" s="71"/>
      <c r="J16751" s="71"/>
      <c r="K16751" s="71"/>
      <c r="L16751" s="176"/>
      <c r="N16751" s="71"/>
      <c r="Z16751" s="92"/>
      <c r="AD16751" s="87"/>
    </row>
    <row r="16752" spans="3:30">
      <c r="C16752" s="88"/>
      <c r="D16752" s="71"/>
      <c r="E16752" s="71"/>
      <c r="F16752" s="71"/>
      <c r="G16752" s="71"/>
      <c r="H16752" s="71"/>
      <c r="I16752" s="71"/>
      <c r="J16752" s="71"/>
      <c r="K16752" s="71"/>
      <c r="L16752" s="176"/>
      <c r="N16752" s="71"/>
      <c r="Z16752" s="92"/>
      <c r="AD16752" s="87"/>
    </row>
    <row r="16753" spans="3:30">
      <c r="C16753" s="88"/>
      <c r="D16753" s="71"/>
      <c r="E16753" s="71"/>
      <c r="F16753" s="71"/>
      <c r="G16753" s="71"/>
      <c r="H16753" s="71"/>
      <c r="I16753" s="71"/>
      <c r="J16753" s="71"/>
      <c r="K16753" s="71"/>
      <c r="L16753" s="176"/>
      <c r="N16753" s="71"/>
      <c r="Z16753" s="92"/>
      <c r="AD16753" s="87"/>
    </row>
    <row r="16754" spans="3:30">
      <c r="C16754" s="88"/>
      <c r="D16754" s="71"/>
      <c r="E16754" s="71"/>
      <c r="F16754" s="71"/>
      <c r="G16754" s="71"/>
      <c r="H16754" s="71"/>
      <c r="I16754" s="71"/>
      <c r="J16754" s="71"/>
      <c r="K16754" s="71"/>
      <c r="L16754" s="176"/>
      <c r="N16754" s="71"/>
      <c r="Z16754" s="92"/>
      <c r="AD16754" s="87"/>
    </row>
    <row r="16755" spans="3:30">
      <c r="C16755" s="88"/>
      <c r="D16755" s="71"/>
      <c r="E16755" s="71"/>
      <c r="F16755" s="71"/>
      <c r="G16755" s="71"/>
      <c r="H16755" s="71"/>
      <c r="I16755" s="71"/>
      <c r="J16755" s="71"/>
      <c r="K16755" s="71"/>
      <c r="L16755" s="176"/>
      <c r="N16755" s="71"/>
      <c r="Z16755" s="92"/>
      <c r="AD16755" s="87"/>
    </row>
    <row r="16756" spans="3:30">
      <c r="C16756" s="88"/>
      <c r="D16756" s="71"/>
      <c r="E16756" s="71"/>
      <c r="F16756" s="71"/>
      <c r="G16756" s="71"/>
      <c r="H16756" s="71"/>
      <c r="I16756" s="71"/>
      <c r="J16756" s="71"/>
      <c r="K16756" s="71"/>
      <c r="L16756" s="176"/>
      <c r="N16756" s="71"/>
      <c r="Z16756" s="92"/>
      <c r="AD16756" s="87"/>
    </row>
    <row r="16757" spans="3:30">
      <c r="C16757" s="88"/>
      <c r="D16757" s="71"/>
      <c r="E16757" s="71"/>
      <c r="F16757" s="71"/>
      <c r="G16757" s="71"/>
      <c r="H16757" s="71"/>
      <c r="I16757" s="71"/>
      <c r="J16757" s="71"/>
      <c r="K16757" s="71"/>
      <c r="L16757" s="176"/>
      <c r="N16757" s="71"/>
      <c r="Z16757" s="92"/>
      <c r="AD16757" s="87"/>
    </row>
    <row r="16758" spans="3:30">
      <c r="C16758" s="88"/>
      <c r="D16758" s="71"/>
      <c r="E16758" s="71"/>
      <c r="F16758" s="71"/>
      <c r="G16758" s="71"/>
      <c r="H16758" s="71"/>
      <c r="I16758" s="71"/>
      <c r="J16758" s="71"/>
      <c r="K16758" s="71"/>
      <c r="L16758" s="176"/>
      <c r="N16758" s="71"/>
      <c r="Z16758" s="92"/>
      <c r="AD16758" s="87"/>
    </row>
    <row r="16759" spans="3:30">
      <c r="C16759" s="88"/>
      <c r="D16759" s="71"/>
      <c r="E16759" s="71"/>
      <c r="F16759" s="71"/>
      <c r="G16759" s="71"/>
      <c r="H16759" s="71"/>
      <c r="I16759" s="71"/>
      <c r="J16759" s="71"/>
      <c r="K16759" s="71"/>
      <c r="L16759" s="176"/>
      <c r="N16759" s="71"/>
      <c r="Z16759" s="92"/>
      <c r="AD16759" s="87"/>
    </row>
    <row r="16760" spans="3:30">
      <c r="C16760" s="88"/>
      <c r="D16760" s="71"/>
      <c r="E16760" s="71"/>
      <c r="F16760" s="71"/>
      <c r="G16760" s="71"/>
      <c r="H16760" s="71"/>
      <c r="I16760" s="71"/>
      <c r="J16760" s="71"/>
      <c r="K16760" s="71"/>
      <c r="L16760" s="176"/>
      <c r="N16760" s="71"/>
      <c r="Z16760" s="92"/>
      <c r="AD16760" s="87"/>
    </row>
    <row r="16761" spans="3:30">
      <c r="C16761" s="88"/>
      <c r="D16761" s="71"/>
      <c r="E16761" s="71"/>
      <c r="F16761" s="71"/>
      <c r="G16761" s="71"/>
      <c r="H16761" s="71"/>
      <c r="I16761" s="71"/>
      <c r="J16761" s="71"/>
      <c r="K16761" s="71"/>
      <c r="L16761" s="176"/>
      <c r="N16761" s="71"/>
      <c r="Z16761" s="92"/>
      <c r="AD16761" s="87"/>
    </row>
    <row r="16762" spans="3:30">
      <c r="C16762" s="88"/>
      <c r="D16762" s="71"/>
      <c r="E16762" s="71"/>
      <c r="F16762" s="71"/>
      <c r="G16762" s="71"/>
      <c r="H16762" s="71"/>
      <c r="I16762" s="71"/>
      <c r="J16762" s="71"/>
      <c r="K16762" s="71"/>
      <c r="L16762" s="176"/>
      <c r="N16762" s="71"/>
      <c r="Z16762" s="92"/>
      <c r="AD16762" s="87"/>
    </row>
    <row r="16763" spans="3:30">
      <c r="C16763" s="88"/>
      <c r="D16763" s="71"/>
      <c r="E16763" s="71"/>
      <c r="F16763" s="71"/>
      <c r="G16763" s="71"/>
      <c r="H16763" s="71"/>
      <c r="I16763" s="71"/>
      <c r="J16763" s="71"/>
      <c r="K16763" s="71"/>
      <c r="L16763" s="176"/>
      <c r="N16763" s="71"/>
      <c r="Z16763" s="92"/>
      <c r="AD16763" s="87"/>
    </row>
    <row r="16764" spans="3:30">
      <c r="C16764" s="88"/>
      <c r="D16764" s="71"/>
      <c r="E16764" s="71"/>
      <c r="F16764" s="71"/>
      <c r="G16764" s="71"/>
      <c r="H16764" s="71"/>
      <c r="I16764" s="71"/>
      <c r="J16764" s="71"/>
      <c r="K16764" s="71"/>
      <c r="L16764" s="176"/>
      <c r="N16764" s="71"/>
      <c r="Z16764" s="92"/>
      <c r="AD16764" s="87"/>
    </row>
    <row r="16765" spans="3:30">
      <c r="C16765" s="88"/>
      <c r="D16765" s="71"/>
      <c r="E16765" s="71"/>
      <c r="F16765" s="71"/>
      <c r="G16765" s="71"/>
      <c r="H16765" s="71"/>
      <c r="I16765" s="71"/>
      <c r="J16765" s="71"/>
      <c r="K16765" s="71"/>
      <c r="L16765" s="176"/>
      <c r="N16765" s="71"/>
      <c r="Z16765" s="92"/>
      <c r="AD16765" s="87"/>
    </row>
    <row r="16766" spans="3:30">
      <c r="C16766" s="88"/>
      <c r="D16766" s="71"/>
      <c r="E16766" s="71"/>
      <c r="F16766" s="71"/>
      <c r="G16766" s="71"/>
      <c r="H16766" s="71"/>
      <c r="I16766" s="71"/>
      <c r="J16766" s="71"/>
      <c r="K16766" s="71"/>
      <c r="L16766" s="176"/>
      <c r="N16766" s="71"/>
      <c r="Z16766" s="92"/>
      <c r="AD16766" s="87"/>
    </row>
    <row r="16767" spans="3:30">
      <c r="C16767" s="88"/>
      <c r="D16767" s="71"/>
      <c r="E16767" s="71"/>
      <c r="F16767" s="71"/>
      <c r="G16767" s="71"/>
      <c r="H16767" s="71"/>
      <c r="I16767" s="71"/>
      <c r="J16767" s="71"/>
      <c r="K16767" s="71"/>
      <c r="L16767" s="176"/>
      <c r="N16767" s="71"/>
      <c r="Z16767" s="92"/>
      <c r="AD16767" s="87"/>
    </row>
    <row r="16768" spans="3:30">
      <c r="C16768" s="88"/>
      <c r="D16768" s="71"/>
      <c r="E16768" s="71"/>
      <c r="F16768" s="71"/>
      <c r="G16768" s="71"/>
      <c r="H16768" s="71"/>
      <c r="I16768" s="71"/>
      <c r="J16768" s="71"/>
      <c r="K16768" s="71"/>
      <c r="L16768" s="176"/>
      <c r="N16768" s="71"/>
      <c r="Z16768" s="92"/>
      <c r="AD16768" s="87"/>
    </row>
    <row r="16769" spans="3:30">
      <c r="C16769" s="88"/>
      <c r="D16769" s="71"/>
      <c r="E16769" s="71"/>
      <c r="F16769" s="71"/>
      <c r="G16769" s="71"/>
      <c r="H16769" s="71"/>
      <c r="I16769" s="71"/>
      <c r="J16769" s="71"/>
      <c r="K16769" s="71"/>
      <c r="L16769" s="176"/>
      <c r="N16769" s="71"/>
      <c r="Z16769" s="92"/>
      <c r="AD16769" s="87"/>
    </row>
    <row r="16770" spans="3:30">
      <c r="C16770" s="88"/>
      <c r="D16770" s="71"/>
      <c r="E16770" s="71"/>
      <c r="F16770" s="71"/>
      <c r="G16770" s="71"/>
      <c r="H16770" s="71"/>
      <c r="I16770" s="71"/>
      <c r="J16770" s="71"/>
      <c r="K16770" s="71"/>
      <c r="L16770" s="176"/>
      <c r="N16770" s="71"/>
      <c r="Z16770" s="92"/>
      <c r="AD16770" s="87"/>
    </row>
    <row r="16771" spans="3:30">
      <c r="C16771" s="88"/>
      <c r="D16771" s="71"/>
      <c r="E16771" s="71"/>
      <c r="F16771" s="71"/>
      <c r="G16771" s="71"/>
      <c r="H16771" s="71"/>
      <c r="I16771" s="71"/>
      <c r="J16771" s="71"/>
      <c r="K16771" s="71"/>
      <c r="L16771" s="176"/>
      <c r="N16771" s="71"/>
      <c r="Z16771" s="92"/>
      <c r="AD16771" s="87"/>
    </row>
    <row r="16772" spans="3:30">
      <c r="C16772" s="88"/>
      <c r="D16772" s="71"/>
      <c r="E16772" s="71"/>
      <c r="F16772" s="71"/>
      <c r="G16772" s="71"/>
      <c r="H16772" s="71"/>
      <c r="I16772" s="71"/>
      <c r="J16772" s="71"/>
      <c r="K16772" s="71"/>
      <c r="L16772" s="176"/>
      <c r="N16772" s="71"/>
      <c r="Z16772" s="92"/>
      <c r="AD16772" s="87"/>
    </row>
    <row r="16773" spans="3:30">
      <c r="C16773" s="88"/>
      <c r="D16773" s="71"/>
      <c r="E16773" s="71"/>
      <c r="F16773" s="71"/>
      <c r="G16773" s="71"/>
      <c r="H16773" s="71"/>
      <c r="I16773" s="71"/>
      <c r="J16773" s="71"/>
      <c r="K16773" s="71"/>
      <c r="L16773" s="176"/>
      <c r="N16773" s="71"/>
      <c r="Z16773" s="92"/>
      <c r="AD16773" s="87"/>
    </row>
    <row r="16774" spans="3:30">
      <c r="C16774" s="88"/>
      <c r="D16774" s="71"/>
      <c r="E16774" s="71"/>
      <c r="F16774" s="71"/>
      <c r="G16774" s="71"/>
      <c r="H16774" s="71"/>
      <c r="I16774" s="71"/>
      <c r="J16774" s="71"/>
      <c r="K16774" s="71"/>
      <c r="L16774" s="176"/>
      <c r="N16774" s="71"/>
      <c r="Z16774" s="92"/>
      <c r="AD16774" s="87"/>
    </row>
    <row r="16775" spans="3:30">
      <c r="C16775" s="88"/>
      <c r="D16775" s="71"/>
      <c r="E16775" s="71"/>
      <c r="F16775" s="71"/>
      <c r="G16775" s="71"/>
      <c r="H16775" s="71"/>
      <c r="I16775" s="71"/>
      <c r="J16775" s="71"/>
      <c r="K16775" s="71"/>
      <c r="L16775" s="176"/>
      <c r="N16775" s="71"/>
      <c r="Z16775" s="92"/>
      <c r="AD16775" s="87"/>
    </row>
    <row r="16776" spans="3:30">
      <c r="C16776" s="88"/>
      <c r="D16776" s="71"/>
      <c r="E16776" s="71"/>
      <c r="F16776" s="71"/>
      <c r="G16776" s="71"/>
      <c r="H16776" s="71"/>
      <c r="I16776" s="71"/>
      <c r="J16776" s="71"/>
      <c r="K16776" s="71"/>
      <c r="L16776" s="176"/>
      <c r="N16776" s="71"/>
      <c r="Z16776" s="92"/>
      <c r="AD16776" s="87"/>
    </row>
    <row r="16777" spans="3:30">
      <c r="C16777" s="88"/>
      <c r="D16777" s="71"/>
      <c r="E16777" s="71"/>
      <c r="F16777" s="71"/>
      <c r="G16777" s="71"/>
      <c r="H16777" s="71"/>
      <c r="I16777" s="71"/>
      <c r="J16777" s="71"/>
      <c r="K16777" s="71"/>
      <c r="L16777" s="176"/>
      <c r="N16777" s="71"/>
      <c r="Z16777" s="92"/>
      <c r="AD16777" s="87"/>
    </row>
    <row r="16778" spans="3:30">
      <c r="C16778" s="88"/>
      <c r="D16778" s="71"/>
      <c r="E16778" s="71"/>
      <c r="F16778" s="71"/>
      <c r="G16778" s="71"/>
      <c r="H16778" s="71"/>
      <c r="I16778" s="71"/>
      <c r="J16778" s="71"/>
      <c r="K16778" s="71"/>
      <c r="L16778" s="176"/>
      <c r="N16778" s="71"/>
      <c r="Z16778" s="92"/>
      <c r="AD16778" s="87"/>
    </row>
    <row r="16779" spans="3:30">
      <c r="C16779" s="88"/>
      <c r="D16779" s="71"/>
      <c r="E16779" s="71"/>
      <c r="F16779" s="71"/>
      <c r="G16779" s="71"/>
      <c r="H16779" s="71"/>
      <c r="I16779" s="71"/>
      <c r="J16779" s="71"/>
      <c r="K16779" s="71"/>
      <c r="L16779" s="176"/>
      <c r="N16779" s="71"/>
      <c r="Z16779" s="92"/>
      <c r="AD16779" s="87"/>
    </row>
    <row r="16780" spans="3:30">
      <c r="C16780" s="88"/>
      <c r="D16780" s="71"/>
      <c r="E16780" s="71"/>
      <c r="F16780" s="71"/>
      <c r="G16780" s="71"/>
      <c r="H16780" s="71"/>
      <c r="I16780" s="71"/>
      <c r="J16780" s="71"/>
      <c r="K16780" s="71"/>
      <c r="L16780" s="176"/>
      <c r="N16780" s="71"/>
      <c r="Z16780" s="92"/>
      <c r="AD16780" s="87"/>
    </row>
    <row r="16781" spans="3:30">
      <c r="C16781" s="88"/>
      <c r="D16781" s="71"/>
      <c r="E16781" s="71"/>
      <c r="F16781" s="71"/>
      <c r="G16781" s="71"/>
      <c r="H16781" s="71"/>
      <c r="I16781" s="71"/>
      <c r="J16781" s="71"/>
      <c r="K16781" s="71"/>
      <c r="L16781" s="176"/>
      <c r="N16781" s="71"/>
      <c r="Z16781" s="92"/>
      <c r="AD16781" s="87"/>
    </row>
    <row r="16782" spans="3:30">
      <c r="C16782" s="88"/>
      <c r="D16782" s="71"/>
      <c r="E16782" s="71"/>
      <c r="F16782" s="71"/>
      <c r="G16782" s="71"/>
      <c r="H16782" s="71"/>
      <c r="I16782" s="71"/>
      <c r="J16782" s="71"/>
      <c r="K16782" s="71"/>
      <c r="L16782" s="176"/>
      <c r="N16782" s="71"/>
      <c r="Z16782" s="92"/>
      <c r="AD16782" s="87"/>
    </row>
    <row r="16783" spans="3:30">
      <c r="C16783" s="88"/>
      <c r="D16783" s="71"/>
      <c r="E16783" s="71"/>
      <c r="F16783" s="71"/>
      <c r="G16783" s="71"/>
      <c r="H16783" s="71"/>
      <c r="I16783" s="71"/>
      <c r="J16783" s="71"/>
      <c r="K16783" s="71"/>
      <c r="L16783" s="176"/>
      <c r="N16783" s="71"/>
      <c r="Z16783" s="92"/>
      <c r="AD16783" s="87"/>
    </row>
    <row r="16784" spans="3:30">
      <c r="C16784" s="88"/>
      <c r="D16784" s="71"/>
      <c r="E16784" s="71"/>
      <c r="F16784" s="71"/>
      <c r="G16784" s="71"/>
      <c r="H16784" s="71"/>
      <c r="I16784" s="71"/>
      <c r="J16784" s="71"/>
      <c r="K16784" s="71"/>
      <c r="L16784" s="176"/>
      <c r="N16784" s="71"/>
      <c r="Z16784" s="92"/>
      <c r="AD16784" s="87"/>
    </row>
    <row r="16785" spans="3:30">
      <c r="C16785" s="88"/>
      <c r="D16785" s="71"/>
      <c r="E16785" s="71"/>
      <c r="F16785" s="71"/>
      <c r="G16785" s="71"/>
      <c r="H16785" s="71"/>
      <c r="I16785" s="71"/>
      <c r="J16785" s="71"/>
      <c r="K16785" s="71"/>
      <c r="L16785" s="176"/>
      <c r="N16785" s="71"/>
      <c r="Z16785" s="92"/>
      <c r="AD16785" s="87"/>
    </row>
    <row r="16786" spans="3:30">
      <c r="C16786" s="88"/>
      <c r="D16786" s="71"/>
      <c r="E16786" s="71"/>
      <c r="F16786" s="71"/>
      <c r="G16786" s="71"/>
      <c r="H16786" s="71"/>
      <c r="I16786" s="71"/>
      <c r="J16786" s="71"/>
      <c r="K16786" s="71"/>
      <c r="L16786" s="176"/>
      <c r="N16786" s="71"/>
      <c r="Z16786" s="92"/>
      <c r="AD16786" s="87"/>
    </row>
    <row r="16787" spans="3:30">
      <c r="C16787" s="88"/>
      <c r="D16787" s="71"/>
      <c r="E16787" s="71"/>
      <c r="F16787" s="71"/>
      <c r="G16787" s="71"/>
      <c r="H16787" s="71"/>
      <c r="I16787" s="71"/>
      <c r="J16787" s="71"/>
      <c r="K16787" s="71"/>
      <c r="L16787" s="176"/>
      <c r="N16787" s="71"/>
      <c r="Z16787" s="92"/>
      <c r="AD16787" s="87"/>
    </row>
    <row r="16788" spans="3:30">
      <c r="C16788" s="88"/>
      <c r="D16788" s="71"/>
      <c r="E16788" s="71"/>
      <c r="F16788" s="71"/>
      <c r="G16788" s="71"/>
      <c r="H16788" s="71"/>
      <c r="I16788" s="71"/>
      <c r="J16788" s="71"/>
      <c r="K16788" s="71"/>
      <c r="L16788" s="176"/>
      <c r="N16788" s="71"/>
      <c r="Z16788" s="92"/>
      <c r="AD16788" s="87"/>
    </row>
    <row r="16789" spans="3:30">
      <c r="C16789" s="88"/>
      <c r="D16789" s="71"/>
      <c r="E16789" s="71"/>
      <c r="F16789" s="71"/>
      <c r="G16789" s="71"/>
      <c r="H16789" s="71"/>
      <c r="I16789" s="71"/>
      <c r="J16789" s="71"/>
      <c r="K16789" s="71"/>
      <c r="L16789" s="176"/>
      <c r="N16789" s="71"/>
      <c r="Z16789" s="92"/>
      <c r="AD16789" s="87"/>
    </row>
    <row r="16790" spans="3:30">
      <c r="C16790" s="88"/>
      <c r="D16790" s="71"/>
      <c r="E16790" s="71"/>
      <c r="F16790" s="71"/>
      <c r="G16790" s="71"/>
      <c r="H16790" s="71"/>
      <c r="I16790" s="71"/>
      <c r="J16790" s="71"/>
      <c r="K16790" s="71"/>
      <c r="L16790" s="176"/>
      <c r="N16790" s="71"/>
      <c r="Z16790" s="92"/>
      <c r="AD16790" s="87"/>
    </row>
    <row r="16791" spans="3:30">
      <c r="C16791" s="88"/>
      <c r="D16791" s="71"/>
      <c r="E16791" s="71"/>
      <c r="F16791" s="71"/>
      <c r="G16791" s="71"/>
      <c r="H16791" s="71"/>
      <c r="I16791" s="71"/>
      <c r="J16791" s="71"/>
      <c r="K16791" s="71"/>
      <c r="L16791" s="176"/>
      <c r="N16791" s="71"/>
      <c r="Z16791" s="92"/>
      <c r="AD16791" s="87"/>
    </row>
    <row r="16792" spans="3:30">
      <c r="C16792" s="88"/>
      <c r="D16792" s="71"/>
      <c r="E16792" s="71"/>
      <c r="F16792" s="71"/>
      <c r="G16792" s="71"/>
      <c r="H16792" s="71"/>
      <c r="I16792" s="71"/>
      <c r="J16792" s="71"/>
      <c r="K16792" s="71"/>
      <c r="L16792" s="176"/>
      <c r="N16792" s="71"/>
      <c r="Z16792" s="92"/>
      <c r="AD16792" s="87"/>
    </row>
    <row r="16793" spans="3:30">
      <c r="C16793" s="88"/>
      <c r="D16793" s="71"/>
      <c r="E16793" s="71"/>
      <c r="F16793" s="71"/>
      <c r="G16793" s="71"/>
      <c r="H16793" s="71"/>
      <c r="I16793" s="71"/>
      <c r="J16793" s="71"/>
      <c r="K16793" s="71"/>
      <c r="L16793" s="176"/>
      <c r="N16793" s="71"/>
      <c r="Z16793" s="92"/>
      <c r="AD16793" s="87"/>
    </row>
    <row r="16794" spans="3:30">
      <c r="C16794" s="88"/>
      <c r="D16794" s="71"/>
      <c r="E16794" s="71"/>
      <c r="F16794" s="71"/>
      <c r="G16794" s="71"/>
      <c r="H16794" s="71"/>
      <c r="I16794" s="71"/>
      <c r="J16794" s="71"/>
      <c r="K16794" s="71"/>
      <c r="L16794" s="176"/>
      <c r="N16794" s="71"/>
      <c r="Z16794" s="92"/>
      <c r="AD16794" s="87"/>
    </row>
    <row r="16795" spans="3:30">
      <c r="C16795" s="88"/>
      <c r="D16795" s="71"/>
      <c r="E16795" s="71"/>
      <c r="F16795" s="71"/>
      <c r="G16795" s="71"/>
      <c r="H16795" s="71"/>
      <c r="I16795" s="71"/>
      <c r="J16795" s="71"/>
      <c r="K16795" s="71"/>
      <c r="L16795" s="176"/>
      <c r="N16795" s="71"/>
      <c r="Z16795" s="92"/>
      <c r="AD16795" s="87"/>
    </row>
    <row r="16796" spans="3:30">
      <c r="C16796" s="88"/>
      <c r="D16796" s="71"/>
      <c r="E16796" s="71"/>
      <c r="F16796" s="71"/>
      <c r="G16796" s="71"/>
      <c r="H16796" s="71"/>
      <c r="I16796" s="71"/>
      <c r="J16796" s="71"/>
      <c r="K16796" s="71"/>
      <c r="L16796" s="176"/>
      <c r="N16796" s="71"/>
      <c r="Z16796" s="92"/>
      <c r="AD16796" s="87"/>
    </row>
    <row r="16797" spans="3:30">
      <c r="C16797" s="88"/>
      <c r="D16797" s="71"/>
      <c r="E16797" s="71"/>
      <c r="F16797" s="71"/>
      <c r="G16797" s="71"/>
      <c r="H16797" s="71"/>
      <c r="I16797" s="71"/>
      <c r="J16797" s="71"/>
      <c r="K16797" s="71"/>
      <c r="L16797" s="176"/>
      <c r="N16797" s="71"/>
      <c r="Z16797" s="92"/>
      <c r="AD16797" s="87"/>
    </row>
    <row r="16798" spans="3:30">
      <c r="C16798" s="88"/>
      <c r="D16798" s="71"/>
      <c r="E16798" s="71"/>
      <c r="F16798" s="71"/>
      <c r="G16798" s="71"/>
      <c r="H16798" s="71"/>
      <c r="I16798" s="71"/>
      <c r="J16798" s="71"/>
      <c r="K16798" s="71"/>
      <c r="L16798" s="176"/>
      <c r="N16798" s="71"/>
      <c r="Z16798" s="92"/>
      <c r="AD16798" s="87"/>
    </row>
    <row r="16799" spans="3:30">
      <c r="C16799" s="88"/>
      <c r="D16799" s="71"/>
      <c r="E16799" s="71"/>
      <c r="F16799" s="71"/>
      <c r="G16799" s="71"/>
      <c r="H16799" s="71"/>
      <c r="I16799" s="71"/>
      <c r="J16799" s="71"/>
      <c r="K16799" s="71"/>
      <c r="L16799" s="176"/>
      <c r="N16799" s="71"/>
      <c r="Z16799" s="92"/>
      <c r="AD16799" s="87"/>
    </row>
    <row r="16800" spans="3:30">
      <c r="C16800" s="88"/>
      <c r="D16800" s="71"/>
      <c r="E16800" s="71"/>
      <c r="F16800" s="71"/>
      <c r="G16800" s="71"/>
      <c r="H16800" s="71"/>
      <c r="I16800" s="71"/>
      <c r="J16800" s="71"/>
      <c r="K16800" s="71"/>
      <c r="L16800" s="176"/>
      <c r="N16800" s="71"/>
      <c r="Z16800" s="92"/>
      <c r="AD16800" s="87"/>
    </row>
    <row r="16801" spans="3:30">
      <c r="C16801" s="88"/>
      <c r="D16801" s="71"/>
      <c r="E16801" s="71"/>
      <c r="F16801" s="71"/>
      <c r="G16801" s="71"/>
      <c r="H16801" s="71"/>
      <c r="I16801" s="71"/>
      <c r="J16801" s="71"/>
      <c r="K16801" s="71"/>
      <c r="L16801" s="176"/>
      <c r="N16801" s="71"/>
      <c r="Z16801" s="92"/>
      <c r="AD16801" s="87"/>
    </row>
    <row r="16802" spans="3:30">
      <c r="C16802" s="88"/>
      <c r="D16802" s="71"/>
      <c r="E16802" s="71"/>
      <c r="F16802" s="71"/>
      <c r="G16802" s="71"/>
      <c r="H16802" s="71"/>
      <c r="I16802" s="71"/>
      <c r="J16802" s="71"/>
      <c r="K16802" s="71"/>
      <c r="L16802" s="176"/>
      <c r="N16802" s="71"/>
      <c r="Z16802" s="92"/>
      <c r="AD16802" s="87"/>
    </row>
    <row r="16803" spans="3:30">
      <c r="C16803" s="88"/>
      <c r="D16803" s="71"/>
      <c r="E16803" s="71"/>
      <c r="F16803" s="71"/>
      <c r="G16803" s="71"/>
      <c r="H16803" s="71"/>
      <c r="I16803" s="71"/>
      <c r="J16803" s="71"/>
      <c r="K16803" s="71"/>
      <c r="L16803" s="176"/>
      <c r="N16803" s="71"/>
      <c r="Z16803" s="92"/>
      <c r="AD16803" s="87"/>
    </row>
    <row r="16804" spans="3:30">
      <c r="C16804" s="88"/>
      <c r="D16804" s="71"/>
      <c r="E16804" s="71"/>
      <c r="F16804" s="71"/>
      <c r="G16804" s="71"/>
      <c r="H16804" s="71"/>
      <c r="I16804" s="71"/>
      <c r="J16804" s="71"/>
      <c r="K16804" s="71"/>
      <c r="L16804" s="176"/>
      <c r="N16804" s="71"/>
      <c r="Z16804" s="92"/>
      <c r="AD16804" s="87"/>
    </row>
    <row r="16805" spans="3:30">
      <c r="C16805" s="88"/>
      <c r="D16805" s="71"/>
      <c r="E16805" s="71"/>
      <c r="F16805" s="71"/>
      <c r="G16805" s="71"/>
      <c r="H16805" s="71"/>
      <c r="I16805" s="71"/>
      <c r="J16805" s="71"/>
      <c r="K16805" s="71"/>
      <c r="L16805" s="176"/>
      <c r="N16805" s="71"/>
      <c r="Z16805" s="92"/>
      <c r="AD16805" s="87"/>
    </row>
    <row r="16806" spans="3:30">
      <c r="C16806" s="88"/>
      <c r="D16806" s="71"/>
      <c r="E16806" s="71"/>
      <c r="F16806" s="71"/>
      <c r="G16806" s="71"/>
      <c r="H16806" s="71"/>
      <c r="I16806" s="71"/>
      <c r="J16806" s="71"/>
      <c r="K16806" s="71"/>
      <c r="L16806" s="176"/>
      <c r="N16806" s="71"/>
      <c r="Z16806" s="92"/>
      <c r="AD16806" s="87"/>
    </row>
    <row r="16807" spans="3:30">
      <c r="C16807" s="88"/>
      <c r="D16807" s="71"/>
      <c r="E16807" s="71"/>
      <c r="F16807" s="71"/>
      <c r="G16807" s="71"/>
      <c r="H16807" s="71"/>
      <c r="I16807" s="71"/>
      <c r="J16807" s="71"/>
      <c r="K16807" s="71"/>
      <c r="L16807" s="176"/>
      <c r="N16807" s="71"/>
      <c r="Z16807" s="92"/>
      <c r="AD16807" s="87"/>
    </row>
    <row r="16808" spans="3:30">
      <c r="C16808" s="88"/>
      <c r="D16808" s="71"/>
      <c r="E16808" s="71"/>
      <c r="F16808" s="71"/>
      <c r="G16808" s="71"/>
      <c r="H16808" s="71"/>
      <c r="I16808" s="71"/>
      <c r="J16808" s="71"/>
      <c r="K16808" s="71"/>
      <c r="L16808" s="176"/>
      <c r="N16808" s="71"/>
      <c r="Z16808" s="92"/>
      <c r="AD16808" s="87"/>
    </row>
    <row r="16809" spans="3:30">
      <c r="C16809" s="88"/>
      <c r="D16809" s="71"/>
      <c r="E16809" s="71"/>
      <c r="F16809" s="71"/>
      <c r="G16809" s="71"/>
      <c r="H16809" s="71"/>
      <c r="I16809" s="71"/>
      <c r="J16809" s="71"/>
      <c r="K16809" s="71"/>
      <c r="L16809" s="176"/>
      <c r="N16809" s="71"/>
      <c r="Z16809" s="92"/>
      <c r="AD16809" s="87"/>
    </row>
    <row r="16810" spans="3:30">
      <c r="C16810" s="88"/>
      <c r="D16810" s="71"/>
      <c r="E16810" s="71"/>
      <c r="F16810" s="71"/>
      <c r="G16810" s="71"/>
      <c r="H16810" s="71"/>
      <c r="I16810" s="71"/>
      <c r="J16810" s="71"/>
      <c r="K16810" s="71"/>
      <c r="L16810" s="176"/>
      <c r="N16810" s="71"/>
      <c r="Z16810" s="92"/>
      <c r="AD16810" s="87"/>
    </row>
    <row r="16811" spans="3:30">
      <c r="C16811" s="88"/>
      <c r="D16811" s="71"/>
      <c r="E16811" s="71"/>
      <c r="F16811" s="71"/>
      <c r="G16811" s="71"/>
      <c r="H16811" s="71"/>
      <c r="I16811" s="71"/>
      <c r="J16811" s="71"/>
      <c r="K16811" s="71"/>
      <c r="L16811" s="176"/>
      <c r="N16811" s="71"/>
      <c r="Z16811" s="92"/>
      <c r="AD16811" s="87"/>
    </row>
    <row r="16812" spans="3:30">
      <c r="C16812" s="88"/>
      <c r="D16812" s="71"/>
      <c r="E16812" s="71"/>
      <c r="F16812" s="71"/>
      <c r="G16812" s="71"/>
      <c r="H16812" s="71"/>
      <c r="I16812" s="71"/>
      <c r="J16812" s="71"/>
      <c r="K16812" s="71"/>
      <c r="L16812" s="176"/>
      <c r="N16812" s="71"/>
      <c r="Z16812" s="92"/>
      <c r="AD16812" s="87"/>
    </row>
    <row r="16813" spans="3:30">
      <c r="C16813" s="88"/>
      <c r="D16813" s="71"/>
      <c r="E16813" s="71"/>
      <c r="F16813" s="71"/>
      <c r="G16813" s="71"/>
      <c r="H16813" s="71"/>
      <c r="I16813" s="71"/>
      <c r="J16813" s="71"/>
      <c r="K16813" s="71"/>
      <c r="L16813" s="176"/>
      <c r="N16813" s="71"/>
      <c r="Z16813" s="92"/>
      <c r="AD16813" s="87"/>
    </row>
    <row r="16814" spans="3:30">
      <c r="C16814" s="88"/>
      <c r="D16814" s="71"/>
      <c r="E16814" s="71"/>
      <c r="F16814" s="71"/>
      <c r="G16814" s="71"/>
      <c r="H16814" s="71"/>
      <c r="I16814" s="71"/>
      <c r="J16814" s="71"/>
      <c r="K16814" s="71"/>
      <c r="L16814" s="176"/>
      <c r="N16814" s="71"/>
      <c r="Z16814" s="92"/>
      <c r="AD16814" s="87"/>
    </row>
    <row r="16815" spans="3:30">
      <c r="C16815" s="88"/>
      <c r="D16815" s="71"/>
      <c r="E16815" s="71"/>
      <c r="F16815" s="71"/>
      <c r="G16815" s="71"/>
      <c r="H16815" s="71"/>
      <c r="I16815" s="71"/>
      <c r="J16815" s="71"/>
      <c r="K16815" s="71"/>
      <c r="L16815" s="176"/>
      <c r="N16815" s="71"/>
      <c r="Z16815" s="92"/>
      <c r="AD16815" s="87"/>
    </row>
    <row r="16816" spans="3:30">
      <c r="C16816" s="88"/>
      <c r="D16816" s="71"/>
      <c r="E16816" s="71"/>
      <c r="F16816" s="71"/>
      <c r="G16816" s="71"/>
      <c r="H16816" s="71"/>
      <c r="I16816" s="71"/>
      <c r="J16816" s="71"/>
      <c r="K16816" s="71"/>
      <c r="L16816" s="176"/>
      <c r="N16816" s="71"/>
      <c r="Z16816" s="92"/>
      <c r="AD16816" s="87"/>
    </row>
    <row r="16817" spans="3:30">
      <c r="C16817" s="88"/>
      <c r="D16817" s="71"/>
      <c r="E16817" s="71"/>
      <c r="F16817" s="71"/>
      <c r="G16817" s="71"/>
      <c r="H16817" s="71"/>
      <c r="I16817" s="71"/>
      <c r="J16817" s="71"/>
      <c r="K16817" s="71"/>
      <c r="L16817" s="176"/>
      <c r="N16817" s="71"/>
      <c r="Z16817" s="92"/>
      <c r="AD16817" s="87"/>
    </row>
    <row r="16818" spans="3:30">
      <c r="C16818" s="88"/>
      <c r="D16818" s="71"/>
      <c r="E16818" s="71"/>
      <c r="F16818" s="71"/>
      <c r="G16818" s="71"/>
      <c r="H16818" s="71"/>
      <c r="I16818" s="71"/>
      <c r="J16818" s="71"/>
      <c r="K16818" s="71"/>
      <c r="L16818" s="176"/>
      <c r="N16818" s="71"/>
      <c r="Z16818" s="92"/>
      <c r="AD16818" s="87"/>
    </row>
    <row r="16819" spans="3:30">
      <c r="C16819" s="88"/>
      <c r="D16819" s="71"/>
      <c r="E16819" s="71"/>
      <c r="F16819" s="71"/>
      <c r="G16819" s="71"/>
      <c r="H16819" s="71"/>
      <c r="I16819" s="71"/>
      <c r="J16819" s="71"/>
      <c r="K16819" s="71"/>
      <c r="L16819" s="176"/>
      <c r="N16819" s="71"/>
      <c r="Z16819" s="92"/>
      <c r="AD16819" s="87"/>
    </row>
    <row r="16820" spans="3:30">
      <c r="C16820" s="88"/>
      <c r="D16820" s="71"/>
      <c r="E16820" s="71"/>
      <c r="F16820" s="71"/>
      <c r="G16820" s="71"/>
      <c r="H16820" s="71"/>
      <c r="I16820" s="71"/>
      <c r="J16820" s="71"/>
      <c r="K16820" s="71"/>
      <c r="L16820" s="176"/>
      <c r="N16820" s="71"/>
      <c r="Z16820" s="92"/>
      <c r="AD16820" s="87"/>
    </row>
    <row r="16821" spans="3:30">
      <c r="C16821" s="88"/>
      <c r="D16821" s="71"/>
      <c r="E16821" s="71"/>
      <c r="F16821" s="71"/>
      <c r="G16821" s="71"/>
      <c r="H16821" s="71"/>
      <c r="I16821" s="71"/>
      <c r="J16821" s="71"/>
      <c r="K16821" s="71"/>
      <c r="L16821" s="176"/>
      <c r="N16821" s="71"/>
      <c r="Z16821" s="92"/>
      <c r="AD16821" s="87"/>
    </row>
    <row r="16822" spans="3:30">
      <c r="C16822" s="88"/>
      <c r="D16822" s="71"/>
      <c r="E16822" s="71"/>
      <c r="F16822" s="71"/>
      <c r="G16822" s="71"/>
      <c r="H16822" s="71"/>
      <c r="I16822" s="71"/>
      <c r="J16822" s="71"/>
      <c r="K16822" s="71"/>
      <c r="L16822" s="176"/>
      <c r="N16822" s="71"/>
      <c r="Z16822" s="92"/>
      <c r="AD16822" s="87"/>
    </row>
    <row r="16823" spans="3:30">
      <c r="C16823" s="88"/>
      <c r="D16823" s="71"/>
      <c r="E16823" s="71"/>
      <c r="F16823" s="71"/>
      <c r="G16823" s="71"/>
      <c r="H16823" s="71"/>
      <c r="I16823" s="71"/>
      <c r="J16823" s="71"/>
      <c r="K16823" s="71"/>
      <c r="L16823" s="176"/>
      <c r="N16823" s="71"/>
      <c r="Z16823" s="92"/>
      <c r="AD16823" s="87"/>
    </row>
    <row r="16824" spans="3:30">
      <c r="C16824" s="88"/>
      <c r="D16824" s="71"/>
      <c r="E16824" s="71"/>
      <c r="F16824" s="71"/>
      <c r="G16824" s="71"/>
      <c r="H16824" s="71"/>
      <c r="I16824" s="88"/>
      <c r="J16824" s="71"/>
      <c r="K16824" s="71"/>
      <c r="L16824" s="176"/>
      <c r="N16824" s="71"/>
      <c r="Z16824" s="92"/>
      <c r="AD16824" s="87"/>
    </row>
    <row r="16825" spans="3:30">
      <c r="C16825" s="88"/>
      <c r="D16825" s="71"/>
      <c r="E16825" s="71"/>
      <c r="F16825" s="71"/>
      <c r="G16825" s="71"/>
      <c r="H16825" s="71"/>
      <c r="I16825" s="88"/>
      <c r="J16825" s="71"/>
      <c r="K16825" s="71"/>
      <c r="L16825" s="176"/>
      <c r="N16825" s="71"/>
      <c r="Z16825" s="92"/>
      <c r="AD16825" s="87"/>
    </row>
    <row r="16826" spans="3:30">
      <c r="C16826" s="88"/>
      <c r="D16826" s="71"/>
      <c r="E16826" s="71"/>
      <c r="F16826" s="71"/>
      <c r="G16826" s="71"/>
      <c r="H16826" s="71"/>
      <c r="I16826" s="88"/>
      <c r="J16826" s="71"/>
      <c r="K16826" s="71"/>
      <c r="L16826" s="176"/>
      <c r="N16826" s="71"/>
      <c r="Z16826" s="92"/>
      <c r="AD16826" s="87"/>
    </row>
    <row r="16827" spans="3:30">
      <c r="C16827" s="88"/>
      <c r="D16827" s="71"/>
      <c r="E16827" s="71"/>
      <c r="F16827" s="71"/>
      <c r="G16827" s="71"/>
      <c r="H16827" s="71"/>
      <c r="I16827" s="88"/>
      <c r="J16827" s="71"/>
      <c r="K16827" s="71"/>
      <c r="L16827" s="176"/>
      <c r="N16827" s="71"/>
      <c r="Z16827" s="92"/>
      <c r="AD16827" s="87"/>
    </row>
    <row r="16828" spans="3:30">
      <c r="C16828" s="88"/>
      <c r="D16828" s="71"/>
      <c r="E16828" s="71"/>
      <c r="F16828" s="71"/>
      <c r="G16828" s="71"/>
      <c r="H16828" s="71"/>
      <c r="I16828" s="88"/>
      <c r="J16828" s="71"/>
      <c r="K16828" s="71"/>
      <c r="L16828" s="176"/>
      <c r="N16828" s="71"/>
      <c r="Z16828" s="92"/>
      <c r="AD16828" s="87"/>
    </row>
    <row r="16829" spans="3:30">
      <c r="C16829" s="88"/>
      <c r="D16829" s="71"/>
      <c r="E16829" s="71"/>
      <c r="F16829" s="71"/>
      <c r="G16829" s="71"/>
      <c r="H16829" s="71"/>
      <c r="I16829" s="88"/>
      <c r="J16829" s="71"/>
      <c r="K16829" s="71"/>
      <c r="L16829" s="176"/>
      <c r="N16829" s="71"/>
      <c r="Z16829" s="92"/>
      <c r="AD16829" s="87"/>
    </row>
    <row r="16830" spans="3:30">
      <c r="C16830" s="88"/>
      <c r="D16830" s="71"/>
      <c r="E16830" s="71"/>
      <c r="F16830" s="71"/>
      <c r="G16830" s="71"/>
      <c r="H16830" s="71"/>
      <c r="I16830" s="88"/>
      <c r="J16830" s="71"/>
      <c r="K16830" s="71"/>
      <c r="L16830" s="176"/>
      <c r="N16830" s="71"/>
      <c r="Z16830" s="92"/>
      <c r="AD16830" s="87"/>
    </row>
    <row r="16831" spans="3:30">
      <c r="C16831" s="88"/>
      <c r="D16831" s="71"/>
      <c r="E16831" s="71"/>
      <c r="F16831" s="71"/>
      <c r="G16831" s="71"/>
      <c r="H16831" s="71"/>
      <c r="I16831" s="88"/>
      <c r="J16831" s="71"/>
      <c r="K16831" s="71"/>
      <c r="L16831" s="176"/>
      <c r="N16831" s="71"/>
      <c r="Z16831" s="92"/>
      <c r="AD16831" s="87"/>
    </row>
    <row r="16832" spans="3:30">
      <c r="C16832" s="88"/>
      <c r="D16832" s="71"/>
      <c r="E16832" s="71"/>
      <c r="F16832" s="71"/>
      <c r="G16832" s="71"/>
      <c r="H16832" s="71"/>
      <c r="I16832" s="88"/>
      <c r="J16832" s="71"/>
      <c r="K16832" s="71"/>
      <c r="L16832" s="176"/>
      <c r="N16832" s="71"/>
      <c r="Z16832" s="92"/>
      <c r="AD16832" s="87"/>
    </row>
    <row r="16833" spans="3:30">
      <c r="C16833" s="88"/>
      <c r="D16833" s="71"/>
      <c r="E16833" s="71"/>
      <c r="F16833" s="71"/>
      <c r="G16833" s="71"/>
      <c r="H16833" s="71"/>
      <c r="I16833" s="88"/>
      <c r="J16833" s="71"/>
      <c r="K16833" s="71"/>
      <c r="L16833" s="176"/>
      <c r="N16833" s="71"/>
      <c r="Z16833" s="92"/>
      <c r="AD16833" s="87"/>
    </row>
    <row r="16834" spans="3:30">
      <c r="C16834" s="88"/>
      <c r="D16834" s="71"/>
      <c r="E16834" s="71"/>
      <c r="F16834" s="71"/>
      <c r="G16834" s="71"/>
      <c r="H16834" s="71"/>
      <c r="I16834" s="88"/>
      <c r="J16834" s="71"/>
      <c r="K16834" s="71"/>
      <c r="L16834" s="176"/>
      <c r="N16834" s="71"/>
      <c r="Z16834" s="92"/>
      <c r="AD16834" s="87"/>
    </row>
    <row r="16835" spans="3:30">
      <c r="C16835" s="88"/>
      <c r="D16835" s="71"/>
      <c r="E16835" s="71"/>
      <c r="F16835" s="71"/>
      <c r="G16835" s="71"/>
      <c r="H16835" s="71"/>
      <c r="I16835" s="88"/>
      <c r="J16835" s="71"/>
      <c r="K16835" s="71"/>
      <c r="L16835" s="176"/>
      <c r="N16835" s="71"/>
      <c r="Z16835" s="92"/>
      <c r="AD16835" s="87"/>
    </row>
    <row r="16836" spans="3:30">
      <c r="C16836" s="88"/>
      <c r="D16836" s="71"/>
      <c r="E16836" s="71"/>
      <c r="F16836" s="71"/>
      <c r="G16836" s="71"/>
      <c r="H16836" s="71"/>
      <c r="I16836" s="88"/>
      <c r="J16836" s="71"/>
      <c r="K16836" s="71"/>
      <c r="L16836" s="176"/>
      <c r="N16836" s="71"/>
      <c r="Z16836" s="92"/>
      <c r="AD16836" s="87"/>
    </row>
    <row r="16837" spans="3:30">
      <c r="C16837" s="88"/>
      <c r="D16837" s="71"/>
      <c r="E16837" s="71"/>
      <c r="F16837" s="71"/>
      <c r="G16837" s="71"/>
      <c r="H16837" s="71"/>
      <c r="I16837" s="88"/>
      <c r="J16837" s="71"/>
      <c r="K16837" s="71"/>
      <c r="L16837" s="176"/>
      <c r="N16837" s="71"/>
      <c r="Z16837" s="92"/>
      <c r="AD16837" s="87"/>
    </row>
    <row r="16838" spans="3:30">
      <c r="C16838" s="88"/>
      <c r="D16838" s="71"/>
      <c r="E16838" s="71"/>
      <c r="F16838" s="71"/>
      <c r="G16838" s="71"/>
      <c r="H16838" s="71"/>
      <c r="I16838" s="88"/>
      <c r="J16838" s="71"/>
      <c r="K16838" s="71"/>
      <c r="L16838" s="176"/>
      <c r="N16838" s="71"/>
      <c r="Z16838" s="92"/>
      <c r="AD16838" s="87"/>
    </row>
    <row r="16839" spans="3:30">
      <c r="C16839" s="88"/>
      <c r="D16839" s="71"/>
      <c r="E16839" s="71"/>
      <c r="F16839" s="71"/>
      <c r="G16839" s="71"/>
      <c r="H16839" s="71"/>
      <c r="I16839" s="88"/>
      <c r="J16839" s="71"/>
      <c r="K16839" s="71"/>
      <c r="L16839" s="176"/>
      <c r="N16839" s="71"/>
      <c r="Z16839" s="92"/>
      <c r="AD16839" s="87"/>
    </row>
    <row r="16840" spans="3:30">
      <c r="C16840" s="88"/>
      <c r="D16840" s="71"/>
      <c r="E16840" s="71"/>
      <c r="F16840" s="71"/>
      <c r="G16840" s="71"/>
      <c r="H16840" s="71"/>
      <c r="I16840" s="88"/>
      <c r="J16840" s="71"/>
      <c r="K16840" s="71"/>
      <c r="L16840" s="176"/>
      <c r="N16840" s="71"/>
      <c r="Z16840" s="92"/>
      <c r="AD16840" s="87"/>
    </row>
    <row r="16841" spans="3:30">
      <c r="C16841" s="88"/>
      <c r="D16841" s="71"/>
      <c r="E16841" s="71"/>
      <c r="F16841" s="71"/>
      <c r="G16841" s="71"/>
      <c r="H16841" s="71"/>
      <c r="I16841" s="88"/>
      <c r="J16841" s="71"/>
      <c r="K16841" s="71"/>
      <c r="L16841" s="176"/>
      <c r="N16841" s="71"/>
      <c r="Z16841" s="92"/>
      <c r="AD16841" s="87"/>
    </row>
    <row r="16842" spans="3:30">
      <c r="C16842" s="88"/>
      <c r="D16842" s="71"/>
      <c r="E16842" s="71"/>
      <c r="F16842" s="71"/>
      <c r="G16842" s="71"/>
      <c r="H16842" s="71"/>
      <c r="I16842" s="88"/>
      <c r="J16842" s="71"/>
      <c r="K16842" s="71"/>
      <c r="L16842" s="176"/>
      <c r="N16842" s="71"/>
      <c r="Z16842" s="92"/>
      <c r="AD16842" s="87"/>
    </row>
    <row r="16843" spans="3:30">
      <c r="C16843" s="88"/>
      <c r="D16843" s="71"/>
      <c r="E16843" s="71"/>
      <c r="F16843" s="71"/>
      <c r="G16843" s="71"/>
      <c r="H16843" s="71"/>
      <c r="I16843" s="88"/>
      <c r="J16843" s="71"/>
      <c r="K16843" s="71"/>
      <c r="L16843" s="176"/>
      <c r="N16843" s="71"/>
      <c r="Z16843" s="92"/>
      <c r="AD16843" s="87"/>
    </row>
    <row r="16844" spans="3:30">
      <c r="C16844" s="88"/>
      <c r="D16844" s="71"/>
      <c r="E16844" s="71"/>
      <c r="F16844" s="71"/>
      <c r="G16844" s="71"/>
      <c r="H16844" s="71"/>
      <c r="I16844" s="88"/>
      <c r="J16844" s="71"/>
      <c r="K16844" s="71"/>
      <c r="L16844" s="176"/>
      <c r="N16844" s="71"/>
      <c r="Z16844" s="92"/>
      <c r="AD16844" s="87"/>
    </row>
    <row r="16845" spans="3:30">
      <c r="C16845" s="88"/>
      <c r="D16845" s="71"/>
      <c r="E16845" s="71"/>
      <c r="F16845" s="71"/>
      <c r="G16845" s="71"/>
      <c r="H16845" s="71"/>
      <c r="I16845" s="88"/>
      <c r="J16845" s="71"/>
      <c r="K16845" s="71"/>
      <c r="L16845" s="176"/>
      <c r="N16845" s="71"/>
      <c r="Z16845" s="92"/>
      <c r="AD16845" s="87"/>
    </row>
    <row r="16846" spans="3:30">
      <c r="C16846" s="88"/>
      <c r="D16846" s="71"/>
      <c r="E16846" s="71"/>
      <c r="F16846" s="71"/>
      <c r="G16846" s="71"/>
      <c r="H16846" s="71"/>
      <c r="I16846" s="88"/>
      <c r="J16846" s="71"/>
      <c r="K16846" s="71"/>
      <c r="L16846" s="176"/>
      <c r="N16846" s="71"/>
      <c r="Z16846" s="92"/>
      <c r="AD16846" s="87"/>
    </row>
    <row r="16847" spans="3:30">
      <c r="C16847" s="88"/>
      <c r="D16847" s="71"/>
      <c r="E16847" s="71"/>
      <c r="F16847" s="71"/>
      <c r="G16847" s="71"/>
      <c r="H16847" s="71"/>
      <c r="I16847" s="88"/>
      <c r="J16847" s="71"/>
      <c r="K16847" s="71"/>
      <c r="L16847" s="176"/>
      <c r="N16847" s="71"/>
      <c r="Z16847" s="92"/>
      <c r="AD16847" s="87"/>
    </row>
    <row r="16848" spans="3:30">
      <c r="C16848" s="88"/>
      <c r="D16848" s="71"/>
      <c r="E16848" s="71"/>
      <c r="F16848" s="71"/>
      <c r="G16848" s="71"/>
      <c r="H16848" s="71"/>
      <c r="I16848" s="88"/>
      <c r="J16848" s="71"/>
      <c r="K16848" s="71"/>
      <c r="L16848" s="176"/>
      <c r="N16848" s="71"/>
      <c r="Z16848" s="92"/>
      <c r="AD16848" s="87"/>
    </row>
    <row r="16849" spans="3:30">
      <c r="C16849" s="88"/>
      <c r="D16849" s="71"/>
      <c r="E16849" s="71"/>
      <c r="F16849" s="71"/>
      <c r="G16849" s="71"/>
      <c r="H16849" s="71"/>
      <c r="I16849" s="88"/>
      <c r="J16849" s="71"/>
      <c r="K16849" s="71"/>
      <c r="L16849" s="176"/>
      <c r="N16849" s="71"/>
      <c r="Z16849" s="92"/>
      <c r="AD16849" s="87"/>
    </row>
    <row r="16850" spans="3:30">
      <c r="C16850" s="88"/>
      <c r="D16850" s="71"/>
      <c r="E16850" s="71"/>
      <c r="F16850" s="71"/>
      <c r="G16850" s="71"/>
      <c r="H16850" s="71"/>
      <c r="I16850" s="88"/>
      <c r="J16850" s="71"/>
      <c r="K16850" s="71"/>
      <c r="L16850" s="176"/>
      <c r="N16850" s="71"/>
      <c r="Z16850" s="92"/>
      <c r="AD16850" s="87"/>
    </row>
    <row r="16851" spans="3:30">
      <c r="C16851" s="88"/>
      <c r="D16851" s="71"/>
      <c r="E16851" s="71"/>
      <c r="F16851" s="71"/>
      <c r="G16851" s="71"/>
      <c r="H16851" s="71"/>
      <c r="I16851" s="88"/>
      <c r="J16851" s="71"/>
      <c r="K16851" s="71"/>
      <c r="L16851" s="176"/>
      <c r="N16851" s="71"/>
      <c r="Z16851" s="92"/>
      <c r="AD16851" s="87"/>
    </row>
    <row r="16852" spans="3:30">
      <c r="C16852" s="88"/>
      <c r="D16852" s="71"/>
      <c r="E16852" s="71"/>
      <c r="F16852" s="71"/>
      <c r="G16852" s="71"/>
      <c r="H16852" s="71"/>
      <c r="I16852" s="88"/>
      <c r="J16852" s="71"/>
      <c r="K16852" s="71"/>
      <c r="L16852" s="176"/>
      <c r="N16852" s="71"/>
      <c r="Z16852" s="92"/>
      <c r="AD16852" s="87"/>
    </row>
    <row r="16853" spans="3:30">
      <c r="C16853" s="88"/>
      <c r="D16853" s="71"/>
      <c r="E16853" s="71"/>
      <c r="F16853" s="71"/>
      <c r="G16853" s="71"/>
      <c r="H16853" s="71"/>
      <c r="I16853" s="88"/>
      <c r="J16853" s="71"/>
      <c r="K16853" s="71"/>
      <c r="L16853" s="176"/>
      <c r="N16853" s="71"/>
      <c r="Z16853" s="92"/>
      <c r="AD16853" s="87"/>
    </row>
    <row r="16854" spans="3:30">
      <c r="C16854" s="88"/>
      <c r="D16854" s="71"/>
      <c r="E16854" s="71"/>
      <c r="F16854" s="71"/>
      <c r="G16854" s="71"/>
      <c r="H16854" s="71"/>
      <c r="I16854" s="88"/>
      <c r="J16854" s="71"/>
      <c r="K16854" s="71"/>
      <c r="L16854" s="176"/>
      <c r="N16854" s="71"/>
      <c r="Z16854" s="92"/>
      <c r="AD16854" s="87"/>
    </row>
    <row r="16855" spans="3:30">
      <c r="C16855" s="88"/>
      <c r="D16855" s="71"/>
      <c r="E16855" s="71"/>
      <c r="F16855" s="71"/>
      <c r="G16855" s="71"/>
      <c r="H16855" s="71"/>
      <c r="I16855" s="88"/>
      <c r="J16855" s="71"/>
      <c r="K16855" s="71"/>
      <c r="L16855" s="176"/>
      <c r="N16855" s="71"/>
      <c r="Z16855" s="92"/>
      <c r="AD16855" s="87"/>
    </row>
    <row r="16856" spans="3:30">
      <c r="C16856" s="88"/>
      <c r="D16856" s="71"/>
      <c r="E16856" s="71"/>
      <c r="F16856" s="71"/>
      <c r="G16856" s="71"/>
      <c r="H16856" s="71"/>
      <c r="I16856" s="88"/>
      <c r="J16856" s="71"/>
      <c r="K16856" s="71"/>
      <c r="L16856" s="176"/>
      <c r="N16856" s="71"/>
      <c r="Z16856" s="92"/>
      <c r="AD16856" s="87"/>
    </row>
    <row r="16857" spans="3:30">
      <c r="C16857" s="88"/>
      <c r="D16857" s="71"/>
      <c r="E16857" s="71"/>
      <c r="F16857" s="71"/>
      <c r="G16857" s="71"/>
      <c r="H16857" s="71"/>
      <c r="I16857" s="88"/>
      <c r="J16857" s="71"/>
      <c r="K16857" s="71"/>
      <c r="L16857" s="176"/>
      <c r="N16857" s="71"/>
      <c r="Z16857" s="92"/>
      <c r="AD16857" s="87"/>
    </row>
    <row r="16858" spans="3:30">
      <c r="C16858" s="88"/>
      <c r="D16858" s="71"/>
      <c r="E16858" s="71"/>
      <c r="F16858" s="71"/>
      <c r="G16858" s="71"/>
      <c r="H16858" s="71"/>
      <c r="I16858" s="88"/>
      <c r="J16858" s="71"/>
      <c r="K16858" s="71"/>
      <c r="L16858" s="176"/>
      <c r="N16858" s="71"/>
      <c r="Z16858" s="92"/>
      <c r="AD16858" s="87"/>
    </row>
    <row r="16859" spans="3:30">
      <c r="C16859" s="88"/>
      <c r="D16859" s="71"/>
      <c r="E16859" s="71"/>
      <c r="F16859" s="71"/>
      <c r="G16859" s="71"/>
      <c r="H16859" s="71"/>
      <c r="I16859" s="88"/>
      <c r="J16859" s="71"/>
      <c r="K16859" s="71"/>
      <c r="L16859" s="176"/>
      <c r="N16859" s="71"/>
      <c r="Z16859" s="92"/>
      <c r="AD16859" s="87"/>
    </row>
    <row r="16860" spans="3:30">
      <c r="C16860" s="88"/>
      <c r="D16860" s="71"/>
      <c r="E16860" s="71"/>
      <c r="F16860" s="71"/>
      <c r="G16860" s="71"/>
      <c r="H16860" s="71"/>
      <c r="I16860" s="88"/>
      <c r="J16860" s="71"/>
      <c r="K16860" s="71"/>
      <c r="L16860" s="176"/>
      <c r="N16860" s="71"/>
      <c r="Z16860" s="92"/>
      <c r="AD16860" s="87"/>
    </row>
    <row r="16861" spans="3:30">
      <c r="C16861" s="88"/>
      <c r="D16861" s="71"/>
      <c r="E16861" s="71"/>
      <c r="F16861" s="71"/>
      <c r="G16861" s="71"/>
      <c r="H16861" s="71"/>
      <c r="I16861" s="88"/>
      <c r="J16861" s="71"/>
      <c r="K16861" s="71"/>
      <c r="L16861" s="176"/>
      <c r="N16861" s="71"/>
      <c r="Z16861" s="92"/>
      <c r="AD16861" s="87"/>
    </row>
    <row r="16862" spans="3:30">
      <c r="C16862" s="88"/>
      <c r="D16862" s="71"/>
      <c r="E16862" s="71"/>
      <c r="F16862" s="71"/>
      <c r="G16862" s="71"/>
      <c r="H16862" s="71"/>
      <c r="I16862" s="88"/>
      <c r="J16862" s="71"/>
      <c r="K16862" s="71"/>
      <c r="L16862" s="176"/>
      <c r="N16862" s="71"/>
      <c r="Z16862" s="92"/>
      <c r="AD16862" s="87"/>
    </row>
    <row r="16863" spans="3:30">
      <c r="C16863" s="88"/>
      <c r="D16863" s="71"/>
      <c r="E16863" s="71"/>
      <c r="F16863" s="71"/>
      <c r="G16863" s="71"/>
      <c r="H16863" s="71"/>
      <c r="I16863" s="88"/>
      <c r="J16863" s="71"/>
      <c r="K16863" s="71"/>
      <c r="L16863" s="176"/>
      <c r="N16863" s="71"/>
      <c r="Z16863" s="92"/>
      <c r="AD16863" s="87"/>
    </row>
    <row r="16864" spans="3:30">
      <c r="C16864" s="88"/>
      <c r="D16864" s="71"/>
      <c r="E16864" s="71"/>
      <c r="F16864" s="71"/>
      <c r="G16864" s="71"/>
      <c r="H16864" s="71"/>
      <c r="I16864" s="88"/>
      <c r="J16864" s="71"/>
      <c r="K16864" s="71"/>
      <c r="L16864" s="176"/>
      <c r="N16864" s="71"/>
      <c r="Z16864" s="92"/>
      <c r="AD16864" s="87"/>
    </row>
    <row r="16865" spans="3:30">
      <c r="C16865" s="88"/>
      <c r="D16865" s="71"/>
      <c r="E16865" s="71"/>
      <c r="F16865" s="71"/>
      <c r="G16865" s="71"/>
      <c r="H16865" s="71"/>
      <c r="I16865" s="88"/>
      <c r="J16865" s="71"/>
      <c r="K16865" s="71"/>
      <c r="L16865" s="176"/>
      <c r="N16865" s="71"/>
      <c r="Z16865" s="92"/>
      <c r="AD16865" s="87"/>
    </row>
    <row r="16866" spans="3:30">
      <c r="C16866" s="88"/>
      <c r="D16866" s="71"/>
      <c r="E16866" s="71"/>
      <c r="F16866" s="71"/>
      <c r="G16866" s="71"/>
      <c r="H16866" s="71"/>
      <c r="I16866" s="71"/>
      <c r="J16866" s="71"/>
      <c r="K16866" s="71"/>
      <c r="L16866" s="176"/>
      <c r="N16866" s="71"/>
      <c r="Z16866" s="92"/>
      <c r="AD16866" s="87"/>
    </row>
    <row r="16867" spans="3:30">
      <c r="C16867" s="88"/>
      <c r="D16867" s="71"/>
      <c r="E16867" s="71"/>
      <c r="F16867" s="71"/>
      <c r="G16867" s="71"/>
      <c r="H16867" s="71"/>
      <c r="I16867" s="71"/>
      <c r="J16867" s="71"/>
      <c r="K16867" s="71"/>
      <c r="L16867" s="176"/>
      <c r="N16867" s="71"/>
      <c r="Z16867" s="92"/>
      <c r="AD16867" s="87"/>
    </row>
    <row r="16868" spans="3:30">
      <c r="C16868" s="88"/>
      <c r="D16868" s="71"/>
      <c r="E16868" s="71"/>
      <c r="F16868" s="71"/>
      <c r="G16868" s="71"/>
      <c r="H16868" s="71"/>
      <c r="I16868" s="71"/>
      <c r="J16868" s="71"/>
      <c r="K16868" s="71"/>
      <c r="L16868" s="176"/>
      <c r="N16868" s="71"/>
      <c r="Z16868" s="92"/>
      <c r="AD16868" s="87"/>
    </row>
    <row r="16869" spans="3:30">
      <c r="C16869" s="88"/>
      <c r="D16869" s="71"/>
      <c r="E16869" s="71"/>
      <c r="F16869" s="71"/>
      <c r="G16869" s="71"/>
      <c r="H16869" s="71"/>
      <c r="I16869" s="71"/>
      <c r="J16869" s="71"/>
      <c r="K16869" s="71"/>
      <c r="L16869" s="176"/>
      <c r="N16869" s="71"/>
      <c r="Z16869" s="92"/>
      <c r="AD16869" s="87"/>
    </row>
    <row r="16870" spans="3:30">
      <c r="C16870" s="88"/>
      <c r="D16870" s="71"/>
      <c r="E16870" s="71"/>
      <c r="F16870" s="71"/>
      <c r="G16870" s="71"/>
      <c r="H16870" s="71"/>
      <c r="I16870" s="71"/>
      <c r="J16870" s="71"/>
      <c r="K16870" s="71"/>
      <c r="L16870" s="176"/>
      <c r="N16870" s="71"/>
      <c r="Z16870" s="92"/>
      <c r="AD16870" s="87"/>
    </row>
    <row r="16871" spans="3:30">
      <c r="C16871" s="88"/>
      <c r="D16871" s="71"/>
      <c r="E16871" s="71"/>
      <c r="F16871" s="71"/>
      <c r="G16871" s="71"/>
      <c r="H16871" s="71"/>
      <c r="I16871" s="71"/>
      <c r="J16871" s="71"/>
      <c r="K16871" s="71"/>
      <c r="L16871" s="176"/>
      <c r="N16871" s="71"/>
      <c r="Z16871" s="92"/>
      <c r="AD16871" s="87"/>
    </row>
    <row r="16872" spans="3:30">
      <c r="C16872" s="88"/>
      <c r="D16872" s="71"/>
      <c r="E16872" s="71"/>
      <c r="F16872" s="71"/>
      <c r="G16872" s="71"/>
      <c r="H16872" s="71"/>
      <c r="I16872" s="71"/>
      <c r="J16872" s="71"/>
      <c r="K16872" s="71"/>
      <c r="L16872" s="176"/>
      <c r="N16872" s="71"/>
      <c r="Z16872" s="92"/>
      <c r="AD16872" s="87"/>
    </row>
    <row r="16873" spans="3:30">
      <c r="C16873" s="88"/>
      <c r="D16873" s="71"/>
      <c r="E16873" s="71"/>
      <c r="F16873" s="71"/>
      <c r="G16873" s="71"/>
      <c r="H16873" s="71"/>
      <c r="I16873" s="71"/>
      <c r="J16873" s="71"/>
      <c r="K16873" s="71"/>
      <c r="L16873" s="176"/>
      <c r="N16873" s="71"/>
      <c r="Z16873" s="92"/>
      <c r="AD16873" s="87"/>
    </row>
    <row r="16874" spans="3:30">
      <c r="C16874" s="88"/>
      <c r="D16874" s="71"/>
      <c r="E16874" s="71"/>
      <c r="F16874" s="71"/>
      <c r="G16874" s="71"/>
      <c r="H16874" s="71"/>
      <c r="I16874" s="71"/>
      <c r="J16874" s="71"/>
      <c r="K16874" s="71"/>
      <c r="L16874" s="176"/>
      <c r="N16874" s="71"/>
      <c r="Z16874" s="92"/>
      <c r="AD16874" s="87"/>
    </row>
    <row r="16875" spans="3:30">
      <c r="C16875" s="88"/>
      <c r="D16875" s="71"/>
      <c r="E16875" s="71"/>
      <c r="F16875" s="71"/>
      <c r="G16875" s="71"/>
      <c r="H16875" s="71"/>
      <c r="I16875" s="71"/>
      <c r="J16875" s="71"/>
      <c r="K16875" s="71"/>
      <c r="L16875" s="176"/>
      <c r="N16875" s="71"/>
      <c r="Z16875" s="92"/>
      <c r="AD16875" s="87"/>
    </row>
    <row r="16876" spans="3:30">
      <c r="C16876" s="88"/>
      <c r="D16876" s="71"/>
      <c r="E16876" s="71"/>
      <c r="F16876" s="71"/>
      <c r="G16876" s="71"/>
      <c r="H16876" s="71"/>
      <c r="I16876" s="71"/>
      <c r="J16876" s="71"/>
      <c r="K16876" s="71"/>
      <c r="L16876" s="176"/>
      <c r="N16876" s="71"/>
      <c r="Z16876" s="92"/>
      <c r="AD16876" s="87"/>
    </row>
    <row r="16877" spans="3:30">
      <c r="C16877" s="88"/>
      <c r="D16877" s="71"/>
      <c r="E16877" s="71"/>
      <c r="F16877" s="71"/>
      <c r="G16877" s="71"/>
      <c r="H16877" s="71"/>
      <c r="I16877" s="71"/>
      <c r="J16877" s="71"/>
      <c r="K16877" s="71"/>
      <c r="L16877" s="176"/>
      <c r="N16877" s="71"/>
      <c r="Z16877" s="92"/>
      <c r="AD16877" s="87"/>
    </row>
    <row r="16878" spans="3:30">
      <c r="C16878" s="88"/>
      <c r="D16878" s="71"/>
      <c r="E16878" s="71"/>
      <c r="F16878" s="71"/>
      <c r="G16878" s="71"/>
      <c r="H16878" s="71"/>
      <c r="I16878" s="71"/>
      <c r="J16878" s="71"/>
      <c r="K16878" s="71"/>
      <c r="L16878" s="176"/>
      <c r="N16878" s="71"/>
      <c r="Z16878" s="92"/>
      <c r="AD16878" s="87"/>
    </row>
    <row r="16879" spans="3:30">
      <c r="C16879" s="88"/>
      <c r="D16879" s="71"/>
      <c r="E16879" s="71"/>
      <c r="F16879" s="71"/>
      <c r="G16879" s="71"/>
      <c r="H16879" s="71"/>
      <c r="I16879" s="71"/>
      <c r="J16879" s="71"/>
      <c r="K16879" s="71"/>
      <c r="L16879" s="176"/>
      <c r="N16879" s="71"/>
      <c r="Z16879" s="92"/>
      <c r="AD16879" s="87"/>
    </row>
    <row r="16880" spans="3:30">
      <c r="C16880" s="88"/>
      <c r="D16880" s="71"/>
      <c r="E16880" s="71"/>
      <c r="F16880" s="71"/>
      <c r="G16880" s="71"/>
      <c r="H16880" s="71"/>
      <c r="I16880" s="71"/>
      <c r="J16880" s="71"/>
      <c r="K16880" s="71"/>
      <c r="L16880" s="176"/>
      <c r="N16880" s="71"/>
      <c r="Z16880" s="92"/>
      <c r="AD16880" s="87"/>
    </row>
    <row r="16881" spans="3:30">
      <c r="C16881" s="88"/>
      <c r="D16881" s="71"/>
      <c r="E16881" s="71"/>
      <c r="F16881" s="71"/>
      <c r="G16881" s="71"/>
      <c r="H16881" s="71"/>
      <c r="I16881" s="71"/>
      <c r="J16881" s="71"/>
      <c r="K16881" s="71"/>
      <c r="L16881" s="176"/>
      <c r="N16881" s="71"/>
      <c r="Z16881" s="92"/>
      <c r="AD16881" s="87"/>
    </row>
    <row r="16882" spans="3:30">
      <c r="C16882" s="88"/>
      <c r="D16882" s="71"/>
      <c r="E16882" s="71"/>
      <c r="F16882" s="71"/>
      <c r="G16882" s="71"/>
      <c r="H16882" s="71"/>
      <c r="I16882" s="71"/>
      <c r="J16882" s="71"/>
      <c r="K16882" s="71"/>
      <c r="L16882" s="176"/>
      <c r="N16882" s="71"/>
      <c r="Z16882" s="92"/>
      <c r="AD16882" s="87"/>
    </row>
    <row r="16883" spans="3:30">
      <c r="C16883" s="88"/>
      <c r="D16883" s="71"/>
      <c r="E16883" s="71"/>
      <c r="F16883" s="71"/>
      <c r="G16883" s="71"/>
      <c r="H16883" s="71"/>
      <c r="I16883" s="71"/>
      <c r="J16883" s="71"/>
      <c r="K16883" s="71"/>
      <c r="L16883" s="176"/>
      <c r="N16883" s="71"/>
      <c r="Z16883" s="92"/>
      <c r="AD16883" s="87"/>
    </row>
    <row r="16884" spans="3:30">
      <c r="C16884" s="88"/>
      <c r="D16884" s="71"/>
      <c r="E16884" s="71"/>
      <c r="F16884" s="71"/>
      <c r="G16884" s="71"/>
      <c r="H16884" s="71"/>
      <c r="I16884" s="71"/>
      <c r="J16884" s="71"/>
      <c r="K16884" s="71"/>
      <c r="L16884" s="176"/>
      <c r="N16884" s="71"/>
      <c r="Z16884" s="92"/>
      <c r="AD16884" s="87"/>
    </row>
    <row r="16885" spans="3:30">
      <c r="C16885" s="88"/>
      <c r="D16885" s="71"/>
      <c r="E16885" s="71"/>
      <c r="F16885" s="71"/>
      <c r="G16885" s="71"/>
      <c r="H16885" s="71"/>
      <c r="I16885" s="71"/>
      <c r="J16885" s="71"/>
      <c r="K16885" s="71"/>
      <c r="L16885" s="176"/>
      <c r="N16885" s="71"/>
      <c r="Z16885" s="92"/>
      <c r="AD16885" s="87"/>
    </row>
    <row r="16886" spans="3:30">
      <c r="C16886" s="88"/>
      <c r="D16886" s="71"/>
      <c r="E16886" s="71"/>
      <c r="F16886" s="71"/>
      <c r="G16886" s="71"/>
      <c r="H16886" s="71"/>
      <c r="I16886" s="71"/>
      <c r="J16886" s="71"/>
      <c r="K16886" s="71"/>
      <c r="L16886" s="176"/>
      <c r="N16886" s="71"/>
      <c r="Z16886" s="92"/>
      <c r="AD16886" s="87"/>
    </row>
    <row r="16887" spans="3:30">
      <c r="C16887" s="88"/>
      <c r="D16887" s="71"/>
      <c r="E16887" s="71"/>
      <c r="F16887" s="71"/>
      <c r="G16887" s="71"/>
      <c r="H16887" s="71"/>
      <c r="I16887" s="71"/>
      <c r="J16887" s="71"/>
      <c r="K16887" s="71"/>
      <c r="L16887" s="176"/>
      <c r="N16887" s="71"/>
      <c r="Z16887" s="92"/>
      <c r="AD16887" s="87"/>
    </row>
    <row r="16888" spans="3:30">
      <c r="C16888" s="88"/>
      <c r="D16888" s="71"/>
      <c r="E16888" s="71"/>
      <c r="F16888" s="71"/>
      <c r="G16888" s="71"/>
      <c r="H16888" s="71"/>
      <c r="I16888" s="71"/>
      <c r="J16888" s="71"/>
      <c r="K16888" s="71"/>
      <c r="L16888" s="176"/>
      <c r="N16888" s="71"/>
      <c r="Z16888" s="92"/>
      <c r="AD16888" s="87"/>
    </row>
    <row r="16889" spans="3:30">
      <c r="C16889" s="88"/>
      <c r="D16889" s="71"/>
      <c r="E16889" s="71"/>
      <c r="F16889" s="71"/>
      <c r="G16889" s="71"/>
      <c r="H16889" s="71"/>
      <c r="I16889" s="71"/>
      <c r="J16889" s="71"/>
      <c r="K16889" s="71"/>
      <c r="L16889" s="176"/>
      <c r="N16889" s="71"/>
      <c r="Z16889" s="92"/>
      <c r="AD16889" s="87"/>
    </row>
    <row r="16890" spans="3:30">
      <c r="C16890" s="88"/>
      <c r="D16890" s="71"/>
      <c r="E16890" s="71"/>
      <c r="F16890" s="71"/>
      <c r="G16890" s="71"/>
      <c r="H16890" s="71"/>
      <c r="I16890" s="71"/>
      <c r="J16890" s="71"/>
      <c r="K16890" s="71"/>
      <c r="L16890" s="176"/>
      <c r="N16890" s="71"/>
      <c r="Z16890" s="92"/>
      <c r="AD16890" s="87"/>
    </row>
    <row r="16891" spans="3:30">
      <c r="C16891" s="88"/>
      <c r="D16891" s="71"/>
      <c r="E16891" s="71"/>
      <c r="F16891" s="71"/>
      <c r="G16891" s="71"/>
      <c r="H16891" s="71"/>
      <c r="I16891" s="71"/>
      <c r="J16891" s="71"/>
      <c r="K16891" s="71"/>
      <c r="L16891" s="176"/>
      <c r="N16891" s="71"/>
      <c r="Z16891" s="92"/>
      <c r="AD16891" s="87"/>
    </row>
    <row r="16892" spans="3:30">
      <c r="C16892" s="88"/>
      <c r="D16892" s="71"/>
      <c r="E16892" s="71"/>
      <c r="F16892" s="71"/>
      <c r="G16892" s="71"/>
      <c r="H16892" s="71"/>
      <c r="I16892" s="71"/>
      <c r="J16892" s="71"/>
      <c r="K16892" s="71"/>
      <c r="L16892" s="176"/>
      <c r="N16892" s="71"/>
      <c r="Z16892" s="92"/>
      <c r="AD16892" s="87"/>
    </row>
    <row r="16893" spans="3:30">
      <c r="C16893" s="88"/>
      <c r="D16893" s="71"/>
      <c r="E16893" s="71"/>
      <c r="F16893" s="71"/>
      <c r="G16893" s="71"/>
      <c r="H16893" s="71"/>
      <c r="I16893" s="71"/>
      <c r="J16893" s="71"/>
      <c r="K16893" s="71"/>
      <c r="L16893" s="176"/>
      <c r="N16893" s="71"/>
      <c r="Z16893" s="92"/>
      <c r="AD16893" s="87"/>
    </row>
    <row r="16894" spans="3:30">
      <c r="C16894" s="88"/>
      <c r="D16894" s="71"/>
      <c r="E16894" s="71"/>
      <c r="F16894" s="71"/>
      <c r="G16894" s="71"/>
      <c r="H16894" s="71"/>
      <c r="I16894" s="71"/>
      <c r="J16894" s="71"/>
      <c r="K16894" s="71"/>
      <c r="L16894" s="176"/>
      <c r="N16894" s="71"/>
      <c r="Z16894" s="92"/>
      <c r="AD16894" s="87"/>
    </row>
    <row r="16895" spans="3:30">
      <c r="C16895" s="88"/>
      <c r="D16895" s="71"/>
      <c r="E16895" s="71"/>
      <c r="F16895" s="71"/>
      <c r="G16895" s="71"/>
      <c r="H16895" s="71"/>
      <c r="I16895" s="71"/>
      <c r="J16895" s="71"/>
      <c r="K16895" s="71"/>
      <c r="L16895" s="176"/>
      <c r="N16895" s="71"/>
      <c r="Z16895" s="92"/>
      <c r="AD16895" s="87"/>
    </row>
    <row r="16896" spans="3:30">
      <c r="C16896" s="88"/>
      <c r="D16896" s="71"/>
      <c r="E16896" s="71"/>
      <c r="F16896" s="71"/>
      <c r="G16896" s="71"/>
      <c r="H16896" s="71"/>
      <c r="I16896" s="71"/>
      <c r="J16896" s="71"/>
      <c r="K16896" s="71"/>
      <c r="L16896" s="176"/>
      <c r="N16896" s="71"/>
      <c r="Z16896" s="92"/>
      <c r="AD16896" s="87"/>
    </row>
    <row r="16897" spans="3:30">
      <c r="C16897" s="88"/>
      <c r="D16897" s="71"/>
      <c r="E16897" s="71"/>
      <c r="F16897" s="71"/>
      <c r="G16897" s="71"/>
      <c r="H16897" s="71"/>
      <c r="I16897" s="71"/>
      <c r="J16897" s="71"/>
      <c r="K16897" s="71"/>
      <c r="L16897" s="176"/>
      <c r="N16897" s="71"/>
      <c r="Z16897" s="92"/>
      <c r="AD16897" s="87"/>
    </row>
    <row r="16898" spans="3:30">
      <c r="C16898" s="88"/>
      <c r="D16898" s="71"/>
      <c r="E16898" s="71"/>
      <c r="F16898" s="71"/>
      <c r="G16898" s="71"/>
      <c r="H16898" s="71"/>
      <c r="I16898" s="71"/>
      <c r="J16898" s="71"/>
      <c r="K16898" s="71"/>
      <c r="L16898" s="176"/>
      <c r="N16898" s="71"/>
      <c r="Z16898" s="92"/>
      <c r="AD16898" s="87"/>
    </row>
    <row r="16899" spans="3:30">
      <c r="C16899" s="88"/>
      <c r="D16899" s="71"/>
      <c r="E16899" s="71"/>
      <c r="F16899" s="71"/>
      <c r="G16899" s="71"/>
      <c r="H16899" s="71"/>
      <c r="I16899" s="71"/>
      <c r="J16899" s="71"/>
      <c r="K16899" s="71"/>
      <c r="L16899" s="176"/>
      <c r="N16899" s="71"/>
      <c r="Z16899" s="92"/>
      <c r="AD16899" s="87"/>
    </row>
    <row r="16900" spans="3:30">
      <c r="C16900" s="88"/>
      <c r="D16900" s="71"/>
      <c r="E16900" s="71"/>
      <c r="F16900" s="71"/>
      <c r="G16900" s="71"/>
      <c r="H16900" s="71"/>
      <c r="I16900" s="71"/>
      <c r="J16900" s="71"/>
      <c r="K16900" s="71"/>
      <c r="L16900" s="176"/>
      <c r="N16900" s="71"/>
      <c r="Z16900" s="92"/>
      <c r="AD16900" s="87"/>
    </row>
    <row r="16901" spans="3:30">
      <c r="C16901" s="88"/>
      <c r="D16901" s="71"/>
      <c r="E16901" s="71"/>
      <c r="F16901" s="71"/>
      <c r="G16901" s="71"/>
      <c r="H16901" s="71"/>
      <c r="I16901" s="71"/>
      <c r="J16901" s="71"/>
      <c r="K16901" s="71"/>
      <c r="L16901" s="176"/>
      <c r="N16901" s="71"/>
      <c r="Z16901" s="92"/>
      <c r="AD16901" s="87"/>
    </row>
    <row r="16902" spans="3:30">
      <c r="C16902" s="88"/>
      <c r="D16902" s="71"/>
      <c r="E16902" s="71"/>
      <c r="F16902" s="71"/>
      <c r="G16902" s="71"/>
      <c r="H16902" s="71"/>
      <c r="I16902" s="71"/>
      <c r="J16902" s="71"/>
      <c r="K16902" s="71"/>
      <c r="L16902" s="176"/>
      <c r="N16902" s="71"/>
      <c r="Z16902" s="92"/>
      <c r="AD16902" s="87"/>
    </row>
    <row r="16903" spans="3:30">
      <c r="C16903" s="88"/>
      <c r="D16903" s="71"/>
      <c r="E16903" s="71"/>
      <c r="F16903" s="71"/>
      <c r="G16903" s="71"/>
      <c r="H16903" s="71"/>
      <c r="I16903" s="71"/>
      <c r="J16903" s="71"/>
      <c r="K16903" s="71"/>
      <c r="L16903" s="176"/>
      <c r="N16903" s="71"/>
      <c r="Z16903" s="92"/>
      <c r="AD16903" s="87"/>
    </row>
    <row r="16904" spans="3:30">
      <c r="C16904" s="88"/>
      <c r="D16904" s="71"/>
      <c r="E16904" s="71"/>
      <c r="F16904" s="71"/>
      <c r="G16904" s="71"/>
      <c r="H16904" s="71"/>
      <c r="I16904" s="71"/>
      <c r="J16904" s="71"/>
      <c r="K16904" s="71"/>
      <c r="L16904" s="176"/>
      <c r="N16904" s="71"/>
      <c r="Z16904" s="92"/>
      <c r="AD16904" s="87"/>
    </row>
    <row r="16905" spans="3:30">
      <c r="C16905" s="88"/>
      <c r="D16905" s="71"/>
      <c r="E16905" s="71"/>
      <c r="F16905" s="71"/>
      <c r="G16905" s="71"/>
      <c r="H16905" s="71"/>
      <c r="I16905" s="71"/>
      <c r="J16905" s="71"/>
      <c r="K16905" s="71"/>
      <c r="L16905" s="176"/>
      <c r="N16905" s="71"/>
      <c r="Z16905" s="92"/>
      <c r="AD16905" s="87"/>
    </row>
    <row r="16906" spans="3:30">
      <c r="C16906" s="88"/>
      <c r="D16906" s="71"/>
      <c r="E16906" s="71"/>
      <c r="F16906" s="71"/>
      <c r="G16906" s="71"/>
      <c r="H16906" s="71"/>
      <c r="I16906" s="71"/>
      <c r="J16906" s="71"/>
      <c r="K16906" s="71"/>
      <c r="L16906" s="176"/>
      <c r="N16906" s="71"/>
      <c r="Z16906" s="92"/>
      <c r="AD16906" s="87"/>
    </row>
    <row r="16907" spans="3:30">
      <c r="C16907" s="88"/>
      <c r="D16907" s="71"/>
      <c r="E16907" s="71"/>
      <c r="F16907" s="71"/>
      <c r="G16907" s="71"/>
      <c r="H16907" s="71"/>
      <c r="I16907" s="71"/>
      <c r="J16907" s="71"/>
      <c r="K16907" s="71"/>
      <c r="L16907" s="176"/>
      <c r="N16907" s="71"/>
      <c r="Z16907" s="92"/>
      <c r="AD16907" s="87"/>
    </row>
    <row r="16908" spans="3:30">
      <c r="C16908" s="88"/>
      <c r="D16908" s="71"/>
      <c r="E16908" s="71"/>
      <c r="F16908" s="71"/>
      <c r="G16908" s="71"/>
      <c r="H16908" s="71"/>
      <c r="I16908" s="71"/>
      <c r="J16908" s="71"/>
      <c r="K16908" s="71"/>
      <c r="L16908" s="176"/>
      <c r="N16908" s="71"/>
      <c r="Z16908" s="92"/>
      <c r="AD16908" s="87"/>
    </row>
    <row r="16909" spans="3:30">
      <c r="C16909" s="88"/>
      <c r="D16909" s="71"/>
      <c r="E16909" s="71"/>
      <c r="F16909" s="71"/>
      <c r="G16909" s="71"/>
      <c r="H16909" s="71"/>
      <c r="I16909" s="71"/>
      <c r="J16909" s="71"/>
      <c r="K16909" s="71"/>
      <c r="L16909" s="176"/>
      <c r="N16909" s="71"/>
      <c r="Z16909" s="92"/>
      <c r="AD16909" s="87"/>
    </row>
    <row r="16910" spans="3:30">
      <c r="C16910" s="88"/>
      <c r="D16910" s="71"/>
      <c r="E16910" s="71"/>
      <c r="F16910" s="71"/>
      <c r="G16910" s="71"/>
      <c r="H16910" s="71"/>
      <c r="I16910" s="71"/>
      <c r="J16910" s="71"/>
      <c r="K16910" s="71"/>
      <c r="L16910" s="176"/>
      <c r="N16910" s="71"/>
      <c r="Z16910" s="92"/>
      <c r="AD16910" s="87"/>
    </row>
    <row r="16911" spans="3:30">
      <c r="C16911" s="88"/>
      <c r="D16911" s="71"/>
      <c r="E16911" s="71"/>
      <c r="F16911" s="71"/>
      <c r="G16911" s="71"/>
      <c r="H16911" s="71"/>
      <c r="I16911" s="71"/>
      <c r="J16911" s="71"/>
      <c r="K16911" s="71"/>
      <c r="L16911" s="176"/>
      <c r="N16911" s="71"/>
      <c r="Z16911" s="92"/>
      <c r="AD16911" s="87"/>
    </row>
    <row r="16912" spans="3:30">
      <c r="C16912" s="88"/>
      <c r="D16912" s="71"/>
      <c r="E16912" s="71"/>
      <c r="F16912" s="71"/>
      <c r="G16912" s="71"/>
      <c r="H16912" s="71"/>
      <c r="I16912" s="71"/>
      <c r="J16912" s="71"/>
      <c r="K16912" s="71"/>
      <c r="L16912" s="176"/>
      <c r="N16912" s="71"/>
      <c r="Z16912" s="92"/>
      <c r="AD16912" s="87"/>
    </row>
    <row r="16913" spans="3:30">
      <c r="C16913" s="88"/>
      <c r="D16913" s="71"/>
      <c r="E16913" s="71"/>
      <c r="F16913" s="71"/>
      <c r="G16913" s="71"/>
      <c r="H16913" s="71"/>
      <c r="I16913" s="71"/>
      <c r="J16913" s="71"/>
      <c r="K16913" s="71"/>
      <c r="L16913" s="176"/>
      <c r="N16913" s="71"/>
      <c r="Z16913" s="92"/>
      <c r="AD16913" s="87"/>
    </row>
    <row r="16914" spans="3:30">
      <c r="C16914" s="88"/>
      <c r="D16914" s="71"/>
      <c r="E16914" s="71"/>
      <c r="F16914" s="71"/>
      <c r="G16914" s="71"/>
      <c r="H16914" s="71"/>
      <c r="I16914" s="71"/>
      <c r="J16914" s="71"/>
      <c r="K16914" s="71"/>
      <c r="L16914" s="176"/>
      <c r="N16914" s="71"/>
      <c r="Z16914" s="92"/>
      <c r="AD16914" s="87"/>
    </row>
    <row r="16915" spans="3:30">
      <c r="C16915" s="88"/>
      <c r="D16915" s="71"/>
      <c r="E16915" s="71"/>
      <c r="F16915" s="71"/>
      <c r="G16915" s="71"/>
      <c r="H16915" s="71"/>
      <c r="I16915" s="71"/>
      <c r="J16915" s="71"/>
      <c r="K16915" s="71"/>
      <c r="L16915" s="176"/>
      <c r="N16915" s="71"/>
      <c r="Z16915" s="92"/>
      <c r="AD16915" s="87"/>
    </row>
    <row r="16916" spans="3:30">
      <c r="C16916" s="88"/>
      <c r="D16916" s="71"/>
      <c r="E16916" s="71"/>
      <c r="F16916" s="71"/>
      <c r="G16916" s="71"/>
      <c r="H16916" s="71"/>
      <c r="I16916" s="71"/>
      <c r="J16916" s="71"/>
      <c r="K16916" s="71"/>
      <c r="L16916" s="176"/>
      <c r="N16916" s="71"/>
      <c r="Z16916" s="92"/>
      <c r="AD16916" s="87"/>
    </row>
    <row r="16917" spans="3:30">
      <c r="C16917" s="88"/>
      <c r="D16917" s="71"/>
      <c r="E16917" s="71"/>
      <c r="F16917" s="71"/>
      <c r="G16917" s="71"/>
      <c r="H16917" s="71"/>
      <c r="I16917" s="71"/>
      <c r="J16917" s="71"/>
      <c r="K16917" s="71"/>
      <c r="L16917" s="176"/>
      <c r="N16917" s="71"/>
      <c r="Z16917" s="92"/>
      <c r="AD16917" s="87"/>
    </row>
    <row r="16918" spans="3:30">
      <c r="C16918" s="88"/>
      <c r="D16918" s="71"/>
      <c r="E16918" s="71"/>
      <c r="F16918" s="71"/>
      <c r="G16918" s="71"/>
      <c r="H16918" s="71"/>
      <c r="I16918" s="71"/>
      <c r="J16918" s="71"/>
      <c r="K16918" s="71"/>
      <c r="L16918" s="176"/>
      <c r="N16918" s="71"/>
      <c r="Z16918" s="92"/>
      <c r="AD16918" s="87"/>
    </row>
    <row r="16919" spans="3:30">
      <c r="C16919" s="88"/>
      <c r="D16919" s="71"/>
      <c r="E16919" s="71"/>
      <c r="F16919" s="71"/>
      <c r="G16919" s="71"/>
      <c r="H16919" s="71"/>
      <c r="I16919" s="71"/>
      <c r="J16919" s="71"/>
      <c r="K16919" s="71"/>
      <c r="L16919" s="176"/>
      <c r="N16919" s="71"/>
      <c r="Z16919" s="92"/>
      <c r="AD16919" s="87"/>
    </row>
    <row r="16920" spans="3:30">
      <c r="C16920" s="88"/>
      <c r="D16920" s="71"/>
      <c r="E16920" s="71"/>
      <c r="F16920" s="71"/>
      <c r="G16920" s="71"/>
      <c r="H16920" s="71"/>
      <c r="I16920" s="71"/>
      <c r="J16920" s="71"/>
      <c r="K16920" s="71"/>
      <c r="L16920" s="176"/>
      <c r="N16920" s="71"/>
      <c r="Z16920" s="92"/>
      <c r="AD16920" s="87"/>
    </row>
    <row r="16921" spans="3:30">
      <c r="C16921" s="88"/>
      <c r="D16921" s="71"/>
      <c r="E16921" s="71"/>
      <c r="F16921" s="71"/>
      <c r="G16921" s="71"/>
      <c r="H16921" s="71"/>
      <c r="I16921" s="71"/>
      <c r="J16921" s="71"/>
      <c r="K16921" s="71"/>
      <c r="L16921" s="176"/>
      <c r="N16921" s="71"/>
      <c r="Z16921" s="92"/>
      <c r="AD16921" s="87"/>
    </row>
    <row r="16922" spans="3:30">
      <c r="C16922" s="88"/>
      <c r="D16922" s="71"/>
      <c r="E16922" s="71"/>
      <c r="F16922" s="71"/>
      <c r="G16922" s="71"/>
      <c r="H16922" s="71"/>
      <c r="I16922" s="71"/>
      <c r="J16922" s="71"/>
      <c r="K16922" s="71"/>
      <c r="L16922" s="176"/>
      <c r="N16922" s="71"/>
      <c r="Z16922" s="92"/>
      <c r="AD16922" s="87"/>
    </row>
    <row r="16923" spans="3:30">
      <c r="C16923" s="88"/>
      <c r="D16923" s="71"/>
      <c r="E16923" s="71"/>
      <c r="F16923" s="71"/>
      <c r="G16923" s="71"/>
      <c r="H16923" s="71"/>
      <c r="I16923" s="71"/>
      <c r="J16923" s="71"/>
      <c r="K16923" s="71"/>
      <c r="L16923" s="176"/>
      <c r="N16923" s="71"/>
      <c r="Z16923" s="92"/>
      <c r="AD16923" s="87"/>
    </row>
    <row r="16924" spans="3:30">
      <c r="C16924" s="88"/>
      <c r="D16924" s="71"/>
      <c r="E16924" s="71"/>
      <c r="F16924" s="71"/>
      <c r="G16924" s="71"/>
      <c r="H16924" s="71"/>
      <c r="I16924" s="71"/>
      <c r="J16924" s="71"/>
      <c r="K16924" s="71"/>
      <c r="L16924" s="176"/>
      <c r="N16924" s="71"/>
      <c r="Z16924" s="92"/>
      <c r="AD16924" s="87"/>
    </row>
    <row r="16925" spans="3:30">
      <c r="C16925" s="88"/>
      <c r="D16925" s="71"/>
      <c r="E16925" s="71"/>
      <c r="F16925" s="71"/>
      <c r="G16925" s="71"/>
      <c r="H16925" s="71"/>
      <c r="I16925" s="71"/>
      <c r="J16925" s="71"/>
      <c r="K16925" s="71"/>
      <c r="L16925" s="176"/>
      <c r="N16925" s="71"/>
      <c r="Z16925" s="92"/>
      <c r="AD16925" s="87"/>
    </row>
    <row r="16926" spans="3:30">
      <c r="C16926" s="88"/>
      <c r="D16926" s="71"/>
      <c r="E16926" s="71"/>
      <c r="F16926" s="71"/>
      <c r="G16926" s="71"/>
      <c r="H16926" s="71"/>
      <c r="I16926" s="71"/>
      <c r="J16926" s="71"/>
      <c r="K16926" s="71"/>
      <c r="L16926" s="176"/>
      <c r="N16926" s="71"/>
      <c r="Z16926" s="92"/>
      <c r="AD16926" s="87"/>
    </row>
    <row r="16927" spans="3:30">
      <c r="C16927" s="88"/>
      <c r="D16927" s="71"/>
      <c r="E16927" s="71"/>
      <c r="F16927" s="71"/>
      <c r="G16927" s="71"/>
      <c r="H16927" s="71"/>
      <c r="I16927" s="71"/>
      <c r="J16927" s="71"/>
      <c r="K16927" s="71"/>
      <c r="L16927" s="176"/>
      <c r="N16927" s="71"/>
      <c r="Z16927" s="92"/>
      <c r="AD16927" s="87"/>
    </row>
    <row r="16928" spans="3:30">
      <c r="C16928" s="88"/>
      <c r="D16928" s="71"/>
      <c r="E16928" s="71"/>
      <c r="F16928" s="71"/>
      <c r="G16928" s="71"/>
      <c r="H16928" s="71"/>
      <c r="I16928" s="71"/>
      <c r="J16928" s="71"/>
      <c r="K16928" s="71"/>
      <c r="L16928" s="176"/>
      <c r="N16928" s="71"/>
      <c r="Z16928" s="92"/>
      <c r="AD16928" s="87"/>
    </row>
    <row r="16929" spans="3:30">
      <c r="C16929" s="88"/>
      <c r="D16929" s="71"/>
      <c r="E16929" s="71"/>
      <c r="F16929" s="71"/>
      <c r="G16929" s="71"/>
      <c r="H16929" s="71"/>
      <c r="I16929" s="71"/>
      <c r="J16929" s="71"/>
      <c r="K16929" s="71"/>
      <c r="L16929" s="176"/>
      <c r="N16929" s="71"/>
      <c r="Z16929" s="92"/>
      <c r="AD16929" s="87"/>
    </row>
    <row r="16930" spans="3:30">
      <c r="C16930" s="88"/>
      <c r="D16930" s="71"/>
      <c r="E16930" s="71"/>
      <c r="F16930" s="71"/>
      <c r="G16930" s="71"/>
      <c r="H16930" s="71"/>
      <c r="I16930" s="71"/>
      <c r="J16930" s="71"/>
      <c r="K16930" s="71"/>
      <c r="L16930" s="176"/>
      <c r="N16930" s="71"/>
      <c r="Z16930" s="92"/>
      <c r="AD16930" s="87"/>
    </row>
    <row r="16931" spans="3:30">
      <c r="C16931" s="88"/>
      <c r="D16931" s="71"/>
      <c r="E16931" s="71"/>
      <c r="F16931" s="71"/>
      <c r="G16931" s="71"/>
      <c r="H16931" s="71"/>
      <c r="I16931" s="71"/>
      <c r="J16931" s="71"/>
      <c r="K16931" s="71"/>
      <c r="L16931" s="176"/>
      <c r="N16931" s="71"/>
      <c r="Z16931" s="92"/>
      <c r="AD16931" s="87"/>
    </row>
    <row r="16932" spans="3:30">
      <c r="C16932" s="88"/>
      <c r="D16932" s="71"/>
      <c r="E16932" s="71"/>
      <c r="F16932" s="71"/>
      <c r="G16932" s="71"/>
      <c r="H16932" s="71"/>
      <c r="I16932" s="71"/>
      <c r="J16932" s="71"/>
      <c r="K16932" s="71"/>
      <c r="L16932" s="176"/>
      <c r="N16932" s="71"/>
      <c r="Z16932" s="92"/>
      <c r="AD16932" s="87"/>
    </row>
    <row r="16933" spans="3:30">
      <c r="C16933" s="88"/>
      <c r="D16933" s="71"/>
      <c r="E16933" s="71"/>
      <c r="F16933" s="71"/>
      <c r="G16933" s="71"/>
      <c r="H16933" s="71"/>
      <c r="I16933" s="71"/>
      <c r="J16933" s="71"/>
      <c r="K16933" s="71"/>
      <c r="L16933" s="176"/>
      <c r="N16933" s="71"/>
      <c r="Z16933" s="92"/>
      <c r="AD16933" s="87"/>
    </row>
    <row r="16934" spans="3:30">
      <c r="C16934" s="88"/>
      <c r="D16934" s="71"/>
      <c r="E16934" s="71"/>
      <c r="F16934" s="71"/>
      <c r="G16934" s="71"/>
      <c r="H16934" s="71"/>
      <c r="I16934" s="71"/>
      <c r="J16934" s="71"/>
      <c r="K16934" s="71"/>
      <c r="L16934" s="176"/>
      <c r="N16934" s="71"/>
      <c r="Z16934" s="92"/>
      <c r="AD16934" s="87"/>
    </row>
    <row r="16935" spans="3:30">
      <c r="C16935" s="88"/>
      <c r="D16935" s="71"/>
      <c r="E16935" s="71"/>
      <c r="F16935" s="71"/>
      <c r="G16935" s="71"/>
      <c r="H16935" s="71"/>
      <c r="I16935" s="71"/>
      <c r="J16935" s="71"/>
      <c r="K16935" s="71"/>
      <c r="L16935" s="176"/>
      <c r="N16935" s="71"/>
      <c r="Z16935" s="92"/>
      <c r="AD16935" s="87"/>
    </row>
    <row r="16936" spans="3:30">
      <c r="C16936" s="88"/>
      <c r="D16936" s="71"/>
      <c r="E16936" s="71"/>
      <c r="F16936" s="71"/>
      <c r="G16936" s="71"/>
      <c r="H16936" s="71"/>
      <c r="I16936" s="71"/>
      <c r="J16936" s="71"/>
      <c r="K16936" s="71"/>
      <c r="L16936" s="176"/>
      <c r="N16936" s="71"/>
      <c r="Z16936" s="92"/>
      <c r="AD16936" s="87"/>
    </row>
    <row r="16937" spans="3:30">
      <c r="C16937" s="88"/>
      <c r="D16937" s="71"/>
      <c r="E16937" s="71"/>
      <c r="F16937" s="71"/>
      <c r="G16937" s="71"/>
      <c r="H16937" s="71"/>
      <c r="I16937" s="71"/>
      <c r="J16937" s="71"/>
      <c r="K16937" s="71"/>
      <c r="L16937" s="176"/>
      <c r="N16937" s="71"/>
      <c r="Z16937" s="92"/>
      <c r="AD16937" s="87"/>
    </row>
    <row r="16938" spans="3:30">
      <c r="C16938" s="88"/>
      <c r="D16938" s="71"/>
      <c r="E16938" s="71"/>
      <c r="F16938" s="71"/>
      <c r="G16938" s="71"/>
      <c r="H16938" s="71"/>
      <c r="I16938" s="71"/>
      <c r="J16938" s="71"/>
      <c r="K16938" s="71"/>
      <c r="L16938" s="176"/>
      <c r="N16938" s="71"/>
      <c r="Z16938" s="92"/>
      <c r="AD16938" s="87"/>
    </row>
    <row r="16939" spans="3:30">
      <c r="C16939" s="88"/>
      <c r="D16939" s="71"/>
      <c r="E16939" s="71"/>
      <c r="F16939" s="71"/>
      <c r="G16939" s="71"/>
      <c r="H16939" s="71"/>
      <c r="I16939" s="71"/>
      <c r="J16939" s="71"/>
      <c r="K16939" s="71"/>
      <c r="L16939" s="176"/>
      <c r="N16939" s="71"/>
      <c r="Z16939" s="92"/>
      <c r="AD16939" s="87"/>
    </row>
    <row r="16940" spans="3:30">
      <c r="C16940" s="88"/>
      <c r="D16940" s="71"/>
      <c r="E16940" s="71"/>
      <c r="F16940" s="71"/>
      <c r="G16940" s="71"/>
      <c r="H16940" s="71"/>
      <c r="I16940" s="71"/>
      <c r="J16940" s="71"/>
      <c r="K16940" s="71"/>
      <c r="L16940" s="176"/>
      <c r="N16940" s="71"/>
      <c r="Z16940" s="92"/>
      <c r="AD16940" s="87"/>
    </row>
    <row r="16941" spans="3:30">
      <c r="C16941" s="88"/>
      <c r="D16941" s="71"/>
      <c r="E16941" s="71"/>
      <c r="F16941" s="71"/>
      <c r="G16941" s="71"/>
      <c r="H16941" s="71"/>
      <c r="I16941" s="71"/>
      <c r="J16941" s="71"/>
      <c r="K16941" s="71"/>
      <c r="L16941" s="176"/>
      <c r="N16941" s="71"/>
      <c r="Z16941" s="92"/>
      <c r="AD16941" s="87"/>
    </row>
    <row r="16942" spans="3:30">
      <c r="C16942" s="88"/>
      <c r="D16942" s="71"/>
      <c r="E16942" s="71"/>
      <c r="F16942" s="71"/>
      <c r="G16942" s="71"/>
      <c r="H16942" s="71"/>
      <c r="I16942" s="71"/>
      <c r="J16942" s="71"/>
      <c r="K16942" s="71"/>
      <c r="L16942" s="176"/>
      <c r="N16942" s="71"/>
      <c r="Z16942" s="92"/>
      <c r="AD16942" s="87"/>
    </row>
    <row r="16943" spans="3:30">
      <c r="C16943" s="88"/>
      <c r="D16943" s="71"/>
      <c r="E16943" s="71"/>
      <c r="F16943" s="71"/>
      <c r="G16943" s="71"/>
      <c r="H16943" s="71"/>
      <c r="I16943" s="71"/>
      <c r="J16943" s="71"/>
      <c r="K16943" s="71"/>
      <c r="L16943" s="176"/>
      <c r="N16943" s="71"/>
      <c r="Z16943" s="92"/>
      <c r="AD16943" s="87"/>
    </row>
    <row r="16944" spans="3:30">
      <c r="C16944" s="88"/>
      <c r="D16944" s="71"/>
      <c r="E16944" s="71"/>
      <c r="F16944" s="71"/>
      <c r="G16944" s="71"/>
      <c r="H16944" s="71"/>
      <c r="I16944" s="71"/>
      <c r="J16944" s="71"/>
      <c r="K16944" s="71"/>
      <c r="L16944" s="176"/>
      <c r="N16944" s="71"/>
      <c r="Z16944" s="92"/>
      <c r="AD16944" s="87"/>
    </row>
    <row r="16945" spans="3:30">
      <c r="C16945" s="88"/>
      <c r="D16945" s="71"/>
      <c r="E16945" s="71"/>
      <c r="F16945" s="71"/>
      <c r="G16945" s="71"/>
      <c r="H16945" s="71"/>
      <c r="I16945" s="71"/>
      <c r="J16945" s="71"/>
      <c r="K16945" s="71"/>
      <c r="L16945" s="176"/>
      <c r="N16945" s="71"/>
      <c r="Z16945" s="92"/>
      <c r="AD16945" s="87"/>
    </row>
    <row r="16946" spans="3:30">
      <c r="C16946" s="88"/>
      <c r="D16946" s="71"/>
      <c r="E16946" s="71"/>
      <c r="F16946" s="71"/>
      <c r="G16946" s="71"/>
      <c r="H16946" s="71"/>
      <c r="I16946" s="71"/>
      <c r="J16946" s="71"/>
      <c r="K16946" s="71"/>
      <c r="L16946" s="176"/>
      <c r="N16946" s="71"/>
      <c r="Z16946" s="92"/>
      <c r="AD16946" s="87"/>
    </row>
    <row r="16947" spans="3:30">
      <c r="C16947" s="88"/>
      <c r="D16947" s="71"/>
      <c r="E16947" s="71"/>
      <c r="F16947" s="71"/>
      <c r="G16947" s="71"/>
      <c r="H16947" s="71"/>
      <c r="I16947" s="71"/>
      <c r="J16947" s="71"/>
      <c r="K16947" s="71"/>
      <c r="L16947" s="176"/>
      <c r="N16947" s="71"/>
      <c r="Z16947" s="92"/>
      <c r="AD16947" s="87"/>
    </row>
    <row r="16948" spans="3:30">
      <c r="C16948" s="88"/>
      <c r="D16948" s="71"/>
      <c r="E16948" s="71"/>
      <c r="F16948" s="71"/>
      <c r="G16948" s="71"/>
      <c r="H16948" s="71"/>
      <c r="I16948" s="71"/>
      <c r="J16948" s="71"/>
      <c r="K16948" s="71"/>
      <c r="L16948" s="176"/>
      <c r="N16948" s="71"/>
      <c r="Z16948" s="92"/>
      <c r="AD16948" s="87"/>
    </row>
    <row r="16949" spans="3:30">
      <c r="C16949" s="88"/>
      <c r="D16949" s="71"/>
      <c r="E16949" s="71"/>
      <c r="F16949" s="71"/>
      <c r="G16949" s="71"/>
      <c r="H16949" s="71"/>
      <c r="I16949" s="71"/>
      <c r="J16949" s="71"/>
      <c r="K16949" s="71"/>
      <c r="L16949" s="176"/>
      <c r="N16949" s="71"/>
      <c r="Z16949" s="92"/>
      <c r="AD16949" s="87"/>
    </row>
    <row r="16950" spans="3:30">
      <c r="C16950" s="88"/>
      <c r="D16950" s="71"/>
      <c r="E16950" s="71"/>
      <c r="F16950" s="71"/>
      <c r="G16950" s="71"/>
      <c r="H16950" s="71"/>
      <c r="I16950" s="88"/>
      <c r="J16950" s="71"/>
      <c r="K16950" s="71"/>
      <c r="L16950" s="176"/>
      <c r="N16950" s="71"/>
      <c r="Z16950" s="92"/>
      <c r="AD16950" s="87"/>
    </row>
    <row r="16951" spans="3:30">
      <c r="C16951" s="88"/>
      <c r="D16951" s="71"/>
      <c r="E16951" s="71"/>
      <c r="F16951" s="71"/>
      <c r="G16951" s="71"/>
      <c r="H16951" s="71"/>
      <c r="I16951" s="88"/>
      <c r="J16951" s="71"/>
      <c r="K16951" s="71"/>
      <c r="L16951" s="176"/>
      <c r="N16951" s="71"/>
      <c r="Z16951" s="92"/>
      <c r="AD16951" s="87"/>
    </row>
    <row r="16952" spans="3:30">
      <c r="C16952" s="88"/>
      <c r="D16952" s="71"/>
      <c r="E16952" s="71"/>
      <c r="F16952" s="71"/>
      <c r="G16952" s="71"/>
      <c r="H16952" s="71"/>
      <c r="I16952" s="88"/>
      <c r="J16952" s="71"/>
      <c r="K16952" s="71"/>
      <c r="L16952" s="176"/>
      <c r="N16952" s="71"/>
      <c r="Z16952" s="92"/>
      <c r="AD16952" s="87"/>
    </row>
    <row r="16953" spans="3:30">
      <c r="C16953" s="88"/>
      <c r="D16953" s="71"/>
      <c r="E16953" s="71"/>
      <c r="F16953" s="71"/>
      <c r="G16953" s="71"/>
      <c r="H16953" s="71"/>
      <c r="I16953" s="88"/>
      <c r="J16953" s="71"/>
      <c r="K16953" s="71"/>
      <c r="L16953" s="176"/>
      <c r="N16953" s="71"/>
      <c r="Z16953" s="92"/>
      <c r="AD16953" s="87"/>
    </row>
    <row r="16954" spans="3:30">
      <c r="C16954" s="88"/>
      <c r="D16954" s="71"/>
      <c r="E16954" s="71"/>
      <c r="F16954" s="71"/>
      <c r="G16954" s="71"/>
      <c r="H16954" s="71"/>
      <c r="I16954" s="88"/>
      <c r="J16954" s="71"/>
      <c r="K16954" s="71"/>
      <c r="L16954" s="176"/>
      <c r="N16954" s="71"/>
      <c r="Z16954" s="92"/>
      <c r="AD16954" s="87"/>
    </row>
    <row r="16955" spans="3:30">
      <c r="C16955" s="88"/>
      <c r="D16955" s="71"/>
      <c r="E16955" s="71"/>
      <c r="F16955" s="71"/>
      <c r="G16955" s="71"/>
      <c r="H16955" s="71"/>
      <c r="I16955" s="88"/>
      <c r="J16955" s="71"/>
      <c r="K16955" s="71"/>
      <c r="L16955" s="176"/>
      <c r="N16955" s="71"/>
      <c r="Z16955" s="92"/>
      <c r="AD16955" s="87"/>
    </row>
    <row r="16956" spans="3:30">
      <c r="C16956" s="88"/>
      <c r="D16956" s="71"/>
      <c r="E16956" s="71"/>
      <c r="F16956" s="71"/>
      <c r="G16956" s="71"/>
      <c r="H16956" s="71"/>
      <c r="I16956" s="88"/>
      <c r="J16956" s="71"/>
      <c r="K16956" s="71"/>
      <c r="L16956" s="176"/>
      <c r="N16956" s="71"/>
      <c r="Z16956" s="92"/>
      <c r="AD16956" s="87"/>
    </row>
    <row r="16957" spans="3:30">
      <c r="C16957" s="88"/>
      <c r="D16957" s="71"/>
      <c r="E16957" s="71"/>
      <c r="F16957" s="71"/>
      <c r="G16957" s="71"/>
      <c r="H16957" s="71"/>
      <c r="I16957" s="88"/>
      <c r="J16957" s="71"/>
      <c r="K16957" s="71"/>
      <c r="L16957" s="176"/>
      <c r="N16957" s="71"/>
      <c r="Z16957" s="92"/>
      <c r="AD16957" s="87"/>
    </row>
    <row r="16958" spans="3:30">
      <c r="C16958" s="88"/>
      <c r="D16958" s="71"/>
      <c r="E16958" s="71"/>
      <c r="F16958" s="71"/>
      <c r="G16958" s="71"/>
      <c r="H16958" s="71"/>
      <c r="I16958" s="88"/>
      <c r="J16958" s="71"/>
      <c r="K16958" s="71"/>
      <c r="L16958" s="176"/>
      <c r="N16958" s="71"/>
      <c r="Z16958" s="92"/>
      <c r="AD16958" s="87"/>
    </row>
    <row r="16959" spans="3:30">
      <c r="C16959" s="88"/>
      <c r="D16959" s="71"/>
      <c r="E16959" s="71"/>
      <c r="F16959" s="71"/>
      <c r="G16959" s="71"/>
      <c r="H16959" s="71"/>
      <c r="I16959" s="88"/>
      <c r="J16959" s="71"/>
      <c r="K16959" s="71"/>
      <c r="L16959" s="176"/>
      <c r="N16959" s="71"/>
      <c r="Z16959" s="92"/>
      <c r="AD16959" s="87"/>
    </row>
    <row r="16960" spans="3:30">
      <c r="C16960" s="88"/>
      <c r="D16960" s="71"/>
      <c r="E16960" s="71"/>
      <c r="F16960" s="71"/>
      <c r="G16960" s="71"/>
      <c r="H16960" s="71"/>
      <c r="I16960" s="88"/>
      <c r="J16960" s="71"/>
      <c r="K16960" s="71"/>
      <c r="L16960" s="176"/>
      <c r="N16960" s="71"/>
      <c r="Z16960" s="92"/>
      <c r="AD16960" s="87"/>
    </row>
    <row r="16961" spans="3:30">
      <c r="C16961" s="88"/>
      <c r="D16961" s="71"/>
      <c r="E16961" s="71"/>
      <c r="F16961" s="71"/>
      <c r="G16961" s="71"/>
      <c r="H16961" s="71"/>
      <c r="I16961" s="88"/>
      <c r="J16961" s="71"/>
      <c r="K16961" s="71"/>
      <c r="L16961" s="176"/>
      <c r="N16961" s="71"/>
      <c r="Z16961" s="92"/>
      <c r="AD16961" s="87"/>
    </row>
    <row r="16962" spans="3:30">
      <c r="C16962" s="88"/>
      <c r="D16962" s="71"/>
      <c r="E16962" s="71"/>
      <c r="F16962" s="71"/>
      <c r="G16962" s="71"/>
      <c r="H16962" s="71"/>
      <c r="I16962" s="88"/>
      <c r="J16962" s="71"/>
      <c r="K16962" s="71"/>
      <c r="L16962" s="176"/>
      <c r="N16962" s="71"/>
      <c r="Z16962" s="92"/>
      <c r="AD16962" s="87"/>
    </row>
    <row r="16963" spans="3:30">
      <c r="C16963" s="88"/>
      <c r="D16963" s="71"/>
      <c r="E16963" s="71"/>
      <c r="F16963" s="71"/>
      <c r="G16963" s="71"/>
      <c r="H16963" s="71"/>
      <c r="I16963" s="88"/>
      <c r="J16963" s="71"/>
      <c r="K16963" s="71"/>
      <c r="L16963" s="176"/>
      <c r="N16963" s="71"/>
      <c r="Z16963" s="92"/>
      <c r="AD16963" s="87"/>
    </row>
    <row r="16964" spans="3:30">
      <c r="C16964" s="88"/>
      <c r="D16964" s="71"/>
      <c r="E16964" s="71"/>
      <c r="F16964" s="71"/>
      <c r="G16964" s="71"/>
      <c r="H16964" s="71"/>
      <c r="I16964" s="88"/>
      <c r="J16964" s="71"/>
      <c r="K16964" s="71"/>
      <c r="L16964" s="176"/>
      <c r="N16964" s="71"/>
      <c r="Z16964" s="92"/>
      <c r="AD16964" s="87"/>
    </row>
    <row r="16965" spans="3:30">
      <c r="C16965" s="88"/>
      <c r="D16965" s="71"/>
      <c r="E16965" s="71"/>
      <c r="F16965" s="71"/>
      <c r="G16965" s="71"/>
      <c r="H16965" s="71"/>
      <c r="I16965" s="88"/>
      <c r="J16965" s="71"/>
      <c r="K16965" s="71"/>
      <c r="L16965" s="176"/>
      <c r="N16965" s="71"/>
      <c r="Z16965" s="92"/>
      <c r="AD16965" s="87"/>
    </row>
    <row r="16966" spans="3:30">
      <c r="C16966" s="88"/>
      <c r="D16966" s="71"/>
      <c r="E16966" s="71"/>
      <c r="F16966" s="71"/>
      <c r="G16966" s="71"/>
      <c r="H16966" s="71"/>
      <c r="I16966" s="88"/>
      <c r="J16966" s="71"/>
      <c r="K16966" s="71"/>
      <c r="L16966" s="176"/>
      <c r="N16966" s="71"/>
      <c r="Z16966" s="92"/>
      <c r="AD16966" s="87"/>
    </row>
    <row r="16967" spans="3:30">
      <c r="C16967" s="88"/>
      <c r="D16967" s="71"/>
      <c r="E16967" s="71"/>
      <c r="F16967" s="71"/>
      <c r="G16967" s="71"/>
      <c r="H16967" s="71"/>
      <c r="I16967" s="88"/>
      <c r="J16967" s="71"/>
      <c r="K16967" s="71"/>
      <c r="L16967" s="176"/>
      <c r="N16967" s="71"/>
      <c r="Z16967" s="92"/>
      <c r="AD16967" s="87"/>
    </row>
    <row r="16968" spans="3:30">
      <c r="C16968" s="88"/>
      <c r="D16968" s="71"/>
      <c r="E16968" s="71"/>
      <c r="F16968" s="71"/>
      <c r="G16968" s="71"/>
      <c r="H16968" s="71"/>
      <c r="I16968" s="88"/>
      <c r="J16968" s="71"/>
      <c r="K16968" s="71"/>
      <c r="L16968" s="176"/>
      <c r="N16968" s="71"/>
      <c r="Z16968" s="92"/>
      <c r="AD16968" s="87"/>
    </row>
    <row r="16969" spans="3:30">
      <c r="C16969" s="88"/>
      <c r="D16969" s="71"/>
      <c r="E16969" s="71"/>
      <c r="F16969" s="71"/>
      <c r="G16969" s="71"/>
      <c r="H16969" s="71"/>
      <c r="I16969" s="88"/>
      <c r="J16969" s="71"/>
      <c r="K16969" s="71"/>
      <c r="L16969" s="176"/>
      <c r="N16969" s="71"/>
      <c r="Z16969" s="92"/>
      <c r="AD16969" s="87"/>
    </row>
    <row r="16970" spans="3:30">
      <c r="C16970" s="88"/>
      <c r="D16970" s="71"/>
      <c r="E16970" s="71"/>
      <c r="F16970" s="71"/>
      <c r="G16970" s="71"/>
      <c r="H16970" s="71"/>
      <c r="I16970" s="88"/>
      <c r="J16970" s="71"/>
      <c r="K16970" s="71"/>
      <c r="L16970" s="176"/>
      <c r="N16970" s="71"/>
      <c r="Z16970" s="92"/>
      <c r="AD16970" s="87"/>
    </row>
    <row r="16971" spans="3:30">
      <c r="C16971" s="88"/>
      <c r="D16971" s="71"/>
      <c r="E16971" s="71"/>
      <c r="F16971" s="71"/>
      <c r="G16971" s="71"/>
      <c r="H16971" s="71"/>
      <c r="I16971" s="71"/>
      <c r="J16971" s="71"/>
      <c r="K16971" s="71"/>
      <c r="L16971" s="176"/>
      <c r="N16971" s="71"/>
      <c r="Z16971" s="92"/>
      <c r="AD16971" s="87"/>
    </row>
    <row r="16972" spans="3:30">
      <c r="C16972" s="88"/>
      <c r="D16972" s="71"/>
      <c r="E16972" s="71"/>
      <c r="F16972" s="71"/>
      <c r="G16972" s="71"/>
      <c r="H16972" s="71"/>
      <c r="I16972" s="71"/>
      <c r="J16972" s="71"/>
      <c r="K16972" s="71"/>
      <c r="L16972" s="176"/>
      <c r="N16972" s="71"/>
      <c r="Z16972" s="92"/>
      <c r="AD16972" s="87"/>
    </row>
    <row r="16973" spans="3:30">
      <c r="C16973" s="88"/>
      <c r="D16973" s="71"/>
      <c r="E16973" s="71"/>
      <c r="F16973" s="71"/>
      <c r="G16973" s="71"/>
      <c r="H16973" s="71"/>
      <c r="I16973" s="71"/>
      <c r="J16973" s="71"/>
      <c r="K16973" s="71"/>
      <c r="L16973" s="176"/>
      <c r="N16973" s="71"/>
      <c r="Z16973" s="92"/>
      <c r="AD16973" s="87"/>
    </row>
    <row r="16974" spans="3:30">
      <c r="C16974" s="88"/>
      <c r="D16974" s="71"/>
      <c r="E16974" s="71"/>
      <c r="F16974" s="71"/>
      <c r="G16974" s="71"/>
      <c r="H16974" s="71"/>
      <c r="I16974" s="71"/>
      <c r="J16974" s="71"/>
      <c r="K16974" s="71"/>
      <c r="L16974" s="176"/>
      <c r="N16974" s="71"/>
      <c r="Z16974" s="92"/>
      <c r="AD16974" s="87"/>
    </row>
    <row r="16975" spans="3:30">
      <c r="C16975" s="88"/>
      <c r="D16975" s="71"/>
      <c r="E16975" s="71"/>
      <c r="F16975" s="71"/>
      <c r="G16975" s="71"/>
      <c r="H16975" s="71"/>
      <c r="I16975" s="71"/>
      <c r="J16975" s="71"/>
      <c r="K16975" s="71"/>
      <c r="L16975" s="176"/>
      <c r="N16975" s="71"/>
      <c r="Z16975" s="92"/>
      <c r="AD16975" s="87"/>
    </row>
    <row r="16976" spans="3:30">
      <c r="C16976" s="88"/>
      <c r="D16976" s="71"/>
      <c r="E16976" s="71"/>
      <c r="F16976" s="71"/>
      <c r="G16976" s="71"/>
      <c r="H16976" s="71"/>
      <c r="I16976" s="71"/>
      <c r="J16976" s="71"/>
      <c r="K16976" s="71"/>
      <c r="L16976" s="176"/>
      <c r="N16976" s="71"/>
      <c r="Z16976" s="92"/>
      <c r="AD16976" s="87"/>
    </row>
    <row r="16977" spans="3:30">
      <c r="C16977" s="88"/>
      <c r="D16977" s="71"/>
      <c r="E16977" s="71"/>
      <c r="F16977" s="71"/>
      <c r="G16977" s="71"/>
      <c r="H16977" s="71"/>
      <c r="I16977" s="71"/>
      <c r="J16977" s="71"/>
      <c r="K16977" s="71"/>
      <c r="L16977" s="176"/>
      <c r="N16977" s="71"/>
      <c r="Z16977" s="92"/>
      <c r="AD16977" s="87"/>
    </row>
    <row r="16978" spans="3:30">
      <c r="C16978" s="88"/>
      <c r="D16978" s="71"/>
      <c r="E16978" s="71"/>
      <c r="F16978" s="71"/>
      <c r="G16978" s="71"/>
      <c r="H16978" s="71"/>
      <c r="I16978" s="71"/>
      <c r="J16978" s="71"/>
      <c r="K16978" s="71"/>
      <c r="L16978" s="176"/>
      <c r="N16978" s="71"/>
      <c r="Z16978" s="92"/>
      <c r="AD16978" s="87"/>
    </row>
    <row r="16979" spans="3:30">
      <c r="C16979" s="88"/>
      <c r="D16979" s="71"/>
      <c r="E16979" s="71"/>
      <c r="F16979" s="71"/>
      <c r="G16979" s="71"/>
      <c r="H16979" s="71"/>
      <c r="I16979" s="71"/>
      <c r="J16979" s="71"/>
      <c r="K16979" s="71"/>
      <c r="L16979" s="176"/>
      <c r="N16979" s="71"/>
      <c r="Z16979" s="92"/>
      <c r="AD16979" s="87"/>
    </row>
    <row r="16980" spans="3:30">
      <c r="C16980" s="88"/>
      <c r="D16980" s="71"/>
      <c r="E16980" s="71"/>
      <c r="F16980" s="71"/>
      <c r="G16980" s="71"/>
      <c r="H16980" s="71"/>
      <c r="I16980" s="71"/>
      <c r="J16980" s="71"/>
      <c r="K16980" s="71"/>
      <c r="L16980" s="176"/>
      <c r="N16980" s="71"/>
      <c r="Z16980" s="92"/>
      <c r="AD16980" s="87"/>
    </row>
    <row r="16981" spans="3:30">
      <c r="C16981" s="88"/>
      <c r="D16981" s="71"/>
      <c r="E16981" s="71"/>
      <c r="F16981" s="71"/>
      <c r="G16981" s="71"/>
      <c r="H16981" s="71"/>
      <c r="I16981" s="71"/>
      <c r="J16981" s="71"/>
      <c r="K16981" s="71"/>
      <c r="L16981" s="176"/>
      <c r="N16981" s="71"/>
      <c r="Z16981" s="92"/>
      <c r="AD16981" s="87"/>
    </row>
    <row r="16982" spans="3:30">
      <c r="C16982" s="88"/>
      <c r="D16982" s="71"/>
      <c r="E16982" s="71"/>
      <c r="F16982" s="71"/>
      <c r="G16982" s="71"/>
      <c r="H16982" s="71"/>
      <c r="I16982" s="71"/>
      <c r="J16982" s="71"/>
      <c r="K16982" s="71"/>
      <c r="L16982" s="176"/>
      <c r="N16982" s="71"/>
      <c r="Z16982" s="92"/>
      <c r="AD16982" s="87"/>
    </row>
    <row r="16983" spans="3:30">
      <c r="C16983" s="88"/>
      <c r="D16983" s="71"/>
      <c r="E16983" s="71"/>
      <c r="F16983" s="71"/>
      <c r="G16983" s="71"/>
      <c r="H16983" s="71"/>
      <c r="I16983" s="71"/>
      <c r="J16983" s="71"/>
      <c r="K16983" s="71"/>
      <c r="L16983" s="176"/>
      <c r="N16983" s="71"/>
      <c r="Z16983" s="92"/>
      <c r="AD16983" s="87"/>
    </row>
    <row r="16984" spans="3:30">
      <c r="C16984" s="88"/>
      <c r="D16984" s="71"/>
      <c r="E16984" s="71"/>
      <c r="F16984" s="71"/>
      <c r="G16984" s="71"/>
      <c r="H16984" s="71"/>
      <c r="I16984" s="71"/>
      <c r="J16984" s="71"/>
      <c r="K16984" s="71"/>
      <c r="L16984" s="176"/>
      <c r="N16984" s="71"/>
      <c r="Z16984" s="92"/>
      <c r="AD16984" s="87"/>
    </row>
    <row r="16985" spans="3:30">
      <c r="C16985" s="88"/>
      <c r="D16985" s="71"/>
      <c r="E16985" s="71"/>
      <c r="F16985" s="71"/>
      <c r="G16985" s="71"/>
      <c r="H16985" s="71"/>
      <c r="I16985" s="71"/>
      <c r="J16985" s="71"/>
      <c r="K16985" s="71"/>
      <c r="L16985" s="176"/>
      <c r="N16985" s="71"/>
      <c r="Z16985" s="92"/>
      <c r="AD16985" s="87"/>
    </row>
    <row r="16986" spans="3:30">
      <c r="C16986" s="88"/>
      <c r="D16986" s="71"/>
      <c r="E16986" s="71"/>
      <c r="F16986" s="71"/>
      <c r="G16986" s="71"/>
      <c r="H16986" s="71"/>
      <c r="I16986" s="71"/>
      <c r="J16986" s="71"/>
      <c r="K16986" s="71"/>
      <c r="L16986" s="176"/>
      <c r="N16986" s="71"/>
      <c r="Z16986" s="92"/>
      <c r="AD16986" s="87"/>
    </row>
    <row r="16987" spans="3:30">
      <c r="C16987" s="88"/>
      <c r="D16987" s="71"/>
      <c r="E16987" s="71"/>
      <c r="F16987" s="71"/>
      <c r="G16987" s="71"/>
      <c r="H16987" s="71"/>
      <c r="I16987" s="71"/>
      <c r="J16987" s="71"/>
      <c r="K16987" s="71"/>
      <c r="L16987" s="176"/>
      <c r="N16987" s="71"/>
      <c r="Z16987" s="92"/>
      <c r="AD16987" s="87"/>
    </row>
    <row r="16988" spans="3:30">
      <c r="C16988" s="88"/>
      <c r="D16988" s="71"/>
      <c r="E16988" s="71"/>
      <c r="F16988" s="71"/>
      <c r="G16988" s="71"/>
      <c r="H16988" s="71"/>
      <c r="I16988" s="71"/>
      <c r="J16988" s="71"/>
      <c r="K16988" s="71"/>
      <c r="L16988" s="176"/>
      <c r="N16988" s="71"/>
      <c r="Z16988" s="92"/>
      <c r="AD16988" s="87"/>
    </row>
    <row r="16989" spans="3:30">
      <c r="C16989" s="88"/>
      <c r="D16989" s="71"/>
      <c r="E16989" s="71"/>
      <c r="F16989" s="71"/>
      <c r="G16989" s="71"/>
      <c r="H16989" s="71"/>
      <c r="I16989" s="71"/>
      <c r="J16989" s="71"/>
      <c r="K16989" s="71"/>
      <c r="L16989" s="176"/>
      <c r="N16989" s="71"/>
      <c r="Z16989" s="92"/>
      <c r="AD16989" s="87"/>
    </row>
    <row r="16990" spans="3:30">
      <c r="C16990" s="88"/>
      <c r="D16990" s="71"/>
      <c r="E16990" s="71"/>
      <c r="F16990" s="71"/>
      <c r="G16990" s="71"/>
      <c r="H16990" s="71"/>
      <c r="I16990" s="71"/>
      <c r="J16990" s="71"/>
      <c r="K16990" s="71"/>
      <c r="L16990" s="176"/>
      <c r="N16990" s="71"/>
      <c r="Z16990" s="92"/>
      <c r="AD16990" s="87"/>
    </row>
    <row r="16991" spans="3:30">
      <c r="C16991" s="88"/>
      <c r="D16991" s="71"/>
      <c r="E16991" s="71"/>
      <c r="F16991" s="71"/>
      <c r="G16991" s="71"/>
      <c r="H16991" s="71"/>
      <c r="I16991" s="71"/>
      <c r="J16991" s="71"/>
      <c r="K16991" s="71"/>
      <c r="L16991" s="176"/>
      <c r="N16991" s="71"/>
      <c r="Z16991" s="92"/>
      <c r="AD16991" s="87"/>
    </row>
    <row r="16992" spans="3:30">
      <c r="C16992" s="88"/>
      <c r="D16992" s="71"/>
      <c r="E16992" s="71"/>
      <c r="F16992" s="71"/>
      <c r="G16992" s="71"/>
      <c r="H16992" s="71"/>
      <c r="I16992" s="71"/>
      <c r="J16992" s="71"/>
      <c r="K16992" s="71"/>
      <c r="L16992" s="176"/>
      <c r="N16992" s="71"/>
      <c r="Z16992" s="92"/>
      <c r="AD16992" s="87"/>
    </row>
    <row r="16993" spans="3:30">
      <c r="C16993" s="88"/>
      <c r="D16993" s="71"/>
      <c r="E16993" s="71"/>
      <c r="F16993" s="71"/>
      <c r="G16993" s="71"/>
      <c r="H16993" s="71"/>
      <c r="I16993" s="71"/>
      <c r="J16993" s="71"/>
      <c r="K16993" s="71"/>
      <c r="L16993" s="176"/>
      <c r="N16993" s="71"/>
      <c r="Z16993" s="92"/>
      <c r="AD16993" s="87"/>
    </row>
    <row r="16994" spans="3:30">
      <c r="C16994" s="88"/>
      <c r="D16994" s="71"/>
      <c r="E16994" s="71"/>
      <c r="F16994" s="71"/>
      <c r="G16994" s="71"/>
      <c r="H16994" s="71"/>
      <c r="I16994" s="71"/>
      <c r="J16994" s="71"/>
      <c r="K16994" s="71"/>
      <c r="L16994" s="176"/>
      <c r="N16994" s="71"/>
      <c r="Z16994" s="92"/>
      <c r="AD16994" s="87"/>
    </row>
    <row r="16995" spans="3:30">
      <c r="C16995" s="88"/>
      <c r="D16995" s="71"/>
      <c r="E16995" s="71"/>
      <c r="F16995" s="71"/>
      <c r="G16995" s="71"/>
      <c r="H16995" s="71"/>
      <c r="I16995" s="71"/>
      <c r="J16995" s="71"/>
      <c r="K16995" s="71"/>
      <c r="L16995" s="176"/>
      <c r="N16995" s="71"/>
      <c r="Z16995" s="92"/>
      <c r="AD16995" s="87"/>
    </row>
    <row r="16996" spans="3:30">
      <c r="C16996" s="88"/>
      <c r="D16996" s="71"/>
      <c r="E16996" s="71"/>
      <c r="F16996" s="71"/>
      <c r="G16996" s="71"/>
      <c r="H16996" s="71"/>
      <c r="I16996" s="71"/>
      <c r="J16996" s="71"/>
      <c r="K16996" s="71"/>
      <c r="L16996" s="176"/>
      <c r="N16996" s="71"/>
      <c r="Z16996" s="92"/>
      <c r="AD16996" s="87"/>
    </row>
    <row r="16997" spans="3:30">
      <c r="C16997" s="88"/>
      <c r="D16997" s="71"/>
      <c r="E16997" s="71"/>
      <c r="F16997" s="71"/>
      <c r="G16997" s="71"/>
      <c r="H16997" s="71"/>
      <c r="I16997" s="71"/>
      <c r="J16997" s="71"/>
      <c r="K16997" s="71"/>
      <c r="L16997" s="176"/>
      <c r="N16997" s="71"/>
      <c r="Z16997" s="92"/>
      <c r="AD16997" s="87"/>
    </row>
    <row r="16998" spans="3:30">
      <c r="C16998" s="88"/>
      <c r="D16998" s="71"/>
      <c r="E16998" s="71"/>
      <c r="F16998" s="71"/>
      <c r="G16998" s="71"/>
      <c r="H16998" s="71"/>
      <c r="I16998" s="71"/>
      <c r="J16998" s="71"/>
      <c r="K16998" s="71"/>
      <c r="L16998" s="176"/>
      <c r="N16998" s="71"/>
      <c r="Z16998" s="92"/>
      <c r="AD16998" s="87"/>
    </row>
    <row r="16999" spans="3:30">
      <c r="C16999" s="88"/>
      <c r="D16999" s="71"/>
      <c r="E16999" s="71"/>
      <c r="F16999" s="71"/>
      <c r="G16999" s="71"/>
      <c r="H16999" s="71"/>
      <c r="I16999" s="71"/>
      <c r="J16999" s="71"/>
      <c r="K16999" s="71"/>
      <c r="L16999" s="176"/>
      <c r="N16999" s="71"/>
      <c r="Z16999" s="92"/>
      <c r="AD16999" s="87"/>
    </row>
    <row r="17000" spans="3:30">
      <c r="C17000" s="88"/>
      <c r="D17000" s="71"/>
      <c r="E17000" s="71"/>
      <c r="F17000" s="71"/>
      <c r="G17000" s="71"/>
      <c r="H17000" s="71"/>
      <c r="I17000" s="71"/>
      <c r="J17000" s="71"/>
      <c r="K17000" s="71"/>
      <c r="L17000" s="176"/>
      <c r="N17000" s="71"/>
      <c r="Z17000" s="92"/>
      <c r="AD17000" s="87"/>
    </row>
    <row r="17001" spans="3:30">
      <c r="C17001" s="88"/>
      <c r="D17001" s="71"/>
      <c r="E17001" s="71"/>
      <c r="F17001" s="71"/>
      <c r="G17001" s="71"/>
      <c r="H17001" s="71"/>
      <c r="I17001" s="71"/>
      <c r="J17001" s="71"/>
      <c r="K17001" s="71"/>
      <c r="L17001" s="176"/>
      <c r="N17001" s="71"/>
      <c r="Z17001" s="92"/>
      <c r="AD17001" s="87"/>
    </row>
    <row r="17002" spans="3:30">
      <c r="C17002" s="88"/>
      <c r="D17002" s="71"/>
      <c r="E17002" s="71"/>
      <c r="F17002" s="71"/>
      <c r="G17002" s="71"/>
      <c r="H17002" s="71"/>
      <c r="I17002" s="71"/>
      <c r="J17002" s="71"/>
      <c r="K17002" s="71"/>
      <c r="L17002" s="176"/>
      <c r="N17002" s="71"/>
      <c r="Z17002" s="92"/>
      <c r="AD17002" s="87"/>
    </row>
    <row r="17003" spans="3:30">
      <c r="C17003" s="88"/>
      <c r="D17003" s="71"/>
      <c r="E17003" s="71"/>
      <c r="F17003" s="71"/>
      <c r="G17003" s="71"/>
      <c r="H17003" s="71"/>
      <c r="I17003" s="71"/>
      <c r="J17003" s="71"/>
      <c r="K17003" s="71"/>
      <c r="L17003" s="176"/>
      <c r="N17003" s="71"/>
      <c r="Z17003" s="92"/>
      <c r="AD17003" s="87"/>
    </row>
    <row r="17004" spans="3:30">
      <c r="C17004" s="88"/>
      <c r="D17004" s="71"/>
      <c r="E17004" s="71"/>
      <c r="F17004" s="71"/>
      <c r="G17004" s="71"/>
      <c r="H17004" s="71"/>
      <c r="I17004" s="71"/>
      <c r="J17004" s="71"/>
      <c r="K17004" s="71"/>
      <c r="L17004" s="176"/>
      <c r="N17004" s="71"/>
      <c r="Z17004" s="92"/>
      <c r="AD17004" s="87"/>
    </row>
    <row r="17005" spans="3:30">
      <c r="C17005" s="88"/>
      <c r="D17005" s="71"/>
      <c r="E17005" s="71"/>
      <c r="F17005" s="71"/>
      <c r="G17005" s="71"/>
      <c r="H17005" s="71"/>
      <c r="I17005" s="71"/>
      <c r="J17005" s="71"/>
      <c r="K17005" s="71"/>
      <c r="L17005" s="176"/>
      <c r="N17005" s="71"/>
      <c r="Z17005" s="92"/>
      <c r="AD17005" s="87"/>
    </row>
    <row r="17006" spans="3:30">
      <c r="C17006" s="88"/>
      <c r="D17006" s="71"/>
      <c r="E17006" s="71"/>
      <c r="F17006" s="71"/>
      <c r="G17006" s="71"/>
      <c r="H17006" s="71"/>
      <c r="I17006" s="71"/>
      <c r="J17006" s="71"/>
      <c r="K17006" s="71"/>
      <c r="L17006" s="176"/>
      <c r="N17006" s="71"/>
      <c r="Z17006" s="92"/>
      <c r="AD17006" s="87"/>
    </row>
    <row r="17007" spans="3:30">
      <c r="C17007" s="88"/>
      <c r="D17007" s="71"/>
      <c r="E17007" s="71"/>
      <c r="F17007" s="71"/>
      <c r="G17007" s="71"/>
      <c r="H17007" s="71"/>
      <c r="I17007" s="71"/>
      <c r="J17007" s="71"/>
      <c r="K17007" s="71"/>
      <c r="L17007" s="176"/>
      <c r="N17007" s="71"/>
      <c r="Z17007" s="92"/>
      <c r="AD17007" s="87"/>
    </row>
    <row r="17008" spans="3:30">
      <c r="C17008" s="88"/>
      <c r="D17008" s="71"/>
      <c r="E17008" s="71"/>
      <c r="F17008" s="71"/>
      <c r="G17008" s="71"/>
      <c r="H17008" s="71"/>
      <c r="I17008" s="71"/>
      <c r="J17008" s="71"/>
      <c r="K17008" s="71"/>
      <c r="L17008" s="176"/>
      <c r="N17008" s="71"/>
      <c r="Z17008" s="92"/>
      <c r="AD17008" s="87"/>
    </row>
    <row r="17009" spans="3:30">
      <c r="C17009" s="88"/>
      <c r="D17009" s="71"/>
      <c r="E17009" s="71"/>
      <c r="F17009" s="71"/>
      <c r="G17009" s="71"/>
      <c r="H17009" s="71"/>
      <c r="I17009" s="71"/>
      <c r="J17009" s="71"/>
      <c r="K17009" s="71"/>
      <c r="L17009" s="176"/>
      <c r="N17009" s="71"/>
      <c r="Z17009" s="92"/>
      <c r="AD17009" s="87"/>
    </row>
    <row r="17010" spans="3:30">
      <c r="C17010" s="88"/>
      <c r="D17010" s="71"/>
      <c r="E17010" s="71"/>
      <c r="F17010" s="71"/>
      <c r="G17010" s="71"/>
      <c r="H17010" s="71"/>
      <c r="I17010" s="71"/>
      <c r="J17010" s="71"/>
      <c r="K17010" s="71"/>
      <c r="L17010" s="176"/>
      <c r="N17010" s="71"/>
      <c r="Z17010" s="92"/>
      <c r="AD17010" s="87"/>
    </row>
    <row r="17011" spans="3:30">
      <c r="C17011" s="88"/>
      <c r="D17011" s="71"/>
      <c r="E17011" s="71"/>
      <c r="F17011" s="71"/>
      <c r="G17011" s="71"/>
      <c r="H17011" s="71"/>
      <c r="I17011" s="71"/>
      <c r="J17011" s="71"/>
      <c r="K17011" s="71"/>
      <c r="L17011" s="176"/>
      <c r="N17011" s="71"/>
      <c r="Z17011" s="92"/>
      <c r="AD17011" s="87"/>
    </row>
    <row r="17012" spans="3:30">
      <c r="C17012" s="88"/>
      <c r="D17012" s="71"/>
      <c r="E17012" s="71"/>
      <c r="F17012" s="71"/>
      <c r="G17012" s="71"/>
      <c r="H17012" s="71"/>
      <c r="I17012" s="71"/>
      <c r="J17012" s="71"/>
      <c r="K17012" s="71"/>
      <c r="L17012" s="176"/>
      <c r="N17012" s="71"/>
      <c r="Z17012" s="92"/>
      <c r="AD17012" s="87"/>
    </row>
    <row r="17013" spans="3:30">
      <c r="C17013" s="88"/>
      <c r="D17013" s="71"/>
      <c r="E17013" s="71"/>
      <c r="F17013" s="71"/>
      <c r="G17013" s="71"/>
      <c r="H17013" s="71"/>
      <c r="I17013" s="71"/>
      <c r="J17013" s="71"/>
      <c r="K17013" s="71"/>
      <c r="L17013" s="176"/>
      <c r="N17013" s="71"/>
      <c r="Z17013" s="92"/>
      <c r="AD17013" s="87"/>
    </row>
    <row r="17014" spans="3:30">
      <c r="C17014" s="88"/>
      <c r="D17014" s="71"/>
      <c r="E17014" s="71"/>
      <c r="F17014" s="71"/>
      <c r="G17014" s="71"/>
      <c r="H17014" s="71"/>
      <c r="I17014" s="71"/>
      <c r="J17014" s="71"/>
      <c r="K17014" s="71"/>
      <c r="L17014" s="176"/>
      <c r="N17014" s="71"/>
      <c r="Z17014" s="92"/>
      <c r="AD17014" s="87"/>
    </row>
    <row r="17015" spans="3:30">
      <c r="C17015" s="88"/>
      <c r="D17015" s="71"/>
      <c r="E17015" s="71"/>
      <c r="F17015" s="71"/>
      <c r="G17015" s="71"/>
      <c r="H17015" s="71"/>
      <c r="I17015" s="71"/>
      <c r="J17015" s="71"/>
      <c r="K17015" s="71"/>
      <c r="L17015" s="176"/>
      <c r="N17015" s="71"/>
      <c r="Z17015" s="92"/>
      <c r="AD17015" s="87"/>
    </row>
    <row r="17016" spans="3:30">
      <c r="C17016" s="88"/>
      <c r="D17016" s="71"/>
      <c r="E17016" s="71"/>
      <c r="F17016" s="71"/>
      <c r="G17016" s="71"/>
      <c r="H17016" s="71"/>
      <c r="I17016" s="71"/>
      <c r="J17016" s="71"/>
      <c r="K17016" s="71"/>
      <c r="L17016" s="176"/>
      <c r="N17016" s="71"/>
      <c r="Z17016" s="92"/>
      <c r="AD17016" s="87"/>
    </row>
    <row r="17017" spans="3:30">
      <c r="C17017" s="88"/>
      <c r="D17017" s="71"/>
      <c r="E17017" s="71"/>
      <c r="F17017" s="71"/>
      <c r="G17017" s="71"/>
      <c r="H17017" s="71"/>
      <c r="I17017" s="71"/>
      <c r="J17017" s="71"/>
      <c r="K17017" s="71"/>
      <c r="L17017" s="176"/>
      <c r="N17017" s="71"/>
      <c r="Z17017" s="92"/>
      <c r="AD17017" s="87"/>
    </row>
    <row r="17018" spans="3:30">
      <c r="C17018" s="88"/>
      <c r="D17018" s="71"/>
      <c r="E17018" s="71"/>
      <c r="F17018" s="71"/>
      <c r="G17018" s="71"/>
      <c r="H17018" s="71"/>
      <c r="I17018" s="71"/>
      <c r="J17018" s="71"/>
      <c r="K17018" s="71"/>
      <c r="L17018" s="176"/>
      <c r="N17018" s="71"/>
      <c r="Z17018" s="92"/>
      <c r="AD17018" s="87"/>
    </row>
    <row r="17019" spans="3:30">
      <c r="C17019" s="88"/>
      <c r="D17019" s="71"/>
      <c r="E17019" s="71"/>
      <c r="F17019" s="71"/>
      <c r="G17019" s="71"/>
      <c r="H17019" s="71"/>
      <c r="I17019" s="71"/>
      <c r="J17019" s="71"/>
      <c r="K17019" s="71"/>
      <c r="L17019" s="176"/>
      <c r="N17019" s="71"/>
      <c r="Z17019" s="92"/>
      <c r="AD17019" s="87"/>
    </row>
    <row r="17020" spans="3:30">
      <c r="C17020" s="88"/>
      <c r="D17020" s="71"/>
      <c r="E17020" s="71"/>
      <c r="F17020" s="71"/>
      <c r="G17020" s="71"/>
      <c r="H17020" s="71"/>
      <c r="I17020" s="71"/>
      <c r="J17020" s="71"/>
      <c r="K17020" s="71"/>
      <c r="L17020" s="176"/>
      <c r="N17020" s="71"/>
      <c r="Z17020" s="92"/>
      <c r="AD17020" s="87"/>
    </row>
    <row r="17021" spans="3:30">
      <c r="C17021" s="88"/>
      <c r="D17021" s="71"/>
      <c r="E17021" s="71"/>
      <c r="F17021" s="71"/>
      <c r="G17021" s="71"/>
      <c r="H17021" s="71"/>
      <c r="I17021" s="71"/>
      <c r="J17021" s="71"/>
      <c r="K17021" s="71"/>
      <c r="L17021" s="176"/>
      <c r="N17021" s="71"/>
      <c r="Z17021" s="92"/>
      <c r="AD17021" s="87"/>
    </row>
    <row r="17022" spans="3:30">
      <c r="C17022" s="88"/>
      <c r="D17022" s="71"/>
      <c r="E17022" s="71"/>
      <c r="F17022" s="71"/>
      <c r="G17022" s="71"/>
      <c r="H17022" s="71"/>
      <c r="I17022" s="71"/>
      <c r="J17022" s="71"/>
      <c r="K17022" s="71"/>
      <c r="L17022" s="176"/>
      <c r="N17022" s="71"/>
      <c r="Z17022" s="92"/>
      <c r="AD17022" s="87"/>
    </row>
    <row r="17023" spans="3:30">
      <c r="C17023" s="88"/>
      <c r="D17023" s="71"/>
      <c r="E17023" s="71"/>
      <c r="F17023" s="71"/>
      <c r="G17023" s="71"/>
      <c r="H17023" s="71"/>
      <c r="I17023" s="71"/>
      <c r="J17023" s="71"/>
      <c r="K17023" s="71"/>
      <c r="L17023" s="176"/>
      <c r="N17023" s="71"/>
      <c r="Z17023" s="92"/>
      <c r="AD17023" s="87"/>
    </row>
    <row r="17024" spans="3:30">
      <c r="C17024" s="88"/>
      <c r="D17024" s="71"/>
      <c r="E17024" s="71"/>
      <c r="F17024" s="71"/>
      <c r="G17024" s="71"/>
      <c r="H17024" s="71"/>
      <c r="I17024" s="71"/>
      <c r="J17024" s="71"/>
      <c r="K17024" s="71"/>
      <c r="L17024" s="176"/>
      <c r="N17024" s="71"/>
      <c r="Z17024" s="92"/>
      <c r="AD17024" s="87"/>
    </row>
    <row r="17025" spans="3:30">
      <c r="C17025" s="88"/>
      <c r="D17025" s="71"/>
      <c r="E17025" s="71"/>
      <c r="F17025" s="71"/>
      <c r="G17025" s="71"/>
      <c r="H17025" s="71"/>
      <c r="I17025" s="71"/>
      <c r="J17025" s="71"/>
      <c r="K17025" s="71"/>
      <c r="L17025" s="176"/>
      <c r="N17025" s="71"/>
      <c r="Z17025" s="92"/>
      <c r="AD17025" s="87"/>
    </row>
    <row r="17026" spans="3:30">
      <c r="C17026" s="88"/>
      <c r="D17026" s="71"/>
      <c r="E17026" s="71"/>
      <c r="F17026" s="71"/>
      <c r="G17026" s="71"/>
      <c r="H17026" s="71"/>
      <c r="I17026" s="71"/>
      <c r="J17026" s="71"/>
      <c r="K17026" s="71"/>
      <c r="L17026" s="176"/>
      <c r="N17026" s="71"/>
      <c r="Z17026" s="92"/>
      <c r="AD17026" s="87"/>
    </row>
    <row r="17027" spans="3:30">
      <c r="C17027" s="88"/>
      <c r="D17027" s="71"/>
      <c r="E17027" s="71"/>
      <c r="F17027" s="71"/>
      <c r="G17027" s="71"/>
      <c r="H17027" s="71"/>
      <c r="I17027" s="71"/>
      <c r="J17027" s="71"/>
      <c r="K17027" s="71"/>
      <c r="L17027" s="176"/>
      <c r="N17027" s="71"/>
      <c r="Z17027" s="92"/>
      <c r="AD17027" s="87"/>
    </row>
    <row r="17028" spans="3:30">
      <c r="C17028" s="88"/>
      <c r="D17028" s="71"/>
      <c r="E17028" s="71"/>
      <c r="F17028" s="71"/>
      <c r="G17028" s="71"/>
      <c r="H17028" s="71"/>
      <c r="I17028" s="71"/>
      <c r="J17028" s="71"/>
      <c r="K17028" s="71"/>
      <c r="L17028" s="176"/>
      <c r="N17028" s="71"/>
      <c r="Z17028" s="92"/>
      <c r="AD17028" s="87"/>
    </row>
    <row r="17029" spans="3:30">
      <c r="C17029" s="88"/>
      <c r="D17029" s="71"/>
      <c r="E17029" s="71"/>
      <c r="F17029" s="71"/>
      <c r="G17029" s="71"/>
      <c r="H17029" s="71"/>
      <c r="I17029" s="71"/>
      <c r="J17029" s="71"/>
      <c r="K17029" s="71"/>
      <c r="L17029" s="176"/>
      <c r="N17029" s="71"/>
      <c r="Z17029" s="92"/>
      <c r="AD17029" s="87"/>
    </row>
    <row r="17030" spans="3:30">
      <c r="C17030" s="88"/>
      <c r="D17030" s="71"/>
      <c r="E17030" s="71"/>
      <c r="F17030" s="71"/>
      <c r="G17030" s="71"/>
      <c r="H17030" s="71"/>
      <c r="I17030" s="71"/>
      <c r="J17030" s="71"/>
      <c r="K17030" s="71"/>
      <c r="L17030" s="176"/>
      <c r="N17030" s="71"/>
      <c r="Z17030" s="92"/>
      <c r="AD17030" s="87"/>
    </row>
    <row r="17031" spans="3:30">
      <c r="C17031" s="88"/>
      <c r="D17031" s="71"/>
      <c r="E17031" s="71"/>
      <c r="F17031" s="71"/>
      <c r="G17031" s="71"/>
      <c r="H17031" s="71"/>
      <c r="I17031" s="71"/>
      <c r="J17031" s="71"/>
      <c r="K17031" s="71"/>
      <c r="L17031" s="176"/>
      <c r="N17031" s="71"/>
      <c r="Z17031" s="92"/>
      <c r="AD17031" s="87"/>
    </row>
    <row r="17032" spans="3:30">
      <c r="C17032" s="88"/>
      <c r="D17032" s="71"/>
      <c r="E17032" s="71"/>
      <c r="F17032" s="71"/>
      <c r="G17032" s="71"/>
      <c r="H17032" s="71"/>
      <c r="I17032" s="71"/>
      <c r="J17032" s="71"/>
      <c r="K17032" s="71"/>
      <c r="L17032" s="176"/>
      <c r="N17032" s="71"/>
      <c r="Z17032" s="92"/>
      <c r="AD17032" s="87"/>
    </row>
    <row r="17033" spans="3:30">
      <c r="C17033" s="88"/>
      <c r="D17033" s="71"/>
      <c r="E17033" s="71"/>
      <c r="F17033" s="71"/>
      <c r="G17033" s="71"/>
      <c r="H17033" s="71"/>
      <c r="I17033" s="71"/>
      <c r="J17033" s="71"/>
      <c r="K17033" s="71"/>
      <c r="L17033" s="176"/>
      <c r="N17033" s="71"/>
      <c r="Z17033" s="92"/>
      <c r="AD17033" s="87"/>
    </row>
    <row r="17034" spans="3:30">
      <c r="C17034" s="88"/>
      <c r="D17034" s="71"/>
      <c r="E17034" s="71"/>
      <c r="F17034" s="71"/>
      <c r="G17034" s="71"/>
      <c r="H17034" s="71"/>
      <c r="I17034" s="71"/>
      <c r="J17034" s="71"/>
      <c r="K17034" s="71"/>
      <c r="L17034" s="176"/>
      <c r="N17034" s="71"/>
      <c r="Z17034" s="92"/>
      <c r="AD17034" s="87"/>
    </row>
    <row r="17035" spans="3:30">
      <c r="C17035" s="88"/>
      <c r="D17035" s="71"/>
      <c r="E17035" s="71"/>
      <c r="F17035" s="71"/>
      <c r="G17035" s="71"/>
      <c r="H17035" s="71"/>
      <c r="I17035" s="71"/>
      <c r="J17035" s="71"/>
      <c r="K17035" s="71"/>
      <c r="L17035" s="176"/>
      <c r="N17035" s="71"/>
      <c r="Z17035" s="92"/>
      <c r="AD17035" s="87"/>
    </row>
    <row r="17036" spans="3:30">
      <c r="C17036" s="88"/>
      <c r="D17036" s="71"/>
      <c r="E17036" s="71"/>
      <c r="F17036" s="71"/>
      <c r="G17036" s="71"/>
      <c r="H17036" s="71"/>
      <c r="I17036" s="71"/>
      <c r="J17036" s="71"/>
      <c r="K17036" s="71"/>
      <c r="L17036" s="176"/>
      <c r="N17036" s="71"/>
      <c r="Z17036" s="92"/>
      <c r="AD17036" s="87"/>
    </row>
    <row r="17037" spans="3:30">
      <c r="C17037" s="88"/>
      <c r="D17037" s="71"/>
      <c r="E17037" s="71"/>
      <c r="F17037" s="71"/>
      <c r="G17037" s="71"/>
      <c r="H17037" s="71"/>
      <c r="I17037" s="71"/>
      <c r="J17037" s="71"/>
      <c r="K17037" s="71"/>
      <c r="L17037" s="176"/>
      <c r="N17037" s="71"/>
      <c r="Z17037" s="92"/>
      <c r="AD17037" s="87"/>
    </row>
    <row r="17038" spans="3:30">
      <c r="C17038" s="88"/>
      <c r="D17038" s="71"/>
      <c r="E17038" s="71"/>
      <c r="F17038" s="71"/>
      <c r="G17038" s="71"/>
      <c r="H17038" s="71"/>
      <c r="I17038" s="71"/>
      <c r="J17038" s="71"/>
      <c r="K17038" s="71"/>
      <c r="L17038" s="176"/>
      <c r="N17038" s="71"/>
      <c r="Z17038" s="92"/>
      <c r="AD17038" s="87"/>
    </row>
    <row r="17039" spans="3:30">
      <c r="C17039" s="88"/>
      <c r="D17039" s="71"/>
      <c r="E17039" s="71"/>
      <c r="F17039" s="71"/>
      <c r="G17039" s="71"/>
      <c r="H17039" s="71"/>
      <c r="I17039" s="71"/>
      <c r="J17039" s="71"/>
      <c r="K17039" s="71"/>
      <c r="L17039" s="176"/>
      <c r="N17039" s="71"/>
      <c r="Z17039" s="92"/>
      <c r="AD17039" s="87"/>
    </row>
    <row r="17040" spans="3:30">
      <c r="C17040" s="88"/>
      <c r="D17040" s="71"/>
      <c r="E17040" s="71"/>
      <c r="F17040" s="71"/>
      <c r="G17040" s="71"/>
      <c r="H17040" s="71"/>
      <c r="I17040" s="71"/>
      <c r="J17040" s="71"/>
      <c r="K17040" s="71"/>
      <c r="L17040" s="176"/>
      <c r="N17040" s="71"/>
      <c r="Z17040" s="92"/>
      <c r="AD17040" s="87"/>
    </row>
    <row r="17041" spans="3:30">
      <c r="C17041" s="88"/>
      <c r="D17041" s="71"/>
      <c r="E17041" s="71"/>
      <c r="F17041" s="71"/>
      <c r="G17041" s="71"/>
      <c r="H17041" s="71"/>
      <c r="I17041" s="71"/>
      <c r="J17041" s="71"/>
      <c r="K17041" s="71"/>
      <c r="L17041" s="176"/>
      <c r="N17041" s="71"/>
      <c r="Z17041" s="92"/>
      <c r="AD17041" s="87"/>
    </row>
    <row r="17042" spans="3:30">
      <c r="C17042" s="88"/>
      <c r="D17042" s="71"/>
      <c r="E17042" s="71"/>
      <c r="F17042" s="71"/>
      <c r="G17042" s="71"/>
      <c r="H17042" s="71"/>
      <c r="I17042" s="71"/>
      <c r="J17042" s="71"/>
      <c r="K17042" s="71"/>
      <c r="L17042" s="176"/>
      <c r="N17042" s="71"/>
      <c r="Z17042" s="92"/>
      <c r="AD17042" s="87"/>
    </row>
    <row r="17043" spans="3:30">
      <c r="C17043" s="88"/>
      <c r="D17043" s="71"/>
      <c r="E17043" s="71"/>
      <c r="F17043" s="71"/>
      <c r="G17043" s="71"/>
      <c r="H17043" s="71"/>
      <c r="I17043" s="71"/>
      <c r="J17043" s="71"/>
      <c r="K17043" s="71"/>
      <c r="L17043" s="176"/>
      <c r="N17043" s="71"/>
      <c r="Z17043" s="92"/>
      <c r="AD17043" s="87"/>
    </row>
    <row r="17044" spans="3:30">
      <c r="C17044" s="88"/>
      <c r="D17044" s="71"/>
      <c r="E17044" s="71"/>
      <c r="F17044" s="71"/>
      <c r="G17044" s="71"/>
      <c r="H17044" s="71"/>
      <c r="I17044" s="71"/>
      <c r="J17044" s="71"/>
      <c r="K17044" s="71"/>
      <c r="L17044" s="176"/>
      <c r="N17044" s="71"/>
      <c r="Z17044" s="92"/>
      <c r="AD17044" s="87"/>
    </row>
    <row r="17045" spans="3:30">
      <c r="C17045" s="88"/>
      <c r="D17045" s="71"/>
      <c r="E17045" s="71"/>
      <c r="F17045" s="71"/>
      <c r="G17045" s="71"/>
      <c r="H17045" s="71"/>
      <c r="I17045" s="71"/>
      <c r="J17045" s="71"/>
      <c r="K17045" s="71"/>
      <c r="L17045" s="176"/>
      <c r="N17045" s="71"/>
      <c r="Z17045" s="92"/>
      <c r="AD17045" s="87"/>
    </row>
    <row r="17046" spans="3:30">
      <c r="C17046" s="88"/>
      <c r="D17046" s="71"/>
      <c r="E17046" s="71"/>
      <c r="F17046" s="71"/>
      <c r="G17046" s="71"/>
      <c r="H17046" s="71"/>
      <c r="I17046" s="71"/>
      <c r="J17046" s="71"/>
      <c r="K17046" s="71"/>
      <c r="L17046" s="176"/>
      <c r="N17046" s="71"/>
      <c r="Z17046" s="92"/>
      <c r="AD17046" s="87"/>
    </row>
    <row r="17047" spans="3:30">
      <c r="C17047" s="88"/>
      <c r="D17047" s="71"/>
      <c r="E17047" s="71"/>
      <c r="F17047" s="71"/>
      <c r="G17047" s="71"/>
      <c r="H17047" s="71"/>
      <c r="I17047" s="71"/>
      <c r="J17047" s="71"/>
      <c r="K17047" s="71"/>
      <c r="L17047" s="176"/>
      <c r="N17047" s="71"/>
      <c r="Z17047" s="92"/>
      <c r="AD17047" s="87"/>
    </row>
    <row r="17048" spans="3:30">
      <c r="C17048" s="88"/>
      <c r="D17048" s="71"/>
      <c r="E17048" s="71"/>
      <c r="F17048" s="71"/>
      <c r="G17048" s="71"/>
      <c r="H17048" s="71"/>
      <c r="I17048" s="71"/>
      <c r="J17048" s="71"/>
      <c r="K17048" s="71"/>
      <c r="L17048" s="176"/>
      <c r="N17048" s="71"/>
      <c r="Z17048" s="92"/>
      <c r="AD17048" s="87"/>
    </row>
    <row r="17049" spans="3:30">
      <c r="C17049" s="88"/>
      <c r="D17049" s="71"/>
      <c r="E17049" s="71"/>
      <c r="F17049" s="71"/>
      <c r="G17049" s="71"/>
      <c r="H17049" s="71"/>
      <c r="I17049" s="71"/>
      <c r="J17049" s="71"/>
      <c r="K17049" s="71"/>
      <c r="L17049" s="176"/>
      <c r="N17049" s="71"/>
      <c r="Z17049" s="92"/>
      <c r="AD17049" s="87"/>
    </row>
    <row r="17050" spans="3:30">
      <c r="C17050" s="88"/>
      <c r="D17050" s="71"/>
      <c r="E17050" s="71"/>
      <c r="F17050" s="71"/>
      <c r="G17050" s="71"/>
      <c r="H17050" s="71"/>
      <c r="I17050" s="71"/>
      <c r="J17050" s="71"/>
      <c r="K17050" s="71"/>
      <c r="L17050" s="176"/>
      <c r="N17050" s="71"/>
      <c r="Z17050" s="92"/>
      <c r="AD17050" s="87"/>
    </row>
    <row r="17051" spans="3:30">
      <c r="C17051" s="88"/>
      <c r="D17051" s="71"/>
      <c r="E17051" s="71"/>
      <c r="F17051" s="71"/>
      <c r="G17051" s="71"/>
      <c r="H17051" s="71"/>
      <c r="I17051" s="71"/>
      <c r="J17051" s="71"/>
      <c r="K17051" s="71"/>
      <c r="L17051" s="176"/>
      <c r="N17051" s="71"/>
      <c r="Z17051" s="92"/>
      <c r="AD17051" s="87"/>
    </row>
    <row r="17052" spans="3:30">
      <c r="C17052" s="88"/>
      <c r="D17052" s="71"/>
      <c r="E17052" s="71"/>
      <c r="F17052" s="71"/>
      <c r="G17052" s="71"/>
      <c r="H17052" s="71"/>
      <c r="I17052" s="71"/>
      <c r="J17052" s="71"/>
      <c r="K17052" s="71"/>
      <c r="L17052" s="176"/>
      <c r="N17052" s="71"/>
      <c r="Z17052" s="92"/>
      <c r="AD17052" s="87"/>
    </row>
    <row r="17053" spans="3:30">
      <c r="C17053" s="88"/>
      <c r="D17053" s="71"/>
      <c r="E17053" s="71"/>
      <c r="F17053" s="71"/>
      <c r="G17053" s="71"/>
      <c r="H17053" s="71"/>
      <c r="I17053" s="71"/>
      <c r="J17053" s="71"/>
      <c r="K17053" s="71"/>
      <c r="L17053" s="176"/>
      <c r="N17053" s="71"/>
      <c r="Z17053" s="92"/>
      <c r="AD17053" s="87"/>
    </row>
    <row r="17054" spans="3:30">
      <c r="C17054" s="88"/>
      <c r="D17054" s="71"/>
      <c r="E17054" s="71"/>
      <c r="F17054" s="71"/>
      <c r="G17054" s="71"/>
      <c r="H17054" s="71"/>
      <c r="I17054" s="71"/>
      <c r="J17054" s="71"/>
      <c r="K17054" s="71"/>
      <c r="L17054" s="176"/>
      <c r="N17054" s="71"/>
      <c r="Z17054" s="92"/>
      <c r="AD17054" s="87"/>
    </row>
    <row r="17055" spans="3:30">
      <c r="C17055" s="88"/>
      <c r="D17055" s="71"/>
      <c r="E17055" s="71"/>
      <c r="F17055" s="71"/>
      <c r="G17055" s="71"/>
      <c r="H17055" s="71"/>
      <c r="I17055" s="71"/>
      <c r="J17055" s="71"/>
      <c r="K17055" s="71"/>
      <c r="L17055" s="176"/>
      <c r="N17055" s="71"/>
      <c r="Z17055" s="92"/>
      <c r="AD17055" s="87"/>
    </row>
    <row r="17056" spans="3:30">
      <c r="C17056" s="88"/>
      <c r="D17056" s="71"/>
      <c r="E17056" s="71"/>
      <c r="F17056" s="71"/>
      <c r="G17056" s="71"/>
      <c r="H17056" s="71"/>
      <c r="I17056" s="71"/>
      <c r="J17056" s="71"/>
      <c r="K17056" s="71"/>
      <c r="L17056" s="176"/>
      <c r="N17056" s="71"/>
      <c r="Z17056" s="92"/>
      <c r="AD17056" s="87"/>
    </row>
    <row r="17057" spans="3:30">
      <c r="C17057" s="88"/>
      <c r="D17057" s="71"/>
      <c r="E17057" s="71"/>
      <c r="F17057" s="71"/>
      <c r="G17057" s="71"/>
      <c r="H17057" s="71"/>
      <c r="I17057" s="71"/>
      <c r="J17057" s="71"/>
      <c r="K17057" s="71"/>
      <c r="L17057" s="176"/>
      <c r="N17057" s="71"/>
      <c r="Z17057" s="92"/>
      <c r="AD17057" s="87"/>
    </row>
    <row r="17058" spans="3:30">
      <c r="C17058" s="88"/>
      <c r="D17058" s="71"/>
      <c r="E17058" s="71"/>
      <c r="F17058" s="71"/>
      <c r="G17058" s="71"/>
      <c r="H17058" s="71"/>
      <c r="I17058" s="71"/>
      <c r="J17058" s="71"/>
      <c r="K17058" s="71"/>
      <c r="L17058" s="176"/>
      <c r="N17058" s="71"/>
      <c r="Z17058" s="92"/>
      <c r="AD17058" s="87"/>
    </row>
    <row r="17059" spans="3:30">
      <c r="C17059" s="88"/>
      <c r="D17059" s="71"/>
      <c r="E17059" s="71"/>
      <c r="F17059" s="71"/>
      <c r="G17059" s="71"/>
      <c r="H17059" s="71"/>
      <c r="I17059" s="71"/>
      <c r="J17059" s="71"/>
      <c r="K17059" s="71"/>
      <c r="L17059" s="176"/>
      <c r="N17059" s="71"/>
      <c r="Z17059" s="92"/>
      <c r="AD17059" s="87"/>
    </row>
    <row r="17060" spans="3:30">
      <c r="C17060" s="88"/>
      <c r="D17060" s="71"/>
      <c r="E17060" s="71"/>
      <c r="F17060" s="71"/>
      <c r="G17060" s="71"/>
      <c r="H17060" s="71"/>
      <c r="I17060" s="71"/>
      <c r="J17060" s="71"/>
      <c r="K17060" s="71"/>
      <c r="L17060" s="176"/>
      <c r="N17060" s="71"/>
      <c r="Z17060" s="92"/>
      <c r="AD17060" s="87"/>
    </row>
    <row r="17061" spans="3:30">
      <c r="C17061" s="88"/>
      <c r="D17061" s="71"/>
      <c r="E17061" s="71"/>
      <c r="F17061" s="71"/>
      <c r="G17061" s="71"/>
      <c r="H17061" s="71"/>
      <c r="I17061" s="71"/>
      <c r="J17061" s="71"/>
      <c r="K17061" s="71"/>
      <c r="L17061" s="176"/>
      <c r="N17061" s="71"/>
      <c r="Z17061" s="92"/>
      <c r="AD17061" s="87"/>
    </row>
    <row r="17062" spans="3:30">
      <c r="C17062" s="88"/>
      <c r="D17062" s="71"/>
      <c r="E17062" s="71"/>
      <c r="F17062" s="71"/>
      <c r="G17062" s="71"/>
      <c r="H17062" s="71"/>
      <c r="I17062" s="71"/>
      <c r="J17062" s="71"/>
      <c r="K17062" s="71"/>
      <c r="L17062" s="176"/>
      <c r="N17062" s="71"/>
      <c r="Z17062" s="92"/>
      <c r="AD17062" s="87"/>
    </row>
    <row r="17063" spans="3:30">
      <c r="C17063" s="88"/>
      <c r="D17063" s="71"/>
      <c r="E17063" s="71"/>
      <c r="F17063" s="71"/>
      <c r="G17063" s="71"/>
      <c r="H17063" s="71"/>
      <c r="I17063" s="71"/>
      <c r="J17063" s="71"/>
      <c r="K17063" s="71"/>
      <c r="L17063" s="176"/>
      <c r="N17063" s="71"/>
      <c r="Z17063" s="92"/>
      <c r="AD17063" s="87"/>
    </row>
    <row r="17064" spans="3:30">
      <c r="C17064" s="88"/>
      <c r="D17064" s="71"/>
      <c r="E17064" s="71"/>
      <c r="F17064" s="71"/>
      <c r="G17064" s="71"/>
      <c r="H17064" s="71"/>
      <c r="I17064" s="71"/>
      <c r="J17064" s="71"/>
      <c r="K17064" s="71"/>
      <c r="L17064" s="176"/>
      <c r="N17064" s="71"/>
      <c r="Z17064" s="92"/>
      <c r="AD17064" s="87"/>
    </row>
    <row r="17065" spans="3:30">
      <c r="C17065" s="88"/>
      <c r="D17065" s="71"/>
      <c r="E17065" s="71"/>
      <c r="F17065" s="71"/>
      <c r="G17065" s="71"/>
      <c r="H17065" s="71"/>
      <c r="I17065" s="71"/>
      <c r="J17065" s="71"/>
      <c r="K17065" s="71"/>
      <c r="L17065" s="176"/>
      <c r="N17065" s="71"/>
      <c r="Z17065" s="92"/>
      <c r="AD17065" s="87"/>
    </row>
    <row r="17066" spans="3:30">
      <c r="C17066" s="88"/>
      <c r="D17066" s="71"/>
      <c r="E17066" s="71"/>
      <c r="F17066" s="71"/>
      <c r="G17066" s="71"/>
      <c r="H17066" s="71"/>
      <c r="I17066" s="71"/>
      <c r="J17066" s="71"/>
      <c r="K17066" s="71"/>
      <c r="L17066" s="176"/>
      <c r="N17066" s="71"/>
      <c r="Z17066" s="92"/>
      <c r="AD17066" s="87"/>
    </row>
    <row r="17067" spans="3:30">
      <c r="C17067" s="88"/>
      <c r="D17067" s="71"/>
      <c r="E17067" s="71"/>
      <c r="F17067" s="71"/>
      <c r="G17067" s="71"/>
      <c r="H17067" s="71"/>
      <c r="I17067" s="71"/>
      <c r="J17067" s="71"/>
      <c r="K17067" s="71"/>
      <c r="L17067" s="176"/>
      <c r="N17067" s="71"/>
      <c r="Z17067" s="92"/>
      <c r="AD17067" s="87"/>
    </row>
    <row r="17068" spans="3:30">
      <c r="C17068" s="88"/>
      <c r="D17068" s="71"/>
      <c r="E17068" s="71"/>
      <c r="F17068" s="71"/>
      <c r="G17068" s="71"/>
      <c r="H17068" s="71"/>
      <c r="I17068" s="71"/>
      <c r="J17068" s="71"/>
      <c r="K17068" s="71"/>
      <c r="L17068" s="176"/>
      <c r="N17068" s="71"/>
      <c r="Z17068" s="92"/>
      <c r="AD17068" s="87"/>
    </row>
    <row r="17069" spans="3:30">
      <c r="C17069" s="88"/>
      <c r="D17069" s="71"/>
      <c r="E17069" s="71"/>
      <c r="F17069" s="71"/>
      <c r="G17069" s="71"/>
      <c r="H17069" s="71"/>
      <c r="I17069" s="71"/>
      <c r="J17069" s="71"/>
      <c r="K17069" s="71"/>
      <c r="L17069" s="176"/>
      <c r="N17069" s="71"/>
      <c r="Z17069" s="92"/>
      <c r="AD17069" s="87"/>
    </row>
    <row r="17070" spans="3:30">
      <c r="C17070" s="88"/>
      <c r="D17070" s="71"/>
      <c r="E17070" s="71"/>
      <c r="F17070" s="71"/>
      <c r="G17070" s="71"/>
      <c r="H17070" s="71"/>
      <c r="I17070" s="71"/>
      <c r="J17070" s="71"/>
      <c r="K17070" s="71"/>
      <c r="L17070" s="176"/>
      <c r="N17070" s="71"/>
      <c r="Z17070" s="92"/>
      <c r="AD17070" s="87"/>
    </row>
    <row r="17071" spans="3:30">
      <c r="C17071" s="88"/>
      <c r="D17071" s="71"/>
      <c r="E17071" s="71"/>
      <c r="F17071" s="71"/>
      <c r="G17071" s="71"/>
      <c r="H17071" s="71"/>
      <c r="I17071" s="71"/>
      <c r="J17071" s="71"/>
      <c r="K17071" s="71"/>
      <c r="L17071" s="176"/>
      <c r="N17071" s="71"/>
      <c r="Z17071" s="92"/>
      <c r="AD17071" s="87"/>
    </row>
    <row r="17072" spans="3:30">
      <c r="C17072" s="88"/>
      <c r="D17072" s="71"/>
      <c r="E17072" s="71"/>
      <c r="F17072" s="71"/>
      <c r="G17072" s="71"/>
      <c r="H17072" s="71"/>
      <c r="I17072" s="71"/>
      <c r="J17072" s="71"/>
      <c r="K17072" s="71"/>
      <c r="L17072" s="176"/>
      <c r="N17072" s="71"/>
      <c r="Z17072" s="92"/>
      <c r="AD17072" s="87"/>
    </row>
    <row r="17073" spans="3:30">
      <c r="C17073" s="88"/>
      <c r="D17073" s="71"/>
      <c r="E17073" s="71"/>
      <c r="F17073" s="71"/>
      <c r="G17073" s="71"/>
      <c r="H17073" s="71"/>
      <c r="I17073" s="71"/>
      <c r="J17073" s="71"/>
      <c r="K17073" s="71"/>
      <c r="L17073" s="176"/>
      <c r="N17073" s="71"/>
      <c r="Z17073" s="92"/>
      <c r="AD17073" s="87"/>
    </row>
    <row r="17074" spans="3:30">
      <c r="C17074" s="88"/>
      <c r="D17074" s="71"/>
      <c r="E17074" s="71"/>
      <c r="F17074" s="71"/>
      <c r="G17074" s="71"/>
      <c r="H17074" s="71"/>
      <c r="I17074" s="71"/>
      <c r="J17074" s="71"/>
      <c r="K17074" s="71"/>
      <c r="L17074" s="176"/>
      <c r="N17074" s="71"/>
      <c r="Z17074" s="92"/>
      <c r="AD17074" s="87"/>
    </row>
    <row r="17075" spans="3:30">
      <c r="C17075" s="88"/>
      <c r="D17075" s="71"/>
      <c r="E17075" s="71"/>
      <c r="F17075" s="71"/>
      <c r="G17075" s="71"/>
      <c r="H17075" s="71"/>
      <c r="I17075" s="71"/>
      <c r="J17075" s="71"/>
      <c r="K17075" s="71"/>
      <c r="L17075" s="176"/>
      <c r="N17075" s="71"/>
      <c r="Z17075" s="92"/>
      <c r="AD17075" s="87"/>
    </row>
    <row r="17076" spans="3:30">
      <c r="C17076" s="88"/>
      <c r="D17076" s="71"/>
      <c r="E17076" s="71"/>
      <c r="F17076" s="71"/>
      <c r="G17076" s="71"/>
      <c r="H17076" s="71"/>
      <c r="I17076" s="71"/>
      <c r="J17076" s="71"/>
      <c r="K17076" s="71"/>
      <c r="L17076" s="176"/>
      <c r="N17076" s="71"/>
      <c r="Z17076" s="92"/>
      <c r="AD17076" s="87"/>
    </row>
    <row r="17077" spans="3:30">
      <c r="C17077" s="88"/>
      <c r="D17077" s="71"/>
      <c r="E17077" s="71"/>
      <c r="F17077" s="71"/>
      <c r="G17077" s="71"/>
      <c r="H17077" s="71"/>
      <c r="I17077" s="71"/>
      <c r="J17077" s="71"/>
      <c r="K17077" s="71"/>
      <c r="L17077" s="176"/>
      <c r="N17077" s="71"/>
      <c r="Z17077" s="92"/>
      <c r="AD17077" s="87"/>
    </row>
    <row r="17078" spans="3:30">
      <c r="C17078" s="88"/>
      <c r="D17078" s="71"/>
      <c r="E17078" s="71"/>
      <c r="F17078" s="71"/>
      <c r="G17078" s="71"/>
      <c r="H17078" s="71"/>
      <c r="I17078" s="71"/>
      <c r="J17078" s="71"/>
      <c r="K17078" s="71"/>
      <c r="L17078" s="176"/>
      <c r="N17078" s="71"/>
      <c r="Z17078" s="92"/>
      <c r="AD17078" s="87"/>
    </row>
    <row r="17079" spans="3:30">
      <c r="C17079" s="88"/>
      <c r="D17079" s="71"/>
      <c r="E17079" s="71"/>
      <c r="F17079" s="71"/>
      <c r="G17079" s="71"/>
      <c r="H17079" s="71"/>
      <c r="I17079" s="71"/>
      <c r="J17079" s="71"/>
      <c r="K17079" s="71"/>
      <c r="L17079" s="176"/>
      <c r="N17079" s="71"/>
      <c r="Z17079" s="92"/>
      <c r="AD17079" s="87"/>
    </row>
    <row r="17080" spans="3:30">
      <c r="C17080" s="88"/>
      <c r="D17080" s="71"/>
      <c r="E17080" s="71"/>
      <c r="F17080" s="71"/>
      <c r="G17080" s="71"/>
      <c r="H17080" s="71"/>
      <c r="I17080" s="71"/>
      <c r="J17080" s="71"/>
      <c r="K17080" s="71"/>
      <c r="L17080" s="176"/>
      <c r="N17080" s="71"/>
      <c r="Z17080" s="92"/>
      <c r="AD17080" s="87"/>
    </row>
    <row r="17081" spans="3:30">
      <c r="C17081" s="88"/>
      <c r="D17081" s="71"/>
      <c r="E17081" s="71"/>
      <c r="F17081" s="71"/>
      <c r="G17081" s="71"/>
      <c r="H17081" s="71"/>
      <c r="I17081" s="71"/>
      <c r="J17081" s="71"/>
      <c r="K17081" s="71"/>
      <c r="L17081" s="176"/>
      <c r="N17081" s="71"/>
      <c r="Z17081" s="92"/>
      <c r="AD17081" s="87"/>
    </row>
    <row r="17082" spans="3:30">
      <c r="C17082" s="88"/>
      <c r="D17082" s="71"/>
      <c r="E17082" s="71"/>
      <c r="F17082" s="71"/>
      <c r="G17082" s="71"/>
      <c r="H17082" s="71"/>
      <c r="I17082" s="71"/>
      <c r="J17082" s="71"/>
      <c r="K17082" s="71"/>
      <c r="L17082" s="176"/>
      <c r="N17082" s="71"/>
      <c r="Z17082" s="92"/>
      <c r="AD17082" s="87"/>
    </row>
    <row r="17083" spans="3:30">
      <c r="C17083" s="88"/>
      <c r="D17083" s="71"/>
      <c r="E17083" s="71"/>
      <c r="F17083" s="71"/>
      <c r="G17083" s="71"/>
      <c r="H17083" s="71"/>
      <c r="I17083" s="71"/>
      <c r="J17083" s="71"/>
      <c r="K17083" s="71"/>
      <c r="L17083" s="176"/>
      <c r="N17083" s="71"/>
      <c r="Z17083" s="92"/>
      <c r="AD17083" s="87"/>
    </row>
    <row r="17084" spans="3:30">
      <c r="C17084" s="88"/>
      <c r="D17084" s="71"/>
      <c r="E17084" s="71"/>
      <c r="F17084" s="71"/>
      <c r="G17084" s="71"/>
      <c r="H17084" s="71"/>
      <c r="I17084" s="71"/>
      <c r="J17084" s="71"/>
      <c r="K17084" s="71"/>
      <c r="L17084" s="176"/>
      <c r="N17084" s="71"/>
      <c r="Z17084" s="92"/>
      <c r="AD17084" s="87"/>
    </row>
    <row r="17085" spans="3:30">
      <c r="C17085" s="88"/>
      <c r="D17085" s="71"/>
      <c r="E17085" s="71"/>
      <c r="F17085" s="71"/>
      <c r="G17085" s="71"/>
      <c r="H17085" s="71"/>
      <c r="I17085" s="71"/>
      <c r="J17085" s="71"/>
      <c r="K17085" s="71"/>
      <c r="L17085" s="176"/>
      <c r="N17085" s="71"/>
      <c r="Z17085" s="92"/>
      <c r="AD17085" s="87"/>
    </row>
    <row r="17086" spans="3:30">
      <c r="C17086" s="88"/>
      <c r="D17086" s="71"/>
      <c r="E17086" s="71"/>
      <c r="F17086" s="71"/>
      <c r="G17086" s="71"/>
      <c r="H17086" s="71"/>
      <c r="I17086" s="71"/>
      <c r="J17086" s="71"/>
      <c r="K17086" s="71"/>
      <c r="L17086" s="176"/>
      <c r="N17086" s="71"/>
      <c r="Z17086" s="92"/>
      <c r="AD17086" s="87"/>
    </row>
    <row r="17087" spans="3:30">
      <c r="C17087" s="88"/>
      <c r="D17087" s="71"/>
      <c r="E17087" s="71"/>
      <c r="F17087" s="71"/>
      <c r="G17087" s="71"/>
      <c r="H17087" s="71"/>
      <c r="I17087" s="71"/>
      <c r="J17087" s="71"/>
      <c r="K17087" s="71"/>
      <c r="L17087" s="176"/>
      <c r="N17087" s="71"/>
      <c r="Z17087" s="92"/>
      <c r="AD17087" s="87"/>
    </row>
    <row r="17088" spans="3:30">
      <c r="C17088" s="88"/>
      <c r="D17088" s="71"/>
      <c r="E17088" s="71"/>
      <c r="F17088" s="71"/>
      <c r="G17088" s="71"/>
      <c r="H17088" s="71"/>
      <c r="I17088" s="71"/>
      <c r="J17088" s="71"/>
      <c r="K17088" s="71"/>
      <c r="L17088" s="176"/>
      <c r="N17088" s="71"/>
      <c r="Z17088" s="92"/>
      <c r="AD17088" s="87"/>
    </row>
    <row r="17089" spans="3:30">
      <c r="C17089" s="88"/>
      <c r="D17089" s="71"/>
      <c r="E17089" s="71"/>
      <c r="F17089" s="71"/>
      <c r="G17089" s="71"/>
      <c r="H17089" s="71"/>
      <c r="I17089" s="71"/>
      <c r="J17089" s="71"/>
      <c r="K17089" s="71"/>
      <c r="L17089" s="176"/>
      <c r="N17089" s="71"/>
      <c r="Z17089" s="92"/>
      <c r="AD17089" s="87"/>
    </row>
    <row r="17090" spans="3:30">
      <c r="C17090" s="88"/>
      <c r="D17090" s="71"/>
      <c r="E17090" s="71"/>
      <c r="F17090" s="71"/>
      <c r="G17090" s="71"/>
      <c r="H17090" s="71"/>
      <c r="I17090" s="71"/>
      <c r="J17090" s="71"/>
      <c r="K17090" s="71"/>
      <c r="L17090" s="176"/>
      <c r="N17090" s="71"/>
      <c r="Z17090" s="92"/>
      <c r="AD17090" s="87"/>
    </row>
    <row r="17091" spans="3:30">
      <c r="C17091" s="88"/>
      <c r="D17091" s="71"/>
      <c r="E17091" s="71"/>
      <c r="F17091" s="71"/>
      <c r="G17091" s="71"/>
      <c r="H17091" s="71"/>
      <c r="I17091" s="71"/>
      <c r="J17091" s="71"/>
      <c r="K17091" s="71"/>
      <c r="L17091" s="176"/>
      <c r="N17091" s="71"/>
      <c r="Z17091" s="92"/>
      <c r="AD17091" s="87"/>
    </row>
    <row r="17092" spans="3:30">
      <c r="C17092" s="88"/>
      <c r="D17092" s="71"/>
      <c r="E17092" s="71"/>
      <c r="F17092" s="71"/>
      <c r="G17092" s="71"/>
      <c r="H17092" s="71"/>
      <c r="I17092" s="71"/>
      <c r="J17092" s="71"/>
      <c r="K17092" s="71"/>
      <c r="L17092" s="176"/>
      <c r="N17092" s="71"/>
      <c r="Z17092" s="92"/>
      <c r="AD17092" s="87"/>
    </row>
    <row r="17093" spans="3:30">
      <c r="C17093" s="88"/>
      <c r="D17093" s="71"/>
      <c r="E17093" s="71"/>
      <c r="F17093" s="71"/>
      <c r="G17093" s="71"/>
      <c r="H17093" s="71"/>
      <c r="I17093" s="71"/>
      <c r="J17093" s="71"/>
      <c r="K17093" s="71"/>
      <c r="L17093" s="176"/>
      <c r="N17093" s="71"/>
      <c r="Z17093" s="92"/>
      <c r="AD17093" s="87"/>
    </row>
    <row r="17094" spans="3:30">
      <c r="C17094" s="88"/>
      <c r="D17094" s="71"/>
      <c r="E17094" s="71"/>
      <c r="F17094" s="71"/>
      <c r="G17094" s="71"/>
      <c r="H17094" s="71"/>
      <c r="I17094" s="71"/>
      <c r="J17094" s="71"/>
      <c r="K17094" s="71"/>
      <c r="L17094" s="176"/>
      <c r="N17094" s="71"/>
      <c r="Z17094" s="92"/>
      <c r="AD17094" s="87"/>
    </row>
    <row r="17095" spans="3:30">
      <c r="C17095" s="88"/>
      <c r="D17095" s="71"/>
      <c r="E17095" s="71"/>
      <c r="F17095" s="71"/>
      <c r="G17095" s="71"/>
      <c r="H17095" s="71"/>
      <c r="I17095" s="71"/>
      <c r="J17095" s="71"/>
      <c r="K17095" s="71"/>
      <c r="L17095" s="176"/>
      <c r="N17095" s="71"/>
      <c r="Z17095" s="92"/>
      <c r="AD17095" s="87"/>
    </row>
    <row r="17096" spans="3:30">
      <c r="C17096" s="88"/>
      <c r="D17096" s="71"/>
      <c r="E17096" s="71"/>
      <c r="F17096" s="71"/>
      <c r="G17096" s="71"/>
      <c r="H17096" s="71"/>
      <c r="I17096" s="71"/>
      <c r="J17096" s="71"/>
      <c r="K17096" s="71"/>
      <c r="L17096" s="176"/>
      <c r="N17096" s="71"/>
      <c r="Z17096" s="92"/>
      <c r="AD17096" s="87"/>
    </row>
    <row r="17097" spans="3:30">
      <c r="C17097" s="88"/>
      <c r="D17097" s="71"/>
      <c r="E17097" s="71"/>
      <c r="F17097" s="71"/>
      <c r="G17097" s="71"/>
      <c r="H17097" s="71"/>
      <c r="I17097" s="71"/>
      <c r="J17097" s="71"/>
      <c r="K17097" s="71"/>
      <c r="L17097" s="176"/>
      <c r="N17097" s="71"/>
      <c r="Z17097" s="92"/>
      <c r="AD17097" s="87"/>
    </row>
    <row r="17098" spans="3:30">
      <c r="C17098" s="88"/>
      <c r="D17098" s="71"/>
      <c r="E17098" s="71"/>
      <c r="F17098" s="71"/>
      <c r="G17098" s="71"/>
      <c r="H17098" s="71"/>
      <c r="I17098" s="71"/>
      <c r="J17098" s="71"/>
      <c r="K17098" s="71"/>
      <c r="L17098" s="176"/>
      <c r="N17098" s="71"/>
      <c r="Z17098" s="92"/>
      <c r="AD17098" s="87"/>
    </row>
    <row r="17099" spans="3:30">
      <c r="C17099" s="88"/>
      <c r="D17099" s="71"/>
      <c r="E17099" s="71"/>
      <c r="F17099" s="71"/>
      <c r="G17099" s="71"/>
      <c r="H17099" s="71"/>
      <c r="I17099" s="71"/>
      <c r="J17099" s="71"/>
      <c r="K17099" s="71"/>
      <c r="L17099" s="176"/>
      <c r="N17099" s="71"/>
      <c r="Z17099" s="92"/>
      <c r="AD17099" s="87"/>
    </row>
    <row r="17100" spans="3:30">
      <c r="C17100" s="88"/>
      <c r="D17100" s="71"/>
      <c r="E17100" s="71"/>
      <c r="F17100" s="71"/>
      <c r="G17100" s="71"/>
      <c r="H17100" s="71"/>
      <c r="I17100" s="71"/>
      <c r="J17100" s="71"/>
      <c r="K17100" s="71"/>
      <c r="L17100" s="176"/>
      <c r="N17100" s="71"/>
      <c r="Z17100" s="92"/>
      <c r="AD17100" s="87"/>
    </row>
    <row r="17101" spans="3:30">
      <c r="C17101" s="88"/>
      <c r="D17101" s="71"/>
      <c r="E17101" s="71"/>
      <c r="F17101" s="71"/>
      <c r="G17101" s="71"/>
      <c r="H17101" s="71"/>
      <c r="I17101" s="71"/>
      <c r="J17101" s="71"/>
      <c r="K17101" s="71"/>
      <c r="L17101" s="176"/>
      <c r="N17101" s="71"/>
      <c r="Z17101" s="92"/>
      <c r="AD17101" s="87"/>
    </row>
    <row r="17102" spans="3:30">
      <c r="C17102" s="88"/>
      <c r="D17102" s="71"/>
      <c r="E17102" s="71"/>
      <c r="F17102" s="71"/>
      <c r="G17102" s="71"/>
      <c r="H17102" s="71"/>
      <c r="I17102" s="71"/>
      <c r="J17102" s="71"/>
      <c r="K17102" s="71"/>
      <c r="L17102" s="176"/>
      <c r="N17102" s="71"/>
      <c r="Z17102" s="92"/>
      <c r="AD17102" s="87"/>
    </row>
    <row r="17103" spans="3:30">
      <c r="C17103" s="88"/>
      <c r="D17103" s="71"/>
      <c r="E17103" s="71"/>
      <c r="F17103" s="71"/>
      <c r="G17103" s="71"/>
      <c r="H17103" s="71"/>
      <c r="I17103" s="71"/>
      <c r="J17103" s="71"/>
      <c r="K17103" s="71"/>
      <c r="L17103" s="176"/>
      <c r="N17103" s="71"/>
      <c r="Z17103" s="92"/>
      <c r="AD17103" s="87"/>
    </row>
    <row r="17104" spans="3:30">
      <c r="C17104" s="88"/>
      <c r="D17104" s="71"/>
      <c r="E17104" s="71"/>
      <c r="F17104" s="71"/>
      <c r="G17104" s="71"/>
      <c r="H17104" s="71"/>
      <c r="I17104" s="71"/>
      <c r="J17104" s="71"/>
      <c r="K17104" s="71"/>
      <c r="L17104" s="176"/>
      <c r="N17104" s="71"/>
      <c r="Z17104" s="92"/>
      <c r="AD17104" s="87"/>
    </row>
    <row r="17105" spans="3:30">
      <c r="C17105" s="88"/>
      <c r="D17105" s="71"/>
      <c r="E17105" s="71"/>
      <c r="F17105" s="71"/>
      <c r="G17105" s="71"/>
      <c r="H17105" s="71"/>
      <c r="I17105" s="71"/>
      <c r="J17105" s="71"/>
      <c r="K17105" s="71"/>
      <c r="L17105" s="176"/>
      <c r="N17105" s="71"/>
      <c r="Z17105" s="92"/>
      <c r="AD17105" s="87"/>
    </row>
    <row r="17106" spans="3:30">
      <c r="C17106" s="88"/>
      <c r="D17106" s="71"/>
      <c r="E17106" s="71"/>
      <c r="F17106" s="71"/>
      <c r="G17106" s="71"/>
      <c r="H17106" s="71"/>
      <c r="I17106" s="71"/>
      <c r="J17106" s="71"/>
      <c r="K17106" s="71"/>
      <c r="L17106" s="176"/>
      <c r="N17106" s="71"/>
      <c r="Z17106" s="92"/>
      <c r="AD17106" s="87"/>
    </row>
    <row r="17107" spans="3:30">
      <c r="C17107" s="88"/>
      <c r="D17107" s="71"/>
      <c r="E17107" s="71"/>
      <c r="F17107" s="71"/>
      <c r="G17107" s="71"/>
      <c r="H17107" s="71"/>
      <c r="I17107" s="71"/>
      <c r="J17107" s="71"/>
      <c r="K17107" s="71"/>
      <c r="L17107" s="176"/>
      <c r="N17107" s="71"/>
      <c r="Z17107" s="92"/>
      <c r="AD17107" s="87"/>
    </row>
    <row r="17108" spans="3:30">
      <c r="C17108" s="88"/>
      <c r="D17108" s="71"/>
      <c r="E17108" s="71"/>
      <c r="F17108" s="71"/>
      <c r="G17108" s="71"/>
      <c r="H17108" s="71"/>
      <c r="I17108" s="71"/>
      <c r="J17108" s="71"/>
      <c r="K17108" s="71"/>
      <c r="L17108" s="176"/>
      <c r="N17108" s="71"/>
      <c r="Z17108" s="92"/>
      <c r="AD17108" s="87"/>
    </row>
    <row r="17109" spans="3:30">
      <c r="C17109" s="88"/>
      <c r="D17109" s="71"/>
      <c r="E17109" s="71"/>
      <c r="F17109" s="71"/>
      <c r="G17109" s="71"/>
      <c r="H17109" s="71"/>
      <c r="I17109" s="71"/>
      <c r="J17109" s="71"/>
      <c r="K17109" s="71"/>
      <c r="L17109" s="176"/>
      <c r="N17109" s="71"/>
      <c r="Z17109" s="92"/>
      <c r="AD17109" s="87"/>
    </row>
    <row r="17110" spans="3:30">
      <c r="C17110" s="88"/>
      <c r="D17110" s="71"/>
      <c r="E17110" s="71"/>
      <c r="F17110" s="71"/>
      <c r="G17110" s="71"/>
      <c r="H17110" s="71"/>
      <c r="I17110" s="71"/>
      <c r="J17110" s="71"/>
      <c r="K17110" s="71"/>
      <c r="L17110" s="176"/>
      <c r="N17110" s="71"/>
      <c r="Z17110" s="92"/>
      <c r="AD17110" s="87"/>
    </row>
    <row r="17111" spans="3:30">
      <c r="C17111" s="88"/>
      <c r="D17111" s="71"/>
      <c r="E17111" s="71"/>
      <c r="F17111" s="71"/>
      <c r="G17111" s="71"/>
      <c r="H17111" s="71"/>
      <c r="I17111" s="71"/>
      <c r="J17111" s="71"/>
      <c r="K17111" s="71"/>
      <c r="L17111" s="176"/>
      <c r="N17111" s="71"/>
      <c r="Z17111" s="92"/>
      <c r="AD17111" s="87"/>
    </row>
    <row r="17112" spans="3:30">
      <c r="C17112" s="88"/>
      <c r="D17112" s="71"/>
      <c r="E17112" s="71"/>
      <c r="F17112" s="71"/>
      <c r="G17112" s="71"/>
      <c r="H17112" s="71"/>
      <c r="I17112" s="71"/>
      <c r="J17112" s="71"/>
      <c r="K17112" s="71"/>
      <c r="L17112" s="176"/>
      <c r="N17112" s="71"/>
      <c r="Z17112" s="92"/>
      <c r="AD17112" s="87"/>
    </row>
    <row r="17113" spans="3:30">
      <c r="C17113" s="88"/>
      <c r="D17113" s="71"/>
      <c r="E17113" s="71"/>
      <c r="F17113" s="71"/>
      <c r="G17113" s="71"/>
      <c r="H17113" s="71"/>
      <c r="I17113" s="71"/>
      <c r="J17113" s="71"/>
      <c r="K17113" s="71"/>
      <c r="L17113" s="176"/>
      <c r="N17113" s="71"/>
      <c r="Z17113" s="92"/>
      <c r="AD17113" s="87"/>
    </row>
    <row r="17114" spans="3:30">
      <c r="C17114" s="88"/>
      <c r="D17114" s="71"/>
      <c r="E17114" s="71"/>
      <c r="F17114" s="71"/>
      <c r="G17114" s="71"/>
      <c r="H17114" s="71"/>
      <c r="I17114" s="71"/>
      <c r="J17114" s="71"/>
      <c r="K17114" s="71"/>
      <c r="L17114" s="176"/>
      <c r="N17114" s="71"/>
      <c r="Z17114" s="92"/>
      <c r="AD17114" s="87"/>
    </row>
    <row r="17115" spans="3:30">
      <c r="C17115" s="88"/>
      <c r="D17115" s="71"/>
      <c r="E17115" s="71"/>
      <c r="F17115" s="71"/>
      <c r="G17115" s="71"/>
      <c r="H17115" s="71"/>
      <c r="I17115" s="71"/>
      <c r="J17115" s="71"/>
      <c r="K17115" s="71"/>
      <c r="L17115" s="176"/>
      <c r="N17115" s="71"/>
      <c r="Z17115" s="92"/>
      <c r="AD17115" s="87"/>
    </row>
    <row r="17116" spans="3:30">
      <c r="C17116" s="88"/>
      <c r="D17116" s="71"/>
      <c r="E17116" s="71"/>
      <c r="F17116" s="71"/>
      <c r="G17116" s="71"/>
      <c r="H17116" s="71"/>
      <c r="I17116" s="71"/>
      <c r="J17116" s="71"/>
      <c r="K17116" s="71"/>
      <c r="L17116" s="176"/>
      <c r="N17116" s="71"/>
      <c r="Z17116" s="92"/>
      <c r="AD17116" s="87"/>
    </row>
    <row r="17117" spans="3:30">
      <c r="C17117" s="88"/>
      <c r="D17117" s="71"/>
      <c r="E17117" s="71"/>
      <c r="F17117" s="71"/>
      <c r="G17117" s="71"/>
      <c r="H17117" s="71"/>
      <c r="I17117" s="71"/>
      <c r="J17117" s="71"/>
      <c r="K17117" s="71"/>
      <c r="L17117" s="176"/>
      <c r="N17117" s="71"/>
      <c r="Z17117" s="92"/>
      <c r="AD17117" s="87"/>
    </row>
    <row r="17118" spans="3:30">
      <c r="C17118" s="88"/>
      <c r="D17118" s="71"/>
      <c r="E17118" s="71"/>
      <c r="F17118" s="71"/>
      <c r="G17118" s="71"/>
      <c r="H17118" s="71"/>
      <c r="I17118" s="71"/>
      <c r="J17118" s="71"/>
      <c r="K17118" s="71"/>
      <c r="L17118" s="176"/>
      <c r="N17118" s="71"/>
      <c r="Z17118" s="92"/>
      <c r="AD17118" s="87"/>
    </row>
    <row r="17119" spans="3:30">
      <c r="C17119" s="88"/>
      <c r="D17119" s="71"/>
      <c r="E17119" s="71"/>
      <c r="F17119" s="71"/>
      <c r="G17119" s="71"/>
      <c r="H17119" s="71"/>
      <c r="I17119" s="71"/>
      <c r="J17119" s="71"/>
      <c r="K17119" s="71"/>
      <c r="L17119" s="176"/>
      <c r="N17119" s="71"/>
      <c r="Z17119" s="92"/>
      <c r="AD17119" s="87"/>
    </row>
    <row r="17120" spans="3:30">
      <c r="C17120" s="88"/>
      <c r="D17120" s="71"/>
      <c r="E17120" s="71"/>
      <c r="F17120" s="71"/>
      <c r="G17120" s="71"/>
      <c r="H17120" s="71"/>
      <c r="I17120" s="71"/>
      <c r="J17120" s="71"/>
      <c r="K17120" s="71"/>
      <c r="L17120" s="176"/>
      <c r="N17120" s="71"/>
      <c r="Z17120" s="92"/>
      <c r="AD17120" s="87"/>
    </row>
    <row r="17121" spans="3:30">
      <c r="C17121" s="88"/>
      <c r="D17121" s="71"/>
      <c r="E17121" s="71"/>
      <c r="F17121" s="71"/>
      <c r="G17121" s="71"/>
      <c r="H17121" s="71"/>
      <c r="I17121" s="71"/>
      <c r="J17121" s="71"/>
      <c r="K17121" s="71"/>
      <c r="L17121" s="176"/>
      <c r="N17121" s="71"/>
      <c r="Z17121" s="92"/>
      <c r="AD17121" s="87"/>
    </row>
    <row r="17122" spans="3:30">
      <c r="C17122" s="88"/>
      <c r="D17122" s="71"/>
      <c r="E17122" s="71"/>
      <c r="F17122" s="71"/>
      <c r="G17122" s="71"/>
      <c r="H17122" s="71"/>
      <c r="I17122" s="71"/>
      <c r="J17122" s="71"/>
      <c r="K17122" s="71"/>
      <c r="L17122" s="176"/>
      <c r="N17122" s="71"/>
      <c r="Z17122" s="92"/>
      <c r="AD17122" s="87"/>
    </row>
    <row r="17123" spans="3:30">
      <c r="C17123" s="88"/>
      <c r="D17123" s="71"/>
      <c r="E17123" s="71"/>
      <c r="F17123" s="71"/>
      <c r="G17123" s="71"/>
      <c r="H17123" s="71"/>
      <c r="I17123" s="71"/>
      <c r="J17123" s="71"/>
      <c r="K17123" s="71"/>
      <c r="L17123" s="176"/>
      <c r="N17123" s="71"/>
      <c r="Z17123" s="92"/>
      <c r="AD17123" s="87"/>
    </row>
    <row r="17124" spans="3:30">
      <c r="C17124" s="88"/>
      <c r="D17124" s="71"/>
      <c r="E17124" s="71"/>
      <c r="F17124" s="71"/>
      <c r="G17124" s="71"/>
      <c r="H17124" s="71"/>
      <c r="I17124" s="71"/>
      <c r="J17124" s="71"/>
      <c r="K17124" s="71"/>
      <c r="L17124" s="176"/>
      <c r="N17124" s="71"/>
      <c r="Z17124" s="92"/>
      <c r="AD17124" s="87"/>
    </row>
    <row r="17125" spans="3:30">
      <c r="C17125" s="88"/>
      <c r="D17125" s="71"/>
      <c r="E17125" s="71"/>
      <c r="F17125" s="71"/>
      <c r="G17125" s="71"/>
      <c r="H17125" s="71"/>
      <c r="I17125" s="71"/>
      <c r="J17125" s="71"/>
      <c r="K17125" s="71"/>
      <c r="L17125" s="176"/>
      <c r="N17125" s="71"/>
      <c r="Z17125" s="92"/>
      <c r="AD17125" s="87"/>
    </row>
    <row r="17126" spans="3:30">
      <c r="C17126" s="88"/>
      <c r="D17126" s="71"/>
      <c r="E17126" s="71"/>
      <c r="F17126" s="71"/>
      <c r="G17126" s="71"/>
      <c r="H17126" s="71"/>
      <c r="I17126" s="71"/>
      <c r="J17126" s="71"/>
      <c r="K17126" s="71"/>
      <c r="L17126" s="176"/>
      <c r="N17126" s="71"/>
      <c r="Z17126" s="92"/>
      <c r="AD17126" s="87"/>
    </row>
    <row r="17127" spans="3:30">
      <c r="C17127" s="88"/>
      <c r="D17127" s="71"/>
      <c r="E17127" s="71"/>
      <c r="F17127" s="71"/>
      <c r="G17127" s="71"/>
      <c r="H17127" s="71"/>
      <c r="I17127" s="71"/>
      <c r="J17127" s="71"/>
      <c r="K17127" s="71"/>
      <c r="L17127" s="176"/>
      <c r="N17127" s="71"/>
      <c r="Z17127" s="92"/>
      <c r="AD17127" s="87"/>
    </row>
    <row r="17128" spans="3:30">
      <c r="C17128" s="88"/>
      <c r="D17128" s="71"/>
      <c r="E17128" s="71"/>
      <c r="F17128" s="71"/>
      <c r="G17128" s="71"/>
      <c r="H17128" s="71"/>
      <c r="I17128" s="71"/>
      <c r="J17128" s="71"/>
      <c r="K17128" s="71"/>
      <c r="L17128" s="176"/>
      <c r="N17128" s="71"/>
      <c r="Z17128" s="92"/>
      <c r="AD17128" s="87"/>
    </row>
    <row r="17129" spans="3:30">
      <c r="C17129" s="88"/>
      <c r="D17129" s="71"/>
      <c r="E17129" s="71"/>
      <c r="F17129" s="71"/>
      <c r="G17129" s="71"/>
      <c r="H17129" s="71"/>
      <c r="I17129" s="71"/>
      <c r="J17129" s="71"/>
      <c r="K17129" s="71"/>
      <c r="L17129" s="176"/>
      <c r="N17129" s="71"/>
      <c r="Z17129" s="92"/>
      <c r="AD17129" s="87"/>
    </row>
    <row r="17130" spans="3:30">
      <c r="C17130" s="88"/>
      <c r="D17130" s="71"/>
      <c r="E17130" s="71"/>
      <c r="F17130" s="71"/>
      <c r="G17130" s="71"/>
      <c r="H17130" s="71"/>
      <c r="I17130" s="71"/>
      <c r="J17130" s="71"/>
      <c r="K17130" s="71"/>
      <c r="L17130" s="176"/>
      <c r="N17130" s="71"/>
      <c r="Z17130" s="92"/>
      <c r="AD17130" s="87"/>
    </row>
    <row r="17131" spans="3:30">
      <c r="C17131" s="88"/>
      <c r="D17131" s="71"/>
      <c r="E17131" s="71"/>
      <c r="F17131" s="71"/>
      <c r="G17131" s="71"/>
      <c r="H17131" s="71"/>
      <c r="I17131" s="71"/>
      <c r="J17131" s="71"/>
      <c r="K17131" s="71"/>
      <c r="L17131" s="176"/>
      <c r="N17131" s="71"/>
      <c r="Z17131" s="92"/>
      <c r="AD17131" s="87"/>
    </row>
    <row r="17132" spans="3:30">
      <c r="C17132" s="88"/>
      <c r="D17132" s="71"/>
      <c r="E17132" s="71"/>
      <c r="F17132" s="71"/>
      <c r="G17132" s="71"/>
      <c r="H17132" s="71"/>
      <c r="I17132" s="71"/>
      <c r="J17132" s="71"/>
      <c r="K17132" s="71"/>
      <c r="L17132" s="176"/>
      <c r="N17132" s="71"/>
      <c r="Z17132" s="92"/>
      <c r="AD17132" s="87"/>
    </row>
    <row r="17133" spans="3:30">
      <c r="C17133" s="88"/>
      <c r="D17133" s="71"/>
      <c r="E17133" s="71"/>
      <c r="F17133" s="71"/>
      <c r="G17133" s="71"/>
      <c r="H17133" s="71"/>
      <c r="I17133" s="71"/>
      <c r="J17133" s="71"/>
      <c r="K17133" s="71"/>
      <c r="L17133" s="176"/>
      <c r="N17133" s="71"/>
      <c r="Z17133" s="92"/>
      <c r="AD17133" s="87"/>
    </row>
    <row r="17134" spans="3:30">
      <c r="C17134" s="88"/>
      <c r="D17134" s="71"/>
      <c r="E17134" s="71"/>
      <c r="F17134" s="71"/>
      <c r="G17134" s="71"/>
      <c r="H17134" s="71"/>
      <c r="I17134" s="71"/>
      <c r="J17134" s="71"/>
      <c r="K17134" s="71"/>
      <c r="L17134" s="176"/>
      <c r="N17134" s="71"/>
      <c r="Z17134" s="92"/>
      <c r="AD17134" s="87"/>
    </row>
    <row r="17135" spans="3:30">
      <c r="C17135" s="88"/>
      <c r="D17135" s="71"/>
      <c r="E17135" s="71"/>
      <c r="F17135" s="71"/>
      <c r="G17135" s="71"/>
      <c r="H17135" s="71"/>
      <c r="I17135" s="71"/>
      <c r="J17135" s="71"/>
      <c r="K17135" s="71"/>
      <c r="L17135" s="176"/>
      <c r="N17135" s="71"/>
      <c r="Z17135" s="92"/>
      <c r="AD17135" s="87"/>
    </row>
    <row r="17136" spans="3:30">
      <c r="C17136" s="88"/>
      <c r="D17136" s="71"/>
      <c r="E17136" s="71"/>
      <c r="F17136" s="71"/>
      <c r="G17136" s="71"/>
      <c r="H17136" s="71"/>
      <c r="I17136" s="71"/>
      <c r="J17136" s="71"/>
      <c r="K17136" s="71"/>
      <c r="L17136" s="176"/>
      <c r="N17136" s="71"/>
      <c r="Z17136" s="92"/>
      <c r="AD17136" s="87"/>
    </row>
    <row r="17137" spans="3:30">
      <c r="C17137" s="88"/>
      <c r="D17137" s="71"/>
      <c r="E17137" s="71"/>
      <c r="F17137" s="71"/>
      <c r="G17137" s="71"/>
      <c r="H17137" s="71"/>
      <c r="I17137" s="71"/>
      <c r="J17137" s="71"/>
      <c r="K17137" s="71"/>
      <c r="L17137" s="176"/>
      <c r="N17137" s="71"/>
      <c r="Z17137" s="92"/>
      <c r="AD17137" s="87"/>
    </row>
    <row r="17138" spans="3:30">
      <c r="C17138" s="88"/>
      <c r="D17138" s="71"/>
      <c r="E17138" s="71"/>
      <c r="F17138" s="71"/>
      <c r="G17138" s="71"/>
      <c r="H17138" s="71"/>
      <c r="I17138" s="71"/>
      <c r="J17138" s="71"/>
      <c r="K17138" s="71"/>
      <c r="L17138" s="176"/>
      <c r="N17138" s="71"/>
      <c r="Z17138" s="92"/>
      <c r="AD17138" s="87"/>
    </row>
    <row r="17139" spans="3:30">
      <c r="C17139" s="88"/>
      <c r="D17139" s="71"/>
      <c r="E17139" s="71"/>
      <c r="F17139" s="71"/>
      <c r="G17139" s="71"/>
      <c r="H17139" s="71"/>
      <c r="I17139" s="88"/>
      <c r="J17139" s="71"/>
      <c r="K17139" s="71"/>
      <c r="L17139" s="176"/>
      <c r="N17139" s="71"/>
      <c r="Z17139" s="92"/>
      <c r="AD17139" s="87"/>
    </row>
    <row r="17140" spans="3:30">
      <c r="C17140" s="88"/>
      <c r="D17140" s="71"/>
      <c r="E17140" s="71"/>
      <c r="F17140" s="71"/>
      <c r="G17140" s="71"/>
      <c r="H17140" s="71"/>
      <c r="I17140" s="88"/>
      <c r="J17140" s="71"/>
      <c r="K17140" s="71"/>
      <c r="L17140" s="176"/>
      <c r="N17140" s="71"/>
      <c r="Z17140" s="92"/>
      <c r="AD17140" s="87"/>
    </row>
    <row r="17141" spans="3:30">
      <c r="C17141" s="88"/>
      <c r="D17141" s="71"/>
      <c r="E17141" s="71"/>
      <c r="F17141" s="71"/>
      <c r="G17141" s="71"/>
      <c r="H17141" s="71"/>
      <c r="I17141" s="88"/>
      <c r="J17141" s="71"/>
      <c r="K17141" s="71"/>
      <c r="L17141" s="176"/>
      <c r="N17141" s="71"/>
      <c r="Z17141" s="92"/>
      <c r="AD17141" s="87"/>
    </row>
    <row r="17142" spans="3:30">
      <c r="C17142" s="88"/>
      <c r="D17142" s="71"/>
      <c r="E17142" s="71"/>
      <c r="F17142" s="71"/>
      <c r="G17142" s="71"/>
      <c r="H17142" s="71"/>
      <c r="I17142" s="88"/>
      <c r="J17142" s="71"/>
      <c r="K17142" s="71"/>
      <c r="L17142" s="176"/>
      <c r="N17142" s="71"/>
      <c r="Z17142" s="92"/>
      <c r="AD17142" s="87"/>
    </row>
    <row r="17143" spans="3:30">
      <c r="C17143" s="88"/>
      <c r="D17143" s="71"/>
      <c r="E17143" s="71"/>
      <c r="F17143" s="71"/>
      <c r="G17143" s="71"/>
      <c r="H17143" s="71"/>
      <c r="I17143" s="88"/>
      <c r="J17143" s="71"/>
      <c r="K17143" s="71"/>
      <c r="L17143" s="176"/>
      <c r="N17143" s="71"/>
      <c r="Z17143" s="92"/>
      <c r="AD17143" s="87"/>
    </row>
    <row r="17144" spans="3:30">
      <c r="C17144" s="88"/>
      <c r="D17144" s="71"/>
      <c r="E17144" s="71"/>
      <c r="F17144" s="71"/>
      <c r="G17144" s="71"/>
      <c r="H17144" s="71"/>
      <c r="I17144" s="88"/>
      <c r="J17144" s="71"/>
      <c r="K17144" s="71"/>
      <c r="L17144" s="176"/>
      <c r="N17144" s="71"/>
      <c r="Z17144" s="92"/>
      <c r="AD17144" s="87"/>
    </row>
    <row r="17145" spans="3:30">
      <c r="C17145" s="88"/>
      <c r="D17145" s="71"/>
      <c r="E17145" s="71"/>
      <c r="F17145" s="71"/>
      <c r="G17145" s="71"/>
      <c r="H17145" s="71"/>
      <c r="I17145" s="88"/>
      <c r="J17145" s="71"/>
      <c r="K17145" s="71"/>
      <c r="L17145" s="176"/>
      <c r="N17145" s="71"/>
      <c r="Z17145" s="92"/>
      <c r="AD17145" s="87"/>
    </row>
    <row r="17146" spans="3:30">
      <c r="C17146" s="88"/>
      <c r="D17146" s="71"/>
      <c r="E17146" s="71"/>
      <c r="F17146" s="71"/>
      <c r="G17146" s="71"/>
      <c r="H17146" s="71"/>
      <c r="I17146" s="88"/>
      <c r="J17146" s="71"/>
      <c r="K17146" s="71"/>
      <c r="L17146" s="176"/>
      <c r="N17146" s="71"/>
      <c r="Z17146" s="92"/>
      <c r="AD17146" s="87"/>
    </row>
    <row r="17147" spans="3:30">
      <c r="C17147" s="88"/>
      <c r="D17147" s="71"/>
      <c r="E17147" s="71"/>
      <c r="F17147" s="71"/>
      <c r="G17147" s="71"/>
      <c r="H17147" s="71"/>
      <c r="I17147" s="88"/>
      <c r="J17147" s="71"/>
      <c r="K17147" s="71"/>
      <c r="L17147" s="176"/>
      <c r="N17147" s="71"/>
      <c r="Z17147" s="92"/>
      <c r="AD17147" s="87"/>
    </row>
    <row r="17148" spans="3:30">
      <c r="C17148" s="88"/>
      <c r="D17148" s="71"/>
      <c r="E17148" s="71"/>
      <c r="F17148" s="71"/>
      <c r="G17148" s="71"/>
      <c r="H17148" s="71"/>
      <c r="I17148" s="88"/>
      <c r="J17148" s="71"/>
      <c r="K17148" s="71"/>
      <c r="L17148" s="176"/>
      <c r="N17148" s="71"/>
      <c r="Z17148" s="92"/>
      <c r="AD17148" s="87"/>
    </row>
    <row r="17149" spans="3:30">
      <c r="C17149" s="88"/>
      <c r="D17149" s="71"/>
      <c r="E17149" s="71"/>
      <c r="F17149" s="71"/>
      <c r="G17149" s="71"/>
      <c r="H17149" s="71"/>
      <c r="I17149" s="88"/>
      <c r="J17149" s="71"/>
      <c r="K17149" s="71"/>
      <c r="L17149" s="176"/>
      <c r="N17149" s="71"/>
      <c r="Z17149" s="92"/>
      <c r="AD17149" s="87"/>
    </row>
    <row r="17150" spans="3:30">
      <c r="C17150" s="88"/>
      <c r="D17150" s="71"/>
      <c r="E17150" s="71"/>
      <c r="F17150" s="71"/>
      <c r="G17150" s="71"/>
      <c r="H17150" s="71"/>
      <c r="I17150" s="88"/>
      <c r="J17150" s="71"/>
      <c r="K17150" s="71"/>
      <c r="L17150" s="176"/>
      <c r="N17150" s="71"/>
      <c r="Z17150" s="92"/>
      <c r="AD17150" s="87"/>
    </row>
    <row r="17151" spans="3:30">
      <c r="C17151" s="88"/>
      <c r="D17151" s="71"/>
      <c r="E17151" s="71"/>
      <c r="F17151" s="71"/>
      <c r="G17151" s="71"/>
      <c r="H17151" s="71"/>
      <c r="I17151" s="88"/>
      <c r="J17151" s="71"/>
      <c r="K17151" s="71"/>
      <c r="L17151" s="176"/>
      <c r="N17151" s="71"/>
      <c r="Z17151" s="92"/>
      <c r="AD17151" s="87"/>
    </row>
    <row r="17152" spans="3:30">
      <c r="C17152" s="88"/>
      <c r="D17152" s="71"/>
      <c r="E17152" s="71"/>
      <c r="F17152" s="71"/>
      <c r="G17152" s="71"/>
      <c r="H17152" s="71"/>
      <c r="I17152" s="88"/>
      <c r="J17152" s="71"/>
      <c r="K17152" s="71"/>
      <c r="L17152" s="176"/>
      <c r="N17152" s="71"/>
      <c r="Z17152" s="92"/>
      <c r="AD17152" s="87"/>
    </row>
    <row r="17153" spans="3:30">
      <c r="C17153" s="88"/>
      <c r="D17153" s="71"/>
      <c r="E17153" s="71"/>
      <c r="F17153" s="71"/>
      <c r="G17153" s="71"/>
      <c r="H17153" s="71"/>
      <c r="I17153" s="88"/>
      <c r="J17153" s="71"/>
      <c r="K17153" s="71"/>
      <c r="L17153" s="176"/>
      <c r="N17153" s="71"/>
      <c r="Z17153" s="92"/>
      <c r="AD17153" s="87"/>
    </row>
    <row r="17154" spans="3:30">
      <c r="C17154" s="88"/>
      <c r="D17154" s="71"/>
      <c r="E17154" s="71"/>
      <c r="F17154" s="71"/>
      <c r="G17154" s="71"/>
      <c r="H17154" s="71"/>
      <c r="I17154" s="88"/>
      <c r="J17154" s="71"/>
      <c r="K17154" s="71"/>
      <c r="L17154" s="176"/>
      <c r="N17154" s="71"/>
      <c r="Z17154" s="92"/>
      <c r="AD17154" s="87"/>
    </row>
    <row r="17155" spans="3:30">
      <c r="C17155" s="88"/>
      <c r="D17155" s="71"/>
      <c r="E17155" s="71"/>
      <c r="F17155" s="71"/>
      <c r="G17155" s="71"/>
      <c r="H17155" s="71"/>
      <c r="I17155" s="88"/>
      <c r="J17155" s="71"/>
      <c r="K17155" s="71"/>
      <c r="L17155" s="176"/>
      <c r="N17155" s="71"/>
      <c r="Z17155" s="92"/>
      <c r="AD17155" s="87"/>
    </row>
    <row r="17156" spans="3:30">
      <c r="C17156" s="88"/>
      <c r="D17156" s="71"/>
      <c r="E17156" s="71"/>
      <c r="F17156" s="71"/>
      <c r="G17156" s="71"/>
      <c r="H17156" s="71"/>
      <c r="I17156" s="88"/>
      <c r="J17156" s="71"/>
      <c r="K17156" s="71"/>
      <c r="L17156" s="176"/>
      <c r="N17156" s="71"/>
      <c r="Z17156" s="92"/>
      <c r="AD17156" s="87"/>
    </row>
    <row r="17157" spans="3:30">
      <c r="C17157" s="88"/>
      <c r="D17157" s="71"/>
      <c r="E17157" s="71"/>
      <c r="F17157" s="71"/>
      <c r="G17157" s="71"/>
      <c r="H17157" s="71"/>
      <c r="I17157" s="88"/>
      <c r="J17157" s="71"/>
      <c r="K17157" s="71"/>
      <c r="L17157" s="176"/>
      <c r="N17157" s="71"/>
      <c r="Z17157" s="92"/>
      <c r="AD17157" s="87"/>
    </row>
    <row r="17158" spans="3:30">
      <c r="C17158" s="88"/>
      <c r="D17158" s="71"/>
      <c r="E17158" s="71"/>
      <c r="F17158" s="71"/>
      <c r="G17158" s="71"/>
      <c r="H17158" s="71"/>
      <c r="I17158" s="88"/>
      <c r="J17158" s="71"/>
      <c r="K17158" s="71"/>
      <c r="L17158" s="176"/>
      <c r="N17158" s="71"/>
      <c r="Z17158" s="92"/>
      <c r="AD17158" s="87"/>
    </row>
    <row r="17159" spans="3:30">
      <c r="C17159" s="88"/>
      <c r="D17159" s="71"/>
      <c r="E17159" s="71"/>
      <c r="F17159" s="71"/>
      <c r="G17159" s="71"/>
      <c r="H17159" s="71"/>
      <c r="I17159" s="88"/>
      <c r="J17159" s="71"/>
      <c r="K17159" s="71"/>
      <c r="L17159" s="176"/>
      <c r="N17159" s="71"/>
      <c r="Z17159" s="92"/>
      <c r="AD17159" s="87"/>
    </row>
    <row r="17160" spans="3:30">
      <c r="C17160" s="88"/>
      <c r="D17160" s="71"/>
      <c r="E17160" s="71"/>
      <c r="F17160" s="71"/>
      <c r="G17160" s="71"/>
      <c r="H17160" s="71"/>
      <c r="I17160" s="88"/>
      <c r="J17160" s="71"/>
      <c r="K17160" s="71"/>
      <c r="L17160" s="176"/>
      <c r="N17160" s="71"/>
      <c r="Z17160" s="92"/>
      <c r="AD17160" s="87"/>
    </row>
    <row r="17161" spans="3:30">
      <c r="C17161" s="88"/>
      <c r="D17161" s="71"/>
      <c r="E17161" s="71"/>
      <c r="F17161" s="71"/>
      <c r="G17161" s="71"/>
      <c r="H17161" s="71"/>
      <c r="I17161" s="88"/>
      <c r="J17161" s="71"/>
      <c r="K17161" s="71"/>
      <c r="L17161" s="176"/>
      <c r="N17161" s="71"/>
      <c r="Z17161" s="92"/>
      <c r="AD17161" s="87"/>
    </row>
    <row r="17162" spans="3:30">
      <c r="C17162" s="88"/>
      <c r="D17162" s="71"/>
      <c r="E17162" s="71"/>
      <c r="F17162" s="71"/>
      <c r="G17162" s="71"/>
      <c r="H17162" s="71"/>
      <c r="I17162" s="88"/>
      <c r="J17162" s="71"/>
      <c r="K17162" s="71"/>
      <c r="L17162" s="176"/>
      <c r="N17162" s="71"/>
      <c r="Z17162" s="92"/>
      <c r="AD17162" s="87"/>
    </row>
    <row r="17163" spans="3:30">
      <c r="C17163" s="88"/>
      <c r="D17163" s="71"/>
      <c r="E17163" s="71"/>
      <c r="F17163" s="71"/>
      <c r="G17163" s="71"/>
      <c r="H17163" s="71"/>
      <c r="I17163" s="88"/>
      <c r="J17163" s="71"/>
      <c r="K17163" s="71"/>
      <c r="L17163" s="176"/>
      <c r="N17163" s="71"/>
      <c r="Z17163" s="92"/>
      <c r="AD17163" s="87"/>
    </row>
    <row r="17164" spans="3:30">
      <c r="C17164" s="88"/>
      <c r="D17164" s="71"/>
      <c r="E17164" s="71"/>
      <c r="F17164" s="71"/>
      <c r="G17164" s="71"/>
      <c r="H17164" s="71"/>
      <c r="I17164" s="88"/>
      <c r="J17164" s="71"/>
      <c r="K17164" s="71"/>
      <c r="L17164" s="176"/>
      <c r="N17164" s="71"/>
      <c r="Z17164" s="92"/>
      <c r="AD17164" s="87"/>
    </row>
    <row r="17165" spans="3:30">
      <c r="C17165" s="88"/>
      <c r="D17165" s="71"/>
      <c r="E17165" s="71"/>
      <c r="F17165" s="71"/>
      <c r="G17165" s="71"/>
      <c r="H17165" s="71"/>
      <c r="I17165" s="88"/>
      <c r="J17165" s="71"/>
      <c r="K17165" s="71"/>
      <c r="L17165" s="176"/>
      <c r="N17165" s="71"/>
      <c r="Z17165" s="92"/>
      <c r="AD17165" s="87"/>
    </row>
    <row r="17166" spans="3:30">
      <c r="C17166" s="88"/>
      <c r="D17166" s="71"/>
      <c r="E17166" s="71"/>
      <c r="F17166" s="71"/>
      <c r="G17166" s="71"/>
      <c r="H17166" s="71"/>
      <c r="I17166" s="88"/>
      <c r="J17166" s="71"/>
      <c r="K17166" s="71"/>
      <c r="L17166" s="176"/>
      <c r="N17166" s="71"/>
      <c r="Z17166" s="92"/>
      <c r="AD17166" s="87"/>
    </row>
    <row r="17167" spans="3:30">
      <c r="C17167" s="88"/>
      <c r="D17167" s="71"/>
      <c r="E17167" s="71"/>
      <c r="F17167" s="71"/>
      <c r="G17167" s="71"/>
      <c r="H17167" s="71"/>
      <c r="I17167" s="88"/>
      <c r="J17167" s="71"/>
      <c r="K17167" s="71"/>
      <c r="L17167" s="176"/>
      <c r="N17167" s="71"/>
      <c r="Z17167" s="92"/>
      <c r="AD17167" s="87"/>
    </row>
    <row r="17168" spans="3:30">
      <c r="C17168" s="88"/>
      <c r="D17168" s="71"/>
      <c r="E17168" s="71"/>
      <c r="F17168" s="71"/>
      <c r="G17168" s="71"/>
      <c r="H17168" s="71"/>
      <c r="I17168" s="88"/>
      <c r="J17168" s="71"/>
      <c r="K17168" s="71"/>
      <c r="L17168" s="176"/>
      <c r="N17168" s="71"/>
      <c r="Z17168" s="92"/>
      <c r="AD17168" s="87"/>
    </row>
    <row r="17169" spans="3:30">
      <c r="C17169" s="88"/>
      <c r="D17169" s="71"/>
      <c r="E17169" s="71"/>
      <c r="F17169" s="71"/>
      <c r="G17169" s="71"/>
      <c r="H17169" s="71"/>
      <c r="I17169" s="88"/>
      <c r="J17169" s="71"/>
      <c r="K17169" s="71"/>
      <c r="L17169" s="176"/>
      <c r="N17169" s="71"/>
      <c r="Z17169" s="92"/>
      <c r="AD17169" s="87"/>
    </row>
    <row r="17170" spans="3:30">
      <c r="C17170" s="88"/>
      <c r="D17170" s="71"/>
      <c r="E17170" s="71"/>
      <c r="F17170" s="71"/>
      <c r="G17170" s="71"/>
      <c r="H17170" s="71"/>
      <c r="I17170" s="88"/>
      <c r="J17170" s="71"/>
      <c r="K17170" s="71"/>
      <c r="L17170" s="176"/>
      <c r="N17170" s="71"/>
      <c r="Z17170" s="92"/>
      <c r="AD17170" s="87"/>
    </row>
    <row r="17171" spans="3:30">
      <c r="C17171" s="88"/>
      <c r="D17171" s="71"/>
      <c r="E17171" s="71"/>
      <c r="F17171" s="71"/>
      <c r="G17171" s="71"/>
      <c r="H17171" s="71"/>
      <c r="I17171" s="88"/>
      <c r="J17171" s="71"/>
      <c r="K17171" s="71"/>
      <c r="L17171" s="176"/>
      <c r="N17171" s="71"/>
      <c r="Z17171" s="92"/>
      <c r="AD17171" s="87"/>
    </row>
    <row r="17172" spans="3:30">
      <c r="C17172" s="88"/>
      <c r="D17172" s="71"/>
      <c r="E17172" s="71"/>
      <c r="F17172" s="71"/>
      <c r="G17172" s="71"/>
      <c r="H17172" s="71"/>
      <c r="I17172" s="88"/>
      <c r="J17172" s="71"/>
      <c r="K17172" s="71"/>
      <c r="L17172" s="176"/>
      <c r="N17172" s="71"/>
      <c r="Z17172" s="92"/>
      <c r="AD17172" s="87"/>
    </row>
    <row r="17173" spans="3:30">
      <c r="C17173" s="88"/>
      <c r="D17173" s="71"/>
      <c r="E17173" s="71"/>
      <c r="F17173" s="71"/>
      <c r="G17173" s="71"/>
      <c r="H17173" s="71"/>
      <c r="I17173" s="88"/>
      <c r="J17173" s="71"/>
      <c r="K17173" s="71"/>
      <c r="L17173" s="176"/>
      <c r="N17173" s="71"/>
      <c r="Z17173" s="92"/>
      <c r="AD17173" s="87"/>
    </row>
    <row r="17174" spans="3:30">
      <c r="C17174" s="88"/>
      <c r="D17174" s="71"/>
      <c r="E17174" s="71"/>
      <c r="F17174" s="71"/>
      <c r="G17174" s="71"/>
      <c r="H17174" s="71"/>
      <c r="I17174" s="88"/>
      <c r="J17174" s="71"/>
      <c r="K17174" s="71"/>
      <c r="L17174" s="176"/>
      <c r="N17174" s="71"/>
      <c r="Z17174" s="92"/>
      <c r="AD17174" s="87"/>
    </row>
    <row r="17175" spans="3:30">
      <c r="C17175" s="88"/>
      <c r="D17175" s="71"/>
      <c r="E17175" s="71"/>
      <c r="F17175" s="71"/>
      <c r="G17175" s="71"/>
      <c r="H17175" s="71"/>
      <c r="I17175" s="88"/>
      <c r="J17175" s="71"/>
      <c r="K17175" s="71"/>
      <c r="L17175" s="176"/>
      <c r="N17175" s="71"/>
      <c r="Z17175" s="92"/>
      <c r="AD17175" s="87"/>
    </row>
    <row r="17176" spans="3:30">
      <c r="C17176" s="88"/>
      <c r="D17176" s="71"/>
      <c r="E17176" s="71"/>
      <c r="F17176" s="71"/>
      <c r="G17176" s="71"/>
      <c r="H17176" s="71"/>
      <c r="I17176" s="88"/>
      <c r="J17176" s="71"/>
      <c r="K17176" s="71"/>
      <c r="L17176" s="176"/>
      <c r="N17176" s="71"/>
      <c r="Z17176" s="92"/>
      <c r="AD17176" s="87"/>
    </row>
    <row r="17177" spans="3:30">
      <c r="C17177" s="88"/>
      <c r="D17177" s="71"/>
      <c r="E17177" s="71"/>
      <c r="F17177" s="71"/>
      <c r="G17177" s="71"/>
      <c r="H17177" s="71"/>
      <c r="I17177" s="88"/>
      <c r="J17177" s="71"/>
      <c r="K17177" s="71"/>
      <c r="L17177" s="176"/>
      <c r="N17177" s="71"/>
      <c r="Z17177" s="92"/>
      <c r="AD17177" s="87"/>
    </row>
    <row r="17178" spans="3:30">
      <c r="C17178" s="88"/>
      <c r="D17178" s="71"/>
      <c r="E17178" s="71"/>
      <c r="F17178" s="71"/>
      <c r="G17178" s="71"/>
      <c r="H17178" s="71"/>
      <c r="I17178" s="88"/>
      <c r="J17178" s="71"/>
      <c r="K17178" s="71"/>
      <c r="L17178" s="176"/>
      <c r="N17178" s="71"/>
      <c r="Z17178" s="92"/>
      <c r="AD17178" s="87"/>
    </row>
    <row r="17179" spans="3:30">
      <c r="C17179" s="88"/>
      <c r="D17179" s="71"/>
      <c r="E17179" s="71"/>
      <c r="F17179" s="71"/>
      <c r="G17179" s="71"/>
      <c r="H17179" s="71"/>
      <c r="I17179" s="88"/>
      <c r="J17179" s="71"/>
      <c r="K17179" s="71"/>
      <c r="L17179" s="176"/>
      <c r="N17179" s="71"/>
      <c r="Z17179" s="92"/>
      <c r="AD17179" s="87"/>
    </row>
    <row r="17180" spans="3:30">
      <c r="C17180" s="88"/>
      <c r="D17180" s="71"/>
      <c r="E17180" s="71"/>
      <c r="F17180" s="71"/>
      <c r="G17180" s="71"/>
      <c r="H17180" s="71"/>
      <c r="I17180" s="88"/>
      <c r="J17180" s="71"/>
      <c r="K17180" s="71"/>
      <c r="L17180" s="176"/>
      <c r="N17180" s="71"/>
      <c r="Z17180" s="92"/>
      <c r="AD17180" s="87"/>
    </row>
    <row r="17181" spans="3:30">
      <c r="C17181" s="88"/>
      <c r="D17181" s="71"/>
      <c r="E17181" s="71"/>
      <c r="F17181" s="71"/>
      <c r="G17181" s="71"/>
      <c r="H17181" s="71"/>
      <c r="I17181" s="71"/>
      <c r="J17181" s="71"/>
      <c r="K17181" s="71"/>
      <c r="L17181" s="176"/>
      <c r="N17181" s="71"/>
      <c r="Z17181" s="92"/>
      <c r="AD17181" s="87"/>
    </row>
    <row r="17182" spans="3:30">
      <c r="C17182" s="88"/>
      <c r="D17182" s="71"/>
      <c r="E17182" s="71"/>
      <c r="F17182" s="71"/>
      <c r="G17182" s="71"/>
      <c r="H17182" s="71"/>
      <c r="I17182" s="71"/>
      <c r="J17182" s="71"/>
      <c r="K17182" s="71"/>
      <c r="L17182" s="176"/>
      <c r="N17182" s="71"/>
      <c r="Z17182" s="92"/>
      <c r="AD17182" s="87"/>
    </row>
    <row r="17183" spans="3:30">
      <c r="C17183" s="88"/>
      <c r="D17183" s="71"/>
      <c r="E17183" s="71"/>
      <c r="F17183" s="71"/>
      <c r="G17183" s="71"/>
      <c r="H17183" s="71"/>
      <c r="I17183" s="71"/>
      <c r="J17183" s="71"/>
      <c r="K17183" s="71"/>
      <c r="L17183" s="176"/>
      <c r="N17183" s="71"/>
      <c r="Z17183" s="92"/>
      <c r="AD17183" s="87"/>
    </row>
    <row r="17184" spans="3:30">
      <c r="C17184" s="88"/>
      <c r="D17184" s="71"/>
      <c r="E17184" s="71"/>
      <c r="F17184" s="71"/>
      <c r="G17184" s="71"/>
      <c r="H17184" s="71"/>
      <c r="I17184" s="71"/>
      <c r="J17184" s="71"/>
      <c r="K17184" s="71"/>
      <c r="L17184" s="176"/>
      <c r="N17184" s="71"/>
      <c r="Z17184" s="92"/>
      <c r="AD17184" s="87"/>
    </row>
    <row r="17185" spans="3:30">
      <c r="C17185" s="88"/>
      <c r="D17185" s="71"/>
      <c r="E17185" s="71"/>
      <c r="F17185" s="71"/>
      <c r="G17185" s="71"/>
      <c r="H17185" s="71"/>
      <c r="I17185" s="71"/>
      <c r="J17185" s="71"/>
      <c r="K17185" s="71"/>
      <c r="L17185" s="176"/>
      <c r="N17185" s="71"/>
      <c r="Z17185" s="92"/>
      <c r="AD17185" s="87"/>
    </row>
    <row r="17186" spans="3:30">
      <c r="C17186" s="88"/>
      <c r="D17186" s="71"/>
      <c r="E17186" s="71"/>
      <c r="F17186" s="71"/>
      <c r="G17186" s="71"/>
      <c r="H17186" s="71"/>
      <c r="I17186" s="71"/>
      <c r="J17186" s="71"/>
      <c r="K17186" s="71"/>
      <c r="L17186" s="176"/>
      <c r="N17186" s="71"/>
      <c r="Z17186" s="92"/>
      <c r="AD17186" s="87"/>
    </row>
    <row r="17187" spans="3:30">
      <c r="C17187" s="88"/>
      <c r="D17187" s="71"/>
      <c r="E17187" s="71"/>
      <c r="F17187" s="71"/>
      <c r="G17187" s="71"/>
      <c r="H17187" s="71"/>
      <c r="I17187" s="71"/>
      <c r="J17187" s="71"/>
      <c r="K17187" s="71"/>
      <c r="L17187" s="176"/>
      <c r="N17187" s="71"/>
      <c r="Z17187" s="92"/>
      <c r="AD17187" s="87"/>
    </row>
    <row r="17188" spans="3:30">
      <c r="C17188" s="88"/>
      <c r="D17188" s="71"/>
      <c r="E17188" s="71"/>
      <c r="F17188" s="71"/>
      <c r="G17188" s="71"/>
      <c r="H17188" s="71"/>
      <c r="I17188" s="71"/>
      <c r="J17188" s="71"/>
      <c r="K17188" s="71"/>
      <c r="L17188" s="176"/>
      <c r="N17188" s="71"/>
      <c r="Z17188" s="92"/>
      <c r="AD17188" s="87"/>
    </row>
    <row r="17189" spans="3:30">
      <c r="C17189" s="88"/>
      <c r="D17189" s="71"/>
      <c r="E17189" s="71"/>
      <c r="F17189" s="71"/>
      <c r="G17189" s="71"/>
      <c r="H17189" s="71"/>
      <c r="I17189" s="71"/>
      <c r="J17189" s="71"/>
      <c r="K17189" s="71"/>
      <c r="L17189" s="176"/>
      <c r="N17189" s="71"/>
      <c r="Z17189" s="92"/>
      <c r="AD17189" s="87"/>
    </row>
    <row r="17190" spans="3:30">
      <c r="C17190" s="88"/>
      <c r="D17190" s="71"/>
      <c r="E17190" s="71"/>
      <c r="F17190" s="71"/>
      <c r="G17190" s="71"/>
      <c r="H17190" s="71"/>
      <c r="I17190" s="71"/>
      <c r="J17190" s="71"/>
      <c r="K17190" s="71"/>
      <c r="L17190" s="176"/>
      <c r="N17190" s="71"/>
      <c r="Z17190" s="92"/>
      <c r="AD17190" s="87"/>
    </row>
    <row r="17191" spans="3:30">
      <c r="C17191" s="88"/>
      <c r="D17191" s="71"/>
      <c r="E17191" s="71"/>
      <c r="F17191" s="71"/>
      <c r="G17191" s="71"/>
      <c r="H17191" s="71"/>
      <c r="I17191" s="71"/>
      <c r="J17191" s="71"/>
      <c r="K17191" s="71"/>
      <c r="L17191" s="176"/>
      <c r="N17191" s="71"/>
      <c r="Z17191" s="92"/>
      <c r="AD17191" s="87"/>
    </row>
    <row r="17192" spans="3:30">
      <c r="C17192" s="88"/>
      <c r="D17192" s="71"/>
      <c r="E17192" s="71"/>
      <c r="F17192" s="71"/>
      <c r="G17192" s="71"/>
      <c r="H17192" s="71"/>
      <c r="I17192" s="71"/>
      <c r="J17192" s="71"/>
      <c r="K17192" s="71"/>
      <c r="L17192" s="176"/>
      <c r="N17192" s="71"/>
      <c r="Z17192" s="92"/>
      <c r="AD17192" s="87"/>
    </row>
    <row r="17193" spans="3:30">
      <c r="C17193" s="88"/>
      <c r="D17193" s="71"/>
      <c r="E17193" s="71"/>
      <c r="F17193" s="71"/>
      <c r="G17193" s="71"/>
      <c r="H17193" s="71"/>
      <c r="I17193" s="71"/>
      <c r="J17193" s="71"/>
      <c r="K17193" s="71"/>
      <c r="L17193" s="176"/>
      <c r="N17193" s="71"/>
      <c r="Z17193" s="92"/>
      <c r="AD17193" s="87"/>
    </row>
    <row r="17194" spans="3:30">
      <c r="C17194" s="88"/>
      <c r="D17194" s="71"/>
      <c r="E17194" s="71"/>
      <c r="F17194" s="71"/>
      <c r="G17194" s="71"/>
      <c r="H17194" s="71"/>
      <c r="I17194" s="71"/>
      <c r="J17194" s="71"/>
      <c r="K17194" s="71"/>
      <c r="L17194" s="176"/>
      <c r="N17194" s="71"/>
      <c r="Z17194" s="92"/>
      <c r="AD17194" s="87"/>
    </row>
    <row r="17195" spans="3:30">
      <c r="C17195" s="88"/>
      <c r="D17195" s="71"/>
      <c r="E17195" s="71"/>
      <c r="F17195" s="71"/>
      <c r="G17195" s="71"/>
      <c r="H17195" s="71"/>
      <c r="I17195" s="71"/>
      <c r="J17195" s="71"/>
      <c r="K17195" s="71"/>
      <c r="L17195" s="176"/>
      <c r="N17195" s="71"/>
      <c r="Z17195" s="92"/>
      <c r="AD17195" s="87"/>
    </row>
    <row r="17196" spans="3:30">
      <c r="C17196" s="88"/>
      <c r="D17196" s="71"/>
      <c r="E17196" s="71"/>
      <c r="F17196" s="71"/>
      <c r="G17196" s="71"/>
      <c r="H17196" s="71"/>
      <c r="I17196" s="71"/>
      <c r="J17196" s="71"/>
      <c r="K17196" s="71"/>
      <c r="L17196" s="176"/>
      <c r="N17196" s="71"/>
      <c r="Z17196" s="92"/>
      <c r="AD17196" s="87"/>
    </row>
    <row r="17197" spans="3:30">
      <c r="C17197" s="88"/>
      <c r="D17197" s="71"/>
      <c r="E17197" s="71"/>
      <c r="F17197" s="71"/>
      <c r="G17197" s="71"/>
      <c r="H17197" s="71"/>
      <c r="I17197" s="71"/>
      <c r="J17197" s="71"/>
      <c r="K17197" s="71"/>
      <c r="L17197" s="176"/>
      <c r="N17197" s="71"/>
      <c r="Z17197" s="92"/>
      <c r="AD17197" s="87"/>
    </row>
    <row r="17198" spans="3:30">
      <c r="C17198" s="88"/>
      <c r="D17198" s="71"/>
      <c r="E17198" s="71"/>
      <c r="F17198" s="71"/>
      <c r="G17198" s="71"/>
      <c r="H17198" s="71"/>
      <c r="I17198" s="71"/>
      <c r="J17198" s="71"/>
      <c r="K17198" s="71"/>
      <c r="L17198" s="176"/>
      <c r="N17198" s="71"/>
      <c r="Z17198" s="92"/>
      <c r="AD17198" s="87"/>
    </row>
    <row r="17199" spans="3:30">
      <c r="C17199" s="88"/>
      <c r="D17199" s="71"/>
      <c r="E17199" s="71"/>
      <c r="F17199" s="71"/>
      <c r="G17199" s="71"/>
      <c r="H17199" s="71"/>
      <c r="I17199" s="71"/>
      <c r="J17199" s="71"/>
      <c r="K17199" s="71"/>
      <c r="L17199" s="176"/>
      <c r="N17199" s="71"/>
      <c r="Z17199" s="92"/>
      <c r="AD17199" s="87"/>
    </row>
    <row r="17200" spans="3:30">
      <c r="C17200" s="88"/>
      <c r="D17200" s="71"/>
      <c r="E17200" s="71"/>
      <c r="F17200" s="71"/>
      <c r="G17200" s="71"/>
      <c r="H17200" s="71"/>
      <c r="I17200" s="71"/>
      <c r="J17200" s="71"/>
      <c r="K17200" s="71"/>
      <c r="L17200" s="176"/>
      <c r="N17200" s="71"/>
      <c r="Z17200" s="92"/>
      <c r="AD17200" s="87"/>
    </row>
    <row r="17201" spans="3:30">
      <c r="C17201" s="88"/>
      <c r="D17201" s="71"/>
      <c r="E17201" s="71"/>
      <c r="F17201" s="71"/>
      <c r="G17201" s="71"/>
      <c r="H17201" s="71"/>
      <c r="I17201" s="71"/>
      <c r="J17201" s="71"/>
      <c r="K17201" s="71"/>
      <c r="L17201" s="176"/>
      <c r="N17201" s="71"/>
      <c r="Z17201" s="92"/>
      <c r="AD17201" s="87"/>
    </row>
    <row r="17202" spans="3:30">
      <c r="C17202" s="88"/>
      <c r="D17202" s="71"/>
      <c r="E17202" s="71"/>
      <c r="F17202" s="71"/>
      <c r="G17202" s="71"/>
      <c r="H17202" s="71"/>
      <c r="I17202" s="71"/>
      <c r="J17202" s="71"/>
      <c r="K17202" s="71"/>
      <c r="L17202" s="176"/>
      <c r="N17202" s="71"/>
      <c r="Z17202" s="92"/>
      <c r="AD17202" s="87"/>
    </row>
    <row r="17203" spans="3:30">
      <c r="C17203" s="88"/>
      <c r="D17203" s="71"/>
      <c r="E17203" s="71"/>
      <c r="F17203" s="71"/>
      <c r="G17203" s="71"/>
      <c r="H17203" s="71"/>
      <c r="I17203" s="71"/>
      <c r="J17203" s="71"/>
      <c r="K17203" s="71"/>
      <c r="L17203" s="176"/>
      <c r="N17203" s="71"/>
      <c r="Z17203" s="92"/>
      <c r="AD17203" s="87"/>
    </row>
    <row r="17204" spans="3:30">
      <c r="C17204" s="88"/>
      <c r="D17204" s="71"/>
      <c r="E17204" s="71"/>
      <c r="F17204" s="71"/>
      <c r="G17204" s="71"/>
      <c r="H17204" s="71"/>
      <c r="I17204" s="71"/>
      <c r="J17204" s="71"/>
      <c r="K17204" s="71"/>
      <c r="L17204" s="176"/>
      <c r="N17204" s="71"/>
      <c r="Z17204" s="92"/>
      <c r="AD17204" s="87"/>
    </row>
    <row r="17205" spans="3:30">
      <c r="C17205" s="88"/>
      <c r="D17205" s="71"/>
      <c r="E17205" s="71"/>
      <c r="F17205" s="71"/>
      <c r="G17205" s="71"/>
      <c r="H17205" s="71"/>
      <c r="I17205" s="71"/>
      <c r="J17205" s="71"/>
      <c r="K17205" s="71"/>
      <c r="L17205" s="176"/>
      <c r="N17205" s="71"/>
      <c r="Z17205" s="92"/>
      <c r="AD17205" s="87"/>
    </row>
    <row r="17206" spans="3:30">
      <c r="C17206" s="88"/>
      <c r="D17206" s="71"/>
      <c r="E17206" s="71"/>
      <c r="F17206" s="71"/>
      <c r="G17206" s="71"/>
      <c r="H17206" s="71"/>
      <c r="I17206" s="71"/>
      <c r="J17206" s="71"/>
      <c r="K17206" s="71"/>
      <c r="L17206" s="176"/>
      <c r="N17206" s="71"/>
      <c r="Z17206" s="92"/>
      <c r="AD17206" s="87"/>
    </row>
    <row r="17207" spans="3:30">
      <c r="C17207" s="88"/>
      <c r="D17207" s="71"/>
      <c r="E17207" s="71"/>
      <c r="F17207" s="71"/>
      <c r="G17207" s="71"/>
      <c r="H17207" s="71"/>
      <c r="I17207" s="71"/>
      <c r="J17207" s="71"/>
      <c r="K17207" s="71"/>
      <c r="L17207" s="176"/>
      <c r="N17207" s="71"/>
      <c r="Z17207" s="92"/>
      <c r="AD17207" s="87"/>
    </row>
    <row r="17208" spans="3:30">
      <c r="C17208" s="88"/>
      <c r="D17208" s="71"/>
      <c r="E17208" s="71"/>
      <c r="F17208" s="71"/>
      <c r="G17208" s="71"/>
      <c r="H17208" s="71"/>
      <c r="I17208" s="71"/>
      <c r="J17208" s="71"/>
      <c r="K17208" s="71"/>
      <c r="L17208" s="176"/>
      <c r="N17208" s="71"/>
      <c r="Z17208" s="92"/>
      <c r="AD17208" s="87"/>
    </row>
    <row r="17209" spans="3:30">
      <c r="C17209" s="88"/>
      <c r="D17209" s="71"/>
      <c r="E17209" s="71"/>
      <c r="F17209" s="71"/>
      <c r="G17209" s="71"/>
      <c r="H17209" s="71"/>
      <c r="I17209" s="71"/>
      <c r="J17209" s="71"/>
      <c r="K17209" s="71"/>
      <c r="L17209" s="176"/>
      <c r="N17209" s="71"/>
      <c r="Z17209" s="92"/>
      <c r="AD17209" s="87"/>
    </row>
    <row r="17210" spans="3:30">
      <c r="C17210" s="88"/>
      <c r="D17210" s="71"/>
      <c r="E17210" s="71"/>
      <c r="F17210" s="71"/>
      <c r="G17210" s="71"/>
      <c r="H17210" s="71"/>
      <c r="I17210" s="71"/>
      <c r="J17210" s="71"/>
      <c r="K17210" s="71"/>
      <c r="L17210" s="176"/>
      <c r="N17210" s="71"/>
      <c r="Z17210" s="92"/>
      <c r="AD17210" s="87"/>
    </row>
    <row r="17211" spans="3:30">
      <c r="C17211" s="88"/>
      <c r="D17211" s="71"/>
      <c r="E17211" s="71"/>
      <c r="F17211" s="71"/>
      <c r="G17211" s="71"/>
      <c r="H17211" s="71"/>
      <c r="I17211" s="71"/>
      <c r="J17211" s="71"/>
      <c r="K17211" s="71"/>
      <c r="L17211" s="176"/>
      <c r="N17211" s="71"/>
      <c r="Z17211" s="92"/>
      <c r="AD17211" s="87"/>
    </row>
    <row r="17212" spans="3:30">
      <c r="C17212" s="88"/>
      <c r="D17212" s="71"/>
      <c r="E17212" s="71"/>
      <c r="F17212" s="71"/>
      <c r="G17212" s="71"/>
      <c r="H17212" s="71"/>
      <c r="I17212" s="71"/>
      <c r="J17212" s="71"/>
      <c r="K17212" s="71"/>
      <c r="L17212" s="176"/>
      <c r="N17212" s="71"/>
      <c r="Z17212" s="92"/>
      <c r="AD17212" s="87"/>
    </row>
    <row r="17213" spans="3:30">
      <c r="C17213" s="88"/>
      <c r="D17213" s="71"/>
      <c r="E17213" s="71"/>
      <c r="F17213" s="71"/>
      <c r="G17213" s="71"/>
      <c r="H17213" s="71"/>
      <c r="I17213" s="71"/>
      <c r="J17213" s="71"/>
      <c r="K17213" s="71"/>
      <c r="L17213" s="176"/>
      <c r="N17213" s="71"/>
      <c r="Z17213" s="92"/>
      <c r="AD17213" s="87"/>
    </row>
    <row r="17214" spans="3:30">
      <c r="C17214" s="88"/>
      <c r="D17214" s="71"/>
      <c r="E17214" s="71"/>
      <c r="F17214" s="71"/>
      <c r="G17214" s="71"/>
      <c r="H17214" s="71"/>
      <c r="I17214" s="71"/>
      <c r="J17214" s="71"/>
      <c r="K17214" s="71"/>
      <c r="L17214" s="176"/>
      <c r="N17214" s="71"/>
      <c r="Z17214" s="92"/>
      <c r="AD17214" s="87"/>
    </row>
    <row r="17215" spans="3:30">
      <c r="C17215" s="88"/>
      <c r="D17215" s="71"/>
      <c r="E17215" s="71"/>
      <c r="F17215" s="71"/>
      <c r="G17215" s="71"/>
      <c r="H17215" s="71"/>
      <c r="I17215" s="71"/>
      <c r="J17215" s="71"/>
      <c r="K17215" s="71"/>
      <c r="L17215" s="176"/>
      <c r="N17215" s="71"/>
      <c r="Z17215" s="92"/>
      <c r="AD17215" s="87"/>
    </row>
    <row r="17216" spans="3:30">
      <c r="C17216" s="88"/>
      <c r="D17216" s="71"/>
      <c r="E17216" s="71"/>
      <c r="F17216" s="71"/>
      <c r="G17216" s="71"/>
      <c r="H17216" s="71"/>
      <c r="I17216" s="71"/>
      <c r="J17216" s="71"/>
      <c r="K17216" s="71"/>
      <c r="L17216" s="176"/>
      <c r="N17216" s="71"/>
      <c r="Z17216" s="92"/>
      <c r="AD17216" s="87"/>
    </row>
    <row r="17217" spans="3:30">
      <c r="C17217" s="88"/>
      <c r="D17217" s="71"/>
      <c r="E17217" s="71"/>
      <c r="F17217" s="71"/>
      <c r="G17217" s="71"/>
      <c r="H17217" s="71"/>
      <c r="I17217" s="71"/>
      <c r="J17217" s="71"/>
      <c r="K17217" s="71"/>
      <c r="L17217" s="176"/>
      <c r="N17217" s="71"/>
      <c r="Z17217" s="92"/>
      <c r="AD17217" s="87"/>
    </row>
    <row r="17218" spans="3:30">
      <c r="C17218" s="88"/>
      <c r="D17218" s="71"/>
      <c r="E17218" s="71"/>
      <c r="F17218" s="71"/>
      <c r="G17218" s="71"/>
      <c r="H17218" s="71"/>
      <c r="I17218" s="71"/>
      <c r="J17218" s="71"/>
      <c r="K17218" s="71"/>
      <c r="L17218" s="176"/>
      <c r="N17218" s="71"/>
      <c r="Z17218" s="92"/>
      <c r="AD17218" s="87"/>
    </row>
    <row r="17219" spans="3:30">
      <c r="C17219" s="88"/>
      <c r="D17219" s="71"/>
      <c r="E17219" s="71"/>
      <c r="F17219" s="71"/>
      <c r="G17219" s="71"/>
      <c r="H17219" s="71"/>
      <c r="I17219" s="71"/>
      <c r="J17219" s="71"/>
      <c r="K17219" s="71"/>
      <c r="L17219" s="176"/>
      <c r="N17219" s="71"/>
      <c r="Z17219" s="92"/>
      <c r="AD17219" s="87"/>
    </row>
    <row r="17220" spans="3:30">
      <c r="C17220" s="88"/>
      <c r="D17220" s="71"/>
      <c r="E17220" s="71"/>
      <c r="F17220" s="71"/>
      <c r="G17220" s="71"/>
      <c r="H17220" s="71"/>
      <c r="I17220" s="71"/>
      <c r="J17220" s="71"/>
      <c r="K17220" s="71"/>
      <c r="L17220" s="176"/>
      <c r="N17220" s="71"/>
      <c r="Z17220" s="92"/>
      <c r="AD17220" s="87"/>
    </row>
    <row r="17221" spans="3:30">
      <c r="C17221" s="88"/>
      <c r="D17221" s="71"/>
      <c r="E17221" s="71"/>
      <c r="F17221" s="71"/>
      <c r="G17221" s="71"/>
      <c r="H17221" s="71"/>
      <c r="I17221" s="71"/>
      <c r="J17221" s="71"/>
      <c r="K17221" s="71"/>
      <c r="L17221" s="176"/>
      <c r="N17221" s="71"/>
      <c r="Z17221" s="92"/>
      <c r="AD17221" s="87"/>
    </row>
    <row r="17222" spans="3:30">
      <c r="C17222" s="88"/>
      <c r="D17222" s="71"/>
      <c r="E17222" s="71"/>
      <c r="F17222" s="71"/>
      <c r="G17222" s="71"/>
      <c r="H17222" s="71"/>
      <c r="I17222" s="71"/>
      <c r="J17222" s="71"/>
      <c r="K17222" s="71"/>
      <c r="L17222" s="176"/>
      <c r="N17222" s="71"/>
      <c r="Z17222" s="92"/>
      <c r="AD17222" s="87"/>
    </row>
    <row r="17223" spans="3:30">
      <c r="C17223" s="88"/>
      <c r="D17223" s="71"/>
      <c r="E17223" s="71"/>
      <c r="F17223" s="71"/>
      <c r="G17223" s="71"/>
      <c r="H17223" s="71"/>
      <c r="I17223" s="71"/>
      <c r="J17223" s="71"/>
      <c r="K17223" s="71"/>
      <c r="L17223" s="176"/>
      <c r="N17223" s="71"/>
      <c r="Z17223" s="92"/>
      <c r="AD17223" s="87"/>
    </row>
    <row r="17224" spans="3:30">
      <c r="C17224" s="88"/>
      <c r="D17224" s="71"/>
      <c r="E17224" s="71"/>
      <c r="F17224" s="71"/>
      <c r="G17224" s="71"/>
      <c r="H17224" s="71"/>
      <c r="I17224" s="71"/>
      <c r="J17224" s="71"/>
      <c r="K17224" s="71"/>
      <c r="L17224" s="176"/>
      <c r="N17224" s="71"/>
      <c r="Z17224" s="92"/>
      <c r="AD17224" s="87"/>
    </row>
    <row r="17225" spans="3:30">
      <c r="C17225" s="88"/>
      <c r="D17225" s="71"/>
      <c r="E17225" s="71"/>
      <c r="F17225" s="71"/>
      <c r="G17225" s="71"/>
      <c r="H17225" s="71"/>
      <c r="I17225" s="71"/>
      <c r="J17225" s="71"/>
      <c r="K17225" s="71"/>
      <c r="L17225" s="176"/>
      <c r="N17225" s="71"/>
      <c r="Z17225" s="92"/>
      <c r="AD17225" s="87"/>
    </row>
    <row r="17226" spans="3:30">
      <c r="C17226" s="88"/>
      <c r="D17226" s="71"/>
      <c r="E17226" s="71"/>
      <c r="F17226" s="71"/>
      <c r="G17226" s="71"/>
      <c r="H17226" s="71"/>
      <c r="I17226" s="71"/>
      <c r="J17226" s="71"/>
      <c r="K17226" s="71"/>
      <c r="L17226" s="176"/>
      <c r="N17226" s="71"/>
      <c r="Z17226" s="92"/>
      <c r="AD17226" s="87"/>
    </row>
    <row r="17227" spans="3:30">
      <c r="C17227" s="88"/>
      <c r="D17227" s="71"/>
      <c r="E17227" s="71"/>
      <c r="F17227" s="71"/>
      <c r="G17227" s="71"/>
      <c r="H17227" s="71"/>
      <c r="I17227" s="71"/>
      <c r="J17227" s="71"/>
      <c r="K17227" s="71"/>
      <c r="L17227" s="176"/>
      <c r="N17227" s="71"/>
      <c r="Z17227" s="92"/>
      <c r="AD17227" s="87"/>
    </row>
    <row r="17228" spans="3:30">
      <c r="C17228" s="88"/>
      <c r="D17228" s="71"/>
      <c r="E17228" s="71"/>
      <c r="F17228" s="71"/>
      <c r="G17228" s="71"/>
      <c r="H17228" s="71"/>
      <c r="I17228" s="71"/>
      <c r="J17228" s="71"/>
      <c r="K17228" s="71"/>
      <c r="L17228" s="176"/>
      <c r="N17228" s="71"/>
      <c r="Z17228" s="92"/>
      <c r="AD17228" s="87"/>
    </row>
    <row r="17229" spans="3:30">
      <c r="C17229" s="88"/>
      <c r="D17229" s="71"/>
      <c r="E17229" s="71"/>
      <c r="F17229" s="71"/>
      <c r="G17229" s="71"/>
      <c r="H17229" s="71"/>
      <c r="I17229" s="71"/>
      <c r="J17229" s="71"/>
      <c r="K17229" s="71"/>
      <c r="L17229" s="176"/>
      <c r="N17229" s="71"/>
      <c r="Z17229" s="92"/>
      <c r="AD17229" s="87"/>
    </row>
    <row r="17230" spans="3:30">
      <c r="C17230" s="88"/>
      <c r="D17230" s="71"/>
      <c r="E17230" s="71"/>
      <c r="F17230" s="71"/>
      <c r="G17230" s="71"/>
      <c r="H17230" s="71"/>
      <c r="I17230" s="71"/>
      <c r="J17230" s="71"/>
      <c r="K17230" s="71"/>
      <c r="L17230" s="176"/>
      <c r="N17230" s="71"/>
      <c r="Z17230" s="92"/>
      <c r="AD17230" s="87"/>
    </row>
    <row r="17231" spans="3:30">
      <c r="C17231" s="88"/>
      <c r="D17231" s="71"/>
      <c r="E17231" s="71"/>
      <c r="F17231" s="71"/>
      <c r="G17231" s="71"/>
      <c r="H17231" s="71"/>
      <c r="I17231" s="71"/>
      <c r="J17231" s="71"/>
      <c r="K17231" s="71"/>
      <c r="L17231" s="176"/>
      <c r="N17231" s="71"/>
      <c r="Z17231" s="92"/>
      <c r="AD17231" s="87"/>
    </row>
    <row r="17232" spans="3:30">
      <c r="C17232" s="88"/>
      <c r="D17232" s="71"/>
      <c r="E17232" s="71"/>
      <c r="F17232" s="71"/>
      <c r="G17232" s="71"/>
      <c r="H17232" s="71"/>
      <c r="I17232" s="71"/>
      <c r="J17232" s="71"/>
      <c r="K17232" s="71"/>
      <c r="L17232" s="176"/>
      <c r="N17232" s="71"/>
      <c r="Z17232" s="92"/>
      <c r="AD17232" s="87"/>
    </row>
    <row r="17233" spans="3:30">
      <c r="C17233" s="88"/>
      <c r="D17233" s="71"/>
      <c r="E17233" s="71"/>
      <c r="F17233" s="71"/>
      <c r="G17233" s="71"/>
      <c r="H17233" s="71"/>
      <c r="I17233" s="71"/>
      <c r="J17233" s="71"/>
      <c r="K17233" s="71"/>
      <c r="L17233" s="176"/>
      <c r="N17233" s="71"/>
      <c r="Z17233" s="92"/>
      <c r="AD17233" s="87"/>
    </row>
    <row r="17234" spans="3:30">
      <c r="C17234" s="88"/>
      <c r="D17234" s="71"/>
      <c r="E17234" s="71"/>
      <c r="F17234" s="71"/>
      <c r="G17234" s="71"/>
      <c r="H17234" s="71"/>
      <c r="I17234" s="71"/>
      <c r="J17234" s="71"/>
      <c r="K17234" s="71"/>
      <c r="L17234" s="176"/>
      <c r="N17234" s="71"/>
      <c r="Z17234" s="92"/>
      <c r="AD17234" s="87"/>
    </row>
    <row r="17235" spans="3:30">
      <c r="C17235" s="88"/>
      <c r="D17235" s="71"/>
      <c r="E17235" s="71"/>
      <c r="F17235" s="71"/>
      <c r="G17235" s="71"/>
      <c r="H17235" s="71"/>
      <c r="I17235" s="71"/>
      <c r="J17235" s="71"/>
      <c r="K17235" s="71"/>
      <c r="L17235" s="176"/>
      <c r="N17235" s="71"/>
      <c r="Z17235" s="92"/>
      <c r="AD17235" s="87"/>
    </row>
    <row r="17236" spans="3:30">
      <c r="C17236" s="88"/>
      <c r="D17236" s="71"/>
      <c r="E17236" s="71"/>
      <c r="F17236" s="71"/>
      <c r="G17236" s="71"/>
      <c r="H17236" s="71"/>
      <c r="I17236" s="71"/>
      <c r="J17236" s="71"/>
      <c r="K17236" s="71"/>
      <c r="L17236" s="176"/>
      <c r="N17236" s="71"/>
      <c r="Z17236" s="92"/>
      <c r="AD17236" s="87"/>
    </row>
    <row r="17237" spans="3:30">
      <c r="C17237" s="88"/>
      <c r="D17237" s="71"/>
      <c r="E17237" s="71"/>
      <c r="F17237" s="71"/>
      <c r="G17237" s="71"/>
      <c r="H17237" s="71"/>
      <c r="I17237" s="71"/>
      <c r="J17237" s="71"/>
      <c r="K17237" s="71"/>
      <c r="L17237" s="176"/>
      <c r="N17237" s="71"/>
      <c r="Z17237" s="92"/>
      <c r="AD17237" s="87"/>
    </row>
    <row r="17238" spans="3:30">
      <c r="C17238" s="88"/>
      <c r="D17238" s="71"/>
      <c r="E17238" s="71"/>
      <c r="F17238" s="71"/>
      <c r="G17238" s="71"/>
      <c r="H17238" s="71"/>
      <c r="I17238" s="71"/>
      <c r="J17238" s="71"/>
      <c r="K17238" s="71"/>
      <c r="L17238" s="176"/>
      <c r="N17238" s="71"/>
      <c r="Z17238" s="92"/>
      <c r="AD17238" s="87"/>
    </row>
    <row r="17239" spans="3:30">
      <c r="C17239" s="88"/>
      <c r="D17239" s="71"/>
      <c r="E17239" s="71"/>
      <c r="F17239" s="71"/>
      <c r="G17239" s="71"/>
      <c r="H17239" s="71"/>
      <c r="I17239" s="71"/>
      <c r="J17239" s="71"/>
      <c r="K17239" s="71"/>
      <c r="L17239" s="176"/>
      <c r="N17239" s="71"/>
      <c r="Z17239" s="92"/>
      <c r="AD17239" s="87"/>
    </row>
    <row r="17240" spans="3:30">
      <c r="C17240" s="88"/>
      <c r="D17240" s="71"/>
      <c r="E17240" s="71"/>
      <c r="F17240" s="71"/>
      <c r="G17240" s="71"/>
      <c r="H17240" s="71"/>
      <c r="I17240" s="71"/>
      <c r="J17240" s="71"/>
      <c r="K17240" s="71"/>
      <c r="L17240" s="176"/>
      <c r="N17240" s="71"/>
      <c r="Z17240" s="92"/>
      <c r="AD17240" s="87"/>
    </row>
    <row r="17241" spans="3:30">
      <c r="C17241" s="88"/>
      <c r="D17241" s="71"/>
      <c r="E17241" s="71"/>
      <c r="F17241" s="71"/>
      <c r="G17241" s="71"/>
      <c r="H17241" s="71"/>
      <c r="I17241" s="71"/>
      <c r="J17241" s="71"/>
      <c r="K17241" s="71"/>
      <c r="L17241" s="176"/>
      <c r="N17241" s="71"/>
      <c r="Z17241" s="92"/>
      <c r="AD17241" s="87"/>
    </row>
    <row r="17242" spans="3:30">
      <c r="C17242" s="88"/>
      <c r="D17242" s="71"/>
      <c r="E17242" s="71"/>
      <c r="F17242" s="71"/>
      <c r="G17242" s="71"/>
      <c r="H17242" s="71"/>
      <c r="I17242" s="71"/>
      <c r="J17242" s="71"/>
      <c r="K17242" s="71"/>
      <c r="L17242" s="176"/>
      <c r="N17242" s="71"/>
      <c r="Z17242" s="92"/>
      <c r="AD17242" s="87"/>
    </row>
    <row r="17243" spans="3:30">
      <c r="C17243" s="88"/>
      <c r="D17243" s="71"/>
      <c r="E17243" s="71"/>
      <c r="F17243" s="71"/>
      <c r="G17243" s="71"/>
      <c r="H17243" s="71"/>
      <c r="I17243" s="71"/>
      <c r="J17243" s="71"/>
      <c r="K17243" s="71"/>
      <c r="L17243" s="176"/>
      <c r="N17243" s="71"/>
      <c r="Z17243" s="92"/>
      <c r="AD17243" s="87"/>
    </row>
    <row r="17244" spans="3:30">
      <c r="C17244" s="88"/>
      <c r="D17244" s="71"/>
      <c r="E17244" s="71"/>
      <c r="F17244" s="71"/>
      <c r="G17244" s="71"/>
      <c r="H17244" s="71"/>
      <c r="I17244" s="71"/>
      <c r="J17244" s="71"/>
      <c r="K17244" s="71"/>
      <c r="L17244" s="176"/>
      <c r="N17244" s="71"/>
      <c r="Z17244" s="92"/>
      <c r="AD17244" s="87"/>
    </row>
    <row r="17245" spans="3:30">
      <c r="C17245" s="88"/>
      <c r="D17245" s="71"/>
      <c r="E17245" s="71"/>
      <c r="F17245" s="71"/>
      <c r="G17245" s="71"/>
      <c r="H17245" s="71"/>
      <c r="I17245" s="71"/>
      <c r="J17245" s="71"/>
      <c r="K17245" s="71"/>
      <c r="L17245" s="176"/>
      <c r="N17245" s="71"/>
      <c r="Z17245" s="92"/>
      <c r="AD17245" s="87"/>
    </row>
    <row r="17246" spans="3:30">
      <c r="C17246" s="88"/>
      <c r="D17246" s="71"/>
      <c r="E17246" s="71"/>
      <c r="F17246" s="71"/>
      <c r="G17246" s="71"/>
      <c r="H17246" s="71"/>
      <c r="I17246" s="71"/>
      <c r="J17246" s="71"/>
      <c r="K17246" s="71"/>
      <c r="L17246" s="176"/>
      <c r="N17246" s="71"/>
      <c r="Z17246" s="92"/>
      <c r="AD17246" s="87"/>
    </row>
    <row r="17247" spans="3:30">
      <c r="C17247" s="88"/>
      <c r="D17247" s="71"/>
      <c r="E17247" s="71"/>
      <c r="F17247" s="71"/>
      <c r="G17247" s="71"/>
      <c r="H17247" s="71"/>
      <c r="I17247" s="71"/>
      <c r="J17247" s="71"/>
      <c r="K17247" s="71"/>
      <c r="L17247" s="176"/>
      <c r="N17247" s="71"/>
      <c r="Z17247" s="92"/>
      <c r="AD17247" s="87"/>
    </row>
    <row r="17248" spans="3:30">
      <c r="C17248" s="88"/>
      <c r="D17248" s="71"/>
      <c r="E17248" s="71"/>
      <c r="F17248" s="71"/>
      <c r="G17248" s="71"/>
      <c r="H17248" s="71"/>
      <c r="I17248" s="71"/>
      <c r="J17248" s="71"/>
      <c r="K17248" s="71"/>
      <c r="L17248" s="176"/>
      <c r="N17248" s="71"/>
      <c r="Z17248" s="92"/>
      <c r="AD17248" s="87"/>
    </row>
    <row r="17249" spans="3:30">
      <c r="C17249" s="88"/>
      <c r="D17249" s="71"/>
      <c r="E17249" s="71"/>
      <c r="F17249" s="71"/>
      <c r="G17249" s="71"/>
      <c r="H17249" s="71"/>
      <c r="I17249" s="71"/>
      <c r="J17249" s="71"/>
      <c r="K17249" s="71"/>
      <c r="L17249" s="176"/>
      <c r="N17249" s="71"/>
      <c r="Z17249" s="92"/>
      <c r="AD17249" s="87"/>
    </row>
    <row r="17250" spans="3:30">
      <c r="C17250" s="88"/>
      <c r="D17250" s="71"/>
      <c r="E17250" s="71"/>
      <c r="F17250" s="71"/>
      <c r="G17250" s="71"/>
      <c r="H17250" s="71"/>
      <c r="I17250" s="71"/>
      <c r="J17250" s="71"/>
      <c r="K17250" s="71"/>
      <c r="L17250" s="176"/>
      <c r="N17250" s="71"/>
      <c r="Z17250" s="92"/>
      <c r="AD17250" s="87"/>
    </row>
    <row r="17251" spans="3:30">
      <c r="C17251" s="88"/>
      <c r="D17251" s="71"/>
      <c r="E17251" s="71"/>
      <c r="F17251" s="71"/>
      <c r="G17251" s="71"/>
      <c r="H17251" s="71"/>
      <c r="I17251" s="71"/>
      <c r="J17251" s="71"/>
      <c r="K17251" s="71"/>
      <c r="L17251" s="176"/>
      <c r="N17251" s="71"/>
      <c r="Z17251" s="92"/>
      <c r="AD17251" s="87"/>
    </row>
    <row r="17252" spans="3:30">
      <c r="C17252" s="88"/>
      <c r="D17252" s="71"/>
      <c r="E17252" s="71"/>
      <c r="F17252" s="71"/>
      <c r="G17252" s="71"/>
      <c r="H17252" s="71"/>
      <c r="I17252" s="71"/>
      <c r="J17252" s="71"/>
      <c r="K17252" s="71"/>
      <c r="L17252" s="176"/>
      <c r="N17252" s="71"/>
      <c r="Z17252" s="92"/>
      <c r="AD17252" s="87"/>
    </row>
    <row r="17253" spans="3:30">
      <c r="C17253" s="88"/>
      <c r="D17253" s="71"/>
      <c r="E17253" s="71"/>
      <c r="F17253" s="71"/>
      <c r="G17253" s="71"/>
      <c r="H17253" s="71"/>
      <c r="I17253" s="71"/>
      <c r="J17253" s="71"/>
      <c r="K17253" s="71"/>
      <c r="L17253" s="176"/>
      <c r="N17253" s="71"/>
      <c r="Z17253" s="92"/>
      <c r="AD17253" s="87"/>
    </row>
    <row r="17254" spans="3:30">
      <c r="C17254" s="88"/>
      <c r="D17254" s="71"/>
      <c r="E17254" s="71"/>
      <c r="F17254" s="71"/>
      <c r="G17254" s="71"/>
      <c r="H17254" s="71"/>
      <c r="I17254" s="71"/>
      <c r="J17254" s="71"/>
      <c r="K17254" s="71"/>
      <c r="L17254" s="176"/>
      <c r="N17254" s="71"/>
      <c r="Z17254" s="92"/>
      <c r="AD17254" s="87"/>
    </row>
    <row r="17255" spans="3:30">
      <c r="C17255" s="88"/>
      <c r="D17255" s="71"/>
      <c r="E17255" s="71"/>
      <c r="F17255" s="71"/>
      <c r="G17255" s="71"/>
      <c r="H17255" s="71"/>
      <c r="I17255" s="71"/>
      <c r="J17255" s="71"/>
      <c r="K17255" s="71"/>
      <c r="L17255" s="176"/>
      <c r="N17255" s="71"/>
      <c r="Z17255" s="92"/>
      <c r="AD17255" s="87"/>
    </row>
    <row r="17256" spans="3:30">
      <c r="C17256" s="88"/>
      <c r="D17256" s="71"/>
      <c r="E17256" s="71"/>
      <c r="F17256" s="71"/>
      <c r="G17256" s="71"/>
      <c r="H17256" s="71"/>
      <c r="I17256" s="71"/>
      <c r="J17256" s="71"/>
      <c r="K17256" s="71"/>
      <c r="L17256" s="176"/>
      <c r="N17256" s="71"/>
      <c r="Z17256" s="92"/>
      <c r="AD17256" s="87"/>
    </row>
    <row r="17257" spans="3:30">
      <c r="C17257" s="88"/>
      <c r="D17257" s="71"/>
      <c r="E17257" s="71"/>
      <c r="F17257" s="71"/>
      <c r="G17257" s="71"/>
      <c r="H17257" s="71"/>
      <c r="I17257" s="71"/>
      <c r="J17257" s="71"/>
      <c r="K17257" s="71"/>
      <c r="L17257" s="176"/>
      <c r="N17257" s="71"/>
      <c r="Z17257" s="92"/>
      <c r="AD17257" s="87"/>
    </row>
    <row r="17258" spans="3:30">
      <c r="C17258" s="88"/>
      <c r="D17258" s="71"/>
      <c r="E17258" s="71"/>
      <c r="F17258" s="71"/>
      <c r="G17258" s="71"/>
      <c r="H17258" s="71"/>
      <c r="I17258" s="71"/>
      <c r="J17258" s="71"/>
      <c r="K17258" s="71"/>
      <c r="L17258" s="176"/>
      <c r="N17258" s="71"/>
      <c r="Z17258" s="92"/>
      <c r="AD17258" s="87"/>
    </row>
    <row r="17259" spans="3:30">
      <c r="C17259" s="88"/>
      <c r="D17259" s="71"/>
      <c r="E17259" s="71"/>
      <c r="F17259" s="71"/>
      <c r="G17259" s="71"/>
      <c r="H17259" s="71"/>
      <c r="I17259" s="71"/>
      <c r="J17259" s="71"/>
      <c r="K17259" s="71"/>
      <c r="L17259" s="176"/>
      <c r="N17259" s="71"/>
      <c r="Z17259" s="92"/>
      <c r="AD17259" s="87"/>
    </row>
    <row r="17260" spans="3:30">
      <c r="C17260" s="88"/>
      <c r="D17260" s="71"/>
      <c r="E17260" s="71"/>
      <c r="F17260" s="71"/>
      <c r="G17260" s="71"/>
      <c r="H17260" s="71"/>
      <c r="I17260" s="71"/>
      <c r="J17260" s="71"/>
      <c r="K17260" s="71"/>
      <c r="L17260" s="176"/>
      <c r="N17260" s="71"/>
      <c r="Z17260" s="92"/>
      <c r="AD17260" s="87"/>
    </row>
    <row r="17261" spans="3:30">
      <c r="C17261" s="88"/>
      <c r="D17261" s="71"/>
      <c r="E17261" s="71"/>
      <c r="F17261" s="71"/>
      <c r="G17261" s="71"/>
      <c r="H17261" s="71"/>
      <c r="I17261" s="71"/>
      <c r="J17261" s="71"/>
      <c r="K17261" s="71"/>
      <c r="L17261" s="176"/>
      <c r="N17261" s="71"/>
      <c r="Z17261" s="92"/>
      <c r="AD17261" s="87"/>
    </row>
    <row r="17262" spans="3:30">
      <c r="C17262" s="88"/>
      <c r="D17262" s="71"/>
      <c r="E17262" s="71"/>
      <c r="F17262" s="71"/>
      <c r="G17262" s="71"/>
      <c r="H17262" s="71"/>
      <c r="I17262" s="71"/>
      <c r="J17262" s="71"/>
      <c r="K17262" s="71"/>
      <c r="L17262" s="176"/>
      <c r="N17262" s="71"/>
      <c r="Z17262" s="92"/>
      <c r="AD17262" s="87"/>
    </row>
    <row r="17263" spans="3:30">
      <c r="C17263" s="88"/>
      <c r="D17263" s="71"/>
      <c r="E17263" s="71"/>
      <c r="F17263" s="71"/>
      <c r="G17263" s="71"/>
      <c r="H17263" s="71"/>
      <c r="I17263" s="71"/>
      <c r="J17263" s="71"/>
      <c r="K17263" s="71"/>
      <c r="L17263" s="176"/>
      <c r="N17263" s="71"/>
      <c r="Z17263" s="92"/>
      <c r="AD17263" s="87"/>
    </row>
    <row r="17264" spans="3:30">
      <c r="C17264" s="88"/>
      <c r="D17264" s="71"/>
      <c r="E17264" s="71"/>
      <c r="F17264" s="71"/>
      <c r="G17264" s="71"/>
      <c r="H17264" s="71"/>
      <c r="I17264" s="71"/>
      <c r="J17264" s="71"/>
      <c r="K17264" s="71"/>
      <c r="L17264" s="176"/>
      <c r="N17264" s="71"/>
      <c r="Z17264" s="92"/>
      <c r="AD17264" s="87"/>
    </row>
    <row r="17265" spans="3:30">
      <c r="C17265" s="88"/>
      <c r="D17265" s="71"/>
      <c r="E17265" s="71"/>
      <c r="F17265" s="71"/>
      <c r="G17265" s="71"/>
      <c r="H17265" s="71"/>
      <c r="I17265" s="71"/>
      <c r="J17265" s="71"/>
      <c r="K17265" s="71"/>
      <c r="L17265" s="176"/>
      <c r="N17265" s="71"/>
      <c r="Z17265" s="92"/>
      <c r="AD17265" s="87"/>
    </row>
    <row r="17266" spans="3:30">
      <c r="C17266" s="88"/>
      <c r="D17266" s="71"/>
      <c r="E17266" s="71"/>
      <c r="F17266" s="71"/>
      <c r="G17266" s="71"/>
      <c r="H17266" s="71"/>
      <c r="I17266" s="71"/>
      <c r="J17266" s="71"/>
      <c r="K17266" s="71"/>
      <c r="L17266" s="176"/>
      <c r="N17266" s="71"/>
      <c r="Z17266" s="92"/>
      <c r="AD17266" s="87"/>
    </row>
    <row r="17267" spans="3:30">
      <c r="C17267" s="88"/>
      <c r="D17267" s="71"/>
      <c r="E17267" s="71"/>
      <c r="F17267" s="71"/>
      <c r="G17267" s="71"/>
      <c r="H17267" s="71"/>
      <c r="I17267" s="71"/>
      <c r="J17267" s="71"/>
      <c r="K17267" s="71"/>
      <c r="L17267" s="176"/>
      <c r="N17267" s="71"/>
      <c r="Z17267" s="92"/>
      <c r="AD17267" s="87"/>
    </row>
    <row r="17268" spans="3:30">
      <c r="C17268" s="88"/>
      <c r="D17268" s="71"/>
      <c r="E17268" s="71"/>
      <c r="F17268" s="71"/>
      <c r="G17268" s="71"/>
      <c r="H17268" s="71"/>
      <c r="I17268" s="71"/>
      <c r="J17268" s="71"/>
      <c r="K17268" s="71"/>
      <c r="L17268" s="176"/>
      <c r="N17268" s="71"/>
      <c r="Z17268" s="92"/>
      <c r="AD17268" s="87"/>
    </row>
    <row r="17269" spans="3:30">
      <c r="C17269" s="88"/>
      <c r="D17269" s="71"/>
      <c r="E17269" s="71"/>
      <c r="F17269" s="71"/>
      <c r="G17269" s="71"/>
      <c r="H17269" s="71"/>
      <c r="I17269" s="71"/>
      <c r="J17269" s="71"/>
      <c r="K17269" s="71"/>
      <c r="L17269" s="176"/>
      <c r="N17269" s="71"/>
      <c r="Z17269" s="92"/>
      <c r="AD17269" s="87"/>
    </row>
    <row r="17270" spans="3:30">
      <c r="C17270" s="88"/>
      <c r="D17270" s="71"/>
      <c r="E17270" s="71"/>
      <c r="F17270" s="71"/>
      <c r="G17270" s="71"/>
      <c r="H17270" s="71"/>
      <c r="I17270" s="71"/>
      <c r="J17270" s="71"/>
      <c r="K17270" s="71"/>
      <c r="L17270" s="176"/>
      <c r="N17270" s="71"/>
      <c r="Z17270" s="92"/>
      <c r="AD17270" s="87"/>
    </row>
    <row r="17271" spans="3:30">
      <c r="C17271" s="88"/>
      <c r="D17271" s="71"/>
      <c r="E17271" s="71"/>
      <c r="F17271" s="71"/>
      <c r="G17271" s="71"/>
      <c r="H17271" s="71"/>
      <c r="I17271" s="71"/>
      <c r="J17271" s="71"/>
      <c r="K17271" s="71"/>
      <c r="L17271" s="176"/>
      <c r="N17271" s="71"/>
      <c r="Z17271" s="92"/>
      <c r="AD17271" s="87"/>
    </row>
    <row r="17272" spans="3:30">
      <c r="C17272" s="88"/>
      <c r="D17272" s="71"/>
      <c r="E17272" s="71"/>
      <c r="F17272" s="71"/>
      <c r="G17272" s="71"/>
      <c r="H17272" s="71"/>
      <c r="I17272" s="71"/>
      <c r="J17272" s="71"/>
      <c r="K17272" s="71"/>
      <c r="L17272" s="176"/>
      <c r="N17272" s="71"/>
      <c r="Z17272" s="92"/>
      <c r="AD17272" s="87"/>
    </row>
    <row r="17273" spans="3:30">
      <c r="C17273" s="88"/>
      <c r="D17273" s="71"/>
      <c r="E17273" s="71"/>
      <c r="F17273" s="71"/>
      <c r="G17273" s="71"/>
      <c r="H17273" s="71"/>
      <c r="I17273" s="71"/>
      <c r="J17273" s="71"/>
      <c r="K17273" s="71"/>
      <c r="L17273" s="176"/>
      <c r="N17273" s="71"/>
      <c r="Z17273" s="92"/>
      <c r="AD17273" s="87"/>
    </row>
    <row r="17274" spans="3:30">
      <c r="C17274" s="88"/>
      <c r="D17274" s="71"/>
      <c r="E17274" s="71"/>
      <c r="F17274" s="71"/>
      <c r="G17274" s="71"/>
      <c r="H17274" s="71"/>
      <c r="I17274" s="71"/>
      <c r="J17274" s="71"/>
      <c r="K17274" s="71"/>
      <c r="L17274" s="176"/>
      <c r="N17274" s="71"/>
      <c r="Z17274" s="92"/>
      <c r="AD17274" s="87"/>
    </row>
    <row r="17275" spans="3:30">
      <c r="C17275" s="88"/>
      <c r="D17275" s="71"/>
      <c r="E17275" s="71"/>
      <c r="F17275" s="71"/>
      <c r="G17275" s="71"/>
      <c r="H17275" s="71"/>
      <c r="I17275" s="71"/>
      <c r="J17275" s="71"/>
      <c r="K17275" s="71"/>
      <c r="L17275" s="176"/>
      <c r="N17275" s="71"/>
      <c r="Z17275" s="92"/>
      <c r="AD17275" s="87"/>
    </row>
    <row r="17276" spans="3:30">
      <c r="C17276" s="88"/>
      <c r="D17276" s="71"/>
      <c r="E17276" s="71"/>
      <c r="F17276" s="71"/>
      <c r="G17276" s="71"/>
      <c r="H17276" s="71"/>
      <c r="I17276" s="71"/>
      <c r="J17276" s="71"/>
      <c r="K17276" s="71"/>
      <c r="L17276" s="176"/>
      <c r="N17276" s="71"/>
      <c r="Z17276" s="92"/>
      <c r="AD17276" s="87"/>
    </row>
    <row r="17277" spans="3:30">
      <c r="C17277" s="88"/>
      <c r="D17277" s="71"/>
      <c r="E17277" s="71"/>
      <c r="F17277" s="71"/>
      <c r="G17277" s="71"/>
      <c r="H17277" s="71"/>
      <c r="I17277" s="71"/>
      <c r="J17277" s="71"/>
      <c r="K17277" s="71"/>
      <c r="L17277" s="176"/>
      <c r="N17277" s="71"/>
      <c r="Z17277" s="92"/>
      <c r="AD17277" s="87"/>
    </row>
    <row r="17278" spans="3:30">
      <c r="C17278" s="88"/>
      <c r="D17278" s="71"/>
      <c r="E17278" s="71"/>
      <c r="F17278" s="71"/>
      <c r="G17278" s="71"/>
      <c r="H17278" s="71"/>
      <c r="I17278" s="71"/>
      <c r="J17278" s="71"/>
      <c r="K17278" s="71"/>
      <c r="L17278" s="176"/>
      <c r="N17278" s="71"/>
      <c r="Z17278" s="92"/>
      <c r="AD17278" s="87"/>
    </row>
    <row r="17279" spans="3:30">
      <c r="C17279" s="88"/>
      <c r="D17279" s="71"/>
      <c r="E17279" s="71"/>
      <c r="F17279" s="71"/>
      <c r="G17279" s="71"/>
      <c r="H17279" s="71"/>
      <c r="I17279" s="71"/>
      <c r="J17279" s="71"/>
      <c r="K17279" s="71"/>
      <c r="L17279" s="176"/>
      <c r="N17279" s="71"/>
      <c r="Z17279" s="92"/>
      <c r="AD17279" s="87"/>
    </row>
    <row r="17280" spans="3:30">
      <c r="C17280" s="88"/>
      <c r="D17280" s="71"/>
      <c r="E17280" s="71"/>
      <c r="F17280" s="71"/>
      <c r="G17280" s="71"/>
      <c r="H17280" s="71"/>
      <c r="I17280" s="71"/>
      <c r="J17280" s="71"/>
      <c r="K17280" s="71"/>
      <c r="L17280" s="176"/>
      <c r="N17280" s="71"/>
      <c r="Z17280" s="92"/>
      <c r="AD17280" s="87"/>
    </row>
    <row r="17281" spans="3:30">
      <c r="C17281" s="88"/>
      <c r="D17281" s="71"/>
      <c r="E17281" s="71"/>
      <c r="F17281" s="71"/>
      <c r="G17281" s="71"/>
      <c r="H17281" s="71"/>
      <c r="I17281" s="71"/>
      <c r="J17281" s="71"/>
      <c r="K17281" s="71"/>
      <c r="L17281" s="176"/>
      <c r="N17281" s="71"/>
      <c r="Z17281" s="92"/>
      <c r="AD17281" s="87"/>
    </row>
    <row r="17282" spans="3:30">
      <c r="C17282" s="88"/>
      <c r="D17282" s="71"/>
      <c r="E17282" s="71"/>
      <c r="F17282" s="71"/>
      <c r="G17282" s="71"/>
      <c r="H17282" s="71"/>
      <c r="I17282" s="71"/>
      <c r="J17282" s="71"/>
      <c r="K17282" s="71"/>
      <c r="L17282" s="176"/>
      <c r="N17282" s="71"/>
      <c r="Z17282" s="92"/>
      <c r="AD17282" s="87"/>
    </row>
    <row r="17283" spans="3:30">
      <c r="C17283" s="88"/>
      <c r="D17283" s="71"/>
      <c r="E17283" s="71"/>
      <c r="F17283" s="71"/>
      <c r="G17283" s="71"/>
      <c r="H17283" s="71"/>
      <c r="I17283" s="71"/>
      <c r="J17283" s="71"/>
      <c r="K17283" s="71"/>
      <c r="L17283" s="176"/>
      <c r="N17283" s="71"/>
      <c r="Z17283" s="92"/>
      <c r="AD17283" s="87"/>
    </row>
    <row r="17284" spans="3:30">
      <c r="C17284" s="88"/>
      <c r="D17284" s="71"/>
      <c r="E17284" s="71"/>
      <c r="F17284" s="71"/>
      <c r="G17284" s="71"/>
      <c r="H17284" s="71"/>
      <c r="I17284" s="71"/>
      <c r="J17284" s="71"/>
      <c r="K17284" s="71"/>
      <c r="L17284" s="176"/>
      <c r="N17284" s="71"/>
      <c r="Z17284" s="92"/>
      <c r="AD17284" s="87"/>
    </row>
    <row r="17285" spans="3:30">
      <c r="C17285" s="88"/>
      <c r="D17285" s="71"/>
      <c r="E17285" s="71"/>
      <c r="F17285" s="71"/>
      <c r="G17285" s="71"/>
      <c r="H17285" s="71"/>
      <c r="I17285" s="71"/>
      <c r="J17285" s="71"/>
      <c r="K17285" s="71"/>
      <c r="L17285" s="176"/>
      <c r="N17285" s="71"/>
      <c r="Z17285" s="92"/>
      <c r="AD17285" s="87"/>
    </row>
    <row r="17286" spans="3:30">
      <c r="C17286" s="88"/>
      <c r="D17286" s="71"/>
      <c r="E17286" s="71"/>
      <c r="F17286" s="71"/>
      <c r="G17286" s="71"/>
      <c r="H17286" s="71"/>
      <c r="I17286" s="88"/>
      <c r="J17286" s="71"/>
      <c r="K17286" s="71"/>
      <c r="L17286" s="176"/>
      <c r="N17286" s="71"/>
      <c r="Z17286" s="92"/>
      <c r="AD17286" s="87"/>
    </row>
    <row r="17287" spans="3:30">
      <c r="C17287" s="88"/>
      <c r="D17287" s="71"/>
      <c r="E17287" s="71"/>
      <c r="F17287" s="71"/>
      <c r="G17287" s="71"/>
      <c r="H17287" s="71"/>
      <c r="I17287" s="88"/>
      <c r="J17287" s="71"/>
      <c r="K17287" s="71"/>
      <c r="L17287" s="176"/>
      <c r="N17287" s="71"/>
      <c r="Z17287" s="92"/>
      <c r="AD17287" s="87"/>
    </row>
    <row r="17288" spans="3:30">
      <c r="C17288" s="88"/>
      <c r="D17288" s="71"/>
      <c r="E17288" s="71"/>
      <c r="F17288" s="71"/>
      <c r="G17288" s="71"/>
      <c r="H17288" s="71"/>
      <c r="I17288" s="88"/>
      <c r="J17288" s="71"/>
      <c r="K17288" s="71"/>
      <c r="L17288" s="176"/>
      <c r="N17288" s="71"/>
      <c r="Z17288" s="92"/>
      <c r="AD17288" s="87"/>
    </row>
    <row r="17289" spans="3:30">
      <c r="C17289" s="88"/>
      <c r="D17289" s="71"/>
      <c r="E17289" s="71"/>
      <c r="F17289" s="71"/>
      <c r="G17289" s="71"/>
      <c r="H17289" s="71"/>
      <c r="I17289" s="88"/>
      <c r="J17289" s="71"/>
      <c r="K17289" s="71"/>
      <c r="L17289" s="176"/>
      <c r="N17289" s="71"/>
      <c r="Z17289" s="92"/>
      <c r="AD17289" s="87"/>
    </row>
    <row r="17290" spans="3:30">
      <c r="C17290" s="88"/>
      <c r="D17290" s="71"/>
      <c r="E17290" s="71"/>
      <c r="F17290" s="71"/>
      <c r="G17290" s="71"/>
      <c r="H17290" s="71"/>
      <c r="I17290" s="88"/>
      <c r="J17290" s="71"/>
      <c r="K17290" s="71"/>
      <c r="L17290" s="176"/>
      <c r="N17290" s="71"/>
      <c r="Z17290" s="92"/>
      <c r="AD17290" s="87"/>
    </row>
    <row r="17291" spans="3:30">
      <c r="C17291" s="88"/>
      <c r="D17291" s="71"/>
      <c r="E17291" s="71"/>
      <c r="F17291" s="71"/>
      <c r="G17291" s="71"/>
      <c r="H17291" s="71"/>
      <c r="I17291" s="88"/>
      <c r="J17291" s="71"/>
      <c r="K17291" s="71"/>
      <c r="L17291" s="176"/>
      <c r="N17291" s="71"/>
      <c r="Z17291" s="92"/>
      <c r="AD17291" s="87"/>
    </row>
    <row r="17292" spans="3:30">
      <c r="C17292" s="88"/>
      <c r="D17292" s="71"/>
      <c r="E17292" s="71"/>
      <c r="F17292" s="71"/>
      <c r="G17292" s="71"/>
      <c r="H17292" s="71"/>
      <c r="I17292" s="88"/>
      <c r="J17292" s="71"/>
      <c r="K17292" s="71"/>
      <c r="L17292" s="176"/>
      <c r="N17292" s="71"/>
      <c r="Z17292" s="92"/>
      <c r="AD17292" s="87"/>
    </row>
    <row r="17293" spans="3:30">
      <c r="C17293" s="88"/>
      <c r="D17293" s="71"/>
      <c r="E17293" s="71"/>
      <c r="F17293" s="71"/>
      <c r="G17293" s="71"/>
      <c r="H17293" s="71"/>
      <c r="I17293" s="88"/>
      <c r="J17293" s="71"/>
      <c r="K17293" s="71"/>
      <c r="L17293" s="176"/>
      <c r="N17293" s="71"/>
      <c r="Z17293" s="92"/>
      <c r="AD17293" s="87"/>
    </row>
    <row r="17294" spans="3:30">
      <c r="C17294" s="88"/>
      <c r="D17294" s="71"/>
      <c r="E17294" s="71"/>
      <c r="F17294" s="71"/>
      <c r="G17294" s="71"/>
      <c r="H17294" s="71"/>
      <c r="I17294" s="88"/>
      <c r="J17294" s="71"/>
      <c r="K17294" s="71"/>
      <c r="L17294" s="176"/>
      <c r="N17294" s="71"/>
      <c r="Z17294" s="92"/>
      <c r="AD17294" s="87"/>
    </row>
    <row r="17295" spans="3:30">
      <c r="C17295" s="88"/>
      <c r="D17295" s="71"/>
      <c r="E17295" s="71"/>
      <c r="F17295" s="71"/>
      <c r="G17295" s="71"/>
      <c r="H17295" s="71"/>
      <c r="I17295" s="88"/>
      <c r="J17295" s="71"/>
      <c r="K17295" s="71"/>
      <c r="L17295" s="176"/>
      <c r="N17295" s="71"/>
      <c r="Z17295" s="92"/>
      <c r="AD17295" s="87"/>
    </row>
    <row r="17296" spans="3:30">
      <c r="C17296" s="88"/>
      <c r="D17296" s="71"/>
      <c r="E17296" s="71"/>
      <c r="F17296" s="71"/>
      <c r="G17296" s="71"/>
      <c r="H17296" s="71"/>
      <c r="I17296" s="88"/>
      <c r="J17296" s="71"/>
      <c r="K17296" s="71"/>
      <c r="L17296" s="176"/>
      <c r="N17296" s="71"/>
      <c r="Z17296" s="92"/>
      <c r="AD17296" s="87"/>
    </row>
    <row r="17297" spans="3:30">
      <c r="C17297" s="88"/>
      <c r="D17297" s="71"/>
      <c r="E17297" s="71"/>
      <c r="F17297" s="71"/>
      <c r="G17297" s="71"/>
      <c r="H17297" s="71"/>
      <c r="I17297" s="88"/>
      <c r="J17297" s="71"/>
      <c r="K17297" s="71"/>
      <c r="L17297" s="176"/>
      <c r="N17297" s="71"/>
      <c r="Z17297" s="92"/>
      <c r="AD17297" s="87"/>
    </row>
    <row r="17298" spans="3:30">
      <c r="C17298" s="88"/>
      <c r="D17298" s="71"/>
      <c r="E17298" s="71"/>
      <c r="F17298" s="71"/>
      <c r="G17298" s="71"/>
      <c r="H17298" s="71"/>
      <c r="I17298" s="88"/>
      <c r="J17298" s="71"/>
      <c r="K17298" s="71"/>
      <c r="L17298" s="176"/>
      <c r="N17298" s="71"/>
      <c r="Z17298" s="92"/>
      <c r="AD17298" s="87"/>
    </row>
    <row r="17299" spans="3:30">
      <c r="C17299" s="88"/>
      <c r="D17299" s="71"/>
      <c r="E17299" s="71"/>
      <c r="F17299" s="71"/>
      <c r="G17299" s="71"/>
      <c r="H17299" s="71"/>
      <c r="I17299" s="88"/>
      <c r="J17299" s="71"/>
      <c r="K17299" s="71"/>
      <c r="L17299" s="176"/>
      <c r="N17299" s="71"/>
      <c r="Z17299" s="92"/>
      <c r="AD17299" s="87"/>
    </row>
    <row r="17300" spans="3:30">
      <c r="C17300" s="88"/>
      <c r="D17300" s="71"/>
      <c r="E17300" s="71"/>
      <c r="F17300" s="71"/>
      <c r="G17300" s="71"/>
      <c r="H17300" s="71"/>
      <c r="I17300" s="88"/>
      <c r="J17300" s="71"/>
      <c r="K17300" s="71"/>
      <c r="L17300" s="176"/>
      <c r="N17300" s="71"/>
      <c r="Z17300" s="92"/>
      <c r="AD17300" s="87"/>
    </row>
    <row r="17301" spans="3:30">
      <c r="C17301" s="88"/>
      <c r="D17301" s="71"/>
      <c r="E17301" s="71"/>
      <c r="F17301" s="71"/>
      <c r="G17301" s="71"/>
      <c r="H17301" s="71"/>
      <c r="I17301" s="88"/>
      <c r="J17301" s="71"/>
      <c r="K17301" s="71"/>
      <c r="L17301" s="176"/>
      <c r="N17301" s="71"/>
      <c r="Z17301" s="92"/>
      <c r="AD17301" s="87"/>
    </row>
    <row r="17302" spans="3:30">
      <c r="C17302" s="88"/>
      <c r="D17302" s="71"/>
      <c r="E17302" s="71"/>
      <c r="F17302" s="71"/>
      <c r="G17302" s="71"/>
      <c r="H17302" s="71"/>
      <c r="I17302" s="88"/>
      <c r="J17302" s="71"/>
      <c r="K17302" s="71"/>
      <c r="L17302" s="176"/>
      <c r="N17302" s="71"/>
      <c r="Z17302" s="92"/>
      <c r="AD17302" s="87"/>
    </row>
    <row r="17303" spans="3:30">
      <c r="C17303" s="88"/>
      <c r="D17303" s="71"/>
      <c r="E17303" s="71"/>
      <c r="F17303" s="71"/>
      <c r="G17303" s="71"/>
      <c r="H17303" s="71"/>
      <c r="I17303" s="88"/>
      <c r="J17303" s="71"/>
      <c r="K17303" s="71"/>
      <c r="L17303" s="176"/>
      <c r="N17303" s="71"/>
      <c r="Z17303" s="92"/>
      <c r="AD17303" s="87"/>
    </row>
    <row r="17304" spans="3:30">
      <c r="C17304" s="88"/>
      <c r="D17304" s="71"/>
      <c r="E17304" s="71"/>
      <c r="F17304" s="71"/>
      <c r="G17304" s="71"/>
      <c r="H17304" s="71"/>
      <c r="I17304" s="88"/>
      <c r="J17304" s="71"/>
      <c r="K17304" s="71"/>
      <c r="L17304" s="176"/>
      <c r="N17304" s="71"/>
      <c r="Z17304" s="92"/>
      <c r="AD17304" s="87"/>
    </row>
    <row r="17305" spans="3:30">
      <c r="C17305" s="88"/>
      <c r="D17305" s="71"/>
      <c r="E17305" s="71"/>
      <c r="F17305" s="71"/>
      <c r="G17305" s="71"/>
      <c r="H17305" s="71"/>
      <c r="I17305" s="88"/>
      <c r="J17305" s="71"/>
      <c r="K17305" s="71"/>
      <c r="L17305" s="176"/>
      <c r="N17305" s="71"/>
      <c r="Z17305" s="92"/>
      <c r="AD17305" s="87"/>
    </row>
    <row r="17306" spans="3:30">
      <c r="C17306" s="88"/>
      <c r="D17306" s="71"/>
      <c r="E17306" s="71"/>
      <c r="F17306" s="71"/>
      <c r="G17306" s="71"/>
      <c r="H17306" s="71"/>
      <c r="I17306" s="88"/>
      <c r="J17306" s="71"/>
      <c r="K17306" s="71"/>
      <c r="L17306" s="176"/>
      <c r="N17306" s="71"/>
      <c r="Z17306" s="92"/>
      <c r="AD17306" s="87"/>
    </row>
    <row r="17307" spans="3:30">
      <c r="C17307" s="88"/>
      <c r="D17307" s="71"/>
      <c r="E17307" s="71"/>
      <c r="F17307" s="71"/>
      <c r="G17307" s="71"/>
      <c r="H17307" s="71"/>
      <c r="I17307" s="71"/>
      <c r="J17307" s="71"/>
      <c r="K17307" s="71"/>
      <c r="L17307" s="176"/>
      <c r="N17307" s="71"/>
      <c r="Z17307" s="92"/>
      <c r="AD17307" s="87"/>
    </row>
    <row r="17308" spans="3:30">
      <c r="C17308" s="88"/>
      <c r="D17308" s="71"/>
      <c r="E17308" s="71"/>
      <c r="F17308" s="71"/>
      <c r="G17308" s="71"/>
      <c r="H17308" s="71"/>
      <c r="I17308" s="71"/>
      <c r="J17308" s="71"/>
      <c r="K17308" s="71"/>
      <c r="L17308" s="176"/>
      <c r="N17308" s="71"/>
      <c r="Z17308" s="92"/>
      <c r="AD17308" s="87"/>
    </row>
    <row r="17309" spans="3:30">
      <c r="C17309" s="88"/>
      <c r="D17309" s="71"/>
      <c r="E17309" s="71"/>
      <c r="F17309" s="71"/>
      <c r="G17309" s="71"/>
      <c r="H17309" s="71"/>
      <c r="I17309" s="71"/>
      <c r="J17309" s="71"/>
      <c r="K17309" s="71"/>
      <c r="L17309" s="176"/>
      <c r="N17309" s="71"/>
      <c r="Z17309" s="92"/>
      <c r="AD17309" s="87"/>
    </row>
    <row r="17310" spans="3:30">
      <c r="C17310" s="88"/>
      <c r="D17310" s="71"/>
      <c r="E17310" s="71"/>
      <c r="F17310" s="71"/>
      <c r="G17310" s="71"/>
      <c r="H17310" s="71"/>
      <c r="I17310" s="71"/>
      <c r="J17310" s="71"/>
      <c r="K17310" s="71"/>
      <c r="L17310" s="176"/>
      <c r="N17310" s="71"/>
      <c r="Z17310" s="92"/>
      <c r="AD17310" s="87"/>
    </row>
    <row r="17311" spans="3:30">
      <c r="C17311" s="88"/>
      <c r="D17311" s="71"/>
      <c r="E17311" s="71"/>
      <c r="F17311" s="71"/>
      <c r="G17311" s="71"/>
      <c r="H17311" s="71"/>
      <c r="I17311" s="71"/>
      <c r="J17311" s="71"/>
      <c r="K17311" s="71"/>
      <c r="L17311" s="176"/>
      <c r="N17311" s="71"/>
      <c r="Z17311" s="92"/>
      <c r="AD17311" s="87"/>
    </row>
    <row r="17312" spans="3:30">
      <c r="C17312" s="88"/>
      <c r="D17312" s="71"/>
      <c r="E17312" s="71"/>
      <c r="F17312" s="71"/>
      <c r="G17312" s="71"/>
      <c r="H17312" s="71"/>
      <c r="I17312" s="71"/>
      <c r="J17312" s="71"/>
      <c r="K17312" s="71"/>
      <c r="L17312" s="176"/>
      <c r="N17312" s="71"/>
      <c r="Z17312" s="92"/>
      <c r="AD17312" s="87"/>
    </row>
    <row r="17313" spans="3:30">
      <c r="C17313" s="88"/>
      <c r="D17313" s="71"/>
      <c r="E17313" s="71"/>
      <c r="F17313" s="71"/>
      <c r="G17313" s="71"/>
      <c r="H17313" s="71"/>
      <c r="I17313" s="71"/>
      <c r="J17313" s="71"/>
      <c r="K17313" s="71"/>
      <c r="L17313" s="176"/>
      <c r="N17313" s="71"/>
      <c r="Z17313" s="92"/>
      <c r="AD17313" s="87"/>
    </row>
    <row r="17314" spans="3:30">
      <c r="C17314" s="88"/>
      <c r="D17314" s="71"/>
      <c r="E17314" s="71"/>
      <c r="F17314" s="71"/>
      <c r="G17314" s="71"/>
      <c r="H17314" s="71"/>
      <c r="I17314" s="71"/>
      <c r="J17314" s="71"/>
      <c r="K17314" s="71"/>
      <c r="L17314" s="176"/>
      <c r="N17314" s="71"/>
      <c r="Z17314" s="92"/>
      <c r="AD17314" s="87"/>
    </row>
    <row r="17315" spans="3:30">
      <c r="C17315" s="88"/>
      <c r="D17315" s="71"/>
      <c r="E17315" s="71"/>
      <c r="F17315" s="71"/>
      <c r="G17315" s="71"/>
      <c r="H17315" s="71"/>
      <c r="I17315" s="71"/>
      <c r="J17315" s="71"/>
      <c r="K17315" s="71"/>
      <c r="L17315" s="176"/>
      <c r="N17315" s="71"/>
      <c r="Z17315" s="92"/>
      <c r="AD17315" s="87"/>
    </row>
    <row r="17316" spans="3:30">
      <c r="C17316" s="88"/>
      <c r="D17316" s="71"/>
      <c r="E17316" s="71"/>
      <c r="F17316" s="71"/>
      <c r="G17316" s="71"/>
      <c r="H17316" s="71"/>
      <c r="I17316" s="71"/>
      <c r="J17316" s="71"/>
      <c r="K17316" s="71"/>
      <c r="L17316" s="176"/>
      <c r="N17316" s="71"/>
      <c r="Z17316" s="92"/>
      <c r="AD17316" s="87"/>
    </row>
    <row r="17317" spans="3:30">
      <c r="C17317" s="88"/>
      <c r="D17317" s="71"/>
      <c r="E17317" s="71"/>
      <c r="F17317" s="71"/>
      <c r="G17317" s="71"/>
      <c r="H17317" s="71"/>
      <c r="I17317" s="71"/>
      <c r="J17317" s="71"/>
      <c r="K17317" s="71"/>
      <c r="L17317" s="176"/>
      <c r="N17317" s="71"/>
      <c r="Z17317" s="92"/>
      <c r="AD17317" s="87"/>
    </row>
    <row r="17318" spans="3:30">
      <c r="C17318" s="88"/>
      <c r="D17318" s="71"/>
      <c r="E17318" s="71"/>
      <c r="F17318" s="71"/>
      <c r="G17318" s="71"/>
      <c r="H17318" s="71"/>
      <c r="I17318" s="71"/>
      <c r="J17318" s="71"/>
      <c r="K17318" s="71"/>
      <c r="L17318" s="176"/>
      <c r="N17318" s="71"/>
      <c r="Z17318" s="92"/>
      <c r="AD17318" s="87"/>
    </row>
    <row r="17319" spans="3:30">
      <c r="C17319" s="88"/>
      <c r="D17319" s="71"/>
      <c r="E17319" s="71"/>
      <c r="F17319" s="71"/>
      <c r="G17319" s="71"/>
      <c r="H17319" s="71"/>
      <c r="I17319" s="71"/>
      <c r="J17319" s="71"/>
      <c r="K17319" s="71"/>
      <c r="L17319" s="176"/>
      <c r="N17319" s="71"/>
      <c r="Z17319" s="92"/>
      <c r="AD17319" s="87"/>
    </row>
    <row r="17320" spans="3:30">
      <c r="C17320" s="88"/>
      <c r="D17320" s="71"/>
      <c r="E17320" s="71"/>
      <c r="F17320" s="71"/>
      <c r="G17320" s="71"/>
      <c r="H17320" s="71"/>
      <c r="I17320" s="71"/>
      <c r="J17320" s="71"/>
      <c r="K17320" s="71"/>
      <c r="L17320" s="176"/>
      <c r="N17320" s="71"/>
      <c r="Z17320" s="92"/>
      <c r="AD17320" s="87"/>
    </row>
    <row r="17321" spans="3:30">
      <c r="C17321" s="88"/>
      <c r="D17321" s="71"/>
      <c r="E17321" s="71"/>
      <c r="F17321" s="71"/>
      <c r="G17321" s="71"/>
      <c r="H17321" s="71"/>
      <c r="I17321" s="71"/>
      <c r="J17321" s="71"/>
      <c r="K17321" s="71"/>
      <c r="L17321" s="176"/>
      <c r="N17321" s="71"/>
      <c r="Z17321" s="92"/>
      <c r="AD17321" s="87"/>
    </row>
    <row r="17322" spans="3:30">
      <c r="C17322" s="88"/>
      <c r="D17322" s="71"/>
      <c r="E17322" s="71"/>
      <c r="F17322" s="71"/>
      <c r="G17322" s="71"/>
      <c r="H17322" s="71"/>
      <c r="I17322" s="71"/>
      <c r="J17322" s="71"/>
      <c r="K17322" s="71"/>
      <c r="L17322" s="176"/>
      <c r="N17322" s="71"/>
      <c r="Z17322" s="92"/>
      <c r="AD17322" s="87"/>
    </row>
    <row r="17323" spans="3:30">
      <c r="C17323" s="88"/>
      <c r="D17323" s="71"/>
      <c r="E17323" s="71"/>
      <c r="F17323" s="71"/>
      <c r="G17323" s="71"/>
      <c r="H17323" s="71"/>
      <c r="I17323" s="71"/>
      <c r="J17323" s="71"/>
      <c r="K17323" s="71"/>
      <c r="L17323" s="176"/>
      <c r="N17323" s="71"/>
      <c r="Z17323" s="92"/>
      <c r="AD17323" s="87"/>
    </row>
    <row r="17324" spans="3:30">
      <c r="C17324" s="88"/>
      <c r="D17324" s="71"/>
      <c r="E17324" s="71"/>
      <c r="F17324" s="71"/>
      <c r="G17324" s="71"/>
      <c r="H17324" s="71"/>
      <c r="I17324" s="71"/>
      <c r="J17324" s="71"/>
      <c r="K17324" s="71"/>
      <c r="L17324" s="176"/>
      <c r="N17324" s="71"/>
      <c r="Z17324" s="92"/>
      <c r="AD17324" s="87"/>
    </row>
    <row r="17325" spans="3:30">
      <c r="C17325" s="88"/>
      <c r="D17325" s="71"/>
      <c r="E17325" s="71"/>
      <c r="F17325" s="71"/>
      <c r="G17325" s="71"/>
      <c r="H17325" s="71"/>
      <c r="I17325" s="71"/>
      <c r="J17325" s="71"/>
      <c r="K17325" s="71"/>
      <c r="L17325" s="176"/>
      <c r="N17325" s="71"/>
      <c r="Z17325" s="92"/>
      <c r="AD17325" s="87"/>
    </row>
    <row r="17326" spans="3:30">
      <c r="C17326" s="88"/>
      <c r="D17326" s="71"/>
      <c r="E17326" s="71"/>
      <c r="F17326" s="71"/>
      <c r="G17326" s="71"/>
      <c r="H17326" s="71"/>
      <c r="I17326" s="71"/>
      <c r="J17326" s="71"/>
      <c r="K17326" s="71"/>
      <c r="L17326" s="176"/>
      <c r="N17326" s="71"/>
      <c r="Z17326" s="92"/>
      <c r="AD17326" s="87"/>
    </row>
    <row r="17327" spans="3:30">
      <c r="C17327" s="88"/>
      <c r="D17327" s="71"/>
      <c r="E17327" s="71"/>
      <c r="F17327" s="71"/>
      <c r="G17327" s="71"/>
      <c r="H17327" s="71"/>
      <c r="I17327" s="71"/>
      <c r="J17327" s="71"/>
      <c r="K17327" s="71"/>
      <c r="L17327" s="176"/>
      <c r="N17327" s="71"/>
      <c r="Z17327" s="92"/>
      <c r="AD17327" s="87"/>
    </row>
    <row r="17328" spans="3:30">
      <c r="C17328" s="88"/>
      <c r="D17328" s="71"/>
      <c r="E17328" s="71"/>
      <c r="F17328" s="71"/>
      <c r="G17328" s="71"/>
      <c r="H17328" s="71"/>
      <c r="I17328" s="71"/>
      <c r="J17328" s="71"/>
      <c r="K17328" s="71"/>
      <c r="L17328" s="176"/>
      <c r="N17328" s="71"/>
      <c r="Z17328" s="92"/>
      <c r="AD17328" s="87"/>
    </row>
    <row r="17329" spans="3:30">
      <c r="C17329" s="88"/>
      <c r="D17329" s="71"/>
      <c r="E17329" s="71"/>
      <c r="F17329" s="71"/>
      <c r="G17329" s="71"/>
      <c r="H17329" s="71"/>
      <c r="I17329" s="71"/>
      <c r="J17329" s="71"/>
      <c r="K17329" s="71"/>
      <c r="L17329" s="176"/>
      <c r="N17329" s="71"/>
      <c r="Z17329" s="92"/>
      <c r="AD17329" s="87"/>
    </row>
    <row r="17330" spans="3:30">
      <c r="C17330" s="88"/>
      <c r="D17330" s="71"/>
      <c r="E17330" s="71"/>
      <c r="F17330" s="71"/>
      <c r="G17330" s="71"/>
      <c r="H17330" s="71"/>
      <c r="I17330" s="71"/>
      <c r="J17330" s="71"/>
      <c r="K17330" s="71"/>
      <c r="L17330" s="176"/>
      <c r="N17330" s="71"/>
      <c r="Z17330" s="92"/>
      <c r="AD17330" s="87"/>
    </row>
    <row r="17331" spans="3:30">
      <c r="C17331" s="88"/>
      <c r="D17331" s="71"/>
      <c r="E17331" s="71"/>
      <c r="F17331" s="71"/>
      <c r="G17331" s="71"/>
      <c r="H17331" s="71"/>
      <c r="I17331" s="71"/>
      <c r="J17331" s="71"/>
      <c r="K17331" s="71"/>
      <c r="L17331" s="176"/>
      <c r="N17331" s="71"/>
      <c r="Z17331" s="92"/>
      <c r="AD17331" s="87"/>
    </row>
    <row r="17332" spans="3:30">
      <c r="C17332" s="88"/>
      <c r="D17332" s="71"/>
      <c r="E17332" s="71"/>
      <c r="F17332" s="71"/>
      <c r="G17332" s="71"/>
      <c r="H17332" s="71"/>
      <c r="I17332" s="71"/>
      <c r="J17332" s="71"/>
      <c r="K17332" s="71"/>
      <c r="L17332" s="176"/>
      <c r="N17332" s="71"/>
      <c r="Z17332" s="92"/>
      <c r="AD17332" s="87"/>
    </row>
    <row r="17333" spans="3:30">
      <c r="C17333" s="88"/>
      <c r="D17333" s="71"/>
      <c r="E17333" s="71"/>
      <c r="F17333" s="71"/>
      <c r="G17333" s="71"/>
      <c r="H17333" s="71"/>
      <c r="I17333" s="71"/>
      <c r="J17333" s="71"/>
      <c r="K17333" s="71"/>
      <c r="L17333" s="176"/>
      <c r="N17333" s="71"/>
      <c r="Z17333" s="92"/>
      <c r="AD17333" s="87"/>
    </row>
    <row r="17334" spans="3:30">
      <c r="C17334" s="88"/>
      <c r="D17334" s="71"/>
      <c r="E17334" s="71"/>
      <c r="F17334" s="71"/>
      <c r="G17334" s="71"/>
      <c r="H17334" s="71"/>
      <c r="I17334" s="71"/>
      <c r="J17334" s="71"/>
      <c r="K17334" s="71"/>
      <c r="L17334" s="176"/>
      <c r="N17334" s="71"/>
      <c r="Z17334" s="92"/>
      <c r="AD17334" s="87"/>
    </row>
    <row r="17335" spans="3:30">
      <c r="C17335" s="88"/>
      <c r="D17335" s="71"/>
      <c r="E17335" s="71"/>
      <c r="F17335" s="71"/>
      <c r="G17335" s="71"/>
      <c r="H17335" s="71"/>
      <c r="I17335" s="71"/>
      <c r="J17335" s="71"/>
      <c r="K17335" s="71"/>
      <c r="L17335" s="176"/>
      <c r="N17335" s="71"/>
      <c r="Z17335" s="92"/>
      <c r="AD17335" s="87"/>
    </row>
    <row r="17336" spans="3:30">
      <c r="C17336" s="88"/>
      <c r="D17336" s="71"/>
      <c r="E17336" s="71"/>
      <c r="F17336" s="71"/>
      <c r="G17336" s="71"/>
      <c r="H17336" s="71"/>
      <c r="I17336" s="71"/>
      <c r="J17336" s="71"/>
      <c r="K17336" s="71"/>
      <c r="L17336" s="176"/>
      <c r="N17336" s="71"/>
      <c r="Z17336" s="92"/>
      <c r="AD17336" s="87"/>
    </row>
    <row r="17337" spans="3:30">
      <c r="C17337" s="88"/>
      <c r="D17337" s="71"/>
      <c r="E17337" s="71"/>
      <c r="F17337" s="71"/>
      <c r="G17337" s="71"/>
      <c r="H17337" s="71"/>
      <c r="I17337" s="71"/>
      <c r="J17337" s="71"/>
      <c r="K17337" s="71"/>
      <c r="L17337" s="176"/>
      <c r="N17337" s="71"/>
      <c r="Z17337" s="92"/>
      <c r="AD17337" s="87"/>
    </row>
    <row r="17338" spans="3:30">
      <c r="C17338" s="88"/>
      <c r="D17338" s="71"/>
      <c r="E17338" s="71"/>
      <c r="F17338" s="71"/>
      <c r="G17338" s="71"/>
      <c r="H17338" s="71"/>
      <c r="I17338" s="71"/>
      <c r="J17338" s="71"/>
      <c r="K17338" s="71"/>
      <c r="L17338" s="176"/>
      <c r="N17338" s="71"/>
      <c r="Z17338" s="92"/>
      <c r="AD17338" s="87"/>
    </row>
    <row r="17339" spans="3:30">
      <c r="C17339" s="88"/>
      <c r="D17339" s="71"/>
      <c r="E17339" s="71"/>
      <c r="F17339" s="71"/>
      <c r="G17339" s="71"/>
      <c r="H17339" s="71"/>
      <c r="I17339" s="71"/>
      <c r="J17339" s="71"/>
      <c r="K17339" s="71"/>
      <c r="L17339" s="176"/>
      <c r="N17339" s="71"/>
      <c r="Z17339" s="92"/>
      <c r="AD17339" s="87"/>
    </row>
    <row r="17340" spans="3:30">
      <c r="C17340" s="88"/>
      <c r="D17340" s="71"/>
      <c r="E17340" s="71"/>
      <c r="F17340" s="71"/>
      <c r="G17340" s="71"/>
      <c r="H17340" s="71"/>
      <c r="I17340" s="71"/>
      <c r="J17340" s="71"/>
      <c r="K17340" s="71"/>
      <c r="L17340" s="176"/>
      <c r="N17340" s="71"/>
      <c r="Z17340" s="92"/>
      <c r="AD17340" s="87"/>
    </row>
    <row r="17341" spans="3:30">
      <c r="C17341" s="88"/>
      <c r="D17341" s="71"/>
      <c r="E17341" s="71"/>
      <c r="F17341" s="71"/>
      <c r="G17341" s="71"/>
      <c r="H17341" s="71"/>
      <c r="I17341" s="71"/>
      <c r="J17341" s="71"/>
      <c r="K17341" s="71"/>
      <c r="L17341" s="176"/>
      <c r="N17341" s="71"/>
      <c r="Z17341" s="92"/>
      <c r="AD17341" s="87"/>
    </row>
    <row r="17342" spans="3:30">
      <c r="C17342" s="88"/>
      <c r="D17342" s="71"/>
      <c r="E17342" s="71"/>
      <c r="F17342" s="71"/>
      <c r="G17342" s="71"/>
      <c r="H17342" s="71"/>
      <c r="I17342" s="71"/>
      <c r="J17342" s="71"/>
      <c r="K17342" s="71"/>
      <c r="L17342" s="176"/>
      <c r="N17342" s="71"/>
      <c r="Z17342" s="92"/>
      <c r="AD17342" s="87"/>
    </row>
    <row r="17343" spans="3:30">
      <c r="C17343" s="88"/>
      <c r="D17343" s="71"/>
      <c r="E17343" s="71"/>
      <c r="F17343" s="71"/>
      <c r="G17343" s="71"/>
      <c r="H17343" s="71"/>
      <c r="I17343" s="71"/>
      <c r="J17343" s="71"/>
      <c r="K17343" s="71"/>
      <c r="L17343" s="176"/>
      <c r="N17343" s="71"/>
      <c r="Z17343" s="92"/>
      <c r="AD17343" s="87"/>
    </row>
    <row r="17344" spans="3:30">
      <c r="C17344" s="88"/>
      <c r="D17344" s="71"/>
      <c r="E17344" s="71"/>
      <c r="F17344" s="71"/>
      <c r="G17344" s="71"/>
      <c r="H17344" s="71"/>
      <c r="I17344" s="71"/>
      <c r="J17344" s="71"/>
      <c r="K17344" s="71"/>
      <c r="L17344" s="176"/>
      <c r="N17344" s="71"/>
      <c r="Z17344" s="92"/>
      <c r="AD17344" s="87"/>
    </row>
    <row r="17345" spans="3:30">
      <c r="C17345" s="88"/>
      <c r="D17345" s="71"/>
      <c r="E17345" s="71"/>
      <c r="F17345" s="71"/>
      <c r="G17345" s="71"/>
      <c r="H17345" s="71"/>
      <c r="I17345" s="71"/>
      <c r="J17345" s="71"/>
      <c r="K17345" s="71"/>
      <c r="L17345" s="176"/>
      <c r="N17345" s="71"/>
      <c r="Z17345" s="92"/>
      <c r="AD17345" s="87"/>
    </row>
    <row r="17346" spans="3:30">
      <c r="C17346" s="88"/>
      <c r="D17346" s="71"/>
      <c r="E17346" s="71"/>
      <c r="F17346" s="71"/>
      <c r="G17346" s="71"/>
      <c r="H17346" s="71"/>
      <c r="I17346" s="71"/>
      <c r="J17346" s="71"/>
      <c r="K17346" s="71"/>
      <c r="L17346" s="176"/>
      <c r="N17346" s="71"/>
      <c r="Z17346" s="92"/>
      <c r="AD17346" s="87"/>
    </row>
    <row r="17347" spans="3:30">
      <c r="C17347" s="88"/>
      <c r="D17347" s="71"/>
      <c r="E17347" s="71"/>
      <c r="F17347" s="71"/>
      <c r="G17347" s="71"/>
      <c r="H17347" s="71"/>
      <c r="I17347" s="71"/>
      <c r="J17347" s="71"/>
      <c r="K17347" s="71"/>
      <c r="L17347" s="176"/>
      <c r="N17347" s="71"/>
      <c r="Z17347" s="92"/>
      <c r="AD17347" s="87"/>
    </row>
    <row r="17348" spans="3:30">
      <c r="C17348" s="88"/>
      <c r="D17348" s="71"/>
      <c r="E17348" s="71"/>
      <c r="F17348" s="71"/>
      <c r="G17348" s="71"/>
      <c r="H17348" s="71"/>
      <c r="I17348" s="71"/>
      <c r="J17348" s="71"/>
      <c r="K17348" s="71"/>
      <c r="L17348" s="176"/>
      <c r="N17348" s="71"/>
      <c r="Z17348" s="92"/>
      <c r="AD17348" s="87"/>
    </row>
    <row r="17349" spans="3:30">
      <c r="C17349" s="88"/>
      <c r="D17349" s="71"/>
      <c r="E17349" s="71"/>
      <c r="F17349" s="71"/>
      <c r="G17349" s="71"/>
      <c r="H17349" s="71"/>
      <c r="I17349" s="71"/>
      <c r="J17349" s="71"/>
      <c r="K17349" s="71"/>
      <c r="L17349" s="176"/>
      <c r="N17349" s="71"/>
      <c r="Z17349" s="92"/>
      <c r="AD17349" s="87"/>
    </row>
    <row r="17350" spans="3:30">
      <c r="C17350" s="88"/>
      <c r="D17350" s="71"/>
      <c r="E17350" s="71"/>
      <c r="F17350" s="71"/>
      <c r="G17350" s="71"/>
      <c r="H17350" s="71"/>
      <c r="I17350" s="71"/>
      <c r="J17350" s="71"/>
      <c r="K17350" s="71"/>
      <c r="L17350" s="176"/>
      <c r="N17350" s="71"/>
      <c r="Z17350" s="92"/>
      <c r="AD17350" s="87"/>
    </row>
    <row r="17351" spans="3:30">
      <c r="C17351" s="88"/>
      <c r="D17351" s="71"/>
      <c r="E17351" s="71"/>
      <c r="F17351" s="71"/>
      <c r="G17351" s="71"/>
      <c r="H17351" s="71"/>
      <c r="I17351" s="71"/>
      <c r="J17351" s="71"/>
      <c r="K17351" s="71"/>
      <c r="L17351" s="176"/>
      <c r="N17351" s="71"/>
      <c r="Z17351" s="92"/>
      <c r="AD17351" s="87"/>
    </row>
    <row r="17352" spans="3:30">
      <c r="C17352" s="88"/>
      <c r="D17352" s="71"/>
      <c r="E17352" s="71"/>
      <c r="F17352" s="71"/>
      <c r="G17352" s="71"/>
      <c r="H17352" s="71"/>
      <c r="I17352" s="71"/>
      <c r="J17352" s="71"/>
      <c r="K17352" s="71"/>
      <c r="L17352" s="176"/>
      <c r="N17352" s="71"/>
      <c r="Z17352" s="92"/>
      <c r="AD17352" s="87"/>
    </row>
    <row r="17353" spans="3:30">
      <c r="C17353" s="88"/>
      <c r="D17353" s="71"/>
      <c r="E17353" s="71"/>
      <c r="F17353" s="71"/>
      <c r="G17353" s="71"/>
      <c r="H17353" s="71"/>
      <c r="I17353" s="71"/>
      <c r="J17353" s="71"/>
      <c r="K17353" s="71"/>
      <c r="L17353" s="176"/>
      <c r="N17353" s="71"/>
      <c r="Z17353" s="92"/>
      <c r="AD17353" s="87"/>
    </row>
    <row r="17354" spans="3:30">
      <c r="C17354" s="88"/>
      <c r="D17354" s="71"/>
      <c r="E17354" s="71"/>
      <c r="F17354" s="71"/>
      <c r="G17354" s="71"/>
      <c r="H17354" s="71"/>
      <c r="I17354" s="71"/>
      <c r="J17354" s="71"/>
      <c r="K17354" s="71"/>
      <c r="L17354" s="176"/>
      <c r="N17354" s="71"/>
      <c r="Z17354" s="92"/>
      <c r="AD17354" s="87"/>
    </row>
    <row r="17355" spans="3:30">
      <c r="C17355" s="88"/>
      <c r="D17355" s="71"/>
      <c r="E17355" s="71"/>
      <c r="F17355" s="71"/>
      <c r="G17355" s="71"/>
      <c r="H17355" s="71"/>
      <c r="I17355" s="71"/>
      <c r="J17355" s="71"/>
      <c r="K17355" s="71"/>
      <c r="L17355" s="176"/>
      <c r="N17355" s="71"/>
      <c r="Z17355" s="92"/>
      <c r="AD17355" s="87"/>
    </row>
    <row r="17356" spans="3:30">
      <c r="C17356" s="88"/>
      <c r="D17356" s="71"/>
      <c r="E17356" s="71"/>
      <c r="F17356" s="71"/>
      <c r="G17356" s="71"/>
      <c r="H17356" s="71"/>
      <c r="I17356" s="71"/>
      <c r="J17356" s="71"/>
      <c r="K17356" s="71"/>
      <c r="L17356" s="176"/>
      <c r="N17356" s="71"/>
      <c r="Z17356" s="92"/>
      <c r="AD17356" s="87"/>
    </row>
    <row r="17357" spans="3:30">
      <c r="C17357" s="88"/>
      <c r="D17357" s="71"/>
      <c r="E17357" s="71"/>
      <c r="F17357" s="71"/>
      <c r="G17357" s="71"/>
      <c r="H17357" s="71"/>
      <c r="I17357" s="71"/>
      <c r="J17357" s="71"/>
      <c r="K17357" s="71"/>
      <c r="L17357" s="176"/>
      <c r="N17357" s="71"/>
      <c r="Z17357" s="92"/>
      <c r="AD17357" s="87"/>
    </row>
    <row r="17358" spans="3:30">
      <c r="C17358" s="88"/>
      <c r="D17358" s="71"/>
      <c r="E17358" s="71"/>
      <c r="F17358" s="71"/>
      <c r="G17358" s="71"/>
      <c r="H17358" s="71"/>
      <c r="I17358" s="71"/>
      <c r="J17358" s="71"/>
      <c r="K17358" s="71"/>
      <c r="L17358" s="176"/>
      <c r="N17358" s="71"/>
      <c r="Z17358" s="92"/>
      <c r="AD17358" s="87"/>
    </row>
    <row r="17359" spans="3:30">
      <c r="C17359" s="88"/>
      <c r="D17359" s="71"/>
      <c r="E17359" s="71"/>
      <c r="F17359" s="71"/>
      <c r="G17359" s="71"/>
      <c r="H17359" s="71"/>
      <c r="I17359" s="71"/>
      <c r="J17359" s="71"/>
      <c r="K17359" s="71"/>
      <c r="L17359" s="176"/>
      <c r="N17359" s="71"/>
      <c r="Z17359" s="92"/>
      <c r="AD17359" s="87"/>
    </row>
    <row r="17360" spans="3:30">
      <c r="C17360" s="88"/>
      <c r="D17360" s="71"/>
      <c r="E17360" s="71"/>
      <c r="F17360" s="71"/>
      <c r="G17360" s="71"/>
      <c r="H17360" s="71"/>
      <c r="I17360" s="71"/>
      <c r="J17360" s="71"/>
      <c r="K17360" s="71"/>
      <c r="L17360" s="176"/>
      <c r="N17360" s="71"/>
      <c r="Z17360" s="92"/>
      <c r="AD17360" s="87"/>
    </row>
    <row r="17361" spans="3:30">
      <c r="C17361" s="88"/>
      <c r="D17361" s="71"/>
      <c r="E17361" s="71"/>
      <c r="F17361" s="71"/>
      <c r="G17361" s="71"/>
      <c r="H17361" s="71"/>
      <c r="I17361" s="71"/>
      <c r="J17361" s="71"/>
      <c r="K17361" s="71"/>
      <c r="L17361" s="176"/>
      <c r="N17361" s="71"/>
      <c r="Z17361" s="92"/>
      <c r="AD17361" s="87"/>
    </row>
    <row r="17362" spans="3:30">
      <c r="C17362" s="88"/>
      <c r="D17362" s="71"/>
      <c r="E17362" s="71"/>
      <c r="F17362" s="71"/>
      <c r="G17362" s="71"/>
      <c r="H17362" s="71"/>
      <c r="I17362" s="71"/>
      <c r="J17362" s="71"/>
      <c r="K17362" s="71"/>
      <c r="L17362" s="176"/>
      <c r="N17362" s="71"/>
      <c r="Z17362" s="92"/>
      <c r="AD17362" s="87"/>
    </row>
    <row r="17363" spans="3:30">
      <c r="C17363" s="88"/>
      <c r="D17363" s="71"/>
      <c r="E17363" s="71"/>
      <c r="F17363" s="71"/>
      <c r="G17363" s="71"/>
      <c r="H17363" s="71"/>
      <c r="I17363" s="71"/>
      <c r="J17363" s="71"/>
      <c r="K17363" s="71"/>
      <c r="L17363" s="176"/>
      <c r="N17363" s="71"/>
      <c r="Z17363" s="92"/>
      <c r="AD17363" s="87"/>
    </row>
    <row r="17364" spans="3:30">
      <c r="C17364" s="88"/>
      <c r="D17364" s="71"/>
      <c r="E17364" s="71"/>
      <c r="F17364" s="71"/>
      <c r="G17364" s="71"/>
      <c r="H17364" s="71"/>
      <c r="I17364" s="71"/>
      <c r="J17364" s="71"/>
      <c r="K17364" s="71"/>
      <c r="L17364" s="176"/>
      <c r="N17364" s="71"/>
      <c r="Z17364" s="92"/>
      <c r="AD17364" s="87"/>
    </row>
    <row r="17365" spans="3:30">
      <c r="C17365" s="88"/>
      <c r="D17365" s="71"/>
      <c r="E17365" s="71"/>
      <c r="F17365" s="71"/>
      <c r="G17365" s="71"/>
      <c r="H17365" s="71"/>
      <c r="I17365" s="71"/>
      <c r="J17365" s="71"/>
      <c r="K17365" s="71"/>
      <c r="L17365" s="176"/>
      <c r="N17365" s="71"/>
      <c r="Z17365" s="92"/>
      <c r="AD17365" s="87"/>
    </row>
    <row r="17366" spans="3:30">
      <c r="C17366" s="88"/>
      <c r="D17366" s="71"/>
      <c r="E17366" s="71"/>
      <c r="F17366" s="71"/>
      <c r="G17366" s="71"/>
      <c r="H17366" s="71"/>
      <c r="I17366" s="71"/>
      <c r="J17366" s="71"/>
      <c r="K17366" s="71"/>
      <c r="L17366" s="176"/>
      <c r="N17366" s="71"/>
      <c r="Z17366" s="92"/>
      <c r="AD17366" s="87"/>
    </row>
    <row r="17367" spans="3:30">
      <c r="C17367" s="88"/>
      <c r="D17367" s="71"/>
      <c r="E17367" s="71"/>
      <c r="F17367" s="71"/>
      <c r="G17367" s="71"/>
      <c r="H17367" s="71"/>
      <c r="I17367" s="71"/>
      <c r="J17367" s="71"/>
      <c r="K17367" s="71"/>
      <c r="L17367" s="176"/>
      <c r="N17367" s="71"/>
      <c r="Z17367" s="92"/>
      <c r="AD17367" s="87"/>
    </row>
    <row r="17368" spans="3:30">
      <c r="C17368" s="88"/>
      <c r="D17368" s="71"/>
      <c r="E17368" s="71"/>
      <c r="F17368" s="71"/>
      <c r="G17368" s="71"/>
      <c r="H17368" s="71"/>
      <c r="I17368" s="71"/>
      <c r="J17368" s="71"/>
      <c r="K17368" s="71"/>
      <c r="L17368" s="176"/>
      <c r="N17368" s="71"/>
      <c r="Z17368" s="92"/>
      <c r="AD17368" s="87"/>
    </row>
    <row r="17369" spans="3:30">
      <c r="C17369" s="88"/>
      <c r="D17369" s="71"/>
      <c r="E17369" s="71"/>
      <c r="F17369" s="71"/>
      <c r="G17369" s="71"/>
      <c r="H17369" s="71"/>
      <c r="I17369" s="71"/>
      <c r="J17369" s="71"/>
      <c r="K17369" s="71"/>
      <c r="L17369" s="176"/>
      <c r="N17369" s="71"/>
      <c r="Z17369" s="92"/>
      <c r="AD17369" s="87"/>
    </row>
    <row r="17370" spans="3:30">
      <c r="C17370" s="88"/>
      <c r="D17370" s="71"/>
      <c r="E17370" s="71"/>
      <c r="F17370" s="71"/>
      <c r="G17370" s="71"/>
      <c r="H17370" s="71"/>
      <c r="I17370" s="71"/>
      <c r="J17370" s="71"/>
      <c r="K17370" s="71"/>
      <c r="L17370" s="176"/>
      <c r="N17370" s="71"/>
      <c r="Z17370" s="92"/>
      <c r="AD17370" s="87"/>
    </row>
    <row r="17371" spans="3:30">
      <c r="C17371" s="88"/>
      <c r="D17371" s="71"/>
      <c r="E17371" s="71"/>
      <c r="F17371" s="71"/>
      <c r="G17371" s="71"/>
      <c r="H17371" s="71"/>
      <c r="I17371" s="71"/>
      <c r="J17371" s="71"/>
      <c r="K17371" s="71"/>
      <c r="L17371" s="176"/>
      <c r="N17371" s="71"/>
      <c r="Z17371" s="92"/>
      <c r="AD17371" s="87"/>
    </row>
    <row r="17372" spans="3:30">
      <c r="C17372" s="88"/>
      <c r="D17372" s="71"/>
      <c r="E17372" s="71"/>
      <c r="F17372" s="71"/>
      <c r="G17372" s="71"/>
      <c r="H17372" s="71"/>
      <c r="I17372" s="71"/>
      <c r="J17372" s="71"/>
      <c r="K17372" s="71"/>
      <c r="L17372" s="176"/>
      <c r="N17372" s="71"/>
      <c r="Z17372" s="92"/>
      <c r="AD17372" s="87"/>
    </row>
    <row r="17373" spans="3:30">
      <c r="C17373" s="88"/>
      <c r="D17373" s="71"/>
      <c r="E17373" s="71"/>
      <c r="F17373" s="71"/>
      <c r="G17373" s="71"/>
      <c r="H17373" s="71"/>
      <c r="I17373" s="71"/>
      <c r="J17373" s="71"/>
      <c r="K17373" s="71"/>
      <c r="L17373" s="176"/>
      <c r="N17373" s="71"/>
      <c r="Z17373" s="92"/>
      <c r="AD17373" s="87"/>
    </row>
    <row r="17374" spans="3:30">
      <c r="C17374" s="88"/>
      <c r="D17374" s="71"/>
      <c r="E17374" s="71"/>
      <c r="F17374" s="71"/>
      <c r="G17374" s="71"/>
      <c r="H17374" s="71"/>
      <c r="I17374" s="71"/>
      <c r="J17374" s="71"/>
      <c r="K17374" s="71"/>
      <c r="L17374" s="176"/>
      <c r="N17374" s="71"/>
      <c r="Z17374" s="92"/>
      <c r="AD17374" s="87"/>
    </row>
    <row r="17375" spans="3:30">
      <c r="C17375" s="88"/>
      <c r="D17375" s="71"/>
      <c r="E17375" s="71"/>
      <c r="F17375" s="71"/>
      <c r="G17375" s="71"/>
      <c r="H17375" s="71"/>
      <c r="I17375" s="71"/>
      <c r="J17375" s="71"/>
      <c r="K17375" s="71"/>
      <c r="L17375" s="176"/>
      <c r="N17375" s="71"/>
      <c r="Z17375" s="92"/>
      <c r="AD17375" s="87"/>
    </row>
    <row r="17376" spans="3:30">
      <c r="C17376" s="88"/>
      <c r="D17376" s="71"/>
      <c r="E17376" s="71"/>
      <c r="F17376" s="71"/>
      <c r="G17376" s="71"/>
      <c r="H17376" s="71"/>
      <c r="I17376" s="71"/>
      <c r="J17376" s="71"/>
      <c r="K17376" s="71"/>
      <c r="L17376" s="176"/>
      <c r="N17376" s="71"/>
      <c r="Z17376" s="92"/>
      <c r="AD17376" s="87"/>
    </row>
    <row r="17377" spans="3:30">
      <c r="C17377" s="88"/>
      <c r="D17377" s="71"/>
      <c r="E17377" s="71"/>
      <c r="F17377" s="71"/>
      <c r="G17377" s="71"/>
      <c r="H17377" s="71"/>
      <c r="I17377" s="71"/>
      <c r="J17377" s="71"/>
      <c r="K17377" s="71"/>
      <c r="L17377" s="176"/>
      <c r="N17377" s="71"/>
      <c r="Z17377" s="92"/>
      <c r="AD17377" s="87"/>
    </row>
    <row r="17378" spans="3:30">
      <c r="C17378" s="88"/>
      <c r="D17378" s="71"/>
      <c r="E17378" s="71"/>
      <c r="F17378" s="71"/>
      <c r="G17378" s="71"/>
      <c r="H17378" s="71"/>
      <c r="I17378" s="71"/>
      <c r="J17378" s="71"/>
      <c r="K17378" s="71"/>
      <c r="L17378" s="176"/>
      <c r="N17378" s="71"/>
      <c r="Z17378" s="92"/>
      <c r="AD17378" s="87"/>
    </row>
    <row r="17379" spans="3:30">
      <c r="C17379" s="88"/>
      <c r="D17379" s="71"/>
      <c r="E17379" s="71"/>
      <c r="F17379" s="71"/>
      <c r="G17379" s="71"/>
      <c r="H17379" s="71"/>
      <c r="I17379" s="71"/>
      <c r="J17379" s="71"/>
      <c r="K17379" s="71"/>
      <c r="L17379" s="176"/>
      <c r="N17379" s="71"/>
      <c r="Z17379" s="92"/>
      <c r="AD17379" s="87"/>
    </row>
    <row r="17380" spans="3:30">
      <c r="C17380" s="88"/>
      <c r="D17380" s="71"/>
      <c r="E17380" s="71"/>
      <c r="F17380" s="71"/>
      <c r="G17380" s="71"/>
      <c r="H17380" s="71"/>
      <c r="I17380" s="71"/>
      <c r="J17380" s="71"/>
      <c r="K17380" s="71"/>
      <c r="L17380" s="176"/>
      <c r="N17380" s="71"/>
      <c r="Z17380" s="92"/>
      <c r="AD17380" s="87"/>
    </row>
    <row r="17381" spans="3:30">
      <c r="C17381" s="88"/>
      <c r="D17381" s="71"/>
      <c r="E17381" s="71"/>
      <c r="F17381" s="71"/>
      <c r="G17381" s="71"/>
      <c r="H17381" s="71"/>
      <c r="I17381" s="71"/>
      <c r="J17381" s="71"/>
      <c r="K17381" s="71"/>
      <c r="L17381" s="176"/>
      <c r="N17381" s="71"/>
      <c r="Z17381" s="92"/>
      <c r="AD17381" s="87"/>
    </row>
    <row r="17382" spans="3:30">
      <c r="C17382" s="88"/>
      <c r="D17382" s="71"/>
      <c r="E17382" s="71"/>
      <c r="F17382" s="71"/>
      <c r="G17382" s="71"/>
      <c r="H17382" s="71"/>
      <c r="I17382" s="71"/>
      <c r="J17382" s="71"/>
      <c r="K17382" s="71"/>
      <c r="L17382" s="176"/>
      <c r="N17382" s="71"/>
      <c r="Z17382" s="92"/>
      <c r="AD17382" s="87"/>
    </row>
    <row r="17383" spans="3:30">
      <c r="C17383" s="88"/>
      <c r="D17383" s="71"/>
      <c r="E17383" s="71"/>
      <c r="F17383" s="71"/>
      <c r="G17383" s="71"/>
      <c r="H17383" s="71"/>
      <c r="I17383" s="71"/>
      <c r="J17383" s="71"/>
      <c r="K17383" s="71"/>
      <c r="L17383" s="176"/>
      <c r="N17383" s="71"/>
      <c r="Z17383" s="92"/>
      <c r="AD17383" s="87"/>
    </row>
    <row r="17384" spans="3:30">
      <c r="C17384" s="88"/>
      <c r="D17384" s="71"/>
      <c r="E17384" s="71"/>
      <c r="F17384" s="71"/>
      <c r="G17384" s="71"/>
      <c r="H17384" s="71"/>
      <c r="I17384" s="71"/>
      <c r="J17384" s="71"/>
      <c r="K17384" s="71"/>
      <c r="L17384" s="176"/>
      <c r="N17384" s="71"/>
      <c r="Z17384" s="92"/>
      <c r="AD17384" s="87"/>
    </row>
    <row r="17385" spans="3:30">
      <c r="C17385" s="88"/>
      <c r="D17385" s="71"/>
      <c r="E17385" s="71"/>
      <c r="F17385" s="71"/>
      <c r="G17385" s="71"/>
      <c r="H17385" s="71"/>
      <c r="I17385" s="71"/>
      <c r="J17385" s="71"/>
      <c r="K17385" s="71"/>
      <c r="L17385" s="176"/>
      <c r="N17385" s="71"/>
      <c r="Z17385" s="92"/>
      <c r="AD17385" s="87"/>
    </row>
    <row r="17386" spans="3:30">
      <c r="C17386" s="88"/>
      <c r="D17386" s="71"/>
      <c r="E17386" s="71"/>
      <c r="F17386" s="71"/>
      <c r="G17386" s="71"/>
      <c r="H17386" s="71"/>
      <c r="I17386" s="71"/>
      <c r="J17386" s="71"/>
      <c r="K17386" s="71"/>
      <c r="L17386" s="176"/>
      <c r="N17386" s="71"/>
      <c r="Z17386" s="92"/>
      <c r="AD17386" s="87"/>
    </row>
    <row r="17387" spans="3:30">
      <c r="C17387" s="88"/>
      <c r="D17387" s="71"/>
      <c r="E17387" s="71"/>
      <c r="F17387" s="71"/>
      <c r="G17387" s="71"/>
      <c r="H17387" s="71"/>
      <c r="I17387" s="71"/>
      <c r="J17387" s="71"/>
      <c r="K17387" s="71"/>
      <c r="L17387" s="176"/>
      <c r="N17387" s="71"/>
      <c r="Z17387" s="92"/>
      <c r="AD17387" s="87"/>
    </row>
    <row r="17388" spans="3:30">
      <c r="C17388" s="88"/>
      <c r="D17388" s="71"/>
      <c r="E17388" s="71"/>
      <c r="F17388" s="71"/>
      <c r="G17388" s="71"/>
      <c r="H17388" s="71"/>
      <c r="I17388" s="71"/>
      <c r="J17388" s="71"/>
      <c r="K17388" s="71"/>
      <c r="L17388" s="176"/>
      <c r="N17388" s="71"/>
      <c r="Z17388" s="92"/>
      <c r="AD17388" s="87"/>
    </row>
    <row r="17389" spans="3:30">
      <c r="C17389" s="88"/>
      <c r="D17389" s="71"/>
      <c r="E17389" s="71"/>
      <c r="F17389" s="71"/>
      <c r="G17389" s="71"/>
      <c r="H17389" s="71"/>
      <c r="I17389" s="71"/>
      <c r="J17389" s="71"/>
      <c r="K17389" s="71"/>
      <c r="L17389" s="176"/>
      <c r="N17389" s="71"/>
      <c r="Z17389" s="92"/>
      <c r="AD17389" s="87"/>
    </row>
    <row r="17390" spans="3:30">
      <c r="C17390" s="88"/>
      <c r="D17390" s="71"/>
      <c r="E17390" s="71"/>
      <c r="F17390" s="71"/>
      <c r="G17390" s="71"/>
      <c r="H17390" s="71"/>
      <c r="I17390" s="71"/>
      <c r="J17390" s="71"/>
      <c r="K17390" s="71"/>
      <c r="L17390" s="176"/>
      <c r="N17390" s="71"/>
      <c r="Z17390" s="92"/>
      <c r="AD17390" s="87"/>
    </row>
    <row r="17391" spans="3:30">
      <c r="C17391" s="88"/>
      <c r="D17391" s="71"/>
      <c r="E17391" s="71"/>
      <c r="F17391" s="71"/>
      <c r="G17391" s="71"/>
      <c r="H17391" s="71"/>
      <c r="I17391" s="71"/>
      <c r="J17391" s="71"/>
      <c r="K17391" s="71"/>
      <c r="L17391" s="176"/>
      <c r="N17391" s="71"/>
      <c r="Z17391" s="92"/>
      <c r="AD17391" s="87"/>
    </row>
    <row r="17392" spans="3:30">
      <c r="C17392" s="88"/>
      <c r="D17392" s="71"/>
      <c r="E17392" s="71"/>
      <c r="F17392" s="71"/>
      <c r="G17392" s="71"/>
      <c r="H17392" s="71"/>
      <c r="I17392" s="71"/>
      <c r="J17392" s="71"/>
      <c r="K17392" s="71"/>
      <c r="L17392" s="176"/>
      <c r="N17392" s="71"/>
      <c r="Z17392" s="92"/>
      <c r="AD17392" s="87"/>
    </row>
    <row r="17393" spans="3:30">
      <c r="C17393" s="88"/>
      <c r="D17393" s="71"/>
      <c r="E17393" s="71"/>
      <c r="F17393" s="71"/>
      <c r="G17393" s="71"/>
      <c r="H17393" s="71"/>
      <c r="I17393" s="71"/>
      <c r="J17393" s="71"/>
      <c r="K17393" s="71"/>
      <c r="L17393" s="176"/>
      <c r="N17393" s="71"/>
      <c r="Z17393" s="92"/>
      <c r="AD17393" s="87"/>
    </row>
    <row r="17394" spans="3:30">
      <c r="C17394" s="88"/>
      <c r="D17394" s="71"/>
      <c r="E17394" s="71"/>
      <c r="F17394" s="71"/>
      <c r="G17394" s="71"/>
      <c r="H17394" s="71"/>
      <c r="I17394" s="71"/>
      <c r="J17394" s="71"/>
      <c r="K17394" s="71"/>
      <c r="L17394" s="176"/>
      <c r="N17394" s="71"/>
      <c r="Z17394" s="92"/>
      <c r="AD17394" s="87"/>
    </row>
    <row r="17395" spans="3:30">
      <c r="C17395" s="88"/>
      <c r="D17395" s="71"/>
      <c r="E17395" s="71"/>
      <c r="F17395" s="71"/>
      <c r="G17395" s="71"/>
      <c r="H17395" s="71"/>
      <c r="I17395" s="71"/>
      <c r="J17395" s="71"/>
      <c r="K17395" s="71"/>
      <c r="L17395" s="176"/>
      <c r="N17395" s="71"/>
      <c r="Z17395" s="92"/>
      <c r="AD17395" s="87"/>
    </row>
    <row r="17396" spans="3:30">
      <c r="C17396" s="88"/>
      <c r="D17396" s="71"/>
      <c r="E17396" s="71"/>
      <c r="F17396" s="71"/>
      <c r="G17396" s="71"/>
      <c r="H17396" s="71"/>
      <c r="I17396" s="71"/>
      <c r="J17396" s="71"/>
      <c r="K17396" s="71"/>
      <c r="L17396" s="176"/>
      <c r="N17396" s="71"/>
      <c r="Z17396" s="92"/>
      <c r="AD17396" s="87"/>
    </row>
    <row r="17397" spans="3:30">
      <c r="C17397" s="88"/>
      <c r="D17397" s="71"/>
      <c r="E17397" s="71"/>
      <c r="F17397" s="71"/>
      <c r="G17397" s="71"/>
      <c r="H17397" s="71"/>
      <c r="I17397" s="71"/>
      <c r="J17397" s="71"/>
      <c r="K17397" s="71"/>
      <c r="L17397" s="176"/>
      <c r="N17397" s="71"/>
      <c r="Z17397" s="92"/>
      <c r="AD17397" s="87"/>
    </row>
    <row r="17398" spans="3:30">
      <c r="C17398" s="88"/>
      <c r="D17398" s="71"/>
      <c r="E17398" s="71"/>
      <c r="F17398" s="71"/>
      <c r="G17398" s="71"/>
      <c r="H17398" s="71"/>
      <c r="I17398" s="71"/>
      <c r="J17398" s="71"/>
      <c r="K17398" s="71"/>
      <c r="L17398" s="176"/>
      <c r="N17398" s="71"/>
      <c r="Z17398" s="92"/>
      <c r="AD17398" s="87"/>
    </row>
    <row r="17399" spans="3:30">
      <c r="C17399" s="88"/>
      <c r="D17399" s="71"/>
      <c r="E17399" s="71"/>
      <c r="F17399" s="71"/>
      <c r="G17399" s="71"/>
      <c r="H17399" s="71"/>
      <c r="I17399" s="71"/>
      <c r="J17399" s="71"/>
      <c r="K17399" s="71"/>
      <c r="L17399" s="176"/>
      <c r="N17399" s="71"/>
      <c r="Z17399" s="92"/>
      <c r="AD17399" s="87"/>
    </row>
    <row r="17400" spans="3:30">
      <c r="C17400" s="88"/>
      <c r="D17400" s="71"/>
      <c r="E17400" s="71"/>
      <c r="F17400" s="71"/>
      <c r="G17400" s="71"/>
      <c r="H17400" s="71"/>
      <c r="I17400" s="71"/>
      <c r="J17400" s="71"/>
      <c r="K17400" s="71"/>
      <c r="L17400" s="176"/>
      <c r="N17400" s="71"/>
      <c r="Z17400" s="92"/>
      <c r="AD17400" s="87"/>
    </row>
    <row r="17401" spans="3:30">
      <c r="C17401" s="88"/>
      <c r="D17401" s="71"/>
      <c r="E17401" s="71"/>
      <c r="F17401" s="71"/>
      <c r="G17401" s="71"/>
      <c r="H17401" s="71"/>
      <c r="I17401" s="71"/>
      <c r="J17401" s="71"/>
      <c r="K17401" s="71"/>
      <c r="L17401" s="176"/>
      <c r="N17401" s="71"/>
      <c r="Z17401" s="92"/>
      <c r="AD17401" s="87"/>
    </row>
    <row r="17402" spans="3:30">
      <c r="C17402" s="88"/>
      <c r="D17402" s="71"/>
      <c r="E17402" s="71"/>
      <c r="F17402" s="71"/>
      <c r="G17402" s="71"/>
      <c r="H17402" s="71"/>
      <c r="I17402" s="71"/>
      <c r="J17402" s="71"/>
      <c r="K17402" s="71"/>
      <c r="L17402" s="176"/>
      <c r="N17402" s="71"/>
      <c r="Z17402" s="92"/>
      <c r="AD17402" s="87"/>
    </row>
    <row r="17403" spans="3:30">
      <c r="C17403" s="88"/>
      <c r="D17403" s="71"/>
      <c r="E17403" s="71"/>
      <c r="F17403" s="71"/>
      <c r="G17403" s="71"/>
      <c r="H17403" s="71"/>
      <c r="I17403" s="71"/>
      <c r="J17403" s="71"/>
      <c r="K17403" s="71"/>
      <c r="L17403" s="176"/>
      <c r="N17403" s="71"/>
      <c r="Z17403" s="92"/>
      <c r="AD17403" s="87"/>
    </row>
    <row r="17404" spans="3:30">
      <c r="C17404" s="88"/>
      <c r="D17404" s="71"/>
      <c r="E17404" s="71"/>
      <c r="F17404" s="71"/>
      <c r="G17404" s="71"/>
      <c r="H17404" s="71"/>
      <c r="I17404" s="71"/>
      <c r="J17404" s="71"/>
      <c r="K17404" s="71"/>
      <c r="L17404" s="176"/>
      <c r="N17404" s="71"/>
      <c r="Z17404" s="92"/>
      <c r="AD17404" s="87"/>
    </row>
    <row r="17405" spans="3:30">
      <c r="C17405" s="88"/>
      <c r="D17405" s="71"/>
      <c r="E17405" s="71"/>
      <c r="F17405" s="71"/>
      <c r="G17405" s="71"/>
      <c r="H17405" s="71"/>
      <c r="I17405" s="71"/>
      <c r="J17405" s="71"/>
      <c r="K17405" s="71"/>
      <c r="L17405" s="176"/>
      <c r="N17405" s="71"/>
      <c r="Z17405" s="92"/>
      <c r="AD17405" s="87"/>
    </row>
    <row r="17406" spans="3:30">
      <c r="C17406" s="88"/>
      <c r="D17406" s="71"/>
      <c r="E17406" s="71"/>
      <c r="F17406" s="71"/>
      <c r="G17406" s="71"/>
      <c r="H17406" s="71"/>
      <c r="I17406" s="71"/>
      <c r="J17406" s="71"/>
      <c r="K17406" s="71"/>
      <c r="L17406" s="176"/>
      <c r="N17406" s="71"/>
      <c r="Z17406" s="92"/>
      <c r="AD17406" s="87"/>
    </row>
    <row r="17407" spans="3:30">
      <c r="C17407" s="88"/>
      <c r="D17407" s="71"/>
      <c r="E17407" s="71"/>
      <c r="F17407" s="71"/>
      <c r="G17407" s="71"/>
      <c r="H17407" s="71"/>
      <c r="I17407" s="71"/>
      <c r="J17407" s="71"/>
      <c r="K17407" s="71"/>
      <c r="L17407" s="176"/>
      <c r="N17407" s="71"/>
      <c r="Z17407" s="92"/>
      <c r="AD17407" s="87"/>
    </row>
    <row r="17408" spans="3:30">
      <c r="C17408" s="88"/>
      <c r="D17408" s="71"/>
      <c r="E17408" s="71"/>
      <c r="F17408" s="71"/>
      <c r="G17408" s="71"/>
      <c r="H17408" s="71"/>
      <c r="I17408" s="71"/>
      <c r="J17408" s="71"/>
      <c r="K17408" s="71"/>
      <c r="L17408" s="176"/>
      <c r="N17408" s="71"/>
      <c r="Z17408" s="92"/>
      <c r="AD17408" s="87"/>
    </row>
    <row r="17409" spans="3:30">
      <c r="C17409" s="88"/>
      <c r="D17409" s="71"/>
      <c r="E17409" s="71"/>
      <c r="F17409" s="71"/>
      <c r="G17409" s="71"/>
      <c r="H17409" s="71"/>
      <c r="I17409" s="71"/>
      <c r="J17409" s="71"/>
      <c r="K17409" s="71"/>
      <c r="L17409" s="176"/>
      <c r="N17409" s="71"/>
      <c r="Z17409" s="92"/>
      <c r="AD17409" s="87"/>
    </row>
    <row r="17410" spans="3:30">
      <c r="C17410" s="88"/>
      <c r="D17410" s="71"/>
      <c r="E17410" s="71"/>
      <c r="F17410" s="71"/>
      <c r="G17410" s="71"/>
      <c r="H17410" s="71"/>
      <c r="I17410" s="71"/>
      <c r="J17410" s="71"/>
      <c r="K17410" s="71"/>
      <c r="L17410" s="176"/>
      <c r="N17410" s="71"/>
      <c r="Z17410" s="92"/>
      <c r="AD17410" s="87"/>
    </row>
    <row r="17411" spans="3:30">
      <c r="C17411" s="88"/>
      <c r="D17411" s="71"/>
      <c r="E17411" s="71"/>
      <c r="F17411" s="71"/>
      <c r="G17411" s="71"/>
      <c r="H17411" s="71"/>
      <c r="I17411" s="71"/>
      <c r="J17411" s="71"/>
      <c r="K17411" s="71"/>
      <c r="L17411" s="176"/>
      <c r="N17411" s="71"/>
      <c r="Z17411" s="92"/>
      <c r="AD17411" s="87"/>
    </row>
    <row r="17412" spans="3:30">
      <c r="C17412" s="88"/>
      <c r="D17412" s="71"/>
      <c r="E17412" s="71"/>
      <c r="F17412" s="71"/>
      <c r="G17412" s="71"/>
      <c r="H17412" s="71"/>
      <c r="I17412" s="71"/>
      <c r="J17412" s="71"/>
      <c r="K17412" s="71"/>
      <c r="L17412" s="176"/>
      <c r="N17412" s="71"/>
      <c r="Z17412" s="92"/>
      <c r="AD17412" s="87"/>
    </row>
    <row r="17413" spans="3:30">
      <c r="C17413" s="88"/>
      <c r="D17413" s="71"/>
      <c r="E17413" s="71"/>
      <c r="F17413" s="71"/>
      <c r="G17413" s="71"/>
      <c r="H17413" s="71"/>
      <c r="I17413" s="71"/>
      <c r="J17413" s="71"/>
      <c r="K17413" s="71"/>
      <c r="L17413" s="176"/>
      <c r="N17413" s="71"/>
      <c r="Z17413" s="92"/>
      <c r="AD17413" s="87"/>
    </row>
    <row r="17414" spans="3:30">
      <c r="C17414" s="88"/>
      <c r="D17414" s="71"/>
      <c r="E17414" s="71"/>
      <c r="F17414" s="71"/>
      <c r="G17414" s="71"/>
      <c r="H17414" s="71"/>
      <c r="I17414" s="71"/>
      <c r="J17414" s="71"/>
      <c r="K17414" s="71"/>
      <c r="L17414" s="176"/>
      <c r="N17414" s="71"/>
      <c r="Z17414" s="92"/>
      <c r="AD17414" s="87"/>
    </row>
    <row r="17415" spans="3:30">
      <c r="C17415" s="88"/>
      <c r="D17415" s="71"/>
      <c r="E17415" s="71"/>
      <c r="F17415" s="71"/>
      <c r="G17415" s="71"/>
      <c r="H17415" s="71"/>
      <c r="I17415" s="71"/>
      <c r="J17415" s="71"/>
      <c r="K17415" s="71"/>
      <c r="L17415" s="176"/>
      <c r="N17415" s="71"/>
      <c r="Z17415" s="92"/>
      <c r="AD17415" s="87"/>
    </row>
    <row r="17416" spans="3:30">
      <c r="C17416" s="88"/>
      <c r="D17416" s="71"/>
      <c r="E17416" s="71"/>
      <c r="F17416" s="71"/>
      <c r="G17416" s="71"/>
      <c r="H17416" s="71"/>
      <c r="I17416" s="71"/>
      <c r="J17416" s="71"/>
      <c r="K17416" s="71"/>
      <c r="L17416" s="176"/>
      <c r="N17416" s="71"/>
      <c r="Z17416" s="92"/>
      <c r="AD17416" s="87"/>
    </row>
    <row r="17417" spans="3:30">
      <c r="C17417" s="88"/>
      <c r="D17417" s="71"/>
      <c r="E17417" s="71"/>
      <c r="F17417" s="71"/>
      <c r="G17417" s="71"/>
      <c r="H17417" s="71"/>
      <c r="I17417" s="71"/>
      <c r="J17417" s="71"/>
      <c r="K17417" s="71"/>
      <c r="L17417" s="176"/>
      <c r="N17417" s="71"/>
      <c r="Z17417" s="92"/>
      <c r="AD17417" s="87"/>
    </row>
    <row r="17418" spans="3:30">
      <c r="C17418" s="88"/>
      <c r="D17418" s="71"/>
      <c r="E17418" s="71"/>
      <c r="F17418" s="71"/>
      <c r="G17418" s="71"/>
      <c r="H17418" s="71"/>
      <c r="I17418" s="71"/>
      <c r="J17418" s="71"/>
      <c r="K17418" s="71"/>
      <c r="L17418" s="176"/>
      <c r="N17418" s="71"/>
      <c r="Z17418" s="92"/>
      <c r="AD17418" s="87"/>
    </row>
    <row r="17419" spans="3:30">
      <c r="C17419" s="88"/>
      <c r="D17419" s="71"/>
      <c r="E17419" s="71"/>
      <c r="F17419" s="71"/>
      <c r="G17419" s="71"/>
      <c r="H17419" s="71"/>
      <c r="I17419" s="71"/>
      <c r="J17419" s="71"/>
      <c r="K17419" s="71"/>
      <c r="L17419" s="176"/>
      <c r="N17419" s="71"/>
      <c r="Z17419" s="92"/>
      <c r="AD17419" s="87"/>
    </row>
    <row r="17420" spans="3:30">
      <c r="C17420" s="88"/>
      <c r="D17420" s="71"/>
      <c r="E17420" s="71"/>
      <c r="F17420" s="71"/>
      <c r="G17420" s="71"/>
      <c r="H17420" s="71"/>
      <c r="I17420" s="71"/>
      <c r="J17420" s="71"/>
      <c r="K17420" s="71"/>
      <c r="L17420" s="176"/>
      <c r="N17420" s="71"/>
      <c r="Z17420" s="92"/>
      <c r="AD17420" s="87"/>
    </row>
    <row r="17421" spans="3:30">
      <c r="C17421" s="88"/>
      <c r="D17421" s="71"/>
      <c r="E17421" s="71"/>
      <c r="F17421" s="71"/>
      <c r="G17421" s="71"/>
      <c r="H17421" s="71"/>
      <c r="I17421" s="71"/>
      <c r="J17421" s="71"/>
      <c r="K17421" s="71"/>
      <c r="L17421" s="176"/>
      <c r="N17421" s="71"/>
      <c r="Z17421" s="92"/>
      <c r="AD17421" s="87"/>
    </row>
    <row r="17422" spans="3:30">
      <c r="C17422" s="88"/>
      <c r="D17422" s="71"/>
      <c r="E17422" s="71"/>
      <c r="F17422" s="71"/>
      <c r="G17422" s="71"/>
      <c r="H17422" s="71"/>
      <c r="I17422" s="71"/>
      <c r="J17422" s="71"/>
      <c r="K17422" s="71"/>
      <c r="L17422" s="176"/>
      <c r="N17422" s="71"/>
      <c r="Z17422" s="92"/>
      <c r="AD17422" s="87"/>
    </row>
    <row r="17423" spans="3:30">
      <c r="C17423" s="88"/>
      <c r="D17423" s="71"/>
      <c r="E17423" s="71"/>
      <c r="F17423" s="71"/>
      <c r="G17423" s="71"/>
      <c r="H17423" s="71"/>
      <c r="I17423" s="71"/>
      <c r="J17423" s="71"/>
      <c r="K17423" s="71"/>
      <c r="L17423" s="176"/>
      <c r="N17423" s="71"/>
      <c r="Z17423" s="92"/>
      <c r="AD17423" s="87"/>
    </row>
    <row r="17424" spans="3:30">
      <c r="C17424" s="88"/>
      <c r="D17424" s="71"/>
      <c r="E17424" s="71"/>
      <c r="F17424" s="71"/>
      <c r="G17424" s="71"/>
      <c r="H17424" s="71"/>
      <c r="I17424" s="71"/>
      <c r="J17424" s="71"/>
      <c r="K17424" s="71"/>
      <c r="L17424" s="176"/>
      <c r="N17424" s="71"/>
      <c r="Z17424" s="92"/>
      <c r="AD17424" s="87"/>
    </row>
    <row r="17425" spans="3:30">
      <c r="C17425" s="88"/>
      <c r="D17425" s="71"/>
      <c r="E17425" s="71"/>
      <c r="F17425" s="71"/>
      <c r="G17425" s="71"/>
      <c r="H17425" s="71"/>
      <c r="I17425" s="71"/>
      <c r="J17425" s="71"/>
      <c r="K17425" s="71"/>
      <c r="L17425" s="176"/>
      <c r="N17425" s="71"/>
      <c r="Z17425" s="92"/>
      <c r="AD17425" s="87"/>
    </row>
    <row r="17426" spans="3:30">
      <c r="C17426" s="88"/>
      <c r="D17426" s="71"/>
      <c r="E17426" s="71"/>
      <c r="F17426" s="71"/>
      <c r="G17426" s="71"/>
      <c r="H17426" s="71"/>
      <c r="I17426" s="71"/>
      <c r="J17426" s="71"/>
      <c r="K17426" s="71"/>
      <c r="L17426" s="176"/>
      <c r="N17426" s="71"/>
      <c r="Z17426" s="92"/>
      <c r="AD17426" s="87"/>
    </row>
    <row r="17427" spans="3:30">
      <c r="C17427" s="88"/>
      <c r="D17427" s="71"/>
      <c r="E17427" s="71"/>
      <c r="F17427" s="71"/>
      <c r="G17427" s="71"/>
      <c r="H17427" s="71"/>
      <c r="I17427" s="71"/>
      <c r="J17427" s="71"/>
      <c r="K17427" s="71"/>
      <c r="L17427" s="176"/>
      <c r="N17427" s="71"/>
      <c r="Z17427" s="92"/>
      <c r="AD17427" s="87"/>
    </row>
    <row r="17428" spans="3:30">
      <c r="C17428" s="88"/>
      <c r="D17428" s="71"/>
      <c r="E17428" s="71"/>
      <c r="F17428" s="71"/>
      <c r="G17428" s="71"/>
      <c r="H17428" s="71"/>
      <c r="I17428" s="71"/>
      <c r="J17428" s="71"/>
      <c r="K17428" s="71"/>
      <c r="L17428" s="176"/>
      <c r="N17428" s="71"/>
      <c r="Z17428" s="92"/>
      <c r="AD17428" s="87"/>
    </row>
    <row r="17429" spans="3:30">
      <c r="C17429" s="88"/>
      <c r="D17429" s="71"/>
      <c r="E17429" s="71"/>
      <c r="F17429" s="71"/>
      <c r="G17429" s="71"/>
      <c r="H17429" s="71"/>
      <c r="I17429" s="71"/>
      <c r="J17429" s="71"/>
      <c r="K17429" s="71"/>
      <c r="L17429" s="176"/>
      <c r="N17429" s="71"/>
      <c r="Z17429" s="92"/>
      <c r="AD17429" s="87"/>
    </row>
    <row r="17430" spans="3:30">
      <c r="C17430" s="88"/>
      <c r="D17430" s="71"/>
      <c r="E17430" s="71"/>
      <c r="F17430" s="71"/>
      <c r="G17430" s="71"/>
      <c r="H17430" s="71"/>
      <c r="I17430" s="71"/>
      <c r="J17430" s="71"/>
      <c r="K17430" s="71"/>
      <c r="L17430" s="176"/>
      <c r="N17430" s="71"/>
      <c r="Z17430" s="92"/>
      <c r="AD17430" s="87"/>
    </row>
    <row r="17431" spans="3:30">
      <c r="C17431" s="88"/>
      <c r="D17431" s="71"/>
      <c r="E17431" s="71"/>
      <c r="F17431" s="71"/>
      <c r="G17431" s="71"/>
      <c r="H17431" s="71"/>
      <c r="I17431" s="71"/>
      <c r="J17431" s="71"/>
      <c r="K17431" s="71"/>
      <c r="L17431" s="176"/>
      <c r="N17431" s="71"/>
      <c r="Z17431" s="92"/>
      <c r="AD17431" s="87"/>
    </row>
    <row r="17432" spans="3:30">
      <c r="C17432" s="88"/>
      <c r="D17432" s="71"/>
      <c r="E17432" s="71"/>
      <c r="F17432" s="71"/>
      <c r="G17432" s="71"/>
      <c r="H17432" s="71"/>
      <c r="I17432" s="71"/>
      <c r="J17432" s="71"/>
      <c r="K17432" s="71"/>
      <c r="L17432" s="176"/>
      <c r="N17432" s="71"/>
      <c r="Z17432" s="92"/>
      <c r="AD17432" s="87"/>
    </row>
    <row r="17433" spans="3:30">
      <c r="C17433" s="88"/>
      <c r="D17433" s="71"/>
      <c r="E17433" s="71"/>
      <c r="F17433" s="71"/>
      <c r="G17433" s="71"/>
      <c r="H17433" s="71"/>
      <c r="I17433" s="71"/>
      <c r="J17433" s="71"/>
      <c r="K17433" s="71"/>
      <c r="L17433" s="176"/>
      <c r="N17433" s="71"/>
      <c r="Z17433" s="92"/>
      <c r="AD17433" s="87"/>
    </row>
    <row r="17434" spans="3:30">
      <c r="C17434" s="88"/>
      <c r="D17434" s="71"/>
      <c r="E17434" s="71"/>
      <c r="F17434" s="71"/>
      <c r="G17434" s="71"/>
      <c r="H17434" s="71"/>
      <c r="I17434" s="71"/>
      <c r="J17434" s="71"/>
      <c r="K17434" s="71"/>
      <c r="L17434" s="176"/>
      <c r="N17434" s="71"/>
      <c r="Z17434" s="92"/>
      <c r="AD17434" s="87"/>
    </row>
    <row r="17435" spans="3:30">
      <c r="C17435" s="88"/>
      <c r="D17435" s="71"/>
      <c r="E17435" s="71"/>
      <c r="F17435" s="71"/>
      <c r="G17435" s="71"/>
      <c r="H17435" s="71"/>
      <c r="I17435" s="71"/>
      <c r="J17435" s="71"/>
      <c r="K17435" s="71"/>
      <c r="L17435" s="176"/>
      <c r="N17435" s="71"/>
      <c r="Z17435" s="92"/>
      <c r="AD17435" s="87"/>
    </row>
    <row r="17436" spans="3:30">
      <c r="C17436" s="88"/>
      <c r="D17436" s="71"/>
      <c r="E17436" s="71"/>
      <c r="F17436" s="71"/>
      <c r="G17436" s="71"/>
      <c r="H17436" s="71"/>
      <c r="I17436" s="71"/>
      <c r="J17436" s="71"/>
      <c r="K17436" s="71"/>
      <c r="L17436" s="176"/>
      <c r="N17436" s="71"/>
      <c r="Z17436" s="92"/>
      <c r="AD17436" s="87"/>
    </row>
    <row r="17437" spans="3:30">
      <c r="C17437" s="88"/>
      <c r="D17437" s="71"/>
      <c r="E17437" s="71"/>
      <c r="F17437" s="71"/>
      <c r="G17437" s="71"/>
      <c r="H17437" s="71"/>
      <c r="I17437" s="71"/>
      <c r="J17437" s="71"/>
      <c r="K17437" s="71"/>
      <c r="L17437" s="176"/>
      <c r="N17437" s="71"/>
      <c r="Z17437" s="92"/>
      <c r="AD17437" s="87"/>
    </row>
    <row r="17438" spans="3:30">
      <c r="C17438" s="88"/>
      <c r="D17438" s="71"/>
      <c r="E17438" s="71"/>
      <c r="F17438" s="71"/>
      <c r="G17438" s="71"/>
      <c r="H17438" s="71"/>
      <c r="I17438" s="71"/>
      <c r="J17438" s="71"/>
      <c r="K17438" s="71"/>
      <c r="L17438" s="176"/>
      <c r="N17438" s="71"/>
      <c r="Z17438" s="92"/>
      <c r="AD17438" s="87"/>
    </row>
    <row r="17439" spans="3:30">
      <c r="C17439" s="88"/>
      <c r="D17439" s="71"/>
      <c r="E17439" s="71"/>
      <c r="F17439" s="71"/>
      <c r="G17439" s="71"/>
      <c r="H17439" s="71"/>
      <c r="I17439" s="71"/>
      <c r="J17439" s="71"/>
      <c r="K17439" s="71"/>
      <c r="L17439" s="176"/>
      <c r="N17439" s="71"/>
      <c r="Z17439" s="92"/>
      <c r="AD17439" s="87"/>
    </row>
    <row r="17440" spans="3:30">
      <c r="C17440" s="88"/>
      <c r="D17440" s="71"/>
      <c r="E17440" s="71"/>
      <c r="F17440" s="71"/>
      <c r="G17440" s="71"/>
      <c r="H17440" s="71"/>
      <c r="I17440" s="71"/>
      <c r="J17440" s="71"/>
      <c r="K17440" s="71"/>
      <c r="L17440" s="176"/>
      <c r="N17440" s="71"/>
      <c r="Z17440" s="92"/>
      <c r="AD17440" s="87"/>
    </row>
    <row r="17441" spans="3:30">
      <c r="C17441" s="88"/>
      <c r="D17441" s="71"/>
      <c r="E17441" s="71"/>
      <c r="F17441" s="71"/>
      <c r="G17441" s="71"/>
      <c r="H17441" s="71"/>
      <c r="I17441" s="71"/>
      <c r="J17441" s="71"/>
      <c r="K17441" s="71"/>
      <c r="L17441" s="176"/>
      <c r="N17441" s="71"/>
      <c r="Z17441" s="92"/>
      <c r="AD17441" s="87"/>
    </row>
    <row r="17442" spans="3:30">
      <c r="C17442" s="88"/>
      <c r="D17442" s="71"/>
      <c r="E17442" s="71"/>
      <c r="F17442" s="71"/>
      <c r="G17442" s="71"/>
      <c r="H17442" s="71"/>
      <c r="I17442" s="71"/>
      <c r="J17442" s="71"/>
      <c r="K17442" s="71"/>
      <c r="L17442" s="176"/>
      <c r="N17442" s="71"/>
      <c r="Z17442" s="92"/>
      <c r="AD17442" s="87"/>
    </row>
    <row r="17443" spans="3:30">
      <c r="C17443" s="88"/>
      <c r="D17443" s="71"/>
      <c r="E17443" s="71"/>
      <c r="F17443" s="71"/>
      <c r="G17443" s="71"/>
      <c r="H17443" s="71"/>
      <c r="I17443" s="71"/>
      <c r="J17443" s="71"/>
      <c r="K17443" s="71"/>
      <c r="L17443" s="176"/>
      <c r="N17443" s="71"/>
      <c r="Z17443" s="92"/>
      <c r="AD17443" s="87"/>
    </row>
    <row r="17444" spans="3:30">
      <c r="C17444" s="88"/>
      <c r="D17444" s="71"/>
      <c r="E17444" s="71"/>
      <c r="F17444" s="71"/>
      <c r="G17444" s="71"/>
      <c r="H17444" s="71"/>
      <c r="I17444" s="71"/>
      <c r="J17444" s="71"/>
      <c r="K17444" s="71"/>
      <c r="L17444" s="176"/>
      <c r="N17444" s="71"/>
      <c r="Z17444" s="92"/>
      <c r="AD17444" s="87"/>
    </row>
    <row r="17445" spans="3:30">
      <c r="C17445" s="88"/>
      <c r="D17445" s="71"/>
      <c r="E17445" s="71"/>
      <c r="F17445" s="71"/>
      <c r="G17445" s="71"/>
      <c r="H17445" s="71"/>
      <c r="I17445" s="71"/>
      <c r="J17445" s="71"/>
      <c r="K17445" s="71"/>
      <c r="L17445" s="176"/>
      <c r="N17445" s="71"/>
      <c r="Z17445" s="92"/>
      <c r="AD17445" s="87"/>
    </row>
    <row r="17446" spans="3:30">
      <c r="C17446" s="88"/>
      <c r="D17446" s="71"/>
      <c r="E17446" s="71"/>
      <c r="F17446" s="71"/>
      <c r="G17446" s="71"/>
      <c r="H17446" s="71"/>
      <c r="I17446" s="71"/>
      <c r="J17446" s="71"/>
      <c r="K17446" s="71"/>
      <c r="L17446" s="176"/>
      <c r="N17446" s="71"/>
      <c r="Z17446" s="92"/>
      <c r="AD17446" s="87"/>
    </row>
    <row r="17447" spans="3:30">
      <c r="C17447" s="88"/>
      <c r="D17447" s="71"/>
      <c r="E17447" s="71"/>
      <c r="F17447" s="71"/>
      <c r="G17447" s="71"/>
      <c r="H17447" s="71"/>
      <c r="I17447" s="71"/>
      <c r="J17447" s="71"/>
      <c r="K17447" s="71"/>
      <c r="L17447" s="176"/>
      <c r="N17447" s="71"/>
      <c r="Z17447" s="92"/>
      <c r="AD17447" s="87"/>
    </row>
    <row r="17448" spans="3:30">
      <c r="C17448" s="88"/>
      <c r="D17448" s="71"/>
      <c r="E17448" s="71"/>
      <c r="F17448" s="71"/>
      <c r="G17448" s="71"/>
      <c r="H17448" s="71"/>
      <c r="I17448" s="71"/>
      <c r="J17448" s="71"/>
      <c r="K17448" s="71"/>
      <c r="L17448" s="176"/>
      <c r="N17448" s="71"/>
      <c r="Z17448" s="92"/>
      <c r="AD17448" s="87"/>
    </row>
    <row r="17449" spans="3:30">
      <c r="C17449" s="88"/>
      <c r="D17449" s="71"/>
      <c r="E17449" s="71"/>
      <c r="F17449" s="71"/>
      <c r="G17449" s="71"/>
      <c r="H17449" s="71"/>
      <c r="I17449" s="71"/>
      <c r="J17449" s="71"/>
      <c r="K17449" s="71"/>
      <c r="L17449" s="176"/>
      <c r="N17449" s="71"/>
      <c r="Z17449" s="92"/>
      <c r="AD17449" s="87"/>
    </row>
    <row r="17450" spans="3:30">
      <c r="C17450" s="88"/>
      <c r="D17450" s="71"/>
      <c r="E17450" s="71"/>
      <c r="F17450" s="71"/>
      <c r="G17450" s="71"/>
      <c r="H17450" s="71"/>
      <c r="I17450" s="71"/>
      <c r="J17450" s="71"/>
      <c r="K17450" s="71"/>
      <c r="L17450" s="176"/>
      <c r="N17450" s="71"/>
      <c r="Z17450" s="92"/>
      <c r="AD17450" s="87"/>
    </row>
    <row r="17451" spans="3:30">
      <c r="C17451" s="88"/>
      <c r="D17451" s="71"/>
      <c r="E17451" s="71"/>
      <c r="F17451" s="71"/>
      <c r="G17451" s="71"/>
      <c r="H17451" s="71"/>
      <c r="I17451" s="71"/>
      <c r="J17451" s="71"/>
      <c r="K17451" s="71"/>
      <c r="L17451" s="176"/>
      <c r="N17451" s="71"/>
      <c r="Z17451" s="92"/>
      <c r="AD17451" s="87"/>
    </row>
    <row r="17452" spans="3:30">
      <c r="C17452" s="88"/>
      <c r="D17452" s="71"/>
      <c r="E17452" s="71"/>
      <c r="F17452" s="71"/>
      <c r="G17452" s="71"/>
      <c r="H17452" s="71"/>
      <c r="I17452" s="71"/>
      <c r="J17452" s="71"/>
      <c r="K17452" s="71"/>
      <c r="L17452" s="176"/>
      <c r="N17452" s="71"/>
      <c r="Z17452" s="92"/>
      <c r="AD17452" s="87"/>
    </row>
    <row r="17453" spans="3:30">
      <c r="C17453" s="88"/>
      <c r="D17453" s="71"/>
      <c r="E17453" s="71"/>
      <c r="F17453" s="71"/>
      <c r="G17453" s="71"/>
      <c r="H17453" s="71"/>
      <c r="I17453" s="71"/>
      <c r="J17453" s="71"/>
      <c r="K17453" s="71"/>
      <c r="L17453" s="176"/>
      <c r="N17453" s="71"/>
      <c r="Z17453" s="92"/>
      <c r="AD17453" s="87"/>
    </row>
    <row r="17454" spans="3:30">
      <c r="C17454" s="88"/>
      <c r="D17454" s="71"/>
      <c r="E17454" s="71"/>
      <c r="F17454" s="71"/>
      <c r="G17454" s="71"/>
      <c r="H17454" s="71"/>
      <c r="I17454" s="71"/>
      <c r="J17454" s="71"/>
      <c r="K17454" s="71"/>
      <c r="L17454" s="176"/>
      <c r="N17454" s="71"/>
      <c r="Z17454" s="92"/>
      <c r="AD17454" s="87"/>
    </row>
    <row r="17455" spans="3:30">
      <c r="C17455" s="88"/>
      <c r="D17455" s="71"/>
      <c r="E17455" s="71"/>
      <c r="F17455" s="71"/>
      <c r="G17455" s="71"/>
      <c r="H17455" s="71"/>
      <c r="I17455" s="71"/>
      <c r="J17455" s="71"/>
      <c r="K17455" s="71"/>
      <c r="L17455" s="176"/>
      <c r="N17455" s="71"/>
      <c r="Z17455" s="92"/>
      <c r="AD17455" s="87"/>
    </row>
    <row r="17456" spans="3:30">
      <c r="C17456" s="88"/>
      <c r="D17456" s="71"/>
      <c r="E17456" s="71"/>
      <c r="F17456" s="71"/>
      <c r="G17456" s="71"/>
      <c r="H17456" s="71"/>
      <c r="I17456" s="71"/>
      <c r="J17456" s="71"/>
      <c r="K17456" s="71"/>
      <c r="L17456" s="176"/>
      <c r="N17456" s="71"/>
      <c r="Z17456" s="92"/>
      <c r="AD17456" s="87"/>
    </row>
    <row r="17457" spans="3:30">
      <c r="C17457" s="88"/>
      <c r="D17457" s="71"/>
      <c r="E17457" s="71"/>
      <c r="F17457" s="71"/>
      <c r="G17457" s="71"/>
      <c r="H17457" s="71"/>
      <c r="I17457" s="71"/>
      <c r="J17457" s="71"/>
      <c r="K17457" s="71"/>
      <c r="L17457" s="176"/>
      <c r="N17457" s="71"/>
      <c r="Z17457" s="92"/>
      <c r="AD17457" s="87"/>
    </row>
    <row r="17458" spans="3:30">
      <c r="C17458" s="88"/>
      <c r="D17458" s="71"/>
      <c r="E17458" s="71"/>
      <c r="F17458" s="71"/>
      <c r="G17458" s="71"/>
      <c r="H17458" s="71"/>
      <c r="I17458" s="71"/>
      <c r="J17458" s="71"/>
      <c r="K17458" s="71"/>
      <c r="L17458" s="176"/>
      <c r="N17458" s="71"/>
      <c r="Z17458" s="92"/>
      <c r="AD17458" s="87"/>
    </row>
    <row r="17459" spans="3:30">
      <c r="C17459" s="88"/>
      <c r="D17459" s="71"/>
      <c r="E17459" s="71"/>
      <c r="F17459" s="71"/>
      <c r="G17459" s="71"/>
      <c r="H17459" s="71"/>
      <c r="I17459" s="71"/>
      <c r="J17459" s="71"/>
      <c r="K17459" s="71"/>
      <c r="L17459" s="176"/>
      <c r="N17459" s="71"/>
      <c r="Z17459" s="92"/>
      <c r="AD17459" s="87"/>
    </row>
    <row r="17460" spans="3:30">
      <c r="C17460" s="88"/>
      <c r="D17460" s="71"/>
      <c r="E17460" s="71"/>
      <c r="F17460" s="71"/>
      <c r="G17460" s="71"/>
      <c r="H17460" s="71"/>
      <c r="I17460" s="71"/>
      <c r="J17460" s="71"/>
      <c r="K17460" s="71"/>
      <c r="L17460" s="176"/>
      <c r="N17460" s="71"/>
      <c r="Z17460" s="92"/>
      <c r="AD17460" s="87"/>
    </row>
    <row r="17461" spans="3:30">
      <c r="C17461" s="88"/>
      <c r="D17461" s="71"/>
      <c r="E17461" s="71"/>
      <c r="F17461" s="71"/>
      <c r="G17461" s="71"/>
      <c r="H17461" s="71"/>
      <c r="I17461" s="71"/>
      <c r="J17461" s="71"/>
      <c r="K17461" s="71"/>
      <c r="L17461" s="176"/>
      <c r="N17461" s="71"/>
      <c r="Z17461" s="92"/>
      <c r="AD17461" s="87"/>
    </row>
    <row r="17462" spans="3:30">
      <c r="C17462" s="88"/>
      <c r="D17462" s="71"/>
      <c r="E17462" s="71"/>
      <c r="F17462" s="71"/>
      <c r="G17462" s="71"/>
      <c r="H17462" s="71"/>
      <c r="I17462" s="71"/>
      <c r="J17462" s="71"/>
      <c r="K17462" s="71"/>
      <c r="L17462" s="176"/>
      <c r="N17462" s="71"/>
      <c r="Z17462" s="92"/>
      <c r="AD17462" s="87"/>
    </row>
    <row r="17463" spans="3:30">
      <c r="C17463" s="88"/>
      <c r="D17463" s="71"/>
      <c r="E17463" s="71"/>
      <c r="F17463" s="71"/>
      <c r="G17463" s="71"/>
      <c r="H17463" s="71"/>
      <c r="I17463" s="71"/>
      <c r="J17463" s="71"/>
      <c r="K17463" s="71"/>
      <c r="L17463" s="176"/>
      <c r="N17463" s="71"/>
      <c r="Z17463" s="92"/>
      <c r="AD17463" s="87"/>
    </row>
    <row r="17464" spans="3:30">
      <c r="C17464" s="88"/>
      <c r="D17464" s="71"/>
      <c r="E17464" s="71"/>
      <c r="F17464" s="71"/>
      <c r="G17464" s="71"/>
      <c r="H17464" s="71"/>
      <c r="I17464" s="71"/>
      <c r="J17464" s="71"/>
      <c r="K17464" s="71"/>
      <c r="L17464" s="176"/>
      <c r="N17464" s="71"/>
      <c r="Z17464" s="92"/>
      <c r="AD17464" s="87"/>
    </row>
    <row r="17465" spans="3:30">
      <c r="C17465" s="88"/>
      <c r="D17465" s="71"/>
      <c r="E17465" s="71"/>
      <c r="F17465" s="71"/>
      <c r="G17465" s="71"/>
      <c r="H17465" s="71"/>
      <c r="I17465" s="71"/>
      <c r="J17465" s="71"/>
      <c r="K17465" s="71"/>
      <c r="L17465" s="176"/>
      <c r="N17465" s="71"/>
      <c r="Z17465" s="92"/>
      <c r="AD17465" s="87"/>
    </row>
    <row r="17466" spans="3:30">
      <c r="C17466" s="88"/>
      <c r="D17466" s="71"/>
      <c r="E17466" s="71"/>
      <c r="F17466" s="71"/>
      <c r="G17466" s="71"/>
      <c r="H17466" s="71"/>
      <c r="I17466" s="71"/>
      <c r="J17466" s="71"/>
      <c r="K17466" s="71"/>
      <c r="L17466" s="176"/>
      <c r="N17466" s="71"/>
      <c r="Z17466" s="92"/>
      <c r="AD17466" s="87"/>
    </row>
    <row r="17467" spans="3:30">
      <c r="C17467" s="88"/>
      <c r="D17467" s="71"/>
      <c r="E17467" s="71"/>
      <c r="F17467" s="71"/>
      <c r="G17467" s="71"/>
      <c r="H17467" s="71"/>
      <c r="I17467" s="71"/>
      <c r="J17467" s="71"/>
      <c r="K17467" s="71"/>
      <c r="L17467" s="176"/>
      <c r="N17467" s="71"/>
      <c r="Z17467" s="92"/>
      <c r="AD17467" s="87"/>
    </row>
    <row r="17468" spans="3:30">
      <c r="C17468" s="88"/>
      <c r="D17468" s="71"/>
      <c r="E17468" s="71"/>
      <c r="F17468" s="71"/>
      <c r="G17468" s="71"/>
      <c r="H17468" s="71"/>
      <c r="I17468" s="71"/>
      <c r="J17468" s="71"/>
      <c r="K17468" s="71"/>
      <c r="L17468" s="176"/>
      <c r="N17468" s="71"/>
      <c r="Z17468" s="92"/>
      <c r="AD17468" s="87"/>
    </row>
    <row r="17469" spans="3:30">
      <c r="C17469" s="88"/>
      <c r="D17469" s="71"/>
      <c r="E17469" s="71"/>
      <c r="F17469" s="71"/>
      <c r="G17469" s="71"/>
      <c r="H17469" s="71"/>
      <c r="I17469" s="71"/>
      <c r="J17469" s="71"/>
      <c r="K17469" s="71"/>
      <c r="L17469" s="176"/>
      <c r="N17469" s="71"/>
      <c r="Z17469" s="92"/>
      <c r="AD17469" s="87"/>
    </row>
    <row r="17470" spans="3:30">
      <c r="C17470" s="88"/>
      <c r="D17470" s="71"/>
      <c r="E17470" s="71"/>
      <c r="F17470" s="71"/>
      <c r="G17470" s="71"/>
      <c r="H17470" s="71"/>
      <c r="I17470" s="71"/>
      <c r="J17470" s="71"/>
      <c r="K17470" s="71"/>
      <c r="L17470" s="176"/>
      <c r="N17470" s="71"/>
      <c r="Z17470" s="92"/>
      <c r="AD17470" s="87"/>
    </row>
    <row r="17471" spans="3:30">
      <c r="C17471" s="88"/>
      <c r="D17471" s="71"/>
      <c r="E17471" s="71"/>
      <c r="F17471" s="71"/>
      <c r="G17471" s="71"/>
      <c r="H17471" s="71"/>
      <c r="I17471" s="71"/>
      <c r="J17471" s="71"/>
      <c r="K17471" s="71"/>
      <c r="L17471" s="176"/>
      <c r="N17471" s="71"/>
      <c r="Z17471" s="92"/>
      <c r="AD17471" s="87"/>
    </row>
    <row r="17472" spans="3:30">
      <c r="C17472" s="88"/>
      <c r="D17472" s="71"/>
      <c r="E17472" s="71"/>
      <c r="F17472" s="71"/>
      <c r="G17472" s="71"/>
      <c r="H17472" s="71"/>
      <c r="I17472" s="71"/>
      <c r="J17472" s="71"/>
      <c r="K17472" s="71"/>
      <c r="L17472" s="176"/>
      <c r="N17472" s="71"/>
      <c r="Z17472" s="92"/>
      <c r="AD17472" s="87"/>
    </row>
    <row r="17473" spans="3:30">
      <c r="C17473" s="88"/>
      <c r="D17473" s="71"/>
      <c r="E17473" s="71"/>
      <c r="F17473" s="71"/>
      <c r="G17473" s="71"/>
      <c r="H17473" s="71"/>
      <c r="I17473" s="71"/>
      <c r="J17473" s="71"/>
      <c r="K17473" s="71"/>
      <c r="L17473" s="176"/>
      <c r="N17473" s="71"/>
      <c r="Z17473" s="92"/>
      <c r="AD17473" s="87"/>
    </row>
    <row r="17474" spans="3:30">
      <c r="C17474" s="88"/>
      <c r="D17474" s="71"/>
      <c r="E17474" s="71"/>
      <c r="F17474" s="71"/>
      <c r="G17474" s="71"/>
      <c r="H17474" s="71"/>
      <c r="I17474" s="71"/>
      <c r="J17474" s="71"/>
      <c r="K17474" s="71"/>
      <c r="L17474" s="176"/>
      <c r="N17474" s="71"/>
      <c r="Z17474" s="92"/>
      <c r="AD17474" s="87"/>
    </row>
    <row r="17475" spans="3:30">
      <c r="C17475" s="88"/>
      <c r="D17475" s="71"/>
      <c r="E17475" s="71"/>
      <c r="F17475" s="71"/>
      <c r="G17475" s="71"/>
      <c r="H17475" s="71"/>
      <c r="I17475" s="88"/>
      <c r="J17475" s="71"/>
      <c r="K17475" s="71"/>
      <c r="L17475" s="176"/>
      <c r="N17475" s="71"/>
      <c r="Z17475" s="92"/>
      <c r="AD17475" s="87"/>
    </row>
    <row r="17476" spans="3:30">
      <c r="C17476" s="88"/>
      <c r="D17476" s="71"/>
      <c r="E17476" s="71"/>
      <c r="F17476" s="71"/>
      <c r="G17476" s="71"/>
      <c r="H17476" s="71"/>
      <c r="I17476" s="88"/>
      <c r="J17476" s="71"/>
      <c r="K17476" s="71"/>
      <c r="L17476" s="176"/>
      <c r="N17476" s="71"/>
      <c r="Z17476" s="92"/>
      <c r="AD17476" s="87"/>
    </row>
    <row r="17477" spans="3:30">
      <c r="C17477" s="88"/>
      <c r="D17477" s="71"/>
      <c r="E17477" s="71"/>
      <c r="F17477" s="71"/>
      <c r="G17477" s="71"/>
      <c r="H17477" s="71"/>
      <c r="I17477" s="88"/>
      <c r="J17477" s="71"/>
      <c r="K17477" s="71"/>
      <c r="L17477" s="176"/>
      <c r="N17477" s="71"/>
      <c r="Z17477" s="92"/>
      <c r="AD17477" s="87"/>
    </row>
    <row r="17478" spans="3:30">
      <c r="C17478" s="88"/>
      <c r="D17478" s="71"/>
      <c r="E17478" s="71"/>
      <c r="F17478" s="71"/>
      <c r="G17478" s="71"/>
      <c r="H17478" s="71"/>
      <c r="I17478" s="88"/>
      <c r="J17478" s="71"/>
      <c r="K17478" s="71"/>
      <c r="L17478" s="176"/>
      <c r="N17478" s="71"/>
      <c r="Z17478" s="92"/>
      <c r="AD17478" s="87"/>
    </row>
    <row r="17479" spans="3:30">
      <c r="C17479" s="88"/>
      <c r="D17479" s="71"/>
      <c r="E17479" s="71"/>
      <c r="F17479" s="71"/>
      <c r="G17479" s="71"/>
      <c r="H17479" s="71"/>
      <c r="I17479" s="88"/>
      <c r="J17479" s="71"/>
      <c r="K17479" s="71"/>
      <c r="L17479" s="176"/>
      <c r="N17479" s="71"/>
      <c r="Z17479" s="92"/>
      <c r="AD17479" s="87"/>
    </row>
    <row r="17480" spans="3:30">
      <c r="C17480" s="88"/>
      <c r="D17480" s="71"/>
      <c r="E17480" s="71"/>
      <c r="F17480" s="71"/>
      <c r="G17480" s="71"/>
      <c r="H17480" s="71"/>
      <c r="I17480" s="88"/>
      <c r="J17480" s="71"/>
      <c r="K17480" s="71"/>
      <c r="L17480" s="176"/>
      <c r="N17480" s="71"/>
      <c r="Z17480" s="92"/>
      <c r="AD17480" s="87"/>
    </row>
    <row r="17481" spans="3:30">
      <c r="C17481" s="88"/>
      <c r="D17481" s="71"/>
      <c r="E17481" s="71"/>
      <c r="F17481" s="71"/>
      <c r="G17481" s="71"/>
      <c r="H17481" s="71"/>
      <c r="I17481" s="88"/>
      <c r="J17481" s="71"/>
      <c r="K17481" s="71"/>
      <c r="L17481" s="176"/>
      <c r="N17481" s="71"/>
      <c r="Z17481" s="92"/>
      <c r="AD17481" s="87"/>
    </row>
    <row r="17482" spans="3:30">
      <c r="C17482" s="88"/>
      <c r="D17482" s="71"/>
      <c r="E17482" s="71"/>
      <c r="F17482" s="71"/>
      <c r="G17482" s="71"/>
      <c r="H17482" s="71"/>
      <c r="I17482" s="88"/>
      <c r="J17482" s="71"/>
      <c r="K17482" s="71"/>
      <c r="L17482" s="176"/>
      <c r="N17482" s="71"/>
      <c r="Z17482" s="92"/>
      <c r="AD17482" s="87"/>
    </row>
    <row r="17483" spans="3:30">
      <c r="C17483" s="88"/>
      <c r="D17483" s="71"/>
      <c r="E17483" s="71"/>
      <c r="F17483" s="71"/>
      <c r="G17483" s="71"/>
      <c r="H17483" s="71"/>
      <c r="I17483" s="88"/>
      <c r="J17483" s="71"/>
      <c r="K17483" s="71"/>
      <c r="L17483" s="176"/>
      <c r="N17483" s="71"/>
      <c r="Z17483" s="92"/>
      <c r="AD17483" s="87"/>
    </row>
    <row r="17484" spans="3:30">
      <c r="C17484" s="88"/>
      <c r="D17484" s="71"/>
      <c r="E17484" s="71"/>
      <c r="F17484" s="71"/>
      <c r="G17484" s="71"/>
      <c r="H17484" s="71"/>
      <c r="I17484" s="88"/>
      <c r="J17484" s="71"/>
      <c r="K17484" s="71"/>
      <c r="L17484" s="176"/>
      <c r="N17484" s="71"/>
      <c r="Z17484" s="92"/>
      <c r="AD17484" s="87"/>
    </row>
    <row r="17485" spans="3:30">
      <c r="C17485" s="88"/>
      <c r="D17485" s="71"/>
      <c r="E17485" s="71"/>
      <c r="F17485" s="71"/>
      <c r="G17485" s="71"/>
      <c r="H17485" s="71"/>
      <c r="I17485" s="88"/>
      <c r="J17485" s="71"/>
      <c r="K17485" s="71"/>
      <c r="L17485" s="176"/>
      <c r="N17485" s="71"/>
      <c r="Z17485" s="92"/>
      <c r="AD17485" s="87"/>
    </row>
    <row r="17486" spans="3:30">
      <c r="C17486" s="88"/>
      <c r="D17486" s="71"/>
      <c r="E17486" s="71"/>
      <c r="F17486" s="71"/>
      <c r="G17486" s="71"/>
      <c r="H17486" s="71"/>
      <c r="I17486" s="88"/>
      <c r="J17486" s="71"/>
      <c r="K17486" s="71"/>
      <c r="L17486" s="176"/>
      <c r="N17486" s="71"/>
      <c r="Z17486" s="92"/>
      <c r="AD17486" s="87"/>
    </row>
    <row r="17487" spans="3:30">
      <c r="C17487" s="88"/>
      <c r="D17487" s="71"/>
      <c r="E17487" s="71"/>
      <c r="F17487" s="71"/>
      <c r="G17487" s="71"/>
      <c r="H17487" s="71"/>
      <c r="I17487" s="88"/>
      <c r="J17487" s="71"/>
      <c r="K17487" s="71"/>
      <c r="L17487" s="176"/>
      <c r="N17487" s="71"/>
      <c r="Z17487" s="92"/>
      <c r="AD17487" s="87"/>
    </row>
    <row r="17488" spans="3:30">
      <c r="C17488" s="88"/>
      <c r="D17488" s="71"/>
      <c r="E17488" s="71"/>
      <c r="F17488" s="71"/>
      <c r="G17488" s="71"/>
      <c r="H17488" s="71"/>
      <c r="I17488" s="88"/>
      <c r="J17488" s="71"/>
      <c r="K17488" s="71"/>
      <c r="L17488" s="176"/>
      <c r="N17488" s="71"/>
      <c r="Z17488" s="92"/>
      <c r="AD17488" s="87"/>
    </row>
    <row r="17489" spans="3:30">
      <c r="C17489" s="88"/>
      <c r="D17489" s="71"/>
      <c r="E17489" s="71"/>
      <c r="F17489" s="71"/>
      <c r="G17489" s="71"/>
      <c r="H17489" s="71"/>
      <c r="I17489" s="88"/>
      <c r="J17489" s="71"/>
      <c r="K17489" s="71"/>
      <c r="L17489" s="176"/>
      <c r="N17489" s="71"/>
      <c r="Z17489" s="92"/>
      <c r="AD17489" s="87"/>
    </row>
    <row r="17490" spans="3:30">
      <c r="C17490" s="88"/>
      <c r="D17490" s="71"/>
      <c r="E17490" s="71"/>
      <c r="F17490" s="71"/>
      <c r="G17490" s="71"/>
      <c r="H17490" s="71"/>
      <c r="I17490" s="88"/>
      <c r="J17490" s="71"/>
      <c r="K17490" s="71"/>
      <c r="L17490" s="176"/>
      <c r="N17490" s="71"/>
      <c r="Z17490" s="92"/>
      <c r="AD17490" s="87"/>
    </row>
    <row r="17491" spans="3:30">
      <c r="C17491" s="88"/>
      <c r="D17491" s="71"/>
      <c r="E17491" s="71"/>
      <c r="F17491" s="71"/>
      <c r="G17491" s="71"/>
      <c r="H17491" s="71"/>
      <c r="I17491" s="88"/>
      <c r="J17491" s="71"/>
      <c r="K17491" s="71"/>
      <c r="L17491" s="176"/>
      <c r="N17491" s="71"/>
      <c r="Z17491" s="92"/>
      <c r="AD17491" s="87"/>
    </row>
    <row r="17492" spans="3:30">
      <c r="C17492" s="88"/>
      <c r="D17492" s="71"/>
      <c r="E17492" s="71"/>
      <c r="F17492" s="71"/>
      <c r="G17492" s="71"/>
      <c r="H17492" s="71"/>
      <c r="I17492" s="88"/>
      <c r="J17492" s="71"/>
      <c r="K17492" s="71"/>
      <c r="L17492" s="176"/>
      <c r="N17492" s="71"/>
      <c r="Z17492" s="92"/>
      <c r="AD17492" s="87"/>
    </row>
    <row r="17493" spans="3:30">
      <c r="C17493" s="88"/>
      <c r="D17493" s="71"/>
      <c r="E17493" s="71"/>
      <c r="F17493" s="71"/>
      <c r="G17493" s="71"/>
      <c r="H17493" s="71"/>
      <c r="I17493" s="88"/>
      <c r="J17493" s="71"/>
      <c r="K17493" s="71"/>
      <c r="L17493" s="176"/>
      <c r="N17493" s="71"/>
      <c r="Z17493" s="92"/>
      <c r="AD17493" s="87"/>
    </row>
    <row r="17494" spans="3:30">
      <c r="C17494" s="88"/>
      <c r="D17494" s="71"/>
      <c r="E17494" s="71"/>
      <c r="F17494" s="71"/>
      <c r="G17494" s="71"/>
      <c r="H17494" s="71"/>
      <c r="I17494" s="88"/>
      <c r="J17494" s="71"/>
      <c r="K17494" s="71"/>
      <c r="L17494" s="176"/>
      <c r="N17494" s="71"/>
      <c r="Z17494" s="92"/>
      <c r="AD17494" s="87"/>
    </row>
    <row r="17495" spans="3:30">
      <c r="C17495" s="88"/>
      <c r="D17495" s="71"/>
      <c r="E17495" s="71"/>
      <c r="F17495" s="71"/>
      <c r="G17495" s="71"/>
      <c r="H17495" s="71"/>
      <c r="I17495" s="88"/>
      <c r="J17495" s="71"/>
      <c r="K17495" s="71"/>
      <c r="L17495" s="176"/>
      <c r="N17495" s="71"/>
      <c r="Z17495" s="92"/>
      <c r="AD17495" s="87"/>
    </row>
    <row r="17496" spans="3:30">
      <c r="C17496" s="88"/>
      <c r="D17496" s="71"/>
      <c r="E17496" s="71"/>
      <c r="F17496" s="71"/>
      <c r="G17496" s="71"/>
      <c r="H17496" s="71"/>
      <c r="I17496" s="88"/>
      <c r="J17496" s="71"/>
      <c r="K17496" s="71"/>
      <c r="L17496" s="176"/>
      <c r="N17496" s="71"/>
      <c r="Z17496" s="92"/>
      <c r="AD17496" s="87"/>
    </row>
    <row r="17497" spans="3:30">
      <c r="C17497" s="88"/>
      <c r="D17497" s="71"/>
      <c r="E17497" s="71"/>
      <c r="F17497" s="71"/>
      <c r="G17497" s="71"/>
      <c r="H17497" s="71"/>
      <c r="I17497" s="88"/>
      <c r="J17497" s="71"/>
      <c r="K17497" s="71"/>
      <c r="L17497" s="176"/>
      <c r="N17497" s="71"/>
      <c r="Z17497" s="92"/>
      <c r="AD17497" s="87"/>
    </row>
    <row r="17498" spans="3:30">
      <c r="C17498" s="88"/>
      <c r="D17498" s="71"/>
      <c r="E17498" s="71"/>
      <c r="F17498" s="71"/>
      <c r="G17498" s="71"/>
      <c r="H17498" s="71"/>
      <c r="I17498" s="88"/>
      <c r="J17498" s="71"/>
      <c r="K17498" s="71"/>
      <c r="L17498" s="176"/>
      <c r="N17498" s="71"/>
      <c r="Z17498" s="92"/>
      <c r="AD17498" s="87"/>
    </row>
    <row r="17499" spans="3:30">
      <c r="C17499" s="88"/>
      <c r="D17499" s="71"/>
      <c r="E17499" s="71"/>
      <c r="F17499" s="71"/>
      <c r="G17499" s="71"/>
      <c r="H17499" s="71"/>
      <c r="I17499" s="88"/>
      <c r="J17499" s="71"/>
      <c r="K17499" s="71"/>
      <c r="L17499" s="176"/>
      <c r="N17499" s="71"/>
      <c r="Z17499" s="92"/>
      <c r="AD17499" s="87"/>
    </row>
    <row r="17500" spans="3:30">
      <c r="C17500" s="88"/>
      <c r="D17500" s="71"/>
      <c r="E17500" s="71"/>
      <c r="F17500" s="71"/>
      <c r="G17500" s="71"/>
      <c r="H17500" s="71"/>
      <c r="I17500" s="88"/>
      <c r="J17500" s="71"/>
      <c r="K17500" s="71"/>
      <c r="L17500" s="176"/>
      <c r="N17500" s="71"/>
      <c r="Z17500" s="92"/>
      <c r="AD17500" s="87"/>
    </row>
    <row r="17501" spans="3:30">
      <c r="C17501" s="88"/>
      <c r="D17501" s="71"/>
      <c r="E17501" s="71"/>
      <c r="F17501" s="71"/>
      <c r="G17501" s="71"/>
      <c r="H17501" s="71"/>
      <c r="I17501" s="88"/>
      <c r="J17501" s="71"/>
      <c r="K17501" s="71"/>
      <c r="L17501" s="176"/>
      <c r="N17501" s="71"/>
      <c r="Z17501" s="92"/>
      <c r="AD17501" s="87"/>
    </row>
    <row r="17502" spans="3:30">
      <c r="C17502" s="88"/>
      <c r="D17502" s="71"/>
      <c r="E17502" s="71"/>
      <c r="F17502" s="71"/>
      <c r="G17502" s="71"/>
      <c r="H17502" s="71"/>
      <c r="I17502" s="88"/>
      <c r="J17502" s="71"/>
      <c r="K17502" s="71"/>
      <c r="L17502" s="176"/>
      <c r="N17502" s="71"/>
      <c r="Z17502" s="92"/>
      <c r="AD17502" s="87"/>
    </row>
    <row r="17503" spans="3:30">
      <c r="C17503" s="88"/>
      <c r="D17503" s="71"/>
      <c r="E17503" s="71"/>
      <c r="F17503" s="71"/>
      <c r="G17503" s="71"/>
      <c r="H17503" s="71"/>
      <c r="I17503" s="88"/>
      <c r="J17503" s="71"/>
      <c r="K17503" s="71"/>
      <c r="L17503" s="176"/>
      <c r="N17503" s="71"/>
      <c r="Z17503" s="92"/>
      <c r="AD17503" s="87"/>
    </row>
    <row r="17504" spans="3:30">
      <c r="C17504" s="88"/>
      <c r="D17504" s="71"/>
      <c r="E17504" s="71"/>
      <c r="F17504" s="71"/>
      <c r="G17504" s="71"/>
      <c r="H17504" s="71"/>
      <c r="I17504" s="88"/>
      <c r="J17504" s="71"/>
      <c r="K17504" s="71"/>
      <c r="L17504" s="176"/>
      <c r="N17504" s="71"/>
      <c r="Z17504" s="92"/>
      <c r="AD17504" s="87"/>
    </row>
    <row r="17505" spans="3:30">
      <c r="C17505" s="88"/>
      <c r="D17505" s="71"/>
      <c r="E17505" s="71"/>
      <c r="F17505" s="71"/>
      <c r="G17505" s="71"/>
      <c r="H17505" s="71"/>
      <c r="I17505" s="88"/>
      <c r="J17505" s="71"/>
      <c r="K17505" s="71"/>
      <c r="L17505" s="176"/>
      <c r="N17505" s="71"/>
      <c r="Z17505" s="92"/>
      <c r="AD17505" s="87"/>
    </row>
    <row r="17506" spans="3:30">
      <c r="C17506" s="88"/>
      <c r="D17506" s="71"/>
      <c r="E17506" s="71"/>
      <c r="F17506" s="71"/>
      <c r="G17506" s="71"/>
      <c r="H17506" s="71"/>
      <c r="I17506" s="88"/>
      <c r="J17506" s="71"/>
      <c r="K17506" s="71"/>
      <c r="L17506" s="176"/>
      <c r="N17506" s="71"/>
      <c r="Z17506" s="92"/>
      <c r="AD17506" s="87"/>
    </row>
    <row r="17507" spans="3:30">
      <c r="C17507" s="88"/>
      <c r="D17507" s="71"/>
      <c r="E17507" s="71"/>
      <c r="F17507" s="71"/>
      <c r="G17507" s="71"/>
      <c r="H17507" s="71"/>
      <c r="I17507" s="88"/>
      <c r="J17507" s="71"/>
      <c r="K17507" s="71"/>
      <c r="L17507" s="176"/>
      <c r="N17507" s="71"/>
      <c r="Z17507" s="92"/>
      <c r="AD17507" s="87"/>
    </row>
    <row r="17508" spans="3:30">
      <c r="C17508" s="88"/>
      <c r="D17508" s="71"/>
      <c r="E17508" s="71"/>
      <c r="F17508" s="71"/>
      <c r="G17508" s="71"/>
      <c r="H17508" s="71"/>
      <c r="I17508" s="88"/>
      <c r="J17508" s="71"/>
      <c r="K17508" s="71"/>
      <c r="L17508" s="176"/>
      <c r="N17508" s="71"/>
      <c r="Z17508" s="92"/>
      <c r="AD17508" s="87"/>
    </row>
    <row r="17509" spans="3:30">
      <c r="C17509" s="88"/>
      <c r="D17509" s="71"/>
      <c r="E17509" s="71"/>
      <c r="F17509" s="71"/>
      <c r="G17509" s="71"/>
      <c r="H17509" s="71"/>
      <c r="I17509" s="88"/>
      <c r="J17509" s="71"/>
      <c r="K17509" s="71"/>
      <c r="L17509" s="176"/>
      <c r="N17509" s="71"/>
      <c r="Z17509" s="92"/>
      <c r="AD17509" s="87"/>
    </row>
    <row r="17510" spans="3:30">
      <c r="C17510" s="88"/>
      <c r="D17510" s="71"/>
      <c r="E17510" s="71"/>
      <c r="F17510" s="71"/>
      <c r="G17510" s="71"/>
      <c r="H17510" s="71"/>
      <c r="I17510" s="88"/>
      <c r="J17510" s="71"/>
      <c r="K17510" s="71"/>
      <c r="L17510" s="176"/>
      <c r="N17510" s="71"/>
      <c r="Z17510" s="92"/>
      <c r="AD17510" s="87"/>
    </row>
    <row r="17511" spans="3:30">
      <c r="C17511" s="88"/>
      <c r="D17511" s="71"/>
      <c r="E17511" s="71"/>
      <c r="F17511" s="71"/>
      <c r="G17511" s="71"/>
      <c r="H17511" s="71"/>
      <c r="I17511" s="88"/>
      <c r="J17511" s="71"/>
      <c r="K17511" s="71"/>
      <c r="L17511" s="176"/>
      <c r="N17511" s="71"/>
      <c r="Z17511" s="92"/>
      <c r="AD17511" s="87"/>
    </row>
    <row r="17512" spans="3:30">
      <c r="C17512" s="88"/>
      <c r="D17512" s="71"/>
      <c r="E17512" s="71"/>
      <c r="F17512" s="71"/>
      <c r="G17512" s="71"/>
      <c r="H17512" s="71"/>
      <c r="I17512" s="88"/>
      <c r="J17512" s="71"/>
      <c r="K17512" s="71"/>
      <c r="L17512" s="176"/>
      <c r="N17512" s="71"/>
      <c r="Z17512" s="92"/>
      <c r="AD17512" s="87"/>
    </row>
    <row r="17513" spans="3:30">
      <c r="C17513" s="88"/>
      <c r="D17513" s="71"/>
      <c r="E17513" s="71"/>
      <c r="F17513" s="71"/>
      <c r="G17513" s="71"/>
      <c r="H17513" s="71"/>
      <c r="I17513" s="88"/>
      <c r="J17513" s="71"/>
      <c r="K17513" s="71"/>
      <c r="L17513" s="176"/>
      <c r="N17513" s="71"/>
      <c r="Z17513" s="92"/>
      <c r="AD17513" s="87"/>
    </row>
    <row r="17514" spans="3:30">
      <c r="C17514" s="88"/>
      <c r="D17514" s="71"/>
      <c r="E17514" s="71"/>
      <c r="F17514" s="71"/>
      <c r="G17514" s="71"/>
      <c r="H17514" s="71"/>
      <c r="I17514" s="88"/>
      <c r="J17514" s="71"/>
      <c r="K17514" s="71"/>
      <c r="L17514" s="176"/>
      <c r="N17514" s="71"/>
      <c r="Z17514" s="92"/>
      <c r="AD17514" s="87"/>
    </row>
    <row r="17515" spans="3:30">
      <c r="C17515" s="88"/>
      <c r="D17515" s="71"/>
      <c r="E17515" s="71"/>
      <c r="F17515" s="71"/>
      <c r="G17515" s="71"/>
      <c r="H17515" s="71"/>
      <c r="I17515" s="88"/>
      <c r="J17515" s="71"/>
      <c r="K17515" s="71"/>
      <c r="L17515" s="176"/>
      <c r="N17515" s="71"/>
      <c r="Z17515" s="92"/>
      <c r="AD17515" s="87"/>
    </row>
    <row r="17516" spans="3:30">
      <c r="C17516" s="88"/>
      <c r="D17516" s="71"/>
      <c r="E17516" s="71"/>
      <c r="F17516" s="71"/>
      <c r="G17516" s="71"/>
      <c r="H17516" s="71"/>
      <c r="I17516" s="88"/>
      <c r="J17516" s="71"/>
      <c r="K17516" s="71"/>
      <c r="L17516" s="176"/>
      <c r="N17516" s="71"/>
      <c r="Z17516" s="92"/>
      <c r="AD17516" s="87"/>
    </row>
    <row r="17517" spans="3:30">
      <c r="C17517" s="88"/>
      <c r="D17517" s="71"/>
      <c r="E17517" s="71"/>
      <c r="F17517" s="71"/>
      <c r="G17517" s="71"/>
      <c r="H17517" s="71"/>
      <c r="I17517" s="71"/>
      <c r="J17517" s="71"/>
      <c r="K17517" s="71"/>
      <c r="L17517" s="176"/>
      <c r="N17517" s="71"/>
      <c r="Z17517" s="92"/>
      <c r="AD17517" s="87"/>
    </row>
    <row r="17518" spans="3:30">
      <c r="C17518" s="88"/>
      <c r="D17518" s="71"/>
      <c r="E17518" s="71"/>
      <c r="F17518" s="71"/>
      <c r="G17518" s="71"/>
      <c r="H17518" s="71"/>
      <c r="I17518" s="71"/>
      <c r="J17518" s="71"/>
      <c r="K17518" s="71"/>
      <c r="L17518" s="176"/>
      <c r="N17518" s="71"/>
      <c r="Z17518" s="92"/>
      <c r="AD17518" s="87"/>
    </row>
    <row r="17519" spans="3:30">
      <c r="C17519" s="88"/>
      <c r="D17519" s="71"/>
      <c r="E17519" s="71"/>
      <c r="F17519" s="71"/>
      <c r="G17519" s="71"/>
      <c r="H17519" s="71"/>
      <c r="I17519" s="71"/>
      <c r="J17519" s="71"/>
      <c r="K17519" s="71"/>
      <c r="L17519" s="176"/>
      <c r="N17519" s="71"/>
      <c r="Z17519" s="92"/>
      <c r="AD17519" s="87"/>
    </row>
    <row r="17520" spans="3:30">
      <c r="C17520" s="88"/>
      <c r="D17520" s="71"/>
      <c r="E17520" s="71"/>
      <c r="F17520" s="71"/>
      <c r="G17520" s="71"/>
      <c r="H17520" s="71"/>
      <c r="I17520" s="71"/>
      <c r="J17520" s="71"/>
      <c r="K17520" s="71"/>
      <c r="L17520" s="176"/>
      <c r="N17520" s="71"/>
      <c r="Z17520" s="92"/>
      <c r="AD17520" s="87"/>
    </row>
    <row r="17521" spans="3:30">
      <c r="C17521" s="88"/>
      <c r="D17521" s="71"/>
      <c r="E17521" s="71"/>
      <c r="F17521" s="71"/>
      <c r="G17521" s="71"/>
      <c r="H17521" s="71"/>
      <c r="I17521" s="71"/>
      <c r="J17521" s="71"/>
      <c r="K17521" s="71"/>
      <c r="L17521" s="176"/>
      <c r="N17521" s="71"/>
      <c r="Z17521" s="92"/>
      <c r="AD17521" s="87"/>
    </row>
    <row r="17522" spans="3:30">
      <c r="C17522" s="88"/>
      <c r="D17522" s="71"/>
      <c r="E17522" s="71"/>
      <c r="F17522" s="71"/>
      <c r="G17522" s="71"/>
      <c r="H17522" s="71"/>
      <c r="I17522" s="71"/>
      <c r="J17522" s="71"/>
      <c r="K17522" s="71"/>
      <c r="L17522" s="176"/>
      <c r="N17522" s="71"/>
      <c r="Z17522" s="92"/>
      <c r="AD17522" s="87"/>
    </row>
    <row r="17523" spans="3:30">
      <c r="C17523" s="88"/>
      <c r="D17523" s="71"/>
      <c r="E17523" s="71"/>
      <c r="F17523" s="71"/>
      <c r="G17523" s="71"/>
      <c r="H17523" s="71"/>
      <c r="I17523" s="71"/>
      <c r="J17523" s="71"/>
      <c r="K17523" s="71"/>
      <c r="L17523" s="176"/>
      <c r="N17523" s="71"/>
      <c r="Z17523" s="92"/>
      <c r="AD17523" s="87"/>
    </row>
    <row r="17524" spans="3:30">
      <c r="C17524" s="88"/>
      <c r="D17524" s="71"/>
      <c r="E17524" s="71"/>
      <c r="F17524" s="71"/>
      <c r="G17524" s="71"/>
      <c r="H17524" s="71"/>
      <c r="I17524" s="71"/>
      <c r="J17524" s="71"/>
      <c r="K17524" s="71"/>
      <c r="L17524" s="176"/>
      <c r="N17524" s="71"/>
      <c r="Z17524" s="92"/>
      <c r="AD17524" s="87"/>
    </row>
    <row r="17525" spans="3:30">
      <c r="C17525" s="88"/>
      <c r="D17525" s="71"/>
      <c r="E17525" s="71"/>
      <c r="F17525" s="71"/>
      <c r="G17525" s="71"/>
      <c r="H17525" s="71"/>
      <c r="I17525" s="71"/>
      <c r="J17525" s="71"/>
      <c r="K17525" s="71"/>
      <c r="L17525" s="176"/>
      <c r="N17525" s="71"/>
      <c r="Z17525" s="92"/>
      <c r="AD17525" s="87"/>
    </row>
    <row r="17526" spans="3:30">
      <c r="C17526" s="88"/>
      <c r="D17526" s="71"/>
      <c r="E17526" s="71"/>
      <c r="F17526" s="71"/>
      <c r="G17526" s="71"/>
      <c r="H17526" s="71"/>
      <c r="I17526" s="71"/>
      <c r="J17526" s="71"/>
      <c r="K17526" s="71"/>
      <c r="L17526" s="176"/>
      <c r="N17526" s="71"/>
      <c r="Z17526" s="92"/>
      <c r="AD17526" s="87"/>
    </row>
    <row r="17527" spans="3:30">
      <c r="C17527" s="88"/>
      <c r="D17527" s="71"/>
      <c r="E17527" s="71"/>
      <c r="F17527" s="71"/>
      <c r="G17527" s="71"/>
      <c r="H17527" s="71"/>
      <c r="I17527" s="71"/>
      <c r="J17527" s="71"/>
      <c r="K17527" s="71"/>
      <c r="L17527" s="176"/>
      <c r="N17527" s="71"/>
      <c r="Z17527" s="92"/>
      <c r="AD17527" s="87"/>
    </row>
    <row r="17528" spans="3:30">
      <c r="C17528" s="88"/>
      <c r="D17528" s="71"/>
      <c r="E17528" s="71"/>
      <c r="F17528" s="71"/>
      <c r="G17528" s="71"/>
      <c r="H17528" s="71"/>
      <c r="I17528" s="71"/>
      <c r="J17528" s="71"/>
      <c r="K17528" s="71"/>
      <c r="L17528" s="176"/>
      <c r="N17528" s="71"/>
      <c r="Z17528" s="92"/>
      <c r="AD17528" s="87"/>
    </row>
    <row r="17529" spans="3:30">
      <c r="C17529" s="88"/>
      <c r="D17529" s="71"/>
      <c r="E17529" s="71"/>
      <c r="F17529" s="71"/>
      <c r="G17529" s="71"/>
      <c r="H17529" s="71"/>
      <c r="I17529" s="71"/>
      <c r="J17529" s="71"/>
      <c r="K17529" s="71"/>
      <c r="L17529" s="176"/>
      <c r="N17529" s="71"/>
      <c r="Z17529" s="92"/>
      <c r="AD17529" s="87"/>
    </row>
    <row r="17530" spans="3:30">
      <c r="C17530" s="88"/>
      <c r="D17530" s="71"/>
      <c r="E17530" s="71"/>
      <c r="F17530" s="71"/>
      <c r="G17530" s="71"/>
      <c r="H17530" s="71"/>
      <c r="I17530" s="71"/>
      <c r="J17530" s="71"/>
      <c r="K17530" s="71"/>
      <c r="L17530" s="176"/>
      <c r="N17530" s="71"/>
      <c r="Z17530" s="92"/>
      <c r="AD17530" s="87"/>
    </row>
    <row r="17531" spans="3:30">
      <c r="C17531" s="88"/>
      <c r="D17531" s="71"/>
      <c r="E17531" s="71"/>
      <c r="F17531" s="71"/>
      <c r="G17531" s="71"/>
      <c r="H17531" s="71"/>
      <c r="I17531" s="71"/>
      <c r="J17531" s="71"/>
      <c r="K17531" s="71"/>
      <c r="L17531" s="176"/>
      <c r="N17531" s="71"/>
      <c r="Z17531" s="92"/>
      <c r="AD17531" s="87"/>
    </row>
    <row r="17532" spans="3:30">
      <c r="C17532" s="88"/>
      <c r="D17532" s="71"/>
      <c r="E17532" s="71"/>
      <c r="F17532" s="71"/>
      <c r="G17532" s="71"/>
      <c r="H17532" s="71"/>
      <c r="I17532" s="71"/>
      <c r="J17532" s="71"/>
      <c r="K17532" s="71"/>
      <c r="L17532" s="176"/>
      <c r="N17532" s="71"/>
      <c r="Z17532" s="92"/>
      <c r="AD17532" s="87"/>
    </row>
    <row r="17533" spans="3:30">
      <c r="C17533" s="88"/>
      <c r="D17533" s="71"/>
      <c r="E17533" s="71"/>
      <c r="F17533" s="71"/>
      <c r="G17533" s="71"/>
      <c r="H17533" s="71"/>
      <c r="I17533" s="71"/>
      <c r="J17533" s="71"/>
      <c r="K17533" s="71"/>
      <c r="L17533" s="176"/>
      <c r="N17533" s="71"/>
      <c r="Z17533" s="92"/>
      <c r="AD17533" s="87"/>
    </row>
    <row r="17534" spans="3:30">
      <c r="C17534" s="88"/>
      <c r="D17534" s="71"/>
      <c r="E17534" s="71"/>
      <c r="F17534" s="71"/>
      <c r="G17534" s="71"/>
      <c r="H17534" s="71"/>
      <c r="I17534" s="71"/>
      <c r="J17534" s="71"/>
      <c r="K17534" s="71"/>
      <c r="L17534" s="176"/>
      <c r="N17534" s="71"/>
      <c r="Z17534" s="92"/>
      <c r="AD17534" s="87"/>
    </row>
    <row r="17535" spans="3:30">
      <c r="C17535" s="88"/>
      <c r="D17535" s="71"/>
      <c r="E17535" s="71"/>
      <c r="F17535" s="71"/>
      <c r="G17535" s="71"/>
      <c r="H17535" s="71"/>
      <c r="I17535" s="71"/>
      <c r="J17535" s="71"/>
      <c r="K17535" s="71"/>
      <c r="L17535" s="176"/>
      <c r="N17535" s="71"/>
      <c r="Z17535" s="92"/>
      <c r="AD17535" s="87"/>
    </row>
    <row r="17536" spans="3:30">
      <c r="C17536" s="88"/>
      <c r="D17536" s="71"/>
      <c r="E17536" s="71"/>
      <c r="F17536" s="71"/>
      <c r="G17536" s="71"/>
      <c r="H17536" s="71"/>
      <c r="I17536" s="71"/>
      <c r="J17536" s="71"/>
      <c r="K17536" s="71"/>
      <c r="L17536" s="176"/>
      <c r="N17536" s="71"/>
      <c r="Z17536" s="92"/>
      <c r="AD17536" s="87"/>
    </row>
    <row r="17537" spans="3:30">
      <c r="C17537" s="88"/>
      <c r="D17537" s="71"/>
      <c r="E17537" s="71"/>
      <c r="F17537" s="71"/>
      <c r="G17537" s="71"/>
      <c r="H17537" s="71"/>
      <c r="I17537" s="71"/>
      <c r="J17537" s="71"/>
      <c r="K17537" s="71"/>
      <c r="L17537" s="176"/>
      <c r="N17537" s="71"/>
      <c r="Z17537" s="92"/>
      <c r="AD17537" s="87"/>
    </row>
    <row r="17538" spans="3:30">
      <c r="C17538" s="88"/>
      <c r="D17538" s="71"/>
      <c r="E17538" s="71"/>
      <c r="F17538" s="71"/>
      <c r="G17538" s="71"/>
      <c r="H17538" s="71"/>
      <c r="I17538" s="71"/>
      <c r="J17538" s="71"/>
      <c r="K17538" s="71"/>
      <c r="L17538" s="176"/>
      <c r="N17538" s="71"/>
      <c r="Z17538" s="92"/>
      <c r="AD17538" s="87"/>
    </row>
    <row r="17539" spans="3:30">
      <c r="C17539" s="88"/>
      <c r="D17539" s="71"/>
      <c r="E17539" s="71"/>
      <c r="F17539" s="71"/>
      <c r="G17539" s="71"/>
      <c r="H17539" s="71"/>
      <c r="I17539" s="71"/>
      <c r="J17539" s="71"/>
      <c r="K17539" s="71"/>
      <c r="L17539" s="176"/>
      <c r="N17539" s="71"/>
      <c r="Z17539" s="92"/>
      <c r="AD17539" s="87"/>
    </row>
    <row r="17540" spans="3:30">
      <c r="C17540" s="88"/>
      <c r="D17540" s="71"/>
      <c r="E17540" s="71"/>
      <c r="F17540" s="71"/>
      <c r="G17540" s="71"/>
      <c r="H17540" s="71"/>
      <c r="I17540" s="71"/>
      <c r="J17540" s="71"/>
      <c r="K17540" s="71"/>
      <c r="L17540" s="176"/>
      <c r="N17540" s="71"/>
      <c r="Z17540" s="92"/>
      <c r="AD17540" s="87"/>
    </row>
    <row r="17541" spans="3:30">
      <c r="C17541" s="88"/>
      <c r="D17541" s="71"/>
      <c r="E17541" s="71"/>
      <c r="F17541" s="71"/>
      <c r="G17541" s="71"/>
      <c r="H17541" s="71"/>
      <c r="I17541" s="71"/>
      <c r="J17541" s="71"/>
      <c r="K17541" s="71"/>
      <c r="L17541" s="176"/>
      <c r="N17541" s="71"/>
      <c r="Z17541" s="92"/>
      <c r="AD17541" s="87"/>
    </row>
    <row r="17542" spans="3:30">
      <c r="C17542" s="88"/>
      <c r="D17542" s="71"/>
      <c r="E17542" s="71"/>
      <c r="F17542" s="71"/>
      <c r="G17542" s="71"/>
      <c r="H17542" s="71"/>
      <c r="I17542" s="71"/>
      <c r="J17542" s="71"/>
      <c r="K17542" s="71"/>
      <c r="L17542" s="176"/>
      <c r="N17542" s="71"/>
      <c r="Z17542" s="92"/>
      <c r="AD17542" s="87"/>
    </row>
    <row r="17543" spans="3:30">
      <c r="C17543" s="88"/>
      <c r="D17543" s="71"/>
      <c r="E17543" s="71"/>
      <c r="F17543" s="71"/>
      <c r="G17543" s="71"/>
      <c r="H17543" s="71"/>
      <c r="I17543" s="71"/>
      <c r="J17543" s="71"/>
      <c r="K17543" s="71"/>
      <c r="L17543" s="176"/>
      <c r="N17543" s="71"/>
      <c r="Z17543" s="92"/>
      <c r="AD17543" s="87"/>
    </row>
    <row r="17544" spans="3:30">
      <c r="C17544" s="88"/>
      <c r="D17544" s="71"/>
      <c r="E17544" s="71"/>
      <c r="F17544" s="71"/>
      <c r="G17544" s="71"/>
      <c r="H17544" s="71"/>
      <c r="I17544" s="71"/>
      <c r="J17544" s="71"/>
      <c r="K17544" s="71"/>
      <c r="L17544" s="176"/>
      <c r="N17544" s="71"/>
      <c r="Z17544" s="92"/>
      <c r="AD17544" s="87"/>
    </row>
    <row r="17545" spans="3:30">
      <c r="C17545" s="88"/>
      <c r="D17545" s="71"/>
      <c r="E17545" s="71"/>
      <c r="F17545" s="71"/>
      <c r="G17545" s="71"/>
      <c r="H17545" s="71"/>
      <c r="I17545" s="71"/>
      <c r="J17545" s="71"/>
      <c r="K17545" s="71"/>
      <c r="L17545" s="176"/>
      <c r="N17545" s="71"/>
      <c r="Z17545" s="92"/>
      <c r="AD17545" s="87"/>
    </row>
    <row r="17546" spans="3:30">
      <c r="C17546" s="88"/>
      <c r="D17546" s="71"/>
      <c r="E17546" s="71"/>
      <c r="F17546" s="71"/>
      <c r="G17546" s="71"/>
      <c r="H17546" s="71"/>
      <c r="I17546" s="71"/>
      <c r="J17546" s="71"/>
      <c r="K17546" s="71"/>
      <c r="L17546" s="176"/>
      <c r="N17546" s="71"/>
      <c r="Z17546" s="92"/>
      <c r="AD17546" s="87"/>
    </row>
    <row r="17547" spans="3:30">
      <c r="C17547" s="88"/>
      <c r="D17547" s="71"/>
      <c r="E17547" s="71"/>
      <c r="F17547" s="71"/>
      <c r="G17547" s="71"/>
      <c r="H17547" s="71"/>
      <c r="I17547" s="71"/>
      <c r="J17547" s="71"/>
      <c r="K17547" s="71"/>
      <c r="L17547" s="176"/>
      <c r="N17547" s="71"/>
      <c r="Z17547" s="92"/>
      <c r="AD17547" s="87"/>
    </row>
    <row r="17548" spans="3:30">
      <c r="C17548" s="88"/>
      <c r="D17548" s="71"/>
      <c r="E17548" s="71"/>
      <c r="F17548" s="71"/>
      <c r="G17548" s="71"/>
      <c r="H17548" s="71"/>
      <c r="I17548" s="71"/>
      <c r="J17548" s="71"/>
      <c r="K17548" s="71"/>
      <c r="L17548" s="176"/>
      <c r="N17548" s="71"/>
      <c r="Z17548" s="92"/>
      <c r="AD17548" s="87"/>
    </row>
    <row r="17549" spans="3:30">
      <c r="C17549" s="88"/>
      <c r="D17549" s="71"/>
      <c r="E17549" s="71"/>
      <c r="F17549" s="71"/>
      <c r="G17549" s="71"/>
      <c r="H17549" s="71"/>
      <c r="I17549" s="71"/>
      <c r="J17549" s="71"/>
      <c r="K17549" s="71"/>
      <c r="L17549" s="176"/>
      <c r="N17549" s="71"/>
      <c r="Z17549" s="92"/>
      <c r="AD17549" s="87"/>
    </row>
    <row r="17550" spans="3:30">
      <c r="C17550" s="88"/>
      <c r="D17550" s="71"/>
      <c r="E17550" s="71"/>
      <c r="F17550" s="71"/>
      <c r="G17550" s="71"/>
      <c r="H17550" s="71"/>
      <c r="I17550" s="71"/>
      <c r="J17550" s="71"/>
      <c r="K17550" s="71"/>
      <c r="L17550" s="176"/>
      <c r="N17550" s="71"/>
      <c r="Z17550" s="92"/>
      <c r="AD17550" s="87"/>
    </row>
    <row r="17551" spans="3:30">
      <c r="C17551" s="88"/>
      <c r="D17551" s="71"/>
      <c r="E17551" s="71"/>
      <c r="F17551" s="71"/>
      <c r="G17551" s="71"/>
      <c r="H17551" s="71"/>
      <c r="I17551" s="71"/>
      <c r="J17551" s="71"/>
      <c r="K17551" s="71"/>
      <c r="L17551" s="176"/>
      <c r="N17551" s="71"/>
      <c r="Z17551" s="92"/>
      <c r="AD17551" s="87"/>
    </row>
    <row r="17552" spans="3:30">
      <c r="C17552" s="88"/>
      <c r="D17552" s="71"/>
      <c r="E17552" s="71"/>
      <c r="F17552" s="71"/>
      <c r="G17552" s="71"/>
      <c r="H17552" s="71"/>
      <c r="I17552" s="71"/>
      <c r="J17552" s="71"/>
      <c r="K17552" s="71"/>
      <c r="L17552" s="176"/>
      <c r="N17552" s="71"/>
      <c r="Z17552" s="92"/>
      <c r="AD17552" s="87"/>
    </row>
    <row r="17553" spans="3:30">
      <c r="C17553" s="88"/>
      <c r="D17553" s="71"/>
      <c r="E17553" s="71"/>
      <c r="F17553" s="71"/>
      <c r="G17553" s="71"/>
      <c r="H17553" s="71"/>
      <c r="I17553" s="71"/>
      <c r="J17553" s="71"/>
      <c r="K17553" s="71"/>
      <c r="L17553" s="176"/>
      <c r="N17553" s="71"/>
      <c r="Z17553" s="92"/>
      <c r="AD17553" s="87"/>
    </row>
    <row r="17554" spans="3:30">
      <c r="C17554" s="88"/>
      <c r="D17554" s="71"/>
      <c r="E17554" s="71"/>
      <c r="F17554" s="71"/>
      <c r="G17554" s="71"/>
      <c r="H17554" s="71"/>
      <c r="I17554" s="71"/>
      <c r="J17554" s="71"/>
      <c r="K17554" s="71"/>
      <c r="L17554" s="176"/>
      <c r="N17554" s="71"/>
      <c r="Z17554" s="92"/>
      <c r="AD17554" s="87"/>
    </row>
    <row r="17555" spans="3:30">
      <c r="C17555" s="88"/>
      <c r="D17555" s="71"/>
      <c r="E17555" s="71"/>
      <c r="F17555" s="71"/>
      <c r="G17555" s="71"/>
      <c r="H17555" s="71"/>
      <c r="I17555" s="71"/>
      <c r="J17555" s="71"/>
      <c r="K17555" s="71"/>
      <c r="L17555" s="176"/>
      <c r="N17555" s="71"/>
      <c r="Z17555" s="92"/>
      <c r="AD17555" s="87"/>
    </row>
    <row r="17556" spans="3:30">
      <c r="C17556" s="88"/>
      <c r="D17556" s="71"/>
      <c r="E17556" s="71"/>
      <c r="F17556" s="71"/>
      <c r="G17556" s="71"/>
      <c r="H17556" s="71"/>
      <c r="I17556" s="71"/>
      <c r="J17556" s="71"/>
      <c r="K17556" s="71"/>
      <c r="L17556" s="176"/>
      <c r="N17556" s="71"/>
      <c r="Z17556" s="92"/>
      <c r="AD17556" s="87"/>
    </row>
    <row r="17557" spans="3:30">
      <c r="C17557" s="88"/>
      <c r="D17557" s="71"/>
      <c r="E17557" s="71"/>
      <c r="F17557" s="71"/>
      <c r="G17557" s="71"/>
      <c r="H17557" s="71"/>
      <c r="I17557" s="71"/>
      <c r="J17557" s="71"/>
      <c r="K17557" s="71"/>
      <c r="L17557" s="176"/>
      <c r="N17557" s="71"/>
      <c r="Z17557" s="92"/>
      <c r="AD17557" s="87"/>
    </row>
    <row r="17558" spans="3:30">
      <c r="C17558" s="88"/>
      <c r="D17558" s="71"/>
      <c r="E17558" s="71"/>
      <c r="F17558" s="71"/>
      <c r="G17558" s="71"/>
      <c r="H17558" s="71"/>
      <c r="I17558" s="71"/>
      <c r="J17558" s="71"/>
      <c r="K17558" s="71"/>
      <c r="L17558" s="176"/>
      <c r="N17558" s="71"/>
      <c r="Z17558" s="92"/>
      <c r="AD17558" s="87"/>
    </row>
    <row r="17559" spans="3:30">
      <c r="C17559" s="122"/>
      <c r="D17559" s="71"/>
      <c r="E17559" s="71"/>
      <c r="F17559" s="71"/>
      <c r="G17559" s="71"/>
      <c r="H17559" s="71"/>
      <c r="I17559" s="71"/>
      <c r="J17559" s="71"/>
      <c r="K17559" s="178"/>
      <c r="L17559" s="71"/>
      <c r="M17559" s="71"/>
      <c r="N17559" s="71"/>
      <c r="V17559" s="87"/>
      <c r="W17559" s="87"/>
      <c r="AA17559" s="87"/>
      <c r="AD17559" s="87"/>
    </row>
    <row r="17560" spans="3:30">
      <c r="C17560" s="122"/>
      <c r="D17560" s="71"/>
      <c r="E17560" s="71"/>
      <c r="F17560" s="71"/>
      <c r="G17560" s="71"/>
      <c r="H17560" s="71"/>
      <c r="I17560" s="71"/>
      <c r="J17560" s="71"/>
      <c r="K17560" s="178"/>
      <c r="L17560" s="71"/>
      <c r="M17560" s="71"/>
      <c r="N17560" s="71"/>
      <c r="V17560" s="87"/>
      <c r="W17560" s="87"/>
      <c r="AA17560" s="87"/>
      <c r="AD17560" s="87"/>
    </row>
    <row r="17561" spans="3:30">
      <c r="C17561" s="122"/>
      <c r="D17561" s="71"/>
      <c r="E17561" s="71"/>
      <c r="F17561" s="71"/>
      <c r="G17561" s="71"/>
      <c r="H17561" s="71"/>
      <c r="I17561" s="71"/>
      <c r="J17561" s="71"/>
      <c r="K17561" s="178"/>
      <c r="L17561" s="71"/>
      <c r="M17561" s="71"/>
      <c r="N17561" s="71"/>
      <c r="V17561" s="87"/>
      <c r="W17561" s="87"/>
      <c r="AA17561" s="87"/>
      <c r="AD17561" s="87"/>
    </row>
    <row r="17562" spans="3:30">
      <c r="C17562" s="122"/>
      <c r="D17562" s="71"/>
      <c r="E17562" s="71"/>
      <c r="F17562" s="71"/>
      <c r="G17562" s="71"/>
      <c r="H17562" s="71"/>
      <c r="I17562" s="71"/>
      <c r="J17562" s="71"/>
      <c r="K17562" s="178"/>
      <c r="L17562" s="71"/>
      <c r="M17562" s="71"/>
      <c r="N17562" s="71"/>
      <c r="V17562" s="87"/>
      <c r="W17562" s="87"/>
      <c r="AA17562" s="87"/>
      <c r="AD17562" s="87"/>
    </row>
    <row r="17563" spans="3:30">
      <c r="C17563" s="122"/>
      <c r="D17563" s="71"/>
      <c r="E17563" s="71"/>
      <c r="F17563" s="71"/>
      <c r="G17563" s="71"/>
      <c r="H17563" s="71"/>
      <c r="I17563" s="71"/>
      <c r="J17563" s="71"/>
      <c r="K17563" s="178"/>
      <c r="L17563" s="71"/>
      <c r="M17563" s="71"/>
      <c r="N17563" s="71"/>
      <c r="V17563" s="87"/>
      <c r="W17563" s="87"/>
      <c r="AA17563" s="87"/>
      <c r="AD17563" s="87"/>
    </row>
    <row r="17564" spans="3:30">
      <c r="C17564" s="122"/>
      <c r="D17564" s="71"/>
      <c r="E17564" s="71"/>
      <c r="F17564" s="71"/>
      <c r="G17564" s="71"/>
      <c r="H17564" s="71"/>
      <c r="I17564" s="71"/>
      <c r="J17564" s="71"/>
      <c r="K17564" s="178"/>
      <c r="L17564" s="71"/>
      <c r="M17564" s="71"/>
      <c r="N17564" s="71"/>
      <c r="V17564" s="87"/>
      <c r="W17564" s="87"/>
      <c r="AA17564" s="87"/>
      <c r="AD17564" s="87"/>
    </row>
    <row r="17565" spans="3:30">
      <c r="C17565" s="122"/>
      <c r="D17565" s="71"/>
      <c r="E17565" s="71"/>
      <c r="F17565" s="71"/>
      <c r="G17565" s="71"/>
      <c r="H17565" s="71"/>
      <c r="I17565" s="71"/>
      <c r="J17565" s="71"/>
      <c r="K17565" s="178"/>
      <c r="L17565" s="71"/>
      <c r="M17565" s="71"/>
      <c r="N17565" s="71"/>
      <c r="V17565" s="87"/>
      <c r="W17565" s="87"/>
      <c r="AA17565" s="87"/>
      <c r="AD17565" s="87"/>
    </row>
    <row r="17566" spans="3:30">
      <c r="C17566" s="122"/>
      <c r="D17566" s="71"/>
      <c r="E17566" s="71"/>
      <c r="F17566" s="71"/>
      <c r="G17566" s="71"/>
      <c r="H17566" s="71"/>
      <c r="I17566" s="71"/>
      <c r="J17566" s="71"/>
      <c r="K17566" s="178"/>
      <c r="L17566" s="71"/>
      <c r="M17566" s="71"/>
      <c r="N17566" s="71"/>
      <c r="V17566" s="87"/>
      <c r="W17566" s="87"/>
      <c r="AA17566" s="87"/>
      <c r="AD17566" s="87"/>
    </row>
    <row r="17567" spans="3:30">
      <c r="C17567" s="122"/>
      <c r="D17567" s="71"/>
      <c r="E17567" s="71"/>
      <c r="F17567" s="71"/>
      <c r="G17567" s="71"/>
      <c r="H17567" s="71"/>
      <c r="I17567" s="71"/>
      <c r="J17567" s="71"/>
      <c r="K17567" s="178"/>
      <c r="L17567" s="71"/>
      <c r="M17567" s="71"/>
      <c r="N17567" s="71"/>
      <c r="V17567" s="87"/>
      <c r="W17567" s="87"/>
      <c r="AA17567" s="87"/>
      <c r="AD17567" s="87"/>
    </row>
    <row r="17568" spans="3:30">
      <c r="C17568" s="122"/>
      <c r="D17568" s="71"/>
      <c r="E17568" s="71"/>
      <c r="F17568" s="71"/>
      <c r="G17568" s="71"/>
      <c r="H17568" s="71"/>
      <c r="I17568" s="71"/>
      <c r="J17568" s="71"/>
      <c r="K17568" s="178"/>
      <c r="L17568" s="71"/>
      <c r="M17568" s="71"/>
      <c r="N17568" s="71"/>
      <c r="V17568" s="87"/>
      <c r="W17568" s="87"/>
      <c r="AA17568" s="87"/>
      <c r="AD17568" s="87"/>
    </row>
    <row r="17569" spans="3:30">
      <c r="C17569" s="122"/>
      <c r="D17569" s="71"/>
      <c r="E17569" s="71"/>
      <c r="F17569" s="71"/>
      <c r="G17569" s="71"/>
      <c r="H17569" s="71"/>
      <c r="I17569" s="71"/>
      <c r="J17569" s="71"/>
      <c r="K17569" s="178"/>
      <c r="L17569" s="71"/>
      <c r="M17569" s="71"/>
      <c r="N17569" s="71"/>
      <c r="V17569" s="87"/>
      <c r="W17569" s="87"/>
      <c r="AA17569" s="87"/>
      <c r="AD17569" s="87"/>
    </row>
    <row r="17570" spans="3:30">
      <c r="C17570" s="122"/>
      <c r="D17570" s="71"/>
      <c r="E17570" s="71"/>
      <c r="F17570" s="71"/>
      <c r="G17570" s="71"/>
      <c r="H17570" s="71"/>
      <c r="I17570" s="71"/>
      <c r="J17570" s="71"/>
      <c r="K17570" s="178"/>
      <c r="L17570" s="71"/>
      <c r="M17570" s="71"/>
      <c r="N17570" s="71"/>
      <c r="V17570" s="87"/>
      <c r="W17570" s="87"/>
      <c r="AA17570" s="87"/>
      <c r="AD17570" s="87"/>
    </row>
    <row r="17571" spans="3:30">
      <c r="C17571" s="122"/>
      <c r="D17571" s="71"/>
      <c r="E17571" s="71"/>
      <c r="F17571" s="71"/>
      <c r="G17571" s="71"/>
      <c r="H17571" s="71"/>
      <c r="I17571" s="71"/>
      <c r="J17571" s="71"/>
      <c r="K17571" s="178"/>
      <c r="L17571" s="71"/>
      <c r="M17571" s="71"/>
      <c r="N17571" s="71"/>
      <c r="V17571" s="87"/>
      <c r="W17571" s="87"/>
      <c r="AA17571" s="87"/>
      <c r="AD17571" s="87"/>
    </row>
    <row r="17572" spans="3:30">
      <c r="C17572" s="122"/>
      <c r="D17572" s="71"/>
      <c r="E17572" s="71"/>
      <c r="F17572" s="71"/>
      <c r="G17572" s="71"/>
      <c r="H17572" s="71"/>
      <c r="I17572" s="71"/>
      <c r="J17572" s="71"/>
      <c r="K17572" s="178"/>
      <c r="L17572" s="71"/>
      <c r="M17572" s="71"/>
      <c r="N17572" s="71"/>
      <c r="V17572" s="87"/>
      <c r="W17572" s="87"/>
      <c r="AA17572" s="87"/>
      <c r="AD17572" s="87"/>
    </row>
    <row r="17573" spans="3:30">
      <c r="C17573" s="122"/>
      <c r="D17573" s="71"/>
      <c r="E17573" s="71"/>
      <c r="F17573" s="71"/>
      <c r="G17573" s="71"/>
      <c r="H17573" s="71"/>
      <c r="I17573" s="71"/>
      <c r="J17573" s="71"/>
      <c r="K17573" s="178"/>
      <c r="L17573" s="71"/>
      <c r="M17573" s="71"/>
      <c r="N17573" s="71"/>
      <c r="V17573" s="87"/>
      <c r="W17573" s="87"/>
      <c r="AA17573" s="87"/>
      <c r="AD17573" s="87"/>
    </row>
    <row r="17574" spans="3:30">
      <c r="C17574" s="122"/>
      <c r="D17574" s="71"/>
      <c r="E17574" s="71"/>
      <c r="F17574" s="71"/>
      <c r="G17574" s="71"/>
      <c r="H17574" s="71"/>
      <c r="I17574" s="71"/>
      <c r="J17574" s="71"/>
      <c r="K17574" s="178"/>
      <c r="L17574" s="71"/>
      <c r="M17574" s="71"/>
      <c r="N17574" s="71"/>
      <c r="V17574" s="87"/>
      <c r="W17574" s="87"/>
      <c r="AA17574" s="87"/>
      <c r="AD17574" s="87"/>
    </row>
    <row r="17575" spans="3:30">
      <c r="C17575" s="122"/>
      <c r="D17575" s="71"/>
      <c r="E17575" s="71"/>
      <c r="F17575" s="71"/>
      <c r="G17575" s="71"/>
      <c r="H17575" s="71"/>
      <c r="I17575" s="71"/>
      <c r="J17575" s="71"/>
      <c r="K17575" s="178"/>
      <c r="L17575" s="71"/>
      <c r="M17575" s="71"/>
      <c r="N17575" s="71"/>
      <c r="V17575" s="87"/>
      <c r="W17575" s="87"/>
      <c r="AA17575" s="87"/>
      <c r="AD17575" s="87"/>
    </row>
    <row r="17576" spans="3:30">
      <c r="C17576" s="122"/>
      <c r="D17576" s="71"/>
      <c r="E17576" s="71"/>
      <c r="F17576" s="71"/>
      <c r="G17576" s="71"/>
      <c r="H17576" s="71"/>
      <c r="I17576" s="71"/>
      <c r="J17576" s="71"/>
      <c r="K17576" s="178"/>
      <c r="L17576" s="71"/>
      <c r="M17576" s="71"/>
      <c r="N17576" s="71"/>
      <c r="V17576" s="87"/>
      <c r="W17576" s="87"/>
      <c r="AA17576" s="87"/>
      <c r="AD17576" s="87"/>
    </row>
    <row r="17577" spans="3:30">
      <c r="C17577" s="122"/>
      <c r="D17577" s="71"/>
      <c r="E17577" s="71"/>
      <c r="F17577" s="71"/>
      <c r="G17577" s="71"/>
      <c r="H17577" s="71"/>
      <c r="I17577" s="71"/>
      <c r="J17577" s="71"/>
      <c r="K17577" s="178"/>
      <c r="L17577" s="71"/>
      <c r="M17577" s="71"/>
      <c r="N17577" s="71"/>
      <c r="V17577" s="87"/>
      <c r="W17577" s="87"/>
      <c r="AA17577" s="87"/>
      <c r="AD17577" s="87"/>
    </row>
    <row r="17578" spans="3:30">
      <c r="C17578" s="122"/>
      <c r="D17578" s="71"/>
      <c r="E17578" s="71"/>
      <c r="F17578" s="71"/>
      <c r="G17578" s="71"/>
      <c r="H17578" s="71"/>
      <c r="I17578" s="71"/>
      <c r="J17578" s="71"/>
      <c r="K17578" s="178"/>
      <c r="L17578" s="71"/>
      <c r="M17578" s="71"/>
      <c r="N17578" s="71"/>
      <c r="V17578" s="87"/>
      <c r="W17578" s="87"/>
      <c r="AA17578" s="87"/>
      <c r="AD17578" s="87"/>
    </row>
    <row r="17579" spans="3:30">
      <c r="C17579" s="122"/>
      <c r="D17579" s="71"/>
      <c r="E17579" s="71"/>
      <c r="F17579" s="71"/>
      <c r="G17579" s="71"/>
      <c r="H17579" s="71"/>
      <c r="I17579" s="71"/>
      <c r="J17579" s="71"/>
      <c r="K17579" s="178"/>
      <c r="L17579" s="71"/>
      <c r="M17579" s="71"/>
      <c r="N17579" s="71"/>
      <c r="V17579" s="87"/>
      <c r="W17579" s="87"/>
      <c r="AA17579" s="87"/>
      <c r="AD17579" s="87"/>
    </row>
    <row r="17580" spans="3:30">
      <c r="C17580" s="122"/>
      <c r="D17580" s="71"/>
      <c r="E17580" s="71"/>
      <c r="F17580" s="71"/>
      <c r="G17580" s="71"/>
      <c r="H17580" s="71"/>
      <c r="I17580" s="71"/>
      <c r="J17580" s="71"/>
      <c r="K17580" s="178"/>
      <c r="L17580" s="71"/>
      <c r="M17580" s="71"/>
      <c r="N17580" s="71"/>
      <c r="V17580" s="87"/>
      <c r="W17580" s="87"/>
      <c r="AA17580" s="87"/>
      <c r="AD17580" s="87"/>
    </row>
    <row r="17581" spans="3:30">
      <c r="C17581" s="122"/>
      <c r="D17581" s="71"/>
      <c r="E17581" s="71"/>
      <c r="F17581" s="71"/>
      <c r="G17581" s="71"/>
      <c r="H17581" s="71"/>
      <c r="I17581" s="71"/>
      <c r="J17581" s="71"/>
      <c r="K17581" s="178"/>
      <c r="L17581" s="71"/>
      <c r="M17581" s="71"/>
      <c r="N17581" s="71"/>
      <c r="V17581" s="87"/>
      <c r="W17581" s="87"/>
      <c r="AA17581" s="87"/>
      <c r="AD17581" s="87"/>
    </row>
    <row r="17582" spans="3:30">
      <c r="C17582" s="122"/>
      <c r="D17582" s="71"/>
      <c r="E17582" s="71"/>
      <c r="F17582" s="71"/>
      <c r="G17582" s="71"/>
      <c r="H17582" s="71"/>
      <c r="I17582" s="71"/>
      <c r="J17582" s="71"/>
      <c r="K17582" s="178"/>
      <c r="L17582" s="71"/>
      <c r="M17582" s="71"/>
      <c r="N17582" s="71"/>
      <c r="V17582" s="87"/>
      <c r="W17582" s="87"/>
      <c r="AA17582" s="87"/>
      <c r="AD17582" s="87"/>
    </row>
    <row r="17583" spans="3:30">
      <c r="C17583" s="122"/>
      <c r="D17583" s="71"/>
      <c r="E17583" s="71"/>
      <c r="F17583" s="71"/>
      <c r="G17583" s="71"/>
      <c r="H17583" s="71"/>
      <c r="I17583" s="71"/>
      <c r="J17583" s="71"/>
      <c r="K17583" s="178"/>
      <c r="L17583" s="71"/>
      <c r="M17583" s="71"/>
      <c r="N17583" s="71"/>
      <c r="V17583" s="87"/>
      <c r="W17583" s="87"/>
      <c r="AA17583" s="87"/>
      <c r="AD17583" s="87"/>
    </row>
    <row r="17584" spans="3:30">
      <c r="C17584" s="122"/>
      <c r="D17584" s="71"/>
      <c r="E17584" s="71"/>
      <c r="F17584" s="71"/>
      <c r="G17584" s="71"/>
      <c r="H17584" s="71"/>
      <c r="I17584" s="71"/>
      <c r="J17584" s="71"/>
      <c r="K17584" s="178"/>
      <c r="L17584" s="71"/>
      <c r="M17584" s="71"/>
      <c r="N17584" s="71"/>
      <c r="V17584" s="87"/>
      <c r="W17584" s="87"/>
      <c r="AA17584" s="87"/>
      <c r="AD17584" s="87"/>
    </row>
    <row r="17585" spans="3:30">
      <c r="C17585" s="122"/>
      <c r="D17585" s="71"/>
      <c r="E17585" s="71"/>
      <c r="F17585" s="71"/>
      <c r="G17585" s="71"/>
      <c r="H17585" s="71"/>
      <c r="I17585" s="71"/>
      <c r="J17585" s="71"/>
      <c r="K17585" s="178"/>
      <c r="L17585" s="71"/>
      <c r="M17585" s="71"/>
      <c r="N17585" s="71"/>
      <c r="V17585" s="87"/>
      <c r="W17585" s="87"/>
      <c r="AA17585" s="87"/>
      <c r="AD17585" s="87"/>
    </row>
    <row r="17586" spans="3:30">
      <c r="C17586" s="122"/>
      <c r="D17586" s="71"/>
      <c r="E17586" s="71"/>
      <c r="F17586" s="71"/>
      <c r="G17586" s="71"/>
      <c r="H17586" s="71"/>
      <c r="I17586" s="71"/>
      <c r="J17586" s="71"/>
      <c r="K17586" s="178"/>
      <c r="L17586" s="71"/>
      <c r="M17586" s="71"/>
      <c r="N17586" s="71"/>
      <c r="V17586" s="87"/>
      <c r="W17586" s="87"/>
      <c r="AA17586" s="87"/>
      <c r="AD17586" s="87"/>
    </row>
    <row r="17587" spans="3:30">
      <c r="C17587" s="122"/>
      <c r="D17587" s="71"/>
      <c r="E17587" s="71"/>
      <c r="F17587" s="71"/>
      <c r="G17587" s="71"/>
      <c r="H17587" s="71"/>
      <c r="I17587" s="71"/>
      <c r="J17587" s="71"/>
      <c r="K17587" s="178"/>
      <c r="L17587" s="71"/>
      <c r="M17587" s="71"/>
      <c r="N17587" s="71"/>
      <c r="V17587" s="87"/>
      <c r="W17587" s="87"/>
      <c r="AA17587" s="87"/>
      <c r="AD17587" s="87"/>
    </row>
    <row r="17588" spans="3:30">
      <c r="C17588" s="122"/>
      <c r="D17588" s="71"/>
      <c r="E17588" s="71"/>
      <c r="F17588" s="71"/>
      <c r="G17588" s="71"/>
      <c r="H17588" s="71"/>
      <c r="I17588" s="71"/>
      <c r="J17588" s="71"/>
      <c r="K17588" s="178"/>
      <c r="L17588" s="71"/>
      <c r="M17588" s="71"/>
      <c r="N17588" s="71"/>
      <c r="V17588" s="87"/>
      <c r="W17588" s="87"/>
      <c r="AA17588" s="87"/>
      <c r="AD17588" s="87"/>
    </row>
    <row r="17589" spans="3:30">
      <c r="C17589" s="122"/>
      <c r="D17589" s="71"/>
      <c r="E17589" s="71"/>
      <c r="F17589" s="71"/>
      <c r="G17589" s="71"/>
      <c r="H17589" s="71"/>
      <c r="I17589" s="71"/>
      <c r="J17589" s="71"/>
      <c r="K17589" s="178"/>
      <c r="L17589" s="71"/>
      <c r="M17589" s="71"/>
      <c r="N17589" s="71"/>
      <c r="V17589" s="87"/>
      <c r="W17589" s="87"/>
      <c r="AA17589" s="87"/>
      <c r="AD17589" s="87"/>
    </row>
    <row r="17590" spans="3:30">
      <c r="C17590" s="122"/>
      <c r="D17590" s="71"/>
      <c r="E17590" s="71"/>
      <c r="F17590" s="71"/>
      <c r="G17590" s="71"/>
      <c r="H17590" s="71"/>
      <c r="I17590" s="71"/>
      <c r="J17590" s="71"/>
      <c r="K17590" s="178"/>
      <c r="L17590" s="71"/>
      <c r="M17590" s="71"/>
      <c r="N17590" s="71"/>
      <c r="V17590" s="87"/>
      <c r="W17590" s="87"/>
      <c r="AA17590" s="87"/>
      <c r="AD17590" s="87"/>
    </row>
    <row r="17591" spans="3:30">
      <c r="C17591" s="122"/>
      <c r="D17591" s="71"/>
      <c r="E17591" s="71"/>
      <c r="F17591" s="71"/>
      <c r="G17591" s="71"/>
      <c r="H17591" s="71"/>
      <c r="I17591" s="71"/>
      <c r="J17591" s="71"/>
      <c r="K17591" s="178"/>
      <c r="L17591" s="71"/>
      <c r="M17591" s="71"/>
      <c r="N17591" s="71"/>
      <c r="V17591" s="87"/>
      <c r="W17591" s="87"/>
      <c r="AA17591" s="87"/>
      <c r="AD17591" s="87"/>
    </row>
    <row r="17592" spans="3:30">
      <c r="C17592" s="122"/>
      <c r="D17592" s="71"/>
      <c r="E17592" s="71"/>
      <c r="F17592" s="71"/>
      <c r="G17592" s="71"/>
      <c r="H17592" s="71"/>
      <c r="I17592" s="71"/>
      <c r="J17592" s="71"/>
      <c r="K17592" s="178"/>
      <c r="L17592" s="71"/>
      <c r="M17592" s="71"/>
      <c r="N17592" s="71"/>
      <c r="V17592" s="87"/>
      <c r="W17592" s="87"/>
      <c r="AA17592" s="87"/>
      <c r="AD17592" s="87"/>
    </row>
    <row r="17593" spans="3:30">
      <c r="C17593" s="122"/>
      <c r="D17593" s="71"/>
      <c r="E17593" s="71"/>
      <c r="F17593" s="71"/>
      <c r="G17593" s="71"/>
      <c r="H17593" s="71"/>
      <c r="I17593" s="71"/>
      <c r="J17593" s="71"/>
      <c r="K17593" s="178"/>
      <c r="L17593" s="71"/>
      <c r="M17593" s="71"/>
      <c r="N17593" s="71"/>
      <c r="V17593" s="87"/>
      <c r="W17593" s="87"/>
      <c r="AA17593" s="87"/>
      <c r="AD17593" s="87"/>
    </row>
    <row r="17594" spans="3:30">
      <c r="C17594" s="122"/>
      <c r="D17594" s="71"/>
      <c r="E17594" s="71"/>
      <c r="F17594" s="71"/>
      <c r="G17594" s="71"/>
      <c r="H17594" s="71"/>
      <c r="I17594" s="71"/>
      <c r="J17594" s="71"/>
      <c r="K17594" s="178"/>
      <c r="L17594" s="71"/>
      <c r="M17594" s="71"/>
      <c r="N17594" s="71"/>
      <c r="V17594" s="87"/>
      <c r="W17594" s="87"/>
      <c r="AA17594" s="87"/>
      <c r="AD17594" s="87"/>
    </row>
    <row r="17595" spans="3:30">
      <c r="C17595" s="122"/>
      <c r="D17595" s="71"/>
      <c r="E17595" s="71"/>
      <c r="F17595" s="71"/>
      <c r="G17595" s="71"/>
      <c r="H17595" s="71"/>
      <c r="I17595" s="71"/>
      <c r="J17595" s="71"/>
      <c r="K17595" s="178"/>
      <c r="L17595" s="71"/>
      <c r="M17595" s="71"/>
      <c r="N17595" s="71"/>
      <c r="V17595" s="87"/>
      <c r="W17595" s="87"/>
      <c r="AA17595" s="87"/>
      <c r="AD17595" s="87"/>
    </row>
    <row r="17596" spans="3:30">
      <c r="C17596" s="122"/>
      <c r="D17596" s="71"/>
      <c r="E17596" s="71"/>
      <c r="F17596" s="71"/>
      <c r="G17596" s="71"/>
      <c r="H17596" s="71"/>
      <c r="I17596" s="71"/>
      <c r="J17596" s="71"/>
      <c r="K17596" s="178"/>
      <c r="L17596" s="71"/>
      <c r="M17596" s="71"/>
      <c r="N17596" s="71"/>
      <c r="V17596" s="87"/>
      <c r="W17596" s="87"/>
      <c r="AA17596" s="87"/>
      <c r="AD17596" s="87"/>
    </row>
    <row r="17597" spans="3:30">
      <c r="C17597" s="122"/>
      <c r="D17597" s="71"/>
      <c r="E17597" s="71"/>
      <c r="F17597" s="71"/>
      <c r="G17597" s="71"/>
      <c r="H17597" s="71"/>
      <c r="I17597" s="71"/>
      <c r="J17597" s="71"/>
      <c r="K17597" s="178"/>
      <c r="L17597" s="71"/>
      <c r="M17597" s="71"/>
      <c r="N17597" s="71"/>
      <c r="V17597" s="87"/>
      <c r="W17597" s="87"/>
      <c r="AA17597" s="87"/>
      <c r="AD17597" s="87"/>
    </row>
    <row r="17598" spans="3:30">
      <c r="C17598" s="122"/>
      <c r="D17598" s="71"/>
      <c r="E17598" s="71"/>
      <c r="F17598" s="71"/>
      <c r="G17598" s="71"/>
      <c r="H17598" s="71"/>
      <c r="I17598" s="71"/>
      <c r="J17598" s="71"/>
      <c r="K17598" s="178"/>
      <c r="L17598" s="71"/>
      <c r="M17598" s="71"/>
      <c r="N17598" s="71"/>
      <c r="V17598" s="87"/>
      <c r="W17598" s="87"/>
      <c r="AA17598" s="87"/>
      <c r="AD17598" s="87"/>
    </row>
    <row r="17599" spans="3:30">
      <c r="C17599" s="122"/>
      <c r="D17599" s="71"/>
      <c r="E17599" s="71"/>
      <c r="F17599" s="71"/>
      <c r="G17599" s="71"/>
      <c r="H17599" s="71"/>
      <c r="I17599" s="71"/>
      <c r="J17599" s="71"/>
      <c r="K17599" s="178"/>
      <c r="L17599" s="71"/>
      <c r="M17599" s="71"/>
      <c r="N17599" s="71"/>
      <c r="V17599" s="87"/>
      <c r="W17599" s="87"/>
      <c r="AA17599" s="87"/>
      <c r="AD17599" s="87"/>
    </row>
    <row r="17600" spans="3:30">
      <c r="C17600" s="122"/>
      <c r="D17600" s="71"/>
      <c r="E17600" s="71"/>
      <c r="F17600" s="71"/>
      <c r="G17600" s="71"/>
      <c r="H17600" s="71"/>
      <c r="I17600" s="71"/>
      <c r="J17600" s="71"/>
      <c r="K17600" s="178"/>
      <c r="L17600" s="71"/>
      <c r="M17600" s="71"/>
      <c r="N17600" s="71"/>
      <c r="V17600" s="87"/>
      <c r="W17600" s="87"/>
      <c r="AA17600" s="87"/>
      <c r="AD17600" s="87"/>
    </row>
    <row r="17601" spans="3:30">
      <c r="C17601" s="122"/>
      <c r="D17601" s="71"/>
      <c r="E17601" s="71"/>
      <c r="F17601" s="71"/>
      <c r="G17601" s="71"/>
      <c r="H17601" s="71"/>
      <c r="I17601" s="71"/>
      <c r="J17601" s="71"/>
      <c r="K17601" s="178"/>
      <c r="L17601" s="71"/>
      <c r="M17601" s="71"/>
      <c r="N17601" s="71"/>
      <c r="V17601" s="87"/>
      <c r="W17601" s="87"/>
      <c r="AA17601" s="87"/>
      <c r="AD17601" s="87"/>
    </row>
    <row r="17602" spans="3:30">
      <c r="C17602" s="122"/>
      <c r="D17602" s="71"/>
      <c r="E17602" s="71"/>
      <c r="F17602" s="71"/>
      <c r="G17602" s="71"/>
      <c r="H17602" s="71"/>
      <c r="I17602" s="71"/>
      <c r="J17602" s="71"/>
      <c r="K17602" s="178"/>
      <c r="L17602" s="71"/>
      <c r="M17602" s="71"/>
      <c r="N17602" s="71"/>
      <c r="V17602" s="87"/>
      <c r="W17602" s="87"/>
      <c r="AA17602" s="87"/>
      <c r="AD17602" s="87"/>
    </row>
    <row r="17603" spans="3:30">
      <c r="C17603" s="122"/>
      <c r="D17603" s="71"/>
      <c r="E17603" s="71"/>
      <c r="F17603" s="71"/>
      <c r="G17603" s="71"/>
      <c r="H17603" s="71"/>
      <c r="I17603" s="71"/>
      <c r="J17603" s="71"/>
      <c r="K17603" s="178"/>
      <c r="L17603" s="71"/>
      <c r="M17603" s="71"/>
      <c r="N17603" s="71"/>
      <c r="V17603" s="87"/>
      <c r="W17603" s="87"/>
      <c r="AA17603" s="87"/>
      <c r="AD17603" s="87"/>
    </row>
    <row r="17604" spans="3:30">
      <c r="C17604" s="122"/>
      <c r="D17604" s="71"/>
      <c r="E17604" s="71"/>
      <c r="F17604" s="71"/>
      <c r="G17604" s="71"/>
      <c r="H17604" s="71"/>
      <c r="I17604" s="71"/>
      <c r="J17604" s="71"/>
      <c r="K17604" s="178"/>
      <c r="L17604" s="71"/>
      <c r="M17604" s="71"/>
      <c r="N17604" s="71"/>
      <c r="V17604" s="87"/>
      <c r="W17604" s="87"/>
      <c r="AA17604" s="87"/>
      <c r="AD17604" s="87"/>
    </row>
    <row r="17605" spans="3:30">
      <c r="C17605" s="122"/>
      <c r="D17605" s="71"/>
      <c r="E17605" s="71"/>
      <c r="F17605" s="71"/>
      <c r="G17605" s="71"/>
      <c r="H17605" s="71"/>
      <c r="I17605" s="71"/>
      <c r="J17605" s="71"/>
      <c r="K17605" s="178"/>
      <c r="L17605" s="71"/>
      <c r="M17605" s="71"/>
      <c r="N17605" s="71"/>
      <c r="V17605" s="87"/>
      <c r="W17605" s="87"/>
      <c r="AA17605" s="87"/>
      <c r="AD17605" s="87"/>
    </row>
    <row r="17606" spans="3:30">
      <c r="C17606" s="122"/>
      <c r="D17606" s="71"/>
      <c r="E17606" s="71"/>
      <c r="F17606" s="71"/>
      <c r="G17606" s="71"/>
      <c r="H17606" s="71"/>
      <c r="I17606" s="71"/>
      <c r="J17606" s="71"/>
      <c r="K17606" s="178"/>
      <c r="L17606" s="71"/>
      <c r="M17606" s="71"/>
      <c r="N17606" s="71"/>
      <c r="V17606" s="87"/>
      <c r="W17606" s="87"/>
      <c r="AA17606" s="87"/>
      <c r="AD17606" s="87"/>
    </row>
    <row r="17607" spans="3:30">
      <c r="C17607" s="122"/>
      <c r="D17607" s="71"/>
      <c r="E17607" s="71"/>
      <c r="F17607" s="71"/>
      <c r="G17607" s="71"/>
      <c r="H17607" s="71"/>
      <c r="I17607" s="71"/>
      <c r="J17607" s="71"/>
      <c r="K17607" s="178"/>
      <c r="L17607" s="71"/>
      <c r="M17607" s="71"/>
      <c r="N17607" s="71"/>
      <c r="V17607" s="87"/>
      <c r="W17607" s="87"/>
      <c r="AA17607" s="87"/>
      <c r="AD17607" s="87"/>
    </row>
    <row r="17608" spans="3:30">
      <c r="C17608" s="122"/>
      <c r="D17608" s="71"/>
      <c r="E17608" s="71"/>
      <c r="F17608" s="71"/>
      <c r="G17608" s="71"/>
      <c r="H17608" s="71"/>
      <c r="I17608" s="71"/>
      <c r="J17608" s="71"/>
      <c r="K17608" s="178"/>
      <c r="L17608" s="71"/>
      <c r="M17608" s="71"/>
      <c r="N17608" s="71"/>
      <c r="V17608" s="87"/>
      <c r="W17608" s="87"/>
      <c r="AA17608" s="87"/>
      <c r="AD17608" s="87"/>
    </row>
    <row r="17609" spans="3:30">
      <c r="C17609" s="122"/>
      <c r="D17609" s="71"/>
      <c r="E17609" s="71"/>
      <c r="F17609" s="71"/>
      <c r="G17609" s="71"/>
      <c r="H17609" s="71"/>
      <c r="I17609" s="71"/>
      <c r="J17609" s="71"/>
      <c r="K17609" s="178"/>
      <c r="L17609" s="71"/>
      <c r="M17609" s="71"/>
      <c r="N17609" s="71"/>
      <c r="V17609" s="87"/>
      <c r="W17609" s="87"/>
      <c r="AA17609" s="87"/>
      <c r="AD17609" s="87"/>
    </row>
    <row r="17610" spans="3:30">
      <c r="C17610" s="122"/>
      <c r="D17610" s="71"/>
      <c r="E17610" s="71"/>
      <c r="F17610" s="71"/>
      <c r="G17610" s="71"/>
      <c r="H17610" s="71"/>
      <c r="I17610" s="71"/>
      <c r="J17610" s="71"/>
      <c r="K17610" s="178"/>
      <c r="L17610" s="71"/>
      <c r="M17610" s="71"/>
      <c r="N17610" s="71"/>
      <c r="V17610" s="87"/>
      <c r="W17610" s="87"/>
      <c r="AA17610" s="87"/>
      <c r="AD17610" s="87"/>
    </row>
    <row r="17611" spans="3:30">
      <c r="C17611" s="122"/>
      <c r="D17611" s="71"/>
      <c r="E17611" s="71"/>
      <c r="F17611" s="71"/>
      <c r="G17611" s="71"/>
      <c r="H17611" s="71"/>
      <c r="I17611" s="71"/>
      <c r="J17611" s="71"/>
      <c r="K17611" s="178"/>
      <c r="L17611" s="71"/>
      <c r="M17611" s="71"/>
      <c r="N17611" s="71"/>
      <c r="V17611" s="87"/>
      <c r="W17611" s="87"/>
      <c r="AA17611" s="87"/>
      <c r="AD17611" s="87"/>
    </row>
    <row r="17612" spans="3:30">
      <c r="C17612" s="122"/>
      <c r="D17612" s="71"/>
      <c r="E17612" s="71"/>
      <c r="F17612" s="71"/>
      <c r="G17612" s="71"/>
      <c r="H17612" s="71"/>
      <c r="I17612" s="71"/>
      <c r="J17612" s="71"/>
      <c r="K17612" s="178"/>
      <c r="L17612" s="71"/>
      <c r="M17612" s="71"/>
      <c r="N17612" s="71"/>
      <c r="V17612" s="87"/>
      <c r="W17612" s="87"/>
      <c r="AA17612" s="87"/>
      <c r="AD17612" s="87"/>
    </row>
    <row r="17613" spans="3:30">
      <c r="C17613" s="122"/>
      <c r="D17613" s="71"/>
      <c r="E17613" s="71"/>
      <c r="F17613" s="71"/>
      <c r="G17613" s="71"/>
      <c r="H17613" s="71"/>
      <c r="I17613" s="71"/>
      <c r="J17613" s="71"/>
      <c r="K17613" s="178"/>
      <c r="L17613" s="71"/>
      <c r="M17613" s="71"/>
      <c r="N17613" s="71"/>
      <c r="V17613" s="87"/>
      <c r="W17613" s="87"/>
      <c r="AA17613" s="87"/>
      <c r="AD17613" s="87"/>
    </row>
    <row r="17614" spans="3:30">
      <c r="C17614" s="122"/>
      <c r="D17614" s="71"/>
      <c r="E17614" s="71"/>
      <c r="F17614" s="71"/>
      <c r="G17614" s="71"/>
      <c r="H17614" s="71"/>
      <c r="I17614" s="71"/>
      <c r="J17614" s="71"/>
      <c r="K17614" s="178"/>
      <c r="L17614" s="71"/>
      <c r="M17614" s="71"/>
      <c r="N17614" s="71"/>
      <c r="V17614" s="87"/>
      <c r="W17614" s="87"/>
      <c r="AA17614" s="87"/>
      <c r="AD17614" s="87"/>
    </row>
    <row r="17615" spans="3:30">
      <c r="C17615" s="122"/>
      <c r="D17615" s="71"/>
      <c r="E17615" s="71"/>
      <c r="F17615" s="71"/>
      <c r="G17615" s="71"/>
      <c r="H17615" s="71"/>
      <c r="I17615" s="71"/>
      <c r="J17615" s="71"/>
      <c r="K17615" s="178"/>
      <c r="L17615" s="71"/>
      <c r="M17615" s="71"/>
      <c r="N17615" s="71"/>
      <c r="V17615" s="87"/>
      <c r="W17615" s="87"/>
      <c r="AA17615" s="87"/>
      <c r="AD17615" s="87"/>
    </row>
    <row r="17616" spans="3:30">
      <c r="C17616" s="122"/>
      <c r="D17616" s="71"/>
      <c r="E17616" s="71"/>
      <c r="F17616" s="71"/>
      <c r="G17616" s="71"/>
      <c r="H17616" s="71"/>
      <c r="I17616" s="71"/>
      <c r="J17616" s="71"/>
      <c r="K17616" s="178"/>
      <c r="L17616" s="71"/>
      <c r="M17616" s="71"/>
      <c r="N17616" s="71"/>
      <c r="V17616" s="87"/>
      <c r="W17616" s="87"/>
      <c r="AA17616" s="87"/>
      <c r="AD17616" s="87"/>
    </row>
    <row r="17617" spans="3:30">
      <c r="C17617" s="122"/>
      <c r="D17617" s="71"/>
      <c r="E17617" s="71"/>
      <c r="F17617" s="71"/>
      <c r="G17617" s="71"/>
      <c r="H17617" s="71"/>
      <c r="I17617" s="71"/>
      <c r="J17617" s="71"/>
      <c r="K17617" s="178"/>
      <c r="L17617" s="71"/>
      <c r="M17617" s="71"/>
      <c r="N17617" s="71"/>
      <c r="V17617" s="87"/>
      <c r="W17617" s="87"/>
      <c r="AA17617" s="87"/>
      <c r="AD17617" s="87"/>
    </row>
    <row r="17618" spans="3:30">
      <c r="C17618" s="122"/>
      <c r="D17618" s="71"/>
      <c r="E17618" s="71"/>
      <c r="F17618" s="71"/>
      <c r="G17618" s="71"/>
      <c r="H17618" s="71"/>
      <c r="I17618" s="71"/>
      <c r="J17618" s="71"/>
      <c r="K17618" s="178"/>
      <c r="L17618" s="71"/>
      <c r="M17618" s="71"/>
      <c r="N17618" s="71"/>
      <c r="V17618" s="87"/>
      <c r="W17618" s="87"/>
      <c r="AA17618" s="87"/>
      <c r="AD17618" s="87"/>
    </row>
    <row r="17619" spans="3:30">
      <c r="C17619" s="122"/>
      <c r="D17619" s="71"/>
      <c r="E17619" s="71"/>
      <c r="F17619" s="71"/>
      <c r="G17619" s="71"/>
      <c r="H17619" s="71"/>
      <c r="I17619" s="71"/>
      <c r="J17619" s="71"/>
      <c r="K17619" s="178"/>
      <c r="L17619" s="71"/>
      <c r="M17619" s="71"/>
      <c r="N17619" s="71"/>
      <c r="V17619" s="87"/>
      <c r="W17619" s="87"/>
      <c r="AA17619" s="87"/>
      <c r="AD17619" s="87"/>
    </row>
    <row r="17620" spans="3:30">
      <c r="C17620" s="122"/>
      <c r="D17620" s="71"/>
      <c r="E17620" s="71"/>
      <c r="F17620" s="71"/>
      <c r="G17620" s="71"/>
      <c r="H17620" s="71"/>
      <c r="I17620" s="71"/>
      <c r="J17620" s="71"/>
      <c r="K17620" s="178"/>
      <c r="L17620" s="71"/>
      <c r="M17620" s="71"/>
      <c r="N17620" s="71"/>
      <c r="V17620" s="87"/>
      <c r="W17620" s="87"/>
      <c r="AA17620" s="87"/>
      <c r="AD17620" s="87"/>
    </row>
    <row r="17621" spans="3:30">
      <c r="C17621" s="122"/>
      <c r="D17621" s="71"/>
      <c r="E17621" s="71"/>
      <c r="F17621" s="71"/>
      <c r="G17621" s="71"/>
      <c r="H17621" s="71"/>
      <c r="I17621" s="71"/>
      <c r="J17621" s="71"/>
      <c r="K17621" s="178"/>
      <c r="L17621" s="71"/>
      <c r="M17621" s="71"/>
      <c r="N17621" s="71"/>
      <c r="V17621" s="87"/>
      <c r="W17621" s="87"/>
      <c r="AA17621" s="87"/>
      <c r="AD17621" s="87"/>
    </row>
    <row r="17622" spans="3:30">
      <c r="C17622" s="122"/>
      <c r="D17622" s="71"/>
      <c r="E17622" s="71"/>
      <c r="F17622" s="71"/>
      <c r="G17622" s="71"/>
      <c r="H17622" s="71"/>
      <c r="I17622" s="71"/>
      <c r="J17622" s="71"/>
      <c r="K17622" s="178"/>
      <c r="L17622" s="71"/>
      <c r="M17622" s="71"/>
      <c r="N17622" s="71"/>
      <c r="V17622" s="87"/>
      <c r="W17622" s="87"/>
      <c r="AA17622" s="87"/>
      <c r="AD17622" s="87"/>
    </row>
    <row r="17623" spans="3:30">
      <c r="C17623" s="122"/>
      <c r="D17623" s="71"/>
      <c r="E17623" s="71"/>
      <c r="F17623" s="71"/>
      <c r="G17623" s="71"/>
      <c r="H17623" s="71"/>
      <c r="I17623" s="71"/>
      <c r="J17623" s="71"/>
      <c r="K17623" s="178"/>
      <c r="L17623" s="71"/>
      <c r="M17623" s="71"/>
      <c r="N17623" s="71"/>
      <c r="V17623" s="87"/>
      <c r="W17623" s="87"/>
      <c r="AA17623" s="87"/>
      <c r="AD17623" s="87"/>
    </row>
    <row r="17624" spans="3:30">
      <c r="C17624" s="122"/>
      <c r="D17624" s="71"/>
      <c r="E17624" s="71"/>
      <c r="F17624" s="71"/>
      <c r="G17624" s="71"/>
      <c r="H17624" s="71"/>
      <c r="I17624" s="71"/>
      <c r="J17624" s="71"/>
      <c r="K17624" s="178"/>
      <c r="L17624" s="71"/>
      <c r="M17624" s="71"/>
      <c r="N17624" s="71"/>
      <c r="V17624" s="87"/>
      <c r="W17624" s="87"/>
      <c r="AA17624" s="87"/>
      <c r="AD17624" s="87"/>
    </row>
    <row r="17625" spans="3:30">
      <c r="C17625" s="122"/>
      <c r="D17625" s="71"/>
      <c r="E17625" s="71"/>
      <c r="F17625" s="71"/>
      <c r="G17625" s="71"/>
      <c r="H17625" s="71"/>
      <c r="I17625" s="71"/>
      <c r="J17625" s="71"/>
      <c r="K17625" s="178"/>
      <c r="L17625" s="71"/>
      <c r="M17625" s="71"/>
      <c r="N17625" s="71"/>
      <c r="V17625" s="87"/>
      <c r="W17625" s="87"/>
      <c r="AA17625" s="87"/>
      <c r="AD17625" s="87"/>
    </row>
    <row r="17626" spans="3:30">
      <c r="C17626" s="122"/>
      <c r="D17626" s="71"/>
      <c r="E17626" s="71"/>
      <c r="F17626" s="71"/>
      <c r="G17626" s="71"/>
      <c r="H17626" s="71"/>
      <c r="I17626" s="71"/>
      <c r="J17626" s="71"/>
      <c r="K17626" s="178"/>
      <c r="L17626" s="71"/>
      <c r="M17626" s="71"/>
      <c r="N17626" s="71"/>
      <c r="V17626" s="87"/>
      <c r="W17626" s="87"/>
      <c r="AA17626" s="87"/>
      <c r="AD17626" s="87"/>
    </row>
    <row r="17627" spans="3:30">
      <c r="C17627" s="122"/>
      <c r="D17627" s="71"/>
      <c r="E17627" s="71"/>
      <c r="F17627" s="71"/>
      <c r="G17627" s="71"/>
      <c r="H17627" s="71"/>
      <c r="I17627" s="71"/>
      <c r="J17627" s="71"/>
      <c r="K17627" s="178"/>
      <c r="L17627" s="71"/>
      <c r="M17627" s="71"/>
      <c r="N17627" s="71"/>
      <c r="V17627" s="87"/>
      <c r="W17627" s="87"/>
      <c r="AA17627" s="87"/>
      <c r="AD17627" s="87"/>
    </row>
    <row r="17628" spans="3:30">
      <c r="C17628" s="122"/>
      <c r="D17628" s="71"/>
      <c r="E17628" s="71"/>
      <c r="F17628" s="71"/>
      <c r="G17628" s="71"/>
      <c r="H17628" s="71"/>
      <c r="I17628" s="71"/>
      <c r="J17628" s="71"/>
      <c r="K17628" s="178"/>
      <c r="L17628" s="71"/>
      <c r="M17628" s="71"/>
      <c r="N17628" s="71"/>
      <c r="V17628" s="87"/>
      <c r="W17628" s="87"/>
      <c r="AA17628" s="87"/>
      <c r="AD17628" s="87"/>
    </row>
    <row r="17629" spans="3:30">
      <c r="C17629" s="122"/>
      <c r="D17629" s="71"/>
      <c r="E17629" s="71"/>
      <c r="F17629" s="71"/>
      <c r="G17629" s="71"/>
      <c r="H17629" s="71"/>
      <c r="I17629" s="71"/>
      <c r="J17629" s="71"/>
      <c r="K17629" s="178"/>
      <c r="L17629" s="71"/>
      <c r="M17629" s="71"/>
      <c r="N17629" s="71"/>
      <c r="V17629" s="87"/>
      <c r="W17629" s="87"/>
      <c r="AA17629" s="87"/>
      <c r="AD17629" s="87"/>
    </row>
    <row r="17630" spans="3:30">
      <c r="C17630" s="122"/>
      <c r="D17630" s="71"/>
      <c r="E17630" s="71"/>
      <c r="F17630" s="71"/>
      <c r="G17630" s="71"/>
      <c r="H17630" s="71"/>
      <c r="I17630" s="71"/>
      <c r="J17630" s="71"/>
      <c r="K17630" s="178"/>
      <c r="L17630" s="71"/>
      <c r="M17630" s="71"/>
      <c r="N17630" s="71"/>
      <c r="V17630" s="87"/>
      <c r="W17630" s="87"/>
      <c r="AA17630" s="87"/>
      <c r="AD17630" s="87"/>
    </row>
    <row r="17631" spans="3:30">
      <c r="C17631" s="122"/>
      <c r="D17631" s="71"/>
      <c r="E17631" s="71"/>
      <c r="F17631" s="71"/>
      <c r="G17631" s="71"/>
      <c r="H17631" s="71"/>
      <c r="I17631" s="71"/>
      <c r="J17631" s="71"/>
      <c r="K17631" s="178"/>
      <c r="L17631" s="71"/>
      <c r="M17631" s="71"/>
      <c r="N17631" s="71"/>
      <c r="V17631" s="87"/>
      <c r="W17631" s="87"/>
      <c r="AA17631" s="87"/>
      <c r="AD17631" s="87"/>
    </row>
    <row r="17632" spans="3:30">
      <c r="C17632" s="122"/>
      <c r="D17632" s="71"/>
      <c r="E17632" s="71"/>
      <c r="F17632" s="71"/>
      <c r="G17632" s="71"/>
      <c r="H17632" s="71"/>
      <c r="I17632" s="71"/>
      <c r="J17632" s="71"/>
      <c r="K17632" s="178"/>
      <c r="L17632" s="71"/>
      <c r="M17632" s="71"/>
      <c r="N17632" s="71"/>
      <c r="V17632" s="87"/>
      <c r="W17632" s="87"/>
      <c r="AA17632" s="87"/>
      <c r="AD17632" s="87"/>
    </row>
    <row r="17633" spans="3:30">
      <c r="C17633" s="122"/>
      <c r="D17633" s="71"/>
      <c r="E17633" s="71"/>
      <c r="F17633" s="71"/>
      <c r="G17633" s="71"/>
      <c r="H17633" s="71"/>
      <c r="I17633" s="71"/>
      <c r="J17633" s="71"/>
      <c r="K17633" s="178"/>
      <c r="L17633" s="71"/>
      <c r="M17633" s="71"/>
      <c r="N17633" s="71"/>
      <c r="V17633" s="87"/>
      <c r="W17633" s="87"/>
      <c r="AA17633" s="87"/>
      <c r="AD17633" s="87"/>
    </row>
    <row r="17634" spans="3:30">
      <c r="C17634" s="122"/>
      <c r="D17634" s="71"/>
      <c r="E17634" s="71"/>
      <c r="F17634" s="71"/>
      <c r="G17634" s="71"/>
      <c r="H17634" s="71"/>
      <c r="I17634" s="71"/>
      <c r="J17634" s="71"/>
      <c r="K17634" s="178"/>
      <c r="L17634" s="71"/>
      <c r="M17634" s="71"/>
      <c r="N17634" s="71"/>
      <c r="V17634" s="87"/>
      <c r="W17634" s="87"/>
      <c r="AA17634" s="87"/>
      <c r="AD17634" s="87"/>
    </row>
    <row r="17635" spans="3:30">
      <c r="C17635" s="122"/>
      <c r="D17635" s="71"/>
      <c r="E17635" s="71"/>
      <c r="F17635" s="71"/>
      <c r="G17635" s="71"/>
      <c r="H17635" s="71"/>
      <c r="I17635" s="71"/>
      <c r="J17635" s="71"/>
      <c r="K17635" s="178"/>
      <c r="L17635" s="71"/>
      <c r="M17635" s="71"/>
      <c r="N17635" s="71"/>
      <c r="V17635" s="87"/>
      <c r="W17635" s="87"/>
      <c r="AA17635" s="87"/>
      <c r="AD17635" s="87"/>
    </row>
    <row r="17636" spans="3:30">
      <c r="C17636" s="122"/>
      <c r="D17636" s="71"/>
      <c r="E17636" s="71"/>
      <c r="F17636" s="71"/>
      <c r="G17636" s="71"/>
      <c r="H17636" s="71"/>
      <c r="I17636" s="71"/>
      <c r="J17636" s="71"/>
      <c r="K17636" s="178"/>
      <c r="L17636" s="71"/>
      <c r="M17636" s="71"/>
      <c r="N17636" s="71"/>
      <c r="V17636" s="87"/>
      <c r="W17636" s="87"/>
      <c r="AA17636" s="87"/>
      <c r="AD17636" s="87"/>
    </row>
    <row r="17637" spans="3:30">
      <c r="C17637" s="122"/>
      <c r="D17637" s="71"/>
      <c r="E17637" s="71"/>
      <c r="F17637" s="71"/>
      <c r="G17637" s="71"/>
      <c r="H17637" s="71"/>
      <c r="I17637" s="71"/>
      <c r="J17637" s="71"/>
      <c r="K17637" s="178"/>
      <c r="L17637" s="71"/>
      <c r="M17637" s="71"/>
      <c r="N17637" s="71"/>
      <c r="V17637" s="87"/>
      <c r="W17637" s="87"/>
      <c r="AA17637" s="87"/>
      <c r="AD17637" s="87"/>
    </row>
    <row r="17638" spans="3:30">
      <c r="C17638" s="122"/>
      <c r="D17638" s="71"/>
      <c r="E17638" s="71"/>
      <c r="F17638" s="71"/>
      <c r="G17638" s="71"/>
      <c r="H17638" s="71"/>
      <c r="I17638" s="71"/>
      <c r="J17638" s="71"/>
      <c r="K17638" s="178"/>
      <c r="L17638" s="71"/>
      <c r="M17638" s="71"/>
      <c r="N17638" s="71"/>
      <c r="V17638" s="87"/>
      <c r="W17638" s="87"/>
      <c r="AA17638" s="87"/>
      <c r="AD17638" s="87"/>
    </row>
    <row r="17639" spans="3:30">
      <c r="C17639" s="122"/>
      <c r="D17639" s="71"/>
      <c r="E17639" s="71"/>
      <c r="F17639" s="71"/>
      <c r="G17639" s="71"/>
      <c r="H17639" s="71"/>
      <c r="I17639" s="71"/>
      <c r="J17639" s="71"/>
      <c r="K17639" s="178"/>
      <c r="L17639" s="71"/>
      <c r="M17639" s="71"/>
      <c r="N17639" s="71"/>
      <c r="V17639" s="87"/>
      <c r="W17639" s="87"/>
      <c r="AA17639" s="87"/>
      <c r="AD17639" s="87"/>
    </row>
    <row r="17640" spans="3:30">
      <c r="C17640" s="122"/>
      <c r="D17640" s="71"/>
      <c r="E17640" s="71"/>
      <c r="F17640" s="71"/>
      <c r="G17640" s="71"/>
      <c r="H17640" s="71"/>
      <c r="I17640" s="71"/>
      <c r="J17640" s="71"/>
      <c r="K17640" s="178"/>
      <c r="L17640" s="71"/>
      <c r="M17640" s="71"/>
      <c r="N17640" s="71"/>
      <c r="V17640" s="87"/>
      <c r="W17640" s="87"/>
      <c r="AA17640" s="87"/>
      <c r="AD17640" s="87"/>
    </row>
    <row r="17641" spans="3:30">
      <c r="C17641" s="122"/>
      <c r="D17641" s="71"/>
      <c r="E17641" s="71"/>
      <c r="F17641" s="71"/>
      <c r="G17641" s="71"/>
      <c r="H17641" s="71"/>
      <c r="I17641" s="71"/>
      <c r="J17641" s="71"/>
      <c r="K17641" s="178"/>
      <c r="L17641" s="71"/>
      <c r="M17641" s="71"/>
      <c r="N17641" s="71"/>
      <c r="V17641" s="87"/>
      <c r="W17641" s="87"/>
      <c r="AA17641" s="87"/>
      <c r="AD17641" s="87"/>
    </row>
    <row r="17642" spans="3:30">
      <c r="C17642" s="122"/>
      <c r="D17642" s="71"/>
      <c r="E17642" s="71"/>
      <c r="F17642" s="71"/>
      <c r="G17642" s="71"/>
      <c r="H17642" s="71"/>
      <c r="I17642" s="71"/>
      <c r="J17642" s="71"/>
      <c r="K17642" s="178"/>
      <c r="L17642" s="71"/>
      <c r="M17642" s="71"/>
      <c r="N17642" s="71"/>
      <c r="V17642" s="87"/>
      <c r="W17642" s="87"/>
      <c r="AA17642" s="87"/>
      <c r="AD17642" s="87"/>
    </row>
    <row r="17643" spans="3:30">
      <c r="C17643" s="122"/>
      <c r="D17643" s="71"/>
      <c r="E17643" s="71"/>
      <c r="F17643" s="71"/>
      <c r="G17643" s="71"/>
      <c r="H17643" s="71"/>
      <c r="I17643" s="71"/>
      <c r="J17643" s="71"/>
      <c r="K17643" s="178"/>
      <c r="L17643" s="71"/>
      <c r="M17643" s="71"/>
      <c r="N17643" s="71"/>
      <c r="V17643" s="87"/>
      <c r="W17643" s="87"/>
      <c r="AA17643" s="87"/>
      <c r="AD17643" s="87"/>
    </row>
    <row r="17644" spans="3:30">
      <c r="C17644" s="122"/>
      <c r="D17644" s="71"/>
      <c r="E17644" s="71"/>
      <c r="F17644" s="71"/>
      <c r="G17644" s="71"/>
      <c r="H17644" s="71"/>
      <c r="I17644" s="71"/>
      <c r="J17644" s="71"/>
      <c r="K17644" s="178"/>
      <c r="L17644" s="71"/>
      <c r="M17644" s="71"/>
      <c r="N17644" s="71"/>
      <c r="V17644" s="87"/>
      <c r="W17644" s="87"/>
      <c r="AA17644" s="87"/>
      <c r="AD17644" s="87"/>
    </row>
    <row r="17645" spans="3:30">
      <c r="C17645" s="122"/>
      <c r="D17645" s="71"/>
      <c r="E17645" s="71"/>
      <c r="F17645" s="71"/>
      <c r="G17645" s="71"/>
      <c r="H17645" s="71"/>
      <c r="I17645" s="71"/>
      <c r="J17645" s="71"/>
      <c r="K17645" s="178"/>
      <c r="L17645" s="71"/>
      <c r="M17645" s="71"/>
      <c r="N17645" s="71"/>
      <c r="V17645" s="87"/>
      <c r="W17645" s="87"/>
      <c r="AA17645" s="87"/>
      <c r="AD17645" s="87"/>
    </row>
    <row r="17646" spans="3:30">
      <c r="C17646" s="122"/>
      <c r="D17646" s="71"/>
      <c r="E17646" s="71"/>
      <c r="F17646" s="71"/>
      <c r="G17646" s="71"/>
      <c r="H17646" s="71"/>
      <c r="I17646" s="71"/>
      <c r="J17646" s="71"/>
      <c r="K17646" s="178"/>
      <c r="L17646" s="71"/>
      <c r="M17646" s="71"/>
      <c r="N17646" s="71"/>
      <c r="V17646" s="87"/>
      <c r="W17646" s="87"/>
      <c r="AA17646" s="87"/>
      <c r="AD17646" s="87"/>
    </row>
    <row r="17647" spans="3:30">
      <c r="C17647" s="122"/>
      <c r="D17647" s="71"/>
      <c r="E17647" s="71"/>
      <c r="F17647" s="71"/>
      <c r="G17647" s="71"/>
      <c r="H17647" s="71"/>
      <c r="I17647" s="71"/>
      <c r="J17647" s="71"/>
      <c r="K17647" s="178"/>
      <c r="L17647" s="71"/>
      <c r="M17647" s="71"/>
      <c r="N17647" s="71"/>
      <c r="V17647" s="87"/>
      <c r="W17647" s="87"/>
      <c r="AA17647" s="87"/>
      <c r="AD17647" s="87"/>
    </row>
    <row r="17648" spans="3:30">
      <c r="C17648" s="122"/>
      <c r="D17648" s="71"/>
      <c r="E17648" s="71"/>
      <c r="F17648" s="71"/>
      <c r="G17648" s="71"/>
      <c r="H17648" s="71"/>
      <c r="I17648" s="71"/>
      <c r="J17648" s="71"/>
      <c r="K17648" s="178"/>
      <c r="L17648" s="71"/>
      <c r="M17648" s="71"/>
      <c r="N17648" s="71"/>
      <c r="V17648" s="87"/>
      <c r="W17648" s="87"/>
      <c r="AA17648" s="87"/>
      <c r="AD17648" s="87"/>
    </row>
    <row r="17649" spans="3:30">
      <c r="C17649" s="122"/>
      <c r="D17649" s="71"/>
      <c r="E17649" s="71"/>
      <c r="F17649" s="71"/>
      <c r="G17649" s="71"/>
      <c r="H17649" s="71"/>
      <c r="I17649" s="71"/>
      <c r="J17649" s="71"/>
      <c r="K17649" s="178"/>
      <c r="L17649" s="71"/>
      <c r="M17649" s="71"/>
      <c r="N17649" s="71"/>
      <c r="V17649" s="87"/>
      <c r="W17649" s="87"/>
      <c r="AA17649" s="87"/>
      <c r="AD17649" s="87"/>
    </row>
    <row r="17650" spans="3:30">
      <c r="C17650" s="122"/>
      <c r="D17650" s="71"/>
      <c r="E17650" s="71"/>
      <c r="F17650" s="71"/>
      <c r="G17650" s="71"/>
      <c r="H17650" s="71"/>
      <c r="I17650" s="71"/>
      <c r="J17650" s="71"/>
      <c r="K17650" s="178"/>
      <c r="L17650" s="71"/>
      <c r="M17650" s="71"/>
      <c r="N17650" s="71"/>
      <c r="V17650" s="87"/>
      <c r="W17650" s="87"/>
      <c r="AA17650" s="87"/>
      <c r="AD17650" s="87"/>
    </row>
    <row r="17651" spans="3:30">
      <c r="C17651" s="122"/>
      <c r="D17651" s="71"/>
      <c r="E17651" s="71"/>
      <c r="F17651" s="71"/>
      <c r="G17651" s="71"/>
      <c r="H17651" s="71"/>
      <c r="I17651" s="71"/>
      <c r="J17651" s="71"/>
      <c r="K17651" s="178"/>
      <c r="L17651" s="71"/>
      <c r="M17651" s="71"/>
      <c r="N17651" s="71"/>
      <c r="V17651" s="87"/>
      <c r="W17651" s="87"/>
      <c r="AA17651" s="87"/>
      <c r="AD17651" s="87"/>
    </row>
    <row r="17652" spans="3:30">
      <c r="C17652" s="122"/>
      <c r="D17652" s="71"/>
      <c r="E17652" s="71"/>
      <c r="F17652" s="71"/>
      <c r="G17652" s="71"/>
      <c r="H17652" s="71"/>
      <c r="I17652" s="71"/>
      <c r="J17652" s="71"/>
      <c r="K17652" s="178"/>
      <c r="L17652" s="71"/>
      <c r="M17652" s="71"/>
      <c r="N17652" s="71"/>
      <c r="V17652" s="87"/>
      <c r="W17652" s="87"/>
      <c r="AA17652" s="87"/>
      <c r="AD17652" s="87"/>
    </row>
    <row r="17653" spans="3:30">
      <c r="C17653" s="122"/>
      <c r="D17653" s="71"/>
      <c r="E17653" s="71"/>
      <c r="F17653" s="71"/>
      <c r="G17653" s="71"/>
      <c r="H17653" s="71"/>
      <c r="I17653" s="71"/>
      <c r="J17653" s="71"/>
      <c r="K17653" s="178"/>
      <c r="L17653" s="71"/>
      <c r="M17653" s="71"/>
      <c r="N17653" s="71"/>
      <c r="V17653" s="87"/>
      <c r="W17653" s="87"/>
      <c r="AA17653" s="87"/>
      <c r="AD17653" s="87"/>
    </row>
    <row r="17654" spans="3:30">
      <c r="C17654" s="122"/>
      <c r="D17654" s="71"/>
      <c r="E17654" s="71"/>
      <c r="F17654" s="71"/>
      <c r="G17654" s="71"/>
      <c r="H17654" s="71"/>
      <c r="I17654" s="71"/>
      <c r="J17654" s="71"/>
      <c r="K17654" s="178"/>
      <c r="L17654" s="71"/>
      <c r="M17654" s="71"/>
      <c r="N17654" s="71"/>
      <c r="V17654" s="87"/>
      <c r="W17654" s="87"/>
      <c r="AA17654" s="87"/>
      <c r="AD17654" s="87"/>
    </row>
    <row r="17655" spans="3:30">
      <c r="C17655" s="122"/>
      <c r="D17655" s="71"/>
      <c r="E17655" s="71"/>
      <c r="F17655" s="71"/>
      <c r="G17655" s="71"/>
      <c r="H17655" s="71"/>
      <c r="I17655" s="71"/>
      <c r="J17655" s="71"/>
      <c r="K17655" s="178"/>
      <c r="L17655" s="71"/>
      <c r="M17655" s="71"/>
      <c r="N17655" s="71"/>
      <c r="V17655" s="87"/>
      <c r="W17655" s="87"/>
      <c r="AA17655" s="87"/>
      <c r="AD17655" s="87"/>
    </row>
    <row r="17656" spans="3:30">
      <c r="C17656" s="122"/>
      <c r="D17656" s="71"/>
      <c r="E17656" s="71"/>
      <c r="F17656" s="71"/>
      <c r="G17656" s="71"/>
      <c r="H17656" s="71"/>
      <c r="I17656" s="71"/>
      <c r="J17656" s="71"/>
      <c r="K17656" s="178"/>
      <c r="L17656" s="71"/>
      <c r="M17656" s="71"/>
      <c r="N17656" s="71"/>
      <c r="V17656" s="87"/>
      <c r="W17656" s="87"/>
      <c r="AA17656" s="87"/>
      <c r="AD17656" s="87"/>
    </row>
    <row r="17657" spans="3:30">
      <c r="C17657" s="122"/>
      <c r="D17657" s="71"/>
      <c r="E17657" s="71"/>
      <c r="F17657" s="71"/>
      <c r="G17657" s="71"/>
      <c r="H17657" s="71"/>
      <c r="I17657" s="71"/>
      <c r="J17657" s="71"/>
      <c r="K17657" s="178"/>
      <c r="L17657" s="71"/>
      <c r="M17657" s="71"/>
      <c r="N17657" s="71"/>
      <c r="V17657" s="87"/>
      <c r="W17657" s="87"/>
      <c r="AA17657" s="87"/>
      <c r="AD17657" s="87"/>
    </row>
    <row r="17658" spans="3:30">
      <c r="C17658" s="122"/>
      <c r="D17658" s="71"/>
      <c r="E17658" s="71"/>
      <c r="F17658" s="71"/>
      <c r="G17658" s="71"/>
      <c r="H17658" s="71"/>
      <c r="I17658" s="71"/>
      <c r="J17658" s="71"/>
      <c r="K17658" s="178"/>
      <c r="L17658" s="71"/>
      <c r="M17658" s="71"/>
      <c r="N17658" s="71"/>
      <c r="V17658" s="87"/>
      <c r="W17658" s="87"/>
      <c r="AA17658" s="87"/>
      <c r="AD17658" s="87"/>
    </row>
    <row r="17659" spans="3:30">
      <c r="C17659" s="122"/>
      <c r="D17659" s="71"/>
      <c r="E17659" s="71"/>
      <c r="F17659" s="71"/>
      <c r="G17659" s="71"/>
      <c r="H17659" s="71"/>
      <c r="I17659" s="71"/>
      <c r="J17659" s="71"/>
      <c r="K17659" s="178"/>
      <c r="L17659" s="71"/>
      <c r="M17659" s="71"/>
      <c r="N17659" s="71"/>
      <c r="V17659" s="87"/>
      <c r="W17659" s="87"/>
      <c r="AA17659" s="87"/>
      <c r="AD17659" s="87"/>
    </row>
    <row r="17660" spans="3:30">
      <c r="C17660" s="122"/>
      <c r="D17660" s="71"/>
      <c r="E17660" s="71"/>
      <c r="F17660" s="71"/>
      <c r="G17660" s="71"/>
      <c r="H17660" s="71"/>
      <c r="I17660" s="71"/>
      <c r="J17660" s="71"/>
      <c r="K17660" s="178"/>
      <c r="L17660" s="71"/>
      <c r="M17660" s="71"/>
      <c r="N17660" s="71"/>
      <c r="V17660" s="87"/>
      <c r="W17660" s="87"/>
      <c r="AA17660" s="87"/>
      <c r="AD17660" s="87"/>
    </row>
    <row r="17661" spans="3:30">
      <c r="C17661" s="122"/>
      <c r="D17661" s="71"/>
      <c r="E17661" s="71"/>
      <c r="F17661" s="71"/>
      <c r="G17661" s="71"/>
      <c r="H17661" s="71"/>
      <c r="I17661" s="71"/>
      <c r="J17661" s="71"/>
      <c r="K17661" s="178"/>
      <c r="L17661" s="71"/>
      <c r="M17661" s="71"/>
      <c r="N17661" s="71"/>
      <c r="V17661" s="87"/>
      <c r="W17661" s="87"/>
      <c r="AA17661" s="87"/>
      <c r="AD17661" s="87"/>
    </row>
    <row r="17662" spans="3:30">
      <c r="C17662" s="122"/>
      <c r="D17662" s="71"/>
      <c r="E17662" s="71"/>
      <c r="F17662" s="71"/>
      <c r="G17662" s="71"/>
      <c r="H17662" s="71"/>
      <c r="I17662" s="71"/>
      <c r="J17662" s="71"/>
      <c r="K17662" s="178"/>
      <c r="L17662" s="71"/>
      <c r="M17662" s="71"/>
      <c r="N17662" s="71"/>
      <c r="V17662" s="87"/>
      <c r="W17662" s="87"/>
      <c r="AA17662" s="87"/>
      <c r="AD17662" s="87"/>
    </row>
    <row r="17663" spans="3:30">
      <c r="C17663" s="122"/>
      <c r="D17663" s="71"/>
      <c r="E17663" s="71"/>
      <c r="F17663" s="71"/>
      <c r="G17663" s="71"/>
      <c r="H17663" s="71"/>
      <c r="I17663" s="71"/>
      <c r="J17663" s="71"/>
      <c r="K17663" s="178"/>
      <c r="L17663" s="71"/>
      <c r="M17663" s="71"/>
      <c r="N17663" s="71"/>
      <c r="V17663" s="87"/>
      <c r="W17663" s="87"/>
      <c r="AA17663" s="87"/>
      <c r="AD17663" s="87"/>
    </row>
    <row r="17664" spans="3:30">
      <c r="C17664" s="122"/>
      <c r="D17664" s="71"/>
      <c r="E17664" s="71"/>
      <c r="F17664" s="71"/>
      <c r="G17664" s="71"/>
      <c r="H17664" s="71"/>
      <c r="I17664" s="71"/>
      <c r="J17664" s="71"/>
      <c r="K17664" s="178"/>
      <c r="L17664" s="71"/>
      <c r="M17664" s="71"/>
      <c r="N17664" s="71"/>
      <c r="V17664" s="87"/>
      <c r="W17664" s="87"/>
      <c r="AA17664" s="87"/>
      <c r="AD17664" s="87"/>
    </row>
    <row r="17665" spans="3:30">
      <c r="C17665" s="122"/>
      <c r="D17665" s="71"/>
      <c r="E17665" s="71"/>
      <c r="F17665" s="71"/>
      <c r="G17665" s="71"/>
      <c r="H17665" s="71"/>
      <c r="I17665" s="71"/>
      <c r="J17665" s="71"/>
      <c r="K17665" s="178"/>
      <c r="L17665" s="71"/>
      <c r="M17665" s="71"/>
      <c r="N17665" s="71"/>
      <c r="V17665" s="87"/>
      <c r="W17665" s="87"/>
      <c r="AA17665" s="87"/>
      <c r="AD17665" s="87"/>
    </row>
    <row r="17666" spans="3:30">
      <c r="C17666" s="122"/>
      <c r="D17666" s="71"/>
      <c r="E17666" s="71"/>
      <c r="F17666" s="71"/>
      <c r="G17666" s="71"/>
      <c r="H17666" s="71"/>
      <c r="I17666" s="71"/>
      <c r="J17666" s="71"/>
      <c r="K17666" s="178"/>
      <c r="L17666" s="71"/>
      <c r="M17666" s="71"/>
      <c r="N17666" s="71"/>
      <c r="V17666" s="87"/>
      <c r="W17666" s="87"/>
      <c r="AA17666" s="87"/>
      <c r="AD17666" s="87"/>
    </row>
    <row r="17667" spans="3:30">
      <c r="C17667" s="122"/>
      <c r="D17667" s="71"/>
      <c r="E17667" s="71"/>
      <c r="F17667" s="71"/>
      <c r="G17667" s="71"/>
      <c r="H17667" s="71"/>
      <c r="I17667" s="71"/>
      <c r="J17667" s="71"/>
      <c r="K17667" s="178"/>
      <c r="L17667" s="71"/>
      <c r="M17667" s="71"/>
      <c r="N17667" s="71"/>
      <c r="V17667" s="87"/>
      <c r="W17667" s="87"/>
      <c r="AA17667" s="87"/>
      <c r="AD17667" s="87"/>
    </row>
    <row r="17668" spans="3:30">
      <c r="C17668" s="122"/>
      <c r="D17668" s="71"/>
      <c r="E17668" s="71"/>
      <c r="F17668" s="71"/>
      <c r="G17668" s="71"/>
      <c r="H17668" s="71"/>
      <c r="I17668" s="71"/>
      <c r="J17668" s="71"/>
      <c r="K17668" s="178"/>
      <c r="L17668" s="71"/>
      <c r="M17668" s="71"/>
      <c r="N17668" s="71"/>
      <c r="V17668" s="87"/>
      <c r="W17668" s="87"/>
      <c r="AA17668" s="87"/>
      <c r="AD17668" s="87"/>
    </row>
    <row r="17669" spans="3:30">
      <c r="C17669" s="122"/>
      <c r="D17669" s="71"/>
      <c r="E17669" s="71"/>
      <c r="F17669" s="71"/>
      <c r="G17669" s="71"/>
      <c r="H17669" s="71"/>
      <c r="I17669" s="71"/>
      <c r="J17669" s="71"/>
      <c r="K17669" s="178"/>
      <c r="L17669" s="71"/>
      <c r="M17669" s="71"/>
      <c r="N17669" s="71"/>
      <c r="V17669" s="87"/>
      <c r="W17669" s="87"/>
      <c r="AA17669" s="87"/>
      <c r="AD17669" s="87"/>
    </row>
    <row r="17670" spans="3:30">
      <c r="C17670" s="122"/>
      <c r="D17670" s="71"/>
      <c r="E17670" s="71"/>
      <c r="F17670" s="71"/>
      <c r="G17670" s="71"/>
      <c r="H17670" s="71"/>
      <c r="I17670" s="71"/>
      <c r="J17670" s="71"/>
      <c r="K17670" s="178"/>
      <c r="L17670" s="71"/>
      <c r="M17670" s="71"/>
      <c r="N17670" s="71"/>
      <c r="V17670" s="87"/>
      <c r="W17670" s="87"/>
      <c r="AA17670" s="87"/>
      <c r="AD17670" s="87"/>
    </row>
    <row r="17671" spans="3:30">
      <c r="C17671" s="122"/>
      <c r="D17671" s="71"/>
      <c r="E17671" s="71"/>
      <c r="F17671" s="71"/>
      <c r="G17671" s="71"/>
      <c r="H17671" s="71"/>
      <c r="I17671" s="71"/>
      <c r="J17671" s="71"/>
      <c r="K17671" s="178"/>
      <c r="L17671" s="71"/>
      <c r="M17671" s="71"/>
      <c r="N17671" s="71"/>
      <c r="V17671" s="87"/>
      <c r="W17671" s="87"/>
      <c r="AA17671" s="87"/>
      <c r="AD17671" s="87"/>
    </row>
    <row r="17672" spans="3:30">
      <c r="C17672" s="122"/>
      <c r="D17672" s="71"/>
      <c r="E17672" s="71"/>
      <c r="F17672" s="71"/>
      <c r="G17672" s="71"/>
      <c r="H17672" s="71"/>
      <c r="I17672" s="71"/>
      <c r="J17672" s="71"/>
      <c r="K17672" s="178"/>
      <c r="L17672" s="71"/>
      <c r="M17672" s="71"/>
      <c r="N17672" s="71"/>
      <c r="V17672" s="87"/>
      <c r="W17672" s="87"/>
      <c r="AA17672" s="87"/>
      <c r="AD17672" s="87"/>
    </row>
    <row r="17673" spans="3:30">
      <c r="C17673" s="122"/>
      <c r="D17673" s="71"/>
      <c r="E17673" s="71"/>
      <c r="F17673" s="71"/>
      <c r="G17673" s="71"/>
      <c r="H17673" s="71"/>
      <c r="I17673" s="71"/>
      <c r="J17673" s="71"/>
      <c r="K17673" s="178"/>
      <c r="L17673" s="71"/>
      <c r="M17673" s="71"/>
      <c r="N17673" s="71"/>
      <c r="V17673" s="87"/>
      <c r="W17673" s="87"/>
      <c r="AA17673" s="87"/>
      <c r="AD17673" s="87"/>
    </row>
    <row r="17674" spans="3:30">
      <c r="C17674" s="122"/>
      <c r="D17674" s="71"/>
      <c r="E17674" s="71"/>
      <c r="F17674" s="71"/>
      <c r="G17674" s="71"/>
      <c r="H17674" s="71"/>
      <c r="I17674" s="71"/>
      <c r="J17674" s="71"/>
      <c r="K17674" s="178"/>
      <c r="L17674" s="71"/>
      <c r="M17674" s="71"/>
      <c r="N17674" s="71"/>
      <c r="V17674" s="87"/>
      <c r="W17674" s="87"/>
      <c r="AA17674" s="87"/>
      <c r="AD17674" s="87"/>
    </row>
    <row r="17675" spans="3:30">
      <c r="C17675" s="122"/>
      <c r="D17675" s="71"/>
      <c r="E17675" s="71"/>
      <c r="F17675" s="71"/>
      <c r="G17675" s="71"/>
      <c r="H17675" s="71"/>
      <c r="I17675" s="71"/>
      <c r="J17675" s="71"/>
      <c r="K17675" s="178"/>
      <c r="L17675" s="71"/>
      <c r="M17675" s="71"/>
      <c r="N17675" s="71"/>
      <c r="V17675" s="87"/>
      <c r="W17675" s="87"/>
      <c r="AA17675" s="87"/>
      <c r="AD17675" s="87"/>
    </row>
    <row r="17676" spans="3:30">
      <c r="C17676" s="122"/>
      <c r="D17676" s="71"/>
      <c r="E17676" s="71"/>
      <c r="F17676" s="71"/>
      <c r="G17676" s="71"/>
      <c r="H17676" s="71"/>
      <c r="I17676" s="71"/>
      <c r="J17676" s="71"/>
      <c r="K17676" s="178"/>
      <c r="L17676" s="71"/>
      <c r="M17676" s="71"/>
      <c r="N17676" s="71"/>
      <c r="V17676" s="87"/>
      <c r="W17676" s="87"/>
      <c r="AA17676" s="87"/>
      <c r="AD17676" s="87"/>
    </row>
    <row r="17677" spans="3:30">
      <c r="C17677" s="122"/>
      <c r="D17677" s="71"/>
      <c r="E17677" s="71"/>
      <c r="F17677" s="71"/>
      <c r="G17677" s="71"/>
      <c r="H17677" s="71"/>
      <c r="I17677" s="71"/>
      <c r="J17677" s="71"/>
      <c r="K17677" s="178"/>
      <c r="L17677" s="71"/>
      <c r="M17677" s="71"/>
      <c r="N17677" s="71"/>
      <c r="V17677" s="87"/>
      <c r="W17677" s="87"/>
      <c r="AA17677" s="87"/>
      <c r="AD17677" s="87"/>
    </row>
    <row r="17678" spans="3:30">
      <c r="C17678" s="122"/>
      <c r="D17678" s="71"/>
      <c r="E17678" s="71"/>
      <c r="F17678" s="71"/>
      <c r="G17678" s="71"/>
      <c r="H17678" s="71"/>
      <c r="I17678" s="71"/>
      <c r="J17678" s="71"/>
      <c r="K17678" s="178"/>
      <c r="L17678" s="71"/>
      <c r="M17678" s="71"/>
      <c r="N17678" s="71"/>
      <c r="V17678" s="87"/>
      <c r="W17678" s="87"/>
      <c r="AA17678" s="87"/>
      <c r="AD17678" s="87"/>
    </row>
    <row r="17679" spans="3:30">
      <c r="C17679" s="122"/>
      <c r="D17679" s="71"/>
      <c r="E17679" s="71"/>
      <c r="F17679" s="71"/>
      <c r="G17679" s="71"/>
      <c r="H17679" s="71"/>
      <c r="I17679" s="71"/>
      <c r="J17679" s="71"/>
      <c r="K17679" s="178"/>
      <c r="L17679" s="71"/>
      <c r="M17679" s="71"/>
      <c r="N17679" s="71"/>
      <c r="V17679" s="87"/>
      <c r="W17679" s="87"/>
      <c r="AA17679" s="87"/>
      <c r="AD17679" s="87"/>
    </row>
    <row r="17680" spans="3:30">
      <c r="C17680" s="122"/>
      <c r="D17680" s="71"/>
      <c r="E17680" s="71"/>
      <c r="F17680" s="71"/>
      <c r="G17680" s="71"/>
      <c r="H17680" s="71"/>
      <c r="I17680" s="71"/>
      <c r="J17680" s="71"/>
      <c r="K17680" s="178"/>
      <c r="L17680" s="71"/>
      <c r="M17680" s="71"/>
      <c r="N17680" s="71"/>
      <c r="V17680" s="87"/>
      <c r="W17680" s="87"/>
      <c r="AA17680" s="87"/>
      <c r="AD17680" s="87"/>
    </row>
    <row r="17681" spans="3:30">
      <c r="C17681" s="122"/>
      <c r="D17681" s="71"/>
      <c r="E17681" s="71"/>
      <c r="F17681" s="71"/>
      <c r="G17681" s="71"/>
      <c r="H17681" s="71"/>
      <c r="I17681" s="71"/>
      <c r="J17681" s="71"/>
      <c r="K17681" s="178"/>
      <c r="L17681" s="71"/>
      <c r="M17681" s="71"/>
      <c r="N17681" s="71"/>
      <c r="V17681" s="87"/>
      <c r="W17681" s="87"/>
      <c r="AA17681" s="87"/>
      <c r="AD17681" s="87"/>
    </row>
    <row r="17682" spans="3:30">
      <c r="C17682" s="122"/>
      <c r="D17682" s="71"/>
      <c r="E17682" s="71"/>
      <c r="F17682" s="71"/>
      <c r="G17682" s="71"/>
      <c r="H17682" s="71"/>
      <c r="I17682" s="71"/>
      <c r="J17682" s="71"/>
      <c r="K17682" s="178"/>
      <c r="L17682" s="71"/>
      <c r="M17682" s="71"/>
      <c r="N17682" s="71"/>
      <c r="V17682" s="87"/>
      <c r="W17682" s="87"/>
      <c r="AA17682" s="87"/>
      <c r="AD17682" s="87"/>
    </row>
    <row r="17683" spans="3:30">
      <c r="C17683" s="122"/>
      <c r="D17683" s="71"/>
      <c r="E17683" s="71"/>
      <c r="F17683" s="71"/>
      <c r="G17683" s="71"/>
      <c r="H17683" s="71"/>
      <c r="I17683" s="71"/>
      <c r="J17683" s="71"/>
      <c r="K17683" s="178"/>
      <c r="L17683" s="71"/>
      <c r="M17683" s="71"/>
      <c r="N17683" s="71"/>
      <c r="V17683" s="87"/>
      <c r="W17683" s="87"/>
      <c r="AA17683" s="87"/>
      <c r="AD17683" s="87"/>
    </row>
    <row r="17684" spans="3:30">
      <c r="C17684" s="122"/>
      <c r="D17684" s="71"/>
      <c r="E17684" s="71"/>
      <c r="F17684" s="71"/>
      <c r="G17684" s="71"/>
      <c r="H17684" s="71"/>
      <c r="I17684" s="71"/>
      <c r="J17684" s="71"/>
      <c r="K17684" s="178"/>
      <c r="L17684" s="71"/>
      <c r="M17684" s="71"/>
      <c r="N17684" s="71"/>
      <c r="V17684" s="87"/>
      <c r="W17684" s="87"/>
      <c r="AA17684" s="87"/>
      <c r="AD17684" s="87"/>
    </row>
    <row r="17685" spans="3:30">
      <c r="C17685" s="122"/>
      <c r="D17685" s="71"/>
      <c r="E17685" s="71"/>
      <c r="F17685" s="71"/>
      <c r="G17685" s="71"/>
      <c r="H17685" s="71"/>
      <c r="I17685" s="71"/>
      <c r="J17685" s="71"/>
      <c r="K17685" s="178"/>
      <c r="L17685" s="71"/>
      <c r="M17685" s="71"/>
      <c r="N17685" s="71"/>
      <c r="V17685" s="87"/>
      <c r="W17685" s="87"/>
      <c r="AA17685" s="87"/>
      <c r="AD17685" s="87"/>
    </row>
    <row r="17686" spans="3:30">
      <c r="C17686" s="122"/>
      <c r="D17686" s="71"/>
      <c r="E17686" s="71"/>
      <c r="F17686" s="71"/>
      <c r="G17686" s="71"/>
      <c r="H17686" s="71"/>
      <c r="I17686" s="71"/>
      <c r="J17686" s="71"/>
      <c r="K17686" s="178"/>
      <c r="L17686" s="71"/>
      <c r="M17686" s="71"/>
      <c r="N17686" s="71"/>
      <c r="V17686" s="87"/>
      <c r="W17686" s="87"/>
      <c r="AA17686" s="87"/>
      <c r="AD17686" s="87"/>
    </row>
    <row r="17687" spans="3:30">
      <c r="C17687" s="122"/>
      <c r="D17687" s="71"/>
      <c r="E17687" s="71"/>
      <c r="F17687" s="71"/>
      <c r="G17687" s="71"/>
      <c r="H17687" s="71"/>
      <c r="I17687" s="71"/>
      <c r="J17687" s="71"/>
      <c r="K17687" s="178"/>
      <c r="L17687" s="71"/>
      <c r="M17687" s="71"/>
      <c r="N17687" s="71"/>
      <c r="V17687" s="87"/>
      <c r="W17687" s="87"/>
      <c r="AA17687" s="87"/>
      <c r="AD17687" s="87"/>
    </row>
    <row r="17688" spans="3:30">
      <c r="C17688" s="122"/>
      <c r="D17688" s="71"/>
      <c r="E17688" s="71"/>
      <c r="F17688" s="71"/>
      <c r="G17688" s="71"/>
      <c r="H17688" s="71"/>
      <c r="I17688" s="71"/>
      <c r="J17688" s="71"/>
      <c r="K17688" s="178"/>
      <c r="L17688" s="71"/>
      <c r="M17688" s="71"/>
      <c r="N17688" s="71"/>
      <c r="V17688" s="87"/>
      <c r="W17688" s="87"/>
      <c r="AA17688" s="87"/>
      <c r="AD17688" s="87"/>
    </row>
    <row r="17689" spans="3:30">
      <c r="C17689" s="122"/>
      <c r="D17689" s="71"/>
      <c r="E17689" s="71"/>
      <c r="F17689" s="71"/>
      <c r="G17689" s="71"/>
      <c r="H17689" s="71"/>
      <c r="I17689" s="71"/>
      <c r="J17689" s="71"/>
      <c r="K17689" s="178"/>
      <c r="L17689" s="71"/>
      <c r="M17689" s="71"/>
      <c r="N17689" s="71"/>
      <c r="V17689" s="87"/>
      <c r="W17689" s="87"/>
      <c r="AA17689" s="87"/>
      <c r="AD17689" s="87"/>
    </row>
    <row r="17690" spans="3:30">
      <c r="C17690" s="122"/>
      <c r="D17690" s="71"/>
      <c r="E17690" s="71"/>
      <c r="F17690" s="71"/>
      <c r="G17690" s="71"/>
      <c r="H17690" s="71"/>
      <c r="I17690" s="71"/>
      <c r="J17690" s="71"/>
      <c r="K17690" s="178"/>
      <c r="L17690" s="71"/>
      <c r="M17690" s="71"/>
      <c r="N17690" s="71"/>
      <c r="V17690" s="87"/>
      <c r="W17690" s="87"/>
      <c r="AA17690" s="87"/>
      <c r="AD17690" s="87"/>
    </row>
    <row r="17691" spans="3:30">
      <c r="C17691" s="122"/>
      <c r="D17691" s="71"/>
      <c r="E17691" s="71"/>
      <c r="F17691" s="71"/>
      <c r="G17691" s="71"/>
      <c r="H17691" s="71"/>
      <c r="I17691" s="71"/>
      <c r="J17691" s="71"/>
      <c r="K17691" s="178"/>
      <c r="L17691" s="71"/>
      <c r="M17691" s="71"/>
      <c r="N17691" s="71"/>
      <c r="V17691" s="87"/>
      <c r="W17691" s="87"/>
      <c r="AA17691" s="87"/>
      <c r="AD17691" s="87"/>
    </row>
    <row r="17692" spans="3:30">
      <c r="C17692" s="122"/>
      <c r="D17692" s="71"/>
      <c r="E17692" s="71"/>
      <c r="F17692" s="71"/>
      <c r="G17692" s="71"/>
      <c r="H17692" s="71"/>
      <c r="I17692" s="71"/>
      <c r="J17692" s="71"/>
      <c r="K17692" s="178"/>
      <c r="L17692" s="71"/>
      <c r="M17692" s="71"/>
      <c r="N17692" s="71"/>
      <c r="V17692" s="87"/>
      <c r="W17692" s="87"/>
      <c r="AA17692" s="87"/>
      <c r="AD17692" s="87"/>
    </row>
    <row r="17693" spans="3:30">
      <c r="C17693" s="122"/>
      <c r="D17693" s="71"/>
      <c r="E17693" s="71"/>
      <c r="F17693" s="71"/>
      <c r="G17693" s="71"/>
      <c r="H17693" s="71"/>
      <c r="I17693" s="71"/>
      <c r="J17693" s="71"/>
      <c r="K17693" s="178"/>
      <c r="L17693" s="71"/>
      <c r="M17693" s="71"/>
      <c r="N17693" s="71"/>
      <c r="V17693" s="87"/>
      <c r="W17693" s="87"/>
      <c r="AA17693" s="87"/>
      <c r="AD17693" s="87"/>
    </row>
    <row r="17694" spans="3:30">
      <c r="C17694" s="122"/>
      <c r="D17694" s="71"/>
      <c r="E17694" s="71"/>
      <c r="F17694" s="71"/>
      <c r="G17694" s="71"/>
      <c r="H17694" s="71"/>
      <c r="I17694" s="71"/>
      <c r="J17694" s="71"/>
      <c r="K17694" s="178"/>
      <c r="L17694" s="71"/>
      <c r="M17694" s="71"/>
      <c r="N17694" s="71"/>
      <c r="V17694" s="87"/>
      <c r="W17694" s="87"/>
      <c r="AA17694" s="87"/>
      <c r="AD17694" s="87"/>
    </row>
    <row r="17695" spans="3:30">
      <c r="C17695" s="122"/>
      <c r="D17695" s="71"/>
      <c r="E17695" s="71"/>
      <c r="F17695" s="71"/>
      <c r="G17695" s="71"/>
      <c r="H17695" s="71"/>
      <c r="I17695" s="71"/>
      <c r="J17695" s="71"/>
      <c r="K17695" s="178"/>
      <c r="L17695" s="71"/>
      <c r="M17695" s="71"/>
      <c r="N17695" s="71"/>
      <c r="V17695" s="87"/>
      <c r="W17695" s="87"/>
      <c r="AA17695" s="87"/>
      <c r="AD17695" s="87"/>
    </row>
    <row r="17696" spans="3:30">
      <c r="C17696" s="122"/>
      <c r="D17696" s="71"/>
      <c r="E17696" s="71"/>
      <c r="F17696" s="71"/>
      <c r="G17696" s="71"/>
      <c r="H17696" s="71"/>
      <c r="I17696" s="71"/>
      <c r="J17696" s="71"/>
      <c r="K17696" s="178"/>
      <c r="L17696" s="71"/>
      <c r="M17696" s="71"/>
      <c r="N17696" s="71"/>
      <c r="V17696" s="87"/>
      <c r="W17696" s="87"/>
      <c r="AA17696" s="87"/>
      <c r="AD17696" s="87"/>
    </row>
    <row r="17697" spans="3:30">
      <c r="C17697" s="122"/>
      <c r="D17697" s="71"/>
      <c r="E17697" s="71"/>
      <c r="F17697" s="71"/>
      <c r="G17697" s="71"/>
      <c r="H17697" s="71"/>
      <c r="I17697" s="71"/>
      <c r="J17697" s="71"/>
      <c r="K17697" s="178"/>
      <c r="L17697" s="71"/>
      <c r="M17697" s="71"/>
      <c r="N17697" s="71"/>
      <c r="V17697" s="87"/>
      <c r="W17697" s="87"/>
      <c r="AA17697" s="87"/>
      <c r="AD17697" s="87"/>
    </row>
    <row r="17698" spans="3:30">
      <c r="C17698" s="122"/>
      <c r="D17698" s="71"/>
      <c r="E17698" s="71"/>
      <c r="F17698" s="71"/>
      <c r="G17698" s="71"/>
      <c r="H17698" s="71"/>
      <c r="I17698" s="71"/>
      <c r="J17698" s="71"/>
      <c r="K17698" s="178"/>
      <c r="L17698" s="71"/>
      <c r="M17698" s="71"/>
      <c r="N17698" s="71"/>
      <c r="V17698" s="87"/>
      <c r="W17698" s="87"/>
      <c r="AA17698" s="87"/>
      <c r="AD17698" s="87"/>
    </row>
    <row r="17699" spans="3:30">
      <c r="C17699" s="122"/>
      <c r="D17699" s="71"/>
      <c r="E17699" s="71"/>
      <c r="F17699" s="71"/>
      <c r="G17699" s="71"/>
      <c r="H17699" s="71"/>
      <c r="I17699" s="71"/>
      <c r="J17699" s="71"/>
      <c r="K17699" s="178"/>
      <c r="L17699" s="71"/>
      <c r="M17699" s="71"/>
      <c r="N17699" s="71"/>
      <c r="V17699" s="87"/>
      <c r="W17699" s="87"/>
      <c r="AA17699" s="87"/>
      <c r="AD17699" s="87"/>
    </row>
    <row r="17700" spans="3:30">
      <c r="C17700" s="122"/>
      <c r="D17700" s="71"/>
      <c r="E17700" s="71"/>
      <c r="F17700" s="71"/>
      <c r="G17700" s="71"/>
      <c r="H17700" s="71"/>
      <c r="I17700" s="71"/>
      <c r="J17700" s="71"/>
      <c r="K17700" s="178"/>
      <c r="L17700" s="71"/>
      <c r="M17700" s="71"/>
      <c r="N17700" s="71"/>
      <c r="V17700" s="87"/>
      <c r="W17700" s="87"/>
      <c r="AA17700" s="87"/>
      <c r="AD17700" s="87"/>
    </row>
    <row r="17701" spans="3:30">
      <c r="C17701" s="122"/>
      <c r="D17701" s="71"/>
      <c r="E17701" s="71"/>
      <c r="F17701" s="71"/>
      <c r="G17701" s="71"/>
      <c r="H17701" s="71"/>
      <c r="I17701" s="71"/>
      <c r="J17701" s="71"/>
      <c r="K17701" s="178"/>
      <c r="L17701" s="71"/>
      <c r="M17701" s="71"/>
      <c r="N17701" s="71"/>
      <c r="V17701" s="87"/>
      <c r="W17701" s="87"/>
      <c r="AA17701" s="87"/>
      <c r="AD17701" s="87"/>
    </row>
    <row r="17702" spans="3:30">
      <c r="C17702" s="122"/>
      <c r="D17702" s="71"/>
      <c r="E17702" s="71"/>
      <c r="F17702" s="71"/>
      <c r="G17702" s="71"/>
      <c r="H17702" s="71"/>
      <c r="I17702" s="71"/>
      <c r="J17702" s="71"/>
      <c r="K17702" s="178"/>
      <c r="L17702" s="71"/>
      <c r="M17702" s="71"/>
      <c r="N17702" s="71"/>
      <c r="V17702" s="87"/>
      <c r="W17702" s="87"/>
      <c r="AA17702" s="87"/>
      <c r="AD17702" s="87"/>
    </row>
    <row r="17703" spans="3:30">
      <c r="C17703" s="122"/>
      <c r="D17703" s="71"/>
      <c r="E17703" s="71"/>
      <c r="F17703" s="71"/>
      <c r="G17703" s="71"/>
      <c r="H17703" s="71"/>
      <c r="I17703" s="71"/>
      <c r="J17703" s="71"/>
      <c r="K17703" s="178"/>
      <c r="L17703" s="71"/>
      <c r="M17703" s="71"/>
      <c r="N17703" s="71"/>
      <c r="V17703" s="87"/>
      <c r="W17703" s="87"/>
      <c r="AA17703" s="87"/>
      <c r="AD17703" s="87"/>
    </row>
    <row r="17704" spans="3:30">
      <c r="C17704" s="122"/>
      <c r="D17704" s="71"/>
      <c r="E17704" s="71"/>
      <c r="F17704" s="71"/>
      <c r="G17704" s="71"/>
      <c r="H17704" s="71"/>
      <c r="I17704" s="71"/>
      <c r="J17704" s="71"/>
      <c r="K17704" s="178"/>
      <c r="L17704" s="71"/>
      <c r="M17704" s="71"/>
      <c r="N17704" s="71"/>
      <c r="V17704" s="87"/>
      <c r="W17704" s="87"/>
      <c r="AA17704" s="87"/>
      <c r="AD17704" s="87"/>
    </row>
    <row r="17705" spans="3:30">
      <c r="C17705" s="122"/>
      <c r="D17705" s="71"/>
      <c r="E17705" s="71"/>
      <c r="F17705" s="71"/>
      <c r="G17705" s="71"/>
      <c r="H17705" s="71"/>
      <c r="I17705" s="71"/>
      <c r="J17705" s="71"/>
      <c r="K17705" s="178"/>
      <c r="L17705" s="71"/>
      <c r="M17705" s="71"/>
      <c r="N17705" s="71"/>
      <c r="V17705" s="87"/>
      <c r="W17705" s="87"/>
      <c r="AA17705" s="87"/>
      <c r="AD17705" s="87"/>
    </row>
    <row r="17706" spans="3:30">
      <c r="C17706" s="122"/>
      <c r="D17706" s="71"/>
      <c r="E17706" s="71"/>
      <c r="F17706" s="71"/>
      <c r="G17706" s="71"/>
      <c r="H17706" s="71"/>
      <c r="I17706" s="71"/>
      <c r="J17706" s="71"/>
      <c r="K17706" s="178"/>
      <c r="L17706" s="71"/>
      <c r="M17706" s="71"/>
      <c r="N17706" s="71"/>
      <c r="V17706" s="87"/>
      <c r="W17706" s="87"/>
      <c r="AA17706" s="87"/>
      <c r="AD17706" s="87"/>
    </row>
    <row r="17707" spans="3:30">
      <c r="C17707" s="122"/>
      <c r="D17707" s="71"/>
      <c r="E17707" s="71"/>
      <c r="F17707" s="71"/>
      <c r="G17707" s="71"/>
      <c r="H17707" s="71"/>
      <c r="I17707" s="71"/>
      <c r="J17707" s="71"/>
      <c r="K17707" s="178"/>
      <c r="L17707" s="71"/>
      <c r="M17707" s="71"/>
      <c r="N17707" s="71"/>
      <c r="V17707" s="87"/>
      <c r="W17707" s="87"/>
      <c r="AA17707" s="87"/>
      <c r="AD17707" s="87"/>
    </row>
    <row r="17708" spans="3:30">
      <c r="C17708" s="122"/>
      <c r="D17708" s="71"/>
      <c r="E17708" s="71"/>
      <c r="F17708" s="71"/>
      <c r="G17708" s="71"/>
      <c r="H17708" s="71"/>
      <c r="I17708" s="71"/>
      <c r="J17708" s="71"/>
      <c r="K17708" s="178"/>
      <c r="L17708" s="71"/>
      <c r="M17708" s="71"/>
      <c r="N17708" s="71"/>
      <c r="V17708" s="87"/>
      <c r="W17708" s="87"/>
      <c r="AA17708" s="87"/>
      <c r="AD17708" s="87"/>
    </row>
    <row r="17709" spans="3:30">
      <c r="C17709" s="122"/>
      <c r="D17709" s="71"/>
      <c r="E17709" s="71"/>
      <c r="F17709" s="71"/>
      <c r="G17709" s="71"/>
      <c r="H17709" s="71"/>
      <c r="I17709" s="71"/>
      <c r="J17709" s="71"/>
      <c r="K17709" s="178"/>
      <c r="L17709" s="71"/>
      <c r="M17709" s="71"/>
      <c r="N17709" s="71"/>
      <c r="V17709" s="87"/>
      <c r="W17709" s="87"/>
      <c r="AA17709" s="87"/>
      <c r="AD17709" s="87"/>
    </row>
    <row r="17710" spans="3:30">
      <c r="C17710" s="122"/>
      <c r="D17710" s="71"/>
      <c r="E17710" s="71"/>
      <c r="F17710" s="71"/>
      <c r="G17710" s="71"/>
      <c r="H17710" s="71"/>
      <c r="I17710" s="71"/>
      <c r="J17710" s="71"/>
      <c r="K17710" s="178"/>
      <c r="L17710" s="71"/>
      <c r="M17710" s="71"/>
      <c r="N17710" s="71"/>
      <c r="V17710" s="87"/>
      <c r="W17710" s="87"/>
      <c r="AA17710" s="87"/>
      <c r="AD17710" s="87"/>
    </row>
    <row r="17711" spans="3:30">
      <c r="C17711" s="122"/>
      <c r="D17711" s="71"/>
      <c r="E17711" s="71"/>
      <c r="F17711" s="71"/>
      <c r="G17711" s="71"/>
      <c r="H17711" s="71"/>
      <c r="I17711" s="71"/>
      <c r="J17711" s="71"/>
      <c r="K17711" s="178"/>
      <c r="L17711" s="71"/>
      <c r="M17711" s="71"/>
      <c r="N17711" s="71"/>
      <c r="V17711" s="87"/>
      <c r="W17711" s="87"/>
      <c r="AA17711" s="87"/>
      <c r="AD17711" s="87"/>
    </row>
    <row r="17712" spans="3:30">
      <c r="C17712" s="122"/>
      <c r="D17712" s="71"/>
      <c r="E17712" s="71"/>
      <c r="F17712" s="71"/>
      <c r="G17712" s="71"/>
      <c r="H17712" s="71"/>
      <c r="I17712" s="71"/>
      <c r="J17712" s="71"/>
      <c r="K17712" s="178"/>
      <c r="L17712" s="71"/>
      <c r="M17712" s="71"/>
      <c r="N17712" s="71"/>
      <c r="V17712" s="87"/>
      <c r="W17712" s="87"/>
      <c r="AA17712" s="87"/>
      <c r="AD17712" s="87"/>
    </row>
    <row r="17713" spans="3:30">
      <c r="C17713" s="122"/>
      <c r="D17713" s="71"/>
      <c r="E17713" s="71"/>
      <c r="F17713" s="71"/>
      <c r="G17713" s="71"/>
      <c r="H17713" s="71"/>
      <c r="I17713" s="71"/>
      <c r="J17713" s="71"/>
      <c r="K17713" s="178"/>
      <c r="L17713" s="71"/>
      <c r="M17713" s="71"/>
      <c r="N17713" s="71"/>
      <c r="V17713" s="87"/>
      <c r="W17713" s="87"/>
      <c r="AA17713" s="87"/>
      <c r="AD17713" s="87"/>
    </row>
    <row r="17714" spans="3:30">
      <c r="C17714" s="122"/>
      <c r="D17714" s="71"/>
      <c r="E17714" s="71"/>
      <c r="F17714" s="71"/>
      <c r="G17714" s="71"/>
      <c r="H17714" s="71"/>
      <c r="I17714" s="71"/>
      <c r="J17714" s="71"/>
      <c r="K17714" s="178"/>
      <c r="L17714" s="71"/>
      <c r="M17714" s="71"/>
      <c r="N17714" s="71"/>
      <c r="V17714" s="87"/>
      <c r="W17714" s="87"/>
      <c r="AA17714" s="87"/>
      <c r="AD17714" s="87"/>
    </row>
    <row r="17715" spans="3:30">
      <c r="C17715" s="122"/>
      <c r="D17715" s="71"/>
      <c r="E17715" s="71"/>
      <c r="F17715" s="71"/>
      <c r="G17715" s="71"/>
      <c r="H17715" s="71"/>
      <c r="I17715" s="71"/>
      <c r="J17715" s="71"/>
      <c r="K17715" s="178"/>
      <c r="L17715" s="71"/>
      <c r="M17715" s="71"/>
      <c r="N17715" s="71"/>
      <c r="V17715" s="87"/>
      <c r="W17715" s="87"/>
      <c r="AA17715" s="87"/>
      <c r="AD17715" s="87"/>
    </row>
    <row r="17716" spans="3:30">
      <c r="C17716" s="122"/>
      <c r="D17716" s="71"/>
      <c r="E17716" s="71"/>
      <c r="F17716" s="71"/>
      <c r="G17716" s="71"/>
      <c r="H17716" s="71"/>
      <c r="I17716" s="71"/>
      <c r="J17716" s="71"/>
      <c r="K17716" s="178"/>
      <c r="L17716" s="71"/>
      <c r="M17716" s="71"/>
      <c r="N17716" s="71"/>
      <c r="V17716" s="87"/>
      <c r="W17716" s="87"/>
      <c r="AA17716" s="87"/>
      <c r="AD17716" s="87"/>
    </row>
    <row r="17717" spans="3:30">
      <c r="C17717" s="122"/>
      <c r="D17717" s="71"/>
      <c r="E17717" s="71"/>
      <c r="F17717" s="71"/>
      <c r="G17717" s="71"/>
      <c r="H17717" s="71"/>
      <c r="I17717" s="71"/>
      <c r="J17717" s="71"/>
      <c r="K17717" s="178"/>
      <c r="L17717" s="71"/>
      <c r="M17717" s="71"/>
      <c r="N17717" s="71"/>
      <c r="V17717" s="87"/>
      <c r="W17717" s="87"/>
      <c r="AA17717" s="87"/>
      <c r="AD17717" s="87"/>
    </row>
    <row r="17718" spans="3:30">
      <c r="C17718" s="122"/>
      <c r="D17718" s="71"/>
      <c r="E17718" s="71"/>
      <c r="F17718" s="71"/>
      <c r="G17718" s="71"/>
      <c r="H17718" s="71"/>
      <c r="I17718" s="71"/>
      <c r="J17718" s="71"/>
      <c r="K17718" s="178"/>
      <c r="L17718" s="71"/>
      <c r="M17718" s="71"/>
      <c r="N17718" s="71"/>
      <c r="V17718" s="87"/>
      <c r="W17718" s="87"/>
      <c r="AA17718" s="87"/>
      <c r="AD17718" s="87"/>
    </row>
    <row r="17719" spans="3:30">
      <c r="C17719" s="122"/>
      <c r="D17719" s="71"/>
      <c r="E17719" s="71"/>
      <c r="F17719" s="71"/>
      <c r="G17719" s="71"/>
      <c r="H17719" s="71"/>
      <c r="I17719" s="71"/>
      <c r="J17719" s="71"/>
      <c r="K17719" s="178"/>
      <c r="L17719" s="71"/>
      <c r="M17719" s="71"/>
      <c r="N17719" s="71"/>
      <c r="V17719" s="87"/>
      <c r="W17719" s="87"/>
      <c r="AA17719" s="87"/>
      <c r="AD17719" s="87"/>
    </row>
    <row r="17720" spans="3:30">
      <c r="C17720" s="122"/>
      <c r="D17720" s="71"/>
      <c r="E17720" s="71"/>
      <c r="F17720" s="71"/>
      <c r="G17720" s="71"/>
      <c r="H17720" s="71"/>
      <c r="I17720" s="71"/>
      <c r="J17720" s="71"/>
      <c r="K17720" s="178"/>
      <c r="L17720" s="71"/>
      <c r="M17720" s="71"/>
      <c r="N17720" s="71"/>
      <c r="V17720" s="87"/>
      <c r="W17720" s="87"/>
      <c r="AA17720" s="87"/>
      <c r="AD17720" s="87"/>
    </row>
    <row r="17721" spans="3:30">
      <c r="C17721" s="122"/>
      <c r="D17721" s="71"/>
      <c r="E17721" s="71"/>
      <c r="F17721" s="71"/>
      <c r="G17721" s="71"/>
      <c r="H17721" s="71"/>
      <c r="I17721" s="71"/>
      <c r="J17721" s="71"/>
      <c r="K17721" s="178"/>
      <c r="L17721" s="71"/>
      <c r="M17721" s="71"/>
      <c r="N17721" s="71"/>
      <c r="V17721" s="87"/>
      <c r="W17721" s="87"/>
      <c r="AA17721" s="87"/>
      <c r="AD17721" s="87"/>
    </row>
    <row r="17722" spans="3:30">
      <c r="C17722" s="122"/>
      <c r="D17722" s="71"/>
      <c r="E17722" s="71"/>
      <c r="F17722" s="71"/>
      <c r="G17722" s="71"/>
      <c r="H17722" s="71"/>
      <c r="I17722" s="71"/>
      <c r="J17722" s="71"/>
      <c r="K17722" s="178"/>
      <c r="L17722" s="71"/>
      <c r="M17722" s="71"/>
      <c r="N17722" s="71"/>
      <c r="V17722" s="87"/>
      <c r="W17722" s="87"/>
      <c r="AA17722" s="87"/>
      <c r="AD17722" s="87"/>
    </row>
    <row r="17723" spans="3:30">
      <c r="C17723" s="122"/>
      <c r="D17723" s="71"/>
      <c r="E17723" s="71"/>
      <c r="F17723" s="71"/>
      <c r="G17723" s="71"/>
      <c r="H17723" s="71"/>
      <c r="I17723" s="71"/>
      <c r="J17723" s="71"/>
      <c r="K17723" s="178"/>
      <c r="L17723" s="71"/>
      <c r="M17723" s="71"/>
      <c r="N17723" s="71"/>
      <c r="V17723" s="87"/>
      <c r="W17723" s="87"/>
      <c r="AA17723" s="87"/>
      <c r="AD17723" s="87"/>
    </row>
    <row r="17724" spans="3:30">
      <c r="C17724" s="122"/>
      <c r="D17724" s="71"/>
      <c r="E17724" s="71"/>
      <c r="F17724" s="71"/>
      <c r="G17724" s="71"/>
      <c r="H17724" s="71"/>
      <c r="I17724" s="71"/>
      <c r="J17724" s="71"/>
      <c r="K17724" s="178"/>
      <c r="L17724" s="71"/>
      <c r="M17724" s="71"/>
      <c r="N17724" s="71"/>
      <c r="V17724" s="87"/>
      <c r="W17724" s="87"/>
      <c r="AA17724" s="87"/>
      <c r="AD17724" s="87"/>
    </row>
    <row r="17725" spans="3:30">
      <c r="C17725" s="122"/>
      <c r="D17725" s="71"/>
      <c r="E17725" s="71"/>
      <c r="F17725" s="71"/>
      <c r="G17725" s="71"/>
      <c r="H17725" s="71"/>
      <c r="I17725" s="71"/>
      <c r="J17725" s="71"/>
      <c r="K17725" s="178"/>
      <c r="L17725" s="71"/>
      <c r="M17725" s="71"/>
      <c r="N17725" s="71"/>
      <c r="V17725" s="87"/>
      <c r="W17725" s="87"/>
      <c r="AA17725" s="87"/>
      <c r="AD17725" s="87"/>
    </row>
    <row r="17726" spans="3:30">
      <c r="C17726" s="122"/>
      <c r="D17726" s="71"/>
      <c r="E17726" s="71"/>
      <c r="F17726" s="71"/>
      <c r="G17726" s="71"/>
      <c r="H17726" s="71"/>
      <c r="I17726" s="71"/>
      <c r="J17726" s="71"/>
      <c r="K17726" s="178"/>
      <c r="L17726" s="71"/>
      <c r="M17726" s="71"/>
      <c r="N17726" s="71"/>
      <c r="V17726" s="87"/>
      <c r="W17726" s="87"/>
      <c r="AA17726" s="87"/>
      <c r="AD17726" s="87"/>
    </row>
    <row r="17727" spans="3:30">
      <c r="C17727" s="122"/>
      <c r="D17727" s="71"/>
      <c r="E17727" s="71"/>
      <c r="F17727" s="71"/>
      <c r="G17727" s="71"/>
      <c r="H17727" s="71"/>
      <c r="I17727" s="71"/>
      <c r="J17727" s="71"/>
      <c r="K17727" s="178"/>
      <c r="L17727" s="71"/>
      <c r="M17727" s="71"/>
      <c r="N17727" s="71"/>
      <c r="V17727" s="87"/>
      <c r="W17727" s="87"/>
      <c r="AA17727" s="87"/>
      <c r="AD17727" s="87"/>
    </row>
    <row r="17728" spans="3:30">
      <c r="C17728" s="122"/>
      <c r="D17728" s="71"/>
      <c r="E17728" s="71"/>
      <c r="F17728" s="71"/>
      <c r="G17728" s="71"/>
      <c r="H17728" s="71"/>
      <c r="I17728" s="71"/>
      <c r="J17728" s="71"/>
      <c r="K17728" s="178"/>
      <c r="L17728" s="71"/>
      <c r="M17728" s="71"/>
      <c r="N17728" s="71"/>
      <c r="V17728" s="87"/>
      <c r="W17728" s="87"/>
      <c r="AA17728" s="87"/>
      <c r="AD17728" s="87"/>
    </row>
    <row r="17729" spans="3:30">
      <c r="C17729" s="122"/>
      <c r="D17729" s="71"/>
      <c r="E17729" s="71"/>
      <c r="F17729" s="71"/>
      <c r="G17729" s="71"/>
      <c r="H17729" s="71"/>
      <c r="I17729" s="71"/>
      <c r="J17729" s="71"/>
      <c r="K17729" s="178"/>
      <c r="L17729" s="71"/>
      <c r="M17729" s="71"/>
      <c r="N17729" s="71"/>
      <c r="V17729" s="87"/>
      <c r="W17729" s="87"/>
      <c r="AA17729" s="87"/>
      <c r="AD17729" s="87"/>
    </row>
    <row r="17730" spans="3:30">
      <c r="C17730" s="122"/>
      <c r="D17730" s="71"/>
      <c r="E17730" s="71"/>
      <c r="F17730" s="71"/>
      <c r="G17730" s="71"/>
      <c r="H17730" s="71"/>
      <c r="I17730" s="71"/>
      <c r="J17730" s="71"/>
      <c r="K17730" s="178"/>
      <c r="L17730" s="71"/>
      <c r="M17730" s="71"/>
      <c r="N17730" s="71"/>
      <c r="V17730" s="87"/>
      <c r="W17730" s="87"/>
      <c r="AA17730" s="87"/>
      <c r="AD17730" s="87"/>
    </row>
    <row r="17731" spans="3:30">
      <c r="C17731" s="122"/>
      <c r="D17731" s="71"/>
      <c r="E17731" s="71"/>
      <c r="F17731" s="71"/>
      <c r="G17731" s="71"/>
      <c r="H17731" s="71"/>
      <c r="I17731" s="71"/>
      <c r="J17731" s="71"/>
      <c r="K17731" s="178"/>
      <c r="L17731" s="71"/>
      <c r="M17731" s="71"/>
      <c r="N17731" s="71"/>
      <c r="V17731" s="87"/>
      <c r="W17731" s="87"/>
      <c r="AA17731" s="87"/>
      <c r="AD17731" s="87"/>
    </row>
    <row r="17732" spans="3:30">
      <c r="C17732" s="122"/>
      <c r="D17732" s="71"/>
      <c r="E17732" s="71"/>
      <c r="F17732" s="71"/>
      <c r="G17732" s="71"/>
      <c r="H17732" s="71"/>
      <c r="I17732" s="71"/>
      <c r="J17732" s="71"/>
      <c r="K17732" s="178"/>
      <c r="L17732" s="71"/>
      <c r="M17732" s="71"/>
      <c r="N17732" s="71"/>
      <c r="V17732" s="87"/>
      <c r="W17732" s="87"/>
      <c r="AA17732" s="87"/>
      <c r="AD17732" s="87"/>
    </row>
    <row r="17733" spans="3:30">
      <c r="C17733" s="122"/>
      <c r="D17733" s="71"/>
      <c r="E17733" s="71"/>
      <c r="F17733" s="71"/>
      <c r="G17733" s="71"/>
      <c r="H17733" s="71"/>
      <c r="I17733" s="71"/>
      <c r="J17733" s="71"/>
      <c r="K17733" s="178"/>
      <c r="L17733" s="71"/>
      <c r="M17733" s="71"/>
      <c r="N17733" s="71"/>
      <c r="V17733" s="87"/>
      <c r="W17733" s="87"/>
      <c r="AA17733" s="87"/>
      <c r="AD17733" s="87"/>
    </row>
    <row r="17734" spans="3:30">
      <c r="C17734" s="122"/>
      <c r="D17734" s="71"/>
      <c r="E17734" s="71"/>
      <c r="F17734" s="71"/>
      <c r="G17734" s="71"/>
      <c r="H17734" s="71"/>
      <c r="I17734" s="71"/>
      <c r="J17734" s="71"/>
      <c r="K17734" s="178"/>
      <c r="L17734" s="71"/>
      <c r="M17734" s="71"/>
      <c r="N17734" s="71"/>
      <c r="V17734" s="87"/>
      <c r="W17734" s="87"/>
      <c r="AA17734" s="87"/>
      <c r="AD17734" s="87"/>
    </row>
    <row r="17735" spans="3:30">
      <c r="C17735" s="122"/>
      <c r="D17735" s="71"/>
      <c r="E17735" s="71"/>
      <c r="F17735" s="71"/>
      <c r="G17735" s="71"/>
      <c r="H17735" s="71"/>
      <c r="I17735" s="71"/>
      <c r="J17735" s="71"/>
      <c r="K17735" s="178"/>
      <c r="L17735" s="71"/>
      <c r="M17735" s="71"/>
      <c r="N17735" s="71"/>
      <c r="V17735" s="87"/>
      <c r="W17735" s="87"/>
      <c r="AA17735" s="87"/>
      <c r="AD17735" s="87"/>
    </row>
    <row r="17736" spans="3:30">
      <c r="C17736" s="122"/>
      <c r="D17736" s="71"/>
      <c r="E17736" s="71"/>
      <c r="F17736" s="71"/>
      <c r="G17736" s="71"/>
      <c r="H17736" s="71"/>
      <c r="I17736" s="71"/>
      <c r="J17736" s="71"/>
      <c r="K17736" s="178"/>
      <c r="L17736" s="71"/>
      <c r="M17736" s="71"/>
      <c r="N17736" s="71"/>
      <c r="V17736" s="87"/>
      <c r="W17736" s="87"/>
      <c r="AA17736" s="87"/>
      <c r="AD17736" s="87"/>
    </row>
    <row r="17737" spans="3:30">
      <c r="C17737" s="122"/>
      <c r="D17737" s="71"/>
      <c r="E17737" s="71"/>
      <c r="F17737" s="71"/>
      <c r="G17737" s="71"/>
      <c r="H17737" s="71"/>
      <c r="I17737" s="71"/>
      <c r="J17737" s="71"/>
      <c r="K17737" s="178"/>
      <c r="L17737" s="71"/>
      <c r="M17737" s="71"/>
      <c r="N17737" s="71"/>
      <c r="V17737" s="87"/>
      <c r="W17737" s="87"/>
      <c r="AA17737" s="87"/>
      <c r="AD17737" s="87"/>
    </row>
    <row r="17738" spans="3:30">
      <c r="C17738" s="122"/>
      <c r="D17738" s="71"/>
      <c r="E17738" s="71"/>
      <c r="F17738" s="71"/>
      <c r="G17738" s="71"/>
      <c r="H17738" s="71"/>
      <c r="I17738" s="71"/>
      <c r="J17738" s="71"/>
      <c r="K17738" s="178"/>
      <c r="L17738" s="71"/>
      <c r="M17738" s="71"/>
      <c r="N17738" s="71"/>
      <c r="V17738" s="87"/>
      <c r="W17738" s="87"/>
      <c r="AA17738" s="87"/>
      <c r="AD17738" s="87"/>
    </row>
    <row r="17739" spans="3:30">
      <c r="C17739" s="122"/>
      <c r="D17739" s="71"/>
      <c r="E17739" s="71"/>
      <c r="F17739" s="71"/>
      <c r="G17739" s="71"/>
      <c r="H17739" s="71"/>
      <c r="I17739" s="71"/>
      <c r="J17739" s="71"/>
      <c r="K17739" s="178"/>
      <c r="L17739" s="71"/>
      <c r="M17739" s="71"/>
      <c r="N17739" s="71"/>
      <c r="V17739" s="87"/>
      <c r="W17739" s="87"/>
      <c r="AA17739" s="87"/>
      <c r="AD17739" s="87"/>
    </row>
    <row r="17740" spans="3:30">
      <c r="C17740" s="122"/>
      <c r="D17740" s="71"/>
      <c r="E17740" s="71"/>
      <c r="F17740" s="71"/>
      <c r="G17740" s="71"/>
      <c r="H17740" s="71"/>
      <c r="I17740" s="71"/>
      <c r="J17740" s="71"/>
      <c r="K17740" s="178"/>
      <c r="L17740" s="71"/>
      <c r="M17740" s="71"/>
      <c r="N17740" s="71"/>
      <c r="V17740" s="87"/>
      <c r="W17740" s="87"/>
      <c r="AA17740" s="87"/>
      <c r="AD17740" s="87"/>
    </row>
    <row r="17741" spans="3:30">
      <c r="C17741" s="122"/>
      <c r="D17741" s="71"/>
      <c r="E17741" s="71"/>
      <c r="F17741" s="71"/>
      <c r="G17741" s="71"/>
      <c r="H17741" s="71"/>
      <c r="I17741" s="71"/>
      <c r="J17741" s="71"/>
      <c r="K17741" s="178"/>
      <c r="L17741" s="71"/>
      <c r="M17741" s="71"/>
      <c r="N17741" s="71"/>
      <c r="V17741" s="87"/>
      <c r="W17741" s="87"/>
      <c r="AA17741" s="87"/>
      <c r="AD17741" s="87"/>
    </row>
    <row r="17742" spans="3:30">
      <c r="C17742" s="122"/>
      <c r="D17742" s="71"/>
      <c r="E17742" s="71"/>
      <c r="F17742" s="71"/>
      <c r="G17742" s="71"/>
      <c r="H17742" s="71"/>
      <c r="I17742" s="71"/>
      <c r="J17742" s="71"/>
      <c r="K17742" s="178"/>
      <c r="L17742" s="71"/>
      <c r="M17742" s="71"/>
      <c r="N17742" s="71"/>
      <c r="V17742" s="87"/>
      <c r="W17742" s="87"/>
      <c r="AA17742" s="87"/>
      <c r="AD17742" s="87"/>
    </row>
    <row r="17743" spans="3:30">
      <c r="C17743" s="122"/>
      <c r="D17743" s="71"/>
      <c r="E17743" s="71"/>
      <c r="F17743" s="71"/>
      <c r="G17743" s="71"/>
      <c r="H17743" s="71"/>
      <c r="I17743" s="71"/>
      <c r="J17743" s="71"/>
      <c r="K17743" s="178"/>
      <c r="L17743" s="71"/>
      <c r="M17743" s="71"/>
      <c r="N17743" s="71"/>
      <c r="V17743" s="87"/>
      <c r="W17743" s="87"/>
      <c r="AA17743" s="87"/>
      <c r="AD17743" s="87"/>
    </row>
    <row r="17744" spans="3:30">
      <c r="C17744" s="122"/>
      <c r="D17744" s="71"/>
      <c r="E17744" s="71"/>
      <c r="F17744" s="71"/>
      <c r="G17744" s="71"/>
      <c r="H17744" s="71"/>
      <c r="I17744" s="71"/>
      <c r="J17744" s="71"/>
      <c r="K17744" s="178"/>
      <c r="L17744" s="71"/>
      <c r="M17744" s="71"/>
      <c r="N17744" s="71"/>
      <c r="V17744" s="87"/>
      <c r="W17744" s="87"/>
      <c r="AA17744" s="87"/>
      <c r="AD17744" s="87"/>
    </row>
    <row r="17745" spans="3:30">
      <c r="C17745" s="122"/>
      <c r="D17745" s="71"/>
      <c r="E17745" s="71"/>
      <c r="F17745" s="71"/>
      <c r="G17745" s="71"/>
      <c r="H17745" s="71"/>
      <c r="I17745" s="71"/>
      <c r="J17745" s="71"/>
      <c r="K17745" s="178"/>
      <c r="L17745" s="71"/>
      <c r="M17745" s="71"/>
      <c r="N17745" s="71"/>
      <c r="V17745" s="87"/>
      <c r="W17745" s="87"/>
      <c r="AA17745" s="87"/>
      <c r="AD17745" s="87"/>
    </row>
    <row r="17746" spans="3:30">
      <c r="C17746" s="122"/>
      <c r="D17746" s="71"/>
      <c r="E17746" s="71"/>
      <c r="F17746" s="71"/>
      <c r="G17746" s="71"/>
      <c r="H17746" s="71"/>
      <c r="I17746" s="71"/>
      <c r="J17746" s="71"/>
      <c r="K17746" s="178"/>
      <c r="L17746" s="71"/>
      <c r="M17746" s="71"/>
      <c r="N17746" s="71"/>
      <c r="V17746" s="87"/>
      <c r="W17746" s="87"/>
      <c r="AA17746" s="87"/>
      <c r="AD17746" s="87"/>
    </row>
    <row r="17747" spans="3:30">
      <c r="C17747" s="122"/>
      <c r="D17747" s="71"/>
      <c r="E17747" s="71"/>
      <c r="F17747" s="71"/>
      <c r="G17747" s="71"/>
      <c r="H17747" s="71"/>
      <c r="I17747" s="71"/>
      <c r="J17747" s="71"/>
      <c r="K17747" s="178"/>
      <c r="L17747" s="71"/>
      <c r="M17747" s="71"/>
      <c r="N17747" s="71"/>
      <c r="V17747" s="87"/>
      <c r="W17747" s="87"/>
      <c r="AA17747" s="87"/>
      <c r="AD17747" s="87"/>
    </row>
    <row r="17748" spans="3:30">
      <c r="C17748" s="122"/>
      <c r="D17748" s="71"/>
      <c r="E17748" s="71"/>
      <c r="F17748" s="71"/>
      <c r="G17748" s="71"/>
      <c r="H17748" s="71"/>
      <c r="I17748" s="71"/>
      <c r="J17748" s="71"/>
      <c r="K17748" s="178"/>
      <c r="L17748" s="71"/>
      <c r="M17748" s="71"/>
      <c r="N17748" s="71"/>
      <c r="V17748" s="87"/>
      <c r="W17748" s="87"/>
      <c r="AA17748" s="87"/>
      <c r="AD17748" s="87"/>
    </row>
    <row r="17749" spans="3:30">
      <c r="C17749" s="122"/>
      <c r="D17749" s="71"/>
      <c r="E17749" s="71"/>
      <c r="F17749" s="71"/>
      <c r="G17749" s="71"/>
      <c r="H17749" s="71"/>
      <c r="I17749" s="71"/>
      <c r="J17749" s="71"/>
      <c r="K17749" s="178"/>
      <c r="L17749" s="71"/>
      <c r="M17749" s="71"/>
      <c r="N17749" s="71"/>
      <c r="V17749" s="87"/>
      <c r="W17749" s="87"/>
      <c r="AA17749" s="87"/>
      <c r="AD17749" s="87"/>
    </row>
    <row r="17750" spans="3:30">
      <c r="C17750" s="122"/>
      <c r="D17750" s="71"/>
      <c r="E17750" s="71"/>
      <c r="F17750" s="71"/>
      <c r="G17750" s="71"/>
      <c r="H17750" s="71"/>
      <c r="I17750" s="71"/>
      <c r="J17750" s="71"/>
      <c r="K17750" s="178"/>
      <c r="L17750" s="71"/>
      <c r="M17750" s="71"/>
      <c r="N17750" s="71"/>
      <c r="V17750" s="87"/>
      <c r="W17750" s="87"/>
      <c r="AA17750" s="87"/>
      <c r="AD17750" s="87"/>
    </row>
    <row r="17751" spans="3:30">
      <c r="C17751" s="122"/>
      <c r="D17751" s="71"/>
      <c r="E17751" s="71"/>
      <c r="F17751" s="71"/>
      <c r="G17751" s="71"/>
      <c r="H17751" s="71"/>
      <c r="I17751" s="71"/>
      <c r="J17751" s="71"/>
      <c r="K17751" s="178"/>
      <c r="L17751" s="71"/>
      <c r="M17751" s="71"/>
      <c r="N17751" s="71"/>
      <c r="V17751" s="87"/>
      <c r="W17751" s="87"/>
      <c r="AA17751" s="87"/>
      <c r="AD17751" s="87"/>
    </row>
    <row r="17752" spans="3:30">
      <c r="C17752" s="122"/>
      <c r="D17752" s="71"/>
      <c r="E17752" s="71"/>
      <c r="F17752" s="71"/>
      <c r="G17752" s="71"/>
      <c r="H17752" s="71"/>
      <c r="I17752" s="71"/>
      <c r="J17752" s="71"/>
      <c r="K17752" s="178"/>
      <c r="L17752" s="71"/>
      <c r="M17752" s="71"/>
      <c r="N17752" s="71"/>
      <c r="V17752" s="87"/>
      <c r="W17752" s="87"/>
      <c r="AA17752" s="87"/>
      <c r="AD17752" s="87"/>
    </row>
    <row r="17753" spans="3:30">
      <c r="C17753" s="122"/>
      <c r="D17753" s="71"/>
      <c r="E17753" s="71"/>
      <c r="F17753" s="71"/>
      <c r="G17753" s="71"/>
      <c r="H17753" s="71"/>
      <c r="I17753" s="71"/>
      <c r="J17753" s="71"/>
      <c r="K17753" s="178"/>
      <c r="L17753" s="71"/>
      <c r="M17753" s="71"/>
      <c r="N17753" s="71"/>
      <c r="V17753" s="87"/>
      <c r="W17753" s="87"/>
      <c r="AA17753" s="87"/>
      <c r="AD17753" s="87"/>
    </row>
    <row r="17754" spans="3:30">
      <c r="C17754" s="122"/>
      <c r="D17754" s="71"/>
      <c r="E17754" s="71"/>
      <c r="F17754" s="71"/>
      <c r="G17754" s="71"/>
      <c r="H17754" s="71"/>
      <c r="I17754" s="71"/>
      <c r="J17754" s="71"/>
      <c r="K17754" s="178"/>
      <c r="L17754" s="71"/>
      <c r="M17754" s="71"/>
      <c r="N17754" s="71"/>
      <c r="V17754" s="87"/>
      <c r="W17754" s="87"/>
      <c r="AA17754" s="87"/>
      <c r="AD17754" s="87"/>
    </row>
    <row r="17755" spans="3:30">
      <c r="C17755" s="122"/>
      <c r="D17755" s="71"/>
      <c r="E17755" s="71"/>
      <c r="F17755" s="71"/>
      <c r="G17755" s="71"/>
      <c r="H17755" s="71"/>
      <c r="I17755" s="71"/>
      <c r="J17755" s="71"/>
      <c r="K17755" s="178"/>
      <c r="L17755" s="71"/>
      <c r="M17755" s="71"/>
      <c r="N17755" s="71"/>
      <c r="V17755" s="87"/>
      <c r="W17755" s="87"/>
      <c r="AA17755" s="87"/>
      <c r="AD17755" s="87"/>
    </row>
    <row r="17756" spans="3:30">
      <c r="C17756" s="122"/>
      <c r="D17756" s="71"/>
      <c r="E17756" s="71"/>
      <c r="F17756" s="71"/>
      <c r="G17756" s="71"/>
      <c r="H17756" s="71"/>
      <c r="I17756" s="71"/>
      <c r="J17756" s="71"/>
      <c r="K17756" s="178"/>
      <c r="L17756" s="71"/>
      <c r="M17756" s="71"/>
      <c r="N17756" s="71"/>
      <c r="V17756" s="87"/>
      <c r="W17756" s="87"/>
      <c r="AA17756" s="87"/>
      <c r="AD17756" s="87"/>
    </row>
    <row r="17757" spans="3:30">
      <c r="C17757" s="122"/>
      <c r="D17757" s="71"/>
      <c r="E17757" s="71"/>
      <c r="F17757" s="71"/>
      <c r="G17757" s="71"/>
      <c r="H17757" s="71"/>
      <c r="I17757" s="71"/>
      <c r="J17757" s="71"/>
      <c r="K17757" s="178"/>
      <c r="L17757" s="71"/>
      <c r="M17757" s="71"/>
      <c r="N17757" s="71"/>
      <c r="V17757" s="87"/>
      <c r="W17757" s="87"/>
      <c r="AA17757" s="87"/>
      <c r="AD17757" s="87"/>
    </row>
    <row r="17758" spans="3:30">
      <c r="C17758" s="122"/>
      <c r="D17758" s="71"/>
      <c r="E17758" s="71"/>
      <c r="F17758" s="71"/>
      <c r="G17758" s="71"/>
      <c r="H17758" s="71"/>
      <c r="I17758" s="71"/>
      <c r="J17758" s="71"/>
      <c r="K17758" s="178"/>
      <c r="L17758" s="71"/>
      <c r="M17758" s="71"/>
      <c r="N17758" s="71"/>
      <c r="V17758" s="87"/>
      <c r="W17758" s="87"/>
      <c r="AA17758" s="87"/>
      <c r="AD17758" s="87"/>
    </row>
    <row r="17759" spans="3:30">
      <c r="C17759" s="122"/>
      <c r="D17759" s="71"/>
      <c r="E17759" s="71"/>
      <c r="F17759" s="71"/>
      <c r="G17759" s="71"/>
      <c r="H17759" s="71"/>
      <c r="I17759" s="71"/>
      <c r="J17759" s="71"/>
      <c r="K17759" s="178"/>
      <c r="L17759" s="71"/>
      <c r="M17759" s="71"/>
      <c r="N17759" s="71"/>
      <c r="V17759" s="87"/>
      <c r="W17759" s="87"/>
      <c r="AA17759" s="87"/>
      <c r="AD17759" s="87"/>
    </row>
    <row r="17760" spans="3:30">
      <c r="C17760" s="122"/>
      <c r="D17760" s="71"/>
      <c r="E17760" s="71"/>
      <c r="F17760" s="71"/>
      <c r="G17760" s="71"/>
      <c r="H17760" s="71"/>
      <c r="I17760" s="71"/>
      <c r="J17760" s="71"/>
      <c r="K17760" s="178"/>
      <c r="L17760" s="71"/>
      <c r="M17760" s="71"/>
      <c r="N17760" s="71"/>
      <c r="V17760" s="87"/>
      <c r="W17760" s="87"/>
      <c r="AA17760" s="87"/>
      <c r="AD17760" s="87"/>
    </row>
    <row r="17761" spans="3:30">
      <c r="C17761" s="122"/>
      <c r="D17761" s="71"/>
      <c r="E17761" s="71"/>
      <c r="F17761" s="71"/>
      <c r="G17761" s="71"/>
      <c r="H17761" s="71"/>
      <c r="I17761" s="71"/>
      <c r="J17761" s="71"/>
      <c r="K17761" s="178"/>
      <c r="L17761" s="71"/>
      <c r="M17761" s="71"/>
      <c r="N17761" s="71"/>
      <c r="V17761" s="87"/>
      <c r="W17761" s="87"/>
      <c r="AA17761" s="87"/>
      <c r="AD17761" s="87"/>
    </row>
    <row r="17762" spans="3:30">
      <c r="C17762" s="122"/>
      <c r="D17762" s="71"/>
      <c r="E17762" s="71"/>
      <c r="F17762" s="71"/>
      <c r="G17762" s="71"/>
      <c r="H17762" s="71"/>
      <c r="I17762" s="71"/>
      <c r="J17762" s="71"/>
      <c r="K17762" s="178"/>
      <c r="L17762" s="71"/>
      <c r="M17762" s="71"/>
      <c r="N17762" s="71"/>
      <c r="V17762" s="87"/>
      <c r="W17762" s="87"/>
      <c r="AA17762" s="87"/>
      <c r="AD17762" s="87"/>
    </row>
    <row r="17763" spans="3:30">
      <c r="C17763" s="122"/>
      <c r="D17763" s="71"/>
      <c r="E17763" s="71"/>
      <c r="F17763" s="71"/>
      <c r="G17763" s="71"/>
      <c r="H17763" s="71"/>
      <c r="I17763" s="71"/>
      <c r="J17763" s="71"/>
      <c r="K17763" s="178"/>
      <c r="L17763" s="71"/>
      <c r="M17763" s="71"/>
      <c r="N17763" s="71"/>
      <c r="V17763" s="87"/>
      <c r="W17763" s="87"/>
      <c r="AA17763" s="87"/>
      <c r="AD17763" s="87"/>
    </row>
    <row r="17764" spans="3:30">
      <c r="C17764" s="122"/>
      <c r="D17764" s="71"/>
      <c r="E17764" s="71"/>
      <c r="F17764" s="71"/>
      <c r="G17764" s="71"/>
      <c r="H17764" s="71"/>
      <c r="I17764" s="71"/>
      <c r="J17764" s="71"/>
      <c r="K17764" s="178"/>
      <c r="L17764" s="71"/>
      <c r="M17764" s="71"/>
      <c r="N17764" s="71"/>
      <c r="V17764" s="87"/>
      <c r="W17764" s="87"/>
      <c r="AA17764" s="87"/>
      <c r="AD17764" s="87"/>
    </row>
    <row r="17765" spans="3:30">
      <c r="C17765" s="122"/>
      <c r="D17765" s="71"/>
      <c r="E17765" s="71"/>
      <c r="F17765" s="71"/>
      <c r="G17765" s="71"/>
      <c r="H17765" s="71"/>
      <c r="I17765" s="71"/>
      <c r="J17765" s="71"/>
      <c r="K17765" s="178"/>
      <c r="L17765" s="71"/>
      <c r="M17765" s="71"/>
      <c r="N17765" s="71"/>
      <c r="V17765" s="87"/>
      <c r="W17765" s="87"/>
      <c r="AA17765" s="87"/>
      <c r="AD17765" s="87"/>
    </row>
    <row r="17766" spans="3:30">
      <c r="C17766" s="122"/>
      <c r="D17766" s="71"/>
      <c r="E17766" s="71"/>
      <c r="F17766" s="71"/>
      <c r="G17766" s="71"/>
      <c r="H17766" s="71"/>
      <c r="I17766" s="71"/>
      <c r="J17766" s="71"/>
      <c r="K17766" s="178"/>
      <c r="L17766" s="71"/>
      <c r="M17766" s="71"/>
      <c r="N17766" s="71"/>
      <c r="V17766" s="87"/>
      <c r="W17766" s="87"/>
      <c r="AA17766" s="87"/>
      <c r="AD17766" s="87"/>
    </row>
    <row r="17767" spans="3:30">
      <c r="C17767" s="122"/>
      <c r="D17767" s="71"/>
      <c r="E17767" s="71"/>
      <c r="F17767" s="71"/>
      <c r="G17767" s="71"/>
      <c r="H17767" s="71"/>
      <c r="I17767" s="71"/>
      <c r="J17767" s="71"/>
      <c r="K17767" s="178"/>
      <c r="L17767" s="71"/>
      <c r="M17767" s="71"/>
      <c r="N17767" s="71"/>
      <c r="V17767" s="87"/>
      <c r="W17767" s="87"/>
      <c r="AA17767" s="87"/>
      <c r="AD17767" s="87"/>
    </row>
    <row r="17768" spans="3:30">
      <c r="C17768" s="122"/>
      <c r="D17768" s="71"/>
      <c r="E17768" s="71"/>
      <c r="F17768" s="71"/>
      <c r="G17768" s="71"/>
      <c r="H17768" s="71"/>
      <c r="I17768" s="71"/>
      <c r="J17768" s="71"/>
      <c r="K17768" s="178"/>
      <c r="L17768" s="71"/>
      <c r="M17768" s="71"/>
      <c r="N17768" s="71"/>
      <c r="V17768" s="87"/>
      <c r="W17768" s="87"/>
      <c r="AA17768" s="87"/>
      <c r="AD17768" s="87"/>
    </row>
    <row r="17769" spans="3:30">
      <c r="C17769" s="122"/>
      <c r="D17769" s="71"/>
      <c r="E17769" s="71"/>
      <c r="F17769" s="71"/>
      <c r="G17769" s="71"/>
      <c r="H17769" s="71"/>
      <c r="I17769" s="71"/>
      <c r="J17769" s="71"/>
      <c r="K17769" s="178"/>
      <c r="L17769" s="71"/>
      <c r="M17769" s="71"/>
      <c r="N17769" s="71"/>
      <c r="V17769" s="87"/>
      <c r="W17769" s="87"/>
      <c r="AA17769" s="87"/>
      <c r="AD17769" s="87"/>
    </row>
    <row r="17770" spans="3:30">
      <c r="C17770" s="122"/>
      <c r="D17770" s="71"/>
      <c r="E17770" s="71"/>
      <c r="F17770" s="71"/>
      <c r="G17770" s="71"/>
      <c r="H17770" s="71"/>
      <c r="I17770" s="71"/>
      <c r="J17770" s="71"/>
      <c r="K17770" s="178"/>
      <c r="L17770" s="71"/>
      <c r="M17770" s="71"/>
      <c r="N17770" s="71"/>
      <c r="V17770" s="87"/>
      <c r="W17770" s="87"/>
      <c r="AA17770" s="87"/>
      <c r="AD17770" s="87"/>
    </row>
    <row r="17771" spans="3:30">
      <c r="C17771" s="122"/>
      <c r="D17771" s="71"/>
      <c r="E17771" s="71"/>
      <c r="F17771" s="71"/>
      <c r="G17771" s="71"/>
      <c r="H17771" s="71"/>
      <c r="I17771" s="71"/>
      <c r="J17771" s="71"/>
      <c r="K17771" s="178"/>
      <c r="L17771" s="71"/>
      <c r="M17771" s="71"/>
      <c r="N17771" s="71"/>
      <c r="V17771" s="87"/>
      <c r="W17771" s="87"/>
      <c r="AA17771" s="87"/>
      <c r="AD17771" s="87"/>
    </row>
    <row r="17772" spans="3:30">
      <c r="C17772" s="122"/>
      <c r="D17772" s="71"/>
      <c r="E17772" s="71"/>
      <c r="F17772" s="71"/>
      <c r="G17772" s="71"/>
      <c r="H17772" s="71"/>
      <c r="I17772" s="71"/>
      <c r="J17772" s="71"/>
      <c r="K17772" s="178"/>
      <c r="L17772" s="71"/>
      <c r="M17772" s="71"/>
      <c r="N17772" s="71"/>
      <c r="V17772" s="87"/>
      <c r="W17772" s="87"/>
      <c r="AA17772" s="87"/>
      <c r="AD17772" s="87"/>
    </row>
    <row r="17773" spans="3:30">
      <c r="C17773" s="122"/>
      <c r="D17773" s="71"/>
      <c r="E17773" s="71"/>
      <c r="F17773" s="71"/>
      <c r="G17773" s="71"/>
      <c r="H17773" s="71"/>
      <c r="I17773" s="71"/>
      <c r="J17773" s="71"/>
      <c r="K17773" s="178"/>
      <c r="L17773" s="71"/>
      <c r="M17773" s="71"/>
      <c r="N17773" s="71"/>
      <c r="V17773" s="87"/>
      <c r="W17773" s="87"/>
      <c r="AA17773" s="87"/>
      <c r="AD17773" s="87"/>
    </row>
    <row r="17774" spans="3:30">
      <c r="C17774" s="122"/>
      <c r="D17774" s="71"/>
      <c r="E17774" s="71"/>
      <c r="F17774" s="71"/>
      <c r="G17774" s="71"/>
      <c r="H17774" s="71"/>
      <c r="I17774" s="71"/>
      <c r="J17774" s="71"/>
      <c r="K17774" s="178"/>
      <c r="L17774" s="71"/>
      <c r="M17774" s="71"/>
      <c r="N17774" s="71"/>
      <c r="V17774" s="87"/>
      <c r="W17774" s="87"/>
      <c r="AA17774" s="87"/>
      <c r="AD17774" s="87"/>
    </row>
    <row r="17775" spans="3:30">
      <c r="C17775" s="122"/>
      <c r="D17775" s="71"/>
      <c r="E17775" s="71"/>
      <c r="F17775" s="71"/>
      <c r="G17775" s="71"/>
      <c r="H17775" s="71"/>
      <c r="I17775" s="71"/>
      <c r="J17775" s="71"/>
      <c r="K17775" s="178"/>
      <c r="L17775" s="71"/>
      <c r="M17775" s="71"/>
      <c r="N17775" s="71"/>
      <c r="V17775" s="87"/>
      <c r="W17775" s="87"/>
      <c r="AA17775" s="87"/>
      <c r="AD17775" s="87"/>
    </row>
    <row r="17776" spans="3:30">
      <c r="C17776" s="122"/>
      <c r="D17776" s="71"/>
      <c r="E17776" s="71"/>
      <c r="F17776" s="71"/>
      <c r="G17776" s="71"/>
      <c r="H17776" s="71"/>
      <c r="I17776" s="71"/>
      <c r="J17776" s="71"/>
      <c r="K17776" s="178"/>
      <c r="L17776" s="71"/>
      <c r="M17776" s="71"/>
      <c r="N17776" s="71"/>
      <c r="V17776" s="87"/>
      <c r="W17776" s="87"/>
      <c r="AA17776" s="87"/>
      <c r="AD17776" s="87"/>
    </row>
    <row r="17777" spans="3:30">
      <c r="C17777" s="122"/>
      <c r="D17777" s="71"/>
      <c r="E17777" s="71"/>
      <c r="F17777" s="71"/>
      <c r="G17777" s="71"/>
      <c r="H17777" s="71"/>
      <c r="I17777" s="71"/>
      <c r="J17777" s="71"/>
      <c r="K17777" s="178"/>
      <c r="L17777" s="71"/>
      <c r="M17777" s="71"/>
      <c r="N17777" s="71"/>
      <c r="V17777" s="87"/>
      <c r="W17777" s="87"/>
      <c r="AA17777" s="87"/>
      <c r="AD17777" s="87"/>
    </row>
    <row r="17778" spans="3:30">
      <c r="C17778" s="122"/>
      <c r="D17778" s="71"/>
      <c r="E17778" s="71"/>
      <c r="F17778" s="71"/>
      <c r="G17778" s="71"/>
      <c r="H17778" s="71"/>
      <c r="I17778" s="71"/>
      <c r="J17778" s="71"/>
      <c r="K17778" s="178"/>
      <c r="L17778" s="71"/>
      <c r="M17778" s="71"/>
      <c r="N17778" s="71"/>
      <c r="V17778" s="87"/>
      <c r="W17778" s="87"/>
      <c r="AA17778" s="87"/>
      <c r="AD17778" s="87"/>
    </row>
    <row r="17779" spans="3:30">
      <c r="C17779" s="122"/>
      <c r="D17779" s="71"/>
      <c r="E17779" s="71"/>
      <c r="F17779" s="71"/>
      <c r="G17779" s="71"/>
      <c r="H17779" s="71"/>
      <c r="I17779" s="71"/>
      <c r="J17779" s="71"/>
      <c r="K17779" s="178"/>
      <c r="L17779" s="71"/>
      <c r="M17779" s="71"/>
      <c r="N17779" s="71"/>
      <c r="V17779" s="87"/>
      <c r="W17779" s="87"/>
      <c r="AA17779" s="87"/>
      <c r="AD17779" s="87"/>
    </row>
    <row r="17780" spans="3:30">
      <c r="C17780" s="122"/>
      <c r="D17780" s="71"/>
      <c r="E17780" s="71"/>
      <c r="F17780" s="71"/>
      <c r="G17780" s="71"/>
      <c r="H17780" s="71"/>
      <c r="I17780" s="71"/>
      <c r="J17780" s="71"/>
      <c r="K17780" s="178"/>
      <c r="L17780" s="71"/>
      <c r="M17780" s="71"/>
      <c r="N17780" s="71"/>
      <c r="V17780" s="87"/>
      <c r="W17780" s="87"/>
      <c r="AA17780" s="87"/>
      <c r="AD17780" s="87"/>
    </row>
    <row r="17781" spans="3:30">
      <c r="C17781" s="122"/>
      <c r="D17781" s="71"/>
      <c r="E17781" s="71"/>
      <c r="F17781" s="71"/>
      <c r="G17781" s="71"/>
      <c r="H17781" s="71"/>
      <c r="I17781" s="71"/>
      <c r="J17781" s="71"/>
      <c r="K17781" s="178"/>
      <c r="L17781" s="71"/>
      <c r="M17781" s="71"/>
      <c r="N17781" s="71"/>
      <c r="V17781" s="87"/>
      <c r="W17781" s="87"/>
      <c r="AA17781" s="87"/>
      <c r="AD17781" s="87"/>
    </row>
    <row r="17782" spans="3:30">
      <c r="C17782" s="122"/>
      <c r="D17782" s="71"/>
      <c r="E17782" s="71"/>
      <c r="F17782" s="71"/>
      <c r="G17782" s="71"/>
      <c r="H17782" s="71"/>
      <c r="I17782" s="71"/>
      <c r="J17782" s="71"/>
      <c r="K17782" s="178"/>
      <c r="L17782" s="71"/>
      <c r="M17782" s="71"/>
      <c r="N17782" s="71"/>
      <c r="V17782" s="87"/>
      <c r="W17782" s="87"/>
      <c r="AA17782" s="87"/>
      <c r="AD17782" s="87"/>
    </row>
    <row r="17783" spans="3:30">
      <c r="C17783" s="122"/>
      <c r="D17783" s="71"/>
      <c r="E17783" s="71"/>
      <c r="F17783" s="71"/>
      <c r="G17783" s="71"/>
      <c r="H17783" s="71"/>
      <c r="I17783" s="71"/>
      <c r="J17783" s="71"/>
      <c r="K17783" s="178"/>
      <c r="L17783" s="71"/>
      <c r="M17783" s="71"/>
      <c r="N17783" s="71"/>
      <c r="V17783" s="87"/>
      <c r="W17783" s="87"/>
      <c r="AA17783" s="87"/>
      <c r="AD17783" s="87"/>
    </row>
    <row r="17784" spans="3:30">
      <c r="C17784" s="122"/>
      <c r="D17784" s="71"/>
      <c r="E17784" s="71"/>
      <c r="F17784" s="71"/>
      <c r="G17784" s="71"/>
      <c r="H17784" s="71"/>
      <c r="I17784" s="71"/>
      <c r="J17784" s="71"/>
      <c r="K17784" s="178"/>
      <c r="L17784" s="71"/>
      <c r="M17784" s="71"/>
      <c r="N17784" s="71"/>
      <c r="V17784" s="87"/>
      <c r="W17784" s="87"/>
      <c r="AA17784" s="87"/>
      <c r="AD17784" s="87"/>
    </row>
    <row r="17785" spans="3:30">
      <c r="C17785" s="122"/>
      <c r="D17785" s="71"/>
      <c r="E17785" s="71"/>
      <c r="F17785" s="71"/>
      <c r="G17785" s="71"/>
      <c r="H17785" s="71"/>
      <c r="I17785" s="71"/>
      <c r="J17785" s="71"/>
      <c r="K17785" s="178"/>
      <c r="L17785" s="71"/>
      <c r="M17785" s="71"/>
      <c r="N17785" s="71"/>
      <c r="V17785" s="87"/>
      <c r="W17785" s="87"/>
      <c r="AA17785" s="87"/>
      <c r="AD17785" s="87"/>
    </row>
    <row r="17786" spans="3:30">
      <c r="C17786" s="122"/>
      <c r="D17786" s="71"/>
      <c r="E17786" s="71"/>
      <c r="F17786" s="71"/>
      <c r="G17786" s="71"/>
      <c r="H17786" s="71"/>
      <c r="I17786" s="71"/>
      <c r="J17786" s="71"/>
      <c r="K17786" s="178"/>
      <c r="L17786" s="71"/>
      <c r="M17786" s="71"/>
      <c r="N17786" s="71"/>
      <c r="V17786" s="87"/>
      <c r="W17786" s="87"/>
      <c r="AA17786" s="87"/>
      <c r="AD17786" s="87"/>
    </row>
    <row r="17787" spans="3:30">
      <c r="C17787" s="122"/>
      <c r="D17787" s="71"/>
      <c r="E17787" s="71"/>
      <c r="F17787" s="71"/>
      <c r="G17787" s="71"/>
      <c r="H17787" s="71"/>
      <c r="I17787" s="71"/>
      <c r="J17787" s="71"/>
      <c r="K17787" s="178"/>
      <c r="L17787" s="71"/>
      <c r="M17787" s="71"/>
      <c r="N17787" s="71"/>
      <c r="V17787" s="87"/>
      <c r="W17787" s="87"/>
      <c r="AA17787" s="87"/>
      <c r="AD17787" s="87"/>
    </row>
    <row r="17788" spans="3:30">
      <c r="C17788" s="122"/>
      <c r="D17788" s="71"/>
      <c r="E17788" s="71"/>
      <c r="F17788" s="71"/>
      <c r="G17788" s="71"/>
      <c r="H17788" s="71"/>
      <c r="I17788" s="71"/>
      <c r="J17788" s="71"/>
      <c r="K17788" s="178"/>
      <c r="L17788" s="71"/>
      <c r="M17788" s="71"/>
      <c r="N17788" s="71"/>
      <c r="V17788" s="87"/>
      <c r="W17788" s="87"/>
      <c r="AA17788" s="87"/>
      <c r="AD17788" s="87"/>
    </row>
    <row r="17789" spans="3:30">
      <c r="C17789" s="122"/>
      <c r="D17789" s="71"/>
      <c r="E17789" s="71"/>
      <c r="F17789" s="71"/>
      <c r="G17789" s="71"/>
      <c r="H17789" s="71"/>
      <c r="I17789" s="71"/>
      <c r="J17789" s="71"/>
      <c r="K17789" s="178"/>
      <c r="L17789" s="71"/>
      <c r="M17789" s="71"/>
      <c r="N17789" s="71"/>
      <c r="V17789" s="87"/>
      <c r="W17789" s="87"/>
      <c r="AA17789" s="87"/>
      <c r="AD17789" s="87"/>
    </row>
    <row r="17790" spans="3:30">
      <c r="C17790" s="122"/>
      <c r="D17790" s="71"/>
      <c r="E17790" s="71"/>
      <c r="F17790" s="71"/>
      <c r="G17790" s="71"/>
      <c r="H17790" s="71"/>
      <c r="I17790" s="71"/>
      <c r="J17790" s="71"/>
      <c r="K17790" s="178"/>
      <c r="L17790" s="71"/>
      <c r="M17790" s="71"/>
      <c r="N17790" s="71"/>
      <c r="V17790" s="87"/>
      <c r="W17790" s="87"/>
      <c r="AA17790" s="87"/>
      <c r="AD17790" s="87"/>
    </row>
    <row r="17791" spans="3:30">
      <c r="C17791" s="122"/>
      <c r="D17791" s="71"/>
      <c r="E17791" s="71"/>
      <c r="F17791" s="71"/>
      <c r="G17791" s="71"/>
      <c r="H17791" s="71"/>
      <c r="I17791" s="71"/>
      <c r="J17791" s="71"/>
      <c r="K17791" s="178"/>
      <c r="L17791" s="71"/>
      <c r="M17791" s="71"/>
      <c r="N17791" s="71"/>
      <c r="V17791" s="87"/>
      <c r="W17791" s="87"/>
      <c r="AA17791" s="87"/>
      <c r="AD17791" s="87"/>
    </row>
    <row r="17792" spans="3:30">
      <c r="C17792" s="122"/>
      <c r="D17792" s="71"/>
      <c r="E17792" s="71"/>
      <c r="F17792" s="71"/>
      <c r="G17792" s="71"/>
      <c r="H17792" s="71"/>
      <c r="I17792" s="71"/>
      <c r="J17792" s="71"/>
      <c r="K17792" s="178"/>
      <c r="L17792" s="71"/>
      <c r="M17792" s="71"/>
      <c r="N17792" s="71"/>
      <c r="V17792" s="87"/>
      <c r="W17792" s="87"/>
      <c r="AA17792" s="87"/>
      <c r="AD17792" s="87"/>
    </row>
    <row r="17793" spans="3:30">
      <c r="C17793" s="122"/>
      <c r="D17793" s="71"/>
      <c r="E17793" s="71"/>
      <c r="F17793" s="71"/>
      <c r="G17793" s="71"/>
      <c r="H17793" s="71"/>
      <c r="I17793" s="71"/>
      <c r="J17793" s="71"/>
      <c r="K17793" s="178"/>
      <c r="L17793" s="71"/>
      <c r="M17793" s="71"/>
      <c r="N17793" s="71"/>
      <c r="V17793" s="87"/>
      <c r="W17793" s="87"/>
      <c r="AA17793" s="87"/>
      <c r="AD17793" s="87"/>
    </row>
    <row r="17794" spans="3:30">
      <c r="C17794" s="122"/>
      <c r="D17794" s="71"/>
      <c r="E17794" s="71"/>
      <c r="F17794" s="71"/>
      <c r="G17794" s="71"/>
      <c r="H17794" s="71"/>
      <c r="I17794" s="71"/>
      <c r="J17794" s="71"/>
      <c r="K17794" s="178"/>
      <c r="L17794" s="71"/>
      <c r="M17794" s="71"/>
      <c r="N17794" s="71"/>
      <c r="V17794" s="87"/>
      <c r="W17794" s="87"/>
      <c r="AA17794" s="87"/>
      <c r="AD17794" s="87"/>
    </row>
    <row r="17795" spans="3:30">
      <c r="C17795" s="122"/>
      <c r="D17795" s="71"/>
      <c r="E17795" s="71"/>
      <c r="F17795" s="71"/>
      <c r="G17795" s="71"/>
      <c r="H17795" s="71"/>
      <c r="I17795" s="71"/>
      <c r="J17795" s="71"/>
      <c r="K17795" s="178"/>
      <c r="L17795" s="71"/>
      <c r="M17795" s="71"/>
      <c r="N17795" s="71"/>
      <c r="V17795" s="87"/>
      <c r="W17795" s="87"/>
      <c r="AA17795" s="87"/>
      <c r="AD17795" s="87"/>
    </row>
    <row r="17796" spans="3:30">
      <c r="C17796" s="122"/>
      <c r="D17796" s="71"/>
      <c r="E17796" s="71"/>
      <c r="F17796" s="71"/>
      <c r="G17796" s="71"/>
      <c r="H17796" s="71"/>
      <c r="I17796" s="71"/>
      <c r="J17796" s="71"/>
      <c r="K17796" s="178"/>
      <c r="L17796" s="71"/>
      <c r="M17796" s="71"/>
      <c r="N17796" s="71"/>
      <c r="V17796" s="87"/>
      <c r="W17796" s="87"/>
      <c r="AA17796" s="87"/>
      <c r="AD17796" s="87"/>
    </row>
    <row r="17797" spans="3:30">
      <c r="C17797" s="122"/>
      <c r="D17797" s="71"/>
      <c r="E17797" s="71"/>
      <c r="F17797" s="71"/>
      <c r="G17797" s="71"/>
      <c r="H17797" s="71"/>
      <c r="I17797" s="71"/>
      <c r="J17797" s="71"/>
      <c r="K17797" s="178"/>
      <c r="L17797" s="71"/>
      <c r="M17797" s="71"/>
      <c r="N17797" s="71"/>
      <c r="V17797" s="87"/>
      <c r="W17797" s="87"/>
      <c r="AA17797" s="87"/>
      <c r="AD17797" s="87"/>
    </row>
    <row r="17798" spans="3:30">
      <c r="C17798" s="122"/>
      <c r="D17798" s="71"/>
      <c r="E17798" s="71"/>
      <c r="F17798" s="71"/>
      <c r="G17798" s="71"/>
      <c r="H17798" s="71"/>
      <c r="I17798" s="71"/>
      <c r="J17798" s="71"/>
      <c r="K17798" s="178"/>
      <c r="L17798" s="71"/>
      <c r="M17798" s="71"/>
      <c r="N17798" s="71"/>
      <c r="V17798" s="87"/>
      <c r="W17798" s="87"/>
      <c r="AA17798" s="87"/>
      <c r="AD17798" s="87"/>
    </row>
    <row r="17799" spans="3:30">
      <c r="C17799" s="122"/>
      <c r="D17799" s="71"/>
      <c r="E17799" s="71"/>
      <c r="F17799" s="71"/>
      <c r="G17799" s="71"/>
      <c r="H17799" s="71"/>
      <c r="I17799" s="71"/>
      <c r="J17799" s="71"/>
      <c r="K17799" s="178"/>
      <c r="L17799" s="71"/>
      <c r="M17799" s="71"/>
      <c r="N17799" s="71"/>
      <c r="V17799" s="87"/>
      <c r="W17799" s="87"/>
      <c r="AA17799" s="87"/>
      <c r="AD17799" s="87"/>
    </row>
    <row r="17800" spans="3:30">
      <c r="C17800" s="122"/>
      <c r="D17800" s="71"/>
      <c r="E17800" s="71"/>
      <c r="F17800" s="71"/>
      <c r="G17800" s="71"/>
      <c r="H17800" s="71"/>
      <c r="I17800" s="71"/>
      <c r="J17800" s="71"/>
      <c r="K17800" s="178"/>
      <c r="L17800" s="71"/>
      <c r="M17800" s="71"/>
      <c r="N17800" s="71"/>
      <c r="V17800" s="87"/>
      <c r="W17800" s="87"/>
      <c r="AA17800" s="87"/>
      <c r="AD17800" s="87"/>
    </row>
    <row r="17801" spans="3:30">
      <c r="C17801" s="122"/>
      <c r="D17801" s="71"/>
      <c r="E17801" s="71"/>
      <c r="F17801" s="71"/>
      <c r="G17801" s="71"/>
      <c r="H17801" s="71"/>
      <c r="I17801" s="71"/>
      <c r="J17801" s="71"/>
      <c r="K17801" s="178"/>
      <c r="L17801" s="71"/>
      <c r="M17801" s="71"/>
      <c r="N17801" s="71"/>
      <c r="V17801" s="87"/>
      <c r="W17801" s="87"/>
      <c r="AA17801" s="87"/>
      <c r="AD17801" s="87"/>
    </row>
    <row r="17802" spans="3:30">
      <c r="C17802" s="122"/>
      <c r="D17802" s="71"/>
      <c r="E17802" s="71"/>
      <c r="F17802" s="71"/>
      <c r="G17802" s="71"/>
      <c r="H17802" s="71"/>
      <c r="I17802" s="71"/>
      <c r="J17802" s="71"/>
      <c r="K17802" s="178"/>
      <c r="L17802" s="71"/>
      <c r="M17802" s="71"/>
      <c r="N17802" s="71"/>
      <c r="V17802" s="87"/>
      <c r="W17802" s="87"/>
      <c r="AA17802" s="87"/>
      <c r="AD17802" s="87"/>
    </row>
    <row r="17803" spans="3:30">
      <c r="C17803" s="122"/>
      <c r="D17803" s="71"/>
      <c r="E17803" s="71"/>
      <c r="F17803" s="71"/>
      <c r="G17803" s="71"/>
      <c r="H17803" s="71"/>
      <c r="I17803" s="71"/>
      <c r="J17803" s="71"/>
      <c r="K17803" s="178"/>
      <c r="L17803" s="71"/>
      <c r="M17803" s="71"/>
      <c r="N17803" s="71"/>
      <c r="V17803" s="87"/>
      <c r="W17803" s="87"/>
      <c r="AA17803" s="87"/>
      <c r="AD17803" s="87"/>
    </row>
    <row r="17804" spans="3:30">
      <c r="C17804" s="122"/>
      <c r="D17804" s="71"/>
      <c r="E17804" s="71"/>
      <c r="F17804" s="71"/>
      <c r="G17804" s="71"/>
      <c r="H17804" s="71"/>
      <c r="I17804" s="71"/>
      <c r="J17804" s="71"/>
      <c r="K17804" s="178"/>
      <c r="L17804" s="71"/>
      <c r="M17804" s="71"/>
      <c r="N17804" s="71"/>
      <c r="V17804" s="87"/>
      <c r="W17804" s="87"/>
      <c r="AA17804" s="87"/>
      <c r="AD17804" s="87"/>
    </row>
    <row r="17805" spans="3:30">
      <c r="C17805" s="122"/>
      <c r="D17805" s="71"/>
      <c r="E17805" s="71"/>
      <c r="F17805" s="71"/>
      <c r="G17805" s="71"/>
      <c r="H17805" s="71"/>
      <c r="I17805" s="71"/>
      <c r="J17805" s="71"/>
      <c r="K17805" s="178"/>
      <c r="L17805" s="71"/>
      <c r="M17805" s="71"/>
      <c r="N17805" s="71"/>
      <c r="V17805" s="87"/>
      <c r="W17805" s="87"/>
      <c r="AA17805" s="87"/>
      <c r="AD17805" s="87"/>
    </row>
    <row r="17806" spans="3:30">
      <c r="C17806" s="122"/>
      <c r="D17806" s="71"/>
      <c r="E17806" s="71"/>
      <c r="F17806" s="71"/>
      <c r="G17806" s="71"/>
      <c r="H17806" s="71"/>
      <c r="I17806" s="71"/>
      <c r="J17806" s="71"/>
      <c r="K17806" s="178"/>
      <c r="L17806" s="71"/>
      <c r="M17806" s="71"/>
      <c r="N17806" s="71"/>
      <c r="V17806" s="87"/>
      <c r="W17806" s="87"/>
      <c r="AA17806" s="87"/>
      <c r="AD17806" s="87"/>
    </row>
    <row r="17807" spans="3:30">
      <c r="C17807" s="122"/>
      <c r="D17807" s="71"/>
      <c r="E17807" s="71"/>
      <c r="F17807" s="71"/>
      <c r="G17807" s="71"/>
      <c r="H17807" s="71"/>
      <c r="I17807" s="71"/>
      <c r="J17807" s="71"/>
      <c r="K17807" s="178"/>
      <c r="L17807" s="71"/>
      <c r="M17807" s="71"/>
      <c r="N17807" s="71"/>
      <c r="V17807" s="87"/>
      <c r="W17807" s="87"/>
      <c r="AA17807" s="87"/>
      <c r="AD17807" s="87"/>
    </row>
    <row r="17808" spans="3:30">
      <c r="C17808" s="122"/>
      <c r="D17808" s="71"/>
      <c r="E17808" s="71"/>
      <c r="F17808" s="71"/>
      <c r="G17808" s="71"/>
      <c r="H17808" s="71"/>
      <c r="I17808" s="71"/>
      <c r="J17808" s="71"/>
      <c r="K17808" s="178"/>
      <c r="L17808" s="71"/>
      <c r="M17808" s="71"/>
      <c r="N17808" s="71"/>
      <c r="V17808" s="87"/>
      <c r="W17808" s="87"/>
      <c r="AA17808" s="87"/>
      <c r="AD17808" s="87"/>
    </row>
    <row r="17809" spans="3:30">
      <c r="C17809" s="122"/>
      <c r="D17809" s="71"/>
      <c r="E17809" s="71"/>
      <c r="F17809" s="71"/>
      <c r="G17809" s="71"/>
      <c r="H17809" s="71"/>
      <c r="I17809" s="71"/>
      <c r="J17809" s="71"/>
      <c r="K17809" s="178"/>
      <c r="L17809" s="71"/>
      <c r="M17809" s="71"/>
      <c r="N17809" s="71"/>
      <c r="V17809" s="87"/>
      <c r="W17809" s="87"/>
      <c r="AA17809" s="87"/>
      <c r="AD17809" s="87"/>
    </row>
    <row r="17810" spans="3:30">
      <c r="C17810" s="122"/>
      <c r="D17810" s="71"/>
      <c r="E17810" s="71"/>
      <c r="F17810" s="71"/>
      <c r="G17810" s="71"/>
      <c r="H17810" s="71"/>
      <c r="I17810" s="71"/>
      <c r="J17810" s="71"/>
      <c r="K17810" s="178"/>
      <c r="L17810" s="71"/>
      <c r="M17810" s="71"/>
      <c r="N17810" s="71"/>
      <c r="V17810" s="87"/>
      <c r="W17810" s="87"/>
      <c r="AA17810" s="87"/>
      <c r="AD17810" s="87"/>
    </row>
    <row r="17811" spans="3:30">
      <c r="C17811" s="122"/>
      <c r="D17811" s="71"/>
      <c r="E17811" s="71"/>
      <c r="F17811" s="71"/>
      <c r="G17811" s="71"/>
      <c r="H17811" s="71"/>
      <c r="I17811" s="71"/>
      <c r="J17811" s="71"/>
      <c r="K17811" s="178"/>
      <c r="L17811" s="71"/>
      <c r="M17811" s="71"/>
      <c r="N17811" s="71"/>
      <c r="V17811" s="87"/>
      <c r="W17811" s="87"/>
      <c r="AA17811" s="87"/>
      <c r="AD17811" s="87"/>
    </row>
    <row r="17812" spans="3:30">
      <c r="C17812" s="122"/>
      <c r="D17812" s="71"/>
      <c r="E17812" s="71"/>
      <c r="F17812" s="71"/>
      <c r="G17812" s="71"/>
      <c r="H17812" s="71"/>
      <c r="I17812" s="71"/>
      <c r="J17812" s="71"/>
      <c r="K17812" s="178"/>
      <c r="L17812" s="71"/>
      <c r="M17812" s="71"/>
      <c r="N17812" s="71"/>
      <c r="V17812" s="87"/>
      <c r="W17812" s="87"/>
      <c r="AA17812" s="87"/>
      <c r="AD17812" s="87"/>
    </row>
    <row r="17813" spans="3:30">
      <c r="C17813" s="122"/>
      <c r="D17813" s="71"/>
      <c r="E17813" s="71"/>
      <c r="F17813" s="71"/>
      <c r="G17813" s="71"/>
      <c r="H17813" s="71"/>
      <c r="I17813" s="71"/>
      <c r="J17813" s="71"/>
      <c r="K17813" s="178"/>
      <c r="L17813" s="71"/>
      <c r="M17813" s="71"/>
      <c r="N17813" s="71"/>
      <c r="V17813" s="87"/>
      <c r="W17813" s="87"/>
      <c r="AA17813" s="87"/>
      <c r="AD17813" s="87"/>
    </row>
    <row r="17814" spans="3:30">
      <c r="C17814" s="122"/>
      <c r="D17814" s="71"/>
      <c r="E17814" s="71"/>
      <c r="F17814" s="71"/>
      <c r="G17814" s="71"/>
      <c r="H17814" s="71"/>
      <c r="I17814" s="71"/>
      <c r="J17814" s="71"/>
      <c r="K17814" s="178"/>
      <c r="L17814" s="71"/>
      <c r="M17814" s="71"/>
      <c r="N17814" s="71"/>
      <c r="V17814" s="87"/>
      <c r="W17814" s="87"/>
      <c r="AA17814" s="87"/>
      <c r="AD17814" s="87"/>
    </row>
    <row r="17815" spans="3:30">
      <c r="C17815" s="122"/>
      <c r="D17815" s="71"/>
      <c r="E17815" s="71"/>
      <c r="F17815" s="71"/>
      <c r="G17815" s="71"/>
      <c r="H17815" s="71"/>
      <c r="I17815" s="71"/>
      <c r="J17815" s="71"/>
      <c r="K17815" s="178"/>
      <c r="L17815" s="71"/>
      <c r="M17815" s="71"/>
      <c r="N17815" s="71"/>
      <c r="V17815" s="87"/>
      <c r="W17815" s="87"/>
      <c r="AA17815" s="87"/>
      <c r="AD17815" s="87"/>
    </row>
    <row r="17816" spans="3:30">
      <c r="C17816" s="122"/>
      <c r="D17816" s="71"/>
      <c r="E17816" s="71"/>
      <c r="F17816" s="71"/>
      <c r="G17816" s="71"/>
      <c r="H17816" s="71"/>
      <c r="I17816" s="71"/>
      <c r="J17816" s="71"/>
      <c r="K17816" s="178"/>
      <c r="L17816" s="71"/>
      <c r="M17816" s="71"/>
      <c r="N17816" s="71"/>
      <c r="V17816" s="87"/>
      <c r="W17816" s="87"/>
      <c r="AA17816" s="87"/>
      <c r="AD17816" s="87"/>
    </row>
    <row r="17817" spans="3:30">
      <c r="C17817" s="122"/>
      <c r="D17817" s="71"/>
      <c r="E17817" s="71"/>
      <c r="F17817" s="71"/>
      <c r="G17817" s="71"/>
      <c r="H17817" s="71"/>
      <c r="I17817" s="71"/>
      <c r="J17817" s="71"/>
      <c r="K17817" s="178"/>
      <c r="L17817" s="71"/>
      <c r="M17817" s="71"/>
      <c r="N17817" s="71"/>
      <c r="V17817" s="87"/>
      <c r="W17817" s="87"/>
      <c r="AA17817" s="87"/>
      <c r="AD17817" s="87"/>
    </row>
    <row r="17818" spans="3:30">
      <c r="C17818" s="122"/>
      <c r="D17818" s="71"/>
      <c r="E17818" s="71"/>
      <c r="F17818" s="71"/>
      <c r="G17818" s="71"/>
      <c r="H17818" s="71"/>
      <c r="I17818" s="71"/>
      <c r="J17818" s="71"/>
      <c r="K17818" s="178"/>
      <c r="L17818" s="71"/>
      <c r="M17818" s="71"/>
      <c r="N17818" s="71"/>
      <c r="V17818" s="87"/>
      <c r="W17818" s="87"/>
      <c r="AA17818" s="87"/>
      <c r="AD17818" s="87"/>
    </row>
    <row r="17819" spans="3:30">
      <c r="C17819" s="122"/>
      <c r="D17819" s="71"/>
      <c r="E17819" s="71"/>
      <c r="F17819" s="71"/>
      <c r="G17819" s="71"/>
      <c r="H17819" s="71"/>
      <c r="I17819" s="71"/>
      <c r="J17819" s="71"/>
      <c r="K17819" s="178"/>
      <c r="L17819" s="71"/>
      <c r="M17819" s="71"/>
      <c r="N17819" s="71"/>
      <c r="V17819" s="87"/>
      <c r="W17819" s="87"/>
      <c r="AA17819" s="87"/>
      <c r="AD17819" s="87"/>
    </row>
    <row r="17820" spans="3:30">
      <c r="C17820" s="122"/>
      <c r="D17820" s="71"/>
      <c r="E17820" s="71"/>
      <c r="F17820" s="71"/>
      <c r="G17820" s="71"/>
      <c r="H17820" s="71"/>
      <c r="I17820" s="71"/>
      <c r="J17820" s="71"/>
      <c r="K17820" s="178"/>
      <c r="L17820" s="71"/>
      <c r="M17820" s="71"/>
      <c r="N17820" s="71"/>
      <c r="V17820" s="87"/>
      <c r="W17820" s="87"/>
      <c r="AA17820" s="87"/>
      <c r="AD17820" s="87"/>
    </row>
    <row r="17821" spans="3:30">
      <c r="C17821" s="122"/>
      <c r="D17821" s="71"/>
      <c r="E17821" s="71"/>
      <c r="F17821" s="71"/>
      <c r="G17821" s="71"/>
      <c r="H17821" s="71"/>
      <c r="I17821" s="71"/>
      <c r="J17821" s="71"/>
      <c r="K17821" s="178"/>
      <c r="L17821" s="71"/>
      <c r="M17821" s="71"/>
      <c r="N17821" s="71"/>
      <c r="V17821" s="87"/>
      <c r="W17821" s="87"/>
      <c r="AA17821" s="87"/>
      <c r="AD17821" s="87"/>
    </row>
    <row r="17822" spans="3:30">
      <c r="C17822" s="122"/>
      <c r="D17822" s="71"/>
      <c r="E17822" s="71"/>
      <c r="F17822" s="71"/>
      <c r="G17822" s="71"/>
      <c r="H17822" s="71"/>
      <c r="I17822" s="71"/>
      <c r="J17822" s="71"/>
      <c r="K17822" s="178"/>
      <c r="L17822" s="71"/>
      <c r="M17822" s="71"/>
      <c r="N17822" s="71"/>
      <c r="V17822" s="87"/>
      <c r="W17822" s="87"/>
      <c r="AA17822" s="87"/>
      <c r="AD17822" s="87"/>
    </row>
    <row r="17823" spans="3:30">
      <c r="C17823" s="122"/>
      <c r="D17823" s="71"/>
      <c r="E17823" s="71"/>
      <c r="F17823" s="71"/>
      <c r="G17823" s="71"/>
      <c r="H17823" s="71"/>
      <c r="I17823" s="71"/>
      <c r="J17823" s="71"/>
      <c r="K17823" s="178"/>
      <c r="L17823" s="71"/>
      <c r="M17823" s="71"/>
      <c r="N17823" s="71"/>
      <c r="V17823" s="87"/>
      <c r="W17823" s="87"/>
      <c r="AA17823" s="87"/>
      <c r="AD17823" s="87"/>
    </row>
    <row r="17824" spans="3:30">
      <c r="C17824" s="122"/>
      <c r="D17824" s="71"/>
      <c r="E17824" s="71"/>
      <c r="F17824" s="71"/>
      <c r="G17824" s="71"/>
      <c r="H17824" s="71"/>
      <c r="I17824" s="71"/>
      <c r="J17824" s="71"/>
      <c r="K17824" s="178"/>
      <c r="L17824" s="71"/>
      <c r="M17824" s="71"/>
      <c r="N17824" s="71"/>
      <c r="V17824" s="87"/>
      <c r="W17824" s="87"/>
      <c r="AA17824" s="87"/>
      <c r="AD17824" s="87"/>
    </row>
    <row r="17825" spans="3:30">
      <c r="C17825" s="122"/>
      <c r="D17825" s="71"/>
      <c r="E17825" s="71"/>
      <c r="F17825" s="71"/>
      <c r="G17825" s="71"/>
      <c r="H17825" s="71"/>
      <c r="I17825" s="71"/>
      <c r="J17825" s="71"/>
      <c r="K17825" s="178"/>
      <c r="L17825" s="71"/>
      <c r="M17825" s="71"/>
      <c r="N17825" s="71"/>
      <c r="V17825" s="87"/>
      <c r="W17825" s="87"/>
      <c r="AA17825" s="87"/>
      <c r="AD17825" s="87"/>
    </row>
    <row r="17826" spans="3:30">
      <c r="C17826" s="122"/>
      <c r="D17826" s="71"/>
      <c r="E17826" s="71"/>
      <c r="F17826" s="71"/>
      <c r="G17826" s="71"/>
      <c r="H17826" s="71"/>
      <c r="I17826" s="71"/>
      <c r="J17826" s="71"/>
      <c r="K17826" s="178"/>
      <c r="L17826" s="71"/>
      <c r="M17826" s="71"/>
      <c r="N17826" s="71"/>
      <c r="V17826" s="87"/>
      <c r="W17826" s="87"/>
      <c r="AA17826" s="87"/>
      <c r="AD17826" s="87"/>
    </row>
    <row r="17827" spans="3:30">
      <c r="C17827" s="122"/>
      <c r="D17827" s="71"/>
      <c r="E17827" s="71"/>
      <c r="F17827" s="71"/>
      <c r="G17827" s="71"/>
      <c r="H17827" s="71"/>
      <c r="I17827" s="71"/>
      <c r="J17827" s="71"/>
      <c r="K17827" s="178"/>
      <c r="L17827" s="71"/>
      <c r="M17827" s="71"/>
      <c r="N17827" s="71"/>
      <c r="V17827" s="87"/>
      <c r="W17827" s="87"/>
      <c r="AA17827" s="87"/>
      <c r="AD17827" s="87"/>
    </row>
    <row r="17828" spans="3:30">
      <c r="C17828" s="122"/>
      <c r="D17828" s="71"/>
      <c r="E17828" s="71"/>
      <c r="F17828" s="71"/>
      <c r="G17828" s="71"/>
      <c r="H17828" s="71"/>
      <c r="I17828" s="71"/>
      <c r="J17828" s="71"/>
      <c r="K17828" s="178"/>
      <c r="L17828" s="71"/>
      <c r="M17828" s="71"/>
      <c r="N17828" s="71"/>
      <c r="V17828" s="87"/>
      <c r="W17828" s="87"/>
      <c r="AA17828" s="87"/>
      <c r="AD17828" s="87"/>
    </row>
    <row r="17829" spans="3:30">
      <c r="C17829" s="122"/>
      <c r="D17829" s="71"/>
      <c r="E17829" s="71"/>
      <c r="F17829" s="71"/>
      <c r="G17829" s="71"/>
      <c r="H17829" s="71"/>
      <c r="I17829" s="71"/>
      <c r="J17829" s="71"/>
      <c r="K17829" s="178"/>
      <c r="L17829" s="71"/>
      <c r="M17829" s="71"/>
      <c r="N17829" s="71"/>
      <c r="V17829" s="87"/>
      <c r="W17829" s="87"/>
      <c r="AA17829" s="87"/>
      <c r="AD17829" s="87"/>
    </row>
    <row r="17830" spans="3:30">
      <c r="C17830" s="122"/>
      <c r="D17830" s="71"/>
      <c r="E17830" s="71"/>
      <c r="F17830" s="71"/>
      <c r="G17830" s="71"/>
      <c r="H17830" s="71"/>
      <c r="I17830" s="71"/>
      <c r="J17830" s="71"/>
      <c r="K17830" s="178"/>
      <c r="L17830" s="71"/>
      <c r="M17830" s="71"/>
      <c r="N17830" s="71"/>
      <c r="V17830" s="87"/>
      <c r="W17830" s="87"/>
      <c r="AA17830" s="87"/>
      <c r="AD17830" s="87"/>
    </row>
    <row r="17831" spans="3:30">
      <c r="C17831" s="122"/>
      <c r="D17831" s="71"/>
      <c r="E17831" s="71"/>
      <c r="F17831" s="71"/>
      <c r="G17831" s="71"/>
      <c r="H17831" s="71"/>
      <c r="I17831" s="71"/>
      <c r="J17831" s="71"/>
      <c r="K17831" s="178"/>
      <c r="L17831" s="71"/>
      <c r="M17831" s="71"/>
      <c r="N17831" s="71"/>
      <c r="V17831" s="87"/>
      <c r="W17831" s="87"/>
      <c r="AA17831" s="87"/>
      <c r="AD17831" s="87"/>
    </row>
    <row r="17832" spans="3:30">
      <c r="C17832" s="122"/>
      <c r="D17832" s="71"/>
      <c r="E17832" s="71"/>
      <c r="F17832" s="71"/>
      <c r="G17832" s="71"/>
      <c r="H17832" s="71"/>
      <c r="I17832" s="71"/>
      <c r="J17832" s="71"/>
      <c r="K17832" s="178"/>
      <c r="L17832" s="71"/>
      <c r="M17832" s="71"/>
      <c r="N17832" s="71"/>
      <c r="V17832" s="87"/>
      <c r="W17832" s="87"/>
      <c r="AA17832" s="87"/>
      <c r="AD17832" s="87"/>
    </row>
    <row r="17833" spans="3:30">
      <c r="C17833" s="122"/>
      <c r="D17833" s="71"/>
      <c r="E17833" s="71"/>
      <c r="F17833" s="71"/>
      <c r="G17833" s="71"/>
      <c r="H17833" s="71"/>
      <c r="I17833" s="71"/>
      <c r="J17833" s="71"/>
      <c r="K17833" s="178"/>
      <c r="L17833" s="71"/>
      <c r="M17833" s="71"/>
      <c r="N17833" s="71"/>
      <c r="V17833" s="87"/>
      <c r="W17833" s="87"/>
      <c r="AA17833" s="87"/>
      <c r="AD17833" s="87"/>
    </row>
    <row r="17834" spans="3:30">
      <c r="C17834" s="122"/>
      <c r="D17834" s="71"/>
      <c r="E17834" s="71"/>
      <c r="F17834" s="71"/>
      <c r="G17834" s="71"/>
      <c r="H17834" s="71"/>
      <c r="I17834" s="71"/>
      <c r="J17834" s="71"/>
      <c r="K17834" s="178"/>
      <c r="L17834" s="71"/>
      <c r="M17834" s="71"/>
      <c r="N17834" s="71"/>
      <c r="V17834" s="87"/>
      <c r="W17834" s="87"/>
      <c r="AA17834" s="87"/>
      <c r="AD17834" s="87"/>
    </row>
    <row r="17835" spans="3:30">
      <c r="C17835" s="122"/>
      <c r="D17835" s="71"/>
      <c r="E17835" s="71"/>
      <c r="F17835" s="71"/>
      <c r="G17835" s="71"/>
      <c r="H17835" s="71"/>
      <c r="I17835" s="71"/>
      <c r="J17835" s="71"/>
      <c r="K17835" s="178"/>
      <c r="L17835" s="71"/>
      <c r="M17835" s="71"/>
      <c r="N17835" s="71"/>
      <c r="V17835" s="87"/>
      <c r="W17835" s="87"/>
      <c r="AA17835" s="87"/>
      <c r="AD17835" s="87"/>
    </row>
    <row r="17836" spans="3:30">
      <c r="C17836" s="122"/>
      <c r="D17836" s="71"/>
      <c r="E17836" s="71"/>
      <c r="F17836" s="71"/>
      <c r="G17836" s="71"/>
      <c r="H17836" s="71"/>
      <c r="I17836" s="71"/>
      <c r="J17836" s="71"/>
      <c r="K17836" s="178"/>
      <c r="L17836" s="71"/>
      <c r="M17836" s="71"/>
      <c r="N17836" s="71"/>
      <c r="V17836" s="87"/>
      <c r="W17836" s="87"/>
      <c r="AA17836" s="87"/>
      <c r="AD17836" s="87"/>
    </row>
    <row r="17837" spans="3:30">
      <c r="C17837" s="122"/>
      <c r="D17837" s="71"/>
      <c r="E17837" s="71"/>
      <c r="F17837" s="71"/>
      <c r="G17837" s="71"/>
      <c r="H17837" s="71"/>
      <c r="I17837" s="71"/>
      <c r="J17837" s="71"/>
      <c r="K17837" s="178"/>
      <c r="L17837" s="71"/>
      <c r="M17837" s="71"/>
      <c r="N17837" s="71"/>
      <c r="V17837" s="87"/>
      <c r="W17837" s="87"/>
      <c r="AA17837" s="87"/>
      <c r="AD17837" s="87"/>
    </row>
    <row r="17838" spans="3:30">
      <c r="C17838" s="122"/>
      <c r="D17838" s="71"/>
      <c r="E17838" s="71"/>
      <c r="F17838" s="71"/>
      <c r="G17838" s="71"/>
      <c r="H17838" s="71"/>
      <c r="I17838" s="71"/>
      <c r="J17838" s="71"/>
      <c r="K17838" s="178"/>
      <c r="L17838" s="71"/>
      <c r="M17838" s="71"/>
      <c r="N17838" s="71"/>
      <c r="V17838" s="87"/>
      <c r="W17838" s="87"/>
      <c r="AA17838" s="87"/>
      <c r="AD17838" s="87"/>
    </row>
    <row r="17839" spans="3:30">
      <c r="C17839" s="122"/>
      <c r="D17839" s="71"/>
      <c r="E17839" s="71"/>
      <c r="F17839" s="71"/>
      <c r="G17839" s="71"/>
      <c r="H17839" s="71"/>
      <c r="I17839" s="71"/>
      <c r="J17839" s="71"/>
      <c r="K17839" s="178"/>
      <c r="L17839" s="71"/>
      <c r="M17839" s="71"/>
      <c r="N17839" s="71"/>
      <c r="V17839" s="87"/>
      <c r="W17839" s="87"/>
      <c r="AA17839" s="87"/>
      <c r="AD17839" s="87"/>
    </row>
    <row r="17840" spans="3:30">
      <c r="C17840" s="122"/>
      <c r="D17840" s="71"/>
      <c r="E17840" s="71"/>
      <c r="F17840" s="71"/>
      <c r="G17840" s="71"/>
      <c r="H17840" s="71"/>
      <c r="I17840" s="71"/>
      <c r="J17840" s="71"/>
      <c r="K17840" s="178"/>
      <c r="L17840" s="71"/>
      <c r="M17840" s="71"/>
      <c r="N17840" s="71"/>
      <c r="V17840" s="87"/>
      <c r="W17840" s="87"/>
      <c r="AA17840" s="87"/>
      <c r="AD17840" s="87"/>
    </row>
    <row r="17841" spans="3:30">
      <c r="C17841" s="122"/>
      <c r="D17841" s="71"/>
      <c r="E17841" s="71"/>
      <c r="F17841" s="71"/>
      <c r="G17841" s="71"/>
      <c r="H17841" s="71"/>
      <c r="I17841" s="71"/>
      <c r="J17841" s="71"/>
      <c r="K17841" s="178"/>
      <c r="L17841" s="71"/>
      <c r="M17841" s="71"/>
      <c r="N17841" s="71"/>
      <c r="V17841" s="87"/>
      <c r="W17841" s="87"/>
      <c r="AA17841" s="87"/>
      <c r="AD17841" s="87"/>
    </row>
    <row r="17842" spans="3:30">
      <c r="C17842" s="122"/>
      <c r="D17842" s="71"/>
      <c r="E17842" s="71"/>
      <c r="F17842" s="71"/>
      <c r="G17842" s="71"/>
      <c r="H17842" s="71"/>
      <c r="I17842" s="71"/>
      <c r="J17842" s="71"/>
      <c r="K17842" s="178"/>
      <c r="L17842" s="71"/>
      <c r="M17842" s="71"/>
      <c r="N17842" s="71"/>
      <c r="V17842" s="87"/>
      <c r="W17842" s="87"/>
      <c r="AA17842" s="87"/>
      <c r="AD17842" s="87"/>
    </row>
    <row r="17843" spans="3:30">
      <c r="C17843" s="122"/>
      <c r="D17843" s="71"/>
      <c r="E17843" s="71"/>
      <c r="F17843" s="71"/>
      <c r="G17843" s="71"/>
      <c r="H17843" s="71"/>
      <c r="I17843" s="71"/>
      <c r="J17843" s="71"/>
      <c r="K17843" s="178"/>
      <c r="L17843" s="71"/>
      <c r="M17843" s="71"/>
      <c r="N17843" s="71"/>
      <c r="V17843" s="87"/>
      <c r="W17843" s="87"/>
      <c r="AA17843" s="87"/>
      <c r="AD17843" s="87"/>
    </row>
    <row r="17844" spans="3:30">
      <c r="C17844" s="122"/>
      <c r="D17844" s="71"/>
      <c r="E17844" s="71"/>
      <c r="F17844" s="71"/>
      <c r="G17844" s="71"/>
      <c r="H17844" s="71"/>
      <c r="I17844" s="71"/>
      <c r="J17844" s="71"/>
      <c r="K17844" s="178"/>
      <c r="L17844" s="71"/>
      <c r="M17844" s="71"/>
      <c r="N17844" s="71"/>
      <c r="V17844" s="87"/>
      <c r="W17844" s="87"/>
      <c r="AA17844" s="87"/>
      <c r="AD17844" s="87"/>
    </row>
    <row r="17845" spans="3:30">
      <c r="C17845" s="122"/>
      <c r="D17845" s="71"/>
      <c r="E17845" s="71"/>
      <c r="F17845" s="71"/>
      <c r="G17845" s="71"/>
      <c r="H17845" s="71"/>
      <c r="I17845" s="71"/>
      <c r="J17845" s="71"/>
      <c r="K17845" s="178"/>
      <c r="L17845" s="71"/>
      <c r="M17845" s="71"/>
      <c r="N17845" s="71"/>
      <c r="V17845" s="87"/>
      <c r="W17845" s="87"/>
      <c r="AA17845" s="87"/>
      <c r="AD17845" s="87"/>
    </row>
    <row r="17846" spans="3:30">
      <c r="C17846" s="122"/>
      <c r="D17846" s="71"/>
      <c r="E17846" s="71"/>
      <c r="F17846" s="71"/>
      <c r="G17846" s="71"/>
      <c r="H17846" s="71"/>
      <c r="I17846" s="71"/>
      <c r="J17846" s="71"/>
      <c r="K17846" s="178"/>
      <c r="L17846" s="71"/>
      <c r="M17846" s="71"/>
      <c r="N17846" s="71"/>
      <c r="V17846" s="87"/>
      <c r="W17846" s="87"/>
      <c r="AA17846" s="87"/>
      <c r="AD17846" s="87"/>
    </row>
    <row r="17847" spans="3:30">
      <c r="C17847" s="122"/>
      <c r="D17847" s="71"/>
      <c r="E17847" s="71"/>
      <c r="F17847" s="71"/>
      <c r="G17847" s="71"/>
      <c r="H17847" s="71"/>
      <c r="I17847" s="71"/>
      <c r="J17847" s="71"/>
      <c r="K17847" s="178"/>
      <c r="L17847" s="71"/>
      <c r="M17847" s="71"/>
      <c r="N17847" s="71"/>
      <c r="V17847" s="87"/>
      <c r="W17847" s="87"/>
      <c r="AA17847" s="87"/>
      <c r="AD17847" s="87"/>
    </row>
    <row r="17848" spans="3:30">
      <c r="C17848" s="122"/>
      <c r="D17848" s="71"/>
      <c r="E17848" s="71"/>
      <c r="F17848" s="71"/>
      <c r="G17848" s="71"/>
      <c r="H17848" s="71"/>
      <c r="I17848" s="71"/>
      <c r="J17848" s="71"/>
      <c r="K17848" s="178"/>
      <c r="L17848" s="71"/>
      <c r="M17848" s="71"/>
      <c r="N17848" s="71"/>
      <c r="V17848" s="87"/>
      <c r="W17848" s="87"/>
      <c r="AA17848" s="87"/>
      <c r="AD17848" s="87"/>
    </row>
    <row r="17849" spans="3:30">
      <c r="C17849" s="122"/>
      <c r="D17849" s="71"/>
      <c r="E17849" s="71"/>
      <c r="F17849" s="71"/>
      <c r="G17849" s="71"/>
      <c r="H17849" s="71"/>
      <c r="I17849" s="71"/>
      <c r="J17849" s="71"/>
      <c r="K17849" s="178"/>
      <c r="L17849" s="71"/>
      <c r="M17849" s="71"/>
      <c r="N17849" s="71"/>
      <c r="V17849" s="87"/>
      <c r="W17849" s="87"/>
      <c r="AA17849" s="87"/>
      <c r="AD17849" s="87"/>
    </row>
    <row r="17850" spans="3:30">
      <c r="C17850" s="122"/>
      <c r="D17850" s="71"/>
      <c r="E17850" s="71"/>
      <c r="F17850" s="71"/>
      <c r="G17850" s="71"/>
      <c r="H17850" s="71"/>
      <c r="I17850" s="71"/>
      <c r="J17850" s="71"/>
      <c r="K17850" s="178"/>
      <c r="L17850" s="71"/>
      <c r="M17850" s="71"/>
      <c r="N17850" s="71"/>
      <c r="V17850" s="87"/>
      <c r="W17850" s="87"/>
      <c r="AA17850" s="87"/>
      <c r="AD17850" s="87"/>
    </row>
    <row r="17851" spans="3:30">
      <c r="C17851" s="122"/>
      <c r="D17851" s="71"/>
      <c r="E17851" s="71"/>
      <c r="F17851" s="71"/>
      <c r="G17851" s="71"/>
      <c r="H17851" s="71"/>
      <c r="I17851" s="71"/>
      <c r="J17851" s="71"/>
      <c r="K17851" s="178"/>
      <c r="L17851" s="71"/>
      <c r="M17851" s="71"/>
      <c r="N17851" s="71"/>
      <c r="V17851" s="87"/>
      <c r="W17851" s="87"/>
      <c r="AA17851" s="87"/>
      <c r="AD17851" s="87"/>
    </row>
    <row r="17852" spans="3:30">
      <c r="C17852" s="122"/>
      <c r="D17852" s="71"/>
      <c r="E17852" s="71"/>
      <c r="F17852" s="71"/>
      <c r="G17852" s="71"/>
      <c r="H17852" s="71"/>
      <c r="I17852" s="71"/>
      <c r="J17852" s="71"/>
      <c r="K17852" s="178"/>
      <c r="L17852" s="71"/>
      <c r="M17852" s="71"/>
      <c r="N17852" s="71"/>
      <c r="V17852" s="87"/>
      <c r="W17852" s="87"/>
      <c r="AA17852" s="87"/>
      <c r="AD17852" s="87"/>
    </row>
    <row r="17853" spans="3:30">
      <c r="C17853" s="122"/>
      <c r="D17853" s="71"/>
      <c r="E17853" s="71"/>
      <c r="F17853" s="71"/>
      <c r="G17853" s="71"/>
      <c r="H17853" s="71"/>
      <c r="I17853" s="71"/>
      <c r="J17853" s="71"/>
      <c r="K17853" s="178"/>
      <c r="L17853" s="71"/>
      <c r="M17853" s="71"/>
      <c r="N17853" s="71"/>
      <c r="V17853" s="87"/>
      <c r="W17853" s="87"/>
      <c r="AA17853" s="87"/>
      <c r="AD17853" s="87"/>
    </row>
    <row r="17854" spans="3:30">
      <c r="C17854" s="122"/>
      <c r="D17854" s="71"/>
      <c r="E17854" s="71"/>
      <c r="F17854" s="71"/>
      <c r="G17854" s="71"/>
      <c r="H17854" s="71"/>
      <c r="I17854" s="71"/>
      <c r="J17854" s="71"/>
      <c r="K17854" s="178"/>
      <c r="L17854" s="71"/>
      <c r="M17854" s="71"/>
      <c r="N17854" s="71"/>
      <c r="V17854" s="87"/>
      <c r="W17854" s="87"/>
      <c r="AA17854" s="87"/>
      <c r="AD17854" s="87"/>
    </row>
    <row r="17855" spans="3:30">
      <c r="C17855" s="122"/>
      <c r="D17855" s="71"/>
      <c r="E17855" s="71"/>
      <c r="F17855" s="71"/>
      <c r="G17855" s="71"/>
      <c r="H17855" s="71"/>
      <c r="I17855" s="71"/>
      <c r="J17855" s="71"/>
      <c r="K17855" s="178"/>
      <c r="L17855" s="71"/>
      <c r="M17855" s="71"/>
      <c r="N17855" s="71"/>
      <c r="V17855" s="87"/>
      <c r="W17855" s="87"/>
      <c r="AA17855" s="87"/>
      <c r="AD17855" s="87"/>
    </row>
    <row r="17856" spans="3:30">
      <c r="C17856" s="122"/>
      <c r="D17856" s="71"/>
      <c r="E17856" s="71"/>
      <c r="F17856" s="71"/>
      <c r="G17856" s="71"/>
      <c r="H17856" s="71"/>
      <c r="I17856" s="71"/>
      <c r="J17856" s="71"/>
      <c r="K17856" s="178"/>
      <c r="L17856" s="71"/>
      <c r="M17856" s="71"/>
      <c r="N17856" s="71"/>
      <c r="V17856" s="87"/>
      <c r="W17856" s="87"/>
      <c r="AA17856" s="87"/>
      <c r="AD17856" s="87"/>
    </row>
    <row r="17857" spans="3:30">
      <c r="C17857" s="122"/>
      <c r="D17857" s="71"/>
      <c r="E17857" s="71"/>
      <c r="F17857" s="71"/>
      <c r="G17857" s="71"/>
      <c r="H17857" s="71"/>
      <c r="I17857" s="71"/>
      <c r="J17857" s="71"/>
      <c r="K17857" s="178"/>
      <c r="L17857" s="71"/>
      <c r="M17857" s="71"/>
      <c r="N17857" s="71"/>
      <c r="V17857" s="87"/>
      <c r="W17857" s="87"/>
      <c r="AA17857" s="87"/>
      <c r="AD17857" s="87"/>
    </row>
    <row r="17858" spans="3:30">
      <c r="C17858" s="122"/>
      <c r="D17858" s="71"/>
      <c r="E17858" s="71"/>
      <c r="F17858" s="71"/>
      <c r="G17858" s="71"/>
      <c r="H17858" s="71"/>
      <c r="I17858" s="71"/>
      <c r="J17858" s="71"/>
      <c r="K17858" s="178"/>
      <c r="L17858" s="71"/>
      <c r="M17858" s="71"/>
      <c r="N17858" s="71"/>
      <c r="V17858" s="87"/>
      <c r="W17858" s="87"/>
      <c r="AA17858" s="87"/>
      <c r="AD17858" s="87"/>
    </row>
    <row r="17859" spans="3:30">
      <c r="C17859" s="122"/>
      <c r="D17859" s="71"/>
      <c r="E17859" s="71"/>
      <c r="F17859" s="71"/>
      <c r="G17859" s="71"/>
      <c r="H17859" s="71"/>
      <c r="I17859" s="71"/>
      <c r="J17859" s="71"/>
      <c r="K17859" s="178"/>
      <c r="L17859" s="71"/>
      <c r="M17859" s="71"/>
      <c r="N17859" s="71"/>
      <c r="V17859" s="87"/>
      <c r="W17859" s="87"/>
      <c r="AA17859" s="87"/>
      <c r="AD17859" s="87"/>
    </row>
    <row r="17860" spans="3:30">
      <c r="C17860" s="122"/>
      <c r="D17860" s="71"/>
      <c r="E17860" s="71"/>
      <c r="F17860" s="71"/>
      <c r="G17860" s="71"/>
      <c r="H17860" s="71"/>
      <c r="I17860" s="71"/>
      <c r="J17860" s="71"/>
      <c r="K17860" s="178"/>
      <c r="L17860" s="71"/>
      <c r="M17860" s="71"/>
      <c r="N17860" s="71"/>
      <c r="V17860" s="87"/>
      <c r="W17860" s="87"/>
      <c r="AA17860" s="87"/>
      <c r="AD17860" s="87"/>
    </row>
    <row r="17861" spans="3:30">
      <c r="C17861" s="122"/>
      <c r="D17861" s="71"/>
      <c r="E17861" s="71"/>
      <c r="F17861" s="71"/>
      <c r="G17861" s="71"/>
      <c r="H17861" s="71"/>
      <c r="I17861" s="71"/>
      <c r="J17861" s="71"/>
      <c r="K17861" s="178"/>
      <c r="L17861" s="71"/>
      <c r="M17861" s="71"/>
      <c r="N17861" s="71"/>
      <c r="V17861" s="87"/>
      <c r="W17861" s="87"/>
      <c r="AA17861" s="87"/>
      <c r="AD17861" s="87"/>
    </row>
    <row r="17862" spans="3:30">
      <c r="C17862" s="122"/>
      <c r="D17862" s="71"/>
      <c r="E17862" s="71"/>
      <c r="F17862" s="71"/>
      <c r="G17862" s="71"/>
      <c r="H17862" s="71"/>
      <c r="I17862" s="71"/>
      <c r="J17862" s="71"/>
      <c r="K17862" s="178"/>
      <c r="L17862" s="71"/>
      <c r="M17862" s="71"/>
      <c r="N17862" s="71"/>
      <c r="V17862" s="87"/>
      <c r="W17862" s="87"/>
      <c r="AA17862" s="87"/>
      <c r="AD17862" s="87"/>
    </row>
    <row r="17863" spans="3:30">
      <c r="C17863" s="122"/>
      <c r="D17863" s="71"/>
      <c r="E17863" s="71"/>
      <c r="F17863" s="71"/>
      <c r="G17863" s="71"/>
      <c r="H17863" s="71"/>
      <c r="I17863" s="71"/>
      <c r="J17863" s="71"/>
      <c r="K17863" s="178"/>
      <c r="L17863" s="71"/>
      <c r="M17863" s="71"/>
      <c r="N17863" s="71"/>
      <c r="V17863" s="87"/>
      <c r="W17863" s="87"/>
      <c r="AA17863" s="87"/>
      <c r="AD17863" s="87"/>
    </row>
    <row r="17864" spans="3:30">
      <c r="C17864" s="122"/>
      <c r="D17864" s="71"/>
      <c r="E17864" s="71"/>
      <c r="F17864" s="71"/>
      <c r="G17864" s="71"/>
      <c r="H17864" s="71"/>
      <c r="I17864" s="71"/>
      <c r="J17864" s="71"/>
      <c r="K17864" s="178"/>
      <c r="L17864" s="71"/>
      <c r="M17864" s="71"/>
      <c r="N17864" s="71"/>
      <c r="V17864" s="87"/>
      <c r="W17864" s="87"/>
      <c r="AA17864" s="87"/>
      <c r="AD17864" s="87"/>
    </row>
    <row r="17865" spans="3:30">
      <c r="C17865" s="122"/>
      <c r="D17865" s="71"/>
      <c r="E17865" s="71"/>
      <c r="F17865" s="71"/>
      <c r="G17865" s="71"/>
      <c r="H17865" s="71"/>
      <c r="I17865" s="71"/>
      <c r="J17865" s="71"/>
      <c r="K17865" s="178"/>
      <c r="L17865" s="71"/>
      <c r="M17865" s="71"/>
      <c r="N17865" s="71"/>
      <c r="V17865" s="87"/>
      <c r="W17865" s="87"/>
      <c r="AA17865" s="87"/>
      <c r="AD17865" s="87"/>
    </row>
    <row r="17866" spans="3:30">
      <c r="C17866" s="122"/>
      <c r="D17866" s="71"/>
      <c r="E17866" s="71"/>
      <c r="F17866" s="71"/>
      <c r="G17866" s="71"/>
      <c r="H17866" s="71"/>
      <c r="I17866" s="71"/>
      <c r="J17866" s="71"/>
      <c r="K17866" s="178"/>
      <c r="L17866" s="71"/>
      <c r="M17866" s="71"/>
      <c r="N17866" s="71"/>
      <c r="V17866" s="87"/>
      <c r="W17866" s="87"/>
      <c r="AA17866" s="87"/>
      <c r="AD17866" s="87"/>
    </row>
    <row r="17867" spans="3:30">
      <c r="C17867" s="122"/>
      <c r="D17867" s="71"/>
      <c r="E17867" s="71"/>
      <c r="F17867" s="71"/>
      <c r="G17867" s="71"/>
      <c r="H17867" s="71"/>
      <c r="I17867" s="71"/>
      <c r="J17867" s="71"/>
      <c r="K17867" s="178"/>
      <c r="L17867" s="71"/>
      <c r="M17867" s="71"/>
      <c r="N17867" s="71"/>
      <c r="V17867" s="87"/>
      <c r="W17867" s="87"/>
      <c r="AA17867" s="87"/>
      <c r="AD17867" s="87"/>
    </row>
    <row r="17868" spans="3:30">
      <c r="C17868" s="122"/>
      <c r="D17868" s="71"/>
      <c r="E17868" s="71"/>
      <c r="F17868" s="71"/>
      <c r="G17868" s="71"/>
      <c r="H17868" s="71"/>
      <c r="I17868" s="71"/>
      <c r="J17868" s="71"/>
      <c r="K17868" s="178"/>
      <c r="L17868" s="71"/>
      <c r="M17868" s="71"/>
      <c r="N17868" s="71"/>
      <c r="V17868" s="87"/>
      <c r="W17868" s="87"/>
      <c r="AA17868" s="87"/>
      <c r="AD17868" s="87"/>
    </row>
    <row r="17869" spans="3:30">
      <c r="C17869" s="122"/>
      <c r="D17869" s="71"/>
      <c r="E17869" s="71"/>
      <c r="F17869" s="71"/>
      <c r="G17869" s="71"/>
      <c r="H17869" s="71"/>
      <c r="I17869" s="71"/>
      <c r="J17869" s="71"/>
      <c r="K17869" s="178"/>
      <c r="L17869" s="71"/>
      <c r="M17869" s="71"/>
      <c r="N17869" s="71"/>
      <c r="V17869" s="87"/>
      <c r="W17869" s="87"/>
      <c r="AA17869" s="87"/>
      <c r="AD17869" s="87"/>
    </row>
    <row r="17870" spans="3:30">
      <c r="C17870" s="122"/>
      <c r="D17870" s="71"/>
      <c r="E17870" s="71"/>
      <c r="F17870" s="71"/>
      <c r="G17870" s="71"/>
      <c r="H17870" s="71"/>
      <c r="I17870" s="71"/>
      <c r="J17870" s="71"/>
      <c r="K17870" s="178"/>
      <c r="L17870" s="71"/>
      <c r="M17870" s="71"/>
      <c r="N17870" s="71"/>
      <c r="V17870" s="87"/>
      <c r="W17870" s="87"/>
      <c r="AA17870" s="87"/>
      <c r="AD17870" s="87"/>
    </row>
    <row r="17871" spans="3:30">
      <c r="C17871" s="122"/>
      <c r="D17871" s="71"/>
      <c r="E17871" s="71"/>
      <c r="F17871" s="71"/>
      <c r="G17871" s="71"/>
      <c r="H17871" s="71"/>
      <c r="I17871" s="71"/>
      <c r="J17871" s="71"/>
      <c r="K17871" s="178"/>
      <c r="L17871" s="71"/>
      <c r="M17871" s="71"/>
      <c r="N17871" s="71"/>
      <c r="V17871" s="87"/>
      <c r="W17871" s="87"/>
      <c r="AA17871" s="87"/>
      <c r="AD17871" s="87"/>
    </row>
    <row r="17872" spans="3:30">
      <c r="C17872" s="122"/>
      <c r="D17872" s="71"/>
      <c r="E17872" s="71"/>
      <c r="F17872" s="71"/>
      <c r="G17872" s="71"/>
      <c r="H17872" s="71"/>
      <c r="I17872" s="71"/>
      <c r="J17872" s="71"/>
      <c r="K17872" s="178"/>
      <c r="L17872" s="71"/>
      <c r="M17872" s="71"/>
      <c r="N17872" s="71"/>
      <c r="V17872" s="87"/>
      <c r="W17872" s="87"/>
      <c r="AA17872" s="87"/>
      <c r="AD17872" s="87"/>
    </row>
    <row r="17873" spans="3:30">
      <c r="C17873" s="122"/>
      <c r="D17873" s="71"/>
      <c r="E17873" s="71"/>
      <c r="F17873" s="71"/>
      <c r="G17873" s="71"/>
      <c r="H17873" s="71"/>
      <c r="I17873" s="71"/>
      <c r="J17873" s="71"/>
      <c r="K17873" s="178"/>
      <c r="L17873" s="71"/>
      <c r="M17873" s="71"/>
      <c r="N17873" s="71"/>
      <c r="V17873" s="87"/>
      <c r="W17873" s="87"/>
      <c r="AA17873" s="87"/>
      <c r="AD17873" s="87"/>
    </row>
    <row r="17874" spans="3:30">
      <c r="C17874" s="122"/>
      <c r="D17874" s="71"/>
      <c r="E17874" s="71"/>
      <c r="F17874" s="71"/>
      <c r="G17874" s="71"/>
      <c r="H17874" s="71"/>
      <c r="I17874" s="71"/>
      <c r="J17874" s="71"/>
      <c r="K17874" s="178"/>
      <c r="L17874" s="71"/>
      <c r="M17874" s="71"/>
      <c r="N17874" s="71"/>
      <c r="V17874" s="87"/>
      <c r="W17874" s="87"/>
      <c r="AA17874" s="87"/>
      <c r="AD17874" s="87"/>
    </row>
    <row r="17875" spans="3:30">
      <c r="C17875" s="122"/>
      <c r="D17875" s="71"/>
      <c r="E17875" s="71"/>
      <c r="F17875" s="71"/>
      <c r="G17875" s="71"/>
      <c r="H17875" s="71"/>
      <c r="I17875" s="71"/>
      <c r="J17875" s="71"/>
      <c r="K17875" s="178"/>
      <c r="L17875" s="71"/>
      <c r="M17875" s="71"/>
      <c r="N17875" s="71"/>
      <c r="V17875" s="87"/>
      <c r="W17875" s="87"/>
      <c r="AA17875" s="87"/>
      <c r="AD17875" s="87"/>
    </row>
    <row r="17876" spans="3:30">
      <c r="C17876" s="122"/>
      <c r="D17876" s="71"/>
      <c r="E17876" s="71"/>
      <c r="F17876" s="71"/>
      <c r="G17876" s="71"/>
      <c r="H17876" s="71"/>
      <c r="I17876" s="71"/>
      <c r="J17876" s="71"/>
      <c r="K17876" s="178"/>
      <c r="L17876" s="71"/>
      <c r="M17876" s="71"/>
      <c r="N17876" s="71"/>
      <c r="V17876" s="87"/>
      <c r="W17876" s="87"/>
      <c r="AA17876" s="87"/>
      <c r="AD17876" s="87"/>
    </row>
    <row r="17877" spans="3:30">
      <c r="C17877" s="122"/>
      <c r="D17877" s="71"/>
      <c r="E17877" s="71"/>
      <c r="F17877" s="71"/>
      <c r="G17877" s="71"/>
      <c r="H17877" s="71"/>
      <c r="I17877" s="71"/>
      <c r="J17877" s="71"/>
      <c r="K17877" s="178"/>
      <c r="L17877" s="71"/>
      <c r="M17877" s="71"/>
      <c r="N17877" s="71"/>
      <c r="V17877" s="87"/>
      <c r="W17877" s="87"/>
      <c r="AA17877" s="87"/>
      <c r="AD17877" s="87"/>
    </row>
    <row r="17878" spans="3:30">
      <c r="C17878" s="122"/>
      <c r="D17878" s="71"/>
      <c r="E17878" s="71"/>
      <c r="F17878" s="71"/>
      <c r="G17878" s="71"/>
      <c r="H17878" s="71"/>
      <c r="I17878" s="71"/>
      <c r="J17878" s="71"/>
      <c r="K17878" s="178"/>
      <c r="L17878" s="71"/>
      <c r="M17878" s="71"/>
      <c r="N17878" s="71"/>
      <c r="V17878" s="87"/>
      <c r="W17878" s="87"/>
      <c r="AA17878" s="87"/>
      <c r="AD17878" s="87"/>
    </row>
    <row r="17879" spans="3:30">
      <c r="C17879" s="88"/>
      <c r="D17879" s="71"/>
      <c r="E17879" s="71"/>
      <c r="F17879" s="71"/>
      <c r="G17879" s="71"/>
      <c r="H17879" s="71"/>
      <c r="I17879" s="71"/>
      <c r="J17879" s="71"/>
      <c r="K17879" s="178"/>
      <c r="L17879" s="71"/>
      <c r="M17879" s="71"/>
      <c r="N17879" s="71"/>
      <c r="V17879" s="87"/>
      <c r="W17879" s="87"/>
      <c r="AA17879" s="87"/>
      <c r="AD17879" s="87"/>
    </row>
    <row r="17880" spans="3:30">
      <c r="C17880" s="88"/>
      <c r="D17880" s="71"/>
      <c r="E17880" s="71"/>
      <c r="F17880" s="71"/>
      <c r="G17880" s="71"/>
      <c r="H17880" s="71"/>
      <c r="I17880" s="71"/>
      <c r="J17880" s="71"/>
      <c r="K17880" s="178"/>
      <c r="L17880" s="71"/>
      <c r="M17880" s="71"/>
      <c r="N17880" s="71"/>
      <c r="V17880" s="87"/>
      <c r="W17880" s="87"/>
      <c r="AA17880" s="87"/>
      <c r="AD17880" s="87"/>
    </row>
    <row r="17881" spans="3:30">
      <c r="C17881" s="88"/>
      <c r="D17881" s="71"/>
      <c r="E17881" s="71"/>
      <c r="F17881" s="71"/>
      <c r="G17881" s="71"/>
      <c r="H17881" s="71"/>
      <c r="I17881" s="71"/>
      <c r="J17881" s="71"/>
      <c r="K17881" s="178"/>
      <c r="L17881" s="71"/>
      <c r="M17881" s="71"/>
      <c r="N17881" s="71"/>
      <c r="V17881" s="87"/>
      <c r="W17881" s="87"/>
      <c r="AA17881" s="87"/>
      <c r="AD17881" s="87"/>
    </row>
    <row r="17882" spans="3:30">
      <c r="C17882" s="88"/>
      <c r="D17882" s="71"/>
      <c r="E17882" s="71"/>
      <c r="F17882" s="71"/>
      <c r="G17882" s="71"/>
      <c r="H17882" s="71"/>
      <c r="I17882" s="71"/>
      <c r="J17882" s="71"/>
      <c r="K17882" s="178"/>
      <c r="L17882" s="71"/>
      <c r="M17882" s="71"/>
      <c r="N17882" s="71"/>
      <c r="V17882" s="87"/>
      <c r="W17882" s="87"/>
      <c r="AA17882" s="87"/>
      <c r="AD17882" s="87"/>
    </row>
    <row r="17883" spans="3:30">
      <c r="C17883" s="88"/>
      <c r="D17883" s="71"/>
      <c r="E17883" s="71"/>
      <c r="F17883" s="71"/>
      <c r="G17883" s="71"/>
      <c r="H17883" s="71"/>
      <c r="I17883" s="71"/>
      <c r="J17883" s="71"/>
      <c r="K17883" s="178"/>
      <c r="L17883" s="71"/>
      <c r="M17883" s="71"/>
      <c r="N17883" s="71"/>
      <c r="V17883" s="87"/>
      <c r="W17883" s="87"/>
      <c r="AA17883" s="87"/>
      <c r="AD17883" s="87"/>
    </row>
    <row r="17884" spans="3:30">
      <c r="C17884" s="88"/>
      <c r="D17884" s="71"/>
      <c r="E17884" s="71"/>
      <c r="F17884" s="71"/>
      <c r="G17884" s="71"/>
      <c r="H17884" s="71"/>
      <c r="I17884" s="71"/>
      <c r="J17884" s="71"/>
      <c r="K17884" s="178"/>
      <c r="L17884" s="71"/>
      <c r="M17884" s="71"/>
      <c r="N17884" s="71"/>
      <c r="V17884" s="87"/>
      <c r="W17884" s="87"/>
      <c r="AA17884" s="87"/>
      <c r="AD17884" s="87"/>
    </row>
    <row r="17885" spans="3:30">
      <c r="C17885" s="88"/>
      <c r="D17885" s="71"/>
      <c r="E17885" s="71"/>
      <c r="F17885" s="71"/>
      <c r="G17885" s="71"/>
      <c r="H17885" s="71"/>
      <c r="I17885" s="71"/>
      <c r="J17885" s="71"/>
      <c r="K17885" s="178"/>
      <c r="L17885" s="71"/>
      <c r="M17885" s="71"/>
      <c r="N17885" s="71"/>
      <c r="V17885" s="87"/>
      <c r="W17885" s="87"/>
      <c r="AA17885" s="87"/>
      <c r="AD17885" s="87"/>
    </row>
    <row r="17886" spans="3:30">
      <c r="C17886" s="88"/>
      <c r="D17886" s="71"/>
      <c r="E17886" s="71"/>
      <c r="F17886" s="71"/>
      <c r="G17886" s="71"/>
      <c r="H17886" s="71"/>
      <c r="I17886" s="71"/>
      <c r="J17886" s="71"/>
      <c r="K17886" s="178"/>
      <c r="L17886" s="71"/>
      <c r="M17886" s="71"/>
      <c r="N17886" s="71"/>
      <c r="V17886" s="87"/>
      <c r="W17886" s="87"/>
      <c r="AA17886" s="87"/>
      <c r="AD17886" s="87"/>
    </row>
    <row r="17887" spans="3:30">
      <c r="C17887" s="88"/>
      <c r="D17887" s="71"/>
      <c r="E17887" s="71"/>
      <c r="F17887" s="71"/>
      <c r="G17887" s="71"/>
      <c r="H17887" s="71"/>
      <c r="I17887" s="71"/>
      <c r="J17887" s="71"/>
      <c r="K17887" s="178"/>
      <c r="L17887" s="71"/>
      <c r="M17887" s="71"/>
      <c r="N17887" s="71"/>
      <c r="V17887" s="87"/>
      <c r="W17887" s="87"/>
      <c r="AA17887" s="87"/>
      <c r="AD17887" s="87"/>
    </row>
    <row r="17888" spans="3:30">
      <c r="C17888" s="88"/>
      <c r="D17888" s="71"/>
      <c r="E17888" s="71"/>
      <c r="F17888" s="71"/>
      <c r="G17888" s="71"/>
      <c r="H17888" s="71"/>
      <c r="I17888" s="71"/>
      <c r="J17888" s="71"/>
      <c r="K17888" s="178"/>
      <c r="L17888" s="71"/>
      <c r="M17888" s="71"/>
      <c r="N17888" s="71"/>
      <c r="V17888" s="87"/>
      <c r="W17888" s="87"/>
      <c r="AA17888" s="87"/>
      <c r="AD17888" s="87"/>
    </row>
    <row r="17889" spans="3:30">
      <c r="C17889" s="88"/>
      <c r="D17889" s="71"/>
      <c r="E17889" s="71"/>
      <c r="F17889" s="71"/>
      <c r="G17889" s="71"/>
      <c r="H17889" s="71"/>
      <c r="I17889" s="71"/>
      <c r="J17889" s="71"/>
      <c r="K17889" s="178"/>
      <c r="L17889" s="71"/>
      <c r="M17889" s="71"/>
      <c r="N17889" s="71"/>
      <c r="V17889" s="87"/>
      <c r="W17889" s="87"/>
      <c r="AA17889" s="87"/>
      <c r="AD17889" s="87"/>
    </row>
    <row r="17890" spans="3:30">
      <c r="C17890" s="88"/>
      <c r="D17890" s="71"/>
      <c r="E17890" s="71"/>
      <c r="F17890" s="71"/>
      <c r="G17890" s="71"/>
      <c r="H17890" s="71"/>
      <c r="I17890" s="71"/>
      <c r="J17890" s="71"/>
      <c r="K17890" s="178"/>
      <c r="L17890" s="71"/>
      <c r="M17890" s="71"/>
      <c r="N17890" s="71"/>
      <c r="V17890" s="87"/>
      <c r="W17890" s="87"/>
      <c r="AA17890" s="87"/>
      <c r="AD17890" s="87"/>
    </row>
    <row r="17891" spans="3:30">
      <c r="C17891" s="88"/>
      <c r="D17891" s="71"/>
      <c r="E17891" s="71"/>
      <c r="F17891" s="71"/>
      <c r="G17891" s="71"/>
      <c r="H17891" s="71"/>
      <c r="I17891" s="71"/>
      <c r="J17891" s="71"/>
      <c r="K17891" s="178"/>
      <c r="L17891" s="71"/>
      <c r="M17891" s="71"/>
      <c r="N17891" s="71"/>
      <c r="V17891" s="87"/>
      <c r="W17891" s="87"/>
      <c r="AA17891" s="87"/>
      <c r="AD17891" s="87"/>
    </row>
    <row r="17892" spans="3:30">
      <c r="C17892" s="88"/>
      <c r="D17892" s="71"/>
      <c r="E17892" s="71"/>
      <c r="F17892" s="71"/>
      <c r="G17892" s="71"/>
      <c r="H17892" s="71"/>
      <c r="I17892" s="71"/>
      <c r="J17892" s="71"/>
      <c r="K17892" s="178"/>
      <c r="L17892" s="71"/>
      <c r="M17892" s="71"/>
      <c r="N17892" s="71"/>
      <c r="V17892" s="87"/>
      <c r="W17892" s="87"/>
      <c r="AA17892" s="87"/>
      <c r="AD17892" s="87"/>
    </row>
    <row r="17893" spans="3:30">
      <c r="C17893" s="88"/>
      <c r="D17893" s="71"/>
      <c r="E17893" s="71"/>
      <c r="F17893" s="71"/>
      <c r="G17893" s="71"/>
      <c r="H17893" s="71"/>
      <c r="I17893" s="71"/>
      <c r="J17893" s="71"/>
      <c r="K17893" s="178"/>
      <c r="L17893" s="71"/>
      <c r="M17893" s="71"/>
      <c r="N17893" s="71"/>
      <c r="V17893" s="87"/>
      <c r="W17893" s="87"/>
      <c r="AA17893" s="87"/>
      <c r="AD17893" s="87"/>
    </row>
    <row r="17894" spans="3:30">
      <c r="C17894" s="88"/>
      <c r="D17894" s="71"/>
      <c r="E17894" s="71"/>
      <c r="F17894" s="71"/>
      <c r="G17894" s="71"/>
      <c r="H17894" s="71"/>
      <c r="I17894" s="71"/>
      <c r="J17894" s="71"/>
      <c r="K17894" s="178"/>
      <c r="L17894" s="71"/>
      <c r="M17894" s="71"/>
      <c r="N17894" s="71"/>
      <c r="V17894" s="87"/>
      <c r="W17894" s="87"/>
      <c r="AA17894" s="87"/>
      <c r="AD17894" s="87"/>
    </row>
    <row r="17895" spans="3:30">
      <c r="C17895" s="88"/>
      <c r="D17895" s="71"/>
      <c r="E17895" s="71"/>
      <c r="F17895" s="71"/>
      <c r="G17895" s="71"/>
      <c r="H17895" s="71"/>
      <c r="I17895" s="71"/>
      <c r="J17895" s="71"/>
      <c r="K17895" s="178"/>
      <c r="L17895" s="71"/>
      <c r="M17895" s="71"/>
      <c r="N17895" s="71"/>
      <c r="V17895" s="87"/>
      <c r="W17895" s="87"/>
      <c r="AA17895" s="87"/>
      <c r="AD17895" s="87"/>
    </row>
    <row r="17896" spans="3:30">
      <c r="C17896" s="88"/>
      <c r="D17896" s="71"/>
      <c r="E17896" s="71"/>
      <c r="F17896" s="71"/>
      <c r="G17896" s="71"/>
      <c r="H17896" s="71"/>
      <c r="I17896" s="71"/>
      <c r="J17896" s="71"/>
      <c r="K17896" s="178"/>
      <c r="L17896" s="71"/>
      <c r="M17896" s="71"/>
      <c r="N17896" s="71"/>
      <c r="V17896" s="87"/>
      <c r="W17896" s="87"/>
      <c r="AA17896" s="87"/>
      <c r="AD17896" s="87"/>
    </row>
    <row r="17897" spans="3:30">
      <c r="C17897" s="88"/>
      <c r="D17897" s="71"/>
      <c r="E17897" s="71"/>
      <c r="F17897" s="71"/>
      <c r="G17897" s="71"/>
      <c r="H17897" s="71"/>
      <c r="I17897" s="71"/>
      <c r="J17897" s="71"/>
      <c r="K17897" s="178"/>
      <c r="L17897" s="71"/>
      <c r="M17897" s="71"/>
      <c r="N17897" s="71"/>
      <c r="V17897" s="87"/>
      <c r="W17897" s="87"/>
      <c r="AA17897" s="87"/>
      <c r="AD17897" s="87"/>
    </row>
    <row r="17898" spans="3:30">
      <c r="C17898" s="88"/>
      <c r="D17898" s="71"/>
      <c r="E17898" s="71"/>
      <c r="F17898" s="71"/>
      <c r="G17898" s="71"/>
      <c r="H17898" s="71"/>
      <c r="I17898" s="71"/>
      <c r="J17898" s="71"/>
      <c r="K17898" s="178"/>
      <c r="L17898" s="71"/>
      <c r="M17898" s="71"/>
      <c r="N17898" s="71"/>
      <c r="V17898" s="87"/>
      <c r="W17898" s="87"/>
      <c r="AA17898" s="87"/>
      <c r="AD17898" s="87"/>
    </row>
    <row r="17899" spans="3:30">
      <c r="C17899" s="88"/>
      <c r="D17899" s="71"/>
      <c r="E17899" s="71"/>
      <c r="F17899" s="71"/>
      <c r="G17899" s="71"/>
      <c r="H17899" s="71"/>
      <c r="I17899" s="71"/>
      <c r="J17899" s="71"/>
      <c r="K17899" s="178"/>
      <c r="L17899" s="71"/>
      <c r="M17899" s="71"/>
      <c r="N17899" s="71"/>
      <c r="V17899" s="87"/>
      <c r="W17899" s="87"/>
      <c r="AA17899" s="87"/>
      <c r="AD17899" s="87"/>
    </row>
    <row r="17900" spans="3:30">
      <c r="C17900" s="88"/>
      <c r="D17900" s="71"/>
      <c r="E17900" s="71"/>
      <c r="F17900" s="71"/>
      <c r="G17900" s="71"/>
      <c r="H17900" s="71"/>
      <c r="I17900" s="71"/>
      <c r="J17900" s="71"/>
      <c r="K17900" s="178"/>
      <c r="L17900" s="71"/>
      <c r="M17900" s="71"/>
      <c r="N17900" s="71"/>
      <c r="V17900" s="87"/>
      <c r="W17900" s="87"/>
      <c r="AA17900" s="87"/>
      <c r="AD17900" s="87"/>
    </row>
    <row r="17901" spans="3:30">
      <c r="C17901" s="88"/>
      <c r="D17901" s="71"/>
      <c r="E17901" s="71"/>
      <c r="F17901" s="71"/>
      <c r="G17901" s="71"/>
      <c r="H17901" s="71"/>
      <c r="I17901" s="71"/>
      <c r="J17901" s="71"/>
      <c r="K17901" s="178"/>
      <c r="L17901" s="71"/>
      <c r="M17901" s="71"/>
      <c r="N17901" s="71"/>
      <c r="V17901" s="87"/>
      <c r="W17901" s="87"/>
      <c r="AA17901" s="87"/>
      <c r="AD17901" s="87"/>
    </row>
    <row r="17902" spans="3:30">
      <c r="C17902" s="88"/>
      <c r="D17902" s="71"/>
      <c r="E17902" s="71"/>
      <c r="F17902" s="71"/>
      <c r="G17902" s="71"/>
      <c r="H17902" s="71"/>
      <c r="I17902" s="71"/>
      <c r="J17902" s="71"/>
      <c r="K17902" s="178"/>
      <c r="L17902" s="71"/>
      <c r="M17902" s="71"/>
      <c r="N17902" s="71"/>
      <c r="V17902" s="87"/>
      <c r="W17902" s="87"/>
      <c r="AA17902" s="87"/>
      <c r="AD17902" s="87"/>
    </row>
    <row r="17903" spans="3:30">
      <c r="C17903" s="88"/>
      <c r="D17903" s="71"/>
      <c r="E17903" s="71"/>
      <c r="F17903" s="71"/>
      <c r="G17903" s="71"/>
      <c r="H17903" s="71"/>
      <c r="I17903" s="71"/>
      <c r="J17903" s="71"/>
      <c r="K17903" s="178"/>
      <c r="L17903" s="71"/>
      <c r="M17903" s="71"/>
      <c r="N17903" s="71"/>
      <c r="V17903" s="87"/>
      <c r="W17903" s="87"/>
      <c r="AA17903" s="87"/>
      <c r="AD17903" s="87"/>
    </row>
    <row r="17904" spans="3:30">
      <c r="C17904" s="88"/>
      <c r="D17904" s="71"/>
      <c r="E17904" s="71"/>
      <c r="F17904" s="71"/>
      <c r="G17904" s="71"/>
      <c r="H17904" s="71"/>
      <c r="I17904" s="71"/>
      <c r="J17904" s="71"/>
      <c r="K17904" s="178"/>
      <c r="L17904" s="71"/>
      <c r="M17904" s="71"/>
      <c r="N17904" s="71"/>
      <c r="V17904" s="87"/>
      <c r="W17904" s="87"/>
      <c r="AA17904" s="87"/>
      <c r="AD17904" s="87"/>
    </row>
    <row r="17905" spans="3:30">
      <c r="C17905" s="88"/>
      <c r="D17905" s="71"/>
      <c r="E17905" s="71"/>
      <c r="F17905" s="71"/>
      <c r="G17905" s="71"/>
      <c r="H17905" s="71"/>
      <c r="I17905" s="71"/>
      <c r="J17905" s="71"/>
      <c r="K17905" s="178"/>
      <c r="L17905" s="71"/>
      <c r="M17905" s="71"/>
      <c r="N17905" s="71"/>
      <c r="V17905" s="87"/>
      <c r="W17905" s="87"/>
      <c r="AA17905" s="87"/>
      <c r="AD17905" s="87"/>
    </row>
    <row r="17906" spans="3:30">
      <c r="C17906" s="88"/>
      <c r="D17906" s="71"/>
      <c r="E17906" s="71"/>
      <c r="F17906" s="71"/>
      <c r="G17906" s="71"/>
      <c r="H17906" s="71"/>
      <c r="I17906" s="71"/>
      <c r="J17906" s="71"/>
      <c r="K17906" s="178"/>
      <c r="L17906" s="71"/>
      <c r="M17906" s="71"/>
      <c r="N17906" s="71"/>
      <c r="V17906" s="87"/>
      <c r="W17906" s="87"/>
      <c r="AA17906" s="87"/>
      <c r="AD17906" s="87"/>
    </row>
    <row r="17907" spans="3:30">
      <c r="C17907" s="88"/>
      <c r="D17907" s="71"/>
      <c r="E17907" s="71"/>
      <c r="F17907" s="71"/>
      <c r="G17907" s="71"/>
      <c r="H17907" s="71"/>
      <c r="I17907" s="71"/>
      <c r="J17907" s="71"/>
      <c r="K17907" s="178"/>
      <c r="L17907" s="71"/>
      <c r="M17907" s="71"/>
      <c r="N17907" s="71"/>
      <c r="V17907" s="87"/>
      <c r="W17907" s="87"/>
      <c r="AA17907" s="87"/>
      <c r="AD17907" s="87"/>
    </row>
    <row r="17908" spans="3:30">
      <c r="C17908" s="88"/>
      <c r="D17908" s="71"/>
      <c r="E17908" s="71"/>
      <c r="F17908" s="71"/>
      <c r="G17908" s="71"/>
      <c r="H17908" s="71"/>
      <c r="I17908" s="71"/>
      <c r="J17908" s="71"/>
      <c r="K17908" s="178"/>
      <c r="L17908" s="71"/>
      <c r="M17908" s="71"/>
      <c r="N17908" s="71"/>
      <c r="V17908" s="87"/>
      <c r="W17908" s="87"/>
      <c r="AA17908" s="87"/>
      <c r="AD17908" s="87"/>
    </row>
    <row r="17909" spans="3:30">
      <c r="C17909" s="88"/>
      <c r="D17909" s="71"/>
      <c r="E17909" s="71"/>
      <c r="F17909" s="71"/>
      <c r="G17909" s="71"/>
      <c r="H17909" s="71"/>
      <c r="I17909" s="71"/>
      <c r="J17909" s="71"/>
      <c r="K17909" s="178"/>
      <c r="L17909" s="71"/>
      <c r="M17909" s="71"/>
      <c r="N17909" s="71"/>
      <c r="V17909" s="87"/>
      <c r="W17909" s="87"/>
      <c r="AA17909" s="87"/>
      <c r="AD17909" s="87"/>
    </row>
    <row r="17910" spans="3:30">
      <c r="C17910" s="88"/>
      <c r="D17910" s="71"/>
      <c r="E17910" s="71"/>
      <c r="F17910" s="71"/>
      <c r="G17910" s="71"/>
      <c r="H17910" s="71"/>
      <c r="I17910" s="71"/>
      <c r="J17910" s="71"/>
      <c r="K17910" s="178"/>
      <c r="L17910" s="71"/>
      <c r="M17910" s="71"/>
      <c r="N17910" s="71"/>
      <c r="V17910" s="87"/>
      <c r="W17910" s="87"/>
      <c r="AA17910" s="87"/>
      <c r="AD17910" s="87"/>
    </row>
    <row r="17911" spans="3:30">
      <c r="C17911" s="88"/>
      <c r="D17911" s="71"/>
      <c r="E17911" s="71"/>
      <c r="F17911" s="71"/>
      <c r="G17911" s="71"/>
      <c r="H17911" s="71"/>
      <c r="I17911" s="71"/>
      <c r="J17911" s="71"/>
      <c r="K17911" s="178"/>
      <c r="L17911" s="71"/>
      <c r="M17911" s="71"/>
      <c r="N17911" s="71"/>
      <c r="V17911" s="87"/>
      <c r="W17911" s="87"/>
      <c r="AA17911" s="87"/>
      <c r="AD17911" s="87"/>
    </row>
    <row r="17912" spans="3:30">
      <c r="C17912" s="88"/>
      <c r="D17912" s="71"/>
      <c r="E17912" s="71"/>
      <c r="F17912" s="71"/>
      <c r="G17912" s="71"/>
      <c r="H17912" s="71"/>
      <c r="I17912" s="71"/>
      <c r="J17912" s="71"/>
      <c r="K17912" s="178"/>
      <c r="L17912" s="71"/>
      <c r="M17912" s="71"/>
      <c r="N17912" s="71"/>
      <c r="V17912" s="87"/>
      <c r="W17912" s="87"/>
      <c r="AA17912" s="87"/>
      <c r="AD17912" s="87"/>
    </row>
    <row r="17913" spans="3:30">
      <c r="C17913" s="88"/>
      <c r="D17913" s="71"/>
      <c r="E17913" s="71"/>
      <c r="F17913" s="71"/>
      <c r="G17913" s="71"/>
      <c r="H17913" s="71"/>
      <c r="I17913" s="71"/>
      <c r="J17913" s="71"/>
      <c r="K17913" s="178"/>
      <c r="L17913" s="71"/>
      <c r="M17913" s="71"/>
      <c r="N17913" s="71"/>
      <c r="V17913" s="87"/>
      <c r="W17913" s="87"/>
      <c r="AA17913" s="87"/>
      <c r="AD17913" s="87"/>
    </row>
    <row r="17914" spans="3:30">
      <c r="C17914" s="88"/>
      <c r="D17914" s="71"/>
      <c r="E17914" s="71"/>
      <c r="F17914" s="71"/>
      <c r="G17914" s="71"/>
      <c r="H17914" s="71"/>
      <c r="I17914" s="71"/>
      <c r="J17914" s="71"/>
      <c r="K17914" s="178"/>
      <c r="L17914" s="71"/>
      <c r="M17914" s="71"/>
      <c r="N17914" s="71"/>
      <c r="V17914" s="87"/>
      <c r="W17914" s="87"/>
      <c r="AA17914" s="87"/>
      <c r="AD17914" s="87"/>
    </row>
    <row r="17915" spans="3:30">
      <c r="C17915" s="88"/>
      <c r="D17915" s="71"/>
      <c r="E17915" s="71"/>
      <c r="F17915" s="71"/>
      <c r="G17915" s="71"/>
      <c r="H17915" s="71"/>
      <c r="I17915" s="71"/>
      <c r="J17915" s="71"/>
      <c r="K17915" s="178"/>
      <c r="L17915" s="71"/>
      <c r="M17915" s="71"/>
      <c r="N17915" s="71"/>
      <c r="V17915" s="87"/>
      <c r="W17915" s="87"/>
      <c r="AA17915" s="87"/>
      <c r="AD17915" s="87"/>
    </row>
    <row r="17916" spans="3:30">
      <c r="C17916" s="88"/>
      <c r="D17916" s="71"/>
      <c r="E17916" s="71"/>
      <c r="F17916" s="71"/>
      <c r="G17916" s="71"/>
      <c r="H17916" s="71"/>
      <c r="I17916" s="71"/>
      <c r="J17916" s="71"/>
      <c r="K17916" s="178"/>
      <c r="L17916" s="71"/>
      <c r="M17916" s="71"/>
      <c r="N17916" s="71"/>
      <c r="V17916" s="87"/>
      <c r="W17916" s="87"/>
      <c r="AA17916" s="87"/>
      <c r="AD17916" s="87"/>
    </row>
    <row r="17917" spans="3:30">
      <c r="C17917" s="88"/>
      <c r="D17917" s="71"/>
      <c r="E17917" s="71"/>
      <c r="F17917" s="71"/>
      <c r="G17917" s="71"/>
      <c r="H17917" s="71"/>
      <c r="I17917" s="71"/>
      <c r="J17917" s="71"/>
      <c r="K17917" s="178"/>
      <c r="L17917" s="71"/>
      <c r="M17917" s="71"/>
      <c r="N17917" s="71"/>
      <c r="V17917" s="87"/>
      <c r="W17917" s="87"/>
      <c r="AA17917" s="87"/>
      <c r="AD17917" s="87"/>
    </row>
    <row r="17918" spans="3:30">
      <c r="C17918" s="88"/>
      <c r="D17918" s="71"/>
      <c r="E17918" s="71"/>
      <c r="F17918" s="71"/>
      <c r="G17918" s="71"/>
      <c r="H17918" s="71"/>
      <c r="I17918" s="71"/>
      <c r="J17918" s="71"/>
      <c r="K17918" s="178"/>
      <c r="L17918" s="71"/>
      <c r="M17918" s="71"/>
      <c r="N17918" s="71"/>
      <c r="V17918" s="87"/>
      <c r="W17918" s="87"/>
      <c r="AA17918" s="87"/>
      <c r="AD17918" s="87"/>
    </row>
    <row r="17919" spans="3:30">
      <c r="C17919" s="88"/>
      <c r="D17919" s="71"/>
      <c r="E17919" s="71"/>
      <c r="F17919" s="71"/>
      <c r="G17919" s="71"/>
      <c r="H17919" s="71"/>
      <c r="I17919" s="71"/>
      <c r="J17919" s="71"/>
      <c r="K17919" s="178"/>
      <c r="L17919" s="71"/>
      <c r="M17919" s="71"/>
      <c r="N17919" s="71"/>
      <c r="V17919" s="87"/>
      <c r="W17919" s="87"/>
      <c r="AA17919" s="87"/>
      <c r="AD17919" s="87"/>
    </row>
    <row r="17920" spans="3:30">
      <c r="C17920" s="88"/>
      <c r="D17920" s="71"/>
      <c r="E17920" s="71"/>
      <c r="F17920" s="71"/>
      <c r="G17920" s="71"/>
      <c r="H17920" s="71"/>
      <c r="I17920" s="71"/>
      <c r="J17920" s="71"/>
      <c r="K17920" s="178"/>
      <c r="L17920" s="71"/>
      <c r="M17920" s="71"/>
      <c r="N17920" s="71"/>
      <c r="V17920" s="87"/>
      <c r="W17920" s="87"/>
      <c r="AA17920" s="87"/>
      <c r="AD17920" s="87"/>
    </row>
    <row r="17921" spans="3:30">
      <c r="C17921" s="88"/>
      <c r="D17921" s="71"/>
      <c r="E17921" s="71"/>
      <c r="F17921" s="71"/>
      <c r="G17921" s="71"/>
      <c r="H17921" s="71"/>
      <c r="I17921" s="71"/>
      <c r="J17921" s="71"/>
      <c r="K17921" s="178"/>
      <c r="L17921" s="71"/>
      <c r="M17921" s="71"/>
      <c r="N17921" s="71"/>
      <c r="V17921" s="87"/>
      <c r="W17921" s="87"/>
      <c r="AA17921" s="87"/>
      <c r="AD17921" s="87"/>
    </row>
    <row r="17922" spans="3:30">
      <c r="C17922" s="88"/>
      <c r="D17922" s="71"/>
      <c r="E17922" s="71"/>
      <c r="F17922" s="71"/>
      <c r="G17922" s="71"/>
      <c r="H17922" s="71"/>
      <c r="I17922" s="71"/>
      <c r="J17922" s="71"/>
      <c r="K17922" s="178"/>
      <c r="L17922" s="71"/>
      <c r="M17922" s="71"/>
      <c r="N17922" s="71"/>
      <c r="V17922" s="87"/>
      <c r="W17922" s="87"/>
      <c r="AA17922" s="87"/>
      <c r="AD17922" s="87"/>
    </row>
    <row r="17923" spans="3:30">
      <c r="C17923" s="88"/>
      <c r="D17923" s="71"/>
      <c r="E17923" s="71"/>
      <c r="F17923" s="71"/>
      <c r="G17923" s="71"/>
      <c r="H17923" s="71"/>
      <c r="I17923" s="71"/>
      <c r="J17923" s="71"/>
      <c r="K17923" s="178"/>
      <c r="L17923" s="71"/>
      <c r="M17923" s="71"/>
      <c r="N17923" s="71"/>
      <c r="V17923" s="87"/>
      <c r="W17923" s="87"/>
      <c r="AA17923" s="87"/>
      <c r="AD17923" s="87"/>
    </row>
    <row r="17924" spans="3:30">
      <c r="C17924" s="88"/>
      <c r="D17924" s="71"/>
      <c r="E17924" s="71"/>
      <c r="F17924" s="71"/>
      <c r="G17924" s="71"/>
      <c r="H17924" s="71"/>
      <c r="I17924" s="71"/>
      <c r="J17924" s="71"/>
      <c r="K17924" s="178"/>
      <c r="L17924" s="71"/>
      <c r="M17924" s="71"/>
      <c r="N17924" s="71"/>
      <c r="V17924" s="87"/>
      <c r="W17924" s="87"/>
      <c r="AA17924" s="87"/>
      <c r="AD17924" s="87"/>
    </row>
    <row r="17925" spans="3:30">
      <c r="C17925" s="88"/>
      <c r="D17925" s="71"/>
      <c r="E17925" s="71"/>
      <c r="F17925" s="71"/>
      <c r="G17925" s="71"/>
      <c r="H17925" s="71"/>
      <c r="I17925" s="71"/>
      <c r="J17925" s="71"/>
      <c r="K17925" s="178"/>
      <c r="L17925" s="71"/>
      <c r="M17925" s="71"/>
      <c r="N17925" s="71"/>
      <c r="V17925" s="87"/>
      <c r="W17925" s="87"/>
      <c r="AA17925" s="87"/>
      <c r="AD17925" s="87"/>
    </row>
    <row r="17926" spans="3:30">
      <c r="C17926" s="88"/>
      <c r="D17926" s="71"/>
      <c r="E17926" s="71"/>
      <c r="F17926" s="71"/>
      <c r="G17926" s="71"/>
      <c r="H17926" s="71"/>
      <c r="I17926" s="71"/>
      <c r="J17926" s="71"/>
      <c r="K17926" s="178"/>
      <c r="L17926" s="71"/>
      <c r="M17926" s="71"/>
      <c r="N17926" s="71"/>
      <c r="V17926" s="87"/>
      <c r="W17926" s="87"/>
      <c r="AA17926" s="87"/>
      <c r="AD17926" s="87"/>
    </row>
    <row r="17927" spans="3:30">
      <c r="C17927" s="88"/>
      <c r="D17927" s="71"/>
      <c r="E17927" s="71"/>
      <c r="F17927" s="71"/>
      <c r="G17927" s="71"/>
      <c r="H17927" s="71"/>
      <c r="I17927" s="71"/>
      <c r="J17927" s="71"/>
      <c r="K17927" s="178"/>
      <c r="L17927" s="71"/>
      <c r="M17927" s="71"/>
      <c r="N17927" s="71"/>
      <c r="V17927" s="87"/>
      <c r="W17927" s="87"/>
      <c r="AA17927" s="87"/>
      <c r="AD17927" s="87"/>
    </row>
    <row r="17928" spans="3:30">
      <c r="C17928" s="88"/>
      <c r="D17928" s="71"/>
      <c r="E17928" s="71"/>
      <c r="F17928" s="71"/>
      <c r="G17928" s="71"/>
      <c r="H17928" s="71"/>
      <c r="I17928" s="71"/>
      <c r="J17928" s="71"/>
      <c r="K17928" s="178"/>
      <c r="L17928" s="71"/>
      <c r="M17928" s="71"/>
      <c r="N17928" s="71"/>
      <c r="V17928" s="87"/>
      <c r="W17928" s="87"/>
      <c r="AA17928" s="87"/>
      <c r="AD17928" s="87"/>
    </row>
    <row r="17929" spans="3:30">
      <c r="C17929" s="88"/>
      <c r="D17929" s="71"/>
      <c r="E17929" s="71"/>
      <c r="F17929" s="71"/>
      <c r="G17929" s="71"/>
      <c r="H17929" s="71"/>
      <c r="I17929" s="71"/>
      <c r="J17929" s="71"/>
      <c r="K17929" s="178"/>
      <c r="L17929" s="71"/>
      <c r="M17929" s="71"/>
      <c r="N17929" s="71"/>
      <c r="V17929" s="87"/>
      <c r="W17929" s="87"/>
      <c r="AA17929" s="87"/>
      <c r="AD17929" s="87"/>
    </row>
    <row r="17930" spans="3:30">
      <c r="C17930" s="88"/>
      <c r="D17930" s="71"/>
      <c r="E17930" s="71"/>
      <c r="F17930" s="71"/>
      <c r="G17930" s="71"/>
      <c r="H17930" s="71"/>
      <c r="I17930" s="71"/>
      <c r="J17930" s="71"/>
      <c r="K17930" s="178"/>
      <c r="L17930" s="71"/>
      <c r="M17930" s="71"/>
      <c r="N17930" s="71"/>
      <c r="V17930" s="87"/>
      <c r="W17930" s="87"/>
      <c r="AA17930" s="87"/>
      <c r="AD17930" s="87"/>
    </row>
    <row r="17931" spans="3:30">
      <c r="C17931" s="88"/>
      <c r="D17931" s="71"/>
      <c r="E17931" s="71"/>
      <c r="F17931" s="71"/>
      <c r="G17931" s="71"/>
      <c r="H17931" s="71"/>
      <c r="I17931" s="71"/>
      <c r="J17931" s="71"/>
      <c r="K17931" s="178"/>
      <c r="L17931" s="71"/>
      <c r="M17931" s="71"/>
      <c r="N17931" s="71"/>
      <c r="V17931" s="87"/>
      <c r="W17931" s="87"/>
      <c r="AA17931" s="87"/>
      <c r="AD17931" s="87"/>
    </row>
    <row r="17932" spans="3:30">
      <c r="C17932" s="88"/>
      <c r="D17932" s="71"/>
      <c r="E17932" s="71"/>
      <c r="F17932" s="71"/>
      <c r="G17932" s="71"/>
      <c r="H17932" s="71"/>
      <c r="I17932" s="71"/>
      <c r="J17932" s="71"/>
      <c r="K17932" s="178"/>
      <c r="L17932" s="71"/>
      <c r="M17932" s="71"/>
      <c r="N17932" s="71"/>
      <c r="V17932" s="87"/>
      <c r="W17932" s="87"/>
      <c r="AA17932" s="87"/>
      <c r="AD17932" s="87"/>
    </row>
    <row r="17933" spans="3:30">
      <c r="C17933" s="88"/>
      <c r="D17933" s="71"/>
      <c r="E17933" s="71"/>
      <c r="F17933" s="71"/>
      <c r="G17933" s="71"/>
      <c r="H17933" s="71"/>
      <c r="I17933" s="71"/>
      <c r="J17933" s="71"/>
      <c r="K17933" s="178"/>
      <c r="L17933" s="71"/>
      <c r="M17933" s="71"/>
      <c r="N17933" s="71"/>
      <c r="V17933" s="87"/>
      <c r="W17933" s="87"/>
      <c r="AA17933" s="87"/>
      <c r="AD17933" s="87"/>
    </row>
    <row r="17934" spans="3:30">
      <c r="C17934" s="88"/>
      <c r="D17934" s="71"/>
      <c r="E17934" s="71"/>
      <c r="F17934" s="71"/>
      <c r="G17934" s="71"/>
      <c r="H17934" s="71"/>
      <c r="I17934" s="71"/>
      <c r="J17934" s="71"/>
      <c r="K17934" s="178"/>
      <c r="L17934" s="71"/>
      <c r="M17934" s="71"/>
      <c r="N17934" s="71"/>
      <c r="V17934" s="87"/>
      <c r="W17934" s="87"/>
      <c r="AA17934" s="87"/>
      <c r="AD17934" s="87"/>
    </row>
    <row r="17935" spans="3:30">
      <c r="C17935" s="88"/>
      <c r="D17935" s="71"/>
      <c r="E17935" s="71"/>
      <c r="F17935" s="71"/>
      <c r="G17935" s="71"/>
      <c r="H17935" s="71"/>
      <c r="I17935" s="71"/>
      <c r="J17935" s="71"/>
      <c r="K17935" s="178"/>
      <c r="L17935" s="71"/>
      <c r="M17935" s="71"/>
      <c r="N17935" s="71"/>
      <c r="V17935" s="87"/>
      <c r="W17935" s="87"/>
      <c r="AA17935" s="87"/>
      <c r="AD17935" s="87"/>
    </row>
    <row r="17936" spans="3:30">
      <c r="C17936" s="88"/>
      <c r="D17936" s="71"/>
      <c r="E17936" s="71"/>
      <c r="F17936" s="71"/>
      <c r="G17936" s="71"/>
      <c r="H17936" s="71"/>
      <c r="I17936" s="71"/>
      <c r="J17936" s="71"/>
      <c r="K17936" s="178"/>
      <c r="L17936" s="71"/>
      <c r="M17936" s="71"/>
      <c r="N17936" s="71"/>
      <c r="V17936" s="87"/>
      <c r="W17936" s="87"/>
      <c r="AA17936" s="87"/>
      <c r="AD17936" s="87"/>
    </row>
    <row r="17937" spans="3:30">
      <c r="C17937" s="88"/>
      <c r="D17937" s="71"/>
      <c r="E17937" s="71"/>
      <c r="F17937" s="71"/>
      <c r="G17937" s="71"/>
      <c r="H17937" s="71"/>
      <c r="I17937" s="71"/>
      <c r="J17937" s="71"/>
      <c r="K17937" s="178"/>
      <c r="L17937" s="71"/>
      <c r="M17937" s="71"/>
      <c r="N17937" s="71"/>
      <c r="V17937" s="87"/>
      <c r="W17937" s="87"/>
      <c r="AA17937" s="87"/>
      <c r="AD17937" s="87"/>
    </row>
    <row r="17938" spans="3:30">
      <c r="C17938" s="88"/>
      <c r="D17938" s="71"/>
      <c r="E17938" s="71"/>
      <c r="F17938" s="71"/>
      <c r="G17938" s="71"/>
      <c r="H17938" s="71"/>
      <c r="I17938" s="71"/>
      <c r="J17938" s="71"/>
      <c r="K17938" s="178"/>
      <c r="L17938" s="71"/>
      <c r="M17938" s="71"/>
      <c r="N17938" s="71"/>
      <c r="V17938" s="87"/>
      <c r="W17938" s="87"/>
      <c r="AA17938" s="87"/>
      <c r="AD17938" s="87"/>
    </row>
    <row r="17939" spans="3:30">
      <c r="C17939" s="88"/>
      <c r="D17939" s="71"/>
      <c r="E17939" s="71"/>
      <c r="F17939" s="71"/>
      <c r="G17939" s="71"/>
      <c r="H17939" s="71"/>
      <c r="I17939" s="71"/>
      <c r="J17939" s="71"/>
      <c r="K17939" s="178"/>
      <c r="L17939" s="71"/>
      <c r="M17939" s="71"/>
      <c r="N17939" s="71"/>
      <c r="V17939" s="87"/>
      <c r="W17939" s="87"/>
      <c r="AA17939" s="87"/>
      <c r="AD17939" s="87"/>
    </row>
    <row r="17940" spans="3:30">
      <c r="C17940" s="88"/>
      <c r="D17940" s="71"/>
      <c r="E17940" s="71"/>
      <c r="F17940" s="71"/>
      <c r="G17940" s="71"/>
      <c r="H17940" s="71"/>
      <c r="I17940" s="71"/>
      <c r="J17940" s="71"/>
      <c r="K17940" s="178"/>
      <c r="L17940" s="71"/>
      <c r="M17940" s="71"/>
      <c r="N17940" s="71"/>
      <c r="V17940" s="87"/>
      <c r="W17940" s="87"/>
      <c r="AA17940" s="87"/>
      <c r="AD17940" s="87"/>
    </row>
    <row r="17941" spans="3:30">
      <c r="C17941" s="88"/>
      <c r="D17941" s="71"/>
      <c r="E17941" s="71"/>
      <c r="F17941" s="71"/>
      <c r="G17941" s="71"/>
      <c r="H17941" s="71"/>
      <c r="I17941" s="71"/>
      <c r="J17941" s="71"/>
      <c r="K17941" s="178"/>
      <c r="L17941" s="71"/>
      <c r="M17941" s="71"/>
      <c r="N17941" s="71"/>
      <c r="V17941" s="87"/>
      <c r="W17941" s="87"/>
      <c r="AA17941" s="87"/>
      <c r="AD17941" s="87"/>
    </row>
    <row r="17942" spans="3:30">
      <c r="C17942" s="88"/>
      <c r="D17942" s="71"/>
      <c r="E17942" s="71"/>
      <c r="F17942" s="71"/>
      <c r="G17942" s="71"/>
      <c r="H17942" s="71"/>
      <c r="I17942" s="71"/>
      <c r="J17942" s="71"/>
      <c r="K17942" s="178"/>
      <c r="L17942" s="71"/>
      <c r="M17942" s="71"/>
      <c r="N17942" s="71"/>
      <c r="V17942" s="87"/>
      <c r="W17942" s="87"/>
      <c r="AA17942" s="87"/>
      <c r="AD17942" s="87"/>
    </row>
    <row r="17943" spans="3:30">
      <c r="C17943" s="88"/>
      <c r="D17943" s="71"/>
      <c r="E17943" s="71"/>
      <c r="F17943" s="71"/>
      <c r="G17943" s="71"/>
      <c r="H17943" s="71"/>
      <c r="I17943" s="71"/>
      <c r="J17943" s="71"/>
      <c r="K17943" s="178"/>
      <c r="L17943" s="71"/>
      <c r="M17943" s="71"/>
      <c r="N17943" s="71"/>
      <c r="V17943" s="87"/>
      <c r="W17943" s="87"/>
      <c r="AA17943" s="87"/>
      <c r="AD17943" s="87"/>
    </row>
    <row r="17944" spans="3:30">
      <c r="C17944" s="88"/>
      <c r="D17944" s="71"/>
      <c r="E17944" s="71"/>
      <c r="F17944" s="71"/>
      <c r="G17944" s="71"/>
      <c r="H17944" s="71"/>
      <c r="I17944" s="71"/>
      <c r="J17944" s="71"/>
      <c r="K17944" s="178"/>
      <c r="L17944" s="71"/>
      <c r="M17944" s="71"/>
      <c r="N17944" s="71"/>
      <c r="V17944" s="87"/>
      <c r="W17944" s="87"/>
      <c r="AA17944" s="87"/>
      <c r="AD17944" s="87"/>
    </row>
    <row r="17945" spans="3:30">
      <c r="C17945" s="88"/>
      <c r="D17945" s="71"/>
      <c r="E17945" s="71"/>
      <c r="F17945" s="71"/>
      <c r="G17945" s="71"/>
      <c r="H17945" s="71"/>
      <c r="I17945" s="71"/>
      <c r="J17945" s="71"/>
      <c r="K17945" s="178"/>
      <c r="L17945" s="71"/>
      <c r="M17945" s="71"/>
      <c r="N17945" s="71"/>
      <c r="V17945" s="87"/>
      <c r="W17945" s="87"/>
      <c r="AA17945" s="87"/>
      <c r="AD17945" s="87"/>
    </row>
    <row r="17946" spans="3:30">
      <c r="C17946" s="88"/>
      <c r="D17946" s="71"/>
      <c r="E17946" s="71"/>
      <c r="F17946" s="71"/>
      <c r="G17946" s="71"/>
      <c r="H17946" s="71"/>
      <c r="I17946" s="71"/>
      <c r="J17946" s="71"/>
      <c r="K17946" s="178"/>
      <c r="L17946" s="71"/>
      <c r="M17946" s="71"/>
      <c r="N17946" s="71"/>
      <c r="V17946" s="87"/>
      <c r="W17946" s="87"/>
      <c r="AA17946" s="87"/>
      <c r="AD17946" s="87"/>
    </row>
    <row r="17947" spans="3:30">
      <c r="C17947" s="88"/>
      <c r="D17947" s="71"/>
      <c r="E17947" s="71"/>
      <c r="F17947" s="71"/>
      <c r="G17947" s="71"/>
      <c r="H17947" s="71"/>
      <c r="I17947" s="71"/>
      <c r="J17947" s="71"/>
      <c r="K17947" s="178"/>
      <c r="L17947" s="71"/>
      <c r="M17947" s="71"/>
      <c r="N17947" s="71"/>
      <c r="V17947" s="87"/>
      <c r="W17947" s="87"/>
      <c r="AA17947" s="87"/>
      <c r="AD17947" s="87"/>
    </row>
    <row r="17948" spans="3:30">
      <c r="C17948" s="88"/>
      <c r="D17948" s="71"/>
      <c r="E17948" s="71"/>
      <c r="F17948" s="71"/>
      <c r="G17948" s="71"/>
      <c r="H17948" s="71"/>
      <c r="I17948" s="71"/>
      <c r="J17948" s="71"/>
      <c r="K17948" s="178"/>
      <c r="L17948" s="71"/>
      <c r="M17948" s="71"/>
      <c r="N17948" s="71"/>
      <c r="V17948" s="87"/>
      <c r="W17948" s="87"/>
      <c r="AA17948" s="87"/>
      <c r="AD17948" s="87"/>
    </row>
    <row r="17949" spans="3:30">
      <c r="C17949" s="88"/>
      <c r="D17949" s="71"/>
      <c r="E17949" s="71"/>
      <c r="F17949" s="71"/>
      <c r="G17949" s="71"/>
      <c r="H17949" s="71"/>
      <c r="I17949" s="71"/>
      <c r="J17949" s="71"/>
      <c r="K17949" s="178"/>
      <c r="L17949" s="71"/>
      <c r="M17949" s="71"/>
      <c r="N17949" s="71"/>
      <c r="V17949" s="87"/>
      <c r="W17949" s="87"/>
      <c r="AA17949" s="87"/>
      <c r="AD17949" s="87"/>
    </row>
    <row r="17950" spans="3:30">
      <c r="C17950" s="88"/>
      <c r="D17950" s="71"/>
      <c r="E17950" s="71"/>
      <c r="F17950" s="71"/>
      <c r="G17950" s="71"/>
      <c r="H17950" s="71"/>
      <c r="I17950" s="71"/>
      <c r="J17950" s="71"/>
      <c r="K17950" s="178"/>
      <c r="L17950" s="71"/>
      <c r="M17950" s="71"/>
      <c r="N17950" s="71"/>
      <c r="V17950" s="87"/>
      <c r="W17950" s="87"/>
      <c r="AA17950" s="87"/>
      <c r="AD17950" s="87"/>
    </row>
    <row r="17951" spans="3:30">
      <c r="C17951" s="88"/>
      <c r="D17951" s="71"/>
      <c r="E17951" s="71"/>
      <c r="F17951" s="71"/>
      <c r="G17951" s="71"/>
      <c r="H17951" s="71"/>
      <c r="I17951" s="71"/>
      <c r="J17951" s="71"/>
      <c r="K17951" s="178"/>
      <c r="L17951" s="71"/>
      <c r="M17951" s="71"/>
      <c r="N17951" s="71"/>
      <c r="V17951" s="87"/>
      <c r="W17951" s="87"/>
      <c r="AA17951" s="87"/>
      <c r="AD17951" s="87"/>
    </row>
    <row r="17952" spans="3:30">
      <c r="C17952" s="88"/>
      <c r="D17952" s="71"/>
      <c r="E17952" s="71"/>
      <c r="F17952" s="71"/>
      <c r="G17952" s="71"/>
      <c r="H17952" s="71"/>
      <c r="I17952" s="71"/>
      <c r="J17952" s="71"/>
      <c r="K17952" s="178"/>
      <c r="L17952" s="71"/>
      <c r="M17952" s="71"/>
      <c r="N17952" s="71"/>
      <c r="V17952" s="87"/>
      <c r="W17952" s="87"/>
      <c r="AA17952" s="87"/>
      <c r="AD17952" s="87"/>
    </row>
    <row r="17953" spans="3:30">
      <c r="C17953" s="88"/>
      <c r="D17953" s="71"/>
      <c r="E17953" s="71"/>
      <c r="F17953" s="71"/>
      <c r="G17953" s="71"/>
      <c r="H17953" s="71"/>
      <c r="I17953" s="71"/>
      <c r="J17953" s="71"/>
      <c r="K17953" s="178"/>
      <c r="L17953" s="71"/>
      <c r="M17953" s="71"/>
      <c r="N17953" s="71"/>
      <c r="V17953" s="87"/>
      <c r="W17953" s="87"/>
      <c r="AA17953" s="87"/>
      <c r="AD17953" s="87"/>
    </row>
    <row r="17954" spans="3:30">
      <c r="C17954" s="88"/>
      <c r="D17954" s="71"/>
      <c r="E17954" s="71"/>
      <c r="F17954" s="71"/>
      <c r="G17954" s="71"/>
      <c r="H17954" s="71"/>
      <c r="I17954" s="71"/>
      <c r="J17954" s="71"/>
      <c r="K17954" s="178"/>
      <c r="L17954" s="71"/>
      <c r="M17954" s="71"/>
      <c r="N17954" s="71"/>
      <c r="V17954" s="87"/>
      <c r="W17954" s="87"/>
      <c r="AA17954" s="87"/>
      <c r="AD17954" s="87"/>
    </row>
    <row r="17955" spans="3:30">
      <c r="C17955" s="88"/>
      <c r="D17955" s="71"/>
      <c r="E17955" s="71"/>
      <c r="F17955" s="71"/>
      <c r="G17955" s="71"/>
      <c r="H17955" s="71"/>
      <c r="I17955" s="71"/>
      <c r="J17955" s="71"/>
      <c r="K17955" s="178"/>
      <c r="L17955" s="71"/>
      <c r="M17955" s="71"/>
      <c r="N17955" s="71"/>
      <c r="V17955" s="87"/>
      <c r="W17955" s="87"/>
      <c r="AA17955" s="87"/>
      <c r="AD17955" s="87"/>
    </row>
    <row r="17956" spans="3:30">
      <c r="C17956" s="88"/>
      <c r="D17956" s="71"/>
      <c r="E17956" s="71"/>
      <c r="F17956" s="71"/>
      <c r="G17956" s="71"/>
      <c r="H17956" s="71"/>
      <c r="I17956" s="71"/>
      <c r="J17956" s="71"/>
      <c r="K17956" s="178"/>
      <c r="L17956" s="71"/>
      <c r="M17956" s="71"/>
      <c r="N17956" s="71"/>
      <c r="V17956" s="87"/>
      <c r="W17956" s="87"/>
      <c r="AA17956" s="87"/>
      <c r="AD17956" s="87"/>
    </row>
    <row r="17957" spans="3:30">
      <c r="C17957" s="88"/>
      <c r="D17957" s="71"/>
      <c r="E17957" s="71"/>
      <c r="F17957" s="71"/>
      <c r="G17957" s="71"/>
      <c r="H17957" s="71"/>
      <c r="I17957" s="71"/>
      <c r="J17957" s="71"/>
      <c r="K17957" s="178"/>
      <c r="L17957" s="71"/>
      <c r="M17957" s="71"/>
      <c r="N17957" s="71"/>
      <c r="V17957" s="87"/>
      <c r="W17957" s="87"/>
      <c r="AA17957" s="87"/>
      <c r="AD17957" s="87"/>
    </row>
    <row r="17958" spans="3:30">
      <c r="C17958" s="88"/>
      <c r="D17958" s="71"/>
      <c r="E17958" s="71"/>
      <c r="F17958" s="71"/>
      <c r="G17958" s="71"/>
      <c r="H17958" s="71"/>
      <c r="I17958" s="71"/>
      <c r="J17958" s="71"/>
      <c r="K17958" s="178"/>
      <c r="L17958" s="71"/>
      <c r="M17958" s="71"/>
      <c r="N17958" s="71"/>
      <c r="V17958" s="87"/>
      <c r="W17958" s="87"/>
      <c r="AA17958" s="87"/>
      <c r="AD17958" s="87"/>
    </row>
    <row r="17959" spans="3:30">
      <c r="C17959" s="88"/>
      <c r="D17959" s="71"/>
      <c r="E17959" s="71"/>
      <c r="F17959" s="71"/>
      <c r="G17959" s="71"/>
      <c r="H17959" s="71"/>
      <c r="I17959" s="71"/>
      <c r="J17959" s="71"/>
      <c r="K17959" s="178"/>
      <c r="L17959" s="71"/>
      <c r="M17959" s="71"/>
      <c r="N17959" s="71"/>
      <c r="V17959" s="87"/>
      <c r="W17959" s="87"/>
      <c r="AA17959" s="87"/>
      <c r="AD17959" s="87"/>
    </row>
    <row r="17960" spans="3:30">
      <c r="C17960" s="88"/>
      <c r="D17960" s="71"/>
      <c r="E17960" s="71"/>
      <c r="F17960" s="71"/>
      <c r="G17960" s="71"/>
      <c r="H17960" s="71"/>
      <c r="I17960" s="71"/>
      <c r="J17960" s="71"/>
      <c r="K17960" s="178"/>
      <c r="L17960" s="71"/>
      <c r="M17960" s="71"/>
      <c r="N17960" s="71"/>
      <c r="V17960" s="87"/>
      <c r="W17960" s="87"/>
      <c r="AA17960" s="87"/>
      <c r="AD17960" s="87"/>
    </row>
    <row r="17961" spans="3:30">
      <c r="C17961" s="88"/>
      <c r="D17961" s="71"/>
      <c r="E17961" s="71"/>
      <c r="F17961" s="71"/>
      <c r="G17961" s="71"/>
      <c r="H17961" s="71"/>
      <c r="I17961" s="71"/>
      <c r="J17961" s="71"/>
      <c r="K17961" s="178"/>
      <c r="L17961" s="71"/>
      <c r="M17961" s="71"/>
      <c r="N17961" s="71"/>
      <c r="V17961" s="87"/>
      <c r="W17961" s="87"/>
      <c r="AA17961" s="87"/>
      <c r="AD17961" s="87"/>
    </row>
    <row r="17962" spans="3:30">
      <c r="C17962" s="88"/>
      <c r="D17962" s="71"/>
      <c r="E17962" s="71"/>
      <c r="F17962" s="71"/>
      <c r="G17962" s="71"/>
      <c r="H17962" s="71"/>
      <c r="I17962" s="71"/>
      <c r="J17962" s="71"/>
      <c r="K17962" s="178"/>
      <c r="L17962" s="71"/>
      <c r="M17962" s="71"/>
      <c r="N17962" s="71"/>
      <c r="V17962" s="87"/>
      <c r="W17962" s="87"/>
      <c r="AA17962" s="87"/>
      <c r="AD17962" s="87"/>
    </row>
    <row r="17963" spans="3:30">
      <c r="C17963" s="88"/>
      <c r="D17963" s="71"/>
      <c r="E17963" s="71"/>
      <c r="F17963" s="71"/>
      <c r="G17963" s="71"/>
      <c r="H17963" s="71"/>
      <c r="I17963" s="71"/>
      <c r="J17963" s="71"/>
      <c r="K17963" s="178"/>
      <c r="L17963" s="71"/>
      <c r="M17963" s="71"/>
      <c r="N17963" s="71"/>
      <c r="V17963" s="87"/>
      <c r="W17963" s="87"/>
      <c r="AA17963" s="87"/>
      <c r="AD17963" s="87"/>
    </row>
    <row r="17964" spans="3:30">
      <c r="C17964" s="88"/>
      <c r="D17964" s="71"/>
      <c r="E17964" s="71"/>
      <c r="F17964" s="71"/>
      <c r="G17964" s="71"/>
      <c r="H17964" s="71"/>
      <c r="I17964" s="71"/>
      <c r="J17964" s="71"/>
      <c r="K17964" s="178"/>
      <c r="L17964" s="71"/>
      <c r="M17964" s="71"/>
      <c r="N17964" s="71"/>
      <c r="V17964" s="87"/>
      <c r="W17964" s="87"/>
      <c r="AA17964" s="87"/>
      <c r="AD17964" s="87"/>
    </row>
    <row r="17965" spans="3:30">
      <c r="C17965" s="88"/>
      <c r="D17965" s="71"/>
      <c r="E17965" s="71"/>
      <c r="F17965" s="71"/>
      <c r="G17965" s="71"/>
      <c r="H17965" s="71"/>
      <c r="I17965" s="71"/>
      <c r="J17965" s="71"/>
      <c r="K17965" s="178"/>
      <c r="L17965" s="71"/>
      <c r="M17965" s="71"/>
      <c r="N17965" s="71"/>
      <c r="V17965" s="87"/>
      <c r="W17965" s="87"/>
      <c r="AA17965" s="87"/>
      <c r="AD17965" s="87"/>
    </row>
    <row r="17966" spans="3:30">
      <c r="C17966" s="88"/>
      <c r="D17966" s="71"/>
      <c r="E17966" s="71"/>
      <c r="F17966" s="71"/>
      <c r="G17966" s="71"/>
      <c r="H17966" s="71"/>
      <c r="I17966" s="71"/>
      <c r="J17966" s="71"/>
      <c r="K17966" s="178"/>
      <c r="L17966" s="71"/>
      <c r="M17966" s="71"/>
      <c r="N17966" s="71"/>
      <c r="V17966" s="87"/>
      <c r="W17966" s="87"/>
      <c r="AA17966" s="87"/>
      <c r="AD17966" s="87"/>
    </row>
    <row r="17967" spans="3:30">
      <c r="C17967" s="88"/>
      <c r="D17967" s="71"/>
      <c r="E17967" s="71"/>
      <c r="F17967" s="71"/>
      <c r="G17967" s="71"/>
      <c r="H17967" s="71"/>
      <c r="I17967" s="71"/>
      <c r="J17967" s="71"/>
      <c r="K17967" s="178"/>
      <c r="L17967" s="71"/>
      <c r="M17967" s="71"/>
      <c r="N17967" s="71"/>
      <c r="V17967" s="87"/>
      <c r="W17967" s="87"/>
      <c r="AA17967" s="87"/>
      <c r="AD17967" s="87"/>
    </row>
    <row r="17968" spans="3:30">
      <c r="C17968" s="88"/>
      <c r="D17968" s="71"/>
      <c r="E17968" s="71"/>
      <c r="F17968" s="71"/>
      <c r="G17968" s="71"/>
      <c r="H17968" s="71"/>
      <c r="I17968" s="71"/>
      <c r="J17968" s="71"/>
      <c r="K17968" s="178"/>
      <c r="L17968" s="71"/>
      <c r="M17968" s="71"/>
      <c r="N17968" s="71"/>
      <c r="V17968" s="87"/>
      <c r="W17968" s="87"/>
      <c r="AA17968" s="87"/>
      <c r="AD17968" s="87"/>
    </row>
    <row r="17969" spans="3:30">
      <c r="C17969" s="88"/>
      <c r="D17969" s="71"/>
      <c r="E17969" s="71"/>
      <c r="F17969" s="71"/>
      <c r="G17969" s="71"/>
      <c r="H17969" s="71"/>
      <c r="I17969" s="71"/>
      <c r="J17969" s="71"/>
      <c r="K17969" s="178"/>
      <c r="L17969" s="71"/>
      <c r="M17969" s="71"/>
      <c r="N17969" s="71"/>
      <c r="V17969" s="87"/>
      <c r="W17969" s="87"/>
      <c r="AA17969" s="87"/>
      <c r="AD17969" s="87"/>
    </row>
    <row r="17970" spans="3:30">
      <c r="C17970" s="88"/>
      <c r="D17970" s="71"/>
      <c r="E17970" s="71"/>
      <c r="F17970" s="71"/>
      <c r="G17970" s="71"/>
      <c r="H17970" s="71"/>
      <c r="I17970" s="71"/>
      <c r="J17970" s="71"/>
      <c r="K17970" s="178"/>
      <c r="L17970" s="71"/>
      <c r="M17970" s="71"/>
      <c r="N17970" s="71"/>
      <c r="V17970" s="87"/>
      <c r="W17970" s="87"/>
      <c r="AA17970" s="87"/>
      <c r="AD17970" s="87"/>
    </row>
    <row r="17971" spans="3:30">
      <c r="C17971" s="88"/>
      <c r="D17971" s="71"/>
      <c r="E17971" s="71"/>
      <c r="F17971" s="71"/>
      <c r="G17971" s="71"/>
      <c r="H17971" s="71"/>
      <c r="I17971" s="71"/>
      <c r="J17971" s="71"/>
      <c r="K17971" s="178"/>
      <c r="L17971" s="71"/>
      <c r="M17971" s="71"/>
      <c r="N17971" s="71"/>
      <c r="V17971" s="87"/>
      <c r="W17971" s="87"/>
      <c r="AA17971" s="87"/>
      <c r="AD17971" s="87"/>
    </row>
    <row r="17972" spans="3:30">
      <c r="C17972" s="88"/>
      <c r="D17972" s="71"/>
      <c r="E17972" s="71"/>
      <c r="F17972" s="71"/>
      <c r="G17972" s="71"/>
      <c r="H17972" s="71"/>
      <c r="I17972" s="71"/>
      <c r="J17972" s="71"/>
      <c r="K17972" s="178"/>
      <c r="L17972" s="71"/>
      <c r="M17972" s="71"/>
      <c r="N17972" s="71"/>
      <c r="V17972" s="87"/>
      <c r="W17972" s="87"/>
      <c r="AA17972" s="87"/>
      <c r="AD17972" s="87"/>
    </row>
    <row r="17973" spans="3:30">
      <c r="C17973" s="88"/>
      <c r="D17973" s="71"/>
      <c r="E17973" s="71"/>
      <c r="F17973" s="71"/>
      <c r="G17973" s="71"/>
      <c r="H17973" s="71"/>
      <c r="I17973" s="71"/>
      <c r="J17973" s="71"/>
      <c r="K17973" s="178"/>
      <c r="L17973" s="71"/>
      <c r="M17973" s="71"/>
      <c r="N17973" s="71"/>
      <c r="V17973" s="87"/>
      <c r="W17973" s="87"/>
      <c r="AA17973" s="87"/>
      <c r="AD17973" s="87"/>
    </row>
    <row r="17974" spans="3:30">
      <c r="C17974" s="88"/>
      <c r="D17974" s="71"/>
      <c r="E17974" s="71"/>
      <c r="F17974" s="71"/>
      <c r="G17974" s="71"/>
      <c r="H17974" s="71"/>
      <c r="I17974" s="71"/>
      <c r="J17974" s="71"/>
      <c r="K17974" s="178"/>
      <c r="L17974" s="71"/>
      <c r="M17974" s="71"/>
      <c r="N17974" s="71"/>
      <c r="V17974" s="87"/>
      <c r="W17974" s="87"/>
      <c r="AA17974" s="87"/>
      <c r="AD17974" s="87"/>
    </row>
    <row r="17975" spans="3:30">
      <c r="C17975" s="88"/>
      <c r="D17975" s="71"/>
      <c r="E17975" s="71"/>
      <c r="F17975" s="71"/>
      <c r="G17975" s="71"/>
      <c r="H17975" s="71"/>
      <c r="I17975" s="71"/>
      <c r="J17975" s="71"/>
      <c r="K17975" s="178"/>
      <c r="L17975" s="71"/>
      <c r="M17975" s="71"/>
      <c r="N17975" s="71"/>
      <c r="V17975" s="87"/>
      <c r="W17975" s="87"/>
      <c r="AA17975" s="87"/>
      <c r="AD17975" s="87"/>
    </row>
    <row r="17976" spans="3:30">
      <c r="C17976" s="88"/>
      <c r="D17976" s="71"/>
      <c r="E17976" s="71"/>
      <c r="F17976" s="71"/>
      <c r="G17976" s="71"/>
      <c r="H17976" s="71"/>
      <c r="I17976" s="71"/>
      <c r="J17976" s="71"/>
      <c r="K17976" s="178"/>
      <c r="L17976" s="71"/>
      <c r="M17976" s="71"/>
      <c r="N17976" s="71"/>
      <c r="V17976" s="87"/>
      <c r="W17976" s="87"/>
      <c r="AA17976" s="87"/>
      <c r="AD17976" s="87"/>
    </row>
    <row r="17977" spans="3:30">
      <c r="C17977" s="88"/>
      <c r="D17977" s="71"/>
      <c r="E17977" s="71"/>
      <c r="F17977" s="71"/>
      <c r="G17977" s="71"/>
      <c r="H17977" s="71"/>
      <c r="I17977" s="71"/>
      <c r="J17977" s="71"/>
      <c r="K17977" s="178"/>
      <c r="L17977" s="71"/>
      <c r="M17977" s="71"/>
      <c r="N17977" s="71"/>
      <c r="V17977" s="87"/>
      <c r="W17977" s="87"/>
      <c r="AA17977" s="87"/>
      <c r="AD17977" s="87"/>
    </row>
    <row r="17978" spans="3:30">
      <c r="C17978" s="88"/>
      <c r="D17978" s="71"/>
      <c r="E17978" s="71"/>
      <c r="F17978" s="71"/>
      <c r="G17978" s="71"/>
      <c r="H17978" s="71"/>
      <c r="I17978" s="71"/>
      <c r="J17978" s="71"/>
      <c r="K17978" s="178"/>
      <c r="L17978" s="71"/>
      <c r="M17978" s="71"/>
      <c r="N17978" s="71"/>
      <c r="V17978" s="87"/>
      <c r="W17978" s="87"/>
      <c r="AA17978" s="87"/>
      <c r="AD17978" s="87"/>
    </row>
    <row r="17979" spans="3:30">
      <c r="C17979" s="88"/>
      <c r="D17979" s="71"/>
      <c r="E17979" s="71"/>
      <c r="F17979" s="71"/>
      <c r="G17979" s="71"/>
      <c r="H17979" s="71"/>
      <c r="I17979" s="71"/>
      <c r="J17979" s="71"/>
      <c r="K17979" s="178"/>
      <c r="L17979" s="71"/>
      <c r="M17979" s="71"/>
      <c r="N17979" s="71"/>
      <c r="V17979" s="87"/>
      <c r="W17979" s="87"/>
      <c r="AA17979" s="87"/>
      <c r="AD17979" s="87"/>
    </row>
    <row r="17980" spans="3:30">
      <c r="C17980" s="88"/>
      <c r="D17980" s="71"/>
      <c r="E17980" s="71"/>
      <c r="F17980" s="71"/>
      <c r="G17980" s="71"/>
      <c r="H17980" s="71"/>
      <c r="I17980" s="71"/>
      <c r="J17980" s="71"/>
      <c r="K17980" s="178"/>
      <c r="L17980" s="71"/>
      <c r="M17980" s="71"/>
      <c r="N17980" s="71"/>
      <c r="V17980" s="87"/>
      <c r="W17980" s="87"/>
      <c r="AA17980" s="87"/>
      <c r="AD17980" s="87"/>
    </row>
    <row r="17981" spans="3:30">
      <c r="C17981" s="88"/>
      <c r="D17981" s="71"/>
      <c r="E17981" s="71"/>
      <c r="F17981" s="71"/>
      <c r="G17981" s="71"/>
      <c r="H17981" s="71"/>
      <c r="I17981" s="71"/>
      <c r="J17981" s="71"/>
      <c r="K17981" s="178"/>
      <c r="L17981" s="71"/>
      <c r="M17981" s="71"/>
      <c r="N17981" s="71"/>
      <c r="V17981" s="87"/>
      <c r="W17981" s="87"/>
      <c r="AA17981" s="87"/>
      <c r="AD17981" s="87"/>
    </row>
    <row r="17982" spans="3:30">
      <c r="C17982" s="88"/>
      <c r="D17982" s="71"/>
      <c r="E17982" s="71"/>
      <c r="F17982" s="71"/>
      <c r="G17982" s="71"/>
      <c r="H17982" s="71"/>
      <c r="I17982" s="71"/>
      <c r="J17982" s="71"/>
      <c r="K17982" s="178"/>
      <c r="L17982" s="71"/>
      <c r="M17982" s="71"/>
      <c r="N17982" s="71"/>
      <c r="V17982" s="87"/>
      <c r="W17982" s="87"/>
      <c r="AA17982" s="87"/>
      <c r="AD17982" s="87"/>
    </row>
    <row r="17983" spans="3:30">
      <c r="C17983" s="88"/>
      <c r="D17983" s="71"/>
      <c r="E17983" s="71"/>
      <c r="F17983" s="71"/>
      <c r="G17983" s="71"/>
      <c r="H17983" s="71"/>
      <c r="I17983" s="71"/>
      <c r="J17983" s="71"/>
      <c r="K17983" s="178"/>
      <c r="L17983" s="71"/>
      <c r="M17983" s="71"/>
      <c r="N17983" s="71"/>
      <c r="V17983" s="87"/>
      <c r="W17983" s="87"/>
      <c r="AA17983" s="87"/>
      <c r="AD17983" s="87"/>
    </row>
    <row r="17984" spans="3:30">
      <c r="C17984" s="88"/>
      <c r="D17984" s="71"/>
      <c r="E17984" s="71"/>
      <c r="F17984" s="71"/>
      <c r="G17984" s="71"/>
      <c r="H17984" s="71"/>
      <c r="I17984" s="71"/>
      <c r="J17984" s="71"/>
      <c r="K17984" s="178"/>
      <c r="L17984" s="71"/>
      <c r="M17984" s="71"/>
      <c r="N17984" s="71"/>
      <c r="V17984" s="87"/>
      <c r="W17984" s="87"/>
      <c r="AA17984" s="87"/>
      <c r="AD17984" s="87"/>
    </row>
    <row r="17985" spans="3:30">
      <c r="C17985" s="88"/>
      <c r="D17985" s="71"/>
      <c r="E17985" s="71"/>
      <c r="F17985" s="71"/>
      <c r="G17985" s="71"/>
      <c r="H17985" s="71"/>
      <c r="I17985" s="71"/>
      <c r="J17985" s="71"/>
      <c r="K17985" s="178"/>
      <c r="L17985" s="71"/>
      <c r="M17985" s="71"/>
      <c r="N17985" s="71"/>
      <c r="V17985" s="87"/>
      <c r="W17985" s="87"/>
      <c r="AA17985" s="87"/>
      <c r="AD17985" s="87"/>
    </row>
    <row r="17986" spans="3:30">
      <c r="C17986" s="88"/>
      <c r="D17986" s="71"/>
      <c r="E17986" s="71"/>
      <c r="F17986" s="71"/>
      <c r="G17986" s="71"/>
      <c r="H17986" s="71"/>
      <c r="I17986" s="71"/>
      <c r="J17986" s="71"/>
      <c r="K17986" s="178"/>
      <c r="L17986" s="71"/>
      <c r="M17986" s="71"/>
      <c r="N17986" s="71"/>
      <c r="V17986" s="87"/>
      <c r="W17986" s="87"/>
      <c r="AA17986" s="87"/>
      <c r="AD17986" s="87"/>
    </row>
    <row r="17987" spans="3:30">
      <c r="C17987" s="88"/>
      <c r="D17987" s="71"/>
      <c r="E17987" s="71"/>
      <c r="F17987" s="71"/>
      <c r="G17987" s="71"/>
      <c r="H17987" s="71"/>
      <c r="I17987" s="71"/>
      <c r="J17987" s="71"/>
      <c r="K17987" s="178"/>
      <c r="L17987" s="71"/>
      <c r="M17987" s="71"/>
      <c r="N17987" s="71"/>
      <c r="V17987" s="87"/>
      <c r="W17987" s="87"/>
      <c r="AA17987" s="87"/>
      <c r="AD17987" s="87"/>
    </row>
    <row r="17988" spans="3:30">
      <c r="C17988" s="88"/>
      <c r="D17988" s="71"/>
      <c r="E17988" s="71"/>
      <c r="F17988" s="71"/>
      <c r="G17988" s="71"/>
      <c r="H17988" s="71"/>
      <c r="I17988" s="71"/>
      <c r="J17988" s="71"/>
      <c r="K17988" s="178"/>
      <c r="L17988" s="71"/>
      <c r="M17988" s="71"/>
      <c r="N17988" s="71"/>
      <c r="V17988" s="87"/>
      <c r="W17988" s="87"/>
      <c r="AA17988" s="87"/>
      <c r="AD17988" s="87"/>
    </row>
    <row r="17989" spans="3:30">
      <c r="C17989" s="88"/>
      <c r="D17989" s="71"/>
      <c r="E17989" s="71"/>
      <c r="F17989" s="71"/>
      <c r="G17989" s="71"/>
      <c r="H17989" s="71"/>
      <c r="I17989" s="71"/>
      <c r="J17989" s="71"/>
      <c r="K17989" s="178"/>
      <c r="L17989" s="71"/>
      <c r="M17989" s="71"/>
      <c r="N17989" s="71"/>
      <c r="V17989" s="87"/>
      <c r="W17989" s="87"/>
      <c r="AA17989" s="87"/>
      <c r="AD17989" s="87"/>
    </row>
    <row r="17990" spans="3:30">
      <c r="C17990" s="88"/>
      <c r="D17990" s="71"/>
      <c r="E17990" s="71"/>
      <c r="F17990" s="71"/>
      <c r="G17990" s="71"/>
      <c r="H17990" s="71"/>
      <c r="I17990" s="71"/>
      <c r="J17990" s="71"/>
      <c r="K17990" s="178"/>
      <c r="L17990" s="71"/>
      <c r="M17990" s="71"/>
      <c r="N17990" s="71"/>
      <c r="V17990" s="87"/>
      <c r="W17990" s="87"/>
      <c r="AA17990" s="87"/>
      <c r="AD17990" s="87"/>
    </row>
    <row r="17991" spans="3:30">
      <c r="C17991" s="88"/>
      <c r="D17991" s="71"/>
      <c r="E17991" s="71"/>
      <c r="F17991" s="71"/>
      <c r="G17991" s="71"/>
      <c r="H17991" s="71"/>
      <c r="I17991" s="71"/>
      <c r="J17991" s="71"/>
      <c r="K17991" s="178"/>
      <c r="L17991" s="71"/>
      <c r="M17991" s="71"/>
      <c r="N17991" s="71"/>
      <c r="V17991" s="87"/>
      <c r="W17991" s="87"/>
      <c r="AA17991" s="87"/>
      <c r="AD17991" s="87"/>
    </row>
    <row r="17992" spans="3:30">
      <c r="C17992" s="88"/>
      <c r="D17992" s="71"/>
      <c r="E17992" s="71"/>
      <c r="F17992" s="71"/>
      <c r="G17992" s="71"/>
      <c r="H17992" s="71"/>
      <c r="I17992" s="71"/>
      <c r="J17992" s="71"/>
      <c r="K17992" s="178"/>
      <c r="L17992" s="71"/>
      <c r="M17992" s="71"/>
      <c r="N17992" s="71"/>
      <c r="V17992" s="87"/>
      <c r="W17992" s="87"/>
      <c r="AA17992" s="87"/>
      <c r="AD17992" s="87"/>
    </row>
    <row r="17993" spans="3:30">
      <c r="C17993" s="88"/>
      <c r="D17993" s="71"/>
      <c r="E17993" s="71"/>
      <c r="F17993" s="71"/>
      <c r="G17993" s="71"/>
      <c r="H17993" s="71"/>
      <c r="I17993" s="71"/>
      <c r="J17993" s="71"/>
      <c r="K17993" s="178"/>
      <c r="L17993" s="71"/>
      <c r="M17993" s="71"/>
      <c r="N17993" s="71"/>
      <c r="V17993" s="87"/>
      <c r="W17993" s="87"/>
      <c r="AA17993" s="87"/>
      <c r="AD17993" s="87"/>
    </row>
    <row r="17994" spans="3:30">
      <c r="C17994" s="88"/>
      <c r="D17994" s="71"/>
      <c r="E17994" s="71"/>
      <c r="F17994" s="71"/>
      <c r="G17994" s="71"/>
      <c r="H17994" s="71"/>
      <c r="I17994" s="71"/>
      <c r="J17994" s="71"/>
      <c r="K17994" s="178"/>
      <c r="L17994" s="71"/>
      <c r="M17994" s="71"/>
      <c r="N17994" s="71"/>
      <c r="V17994" s="87"/>
      <c r="W17994" s="87"/>
      <c r="AA17994" s="87"/>
      <c r="AD17994" s="87"/>
    </row>
    <row r="17995" spans="3:30">
      <c r="C17995" s="88"/>
      <c r="D17995" s="71"/>
      <c r="E17995" s="71"/>
      <c r="F17995" s="71"/>
      <c r="G17995" s="71"/>
      <c r="H17995" s="71"/>
      <c r="I17995" s="71"/>
      <c r="J17995" s="71"/>
      <c r="K17995" s="178"/>
      <c r="L17995" s="71"/>
      <c r="M17995" s="71"/>
      <c r="N17995" s="71"/>
      <c r="V17995" s="87"/>
      <c r="W17995" s="87"/>
      <c r="AA17995" s="87"/>
      <c r="AD17995" s="87"/>
    </row>
    <row r="17996" spans="3:30">
      <c r="C17996" s="88"/>
      <c r="D17996" s="71"/>
      <c r="E17996" s="71"/>
      <c r="F17996" s="71"/>
      <c r="G17996" s="71"/>
      <c r="H17996" s="71"/>
      <c r="I17996" s="71"/>
      <c r="J17996" s="71"/>
      <c r="K17996" s="178"/>
      <c r="L17996" s="71"/>
      <c r="M17996" s="71"/>
      <c r="N17996" s="71"/>
      <c r="V17996" s="87"/>
      <c r="W17996" s="87"/>
      <c r="AA17996" s="87"/>
      <c r="AD17996" s="87"/>
    </row>
    <row r="17997" spans="3:30">
      <c r="C17997" s="88"/>
      <c r="D17997" s="71"/>
      <c r="E17997" s="71"/>
      <c r="F17997" s="71"/>
      <c r="G17997" s="71"/>
      <c r="H17997" s="71"/>
      <c r="I17997" s="71"/>
      <c r="J17997" s="71"/>
      <c r="K17997" s="178"/>
      <c r="L17997" s="71"/>
      <c r="M17997" s="71"/>
      <c r="N17997" s="71"/>
      <c r="V17997" s="87"/>
      <c r="W17997" s="87"/>
      <c r="AA17997" s="87"/>
      <c r="AD17997" s="87"/>
    </row>
    <row r="17998" spans="3:30">
      <c r="C17998" s="88"/>
      <c r="D17998" s="71"/>
      <c r="E17998" s="71"/>
      <c r="F17998" s="71"/>
      <c r="G17998" s="71"/>
      <c r="H17998" s="71"/>
      <c r="I17998" s="71"/>
      <c r="J17998" s="71"/>
      <c r="K17998" s="178"/>
      <c r="L17998" s="71"/>
      <c r="M17998" s="71"/>
      <c r="N17998" s="71"/>
      <c r="V17998" s="87"/>
      <c r="W17998" s="87"/>
      <c r="AA17998" s="87"/>
      <c r="AD17998" s="87"/>
    </row>
    <row r="17999" spans="3:30">
      <c r="C17999" s="88"/>
      <c r="D17999" s="71"/>
      <c r="E17999" s="71"/>
      <c r="F17999" s="71"/>
      <c r="G17999" s="71"/>
      <c r="H17999" s="71"/>
      <c r="I17999" s="71"/>
      <c r="J17999" s="71"/>
      <c r="K17999" s="178"/>
      <c r="L17999" s="71"/>
      <c r="M17999" s="71"/>
      <c r="N17999" s="71"/>
      <c r="V17999" s="87"/>
      <c r="W17999" s="87"/>
      <c r="AA17999" s="87"/>
      <c r="AD17999" s="87"/>
    </row>
    <row r="18000" spans="3:30">
      <c r="C18000" s="88"/>
      <c r="D18000" s="71"/>
      <c r="E18000" s="71"/>
      <c r="F18000" s="71"/>
      <c r="G18000" s="71"/>
      <c r="H18000" s="71"/>
      <c r="I18000" s="71"/>
      <c r="J18000" s="71"/>
      <c r="K18000" s="178"/>
      <c r="L18000" s="71"/>
      <c r="M18000" s="71"/>
      <c r="N18000" s="71"/>
      <c r="V18000" s="87"/>
      <c r="W18000" s="87"/>
      <c r="AA18000" s="87"/>
      <c r="AD18000" s="87"/>
    </row>
    <row r="18001" spans="3:30">
      <c r="C18001" s="88"/>
      <c r="D18001" s="71"/>
      <c r="E18001" s="71"/>
      <c r="F18001" s="71"/>
      <c r="G18001" s="71"/>
      <c r="H18001" s="71"/>
      <c r="I18001" s="71"/>
      <c r="J18001" s="71"/>
      <c r="K18001" s="178"/>
      <c r="L18001" s="71"/>
      <c r="M18001" s="71"/>
      <c r="N18001" s="71"/>
      <c r="V18001" s="87"/>
      <c r="W18001" s="87"/>
      <c r="AA18001" s="87"/>
      <c r="AD18001" s="87"/>
    </row>
    <row r="18002" spans="3:30">
      <c r="C18002" s="88"/>
      <c r="D18002" s="71"/>
      <c r="E18002" s="71"/>
      <c r="F18002" s="71"/>
      <c r="G18002" s="71"/>
      <c r="H18002" s="71"/>
      <c r="I18002" s="71"/>
      <c r="J18002" s="71"/>
      <c r="K18002" s="178"/>
      <c r="L18002" s="71"/>
      <c r="M18002" s="71"/>
      <c r="N18002" s="71"/>
      <c r="V18002" s="87"/>
      <c r="W18002" s="87"/>
      <c r="AA18002" s="87"/>
      <c r="AD18002" s="87"/>
    </row>
    <row r="18003" spans="3:30">
      <c r="C18003" s="88"/>
      <c r="D18003" s="71"/>
      <c r="E18003" s="71"/>
      <c r="F18003" s="71"/>
      <c r="G18003" s="71"/>
      <c r="H18003" s="71"/>
      <c r="I18003" s="71"/>
      <c r="J18003" s="71"/>
      <c r="K18003" s="178"/>
      <c r="L18003" s="71"/>
      <c r="M18003" s="71"/>
      <c r="N18003" s="71"/>
      <c r="V18003" s="87"/>
      <c r="W18003" s="87"/>
      <c r="AA18003" s="87"/>
      <c r="AD18003" s="87"/>
    </row>
    <row r="18004" spans="3:30">
      <c r="C18004" s="88"/>
      <c r="D18004" s="71"/>
      <c r="E18004" s="71"/>
      <c r="F18004" s="71"/>
      <c r="G18004" s="71"/>
      <c r="H18004" s="71"/>
      <c r="I18004" s="71"/>
      <c r="J18004" s="71"/>
      <c r="K18004" s="178"/>
      <c r="L18004" s="71"/>
      <c r="M18004" s="71"/>
      <c r="N18004" s="71"/>
      <c r="V18004" s="87"/>
      <c r="W18004" s="87"/>
      <c r="AA18004" s="87"/>
      <c r="AD18004" s="87"/>
    </row>
    <row r="18005" spans="3:30">
      <c r="C18005" s="88"/>
      <c r="D18005" s="71"/>
      <c r="E18005" s="71"/>
      <c r="F18005" s="71"/>
      <c r="G18005" s="71"/>
      <c r="H18005" s="71"/>
      <c r="I18005" s="71"/>
      <c r="J18005" s="71"/>
      <c r="K18005" s="178"/>
      <c r="L18005" s="71"/>
      <c r="M18005" s="71"/>
      <c r="N18005" s="71"/>
      <c r="V18005" s="87"/>
      <c r="W18005" s="87"/>
      <c r="AA18005" s="87"/>
      <c r="AD18005" s="87"/>
    </row>
    <row r="18006" spans="3:30">
      <c r="C18006" s="88"/>
      <c r="D18006" s="71"/>
      <c r="E18006" s="71"/>
      <c r="F18006" s="71"/>
      <c r="G18006" s="71"/>
      <c r="H18006" s="71"/>
      <c r="I18006" s="71"/>
      <c r="J18006" s="71"/>
      <c r="K18006" s="178"/>
      <c r="L18006" s="71"/>
      <c r="M18006" s="71"/>
      <c r="N18006" s="71"/>
      <c r="V18006" s="87"/>
      <c r="W18006" s="87"/>
      <c r="AA18006" s="87"/>
      <c r="AD18006" s="87"/>
    </row>
    <row r="18007" spans="3:30">
      <c r="C18007" s="88"/>
      <c r="D18007" s="71"/>
      <c r="E18007" s="71"/>
      <c r="F18007" s="71"/>
      <c r="G18007" s="71"/>
      <c r="H18007" s="71"/>
      <c r="I18007" s="71"/>
      <c r="J18007" s="71"/>
      <c r="K18007" s="178"/>
      <c r="L18007" s="71"/>
      <c r="M18007" s="71"/>
      <c r="N18007" s="71"/>
      <c r="V18007" s="87"/>
      <c r="W18007" s="87"/>
      <c r="AA18007" s="87"/>
      <c r="AD18007" s="87"/>
    </row>
    <row r="18008" spans="3:30">
      <c r="C18008" s="88"/>
      <c r="D18008" s="71"/>
      <c r="E18008" s="71"/>
      <c r="F18008" s="71"/>
      <c r="G18008" s="71"/>
      <c r="H18008" s="71"/>
      <c r="I18008" s="71"/>
      <c r="J18008" s="71"/>
      <c r="K18008" s="178"/>
      <c r="L18008" s="71"/>
      <c r="M18008" s="71"/>
      <c r="N18008" s="71"/>
      <c r="V18008" s="87"/>
      <c r="W18008" s="87"/>
      <c r="AA18008" s="87"/>
      <c r="AD18008" s="87"/>
    </row>
    <row r="18009" spans="3:30">
      <c r="C18009" s="88"/>
      <c r="D18009" s="71"/>
      <c r="E18009" s="71"/>
      <c r="F18009" s="71"/>
      <c r="G18009" s="71"/>
      <c r="H18009" s="71"/>
      <c r="I18009" s="71"/>
      <c r="J18009" s="71"/>
      <c r="K18009" s="178"/>
      <c r="L18009" s="71"/>
      <c r="M18009" s="71"/>
      <c r="N18009" s="71"/>
      <c r="V18009" s="87"/>
      <c r="W18009" s="87"/>
      <c r="AA18009" s="87"/>
      <c r="AD18009" s="87"/>
    </row>
    <row r="18010" spans="3:30">
      <c r="C18010" s="88"/>
      <c r="D18010" s="71"/>
      <c r="E18010" s="71"/>
      <c r="F18010" s="71"/>
      <c r="G18010" s="71"/>
      <c r="H18010" s="71"/>
      <c r="I18010" s="71"/>
      <c r="J18010" s="71"/>
      <c r="K18010" s="178"/>
      <c r="L18010" s="71"/>
      <c r="M18010" s="71"/>
      <c r="N18010" s="71"/>
      <c r="V18010" s="87"/>
      <c r="W18010" s="87"/>
      <c r="AA18010" s="87"/>
      <c r="AD18010" s="87"/>
    </row>
    <row r="18011" spans="3:30">
      <c r="C18011" s="88"/>
      <c r="D18011" s="71"/>
      <c r="E18011" s="71"/>
      <c r="F18011" s="71"/>
      <c r="G18011" s="71"/>
      <c r="H18011" s="71"/>
      <c r="I18011" s="71"/>
      <c r="J18011" s="71"/>
      <c r="K18011" s="178"/>
      <c r="L18011" s="71"/>
      <c r="M18011" s="71"/>
      <c r="N18011" s="71"/>
      <c r="V18011" s="87"/>
      <c r="W18011" s="87"/>
      <c r="AA18011" s="87"/>
      <c r="AD18011" s="87"/>
    </row>
    <row r="18012" spans="3:30">
      <c r="C18012" s="88"/>
      <c r="D18012" s="71"/>
      <c r="E18012" s="71"/>
      <c r="F18012" s="71"/>
      <c r="G18012" s="71"/>
      <c r="H18012" s="71"/>
      <c r="I18012" s="71"/>
      <c r="J18012" s="71"/>
      <c r="K18012" s="178"/>
      <c r="L18012" s="71"/>
      <c r="M18012" s="71"/>
      <c r="N18012" s="71"/>
      <c r="V18012" s="87"/>
      <c r="W18012" s="87"/>
      <c r="AA18012" s="87"/>
      <c r="AD18012" s="87"/>
    </row>
    <row r="18013" spans="3:30">
      <c r="C18013" s="88"/>
      <c r="D18013" s="71"/>
      <c r="E18013" s="71"/>
      <c r="F18013" s="71"/>
      <c r="G18013" s="71"/>
      <c r="H18013" s="71"/>
      <c r="I18013" s="71"/>
      <c r="J18013" s="71"/>
      <c r="K18013" s="178"/>
      <c r="L18013" s="71"/>
      <c r="M18013" s="71"/>
      <c r="N18013" s="71"/>
      <c r="V18013" s="87"/>
      <c r="W18013" s="87"/>
      <c r="AA18013" s="87"/>
      <c r="AD18013" s="87"/>
    </row>
    <row r="18014" spans="3:30">
      <c r="C18014" s="88"/>
      <c r="D18014" s="71"/>
      <c r="E18014" s="71"/>
      <c r="F18014" s="71"/>
      <c r="G18014" s="71"/>
      <c r="H18014" s="71"/>
      <c r="I18014" s="71"/>
      <c r="J18014" s="71"/>
      <c r="K18014" s="178"/>
      <c r="L18014" s="71"/>
      <c r="M18014" s="71"/>
      <c r="N18014" s="71"/>
      <c r="V18014" s="87"/>
      <c r="W18014" s="87"/>
      <c r="AA18014" s="87"/>
      <c r="AD18014" s="87"/>
    </row>
    <row r="18015" spans="3:30">
      <c r="C18015" s="88"/>
      <c r="D18015" s="71"/>
      <c r="E18015" s="71"/>
      <c r="F18015" s="71"/>
      <c r="G18015" s="71"/>
      <c r="H18015" s="71"/>
      <c r="I18015" s="71"/>
      <c r="J18015" s="71"/>
      <c r="K18015" s="178"/>
      <c r="L18015" s="71"/>
      <c r="M18015" s="71"/>
      <c r="N18015" s="71"/>
      <c r="V18015" s="87"/>
      <c r="W18015" s="87"/>
      <c r="AA18015" s="87"/>
      <c r="AD18015" s="87"/>
    </row>
    <row r="18016" spans="3:30">
      <c r="C18016" s="88"/>
      <c r="D18016" s="71"/>
      <c r="E18016" s="71"/>
      <c r="F18016" s="71"/>
      <c r="G18016" s="71"/>
      <c r="H18016" s="71"/>
      <c r="I18016" s="71"/>
      <c r="J18016" s="71"/>
      <c r="K18016" s="178"/>
      <c r="L18016" s="71"/>
      <c r="M18016" s="71"/>
      <c r="N18016" s="71"/>
      <c r="V18016" s="87"/>
      <c r="W18016" s="87"/>
      <c r="AA18016" s="87"/>
      <c r="AD18016" s="87"/>
    </row>
    <row r="18017" spans="3:30">
      <c r="C18017" s="88"/>
      <c r="D18017" s="71"/>
      <c r="E18017" s="71"/>
      <c r="F18017" s="71"/>
      <c r="G18017" s="71"/>
      <c r="H18017" s="71"/>
      <c r="I18017" s="71"/>
      <c r="J18017" s="71"/>
      <c r="K18017" s="178"/>
      <c r="L18017" s="71"/>
      <c r="M18017" s="71"/>
      <c r="N18017" s="71"/>
      <c r="V18017" s="87"/>
      <c r="W18017" s="87"/>
      <c r="AA18017" s="87"/>
      <c r="AD18017" s="87"/>
    </row>
    <row r="18018" spans="3:30">
      <c r="C18018" s="88"/>
      <c r="D18018" s="71"/>
      <c r="E18018" s="71"/>
      <c r="F18018" s="71"/>
      <c r="G18018" s="71"/>
      <c r="H18018" s="71"/>
      <c r="I18018" s="71"/>
      <c r="J18018" s="71"/>
      <c r="K18018" s="178"/>
      <c r="L18018" s="71"/>
      <c r="M18018" s="71"/>
      <c r="N18018" s="71"/>
      <c r="V18018" s="87"/>
      <c r="W18018" s="87"/>
      <c r="AA18018" s="87"/>
      <c r="AD18018" s="87"/>
    </row>
    <row r="18019" spans="3:30">
      <c r="C18019" s="88"/>
      <c r="D18019" s="71"/>
      <c r="E18019" s="71"/>
      <c r="F18019" s="71"/>
      <c r="G18019" s="71"/>
      <c r="H18019" s="71"/>
      <c r="I18019" s="71"/>
      <c r="J18019" s="71"/>
      <c r="K18019" s="178"/>
      <c r="L18019" s="71"/>
      <c r="M18019" s="71"/>
      <c r="N18019" s="71"/>
      <c r="V18019" s="87"/>
      <c r="W18019" s="87"/>
      <c r="AA18019" s="87"/>
      <c r="AD18019" s="87"/>
    </row>
    <row r="18020" spans="3:30">
      <c r="C18020" s="88"/>
      <c r="D18020" s="71"/>
      <c r="E18020" s="71"/>
      <c r="F18020" s="71"/>
      <c r="G18020" s="71"/>
      <c r="H18020" s="71"/>
      <c r="I18020" s="71"/>
      <c r="J18020" s="71"/>
      <c r="K18020" s="178"/>
      <c r="L18020" s="71"/>
      <c r="M18020" s="71"/>
      <c r="N18020" s="71"/>
      <c r="V18020" s="87"/>
      <c r="W18020" s="87"/>
      <c r="AA18020" s="87"/>
      <c r="AD18020" s="87"/>
    </row>
    <row r="18021" spans="3:30">
      <c r="C18021" s="88"/>
      <c r="D18021" s="71"/>
      <c r="E18021" s="71"/>
      <c r="F18021" s="71"/>
      <c r="G18021" s="71"/>
      <c r="H18021" s="71"/>
      <c r="I18021" s="71"/>
      <c r="J18021" s="71"/>
      <c r="K18021" s="178"/>
      <c r="L18021" s="71"/>
      <c r="M18021" s="71"/>
      <c r="N18021" s="71"/>
      <c r="V18021" s="87"/>
      <c r="W18021" s="87"/>
      <c r="AA18021" s="87"/>
      <c r="AD18021" s="87"/>
    </row>
    <row r="18022" spans="3:30">
      <c r="C18022" s="88"/>
      <c r="D18022" s="71"/>
      <c r="E18022" s="71"/>
      <c r="F18022" s="71"/>
      <c r="G18022" s="71"/>
      <c r="H18022" s="71"/>
      <c r="I18022" s="71"/>
      <c r="J18022" s="71"/>
      <c r="K18022" s="178"/>
      <c r="L18022" s="71"/>
      <c r="M18022" s="71"/>
      <c r="N18022" s="71"/>
      <c r="V18022" s="87"/>
      <c r="W18022" s="87"/>
      <c r="AA18022" s="87"/>
      <c r="AD18022" s="87"/>
    </row>
    <row r="18023" spans="3:30">
      <c r="C18023" s="88"/>
      <c r="D18023" s="71"/>
      <c r="E18023" s="71"/>
      <c r="F18023" s="71"/>
      <c r="G18023" s="71"/>
      <c r="H18023" s="71"/>
      <c r="I18023" s="71"/>
      <c r="J18023" s="71"/>
      <c r="K18023" s="178"/>
      <c r="L18023" s="71"/>
      <c r="M18023" s="71"/>
      <c r="N18023" s="71"/>
      <c r="V18023" s="87"/>
      <c r="W18023" s="87"/>
      <c r="AA18023" s="87"/>
      <c r="AD18023" s="87"/>
    </row>
    <row r="18024" spans="3:30">
      <c r="C18024" s="88"/>
      <c r="D18024" s="71"/>
      <c r="E18024" s="71"/>
      <c r="F18024" s="71"/>
      <c r="G18024" s="71"/>
      <c r="H18024" s="71"/>
      <c r="I18024" s="71"/>
      <c r="J18024" s="71"/>
      <c r="K18024" s="178"/>
      <c r="L18024" s="71"/>
      <c r="M18024" s="71"/>
      <c r="N18024" s="71"/>
      <c r="V18024" s="87"/>
      <c r="W18024" s="87"/>
      <c r="AA18024" s="87"/>
      <c r="AD18024" s="87"/>
    </row>
    <row r="18025" spans="3:30">
      <c r="C18025" s="88"/>
      <c r="D18025" s="71"/>
      <c r="E18025" s="71"/>
      <c r="F18025" s="71"/>
      <c r="G18025" s="71"/>
      <c r="H18025" s="71"/>
      <c r="I18025" s="71"/>
      <c r="J18025" s="71"/>
      <c r="K18025" s="178"/>
      <c r="L18025" s="71"/>
      <c r="M18025" s="71"/>
      <c r="N18025" s="71"/>
      <c r="V18025" s="87"/>
      <c r="W18025" s="87"/>
      <c r="AA18025" s="87"/>
      <c r="AD18025" s="87"/>
    </row>
    <row r="18026" spans="3:30">
      <c r="C18026" s="88"/>
      <c r="D18026" s="71"/>
      <c r="E18026" s="71"/>
      <c r="F18026" s="71"/>
      <c r="G18026" s="71"/>
      <c r="H18026" s="71"/>
      <c r="I18026" s="71"/>
      <c r="J18026" s="71"/>
      <c r="K18026" s="178"/>
      <c r="L18026" s="71"/>
      <c r="M18026" s="71"/>
      <c r="N18026" s="71"/>
      <c r="V18026" s="87"/>
      <c r="W18026" s="87"/>
      <c r="AA18026" s="87"/>
      <c r="AD18026" s="87"/>
    </row>
    <row r="18027" spans="3:30">
      <c r="C18027" s="88"/>
      <c r="D18027" s="71"/>
      <c r="E18027" s="71"/>
      <c r="F18027" s="71"/>
      <c r="G18027" s="71"/>
      <c r="H18027" s="71"/>
      <c r="I18027" s="71"/>
      <c r="J18027" s="71"/>
      <c r="K18027" s="178"/>
      <c r="L18027" s="71"/>
      <c r="M18027" s="71"/>
      <c r="N18027" s="71"/>
      <c r="V18027" s="87"/>
      <c r="W18027" s="87"/>
      <c r="AA18027" s="87"/>
      <c r="AD18027" s="87"/>
    </row>
    <row r="18028" spans="3:30">
      <c r="C18028" s="88"/>
      <c r="D18028" s="71"/>
      <c r="E18028" s="71"/>
      <c r="F18028" s="71"/>
      <c r="G18028" s="71"/>
      <c r="H18028" s="71"/>
      <c r="I18028" s="71"/>
      <c r="J18028" s="71"/>
      <c r="K18028" s="178"/>
      <c r="L18028" s="71"/>
      <c r="M18028" s="71"/>
      <c r="N18028" s="71"/>
      <c r="V18028" s="87"/>
      <c r="W18028" s="87"/>
      <c r="AA18028" s="87"/>
      <c r="AD18028" s="87"/>
    </row>
    <row r="18029" spans="3:30">
      <c r="C18029" s="88"/>
      <c r="D18029" s="71"/>
      <c r="E18029" s="71"/>
      <c r="F18029" s="71"/>
      <c r="G18029" s="71"/>
      <c r="H18029" s="71"/>
      <c r="I18029" s="71"/>
      <c r="J18029" s="71"/>
      <c r="K18029" s="178"/>
      <c r="L18029" s="71"/>
      <c r="M18029" s="71"/>
      <c r="N18029" s="71"/>
      <c r="V18029" s="87"/>
      <c r="W18029" s="87"/>
      <c r="AA18029" s="87"/>
      <c r="AD18029" s="87"/>
    </row>
    <row r="18030" spans="3:30">
      <c r="C18030" s="88"/>
      <c r="D18030" s="71"/>
      <c r="E18030" s="71"/>
      <c r="F18030" s="71"/>
      <c r="G18030" s="71"/>
      <c r="H18030" s="71"/>
      <c r="I18030" s="71"/>
      <c r="J18030" s="71"/>
      <c r="K18030" s="178"/>
      <c r="L18030" s="71"/>
      <c r="M18030" s="71"/>
      <c r="N18030" s="71"/>
      <c r="V18030" s="87"/>
      <c r="W18030" s="87"/>
      <c r="AA18030" s="87"/>
      <c r="AD18030" s="87"/>
    </row>
    <row r="18031" spans="3:30">
      <c r="C18031" s="88"/>
      <c r="D18031" s="71"/>
      <c r="E18031" s="71"/>
      <c r="F18031" s="71"/>
      <c r="G18031" s="71"/>
      <c r="H18031" s="71"/>
      <c r="I18031" s="71"/>
      <c r="J18031" s="71"/>
      <c r="K18031" s="178"/>
      <c r="L18031" s="71"/>
      <c r="M18031" s="71"/>
      <c r="N18031" s="71"/>
      <c r="V18031" s="87"/>
      <c r="W18031" s="87"/>
      <c r="AA18031" s="87"/>
      <c r="AD18031" s="87"/>
    </row>
    <row r="18032" spans="3:30">
      <c r="C18032" s="88"/>
      <c r="D18032" s="71"/>
      <c r="E18032" s="71"/>
      <c r="F18032" s="71"/>
      <c r="G18032" s="71"/>
      <c r="H18032" s="71"/>
      <c r="I18032" s="71"/>
      <c r="J18032" s="71"/>
      <c r="K18032" s="178"/>
      <c r="L18032" s="71"/>
      <c r="M18032" s="71"/>
      <c r="N18032" s="71"/>
      <c r="V18032" s="87"/>
      <c r="W18032" s="87"/>
      <c r="AA18032" s="87"/>
      <c r="AD18032" s="87"/>
    </row>
    <row r="18033" spans="3:30">
      <c r="C18033" s="88"/>
      <c r="D18033" s="71"/>
      <c r="E18033" s="71"/>
      <c r="F18033" s="71"/>
      <c r="G18033" s="71"/>
      <c r="H18033" s="71"/>
      <c r="I18033" s="71"/>
      <c r="J18033" s="71"/>
      <c r="K18033" s="178"/>
      <c r="L18033" s="71"/>
      <c r="M18033" s="71"/>
      <c r="N18033" s="71"/>
      <c r="V18033" s="87"/>
      <c r="W18033" s="87"/>
      <c r="AA18033" s="87"/>
      <c r="AD18033" s="87"/>
    </row>
    <row r="18034" spans="3:30">
      <c r="C18034" s="88"/>
      <c r="D18034" s="71"/>
      <c r="E18034" s="71"/>
      <c r="F18034" s="71"/>
      <c r="G18034" s="71"/>
      <c r="H18034" s="71"/>
      <c r="I18034" s="71"/>
      <c r="J18034" s="71"/>
      <c r="K18034" s="178"/>
      <c r="L18034" s="71"/>
      <c r="M18034" s="71"/>
      <c r="N18034" s="71"/>
      <c r="V18034" s="87"/>
      <c r="W18034" s="87"/>
      <c r="AA18034" s="87"/>
      <c r="AD18034" s="87"/>
    </row>
    <row r="18035" spans="3:30">
      <c r="C18035" s="88"/>
      <c r="D18035" s="71"/>
      <c r="E18035" s="71"/>
      <c r="F18035" s="71"/>
      <c r="G18035" s="71"/>
      <c r="H18035" s="71"/>
      <c r="I18035" s="71"/>
      <c r="J18035" s="71"/>
      <c r="K18035" s="178"/>
      <c r="L18035" s="71"/>
      <c r="M18035" s="71"/>
      <c r="N18035" s="71"/>
      <c r="V18035" s="87"/>
      <c r="W18035" s="87"/>
      <c r="AA18035" s="87"/>
      <c r="AD18035" s="87"/>
    </row>
    <row r="18036" spans="3:30">
      <c r="C18036" s="88"/>
      <c r="D18036" s="71"/>
      <c r="E18036" s="71"/>
      <c r="F18036" s="71"/>
      <c r="G18036" s="71"/>
      <c r="H18036" s="71"/>
      <c r="I18036" s="71"/>
      <c r="J18036" s="71"/>
      <c r="K18036" s="178"/>
      <c r="L18036" s="71"/>
      <c r="M18036" s="71"/>
      <c r="N18036" s="71"/>
      <c r="V18036" s="87"/>
      <c r="W18036" s="87"/>
      <c r="AA18036" s="87"/>
      <c r="AD18036" s="87"/>
    </row>
    <row r="18037" spans="3:30">
      <c r="C18037" s="88"/>
      <c r="D18037" s="71"/>
      <c r="E18037" s="71"/>
      <c r="F18037" s="71"/>
      <c r="G18037" s="71"/>
      <c r="H18037" s="71"/>
      <c r="I18037" s="71"/>
      <c r="J18037" s="71"/>
      <c r="K18037" s="178"/>
      <c r="L18037" s="71"/>
      <c r="M18037" s="71"/>
      <c r="N18037" s="71"/>
      <c r="V18037" s="87"/>
      <c r="W18037" s="87"/>
      <c r="AA18037" s="87"/>
      <c r="AD18037" s="87"/>
    </row>
    <row r="18038" spans="3:30">
      <c r="C18038" s="88"/>
      <c r="D18038" s="71"/>
      <c r="E18038" s="71"/>
      <c r="F18038" s="71"/>
      <c r="G18038" s="71"/>
      <c r="H18038" s="71"/>
      <c r="I18038" s="71"/>
      <c r="J18038" s="71"/>
      <c r="K18038" s="178"/>
      <c r="L18038" s="71"/>
      <c r="M18038" s="71"/>
      <c r="N18038" s="71"/>
      <c r="V18038" s="87"/>
      <c r="W18038" s="87"/>
      <c r="AA18038" s="87"/>
      <c r="AD18038" s="87"/>
    </row>
    <row r="18039" spans="3:30">
      <c r="C18039" s="88"/>
      <c r="D18039" s="71"/>
      <c r="E18039" s="71"/>
      <c r="F18039" s="71"/>
      <c r="G18039" s="71"/>
      <c r="H18039" s="71"/>
      <c r="I18039" s="71"/>
      <c r="J18039" s="71"/>
      <c r="K18039" s="178"/>
      <c r="L18039" s="71"/>
      <c r="M18039" s="71"/>
      <c r="N18039" s="71"/>
      <c r="V18039" s="87"/>
      <c r="W18039" s="87"/>
      <c r="AA18039" s="87"/>
      <c r="AD18039" s="87"/>
    </row>
    <row r="18040" spans="3:30">
      <c r="C18040" s="88"/>
      <c r="D18040" s="71"/>
      <c r="E18040" s="71"/>
      <c r="F18040" s="71"/>
      <c r="G18040" s="71"/>
      <c r="H18040" s="71"/>
      <c r="I18040" s="71"/>
      <c r="J18040" s="71"/>
      <c r="K18040" s="178"/>
      <c r="L18040" s="71"/>
      <c r="M18040" s="71"/>
      <c r="N18040" s="71"/>
      <c r="V18040" s="87"/>
      <c r="W18040" s="87"/>
      <c r="AA18040" s="87"/>
      <c r="AD18040" s="87"/>
    </row>
    <row r="18041" spans="3:30">
      <c r="C18041" s="88"/>
      <c r="D18041" s="71"/>
      <c r="E18041" s="71"/>
      <c r="F18041" s="71"/>
      <c r="G18041" s="71"/>
      <c r="H18041" s="71"/>
      <c r="I18041" s="71"/>
      <c r="J18041" s="71"/>
      <c r="K18041" s="178"/>
      <c r="L18041" s="71"/>
      <c r="M18041" s="71"/>
      <c r="N18041" s="71"/>
      <c r="V18041" s="87"/>
      <c r="W18041" s="87"/>
      <c r="AA18041" s="87"/>
      <c r="AD18041" s="87"/>
    </row>
    <row r="18042" spans="3:30">
      <c r="C18042" s="88"/>
      <c r="D18042" s="71"/>
      <c r="E18042" s="71"/>
      <c r="F18042" s="71"/>
      <c r="G18042" s="71"/>
      <c r="H18042" s="71"/>
      <c r="I18042" s="71"/>
      <c r="J18042" s="71"/>
      <c r="K18042" s="178"/>
      <c r="L18042" s="71"/>
      <c r="M18042" s="71"/>
      <c r="N18042" s="71"/>
      <c r="V18042" s="87"/>
      <c r="W18042" s="87"/>
      <c r="AA18042" s="87"/>
      <c r="AD18042" s="87"/>
    </row>
    <row r="18043" spans="3:30">
      <c r="C18043" s="88"/>
      <c r="D18043" s="71"/>
      <c r="E18043" s="71"/>
      <c r="F18043" s="71"/>
      <c r="G18043" s="71"/>
      <c r="H18043" s="71"/>
      <c r="I18043" s="71"/>
      <c r="J18043" s="71"/>
      <c r="K18043" s="178"/>
      <c r="L18043" s="71"/>
      <c r="M18043" s="71"/>
      <c r="N18043" s="71"/>
      <c r="V18043" s="87"/>
      <c r="W18043" s="87"/>
      <c r="AA18043" s="87"/>
      <c r="AD18043" s="87"/>
    </row>
    <row r="18044" spans="3:30">
      <c r="C18044" s="88"/>
      <c r="D18044" s="71"/>
      <c r="E18044" s="71"/>
      <c r="F18044" s="71"/>
      <c r="G18044" s="71"/>
      <c r="H18044" s="71"/>
      <c r="I18044" s="71"/>
      <c r="J18044" s="71"/>
      <c r="K18044" s="178"/>
      <c r="L18044" s="71"/>
      <c r="M18044" s="71"/>
      <c r="N18044" s="71"/>
      <c r="V18044" s="87"/>
      <c r="W18044" s="87"/>
      <c r="AA18044" s="87"/>
      <c r="AD18044" s="87"/>
    </row>
    <row r="18045" spans="3:30">
      <c r="C18045" s="88"/>
      <c r="D18045" s="71"/>
      <c r="E18045" s="71"/>
      <c r="F18045" s="71"/>
      <c r="G18045" s="71"/>
      <c r="H18045" s="71"/>
      <c r="I18045" s="71"/>
      <c r="J18045" s="71"/>
      <c r="K18045" s="178"/>
      <c r="L18045" s="71"/>
      <c r="M18045" s="71"/>
      <c r="N18045" s="71"/>
      <c r="V18045" s="87"/>
      <c r="W18045" s="87"/>
      <c r="AA18045" s="87"/>
      <c r="AD18045" s="87"/>
    </row>
    <row r="18046" spans="3:30">
      <c r="C18046" s="88"/>
      <c r="D18046" s="71"/>
      <c r="E18046" s="71"/>
      <c r="F18046" s="71"/>
      <c r="G18046" s="71"/>
      <c r="H18046" s="71"/>
      <c r="I18046" s="71"/>
      <c r="J18046" s="71"/>
      <c r="K18046" s="178"/>
      <c r="L18046" s="71"/>
      <c r="M18046" s="71"/>
      <c r="N18046" s="71"/>
      <c r="V18046" s="87"/>
      <c r="W18046" s="87"/>
      <c r="AA18046" s="87"/>
      <c r="AD18046" s="87"/>
    </row>
    <row r="18047" spans="3:30">
      <c r="C18047" s="88"/>
      <c r="D18047" s="71"/>
      <c r="E18047" s="71"/>
      <c r="F18047" s="71"/>
      <c r="G18047" s="71"/>
      <c r="H18047" s="71"/>
      <c r="I18047" s="71"/>
      <c r="J18047" s="71"/>
      <c r="K18047" s="178"/>
      <c r="L18047" s="71"/>
      <c r="M18047" s="71"/>
      <c r="N18047" s="71"/>
      <c r="V18047" s="87"/>
      <c r="W18047" s="87"/>
      <c r="AA18047" s="87"/>
      <c r="AD18047" s="87"/>
    </row>
    <row r="18048" spans="3:30">
      <c r="C18048" s="88"/>
      <c r="D18048" s="71"/>
      <c r="E18048" s="71"/>
      <c r="F18048" s="71"/>
      <c r="G18048" s="71"/>
      <c r="H18048" s="71"/>
      <c r="I18048" s="71"/>
      <c r="J18048" s="71"/>
      <c r="K18048" s="178"/>
      <c r="L18048" s="71"/>
      <c r="M18048" s="71"/>
      <c r="N18048" s="71"/>
      <c r="V18048" s="87"/>
      <c r="W18048" s="87"/>
      <c r="AA18048" s="87"/>
      <c r="AD18048" s="87"/>
    </row>
    <row r="18049" spans="3:30">
      <c r="C18049" s="88"/>
      <c r="D18049" s="71"/>
      <c r="E18049" s="71"/>
      <c r="F18049" s="71"/>
      <c r="G18049" s="71"/>
      <c r="H18049" s="71"/>
      <c r="I18049" s="71"/>
      <c r="J18049" s="71"/>
      <c r="K18049" s="178"/>
      <c r="L18049" s="71"/>
      <c r="M18049" s="71"/>
      <c r="N18049" s="71"/>
      <c r="V18049" s="87"/>
      <c r="W18049" s="87"/>
      <c r="AA18049" s="87"/>
      <c r="AD18049" s="87"/>
    </row>
    <row r="18050" spans="3:30">
      <c r="C18050" s="88"/>
      <c r="D18050" s="71"/>
      <c r="E18050" s="71"/>
      <c r="F18050" s="71"/>
      <c r="G18050" s="71"/>
      <c r="H18050" s="71"/>
      <c r="I18050" s="71"/>
      <c r="J18050" s="71"/>
      <c r="K18050" s="178"/>
      <c r="L18050" s="71"/>
      <c r="M18050" s="71"/>
      <c r="N18050" s="71"/>
      <c r="V18050" s="87"/>
      <c r="W18050" s="87"/>
      <c r="AA18050" s="87"/>
      <c r="AD18050" s="87"/>
    </row>
    <row r="18051" spans="3:30">
      <c r="C18051" s="88"/>
      <c r="D18051" s="71"/>
      <c r="E18051" s="71"/>
      <c r="F18051" s="71"/>
      <c r="G18051" s="71"/>
      <c r="H18051" s="71"/>
      <c r="I18051" s="71"/>
      <c r="J18051" s="71"/>
      <c r="K18051" s="178"/>
      <c r="L18051" s="71"/>
      <c r="M18051" s="71"/>
      <c r="N18051" s="71"/>
      <c r="V18051" s="87"/>
      <c r="W18051" s="87"/>
      <c r="AA18051" s="87"/>
      <c r="AD18051" s="87"/>
    </row>
    <row r="18052" spans="3:30">
      <c r="C18052" s="88"/>
      <c r="D18052" s="71"/>
      <c r="E18052" s="71"/>
      <c r="F18052" s="71"/>
      <c r="G18052" s="71"/>
      <c r="H18052" s="71"/>
      <c r="I18052" s="71"/>
      <c r="J18052" s="71"/>
      <c r="K18052" s="178"/>
      <c r="L18052" s="71"/>
      <c r="M18052" s="71"/>
      <c r="N18052" s="71"/>
      <c r="V18052" s="87"/>
      <c r="W18052" s="87"/>
      <c r="AA18052" s="87"/>
      <c r="AD18052" s="87"/>
    </row>
    <row r="18053" spans="3:30">
      <c r="C18053" s="88"/>
      <c r="D18053" s="71"/>
      <c r="E18053" s="71"/>
      <c r="F18053" s="71"/>
      <c r="G18053" s="71"/>
      <c r="H18053" s="71"/>
      <c r="I18053" s="71"/>
      <c r="J18053" s="71"/>
      <c r="K18053" s="178"/>
      <c r="L18053" s="71"/>
      <c r="M18053" s="71"/>
      <c r="N18053" s="71"/>
      <c r="V18053" s="87"/>
      <c r="W18053" s="87"/>
      <c r="AA18053" s="87"/>
      <c r="AD18053" s="87"/>
    </row>
    <row r="18054" spans="3:30">
      <c r="C18054" s="88"/>
      <c r="D18054" s="71"/>
      <c r="E18054" s="71"/>
      <c r="F18054" s="71"/>
      <c r="G18054" s="71"/>
      <c r="H18054" s="71"/>
      <c r="I18054" s="71"/>
      <c r="J18054" s="71"/>
      <c r="K18054" s="178"/>
      <c r="L18054" s="71"/>
      <c r="M18054" s="71"/>
      <c r="N18054" s="71"/>
      <c r="V18054" s="87"/>
      <c r="W18054" s="87"/>
      <c r="AA18054" s="87"/>
      <c r="AD18054" s="87"/>
    </row>
    <row r="18055" spans="3:30">
      <c r="C18055" s="88"/>
      <c r="D18055" s="71"/>
      <c r="E18055" s="71"/>
      <c r="F18055" s="71"/>
      <c r="G18055" s="71"/>
      <c r="H18055" s="71"/>
      <c r="I18055" s="71"/>
      <c r="J18055" s="71"/>
      <c r="K18055" s="178"/>
      <c r="L18055" s="71"/>
      <c r="M18055" s="71"/>
      <c r="N18055" s="71"/>
      <c r="V18055" s="87"/>
      <c r="W18055" s="87"/>
      <c r="AA18055" s="87"/>
      <c r="AD18055" s="87"/>
    </row>
    <row r="18056" spans="3:30">
      <c r="C18056" s="88"/>
      <c r="D18056" s="71"/>
      <c r="E18056" s="71"/>
      <c r="F18056" s="71"/>
      <c r="G18056" s="71"/>
      <c r="H18056" s="71"/>
      <c r="I18056" s="71"/>
      <c r="J18056" s="71"/>
      <c r="K18056" s="178"/>
      <c r="L18056" s="71"/>
      <c r="M18056" s="71"/>
      <c r="N18056" s="71"/>
      <c r="V18056" s="87"/>
      <c r="W18056" s="87"/>
      <c r="AA18056" s="87"/>
      <c r="AD18056" s="87"/>
    </row>
    <row r="18057" spans="3:30">
      <c r="C18057" s="88"/>
      <c r="D18057" s="71"/>
      <c r="E18057" s="71"/>
      <c r="F18057" s="71"/>
      <c r="G18057" s="71"/>
      <c r="H18057" s="71"/>
      <c r="I18057" s="71"/>
      <c r="J18057" s="71"/>
      <c r="K18057" s="178"/>
      <c r="L18057" s="71"/>
      <c r="M18057" s="71"/>
      <c r="N18057" s="71"/>
      <c r="V18057" s="87"/>
      <c r="W18057" s="87"/>
      <c r="AA18057" s="87"/>
      <c r="AD18057" s="87"/>
    </row>
    <row r="18058" spans="3:30">
      <c r="C18058" s="88"/>
      <c r="D18058" s="71"/>
      <c r="E18058" s="71"/>
      <c r="F18058" s="71"/>
      <c r="G18058" s="71"/>
      <c r="H18058" s="71"/>
      <c r="I18058" s="71"/>
      <c r="J18058" s="71"/>
      <c r="K18058" s="178"/>
      <c r="L18058" s="71"/>
      <c r="M18058" s="71"/>
      <c r="N18058" s="71"/>
      <c r="V18058" s="87"/>
      <c r="W18058" s="87"/>
      <c r="AA18058" s="87"/>
      <c r="AD18058" s="87"/>
    </row>
    <row r="18059" spans="3:30">
      <c r="C18059" s="88"/>
      <c r="D18059" s="71"/>
      <c r="E18059" s="71"/>
      <c r="F18059" s="71"/>
      <c r="G18059" s="71"/>
      <c r="H18059" s="71"/>
      <c r="I18059" s="71"/>
      <c r="J18059" s="71"/>
      <c r="K18059" s="178"/>
      <c r="L18059" s="71"/>
      <c r="M18059" s="71"/>
      <c r="N18059" s="71"/>
      <c r="V18059" s="87"/>
      <c r="W18059" s="87"/>
      <c r="AA18059" s="87"/>
      <c r="AD18059" s="87"/>
    </row>
    <row r="18060" spans="3:30">
      <c r="C18060" s="88"/>
      <c r="D18060" s="71"/>
      <c r="E18060" s="71"/>
      <c r="F18060" s="71"/>
      <c r="G18060" s="71"/>
      <c r="H18060" s="71"/>
      <c r="I18060" s="71"/>
      <c r="J18060" s="71"/>
      <c r="K18060" s="178"/>
      <c r="L18060" s="71"/>
      <c r="M18060" s="71"/>
      <c r="N18060" s="71"/>
      <c r="V18060" s="87"/>
      <c r="W18060" s="87"/>
      <c r="AA18060" s="87"/>
      <c r="AD18060" s="87"/>
    </row>
    <row r="18061" spans="3:30">
      <c r="C18061" s="88"/>
      <c r="D18061" s="71"/>
      <c r="E18061" s="71"/>
      <c r="F18061" s="71"/>
      <c r="G18061" s="71"/>
      <c r="H18061" s="71"/>
      <c r="I18061" s="71"/>
      <c r="J18061" s="71"/>
      <c r="K18061" s="178"/>
      <c r="L18061" s="71"/>
      <c r="M18061" s="71"/>
      <c r="N18061" s="71"/>
      <c r="V18061" s="87"/>
      <c r="W18061" s="87"/>
      <c r="AA18061" s="87"/>
      <c r="AD18061" s="87"/>
    </row>
    <row r="18062" spans="3:30">
      <c r="C18062" s="88"/>
      <c r="D18062" s="71"/>
      <c r="E18062" s="71"/>
      <c r="F18062" s="71"/>
      <c r="G18062" s="71"/>
      <c r="H18062" s="71"/>
      <c r="I18062" s="71"/>
      <c r="J18062" s="71"/>
      <c r="K18062" s="178"/>
      <c r="L18062" s="71"/>
      <c r="M18062" s="71"/>
      <c r="N18062" s="71"/>
      <c r="V18062" s="87"/>
      <c r="W18062" s="87"/>
      <c r="AA18062" s="87"/>
      <c r="AD18062" s="87"/>
    </row>
    <row r="18063" spans="3:30">
      <c r="C18063" s="88"/>
      <c r="D18063" s="71"/>
      <c r="E18063" s="71"/>
      <c r="F18063" s="71"/>
      <c r="G18063" s="71"/>
      <c r="H18063" s="71"/>
      <c r="I18063" s="71"/>
      <c r="J18063" s="71"/>
      <c r="K18063" s="178"/>
      <c r="L18063" s="71"/>
      <c r="M18063" s="71"/>
      <c r="N18063" s="71"/>
      <c r="V18063" s="87"/>
      <c r="W18063" s="87"/>
      <c r="AA18063" s="87"/>
      <c r="AD18063" s="87"/>
    </row>
    <row r="18064" spans="3:30">
      <c r="C18064" s="88"/>
      <c r="D18064" s="71"/>
      <c r="E18064" s="71"/>
      <c r="F18064" s="71"/>
      <c r="G18064" s="71"/>
      <c r="H18064" s="71"/>
      <c r="I18064" s="71"/>
      <c r="J18064" s="71"/>
      <c r="K18064" s="178"/>
      <c r="L18064" s="71"/>
      <c r="M18064" s="71"/>
      <c r="N18064" s="71"/>
      <c r="V18064" s="87"/>
      <c r="W18064" s="87"/>
      <c r="AA18064" s="87"/>
      <c r="AD18064" s="87"/>
    </row>
    <row r="18065" spans="3:30">
      <c r="C18065" s="88"/>
      <c r="D18065" s="71"/>
      <c r="E18065" s="71"/>
      <c r="F18065" s="71"/>
      <c r="G18065" s="71"/>
      <c r="H18065" s="71"/>
      <c r="I18065" s="71"/>
      <c r="J18065" s="71"/>
      <c r="K18065" s="178"/>
      <c r="L18065" s="71"/>
      <c r="M18065" s="71"/>
      <c r="N18065" s="71"/>
      <c r="V18065" s="87"/>
      <c r="W18065" s="87"/>
      <c r="AA18065" s="87"/>
      <c r="AD18065" s="87"/>
    </row>
    <row r="18066" spans="3:30">
      <c r="C18066" s="88"/>
      <c r="D18066" s="71"/>
      <c r="E18066" s="71"/>
      <c r="F18066" s="71"/>
      <c r="G18066" s="71"/>
      <c r="H18066" s="71"/>
      <c r="I18066" s="71"/>
      <c r="J18066" s="71"/>
      <c r="K18066" s="178"/>
      <c r="L18066" s="71"/>
      <c r="M18066" s="71"/>
      <c r="N18066" s="71"/>
      <c r="V18066" s="87"/>
      <c r="W18066" s="87"/>
      <c r="AA18066" s="87"/>
      <c r="AD18066" s="87"/>
    </row>
    <row r="18067" spans="3:30">
      <c r="C18067" s="88"/>
      <c r="D18067" s="71"/>
      <c r="E18067" s="71"/>
      <c r="F18067" s="71"/>
      <c r="G18067" s="71"/>
      <c r="H18067" s="71"/>
      <c r="I18067" s="71"/>
      <c r="J18067" s="71"/>
      <c r="K18067" s="178"/>
      <c r="L18067" s="71"/>
      <c r="M18067" s="71"/>
      <c r="N18067" s="71"/>
      <c r="V18067" s="87"/>
      <c r="W18067" s="87"/>
      <c r="AA18067" s="87"/>
      <c r="AD18067" s="87"/>
    </row>
    <row r="18068" spans="3:30">
      <c r="C18068" s="88"/>
      <c r="D18068" s="71"/>
      <c r="E18068" s="71"/>
      <c r="F18068" s="71"/>
      <c r="G18068" s="71"/>
      <c r="H18068" s="71"/>
      <c r="I18068" s="71"/>
      <c r="J18068" s="71"/>
      <c r="K18068" s="178"/>
      <c r="L18068" s="71"/>
      <c r="M18068" s="71"/>
      <c r="N18068" s="71"/>
      <c r="V18068" s="87"/>
      <c r="W18068" s="87"/>
      <c r="AA18068" s="87"/>
      <c r="AD18068" s="87"/>
    </row>
    <row r="18069" spans="3:30">
      <c r="C18069" s="88"/>
      <c r="D18069" s="71"/>
      <c r="E18069" s="71"/>
      <c r="F18069" s="71"/>
      <c r="G18069" s="71"/>
      <c r="H18069" s="71"/>
      <c r="I18069" s="71"/>
      <c r="J18069" s="71"/>
      <c r="K18069" s="178"/>
      <c r="L18069" s="71"/>
      <c r="M18069" s="71"/>
      <c r="N18069" s="71"/>
      <c r="V18069" s="87"/>
      <c r="W18069" s="87"/>
      <c r="AA18069" s="87"/>
      <c r="AD18069" s="87"/>
    </row>
    <row r="18070" spans="3:30">
      <c r="C18070" s="88"/>
      <c r="D18070" s="71"/>
      <c r="E18070" s="71"/>
      <c r="F18070" s="71"/>
      <c r="G18070" s="71"/>
      <c r="H18070" s="71"/>
      <c r="I18070" s="71"/>
      <c r="J18070" s="71"/>
      <c r="K18070" s="178"/>
      <c r="L18070" s="71"/>
      <c r="M18070" s="71"/>
      <c r="N18070" s="71"/>
      <c r="V18070" s="87"/>
      <c r="W18070" s="87"/>
      <c r="AA18070" s="87"/>
      <c r="AD18070" s="87"/>
    </row>
    <row r="18071" spans="3:30">
      <c r="C18071" s="88"/>
      <c r="D18071" s="71"/>
      <c r="E18071" s="71"/>
      <c r="F18071" s="71"/>
      <c r="G18071" s="71"/>
      <c r="H18071" s="71"/>
      <c r="I18071" s="71"/>
      <c r="J18071" s="71"/>
      <c r="K18071" s="178"/>
      <c r="L18071" s="71"/>
      <c r="M18071" s="71"/>
      <c r="N18071" s="71"/>
      <c r="V18071" s="87"/>
      <c r="W18071" s="87"/>
      <c r="AA18071" s="87"/>
      <c r="AD18071" s="87"/>
    </row>
    <row r="18072" spans="3:30">
      <c r="C18072" s="88"/>
      <c r="D18072" s="71"/>
      <c r="E18072" s="71"/>
      <c r="F18072" s="71"/>
      <c r="G18072" s="71"/>
      <c r="H18072" s="71"/>
      <c r="I18072" s="71"/>
      <c r="J18072" s="71"/>
      <c r="K18072" s="178"/>
      <c r="L18072" s="71"/>
      <c r="M18072" s="71"/>
      <c r="N18072" s="71"/>
      <c r="V18072" s="87"/>
      <c r="W18072" s="87"/>
      <c r="AA18072" s="87"/>
      <c r="AD18072" s="87"/>
    </row>
    <row r="18073" spans="3:30">
      <c r="C18073" s="88"/>
      <c r="D18073" s="71"/>
      <c r="E18073" s="71"/>
      <c r="F18073" s="71"/>
      <c r="G18073" s="71"/>
      <c r="H18073" s="71"/>
      <c r="I18073" s="71"/>
      <c r="J18073" s="71"/>
      <c r="K18073" s="178"/>
      <c r="L18073" s="71"/>
      <c r="M18073" s="71"/>
      <c r="N18073" s="71"/>
      <c r="V18073" s="87"/>
      <c r="W18073" s="87"/>
      <c r="AA18073" s="87"/>
      <c r="AD18073" s="87"/>
    </row>
    <row r="18074" spans="3:30">
      <c r="C18074" s="88"/>
      <c r="D18074" s="71"/>
      <c r="E18074" s="71"/>
      <c r="F18074" s="71"/>
      <c r="G18074" s="71"/>
      <c r="H18074" s="71"/>
      <c r="I18074" s="71"/>
      <c r="J18074" s="71"/>
      <c r="K18074" s="178"/>
      <c r="L18074" s="71"/>
      <c r="M18074" s="71"/>
      <c r="N18074" s="71"/>
      <c r="V18074" s="87"/>
      <c r="W18074" s="87"/>
      <c r="AA18074" s="87"/>
      <c r="AD18074" s="87"/>
    </row>
    <row r="18075" spans="3:30">
      <c r="C18075" s="88"/>
      <c r="D18075" s="71"/>
      <c r="E18075" s="71"/>
      <c r="F18075" s="71"/>
      <c r="G18075" s="71"/>
      <c r="H18075" s="71"/>
      <c r="I18075" s="71"/>
      <c r="J18075" s="71"/>
      <c r="K18075" s="178"/>
      <c r="L18075" s="71"/>
      <c r="M18075" s="71"/>
      <c r="N18075" s="71"/>
      <c r="V18075" s="87"/>
      <c r="W18075" s="87"/>
      <c r="AA18075" s="87"/>
      <c r="AD18075" s="87"/>
    </row>
    <row r="18076" spans="3:30">
      <c r="C18076" s="88"/>
      <c r="D18076" s="71"/>
      <c r="E18076" s="71"/>
      <c r="F18076" s="71"/>
      <c r="G18076" s="71"/>
      <c r="H18076" s="71"/>
      <c r="I18076" s="71"/>
      <c r="J18076" s="71"/>
      <c r="K18076" s="178"/>
      <c r="L18076" s="71"/>
      <c r="M18076" s="71"/>
      <c r="N18076" s="71"/>
      <c r="V18076" s="87"/>
      <c r="W18076" s="87"/>
      <c r="AA18076" s="87"/>
      <c r="AD18076" s="87"/>
    </row>
    <row r="18077" spans="3:30">
      <c r="C18077" s="88"/>
      <c r="D18077" s="71"/>
      <c r="E18077" s="71"/>
      <c r="F18077" s="71"/>
      <c r="G18077" s="71"/>
      <c r="H18077" s="71"/>
      <c r="I18077" s="71"/>
      <c r="J18077" s="71"/>
      <c r="K18077" s="178"/>
      <c r="L18077" s="71"/>
      <c r="M18077" s="71"/>
      <c r="N18077" s="71"/>
      <c r="V18077" s="87"/>
      <c r="W18077" s="87"/>
      <c r="AA18077" s="87"/>
      <c r="AD18077" s="87"/>
    </row>
    <row r="18078" spans="3:30">
      <c r="C18078" s="88"/>
      <c r="D18078" s="71"/>
      <c r="E18078" s="71"/>
      <c r="F18078" s="71"/>
      <c r="G18078" s="71"/>
      <c r="H18078" s="71"/>
      <c r="I18078" s="71"/>
      <c r="J18078" s="71"/>
      <c r="K18078" s="178"/>
      <c r="L18078" s="71"/>
      <c r="M18078" s="71"/>
      <c r="N18078" s="71"/>
      <c r="V18078" s="87"/>
      <c r="W18078" s="87"/>
      <c r="AA18078" s="87"/>
      <c r="AD18078" s="87"/>
    </row>
    <row r="18079" spans="3:30">
      <c r="C18079" s="88"/>
      <c r="D18079" s="71"/>
      <c r="E18079" s="71"/>
      <c r="F18079" s="71"/>
      <c r="G18079" s="71"/>
      <c r="H18079" s="71"/>
      <c r="I18079" s="71"/>
      <c r="J18079" s="71"/>
      <c r="K18079" s="178"/>
      <c r="L18079" s="71"/>
      <c r="M18079" s="71"/>
      <c r="N18079" s="71"/>
      <c r="V18079" s="87"/>
      <c r="W18079" s="87"/>
      <c r="AA18079" s="87"/>
      <c r="AD18079" s="87"/>
    </row>
    <row r="18080" spans="3:30">
      <c r="C18080" s="88"/>
      <c r="D18080" s="71"/>
      <c r="E18080" s="71"/>
      <c r="F18080" s="71"/>
      <c r="G18080" s="71"/>
      <c r="H18080" s="71"/>
      <c r="I18080" s="71"/>
      <c r="J18080" s="71"/>
      <c r="K18080" s="178"/>
      <c r="L18080" s="71"/>
      <c r="M18080" s="71"/>
      <c r="N18080" s="71"/>
      <c r="V18080" s="87"/>
      <c r="W18080" s="87"/>
      <c r="AA18080" s="87"/>
      <c r="AD18080" s="87"/>
    </row>
    <row r="18081" spans="3:30">
      <c r="C18081" s="88"/>
      <c r="D18081" s="71"/>
      <c r="E18081" s="71"/>
      <c r="F18081" s="71"/>
      <c r="G18081" s="71"/>
      <c r="H18081" s="71"/>
      <c r="I18081" s="71"/>
      <c r="J18081" s="71"/>
      <c r="K18081" s="178"/>
      <c r="L18081" s="71"/>
      <c r="M18081" s="71"/>
      <c r="N18081" s="71"/>
      <c r="V18081" s="87"/>
      <c r="W18081" s="87"/>
      <c r="AA18081" s="87"/>
      <c r="AD18081" s="87"/>
    </row>
    <row r="18082" spans="3:30">
      <c r="C18082" s="88"/>
      <c r="D18082" s="71"/>
      <c r="E18082" s="71"/>
      <c r="F18082" s="71"/>
      <c r="G18082" s="71"/>
      <c r="H18082" s="71"/>
      <c r="I18082" s="71"/>
      <c r="J18082" s="71"/>
      <c r="K18082" s="178"/>
      <c r="L18082" s="71"/>
      <c r="M18082" s="71"/>
      <c r="N18082" s="71"/>
      <c r="V18082" s="87"/>
      <c r="W18082" s="87"/>
      <c r="AA18082" s="87"/>
      <c r="AD18082" s="87"/>
    </row>
    <row r="18083" spans="3:30">
      <c r="C18083" s="88"/>
      <c r="D18083" s="71"/>
      <c r="E18083" s="71"/>
      <c r="F18083" s="71"/>
      <c r="G18083" s="71"/>
      <c r="H18083" s="71"/>
      <c r="I18083" s="71"/>
      <c r="J18083" s="71"/>
      <c r="K18083" s="178"/>
      <c r="L18083" s="71"/>
      <c r="M18083" s="71"/>
      <c r="N18083" s="71"/>
      <c r="V18083" s="87"/>
      <c r="W18083" s="87"/>
      <c r="AA18083" s="87"/>
      <c r="AD18083" s="87"/>
    </row>
    <row r="18084" spans="3:30">
      <c r="C18084" s="88"/>
      <c r="D18084" s="71"/>
      <c r="E18084" s="71"/>
      <c r="F18084" s="71"/>
      <c r="G18084" s="71"/>
      <c r="H18084" s="71"/>
      <c r="I18084" s="71"/>
      <c r="J18084" s="71"/>
      <c r="K18084" s="178"/>
      <c r="L18084" s="71"/>
      <c r="M18084" s="71"/>
      <c r="N18084" s="71"/>
      <c r="V18084" s="87"/>
      <c r="W18084" s="87"/>
      <c r="AA18084" s="87"/>
      <c r="AD18084" s="87"/>
    </row>
    <row r="18085" spans="3:30">
      <c r="C18085" s="88"/>
      <c r="D18085" s="71"/>
      <c r="E18085" s="71"/>
      <c r="F18085" s="71"/>
      <c r="G18085" s="71"/>
      <c r="H18085" s="71"/>
      <c r="I18085" s="71"/>
      <c r="J18085" s="71"/>
      <c r="K18085" s="178"/>
      <c r="L18085" s="71"/>
      <c r="M18085" s="71"/>
      <c r="N18085" s="71"/>
      <c r="V18085" s="87"/>
      <c r="W18085" s="87"/>
      <c r="AA18085" s="87"/>
      <c r="AD18085" s="87"/>
    </row>
    <row r="18086" spans="3:30">
      <c r="C18086" s="88"/>
      <c r="D18086" s="71"/>
      <c r="E18086" s="71"/>
      <c r="F18086" s="71"/>
      <c r="G18086" s="71"/>
      <c r="H18086" s="71"/>
      <c r="I18086" s="71"/>
      <c r="J18086" s="71"/>
      <c r="K18086" s="178"/>
      <c r="L18086" s="71"/>
      <c r="M18086" s="71"/>
      <c r="N18086" s="71"/>
      <c r="V18086" s="87"/>
      <c r="W18086" s="87"/>
      <c r="AA18086" s="87"/>
      <c r="AD18086" s="87"/>
    </row>
    <row r="18087" spans="3:30">
      <c r="C18087" s="88"/>
      <c r="D18087" s="71"/>
      <c r="E18087" s="71"/>
      <c r="F18087" s="71"/>
      <c r="G18087" s="71"/>
      <c r="H18087" s="71"/>
      <c r="I18087" s="71"/>
      <c r="J18087" s="71"/>
      <c r="K18087" s="178"/>
      <c r="L18087" s="71"/>
      <c r="M18087" s="71"/>
      <c r="N18087" s="71"/>
      <c r="V18087" s="87"/>
      <c r="W18087" s="87"/>
      <c r="AA18087" s="87"/>
      <c r="AD18087" s="87"/>
    </row>
    <row r="18088" spans="3:30">
      <c r="C18088" s="88"/>
      <c r="D18088" s="71"/>
      <c r="E18088" s="71"/>
      <c r="F18088" s="71"/>
      <c r="G18088" s="71"/>
      <c r="H18088" s="71"/>
      <c r="I18088" s="71"/>
      <c r="J18088" s="71"/>
      <c r="K18088" s="178"/>
      <c r="L18088" s="71"/>
      <c r="M18088" s="71"/>
      <c r="N18088" s="71"/>
      <c r="V18088" s="87"/>
      <c r="W18088" s="87"/>
      <c r="AA18088" s="87"/>
      <c r="AD18088" s="87"/>
    </row>
    <row r="18089" spans="3:30">
      <c r="C18089" s="88"/>
      <c r="D18089" s="71"/>
      <c r="E18089" s="71"/>
      <c r="F18089" s="71"/>
      <c r="G18089" s="71"/>
      <c r="H18089" s="71"/>
      <c r="I18089" s="71"/>
      <c r="J18089" s="71"/>
      <c r="K18089" s="178"/>
      <c r="L18089" s="71"/>
      <c r="M18089" s="71"/>
      <c r="N18089" s="71"/>
      <c r="V18089" s="87"/>
      <c r="W18089" s="87"/>
      <c r="AA18089" s="87"/>
      <c r="AD18089" s="87"/>
    </row>
    <row r="18090" spans="3:30">
      <c r="C18090" s="88"/>
      <c r="D18090" s="71"/>
      <c r="E18090" s="71"/>
      <c r="F18090" s="71"/>
      <c r="G18090" s="71"/>
      <c r="H18090" s="71"/>
      <c r="I18090" s="71"/>
      <c r="J18090" s="71"/>
      <c r="K18090" s="178"/>
      <c r="L18090" s="71"/>
      <c r="M18090" s="71"/>
      <c r="N18090" s="71"/>
      <c r="V18090" s="87"/>
      <c r="W18090" s="87"/>
      <c r="AA18090" s="87"/>
      <c r="AD18090" s="87"/>
    </row>
    <row r="18091" spans="3:30">
      <c r="C18091" s="88"/>
      <c r="D18091" s="71"/>
      <c r="E18091" s="71"/>
      <c r="F18091" s="71"/>
      <c r="G18091" s="71"/>
      <c r="H18091" s="71"/>
      <c r="I18091" s="71"/>
      <c r="J18091" s="71"/>
      <c r="K18091" s="178"/>
      <c r="L18091" s="71"/>
      <c r="M18091" s="71"/>
      <c r="N18091" s="71"/>
      <c r="V18091" s="87"/>
      <c r="W18091" s="87"/>
      <c r="AA18091" s="87"/>
      <c r="AD18091" s="87"/>
    </row>
    <row r="18092" spans="3:30">
      <c r="C18092" s="88"/>
      <c r="D18092" s="71"/>
      <c r="E18092" s="71"/>
      <c r="F18092" s="71"/>
      <c r="G18092" s="71"/>
      <c r="H18092" s="71"/>
      <c r="I18092" s="71"/>
      <c r="J18092" s="71"/>
      <c r="K18092" s="178"/>
      <c r="L18092" s="71"/>
      <c r="M18092" s="71"/>
      <c r="N18092" s="71"/>
      <c r="V18092" s="87"/>
      <c r="W18092" s="87"/>
      <c r="AA18092" s="87"/>
      <c r="AD18092" s="87"/>
    </row>
    <row r="18093" spans="3:30">
      <c r="C18093" s="88"/>
      <c r="D18093" s="71"/>
      <c r="E18093" s="71"/>
      <c r="F18093" s="71"/>
      <c r="G18093" s="71"/>
      <c r="H18093" s="71"/>
      <c r="I18093" s="71"/>
      <c r="J18093" s="71"/>
      <c r="K18093" s="178"/>
      <c r="L18093" s="71"/>
      <c r="M18093" s="71"/>
      <c r="N18093" s="71"/>
      <c r="V18093" s="87"/>
      <c r="W18093" s="87"/>
      <c r="AA18093" s="87"/>
      <c r="AD18093" s="87"/>
    </row>
    <row r="18094" spans="3:30">
      <c r="C18094" s="88"/>
      <c r="D18094" s="71"/>
      <c r="E18094" s="71"/>
      <c r="F18094" s="71"/>
      <c r="G18094" s="71"/>
      <c r="H18094" s="71"/>
      <c r="I18094" s="71"/>
      <c r="J18094" s="71"/>
      <c r="K18094" s="178"/>
      <c r="L18094" s="71"/>
      <c r="M18094" s="71"/>
      <c r="N18094" s="71"/>
      <c r="V18094" s="87"/>
      <c r="W18094" s="87"/>
      <c r="AA18094" s="87"/>
      <c r="AD18094" s="87"/>
    </row>
    <row r="18095" spans="3:30">
      <c r="C18095" s="88"/>
      <c r="D18095" s="71"/>
      <c r="E18095" s="71"/>
      <c r="F18095" s="71"/>
      <c r="G18095" s="71"/>
      <c r="H18095" s="71"/>
      <c r="I18095" s="71"/>
      <c r="J18095" s="71"/>
      <c r="K18095" s="178"/>
      <c r="L18095" s="71"/>
      <c r="M18095" s="71"/>
      <c r="N18095" s="71"/>
      <c r="V18095" s="87"/>
      <c r="W18095" s="87"/>
      <c r="AA18095" s="87"/>
      <c r="AD18095" s="87"/>
    </row>
    <row r="18096" spans="3:30">
      <c r="C18096" s="88"/>
      <c r="D18096" s="71"/>
      <c r="E18096" s="71"/>
      <c r="F18096" s="71"/>
      <c r="G18096" s="71"/>
      <c r="H18096" s="71"/>
      <c r="I18096" s="71"/>
      <c r="J18096" s="71"/>
      <c r="K18096" s="178"/>
      <c r="L18096" s="71"/>
      <c r="M18096" s="71"/>
      <c r="N18096" s="71"/>
      <c r="V18096" s="87"/>
      <c r="W18096" s="87"/>
      <c r="AA18096" s="87"/>
      <c r="AD18096" s="87"/>
    </row>
    <row r="18097" spans="3:30">
      <c r="C18097" s="88"/>
      <c r="D18097" s="71"/>
      <c r="E18097" s="71"/>
      <c r="F18097" s="71"/>
      <c r="G18097" s="71"/>
      <c r="H18097" s="71"/>
      <c r="I18097" s="71"/>
      <c r="J18097" s="71"/>
      <c r="K18097" s="178"/>
      <c r="L18097" s="71"/>
      <c r="M18097" s="71"/>
      <c r="N18097" s="71"/>
      <c r="V18097" s="87"/>
      <c r="W18097" s="87"/>
      <c r="AA18097" s="87"/>
      <c r="AD18097" s="87"/>
    </row>
    <row r="18098" spans="3:30">
      <c r="C18098" s="88"/>
      <c r="D18098" s="71"/>
      <c r="E18098" s="71"/>
      <c r="F18098" s="71"/>
      <c r="G18098" s="71"/>
      <c r="H18098" s="71"/>
      <c r="I18098" s="71"/>
      <c r="J18098" s="71"/>
      <c r="K18098" s="178"/>
      <c r="L18098" s="71"/>
      <c r="M18098" s="71"/>
      <c r="N18098" s="71"/>
      <c r="V18098" s="87"/>
      <c r="W18098" s="87"/>
      <c r="AA18098" s="87"/>
      <c r="AD18098" s="87"/>
    </row>
    <row r="18099" spans="3:30">
      <c r="C18099" s="88"/>
      <c r="D18099" s="71"/>
      <c r="E18099" s="71"/>
      <c r="F18099" s="71"/>
      <c r="G18099" s="71"/>
      <c r="H18099" s="71"/>
      <c r="I18099" s="71"/>
      <c r="J18099" s="71"/>
      <c r="K18099" s="178"/>
      <c r="L18099" s="71"/>
      <c r="M18099" s="71"/>
      <c r="N18099" s="71"/>
      <c r="V18099" s="87"/>
      <c r="W18099" s="87"/>
      <c r="AA18099" s="87"/>
      <c r="AD18099" s="87"/>
    </row>
    <row r="18100" spans="3:30">
      <c r="C18100" s="88"/>
      <c r="D18100" s="71"/>
      <c r="E18100" s="71"/>
      <c r="F18100" s="71"/>
      <c r="G18100" s="71"/>
      <c r="H18100" s="71"/>
      <c r="I18100" s="71"/>
      <c r="J18100" s="71"/>
      <c r="K18100" s="178"/>
      <c r="L18100" s="71"/>
      <c r="M18100" s="71"/>
      <c r="N18100" s="71"/>
      <c r="V18100" s="87"/>
      <c r="W18100" s="87"/>
      <c r="AA18100" s="87"/>
      <c r="AD18100" s="87"/>
    </row>
    <row r="18101" spans="3:30">
      <c r="C18101" s="88"/>
      <c r="D18101" s="71"/>
      <c r="E18101" s="71"/>
      <c r="F18101" s="71"/>
      <c r="G18101" s="71"/>
      <c r="H18101" s="71"/>
      <c r="I18101" s="71"/>
      <c r="J18101" s="71"/>
      <c r="K18101" s="178"/>
      <c r="L18101" s="71"/>
      <c r="M18101" s="71"/>
      <c r="N18101" s="71"/>
      <c r="V18101" s="87"/>
      <c r="W18101" s="87"/>
      <c r="AA18101" s="87"/>
      <c r="AD18101" s="87"/>
    </row>
    <row r="18102" spans="3:30">
      <c r="C18102" s="88"/>
      <c r="D18102" s="71"/>
      <c r="E18102" s="71"/>
      <c r="F18102" s="71"/>
      <c r="G18102" s="71"/>
      <c r="H18102" s="71"/>
      <c r="I18102" s="71"/>
      <c r="J18102" s="71"/>
      <c r="K18102" s="178"/>
      <c r="L18102" s="71"/>
      <c r="M18102" s="71"/>
      <c r="N18102" s="71"/>
      <c r="V18102" s="87"/>
      <c r="W18102" s="87"/>
      <c r="AA18102" s="87"/>
      <c r="AD18102" s="87"/>
    </row>
    <row r="18103" spans="3:30">
      <c r="C18103" s="88"/>
      <c r="D18103" s="71"/>
      <c r="E18103" s="71"/>
      <c r="F18103" s="71"/>
      <c r="G18103" s="71"/>
      <c r="H18103" s="71"/>
      <c r="I18103" s="71"/>
      <c r="J18103" s="71"/>
      <c r="K18103" s="178"/>
      <c r="L18103" s="71"/>
      <c r="M18103" s="71"/>
      <c r="N18103" s="71"/>
      <c r="V18103" s="87"/>
      <c r="W18103" s="87"/>
      <c r="AA18103" s="87"/>
      <c r="AD18103" s="87"/>
    </row>
    <row r="18104" spans="3:30">
      <c r="C18104" s="88"/>
      <c r="D18104" s="71"/>
      <c r="E18104" s="71"/>
      <c r="F18104" s="71"/>
      <c r="G18104" s="71"/>
      <c r="H18104" s="71"/>
      <c r="I18104" s="71"/>
      <c r="J18104" s="71"/>
      <c r="K18104" s="178"/>
      <c r="L18104" s="71"/>
      <c r="M18104" s="71"/>
      <c r="N18104" s="71"/>
      <c r="V18104" s="87"/>
      <c r="W18104" s="87"/>
      <c r="AA18104" s="87"/>
      <c r="AD18104" s="87"/>
    </row>
    <row r="18105" spans="3:30">
      <c r="C18105" s="88"/>
      <c r="D18105" s="71"/>
      <c r="E18105" s="71"/>
      <c r="F18105" s="71"/>
      <c r="G18105" s="71"/>
      <c r="H18105" s="71"/>
      <c r="I18105" s="71"/>
      <c r="J18105" s="71"/>
      <c r="K18105" s="178"/>
      <c r="L18105" s="71"/>
      <c r="M18105" s="71"/>
      <c r="N18105" s="71"/>
      <c r="V18105" s="87"/>
      <c r="W18105" s="87"/>
      <c r="AA18105" s="87"/>
      <c r="AD18105" s="87"/>
    </row>
    <row r="18106" spans="3:30">
      <c r="C18106" s="88"/>
      <c r="D18106" s="71"/>
      <c r="E18106" s="71"/>
      <c r="F18106" s="71"/>
      <c r="G18106" s="71"/>
      <c r="H18106" s="71"/>
      <c r="I18106" s="71"/>
      <c r="J18106" s="71"/>
      <c r="K18106" s="178"/>
      <c r="L18106" s="71"/>
      <c r="M18106" s="71"/>
      <c r="N18106" s="71"/>
      <c r="V18106" s="87"/>
      <c r="W18106" s="87"/>
      <c r="AA18106" s="87"/>
      <c r="AD18106" s="87"/>
    </row>
    <row r="18107" spans="3:30">
      <c r="C18107" s="88"/>
      <c r="D18107" s="71"/>
      <c r="E18107" s="71"/>
      <c r="F18107" s="71"/>
      <c r="G18107" s="71"/>
      <c r="H18107" s="71"/>
      <c r="I18107" s="71"/>
      <c r="J18107" s="71"/>
      <c r="K18107" s="178"/>
      <c r="L18107" s="71"/>
      <c r="M18107" s="71"/>
      <c r="N18107" s="71"/>
      <c r="V18107" s="87"/>
      <c r="W18107" s="87"/>
      <c r="AA18107" s="87"/>
      <c r="AD18107" s="87"/>
    </row>
    <row r="18108" spans="3:30">
      <c r="C18108" s="88"/>
      <c r="D18108" s="71"/>
      <c r="E18108" s="71"/>
      <c r="F18108" s="71"/>
      <c r="G18108" s="71"/>
      <c r="H18108" s="71"/>
      <c r="I18108" s="71"/>
      <c r="J18108" s="71"/>
      <c r="K18108" s="178"/>
      <c r="L18108" s="71"/>
      <c r="M18108" s="71"/>
      <c r="N18108" s="71"/>
      <c r="V18108" s="87"/>
      <c r="W18108" s="87"/>
      <c r="AA18108" s="87"/>
      <c r="AD18108" s="87"/>
    </row>
    <row r="18109" spans="3:30">
      <c r="C18109" s="88"/>
      <c r="D18109" s="71"/>
      <c r="E18109" s="71"/>
      <c r="F18109" s="71"/>
      <c r="G18109" s="71"/>
      <c r="H18109" s="71"/>
      <c r="I18109" s="71"/>
      <c r="J18109" s="71"/>
      <c r="K18109" s="178"/>
      <c r="L18109" s="71"/>
      <c r="M18109" s="71"/>
      <c r="N18109" s="71"/>
      <c r="V18109" s="87"/>
      <c r="W18109" s="87"/>
      <c r="AA18109" s="87"/>
      <c r="AD18109" s="87"/>
    </row>
    <row r="18110" spans="3:30">
      <c r="C18110" s="88"/>
      <c r="D18110" s="71"/>
      <c r="E18110" s="71"/>
      <c r="F18110" s="71"/>
      <c r="G18110" s="71"/>
      <c r="H18110" s="71"/>
      <c r="I18110" s="71"/>
      <c r="J18110" s="71"/>
      <c r="K18110" s="178"/>
      <c r="L18110" s="71"/>
      <c r="M18110" s="71"/>
      <c r="N18110" s="71"/>
      <c r="V18110" s="87"/>
      <c r="W18110" s="87"/>
      <c r="AA18110" s="87"/>
      <c r="AD18110" s="87"/>
    </row>
    <row r="18111" spans="3:30">
      <c r="C18111" s="88"/>
      <c r="D18111" s="71"/>
      <c r="E18111" s="71"/>
      <c r="F18111" s="71"/>
      <c r="G18111" s="71"/>
      <c r="H18111" s="71"/>
      <c r="I18111" s="71"/>
      <c r="J18111" s="71"/>
      <c r="K18111" s="178"/>
      <c r="L18111" s="71"/>
      <c r="M18111" s="71"/>
      <c r="N18111" s="71"/>
      <c r="V18111" s="87"/>
      <c r="W18111" s="87"/>
      <c r="AA18111" s="87"/>
      <c r="AD18111" s="87"/>
    </row>
    <row r="18112" spans="3:30">
      <c r="C18112" s="88"/>
      <c r="D18112" s="71"/>
      <c r="E18112" s="71"/>
      <c r="F18112" s="71"/>
      <c r="G18112" s="71"/>
      <c r="H18112" s="71"/>
      <c r="I18112" s="71"/>
      <c r="J18112" s="71"/>
      <c r="K18112" s="178"/>
      <c r="L18112" s="71"/>
      <c r="M18112" s="71"/>
      <c r="N18112" s="71"/>
      <c r="V18112" s="87"/>
      <c r="W18112" s="87"/>
      <c r="AA18112" s="87"/>
      <c r="AD18112" s="87"/>
    </row>
    <row r="18113" spans="3:30">
      <c r="C18113" s="88"/>
      <c r="D18113" s="71"/>
      <c r="E18113" s="71"/>
      <c r="F18113" s="71"/>
      <c r="G18113" s="71"/>
      <c r="H18113" s="71"/>
      <c r="I18113" s="71"/>
      <c r="J18113" s="71"/>
      <c r="K18113" s="178"/>
      <c r="L18113" s="71"/>
      <c r="M18113" s="71"/>
      <c r="N18113" s="71"/>
      <c r="V18113" s="87"/>
      <c r="W18113" s="87"/>
      <c r="AA18113" s="87"/>
      <c r="AD18113" s="87"/>
    </row>
    <row r="18114" spans="3:30">
      <c r="C18114" s="88"/>
      <c r="D18114" s="71"/>
      <c r="E18114" s="71"/>
      <c r="F18114" s="71"/>
      <c r="G18114" s="71"/>
      <c r="H18114" s="71"/>
      <c r="I18114" s="71"/>
      <c r="J18114" s="71"/>
      <c r="K18114" s="178"/>
      <c r="L18114" s="71"/>
      <c r="M18114" s="71"/>
      <c r="N18114" s="71"/>
      <c r="V18114" s="87"/>
      <c r="W18114" s="87"/>
      <c r="AA18114" s="87"/>
      <c r="AD18114" s="87"/>
    </row>
    <row r="18115" spans="3:30">
      <c r="C18115" s="88"/>
      <c r="D18115" s="71"/>
      <c r="E18115" s="71"/>
      <c r="F18115" s="71"/>
      <c r="G18115" s="71"/>
      <c r="H18115" s="71"/>
      <c r="I18115" s="71"/>
      <c r="J18115" s="71"/>
      <c r="K18115" s="178"/>
      <c r="L18115" s="71"/>
      <c r="M18115" s="71"/>
      <c r="N18115" s="71"/>
      <c r="V18115" s="87"/>
      <c r="W18115" s="87"/>
      <c r="AA18115" s="87"/>
      <c r="AD18115" s="87"/>
    </row>
    <row r="18116" spans="3:30">
      <c r="C18116" s="88"/>
      <c r="D18116" s="71"/>
      <c r="E18116" s="71"/>
      <c r="F18116" s="71"/>
      <c r="G18116" s="71"/>
      <c r="H18116" s="71"/>
      <c r="I18116" s="71"/>
      <c r="J18116" s="71"/>
      <c r="K18116" s="178"/>
      <c r="L18116" s="71"/>
      <c r="M18116" s="71"/>
      <c r="N18116" s="71"/>
      <c r="V18116" s="87"/>
      <c r="W18116" s="87"/>
      <c r="AA18116" s="87"/>
      <c r="AD18116" s="87"/>
    </row>
    <row r="18117" spans="3:30">
      <c r="C18117" s="88"/>
      <c r="D18117" s="71"/>
      <c r="E18117" s="71"/>
      <c r="F18117" s="71"/>
      <c r="G18117" s="71"/>
      <c r="H18117" s="71"/>
      <c r="I18117" s="71"/>
      <c r="J18117" s="71"/>
      <c r="K18117" s="178"/>
      <c r="L18117" s="71"/>
      <c r="M18117" s="71"/>
      <c r="N18117" s="71"/>
      <c r="V18117" s="87"/>
      <c r="W18117" s="87"/>
      <c r="AA18117" s="87"/>
      <c r="AD18117" s="87"/>
    </row>
    <row r="18118" spans="3:30">
      <c r="C18118" s="88"/>
      <c r="D18118" s="71"/>
      <c r="E18118" s="71"/>
      <c r="F18118" s="71"/>
      <c r="G18118" s="71"/>
      <c r="H18118" s="71"/>
      <c r="I18118" s="71"/>
      <c r="J18118" s="71"/>
      <c r="K18118" s="178"/>
      <c r="L18118" s="71"/>
      <c r="M18118" s="71"/>
      <c r="N18118" s="71"/>
      <c r="V18118" s="87"/>
      <c r="W18118" s="87"/>
      <c r="AA18118" s="87"/>
      <c r="AD18118" s="87"/>
    </row>
    <row r="18119" spans="3:30">
      <c r="C18119" s="122"/>
      <c r="D18119" s="71"/>
      <c r="E18119" s="71"/>
      <c r="F18119" s="71"/>
      <c r="G18119" s="71"/>
      <c r="H18119" s="71"/>
      <c r="I18119" s="71"/>
      <c r="J18119" s="71"/>
      <c r="K18119" s="178"/>
      <c r="L18119" s="71"/>
      <c r="M18119" s="71"/>
      <c r="N18119" s="71"/>
      <c r="V18119" s="87"/>
      <c r="W18119" s="87"/>
      <c r="AA18119" s="87"/>
      <c r="AD18119" s="87"/>
    </row>
    <row r="18120" spans="3:30">
      <c r="C18120" s="122"/>
      <c r="D18120" s="71"/>
      <c r="E18120" s="71"/>
      <c r="F18120" s="71"/>
      <c r="G18120" s="71"/>
      <c r="H18120" s="71"/>
      <c r="I18120" s="71"/>
      <c r="J18120" s="71"/>
      <c r="K18120" s="178"/>
      <c r="L18120" s="71"/>
      <c r="M18120" s="71"/>
      <c r="N18120" s="71"/>
      <c r="V18120" s="87"/>
      <c r="W18120" s="87"/>
      <c r="AA18120" s="87"/>
      <c r="AD18120" s="87"/>
    </row>
    <row r="18121" spans="3:30">
      <c r="C18121" s="122"/>
      <c r="D18121" s="71"/>
      <c r="E18121" s="71"/>
      <c r="F18121" s="71"/>
      <c r="G18121" s="71"/>
      <c r="H18121" s="71"/>
      <c r="I18121" s="71"/>
      <c r="J18121" s="71"/>
      <c r="K18121" s="178"/>
      <c r="L18121" s="71"/>
      <c r="M18121" s="71"/>
      <c r="N18121" s="71"/>
      <c r="V18121" s="87"/>
      <c r="W18121" s="87"/>
      <c r="AA18121" s="87"/>
      <c r="AD18121" s="87"/>
    </row>
    <row r="18122" spans="3:30">
      <c r="C18122" s="122"/>
      <c r="D18122" s="71"/>
      <c r="E18122" s="71"/>
      <c r="F18122" s="71"/>
      <c r="G18122" s="71"/>
      <c r="H18122" s="71"/>
      <c r="I18122" s="71"/>
      <c r="J18122" s="71"/>
      <c r="K18122" s="178"/>
      <c r="L18122" s="71"/>
      <c r="M18122" s="71"/>
      <c r="N18122" s="71"/>
      <c r="V18122" s="87"/>
      <c r="W18122" s="87"/>
      <c r="AA18122" s="87"/>
      <c r="AD18122" s="87"/>
    </row>
    <row r="18123" spans="3:30">
      <c r="C18123" s="122"/>
      <c r="D18123" s="71"/>
      <c r="E18123" s="71"/>
      <c r="F18123" s="71"/>
      <c r="G18123" s="71"/>
      <c r="H18123" s="71"/>
      <c r="I18123" s="71"/>
      <c r="J18123" s="71"/>
      <c r="K18123" s="178"/>
      <c r="L18123" s="71"/>
      <c r="M18123" s="71"/>
      <c r="N18123" s="71"/>
      <c r="V18123" s="87"/>
      <c r="W18123" s="87"/>
      <c r="AA18123" s="87"/>
      <c r="AD18123" s="87"/>
    </row>
    <row r="18124" spans="3:30">
      <c r="C18124" s="122"/>
      <c r="D18124" s="71"/>
      <c r="E18124" s="71"/>
      <c r="F18124" s="71"/>
      <c r="G18124" s="71"/>
      <c r="H18124" s="71"/>
      <c r="I18124" s="71"/>
      <c r="J18124" s="71"/>
      <c r="K18124" s="178"/>
      <c r="L18124" s="71"/>
      <c r="M18124" s="71"/>
      <c r="N18124" s="71"/>
      <c r="V18124" s="87"/>
      <c r="W18124" s="87"/>
      <c r="AA18124" s="87"/>
      <c r="AD18124" s="87"/>
    </row>
    <row r="18125" spans="3:30">
      <c r="C18125" s="122"/>
      <c r="D18125" s="71"/>
      <c r="E18125" s="71"/>
      <c r="F18125" s="71"/>
      <c r="G18125" s="71"/>
      <c r="H18125" s="71"/>
      <c r="I18125" s="71"/>
      <c r="J18125" s="71"/>
      <c r="K18125" s="178"/>
      <c r="L18125" s="71"/>
      <c r="M18125" s="71"/>
      <c r="N18125" s="71"/>
      <c r="V18125" s="87"/>
      <c r="W18125" s="87"/>
      <c r="AA18125" s="87"/>
      <c r="AD18125" s="87"/>
    </row>
    <row r="18126" spans="3:30">
      <c r="C18126" s="122"/>
      <c r="D18126" s="71"/>
      <c r="E18126" s="71"/>
      <c r="F18126" s="71"/>
      <c r="G18126" s="71"/>
      <c r="H18126" s="71"/>
      <c r="I18126" s="71"/>
      <c r="J18126" s="71"/>
      <c r="K18126" s="178"/>
      <c r="L18126" s="71"/>
      <c r="M18126" s="71"/>
      <c r="N18126" s="71"/>
      <c r="V18126" s="87"/>
      <c r="W18126" s="87"/>
      <c r="AA18126" s="87"/>
      <c r="AD18126" s="87"/>
    </row>
    <row r="18127" spans="3:30">
      <c r="C18127" s="122"/>
      <c r="D18127" s="71"/>
      <c r="E18127" s="71"/>
      <c r="F18127" s="71"/>
      <c r="G18127" s="71"/>
      <c r="H18127" s="71"/>
      <c r="I18127" s="71"/>
      <c r="J18127" s="71"/>
      <c r="K18127" s="178"/>
      <c r="L18127" s="71"/>
      <c r="M18127" s="71"/>
      <c r="N18127" s="71"/>
      <c r="V18127" s="87"/>
      <c r="W18127" s="87"/>
      <c r="AA18127" s="87"/>
      <c r="AD18127" s="87"/>
    </row>
    <row r="18128" spans="3:30">
      <c r="C18128" s="122"/>
      <c r="D18128" s="71"/>
      <c r="E18128" s="71"/>
      <c r="F18128" s="71"/>
      <c r="G18128" s="71"/>
      <c r="H18128" s="71"/>
      <c r="I18128" s="71"/>
      <c r="J18128" s="71"/>
      <c r="K18128" s="178"/>
      <c r="L18128" s="71"/>
      <c r="M18128" s="71"/>
      <c r="N18128" s="71"/>
      <c r="V18128" s="87"/>
      <c r="W18128" s="87"/>
      <c r="AA18128" s="87"/>
      <c r="AD18128" s="87"/>
    </row>
    <row r="18129" spans="3:30">
      <c r="C18129" s="122"/>
      <c r="D18129" s="71"/>
      <c r="E18129" s="71"/>
      <c r="F18129" s="71"/>
      <c r="G18129" s="71"/>
      <c r="H18129" s="71"/>
      <c r="I18129" s="71"/>
      <c r="J18129" s="71"/>
      <c r="K18129" s="178"/>
      <c r="L18129" s="71"/>
      <c r="M18129" s="71"/>
      <c r="N18129" s="71"/>
      <c r="V18129" s="87"/>
      <c r="W18129" s="87"/>
      <c r="AA18129" s="87"/>
      <c r="AD18129" s="87"/>
    </row>
    <row r="18130" spans="3:30">
      <c r="C18130" s="122"/>
      <c r="D18130" s="71"/>
      <c r="E18130" s="71"/>
      <c r="F18130" s="71"/>
      <c r="G18130" s="71"/>
      <c r="H18130" s="71"/>
      <c r="I18130" s="71"/>
      <c r="J18130" s="71"/>
      <c r="K18130" s="178"/>
      <c r="L18130" s="71"/>
      <c r="M18130" s="71"/>
      <c r="N18130" s="71"/>
      <c r="V18130" s="87"/>
      <c r="W18130" s="87"/>
      <c r="AA18130" s="87"/>
      <c r="AD18130" s="87"/>
    </row>
    <row r="18131" spans="3:30">
      <c r="C18131" s="122"/>
      <c r="D18131" s="71"/>
      <c r="E18131" s="71"/>
      <c r="F18131" s="71"/>
      <c r="G18131" s="71"/>
      <c r="H18131" s="71"/>
      <c r="I18131" s="71"/>
      <c r="J18131" s="71"/>
      <c r="K18131" s="178"/>
      <c r="L18131" s="71"/>
      <c r="M18131" s="71"/>
      <c r="N18131" s="71"/>
      <c r="V18131" s="87"/>
      <c r="W18131" s="87"/>
      <c r="AA18131" s="87"/>
      <c r="AD18131" s="87"/>
    </row>
    <row r="18132" spans="3:30">
      <c r="C18132" s="122"/>
      <c r="D18132" s="71"/>
      <c r="E18132" s="71"/>
      <c r="F18132" s="71"/>
      <c r="G18132" s="71"/>
      <c r="H18132" s="71"/>
      <c r="I18132" s="71"/>
      <c r="J18132" s="71"/>
      <c r="K18132" s="178"/>
      <c r="L18132" s="71"/>
      <c r="M18132" s="71"/>
      <c r="N18132" s="71"/>
      <c r="V18132" s="87"/>
      <c r="W18132" s="87"/>
      <c r="AA18132" s="87"/>
      <c r="AD18132" s="87"/>
    </row>
    <row r="18133" spans="3:30">
      <c r="C18133" s="122"/>
      <c r="D18133" s="71"/>
      <c r="E18133" s="71"/>
      <c r="F18133" s="71"/>
      <c r="G18133" s="71"/>
      <c r="H18133" s="71"/>
      <c r="I18133" s="71"/>
      <c r="J18133" s="71"/>
      <c r="K18133" s="178"/>
      <c r="L18133" s="71"/>
      <c r="M18133" s="71"/>
      <c r="N18133" s="71"/>
      <c r="V18133" s="87"/>
      <c r="W18133" s="87"/>
      <c r="AA18133" s="87"/>
      <c r="AD18133" s="87"/>
    </row>
    <row r="18134" spans="3:30">
      <c r="C18134" s="122"/>
      <c r="D18134" s="71"/>
      <c r="E18134" s="71"/>
      <c r="F18134" s="71"/>
      <c r="G18134" s="71"/>
      <c r="H18134" s="71"/>
      <c r="I18134" s="71"/>
      <c r="J18134" s="71"/>
      <c r="K18134" s="178"/>
      <c r="L18134" s="71"/>
      <c r="M18134" s="71"/>
      <c r="N18134" s="71"/>
      <c r="V18134" s="87"/>
      <c r="W18134" s="87"/>
      <c r="AA18134" s="87"/>
      <c r="AD18134" s="87"/>
    </row>
    <row r="18135" spans="3:30">
      <c r="C18135" s="122"/>
      <c r="D18135" s="71"/>
      <c r="E18135" s="71"/>
      <c r="F18135" s="71"/>
      <c r="G18135" s="71"/>
      <c r="H18135" s="71"/>
      <c r="I18135" s="71"/>
      <c r="J18135" s="71"/>
      <c r="K18135" s="178"/>
      <c r="L18135" s="71"/>
      <c r="M18135" s="71"/>
      <c r="N18135" s="71"/>
      <c r="V18135" s="87"/>
      <c r="W18135" s="87"/>
      <c r="AA18135" s="87"/>
      <c r="AD18135" s="87"/>
    </row>
    <row r="18136" spans="3:30">
      <c r="C18136" s="122"/>
      <c r="D18136" s="71"/>
      <c r="E18136" s="71"/>
      <c r="F18136" s="71"/>
      <c r="G18136" s="71"/>
      <c r="H18136" s="71"/>
      <c r="I18136" s="71"/>
      <c r="J18136" s="71"/>
      <c r="K18136" s="178"/>
      <c r="L18136" s="71"/>
      <c r="M18136" s="71"/>
      <c r="N18136" s="71"/>
      <c r="V18136" s="87"/>
      <c r="W18136" s="87"/>
      <c r="AA18136" s="87"/>
      <c r="AD18136" s="87"/>
    </row>
    <row r="18137" spans="3:30">
      <c r="C18137" s="122"/>
      <c r="D18137" s="71"/>
      <c r="E18137" s="71"/>
      <c r="F18137" s="71"/>
      <c r="G18137" s="71"/>
      <c r="H18137" s="71"/>
      <c r="I18137" s="71"/>
      <c r="J18137" s="71"/>
      <c r="K18137" s="178"/>
      <c r="L18137" s="71"/>
      <c r="M18137" s="71"/>
      <c r="N18137" s="71"/>
      <c r="V18137" s="87"/>
      <c r="W18137" s="87"/>
      <c r="AA18137" s="87"/>
      <c r="AD18137" s="87"/>
    </row>
    <row r="18138" spans="3:30">
      <c r="C18138" s="122"/>
      <c r="D18138" s="71"/>
      <c r="E18138" s="71"/>
      <c r="F18138" s="71"/>
      <c r="G18138" s="71"/>
      <c r="H18138" s="71"/>
      <c r="I18138" s="71"/>
      <c r="J18138" s="71"/>
      <c r="K18138" s="178"/>
      <c r="L18138" s="71"/>
      <c r="M18138" s="71"/>
      <c r="N18138" s="71"/>
      <c r="V18138" s="87"/>
      <c r="W18138" s="87"/>
      <c r="AA18138" s="87"/>
      <c r="AD18138" s="87"/>
    </row>
    <row r="18139" spans="3:30">
      <c r="C18139" s="122"/>
      <c r="D18139" s="71"/>
      <c r="E18139" s="71"/>
      <c r="F18139" s="71"/>
      <c r="G18139" s="71"/>
      <c r="H18139" s="71"/>
      <c r="I18139" s="71"/>
      <c r="J18139" s="71"/>
      <c r="K18139" s="178"/>
      <c r="L18139" s="71"/>
      <c r="M18139" s="71"/>
      <c r="N18139" s="71"/>
      <c r="V18139" s="87"/>
      <c r="W18139" s="87"/>
      <c r="AA18139" s="87"/>
      <c r="AD18139" s="87"/>
    </row>
    <row r="18140" spans="3:30">
      <c r="C18140" s="122"/>
      <c r="D18140" s="71"/>
      <c r="E18140" s="71"/>
      <c r="F18140" s="71"/>
      <c r="G18140" s="71"/>
      <c r="H18140" s="71"/>
      <c r="I18140" s="71"/>
      <c r="J18140" s="71"/>
      <c r="K18140" s="178"/>
      <c r="L18140" s="71"/>
      <c r="M18140" s="71"/>
      <c r="N18140" s="71"/>
      <c r="V18140" s="87"/>
      <c r="W18140" s="87"/>
      <c r="AA18140" s="87"/>
      <c r="AD18140" s="87"/>
    </row>
    <row r="18141" spans="3:30">
      <c r="C18141" s="122"/>
      <c r="D18141" s="71"/>
      <c r="E18141" s="71"/>
      <c r="F18141" s="71"/>
      <c r="G18141" s="71"/>
      <c r="H18141" s="71"/>
      <c r="I18141" s="71"/>
      <c r="J18141" s="71"/>
      <c r="K18141" s="178"/>
      <c r="L18141" s="71"/>
      <c r="M18141" s="71"/>
      <c r="N18141" s="71"/>
      <c r="V18141" s="87"/>
      <c r="W18141" s="87"/>
      <c r="AA18141" s="87"/>
      <c r="AD18141" s="87"/>
    </row>
    <row r="18142" spans="3:30">
      <c r="C18142" s="122"/>
      <c r="D18142" s="71"/>
      <c r="E18142" s="71"/>
      <c r="F18142" s="71"/>
      <c r="G18142" s="71"/>
      <c r="H18142" s="71"/>
      <c r="I18142" s="71"/>
      <c r="J18142" s="71"/>
      <c r="K18142" s="178"/>
      <c r="L18142" s="71"/>
      <c r="M18142" s="71"/>
      <c r="N18142" s="71"/>
      <c r="V18142" s="87"/>
      <c r="W18142" s="87"/>
      <c r="AA18142" s="87"/>
      <c r="AD18142" s="87"/>
    </row>
    <row r="18143" spans="3:30">
      <c r="C18143" s="122"/>
      <c r="D18143" s="71"/>
      <c r="E18143" s="71"/>
      <c r="F18143" s="71"/>
      <c r="G18143" s="71"/>
      <c r="H18143" s="71"/>
      <c r="I18143" s="71"/>
      <c r="J18143" s="71"/>
      <c r="K18143" s="178"/>
      <c r="L18143" s="71"/>
      <c r="M18143" s="71"/>
      <c r="N18143" s="71"/>
      <c r="V18143" s="87"/>
      <c r="W18143" s="87"/>
      <c r="AA18143" s="87"/>
      <c r="AD18143" s="87"/>
    </row>
    <row r="18144" spans="3:30">
      <c r="C18144" s="122"/>
      <c r="D18144" s="71"/>
      <c r="E18144" s="71"/>
      <c r="F18144" s="71"/>
      <c r="G18144" s="71"/>
      <c r="H18144" s="71"/>
      <c r="I18144" s="71"/>
      <c r="J18144" s="71"/>
      <c r="K18144" s="178"/>
      <c r="L18144" s="71"/>
      <c r="M18144" s="71"/>
      <c r="N18144" s="71"/>
      <c r="V18144" s="87"/>
      <c r="W18144" s="87"/>
      <c r="AA18144" s="87"/>
      <c r="AD18144" s="87"/>
    </row>
    <row r="18145" spans="3:30">
      <c r="C18145" s="122"/>
      <c r="D18145" s="71"/>
      <c r="E18145" s="71"/>
      <c r="F18145" s="71"/>
      <c r="G18145" s="71"/>
      <c r="H18145" s="71"/>
      <c r="I18145" s="71"/>
      <c r="J18145" s="71"/>
      <c r="K18145" s="178"/>
      <c r="L18145" s="71"/>
      <c r="M18145" s="71"/>
      <c r="N18145" s="71"/>
      <c r="V18145" s="87"/>
      <c r="W18145" s="87"/>
      <c r="AA18145" s="87"/>
      <c r="AD18145" s="87"/>
    </row>
    <row r="18146" spans="3:30">
      <c r="C18146" s="122"/>
      <c r="D18146" s="71"/>
      <c r="E18146" s="71"/>
      <c r="F18146" s="71"/>
      <c r="G18146" s="71"/>
      <c r="H18146" s="71"/>
      <c r="I18146" s="71"/>
      <c r="J18146" s="71"/>
      <c r="K18146" s="178"/>
      <c r="L18146" s="71"/>
      <c r="M18146" s="71"/>
      <c r="N18146" s="71"/>
      <c r="V18146" s="87"/>
      <c r="W18146" s="87"/>
      <c r="AA18146" s="87"/>
      <c r="AD18146" s="87"/>
    </row>
    <row r="18147" spans="3:30">
      <c r="C18147" s="122"/>
      <c r="D18147" s="71"/>
      <c r="E18147" s="71"/>
      <c r="F18147" s="71"/>
      <c r="G18147" s="71"/>
      <c r="H18147" s="71"/>
      <c r="I18147" s="71"/>
      <c r="J18147" s="71"/>
      <c r="K18147" s="178"/>
      <c r="L18147" s="71"/>
      <c r="M18147" s="71"/>
      <c r="N18147" s="71"/>
      <c r="V18147" s="87"/>
      <c r="W18147" s="87"/>
      <c r="AA18147" s="87"/>
      <c r="AD18147" s="87"/>
    </row>
    <row r="18148" spans="3:30">
      <c r="C18148" s="122"/>
      <c r="D18148" s="71"/>
      <c r="E18148" s="71"/>
      <c r="F18148" s="71"/>
      <c r="G18148" s="71"/>
      <c r="H18148" s="71"/>
      <c r="I18148" s="71"/>
      <c r="J18148" s="71"/>
      <c r="K18148" s="178"/>
      <c r="L18148" s="71"/>
      <c r="M18148" s="71"/>
      <c r="N18148" s="71"/>
      <c r="V18148" s="87"/>
      <c r="W18148" s="87"/>
      <c r="AA18148" s="87"/>
      <c r="AD18148" s="87"/>
    </row>
    <row r="18149" spans="3:30">
      <c r="C18149" s="122"/>
      <c r="D18149" s="71"/>
      <c r="E18149" s="71"/>
      <c r="F18149" s="71"/>
      <c r="G18149" s="71"/>
      <c r="H18149" s="71"/>
      <c r="I18149" s="71"/>
      <c r="J18149" s="71"/>
      <c r="K18149" s="178"/>
      <c r="L18149" s="71"/>
      <c r="M18149" s="71"/>
      <c r="N18149" s="71"/>
      <c r="V18149" s="87"/>
      <c r="W18149" s="87"/>
      <c r="AA18149" s="87"/>
      <c r="AD18149" s="87"/>
    </row>
    <row r="18150" spans="3:30">
      <c r="C18150" s="122"/>
      <c r="D18150" s="71"/>
      <c r="E18150" s="71"/>
      <c r="F18150" s="71"/>
      <c r="G18150" s="71"/>
      <c r="H18150" s="71"/>
      <c r="I18150" s="71"/>
      <c r="J18150" s="71"/>
      <c r="K18150" s="178"/>
      <c r="L18150" s="71"/>
      <c r="M18150" s="71"/>
      <c r="N18150" s="71"/>
      <c r="V18150" s="87"/>
      <c r="W18150" s="87"/>
      <c r="AA18150" s="87"/>
      <c r="AD18150" s="87"/>
    </row>
    <row r="18151" spans="3:30">
      <c r="C18151" s="122"/>
      <c r="D18151" s="71"/>
      <c r="E18151" s="71"/>
      <c r="F18151" s="71"/>
      <c r="G18151" s="71"/>
      <c r="H18151" s="71"/>
      <c r="I18151" s="71"/>
      <c r="J18151" s="71"/>
      <c r="K18151" s="178"/>
      <c r="L18151" s="71"/>
      <c r="M18151" s="71"/>
      <c r="N18151" s="71"/>
      <c r="V18151" s="87"/>
      <c r="W18151" s="87"/>
      <c r="AA18151" s="87"/>
      <c r="AD18151" s="87"/>
    </row>
    <row r="18152" spans="3:30">
      <c r="C18152" s="122"/>
      <c r="D18152" s="71"/>
      <c r="E18152" s="71"/>
      <c r="F18152" s="71"/>
      <c r="G18152" s="71"/>
      <c r="H18152" s="71"/>
      <c r="I18152" s="71"/>
      <c r="J18152" s="71"/>
      <c r="K18152" s="178"/>
      <c r="L18152" s="71"/>
      <c r="M18152" s="71"/>
      <c r="N18152" s="71"/>
      <c r="V18152" s="87"/>
      <c r="W18152" s="87"/>
      <c r="AA18152" s="87"/>
      <c r="AD18152" s="87"/>
    </row>
    <row r="18153" spans="3:30">
      <c r="C18153" s="122"/>
      <c r="D18153" s="71"/>
      <c r="E18153" s="71"/>
      <c r="F18153" s="71"/>
      <c r="G18153" s="71"/>
      <c r="H18153" s="71"/>
      <c r="I18153" s="71"/>
      <c r="J18153" s="71"/>
      <c r="K18153" s="178"/>
      <c r="L18153" s="71"/>
      <c r="M18153" s="71"/>
      <c r="N18153" s="71"/>
      <c r="V18153" s="87"/>
      <c r="W18153" s="87"/>
      <c r="AA18153" s="87"/>
      <c r="AD18153" s="87"/>
    </row>
    <row r="18154" spans="3:30">
      <c r="C18154" s="122"/>
      <c r="D18154" s="71"/>
      <c r="E18154" s="71"/>
      <c r="F18154" s="71"/>
      <c r="G18154" s="71"/>
      <c r="H18154" s="71"/>
      <c r="I18154" s="71"/>
      <c r="J18154" s="71"/>
      <c r="K18154" s="178"/>
      <c r="L18154" s="71"/>
      <c r="M18154" s="71"/>
      <c r="N18154" s="71"/>
      <c r="V18154" s="87"/>
      <c r="W18154" s="87"/>
      <c r="AA18154" s="87"/>
      <c r="AD18154" s="87"/>
    </row>
    <row r="18155" spans="3:30">
      <c r="C18155" s="122"/>
      <c r="D18155" s="71"/>
      <c r="E18155" s="71"/>
      <c r="F18155" s="71"/>
      <c r="G18155" s="71"/>
      <c r="H18155" s="71"/>
      <c r="I18155" s="71"/>
      <c r="J18155" s="71"/>
      <c r="K18155" s="178"/>
      <c r="L18155" s="71"/>
      <c r="M18155" s="71"/>
      <c r="N18155" s="71"/>
      <c r="V18155" s="87"/>
      <c r="W18155" s="87"/>
      <c r="AA18155" s="87"/>
      <c r="AD18155" s="87"/>
    </row>
    <row r="18156" spans="3:30">
      <c r="C18156" s="122"/>
      <c r="D18156" s="71"/>
      <c r="E18156" s="71"/>
      <c r="F18156" s="71"/>
      <c r="G18156" s="71"/>
      <c r="H18156" s="71"/>
      <c r="I18156" s="71"/>
      <c r="J18156" s="71"/>
      <c r="K18156" s="178"/>
      <c r="L18156" s="71"/>
      <c r="M18156" s="71"/>
      <c r="N18156" s="71"/>
      <c r="V18156" s="87"/>
      <c r="W18156" s="87"/>
      <c r="AA18156" s="87"/>
      <c r="AD18156" s="87"/>
    </row>
    <row r="18157" spans="3:30">
      <c r="C18157" s="122"/>
      <c r="D18157" s="71"/>
      <c r="E18157" s="71"/>
      <c r="F18157" s="71"/>
      <c r="G18157" s="71"/>
      <c r="H18157" s="71"/>
      <c r="I18157" s="71"/>
      <c r="J18157" s="71"/>
      <c r="K18157" s="178"/>
      <c r="L18157" s="71"/>
      <c r="M18157" s="71"/>
      <c r="N18157" s="71"/>
      <c r="V18157" s="87"/>
      <c r="W18157" s="87"/>
      <c r="AA18157" s="87"/>
      <c r="AD18157" s="87"/>
    </row>
    <row r="18158" spans="3:30">
      <c r="C18158" s="122"/>
      <c r="D18158" s="71"/>
      <c r="E18158" s="71"/>
      <c r="F18158" s="71"/>
      <c r="G18158" s="71"/>
      <c r="H18158" s="71"/>
      <c r="I18158" s="71"/>
      <c r="J18158" s="71"/>
      <c r="K18158" s="178"/>
      <c r="L18158" s="71"/>
      <c r="M18158" s="71"/>
      <c r="N18158" s="71"/>
      <c r="V18158" s="87"/>
      <c r="W18158" s="87"/>
      <c r="AA18158" s="87"/>
      <c r="AD18158" s="87"/>
    </row>
    <row r="18159" spans="3:30">
      <c r="C18159" s="122"/>
      <c r="D18159" s="71"/>
      <c r="E18159" s="71"/>
      <c r="F18159" s="71"/>
      <c r="G18159" s="71"/>
      <c r="H18159" s="71"/>
      <c r="I18159" s="71"/>
      <c r="J18159" s="71"/>
      <c r="K18159" s="178"/>
      <c r="L18159" s="71"/>
      <c r="M18159" s="71"/>
      <c r="N18159" s="71"/>
      <c r="V18159" s="87"/>
      <c r="W18159" s="87"/>
      <c r="AA18159" s="87"/>
      <c r="AD18159" s="87"/>
    </row>
    <row r="18160" spans="3:30">
      <c r="C18160" s="122"/>
      <c r="D18160" s="71"/>
      <c r="E18160" s="71"/>
      <c r="F18160" s="71"/>
      <c r="G18160" s="71"/>
      <c r="H18160" s="71"/>
      <c r="I18160" s="71"/>
      <c r="J18160" s="71"/>
      <c r="K18160" s="178"/>
      <c r="L18160" s="71"/>
      <c r="M18160" s="71"/>
      <c r="N18160" s="71"/>
      <c r="V18160" s="87"/>
      <c r="W18160" s="87"/>
      <c r="AA18160" s="87"/>
      <c r="AD18160" s="87"/>
    </row>
    <row r="18161" spans="3:30">
      <c r="C18161" s="122"/>
      <c r="D18161" s="71"/>
      <c r="E18161" s="71"/>
      <c r="F18161" s="71"/>
      <c r="G18161" s="71"/>
      <c r="H18161" s="71"/>
      <c r="I18161" s="71"/>
      <c r="J18161" s="71"/>
      <c r="K18161" s="178"/>
      <c r="L18161" s="71"/>
      <c r="M18161" s="71"/>
      <c r="N18161" s="71"/>
      <c r="V18161" s="87"/>
      <c r="W18161" s="87"/>
      <c r="AA18161" s="87"/>
      <c r="AD18161" s="87"/>
    </row>
    <row r="18162" spans="3:30">
      <c r="C18162" s="122"/>
      <c r="D18162" s="71"/>
      <c r="E18162" s="71"/>
      <c r="F18162" s="71"/>
      <c r="G18162" s="71"/>
      <c r="H18162" s="71"/>
      <c r="I18162" s="71"/>
      <c r="J18162" s="71"/>
      <c r="K18162" s="178"/>
      <c r="L18162" s="71"/>
      <c r="M18162" s="71"/>
      <c r="N18162" s="71"/>
      <c r="V18162" s="87"/>
      <c r="W18162" s="87"/>
      <c r="AA18162" s="87"/>
      <c r="AD18162" s="87"/>
    </row>
    <row r="18163" spans="3:30">
      <c r="C18163" s="122"/>
      <c r="D18163" s="71"/>
      <c r="E18163" s="71"/>
      <c r="F18163" s="71"/>
      <c r="G18163" s="71"/>
      <c r="H18163" s="71"/>
      <c r="I18163" s="71"/>
      <c r="J18163" s="71"/>
      <c r="K18163" s="178"/>
      <c r="L18163" s="71"/>
      <c r="M18163" s="71"/>
      <c r="N18163" s="71"/>
      <c r="V18163" s="87"/>
      <c r="W18163" s="87"/>
      <c r="AA18163" s="87"/>
      <c r="AD18163" s="87"/>
    </row>
    <row r="18164" spans="3:30">
      <c r="C18164" s="122"/>
      <c r="D18164" s="71"/>
      <c r="E18164" s="71"/>
      <c r="F18164" s="71"/>
      <c r="G18164" s="71"/>
      <c r="H18164" s="71"/>
      <c r="I18164" s="71"/>
      <c r="J18164" s="71"/>
      <c r="K18164" s="178"/>
      <c r="L18164" s="71"/>
      <c r="M18164" s="71"/>
      <c r="N18164" s="71"/>
      <c r="V18164" s="87"/>
      <c r="W18164" s="87"/>
      <c r="AA18164" s="87"/>
      <c r="AD18164" s="87"/>
    </row>
    <row r="18165" spans="3:30">
      <c r="C18165" s="122"/>
      <c r="D18165" s="71"/>
      <c r="E18165" s="71"/>
      <c r="F18165" s="71"/>
      <c r="G18165" s="71"/>
      <c r="H18165" s="71"/>
      <c r="I18165" s="71"/>
      <c r="J18165" s="71"/>
      <c r="K18165" s="178"/>
      <c r="L18165" s="71"/>
      <c r="M18165" s="71"/>
      <c r="N18165" s="71"/>
      <c r="V18165" s="87"/>
      <c r="W18165" s="87"/>
      <c r="AA18165" s="87"/>
      <c r="AD18165" s="87"/>
    </row>
    <row r="18166" spans="3:30">
      <c r="C18166" s="122"/>
      <c r="D18166" s="71"/>
      <c r="E18166" s="71"/>
      <c r="F18166" s="71"/>
      <c r="G18166" s="71"/>
      <c r="H18166" s="71"/>
      <c r="I18166" s="71"/>
      <c r="J18166" s="71"/>
      <c r="K18166" s="178"/>
      <c r="L18166" s="71"/>
      <c r="M18166" s="71"/>
      <c r="N18166" s="71"/>
      <c r="V18166" s="87"/>
      <c r="W18166" s="87"/>
      <c r="AA18166" s="87"/>
      <c r="AD18166" s="87"/>
    </row>
    <row r="18167" spans="3:30">
      <c r="C18167" s="122"/>
      <c r="D18167" s="71"/>
      <c r="E18167" s="71"/>
      <c r="F18167" s="71"/>
      <c r="G18167" s="71"/>
      <c r="H18167" s="71"/>
      <c r="I18167" s="71"/>
      <c r="J18167" s="71"/>
      <c r="K18167" s="178"/>
      <c r="L18167" s="71"/>
      <c r="M18167" s="71"/>
      <c r="N18167" s="71"/>
      <c r="V18167" s="87"/>
      <c r="W18167" s="87"/>
      <c r="AA18167" s="87"/>
      <c r="AD18167" s="87"/>
    </row>
    <row r="18168" spans="3:30">
      <c r="C18168" s="122"/>
      <c r="D18168" s="71"/>
      <c r="E18168" s="71"/>
      <c r="F18168" s="71"/>
      <c r="G18168" s="71"/>
      <c r="H18168" s="71"/>
      <c r="I18168" s="71"/>
      <c r="J18168" s="71"/>
      <c r="K18168" s="178"/>
      <c r="L18168" s="71"/>
      <c r="M18168" s="71"/>
      <c r="N18168" s="71"/>
      <c r="V18168" s="87"/>
      <c r="W18168" s="87"/>
      <c r="AA18168" s="87"/>
      <c r="AD18168" s="87"/>
    </row>
    <row r="18169" spans="3:30">
      <c r="C18169" s="122"/>
      <c r="D18169" s="71"/>
      <c r="E18169" s="71"/>
      <c r="F18169" s="71"/>
      <c r="G18169" s="71"/>
      <c r="H18169" s="71"/>
      <c r="I18169" s="71"/>
      <c r="J18169" s="71"/>
      <c r="K18169" s="178"/>
      <c r="L18169" s="71"/>
      <c r="M18169" s="71"/>
      <c r="N18169" s="71"/>
      <c r="V18169" s="87"/>
      <c r="W18169" s="87"/>
      <c r="AA18169" s="87"/>
      <c r="AD18169" s="87"/>
    </row>
    <row r="18170" spans="3:30">
      <c r="C18170" s="122"/>
      <c r="D18170" s="71"/>
      <c r="E18170" s="71"/>
      <c r="F18170" s="71"/>
      <c r="G18170" s="71"/>
      <c r="H18170" s="71"/>
      <c r="I18170" s="71"/>
      <c r="J18170" s="71"/>
      <c r="K18170" s="178"/>
      <c r="L18170" s="71"/>
      <c r="M18170" s="71"/>
      <c r="N18170" s="71"/>
      <c r="V18170" s="87"/>
      <c r="W18170" s="87"/>
      <c r="AA18170" s="87"/>
      <c r="AD18170" s="87"/>
    </row>
    <row r="18171" spans="3:30">
      <c r="C18171" s="122"/>
      <c r="D18171" s="71"/>
      <c r="E18171" s="71"/>
      <c r="F18171" s="71"/>
      <c r="G18171" s="71"/>
      <c r="H18171" s="71"/>
      <c r="I18171" s="71"/>
      <c r="J18171" s="71"/>
      <c r="K18171" s="178"/>
      <c r="L18171" s="71"/>
      <c r="M18171" s="71"/>
      <c r="N18171" s="71"/>
      <c r="V18171" s="87"/>
      <c r="W18171" s="87"/>
      <c r="AA18171" s="87"/>
      <c r="AD18171" s="87"/>
    </row>
    <row r="18172" spans="3:30">
      <c r="C18172" s="122"/>
      <c r="D18172" s="71"/>
      <c r="E18172" s="71"/>
      <c r="F18172" s="71"/>
      <c r="G18172" s="71"/>
      <c r="H18172" s="71"/>
      <c r="I18172" s="71"/>
      <c r="J18172" s="71"/>
      <c r="K18172" s="178"/>
      <c r="L18172" s="71"/>
      <c r="M18172" s="71"/>
      <c r="N18172" s="71"/>
      <c r="V18172" s="87"/>
      <c r="W18172" s="87"/>
      <c r="AA18172" s="87"/>
      <c r="AD18172" s="87"/>
    </row>
    <row r="18173" spans="3:30">
      <c r="C18173" s="122"/>
      <c r="D18173" s="71"/>
      <c r="E18173" s="71"/>
      <c r="F18173" s="71"/>
      <c r="G18173" s="71"/>
      <c r="H18173" s="71"/>
      <c r="I18173" s="71"/>
      <c r="J18173" s="71"/>
      <c r="K18173" s="178"/>
      <c r="L18173" s="71"/>
      <c r="M18173" s="71"/>
      <c r="N18173" s="71"/>
      <c r="V18173" s="87"/>
      <c r="W18173" s="87"/>
      <c r="AA18173" s="87"/>
      <c r="AD18173" s="87"/>
    </row>
    <row r="18174" spans="3:30">
      <c r="C18174" s="122"/>
      <c r="D18174" s="71"/>
      <c r="E18174" s="71"/>
      <c r="F18174" s="71"/>
      <c r="G18174" s="71"/>
      <c r="H18174" s="71"/>
      <c r="I18174" s="71"/>
      <c r="J18174" s="71"/>
      <c r="K18174" s="178"/>
      <c r="L18174" s="71"/>
      <c r="M18174" s="71"/>
      <c r="N18174" s="71"/>
      <c r="V18174" s="87"/>
      <c r="W18174" s="87"/>
      <c r="AA18174" s="87"/>
      <c r="AD18174" s="87"/>
    </row>
    <row r="18175" spans="3:30">
      <c r="C18175" s="122"/>
      <c r="D18175" s="71"/>
      <c r="E18175" s="71"/>
      <c r="F18175" s="71"/>
      <c r="G18175" s="71"/>
      <c r="H18175" s="71"/>
      <c r="I18175" s="71"/>
      <c r="J18175" s="71"/>
      <c r="K18175" s="178"/>
      <c r="L18175" s="71"/>
      <c r="M18175" s="71"/>
      <c r="N18175" s="71"/>
      <c r="V18175" s="87"/>
      <c r="W18175" s="87"/>
      <c r="AA18175" s="87"/>
      <c r="AD18175" s="87"/>
    </row>
    <row r="18176" spans="3:30">
      <c r="C18176" s="122"/>
      <c r="D18176" s="71"/>
      <c r="E18176" s="71"/>
      <c r="F18176" s="71"/>
      <c r="G18176" s="71"/>
      <c r="H18176" s="71"/>
      <c r="I18176" s="71"/>
      <c r="J18176" s="71"/>
      <c r="K18176" s="178"/>
      <c r="L18176" s="71"/>
      <c r="M18176" s="71"/>
      <c r="N18176" s="71"/>
      <c r="V18176" s="87"/>
      <c r="W18176" s="87"/>
      <c r="AA18176" s="87"/>
      <c r="AD18176" s="87"/>
    </row>
    <row r="18177" spans="3:30">
      <c r="C18177" s="122"/>
      <c r="D18177" s="71"/>
      <c r="E18177" s="71"/>
      <c r="F18177" s="71"/>
      <c r="G18177" s="71"/>
      <c r="H18177" s="71"/>
      <c r="I18177" s="71"/>
      <c r="J18177" s="71"/>
      <c r="K18177" s="178"/>
      <c r="L18177" s="71"/>
      <c r="M18177" s="71"/>
      <c r="N18177" s="71"/>
      <c r="V18177" s="87"/>
      <c r="W18177" s="87"/>
      <c r="AA18177" s="87"/>
      <c r="AD18177" s="87"/>
    </row>
    <row r="18178" spans="3:30">
      <c r="C18178" s="122"/>
      <c r="D18178" s="71"/>
      <c r="E18178" s="71"/>
      <c r="F18178" s="71"/>
      <c r="G18178" s="71"/>
      <c r="H18178" s="71"/>
      <c r="I18178" s="71"/>
      <c r="J18178" s="71"/>
      <c r="K18178" s="178"/>
      <c r="L18178" s="71"/>
      <c r="M18178" s="71"/>
      <c r="N18178" s="71"/>
      <c r="V18178" s="87"/>
      <c r="W18178" s="87"/>
      <c r="AA18178" s="87"/>
      <c r="AD18178" s="87"/>
    </row>
    <row r="18179" spans="3:30">
      <c r="C18179" s="122"/>
      <c r="D18179" s="71"/>
      <c r="E18179" s="71"/>
      <c r="F18179" s="71"/>
      <c r="G18179" s="71"/>
      <c r="H18179" s="71"/>
      <c r="I18179" s="71"/>
      <c r="J18179" s="71"/>
      <c r="K18179" s="178"/>
      <c r="L18179" s="71"/>
      <c r="M18179" s="71"/>
      <c r="N18179" s="71"/>
      <c r="V18179" s="87"/>
      <c r="W18179" s="87"/>
      <c r="AA18179" s="87"/>
      <c r="AD18179" s="87"/>
    </row>
    <row r="18180" spans="3:30">
      <c r="C18180" s="122"/>
      <c r="D18180" s="71"/>
      <c r="E18180" s="71"/>
      <c r="F18180" s="71"/>
      <c r="G18180" s="71"/>
      <c r="H18180" s="71"/>
      <c r="I18180" s="71"/>
      <c r="J18180" s="71"/>
      <c r="K18180" s="178"/>
      <c r="L18180" s="71"/>
      <c r="M18180" s="71"/>
      <c r="N18180" s="71"/>
      <c r="V18180" s="87"/>
      <c r="W18180" s="87"/>
      <c r="AA18180" s="87"/>
      <c r="AD18180" s="87"/>
    </row>
    <row r="18181" spans="3:30">
      <c r="C18181" s="122"/>
      <c r="D18181" s="71"/>
      <c r="E18181" s="71"/>
      <c r="F18181" s="71"/>
      <c r="G18181" s="71"/>
      <c r="H18181" s="71"/>
      <c r="I18181" s="71"/>
      <c r="J18181" s="71"/>
      <c r="K18181" s="178"/>
      <c r="L18181" s="71"/>
      <c r="M18181" s="71"/>
      <c r="N18181" s="71"/>
      <c r="V18181" s="87"/>
      <c r="W18181" s="87"/>
      <c r="AA18181" s="87"/>
      <c r="AD18181" s="87"/>
    </row>
    <row r="18182" spans="3:30">
      <c r="C18182" s="122"/>
      <c r="D18182" s="71"/>
      <c r="E18182" s="71"/>
      <c r="F18182" s="71"/>
      <c r="G18182" s="71"/>
      <c r="H18182" s="71"/>
      <c r="I18182" s="71"/>
      <c r="J18182" s="71"/>
      <c r="K18182" s="178"/>
      <c r="L18182" s="71"/>
      <c r="M18182" s="71"/>
      <c r="N18182" s="71"/>
      <c r="V18182" s="87"/>
      <c r="W18182" s="87"/>
      <c r="AA18182" s="87"/>
      <c r="AD18182" s="87"/>
    </row>
    <row r="18183" spans="3:30">
      <c r="C18183" s="122"/>
      <c r="D18183" s="71"/>
      <c r="E18183" s="71"/>
      <c r="F18183" s="71"/>
      <c r="G18183" s="71"/>
      <c r="H18183" s="71"/>
      <c r="I18183" s="71"/>
      <c r="J18183" s="71"/>
      <c r="K18183" s="178"/>
      <c r="L18183" s="71"/>
      <c r="M18183" s="71"/>
      <c r="N18183" s="71"/>
      <c r="V18183" s="87"/>
      <c r="W18183" s="87"/>
      <c r="AA18183" s="87"/>
      <c r="AD18183" s="87"/>
    </row>
    <row r="18184" spans="3:30">
      <c r="C18184" s="122"/>
      <c r="D18184" s="71"/>
      <c r="E18184" s="71"/>
      <c r="F18184" s="71"/>
      <c r="G18184" s="71"/>
      <c r="H18184" s="71"/>
      <c r="I18184" s="71"/>
      <c r="J18184" s="71"/>
      <c r="K18184" s="178"/>
      <c r="L18184" s="71"/>
      <c r="M18184" s="71"/>
      <c r="N18184" s="71"/>
      <c r="V18184" s="87"/>
      <c r="W18184" s="87"/>
      <c r="AA18184" s="87"/>
      <c r="AD18184" s="87"/>
    </row>
    <row r="18185" spans="3:30">
      <c r="C18185" s="122"/>
      <c r="D18185" s="71"/>
      <c r="E18185" s="71"/>
      <c r="F18185" s="71"/>
      <c r="G18185" s="71"/>
      <c r="H18185" s="71"/>
      <c r="I18185" s="71"/>
      <c r="J18185" s="71"/>
      <c r="K18185" s="178"/>
      <c r="L18185" s="71"/>
      <c r="M18185" s="71"/>
      <c r="N18185" s="71"/>
      <c r="V18185" s="87"/>
      <c r="W18185" s="87"/>
      <c r="AA18185" s="87"/>
      <c r="AD18185" s="87"/>
    </row>
    <row r="18186" spans="3:30">
      <c r="C18186" s="122"/>
      <c r="D18186" s="71"/>
      <c r="E18186" s="71"/>
      <c r="F18186" s="71"/>
      <c r="G18186" s="71"/>
      <c r="H18186" s="71"/>
      <c r="I18186" s="71"/>
      <c r="J18186" s="71"/>
      <c r="K18186" s="178"/>
      <c r="L18186" s="71"/>
      <c r="M18186" s="71"/>
      <c r="N18186" s="71"/>
      <c r="V18186" s="87"/>
      <c r="W18186" s="87"/>
      <c r="AA18186" s="87"/>
      <c r="AD18186" s="87"/>
    </row>
    <row r="18187" spans="3:30">
      <c r="C18187" s="122"/>
      <c r="D18187" s="71"/>
      <c r="E18187" s="71"/>
      <c r="F18187" s="71"/>
      <c r="G18187" s="71"/>
      <c r="H18187" s="71"/>
      <c r="I18187" s="71"/>
      <c r="J18187" s="71"/>
      <c r="K18187" s="178"/>
      <c r="L18187" s="71"/>
      <c r="M18187" s="71"/>
      <c r="N18187" s="71"/>
      <c r="V18187" s="87"/>
      <c r="W18187" s="87"/>
      <c r="AA18187" s="87"/>
      <c r="AD18187" s="87"/>
    </row>
    <row r="18188" spans="3:30">
      <c r="C18188" s="122"/>
      <c r="D18188" s="71"/>
      <c r="E18188" s="71"/>
      <c r="F18188" s="71"/>
      <c r="G18188" s="71"/>
      <c r="H18188" s="71"/>
      <c r="I18188" s="71"/>
      <c r="J18188" s="71"/>
      <c r="K18188" s="178"/>
      <c r="L18188" s="71"/>
      <c r="M18188" s="71"/>
      <c r="N18188" s="71"/>
      <c r="V18188" s="87"/>
      <c r="W18188" s="87"/>
      <c r="AA18188" s="87"/>
      <c r="AD18188" s="87"/>
    </row>
    <row r="18189" spans="3:30">
      <c r="C18189" s="122"/>
      <c r="D18189" s="71"/>
      <c r="E18189" s="71"/>
      <c r="F18189" s="71"/>
      <c r="G18189" s="71"/>
      <c r="H18189" s="71"/>
      <c r="I18189" s="71"/>
      <c r="J18189" s="71"/>
      <c r="K18189" s="178"/>
      <c r="L18189" s="71"/>
      <c r="M18189" s="71"/>
      <c r="N18189" s="71"/>
      <c r="V18189" s="87"/>
      <c r="W18189" s="87"/>
      <c r="AA18189" s="87"/>
      <c r="AD18189" s="87"/>
    </row>
    <row r="18190" spans="3:30">
      <c r="C18190" s="122"/>
      <c r="D18190" s="71"/>
      <c r="E18190" s="71"/>
      <c r="F18190" s="71"/>
      <c r="G18190" s="71"/>
      <c r="H18190" s="71"/>
      <c r="I18190" s="71"/>
      <c r="J18190" s="71"/>
      <c r="K18190" s="178"/>
      <c r="L18190" s="71"/>
      <c r="M18190" s="71"/>
      <c r="N18190" s="71"/>
      <c r="V18190" s="87"/>
      <c r="W18190" s="87"/>
      <c r="AA18190" s="87"/>
      <c r="AD18190" s="87"/>
    </row>
    <row r="18191" spans="3:30">
      <c r="C18191" s="122"/>
      <c r="D18191" s="71"/>
      <c r="E18191" s="71"/>
      <c r="F18191" s="71"/>
      <c r="G18191" s="71"/>
      <c r="H18191" s="71"/>
      <c r="I18191" s="71"/>
      <c r="J18191" s="71"/>
      <c r="K18191" s="178"/>
      <c r="L18191" s="71"/>
      <c r="M18191" s="71"/>
      <c r="N18191" s="71"/>
      <c r="V18191" s="87"/>
      <c r="W18191" s="87"/>
      <c r="AA18191" s="87"/>
      <c r="AD18191" s="87"/>
    </row>
    <row r="18192" spans="3:30">
      <c r="C18192" s="122"/>
      <c r="D18192" s="71"/>
      <c r="E18192" s="71"/>
      <c r="F18192" s="71"/>
      <c r="G18192" s="71"/>
      <c r="H18192" s="71"/>
      <c r="I18192" s="71"/>
      <c r="J18192" s="71"/>
      <c r="K18192" s="178"/>
      <c r="L18192" s="71"/>
      <c r="M18192" s="71"/>
      <c r="N18192" s="71"/>
      <c r="V18192" s="87"/>
      <c r="W18192" s="87"/>
      <c r="AA18192" s="87"/>
      <c r="AD18192" s="87"/>
    </row>
    <row r="18193" spans="3:30">
      <c r="C18193" s="122"/>
      <c r="D18193" s="71"/>
      <c r="E18193" s="71"/>
      <c r="F18193" s="71"/>
      <c r="G18193" s="71"/>
      <c r="H18193" s="71"/>
      <c r="I18193" s="71"/>
      <c r="J18193" s="71"/>
      <c r="K18193" s="178"/>
      <c r="L18193" s="71"/>
      <c r="M18193" s="71"/>
      <c r="N18193" s="71"/>
      <c r="V18193" s="87"/>
      <c r="W18193" s="87"/>
      <c r="AA18193" s="87"/>
      <c r="AD18193" s="87"/>
    </row>
    <row r="18194" spans="3:30">
      <c r="C18194" s="122"/>
      <c r="D18194" s="71"/>
      <c r="E18194" s="71"/>
      <c r="F18194" s="71"/>
      <c r="G18194" s="71"/>
      <c r="H18194" s="71"/>
      <c r="I18194" s="71"/>
      <c r="J18194" s="71"/>
      <c r="K18194" s="178"/>
      <c r="L18194" s="71"/>
      <c r="M18194" s="71"/>
      <c r="N18194" s="71"/>
      <c r="V18194" s="87"/>
      <c r="W18194" s="87"/>
      <c r="AA18194" s="87"/>
      <c r="AD18194" s="87"/>
    </row>
    <row r="18195" spans="3:30">
      <c r="C18195" s="122"/>
      <c r="D18195" s="71"/>
      <c r="E18195" s="71"/>
      <c r="F18195" s="71"/>
      <c r="G18195" s="71"/>
      <c r="H18195" s="71"/>
      <c r="I18195" s="71"/>
      <c r="J18195" s="71"/>
      <c r="K18195" s="178"/>
      <c r="L18195" s="71"/>
      <c r="M18195" s="71"/>
      <c r="N18195" s="71"/>
      <c r="V18195" s="87"/>
      <c r="W18195" s="87"/>
      <c r="AA18195" s="87"/>
      <c r="AD18195" s="87"/>
    </row>
    <row r="18196" spans="3:30">
      <c r="C18196" s="122"/>
      <c r="D18196" s="71"/>
      <c r="E18196" s="71"/>
      <c r="F18196" s="71"/>
      <c r="G18196" s="71"/>
      <c r="H18196" s="71"/>
      <c r="I18196" s="71"/>
      <c r="J18196" s="71"/>
      <c r="K18196" s="178"/>
      <c r="L18196" s="71"/>
      <c r="M18196" s="71"/>
      <c r="N18196" s="71"/>
      <c r="V18196" s="87"/>
      <c r="W18196" s="87"/>
      <c r="AA18196" s="87"/>
      <c r="AD18196" s="87"/>
    </row>
    <row r="18197" spans="3:30">
      <c r="C18197" s="122"/>
      <c r="D18197" s="71"/>
      <c r="E18197" s="71"/>
      <c r="F18197" s="71"/>
      <c r="G18197" s="71"/>
      <c r="H18197" s="71"/>
      <c r="I18197" s="71"/>
      <c r="J18197" s="71"/>
      <c r="K18197" s="178"/>
      <c r="L18197" s="71"/>
      <c r="M18197" s="71"/>
      <c r="N18197" s="71"/>
      <c r="V18197" s="87"/>
      <c r="W18197" s="87"/>
      <c r="AA18197" s="87"/>
      <c r="AD18197" s="87"/>
    </row>
    <row r="18198" spans="3:30">
      <c r="C18198" s="122"/>
      <c r="D18198" s="71"/>
      <c r="E18198" s="71"/>
      <c r="F18198" s="71"/>
      <c r="G18198" s="71"/>
      <c r="H18198" s="71"/>
      <c r="I18198" s="71"/>
      <c r="J18198" s="71"/>
      <c r="K18198" s="178"/>
      <c r="L18198" s="71"/>
      <c r="M18198" s="71"/>
      <c r="N18198" s="71"/>
      <c r="V18198" s="87"/>
      <c r="W18198" s="87"/>
      <c r="AA18198" s="87"/>
      <c r="AD18198" s="87"/>
    </row>
    <row r="18199" spans="3:30">
      <c r="C18199" s="122"/>
      <c r="D18199" s="71"/>
      <c r="E18199" s="71"/>
      <c r="F18199" s="71"/>
      <c r="G18199" s="71"/>
      <c r="H18199" s="71"/>
      <c r="I18199" s="71"/>
      <c r="J18199" s="71"/>
      <c r="K18199" s="178"/>
      <c r="L18199" s="71"/>
      <c r="M18199" s="71"/>
      <c r="N18199" s="71"/>
      <c r="V18199" s="87"/>
      <c r="W18199" s="87"/>
      <c r="AA18199" s="87"/>
      <c r="AD18199" s="87"/>
    </row>
    <row r="18200" spans="3:30">
      <c r="C18200" s="122"/>
      <c r="D18200" s="71"/>
      <c r="E18200" s="71"/>
      <c r="F18200" s="71"/>
      <c r="G18200" s="71"/>
      <c r="H18200" s="71"/>
      <c r="I18200" s="71"/>
      <c r="J18200" s="71"/>
      <c r="K18200" s="178"/>
      <c r="L18200" s="71"/>
      <c r="M18200" s="71"/>
      <c r="N18200" s="71"/>
      <c r="V18200" s="87"/>
      <c r="W18200" s="87"/>
      <c r="AA18200" s="87"/>
      <c r="AD18200" s="87"/>
    </row>
    <row r="18201" spans="3:30">
      <c r="C18201" s="122"/>
      <c r="D18201" s="71"/>
      <c r="E18201" s="71"/>
      <c r="F18201" s="71"/>
      <c r="G18201" s="71"/>
      <c r="H18201" s="71"/>
      <c r="I18201" s="71"/>
      <c r="J18201" s="71"/>
      <c r="K18201" s="178"/>
      <c r="L18201" s="71"/>
      <c r="M18201" s="71"/>
      <c r="N18201" s="71"/>
      <c r="V18201" s="87"/>
      <c r="W18201" s="87"/>
      <c r="AA18201" s="87"/>
      <c r="AD18201" s="87"/>
    </row>
    <row r="18202" spans="3:30">
      <c r="C18202" s="122"/>
      <c r="D18202" s="71"/>
      <c r="E18202" s="71"/>
      <c r="F18202" s="71"/>
      <c r="G18202" s="71"/>
      <c r="H18202" s="71"/>
      <c r="I18202" s="71"/>
      <c r="J18202" s="71"/>
      <c r="K18202" s="178"/>
      <c r="L18202" s="71"/>
      <c r="M18202" s="71"/>
      <c r="N18202" s="71"/>
      <c r="V18202" s="87"/>
      <c r="W18202" s="87"/>
      <c r="AA18202" s="87"/>
      <c r="AD18202" s="87"/>
    </row>
    <row r="18203" spans="3:30">
      <c r="C18203" s="122"/>
      <c r="D18203" s="71"/>
      <c r="E18203" s="71"/>
      <c r="F18203" s="71"/>
      <c r="G18203" s="71"/>
      <c r="H18203" s="71"/>
      <c r="I18203" s="71"/>
      <c r="J18203" s="71"/>
      <c r="K18203" s="178"/>
      <c r="L18203" s="71"/>
      <c r="M18203" s="71"/>
      <c r="N18203" s="71"/>
      <c r="V18203" s="87"/>
      <c r="W18203" s="87"/>
      <c r="AA18203" s="87"/>
      <c r="AD18203" s="87"/>
    </row>
    <row r="18204" spans="3:30">
      <c r="C18204" s="122"/>
      <c r="D18204" s="71"/>
      <c r="E18204" s="71"/>
      <c r="F18204" s="71"/>
      <c r="G18204" s="71"/>
      <c r="H18204" s="71"/>
      <c r="I18204" s="71"/>
      <c r="J18204" s="71"/>
      <c r="K18204" s="178"/>
      <c r="L18204" s="71"/>
      <c r="M18204" s="71"/>
      <c r="N18204" s="71"/>
      <c r="V18204" s="87"/>
      <c r="W18204" s="87"/>
      <c r="AA18204" s="87"/>
      <c r="AD18204" s="87"/>
    </row>
    <row r="18205" spans="3:30">
      <c r="C18205" s="122"/>
      <c r="D18205" s="71"/>
      <c r="E18205" s="71"/>
      <c r="F18205" s="71"/>
      <c r="G18205" s="71"/>
      <c r="H18205" s="71"/>
      <c r="I18205" s="71"/>
      <c r="J18205" s="71"/>
      <c r="K18205" s="178"/>
      <c r="L18205" s="71"/>
      <c r="M18205" s="71"/>
      <c r="N18205" s="71"/>
      <c r="V18205" s="87"/>
      <c r="W18205" s="87"/>
      <c r="AA18205" s="87"/>
      <c r="AD18205" s="87"/>
    </row>
    <row r="18206" spans="3:30">
      <c r="C18206" s="122"/>
      <c r="D18206" s="71"/>
      <c r="E18206" s="71"/>
      <c r="F18206" s="71"/>
      <c r="G18206" s="71"/>
      <c r="H18206" s="71"/>
      <c r="I18206" s="71"/>
      <c r="J18206" s="71"/>
      <c r="K18206" s="178"/>
      <c r="L18206" s="71"/>
      <c r="M18206" s="71"/>
      <c r="N18206" s="71"/>
      <c r="V18206" s="87"/>
      <c r="W18206" s="87"/>
      <c r="AA18206" s="87"/>
      <c r="AD18206" s="87"/>
    </row>
    <row r="18207" spans="3:30">
      <c r="C18207" s="122"/>
      <c r="D18207" s="71"/>
      <c r="E18207" s="71"/>
      <c r="F18207" s="71"/>
      <c r="G18207" s="71"/>
      <c r="H18207" s="71"/>
      <c r="I18207" s="71"/>
      <c r="J18207" s="71"/>
      <c r="K18207" s="178"/>
      <c r="L18207" s="71"/>
      <c r="M18207" s="71"/>
      <c r="N18207" s="71"/>
      <c r="V18207" s="87"/>
      <c r="W18207" s="87"/>
      <c r="AA18207" s="87"/>
      <c r="AD18207" s="87"/>
    </row>
    <row r="18208" spans="3:30">
      <c r="C18208" s="122"/>
      <c r="D18208" s="71"/>
      <c r="E18208" s="71"/>
      <c r="F18208" s="71"/>
      <c r="G18208" s="71"/>
      <c r="H18208" s="71"/>
      <c r="I18208" s="71"/>
      <c r="J18208" s="71"/>
      <c r="K18208" s="178"/>
      <c r="L18208" s="71"/>
      <c r="M18208" s="71"/>
      <c r="N18208" s="71"/>
      <c r="V18208" s="87"/>
      <c r="W18208" s="87"/>
      <c r="AA18208" s="87"/>
      <c r="AD18208" s="87"/>
    </row>
    <row r="18209" spans="3:30">
      <c r="C18209" s="122"/>
      <c r="D18209" s="71"/>
      <c r="E18209" s="71"/>
      <c r="F18209" s="71"/>
      <c r="G18209" s="71"/>
      <c r="H18209" s="71"/>
      <c r="I18209" s="71"/>
      <c r="J18209" s="71"/>
      <c r="K18209" s="178"/>
      <c r="L18209" s="71"/>
      <c r="M18209" s="71"/>
      <c r="N18209" s="71"/>
      <c r="V18209" s="87"/>
      <c r="W18209" s="87"/>
      <c r="AA18209" s="87"/>
      <c r="AD18209" s="87"/>
    </row>
    <row r="18210" spans="3:30">
      <c r="C18210" s="122"/>
      <c r="D18210" s="71"/>
      <c r="E18210" s="71"/>
      <c r="F18210" s="71"/>
      <c r="G18210" s="71"/>
      <c r="H18210" s="71"/>
      <c r="I18210" s="71"/>
      <c r="J18210" s="71"/>
      <c r="K18210" s="178"/>
      <c r="L18210" s="71"/>
      <c r="M18210" s="71"/>
      <c r="N18210" s="71"/>
      <c r="V18210" s="87"/>
      <c r="W18210" s="87"/>
      <c r="AA18210" s="87"/>
      <c r="AD18210" s="87"/>
    </row>
    <row r="18211" spans="3:30">
      <c r="C18211" s="122"/>
      <c r="D18211" s="71"/>
      <c r="E18211" s="71"/>
      <c r="F18211" s="71"/>
      <c r="G18211" s="71"/>
      <c r="H18211" s="71"/>
      <c r="I18211" s="71"/>
      <c r="J18211" s="71"/>
      <c r="K18211" s="178"/>
      <c r="L18211" s="71"/>
      <c r="M18211" s="71"/>
      <c r="N18211" s="71"/>
      <c r="V18211" s="87"/>
      <c r="W18211" s="87"/>
      <c r="AA18211" s="87"/>
      <c r="AD18211" s="87"/>
    </row>
    <row r="18212" spans="3:30">
      <c r="C18212" s="122"/>
      <c r="D18212" s="71"/>
      <c r="E18212" s="71"/>
      <c r="F18212" s="71"/>
      <c r="G18212" s="71"/>
      <c r="H18212" s="71"/>
      <c r="I18212" s="71"/>
      <c r="J18212" s="71"/>
      <c r="K18212" s="178"/>
      <c r="L18212" s="71"/>
      <c r="M18212" s="71"/>
      <c r="N18212" s="71"/>
      <c r="V18212" s="87"/>
      <c r="W18212" s="87"/>
      <c r="AA18212" s="87"/>
      <c r="AD18212" s="87"/>
    </row>
    <row r="18213" spans="3:30">
      <c r="C18213" s="122"/>
      <c r="D18213" s="71"/>
      <c r="E18213" s="71"/>
      <c r="F18213" s="71"/>
      <c r="G18213" s="71"/>
      <c r="H18213" s="71"/>
      <c r="I18213" s="71"/>
      <c r="J18213" s="71"/>
      <c r="K18213" s="178"/>
      <c r="L18213" s="71"/>
      <c r="M18213" s="71"/>
      <c r="N18213" s="71"/>
      <c r="V18213" s="87"/>
      <c r="W18213" s="87"/>
      <c r="AA18213" s="87"/>
      <c r="AD18213" s="87"/>
    </row>
    <row r="18214" spans="3:30">
      <c r="C18214" s="122"/>
      <c r="D18214" s="71"/>
      <c r="E18214" s="71"/>
      <c r="F18214" s="71"/>
      <c r="G18214" s="71"/>
      <c r="H18214" s="71"/>
      <c r="I18214" s="71"/>
      <c r="J18214" s="71"/>
      <c r="K18214" s="178"/>
      <c r="L18214" s="71"/>
      <c r="M18214" s="71"/>
      <c r="N18214" s="71"/>
      <c r="V18214" s="87"/>
      <c r="W18214" s="87"/>
      <c r="AA18214" s="87"/>
      <c r="AD18214" s="87"/>
    </row>
    <row r="18215" spans="3:30">
      <c r="C18215" s="122"/>
      <c r="D18215" s="71"/>
      <c r="E18215" s="71"/>
      <c r="F18215" s="71"/>
      <c r="G18215" s="71"/>
      <c r="H18215" s="71"/>
      <c r="I18215" s="71"/>
      <c r="J18215" s="71"/>
      <c r="K18215" s="178"/>
      <c r="L18215" s="71"/>
      <c r="M18215" s="71"/>
      <c r="N18215" s="71"/>
      <c r="V18215" s="87"/>
      <c r="W18215" s="87"/>
      <c r="AA18215" s="87"/>
      <c r="AD18215" s="87"/>
    </row>
    <row r="18216" spans="3:30">
      <c r="C18216" s="122"/>
      <c r="D18216" s="71"/>
      <c r="E18216" s="71"/>
      <c r="F18216" s="71"/>
      <c r="G18216" s="71"/>
      <c r="H18216" s="71"/>
      <c r="I18216" s="71"/>
      <c r="J18216" s="71"/>
      <c r="K18216" s="178"/>
      <c r="L18216" s="71"/>
      <c r="M18216" s="71"/>
      <c r="N18216" s="71"/>
      <c r="V18216" s="87"/>
      <c r="W18216" s="87"/>
      <c r="AA18216" s="87"/>
      <c r="AD18216" s="87"/>
    </row>
    <row r="18217" spans="3:30">
      <c r="C18217" s="122"/>
      <c r="D18217" s="71"/>
      <c r="E18217" s="71"/>
      <c r="F18217" s="71"/>
      <c r="G18217" s="71"/>
      <c r="H18217" s="71"/>
      <c r="I18217" s="71"/>
      <c r="J18217" s="71"/>
      <c r="K18217" s="178"/>
      <c r="L18217" s="71"/>
      <c r="M18217" s="71"/>
      <c r="N18217" s="71"/>
      <c r="V18217" s="87"/>
      <c r="W18217" s="87"/>
      <c r="AA18217" s="87"/>
      <c r="AD18217" s="87"/>
    </row>
    <row r="18218" spans="3:30">
      <c r="C18218" s="122"/>
      <c r="D18218" s="71"/>
      <c r="E18218" s="71"/>
      <c r="F18218" s="71"/>
      <c r="G18218" s="71"/>
      <c r="H18218" s="71"/>
      <c r="I18218" s="71"/>
      <c r="J18218" s="71"/>
      <c r="K18218" s="178"/>
      <c r="L18218" s="71"/>
      <c r="M18218" s="71"/>
      <c r="N18218" s="71"/>
      <c r="V18218" s="87"/>
      <c r="W18218" s="87"/>
      <c r="AA18218" s="87"/>
      <c r="AD18218" s="87"/>
    </row>
    <row r="18219" spans="3:30">
      <c r="C18219" s="122"/>
      <c r="D18219" s="71"/>
      <c r="E18219" s="71"/>
      <c r="F18219" s="71"/>
      <c r="G18219" s="71"/>
      <c r="H18219" s="71"/>
      <c r="I18219" s="71"/>
      <c r="J18219" s="71"/>
      <c r="K18219" s="178"/>
      <c r="L18219" s="71"/>
      <c r="M18219" s="71"/>
      <c r="N18219" s="71"/>
      <c r="V18219" s="87"/>
      <c r="W18219" s="87"/>
      <c r="AA18219" s="87"/>
      <c r="AD18219" s="87"/>
    </row>
    <row r="18220" spans="3:30">
      <c r="C18220" s="122"/>
      <c r="D18220" s="71"/>
      <c r="E18220" s="71"/>
      <c r="F18220" s="71"/>
      <c r="G18220" s="71"/>
      <c r="H18220" s="71"/>
      <c r="I18220" s="71"/>
      <c r="J18220" s="71"/>
      <c r="K18220" s="178"/>
      <c r="L18220" s="71"/>
      <c r="M18220" s="71"/>
      <c r="N18220" s="71"/>
      <c r="V18220" s="87"/>
      <c r="W18220" s="87"/>
      <c r="AA18220" s="87"/>
      <c r="AD18220" s="87"/>
    </row>
    <row r="18221" spans="3:30">
      <c r="C18221" s="122"/>
      <c r="D18221" s="71"/>
      <c r="E18221" s="71"/>
      <c r="F18221" s="71"/>
      <c r="G18221" s="71"/>
      <c r="H18221" s="71"/>
      <c r="I18221" s="71"/>
      <c r="J18221" s="71"/>
      <c r="K18221" s="178"/>
      <c r="L18221" s="71"/>
      <c r="M18221" s="71"/>
      <c r="N18221" s="71"/>
      <c r="V18221" s="87"/>
      <c r="W18221" s="87"/>
      <c r="AA18221" s="87"/>
      <c r="AD18221" s="87"/>
    </row>
    <row r="18222" spans="3:30">
      <c r="C18222" s="122"/>
      <c r="D18222" s="71"/>
      <c r="E18222" s="71"/>
      <c r="F18222" s="71"/>
      <c r="G18222" s="71"/>
      <c r="H18222" s="71"/>
      <c r="I18222" s="71"/>
      <c r="J18222" s="71"/>
      <c r="K18222" s="178"/>
      <c r="L18222" s="71"/>
      <c r="M18222" s="71"/>
      <c r="N18222" s="71"/>
      <c r="V18222" s="87"/>
      <c r="W18222" s="87"/>
      <c r="AA18222" s="87"/>
      <c r="AD18222" s="87"/>
    </row>
    <row r="18223" spans="3:30">
      <c r="C18223" s="122"/>
      <c r="D18223" s="71"/>
      <c r="E18223" s="71"/>
      <c r="F18223" s="71"/>
      <c r="G18223" s="71"/>
      <c r="H18223" s="71"/>
      <c r="I18223" s="71"/>
      <c r="J18223" s="71"/>
      <c r="K18223" s="178"/>
      <c r="L18223" s="71"/>
      <c r="M18223" s="71"/>
      <c r="N18223" s="71"/>
      <c r="V18223" s="87"/>
      <c r="W18223" s="87"/>
      <c r="AA18223" s="87"/>
      <c r="AD18223" s="87"/>
    </row>
    <row r="18224" spans="3:30">
      <c r="C18224" s="122"/>
      <c r="D18224" s="71"/>
      <c r="E18224" s="71"/>
      <c r="F18224" s="71"/>
      <c r="G18224" s="71"/>
      <c r="H18224" s="71"/>
      <c r="I18224" s="71"/>
      <c r="J18224" s="71"/>
      <c r="K18224" s="178"/>
      <c r="L18224" s="71"/>
      <c r="M18224" s="71"/>
      <c r="N18224" s="71"/>
      <c r="V18224" s="87"/>
      <c r="W18224" s="87"/>
      <c r="AA18224" s="87"/>
      <c r="AD18224" s="87"/>
    </row>
    <row r="18225" spans="3:30">
      <c r="C18225" s="122"/>
      <c r="D18225" s="71"/>
      <c r="E18225" s="71"/>
      <c r="F18225" s="71"/>
      <c r="G18225" s="71"/>
      <c r="H18225" s="71"/>
      <c r="I18225" s="71"/>
      <c r="J18225" s="71"/>
      <c r="K18225" s="178"/>
      <c r="L18225" s="71"/>
      <c r="M18225" s="71"/>
      <c r="N18225" s="71"/>
      <c r="V18225" s="87"/>
      <c r="W18225" s="87"/>
      <c r="AA18225" s="87"/>
      <c r="AD18225" s="87"/>
    </row>
    <row r="18226" spans="3:30">
      <c r="C18226" s="122"/>
      <c r="D18226" s="71"/>
      <c r="E18226" s="71"/>
      <c r="F18226" s="71"/>
      <c r="G18226" s="71"/>
      <c r="H18226" s="71"/>
      <c r="I18226" s="71"/>
      <c r="J18226" s="71"/>
      <c r="K18226" s="178"/>
      <c r="L18226" s="71"/>
      <c r="M18226" s="71"/>
      <c r="N18226" s="71"/>
      <c r="V18226" s="87"/>
      <c r="W18226" s="87"/>
      <c r="AA18226" s="87"/>
      <c r="AD18226" s="87"/>
    </row>
    <row r="18227" spans="3:30">
      <c r="C18227" s="122"/>
      <c r="D18227" s="71"/>
      <c r="E18227" s="71"/>
      <c r="F18227" s="71"/>
      <c r="G18227" s="71"/>
      <c r="H18227" s="71"/>
      <c r="I18227" s="71"/>
      <c r="J18227" s="71"/>
      <c r="K18227" s="178"/>
      <c r="L18227" s="71"/>
      <c r="M18227" s="71"/>
      <c r="N18227" s="71"/>
      <c r="V18227" s="87"/>
      <c r="W18227" s="87"/>
      <c r="AA18227" s="87"/>
      <c r="AD18227" s="87"/>
    </row>
    <row r="18228" spans="3:30">
      <c r="C18228" s="122"/>
      <c r="D18228" s="71"/>
      <c r="E18228" s="71"/>
      <c r="F18228" s="71"/>
      <c r="G18228" s="71"/>
      <c r="H18228" s="71"/>
      <c r="I18228" s="71"/>
      <c r="J18228" s="71"/>
      <c r="K18228" s="178"/>
      <c r="L18228" s="71"/>
      <c r="M18228" s="71"/>
      <c r="N18228" s="71"/>
      <c r="V18228" s="87"/>
      <c r="W18228" s="87"/>
      <c r="AA18228" s="87"/>
      <c r="AD18228" s="87"/>
    </row>
    <row r="18229" spans="3:30">
      <c r="C18229" s="122"/>
      <c r="D18229" s="71"/>
      <c r="E18229" s="71"/>
      <c r="F18229" s="71"/>
      <c r="G18229" s="71"/>
      <c r="H18229" s="71"/>
      <c r="I18229" s="71"/>
      <c r="J18229" s="71"/>
      <c r="K18229" s="178"/>
      <c r="L18229" s="71"/>
      <c r="M18229" s="71"/>
      <c r="N18229" s="71"/>
      <c r="V18229" s="87"/>
      <c r="W18229" s="87"/>
      <c r="AA18229" s="87"/>
      <c r="AD18229" s="87"/>
    </row>
    <row r="18230" spans="3:30">
      <c r="C18230" s="122"/>
      <c r="D18230" s="71"/>
      <c r="E18230" s="71"/>
      <c r="F18230" s="71"/>
      <c r="G18230" s="71"/>
      <c r="H18230" s="71"/>
      <c r="I18230" s="71"/>
      <c r="J18230" s="71"/>
      <c r="K18230" s="178"/>
      <c r="L18230" s="71"/>
      <c r="M18230" s="71"/>
      <c r="N18230" s="71"/>
      <c r="V18230" s="87"/>
      <c r="W18230" s="87"/>
      <c r="AA18230" s="87"/>
      <c r="AD18230" s="87"/>
    </row>
    <row r="18231" spans="3:30">
      <c r="C18231" s="122"/>
      <c r="D18231" s="71"/>
      <c r="E18231" s="71"/>
      <c r="F18231" s="71"/>
      <c r="G18231" s="71"/>
      <c r="H18231" s="71"/>
      <c r="I18231" s="71"/>
      <c r="J18231" s="71"/>
      <c r="K18231" s="178"/>
      <c r="L18231" s="71"/>
      <c r="M18231" s="71"/>
      <c r="N18231" s="71"/>
      <c r="V18231" s="87"/>
      <c r="W18231" s="87"/>
      <c r="AA18231" s="87"/>
      <c r="AD18231" s="87"/>
    </row>
    <row r="18232" spans="3:30">
      <c r="C18232" s="122"/>
      <c r="D18232" s="71"/>
      <c r="E18232" s="71"/>
      <c r="F18232" s="71"/>
      <c r="G18232" s="71"/>
      <c r="H18232" s="71"/>
      <c r="I18232" s="71"/>
      <c r="J18232" s="71"/>
      <c r="K18232" s="178"/>
      <c r="L18232" s="71"/>
      <c r="M18232" s="71"/>
      <c r="N18232" s="71"/>
      <c r="V18232" s="87"/>
      <c r="W18232" s="87"/>
      <c r="AA18232" s="87"/>
      <c r="AD18232" s="87"/>
    </row>
    <row r="18233" spans="3:30">
      <c r="C18233" s="122"/>
      <c r="D18233" s="71"/>
      <c r="E18233" s="71"/>
      <c r="F18233" s="71"/>
      <c r="G18233" s="71"/>
      <c r="H18233" s="71"/>
      <c r="I18233" s="71"/>
      <c r="J18233" s="71"/>
      <c r="K18233" s="178"/>
      <c r="L18233" s="71"/>
      <c r="M18233" s="71"/>
      <c r="N18233" s="71"/>
      <c r="V18233" s="87"/>
      <c r="W18233" s="87"/>
      <c r="AA18233" s="87"/>
      <c r="AD18233" s="87"/>
    </row>
    <row r="18234" spans="3:30">
      <c r="C18234" s="122"/>
      <c r="D18234" s="71"/>
      <c r="E18234" s="71"/>
      <c r="F18234" s="71"/>
      <c r="G18234" s="71"/>
      <c r="H18234" s="71"/>
      <c r="I18234" s="71"/>
      <c r="J18234" s="71"/>
      <c r="K18234" s="178"/>
      <c r="L18234" s="71"/>
      <c r="M18234" s="71"/>
      <c r="N18234" s="71"/>
      <c r="V18234" s="87"/>
      <c r="W18234" s="87"/>
      <c r="AA18234" s="87"/>
      <c r="AD18234" s="87"/>
    </row>
    <row r="18235" spans="3:30">
      <c r="C18235" s="122"/>
      <c r="D18235" s="71"/>
      <c r="E18235" s="71"/>
      <c r="F18235" s="71"/>
      <c r="G18235" s="71"/>
      <c r="H18235" s="71"/>
      <c r="I18235" s="71"/>
      <c r="J18235" s="71"/>
      <c r="K18235" s="178"/>
      <c r="L18235" s="71"/>
      <c r="M18235" s="71"/>
      <c r="N18235" s="71"/>
      <c r="V18235" s="87"/>
      <c r="W18235" s="87"/>
      <c r="AA18235" s="87"/>
      <c r="AD18235" s="87"/>
    </row>
    <row r="18236" spans="3:30">
      <c r="C18236" s="122"/>
      <c r="D18236" s="71"/>
      <c r="E18236" s="71"/>
      <c r="F18236" s="71"/>
      <c r="G18236" s="71"/>
      <c r="H18236" s="71"/>
      <c r="I18236" s="71"/>
      <c r="J18236" s="71"/>
      <c r="K18236" s="178"/>
      <c r="L18236" s="71"/>
      <c r="M18236" s="71"/>
      <c r="N18236" s="71"/>
      <c r="V18236" s="87"/>
      <c r="W18236" s="87"/>
      <c r="AA18236" s="87"/>
      <c r="AD18236" s="87"/>
    </row>
    <row r="18237" spans="3:30">
      <c r="C18237" s="122"/>
      <c r="D18237" s="71"/>
      <c r="E18237" s="71"/>
      <c r="F18237" s="71"/>
      <c r="G18237" s="71"/>
      <c r="H18237" s="71"/>
      <c r="I18237" s="71"/>
      <c r="J18237" s="71"/>
      <c r="K18237" s="178"/>
      <c r="L18237" s="71"/>
      <c r="M18237" s="71"/>
      <c r="N18237" s="71"/>
      <c r="V18237" s="87"/>
      <c r="W18237" s="87"/>
      <c r="AA18237" s="87"/>
      <c r="AD18237" s="87"/>
    </row>
    <row r="18238" spans="3:30">
      <c r="C18238" s="122"/>
      <c r="D18238" s="71"/>
      <c r="E18238" s="71"/>
      <c r="F18238" s="71"/>
      <c r="G18238" s="71"/>
      <c r="H18238" s="71"/>
      <c r="I18238" s="71"/>
      <c r="J18238" s="71"/>
      <c r="K18238" s="178"/>
      <c r="L18238" s="71"/>
      <c r="M18238" s="71"/>
      <c r="N18238" s="71"/>
      <c r="V18238" s="87"/>
      <c r="W18238" s="87"/>
      <c r="AA18238" s="87"/>
      <c r="AD18238" s="87"/>
    </row>
    <row r="18239" spans="3:30">
      <c r="C18239" s="122"/>
      <c r="D18239" s="71"/>
      <c r="E18239" s="71"/>
      <c r="F18239" s="71"/>
      <c r="G18239" s="71"/>
      <c r="H18239" s="71"/>
      <c r="I18239" s="71"/>
      <c r="J18239" s="71"/>
      <c r="K18239" s="178"/>
      <c r="L18239" s="71"/>
      <c r="M18239" s="71"/>
      <c r="N18239" s="71"/>
      <c r="V18239" s="87"/>
      <c r="W18239" s="87"/>
      <c r="AA18239" s="87"/>
      <c r="AD18239" s="87"/>
    </row>
    <row r="18240" spans="3:30">
      <c r="C18240" s="122"/>
      <c r="D18240" s="71"/>
      <c r="E18240" s="71"/>
      <c r="F18240" s="71"/>
      <c r="G18240" s="71"/>
      <c r="H18240" s="71"/>
      <c r="I18240" s="71"/>
      <c r="J18240" s="71"/>
      <c r="K18240" s="178"/>
      <c r="L18240" s="71"/>
      <c r="M18240" s="71"/>
      <c r="N18240" s="71"/>
      <c r="V18240" s="87"/>
      <c r="W18240" s="87"/>
      <c r="AA18240" s="87"/>
      <c r="AD18240" s="87"/>
    </row>
    <row r="18241" spans="3:30">
      <c r="C18241" s="122"/>
      <c r="D18241" s="71"/>
      <c r="E18241" s="71"/>
      <c r="F18241" s="71"/>
      <c r="G18241" s="71"/>
      <c r="H18241" s="71"/>
      <c r="I18241" s="71"/>
      <c r="J18241" s="71"/>
      <c r="K18241" s="178"/>
      <c r="L18241" s="71"/>
      <c r="M18241" s="71"/>
      <c r="N18241" s="71"/>
      <c r="V18241" s="87"/>
      <c r="W18241" s="87"/>
      <c r="AA18241" s="87"/>
      <c r="AD18241" s="87"/>
    </row>
    <row r="18242" spans="3:30">
      <c r="C18242" s="122"/>
      <c r="D18242" s="71"/>
      <c r="E18242" s="71"/>
      <c r="F18242" s="71"/>
      <c r="G18242" s="71"/>
      <c r="H18242" s="71"/>
      <c r="I18242" s="71"/>
      <c r="J18242" s="71"/>
      <c r="K18242" s="178"/>
      <c r="L18242" s="71"/>
      <c r="M18242" s="71"/>
      <c r="N18242" s="71"/>
      <c r="V18242" s="87"/>
      <c r="W18242" s="87"/>
      <c r="AA18242" s="87"/>
      <c r="AD18242" s="87"/>
    </row>
    <row r="18243" spans="3:30">
      <c r="C18243" s="122"/>
      <c r="D18243" s="71"/>
      <c r="E18243" s="71"/>
      <c r="F18243" s="71"/>
      <c r="G18243" s="71"/>
      <c r="H18243" s="71"/>
      <c r="I18243" s="71"/>
      <c r="J18243" s="71"/>
      <c r="K18243" s="178"/>
      <c r="L18243" s="71"/>
      <c r="M18243" s="71"/>
      <c r="N18243" s="71"/>
      <c r="V18243" s="87"/>
      <c r="W18243" s="87"/>
      <c r="AA18243" s="87"/>
      <c r="AD18243" s="87"/>
    </row>
    <row r="18244" spans="3:30">
      <c r="C18244" s="122"/>
      <c r="D18244" s="71"/>
      <c r="E18244" s="71"/>
      <c r="F18244" s="71"/>
      <c r="G18244" s="71"/>
      <c r="H18244" s="71"/>
      <c r="I18244" s="71"/>
      <c r="J18244" s="71"/>
      <c r="K18244" s="178"/>
      <c r="L18244" s="71"/>
      <c r="M18244" s="71"/>
      <c r="N18244" s="71"/>
      <c r="V18244" s="87"/>
      <c r="W18244" s="87"/>
      <c r="AA18244" s="87"/>
      <c r="AD18244" s="87"/>
    </row>
    <row r="18245" spans="3:30">
      <c r="C18245" s="122"/>
      <c r="D18245" s="71"/>
      <c r="E18245" s="71"/>
      <c r="F18245" s="71"/>
      <c r="G18245" s="71"/>
      <c r="H18245" s="71"/>
      <c r="I18245" s="71"/>
      <c r="J18245" s="71"/>
      <c r="K18245" s="178"/>
      <c r="L18245" s="71"/>
      <c r="M18245" s="71"/>
      <c r="N18245" s="71"/>
      <c r="V18245" s="87"/>
      <c r="W18245" s="87"/>
      <c r="AA18245" s="87"/>
      <c r="AD18245" s="87"/>
    </row>
    <row r="18246" spans="3:30">
      <c r="C18246" s="122"/>
      <c r="D18246" s="71"/>
      <c r="E18246" s="71"/>
      <c r="F18246" s="71"/>
      <c r="G18246" s="71"/>
      <c r="H18246" s="71"/>
      <c r="I18246" s="71"/>
      <c r="J18246" s="71"/>
      <c r="K18246" s="178"/>
      <c r="L18246" s="71"/>
      <c r="M18246" s="71"/>
      <c r="N18246" s="71"/>
      <c r="V18246" s="87"/>
      <c r="W18246" s="87"/>
      <c r="AA18246" s="87"/>
      <c r="AD18246" s="87"/>
    </row>
    <row r="18247" spans="3:30">
      <c r="C18247" s="122"/>
      <c r="D18247" s="71"/>
      <c r="E18247" s="71"/>
      <c r="F18247" s="71"/>
      <c r="G18247" s="71"/>
      <c r="H18247" s="71"/>
      <c r="I18247" s="71"/>
      <c r="J18247" s="71"/>
      <c r="K18247" s="178"/>
      <c r="L18247" s="71"/>
      <c r="M18247" s="71"/>
      <c r="N18247" s="71"/>
      <c r="V18247" s="87"/>
      <c r="W18247" s="87"/>
      <c r="AA18247" s="87"/>
      <c r="AD18247" s="87"/>
    </row>
    <row r="18248" spans="3:30">
      <c r="C18248" s="122"/>
      <c r="D18248" s="71"/>
      <c r="E18248" s="71"/>
      <c r="F18248" s="71"/>
      <c r="G18248" s="71"/>
      <c r="H18248" s="71"/>
      <c r="I18248" s="71"/>
      <c r="J18248" s="71"/>
      <c r="K18248" s="178"/>
      <c r="L18248" s="71"/>
      <c r="M18248" s="71"/>
      <c r="N18248" s="71"/>
      <c r="V18248" s="87"/>
      <c r="W18248" s="87"/>
      <c r="AA18248" s="87"/>
      <c r="AD18248" s="87"/>
    </row>
    <row r="18249" spans="3:30">
      <c r="C18249" s="122"/>
      <c r="D18249" s="71"/>
      <c r="E18249" s="71"/>
      <c r="F18249" s="71"/>
      <c r="G18249" s="71"/>
      <c r="H18249" s="71"/>
      <c r="I18249" s="71"/>
      <c r="J18249" s="71"/>
      <c r="K18249" s="178"/>
      <c r="L18249" s="71"/>
      <c r="M18249" s="71"/>
      <c r="N18249" s="71"/>
      <c r="V18249" s="87"/>
      <c r="W18249" s="87"/>
      <c r="AA18249" s="87"/>
      <c r="AD18249" s="87"/>
    </row>
    <row r="18250" spans="3:30">
      <c r="C18250" s="122"/>
      <c r="D18250" s="71"/>
      <c r="E18250" s="71"/>
      <c r="F18250" s="71"/>
      <c r="G18250" s="71"/>
      <c r="H18250" s="71"/>
      <c r="I18250" s="71"/>
      <c r="J18250" s="71"/>
      <c r="K18250" s="178"/>
      <c r="L18250" s="71"/>
      <c r="M18250" s="71"/>
      <c r="N18250" s="71"/>
      <c r="V18250" s="87"/>
      <c r="W18250" s="87"/>
      <c r="AA18250" s="87"/>
      <c r="AD18250" s="87"/>
    </row>
    <row r="18251" spans="3:30">
      <c r="C18251" s="122"/>
      <c r="D18251" s="71"/>
      <c r="E18251" s="71"/>
      <c r="F18251" s="71"/>
      <c r="G18251" s="71"/>
      <c r="H18251" s="71"/>
      <c r="I18251" s="71"/>
      <c r="J18251" s="71"/>
      <c r="K18251" s="178"/>
      <c r="L18251" s="71"/>
      <c r="M18251" s="71"/>
      <c r="N18251" s="71"/>
      <c r="V18251" s="87"/>
      <c r="W18251" s="87"/>
      <c r="AA18251" s="87"/>
      <c r="AD18251" s="87"/>
    </row>
    <row r="18252" spans="3:30">
      <c r="C18252" s="122"/>
      <c r="D18252" s="71"/>
      <c r="E18252" s="71"/>
      <c r="F18252" s="71"/>
      <c r="G18252" s="71"/>
      <c r="H18252" s="71"/>
      <c r="I18252" s="71"/>
      <c r="J18252" s="71"/>
      <c r="K18252" s="178"/>
      <c r="L18252" s="71"/>
      <c r="M18252" s="71"/>
      <c r="N18252" s="71"/>
      <c r="V18252" s="87"/>
      <c r="W18252" s="87"/>
      <c r="AA18252" s="87"/>
      <c r="AD18252" s="87"/>
    </row>
    <row r="18253" spans="3:30">
      <c r="C18253" s="122"/>
      <c r="D18253" s="71"/>
      <c r="E18253" s="71"/>
      <c r="F18253" s="71"/>
      <c r="G18253" s="71"/>
      <c r="H18253" s="71"/>
      <c r="I18253" s="71"/>
      <c r="J18253" s="71"/>
      <c r="K18253" s="178"/>
      <c r="L18253" s="71"/>
      <c r="M18253" s="71"/>
      <c r="N18253" s="71"/>
      <c r="V18253" s="87"/>
      <c r="W18253" s="87"/>
      <c r="AA18253" s="87"/>
      <c r="AD18253" s="87"/>
    </row>
    <row r="18254" spans="3:30">
      <c r="C18254" s="122"/>
      <c r="D18254" s="71"/>
      <c r="E18254" s="71"/>
      <c r="F18254" s="71"/>
      <c r="G18254" s="71"/>
      <c r="H18254" s="71"/>
      <c r="I18254" s="71"/>
      <c r="J18254" s="71"/>
      <c r="K18254" s="178"/>
      <c r="L18254" s="71"/>
      <c r="M18254" s="71"/>
      <c r="N18254" s="71"/>
      <c r="V18254" s="87"/>
      <c r="W18254" s="87"/>
      <c r="AA18254" s="87"/>
      <c r="AD18254" s="87"/>
    </row>
    <row r="18255" spans="3:30">
      <c r="C18255" s="122"/>
      <c r="D18255" s="71"/>
      <c r="E18255" s="71"/>
      <c r="F18255" s="71"/>
      <c r="G18255" s="71"/>
      <c r="H18255" s="71"/>
      <c r="I18255" s="71"/>
      <c r="J18255" s="71"/>
      <c r="K18255" s="178"/>
      <c r="L18255" s="71"/>
      <c r="M18255" s="71"/>
      <c r="N18255" s="71"/>
      <c r="V18255" s="87"/>
      <c r="W18255" s="87"/>
      <c r="AA18255" s="87"/>
      <c r="AD18255" s="87"/>
    </row>
    <row r="18256" spans="3:30">
      <c r="C18256" s="122"/>
      <c r="D18256" s="71"/>
      <c r="E18256" s="71"/>
      <c r="F18256" s="71"/>
      <c r="G18256" s="71"/>
      <c r="H18256" s="71"/>
      <c r="I18256" s="71"/>
      <c r="J18256" s="71"/>
      <c r="K18256" s="178"/>
      <c r="L18256" s="71"/>
      <c r="M18256" s="71"/>
      <c r="N18256" s="71"/>
      <c r="V18256" s="87"/>
      <c r="W18256" s="87"/>
      <c r="AA18256" s="87"/>
      <c r="AD18256" s="87"/>
    </row>
    <row r="18257" spans="3:30">
      <c r="C18257" s="122"/>
      <c r="D18257" s="71"/>
      <c r="E18257" s="71"/>
      <c r="F18257" s="71"/>
      <c r="G18257" s="71"/>
      <c r="H18257" s="71"/>
      <c r="I18257" s="71"/>
      <c r="J18257" s="71"/>
      <c r="K18257" s="178"/>
      <c r="L18257" s="71"/>
      <c r="M18257" s="71"/>
      <c r="N18257" s="71"/>
      <c r="V18257" s="87"/>
      <c r="W18257" s="87"/>
      <c r="AA18257" s="87"/>
      <c r="AD18257" s="87"/>
    </row>
    <row r="18258" spans="3:30">
      <c r="C18258" s="122"/>
      <c r="D18258" s="71"/>
      <c r="E18258" s="71"/>
      <c r="F18258" s="71"/>
      <c r="G18258" s="71"/>
      <c r="H18258" s="71"/>
      <c r="I18258" s="71"/>
      <c r="J18258" s="71"/>
      <c r="K18258" s="178"/>
      <c r="L18258" s="71"/>
      <c r="M18258" s="71"/>
      <c r="N18258" s="71"/>
      <c r="V18258" s="87"/>
      <c r="W18258" s="87"/>
      <c r="AA18258" s="87"/>
      <c r="AD18258" s="87"/>
    </row>
    <row r="18259" spans="3:30">
      <c r="C18259" s="122"/>
      <c r="D18259" s="71"/>
      <c r="E18259" s="71"/>
      <c r="F18259" s="71"/>
      <c r="G18259" s="71"/>
      <c r="H18259" s="71"/>
      <c r="I18259" s="71"/>
      <c r="J18259" s="71"/>
      <c r="K18259" s="178"/>
      <c r="L18259" s="71"/>
      <c r="M18259" s="71"/>
      <c r="N18259" s="71"/>
      <c r="V18259" s="87"/>
      <c r="W18259" s="87"/>
      <c r="AA18259" s="87"/>
      <c r="AD18259" s="87"/>
    </row>
    <row r="18260" spans="3:30">
      <c r="C18260" s="122"/>
      <c r="D18260" s="71"/>
      <c r="E18260" s="71"/>
      <c r="F18260" s="71"/>
      <c r="G18260" s="71"/>
      <c r="H18260" s="71"/>
      <c r="I18260" s="71"/>
      <c r="J18260" s="71"/>
      <c r="K18260" s="178"/>
      <c r="L18260" s="71"/>
      <c r="M18260" s="71"/>
      <c r="N18260" s="71"/>
      <c r="V18260" s="87"/>
      <c r="W18260" s="87"/>
      <c r="AA18260" s="87"/>
      <c r="AD18260" s="87"/>
    </row>
    <row r="18261" spans="3:30">
      <c r="C18261" s="122"/>
      <c r="D18261" s="71"/>
      <c r="E18261" s="71"/>
      <c r="F18261" s="71"/>
      <c r="G18261" s="71"/>
      <c r="H18261" s="71"/>
      <c r="I18261" s="71"/>
      <c r="J18261" s="71"/>
      <c r="K18261" s="178"/>
      <c r="L18261" s="71"/>
      <c r="M18261" s="71"/>
      <c r="N18261" s="71"/>
      <c r="V18261" s="87"/>
      <c r="W18261" s="87"/>
      <c r="AA18261" s="87"/>
      <c r="AD18261" s="87"/>
    </row>
    <row r="18262" spans="3:30">
      <c r="C18262" s="122"/>
      <c r="D18262" s="71"/>
      <c r="E18262" s="71"/>
      <c r="F18262" s="71"/>
      <c r="G18262" s="71"/>
      <c r="H18262" s="71"/>
      <c r="I18262" s="71"/>
      <c r="J18262" s="71"/>
      <c r="K18262" s="178"/>
      <c r="L18262" s="71"/>
      <c r="M18262" s="71"/>
      <c r="N18262" s="71"/>
      <c r="V18262" s="87"/>
      <c r="W18262" s="87"/>
      <c r="AA18262" s="87"/>
      <c r="AD18262" s="87"/>
    </row>
    <row r="18263" spans="3:30">
      <c r="C18263" s="122"/>
      <c r="D18263" s="71"/>
      <c r="E18263" s="71"/>
      <c r="F18263" s="71"/>
      <c r="G18263" s="71"/>
      <c r="H18263" s="71"/>
      <c r="I18263" s="71"/>
      <c r="J18263" s="71"/>
      <c r="K18263" s="178"/>
      <c r="L18263" s="71"/>
      <c r="M18263" s="71"/>
      <c r="N18263" s="71"/>
      <c r="V18263" s="87"/>
      <c r="W18263" s="87"/>
      <c r="AA18263" s="87"/>
      <c r="AD18263" s="87"/>
    </row>
    <row r="18264" spans="3:30">
      <c r="C18264" s="122"/>
      <c r="D18264" s="71"/>
      <c r="E18264" s="71"/>
      <c r="F18264" s="71"/>
      <c r="G18264" s="71"/>
      <c r="H18264" s="71"/>
      <c r="I18264" s="71"/>
      <c r="J18264" s="71"/>
      <c r="K18264" s="178"/>
      <c r="L18264" s="71"/>
      <c r="M18264" s="71"/>
      <c r="N18264" s="71"/>
      <c r="V18264" s="87"/>
      <c r="W18264" s="87"/>
      <c r="AA18264" s="87"/>
      <c r="AD18264" s="87"/>
    </row>
    <row r="18265" spans="3:30">
      <c r="C18265" s="122"/>
      <c r="D18265" s="71"/>
      <c r="E18265" s="71"/>
      <c r="F18265" s="71"/>
      <c r="G18265" s="71"/>
      <c r="H18265" s="71"/>
      <c r="I18265" s="71"/>
      <c r="J18265" s="71"/>
      <c r="K18265" s="178"/>
      <c r="L18265" s="71"/>
      <c r="M18265" s="71"/>
      <c r="N18265" s="71"/>
      <c r="V18265" s="87"/>
      <c r="W18265" s="87"/>
      <c r="AA18265" s="87"/>
      <c r="AD18265" s="87"/>
    </row>
    <row r="18266" spans="3:30">
      <c r="C18266" s="122"/>
      <c r="D18266" s="71"/>
      <c r="E18266" s="71"/>
      <c r="F18266" s="71"/>
      <c r="G18266" s="71"/>
      <c r="H18266" s="71"/>
      <c r="I18266" s="71"/>
      <c r="J18266" s="71"/>
      <c r="K18266" s="178"/>
      <c r="L18266" s="71"/>
      <c r="M18266" s="71"/>
      <c r="N18266" s="71"/>
      <c r="V18266" s="87"/>
      <c r="W18266" s="87"/>
      <c r="AA18266" s="87"/>
      <c r="AD18266" s="87"/>
    </row>
    <row r="18267" spans="3:30">
      <c r="C18267" s="122"/>
      <c r="D18267" s="71"/>
      <c r="E18267" s="71"/>
      <c r="F18267" s="71"/>
      <c r="G18267" s="71"/>
      <c r="H18267" s="71"/>
      <c r="I18267" s="71"/>
      <c r="J18267" s="71"/>
      <c r="K18267" s="178"/>
      <c r="L18267" s="71"/>
      <c r="M18267" s="71"/>
      <c r="N18267" s="71"/>
      <c r="V18267" s="87"/>
      <c r="W18267" s="87"/>
      <c r="AA18267" s="87"/>
      <c r="AD18267" s="87"/>
    </row>
    <row r="18268" spans="3:30">
      <c r="C18268" s="122"/>
      <c r="D18268" s="71"/>
      <c r="E18268" s="71"/>
      <c r="F18268" s="71"/>
      <c r="G18268" s="71"/>
      <c r="H18268" s="71"/>
      <c r="I18268" s="71"/>
      <c r="J18268" s="71"/>
      <c r="K18268" s="178"/>
      <c r="L18268" s="71"/>
      <c r="M18268" s="71"/>
      <c r="N18268" s="71"/>
      <c r="V18268" s="87"/>
      <c r="W18268" s="87"/>
      <c r="AA18268" s="87"/>
      <c r="AD18268" s="87"/>
    </row>
    <row r="18269" spans="3:30">
      <c r="C18269" s="122"/>
      <c r="D18269" s="71"/>
      <c r="E18269" s="71"/>
      <c r="F18269" s="71"/>
      <c r="G18269" s="71"/>
      <c r="H18269" s="71"/>
      <c r="I18269" s="71"/>
      <c r="J18269" s="71"/>
      <c r="K18269" s="178"/>
      <c r="L18269" s="71"/>
      <c r="M18269" s="71"/>
      <c r="N18269" s="71"/>
      <c r="V18269" s="87"/>
      <c r="W18269" s="87"/>
      <c r="AA18269" s="87"/>
      <c r="AD18269" s="87"/>
    </row>
    <row r="18270" spans="3:30">
      <c r="C18270" s="122"/>
      <c r="D18270" s="71"/>
      <c r="E18270" s="71"/>
      <c r="F18270" s="71"/>
      <c r="G18270" s="71"/>
      <c r="H18270" s="71"/>
      <c r="I18270" s="71"/>
      <c r="J18270" s="71"/>
      <c r="K18270" s="178"/>
      <c r="L18270" s="71"/>
      <c r="M18270" s="71"/>
      <c r="N18270" s="71"/>
      <c r="V18270" s="87"/>
      <c r="W18270" s="87"/>
      <c r="AA18270" s="87"/>
      <c r="AD18270" s="87"/>
    </row>
    <row r="18271" spans="3:30">
      <c r="C18271" s="122"/>
      <c r="D18271" s="71"/>
      <c r="E18271" s="71"/>
      <c r="F18271" s="71"/>
      <c r="G18271" s="71"/>
      <c r="H18271" s="71"/>
      <c r="I18271" s="71"/>
      <c r="J18271" s="71"/>
      <c r="K18271" s="178"/>
      <c r="L18271" s="71"/>
      <c r="M18271" s="71"/>
      <c r="N18271" s="71"/>
      <c r="V18271" s="87"/>
      <c r="W18271" s="87"/>
      <c r="AA18271" s="87"/>
      <c r="AD18271" s="87"/>
    </row>
    <row r="18272" spans="3:30">
      <c r="C18272" s="122"/>
      <c r="D18272" s="71"/>
      <c r="E18272" s="71"/>
      <c r="F18272" s="71"/>
      <c r="G18272" s="71"/>
      <c r="H18272" s="71"/>
      <c r="I18272" s="71"/>
      <c r="J18272" s="71"/>
      <c r="K18272" s="178"/>
      <c r="L18272" s="71"/>
      <c r="M18272" s="71"/>
      <c r="N18272" s="71"/>
      <c r="V18272" s="87"/>
      <c r="W18272" s="87"/>
      <c r="AA18272" s="87"/>
      <c r="AD18272" s="87"/>
    </row>
    <row r="18273" spans="3:30">
      <c r="C18273" s="122"/>
      <c r="D18273" s="71"/>
      <c r="E18273" s="71"/>
      <c r="F18273" s="71"/>
      <c r="G18273" s="71"/>
      <c r="H18273" s="71"/>
      <c r="I18273" s="71"/>
      <c r="J18273" s="71"/>
      <c r="K18273" s="178"/>
      <c r="L18273" s="71"/>
      <c r="M18273" s="71"/>
      <c r="N18273" s="71"/>
      <c r="V18273" s="87"/>
      <c r="W18273" s="87"/>
      <c r="AA18273" s="87"/>
      <c r="AD18273" s="87"/>
    </row>
    <row r="18274" spans="3:30">
      <c r="C18274" s="122"/>
      <c r="D18274" s="71"/>
      <c r="E18274" s="71"/>
      <c r="F18274" s="71"/>
      <c r="G18274" s="71"/>
      <c r="H18274" s="71"/>
      <c r="I18274" s="71"/>
      <c r="J18274" s="71"/>
      <c r="K18274" s="178"/>
      <c r="L18274" s="71"/>
      <c r="M18274" s="71"/>
      <c r="N18274" s="71"/>
      <c r="V18274" s="87"/>
      <c r="W18274" s="87"/>
      <c r="AA18274" s="87"/>
      <c r="AD18274" s="87"/>
    </row>
    <row r="18275" spans="3:30">
      <c r="C18275" s="122"/>
      <c r="D18275" s="71"/>
      <c r="E18275" s="71"/>
      <c r="F18275" s="71"/>
      <c r="G18275" s="71"/>
      <c r="H18275" s="71"/>
      <c r="I18275" s="71"/>
      <c r="J18275" s="71"/>
      <c r="K18275" s="178"/>
      <c r="L18275" s="71"/>
      <c r="M18275" s="71"/>
      <c r="N18275" s="71"/>
      <c r="V18275" s="87"/>
      <c r="W18275" s="87"/>
      <c r="AA18275" s="87"/>
      <c r="AD18275" s="87"/>
    </row>
    <row r="18276" spans="3:30">
      <c r="C18276" s="122"/>
      <c r="D18276" s="71"/>
      <c r="E18276" s="71"/>
      <c r="F18276" s="71"/>
      <c r="G18276" s="71"/>
      <c r="H18276" s="71"/>
      <c r="I18276" s="71"/>
      <c r="J18276" s="71"/>
      <c r="K18276" s="178"/>
      <c r="L18276" s="71"/>
      <c r="M18276" s="71"/>
      <c r="N18276" s="71"/>
      <c r="V18276" s="87"/>
      <c r="W18276" s="87"/>
      <c r="AA18276" s="87"/>
      <c r="AD18276" s="87"/>
    </row>
    <row r="18277" spans="3:30">
      <c r="C18277" s="122"/>
      <c r="D18277" s="71"/>
      <c r="E18277" s="71"/>
      <c r="F18277" s="71"/>
      <c r="G18277" s="71"/>
      <c r="H18277" s="71"/>
      <c r="I18277" s="71"/>
      <c r="J18277" s="71"/>
      <c r="K18277" s="178"/>
      <c r="L18277" s="71"/>
      <c r="M18277" s="71"/>
      <c r="N18277" s="71"/>
      <c r="V18277" s="87"/>
      <c r="W18277" s="87"/>
      <c r="AA18277" s="87"/>
      <c r="AD18277" s="87"/>
    </row>
    <row r="18278" spans="3:30">
      <c r="C18278" s="122"/>
      <c r="D18278" s="71"/>
      <c r="E18278" s="71"/>
      <c r="F18278" s="71"/>
      <c r="G18278" s="71"/>
      <c r="H18278" s="71"/>
      <c r="I18278" s="71"/>
      <c r="J18278" s="71"/>
      <c r="K18278" s="178"/>
      <c r="L18278" s="71"/>
      <c r="M18278" s="71"/>
      <c r="N18278" s="71"/>
      <c r="V18278" s="87"/>
      <c r="W18278" s="87"/>
      <c r="AA18278" s="87"/>
      <c r="AD18278" s="87"/>
    </row>
    <row r="18279" spans="3:30">
      <c r="C18279" s="122"/>
      <c r="D18279" s="71"/>
      <c r="E18279" s="71"/>
      <c r="F18279" s="71"/>
      <c r="G18279" s="71"/>
      <c r="H18279" s="71"/>
      <c r="I18279" s="71"/>
      <c r="J18279" s="71"/>
      <c r="K18279" s="178"/>
      <c r="L18279" s="71"/>
      <c r="M18279" s="71"/>
      <c r="N18279" s="71"/>
      <c r="V18279" s="87"/>
      <c r="W18279" s="87"/>
      <c r="AA18279" s="87"/>
      <c r="AD18279" s="87"/>
    </row>
    <row r="18280" spans="3:30">
      <c r="C18280" s="122"/>
      <c r="D18280" s="71"/>
      <c r="E18280" s="71"/>
      <c r="F18280" s="71"/>
      <c r="G18280" s="71"/>
      <c r="H18280" s="71"/>
      <c r="I18280" s="71"/>
      <c r="J18280" s="71"/>
      <c r="K18280" s="178"/>
      <c r="L18280" s="71"/>
      <c r="M18280" s="71"/>
      <c r="N18280" s="71"/>
      <c r="V18280" s="87"/>
      <c r="W18280" s="87"/>
      <c r="AA18280" s="87"/>
      <c r="AD18280" s="87"/>
    </row>
    <row r="18281" spans="3:30">
      <c r="C18281" s="122"/>
      <c r="D18281" s="71"/>
      <c r="E18281" s="71"/>
      <c r="F18281" s="71"/>
      <c r="G18281" s="71"/>
      <c r="H18281" s="71"/>
      <c r="I18281" s="71"/>
      <c r="J18281" s="71"/>
      <c r="K18281" s="178"/>
      <c r="L18281" s="71"/>
      <c r="M18281" s="71"/>
      <c r="N18281" s="71"/>
      <c r="V18281" s="87"/>
      <c r="W18281" s="87"/>
      <c r="AA18281" s="87"/>
      <c r="AD18281" s="87"/>
    </row>
    <row r="18282" spans="3:30">
      <c r="C18282" s="122"/>
      <c r="D18282" s="71"/>
      <c r="E18282" s="71"/>
      <c r="F18282" s="71"/>
      <c r="G18282" s="71"/>
      <c r="H18282" s="71"/>
      <c r="I18282" s="71"/>
      <c r="J18282" s="71"/>
      <c r="K18282" s="178"/>
      <c r="L18282" s="71"/>
      <c r="M18282" s="71"/>
      <c r="N18282" s="71"/>
      <c r="V18282" s="87"/>
      <c r="W18282" s="87"/>
      <c r="AA18282" s="87"/>
      <c r="AD18282" s="87"/>
    </row>
    <row r="18283" spans="3:30">
      <c r="C18283" s="122"/>
      <c r="D18283" s="71"/>
      <c r="E18283" s="71"/>
      <c r="F18283" s="71"/>
      <c r="G18283" s="71"/>
      <c r="H18283" s="71"/>
      <c r="I18283" s="71"/>
      <c r="J18283" s="71"/>
      <c r="K18283" s="178"/>
      <c r="L18283" s="71"/>
      <c r="M18283" s="71"/>
      <c r="N18283" s="71"/>
      <c r="V18283" s="87"/>
      <c r="W18283" s="87"/>
      <c r="AA18283" s="87"/>
      <c r="AD18283" s="87"/>
    </row>
    <row r="18284" spans="3:30">
      <c r="C18284" s="122"/>
      <c r="D18284" s="71"/>
      <c r="E18284" s="71"/>
      <c r="F18284" s="71"/>
      <c r="G18284" s="71"/>
      <c r="H18284" s="71"/>
      <c r="I18284" s="71"/>
      <c r="J18284" s="71"/>
      <c r="K18284" s="178"/>
      <c r="L18284" s="71"/>
      <c r="M18284" s="71"/>
      <c r="N18284" s="71"/>
      <c r="V18284" s="87"/>
      <c r="W18284" s="87"/>
      <c r="AA18284" s="87"/>
      <c r="AD18284" s="87"/>
    </row>
    <row r="18285" spans="3:30">
      <c r="C18285" s="122"/>
      <c r="D18285" s="71"/>
      <c r="E18285" s="71"/>
      <c r="F18285" s="71"/>
      <c r="G18285" s="71"/>
      <c r="H18285" s="71"/>
      <c r="I18285" s="71"/>
      <c r="J18285" s="71"/>
      <c r="K18285" s="178"/>
      <c r="L18285" s="71"/>
      <c r="M18285" s="71"/>
      <c r="N18285" s="71"/>
      <c r="V18285" s="87"/>
      <c r="W18285" s="87"/>
      <c r="AA18285" s="87"/>
      <c r="AD18285" s="87"/>
    </row>
    <row r="18286" spans="3:30">
      <c r="C18286" s="122"/>
      <c r="D18286" s="71"/>
      <c r="E18286" s="71"/>
      <c r="F18286" s="71"/>
      <c r="G18286" s="71"/>
      <c r="H18286" s="71"/>
      <c r="I18286" s="71"/>
      <c r="J18286" s="71"/>
      <c r="K18286" s="178"/>
      <c r="L18286" s="71"/>
      <c r="M18286" s="71"/>
      <c r="N18286" s="71"/>
      <c r="V18286" s="87"/>
      <c r="W18286" s="87"/>
      <c r="AA18286" s="87"/>
      <c r="AD18286" s="87"/>
    </row>
    <row r="18287" spans="3:30">
      <c r="C18287" s="122"/>
      <c r="D18287" s="71"/>
      <c r="E18287" s="71"/>
      <c r="F18287" s="71"/>
      <c r="G18287" s="71"/>
      <c r="H18287" s="71"/>
      <c r="I18287" s="71"/>
      <c r="J18287" s="71"/>
      <c r="K18287" s="178"/>
      <c r="L18287" s="71"/>
      <c r="M18287" s="71"/>
      <c r="N18287" s="71"/>
      <c r="V18287" s="87"/>
      <c r="W18287" s="87"/>
      <c r="AA18287" s="87"/>
      <c r="AD18287" s="87"/>
    </row>
    <row r="18288" spans="3:30">
      <c r="C18288" s="122"/>
      <c r="D18288" s="71"/>
      <c r="E18288" s="71"/>
      <c r="F18288" s="71"/>
      <c r="G18288" s="71"/>
      <c r="H18288" s="71"/>
      <c r="I18288" s="71"/>
      <c r="J18288" s="71"/>
      <c r="K18288" s="178"/>
      <c r="L18288" s="71"/>
      <c r="M18288" s="71"/>
      <c r="N18288" s="71"/>
      <c r="V18288" s="87"/>
      <c r="W18288" s="87"/>
      <c r="AA18288" s="87"/>
      <c r="AD18288" s="87"/>
    </row>
    <row r="18289" spans="3:30">
      <c r="C18289" s="122"/>
      <c r="D18289" s="71"/>
      <c r="E18289" s="71"/>
      <c r="F18289" s="71"/>
      <c r="G18289" s="71"/>
      <c r="H18289" s="71"/>
      <c r="I18289" s="71"/>
      <c r="J18289" s="71"/>
      <c r="K18289" s="178"/>
      <c r="L18289" s="71"/>
      <c r="M18289" s="71"/>
      <c r="N18289" s="71"/>
      <c r="V18289" s="87"/>
      <c r="W18289" s="87"/>
      <c r="AA18289" s="87"/>
      <c r="AD18289" s="87"/>
    </row>
    <row r="18290" spans="3:30">
      <c r="C18290" s="122"/>
      <c r="D18290" s="71"/>
      <c r="E18290" s="71"/>
      <c r="F18290" s="71"/>
      <c r="G18290" s="71"/>
      <c r="H18290" s="71"/>
      <c r="I18290" s="71"/>
      <c r="J18290" s="71"/>
      <c r="K18290" s="178"/>
      <c r="L18290" s="71"/>
      <c r="M18290" s="71"/>
      <c r="N18290" s="71"/>
      <c r="V18290" s="87"/>
      <c r="W18290" s="87"/>
      <c r="AA18290" s="87"/>
      <c r="AD18290" s="87"/>
    </row>
    <row r="18291" spans="3:30">
      <c r="C18291" s="122"/>
      <c r="D18291" s="71"/>
      <c r="E18291" s="71"/>
      <c r="F18291" s="71"/>
      <c r="G18291" s="71"/>
      <c r="H18291" s="71"/>
      <c r="I18291" s="71"/>
      <c r="J18291" s="71"/>
      <c r="K18291" s="178"/>
      <c r="L18291" s="71"/>
      <c r="M18291" s="71"/>
      <c r="N18291" s="71"/>
      <c r="V18291" s="87"/>
      <c r="W18291" s="87"/>
      <c r="AA18291" s="87"/>
      <c r="AD18291" s="87"/>
    </row>
    <row r="18292" spans="3:30">
      <c r="C18292" s="122"/>
      <c r="D18292" s="71"/>
      <c r="E18292" s="71"/>
      <c r="F18292" s="71"/>
      <c r="G18292" s="71"/>
      <c r="H18292" s="71"/>
      <c r="I18292" s="71"/>
      <c r="J18292" s="71"/>
      <c r="K18292" s="178"/>
      <c r="L18292" s="71"/>
      <c r="M18292" s="71"/>
      <c r="N18292" s="71"/>
      <c r="V18292" s="87"/>
      <c r="W18292" s="87"/>
      <c r="AA18292" s="87"/>
      <c r="AD18292" s="87"/>
    </row>
    <row r="18293" spans="3:30">
      <c r="C18293" s="122"/>
      <c r="D18293" s="71"/>
      <c r="E18293" s="71"/>
      <c r="F18293" s="71"/>
      <c r="G18293" s="71"/>
      <c r="H18293" s="71"/>
      <c r="I18293" s="71"/>
      <c r="J18293" s="71"/>
      <c r="K18293" s="178"/>
      <c r="L18293" s="71"/>
      <c r="M18293" s="71"/>
      <c r="N18293" s="71"/>
      <c r="V18293" s="87"/>
      <c r="W18293" s="87"/>
      <c r="AA18293" s="87"/>
      <c r="AD18293" s="87"/>
    </row>
    <row r="18294" spans="3:30">
      <c r="C18294" s="122"/>
      <c r="D18294" s="71"/>
      <c r="E18294" s="71"/>
      <c r="F18294" s="71"/>
      <c r="G18294" s="71"/>
      <c r="H18294" s="71"/>
      <c r="I18294" s="71"/>
      <c r="J18294" s="71"/>
      <c r="K18294" s="178"/>
      <c r="L18294" s="71"/>
      <c r="M18294" s="71"/>
      <c r="N18294" s="71"/>
      <c r="V18294" s="87"/>
      <c r="W18294" s="87"/>
      <c r="AA18294" s="87"/>
      <c r="AD18294" s="87"/>
    </row>
    <row r="18295" spans="3:30">
      <c r="C18295" s="122"/>
      <c r="D18295" s="71"/>
      <c r="E18295" s="71"/>
      <c r="F18295" s="71"/>
      <c r="G18295" s="71"/>
      <c r="H18295" s="71"/>
      <c r="I18295" s="71"/>
      <c r="J18295" s="71"/>
      <c r="K18295" s="178"/>
      <c r="L18295" s="71"/>
      <c r="M18295" s="71"/>
      <c r="N18295" s="71"/>
      <c r="V18295" s="87"/>
      <c r="W18295" s="87"/>
      <c r="AA18295" s="87"/>
      <c r="AD18295" s="87"/>
    </row>
    <row r="18296" spans="3:30">
      <c r="C18296" s="122"/>
      <c r="D18296" s="71"/>
      <c r="E18296" s="71"/>
      <c r="F18296" s="71"/>
      <c r="G18296" s="71"/>
      <c r="H18296" s="71"/>
      <c r="I18296" s="71"/>
      <c r="J18296" s="71"/>
      <c r="K18296" s="178"/>
      <c r="L18296" s="71"/>
      <c r="M18296" s="71"/>
      <c r="N18296" s="71"/>
      <c r="V18296" s="87"/>
      <c r="W18296" s="87"/>
      <c r="AA18296" s="87"/>
      <c r="AD18296" s="87"/>
    </row>
    <row r="18297" spans="3:30">
      <c r="C18297" s="122"/>
      <c r="D18297" s="71"/>
      <c r="E18297" s="71"/>
      <c r="F18297" s="71"/>
      <c r="G18297" s="71"/>
      <c r="H18297" s="71"/>
      <c r="I18297" s="71"/>
      <c r="J18297" s="71"/>
      <c r="K18297" s="178"/>
      <c r="L18297" s="71"/>
      <c r="M18297" s="71"/>
      <c r="N18297" s="71"/>
      <c r="V18297" s="87"/>
      <c r="W18297" s="87"/>
      <c r="AA18297" s="87"/>
      <c r="AD18297" s="87"/>
    </row>
    <row r="18298" spans="3:30">
      <c r="C18298" s="122"/>
      <c r="D18298" s="71"/>
      <c r="E18298" s="71"/>
      <c r="F18298" s="71"/>
      <c r="G18298" s="71"/>
      <c r="H18298" s="71"/>
      <c r="I18298" s="71"/>
      <c r="J18298" s="71"/>
      <c r="K18298" s="178"/>
      <c r="L18298" s="71"/>
      <c r="M18298" s="71"/>
      <c r="N18298" s="71"/>
      <c r="V18298" s="87"/>
      <c r="W18298" s="87"/>
      <c r="AA18298" s="87"/>
      <c r="AD18298" s="87"/>
    </row>
    <row r="18299" spans="3:30">
      <c r="C18299" s="122"/>
      <c r="D18299" s="71"/>
      <c r="E18299" s="71"/>
      <c r="F18299" s="71"/>
      <c r="G18299" s="71"/>
      <c r="H18299" s="71"/>
      <c r="I18299" s="71"/>
      <c r="J18299" s="71"/>
      <c r="K18299" s="178"/>
      <c r="L18299" s="71"/>
      <c r="M18299" s="71"/>
      <c r="N18299" s="71"/>
      <c r="V18299" s="87"/>
      <c r="W18299" s="87"/>
      <c r="AA18299" s="87"/>
      <c r="AD18299" s="87"/>
    </row>
    <row r="18300" spans="3:30">
      <c r="C18300" s="122"/>
      <c r="D18300" s="71"/>
      <c r="E18300" s="71"/>
      <c r="F18300" s="71"/>
      <c r="G18300" s="71"/>
      <c r="H18300" s="71"/>
      <c r="I18300" s="71"/>
      <c r="J18300" s="71"/>
      <c r="K18300" s="178"/>
      <c r="L18300" s="71"/>
      <c r="M18300" s="71"/>
      <c r="N18300" s="71"/>
      <c r="V18300" s="87"/>
      <c r="W18300" s="87"/>
      <c r="AA18300" s="87"/>
      <c r="AD18300" s="87"/>
    </row>
    <row r="18301" spans="3:30">
      <c r="C18301" s="122"/>
      <c r="D18301" s="71"/>
      <c r="E18301" s="71"/>
      <c r="F18301" s="71"/>
      <c r="G18301" s="71"/>
      <c r="H18301" s="71"/>
      <c r="I18301" s="71"/>
      <c r="J18301" s="71"/>
      <c r="K18301" s="178"/>
      <c r="L18301" s="71"/>
      <c r="M18301" s="71"/>
      <c r="N18301" s="71"/>
      <c r="V18301" s="87"/>
      <c r="W18301" s="87"/>
      <c r="AA18301" s="87"/>
      <c r="AD18301" s="87"/>
    </row>
    <row r="18302" spans="3:30">
      <c r="C18302" s="122"/>
      <c r="D18302" s="71"/>
      <c r="E18302" s="71"/>
      <c r="F18302" s="71"/>
      <c r="G18302" s="71"/>
      <c r="H18302" s="71"/>
      <c r="I18302" s="71"/>
      <c r="J18302" s="71"/>
      <c r="K18302" s="178"/>
      <c r="L18302" s="71"/>
      <c r="M18302" s="71"/>
      <c r="N18302" s="71"/>
      <c r="V18302" s="87"/>
      <c r="W18302" s="87"/>
      <c r="AA18302" s="87"/>
      <c r="AD18302" s="87"/>
    </row>
    <row r="18303" spans="3:30">
      <c r="C18303" s="122"/>
      <c r="D18303" s="71"/>
      <c r="E18303" s="71"/>
      <c r="F18303" s="71"/>
      <c r="G18303" s="71"/>
      <c r="H18303" s="71"/>
      <c r="I18303" s="71"/>
      <c r="J18303" s="71"/>
      <c r="K18303" s="178"/>
      <c r="L18303" s="71"/>
      <c r="M18303" s="71"/>
      <c r="N18303" s="71"/>
      <c r="V18303" s="87"/>
      <c r="W18303" s="87"/>
      <c r="AA18303" s="87"/>
      <c r="AD18303" s="87"/>
    </row>
    <row r="18304" spans="3:30">
      <c r="C18304" s="122"/>
      <c r="D18304" s="71"/>
      <c r="E18304" s="71"/>
      <c r="F18304" s="71"/>
      <c r="G18304" s="71"/>
      <c r="H18304" s="71"/>
      <c r="I18304" s="71"/>
      <c r="J18304" s="71"/>
      <c r="K18304" s="178"/>
      <c r="L18304" s="71"/>
      <c r="M18304" s="71"/>
      <c r="N18304" s="71"/>
      <c r="V18304" s="87"/>
      <c r="W18304" s="87"/>
      <c r="AA18304" s="87"/>
      <c r="AD18304" s="87"/>
    </row>
    <row r="18305" spans="3:30">
      <c r="C18305" s="122"/>
      <c r="D18305" s="71"/>
      <c r="E18305" s="71"/>
      <c r="F18305" s="71"/>
      <c r="G18305" s="71"/>
      <c r="H18305" s="71"/>
      <c r="I18305" s="71"/>
      <c r="J18305" s="71"/>
      <c r="K18305" s="178"/>
      <c r="L18305" s="71"/>
      <c r="M18305" s="71"/>
      <c r="N18305" s="71"/>
      <c r="V18305" s="87"/>
      <c r="W18305" s="87"/>
      <c r="AA18305" s="87"/>
      <c r="AD18305" s="87"/>
    </row>
    <row r="18306" spans="3:30">
      <c r="C18306" s="122"/>
      <c r="D18306" s="71"/>
      <c r="E18306" s="71"/>
      <c r="F18306" s="71"/>
      <c r="G18306" s="71"/>
      <c r="H18306" s="71"/>
      <c r="I18306" s="71"/>
      <c r="J18306" s="71"/>
      <c r="K18306" s="178"/>
      <c r="L18306" s="71"/>
      <c r="M18306" s="71"/>
      <c r="N18306" s="71"/>
      <c r="V18306" s="87"/>
      <c r="W18306" s="87"/>
      <c r="AA18306" s="87"/>
      <c r="AD18306" s="87"/>
    </row>
    <row r="18307" spans="3:30">
      <c r="C18307" s="122"/>
      <c r="D18307" s="71"/>
      <c r="E18307" s="71"/>
      <c r="F18307" s="71"/>
      <c r="G18307" s="71"/>
      <c r="H18307" s="71"/>
      <c r="I18307" s="71"/>
      <c r="J18307" s="71"/>
      <c r="K18307" s="178"/>
      <c r="L18307" s="71"/>
      <c r="M18307" s="71"/>
      <c r="N18307" s="71"/>
      <c r="V18307" s="87"/>
      <c r="W18307" s="87"/>
      <c r="AA18307" s="87"/>
      <c r="AD18307" s="87"/>
    </row>
    <row r="18308" spans="3:30">
      <c r="C18308" s="122"/>
      <c r="D18308" s="71"/>
      <c r="E18308" s="71"/>
      <c r="F18308" s="71"/>
      <c r="G18308" s="71"/>
      <c r="H18308" s="71"/>
      <c r="I18308" s="71"/>
      <c r="J18308" s="71"/>
      <c r="K18308" s="178"/>
      <c r="L18308" s="71"/>
      <c r="M18308" s="71"/>
      <c r="N18308" s="71"/>
      <c r="V18308" s="87"/>
      <c r="W18308" s="87"/>
      <c r="AA18308" s="87"/>
      <c r="AD18308" s="87"/>
    </row>
    <row r="18309" spans="3:30">
      <c r="C18309" s="122"/>
      <c r="D18309" s="71"/>
      <c r="E18309" s="71"/>
      <c r="F18309" s="71"/>
      <c r="G18309" s="71"/>
      <c r="H18309" s="71"/>
      <c r="I18309" s="71"/>
      <c r="J18309" s="71"/>
      <c r="K18309" s="178"/>
      <c r="L18309" s="71"/>
      <c r="M18309" s="71"/>
      <c r="N18309" s="71"/>
      <c r="V18309" s="87"/>
      <c r="W18309" s="87"/>
      <c r="AA18309" s="87"/>
      <c r="AD18309" s="87"/>
    </row>
    <row r="18310" spans="3:30">
      <c r="C18310" s="122"/>
      <c r="D18310" s="71"/>
      <c r="E18310" s="71"/>
      <c r="F18310" s="71"/>
      <c r="G18310" s="71"/>
      <c r="H18310" s="71"/>
      <c r="I18310" s="71"/>
      <c r="J18310" s="71"/>
      <c r="K18310" s="178"/>
      <c r="L18310" s="71"/>
      <c r="M18310" s="71"/>
      <c r="N18310" s="71"/>
      <c r="V18310" s="87"/>
      <c r="W18310" s="87"/>
      <c r="AA18310" s="87"/>
      <c r="AD18310" s="87"/>
    </row>
    <row r="18311" spans="3:30">
      <c r="C18311" s="122"/>
      <c r="D18311" s="71"/>
      <c r="E18311" s="71"/>
      <c r="F18311" s="71"/>
      <c r="G18311" s="71"/>
      <c r="H18311" s="71"/>
      <c r="I18311" s="71"/>
      <c r="J18311" s="71"/>
      <c r="K18311" s="178"/>
      <c r="L18311" s="71"/>
      <c r="M18311" s="71"/>
      <c r="N18311" s="71"/>
      <c r="V18311" s="87"/>
      <c r="W18311" s="87"/>
      <c r="AA18311" s="87"/>
      <c r="AD18311" s="87"/>
    </row>
    <row r="18312" spans="3:30">
      <c r="C18312" s="122"/>
      <c r="D18312" s="71"/>
      <c r="E18312" s="71"/>
      <c r="F18312" s="71"/>
      <c r="G18312" s="71"/>
      <c r="H18312" s="71"/>
      <c r="I18312" s="71"/>
      <c r="J18312" s="71"/>
      <c r="K18312" s="178"/>
      <c r="L18312" s="71"/>
      <c r="M18312" s="71"/>
      <c r="N18312" s="71"/>
      <c r="V18312" s="87"/>
      <c r="W18312" s="87"/>
      <c r="AA18312" s="87"/>
      <c r="AD18312" s="87"/>
    </row>
    <row r="18313" spans="3:30">
      <c r="C18313" s="122"/>
      <c r="D18313" s="71"/>
      <c r="E18313" s="71"/>
      <c r="F18313" s="71"/>
      <c r="G18313" s="71"/>
      <c r="H18313" s="71"/>
      <c r="I18313" s="71"/>
      <c r="J18313" s="71"/>
      <c r="K18313" s="178"/>
      <c r="L18313" s="71"/>
      <c r="M18313" s="71"/>
      <c r="N18313" s="71"/>
      <c r="V18313" s="87"/>
      <c r="W18313" s="87"/>
      <c r="AA18313" s="87"/>
      <c r="AD18313" s="87"/>
    </row>
    <row r="18314" spans="3:30">
      <c r="C18314" s="122"/>
      <c r="D18314" s="71"/>
      <c r="E18314" s="71"/>
      <c r="F18314" s="71"/>
      <c r="G18314" s="71"/>
      <c r="H18314" s="71"/>
      <c r="I18314" s="71"/>
      <c r="J18314" s="71"/>
      <c r="K18314" s="178"/>
      <c r="L18314" s="71"/>
      <c r="M18314" s="71"/>
      <c r="N18314" s="71"/>
      <c r="V18314" s="87"/>
      <c r="W18314" s="87"/>
      <c r="AA18314" s="87"/>
      <c r="AD18314" s="87"/>
    </row>
    <row r="18315" spans="3:30">
      <c r="C18315" s="122"/>
      <c r="D18315" s="71"/>
      <c r="E18315" s="71"/>
      <c r="F18315" s="71"/>
      <c r="G18315" s="71"/>
      <c r="H18315" s="71"/>
      <c r="I18315" s="71"/>
      <c r="J18315" s="71"/>
      <c r="K18315" s="178"/>
      <c r="L18315" s="71"/>
      <c r="M18315" s="71"/>
      <c r="N18315" s="71"/>
      <c r="V18315" s="87"/>
      <c r="W18315" s="87"/>
      <c r="AA18315" s="87"/>
      <c r="AD18315" s="87"/>
    </row>
    <row r="18316" spans="3:30">
      <c r="C18316" s="122"/>
      <c r="D18316" s="71"/>
      <c r="E18316" s="71"/>
      <c r="F18316" s="71"/>
      <c r="G18316" s="71"/>
      <c r="H18316" s="71"/>
      <c r="I18316" s="71"/>
      <c r="J18316" s="71"/>
      <c r="K18316" s="178"/>
      <c r="L18316" s="71"/>
      <c r="M18316" s="71"/>
      <c r="N18316" s="71"/>
      <c r="V18316" s="87"/>
      <c r="W18316" s="87"/>
      <c r="AA18316" s="87"/>
      <c r="AD18316" s="87"/>
    </row>
    <row r="18317" spans="3:30">
      <c r="C18317" s="122"/>
      <c r="D18317" s="71"/>
      <c r="E18317" s="71"/>
      <c r="F18317" s="71"/>
      <c r="G18317" s="71"/>
      <c r="H18317" s="71"/>
      <c r="I18317" s="71"/>
      <c r="J18317" s="71"/>
      <c r="K18317" s="178"/>
      <c r="L18317" s="71"/>
      <c r="M18317" s="71"/>
      <c r="N18317" s="71"/>
      <c r="V18317" s="87"/>
      <c r="W18317" s="87"/>
      <c r="AA18317" s="87"/>
      <c r="AD18317" s="87"/>
    </row>
    <row r="18318" spans="3:30">
      <c r="C18318" s="122"/>
      <c r="D18318" s="71"/>
      <c r="E18318" s="71"/>
      <c r="F18318" s="71"/>
      <c r="G18318" s="71"/>
      <c r="H18318" s="71"/>
      <c r="I18318" s="71"/>
      <c r="J18318" s="71"/>
      <c r="K18318" s="178"/>
      <c r="L18318" s="71"/>
      <c r="M18318" s="71"/>
      <c r="N18318" s="71"/>
      <c r="V18318" s="87"/>
      <c r="W18318" s="87"/>
      <c r="AA18318" s="87"/>
      <c r="AD18318" s="87"/>
    </row>
    <row r="18319" spans="3:30">
      <c r="C18319" s="122"/>
      <c r="D18319" s="71"/>
      <c r="E18319" s="71"/>
      <c r="F18319" s="71"/>
      <c r="G18319" s="71"/>
      <c r="H18319" s="71"/>
      <c r="I18319" s="71"/>
      <c r="J18319" s="71"/>
      <c r="K18319" s="178"/>
      <c r="L18319" s="71"/>
      <c r="M18319" s="71"/>
      <c r="N18319" s="71"/>
      <c r="V18319" s="87"/>
      <c r="W18319" s="87"/>
      <c r="AA18319" s="87"/>
      <c r="AD18319" s="87"/>
    </row>
    <row r="18320" spans="3:30">
      <c r="C18320" s="122"/>
      <c r="D18320" s="71"/>
      <c r="E18320" s="71"/>
      <c r="F18320" s="71"/>
      <c r="G18320" s="71"/>
      <c r="H18320" s="71"/>
      <c r="I18320" s="71"/>
      <c r="J18320" s="71"/>
      <c r="K18320" s="178"/>
      <c r="L18320" s="71"/>
      <c r="M18320" s="71"/>
      <c r="N18320" s="71"/>
      <c r="V18320" s="87"/>
      <c r="W18320" s="87"/>
      <c r="AA18320" s="87"/>
      <c r="AD18320" s="87"/>
    </row>
    <row r="18321" spans="3:30">
      <c r="C18321" s="122"/>
      <c r="D18321" s="71"/>
      <c r="E18321" s="71"/>
      <c r="F18321" s="71"/>
      <c r="G18321" s="71"/>
      <c r="H18321" s="71"/>
      <c r="I18321" s="71"/>
      <c r="J18321" s="71"/>
      <c r="K18321" s="178"/>
      <c r="L18321" s="71"/>
      <c r="M18321" s="71"/>
      <c r="N18321" s="71"/>
      <c r="V18321" s="87"/>
      <c r="W18321" s="87"/>
      <c r="AA18321" s="87"/>
      <c r="AD18321" s="87"/>
    </row>
    <row r="18322" spans="3:30">
      <c r="C18322" s="122"/>
      <c r="D18322" s="71"/>
      <c r="E18322" s="71"/>
      <c r="F18322" s="71"/>
      <c r="G18322" s="71"/>
      <c r="H18322" s="71"/>
      <c r="I18322" s="71"/>
      <c r="J18322" s="71"/>
      <c r="K18322" s="178"/>
      <c r="L18322" s="71"/>
      <c r="M18322" s="71"/>
      <c r="N18322" s="71"/>
      <c r="V18322" s="87"/>
      <c r="W18322" s="87"/>
      <c r="AA18322" s="87"/>
      <c r="AD18322" s="87"/>
    </row>
    <row r="18323" spans="3:30">
      <c r="C18323" s="122"/>
      <c r="D18323" s="71"/>
      <c r="E18323" s="71"/>
      <c r="F18323" s="71"/>
      <c r="G18323" s="71"/>
      <c r="H18323" s="71"/>
      <c r="I18323" s="71"/>
      <c r="J18323" s="71"/>
      <c r="K18323" s="178"/>
      <c r="L18323" s="71"/>
      <c r="M18323" s="71"/>
      <c r="N18323" s="71"/>
      <c r="V18323" s="87"/>
      <c r="W18323" s="87"/>
      <c r="AA18323" s="87"/>
      <c r="AD18323" s="87"/>
    </row>
    <row r="18324" spans="3:30">
      <c r="C18324" s="122"/>
      <c r="D18324" s="71"/>
      <c r="E18324" s="71"/>
      <c r="F18324" s="71"/>
      <c r="G18324" s="71"/>
      <c r="H18324" s="71"/>
      <c r="I18324" s="71"/>
      <c r="J18324" s="71"/>
      <c r="K18324" s="178"/>
      <c r="L18324" s="71"/>
      <c r="M18324" s="71"/>
      <c r="N18324" s="71"/>
      <c r="V18324" s="87"/>
      <c r="W18324" s="87"/>
      <c r="AA18324" s="87"/>
      <c r="AD18324" s="87"/>
    </row>
    <row r="18325" spans="3:30">
      <c r="C18325" s="122"/>
      <c r="D18325" s="71"/>
      <c r="E18325" s="71"/>
      <c r="F18325" s="71"/>
      <c r="G18325" s="71"/>
      <c r="H18325" s="71"/>
      <c r="I18325" s="71"/>
      <c r="J18325" s="71"/>
      <c r="K18325" s="178"/>
      <c r="L18325" s="71"/>
      <c r="M18325" s="71"/>
      <c r="N18325" s="71"/>
      <c r="V18325" s="87"/>
      <c r="W18325" s="87"/>
      <c r="AA18325" s="87"/>
      <c r="AD18325" s="87"/>
    </row>
    <row r="18326" spans="3:30">
      <c r="C18326" s="122"/>
      <c r="D18326" s="71"/>
      <c r="E18326" s="71"/>
      <c r="F18326" s="71"/>
      <c r="G18326" s="71"/>
      <c r="H18326" s="71"/>
      <c r="I18326" s="71"/>
      <c r="J18326" s="71"/>
      <c r="K18326" s="178"/>
      <c r="L18326" s="71"/>
      <c r="M18326" s="71"/>
      <c r="N18326" s="71"/>
      <c r="V18326" s="87"/>
      <c r="W18326" s="87"/>
      <c r="AA18326" s="87"/>
      <c r="AD18326" s="87"/>
    </row>
    <row r="18327" spans="3:30">
      <c r="C18327" s="88"/>
      <c r="D18327" s="71"/>
      <c r="E18327" s="71"/>
      <c r="F18327" s="71"/>
      <c r="G18327" s="71"/>
      <c r="H18327" s="71"/>
      <c r="I18327" s="71"/>
      <c r="J18327" s="71"/>
      <c r="K18327" s="178"/>
      <c r="L18327" s="71"/>
      <c r="M18327" s="71"/>
      <c r="N18327" s="71"/>
      <c r="V18327" s="87"/>
      <c r="W18327" s="87"/>
      <c r="AA18327" s="87"/>
      <c r="AD18327" s="87"/>
    </row>
    <row r="18328" spans="3:30">
      <c r="C18328" s="88"/>
      <c r="D18328" s="71"/>
      <c r="E18328" s="71"/>
      <c r="F18328" s="71"/>
      <c r="G18328" s="71"/>
      <c r="H18328" s="71"/>
      <c r="I18328" s="71"/>
      <c r="J18328" s="71"/>
      <c r="K18328" s="178"/>
      <c r="L18328" s="71"/>
      <c r="M18328" s="71"/>
      <c r="N18328" s="71"/>
      <c r="V18328" s="87"/>
      <c r="W18328" s="87"/>
      <c r="AA18328" s="87"/>
      <c r="AD18328" s="87"/>
    </row>
    <row r="18329" spans="3:30">
      <c r="C18329" s="88"/>
      <c r="D18329" s="71"/>
      <c r="E18329" s="71"/>
      <c r="F18329" s="71"/>
      <c r="G18329" s="71"/>
      <c r="H18329" s="71"/>
      <c r="I18329" s="71"/>
      <c r="J18329" s="71"/>
      <c r="K18329" s="178"/>
      <c r="L18329" s="71"/>
      <c r="M18329" s="71"/>
      <c r="N18329" s="71"/>
      <c r="V18329" s="87"/>
      <c r="W18329" s="87"/>
      <c r="AA18329" s="87"/>
      <c r="AD18329" s="87"/>
    </row>
    <row r="18330" spans="3:30">
      <c r="C18330" s="88"/>
      <c r="D18330" s="71"/>
      <c r="E18330" s="71"/>
      <c r="F18330" s="71"/>
      <c r="G18330" s="71"/>
      <c r="H18330" s="71"/>
      <c r="I18330" s="71"/>
      <c r="J18330" s="71"/>
      <c r="K18330" s="178"/>
      <c r="L18330" s="71"/>
      <c r="M18330" s="71"/>
      <c r="N18330" s="71"/>
      <c r="V18330" s="87"/>
      <c r="W18330" s="87"/>
      <c r="AA18330" s="87"/>
      <c r="AD18330" s="87"/>
    </row>
    <row r="18331" spans="3:30">
      <c r="C18331" s="88"/>
      <c r="D18331" s="71"/>
      <c r="E18331" s="71"/>
      <c r="F18331" s="71"/>
      <c r="G18331" s="71"/>
      <c r="H18331" s="71"/>
      <c r="I18331" s="71"/>
      <c r="J18331" s="71"/>
      <c r="K18331" s="178"/>
      <c r="L18331" s="71"/>
      <c r="M18331" s="71"/>
      <c r="N18331" s="71"/>
      <c r="V18331" s="87"/>
      <c r="W18331" s="87"/>
      <c r="AA18331" s="87"/>
      <c r="AD18331" s="87"/>
    </row>
    <row r="18332" spans="3:30">
      <c r="C18332" s="88"/>
      <c r="D18332" s="71"/>
      <c r="E18332" s="71"/>
      <c r="F18332" s="71"/>
      <c r="G18332" s="71"/>
      <c r="H18332" s="71"/>
      <c r="I18332" s="71"/>
      <c r="J18332" s="71"/>
      <c r="K18332" s="178"/>
      <c r="L18332" s="71"/>
      <c r="M18332" s="71"/>
      <c r="N18332" s="71"/>
      <c r="V18332" s="87"/>
      <c r="W18332" s="87"/>
      <c r="AA18332" s="87"/>
      <c r="AD18332" s="87"/>
    </row>
    <row r="18333" spans="3:30">
      <c r="C18333" s="88"/>
      <c r="D18333" s="71"/>
      <c r="E18333" s="71"/>
      <c r="F18333" s="71"/>
      <c r="G18333" s="71"/>
      <c r="H18333" s="71"/>
      <c r="I18333" s="71"/>
      <c r="J18333" s="71"/>
      <c r="K18333" s="178"/>
      <c r="L18333" s="71"/>
      <c r="M18333" s="71"/>
      <c r="N18333" s="71"/>
      <c r="V18333" s="87"/>
      <c r="W18333" s="87"/>
      <c r="AA18333" s="87"/>
      <c r="AD18333" s="87"/>
    </row>
    <row r="18334" spans="3:30">
      <c r="C18334" s="88"/>
      <c r="D18334" s="71"/>
      <c r="E18334" s="71"/>
      <c r="F18334" s="71"/>
      <c r="G18334" s="71"/>
      <c r="H18334" s="71"/>
      <c r="I18334" s="71"/>
      <c r="J18334" s="71"/>
      <c r="K18334" s="178"/>
      <c r="L18334" s="71"/>
      <c r="M18334" s="71"/>
      <c r="N18334" s="71"/>
      <c r="V18334" s="87"/>
      <c r="W18334" s="87"/>
      <c r="AA18334" s="87"/>
      <c r="AD18334" s="87"/>
    </row>
    <row r="18335" spans="3:30">
      <c r="C18335" s="88"/>
      <c r="D18335" s="71"/>
      <c r="E18335" s="71"/>
      <c r="F18335" s="71"/>
      <c r="G18335" s="71"/>
      <c r="H18335" s="71"/>
      <c r="I18335" s="71"/>
      <c r="J18335" s="71"/>
      <c r="K18335" s="178"/>
      <c r="L18335" s="71"/>
      <c r="M18335" s="71"/>
      <c r="N18335" s="71"/>
      <c r="V18335" s="87"/>
      <c r="W18335" s="87"/>
      <c r="AA18335" s="87"/>
      <c r="AD18335" s="87"/>
    </row>
    <row r="18336" spans="3:30">
      <c r="C18336" s="88"/>
      <c r="D18336" s="71"/>
      <c r="E18336" s="71"/>
      <c r="F18336" s="71"/>
      <c r="G18336" s="71"/>
      <c r="H18336" s="71"/>
      <c r="I18336" s="71"/>
      <c r="J18336" s="71"/>
      <c r="K18336" s="178"/>
      <c r="L18336" s="71"/>
      <c r="M18336" s="71"/>
      <c r="N18336" s="71"/>
      <c r="V18336" s="87"/>
      <c r="W18336" s="87"/>
      <c r="AA18336" s="87"/>
      <c r="AD18336" s="87"/>
    </row>
    <row r="18337" spans="3:30">
      <c r="C18337" s="88"/>
      <c r="D18337" s="71"/>
      <c r="E18337" s="71"/>
      <c r="F18337" s="71"/>
      <c r="G18337" s="71"/>
      <c r="H18337" s="71"/>
      <c r="I18337" s="71"/>
      <c r="J18337" s="71"/>
      <c r="K18337" s="178"/>
      <c r="L18337" s="71"/>
      <c r="M18337" s="71"/>
      <c r="N18337" s="71"/>
      <c r="V18337" s="87"/>
      <c r="W18337" s="87"/>
      <c r="AA18337" s="87"/>
      <c r="AD18337" s="87"/>
    </row>
    <row r="18338" spans="3:30">
      <c r="C18338" s="88"/>
      <c r="D18338" s="71"/>
      <c r="E18338" s="71"/>
      <c r="F18338" s="71"/>
      <c r="G18338" s="71"/>
      <c r="H18338" s="71"/>
      <c r="I18338" s="71"/>
      <c r="J18338" s="71"/>
      <c r="K18338" s="178"/>
      <c r="L18338" s="71"/>
      <c r="M18338" s="71"/>
      <c r="N18338" s="71"/>
      <c r="V18338" s="87"/>
      <c r="W18338" s="87"/>
      <c r="AA18338" s="87"/>
      <c r="AD18338" s="87"/>
    </row>
    <row r="18339" spans="3:30">
      <c r="C18339" s="88"/>
      <c r="D18339" s="71"/>
      <c r="E18339" s="71"/>
      <c r="F18339" s="71"/>
      <c r="G18339" s="71"/>
      <c r="H18339" s="71"/>
      <c r="I18339" s="71"/>
      <c r="J18339" s="71"/>
      <c r="K18339" s="178"/>
      <c r="L18339" s="71"/>
      <c r="M18339" s="71"/>
      <c r="N18339" s="71"/>
      <c r="V18339" s="87"/>
      <c r="W18339" s="87"/>
      <c r="AA18339" s="87"/>
      <c r="AD18339" s="87"/>
    </row>
    <row r="18340" spans="3:30">
      <c r="C18340" s="88"/>
      <c r="D18340" s="71"/>
      <c r="E18340" s="71"/>
      <c r="F18340" s="71"/>
      <c r="G18340" s="71"/>
      <c r="H18340" s="71"/>
      <c r="I18340" s="71"/>
      <c r="J18340" s="71"/>
      <c r="K18340" s="178"/>
      <c r="L18340" s="71"/>
      <c r="M18340" s="71"/>
      <c r="N18340" s="71"/>
      <c r="V18340" s="87"/>
      <c r="W18340" s="87"/>
      <c r="AA18340" s="87"/>
      <c r="AD18340" s="87"/>
    </row>
    <row r="18341" spans="3:30">
      <c r="C18341" s="88"/>
      <c r="D18341" s="71"/>
      <c r="E18341" s="71"/>
      <c r="F18341" s="71"/>
      <c r="G18341" s="71"/>
      <c r="H18341" s="71"/>
      <c r="I18341" s="71"/>
      <c r="J18341" s="71"/>
      <c r="K18341" s="178"/>
      <c r="L18341" s="71"/>
      <c r="M18341" s="71"/>
      <c r="N18341" s="71"/>
      <c r="V18341" s="87"/>
      <c r="W18341" s="87"/>
      <c r="AA18341" s="87"/>
      <c r="AD18341" s="87"/>
    </row>
    <row r="18342" spans="3:30">
      <c r="C18342" s="88"/>
      <c r="D18342" s="71"/>
      <c r="E18342" s="71"/>
      <c r="F18342" s="71"/>
      <c r="G18342" s="71"/>
      <c r="H18342" s="71"/>
      <c r="I18342" s="71"/>
      <c r="J18342" s="71"/>
      <c r="K18342" s="178"/>
      <c r="L18342" s="71"/>
      <c r="M18342" s="71"/>
      <c r="N18342" s="71"/>
      <c r="V18342" s="87"/>
      <c r="W18342" s="87"/>
      <c r="AA18342" s="87"/>
      <c r="AD18342" s="87"/>
    </row>
    <row r="18343" spans="3:30">
      <c r="C18343" s="88"/>
      <c r="D18343" s="71"/>
      <c r="E18343" s="71"/>
      <c r="F18343" s="71"/>
      <c r="G18343" s="71"/>
      <c r="H18343" s="71"/>
      <c r="I18343" s="71"/>
      <c r="J18343" s="71"/>
      <c r="K18343" s="178"/>
      <c r="L18343" s="71"/>
      <c r="M18343" s="71"/>
      <c r="N18343" s="71"/>
      <c r="V18343" s="87"/>
      <c r="W18343" s="87"/>
      <c r="AA18343" s="87"/>
      <c r="AD18343" s="87"/>
    </row>
    <row r="18344" spans="3:30">
      <c r="C18344" s="88"/>
      <c r="D18344" s="71"/>
      <c r="E18344" s="71"/>
      <c r="F18344" s="71"/>
      <c r="G18344" s="71"/>
      <c r="H18344" s="71"/>
      <c r="I18344" s="71"/>
      <c r="J18344" s="71"/>
      <c r="K18344" s="178"/>
      <c r="L18344" s="71"/>
      <c r="M18344" s="71"/>
      <c r="N18344" s="71"/>
      <c r="V18344" s="87"/>
      <c r="W18344" s="87"/>
      <c r="AA18344" s="87"/>
      <c r="AD18344" s="87"/>
    </row>
    <row r="18345" spans="3:30">
      <c r="C18345" s="88"/>
      <c r="D18345" s="71"/>
      <c r="E18345" s="71"/>
      <c r="F18345" s="71"/>
      <c r="G18345" s="71"/>
      <c r="H18345" s="71"/>
      <c r="I18345" s="71"/>
      <c r="J18345" s="71"/>
      <c r="K18345" s="178"/>
      <c r="L18345" s="71"/>
      <c r="M18345" s="71"/>
      <c r="N18345" s="71"/>
      <c r="V18345" s="87"/>
      <c r="W18345" s="87"/>
      <c r="AA18345" s="87"/>
      <c r="AD18345" s="87"/>
    </row>
    <row r="18346" spans="3:30">
      <c r="C18346" s="88"/>
      <c r="D18346" s="71"/>
      <c r="E18346" s="71"/>
      <c r="F18346" s="71"/>
      <c r="G18346" s="71"/>
      <c r="H18346" s="71"/>
      <c r="I18346" s="71"/>
      <c r="J18346" s="71"/>
      <c r="K18346" s="178"/>
      <c r="L18346" s="71"/>
      <c r="M18346" s="71"/>
      <c r="N18346" s="71"/>
      <c r="V18346" s="87"/>
      <c r="W18346" s="87"/>
      <c r="AA18346" s="87"/>
      <c r="AD18346" s="87"/>
    </row>
    <row r="18347" spans="3:30">
      <c r="C18347" s="88"/>
      <c r="D18347" s="71"/>
      <c r="E18347" s="71"/>
      <c r="F18347" s="71"/>
      <c r="G18347" s="71"/>
      <c r="H18347" s="71"/>
      <c r="I18347" s="71"/>
      <c r="J18347" s="71"/>
      <c r="K18347" s="178"/>
      <c r="L18347" s="71"/>
      <c r="M18347" s="71"/>
      <c r="N18347" s="71"/>
      <c r="V18347" s="87"/>
      <c r="W18347" s="87"/>
      <c r="AA18347" s="87"/>
      <c r="AD18347" s="87"/>
    </row>
    <row r="18348" spans="3:30">
      <c r="C18348" s="88"/>
      <c r="D18348" s="71"/>
      <c r="E18348" s="71"/>
      <c r="F18348" s="71"/>
      <c r="G18348" s="71"/>
      <c r="H18348" s="71"/>
      <c r="I18348" s="71"/>
      <c r="J18348" s="71"/>
      <c r="K18348" s="178"/>
      <c r="L18348" s="71"/>
      <c r="M18348" s="71"/>
      <c r="N18348" s="71"/>
      <c r="V18348" s="87"/>
      <c r="W18348" s="87"/>
      <c r="AA18348" s="87"/>
      <c r="AD18348" s="87"/>
    </row>
    <row r="18349" spans="3:30">
      <c r="C18349" s="88"/>
      <c r="D18349" s="71"/>
      <c r="E18349" s="71"/>
      <c r="F18349" s="71"/>
      <c r="G18349" s="71"/>
      <c r="H18349" s="71"/>
      <c r="I18349" s="71"/>
      <c r="J18349" s="71"/>
      <c r="K18349" s="178"/>
      <c r="L18349" s="71"/>
      <c r="M18349" s="71"/>
      <c r="N18349" s="71"/>
      <c r="V18349" s="87"/>
      <c r="W18349" s="87"/>
      <c r="AA18349" s="87"/>
      <c r="AD18349" s="87"/>
    </row>
    <row r="18350" spans="3:30">
      <c r="C18350" s="88"/>
      <c r="D18350" s="71"/>
      <c r="E18350" s="71"/>
      <c r="F18350" s="71"/>
      <c r="G18350" s="71"/>
      <c r="H18350" s="71"/>
      <c r="I18350" s="71"/>
      <c r="J18350" s="71"/>
      <c r="K18350" s="178"/>
      <c r="L18350" s="71"/>
      <c r="M18350" s="71"/>
      <c r="N18350" s="71"/>
      <c r="V18350" s="87"/>
      <c r="W18350" s="87"/>
      <c r="AA18350" s="87"/>
      <c r="AD18350" s="87"/>
    </row>
    <row r="18351" spans="3:30">
      <c r="C18351" s="88"/>
      <c r="D18351" s="71"/>
      <c r="E18351" s="71"/>
      <c r="F18351" s="71"/>
      <c r="G18351" s="71"/>
      <c r="H18351" s="71"/>
      <c r="I18351" s="71"/>
      <c r="J18351" s="71"/>
      <c r="K18351" s="178"/>
      <c r="L18351" s="71"/>
      <c r="M18351" s="71"/>
      <c r="N18351" s="71"/>
      <c r="V18351" s="87"/>
      <c r="W18351" s="87"/>
      <c r="AA18351" s="87"/>
      <c r="AD18351" s="87"/>
    </row>
    <row r="18352" spans="3:30">
      <c r="C18352" s="88"/>
      <c r="D18352" s="71"/>
      <c r="E18352" s="71"/>
      <c r="F18352" s="71"/>
      <c r="G18352" s="71"/>
      <c r="H18352" s="71"/>
      <c r="I18352" s="71"/>
      <c r="J18352" s="71"/>
      <c r="K18352" s="178"/>
      <c r="L18352" s="71"/>
      <c r="M18352" s="71"/>
      <c r="N18352" s="71"/>
      <c r="V18352" s="87"/>
      <c r="W18352" s="87"/>
      <c r="AA18352" s="87"/>
      <c r="AD18352" s="87"/>
    </row>
    <row r="18353" spans="3:30">
      <c r="C18353" s="88"/>
      <c r="D18353" s="71"/>
      <c r="E18353" s="71"/>
      <c r="F18353" s="71"/>
      <c r="G18353" s="71"/>
      <c r="H18353" s="71"/>
      <c r="I18353" s="71"/>
      <c r="J18353" s="71"/>
      <c r="K18353" s="178"/>
      <c r="L18353" s="71"/>
      <c r="M18353" s="71"/>
      <c r="N18353" s="71"/>
      <c r="V18353" s="87"/>
      <c r="W18353" s="87"/>
      <c r="AA18353" s="87"/>
      <c r="AD18353" s="87"/>
    </row>
    <row r="18354" spans="3:30">
      <c r="C18354" s="88"/>
      <c r="D18354" s="71"/>
      <c r="E18354" s="71"/>
      <c r="F18354" s="71"/>
      <c r="G18354" s="71"/>
      <c r="H18354" s="71"/>
      <c r="I18354" s="71"/>
      <c r="J18354" s="71"/>
      <c r="K18354" s="178"/>
      <c r="L18354" s="71"/>
      <c r="M18354" s="71"/>
      <c r="N18354" s="71"/>
      <c r="V18354" s="87"/>
      <c r="W18354" s="87"/>
      <c r="AA18354" s="87"/>
      <c r="AD18354" s="87"/>
    </row>
    <row r="18355" spans="3:30">
      <c r="C18355" s="88"/>
      <c r="D18355" s="71"/>
      <c r="E18355" s="71"/>
      <c r="F18355" s="71"/>
      <c r="G18355" s="71"/>
      <c r="H18355" s="71"/>
      <c r="I18355" s="71"/>
      <c r="J18355" s="71"/>
      <c r="K18355" s="178"/>
      <c r="L18355" s="71"/>
      <c r="M18355" s="71"/>
      <c r="N18355" s="71"/>
      <c r="V18355" s="87"/>
      <c r="W18355" s="87"/>
      <c r="AA18355" s="87"/>
      <c r="AD18355" s="87"/>
    </row>
    <row r="18356" spans="3:30">
      <c r="C18356" s="88"/>
      <c r="D18356" s="71"/>
      <c r="E18356" s="71"/>
      <c r="F18356" s="71"/>
      <c r="G18356" s="71"/>
      <c r="H18356" s="71"/>
      <c r="I18356" s="71"/>
      <c r="J18356" s="71"/>
      <c r="K18356" s="178"/>
      <c r="L18356" s="71"/>
      <c r="M18356" s="71"/>
      <c r="N18356" s="71"/>
      <c r="V18356" s="87"/>
      <c r="W18356" s="87"/>
      <c r="AA18356" s="87"/>
      <c r="AD18356" s="87"/>
    </row>
    <row r="18357" spans="3:30">
      <c r="C18357" s="88"/>
      <c r="D18357" s="71"/>
      <c r="E18357" s="71"/>
      <c r="F18357" s="71"/>
      <c r="G18357" s="71"/>
      <c r="H18357" s="71"/>
      <c r="I18357" s="71"/>
      <c r="J18357" s="71"/>
      <c r="K18357" s="178"/>
      <c r="L18357" s="71"/>
      <c r="M18357" s="71"/>
      <c r="N18357" s="71"/>
      <c r="V18357" s="87"/>
      <c r="W18357" s="87"/>
      <c r="AA18357" s="87"/>
      <c r="AD18357" s="87"/>
    </row>
    <row r="18358" spans="3:30">
      <c r="C18358" s="88"/>
      <c r="D18358" s="71"/>
      <c r="E18358" s="71"/>
      <c r="F18358" s="71"/>
      <c r="G18358" s="71"/>
      <c r="H18358" s="71"/>
      <c r="I18358" s="71"/>
      <c r="J18358" s="71"/>
      <c r="K18358" s="178"/>
      <c r="L18358" s="71"/>
      <c r="M18358" s="71"/>
      <c r="N18358" s="71"/>
      <c r="V18358" s="87"/>
      <c r="W18358" s="87"/>
      <c r="AA18358" s="87"/>
      <c r="AD18358" s="87"/>
    </row>
    <row r="18359" spans="3:30">
      <c r="C18359" s="88"/>
      <c r="D18359" s="71"/>
      <c r="E18359" s="71"/>
      <c r="F18359" s="71"/>
      <c r="G18359" s="71"/>
      <c r="H18359" s="71"/>
      <c r="I18359" s="71"/>
      <c r="J18359" s="71"/>
      <c r="K18359" s="178"/>
      <c r="L18359" s="71"/>
      <c r="M18359" s="71"/>
      <c r="N18359" s="71"/>
      <c r="V18359" s="87"/>
      <c r="W18359" s="87"/>
      <c r="AA18359" s="87"/>
      <c r="AD18359" s="87"/>
    </row>
    <row r="18360" spans="3:30">
      <c r="C18360" s="88"/>
      <c r="D18360" s="71"/>
      <c r="E18360" s="71"/>
      <c r="F18360" s="71"/>
      <c r="G18360" s="71"/>
      <c r="H18360" s="71"/>
      <c r="I18360" s="71"/>
      <c r="J18360" s="71"/>
      <c r="K18360" s="178"/>
      <c r="L18360" s="71"/>
      <c r="M18360" s="71"/>
      <c r="N18360" s="71"/>
      <c r="V18360" s="87"/>
      <c r="W18360" s="87"/>
      <c r="AA18360" s="87"/>
      <c r="AD18360" s="87"/>
    </row>
    <row r="18361" spans="3:30">
      <c r="C18361" s="88"/>
      <c r="D18361" s="71"/>
      <c r="E18361" s="71"/>
      <c r="F18361" s="71"/>
      <c r="G18361" s="71"/>
      <c r="H18361" s="71"/>
      <c r="I18361" s="71"/>
      <c r="J18361" s="71"/>
      <c r="K18361" s="178"/>
      <c r="L18361" s="71"/>
      <c r="M18361" s="71"/>
      <c r="N18361" s="71"/>
      <c r="V18361" s="87"/>
      <c r="W18361" s="87"/>
      <c r="AA18361" s="87"/>
      <c r="AD18361" s="87"/>
    </row>
    <row r="18362" spans="3:30">
      <c r="C18362" s="88"/>
      <c r="D18362" s="71"/>
      <c r="E18362" s="71"/>
      <c r="F18362" s="71"/>
      <c r="G18362" s="71"/>
      <c r="H18362" s="71"/>
      <c r="I18362" s="71"/>
      <c r="J18362" s="71"/>
      <c r="K18362" s="178"/>
      <c r="L18362" s="71"/>
      <c r="M18362" s="71"/>
      <c r="N18362" s="71"/>
      <c r="V18362" s="87"/>
      <c r="W18362" s="87"/>
      <c r="AA18362" s="87"/>
      <c r="AD18362" s="87"/>
    </row>
    <row r="18363" spans="3:30">
      <c r="C18363" s="88"/>
      <c r="D18363" s="71"/>
      <c r="E18363" s="71"/>
      <c r="F18363" s="71"/>
      <c r="G18363" s="71"/>
      <c r="H18363" s="71"/>
      <c r="I18363" s="71"/>
      <c r="J18363" s="71"/>
      <c r="K18363" s="178"/>
      <c r="L18363" s="71"/>
      <c r="M18363" s="71"/>
      <c r="N18363" s="71"/>
      <c r="V18363" s="87"/>
      <c r="W18363" s="87"/>
      <c r="AA18363" s="87"/>
      <c r="AD18363" s="87"/>
    </row>
    <row r="18364" spans="3:30">
      <c r="C18364" s="88"/>
      <c r="D18364" s="71"/>
      <c r="E18364" s="71"/>
      <c r="F18364" s="71"/>
      <c r="G18364" s="71"/>
      <c r="H18364" s="71"/>
      <c r="I18364" s="71"/>
      <c r="J18364" s="71"/>
      <c r="K18364" s="178"/>
      <c r="L18364" s="71"/>
      <c r="M18364" s="71"/>
      <c r="N18364" s="71"/>
      <c r="V18364" s="87"/>
      <c r="W18364" s="87"/>
      <c r="AA18364" s="87"/>
      <c r="AD18364" s="87"/>
    </row>
    <row r="18365" spans="3:30">
      <c r="C18365" s="88"/>
      <c r="D18365" s="71"/>
      <c r="E18365" s="71"/>
      <c r="F18365" s="71"/>
      <c r="G18365" s="71"/>
      <c r="H18365" s="71"/>
      <c r="I18365" s="71"/>
      <c r="J18365" s="71"/>
      <c r="K18365" s="178"/>
      <c r="L18365" s="71"/>
      <c r="M18365" s="71"/>
      <c r="N18365" s="71"/>
      <c r="V18365" s="87"/>
      <c r="W18365" s="87"/>
      <c r="AA18365" s="87"/>
      <c r="AD18365" s="87"/>
    </row>
    <row r="18366" spans="3:30">
      <c r="C18366" s="88"/>
      <c r="D18366" s="71"/>
      <c r="E18366" s="71"/>
      <c r="F18366" s="71"/>
      <c r="G18366" s="71"/>
      <c r="H18366" s="71"/>
      <c r="I18366" s="71"/>
      <c r="J18366" s="71"/>
      <c r="K18366" s="178"/>
      <c r="L18366" s="71"/>
      <c r="M18366" s="71"/>
      <c r="N18366" s="71"/>
      <c r="V18366" s="87"/>
      <c r="W18366" s="87"/>
      <c r="AA18366" s="87"/>
      <c r="AD18366" s="87"/>
    </row>
    <row r="18367" spans="3:30">
      <c r="C18367" s="88"/>
      <c r="D18367" s="71"/>
      <c r="E18367" s="71"/>
      <c r="F18367" s="71"/>
      <c r="G18367" s="71"/>
      <c r="H18367" s="71"/>
      <c r="I18367" s="71"/>
      <c r="J18367" s="71"/>
      <c r="K18367" s="178"/>
      <c r="L18367" s="71"/>
      <c r="M18367" s="71"/>
      <c r="N18367" s="71"/>
      <c r="V18367" s="87"/>
      <c r="W18367" s="87"/>
      <c r="AA18367" s="87"/>
      <c r="AD18367" s="87"/>
    </row>
    <row r="18368" spans="3:30">
      <c r="C18368" s="88"/>
      <c r="D18368" s="71"/>
      <c r="E18368" s="71"/>
      <c r="F18368" s="71"/>
      <c r="G18368" s="71"/>
      <c r="H18368" s="71"/>
      <c r="I18368" s="71"/>
      <c r="J18368" s="71"/>
      <c r="K18368" s="178"/>
      <c r="L18368" s="71"/>
      <c r="M18368" s="71"/>
      <c r="N18368" s="71"/>
      <c r="V18368" s="87"/>
      <c r="W18368" s="87"/>
      <c r="AA18368" s="87"/>
      <c r="AD18368" s="87"/>
    </row>
    <row r="18369" spans="3:30">
      <c r="C18369" s="88"/>
      <c r="D18369" s="71"/>
      <c r="E18369" s="71"/>
      <c r="F18369" s="71"/>
      <c r="G18369" s="71"/>
      <c r="H18369" s="71"/>
      <c r="I18369" s="71"/>
      <c r="J18369" s="71"/>
      <c r="K18369" s="178"/>
      <c r="L18369" s="71"/>
      <c r="M18369" s="71"/>
      <c r="N18369" s="71"/>
      <c r="V18369" s="87"/>
      <c r="W18369" s="87"/>
      <c r="AA18369" s="87"/>
      <c r="AD18369" s="87"/>
    </row>
    <row r="18370" spans="3:30">
      <c r="C18370" s="88"/>
      <c r="D18370" s="71"/>
      <c r="E18370" s="71"/>
      <c r="F18370" s="71"/>
      <c r="G18370" s="71"/>
      <c r="H18370" s="71"/>
      <c r="I18370" s="71"/>
      <c r="J18370" s="71"/>
      <c r="K18370" s="178"/>
      <c r="L18370" s="71"/>
      <c r="M18370" s="71"/>
      <c r="N18370" s="71"/>
      <c r="V18370" s="87"/>
      <c r="W18370" s="87"/>
      <c r="AA18370" s="87"/>
      <c r="AD18370" s="87"/>
    </row>
    <row r="18371" spans="3:30">
      <c r="C18371" s="88"/>
      <c r="D18371" s="71"/>
      <c r="E18371" s="71"/>
      <c r="F18371" s="71"/>
      <c r="G18371" s="71"/>
      <c r="H18371" s="71"/>
      <c r="I18371" s="71"/>
      <c r="J18371" s="71"/>
      <c r="K18371" s="178"/>
      <c r="L18371" s="71"/>
      <c r="M18371" s="71"/>
      <c r="N18371" s="71"/>
      <c r="V18371" s="87"/>
      <c r="W18371" s="87"/>
      <c r="AA18371" s="87"/>
      <c r="AD18371" s="87"/>
    </row>
    <row r="18372" spans="3:30">
      <c r="C18372" s="88"/>
      <c r="D18372" s="71"/>
      <c r="E18372" s="71"/>
      <c r="F18372" s="71"/>
      <c r="G18372" s="71"/>
      <c r="H18372" s="71"/>
      <c r="I18372" s="71"/>
      <c r="J18372" s="71"/>
      <c r="K18372" s="178"/>
      <c r="L18372" s="71"/>
      <c r="M18372" s="71"/>
      <c r="N18372" s="71"/>
      <c r="V18372" s="87"/>
      <c r="W18372" s="87"/>
      <c r="AA18372" s="87"/>
      <c r="AD18372" s="87"/>
    </row>
    <row r="18373" spans="3:30">
      <c r="C18373" s="88"/>
      <c r="D18373" s="71"/>
      <c r="E18373" s="71"/>
      <c r="F18373" s="71"/>
      <c r="G18373" s="71"/>
      <c r="H18373" s="71"/>
      <c r="I18373" s="71"/>
      <c r="J18373" s="71"/>
      <c r="K18373" s="178"/>
      <c r="L18373" s="71"/>
      <c r="M18373" s="71"/>
      <c r="N18373" s="71"/>
      <c r="V18373" s="87"/>
      <c r="W18373" s="87"/>
      <c r="AA18373" s="87"/>
      <c r="AD18373" s="87"/>
    </row>
    <row r="18374" spans="3:30">
      <c r="C18374" s="88"/>
      <c r="D18374" s="71"/>
      <c r="E18374" s="71"/>
      <c r="F18374" s="71"/>
      <c r="G18374" s="71"/>
      <c r="H18374" s="71"/>
      <c r="I18374" s="71"/>
      <c r="J18374" s="71"/>
      <c r="K18374" s="178"/>
      <c r="L18374" s="71"/>
      <c r="M18374" s="71"/>
      <c r="N18374" s="71"/>
      <c r="V18374" s="87"/>
      <c r="W18374" s="87"/>
      <c r="AA18374" s="87"/>
      <c r="AD18374" s="87"/>
    </row>
    <row r="18375" spans="3:30">
      <c r="C18375" s="88"/>
      <c r="D18375" s="71"/>
      <c r="E18375" s="71"/>
      <c r="F18375" s="71"/>
      <c r="G18375" s="71"/>
      <c r="H18375" s="71"/>
      <c r="I18375" s="71"/>
      <c r="J18375" s="71"/>
      <c r="K18375" s="178"/>
      <c r="L18375" s="71"/>
      <c r="M18375" s="71"/>
      <c r="N18375" s="71"/>
      <c r="V18375" s="87"/>
      <c r="W18375" s="87"/>
      <c r="AA18375" s="87"/>
      <c r="AD18375" s="87"/>
    </row>
    <row r="18376" spans="3:30">
      <c r="C18376" s="88"/>
      <c r="D18376" s="71"/>
      <c r="E18376" s="71"/>
      <c r="F18376" s="71"/>
      <c r="G18376" s="71"/>
      <c r="H18376" s="71"/>
      <c r="I18376" s="71"/>
      <c r="J18376" s="71"/>
      <c r="K18376" s="178"/>
      <c r="L18376" s="71"/>
      <c r="M18376" s="71"/>
      <c r="N18376" s="71"/>
      <c r="V18376" s="87"/>
      <c r="W18376" s="87"/>
      <c r="AA18376" s="87"/>
      <c r="AD18376" s="87"/>
    </row>
    <row r="18377" spans="3:30">
      <c r="C18377" s="88"/>
      <c r="D18377" s="71"/>
      <c r="E18377" s="71"/>
      <c r="F18377" s="71"/>
      <c r="G18377" s="71"/>
      <c r="H18377" s="71"/>
      <c r="I18377" s="71"/>
      <c r="J18377" s="71"/>
      <c r="K18377" s="178"/>
      <c r="L18377" s="71"/>
      <c r="M18377" s="71"/>
      <c r="N18377" s="71"/>
      <c r="V18377" s="87"/>
      <c r="W18377" s="87"/>
      <c r="AA18377" s="87"/>
      <c r="AD18377" s="87"/>
    </row>
    <row r="18378" spans="3:30">
      <c r="C18378" s="88"/>
      <c r="D18378" s="71"/>
      <c r="E18378" s="71"/>
      <c r="F18378" s="71"/>
      <c r="G18378" s="71"/>
      <c r="H18378" s="71"/>
      <c r="I18378" s="71"/>
      <c r="J18378" s="71"/>
      <c r="K18378" s="178"/>
      <c r="L18378" s="71"/>
      <c r="M18378" s="71"/>
      <c r="N18378" s="71"/>
      <c r="V18378" s="87"/>
      <c r="W18378" s="87"/>
      <c r="AA18378" s="87"/>
      <c r="AD18378" s="87"/>
    </row>
    <row r="18379" spans="3:30">
      <c r="C18379" s="88"/>
      <c r="D18379" s="71"/>
      <c r="E18379" s="71"/>
      <c r="F18379" s="71"/>
      <c r="G18379" s="71"/>
      <c r="H18379" s="71"/>
      <c r="I18379" s="71"/>
      <c r="J18379" s="71"/>
      <c r="K18379" s="178"/>
      <c r="L18379" s="71"/>
      <c r="M18379" s="71"/>
      <c r="N18379" s="71"/>
      <c r="V18379" s="87"/>
      <c r="W18379" s="87"/>
      <c r="AA18379" s="87"/>
      <c r="AD18379" s="87"/>
    </row>
    <row r="18380" spans="3:30">
      <c r="C18380" s="88"/>
      <c r="D18380" s="71"/>
      <c r="E18380" s="71"/>
      <c r="F18380" s="71"/>
      <c r="G18380" s="71"/>
      <c r="H18380" s="71"/>
      <c r="I18380" s="71"/>
      <c r="J18380" s="71"/>
      <c r="K18380" s="178"/>
      <c r="L18380" s="71"/>
      <c r="M18380" s="71"/>
      <c r="N18380" s="71"/>
      <c r="V18380" s="87"/>
      <c r="W18380" s="87"/>
      <c r="AA18380" s="87"/>
      <c r="AD18380" s="87"/>
    </row>
    <row r="18381" spans="3:30">
      <c r="C18381" s="88"/>
      <c r="D18381" s="71"/>
      <c r="E18381" s="71"/>
      <c r="F18381" s="71"/>
      <c r="G18381" s="71"/>
      <c r="H18381" s="71"/>
      <c r="I18381" s="71"/>
      <c r="J18381" s="71"/>
      <c r="K18381" s="178"/>
      <c r="L18381" s="71"/>
      <c r="M18381" s="71"/>
      <c r="N18381" s="71"/>
      <c r="V18381" s="87"/>
      <c r="W18381" s="87"/>
      <c r="AA18381" s="87"/>
      <c r="AD18381" s="87"/>
    </row>
    <row r="18382" spans="3:30">
      <c r="C18382" s="88"/>
      <c r="D18382" s="71"/>
      <c r="E18382" s="71"/>
      <c r="F18382" s="71"/>
      <c r="G18382" s="71"/>
      <c r="H18382" s="71"/>
      <c r="I18382" s="71"/>
      <c r="J18382" s="71"/>
      <c r="K18382" s="178"/>
      <c r="L18382" s="71"/>
      <c r="M18382" s="71"/>
      <c r="N18382" s="71"/>
      <c r="V18382" s="87"/>
      <c r="W18382" s="87"/>
      <c r="AA18382" s="87"/>
      <c r="AD18382" s="87"/>
    </row>
    <row r="18383" spans="3:30">
      <c r="C18383" s="88"/>
      <c r="D18383" s="71"/>
      <c r="E18383" s="71"/>
      <c r="F18383" s="71"/>
      <c r="G18383" s="71"/>
      <c r="H18383" s="71"/>
      <c r="I18383" s="71"/>
      <c r="J18383" s="71"/>
      <c r="K18383" s="178"/>
      <c r="L18383" s="71"/>
      <c r="M18383" s="71"/>
      <c r="N18383" s="71"/>
      <c r="V18383" s="87"/>
      <c r="W18383" s="87"/>
      <c r="AA18383" s="87"/>
      <c r="AD18383" s="87"/>
    </row>
    <row r="18384" spans="3:30">
      <c r="C18384" s="88"/>
      <c r="D18384" s="71"/>
      <c r="E18384" s="71"/>
      <c r="F18384" s="71"/>
      <c r="G18384" s="71"/>
      <c r="H18384" s="71"/>
      <c r="I18384" s="71"/>
      <c r="J18384" s="71"/>
      <c r="K18384" s="178"/>
      <c r="L18384" s="71"/>
      <c r="M18384" s="71"/>
      <c r="N18384" s="71"/>
      <c r="V18384" s="87"/>
      <c r="W18384" s="87"/>
      <c r="AA18384" s="87"/>
      <c r="AD18384" s="87"/>
    </row>
    <row r="18385" spans="3:30">
      <c r="C18385" s="88"/>
      <c r="D18385" s="71"/>
      <c r="E18385" s="71"/>
      <c r="F18385" s="71"/>
      <c r="G18385" s="71"/>
      <c r="H18385" s="71"/>
      <c r="I18385" s="71"/>
      <c r="J18385" s="71"/>
      <c r="K18385" s="178"/>
      <c r="L18385" s="71"/>
      <c r="M18385" s="71"/>
      <c r="N18385" s="71"/>
      <c r="V18385" s="87"/>
      <c r="W18385" s="87"/>
      <c r="AA18385" s="87"/>
      <c r="AD18385" s="87"/>
    </row>
    <row r="18386" spans="3:30">
      <c r="C18386" s="88"/>
      <c r="D18386" s="71"/>
      <c r="E18386" s="71"/>
      <c r="F18386" s="71"/>
      <c r="G18386" s="71"/>
      <c r="H18386" s="71"/>
      <c r="I18386" s="71"/>
      <c r="J18386" s="71"/>
      <c r="K18386" s="178"/>
      <c r="L18386" s="71"/>
      <c r="M18386" s="71"/>
      <c r="N18386" s="71"/>
      <c r="V18386" s="87"/>
      <c r="W18386" s="87"/>
      <c r="AA18386" s="87"/>
      <c r="AD18386" s="87"/>
    </row>
    <row r="18387" spans="3:30">
      <c r="C18387" s="88"/>
      <c r="D18387" s="71"/>
      <c r="E18387" s="71"/>
      <c r="F18387" s="71"/>
      <c r="G18387" s="71"/>
      <c r="H18387" s="71"/>
      <c r="I18387" s="71"/>
      <c r="J18387" s="71"/>
      <c r="K18387" s="178"/>
      <c r="L18387" s="71"/>
      <c r="M18387" s="71"/>
      <c r="N18387" s="71"/>
      <c r="V18387" s="87"/>
      <c r="W18387" s="87"/>
      <c r="AA18387" s="87"/>
      <c r="AD18387" s="87"/>
    </row>
    <row r="18388" spans="3:30">
      <c r="C18388" s="88"/>
      <c r="D18388" s="71"/>
      <c r="E18388" s="71"/>
      <c r="F18388" s="71"/>
      <c r="G18388" s="71"/>
      <c r="H18388" s="71"/>
      <c r="I18388" s="71"/>
      <c r="J18388" s="71"/>
      <c r="K18388" s="178"/>
      <c r="L18388" s="71"/>
      <c r="M18388" s="71"/>
      <c r="N18388" s="71"/>
      <c r="V18388" s="87"/>
      <c r="W18388" s="87"/>
      <c r="AA18388" s="87"/>
      <c r="AD18388" s="87"/>
    </row>
    <row r="18389" spans="3:30">
      <c r="C18389" s="88"/>
      <c r="D18389" s="71"/>
      <c r="E18389" s="71"/>
      <c r="F18389" s="71"/>
      <c r="G18389" s="71"/>
      <c r="H18389" s="71"/>
      <c r="I18389" s="71"/>
      <c r="J18389" s="71"/>
      <c r="K18389" s="178"/>
      <c r="L18389" s="71"/>
      <c r="M18389" s="71"/>
      <c r="N18389" s="71"/>
      <c r="V18389" s="87"/>
      <c r="W18389" s="87"/>
      <c r="AA18389" s="87"/>
      <c r="AD18389" s="87"/>
    </row>
    <row r="18390" spans="3:30">
      <c r="C18390" s="88"/>
      <c r="D18390" s="71"/>
      <c r="E18390" s="71"/>
      <c r="F18390" s="71"/>
      <c r="G18390" s="71"/>
      <c r="H18390" s="71"/>
      <c r="I18390" s="71"/>
      <c r="J18390" s="71"/>
      <c r="K18390" s="178"/>
      <c r="L18390" s="71"/>
      <c r="M18390" s="71"/>
      <c r="N18390" s="71"/>
      <c r="V18390" s="87"/>
      <c r="W18390" s="87"/>
      <c r="AA18390" s="87"/>
      <c r="AD18390" s="87"/>
    </row>
    <row r="18391" spans="3:30">
      <c r="C18391" s="88"/>
      <c r="D18391" s="71"/>
      <c r="E18391" s="71"/>
      <c r="F18391" s="71"/>
      <c r="G18391" s="71"/>
      <c r="H18391" s="71"/>
      <c r="I18391" s="71"/>
      <c r="J18391" s="71"/>
      <c r="K18391" s="178"/>
      <c r="L18391" s="71"/>
      <c r="M18391" s="71"/>
      <c r="N18391" s="71"/>
      <c r="V18391" s="87"/>
      <c r="W18391" s="87"/>
      <c r="AA18391" s="87"/>
      <c r="AD18391" s="87"/>
    </row>
    <row r="18392" spans="3:30">
      <c r="C18392" s="88"/>
      <c r="D18392" s="71"/>
      <c r="E18392" s="71"/>
      <c r="F18392" s="71"/>
      <c r="G18392" s="71"/>
      <c r="H18392" s="71"/>
      <c r="I18392" s="71"/>
      <c r="J18392" s="71"/>
      <c r="K18392" s="178"/>
      <c r="L18392" s="71"/>
      <c r="M18392" s="71"/>
      <c r="N18392" s="71"/>
      <c r="V18392" s="87"/>
      <c r="W18392" s="87"/>
      <c r="AA18392" s="87"/>
      <c r="AD18392" s="87"/>
    </row>
    <row r="18393" spans="3:30">
      <c r="C18393" s="88"/>
      <c r="D18393" s="71"/>
      <c r="E18393" s="71"/>
      <c r="F18393" s="71"/>
      <c r="G18393" s="71"/>
      <c r="H18393" s="71"/>
      <c r="I18393" s="71"/>
      <c r="J18393" s="71"/>
      <c r="K18393" s="178"/>
      <c r="L18393" s="71"/>
      <c r="M18393" s="71"/>
      <c r="N18393" s="71"/>
      <c r="V18393" s="87"/>
      <c r="W18393" s="87"/>
      <c r="AA18393" s="87"/>
      <c r="AD18393" s="87"/>
    </row>
    <row r="18394" spans="3:30">
      <c r="C18394" s="88"/>
      <c r="D18394" s="71"/>
      <c r="E18394" s="71"/>
      <c r="F18394" s="71"/>
      <c r="G18394" s="71"/>
      <c r="H18394" s="71"/>
      <c r="I18394" s="71"/>
      <c r="J18394" s="71"/>
      <c r="K18394" s="178"/>
      <c r="L18394" s="71"/>
      <c r="M18394" s="71"/>
      <c r="N18394" s="71"/>
      <c r="V18394" s="87"/>
      <c r="W18394" s="87"/>
      <c r="AA18394" s="87"/>
      <c r="AD18394" s="87"/>
    </row>
    <row r="18395" spans="3:30">
      <c r="C18395" s="88"/>
      <c r="D18395" s="71"/>
      <c r="E18395" s="71"/>
      <c r="F18395" s="71"/>
      <c r="G18395" s="71"/>
      <c r="H18395" s="71"/>
      <c r="I18395" s="71"/>
      <c r="J18395" s="71"/>
      <c r="K18395" s="178"/>
      <c r="L18395" s="71"/>
      <c r="M18395" s="71"/>
      <c r="N18395" s="71"/>
      <c r="V18395" s="87"/>
      <c r="W18395" s="87"/>
      <c r="AA18395" s="87"/>
      <c r="AD18395" s="87"/>
    </row>
    <row r="18396" spans="3:30">
      <c r="C18396" s="88"/>
      <c r="D18396" s="71"/>
      <c r="E18396" s="71"/>
      <c r="F18396" s="71"/>
      <c r="G18396" s="71"/>
      <c r="H18396" s="71"/>
      <c r="I18396" s="71"/>
      <c r="J18396" s="71"/>
      <c r="K18396" s="178"/>
      <c r="L18396" s="71"/>
      <c r="M18396" s="71"/>
      <c r="N18396" s="71"/>
      <c r="V18396" s="87"/>
      <c r="W18396" s="87"/>
      <c r="AA18396" s="87"/>
      <c r="AD18396" s="87"/>
    </row>
    <row r="18397" spans="3:30">
      <c r="C18397" s="88"/>
      <c r="D18397" s="71"/>
      <c r="E18397" s="71"/>
      <c r="F18397" s="71"/>
      <c r="G18397" s="71"/>
      <c r="H18397" s="71"/>
      <c r="I18397" s="71"/>
      <c r="J18397" s="71"/>
      <c r="K18397" s="178"/>
      <c r="L18397" s="71"/>
      <c r="M18397" s="71"/>
      <c r="N18397" s="71"/>
      <c r="V18397" s="87"/>
      <c r="W18397" s="87"/>
      <c r="AA18397" s="87"/>
      <c r="AD18397" s="87"/>
    </row>
    <row r="18398" spans="3:30">
      <c r="C18398" s="88"/>
      <c r="D18398" s="71"/>
      <c r="E18398" s="71"/>
      <c r="F18398" s="71"/>
      <c r="G18398" s="71"/>
      <c r="H18398" s="71"/>
      <c r="I18398" s="71"/>
      <c r="J18398" s="71"/>
      <c r="K18398" s="178"/>
      <c r="L18398" s="71"/>
      <c r="M18398" s="71"/>
      <c r="N18398" s="71"/>
      <c r="V18398" s="87"/>
      <c r="W18398" s="87"/>
      <c r="AA18398" s="87"/>
      <c r="AD18398" s="87"/>
    </row>
    <row r="18399" spans="3:30">
      <c r="C18399" s="88"/>
      <c r="D18399" s="71"/>
      <c r="E18399" s="71"/>
      <c r="F18399" s="71"/>
      <c r="G18399" s="71"/>
      <c r="H18399" s="71"/>
      <c r="I18399" s="71"/>
      <c r="J18399" s="71"/>
      <c r="K18399" s="178"/>
      <c r="L18399" s="71"/>
      <c r="M18399" s="71"/>
      <c r="N18399" s="71"/>
      <c r="V18399" s="87"/>
      <c r="W18399" s="87"/>
      <c r="AA18399" s="87"/>
      <c r="AD18399" s="87"/>
    </row>
    <row r="18400" spans="3:30">
      <c r="C18400" s="88"/>
      <c r="D18400" s="71"/>
      <c r="E18400" s="71"/>
      <c r="F18400" s="71"/>
      <c r="G18400" s="71"/>
      <c r="H18400" s="71"/>
      <c r="I18400" s="71"/>
      <c r="J18400" s="71"/>
      <c r="K18400" s="178"/>
      <c r="L18400" s="71"/>
      <c r="M18400" s="71"/>
      <c r="N18400" s="71"/>
      <c r="V18400" s="87"/>
      <c r="W18400" s="87"/>
      <c r="AA18400" s="87"/>
      <c r="AD18400" s="87"/>
    </row>
    <row r="18401" spans="3:30">
      <c r="C18401" s="88"/>
      <c r="D18401" s="71"/>
      <c r="E18401" s="71"/>
      <c r="F18401" s="71"/>
      <c r="G18401" s="71"/>
      <c r="H18401" s="71"/>
      <c r="I18401" s="71"/>
      <c r="J18401" s="71"/>
      <c r="K18401" s="178"/>
      <c r="L18401" s="71"/>
      <c r="M18401" s="71"/>
      <c r="N18401" s="71"/>
      <c r="V18401" s="87"/>
      <c r="W18401" s="87"/>
      <c r="AA18401" s="87"/>
      <c r="AD18401" s="87"/>
    </row>
    <row r="18402" spans="3:30">
      <c r="C18402" s="88"/>
      <c r="D18402" s="71"/>
      <c r="E18402" s="71"/>
      <c r="F18402" s="71"/>
      <c r="G18402" s="71"/>
      <c r="H18402" s="71"/>
      <c r="I18402" s="71"/>
      <c r="J18402" s="71"/>
      <c r="K18402" s="178"/>
      <c r="L18402" s="71"/>
      <c r="M18402" s="71"/>
      <c r="N18402" s="71"/>
      <c r="V18402" s="87"/>
      <c r="W18402" s="87"/>
      <c r="AA18402" s="87"/>
      <c r="AD18402" s="87"/>
    </row>
    <row r="18403" spans="3:30">
      <c r="C18403" s="88"/>
      <c r="D18403" s="71"/>
      <c r="E18403" s="71"/>
      <c r="F18403" s="71"/>
      <c r="G18403" s="71"/>
      <c r="H18403" s="71"/>
      <c r="I18403" s="71"/>
      <c r="J18403" s="71"/>
      <c r="K18403" s="178"/>
      <c r="L18403" s="71"/>
      <c r="M18403" s="71"/>
      <c r="N18403" s="71"/>
      <c r="V18403" s="87"/>
      <c r="W18403" s="87"/>
      <c r="AA18403" s="87"/>
      <c r="AD18403" s="87"/>
    </row>
    <row r="18404" spans="3:30">
      <c r="C18404" s="88"/>
      <c r="D18404" s="71"/>
      <c r="E18404" s="71"/>
      <c r="F18404" s="71"/>
      <c r="G18404" s="71"/>
      <c r="H18404" s="71"/>
      <c r="I18404" s="71"/>
      <c r="J18404" s="71"/>
      <c r="K18404" s="178"/>
      <c r="L18404" s="71"/>
      <c r="M18404" s="71"/>
      <c r="N18404" s="71"/>
      <c r="V18404" s="87"/>
      <c r="W18404" s="87"/>
      <c r="AA18404" s="87"/>
      <c r="AD18404" s="87"/>
    </row>
    <row r="18405" spans="3:30">
      <c r="C18405" s="88"/>
      <c r="D18405" s="71"/>
      <c r="E18405" s="71"/>
      <c r="F18405" s="71"/>
      <c r="G18405" s="71"/>
      <c r="H18405" s="71"/>
      <c r="I18405" s="71"/>
      <c r="J18405" s="71"/>
      <c r="K18405" s="178"/>
      <c r="L18405" s="71"/>
      <c r="M18405" s="71"/>
      <c r="N18405" s="71"/>
      <c r="V18405" s="87"/>
      <c r="W18405" s="87"/>
      <c r="AA18405" s="87"/>
      <c r="AD18405" s="87"/>
    </row>
    <row r="18406" spans="3:30">
      <c r="C18406" s="88"/>
      <c r="D18406" s="71"/>
      <c r="E18406" s="71"/>
      <c r="F18406" s="71"/>
      <c r="G18406" s="71"/>
      <c r="H18406" s="71"/>
      <c r="I18406" s="71"/>
      <c r="J18406" s="71"/>
      <c r="K18406" s="178"/>
      <c r="L18406" s="71"/>
      <c r="M18406" s="71"/>
      <c r="N18406" s="71"/>
      <c r="V18406" s="87"/>
      <c r="W18406" s="87"/>
      <c r="AA18406" s="87"/>
      <c r="AD18406" s="87"/>
    </row>
    <row r="18407" spans="3:30">
      <c r="C18407" s="88"/>
      <c r="D18407" s="71"/>
      <c r="E18407" s="71"/>
      <c r="F18407" s="71"/>
      <c r="G18407" s="71"/>
      <c r="H18407" s="71"/>
      <c r="I18407" s="71"/>
      <c r="J18407" s="71"/>
      <c r="K18407" s="178"/>
      <c r="L18407" s="71"/>
      <c r="M18407" s="71"/>
      <c r="N18407" s="71"/>
      <c r="V18407" s="87"/>
      <c r="W18407" s="87"/>
      <c r="AA18407" s="87"/>
      <c r="AD18407" s="87"/>
    </row>
    <row r="18408" spans="3:30">
      <c r="C18408" s="88"/>
      <c r="D18408" s="71"/>
      <c r="E18408" s="71"/>
      <c r="F18408" s="71"/>
      <c r="G18408" s="71"/>
      <c r="H18408" s="71"/>
      <c r="I18408" s="71"/>
      <c r="J18408" s="71"/>
      <c r="K18408" s="178"/>
      <c r="L18408" s="71"/>
      <c r="M18408" s="71"/>
      <c r="N18408" s="71"/>
      <c r="V18408" s="87"/>
      <c r="W18408" s="87"/>
      <c r="AA18408" s="87"/>
      <c r="AD18408" s="87"/>
    </row>
    <row r="18409" spans="3:30">
      <c r="C18409" s="88"/>
      <c r="D18409" s="71"/>
      <c r="E18409" s="71"/>
      <c r="F18409" s="71"/>
      <c r="G18409" s="71"/>
      <c r="H18409" s="71"/>
      <c r="I18409" s="71"/>
      <c r="J18409" s="71"/>
      <c r="K18409" s="178"/>
      <c r="L18409" s="71"/>
      <c r="M18409" s="71"/>
      <c r="N18409" s="71"/>
      <c r="V18409" s="87"/>
      <c r="W18409" s="87"/>
      <c r="AA18409" s="87"/>
      <c r="AD18409" s="87"/>
    </row>
    <row r="18410" spans="3:30">
      <c r="C18410" s="88"/>
      <c r="D18410" s="71"/>
      <c r="E18410" s="71"/>
      <c r="F18410" s="71"/>
      <c r="G18410" s="71"/>
      <c r="H18410" s="71"/>
      <c r="I18410" s="71"/>
      <c r="J18410" s="71"/>
      <c r="K18410" s="178"/>
      <c r="L18410" s="71"/>
      <c r="M18410" s="71"/>
      <c r="N18410" s="71"/>
      <c r="V18410" s="87"/>
      <c r="W18410" s="87"/>
      <c r="AA18410" s="87"/>
      <c r="AD18410" s="87"/>
    </row>
    <row r="18411" spans="3:30">
      <c r="C18411" s="88"/>
      <c r="D18411" s="71"/>
      <c r="E18411" s="71"/>
      <c r="F18411" s="71"/>
      <c r="G18411" s="71"/>
      <c r="H18411" s="71"/>
      <c r="I18411" s="71"/>
      <c r="J18411" s="71"/>
      <c r="K18411" s="178"/>
      <c r="L18411" s="71"/>
      <c r="M18411" s="71"/>
      <c r="N18411" s="71"/>
      <c r="V18411" s="87"/>
      <c r="W18411" s="87"/>
      <c r="AA18411" s="87"/>
      <c r="AD18411" s="87"/>
    </row>
    <row r="18412" spans="3:30">
      <c r="C18412" s="88"/>
      <c r="D18412" s="71"/>
      <c r="E18412" s="71"/>
      <c r="F18412" s="71"/>
      <c r="G18412" s="71"/>
      <c r="H18412" s="71"/>
      <c r="I18412" s="71"/>
      <c r="J18412" s="71"/>
      <c r="K18412" s="178"/>
      <c r="L18412" s="71"/>
      <c r="M18412" s="71"/>
      <c r="N18412" s="71"/>
      <c r="V18412" s="87"/>
      <c r="W18412" s="87"/>
      <c r="AA18412" s="87"/>
      <c r="AD18412" s="87"/>
    </row>
    <row r="18413" spans="3:30">
      <c r="C18413" s="88"/>
      <c r="D18413" s="71"/>
      <c r="E18413" s="71"/>
      <c r="F18413" s="71"/>
      <c r="G18413" s="71"/>
      <c r="H18413" s="71"/>
      <c r="I18413" s="71"/>
      <c r="J18413" s="71"/>
      <c r="K18413" s="178"/>
      <c r="L18413" s="71"/>
      <c r="M18413" s="71"/>
      <c r="N18413" s="71"/>
      <c r="V18413" s="87"/>
      <c r="W18413" s="87"/>
      <c r="AA18413" s="87"/>
      <c r="AD18413" s="87"/>
    </row>
    <row r="18414" spans="3:30">
      <c r="C18414" s="88"/>
      <c r="D18414" s="71"/>
      <c r="E18414" s="71"/>
      <c r="F18414" s="71"/>
      <c r="G18414" s="71"/>
      <c r="H18414" s="71"/>
      <c r="I18414" s="71"/>
      <c r="J18414" s="71"/>
      <c r="K18414" s="178"/>
      <c r="L18414" s="71"/>
      <c r="M18414" s="71"/>
      <c r="N18414" s="71"/>
      <c r="V18414" s="87"/>
      <c r="W18414" s="87"/>
      <c r="AA18414" s="87"/>
      <c r="AD18414" s="87"/>
    </row>
    <row r="18415" spans="3:30">
      <c r="C18415" s="88"/>
      <c r="D18415" s="71"/>
      <c r="E18415" s="71"/>
      <c r="F18415" s="71"/>
      <c r="G18415" s="71"/>
      <c r="H18415" s="71"/>
      <c r="I18415" s="71"/>
      <c r="J18415" s="71"/>
      <c r="K18415" s="178"/>
      <c r="L18415" s="71"/>
      <c r="M18415" s="71"/>
      <c r="N18415" s="71"/>
      <c r="V18415" s="87"/>
      <c r="W18415" s="87"/>
      <c r="AA18415" s="87"/>
      <c r="AD18415" s="87"/>
    </row>
    <row r="18416" spans="3:30">
      <c r="C18416" s="88"/>
      <c r="D18416" s="71"/>
      <c r="E18416" s="71"/>
      <c r="F18416" s="71"/>
      <c r="G18416" s="71"/>
      <c r="H18416" s="71"/>
      <c r="I18416" s="71"/>
      <c r="J18416" s="71"/>
      <c r="K18416" s="178"/>
      <c r="L18416" s="71"/>
      <c r="M18416" s="71"/>
      <c r="N18416" s="71"/>
      <c r="V18416" s="87"/>
      <c r="W18416" s="87"/>
      <c r="AA18416" s="87"/>
      <c r="AD18416" s="87"/>
    </row>
    <row r="18417" spans="3:30">
      <c r="C18417" s="88"/>
      <c r="D18417" s="71"/>
      <c r="E18417" s="71"/>
      <c r="F18417" s="71"/>
      <c r="G18417" s="71"/>
      <c r="H18417" s="71"/>
      <c r="I18417" s="71"/>
      <c r="J18417" s="71"/>
      <c r="K18417" s="178"/>
      <c r="L18417" s="71"/>
      <c r="M18417" s="71"/>
      <c r="N18417" s="71"/>
      <c r="V18417" s="87"/>
      <c r="W18417" s="87"/>
      <c r="AA18417" s="87"/>
      <c r="AD18417" s="87"/>
    </row>
    <row r="18418" spans="3:30">
      <c r="C18418" s="88"/>
      <c r="D18418" s="71"/>
      <c r="E18418" s="71"/>
      <c r="F18418" s="71"/>
      <c r="G18418" s="71"/>
      <c r="H18418" s="71"/>
      <c r="I18418" s="71"/>
      <c r="J18418" s="71"/>
      <c r="K18418" s="178"/>
      <c r="L18418" s="71"/>
      <c r="M18418" s="71"/>
      <c r="N18418" s="71"/>
      <c r="V18418" s="87"/>
      <c r="W18418" s="87"/>
      <c r="AA18418" s="87"/>
      <c r="AD18418" s="87"/>
    </row>
    <row r="18419" spans="3:30">
      <c r="C18419" s="88"/>
      <c r="D18419" s="71"/>
      <c r="E18419" s="71"/>
      <c r="F18419" s="71"/>
      <c r="G18419" s="71"/>
      <c r="H18419" s="71"/>
      <c r="I18419" s="71"/>
      <c r="J18419" s="71"/>
      <c r="K18419" s="178"/>
      <c r="L18419" s="71"/>
      <c r="M18419" s="71"/>
      <c r="N18419" s="71"/>
      <c r="V18419" s="87"/>
      <c r="W18419" s="87"/>
      <c r="AA18419" s="87"/>
      <c r="AD18419" s="87"/>
    </row>
    <row r="18420" spans="3:30">
      <c r="C18420" s="88"/>
      <c r="D18420" s="71"/>
      <c r="E18420" s="71"/>
      <c r="F18420" s="71"/>
      <c r="G18420" s="71"/>
      <c r="H18420" s="71"/>
      <c r="I18420" s="71"/>
      <c r="J18420" s="71"/>
      <c r="K18420" s="178"/>
      <c r="L18420" s="71"/>
      <c r="M18420" s="71"/>
      <c r="N18420" s="71"/>
      <c r="V18420" s="87"/>
      <c r="W18420" s="87"/>
      <c r="AA18420" s="87"/>
      <c r="AD18420" s="87"/>
    </row>
    <row r="18421" spans="3:30">
      <c r="C18421" s="88"/>
      <c r="D18421" s="71"/>
      <c r="E18421" s="71"/>
      <c r="F18421" s="71"/>
      <c r="G18421" s="71"/>
      <c r="H18421" s="71"/>
      <c r="I18421" s="71"/>
      <c r="J18421" s="71"/>
      <c r="K18421" s="178"/>
      <c r="L18421" s="71"/>
      <c r="M18421" s="71"/>
      <c r="N18421" s="71"/>
      <c r="V18421" s="87"/>
      <c r="W18421" s="87"/>
      <c r="AA18421" s="87"/>
      <c r="AD18421" s="87"/>
    </row>
    <row r="18422" spans="3:30">
      <c r="C18422" s="88"/>
      <c r="D18422" s="71"/>
      <c r="E18422" s="71"/>
      <c r="F18422" s="71"/>
      <c r="G18422" s="71"/>
      <c r="H18422" s="71"/>
      <c r="I18422" s="71"/>
      <c r="J18422" s="71"/>
      <c r="K18422" s="178"/>
      <c r="L18422" s="71"/>
      <c r="M18422" s="71"/>
      <c r="N18422" s="71"/>
      <c r="V18422" s="87"/>
      <c r="W18422" s="87"/>
      <c r="AA18422" s="87"/>
      <c r="AD18422" s="87"/>
    </row>
    <row r="18423" spans="3:30">
      <c r="C18423" s="88"/>
      <c r="D18423" s="71"/>
      <c r="E18423" s="71"/>
      <c r="F18423" s="71"/>
      <c r="G18423" s="71"/>
      <c r="H18423" s="71"/>
      <c r="I18423" s="71"/>
      <c r="J18423" s="71"/>
      <c r="K18423" s="178"/>
      <c r="L18423" s="71"/>
      <c r="M18423" s="71"/>
      <c r="N18423" s="71"/>
      <c r="V18423" s="87"/>
      <c r="W18423" s="87"/>
      <c r="AA18423" s="87"/>
      <c r="AD18423" s="87"/>
    </row>
    <row r="18424" spans="3:30">
      <c r="C18424" s="88"/>
      <c r="D18424" s="71"/>
      <c r="E18424" s="71"/>
      <c r="F18424" s="71"/>
      <c r="G18424" s="71"/>
      <c r="H18424" s="71"/>
      <c r="I18424" s="71"/>
      <c r="J18424" s="71"/>
      <c r="K18424" s="178"/>
      <c r="L18424" s="71"/>
      <c r="M18424" s="71"/>
      <c r="N18424" s="71"/>
      <c r="V18424" s="87"/>
      <c r="W18424" s="87"/>
      <c r="AA18424" s="87"/>
      <c r="AD18424" s="87"/>
    </row>
    <row r="18425" spans="3:30">
      <c r="C18425" s="88"/>
      <c r="D18425" s="71"/>
      <c r="E18425" s="71"/>
      <c r="F18425" s="71"/>
      <c r="G18425" s="71"/>
      <c r="H18425" s="71"/>
      <c r="I18425" s="71"/>
      <c r="J18425" s="71"/>
      <c r="K18425" s="178"/>
      <c r="L18425" s="71"/>
      <c r="M18425" s="71"/>
      <c r="N18425" s="71"/>
      <c r="V18425" s="87"/>
      <c r="W18425" s="87"/>
      <c r="AA18425" s="87"/>
      <c r="AD18425" s="87"/>
    </row>
    <row r="18426" spans="3:30">
      <c r="C18426" s="88"/>
      <c r="D18426" s="71"/>
      <c r="E18426" s="71"/>
      <c r="F18426" s="71"/>
      <c r="G18426" s="71"/>
      <c r="H18426" s="71"/>
      <c r="I18426" s="71"/>
      <c r="J18426" s="71"/>
      <c r="K18426" s="178"/>
      <c r="L18426" s="71"/>
      <c r="M18426" s="71"/>
      <c r="N18426" s="71"/>
      <c r="V18426" s="87"/>
      <c r="W18426" s="87"/>
      <c r="AA18426" s="87"/>
      <c r="AD18426" s="87"/>
    </row>
    <row r="18427" spans="3:30">
      <c r="C18427" s="88"/>
      <c r="D18427" s="71"/>
      <c r="E18427" s="71"/>
      <c r="F18427" s="71"/>
      <c r="G18427" s="71"/>
      <c r="H18427" s="71"/>
      <c r="I18427" s="71"/>
      <c r="J18427" s="71"/>
      <c r="K18427" s="178"/>
      <c r="L18427" s="71"/>
      <c r="M18427" s="71"/>
      <c r="N18427" s="71"/>
      <c r="V18427" s="87"/>
      <c r="W18427" s="87"/>
      <c r="AA18427" s="87"/>
      <c r="AD18427" s="87"/>
    </row>
    <row r="18428" spans="3:30">
      <c r="C18428" s="88"/>
      <c r="D18428" s="71"/>
      <c r="E18428" s="71"/>
      <c r="F18428" s="71"/>
      <c r="G18428" s="71"/>
      <c r="H18428" s="71"/>
      <c r="I18428" s="71"/>
      <c r="J18428" s="71"/>
      <c r="K18428" s="178"/>
      <c r="L18428" s="71"/>
      <c r="M18428" s="71"/>
      <c r="N18428" s="71"/>
      <c r="V18428" s="87"/>
      <c r="W18428" s="87"/>
      <c r="AA18428" s="87"/>
      <c r="AD18428" s="87"/>
    </row>
    <row r="18429" spans="3:30">
      <c r="C18429" s="88"/>
      <c r="D18429" s="71"/>
      <c r="E18429" s="71"/>
      <c r="F18429" s="71"/>
      <c r="G18429" s="71"/>
      <c r="H18429" s="71"/>
      <c r="I18429" s="71"/>
      <c r="J18429" s="71"/>
      <c r="K18429" s="178"/>
      <c r="L18429" s="71"/>
      <c r="M18429" s="71"/>
      <c r="N18429" s="71"/>
      <c r="V18429" s="87"/>
      <c r="W18429" s="87"/>
      <c r="AA18429" s="87"/>
      <c r="AD18429" s="87"/>
    </row>
    <row r="18430" spans="3:30">
      <c r="C18430" s="88"/>
      <c r="D18430" s="71"/>
      <c r="E18430" s="71"/>
      <c r="F18430" s="71"/>
      <c r="G18430" s="71"/>
      <c r="H18430" s="71"/>
      <c r="I18430" s="71"/>
      <c r="J18430" s="71"/>
      <c r="K18430" s="178"/>
      <c r="L18430" s="71"/>
      <c r="M18430" s="71"/>
      <c r="N18430" s="71"/>
      <c r="V18430" s="87"/>
      <c r="W18430" s="87"/>
      <c r="AA18430" s="87"/>
      <c r="AD18430" s="87"/>
    </row>
    <row r="18431" spans="3:30">
      <c r="C18431" s="88"/>
      <c r="D18431" s="71"/>
      <c r="E18431" s="71"/>
      <c r="F18431" s="71"/>
      <c r="G18431" s="71"/>
      <c r="H18431" s="71"/>
      <c r="I18431" s="71"/>
      <c r="J18431" s="71"/>
      <c r="K18431" s="178"/>
      <c r="L18431" s="71"/>
      <c r="M18431" s="71"/>
      <c r="N18431" s="71"/>
      <c r="V18431" s="87"/>
      <c r="W18431" s="87"/>
      <c r="AA18431" s="87"/>
      <c r="AD18431" s="87"/>
    </row>
    <row r="18432" spans="3:30">
      <c r="C18432" s="88"/>
      <c r="D18432" s="71"/>
      <c r="E18432" s="71"/>
      <c r="F18432" s="71"/>
      <c r="G18432" s="71"/>
      <c r="H18432" s="71"/>
      <c r="I18432" s="71"/>
      <c r="J18432" s="71"/>
      <c r="K18432" s="178"/>
      <c r="L18432" s="71"/>
      <c r="M18432" s="71"/>
      <c r="N18432" s="71"/>
      <c r="V18432" s="87"/>
      <c r="W18432" s="87"/>
      <c r="AA18432" s="87"/>
      <c r="AD18432" s="87"/>
    </row>
    <row r="18433" spans="3:30">
      <c r="C18433" s="88"/>
      <c r="D18433" s="71"/>
      <c r="E18433" s="71"/>
      <c r="F18433" s="71"/>
      <c r="G18433" s="71"/>
      <c r="H18433" s="71"/>
      <c r="I18433" s="71"/>
      <c r="J18433" s="71"/>
      <c r="K18433" s="178"/>
      <c r="L18433" s="71"/>
      <c r="M18433" s="71"/>
      <c r="N18433" s="71"/>
      <c r="V18433" s="87"/>
      <c r="W18433" s="87"/>
      <c r="AA18433" s="87"/>
      <c r="AD18433" s="87"/>
    </row>
    <row r="18434" spans="3:30">
      <c r="C18434" s="88"/>
      <c r="D18434" s="71"/>
      <c r="E18434" s="71"/>
      <c r="F18434" s="71"/>
      <c r="G18434" s="71"/>
      <c r="H18434" s="71"/>
      <c r="I18434" s="71"/>
      <c r="J18434" s="71"/>
      <c r="K18434" s="178"/>
      <c r="L18434" s="71"/>
      <c r="M18434" s="71"/>
      <c r="N18434" s="71"/>
      <c r="V18434" s="87"/>
      <c r="W18434" s="87"/>
      <c r="AA18434" s="87"/>
      <c r="AD18434" s="87"/>
    </row>
    <row r="18435" spans="3:30">
      <c r="C18435" s="88"/>
      <c r="D18435" s="71"/>
      <c r="E18435" s="71"/>
      <c r="F18435" s="71"/>
      <c r="G18435" s="71"/>
      <c r="H18435" s="71"/>
      <c r="I18435" s="71"/>
      <c r="J18435" s="71"/>
      <c r="K18435" s="178"/>
      <c r="L18435" s="71"/>
      <c r="M18435" s="71"/>
      <c r="N18435" s="71"/>
      <c r="V18435" s="87"/>
      <c r="W18435" s="87"/>
      <c r="AA18435" s="87"/>
      <c r="AD18435" s="87"/>
    </row>
    <row r="18436" spans="3:30">
      <c r="C18436" s="88"/>
      <c r="D18436" s="71"/>
      <c r="E18436" s="71"/>
      <c r="F18436" s="71"/>
      <c r="G18436" s="71"/>
      <c r="H18436" s="71"/>
      <c r="I18436" s="71"/>
      <c r="J18436" s="71"/>
      <c r="K18436" s="178"/>
      <c r="L18436" s="71"/>
      <c r="M18436" s="71"/>
      <c r="N18436" s="71"/>
      <c r="V18436" s="87"/>
      <c r="W18436" s="87"/>
      <c r="AA18436" s="87"/>
      <c r="AD18436" s="87"/>
    </row>
    <row r="18437" spans="3:30">
      <c r="C18437" s="88"/>
      <c r="D18437" s="71"/>
      <c r="E18437" s="71"/>
      <c r="F18437" s="71"/>
      <c r="G18437" s="71"/>
      <c r="H18437" s="71"/>
      <c r="I18437" s="71"/>
      <c r="J18437" s="71"/>
      <c r="K18437" s="178"/>
      <c r="L18437" s="71"/>
      <c r="M18437" s="71"/>
      <c r="N18437" s="71"/>
      <c r="V18437" s="87"/>
      <c r="W18437" s="87"/>
      <c r="AA18437" s="87"/>
      <c r="AD18437" s="87"/>
    </row>
    <row r="18438" spans="3:30">
      <c r="C18438" s="88"/>
      <c r="D18438" s="71"/>
      <c r="E18438" s="71"/>
      <c r="F18438" s="71"/>
      <c r="G18438" s="71"/>
      <c r="H18438" s="71"/>
      <c r="I18438" s="71"/>
      <c r="J18438" s="71"/>
      <c r="K18438" s="178"/>
      <c r="L18438" s="71"/>
      <c r="M18438" s="71"/>
      <c r="N18438" s="71"/>
      <c r="V18438" s="87"/>
      <c r="W18438" s="87"/>
      <c r="AA18438" s="87"/>
      <c r="AD18438" s="87"/>
    </row>
    <row r="18439" spans="3:30">
      <c r="C18439" s="88"/>
      <c r="D18439" s="71"/>
      <c r="E18439" s="71"/>
      <c r="F18439" s="71"/>
      <c r="G18439" s="71"/>
      <c r="H18439" s="71"/>
      <c r="I18439" s="71"/>
      <c r="J18439" s="71"/>
      <c r="K18439" s="178"/>
      <c r="L18439" s="71"/>
      <c r="M18439" s="71"/>
      <c r="N18439" s="71"/>
      <c r="V18439" s="87"/>
      <c r="W18439" s="87"/>
      <c r="AA18439" s="87"/>
      <c r="AD18439" s="87"/>
    </row>
    <row r="18440" spans="3:30">
      <c r="C18440" s="88"/>
      <c r="D18440" s="71"/>
      <c r="E18440" s="71"/>
      <c r="F18440" s="71"/>
      <c r="G18440" s="71"/>
      <c r="H18440" s="71"/>
      <c r="I18440" s="71"/>
      <c r="J18440" s="71"/>
      <c r="K18440" s="178"/>
      <c r="L18440" s="71"/>
      <c r="M18440" s="71"/>
      <c r="N18440" s="71"/>
      <c r="V18440" s="87"/>
      <c r="W18440" s="87"/>
      <c r="AA18440" s="87"/>
      <c r="AD18440" s="87"/>
    </row>
    <row r="18441" spans="3:30">
      <c r="C18441" s="88"/>
      <c r="D18441" s="71"/>
      <c r="E18441" s="71"/>
      <c r="F18441" s="71"/>
      <c r="G18441" s="71"/>
      <c r="H18441" s="71"/>
      <c r="I18441" s="71"/>
      <c r="J18441" s="71"/>
      <c r="K18441" s="178"/>
      <c r="L18441" s="71"/>
      <c r="M18441" s="71"/>
      <c r="N18441" s="71"/>
      <c r="V18441" s="87"/>
      <c r="W18441" s="87"/>
      <c r="AA18441" s="87"/>
      <c r="AD18441" s="87"/>
    </row>
    <row r="18442" spans="3:30">
      <c r="C18442" s="88"/>
      <c r="D18442" s="71"/>
      <c r="E18442" s="71"/>
      <c r="F18442" s="71"/>
      <c r="G18442" s="71"/>
      <c r="H18442" s="71"/>
      <c r="I18442" s="71"/>
      <c r="J18442" s="71"/>
      <c r="K18442" s="178"/>
      <c r="L18442" s="71"/>
      <c r="M18442" s="71"/>
      <c r="N18442" s="71"/>
      <c r="V18442" s="87"/>
      <c r="W18442" s="87"/>
      <c r="AA18442" s="87"/>
      <c r="AD18442" s="87"/>
    </row>
    <row r="18443" spans="3:30">
      <c r="C18443" s="88"/>
      <c r="D18443" s="71"/>
      <c r="E18443" s="71"/>
      <c r="F18443" s="71"/>
      <c r="G18443" s="71"/>
      <c r="H18443" s="71"/>
      <c r="I18443" s="71"/>
      <c r="J18443" s="71"/>
      <c r="K18443" s="178"/>
      <c r="L18443" s="71"/>
      <c r="M18443" s="71"/>
      <c r="N18443" s="71"/>
      <c r="V18443" s="87"/>
      <c r="W18443" s="87"/>
      <c r="AA18443" s="87"/>
      <c r="AD18443" s="87"/>
    </row>
    <row r="18444" spans="3:30">
      <c r="C18444" s="88"/>
      <c r="D18444" s="71"/>
      <c r="E18444" s="71"/>
      <c r="F18444" s="71"/>
      <c r="G18444" s="71"/>
      <c r="H18444" s="71"/>
      <c r="I18444" s="71"/>
      <c r="J18444" s="71"/>
      <c r="K18444" s="178"/>
      <c r="L18444" s="71"/>
      <c r="M18444" s="71"/>
      <c r="N18444" s="71"/>
      <c r="V18444" s="87"/>
      <c r="W18444" s="87"/>
      <c r="AA18444" s="87"/>
      <c r="AD18444" s="87"/>
    </row>
    <row r="18445" spans="3:30">
      <c r="C18445" s="88"/>
      <c r="D18445" s="71"/>
      <c r="E18445" s="71"/>
      <c r="F18445" s="71"/>
      <c r="G18445" s="71"/>
      <c r="H18445" s="71"/>
      <c r="I18445" s="71"/>
      <c r="J18445" s="71"/>
      <c r="K18445" s="178"/>
      <c r="L18445" s="71"/>
      <c r="M18445" s="71"/>
      <c r="N18445" s="71"/>
      <c r="V18445" s="87"/>
      <c r="W18445" s="87"/>
      <c r="AA18445" s="87"/>
      <c r="AD18445" s="87"/>
    </row>
    <row r="18446" spans="3:30">
      <c r="C18446" s="88"/>
      <c r="D18446" s="71"/>
      <c r="E18446" s="71"/>
      <c r="F18446" s="71"/>
      <c r="G18446" s="71"/>
      <c r="H18446" s="71"/>
      <c r="I18446" s="71"/>
      <c r="J18446" s="71"/>
      <c r="K18446" s="178"/>
      <c r="L18446" s="71"/>
      <c r="M18446" s="71"/>
      <c r="N18446" s="71"/>
      <c r="V18446" s="87"/>
      <c r="W18446" s="87"/>
      <c r="AA18446" s="87"/>
      <c r="AD18446" s="87"/>
    </row>
    <row r="18447" spans="3:30">
      <c r="C18447" s="88"/>
      <c r="D18447" s="71"/>
      <c r="E18447" s="71"/>
      <c r="F18447" s="71"/>
      <c r="G18447" s="71"/>
      <c r="H18447" s="71"/>
      <c r="I18447" s="71"/>
      <c r="J18447" s="71"/>
      <c r="K18447" s="178"/>
      <c r="L18447" s="71"/>
      <c r="M18447" s="71"/>
      <c r="N18447" s="71"/>
      <c r="V18447" s="87"/>
      <c r="W18447" s="87"/>
      <c r="AA18447" s="87"/>
      <c r="AD18447" s="87"/>
    </row>
    <row r="18448" spans="3:30">
      <c r="C18448" s="88"/>
      <c r="D18448" s="71"/>
      <c r="E18448" s="71"/>
      <c r="F18448" s="71"/>
      <c r="G18448" s="71"/>
      <c r="H18448" s="71"/>
      <c r="I18448" s="71"/>
      <c r="J18448" s="71"/>
      <c r="K18448" s="178"/>
      <c r="L18448" s="71"/>
      <c r="M18448" s="71"/>
      <c r="N18448" s="71"/>
      <c r="V18448" s="87"/>
      <c r="W18448" s="87"/>
      <c r="AA18448" s="87"/>
      <c r="AD18448" s="87"/>
    </row>
    <row r="18449" spans="3:30">
      <c r="C18449" s="88"/>
      <c r="D18449" s="71"/>
      <c r="E18449" s="71"/>
      <c r="F18449" s="71"/>
      <c r="G18449" s="71"/>
      <c r="H18449" s="71"/>
      <c r="I18449" s="71"/>
      <c r="J18449" s="71"/>
      <c r="K18449" s="178"/>
      <c r="L18449" s="71"/>
      <c r="M18449" s="71"/>
      <c r="N18449" s="71"/>
      <c r="V18449" s="87"/>
      <c r="W18449" s="87"/>
      <c r="AA18449" s="87"/>
      <c r="AD18449" s="87"/>
    </row>
    <row r="18450" spans="3:30">
      <c r="C18450" s="88"/>
      <c r="D18450" s="71"/>
      <c r="E18450" s="71"/>
      <c r="F18450" s="71"/>
      <c r="G18450" s="71"/>
      <c r="H18450" s="71"/>
      <c r="I18450" s="71"/>
      <c r="J18450" s="71"/>
      <c r="K18450" s="178"/>
      <c r="L18450" s="71"/>
      <c r="M18450" s="71"/>
      <c r="N18450" s="71"/>
      <c r="V18450" s="87"/>
      <c r="W18450" s="87"/>
      <c r="AA18450" s="87"/>
      <c r="AD18450" s="87"/>
    </row>
    <row r="18451" spans="3:30">
      <c r="C18451" s="88"/>
      <c r="D18451" s="71"/>
      <c r="E18451" s="71"/>
      <c r="F18451" s="71"/>
      <c r="G18451" s="71"/>
      <c r="H18451" s="71"/>
      <c r="I18451" s="71"/>
      <c r="J18451" s="71"/>
      <c r="K18451" s="178"/>
      <c r="L18451" s="71"/>
      <c r="M18451" s="71"/>
      <c r="N18451" s="71"/>
      <c r="V18451" s="87"/>
      <c r="W18451" s="87"/>
      <c r="AA18451" s="87"/>
      <c r="AD18451" s="87"/>
    </row>
    <row r="18452" spans="3:30">
      <c r="C18452" s="88"/>
      <c r="D18452" s="71"/>
      <c r="E18452" s="71"/>
      <c r="F18452" s="71"/>
      <c r="G18452" s="71"/>
      <c r="H18452" s="71"/>
      <c r="I18452" s="71"/>
      <c r="J18452" s="71"/>
      <c r="K18452" s="178"/>
      <c r="L18452" s="71"/>
      <c r="M18452" s="71"/>
      <c r="N18452" s="71"/>
      <c r="V18452" s="87"/>
      <c r="W18452" s="87"/>
      <c r="AA18452" s="87"/>
      <c r="AD18452" s="87"/>
    </row>
    <row r="18453" spans="3:30">
      <c r="C18453" s="88"/>
      <c r="D18453" s="71"/>
      <c r="E18453" s="71"/>
      <c r="F18453" s="71"/>
      <c r="G18453" s="71"/>
      <c r="H18453" s="71"/>
      <c r="I18453" s="71"/>
      <c r="J18453" s="71"/>
      <c r="K18453" s="178"/>
      <c r="L18453" s="71"/>
      <c r="M18453" s="71"/>
      <c r="N18453" s="71"/>
      <c r="V18453" s="87"/>
      <c r="W18453" s="87"/>
      <c r="AA18453" s="87"/>
      <c r="AD18453" s="87"/>
    </row>
    <row r="18454" spans="3:30">
      <c r="C18454" s="88"/>
      <c r="D18454" s="71"/>
      <c r="E18454" s="71"/>
      <c r="F18454" s="71"/>
      <c r="G18454" s="71"/>
      <c r="H18454" s="71"/>
      <c r="I18454" s="71"/>
      <c r="J18454" s="71"/>
      <c r="K18454" s="178"/>
      <c r="L18454" s="71"/>
      <c r="M18454" s="71"/>
      <c r="N18454" s="71"/>
      <c r="V18454" s="87"/>
      <c r="W18454" s="87"/>
      <c r="AA18454" s="87"/>
      <c r="AD18454" s="87"/>
    </row>
    <row r="18455" spans="3:30">
      <c r="C18455" s="88"/>
      <c r="D18455" s="71"/>
      <c r="E18455" s="71"/>
      <c r="F18455" s="71"/>
      <c r="G18455" s="71"/>
      <c r="H18455" s="71"/>
      <c r="I18455" s="71"/>
      <c r="J18455" s="71"/>
      <c r="K18455" s="178"/>
      <c r="L18455" s="71"/>
      <c r="M18455" s="71"/>
      <c r="N18455" s="71"/>
      <c r="V18455" s="87"/>
      <c r="W18455" s="87"/>
      <c r="AA18455" s="87"/>
      <c r="AD18455" s="87"/>
    </row>
    <row r="18456" spans="3:30">
      <c r="C18456" s="88"/>
      <c r="D18456" s="71"/>
      <c r="E18456" s="71"/>
      <c r="F18456" s="71"/>
      <c r="G18456" s="71"/>
      <c r="H18456" s="71"/>
      <c r="I18456" s="71"/>
      <c r="J18456" s="71"/>
      <c r="K18456" s="178"/>
      <c r="L18456" s="71"/>
      <c r="M18456" s="71"/>
      <c r="N18456" s="71"/>
      <c r="V18456" s="87"/>
      <c r="W18456" s="87"/>
      <c r="AA18456" s="87"/>
      <c r="AD18456" s="87"/>
    </row>
    <row r="18457" spans="3:30">
      <c r="C18457" s="88"/>
      <c r="D18457" s="71"/>
      <c r="E18457" s="71"/>
      <c r="F18457" s="71"/>
      <c r="G18457" s="71"/>
      <c r="H18457" s="71"/>
      <c r="I18457" s="71"/>
      <c r="J18457" s="71"/>
      <c r="K18457" s="178"/>
      <c r="L18457" s="71"/>
      <c r="M18457" s="71"/>
      <c r="N18457" s="71"/>
      <c r="V18457" s="87"/>
      <c r="W18457" s="87"/>
      <c r="AA18457" s="87"/>
      <c r="AD18457" s="87"/>
    </row>
    <row r="18458" spans="3:30">
      <c r="C18458" s="88"/>
      <c r="D18458" s="71"/>
      <c r="E18458" s="71"/>
      <c r="F18458" s="71"/>
      <c r="G18458" s="71"/>
      <c r="H18458" s="71"/>
      <c r="I18458" s="71"/>
      <c r="J18458" s="71"/>
      <c r="K18458" s="178"/>
      <c r="L18458" s="71"/>
      <c r="M18458" s="71"/>
      <c r="N18458" s="71"/>
      <c r="V18458" s="87"/>
      <c r="W18458" s="87"/>
      <c r="AA18458" s="87"/>
      <c r="AD18458" s="87"/>
    </row>
    <row r="18459" spans="3:30">
      <c r="C18459" s="88"/>
      <c r="D18459" s="71"/>
      <c r="E18459" s="71"/>
      <c r="F18459" s="71"/>
      <c r="G18459" s="71"/>
      <c r="H18459" s="71"/>
      <c r="I18459" s="71"/>
      <c r="J18459" s="71"/>
      <c r="K18459" s="178"/>
      <c r="L18459" s="71"/>
      <c r="M18459" s="71"/>
      <c r="N18459" s="71"/>
      <c r="V18459" s="87"/>
      <c r="W18459" s="87"/>
      <c r="AA18459" s="87"/>
      <c r="AD18459" s="87"/>
    </row>
    <row r="18460" spans="3:30">
      <c r="C18460" s="88"/>
      <c r="D18460" s="71"/>
      <c r="E18460" s="71"/>
      <c r="F18460" s="71"/>
      <c r="G18460" s="71"/>
      <c r="H18460" s="71"/>
      <c r="I18460" s="71"/>
      <c r="J18460" s="71"/>
      <c r="K18460" s="178"/>
      <c r="L18460" s="71"/>
      <c r="M18460" s="71"/>
      <c r="N18460" s="71"/>
      <c r="V18460" s="87"/>
      <c r="W18460" s="87"/>
      <c r="AA18460" s="87"/>
      <c r="AD18460" s="87"/>
    </row>
    <row r="18461" spans="3:30">
      <c r="C18461" s="88"/>
      <c r="D18461" s="71"/>
      <c r="E18461" s="71"/>
      <c r="F18461" s="71"/>
      <c r="G18461" s="71"/>
      <c r="H18461" s="71"/>
      <c r="I18461" s="71"/>
      <c r="J18461" s="71"/>
      <c r="K18461" s="178"/>
      <c r="L18461" s="71"/>
      <c r="M18461" s="71"/>
      <c r="N18461" s="71"/>
      <c r="V18461" s="87"/>
      <c r="W18461" s="87"/>
      <c r="AA18461" s="87"/>
      <c r="AD18461" s="87"/>
    </row>
    <row r="18462" spans="3:30">
      <c r="C18462" s="88"/>
      <c r="D18462" s="71"/>
      <c r="E18462" s="71"/>
      <c r="F18462" s="71"/>
      <c r="G18462" s="71"/>
      <c r="H18462" s="71"/>
      <c r="I18462" s="71"/>
      <c r="J18462" s="71"/>
      <c r="K18462" s="178"/>
      <c r="L18462" s="71"/>
      <c r="M18462" s="71"/>
      <c r="N18462" s="71"/>
      <c r="V18462" s="87"/>
      <c r="W18462" s="87"/>
      <c r="AA18462" s="87"/>
      <c r="AD18462" s="87"/>
    </row>
    <row r="18463" spans="3:30">
      <c r="C18463" s="88"/>
      <c r="D18463" s="71"/>
      <c r="E18463" s="71"/>
      <c r="F18463" s="71"/>
      <c r="G18463" s="71"/>
      <c r="H18463" s="71"/>
      <c r="I18463" s="71"/>
      <c r="J18463" s="71"/>
      <c r="K18463" s="178"/>
      <c r="L18463" s="71"/>
      <c r="M18463" s="71"/>
      <c r="N18463" s="71"/>
      <c r="V18463" s="87"/>
      <c r="W18463" s="87"/>
      <c r="AA18463" s="87"/>
      <c r="AD18463" s="87"/>
    </row>
    <row r="18464" spans="3:30">
      <c r="C18464" s="88"/>
      <c r="D18464" s="71"/>
      <c r="E18464" s="71"/>
      <c r="F18464" s="71"/>
      <c r="G18464" s="71"/>
      <c r="H18464" s="71"/>
      <c r="I18464" s="71"/>
      <c r="J18464" s="71"/>
      <c r="K18464" s="178"/>
      <c r="L18464" s="71"/>
      <c r="M18464" s="71"/>
      <c r="N18464" s="71"/>
      <c r="V18464" s="87"/>
      <c r="W18464" s="87"/>
      <c r="AA18464" s="87"/>
      <c r="AD18464" s="87"/>
    </row>
    <row r="18465" spans="3:30">
      <c r="C18465" s="88"/>
      <c r="D18465" s="71"/>
      <c r="E18465" s="71"/>
      <c r="F18465" s="71"/>
      <c r="G18465" s="71"/>
      <c r="H18465" s="71"/>
      <c r="I18465" s="71"/>
      <c r="J18465" s="71"/>
      <c r="K18465" s="178"/>
      <c r="L18465" s="71"/>
      <c r="M18465" s="71"/>
      <c r="N18465" s="71"/>
      <c r="V18465" s="87"/>
      <c r="W18465" s="87"/>
      <c r="AA18465" s="87"/>
      <c r="AD18465" s="87"/>
    </row>
    <row r="18466" spans="3:30">
      <c r="C18466" s="88"/>
      <c r="D18466" s="71"/>
      <c r="E18466" s="71"/>
      <c r="F18466" s="71"/>
      <c r="G18466" s="71"/>
      <c r="H18466" s="71"/>
      <c r="I18466" s="71"/>
      <c r="J18466" s="71"/>
      <c r="K18466" s="178"/>
      <c r="L18466" s="71"/>
      <c r="M18466" s="71"/>
      <c r="N18466" s="71"/>
      <c r="V18466" s="87"/>
      <c r="W18466" s="87"/>
      <c r="AA18466" s="87"/>
      <c r="AD18466" s="87"/>
    </row>
    <row r="18467" spans="3:30">
      <c r="C18467" s="88"/>
      <c r="D18467" s="71"/>
      <c r="E18467" s="71"/>
      <c r="F18467" s="71"/>
      <c r="G18467" s="71"/>
      <c r="H18467" s="71"/>
      <c r="I18467" s="71"/>
      <c r="J18467" s="71"/>
      <c r="K18467" s="178"/>
      <c r="L18467" s="71"/>
      <c r="M18467" s="71"/>
      <c r="N18467" s="71"/>
      <c r="V18467" s="87"/>
      <c r="W18467" s="87"/>
      <c r="AA18467" s="87"/>
      <c r="AD18467" s="87"/>
    </row>
    <row r="18468" spans="3:30">
      <c r="C18468" s="88"/>
      <c r="D18468" s="71"/>
      <c r="E18468" s="71"/>
      <c r="F18468" s="71"/>
      <c r="G18468" s="71"/>
      <c r="H18468" s="71"/>
      <c r="I18468" s="71"/>
      <c r="J18468" s="71"/>
      <c r="K18468" s="178"/>
      <c r="L18468" s="71"/>
      <c r="M18468" s="71"/>
      <c r="N18468" s="71"/>
      <c r="V18468" s="87"/>
      <c r="W18468" s="87"/>
      <c r="AA18468" s="87"/>
      <c r="AD18468" s="87"/>
    </row>
    <row r="18469" spans="3:30">
      <c r="C18469" s="88"/>
      <c r="D18469" s="71"/>
      <c r="E18469" s="71"/>
      <c r="F18469" s="71"/>
      <c r="G18469" s="71"/>
      <c r="H18469" s="71"/>
      <c r="I18469" s="71"/>
      <c r="J18469" s="71"/>
      <c r="K18469" s="178"/>
      <c r="L18469" s="71"/>
      <c r="M18469" s="71"/>
      <c r="N18469" s="71"/>
      <c r="V18469" s="87"/>
      <c r="W18469" s="87"/>
      <c r="AA18469" s="87"/>
      <c r="AD18469" s="87"/>
    </row>
    <row r="18470" spans="3:30">
      <c r="C18470" s="88"/>
      <c r="D18470" s="71"/>
      <c r="E18470" s="71"/>
      <c r="F18470" s="71"/>
      <c r="G18470" s="71"/>
      <c r="H18470" s="71"/>
      <c r="I18470" s="71"/>
      <c r="J18470" s="71"/>
      <c r="K18470" s="178"/>
      <c r="L18470" s="71"/>
      <c r="M18470" s="71"/>
      <c r="N18470" s="71"/>
      <c r="V18470" s="87"/>
      <c r="W18470" s="87"/>
      <c r="AA18470" s="87"/>
      <c r="AD18470" s="87"/>
    </row>
    <row r="18471" spans="3:30">
      <c r="C18471" s="88"/>
      <c r="D18471" s="71"/>
      <c r="E18471" s="71"/>
      <c r="F18471" s="71"/>
      <c r="G18471" s="71"/>
      <c r="H18471" s="71"/>
      <c r="I18471" s="71"/>
      <c r="J18471" s="71"/>
      <c r="K18471" s="178"/>
      <c r="L18471" s="71"/>
      <c r="M18471" s="71"/>
      <c r="N18471" s="71"/>
      <c r="V18471" s="87"/>
      <c r="W18471" s="87"/>
      <c r="AA18471" s="87"/>
      <c r="AD18471" s="87"/>
    </row>
    <row r="18472" spans="3:30">
      <c r="C18472" s="88"/>
      <c r="D18472" s="71"/>
      <c r="E18472" s="71"/>
      <c r="F18472" s="71"/>
      <c r="G18472" s="71"/>
      <c r="H18472" s="71"/>
      <c r="I18472" s="71"/>
      <c r="J18472" s="71"/>
      <c r="K18472" s="178"/>
      <c r="L18472" s="71"/>
      <c r="M18472" s="71"/>
      <c r="N18472" s="71"/>
      <c r="V18472" s="87"/>
      <c r="W18472" s="87"/>
      <c r="AA18472" s="87"/>
      <c r="AD18472" s="87"/>
    </row>
    <row r="18473" spans="3:30">
      <c r="C18473" s="88"/>
      <c r="D18473" s="71"/>
      <c r="E18473" s="71"/>
      <c r="F18473" s="71"/>
      <c r="G18473" s="71"/>
      <c r="H18473" s="71"/>
      <c r="I18473" s="71"/>
      <c r="J18473" s="71"/>
      <c r="K18473" s="178"/>
      <c r="L18473" s="71"/>
      <c r="M18473" s="71"/>
      <c r="N18473" s="71"/>
      <c r="V18473" s="87"/>
      <c r="W18473" s="87"/>
      <c r="AA18473" s="87"/>
      <c r="AD18473" s="87"/>
    </row>
    <row r="18474" spans="3:30">
      <c r="C18474" s="88"/>
      <c r="D18474" s="71"/>
      <c r="E18474" s="71"/>
      <c r="F18474" s="71"/>
      <c r="G18474" s="71"/>
      <c r="H18474" s="71"/>
      <c r="I18474" s="71"/>
      <c r="J18474" s="71"/>
      <c r="K18474" s="178"/>
      <c r="L18474" s="71"/>
      <c r="M18474" s="71"/>
      <c r="N18474" s="71"/>
      <c r="V18474" s="87"/>
      <c r="W18474" s="87"/>
      <c r="AA18474" s="87"/>
      <c r="AD18474" s="87"/>
    </row>
    <row r="18475" spans="3:30">
      <c r="C18475" s="88"/>
      <c r="D18475" s="71"/>
      <c r="E18475" s="71"/>
      <c r="F18475" s="71"/>
      <c r="G18475" s="71"/>
      <c r="H18475" s="71"/>
      <c r="I18475" s="71"/>
      <c r="J18475" s="71"/>
      <c r="K18475" s="178"/>
      <c r="L18475" s="71"/>
      <c r="M18475" s="71"/>
      <c r="N18475" s="71"/>
      <c r="V18475" s="87"/>
      <c r="W18475" s="87"/>
      <c r="AA18475" s="87"/>
      <c r="AD18475" s="87"/>
    </row>
    <row r="18476" spans="3:30">
      <c r="C18476" s="88"/>
      <c r="D18476" s="71"/>
      <c r="E18476" s="71"/>
      <c r="F18476" s="71"/>
      <c r="G18476" s="71"/>
      <c r="H18476" s="71"/>
      <c r="I18476" s="71"/>
      <c r="J18476" s="71"/>
      <c r="K18476" s="178"/>
      <c r="L18476" s="71"/>
      <c r="M18476" s="71"/>
      <c r="N18476" s="71"/>
      <c r="V18476" s="87"/>
      <c r="W18476" s="87"/>
      <c r="AA18476" s="87"/>
      <c r="AD18476" s="87"/>
    </row>
    <row r="18477" spans="3:30">
      <c r="C18477" s="88"/>
      <c r="D18477" s="71"/>
      <c r="E18477" s="71"/>
      <c r="F18477" s="71"/>
      <c r="G18477" s="71"/>
      <c r="H18477" s="71"/>
      <c r="I18477" s="71"/>
      <c r="J18477" s="71"/>
      <c r="K18477" s="178"/>
      <c r="L18477" s="71"/>
      <c r="M18477" s="71"/>
      <c r="N18477" s="71"/>
      <c r="V18477" s="87"/>
      <c r="W18477" s="87"/>
      <c r="AA18477" s="87"/>
      <c r="AD18477" s="87"/>
    </row>
    <row r="18478" spans="3:30">
      <c r="C18478" s="88"/>
      <c r="D18478" s="71"/>
      <c r="E18478" s="71"/>
      <c r="F18478" s="71"/>
      <c r="G18478" s="71"/>
      <c r="H18478" s="71"/>
      <c r="I18478" s="71"/>
      <c r="J18478" s="71"/>
      <c r="K18478" s="178"/>
      <c r="L18478" s="71"/>
      <c r="M18478" s="71"/>
      <c r="N18478" s="71"/>
      <c r="V18478" s="87"/>
      <c r="W18478" s="87"/>
      <c r="AA18478" s="87"/>
      <c r="AD18478" s="87"/>
    </row>
    <row r="18479" spans="3:30">
      <c r="C18479" s="88"/>
      <c r="D18479" s="71"/>
      <c r="E18479" s="71"/>
      <c r="F18479" s="71"/>
      <c r="G18479" s="71"/>
      <c r="H18479" s="71"/>
      <c r="I18479" s="71"/>
      <c r="J18479" s="71"/>
      <c r="K18479" s="178"/>
      <c r="L18479" s="71"/>
      <c r="M18479" s="71"/>
      <c r="N18479" s="71"/>
      <c r="V18479" s="87"/>
      <c r="W18479" s="87"/>
      <c r="AA18479" s="87"/>
      <c r="AD18479" s="87"/>
    </row>
    <row r="18480" spans="3:30">
      <c r="C18480" s="88"/>
      <c r="D18480" s="71"/>
      <c r="E18480" s="71"/>
      <c r="F18480" s="71"/>
      <c r="G18480" s="71"/>
      <c r="H18480" s="71"/>
      <c r="I18480" s="71"/>
      <c r="J18480" s="71"/>
      <c r="K18480" s="178"/>
      <c r="L18480" s="71"/>
      <c r="M18480" s="71"/>
      <c r="N18480" s="71"/>
      <c r="V18480" s="87"/>
      <c r="W18480" s="87"/>
      <c r="AA18480" s="87"/>
      <c r="AD18480" s="87"/>
    </row>
    <row r="18481" spans="3:30">
      <c r="C18481" s="88"/>
      <c r="D18481" s="71"/>
      <c r="E18481" s="71"/>
      <c r="F18481" s="71"/>
      <c r="G18481" s="71"/>
      <c r="H18481" s="71"/>
      <c r="I18481" s="71"/>
      <c r="J18481" s="71"/>
      <c r="K18481" s="178"/>
      <c r="L18481" s="71"/>
      <c r="M18481" s="71"/>
      <c r="N18481" s="71"/>
      <c r="V18481" s="87"/>
      <c r="W18481" s="87"/>
      <c r="AA18481" s="87"/>
      <c r="AD18481" s="87"/>
    </row>
    <row r="18482" spans="3:30">
      <c r="C18482" s="88"/>
      <c r="D18482" s="71"/>
      <c r="E18482" s="71"/>
      <c r="F18482" s="71"/>
      <c r="G18482" s="71"/>
      <c r="H18482" s="71"/>
      <c r="I18482" s="71"/>
      <c r="J18482" s="71"/>
      <c r="K18482" s="178"/>
      <c r="L18482" s="71"/>
      <c r="M18482" s="71"/>
      <c r="N18482" s="71"/>
      <c r="V18482" s="87"/>
      <c r="W18482" s="87"/>
      <c r="AA18482" s="87"/>
      <c r="AD18482" s="87"/>
    </row>
    <row r="18483" spans="3:30">
      <c r="C18483" s="88"/>
      <c r="D18483" s="71"/>
      <c r="E18483" s="71"/>
      <c r="F18483" s="71"/>
      <c r="G18483" s="71"/>
      <c r="H18483" s="71"/>
      <c r="I18483" s="71"/>
      <c r="J18483" s="71"/>
      <c r="K18483" s="178"/>
      <c r="L18483" s="71"/>
      <c r="M18483" s="71"/>
      <c r="N18483" s="71"/>
      <c r="V18483" s="87"/>
      <c r="W18483" s="87"/>
      <c r="AA18483" s="87"/>
      <c r="AD18483" s="87"/>
    </row>
    <row r="18484" spans="3:30">
      <c r="C18484" s="88"/>
      <c r="D18484" s="71"/>
      <c r="E18484" s="71"/>
      <c r="F18484" s="71"/>
      <c r="G18484" s="71"/>
      <c r="H18484" s="71"/>
      <c r="I18484" s="71"/>
      <c r="J18484" s="71"/>
      <c r="K18484" s="178"/>
      <c r="L18484" s="71"/>
      <c r="M18484" s="71"/>
      <c r="N18484" s="71"/>
      <c r="V18484" s="87"/>
      <c r="W18484" s="87"/>
      <c r="AA18484" s="87"/>
      <c r="AD18484" s="87"/>
    </row>
    <row r="18485" spans="3:30">
      <c r="C18485" s="88"/>
      <c r="D18485" s="71"/>
      <c r="E18485" s="71"/>
      <c r="F18485" s="71"/>
      <c r="G18485" s="71"/>
      <c r="H18485" s="71"/>
      <c r="I18485" s="71"/>
      <c r="J18485" s="71"/>
      <c r="K18485" s="178"/>
      <c r="L18485" s="71"/>
      <c r="M18485" s="71"/>
      <c r="N18485" s="71"/>
      <c r="V18485" s="87"/>
      <c r="W18485" s="87"/>
      <c r="AA18485" s="87"/>
      <c r="AD18485" s="87"/>
    </row>
    <row r="18486" spans="3:30">
      <c r="C18486" s="88"/>
      <c r="D18486" s="71"/>
      <c r="E18486" s="71"/>
      <c r="F18486" s="71"/>
      <c r="G18486" s="71"/>
      <c r="H18486" s="71"/>
      <c r="I18486" s="71"/>
      <c r="J18486" s="71"/>
      <c r="K18486" s="178"/>
      <c r="L18486" s="71"/>
      <c r="M18486" s="71"/>
      <c r="N18486" s="71"/>
      <c r="V18486" s="87"/>
      <c r="W18486" s="87"/>
      <c r="AA18486" s="87"/>
      <c r="AD18486" s="87"/>
    </row>
    <row r="18487" spans="3:30">
      <c r="C18487" s="88"/>
      <c r="D18487" s="71"/>
      <c r="E18487" s="71"/>
      <c r="F18487" s="71"/>
      <c r="G18487" s="71"/>
      <c r="H18487" s="71"/>
      <c r="I18487" s="71"/>
      <c r="J18487" s="71"/>
      <c r="K18487" s="178"/>
      <c r="L18487" s="71"/>
      <c r="M18487" s="71"/>
      <c r="N18487" s="71"/>
      <c r="V18487" s="87"/>
      <c r="W18487" s="87"/>
      <c r="AA18487" s="87"/>
      <c r="AD18487" s="87"/>
    </row>
    <row r="18488" spans="3:30">
      <c r="C18488" s="88"/>
      <c r="D18488" s="71"/>
      <c r="E18488" s="71"/>
      <c r="F18488" s="71"/>
      <c r="G18488" s="71"/>
      <c r="H18488" s="71"/>
      <c r="I18488" s="71"/>
      <c r="J18488" s="71"/>
      <c r="K18488" s="178"/>
      <c r="L18488" s="71"/>
      <c r="M18488" s="71"/>
      <c r="N18488" s="71"/>
      <c r="V18488" s="87"/>
      <c r="W18488" s="87"/>
      <c r="AA18488" s="87"/>
      <c r="AD18488" s="87"/>
    </row>
    <row r="18489" spans="3:30">
      <c r="C18489" s="88"/>
      <c r="D18489" s="71"/>
      <c r="E18489" s="71"/>
      <c r="F18489" s="71"/>
      <c r="G18489" s="71"/>
      <c r="H18489" s="71"/>
      <c r="I18489" s="71"/>
      <c r="J18489" s="71"/>
      <c r="K18489" s="178"/>
      <c r="L18489" s="71"/>
      <c r="M18489" s="71"/>
      <c r="N18489" s="71"/>
      <c r="V18489" s="87"/>
      <c r="W18489" s="87"/>
      <c r="AA18489" s="87"/>
      <c r="AD18489" s="87"/>
    </row>
    <row r="18490" spans="3:30">
      <c r="C18490" s="88"/>
      <c r="D18490" s="71"/>
      <c r="E18490" s="71"/>
      <c r="F18490" s="71"/>
      <c r="G18490" s="71"/>
      <c r="H18490" s="71"/>
      <c r="I18490" s="71"/>
      <c r="J18490" s="71"/>
      <c r="K18490" s="178"/>
      <c r="L18490" s="71"/>
      <c r="M18490" s="71"/>
      <c r="N18490" s="71"/>
      <c r="V18490" s="87"/>
      <c r="W18490" s="87"/>
      <c r="AA18490" s="87"/>
      <c r="AD18490" s="87"/>
    </row>
    <row r="18491" spans="3:30">
      <c r="C18491" s="88"/>
      <c r="D18491" s="71"/>
      <c r="E18491" s="71"/>
      <c r="F18491" s="71"/>
      <c r="G18491" s="71"/>
      <c r="H18491" s="71"/>
      <c r="I18491" s="71"/>
      <c r="J18491" s="71"/>
      <c r="K18491" s="178"/>
      <c r="L18491" s="71"/>
      <c r="M18491" s="71"/>
      <c r="N18491" s="71"/>
      <c r="V18491" s="87"/>
      <c r="W18491" s="87"/>
      <c r="AA18491" s="87"/>
      <c r="AD18491" s="87"/>
    </row>
    <row r="18492" spans="3:30">
      <c r="C18492" s="88"/>
      <c r="D18492" s="71"/>
      <c r="E18492" s="71"/>
      <c r="F18492" s="71"/>
      <c r="G18492" s="71"/>
      <c r="H18492" s="71"/>
      <c r="I18492" s="71"/>
      <c r="J18492" s="71"/>
      <c r="K18492" s="178"/>
      <c r="L18492" s="71"/>
      <c r="M18492" s="71"/>
      <c r="N18492" s="71"/>
      <c r="V18492" s="87"/>
      <c r="W18492" s="87"/>
      <c r="AA18492" s="87"/>
      <c r="AD18492" s="87"/>
    </row>
    <row r="18493" spans="3:30">
      <c r="C18493" s="88"/>
      <c r="D18493" s="71"/>
      <c r="E18493" s="71"/>
      <c r="F18493" s="71"/>
      <c r="G18493" s="71"/>
      <c r="H18493" s="71"/>
      <c r="I18493" s="71"/>
      <c r="J18493" s="71"/>
      <c r="K18493" s="178"/>
      <c r="L18493" s="71"/>
      <c r="M18493" s="71"/>
      <c r="N18493" s="71"/>
      <c r="V18493" s="87"/>
      <c r="W18493" s="87"/>
      <c r="AA18493" s="87"/>
      <c r="AD18493" s="87"/>
    </row>
    <row r="18494" spans="3:30">
      <c r="C18494" s="88"/>
      <c r="D18494" s="71"/>
      <c r="E18494" s="71"/>
      <c r="F18494" s="71"/>
      <c r="G18494" s="71"/>
      <c r="H18494" s="71"/>
      <c r="I18494" s="71"/>
      <c r="J18494" s="71"/>
      <c r="K18494" s="178"/>
      <c r="L18494" s="71"/>
      <c r="M18494" s="71"/>
      <c r="N18494" s="71"/>
      <c r="V18494" s="87"/>
      <c r="W18494" s="87"/>
      <c r="AA18494" s="87"/>
      <c r="AD18494" s="87"/>
    </row>
    <row r="18495" spans="3:30">
      <c r="C18495" s="88"/>
      <c r="D18495" s="71"/>
      <c r="E18495" s="71"/>
      <c r="F18495" s="71"/>
      <c r="G18495" s="71"/>
      <c r="H18495" s="71"/>
      <c r="I18495" s="71"/>
      <c r="J18495" s="71"/>
      <c r="K18495" s="178"/>
      <c r="L18495" s="71"/>
      <c r="M18495" s="71"/>
      <c r="N18495" s="71"/>
      <c r="V18495" s="87"/>
      <c r="W18495" s="87"/>
      <c r="AA18495" s="87"/>
      <c r="AD18495" s="87"/>
    </row>
    <row r="18496" spans="3:30">
      <c r="C18496" s="88"/>
      <c r="D18496" s="71"/>
      <c r="E18496" s="71"/>
      <c r="F18496" s="71"/>
      <c r="G18496" s="71"/>
      <c r="H18496" s="71"/>
      <c r="I18496" s="71"/>
      <c r="J18496" s="71"/>
      <c r="K18496" s="178"/>
      <c r="L18496" s="71"/>
      <c r="M18496" s="71"/>
      <c r="N18496" s="71"/>
      <c r="V18496" s="87"/>
      <c r="W18496" s="87"/>
      <c r="AA18496" s="87"/>
      <c r="AD18496" s="87"/>
    </row>
    <row r="18497" spans="3:30">
      <c r="C18497" s="88"/>
      <c r="D18497" s="71"/>
      <c r="E18497" s="71"/>
      <c r="F18497" s="71"/>
      <c r="G18497" s="71"/>
      <c r="H18497" s="71"/>
      <c r="I18497" s="71"/>
      <c r="J18497" s="71"/>
      <c r="K18497" s="178"/>
      <c r="L18497" s="71"/>
      <c r="M18497" s="71"/>
      <c r="N18497" s="71"/>
      <c r="V18497" s="87"/>
      <c r="W18497" s="87"/>
      <c r="AA18497" s="87"/>
      <c r="AD18497" s="87"/>
    </row>
    <row r="18498" spans="3:30">
      <c r="C18498" s="88"/>
      <c r="D18498" s="71"/>
      <c r="E18498" s="71"/>
      <c r="F18498" s="71"/>
      <c r="G18498" s="71"/>
      <c r="H18498" s="71"/>
      <c r="I18498" s="71"/>
      <c r="J18498" s="71"/>
      <c r="K18498" s="178"/>
      <c r="L18498" s="71"/>
      <c r="M18498" s="71"/>
      <c r="N18498" s="71"/>
      <c r="V18498" s="87"/>
      <c r="W18498" s="87"/>
      <c r="AA18498" s="87"/>
      <c r="AD18498" s="87"/>
    </row>
    <row r="18499" spans="3:30">
      <c r="C18499" s="88"/>
      <c r="D18499" s="71"/>
      <c r="E18499" s="71"/>
      <c r="F18499" s="71"/>
      <c r="G18499" s="71"/>
      <c r="H18499" s="71"/>
      <c r="I18499" s="71"/>
      <c r="J18499" s="71"/>
      <c r="K18499" s="178"/>
      <c r="L18499" s="71"/>
      <c r="M18499" s="71"/>
      <c r="N18499" s="71"/>
      <c r="V18499" s="87"/>
      <c r="W18499" s="87"/>
      <c r="AA18499" s="87"/>
      <c r="AD18499" s="87"/>
    </row>
    <row r="18500" spans="3:30">
      <c r="C18500" s="88"/>
      <c r="D18500" s="71"/>
      <c r="E18500" s="71"/>
      <c r="F18500" s="71"/>
      <c r="G18500" s="71"/>
      <c r="H18500" s="71"/>
      <c r="I18500" s="71"/>
      <c r="J18500" s="71"/>
      <c r="K18500" s="178"/>
      <c r="L18500" s="71"/>
      <c r="M18500" s="71"/>
      <c r="N18500" s="71"/>
      <c r="V18500" s="87"/>
      <c r="W18500" s="87"/>
      <c r="AA18500" s="87"/>
      <c r="AD18500" s="87"/>
    </row>
    <row r="18501" spans="3:30">
      <c r="C18501" s="88"/>
      <c r="D18501" s="71"/>
      <c r="E18501" s="71"/>
      <c r="F18501" s="71"/>
      <c r="G18501" s="71"/>
      <c r="H18501" s="71"/>
      <c r="I18501" s="71"/>
      <c r="J18501" s="71"/>
      <c r="K18501" s="178"/>
      <c r="L18501" s="71"/>
      <c r="M18501" s="71"/>
      <c r="N18501" s="71"/>
      <c r="V18501" s="87"/>
      <c r="W18501" s="87"/>
      <c r="AA18501" s="87"/>
      <c r="AD18501" s="87"/>
    </row>
    <row r="18502" spans="3:30">
      <c r="C18502" s="88"/>
      <c r="D18502" s="71"/>
      <c r="E18502" s="71"/>
      <c r="F18502" s="71"/>
      <c r="G18502" s="71"/>
      <c r="H18502" s="71"/>
      <c r="I18502" s="71"/>
      <c r="J18502" s="71"/>
      <c r="K18502" s="178"/>
      <c r="L18502" s="71"/>
      <c r="M18502" s="71"/>
      <c r="N18502" s="71"/>
      <c r="V18502" s="87"/>
      <c r="W18502" s="87"/>
      <c r="AA18502" s="87"/>
      <c r="AD18502" s="87"/>
    </row>
    <row r="18503" spans="3:30">
      <c r="C18503" s="88"/>
      <c r="D18503" s="71"/>
      <c r="E18503" s="71"/>
      <c r="F18503" s="71"/>
      <c r="G18503" s="71"/>
      <c r="H18503" s="71"/>
      <c r="I18503" s="71"/>
      <c r="J18503" s="71"/>
      <c r="K18503" s="178"/>
      <c r="L18503" s="71"/>
      <c r="M18503" s="71"/>
      <c r="N18503" s="71"/>
      <c r="V18503" s="87"/>
      <c r="W18503" s="87"/>
      <c r="AA18503" s="87"/>
      <c r="AD18503" s="87"/>
    </row>
    <row r="18504" spans="3:30">
      <c r="C18504" s="88"/>
      <c r="D18504" s="71"/>
      <c r="E18504" s="71"/>
      <c r="F18504" s="71"/>
      <c r="G18504" s="71"/>
      <c r="H18504" s="71"/>
      <c r="I18504" s="71"/>
      <c r="J18504" s="71"/>
      <c r="K18504" s="178"/>
      <c r="L18504" s="71"/>
      <c r="M18504" s="71"/>
      <c r="N18504" s="71"/>
      <c r="V18504" s="87"/>
      <c r="W18504" s="87"/>
      <c r="AA18504" s="87"/>
      <c r="AD18504" s="87"/>
    </row>
    <row r="18505" spans="3:30">
      <c r="C18505" s="88"/>
      <c r="D18505" s="71"/>
      <c r="E18505" s="71"/>
      <c r="F18505" s="71"/>
      <c r="G18505" s="71"/>
      <c r="H18505" s="71"/>
      <c r="I18505" s="71"/>
      <c r="J18505" s="71"/>
      <c r="K18505" s="178"/>
      <c r="L18505" s="71"/>
      <c r="M18505" s="71"/>
      <c r="N18505" s="71"/>
      <c r="V18505" s="87"/>
      <c r="W18505" s="87"/>
      <c r="AA18505" s="87"/>
      <c r="AD18505" s="87"/>
    </row>
    <row r="18506" spans="3:30">
      <c r="C18506" s="88"/>
      <c r="D18506" s="71"/>
      <c r="E18506" s="71"/>
      <c r="F18506" s="71"/>
      <c r="G18506" s="71"/>
      <c r="H18506" s="71"/>
      <c r="I18506" s="71"/>
      <c r="J18506" s="71"/>
      <c r="K18506" s="178"/>
      <c r="L18506" s="71"/>
      <c r="M18506" s="71"/>
      <c r="N18506" s="71"/>
      <c r="V18506" s="87"/>
      <c r="W18506" s="87"/>
      <c r="AA18506" s="87"/>
      <c r="AD18506" s="87"/>
    </row>
    <row r="18507" spans="3:30">
      <c r="C18507" s="88"/>
      <c r="D18507" s="71"/>
      <c r="E18507" s="71"/>
      <c r="F18507" s="71"/>
      <c r="G18507" s="71"/>
      <c r="H18507" s="71"/>
      <c r="I18507" s="71"/>
      <c r="J18507" s="71"/>
      <c r="K18507" s="178"/>
      <c r="L18507" s="71"/>
      <c r="M18507" s="71"/>
      <c r="N18507" s="71"/>
      <c r="V18507" s="87"/>
      <c r="W18507" s="87"/>
      <c r="AA18507" s="87"/>
      <c r="AD18507" s="87"/>
    </row>
    <row r="18508" spans="3:30">
      <c r="C18508" s="88"/>
      <c r="D18508" s="71"/>
      <c r="E18508" s="71"/>
      <c r="F18508" s="71"/>
      <c r="G18508" s="71"/>
      <c r="H18508" s="71"/>
      <c r="I18508" s="71"/>
      <c r="J18508" s="71"/>
      <c r="K18508" s="178"/>
      <c r="L18508" s="71"/>
      <c r="M18508" s="71"/>
      <c r="N18508" s="71"/>
      <c r="V18508" s="87"/>
      <c r="W18508" s="87"/>
      <c r="AA18508" s="87"/>
      <c r="AD18508" s="87"/>
    </row>
    <row r="18509" spans="3:30">
      <c r="C18509" s="88"/>
      <c r="D18509" s="71"/>
      <c r="E18509" s="71"/>
      <c r="F18509" s="71"/>
      <c r="G18509" s="71"/>
      <c r="H18509" s="71"/>
      <c r="I18509" s="71"/>
      <c r="J18509" s="71"/>
      <c r="K18509" s="178"/>
      <c r="L18509" s="71"/>
      <c r="M18509" s="71"/>
      <c r="N18509" s="71"/>
      <c r="V18509" s="87"/>
      <c r="W18509" s="87"/>
      <c r="AA18509" s="87"/>
      <c r="AD18509" s="87"/>
    </row>
    <row r="18510" spans="3:30">
      <c r="C18510" s="88"/>
      <c r="D18510" s="71"/>
      <c r="E18510" s="71"/>
      <c r="F18510" s="71"/>
      <c r="G18510" s="71"/>
      <c r="H18510" s="71"/>
      <c r="I18510" s="71"/>
      <c r="J18510" s="71"/>
      <c r="K18510" s="178"/>
      <c r="L18510" s="71"/>
      <c r="M18510" s="71"/>
      <c r="N18510" s="71"/>
      <c r="V18510" s="87"/>
      <c r="W18510" s="87"/>
      <c r="AA18510" s="87"/>
      <c r="AD18510" s="87"/>
    </row>
    <row r="18511" spans="3:30">
      <c r="C18511" s="88"/>
      <c r="D18511" s="71"/>
      <c r="E18511" s="71"/>
      <c r="F18511" s="71"/>
      <c r="G18511" s="71"/>
      <c r="H18511" s="71"/>
      <c r="I18511" s="71"/>
      <c r="J18511" s="71"/>
      <c r="K18511" s="178"/>
      <c r="L18511" s="71"/>
      <c r="M18511" s="71"/>
      <c r="N18511" s="71"/>
      <c r="V18511" s="87"/>
      <c r="W18511" s="87"/>
      <c r="AA18511" s="87"/>
      <c r="AD18511" s="87"/>
    </row>
    <row r="18512" spans="3:30">
      <c r="C18512" s="88"/>
      <c r="D18512" s="71"/>
      <c r="E18512" s="71"/>
      <c r="F18512" s="71"/>
      <c r="G18512" s="71"/>
      <c r="H18512" s="71"/>
      <c r="I18512" s="71"/>
      <c r="J18512" s="71"/>
      <c r="K18512" s="178"/>
      <c r="L18512" s="71"/>
      <c r="M18512" s="71"/>
      <c r="N18512" s="71"/>
      <c r="V18512" s="87"/>
      <c r="W18512" s="87"/>
      <c r="AA18512" s="87"/>
      <c r="AD18512" s="87"/>
    </row>
    <row r="18513" spans="3:30">
      <c r="C18513" s="88"/>
      <c r="D18513" s="71"/>
      <c r="E18513" s="71"/>
      <c r="F18513" s="71"/>
      <c r="G18513" s="71"/>
      <c r="H18513" s="71"/>
      <c r="I18513" s="71"/>
      <c r="J18513" s="71"/>
      <c r="K18513" s="178"/>
      <c r="L18513" s="71"/>
      <c r="M18513" s="71"/>
      <c r="N18513" s="71"/>
      <c r="V18513" s="87"/>
      <c r="W18513" s="87"/>
      <c r="AA18513" s="87"/>
      <c r="AD18513" s="87"/>
    </row>
    <row r="18514" spans="3:30">
      <c r="C18514" s="88"/>
      <c r="D18514" s="71"/>
      <c r="E18514" s="71"/>
      <c r="F18514" s="71"/>
      <c r="G18514" s="71"/>
      <c r="H18514" s="71"/>
      <c r="I18514" s="71"/>
      <c r="J18514" s="71"/>
      <c r="K18514" s="178"/>
      <c r="L18514" s="71"/>
      <c r="M18514" s="71"/>
      <c r="N18514" s="71"/>
      <c r="V18514" s="87"/>
      <c r="W18514" s="87"/>
      <c r="AA18514" s="87"/>
      <c r="AD18514" s="87"/>
    </row>
    <row r="18515" spans="3:30">
      <c r="C18515" s="88"/>
      <c r="D18515" s="71"/>
      <c r="E18515" s="71"/>
      <c r="F18515" s="71"/>
      <c r="G18515" s="71"/>
      <c r="H18515" s="71"/>
      <c r="I18515" s="71"/>
      <c r="J18515" s="71"/>
      <c r="K18515" s="178"/>
      <c r="L18515" s="71"/>
      <c r="M18515" s="71"/>
      <c r="N18515" s="71"/>
      <c r="V18515" s="87"/>
      <c r="W18515" s="87"/>
      <c r="AA18515" s="87"/>
      <c r="AD18515" s="87"/>
    </row>
    <row r="18516" spans="3:30">
      <c r="C18516" s="88"/>
      <c r="D18516" s="71"/>
      <c r="E18516" s="71"/>
      <c r="F18516" s="71"/>
      <c r="G18516" s="71"/>
      <c r="H18516" s="71"/>
      <c r="I18516" s="71"/>
      <c r="J18516" s="71"/>
      <c r="K18516" s="178"/>
      <c r="L18516" s="71"/>
      <c r="M18516" s="71"/>
      <c r="N18516" s="71"/>
      <c r="V18516" s="87"/>
      <c r="W18516" s="87"/>
      <c r="AA18516" s="87"/>
      <c r="AD18516" s="87"/>
    </row>
    <row r="18517" spans="3:30">
      <c r="C18517" s="88"/>
      <c r="D18517" s="71"/>
      <c r="E18517" s="71"/>
      <c r="F18517" s="71"/>
      <c r="G18517" s="71"/>
      <c r="H18517" s="71"/>
      <c r="I18517" s="71"/>
      <c r="J18517" s="71"/>
      <c r="K18517" s="178"/>
      <c r="L18517" s="71"/>
      <c r="M18517" s="71"/>
      <c r="N18517" s="71"/>
      <c r="V18517" s="87"/>
      <c r="W18517" s="87"/>
      <c r="AA18517" s="87"/>
      <c r="AD18517" s="87"/>
    </row>
    <row r="18518" spans="3:30">
      <c r="C18518" s="88"/>
      <c r="D18518" s="71"/>
      <c r="E18518" s="71"/>
      <c r="F18518" s="71"/>
      <c r="G18518" s="71"/>
      <c r="H18518" s="71"/>
      <c r="I18518" s="71"/>
      <c r="J18518" s="71"/>
      <c r="K18518" s="178"/>
      <c r="L18518" s="71"/>
      <c r="M18518" s="71"/>
      <c r="N18518" s="71"/>
      <c r="V18518" s="87"/>
      <c r="W18518" s="87"/>
      <c r="AA18518" s="87"/>
      <c r="AD18518" s="87"/>
    </row>
    <row r="18519" spans="3:30">
      <c r="C18519" s="88"/>
      <c r="D18519" s="71"/>
      <c r="E18519" s="71"/>
      <c r="F18519" s="71"/>
      <c r="G18519" s="71"/>
      <c r="H18519" s="71"/>
      <c r="I18519" s="71"/>
      <c r="J18519" s="71"/>
      <c r="K18519" s="178"/>
      <c r="L18519" s="71"/>
      <c r="M18519" s="71"/>
      <c r="N18519" s="71"/>
      <c r="V18519" s="87"/>
      <c r="W18519" s="87"/>
      <c r="AA18519" s="87"/>
      <c r="AD18519" s="87"/>
    </row>
    <row r="18520" spans="3:30">
      <c r="C18520" s="88"/>
      <c r="D18520" s="71"/>
      <c r="E18520" s="71"/>
      <c r="F18520" s="71"/>
      <c r="G18520" s="71"/>
      <c r="H18520" s="71"/>
      <c r="I18520" s="71"/>
      <c r="J18520" s="71"/>
      <c r="K18520" s="178"/>
      <c r="L18520" s="71"/>
      <c r="M18520" s="71"/>
      <c r="N18520" s="71"/>
      <c r="V18520" s="87"/>
      <c r="W18520" s="87"/>
      <c r="AA18520" s="87"/>
      <c r="AD18520" s="87"/>
    </row>
    <row r="18521" spans="3:30">
      <c r="C18521" s="88"/>
      <c r="D18521" s="71"/>
      <c r="E18521" s="71"/>
      <c r="F18521" s="71"/>
      <c r="G18521" s="71"/>
      <c r="H18521" s="71"/>
      <c r="I18521" s="71"/>
      <c r="J18521" s="71"/>
      <c r="K18521" s="178"/>
      <c r="L18521" s="71"/>
      <c r="M18521" s="71"/>
      <c r="N18521" s="71"/>
      <c r="V18521" s="87"/>
      <c r="W18521" s="87"/>
      <c r="AA18521" s="87"/>
      <c r="AD18521" s="87"/>
    </row>
    <row r="18522" spans="3:30">
      <c r="C18522" s="88"/>
      <c r="D18522" s="71"/>
      <c r="E18522" s="71"/>
      <c r="F18522" s="71"/>
      <c r="G18522" s="71"/>
      <c r="H18522" s="71"/>
      <c r="I18522" s="71"/>
      <c r="J18522" s="71"/>
      <c r="K18522" s="178"/>
      <c r="L18522" s="71"/>
      <c r="M18522" s="71"/>
      <c r="N18522" s="71"/>
      <c r="V18522" s="87"/>
      <c r="W18522" s="87"/>
      <c r="AA18522" s="87"/>
      <c r="AD18522" s="87"/>
    </row>
    <row r="18523" spans="3:30">
      <c r="C18523" s="88"/>
      <c r="D18523" s="71"/>
      <c r="E18523" s="71"/>
      <c r="F18523" s="71"/>
      <c r="G18523" s="71"/>
      <c r="H18523" s="71"/>
      <c r="I18523" s="71"/>
      <c r="J18523" s="71"/>
      <c r="K18523" s="178"/>
      <c r="L18523" s="71"/>
      <c r="M18523" s="71"/>
      <c r="N18523" s="71"/>
      <c r="V18523" s="87"/>
      <c r="W18523" s="87"/>
      <c r="AA18523" s="87"/>
      <c r="AD18523" s="87"/>
    </row>
    <row r="18524" spans="3:30">
      <c r="C18524" s="88"/>
      <c r="D18524" s="71"/>
      <c r="E18524" s="71"/>
      <c r="F18524" s="71"/>
      <c r="G18524" s="71"/>
      <c r="H18524" s="71"/>
      <c r="I18524" s="71"/>
      <c r="J18524" s="71"/>
      <c r="K18524" s="178"/>
      <c r="L18524" s="71"/>
      <c r="M18524" s="71"/>
      <c r="N18524" s="71"/>
      <c r="V18524" s="87"/>
      <c r="W18524" s="87"/>
      <c r="AA18524" s="87"/>
      <c r="AD18524" s="87"/>
    </row>
    <row r="18525" spans="3:30">
      <c r="C18525" s="88"/>
      <c r="D18525" s="71"/>
      <c r="E18525" s="71"/>
      <c r="F18525" s="71"/>
      <c r="G18525" s="71"/>
      <c r="H18525" s="71"/>
      <c r="I18525" s="71"/>
      <c r="J18525" s="71"/>
      <c r="K18525" s="178"/>
      <c r="L18525" s="71"/>
      <c r="M18525" s="71"/>
      <c r="N18525" s="71"/>
      <c r="V18525" s="87"/>
      <c r="W18525" s="87"/>
      <c r="AA18525" s="87"/>
      <c r="AD18525" s="87"/>
    </row>
    <row r="18526" spans="3:30">
      <c r="C18526" s="88"/>
      <c r="D18526" s="71"/>
      <c r="E18526" s="71"/>
      <c r="F18526" s="71"/>
      <c r="G18526" s="71"/>
      <c r="H18526" s="71"/>
      <c r="I18526" s="71"/>
      <c r="J18526" s="71"/>
      <c r="K18526" s="178"/>
      <c r="L18526" s="71"/>
      <c r="M18526" s="71"/>
      <c r="N18526" s="71"/>
      <c r="V18526" s="87"/>
      <c r="W18526" s="87"/>
      <c r="AA18526" s="87"/>
      <c r="AD18526" s="87"/>
    </row>
    <row r="18527" spans="3:30">
      <c r="C18527" s="88"/>
      <c r="D18527" s="71"/>
      <c r="E18527" s="71"/>
      <c r="F18527" s="71"/>
      <c r="G18527" s="71"/>
      <c r="H18527" s="71"/>
      <c r="I18527" s="71"/>
      <c r="J18527" s="71"/>
      <c r="K18527" s="178"/>
      <c r="L18527" s="71"/>
      <c r="M18527" s="71"/>
      <c r="N18527" s="71"/>
      <c r="V18527" s="87"/>
      <c r="W18527" s="87"/>
      <c r="AA18527" s="87"/>
      <c r="AD18527" s="87"/>
    </row>
    <row r="18528" spans="3:30">
      <c r="C18528" s="88"/>
      <c r="D18528" s="71"/>
      <c r="E18528" s="71"/>
      <c r="F18528" s="71"/>
      <c r="G18528" s="71"/>
      <c r="H18528" s="71"/>
      <c r="I18528" s="71"/>
      <c r="J18528" s="71"/>
      <c r="K18528" s="178"/>
      <c r="L18528" s="71"/>
      <c r="M18528" s="71"/>
      <c r="N18528" s="71"/>
      <c r="V18528" s="87"/>
      <c r="W18528" s="87"/>
      <c r="AA18528" s="87"/>
      <c r="AD18528" s="87"/>
    </row>
    <row r="18529" spans="3:30">
      <c r="C18529" s="88"/>
      <c r="D18529" s="71"/>
      <c r="E18529" s="71"/>
      <c r="F18529" s="71"/>
      <c r="G18529" s="71"/>
      <c r="H18529" s="71"/>
      <c r="I18529" s="71"/>
      <c r="J18529" s="71"/>
      <c r="K18529" s="178"/>
      <c r="L18529" s="71"/>
      <c r="M18529" s="71"/>
      <c r="N18529" s="71"/>
      <c r="V18529" s="87"/>
      <c r="W18529" s="87"/>
      <c r="AA18529" s="87"/>
      <c r="AD18529" s="87"/>
    </row>
    <row r="18530" spans="3:30">
      <c r="C18530" s="88"/>
      <c r="D18530" s="71"/>
      <c r="E18530" s="71"/>
      <c r="F18530" s="71"/>
      <c r="G18530" s="71"/>
      <c r="H18530" s="71"/>
      <c r="I18530" s="71"/>
      <c r="J18530" s="71"/>
      <c r="K18530" s="178"/>
      <c r="L18530" s="71"/>
      <c r="M18530" s="71"/>
      <c r="N18530" s="71"/>
      <c r="V18530" s="87"/>
      <c r="W18530" s="87"/>
      <c r="AA18530" s="87"/>
      <c r="AD18530" s="87"/>
    </row>
    <row r="18531" spans="3:30">
      <c r="C18531" s="88"/>
      <c r="D18531" s="71"/>
      <c r="E18531" s="71"/>
      <c r="F18531" s="71"/>
      <c r="G18531" s="71"/>
      <c r="H18531" s="71"/>
      <c r="I18531" s="71"/>
      <c r="J18531" s="71"/>
      <c r="K18531" s="178"/>
      <c r="L18531" s="71"/>
      <c r="M18531" s="71"/>
      <c r="N18531" s="71"/>
      <c r="V18531" s="87"/>
      <c r="W18531" s="87"/>
      <c r="AA18531" s="87"/>
      <c r="AD18531" s="87"/>
    </row>
    <row r="18532" spans="3:30">
      <c r="C18532" s="88"/>
      <c r="D18532" s="71"/>
      <c r="E18532" s="71"/>
      <c r="F18532" s="71"/>
      <c r="G18532" s="71"/>
      <c r="H18532" s="71"/>
      <c r="I18532" s="71"/>
      <c r="J18532" s="71"/>
      <c r="K18532" s="178"/>
      <c r="L18532" s="71"/>
      <c r="M18532" s="71"/>
      <c r="N18532" s="71"/>
      <c r="V18532" s="87"/>
      <c r="W18532" s="87"/>
      <c r="AA18532" s="87"/>
      <c r="AD18532" s="87"/>
    </row>
    <row r="18533" spans="3:30">
      <c r="C18533" s="88"/>
      <c r="D18533" s="71"/>
      <c r="E18533" s="71"/>
      <c r="F18533" s="71"/>
      <c r="G18533" s="71"/>
      <c r="H18533" s="71"/>
      <c r="I18533" s="71"/>
      <c r="J18533" s="71"/>
      <c r="K18533" s="178"/>
      <c r="L18533" s="71"/>
      <c r="M18533" s="71"/>
      <c r="N18533" s="71"/>
      <c r="V18533" s="87"/>
      <c r="W18533" s="87"/>
      <c r="AA18533" s="87"/>
      <c r="AD18533" s="87"/>
    </row>
    <row r="18534" spans="3:30">
      <c r="C18534" s="88"/>
      <c r="D18534" s="71"/>
      <c r="E18534" s="71"/>
      <c r="F18534" s="71"/>
      <c r="G18534" s="71"/>
      <c r="H18534" s="71"/>
      <c r="I18534" s="71"/>
      <c r="J18534" s="71"/>
      <c r="K18534" s="178"/>
      <c r="L18534" s="71"/>
      <c r="M18534" s="71"/>
      <c r="N18534" s="71"/>
      <c r="V18534" s="87"/>
      <c r="W18534" s="87"/>
      <c r="AA18534" s="87"/>
      <c r="AD18534" s="87"/>
    </row>
    <row r="18535" spans="3:30">
      <c r="C18535" s="88"/>
      <c r="D18535" s="71"/>
      <c r="E18535" s="71"/>
      <c r="F18535" s="71"/>
      <c r="G18535" s="71"/>
      <c r="H18535" s="71"/>
      <c r="I18535" s="71"/>
      <c r="J18535" s="71"/>
      <c r="K18535" s="178"/>
      <c r="L18535" s="71"/>
      <c r="M18535" s="71"/>
      <c r="N18535" s="71"/>
      <c r="V18535" s="87"/>
      <c r="W18535" s="87"/>
      <c r="AA18535" s="87"/>
      <c r="AD18535" s="87"/>
    </row>
    <row r="18536" spans="3:30">
      <c r="C18536" s="88"/>
      <c r="D18536" s="71"/>
      <c r="E18536" s="71"/>
      <c r="F18536" s="71"/>
      <c r="G18536" s="71"/>
      <c r="H18536" s="71"/>
      <c r="I18536" s="71"/>
      <c r="J18536" s="71"/>
      <c r="K18536" s="178"/>
      <c r="L18536" s="71"/>
      <c r="M18536" s="71"/>
      <c r="N18536" s="71"/>
      <c r="V18536" s="87"/>
      <c r="W18536" s="87"/>
      <c r="AA18536" s="87"/>
      <c r="AD18536" s="87"/>
    </row>
    <row r="18537" spans="3:30">
      <c r="C18537" s="88"/>
      <c r="D18537" s="71"/>
      <c r="E18537" s="71"/>
      <c r="F18537" s="71"/>
      <c r="G18537" s="71"/>
      <c r="H18537" s="71"/>
      <c r="I18537" s="71"/>
      <c r="J18537" s="71"/>
      <c r="K18537" s="178"/>
      <c r="L18537" s="71"/>
      <c r="M18537" s="71"/>
      <c r="N18537" s="71"/>
      <c r="V18537" s="87"/>
      <c r="W18537" s="87"/>
      <c r="AA18537" s="87"/>
      <c r="AD18537" s="87"/>
    </row>
    <row r="18538" spans="3:30">
      <c r="C18538" s="88"/>
      <c r="D18538" s="71"/>
      <c r="E18538" s="71"/>
      <c r="F18538" s="71"/>
      <c r="G18538" s="71"/>
      <c r="H18538" s="71"/>
      <c r="I18538" s="71"/>
      <c r="J18538" s="71"/>
      <c r="K18538" s="178"/>
      <c r="L18538" s="71"/>
      <c r="M18538" s="71"/>
      <c r="N18538" s="71"/>
      <c r="V18538" s="87"/>
      <c r="W18538" s="87"/>
      <c r="AA18538" s="87"/>
      <c r="AD18538" s="87"/>
    </row>
    <row r="18539" spans="3:30">
      <c r="C18539" s="88"/>
      <c r="D18539" s="71"/>
      <c r="E18539" s="71"/>
      <c r="F18539" s="71"/>
      <c r="G18539" s="71"/>
      <c r="H18539" s="71"/>
      <c r="I18539" s="71"/>
      <c r="J18539" s="71"/>
      <c r="K18539" s="178"/>
      <c r="L18539" s="71"/>
      <c r="M18539" s="71"/>
      <c r="N18539" s="71"/>
      <c r="V18539" s="87"/>
      <c r="W18539" s="87"/>
      <c r="AA18539" s="87"/>
      <c r="AD18539" s="87"/>
    </row>
    <row r="18540" spans="3:30">
      <c r="C18540" s="88"/>
      <c r="D18540" s="71"/>
      <c r="E18540" s="71"/>
      <c r="F18540" s="71"/>
      <c r="G18540" s="71"/>
      <c r="H18540" s="71"/>
      <c r="I18540" s="71"/>
      <c r="J18540" s="71"/>
      <c r="K18540" s="178"/>
      <c r="L18540" s="71"/>
      <c r="M18540" s="71"/>
      <c r="N18540" s="71"/>
      <c r="V18540" s="87"/>
      <c r="W18540" s="87"/>
      <c r="AA18540" s="87"/>
      <c r="AD18540" s="87"/>
    </row>
    <row r="18541" spans="3:30">
      <c r="C18541" s="88"/>
      <c r="D18541" s="71"/>
      <c r="E18541" s="71"/>
      <c r="F18541" s="71"/>
      <c r="G18541" s="71"/>
      <c r="H18541" s="71"/>
      <c r="I18541" s="71"/>
      <c r="J18541" s="71"/>
      <c r="K18541" s="178"/>
      <c r="L18541" s="71"/>
      <c r="M18541" s="71"/>
      <c r="N18541" s="71"/>
      <c r="V18541" s="87"/>
      <c r="W18541" s="87"/>
      <c r="AA18541" s="87"/>
      <c r="AD18541" s="87"/>
    </row>
    <row r="18542" spans="3:30">
      <c r="C18542" s="88"/>
      <c r="D18542" s="71"/>
      <c r="E18542" s="71"/>
      <c r="F18542" s="71"/>
      <c r="G18542" s="71"/>
      <c r="H18542" s="71"/>
      <c r="I18542" s="71"/>
      <c r="J18542" s="71"/>
      <c r="K18542" s="178"/>
      <c r="L18542" s="71"/>
      <c r="M18542" s="71"/>
      <c r="N18542" s="71"/>
      <c r="V18542" s="87"/>
      <c r="W18542" s="87"/>
      <c r="AA18542" s="87"/>
      <c r="AD18542" s="87"/>
    </row>
    <row r="18543" spans="3:30">
      <c r="C18543" s="88"/>
      <c r="D18543" s="71"/>
      <c r="E18543" s="71"/>
      <c r="F18543" s="71"/>
      <c r="G18543" s="71"/>
      <c r="H18543" s="71"/>
      <c r="I18543" s="71"/>
      <c r="J18543" s="71"/>
      <c r="K18543" s="178"/>
      <c r="L18543" s="71"/>
      <c r="M18543" s="71"/>
      <c r="N18543" s="71"/>
      <c r="V18543" s="87"/>
      <c r="W18543" s="87"/>
      <c r="AA18543" s="87"/>
      <c r="AD18543" s="87"/>
    </row>
    <row r="18544" spans="3:30">
      <c r="C18544" s="88"/>
      <c r="D18544" s="71"/>
      <c r="E18544" s="71"/>
      <c r="F18544" s="71"/>
      <c r="G18544" s="71"/>
      <c r="H18544" s="71"/>
      <c r="I18544" s="71"/>
      <c r="J18544" s="71"/>
      <c r="K18544" s="178"/>
      <c r="L18544" s="71"/>
      <c r="M18544" s="71"/>
      <c r="N18544" s="71"/>
      <c r="V18544" s="87"/>
      <c r="W18544" s="87"/>
      <c r="AA18544" s="87"/>
      <c r="AD18544" s="87"/>
    </row>
    <row r="18545" spans="3:30">
      <c r="C18545" s="88"/>
      <c r="D18545" s="71"/>
      <c r="E18545" s="71"/>
      <c r="F18545" s="71"/>
      <c r="G18545" s="71"/>
      <c r="H18545" s="71"/>
      <c r="I18545" s="71"/>
      <c r="J18545" s="71"/>
      <c r="K18545" s="178"/>
      <c r="L18545" s="71"/>
      <c r="M18545" s="71"/>
      <c r="N18545" s="71"/>
      <c r="V18545" s="87"/>
      <c r="W18545" s="87"/>
      <c r="AA18545" s="87"/>
      <c r="AD18545" s="87"/>
    </row>
    <row r="18546" spans="3:30">
      <c r="C18546" s="88"/>
      <c r="D18546" s="71"/>
      <c r="E18546" s="71"/>
      <c r="F18546" s="71"/>
      <c r="G18546" s="71"/>
      <c r="H18546" s="71"/>
      <c r="I18546" s="71"/>
      <c r="J18546" s="71"/>
      <c r="K18546" s="178"/>
      <c r="L18546" s="71"/>
      <c r="M18546" s="71"/>
      <c r="N18546" s="71"/>
      <c r="V18546" s="87"/>
      <c r="W18546" s="87"/>
      <c r="AA18546" s="87"/>
      <c r="AD18546" s="87"/>
    </row>
    <row r="18547" spans="3:30">
      <c r="C18547" s="88"/>
      <c r="D18547" s="71"/>
      <c r="E18547" s="71"/>
      <c r="F18547" s="71"/>
      <c r="G18547" s="71"/>
      <c r="H18547" s="71"/>
      <c r="I18547" s="71"/>
      <c r="J18547" s="71"/>
      <c r="K18547" s="178"/>
      <c r="L18547" s="71"/>
      <c r="M18547" s="71"/>
      <c r="N18547" s="71"/>
      <c r="V18547" s="87"/>
      <c r="W18547" s="87"/>
      <c r="AA18547" s="87"/>
      <c r="AD18547" s="87"/>
    </row>
    <row r="18548" spans="3:30">
      <c r="C18548" s="88"/>
      <c r="D18548" s="71"/>
      <c r="E18548" s="71"/>
      <c r="F18548" s="71"/>
      <c r="G18548" s="71"/>
      <c r="H18548" s="71"/>
      <c r="I18548" s="71"/>
      <c r="J18548" s="71"/>
      <c r="K18548" s="178"/>
      <c r="L18548" s="71"/>
      <c r="M18548" s="71"/>
      <c r="N18548" s="71"/>
      <c r="V18548" s="87"/>
      <c r="W18548" s="87"/>
      <c r="AA18548" s="87"/>
      <c r="AD18548" s="87"/>
    </row>
    <row r="18549" spans="3:30">
      <c r="C18549" s="88"/>
      <c r="D18549" s="71"/>
      <c r="E18549" s="71"/>
      <c r="F18549" s="71"/>
      <c r="G18549" s="71"/>
      <c r="H18549" s="71"/>
      <c r="I18549" s="71"/>
      <c r="J18549" s="71"/>
      <c r="K18549" s="178"/>
      <c r="L18549" s="71"/>
      <c r="M18549" s="71"/>
      <c r="N18549" s="71"/>
      <c r="V18549" s="87"/>
      <c r="W18549" s="87"/>
      <c r="AA18549" s="87"/>
      <c r="AD18549" s="87"/>
    </row>
    <row r="18550" spans="3:30">
      <c r="C18550" s="88"/>
      <c r="D18550" s="71"/>
      <c r="E18550" s="71"/>
      <c r="F18550" s="71"/>
      <c r="G18550" s="71"/>
      <c r="H18550" s="71"/>
      <c r="I18550" s="71"/>
      <c r="J18550" s="71"/>
      <c r="K18550" s="178"/>
      <c r="L18550" s="71"/>
      <c r="M18550" s="71"/>
      <c r="N18550" s="71"/>
      <c r="V18550" s="87"/>
      <c r="W18550" s="87"/>
      <c r="AA18550" s="87"/>
      <c r="AD18550" s="87"/>
    </row>
    <row r="18551" spans="3:30">
      <c r="C18551" s="88"/>
      <c r="D18551" s="71"/>
      <c r="E18551" s="71"/>
      <c r="F18551" s="71"/>
      <c r="G18551" s="71"/>
      <c r="H18551" s="71"/>
      <c r="I18551" s="71"/>
      <c r="J18551" s="71"/>
      <c r="K18551" s="178"/>
      <c r="L18551" s="71"/>
      <c r="M18551" s="71"/>
      <c r="N18551" s="71"/>
      <c r="V18551" s="87"/>
      <c r="W18551" s="87"/>
      <c r="AA18551" s="87"/>
      <c r="AD18551" s="87"/>
    </row>
    <row r="18552" spans="3:30">
      <c r="C18552" s="88"/>
      <c r="D18552" s="71"/>
      <c r="E18552" s="71"/>
      <c r="F18552" s="71"/>
      <c r="G18552" s="71"/>
      <c r="H18552" s="71"/>
      <c r="I18552" s="71"/>
      <c r="J18552" s="71"/>
      <c r="K18552" s="178"/>
      <c r="L18552" s="71"/>
      <c r="M18552" s="71"/>
      <c r="N18552" s="71"/>
      <c r="V18552" s="87"/>
      <c r="W18552" s="87"/>
      <c r="AA18552" s="87"/>
      <c r="AD18552" s="87"/>
    </row>
    <row r="18553" spans="3:30">
      <c r="C18553" s="88"/>
      <c r="D18553" s="71"/>
      <c r="E18553" s="71"/>
      <c r="F18553" s="71"/>
      <c r="G18553" s="71"/>
      <c r="H18553" s="71"/>
      <c r="I18553" s="71"/>
      <c r="J18553" s="71"/>
      <c r="K18553" s="178"/>
      <c r="L18553" s="71"/>
      <c r="M18553" s="71"/>
      <c r="N18553" s="71"/>
      <c r="V18553" s="87"/>
      <c r="W18553" s="87"/>
      <c r="AA18553" s="87"/>
      <c r="AD18553" s="87"/>
    </row>
    <row r="18554" spans="3:30">
      <c r="C18554" s="88"/>
      <c r="D18554" s="71"/>
      <c r="E18554" s="71"/>
      <c r="F18554" s="71"/>
      <c r="G18554" s="71"/>
      <c r="H18554" s="71"/>
      <c r="I18554" s="71"/>
      <c r="J18554" s="71"/>
      <c r="K18554" s="178"/>
      <c r="L18554" s="71"/>
      <c r="M18554" s="71"/>
      <c r="N18554" s="71"/>
      <c r="V18554" s="87"/>
      <c r="W18554" s="87"/>
      <c r="AA18554" s="87"/>
      <c r="AD18554" s="87"/>
    </row>
    <row r="18555" spans="3:30">
      <c r="C18555" s="88"/>
      <c r="D18555" s="71"/>
      <c r="E18555" s="71"/>
      <c r="F18555" s="71"/>
      <c r="G18555" s="71"/>
      <c r="H18555" s="71"/>
      <c r="I18555" s="71"/>
      <c r="J18555" s="71"/>
      <c r="K18555" s="178"/>
      <c r="L18555" s="71"/>
      <c r="M18555" s="71"/>
      <c r="N18555" s="71"/>
      <c r="V18555" s="87"/>
      <c r="W18555" s="87"/>
      <c r="AA18555" s="87"/>
      <c r="AD18555" s="87"/>
    </row>
    <row r="18556" spans="3:30">
      <c r="C18556" s="88"/>
      <c r="D18556" s="71"/>
      <c r="E18556" s="71"/>
      <c r="F18556" s="71"/>
      <c r="G18556" s="71"/>
      <c r="H18556" s="71"/>
      <c r="I18556" s="71"/>
      <c r="J18556" s="71"/>
      <c r="K18556" s="178"/>
      <c r="L18556" s="71"/>
      <c r="M18556" s="71"/>
      <c r="N18556" s="71"/>
      <c r="V18556" s="87"/>
      <c r="W18556" s="87"/>
      <c r="AA18556" s="87"/>
      <c r="AD18556" s="87"/>
    </row>
    <row r="18557" spans="3:30">
      <c r="C18557" s="88"/>
      <c r="D18557" s="71"/>
      <c r="E18557" s="71"/>
      <c r="F18557" s="71"/>
      <c r="G18557" s="71"/>
      <c r="H18557" s="71"/>
      <c r="I18557" s="71"/>
      <c r="J18557" s="71"/>
      <c r="K18557" s="178"/>
      <c r="L18557" s="71"/>
      <c r="M18557" s="71"/>
      <c r="N18557" s="71"/>
      <c r="V18557" s="87"/>
      <c r="W18557" s="87"/>
      <c r="AA18557" s="87"/>
      <c r="AD18557" s="87"/>
    </row>
    <row r="18558" spans="3:30">
      <c r="C18558" s="88"/>
      <c r="D18558" s="71"/>
      <c r="E18558" s="71"/>
      <c r="F18558" s="71"/>
      <c r="G18558" s="71"/>
      <c r="H18558" s="71"/>
      <c r="I18558" s="71"/>
      <c r="J18558" s="71"/>
      <c r="K18558" s="178"/>
      <c r="L18558" s="71"/>
      <c r="M18558" s="71"/>
      <c r="N18558" s="71"/>
      <c r="V18558" s="87"/>
      <c r="W18558" s="87"/>
      <c r="AA18558" s="87"/>
      <c r="AD18558" s="87"/>
    </row>
    <row r="18559" spans="3:30">
      <c r="C18559" s="88"/>
      <c r="D18559" s="71"/>
      <c r="E18559" s="71"/>
      <c r="F18559" s="71"/>
      <c r="G18559" s="71"/>
      <c r="H18559" s="71"/>
      <c r="I18559" s="71"/>
      <c r="J18559" s="71"/>
      <c r="K18559" s="178"/>
      <c r="L18559" s="71"/>
      <c r="M18559" s="71"/>
      <c r="N18559" s="71"/>
      <c r="V18559" s="87"/>
      <c r="W18559" s="87"/>
      <c r="AA18559" s="87"/>
      <c r="AD18559" s="87"/>
    </row>
    <row r="18560" spans="3:30">
      <c r="C18560" s="88"/>
      <c r="D18560" s="71"/>
      <c r="E18560" s="71"/>
      <c r="F18560" s="71"/>
      <c r="G18560" s="71"/>
      <c r="H18560" s="71"/>
      <c r="I18560" s="71"/>
      <c r="J18560" s="71"/>
      <c r="K18560" s="178"/>
      <c r="L18560" s="71"/>
      <c r="M18560" s="71"/>
      <c r="N18560" s="71"/>
      <c r="V18560" s="87"/>
      <c r="W18560" s="87"/>
      <c r="AA18560" s="87"/>
      <c r="AD18560" s="87"/>
    </row>
    <row r="18561" spans="3:30">
      <c r="C18561" s="88"/>
      <c r="D18561" s="71"/>
      <c r="E18561" s="71"/>
      <c r="F18561" s="71"/>
      <c r="G18561" s="71"/>
      <c r="H18561" s="71"/>
      <c r="I18561" s="71"/>
      <c r="J18561" s="71"/>
      <c r="K18561" s="178"/>
      <c r="L18561" s="71"/>
      <c r="M18561" s="71"/>
      <c r="N18561" s="71"/>
      <c r="V18561" s="87"/>
      <c r="W18561" s="87"/>
      <c r="AA18561" s="87"/>
      <c r="AD18561" s="87"/>
    </row>
    <row r="18562" spans="3:30">
      <c r="C18562" s="88"/>
      <c r="D18562" s="71"/>
      <c r="E18562" s="71"/>
      <c r="F18562" s="71"/>
      <c r="G18562" s="71"/>
      <c r="H18562" s="71"/>
      <c r="I18562" s="71"/>
      <c r="J18562" s="71"/>
      <c r="K18562" s="178"/>
      <c r="L18562" s="71"/>
      <c r="M18562" s="71"/>
      <c r="N18562" s="71"/>
      <c r="V18562" s="87"/>
      <c r="W18562" s="87"/>
      <c r="AA18562" s="87"/>
      <c r="AD18562" s="87"/>
    </row>
    <row r="18563" spans="3:30">
      <c r="C18563" s="88"/>
      <c r="D18563" s="71"/>
      <c r="E18563" s="71"/>
      <c r="F18563" s="71"/>
      <c r="G18563" s="71"/>
      <c r="H18563" s="71"/>
      <c r="I18563" s="71"/>
      <c r="J18563" s="71"/>
      <c r="K18563" s="178"/>
      <c r="L18563" s="71"/>
      <c r="M18563" s="71"/>
      <c r="N18563" s="71"/>
      <c r="V18563" s="87"/>
      <c r="W18563" s="87"/>
      <c r="AA18563" s="87"/>
      <c r="AD18563" s="87"/>
    </row>
    <row r="18564" spans="3:30">
      <c r="C18564" s="88"/>
      <c r="D18564" s="71"/>
      <c r="E18564" s="71"/>
      <c r="F18564" s="71"/>
      <c r="G18564" s="71"/>
      <c r="H18564" s="71"/>
      <c r="I18564" s="71"/>
      <c r="J18564" s="71"/>
      <c r="K18564" s="178"/>
      <c r="L18564" s="71"/>
      <c r="M18564" s="71"/>
      <c r="N18564" s="71"/>
      <c r="V18564" s="87"/>
      <c r="W18564" s="87"/>
      <c r="AA18564" s="87"/>
      <c r="AD18564" s="87"/>
    </row>
    <row r="18565" spans="3:30">
      <c r="C18565" s="88"/>
      <c r="D18565" s="71"/>
      <c r="E18565" s="71"/>
      <c r="F18565" s="71"/>
      <c r="G18565" s="71"/>
      <c r="H18565" s="71"/>
      <c r="I18565" s="71"/>
      <c r="J18565" s="71"/>
      <c r="K18565" s="178"/>
      <c r="L18565" s="71"/>
      <c r="M18565" s="71"/>
      <c r="N18565" s="71"/>
      <c r="V18565" s="87"/>
      <c r="W18565" s="87"/>
      <c r="AA18565" s="87"/>
      <c r="AD18565" s="87"/>
    </row>
    <row r="18566" spans="3:30">
      <c r="C18566" s="88"/>
      <c r="D18566" s="71"/>
      <c r="E18566" s="71"/>
      <c r="F18566" s="71"/>
      <c r="G18566" s="71"/>
      <c r="H18566" s="71"/>
      <c r="I18566" s="71"/>
      <c r="J18566" s="71"/>
      <c r="K18566" s="178"/>
      <c r="L18566" s="71"/>
      <c r="M18566" s="71"/>
      <c r="N18566" s="71"/>
      <c r="V18566" s="87"/>
      <c r="W18566" s="87"/>
      <c r="AA18566" s="87"/>
      <c r="AD18566" s="87"/>
    </row>
    <row r="18567" spans="3:30">
      <c r="C18567" s="88"/>
      <c r="D18567" s="71"/>
      <c r="E18567" s="71"/>
      <c r="F18567" s="71"/>
      <c r="G18567" s="71"/>
      <c r="H18567" s="71"/>
      <c r="I18567" s="71"/>
      <c r="J18567" s="71"/>
      <c r="K18567" s="178"/>
      <c r="L18567" s="71"/>
      <c r="M18567" s="71"/>
      <c r="N18567" s="71"/>
      <c r="V18567" s="87"/>
      <c r="W18567" s="87"/>
      <c r="AA18567" s="87"/>
      <c r="AD18567" s="87"/>
    </row>
    <row r="18568" spans="3:30">
      <c r="C18568" s="88"/>
      <c r="D18568" s="71"/>
      <c r="E18568" s="71"/>
      <c r="F18568" s="71"/>
      <c r="G18568" s="71"/>
      <c r="H18568" s="71"/>
      <c r="I18568" s="71"/>
      <c r="J18568" s="71"/>
      <c r="K18568" s="178"/>
      <c r="L18568" s="71"/>
      <c r="M18568" s="71"/>
      <c r="N18568" s="71"/>
      <c r="V18568" s="87"/>
      <c r="W18568" s="87"/>
      <c r="AA18568" s="87"/>
      <c r="AD18568" s="87"/>
    </row>
    <row r="18569" spans="3:30">
      <c r="C18569" s="88"/>
      <c r="D18569" s="71"/>
      <c r="E18569" s="71"/>
      <c r="F18569" s="71"/>
      <c r="G18569" s="71"/>
      <c r="H18569" s="71"/>
      <c r="I18569" s="71"/>
      <c r="J18569" s="71"/>
      <c r="K18569" s="178"/>
      <c r="L18569" s="71"/>
      <c r="M18569" s="71"/>
      <c r="N18569" s="71"/>
      <c r="V18569" s="87"/>
      <c r="W18569" s="87"/>
      <c r="AA18569" s="87"/>
      <c r="AD18569" s="87"/>
    </row>
    <row r="18570" spans="3:30">
      <c r="C18570" s="88"/>
      <c r="D18570" s="71"/>
      <c r="E18570" s="71"/>
      <c r="F18570" s="71"/>
      <c r="G18570" s="71"/>
      <c r="H18570" s="71"/>
      <c r="I18570" s="71"/>
      <c r="J18570" s="71"/>
      <c r="K18570" s="178"/>
      <c r="L18570" s="71"/>
      <c r="M18570" s="71"/>
      <c r="N18570" s="71"/>
      <c r="V18570" s="87"/>
      <c r="W18570" s="87"/>
      <c r="AA18570" s="87"/>
      <c r="AD18570" s="87"/>
    </row>
    <row r="18571" spans="3:30">
      <c r="C18571" s="88"/>
      <c r="D18571" s="71"/>
      <c r="E18571" s="71"/>
      <c r="F18571" s="71"/>
      <c r="G18571" s="71"/>
      <c r="H18571" s="71"/>
      <c r="I18571" s="71"/>
      <c r="J18571" s="71"/>
      <c r="K18571" s="178"/>
      <c r="L18571" s="71"/>
      <c r="M18571" s="71"/>
      <c r="N18571" s="71"/>
      <c r="V18571" s="87"/>
      <c r="W18571" s="87"/>
      <c r="AA18571" s="87"/>
      <c r="AD18571" s="87"/>
    </row>
    <row r="18572" spans="3:30">
      <c r="C18572" s="88"/>
      <c r="D18572" s="71"/>
      <c r="E18572" s="71"/>
      <c r="F18572" s="71"/>
      <c r="G18572" s="71"/>
      <c r="H18572" s="71"/>
      <c r="I18572" s="71"/>
      <c r="J18572" s="71"/>
      <c r="K18572" s="178"/>
      <c r="L18572" s="71"/>
      <c r="M18572" s="71"/>
      <c r="N18572" s="71"/>
      <c r="V18572" s="87"/>
      <c r="W18572" s="87"/>
      <c r="AA18572" s="87"/>
      <c r="AD18572" s="87"/>
    </row>
    <row r="18573" spans="3:30">
      <c r="C18573" s="88"/>
      <c r="D18573" s="71"/>
      <c r="E18573" s="71"/>
      <c r="F18573" s="71"/>
      <c r="G18573" s="71"/>
      <c r="H18573" s="71"/>
      <c r="I18573" s="71"/>
      <c r="J18573" s="71"/>
      <c r="K18573" s="178"/>
      <c r="L18573" s="71"/>
      <c r="M18573" s="71"/>
      <c r="N18573" s="71"/>
      <c r="V18573" s="87"/>
      <c r="W18573" s="87"/>
      <c r="AA18573" s="87"/>
      <c r="AD18573" s="87"/>
    </row>
    <row r="18574" spans="3:30">
      <c r="C18574" s="88"/>
      <c r="D18574" s="71"/>
      <c r="E18574" s="71"/>
      <c r="F18574" s="71"/>
      <c r="G18574" s="71"/>
      <c r="H18574" s="71"/>
      <c r="I18574" s="71"/>
      <c r="J18574" s="71"/>
      <c r="K18574" s="178"/>
      <c r="L18574" s="71"/>
      <c r="M18574" s="71"/>
      <c r="N18574" s="71"/>
      <c r="V18574" s="87"/>
      <c r="W18574" s="87"/>
      <c r="AA18574" s="87"/>
      <c r="AD18574" s="87"/>
    </row>
    <row r="18575" spans="3:30">
      <c r="C18575" s="88"/>
      <c r="D18575" s="71"/>
      <c r="E18575" s="71"/>
      <c r="F18575" s="71"/>
      <c r="G18575" s="71"/>
      <c r="H18575" s="71"/>
      <c r="I18575" s="71"/>
      <c r="J18575" s="71"/>
      <c r="K18575" s="178"/>
      <c r="L18575" s="71"/>
      <c r="M18575" s="71"/>
      <c r="N18575" s="71"/>
      <c r="V18575" s="87"/>
      <c r="W18575" s="87"/>
      <c r="AA18575" s="87"/>
      <c r="AD18575" s="87"/>
    </row>
    <row r="18576" spans="3:30">
      <c r="C18576" s="88"/>
      <c r="D18576" s="71"/>
      <c r="E18576" s="71"/>
      <c r="F18576" s="71"/>
      <c r="G18576" s="71"/>
      <c r="H18576" s="71"/>
      <c r="I18576" s="71"/>
      <c r="J18576" s="71"/>
      <c r="K18576" s="178"/>
      <c r="L18576" s="71"/>
      <c r="M18576" s="71"/>
      <c r="N18576" s="71"/>
      <c r="V18576" s="87"/>
      <c r="W18576" s="87"/>
      <c r="AA18576" s="87"/>
      <c r="AD18576" s="87"/>
    </row>
    <row r="18577" spans="3:30">
      <c r="C18577" s="88"/>
      <c r="D18577" s="71"/>
      <c r="E18577" s="71"/>
      <c r="F18577" s="71"/>
      <c r="G18577" s="71"/>
      <c r="H18577" s="71"/>
      <c r="I18577" s="71"/>
      <c r="J18577" s="71"/>
      <c r="K18577" s="178"/>
      <c r="L18577" s="71"/>
      <c r="M18577" s="71"/>
      <c r="N18577" s="71"/>
      <c r="V18577" s="87"/>
      <c r="W18577" s="87"/>
      <c r="AA18577" s="87"/>
      <c r="AD18577" s="87"/>
    </row>
    <row r="18578" spans="3:30">
      <c r="C18578" s="88"/>
      <c r="D18578" s="71"/>
      <c r="E18578" s="71"/>
      <c r="F18578" s="71"/>
      <c r="G18578" s="71"/>
      <c r="H18578" s="71"/>
      <c r="I18578" s="71"/>
      <c r="J18578" s="71"/>
      <c r="K18578" s="178"/>
      <c r="L18578" s="71"/>
      <c r="M18578" s="71"/>
      <c r="N18578" s="71"/>
      <c r="V18578" s="87"/>
      <c r="W18578" s="87"/>
      <c r="AA18578" s="87"/>
      <c r="AD18578" s="87"/>
    </row>
    <row r="18579" spans="3:30">
      <c r="C18579" s="88"/>
      <c r="D18579" s="71"/>
      <c r="E18579" s="71"/>
      <c r="F18579" s="71"/>
      <c r="G18579" s="71"/>
      <c r="H18579" s="71"/>
      <c r="I18579" s="71"/>
      <c r="J18579" s="71"/>
      <c r="K18579" s="178"/>
      <c r="L18579" s="71"/>
      <c r="M18579" s="71"/>
      <c r="N18579" s="71"/>
      <c r="V18579" s="87"/>
      <c r="W18579" s="87"/>
      <c r="AA18579" s="87"/>
      <c r="AD18579" s="87"/>
    </row>
    <row r="18580" spans="3:30">
      <c r="C18580" s="88"/>
      <c r="D18580" s="71"/>
      <c r="E18580" s="71"/>
      <c r="F18580" s="71"/>
      <c r="G18580" s="71"/>
      <c r="H18580" s="71"/>
      <c r="I18580" s="71"/>
      <c r="J18580" s="71"/>
      <c r="K18580" s="178"/>
      <c r="L18580" s="71"/>
      <c r="M18580" s="71"/>
      <c r="N18580" s="71"/>
      <c r="V18580" s="87"/>
      <c r="W18580" s="87"/>
      <c r="AA18580" s="87"/>
      <c r="AD18580" s="87"/>
    </row>
    <row r="18581" spans="3:30">
      <c r="C18581" s="88"/>
      <c r="D18581" s="71"/>
      <c r="E18581" s="71"/>
      <c r="F18581" s="71"/>
      <c r="G18581" s="71"/>
      <c r="H18581" s="71"/>
      <c r="I18581" s="71"/>
      <c r="J18581" s="71"/>
      <c r="K18581" s="178"/>
      <c r="L18581" s="71"/>
      <c r="M18581" s="71"/>
      <c r="N18581" s="71"/>
      <c r="V18581" s="87"/>
      <c r="W18581" s="87"/>
      <c r="AA18581" s="87"/>
      <c r="AD18581" s="87"/>
    </row>
    <row r="18582" spans="3:30">
      <c r="C18582" s="88"/>
      <c r="D18582" s="71"/>
      <c r="E18582" s="71"/>
      <c r="F18582" s="71"/>
      <c r="G18582" s="71"/>
      <c r="H18582" s="71"/>
      <c r="I18582" s="71"/>
      <c r="J18582" s="71"/>
      <c r="K18582" s="178"/>
      <c r="L18582" s="71"/>
      <c r="M18582" s="71"/>
      <c r="N18582" s="71"/>
      <c r="V18582" s="87"/>
      <c r="W18582" s="87"/>
      <c r="AA18582" s="87"/>
      <c r="AD18582" s="87"/>
    </row>
    <row r="18583" spans="3:30">
      <c r="C18583" s="88"/>
      <c r="D18583" s="71"/>
      <c r="E18583" s="71"/>
      <c r="F18583" s="71"/>
      <c r="G18583" s="71"/>
      <c r="H18583" s="71"/>
      <c r="I18583" s="71"/>
      <c r="J18583" s="71"/>
      <c r="K18583" s="178"/>
      <c r="L18583" s="71"/>
      <c r="M18583" s="71"/>
      <c r="N18583" s="71"/>
      <c r="V18583" s="87"/>
      <c r="W18583" s="87"/>
      <c r="AD18583" s="87"/>
    </row>
    <row r="18584" spans="3:30">
      <c r="C18584" s="88"/>
      <c r="D18584" s="71"/>
      <c r="E18584" s="71"/>
      <c r="F18584" s="71"/>
      <c r="G18584" s="71"/>
      <c r="H18584" s="71"/>
      <c r="I18584" s="71"/>
      <c r="J18584" s="71"/>
      <c r="K18584" s="178"/>
      <c r="L18584" s="71"/>
      <c r="M18584" s="71"/>
      <c r="N18584" s="71"/>
      <c r="V18584" s="87"/>
      <c r="W18584" s="87"/>
      <c r="AD18584" s="87"/>
    </row>
    <row r="18585" spans="3:30">
      <c r="C18585" s="88"/>
      <c r="D18585" s="71"/>
      <c r="E18585" s="71"/>
      <c r="F18585" s="71"/>
      <c r="G18585" s="71"/>
      <c r="H18585" s="71"/>
      <c r="I18585" s="71"/>
      <c r="J18585" s="71"/>
      <c r="K18585" s="178"/>
      <c r="L18585" s="71"/>
      <c r="M18585" s="71"/>
      <c r="N18585" s="71"/>
      <c r="V18585" s="87"/>
      <c r="W18585" s="87"/>
      <c r="AD18585" s="87"/>
    </row>
    <row r="18586" spans="3:30">
      <c r="C18586" s="88"/>
      <c r="D18586" s="71"/>
      <c r="E18586" s="71"/>
      <c r="F18586" s="71"/>
      <c r="G18586" s="71"/>
      <c r="H18586" s="71"/>
      <c r="I18586" s="71"/>
      <c r="J18586" s="71"/>
      <c r="K18586" s="178"/>
      <c r="L18586" s="71"/>
      <c r="M18586" s="71"/>
      <c r="N18586" s="71"/>
      <c r="V18586" s="87"/>
      <c r="W18586" s="87"/>
      <c r="AD18586" s="87"/>
    </row>
    <row r="18587" spans="3:30">
      <c r="C18587" s="88"/>
      <c r="D18587" s="71"/>
      <c r="E18587" s="71"/>
      <c r="F18587" s="71"/>
      <c r="G18587" s="71"/>
      <c r="H18587" s="71"/>
      <c r="I18587" s="71"/>
      <c r="J18587" s="71"/>
      <c r="K18587" s="178"/>
      <c r="L18587" s="71"/>
      <c r="M18587" s="71"/>
      <c r="N18587" s="71"/>
      <c r="V18587" s="87"/>
      <c r="W18587" s="87"/>
      <c r="AD18587" s="87"/>
    </row>
    <row r="18588" spans="3:30">
      <c r="C18588" s="88"/>
      <c r="D18588" s="71"/>
      <c r="E18588" s="71"/>
      <c r="F18588" s="71"/>
      <c r="G18588" s="71"/>
      <c r="H18588" s="71"/>
      <c r="I18588" s="71"/>
      <c r="J18588" s="71"/>
      <c r="K18588" s="178"/>
      <c r="L18588" s="71"/>
      <c r="M18588" s="71"/>
      <c r="N18588" s="71"/>
      <c r="V18588" s="87"/>
      <c r="W18588" s="87"/>
      <c r="AD18588" s="87"/>
    </row>
    <row r="18589" spans="3:30">
      <c r="C18589" s="88"/>
      <c r="D18589" s="71"/>
      <c r="E18589" s="71"/>
      <c r="F18589" s="71"/>
      <c r="G18589" s="71"/>
      <c r="H18589" s="71"/>
      <c r="I18589" s="71"/>
      <c r="J18589" s="71"/>
      <c r="K18589" s="178"/>
      <c r="L18589" s="71"/>
      <c r="M18589" s="71"/>
      <c r="N18589" s="71"/>
      <c r="V18589" s="87"/>
      <c r="W18589" s="87"/>
      <c r="AD18589" s="87"/>
    </row>
    <row r="18590" spans="3:30">
      <c r="C18590" s="88"/>
      <c r="D18590" s="71"/>
      <c r="E18590" s="71"/>
      <c r="F18590" s="71"/>
      <c r="G18590" s="71"/>
      <c r="H18590" s="71"/>
      <c r="I18590" s="71"/>
      <c r="J18590" s="71"/>
      <c r="K18590" s="178"/>
      <c r="L18590" s="71"/>
      <c r="M18590" s="71"/>
      <c r="N18590" s="71"/>
      <c r="V18590" s="87"/>
      <c r="W18590" s="87"/>
      <c r="AD18590" s="87"/>
    </row>
    <row r="18591" spans="3:30">
      <c r="C18591" s="88"/>
      <c r="D18591" s="71"/>
      <c r="E18591" s="71"/>
      <c r="F18591" s="71"/>
      <c r="G18591" s="71"/>
      <c r="H18591" s="71"/>
      <c r="I18591" s="71"/>
      <c r="J18591" s="71"/>
      <c r="K18591" s="178"/>
      <c r="L18591" s="71"/>
      <c r="M18591" s="71"/>
      <c r="N18591" s="71"/>
      <c r="V18591" s="87"/>
      <c r="W18591" s="87"/>
      <c r="AD18591" s="87"/>
    </row>
    <row r="18592" spans="3:30">
      <c r="C18592" s="88"/>
      <c r="D18592" s="71"/>
      <c r="E18592" s="71"/>
      <c r="F18592" s="71"/>
      <c r="G18592" s="71"/>
      <c r="H18592" s="71"/>
      <c r="I18592" s="71"/>
      <c r="J18592" s="71"/>
      <c r="K18592" s="178"/>
      <c r="L18592" s="71"/>
      <c r="M18592" s="71"/>
      <c r="N18592" s="71"/>
      <c r="V18592" s="87"/>
      <c r="W18592" s="87"/>
      <c r="AD18592" s="87"/>
    </row>
    <row r="18593" spans="3:30">
      <c r="C18593" s="88"/>
      <c r="D18593" s="71"/>
      <c r="E18593" s="71"/>
      <c r="F18593" s="71"/>
      <c r="G18593" s="71"/>
      <c r="H18593" s="71"/>
      <c r="I18593" s="71"/>
      <c r="J18593" s="71"/>
      <c r="K18593" s="178"/>
      <c r="L18593" s="71"/>
      <c r="M18593" s="71"/>
      <c r="N18593" s="71"/>
      <c r="V18593" s="87"/>
      <c r="W18593" s="87"/>
      <c r="AD18593" s="87"/>
    </row>
    <row r="18594" spans="3:30">
      <c r="C18594" s="88"/>
      <c r="D18594" s="71"/>
      <c r="E18594" s="71"/>
      <c r="F18594" s="71"/>
      <c r="G18594" s="71"/>
      <c r="H18594" s="71"/>
      <c r="I18594" s="71"/>
      <c r="J18594" s="71"/>
      <c r="K18594" s="178"/>
      <c r="L18594" s="71"/>
      <c r="M18594" s="71"/>
      <c r="N18594" s="71"/>
      <c r="V18594" s="87"/>
      <c r="W18594" s="87"/>
      <c r="AD18594" s="87"/>
    </row>
    <row r="18595" spans="3:30">
      <c r="C18595" s="88"/>
      <c r="D18595" s="71"/>
      <c r="E18595" s="71"/>
      <c r="F18595" s="71"/>
      <c r="G18595" s="71"/>
      <c r="H18595" s="71"/>
      <c r="I18595" s="71"/>
      <c r="J18595" s="71"/>
      <c r="K18595" s="178"/>
      <c r="L18595" s="71"/>
      <c r="M18595" s="71"/>
      <c r="N18595" s="71"/>
      <c r="V18595" s="87"/>
      <c r="W18595" s="87"/>
      <c r="AD18595" s="87"/>
    </row>
    <row r="18596" spans="3:30">
      <c r="C18596" s="88"/>
      <c r="D18596" s="71"/>
      <c r="E18596" s="71"/>
      <c r="F18596" s="71"/>
      <c r="G18596" s="71"/>
      <c r="H18596" s="71"/>
      <c r="I18596" s="71"/>
      <c r="J18596" s="71"/>
      <c r="K18596" s="178"/>
      <c r="L18596" s="71"/>
      <c r="M18596" s="71"/>
      <c r="N18596" s="71"/>
      <c r="V18596" s="87"/>
      <c r="W18596" s="87"/>
      <c r="AD18596" s="87"/>
    </row>
    <row r="18597" spans="3:30">
      <c r="C18597" s="88"/>
      <c r="D18597" s="71"/>
      <c r="E18597" s="71"/>
      <c r="F18597" s="71"/>
      <c r="G18597" s="71"/>
      <c r="H18597" s="71"/>
      <c r="I18597" s="71"/>
      <c r="J18597" s="71"/>
      <c r="K18597" s="178"/>
      <c r="L18597" s="71"/>
      <c r="M18597" s="71"/>
      <c r="N18597" s="71"/>
      <c r="V18597" s="87"/>
      <c r="W18597" s="87"/>
      <c r="AD18597" s="87"/>
    </row>
    <row r="18598" spans="3:30">
      <c r="C18598" s="88"/>
      <c r="D18598" s="71"/>
      <c r="E18598" s="71"/>
      <c r="F18598" s="71"/>
      <c r="G18598" s="71"/>
      <c r="H18598" s="71"/>
      <c r="I18598" s="71"/>
      <c r="J18598" s="71"/>
      <c r="K18598" s="178"/>
      <c r="L18598" s="71"/>
      <c r="M18598" s="71"/>
      <c r="N18598" s="71"/>
      <c r="V18598" s="87"/>
      <c r="W18598" s="87"/>
      <c r="AD18598" s="87"/>
    </row>
    <row r="18605" spans="3:30">
      <c r="L18605" s="1"/>
      <c r="M18605" s="1"/>
      <c r="N18605" s="1"/>
    </row>
    <row r="18606" spans="3:30">
      <c r="L18606" s="1"/>
      <c r="M18606" s="1"/>
      <c r="N18606" s="1"/>
    </row>
    <row r="18607" spans="3:30">
      <c r="L18607" s="1"/>
      <c r="M18607" s="1"/>
      <c r="N18607" s="1"/>
    </row>
    <row r="18608" spans="3:30">
      <c r="L18608" s="1"/>
      <c r="M18608" s="1"/>
      <c r="N18608" s="1"/>
    </row>
    <row r="18609" spans="12:14">
      <c r="L18609" s="1"/>
      <c r="M18609" s="1"/>
      <c r="N18609" s="1"/>
    </row>
    <row r="18610" spans="12:14">
      <c r="L18610" s="1"/>
      <c r="M18610" s="1"/>
      <c r="N18610" s="1"/>
    </row>
    <row r="18611" spans="12:14">
      <c r="L18611" s="1"/>
      <c r="M18611" s="1"/>
      <c r="N18611" s="1"/>
    </row>
  </sheetData>
  <sortState xmlns:xlrd2="http://schemas.microsoft.com/office/spreadsheetml/2017/richdata2" ref="A2:AE2285">
    <sortCondition ref="K2:K2285"/>
    <sortCondition ref="D2:D2285"/>
  </sortState>
  <phoneticPr fontId="5" type="noConversion"/>
  <conditionalFormatting sqref="K14850:K17558">
    <cfRule type="expression" dxfId="0" priority="1" stopIfTrue="1">
      <formula>#REF!&lt;&gt;1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8888-26CB-4F0E-9421-57DE134CE351}">
  <dimension ref="A1:AA1853"/>
  <sheetViews>
    <sheetView topLeftCell="H1" zoomScale="110" zoomScaleNormal="110" workbookViewId="0">
      <pane ySplit="1" topLeftCell="A1820" activePane="bottomLeft" state="frozen"/>
      <selection pane="bottomLeft" activeCell="R3" sqref="R3:R14"/>
    </sheetView>
  </sheetViews>
  <sheetFormatPr defaultRowHeight="15"/>
  <cols>
    <col min="2" max="2" width="17.5703125" customWidth="1"/>
    <col min="3" max="3" width="11.5703125" customWidth="1"/>
    <col min="4" max="4" width="9.85546875" customWidth="1"/>
    <col min="11" max="11" width="9" customWidth="1"/>
    <col min="18" max="18" width="10.85546875" customWidth="1"/>
  </cols>
  <sheetData>
    <row r="1" spans="1:27">
      <c r="A1" s="86" t="s">
        <v>1145</v>
      </c>
      <c r="B1" s="86" t="s">
        <v>1147</v>
      </c>
      <c r="C1" s="87" t="s">
        <v>503</v>
      </c>
      <c r="D1" s="87" t="s">
        <v>502</v>
      </c>
      <c r="E1" s="87" t="s">
        <v>769</v>
      </c>
      <c r="F1" s="87" t="s">
        <v>501</v>
      </c>
      <c r="G1" s="87" t="s">
        <v>500</v>
      </c>
      <c r="H1" s="87" t="s">
        <v>499</v>
      </c>
      <c r="I1" s="87" t="s">
        <v>498</v>
      </c>
      <c r="J1" s="87" t="s">
        <v>497</v>
      </c>
      <c r="K1" s="87" t="s">
        <v>1442</v>
      </c>
      <c r="L1" s="87" t="s">
        <v>1443</v>
      </c>
      <c r="M1" s="87" t="s">
        <v>752</v>
      </c>
      <c r="N1" s="87" t="s">
        <v>496</v>
      </c>
      <c r="O1" s="87"/>
      <c r="P1" s="179" t="s">
        <v>1523</v>
      </c>
      <c r="Q1" s="87"/>
      <c r="R1" s="87"/>
      <c r="S1" s="87"/>
      <c r="T1" s="87"/>
      <c r="U1" s="87"/>
      <c r="V1" s="87"/>
      <c r="W1" s="69"/>
      <c r="X1" s="87"/>
      <c r="Y1" s="87"/>
      <c r="Z1" s="68"/>
      <c r="AA1" s="87"/>
    </row>
    <row r="2" spans="1:27">
      <c r="A2" s="86" t="s">
        <v>89</v>
      </c>
      <c r="B2" s="86" t="s">
        <v>1359</v>
      </c>
      <c r="C2" s="88">
        <v>45182</v>
      </c>
      <c r="D2" s="87" t="s">
        <v>758</v>
      </c>
      <c r="E2" s="87">
        <v>2</v>
      </c>
      <c r="F2" s="87" t="s">
        <v>20</v>
      </c>
      <c r="G2" s="87" t="s">
        <v>9</v>
      </c>
      <c r="H2" s="87" t="s">
        <v>37</v>
      </c>
      <c r="I2" s="87" t="s">
        <v>8</v>
      </c>
      <c r="J2" s="87" t="s">
        <v>7</v>
      </c>
      <c r="K2" s="87" t="s">
        <v>94</v>
      </c>
      <c r="L2" s="89">
        <v>17725.538437757623</v>
      </c>
      <c r="M2" s="87" t="s">
        <v>17</v>
      </c>
      <c r="N2" s="87" t="s">
        <v>16</v>
      </c>
      <c r="O2" s="87"/>
      <c r="P2" s="180" t="s">
        <v>1053</v>
      </c>
      <c r="Q2" s="180" t="s">
        <v>1054</v>
      </c>
      <c r="R2" s="180" t="s">
        <v>1098</v>
      </c>
      <c r="S2" s="180" t="s">
        <v>1054</v>
      </c>
      <c r="T2" s="180" t="s">
        <v>1098</v>
      </c>
      <c r="U2" s="87"/>
      <c r="V2" s="87"/>
      <c r="W2" s="87"/>
      <c r="X2" s="87"/>
      <c r="Y2" s="87"/>
      <c r="Z2" s="87"/>
      <c r="AA2" s="87"/>
    </row>
    <row r="3" spans="1:27">
      <c r="A3" s="86" t="s">
        <v>88</v>
      </c>
      <c r="B3" s="86" t="s">
        <v>1359</v>
      </c>
      <c r="C3" s="88">
        <v>45182</v>
      </c>
      <c r="D3" s="87" t="s">
        <v>758</v>
      </c>
      <c r="E3" s="87">
        <v>2</v>
      </c>
      <c r="F3" s="87" t="s">
        <v>20</v>
      </c>
      <c r="G3" s="87" t="s">
        <v>9</v>
      </c>
      <c r="H3" s="87" t="s">
        <v>37</v>
      </c>
      <c r="I3" s="87" t="s">
        <v>8</v>
      </c>
      <c r="J3" s="87" t="s">
        <v>7</v>
      </c>
      <c r="K3" s="87" t="s">
        <v>94</v>
      </c>
      <c r="L3" s="89">
        <v>19128.067276349146</v>
      </c>
      <c r="M3" s="87" t="s">
        <v>17</v>
      </c>
      <c r="N3" s="87" t="s">
        <v>16</v>
      </c>
      <c r="O3" s="87"/>
      <c r="P3" s="87" t="s">
        <v>758</v>
      </c>
      <c r="Q3" s="87" t="s">
        <v>24</v>
      </c>
      <c r="R3" s="89">
        <v>1769.798538773148</v>
      </c>
      <c r="S3" s="87" t="s">
        <v>20</v>
      </c>
      <c r="T3" s="89">
        <v>17725.538437757623</v>
      </c>
      <c r="V3" s="87"/>
      <c r="W3" s="87"/>
      <c r="X3" s="87"/>
      <c r="Y3" s="87"/>
      <c r="Z3" s="87"/>
      <c r="AA3" s="87"/>
    </row>
    <row r="4" spans="1:27">
      <c r="A4" s="86" t="s">
        <v>85</v>
      </c>
      <c r="B4" s="86" t="s">
        <v>1361</v>
      </c>
      <c r="C4" s="88">
        <v>45182</v>
      </c>
      <c r="D4" s="87" t="s">
        <v>758</v>
      </c>
      <c r="E4" s="87">
        <v>2</v>
      </c>
      <c r="F4" s="87" t="s">
        <v>20</v>
      </c>
      <c r="G4" s="87" t="s">
        <v>9</v>
      </c>
      <c r="H4" s="87" t="s">
        <v>19</v>
      </c>
      <c r="I4" s="87" t="s">
        <v>8</v>
      </c>
      <c r="J4" s="87" t="s">
        <v>7</v>
      </c>
      <c r="K4" s="87" t="s">
        <v>94</v>
      </c>
      <c r="L4" s="89">
        <v>959.07597299029896</v>
      </c>
      <c r="M4" s="87" t="s">
        <v>17</v>
      </c>
      <c r="N4" s="87" t="s">
        <v>16</v>
      </c>
      <c r="O4" s="87"/>
      <c r="P4" s="91" t="s">
        <v>758</v>
      </c>
      <c r="Q4" s="87" t="s">
        <v>24</v>
      </c>
      <c r="R4" s="89">
        <v>55.278096789101696</v>
      </c>
      <c r="S4" s="87" t="s">
        <v>20</v>
      </c>
      <c r="T4" s="89">
        <v>19128.067276349146</v>
      </c>
      <c r="V4" s="87"/>
      <c r="W4" s="87"/>
      <c r="X4" s="90"/>
      <c r="Y4" s="87"/>
      <c r="Z4" s="87"/>
      <c r="AA4" s="87"/>
    </row>
    <row r="5" spans="1:27">
      <c r="A5" s="86" t="s">
        <v>84</v>
      </c>
      <c r="B5" s="86" t="s">
        <v>1361</v>
      </c>
      <c r="C5" s="88">
        <v>45182</v>
      </c>
      <c r="D5" s="87" t="s">
        <v>758</v>
      </c>
      <c r="E5" s="87">
        <v>2</v>
      </c>
      <c r="F5" s="87" t="s">
        <v>20</v>
      </c>
      <c r="G5" s="87" t="s">
        <v>9</v>
      </c>
      <c r="H5" s="87" t="s">
        <v>19</v>
      </c>
      <c r="I5" s="87" t="s">
        <v>8</v>
      </c>
      <c r="J5" s="87" t="s">
        <v>7</v>
      </c>
      <c r="K5" s="87" t="s">
        <v>94</v>
      </c>
      <c r="L5" s="89">
        <v>318.89893302885122</v>
      </c>
      <c r="M5" s="87" t="s">
        <v>17</v>
      </c>
      <c r="N5" s="87" t="s">
        <v>16</v>
      </c>
      <c r="O5" s="87"/>
      <c r="P5" s="91" t="s">
        <v>758</v>
      </c>
      <c r="Q5" s="87" t="s">
        <v>24</v>
      </c>
      <c r="R5" s="89">
        <v>10.051706562871518</v>
      </c>
      <c r="S5" s="87" t="s">
        <v>20</v>
      </c>
      <c r="T5" s="89">
        <v>959.07597299029896</v>
      </c>
      <c r="V5" s="87"/>
      <c r="W5" s="87"/>
      <c r="X5" s="90"/>
      <c r="Y5" s="87"/>
      <c r="Z5" s="87"/>
      <c r="AA5" s="87"/>
    </row>
    <row r="6" spans="1:27">
      <c r="A6" s="86" t="s">
        <v>43</v>
      </c>
      <c r="B6" s="86" t="s">
        <v>1373</v>
      </c>
      <c r="C6" s="88">
        <v>45210</v>
      </c>
      <c r="D6" s="87" t="s">
        <v>758</v>
      </c>
      <c r="E6" s="87">
        <v>4</v>
      </c>
      <c r="F6" s="87" t="s">
        <v>20</v>
      </c>
      <c r="G6" s="87" t="s">
        <v>9</v>
      </c>
      <c r="H6" s="87" t="s">
        <v>19</v>
      </c>
      <c r="I6" s="87" t="s">
        <v>8</v>
      </c>
      <c r="J6" s="87" t="s">
        <v>7</v>
      </c>
      <c r="K6" s="87" t="s">
        <v>94</v>
      </c>
      <c r="L6" s="89">
        <v>367.97563406782479</v>
      </c>
      <c r="M6" s="87" t="s">
        <v>17</v>
      </c>
      <c r="N6" s="87" t="s">
        <v>16</v>
      </c>
      <c r="O6" s="87"/>
      <c r="P6" s="87" t="s">
        <v>758</v>
      </c>
      <c r="Q6" s="87" t="s">
        <v>24</v>
      </c>
      <c r="R6" s="89">
        <v>63.550029664298258</v>
      </c>
      <c r="S6" s="87" t="s">
        <v>20</v>
      </c>
      <c r="T6" s="89">
        <v>318.89893302885122</v>
      </c>
      <c r="V6" s="87"/>
      <c r="W6" s="87"/>
      <c r="X6" s="90"/>
      <c r="Y6" s="87"/>
      <c r="Z6" s="87"/>
      <c r="AA6" s="87"/>
    </row>
    <row r="7" spans="1:27">
      <c r="A7" s="86" t="s">
        <v>42</v>
      </c>
      <c r="B7" s="86" t="s">
        <v>1373</v>
      </c>
      <c r="C7" s="88">
        <v>45210</v>
      </c>
      <c r="D7" s="87" t="s">
        <v>758</v>
      </c>
      <c r="E7" s="87">
        <v>4</v>
      </c>
      <c r="F7" s="87" t="s">
        <v>20</v>
      </c>
      <c r="G7" s="87" t="s">
        <v>9</v>
      </c>
      <c r="H7" s="87" t="s">
        <v>19</v>
      </c>
      <c r="I7" s="87" t="s">
        <v>8</v>
      </c>
      <c r="J7" s="87" t="s">
        <v>7</v>
      </c>
      <c r="K7" s="87" t="s">
        <v>94</v>
      </c>
      <c r="L7" s="89">
        <v>1055.2584981080502</v>
      </c>
      <c r="M7" s="87" t="s">
        <v>17</v>
      </c>
      <c r="N7" s="87" t="s">
        <v>16</v>
      </c>
      <c r="O7" s="87"/>
      <c r="P7" s="87" t="s">
        <v>758</v>
      </c>
      <c r="Q7" s="87" t="s">
        <v>24</v>
      </c>
      <c r="R7" s="89">
        <v>33.884613477835231</v>
      </c>
      <c r="S7" s="87" t="s">
        <v>20</v>
      </c>
      <c r="T7" s="89">
        <v>367.97563406782479</v>
      </c>
      <c r="V7" s="87"/>
      <c r="W7" s="87"/>
      <c r="X7" s="90"/>
      <c r="Y7" s="87"/>
      <c r="Z7" s="87"/>
      <c r="AA7" s="87"/>
    </row>
    <row r="8" spans="1:27">
      <c r="A8" s="86" t="s">
        <v>39</v>
      </c>
      <c r="B8" s="86" t="s">
        <v>1375</v>
      </c>
      <c r="C8" s="88">
        <v>45210</v>
      </c>
      <c r="D8" s="87" t="s">
        <v>758</v>
      </c>
      <c r="E8" s="87">
        <v>4</v>
      </c>
      <c r="F8" s="87" t="s">
        <v>20</v>
      </c>
      <c r="G8" s="87" t="s">
        <v>9</v>
      </c>
      <c r="H8" s="87" t="s">
        <v>37</v>
      </c>
      <c r="I8" s="87" t="s">
        <v>8</v>
      </c>
      <c r="J8" s="87" t="s">
        <v>7</v>
      </c>
      <c r="K8" s="87" t="s">
        <v>94</v>
      </c>
      <c r="L8" s="89">
        <v>194.91278572750386</v>
      </c>
      <c r="M8" s="87" t="s">
        <v>17</v>
      </c>
      <c r="N8" s="87" t="s">
        <v>16</v>
      </c>
      <c r="O8" s="87"/>
      <c r="P8" s="87" t="s">
        <v>758</v>
      </c>
      <c r="Q8" s="87" t="s">
        <v>24</v>
      </c>
      <c r="R8" s="89">
        <v>76.206639340049335</v>
      </c>
      <c r="S8" s="87" t="s">
        <v>20</v>
      </c>
      <c r="T8" s="89">
        <v>1055.2584981080502</v>
      </c>
      <c r="V8" s="87"/>
      <c r="W8" s="87"/>
      <c r="X8" s="90"/>
      <c r="Y8" s="87"/>
      <c r="Z8" s="87"/>
      <c r="AA8" s="87"/>
    </row>
    <row r="9" spans="1:27">
      <c r="A9" s="86" t="s">
        <v>38</v>
      </c>
      <c r="B9" s="86" t="s">
        <v>1375</v>
      </c>
      <c r="C9" s="88">
        <v>45210</v>
      </c>
      <c r="D9" s="87" t="s">
        <v>758</v>
      </c>
      <c r="E9" s="87">
        <v>4</v>
      </c>
      <c r="F9" s="87" t="s">
        <v>20</v>
      </c>
      <c r="G9" s="87" t="s">
        <v>9</v>
      </c>
      <c r="H9" s="87" t="s">
        <v>37</v>
      </c>
      <c r="I9" s="87" t="s">
        <v>8</v>
      </c>
      <c r="J9" s="87" t="s">
        <v>7</v>
      </c>
      <c r="K9" s="87" t="s">
        <v>94</v>
      </c>
      <c r="L9" s="89">
        <v>229.84550300337568</v>
      </c>
      <c r="M9" s="87" t="s">
        <v>17</v>
      </c>
      <c r="N9" s="87" t="s">
        <v>16</v>
      </c>
      <c r="O9" s="87"/>
      <c r="P9" s="87" t="s">
        <v>758</v>
      </c>
      <c r="Q9" s="87" t="s">
        <v>24</v>
      </c>
      <c r="R9" s="89">
        <v>92.338592750616939</v>
      </c>
      <c r="S9" s="87" t="s">
        <v>20</v>
      </c>
      <c r="T9" s="89">
        <v>194.91278572750386</v>
      </c>
      <c r="V9" s="87"/>
      <c r="W9" s="87"/>
      <c r="X9" s="90"/>
      <c r="Y9" s="87"/>
      <c r="Z9" s="87"/>
      <c r="AA9" s="87"/>
    </row>
    <row r="10" spans="1:27">
      <c r="A10" s="86" t="s">
        <v>34</v>
      </c>
      <c r="B10" s="86" t="s">
        <v>1377</v>
      </c>
      <c r="C10" s="88">
        <v>45211</v>
      </c>
      <c r="D10" s="87" t="s">
        <v>758</v>
      </c>
      <c r="E10" s="87">
        <v>4</v>
      </c>
      <c r="F10" s="87" t="s">
        <v>20</v>
      </c>
      <c r="G10" s="87" t="s">
        <v>9</v>
      </c>
      <c r="H10" s="87" t="s">
        <v>19</v>
      </c>
      <c r="I10" s="87" t="s">
        <v>32</v>
      </c>
      <c r="J10" s="87" t="s">
        <v>7</v>
      </c>
      <c r="K10" s="87" t="s">
        <v>94</v>
      </c>
      <c r="L10" s="89">
        <v>1511.751768651231</v>
      </c>
      <c r="M10" s="87" t="s">
        <v>17</v>
      </c>
      <c r="N10" s="87" t="s">
        <v>16</v>
      </c>
      <c r="O10" s="87"/>
      <c r="P10" s="87" t="s">
        <v>758</v>
      </c>
      <c r="Q10" s="87" t="s">
        <v>24</v>
      </c>
      <c r="R10" s="87">
        <v>47.45654210150699</v>
      </c>
      <c r="S10" s="87" t="s">
        <v>20</v>
      </c>
      <c r="T10" s="89">
        <v>229.84550300337568</v>
      </c>
      <c r="V10" s="87"/>
      <c r="W10" s="87"/>
      <c r="X10" s="90"/>
      <c r="Y10" s="87"/>
      <c r="Z10" s="87"/>
      <c r="AA10" s="87"/>
    </row>
    <row r="11" spans="1:27">
      <c r="A11" s="86" t="s">
        <v>33</v>
      </c>
      <c r="B11" s="86" t="s">
        <v>1377</v>
      </c>
      <c r="C11" s="88">
        <v>45211</v>
      </c>
      <c r="D11" s="87" t="s">
        <v>758</v>
      </c>
      <c r="E11" s="87">
        <v>4</v>
      </c>
      <c r="F11" s="87" t="s">
        <v>20</v>
      </c>
      <c r="G11" s="87" t="s">
        <v>9</v>
      </c>
      <c r="H11" s="87" t="s">
        <v>19</v>
      </c>
      <c r="I11" s="87" t="s">
        <v>32</v>
      </c>
      <c r="J11" s="87" t="s">
        <v>7</v>
      </c>
      <c r="K11" s="87" t="s">
        <v>94</v>
      </c>
      <c r="L11" s="89">
        <v>1667.0283499480672</v>
      </c>
      <c r="M11" s="87" t="s">
        <v>17</v>
      </c>
      <c r="N11" s="87" t="s">
        <v>16</v>
      </c>
      <c r="O11" s="87"/>
      <c r="P11" s="87" t="s">
        <v>758</v>
      </c>
      <c r="Q11" s="87" t="s">
        <v>24</v>
      </c>
      <c r="R11" s="87">
        <v>122.64776679319301</v>
      </c>
      <c r="S11" s="87" t="s">
        <v>20</v>
      </c>
      <c r="T11" s="89">
        <v>1511.751768651231</v>
      </c>
      <c r="V11" s="87"/>
      <c r="W11" s="87"/>
      <c r="X11" s="90"/>
      <c r="Y11" s="87"/>
      <c r="Z11" s="87"/>
      <c r="AA11" s="87"/>
    </row>
    <row r="12" spans="1:27">
      <c r="A12" s="86" t="s">
        <v>29</v>
      </c>
      <c r="B12" s="86" t="s">
        <v>1379</v>
      </c>
      <c r="C12" s="88">
        <v>45211</v>
      </c>
      <c r="D12" s="87" t="s">
        <v>758</v>
      </c>
      <c r="E12" s="87">
        <v>4</v>
      </c>
      <c r="F12" s="87" t="s">
        <v>20</v>
      </c>
      <c r="G12" s="87" t="s">
        <v>9</v>
      </c>
      <c r="H12" s="87" t="s">
        <v>19</v>
      </c>
      <c r="I12" s="87" t="s">
        <v>27</v>
      </c>
      <c r="J12" s="87" t="s">
        <v>7</v>
      </c>
      <c r="K12" s="87" t="s">
        <v>94</v>
      </c>
      <c r="L12" s="89">
        <v>124.46029097945602</v>
      </c>
      <c r="M12" s="87" t="s">
        <v>17</v>
      </c>
      <c r="N12" s="87" t="s">
        <v>16</v>
      </c>
      <c r="O12" s="87"/>
      <c r="P12" s="91" t="s">
        <v>758</v>
      </c>
      <c r="Q12" s="87" t="s">
        <v>24</v>
      </c>
      <c r="R12" s="87">
        <v>6.4687080004496718</v>
      </c>
      <c r="S12" s="87" t="s">
        <v>20</v>
      </c>
      <c r="T12" s="89">
        <v>1667.0283499480672</v>
      </c>
      <c r="V12" s="87"/>
      <c r="W12" s="87"/>
      <c r="X12" s="87"/>
      <c r="Y12" s="87"/>
      <c r="Z12" s="87"/>
      <c r="AA12" s="87"/>
    </row>
    <row r="13" spans="1:27">
      <c r="A13" s="86" t="s">
        <v>28</v>
      </c>
      <c r="B13" s="86" t="s">
        <v>1379</v>
      </c>
      <c r="C13" s="88">
        <v>45211</v>
      </c>
      <c r="D13" s="87" t="s">
        <v>758</v>
      </c>
      <c r="E13" s="87">
        <v>4</v>
      </c>
      <c r="F13" s="87" t="s">
        <v>20</v>
      </c>
      <c r="G13" s="87" t="s">
        <v>9</v>
      </c>
      <c r="H13" s="87" t="s">
        <v>19</v>
      </c>
      <c r="I13" s="87" t="s">
        <v>27</v>
      </c>
      <c r="J13" s="87" t="s">
        <v>7</v>
      </c>
      <c r="K13" s="87" t="s">
        <v>94</v>
      </c>
      <c r="L13" s="89">
        <v>100.44861470372224</v>
      </c>
      <c r="M13" s="87" t="s">
        <v>17</v>
      </c>
      <c r="N13" s="87" t="s">
        <v>16</v>
      </c>
      <c r="O13" s="87"/>
      <c r="P13" s="91" t="s">
        <v>758</v>
      </c>
      <c r="Q13" s="87" t="s">
        <v>24</v>
      </c>
      <c r="R13" s="87">
        <v>634.37528191758088</v>
      </c>
      <c r="S13" s="87" t="s">
        <v>20</v>
      </c>
      <c r="T13" s="89">
        <v>124.46029097945602</v>
      </c>
      <c r="V13" s="87"/>
      <c r="W13" s="87"/>
      <c r="X13" s="87"/>
      <c r="Y13" s="87"/>
      <c r="Z13" s="87"/>
      <c r="AA13" s="87"/>
    </row>
    <row r="14" spans="1:27">
      <c r="A14" s="86" t="s">
        <v>22</v>
      </c>
      <c r="B14" s="86" t="s">
        <v>1381</v>
      </c>
      <c r="C14" s="88">
        <v>45211</v>
      </c>
      <c r="D14" s="87" t="s">
        <v>758</v>
      </c>
      <c r="E14" s="87">
        <v>4</v>
      </c>
      <c r="F14" s="87" t="s">
        <v>20</v>
      </c>
      <c r="G14" s="87" t="s">
        <v>9</v>
      </c>
      <c r="H14" s="87" t="s">
        <v>19</v>
      </c>
      <c r="I14" s="87" t="s">
        <v>18</v>
      </c>
      <c r="J14" s="87" t="s">
        <v>7</v>
      </c>
      <c r="K14" s="87" t="s">
        <v>94</v>
      </c>
      <c r="L14" s="89">
        <v>5347.0610933336511</v>
      </c>
      <c r="M14" s="87" t="s">
        <v>17</v>
      </c>
      <c r="N14" s="87" t="s">
        <v>16</v>
      </c>
      <c r="O14" s="87"/>
      <c r="P14" s="87" t="s">
        <v>758</v>
      </c>
      <c r="Q14" s="87" t="s">
        <v>24</v>
      </c>
      <c r="R14" s="87">
        <v>93.66812076208727</v>
      </c>
      <c r="S14" s="87" t="s">
        <v>20</v>
      </c>
      <c r="T14" s="89">
        <v>100.44861470372224</v>
      </c>
      <c r="V14" s="87"/>
      <c r="W14" s="87"/>
      <c r="X14" s="87"/>
      <c r="Y14" s="87"/>
      <c r="Z14" s="87"/>
      <c r="AA14" s="87"/>
    </row>
    <row r="15" spans="1:27">
      <c r="A15" s="86" t="s">
        <v>21</v>
      </c>
      <c r="B15" s="86" t="s">
        <v>1381</v>
      </c>
      <c r="C15" s="88">
        <v>45211</v>
      </c>
      <c r="D15" s="87" t="s">
        <v>758</v>
      </c>
      <c r="E15" s="87">
        <v>4</v>
      </c>
      <c r="F15" s="87" t="s">
        <v>20</v>
      </c>
      <c r="G15" s="87" t="s">
        <v>9</v>
      </c>
      <c r="H15" s="87" t="s">
        <v>19</v>
      </c>
      <c r="I15" s="87" t="s">
        <v>18</v>
      </c>
      <c r="J15" s="87" t="s">
        <v>7</v>
      </c>
      <c r="K15" s="87" t="s">
        <v>94</v>
      </c>
      <c r="L15" s="89">
        <v>2993.1035365762814</v>
      </c>
      <c r="M15" s="87" t="s">
        <v>17</v>
      </c>
      <c r="N15" s="87" t="s">
        <v>16</v>
      </c>
      <c r="O15" s="87"/>
      <c r="P15" s="87" t="s">
        <v>758</v>
      </c>
      <c r="Q15" s="87" t="s">
        <v>10</v>
      </c>
      <c r="R15" s="87">
        <v>30.995979309082031</v>
      </c>
      <c r="S15" s="87" t="s">
        <v>20</v>
      </c>
      <c r="T15" s="89">
        <v>5347.0610933336511</v>
      </c>
      <c r="V15" s="87"/>
      <c r="W15" s="87"/>
      <c r="X15" s="87"/>
      <c r="Y15" s="87"/>
      <c r="Z15" s="87"/>
      <c r="AA15" s="87"/>
    </row>
    <row r="16" spans="1:27">
      <c r="A16" s="86" t="s">
        <v>93</v>
      </c>
      <c r="B16" s="86" t="s">
        <v>1357</v>
      </c>
      <c r="C16" s="88">
        <v>45182</v>
      </c>
      <c r="D16" s="87" t="s">
        <v>758</v>
      </c>
      <c r="E16" s="87">
        <v>2</v>
      </c>
      <c r="F16" s="87" t="s">
        <v>24</v>
      </c>
      <c r="G16" s="87" t="s">
        <v>23</v>
      </c>
      <c r="H16" s="87" t="s">
        <v>37</v>
      </c>
      <c r="I16" s="87" t="s">
        <v>8</v>
      </c>
      <c r="J16" s="87" t="s">
        <v>7</v>
      </c>
      <c r="K16" s="87" t="s">
        <v>94</v>
      </c>
      <c r="L16" s="89">
        <v>1769.798538773148</v>
      </c>
      <c r="M16" s="87" t="s">
        <v>17</v>
      </c>
      <c r="N16" s="87" t="s">
        <v>16</v>
      </c>
      <c r="O16" s="87"/>
      <c r="P16" s="87" t="s">
        <v>758</v>
      </c>
      <c r="Q16" s="87" t="s">
        <v>10</v>
      </c>
      <c r="R16" s="89">
        <v>2.3864214420318604</v>
      </c>
      <c r="S16" s="87" t="s">
        <v>20</v>
      </c>
      <c r="T16" s="89">
        <v>2993.1035365762814</v>
      </c>
      <c r="V16" s="87"/>
      <c r="W16" s="87"/>
      <c r="X16" s="87"/>
      <c r="Y16" s="87"/>
      <c r="Z16" s="87"/>
      <c r="AA16" s="87"/>
    </row>
    <row r="17" spans="1:27">
      <c r="A17" s="86" t="s">
        <v>92</v>
      </c>
      <c r="B17" s="86" t="s">
        <v>1357</v>
      </c>
      <c r="C17" s="88">
        <v>45182</v>
      </c>
      <c r="D17" s="87" t="s">
        <v>758</v>
      </c>
      <c r="E17" s="87">
        <v>2</v>
      </c>
      <c r="F17" s="87" t="s">
        <v>24</v>
      </c>
      <c r="G17" s="87" t="s">
        <v>23</v>
      </c>
      <c r="H17" s="87" t="s">
        <v>37</v>
      </c>
      <c r="I17" s="87" t="s">
        <v>8</v>
      </c>
      <c r="J17" s="87" t="s">
        <v>7</v>
      </c>
      <c r="K17" s="87" t="s">
        <v>94</v>
      </c>
      <c r="L17" s="89">
        <v>55.278096789101696</v>
      </c>
      <c r="M17" s="87" t="s">
        <v>17</v>
      </c>
      <c r="N17" s="87" t="s">
        <v>16</v>
      </c>
      <c r="O17" s="87"/>
      <c r="P17" s="87" t="s">
        <v>758</v>
      </c>
      <c r="Q17" s="87" t="s">
        <v>10</v>
      </c>
      <c r="R17" s="89">
        <v>13.292457580566406</v>
      </c>
      <c r="S17" s="87" t="s">
        <v>47</v>
      </c>
      <c r="T17" s="89">
        <v>4.9310440318481596</v>
      </c>
      <c r="V17" s="87"/>
      <c r="W17" s="87"/>
      <c r="X17" s="87"/>
      <c r="Y17" s="87"/>
      <c r="Z17" s="87"/>
      <c r="AA17" s="87"/>
    </row>
    <row r="18" spans="1:27">
      <c r="A18" s="86" t="s">
        <v>45</v>
      </c>
      <c r="B18" s="86" t="s">
        <v>1372</v>
      </c>
      <c r="C18" s="88">
        <v>45210</v>
      </c>
      <c r="D18" s="87" t="s">
        <v>758</v>
      </c>
      <c r="E18" s="87">
        <v>4</v>
      </c>
      <c r="F18" s="87" t="s">
        <v>24</v>
      </c>
      <c r="G18" s="87" t="s">
        <v>23</v>
      </c>
      <c r="H18" s="87" t="s">
        <v>19</v>
      </c>
      <c r="I18" s="87" t="s">
        <v>8</v>
      </c>
      <c r="J18" s="87" t="s">
        <v>7</v>
      </c>
      <c r="K18" s="87" t="s">
        <v>94</v>
      </c>
      <c r="L18" s="89">
        <v>10.051706562871518</v>
      </c>
      <c r="M18" s="87" t="s">
        <v>17</v>
      </c>
      <c r="N18" s="87" t="s">
        <v>16</v>
      </c>
      <c r="O18" s="87"/>
      <c r="P18" s="87" t="s">
        <v>758</v>
      </c>
      <c r="Q18" s="87" t="s">
        <v>10</v>
      </c>
      <c r="R18" s="89">
        <v>19.657266616821289</v>
      </c>
      <c r="S18" s="87" t="s">
        <v>47</v>
      </c>
      <c r="T18" s="89">
        <v>5.5711724214460752</v>
      </c>
      <c r="V18" s="87"/>
      <c r="W18" s="87"/>
      <c r="X18" s="90"/>
      <c r="Y18" s="87"/>
      <c r="Z18" s="87"/>
      <c r="AA18" s="87"/>
    </row>
    <row r="19" spans="1:27">
      <c r="A19" s="86" t="s">
        <v>44</v>
      </c>
      <c r="B19" s="86" t="s">
        <v>1372</v>
      </c>
      <c r="C19" s="88">
        <v>45210</v>
      </c>
      <c r="D19" s="87" t="s">
        <v>758</v>
      </c>
      <c r="E19" s="87">
        <v>4</v>
      </c>
      <c r="F19" s="87" t="s">
        <v>24</v>
      </c>
      <c r="G19" s="87" t="s">
        <v>23</v>
      </c>
      <c r="H19" s="87" t="s">
        <v>19</v>
      </c>
      <c r="I19" s="87" t="s">
        <v>8</v>
      </c>
      <c r="J19" s="87" t="s">
        <v>7</v>
      </c>
      <c r="K19" s="87" t="s">
        <v>94</v>
      </c>
      <c r="L19" s="89">
        <v>63.550029664298258</v>
      </c>
      <c r="M19" s="87" t="s">
        <v>17</v>
      </c>
      <c r="N19" s="87" t="s">
        <v>16</v>
      </c>
      <c r="O19" s="87"/>
      <c r="P19" s="87" t="s">
        <v>758</v>
      </c>
      <c r="Q19" s="87" t="s">
        <v>10</v>
      </c>
      <c r="R19" s="89">
        <v>0</v>
      </c>
      <c r="S19" s="87" t="s">
        <v>47</v>
      </c>
      <c r="T19" s="89">
        <v>10.659805983775046</v>
      </c>
      <c r="V19" s="87"/>
      <c r="W19" s="87"/>
      <c r="X19" s="90"/>
      <c r="Y19" s="87"/>
      <c r="Z19" s="87"/>
      <c r="AA19" s="87"/>
    </row>
    <row r="20" spans="1:27">
      <c r="A20" s="86" t="s">
        <v>41</v>
      </c>
      <c r="B20" s="86" t="s">
        <v>1374</v>
      </c>
      <c r="C20" s="88">
        <v>45210</v>
      </c>
      <c r="D20" s="87" t="s">
        <v>758</v>
      </c>
      <c r="E20" s="87">
        <v>4</v>
      </c>
      <c r="F20" s="87" t="s">
        <v>24</v>
      </c>
      <c r="G20" s="87" t="s">
        <v>23</v>
      </c>
      <c r="H20" s="87" t="s">
        <v>37</v>
      </c>
      <c r="I20" s="87" t="s">
        <v>8</v>
      </c>
      <c r="J20" s="87" t="s">
        <v>7</v>
      </c>
      <c r="K20" s="87" t="s">
        <v>94</v>
      </c>
      <c r="L20" s="89">
        <v>33.884613477835231</v>
      </c>
      <c r="M20" s="87" t="s">
        <v>17</v>
      </c>
      <c r="N20" s="87" t="s">
        <v>16</v>
      </c>
      <c r="O20" s="87"/>
      <c r="P20" s="87" t="s">
        <v>758</v>
      </c>
      <c r="Q20" s="87" t="s">
        <v>10</v>
      </c>
      <c r="R20" s="89">
        <v>0</v>
      </c>
      <c r="S20" s="87" t="s">
        <v>47</v>
      </c>
      <c r="T20" s="89">
        <v>12.880129691882011</v>
      </c>
      <c r="V20" s="87"/>
      <c r="W20" s="87"/>
      <c r="X20" s="90"/>
      <c r="Y20" s="87"/>
      <c r="Z20" s="87"/>
      <c r="AA20" s="87"/>
    </row>
    <row r="21" spans="1:27">
      <c r="A21" s="86" t="s">
        <v>40</v>
      </c>
      <c r="B21" s="86" t="s">
        <v>1374</v>
      </c>
      <c r="C21" s="88">
        <v>45210</v>
      </c>
      <c r="D21" s="87" t="s">
        <v>758</v>
      </c>
      <c r="E21" s="87">
        <v>4</v>
      </c>
      <c r="F21" s="87" t="s">
        <v>24</v>
      </c>
      <c r="G21" s="87" t="s">
        <v>23</v>
      </c>
      <c r="H21" s="87" t="s">
        <v>37</v>
      </c>
      <c r="I21" s="87" t="s">
        <v>8</v>
      </c>
      <c r="J21" s="87" t="s">
        <v>7</v>
      </c>
      <c r="K21" s="87" t="s">
        <v>94</v>
      </c>
      <c r="L21" s="89">
        <v>76.206639340049335</v>
      </c>
      <c r="M21" s="87" t="s">
        <v>17</v>
      </c>
      <c r="N21" s="87" t="s">
        <v>16</v>
      </c>
      <c r="O21" s="87"/>
      <c r="P21" s="87" t="s">
        <v>758</v>
      </c>
      <c r="Q21" s="87" t="s">
        <v>10</v>
      </c>
      <c r="R21" s="89">
        <v>22.167352676391602</v>
      </c>
      <c r="S21" s="87" t="s">
        <v>47</v>
      </c>
      <c r="T21" s="89">
        <v>0</v>
      </c>
      <c r="V21" s="87"/>
      <c r="W21" s="87"/>
      <c r="X21" s="90"/>
      <c r="Y21" s="87"/>
      <c r="Z21" s="87"/>
      <c r="AA21" s="87"/>
    </row>
    <row r="22" spans="1:27">
      <c r="A22" s="86" t="s">
        <v>36</v>
      </c>
      <c r="B22" s="86" t="s">
        <v>1376</v>
      </c>
      <c r="C22" s="88">
        <v>45211</v>
      </c>
      <c r="D22" s="87" t="s">
        <v>758</v>
      </c>
      <c r="E22" s="87">
        <v>4</v>
      </c>
      <c r="F22" s="87" t="s">
        <v>24</v>
      </c>
      <c r="G22" s="87" t="s">
        <v>23</v>
      </c>
      <c r="H22" s="87" t="s">
        <v>19</v>
      </c>
      <c r="I22" s="87" t="s">
        <v>32</v>
      </c>
      <c r="J22" s="87" t="s">
        <v>7</v>
      </c>
      <c r="K22" s="87" t="s">
        <v>94</v>
      </c>
      <c r="L22" s="89">
        <v>92.338592750616939</v>
      </c>
      <c r="M22" s="87" t="s">
        <v>17</v>
      </c>
      <c r="N22" s="87" t="s">
        <v>16</v>
      </c>
      <c r="O22" s="87"/>
      <c r="P22" s="87" t="s">
        <v>758</v>
      </c>
      <c r="Q22" s="87" t="s">
        <v>10</v>
      </c>
      <c r="R22" s="89">
        <v>3.5340268611907959</v>
      </c>
      <c r="S22" s="87" t="s">
        <v>47</v>
      </c>
      <c r="T22" s="89">
        <v>0</v>
      </c>
      <c r="V22" s="87"/>
      <c r="W22" s="87"/>
      <c r="X22" s="90"/>
      <c r="Y22" s="87"/>
      <c r="Z22" s="87"/>
      <c r="AA22" s="87"/>
    </row>
    <row r="23" spans="1:27">
      <c r="A23" s="86" t="s">
        <v>35</v>
      </c>
      <c r="B23" s="86" t="s">
        <v>1376</v>
      </c>
      <c r="C23" s="88">
        <v>45211</v>
      </c>
      <c r="D23" s="87" t="s">
        <v>758</v>
      </c>
      <c r="E23" s="87">
        <v>4</v>
      </c>
      <c r="F23" s="87" t="s">
        <v>24</v>
      </c>
      <c r="G23" s="87" t="s">
        <v>23</v>
      </c>
      <c r="H23" s="87" t="s">
        <v>19</v>
      </c>
      <c r="I23" s="87" t="s">
        <v>32</v>
      </c>
      <c r="J23" s="87" t="s">
        <v>7</v>
      </c>
      <c r="K23" s="87" t="s">
        <v>94</v>
      </c>
      <c r="L23" s="89">
        <v>47.45654210150699</v>
      </c>
      <c r="M23" s="87" t="s">
        <v>17</v>
      </c>
      <c r="N23" s="87" t="s">
        <v>16</v>
      </c>
      <c r="O23" s="87"/>
      <c r="S23" s="87" t="s">
        <v>47</v>
      </c>
      <c r="T23" s="89">
        <v>165.44224758722513</v>
      </c>
      <c r="V23" s="87"/>
      <c r="W23" s="87"/>
      <c r="X23" s="90"/>
      <c r="Y23" s="87"/>
      <c r="Z23" s="87"/>
      <c r="AA23" s="87"/>
    </row>
    <row r="24" spans="1:27">
      <c r="A24" s="86" t="s">
        <v>31</v>
      </c>
      <c r="B24" s="86" t="s">
        <v>1378</v>
      </c>
      <c r="C24" s="88">
        <v>45211</v>
      </c>
      <c r="D24" s="87" t="s">
        <v>758</v>
      </c>
      <c r="E24" s="87">
        <v>4</v>
      </c>
      <c r="F24" s="87" t="s">
        <v>24</v>
      </c>
      <c r="G24" s="87" t="s">
        <v>23</v>
      </c>
      <c r="H24" s="87" t="s">
        <v>19</v>
      </c>
      <c r="I24" s="87" t="s">
        <v>27</v>
      </c>
      <c r="J24" s="87" t="s">
        <v>7</v>
      </c>
      <c r="K24" s="87" t="s">
        <v>94</v>
      </c>
      <c r="L24" s="89">
        <v>122.64776679319301</v>
      </c>
      <c r="M24" s="87" t="s">
        <v>17</v>
      </c>
      <c r="N24" s="87" t="s">
        <v>16</v>
      </c>
      <c r="O24" s="87"/>
      <c r="S24" s="87" t="s">
        <v>47</v>
      </c>
      <c r="T24" s="89">
        <v>156.51506453550908</v>
      </c>
      <c r="V24" s="87"/>
      <c r="W24" s="87"/>
      <c r="X24" s="90"/>
      <c r="Y24" s="87"/>
      <c r="Z24" s="87"/>
      <c r="AA24" s="87"/>
    </row>
    <row r="25" spans="1:27">
      <c r="A25" s="86" t="s">
        <v>30</v>
      </c>
      <c r="B25" s="86" t="s">
        <v>1378</v>
      </c>
      <c r="C25" s="88">
        <v>45211</v>
      </c>
      <c r="D25" s="87" t="s">
        <v>758</v>
      </c>
      <c r="E25" s="87">
        <v>4</v>
      </c>
      <c r="F25" s="87" t="s">
        <v>24</v>
      </c>
      <c r="G25" s="87" t="s">
        <v>23</v>
      </c>
      <c r="H25" s="87" t="s">
        <v>19</v>
      </c>
      <c r="I25" s="87" t="s">
        <v>27</v>
      </c>
      <c r="J25" s="87" t="s">
        <v>7</v>
      </c>
      <c r="K25" s="87" t="s">
        <v>94</v>
      </c>
      <c r="L25" s="89">
        <v>6.4687080004496718</v>
      </c>
      <c r="M25" s="87" t="s">
        <v>17</v>
      </c>
      <c r="N25" s="87" t="s">
        <v>16</v>
      </c>
      <c r="O25" s="87"/>
      <c r="S25" s="87" t="s">
        <v>47</v>
      </c>
      <c r="T25" s="89">
        <v>6.0161963143839126</v>
      </c>
      <c r="V25" s="87"/>
      <c r="W25" s="87"/>
      <c r="X25" s="90"/>
      <c r="Y25" s="87"/>
      <c r="Z25" s="87"/>
      <c r="AA25" s="87"/>
    </row>
    <row r="26" spans="1:27">
      <c r="A26" s="86" t="s">
        <v>26</v>
      </c>
      <c r="B26" s="86" t="s">
        <v>1380</v>
      </c>
      <c r="C26" s="88">
        <v>45211</v>
      </c>
      <c r="D26" s="87" t="s">
        <v>758</v>
      </c>
      <c r="E26" s="87">
        <v>4</v>
      </c>
      <c r="F26" s="87" t="s">
        <v>24</v>
      </c>
      <c r="G26" s="87" t="s">
        <v>23</v>
      </c>
      <c r="H26" s="87" t="s">
        <v>19</v>
      </c>
      <c r="I26" s="87" t="s">
        <v>18</v>
      </c>
      <c r="J26" s="87" t="s">
        <v>7</v>
      </c>
      <c r="K26" s="87" t="s">
        <v>94</v>
      </c>
      <c r="L26" s="89">
        <v>634.37528191758088</v>
      </c>
      <c r="M26" s="87" t="s">
        <v>17</v>
      </c>
      <c r="N26" s="87" t="s">
        <v>16</v>
      </c>
      <c r="O26" s="87"/>
      <c r="Q26" s="87"/>
      <c r="R26" s="87"/>
      <c r="S26" s="87" t="s">
        <v>47</v>
      </c>
      <c r="T26" s="89">
        <v>13.213173714777962</v>
      </c>
      <c r="V26" s="87"/>
      <c r="W26" s="87"/>
      <c r="X26" s="90"/>
      <c r="Y26" s="87"/>
      <c r="Z26" s="87"/>
      <c r="AA26" s="87"/>
    </row>
    <row r="27" spans="1:27">
      <c r="A27" s="86" t="s">
        <v>25</v>
      </c>
      <c r="B27" s="86" t="s">
        <v>1380</v>
      </c>
      <c r="C27" s="88">
        <v>45211</v>
      </c>
      <c r="D27" s="87" t="s">
        <v>758</v>
      </c>
      <c r="E27" s="87">
        <v>4</v>
      </c>
      <c r="F27" s="87" t="s">
        <v>24</v>
      </c>
      <c r="G27" s="87" t="s">
        <v>23</v>
      </c>
      <c r="H27" s="87" t="s">
        <v>19</v>
      </c>
      <c r="I27" s="87" t="s">
        <v>18</v>
      </c>
      <c r="J27" s="87" t="s">
        <v>7</v>
      </c>
      <c r="K27" s="87" t="s">
        <v>94</v>
      </c>
      <c r="L27" s="89">
        <v>93.66812076208727</v>
      </c>
      <c r="M27" s="87" t="s">
        <v>17</v>
      </c>
      <c r="N27" s="87" t="s">
        <v>16</v>
      </c>
      <c r="O27" s="87"/>
      <c r="Q27" s="87"/>
      <c r="R27" s="87"/>
      <c r="S27" s="87" t="s">
        <v>47</v>
      </c>
      <c r="T27" s="89">
        <v>20.931391271937905</v>
      </c>
      <c r="V27" s="87"/>
      <c r="W27" s="87"/>
      <c r="X27" s="90"/>
      <c r="Y27" s="87"/>
      <c r="Z27" s="87"/>
      <c r="AA27" s="87"/>
    </row>
    <row r="28" spans="1:27">
      <c r="A28" s="86" t="s">
        <v>13</v>
      </c>
      <c r="B28" s="86" t="s">
        <v>1450</v>
      </c>
      <c r="C28" s="88">
        <v>45180</v>
      </c>
      <c r="D28" s="87" t="s">
        <v>758</v>
      </c>
      <c r="E28" s="87">
        <v>2</v>
      </c>
      <c r="F28" s="87" t="s">
        <v>10</v>
      </c>
      <c r="G28" s="87" t="s">
        <v>23</v>
      </c>
      <c r="H28" s="87" t="s">
        <v>8</v>
      </c>
      <c r="I28" s="87" t="s">
        <v>8</v>
      </c>
      <c r="J28" s="87" t="s">
        <v>7</v>
      </c>
      <c r="K28" s="87" t="s">
        <v>94</v>
      </c>
      <c r="L28" s="89">
        <v>30.995979309082031</v>
      </c>
      <c r="M28" s="87" t="s">
        <v>5</v>
      </c>
      <c r="N28" s="87" t="s">
        <v>16</v>
      </c>
      <c r="O28" s="87"/>
      <c r="Q28" s="87"/>
      <c r="R28" s="87"/>
      <c r="S28" s="87" t="s">
        <v>47</v>
      </c>
      <c r="T28" s="89">
        <v>23.031494384278318</v>
      </c>
      <c r="V28" s="87"/>
      <c r="W28" s="87"/>
      <c r="X28" s="90"/>
      <c r="Y28" s="87"/>
      <c r="Z28" s="87"/>
      <c r="AA28" s="87"/>
    </row>
    <row r="29" spans="1:27">
      <c r="A29" s="86" t="s">
        <v>12</v>
      </c>
      <c r="B29" s="86" t="s">
        <v>1450</v>
      </c>
      <c r="C29" s="88">
        <v>45180</v>
      </c>
      <c r="D29" s="87" t="s">
        <v>758</v>
      </c>
      <c r="E29" s="87">
        <v>2</v>
      </c>
      <c r="F29" s="87" t="s">
        <v>10</v>
      </c>
      <c r="G29" s="87" t="s">
        <v>23</v>
      </c>
      <c r="H29" s="87" t="s">
        <v>8</v>
      </c>
      <c r="I29" s="87" t="s">
        <v>8</v>
      </c>
      <c r="J29" s="87" t="s">
        <v>7</v>
      </c>
      <c r="K29" s="87" t="s">
        <v>94</v>
      </c>
      <c r="L29" s="89">
        <v>2.3864214420318604</v>
      </c>
      <c r="M29" s="87" t="s">
        <v>5</v>
      </c>
      <c r="N29" s="87" t="s">
        <v>16</v>
      </c>
      <c r="O29" s="87"/>
      <c r="Q29" s="87"/>
      <c r="R29" s="87"/>
      <c r="S29" s="87" t="s">
        <v>47</v>
      </c>
      <c r="T29" s="89">
        <v>8.5778747844472694</v>
      </c>
      <c r="V29" s="87"/>
      <c r="W29" s="87"/>
      <c r="X29" s="90"/>
      <c r="Y29" s="87"/>
      <c r="Z29" s="87"/>
      <c r="AA29" s="87"/>
    </row>
    <row r="30" spans="1:27">
      <c r="A30" s="86" t="s">
        <v>83</v>
      </c>
      <c r="B30" s="86" t="s">
        <v>1451</v>
      </c>
      <c r="C30" s="88">
        <v>45180</v>
      </c>
      <c r="D30" s="87" t="s">
        <v>758</v>
      </c>
      <c r="E30" s="87">
        <v>2</v>
      </c>
      <c r="F30" s="87" t="s">
        <v>10</v>
      </c>
      <c r="G30" s="87" t="s">
        <v>23</v>
      </c>
      <c r="H30" s="87" t="s">
        <v>8</v>
      </c>
      <c r="I30" s="87" t="s">
        <v>8</v>
      </c>
      <c r="J30" s="87" t="s">
        <v>81</v>
      </c>
      <c r="K30" s="87" t="s">
        <v>94</v>
      </c>
      <c r="L30" s="89">
        <v>13.292457580566406</v>
      </c>
      <c r="M30" s="87" t="s">
        <v>5</v>
      </c>
      <c r="N30" s="87" t="s">
        <v>16</v>
      </c>
      <c r="O30" s="87"/>
      <c r="P30" s="87"/>
      <c r="Q30" s="87"/>
      <c r="R30" s="87"/>
      <c r="S30" s="87" t="s">
        <v>47</v>
      </c>
      <c r="T30" s="89">
        <v>6.7619161402925538</v>
      </c>
      <c r="V30" s="87"/>
      <c r="W30" s="87"/>
      <c r="X30" s="90"/>
      <c r="Y30" s="87"/>
      <c r="Z30" s="87"/>
      <c r="AA30" s="87"/>
    </row>
    <row r="31" spans="1:27">
      <c r="A31" s="86" t="s">
        <v>82</v>
      </c>
      <c r="B31" s="86" t="s">
        <v>1451</v>
      </c>
      <c r="C31" s="88">
        <v>45180</v>
      </c>
      <c r="D31" s="87" t="s">
        <v>758</v>
      </c>
      <c r="E31" s="87">
        <v>2</v>
      </c>
      <c r="F31" s="87" t="s">
        <v>10</v>
      </c>
      <c r="G31" s="87" t="s">
        <v>23</v>
      </c>
      <c r="H31" s="87" t="s">
        <v>8</v>
      </c>
      <c r="I31" s="87" t="s">
        <v>8</v>
      </c>
      <c r="J31" s="87" t="s">
        <v>81</v>
      </c>
      <c r="K31" s="87" t="s">
        <v>94</v>
      </c>
      <c r="L31" s="89">
        <v>19.657266616821289</v>
      </c>
      <c r="M31" s="87" t="s">
        <v>5</v>
      </c>
      <c r="N31" s="87" t="s">
        <v>16</v>
      </c>
      <c r="O31" s="87"/>
      <c r="P31" s="87"/>
      <c r="Q31" s="87"/>
      <c r="R31" s="87"/>
      <c r="S31" s="87" t="s">
        <v>47</v>
      </c>
      <c r="T31" s="89">
        <v>18.634947056962702</v>
      </c>
      <c r="V31" s="87"/>
      <c r="W31" s="87"/>
      <c r="X31" s="90"/>
      <c r="Y31" s="87"/>
      <c r="Z31" s="87"/>
      <c r="AA31" s="87"/>
    </row>
    <row r="32" spans="1:27">
      <c r="A32" s="86" t="s">
        <v>80</v>
      </c>
      <c r="B32" s="86" t="s">
        <v>1452</v>
      </c>
      <c r="C32" s="88">
        <v>45180</v>
      </c>
      <c r="D32" s="87" t="s">
        <v>758</v>
      </c>
      <c r="E32" s="87">
        <v>2</v>
      </c>
      <c r="F32" s="87" t="s">
        <v>10</v>
      </c>
      <c r="G32" s="87" t="s">
        <v>23</v>
      </c>
      <c r="H32" s="87" t="s">
        <v>8</v>
      </c>
      <c r="I32" s="87" t="s">
        <v>8</v>
      </c>
      <c r="J32" s="87" t="s">
        <v>76</v>
      </c>
      <c r="K32" s="87" t="s">
        <v>94</v>
      </c>
      <c r="L32" s="89">
        <v>0</v>
      </c>
      <c r="M32" s="87" t="s">
        <v>5</v>
      </c>
      <c r="N32" s="87" t="s">
        <v>4</v>
      </c>
      <c r="O32" s="87"/>
      <c r="P32" s="87"/>
      <c r="Q32" s="87"/>
      <c r="R32" s="87"/>
      <c r="S32" s="87" t="s">
        <v>47</v>
      </c>
      <c r="T32" s="89">
        <v>20.028505393927048</v>
      </c>
      <c r="V32" s="87"/>
      <c r="W32" s="87"/>
      <c r="X32" s="90"/>
      <c r="Y32" s="87"/>
      <c r="Z32" s="87"/>
      <c r="AA32" s="87"/>
    </row>
    <row r="33" spans="1:27">
      <c r="A33" s="86" t="s">
        <v>79</v>
      </c>
      <c r="B33" s="86" t="s">
        <v>1452</v>
      </c>
      <c r="C33" s="88">
        <v>45180</v>
      </c>
      <c r="D33" s="87" t="s">
        <v>758</v>
      </c>
      <c r="E33" s="87">
        <v>2</v>
      </c>
      <c r="F33" s="87" t="s">
        <v>10</v>
      </c>
      <c r="G33" s="87" t="s">
        <v>23</v>
      </c>
      <c r="H33" s="87" t="s">
        <v>8</v>
      </c>
      <c r="I33" s="87" t="s">
        <v>8</v>
      </c>
      <c r="J33" s="87" t="s">
        <v>76</v>
      </c>
      <c r="K33" s="87" t="s">
        <v>94</v>
      </c>
      <c r="L33" s="89">
        <v>0</v>
      </c>
      <c r="M33" s="87" t="s">
        <v>5</v>
      </c>
      <c r="N33" s="87" t="s">
        <v>4</v>
      </c>
      <c r="O33" s="87"/>
      <c r="P33" s="87"/>
      <c r="Q33" s="87"/>
      <c r="R33" s="87"/>
      <c r="S33" s="87" t="s">
        <v>47</v>
      </c>
      <c r="T33" s="89">
        <v>13.617403912479336</v>
      </c>
      <c r="V33" s="87"/>
      <c r="W33" s="87"/>
      <c r="X33" s="90"/>
      <c r="Y33" s="87"/>
      <c r="Z33" s="87"/>
      <c r="AA33" s="87"/>
    </row>
    <row r="34" spans="1:27">
      <c r="A34" s="86" t="s">
        <v>13</v>
      </c>
      <c r="B34" s="86" t="s">
        <v>1517</v>
      </c>
      <c r="C34" s="88">
        <v>45209</v>
      </c>
      <c r="D34" s="87" t="s">
        <v>758</v>
      </c>
      <c r="E34" s="87">
        <v>4</v>
      </c>
      <c r="F34" s="87" t="s">
        <v>10</v>
      </c>
      <c r="G34" s="87" t="s">
        <v>23</v>
      </c>
      <c r="H34" s="87" t="s">
        <v>8</v>
      </c>
      <c r="I34" s="87" t="s">
        <v>8</v>
      </c>
      <c r="J34" s="87" t="s">
        <v>7</v>
      </c>
      <c r="K34" s="87" t="s">
        <v>94</v>
      </c>
      <c r="L34" s="89">
        <v>22.167352676391602</v>
      </c>
      <c r="M34" s="87" t="s">
        <v>5</v>
      </c>
      <c r="N34" s="87" t="s">
        <v>16</v>
      </c>
      <c r="O34" s="87"/>
      <c r="P34" s="87"/>
      <c r="Q34" s="87"/>
      <c r="R34" s="87"/>
      <c r="S34" s="87" t="s">
        <v>47</v>
      </c>
      <c r="T34" s="89">
        <v>42.718387369626093</v>
      </c>
      <c r="V34" s="87"/>
      <c r="W34" s="87"/>
      <c r="X34" s="90"/>
      <c r="Y34" s="87"/>
      <c r="Z34" s="87"/>
      <c r="AA34" s="87"/>
    </row>
    <row r="35" spans="1:27">
      <c r="A35" s="86" t="s">
        <v>12</v>
      </c>
      <c r="B35" s="86" t="s">
        <v>1517</v>
      </c>
      <c r="C35" s="88">
        <v>45209</v>
      </c>
      <c r="D35" s="87" t="s">
        <v>758</v>
      </c>
      <c r="E35" s="87">
        <v>4</v>
      </c>
      <c r="F35" s="87" t="s">
        <v>10</v>
      </c>
      <c r="G35" s="87" t="s">
        <v>23</v>
      </c>
      <c r="H35" s="87" t="s">
        <v>8</v>
      </c>
      <c r="I35" s="87" t="s">
        <v>8</v>
      </c>
      <c r="J35" s="87" t="s">
        <v>7</v>
      </c>
      <c r="K35" s="87" t="s">
        <v>94</v>
      </c>
      <c r="L35" s="89">
        <v>3.5340268611907959</v>
      </c>
      <c r="M35" s="87" t="s">
        <v>5</v>
      </c>
      <c r="N35" s="87" t="s">
        <v>16</v>
      </c>
      <c r="O35" s="87"/>
      <c r="P35" s="87"/>
      <c r="Q35" s="87"/>
      <c r="R35" s="87"/>
      <c r="S35" s="87" t="s">
        <v>47</v>
      </c>
      <c r="T35" s="89">
        <v>16.905718629465163</v>
      </c>
      <c r="V35" s="87"/>
      <c r="W35" s="87"/>
      <c r="X35" s="90"/>
      <c r="Y35" s="87"/>
      <c r="Z35" s="87"/>
      <c r="AA35" s="87"/>
    </row>
    <row r="36" spans="1:27">
      <c r="A36" s="86" t="s">
        <v>87</v>
      </c>
      <c r="B36" s="86" t="s">
        <v>1360</v>
      </c>
      <c r="C36" s="88">
        <v>45181</v>
      </c>
      <c r="D36" s="87" t="s">
        <v>758</v>
      </c>
      <c r="E36" s="87">
        <v>2</v>
      </c>
      <c r="F36" s="87" t="s">
        <v>47</v>
      </c>
      <c r="G36" s="87" t="s">
        <v>9</v>
      </c>
      <c r="H36" s="87" t="s">
        <v>8</v>
      </c>
      <c r="I36" s="87" t="s">
        <v>8</v>
      </c>
      <c r="J36" s="87" t="s">
        <v>7</v>
      </c>
      <c r="K36" s="87" t="s">
        <v>94</v>
      </c>
      <c r="L36" s="89">
        <v>4.9310440318481596</v>
      </c>
      <c r="M36" s="87" t="s">
        <v>17</v>
      </c>
      <c r="N36" s="87" t="s">
        <v>16</v>
      </c>
      <c r="O36" s="87"/>
      <c r="P36" s="87"/>
      <c r="Q36" s="87"/>
      <c r="R36" s="87"/>
      <c r="S36" s="87" t="s">
        <v>47</v>
      </c>
      <c r="T36" s="89">
        <v>11.34690188999709</v>
      </c>
      <c r="V36" s="87"/>
      <c r="W36" s="87"/>
      <c r="X36" s="90"/>
      <c r="Y36" s="87"/>
      <c r="Z36" s="87"/>
      <c r="AA36" s="87"/>
    </row>
    <row r="37" spans="1:27">
      <c r="A37" s="86" t="s">
        <v>86</v>
      </c>
      <c r="B37" s="86" t="s">
        <v>1360</v>
      </c>
      <c r="C37" s="88">
        <v>45181</v>
      </c>
      <c r="D37" s="87" t="s">
        <v>758</v>
      </c>
      <c r="E37" s="87">
        <v>2</v>
      </c>
      <c r="F37" s="87" t="s">
        <v>47</v>
      </c>
      <c r="G37" s="87" t="s">
        <v>9</v>
      </c>
      <c r="H37" s="87" t="s">
        <v>8</v>
      </c>
      <c r="I37" s="87" t="s">
        <v>8</v>
      </c>
      <c r="J37" s="87" t="s">
        <v>7</v>
      </c>
      <c r="K37" s="87" t="s">
        <v>94</v>
      </c>
      <c r="L37" s="89">
        <v>5.5711724214460752</v>
      </c>
      <c r="M37" s="87" t="s">
        <v>17</v>
      </c>
      <c r="N37" s="87" t="s">
        <v>16</v>
      </c>
      <c r="O37" s="87"/>
      <c r="P37" s="87"/>
      <c r="Q37" s="87"/>
      <c r="R37" s="87"/>
      <c r="S37" s="87" t="s">
        <v>47</v>
      </c>
      <c r="T37" s="89">
        <v>27.658259968462101</v>
      </c>
      <c r="V37" s="87"/>
      <c r="W37" s="87"/>
      <c r="X37" s="90"/>
      <c r="Y37" s="87"/>
      <c r="Z37" s="87"/>
      <c r="AA37" s="87"/>
    </row>
    <row r="38" spans="1:27">
      <c r="A38" s="86" t="s">
        <v>91</v>
      </c>
      <c r="B38" s="86" t="s">
        <v>1358</v>
      </c>
      <c r="C38" s="88">
        <v>45181</v>
      </c>
      <c r="D38" s="87" t="s">
        <v>758</v>
      </c>
      <c r="E38" s="87">
        <v>2</v>
      </c>
      <c r="F38" s="87" t="s">
        <v>47</v>
      </c>
      <c r="G38" s="87" t="s">
        <v>9</v>
      </c>
      <c r="H38" s="87" t="s">
        <v>8</v>
      </c>
      <c r="I38" s="87" t="s">
        <v>8</v>
      </c>
      <c r="J38" s="87" t="s">
        <v>81</v>
      </c>
      <c r="K38" s="87" t="s">
        <v>94</v>
      </c>
      <c r="L38" s="89">
        <v>10.659805983775046</v>
      </c>
      <c r="M38" s="87" t="s">
        <v>17</v>
      </c>
      <c r="N38" s="87" t="s">
        <v>16</v>
      </c>
      <c r="O38" s="87"/>
      <c r="P38" s="87"/>
      <c r="Q38" s="87"/>
      <c r="R38" s="87"/>
      <c r="S38" s="87" t="s">
        <v>47</v>
      </c>
      <c r="T38" s="89">
        <v>115.71714582436321</v>
      </c>
      <c r="V38" s="87"/>
      <c r="W38" s="87"/>
      <c r="X38" s="90"/>
      <c r="Y38" s="87"/>
      <c r="Z38" s="87"/>
      <c r="AA38" s="87"/>
    </row>
    <row r="39" spans="1:27">
      <c r="A39" s="86" t="s">
        <v>90</v>
      </c>
      <c r="B39" s="86" t="s">
        <v>1358</v>
      </c>
      <c r="C39" s="88">
        <v>45181</v>
      </c>
      <c r="D39" s="87" t="s">
        <v>758</v>
      </c>
      <c r="E39" s="87">
        <v>2</v>
      </c>
      <c r="F39" s="87" t="s">
        <v>47</v>
      </c>
      <c r="G39" s="87" t="s">
        <v>9</v>
      </c>
      <c r="H39" s="87" t="s">
        <v>8</v>
      </c>
      <c r="I39" s="87" t="s">
        <v>8</v>
      </c>
      <c r="J39" s="87" t="s">
        <v>81</v>
      </c>
      <c r="K39" s="87" t="s">
        <v>94</v>
      </c>
      <c r="L39" s="89">
        <v>12.880129691882011</v>
      </c>
      <c r="M39" s="87" t="s">
        <v>17</v>
      </c>
      <c r="N39" s="87" t="s">
        <v>16</v>
      </c>
      <c r="O39" s="87"/>
      <c r="P39" s="87"/>
      <c r="Q39" s="87"/>
      <c r="R39" s="87"/>
      <c r="S39" s="87" t="s">
        <v>47</v>
      </c>
      <c r="T39" s="89">
        <v>21.546618281631304</v>
      </c>
      <c r="V39" s="87"/>
      <c r="W39" s="87"/>
      <c r="X39" s="90"/>
      <c r="Y39" s="87"/>
      <c r="Z39" s="87"/>
      <c r="AA39" s="87"/>
    </row>
    <row r="40" spans="1:27">
      <c r="A40" s="86" t="s">
        <v>78</v>
      </c>
      <c r="B40" s="86" t="s">
        <v>1453</v>
      </c>
      <c r="C40" s="88">
        <v>45181</v>
      </c>
      <c r="D40" s="87" t="s">
        <v>758</v>
      </c>
      <c r="E40" s="87">
        <v>2</v>
      </c>
      <c r="F40" s="87" t="s">
        <v>47</v>
      </c>
      <c r="G40" s="87" t="s">
        <v>9</v>
      </c>
      <c r="H40" s="87" t="s">
        <v>8</v>
      </c>
      <c r="I40" s="87" t="s">
        <v>8</v>
      </c>
      <c r="J40" s="87" t="s">
        <v>76</v>
      </c>
      <c r="K40" s="87" t="s">
        <v>94</v>
      </c>
      <c r="L40" s="89">
        <v>0</v>
      </c>
      <c r="M40" s="87" t="s">
        <v>5</v>
      </c>
      <c r="N40" s="87" t="s">
        <v>4</v>
      </c>
      <c r="O40" s="87"/>
      <c r="Q40" s="87"/>
      <c r="R40" s="87"/>
      <c r="S40" s="87" t="s">
        <v>47</v>
      </c>
      <c r="T40" s="89">
        <v>15.611192519048295</v>
      </c>
      <c r="V40" s="87"/>
      <c r="W40" s="87"/>
      <c r="X40" s="87"/>
      <c r="Y40" s="87"/>
      <c r="Z40" s="87"/>
      <c r="AA40" s="87"/>
    </row>
    <row r="41" spans="1:27">
      <c r="A41" s="86" t="s">
        <v>77</v>
      </c>
      <c r="B41" s="86" t="s">
        <v>1453</v>
      </c>
      <c r="C41" s="88">
        <v>45181</v>
      </c>
      <c r="D41" s="87" t="s">
        <v>758</v>
      </c>
      <c r="E41" s="87">
        <v>2</v>
      </c>
      <c r="F41" s="87" t="s">
        <v>47</v>
      </c>
      <c r="G41" s="87" t="s">
        <v>9</v>
      </c>
      <c r="H41" s="87" t="s">
        <v>8</v>
      </c>
      <c r="I41" s="87" t="s">
        <v>8</v>
      </c>
      <c r="J41" s="87" t="s">
        <v>76</v>
      </c>
      <c r="K41" s="87" t="s">
        <v>94</v>
      </c>
      <c r="L41" s="89">
        <v>0</v>
      </c>
      <c r="M41" s="87" t="s">
        <v>5</v>
      </c>
      <c r="N41" s="87" t="s">
        <v>4</v>
      </c>
      <c r="O41" s="87"/>
      <c r="Q41" s="87"/>
      <c r="R41" s="87"/>
      <c r="S41" s="87" t="s">
        <v>47</v>
      </c>
      <c r="T41" s="89">
        <v>21.595644291718912</v>
      </c>
      <c r="V41" s="87"/>
      <c r="W41" s="87"/>
      <c r="X41" s="87"/>
      <c r="Y41" s="87"/>
      <c r="Z41" s="87"/>
      <c r="AA41" s="87"/>
    </row>
    <row r="42" spans="1:27">
      <c r="A42" s="86" t="s">
        <v>75</v>
      </c>
      <c r="B42" s="86" t="s">
        <v>1362</v>
      </c>
      <c r="C42" s="88">
        <v>45209</v>
      </c>
      <c r="D42" s="87" t="s">
        <v>758</v>
      </c>
      <c r="E42" s="87">
        <v>4</v>
      </c>
      <c r="F42" s="87" t="s">
        <v>47</v>
      </c>
      <c r="G42" s="87" t="s">
        <v>9</v>
      </c>
      <c r="H42" s="87" t="s">
        <v>8</v>
      </c>
      <c r="I42" s="87" t="s">
        <v>8</v>
      </c>
      <c r="J42" s="87" t="s">
        <v>7</v>
      </c>
      <c r="K42" s="87" t="s">
        <v>94</v>
      </c>
      <c r="L42" s="89">
        <v>165.44224758722513</v>
      </c>
      <c r="M42" s="87" t="s">
        <v>17</v>
      </c>
      <c r="N42" s="87" t="s">
        <v>16</v>
      </c>
      <c r="O42" s="87"/>
      <c r="Q42" s="87"/>
      <c r="R42" s="87"/>
      <c r="S42" s="87" t="s">
        <v>47</v>
      </c>
      <c r="T42" s="89">
        <v>17.439585491982793</v>
      </c>
      <c r="V42" s="87"/>
      <c r="W42" s="87"/>
      <c r="X42" s="90"/>
      <c r="Y42" s="87"/>
      <c r="Z42" s="87"/>
      <c r="AA42" s="87"/>
    </row>
    <row r="43" spans="1:27">
      <c r="A43" s="86" t="s">
        <v>74</v>
      </c>
      <c r="B43" s="86" t="s">
        <v>1362</v>
      </c>
      <c r="C43" s="88">
        <v>45209</v>
      </c>
      <c r="D43" s="87" t="s">
        <v>758</v>
      </c>
      <c r="E43" s="87">
        <v>4</v>
      </c>
      <c r="F43" s="87" t="s">
        <v>47</v>
      </c>
      <c r="G43" s="87" t="s">
        <v>9</v>
      </c>
      <c r="H43" s="87" t="s">
        <v>8</v>
      </c>
      <c r="I43" s="87" t="s">
        <v>8</v>
      </c>
      <c r="J43" s="87" t="s">
        <v>7</v>
      </c>
      <c r="K43" s="87" t="s">
        <v>94</v>
      </c>
      <c r="L43" s="89">
        <v>156.51506453550908</v>
      </c>
      <c r="M43" s="87" t="s">
        <v>17</v>
      </c>
      <c r="N43" s="87" t="s">
        <v>16</v>
      </c>
      <c r="O43" s="87"/>
      <c r="P43" s="87"/>
      <c r="Q43" s="87"/>
      <c r="R43" s="87"/>
      <c r="S43" s="87"/>
      <c r="T43" s="89"/>
      <c r="U43" s="95"/>
      <c r="V43" s="87"/>
      <c r="W43" s="87"/>
      <c r="X43" s="90"/>
      <c r="Y43" s="87"/>
      <c r="Z43" s="87"/>
      <c r="AA43" s="87"/>
    </row>
    <row r="44" spans="1:27">
      <c r="A44" s="86" t="s">
        <v>73</v>
      </c>
      <c r="B44" s="86" t="s">
        <v>1363</v>
      </c>
      <c r="C44" s="88">
        <v>45210</v>
      </c>
      <c r="D44" s="87" t="s">
        <v>758</v>
      </c>
      <c r="E44" s="87">
        <v>4</v>
      </c>
      <c r="F44" s="87" t="s">
        <v>47</v>
      </c>
      <c r="G44" s="87" t="s">
        <v>9</v>
      </c>
      <c r="H44" s="87" t="s">
        <v>8</v>
      </c>
      <c r="I44" s="87" t="s">
        <v>71</v>
      </c>
      <c r="J44" s="87" t="s">
        <v>7</v>
      </c>
      <c r="K44" s="87" t="s">
        <v>94</v>
      </c>
      <c r="L44" s="89">
        <v>6.0161963143839126</v>
      </c>
      <c r="M44" s="87" t="s">
        <v>17</v>
      </c>
      <c r="N44" s="87" t="s">
        <v>16</v>
      </c>
      <c r="O44" s="87"/>
      <c r="P44" s="39" t="s">
        <v>1752</v>
      </c>
      <c r="Q44" s="87"/>
      <c r="R44" s="87"/>
      <c r="S44" s="87"/>
      <c r="T44" s="87"/>
      <c r="U44" s="87"/>
      <c r="V44" s="87"/>
      <c r="W44" s="87"/>
      <c r="X44" s="87"/>
      <c r="Y44" s="87"/>
      <c r="Z44" s="87"/>
      <c r="AA44" s="87"/>
    </row>
    <row r="45" spans="1:27">
      <c r="A45" s="86" t="s">
        <v>72</v>
      </c>
      <c r="B45" s="86" t="s">
        <v>1363</v>
      </c>
      <c r="C45" s="88">
        <v>45210</v>
      </c>
      <c r="D45" s="87" t="s">
        <v>758</v>
      </c>
      <c r="E45" s="87">
        <v>4</v>
      </c>
      <c r="F45" s="87" t="s">
        <v>47</v>
      </c>
      <c r="G45" s="87" t="s">
        <v>9</v>
      </c>
      <c r="H45" s="87" t="s">
        <v>8</v>
      </c>
      <c r="I45" s="87" t="s">
        <v>71</v>
      </c>
      <c r="J45" s="87" t="s">
        <v>7</v>
      </c>
      <c r="K45" s="87" t="s">
        <v>94</v>
      </c>
      <c r="L45" s="89">
        <v>13.213173714777962</v>
      </c>
      <c r="M45" s="87" t="s">
        <v>17</v>
      </c>
      <c r="N45" s="87" t="s">
        <v>16</v>
      </c>
      <c r="O45" s="87"/>
      <c r="P45" s="40" t="s">
        <v>1520</v>
      </c>
      <c r="Q45" s="87"/>
      <c r="R45" s="87"/>
      <c r="S45" s="87"/>
      <c r="T45" s="87"/>
      <c r="U45" s="87"/>
      <c r="V45" s="87"/>
      <c r="W45" s="87"/>
      <c r="X45" s="87"/>
      <c r="Y45" s="87"/>
      <c r="Z45" s="87"/>
      <c r="AA45" s="87"/>
    </row>
    <row r="46" spans="1:27">
      <c r="A46" s="86" t="s">
        <v>70</v>
      </c>
      <c r="B46" s="86" t="s">
        <v>1364</v>
      </c>
      <c r="C46" s="88">
        <v>45210</v>
      </c>
      <c r="D46" s="87" t="s">
        <v>758</v>
      </c>
      <c r="E46" s="87">
        <v>4</v>
      </c>
      <c r="F46" s="87" t="s">
        <v>47</v>
      </c>
      <c r="G46" s="87" t="s">
        <v>9</v>
      </c>
      <c r="H46" s="87" t="s">
        <v>8</v>
      </c>
      <c r="I46" s="87" t="s">
        <v>68</v>
      </c>
      <c r="J46" s="87" t="s">
        <v>7</v>
      </c>
      <c r="K46" s="87" t="s">
        <v>94</v>
      </c>
      <c r="L46" s="89">
        <v>20.931391271937905</v>
      </c>
      <c r="M46" s="87" t="s">
        <v>17</v>
      </c>
      <c r="N46" s="87" t="s">
        <v>16</v>
      </c>
      <c r="O46" s="87"/>
      <c r="P46" s="40" t="s">
        <v>1521</v>
      </c>
      <c r="Q46" s="87"/>
      <c r="R46" s="87"/>
      <c r="S46" s="87"/>
      <c r="T46" s="89"/>
      <c r="U46" s="95"/>
      <c r="V46" s="87"/>
      <c r="W46" s="87"/>
      <c r="X46" s="90"/>
      <c r="Y46" s="87"/>
      <c r="Z46" s="87"/>
      <c r="AA46" s="87"/>
    </row>
    <row r="47" spans="1:27">
      <c r="A47" s="86" t="s">
        <v>69</v>
      </c>
      <c r="B47" s="86" t="s">
        <v>1364</v>
      </c>
      <c r="C47" s="88">
        <v>45210</v>
      </c>
      <c r="D47" s="87" t="s">
        <v>758</v>
      </c>
      <c r="E47" s="87">
        <v>4</v>
      </c>
      <c r="F47" s="87" t="s">
        <v>47</v>
      </c>
      <c r="G47" s="87" t="s">
        <v>9</v>
      </c>
      <c r="H47" s="87" t="s">
        <v>8</v>
      </c>
      <c r="I47" s="87" t="s">
        <v>68</v>
      </c>
      <c r="J47" s="87" t="s">
        <v>7</v>
      </c>
      <c r="K47" s="87" t="s">
        <v>94</v>
      </c>
      <c r="L47" s="89">
        <v>23.031494384278318</v>
      </c>
      <c r="M47" s="87" t="s">
        <v>17</v>
      </c>
      <c r="N47" s="87" t="s">
        <v>16</v>
      </c>
      <c r="O47" s="87"/>
      <c r="P47" s="28" t="s">
        <v>1522</v>
      </c>
      <c r="Q47" s="87"/>
      <c r="R47" s="87"/>
      <c r="S47" s="87"/>
      <c r="T47" s="89"/>
      <c r="U47" s="95"/>
      <c r="V47" s="87"/>
      <c r="W47" s="87"/>
      <c r="X47" s="90"/>
      <c r="Y47" s="87"/>
      <c r="Z47" s="87"/>
      <c r="AA47" s="87"/>
    </row>
    <row r="48" spans="1:27">
      <c r="A48" s="86" t="s">
        <v>67</v>
      </c>
      <c r="B48" s="86" t="s">
        <v>1365</v>
      </c>
      <c r="C48" s="88">
        <v>45210</v>
      </c>
      <c r="D48" s="87" t="s">
        <v>758</v>
      </c>
      <c r="E48" s="87">
        <v>4</v>
      </c>
      <c r="F48" s="87" t="s">
        <v>47</v>
      </c>
      <c r="G48" s="87" t="s">
        <v>9</v>
      </c>
      <c r="H48" s="87" t="s">
        <v>8</v>
      </c>
      <c r="I48" s="87" t="s">
        <v>65</v>
      </c>
      <c r="J48" s="87" t="s">
        <v>7</v>
      </c>
      <c r="K48" s="87" t="s">
        <v>94</v>
      </c>
      <c r="L48" s="89">
        <v>8.5778747844472694</v>
      </c>
      <c r="M48" s="87" t="s">
        <v>17</v>
      </c>
      <c r="N48" s="87" t="s">
        <v>16</v>
      </c>
      <c r="O48" s="87"/>
      <c r="P48" s="87"/>
      <c r="Q48" s="87"/>
      <c r="R48" s="87"/>
      <c r="S48" s="87"/>
      <c r="T48" s="87"/>
      <c r="U48" s="87"/>
      <c r="V48" s="87"/>
      <c r="W48" s="87"/>
      <c r="X48" s="87"/>
      <c r="Y48" s="87"/>
      <c r="Z48" s="87"/>
      <c r="AA48" s="87"/>
    </row>
    <row r="49" spans="1:27">
      <c r="A49" s="86" t="s">
        <v>66</v>
      </c>
      <c r="B49" s="86" t="s">
        <v>1365</v>
      </c>
      <c r="C49" s="88">
        <v>45210</v>
      </c>
      <c r="D49" s="87" t="s">
        <v>758</v>
      </c>
      <c r="E49" s="87">
        <v>4</v>
      </c>
      <c r="F49" s="87" t="s">
        <v>47</v>
      </c>
      <c r="G49" s="87" t="s">
        <v>9</v>
      </c>
      <c r="H49" s="87" t="s">
        <v>8</v>
      </c>
      <c r="I49" s="87" t="s">
        <v>65</v>
      </c>
      <c r="J49" s="87" t="s">
        <v>7</v>
      </c>
      <c r="K49" s="87" t="s">
        <v>94</v>
      </c>
      <c r="L49" s="89">
        <v>6.7619161402925538</v>
      </c>
      <c r="M49" s="87" t="s">
        <v>17</v>
      </c>
      <c r="N49" s="87" t="s">
        <v>16</v>
      </c>
      <c r="O49" s="87"/>
      <c r="P49" s="179" t="s">
        <v>1524</v>
      </c>
      <c r="Q49" s="87"/>
      <c r="R49" s="87"/>
      <c r="S49" s="87"/>
      <c r="T49" s="87"/>
      <c r="U49" s="87"/>
      <c r="V49" s="87"/>
      <c r="W49" s="87"/>
      <c r="X49" s="87"/>
      <c r="Y49" s="87"/>
      <c r="Z49" s="87"/>
      <c r="AA49" s="87"/>
    </row>
    <row r="50" spans="1:27">
      <c r="A50" s="86" t="s">
        <v>64</v>
      </c>
      <c r="B50" s="86" t="s">
        <v>1366</v>
      </c>
      <c r="C50" s="88">
        <v>45210</v>
      </c>
      <c r="D50" s="87" t="s">
        <v>758</v>
      </c>
      <c r="E50" s="87">
        <v>4</v>
      </c>
      <c r="F50" s="87" t="s">
        <v>47</v>
      </c>
      <c r="G50" s="87" t="s">
        <v>9</v>
      </c>
      <c r="H50" s="87" t="s">
        <v>8</v>
      </c>
      <c r="I50" s="87" t="s">
        <v>62</v>
      </c>
      <c r="J50" s="87" t="s">
        <v>7</v>
      </c>
      <c r="K50" s="87" t="s">
        <v>94</v>
      </c>
      <c r="L50" s="89">
        <v>18.634947056962702</v>
      </c>
      <c r="M50" s="87" t="s">
        <v>17</v>
      </c>
      <c r="N50" s="87" t="s">
        <v>16</v>
      </c>
      <c r="O50" s="87"/>
      <c r="P50" s="28" t="s">
        <v>1525</v>
      </c>
      <c r="Q50" s="87"/>
      <c r="R50" s="87"/>
      <c r="S50" s="87"/>
      <c r="T50" s="89"/>
      <c r="U50" s="95"/>
      <c r="V50" s="87"/>
      <c r="W50" s="87"/>
      <c r="X50" s="90"/>
      <c r="Y50" s="87"/>
      <c r="Z50" s="87"/>
      <c r="AA50" s="87"/>
    </row>
    <row r="51" spans="1:27">
      <c r="A51" s="86" t="s">
        <v>63</v>
      </c>
      <c r="B51" s="86" t="s">
        <v>1366</v>
      </c>
      <c r="C51" s="88">
        <v>45210</v>
      </c>
      <c r="D51" s="87" t="s">
        <v>758</v>
      </c>
      <c r="E51" s="87">
        <v>4</v>
      </c>
      <c r="F51" s="87" t="s">
        <v>47</v>
      </c>
      <c r="G51" s="87" t="s">
        <v>9</v>
      </c>
      <c r="H51" s="87" t="s">
        <v>8</v>
      </c>
      <c r="I51" s="87" t="s">
        <v>62</v>
      </c>
      <c r="J51" s="87" t="s">
        <v>7</v>
      </c>
      <c r="K51" s="87" t="s">
        <v>94</v>
      </c>
      <c r="L51" s="89">
        <v>20.028505393927048</v>
      </c>
      <c r="M51" s="87" t="s">
        <v>17</v>
      </c>
      <c r="N51" s="87" t="s">
        <v>16</v>
      </c>
      <c r="O51" s="87"/>
      <c r="P51" s="87"/>
      <c r="Q51" s="87"/>
      <c r="R51" s="87"/>
      <c r="S51" s="87"/>
      <c r="T51" s="89"/>
      <c r="U51" s="95"/>
      <c r="V51" s="87"/>
      <c r="W51" s="87"/>
      <c r="X51" s="90"/>
      <c r="Y51" s="87"/>
      <c r="Z51" s="87"/>
      <c r="AA51" s="87"/>
    </row>
    <row r="52" spans="1:27">
      <c r="A52" s="86" t="s">
        <v>61</v>
      </c>
      <c r="B52" s="86" t="s">
        <v>1367</v>
      </c>
      <c r="C52" s="88">
        <v>45210</v>
      </c>
      <c r="D52" s="87" t="s">
        <v>758</v>
      </c>
      <c r="E52" s="87">
        <v>4</v>
      </c>
      <c r="F52" s="87" t="s">
        <v>47</v>
      </c>
      <c r="G52" s="87" t="s">
        <v>9</v>
      </c>
      <c r="H52" s="87" t="s">
        <v>8</v>
      </c>
      <c r="I52" s="87" t="s">
        <v>59</v>
      </c>
      <c r="J52" s="87" t="s">
        <v>7</v>
      </c>
      <c r="K52" s="87" t="s">
        <v>94</v>
      </c>
      <c r="L52" s="89">
        <v>13.617403912479336</v>
      </c>
      <c r="M52" s="87" t="s">
        <v>17</v>
      </c>
      <c r="N52" s="87" t="s">
        <v>16</v>
      </c>
      <c r="O52" s="87"/>
      <c r="P52" s="179" t="s">
        <v>1531</v>
      </c>
      <c r="Q52" s="87"/>
      <c r="R52" s="87"/>
      <c r="S52" s="87"/>
      <c r="T52" s="87"/>
      <c r="U52" s="87"/>
      <c r="V52" s="87"/>
      <c r="W52" s="87"/>
      <c r="X52" s="87"/>
      <c r="Y52" s="87"/>
      <c r="Z52" s="87"/>
      <c r="AA52" s="87"/>
    </row>
    <row r="53" spans="1:27">
      <c r="A53" s="86" t="s">
        <v>60</v>
      </c>
      <c r="B53" s="86" t="s">
        <v>1367</v>
      </c>
      <c r="C53" s="88">
        <v>45210</v>
      </c>
      <c r="D53" s="87" t="s">
        <v>758</v>
      </c>
      <c r="E53" s="87">
        <v>4</v>
      </c>
      <c r="F53" s="87" t="s">
        <v>47</v>
      </c>
      <c r="G53" s="87" t="s">
        <v>9</v>
      </c>
      <c r="H53" s="87" t="s">
        <v>8</v>
      </c>
      <c r="I53" s="87" t="s">
        <v>59</v>
      </c>
      <c r="J53" s="87" t="s">
        <v>7</v>
      </c>
      <c r="K53" s="87" t="s">
        <v>94</v>
      </c>
      <c r="L53" s="89">
        <v>42.718387369626093</v>
      </c>
      <c r="M53" s="87" t="s">
        <v>17</v>
      </c>
      <c r="N53" s="87" t="s">
        <v>16</v>
      </c>
      <c r="O53" s="87"/>
      <c r="P53" s="180" t="s">
        <v>1053</v>
      </c>
      <c r="Q53" s="180" t="s">
        <v>1054</v>
      </c>
      <c r="R53" s="180" t="s">
        <v>1098</v>
      </c>
      <c r="S53" s="180" t="s">
        <v>1054</v>
      </c>
      <c r="T53" s="180" t="s">
        <v>1098</v>
      </c>
      <c r="U53" s="87"/>
      <c r="V53" s="87"/>
      <c r="W53" s="87"/>
      <c r="X53" s="87"/>
      <c r="Y53" s="87"/>
      <c r="Z53" s="87"/>
      <c r="AA53" s="87"/>
    </row>
    <row r="54" spans="1:27">
      <c r="A54" s="86" t="s">
        <v>58</v>
      </c>
      <c r="B54" s="86" t="s">
        <v>1368</v>
      </c>
      <c r="C54" s="88">
        <v>45210</v>
      </c>
      <c r="D54" s="87" t="s">
        <v>758</v>
      </c>
      <c r="E54" s="87">
        <v>4</v>
      </c>
      <c r="F54" s="87" t="s">
        <v>47</v>
      </c>
      <c r="G54" s="87" t="s">
        <v>9</v>
      </c>
      <c r="H54" s="87" t="s">
        <v>8</v>
      </c>
      <c r="I54" s="87" t="s">
        <v>56</v>
      </c>
      <c r="J54" s="87" t="s">
        <v>7</v>
      </c>
      <c r="K54" s="87" t="s">
        <v>94</v>
      </c>
      <c r="L54" s="89">
        <v>16.905718629465163</v>
      </c>
      <c r="M54" s="87" t="s">
        <v>17</v>
      </c>
      <c r="N54" s="87" t="s">
        <v>16</v>
      </c>
      <c r="O54" s="87"/>
      <c r="P54" s="87"/>
      <c r="Q54" s="87" t="s">
        <v>24</v>
      </c>
      <c r="R54" s="89">
        <v>4.4947316383094478</v>
      </c>
      <c r="S54" s="87" t="s">
        <v>20</v>
      </c>
      <c r="T54" s="89">
        <v>186.45094154081417</v>
      </c>
      <c r="U54" s="95"/>
      <c r="V54" s="87"/>
      <c r="W54" s="87"/>
      <c r="X54" s="90"/>
      <c r="Y54" s="87"/>
      <c r="Z54" s="87"/>
      <c r="AA54" s="87"/>
    </row>
    <row r="55" spans="1:27">
      <c r="A55" s="86" t="s">
        <v>57</v>
      </c>
      <c r="B55" s="86" t="s">
        <v>1368</v>
      </c>
      <c r="C55" s="88">
        <v>45210</v>
      </c>
      <c r="D55" s="87" t="s">
        <v>758</v>
      </c>
      <c r="E55" s="87">
        <v>4</v>
      </c>
      <c r="F55" s="87" t="s">
        <v>47</v>
      </c>
      <c r="G55" s="87" t="s">
        <v>9</v>
      </c>
      <c r="H55" s="87" t="s">
        <v>8</v>
      </c>
      <c r="I55" s="87" t="s">
        <v>56</v>
      </c>
      <c r="J55" s="87" t="s">
        <v>7</v>
      </c>
      <c r="K55" s="87" t="s">
        <v>94</v>
      </c>
      <c r="L55" s="89">
        <v>11.34690188999709</v>
      </c>
      <c r="M55" s="87" t="s">
        <v>17</v>
      </c>
      <c r="N55" s="87" t="s">
        <v>16</v>
      </c>
      <c r="O55" s="87"/>
      <c r="P55" s="87"/>
      <c r="Q55" s="87" t="s">
        <v>24</v>
      </c>
      <c r="R55" s="89">
        <v>0</v>
      </c>
      <c r="S55" s="87" t="s">
        <v>20</v>
      </c>
      <c r="T55" s="89">
        <v>86.395205851529923</v>
      </c>
      <c r="U55" s="95"/>
      <c r="V55" s="87"/>
      <c r="W55" s="87"/>
      <c r="X55" s="90"/>
      <c r="Y55" s="87"/>
      <c r="Z55" s="87"/>
      <c r="AA55" s="87"/>
    </row>
    <row r="56" spans="1:27">
      <c r="A56" s="86" t="s">
        <v>55</v>
      </c>
      <c r="B56" s="86" t="s">
        <v>1369</v>
      </c>
      <c r="C56" s="88">
        <v>45210</v>
      </c>
      <c r="D56" s="87" t="s">
        <v>758</v>
      </c>
      <c r="E56" s="87">
        <v>4</v>
      </c>
      <c r="F56" s="87" t="s">
        <v>47</v>
      </c>
      <c r="G56" s="87" t="s">
        <v>9</v>
      </c>
      <c r="H56" s="87" t="s">
        <v>8</v>
      </c>
      <c r="I56" s="87" t="s">
        <v>53</v>
      </c>
      <c r="J56" s="87" t="s">
        <v>7</v>
      </c>
      <c r="K56" s="87" t="s">
        <v>94</v>
      </c>
      <c r="L56" s="89">
        <v>27.658259968462101</v>
      </c>
      <c r="M56" s="87" t="s">
        <v>17</v>
      </c>
      <c r="N56" s="87" t="s">
        <v>16</v>
      </c>
      <c r="O56" s="87"/>
      <c r="P56" s="87"/>
      <c r="Q56" s="87" t="s">
        <v>24</v>
      </c>
      <c r="R56" s="89">
        <v>1.5813082456588745</v>
      </c>
      <c r="S56" s="87" t="s">
        <v>20</v>
      </c>
      <c r="T56" s="89">
        <v>1.5393899284132442</v>
      </c>
      <c r="U56" s="87"/>
      <c r="V56" s="87"/>
      <c r="W56" s="87"/>
      <c r="X56" s="87"/>
      <c r="Y56" s="87"/>
      <c r="Z56" s="87"/>
      <c r="AA56" s="87"/>
    </row>
    <row r="57" spans="1:27">
      <c r="A57" s="86" t="s">
        <v>54</v>
      </c>
      <c r="B57" s="86" t="s">
        <v>1369</v>
      </c>
      <c r="C57" s="88">
        <v>45210</v>
      </c>
      <c r="D57" s="87" t="s">
        <v>758</v>
      </c>
      <c r="E57" s="87">
        <v>4</v>
      </c>
      <c r="F57" s="87" t="s">
        <v>47</v>
      </c>
      <c r="G57" s="87" t="s">
        <v>9</v>
      </c>
      <c r="H57" s="87" t="s">
        <v>8</v>
      </c>
      <c r="I57" s="87" t="s">
        <v>53</v>
      </c>
      <c r="J57" s="87" t="s">
        <v>7</v>
      </c>
      <c r="K57" s="87" t="s">
        <v>94</v>
      </c>
      <c r="L57" s="89">
        <v>115.71714582436321</v>
      </c>
      <c r="M57" s="87" t="s">
        <v>17</v>
      </c>
      <c r="N57" s="87" t="s">
        <v>16</v>
      </c>
      <c r="O57" s="87"/>
      <c r="P57" s="87"/>
      <c r="Q57" s="87" t="s">
        <v>24</v>
      </c>
      <c r="R57" s="89">
        <v>0</v>
      </c>
      <c r="S57" s="87" t="s">
        <v>20</v>
      </c>
      <c r="T57" s="89">
        <v>1.4310185022533546</v>
      </c>
      <c r="U57" s="87"/>
      <c r="V57" s="87"/>
      <c r="W57" s="87"/>
      <c r="X57" s="87"/>
      <c r="Y57" s="87"/>
      <c r="Z57" s="87"/>
      <c r="AA57" s="87"/>
    </row>
    <row r="58" spans="1:27">
      <c r="A58" s="86" t="s">
        <v>52</v>
      </c>
      <c r="B58" s="86" t="s">
        <v>1370</v>
      </c>
      <c r="C58" s="88">
        <v>45210</v>
      </c>
      <c r="D58" s="87" t="s">
        <v>758</v>
      </c>
      <c r="E58" s="87">
        <v>4</v>
      </c>
      <c r="F58" s="87" t="s">
        <v>47</v>
      </c>
      <c r="G58" s="87" t="s">
        <v>9</v>
      </c>
      <c r="H58" s="87" t="s">
        <v>8</v>
      </c>
      <c r="I58" s="87" t="s">
        <v>50</v>
      </c>
      <c r="J58" s="87" t="s">
        <v>7</v>
      </c>
      <c r="K58" s="87" t="s">
        <v>94</v>
      </c>
      <c r="L58" s="89">
        <v>21.546618281631304</v>
      </c>
      <c r="M58" s="87" t="s">
        <v>17</v>
      </c>
      <c r="N58" s="87" t="s">
        <v>16</v>
      </c>
      <c r="O58" s="87"/>
      <c r="P58" s="87"/>
      <c r="Q58" s="87" t="s">
        <v>24</v>
      </c>
      <c r="R58" s="89">
        <v>7.8945523066236474</v>
      </c>
      <c r="S58" s="87" t="s">
        <v>20</v>
      </c>
      <c r="T58" s="89">
        <v>181.44783292497908</v>
      </c>
      <c r="U58" s="95"/>
      <c r="V58" s="87"/>
      <c r="W58" s="87"/>
      <c r="X58" s="90"/>
      <c r="Y58" s="87"/>
      <c r="Z58" s="87"/>
      <c r="AA58" s="87"/>
    </row>
    <row r="59" spans="1:27">
      <c r="A59" s="86" t="s">
        <v>51</v>
      </c>
      <c r="B59" s="86" t="s">
        <v>1370</v>
      </c>
      <c r="C59" s="88">
        <v>45210</v>
      </c>
      <c r="D59" s="87" t="s">
        <v>758</v>
      </c>
      <c r="E59" s="87">
        <v>4</v>
      </c>
      <c r="F59" s="87" t="s">
        <v>47</v>
      </c>
      <c r="G59" s="87" t="s">
        <v>9</v>
      </c>
      <c r="H59" s="87" t="s">
        <v>8</v>
      </c>
      <c r="I59" s="87" t="s">
        <v>50</v>
      </c>
      <c r="J59" s="87" t="s">
        <v>7</v>
      </c>
      <c r="K59" s="87" t="s">
        <v>94</v>
      </c>
      <c r="L59" s="89">
        <v>15.611192519048295</v>
      </c>
      <c r="M59" s="87" t="s">
        <v>17</v>
      </c>
      <c r="N59" s="87" t="s">
        <v>16</v>
      </c>
      <c r="O59" s="87"/>
      <c r="P59" s="87"/>
      <c r="Q59" s="87" t="s">
        <v>24</v>
      </c>
      <c r="R59" s="89">
        <v>7.3133067611564027</v>
      </c>
      <c r="S59" s="87" t="s">
        <v>20</v>
      </c>
      <c r="T59" s="89">
        <v>118.58750028626203</v>
      </c>
      <c r="U59" s="95"/>
      <c r="V59" s="87"/>
      <c r="W59" s="87"/>
      <c r="X59" s="90"/>
      <c r="Y59" s="87"/>
      <c r="Z59" s="87"/>
      <c r="AA59" s="87"/>
    </row>
    <row r="60" spans="1:27">
      <c r="A60" s="86" t="s">
        <v>49</v>
      </c>
      <c r="B60" s="86" t="s">
        <v>1371</v>
      </c>
      <c r="C60" s="88">
        <v>45210</v>
      </c>
      <c r="D60" s="87" t="s">
        <v>758</v>
      </c>
      <c r="E60" s="87">
        <v>4</v>
      </c>
      <c r="F60" s="87" t="s">
        <v>47</v>
      </c>
      <c r="G60" s="87" t="s">
        <v>9</v>
      </c>
      <c r="H60" s="87" t="s">
        <v>8</v>
      </c>
      <c r="I60" s="87" t="s">
        <v>46</v>
      </c>
      <c r="J60" s="87" t="s">
        <v>7</v>
      </c>
      <c r="K60" s="87" t="s">
        <v>94</v>
      </c>
      <c r="L60" s="89">
        <v>21.595644291718912</v>
      </c>
      <c r="M60" s="87" t="s">
        <v>17</v>
      </c>
      <c r="N60" s="87" t="s">
        <v>16</v>
      </c>
      <c r="O60" s="87"/>
      <c r="P60" s="87"/>
      <c r="Q60" s="87" t="s">
        <v>24</v>
      </c>
      <c r="R60" s="89">
        <v>39.311850293082479</v>
      </c>
      <c r="S60" s="87" t="s">
        <v>20</v>
      </c>
      <c r="T60" s="89">
        <v>217.33099157281788</v>
      </c>
      <c r="U60" s="87"/>
      <c r="V60" s="87"/>
      <c r="W60" s="87"/>
      <c r="X60" s="87"/>
      <c r="Y60" s="87"/>
      <c r="Z60" s="87"/>
      <c r="AA60" s="87"/>
    </row>
    <row r="61" spans="1:27">
      <c r="A61" s="86" t="s">
        <v>48</v>
      </c>
      <c r="B61" s="86" t="s">
        <v>1371</v>
      </c>
      <c r="C61" s="88">
        <v>45210</v>
      </c>
      <c r="D61" s="87" t="s">
        <v>758</v>
      </c>
      <c r="E61" s="87">
        <v>4</v>
      </c>
      <c r="F61" s="87" t="s">
        <v>47</v>
      </c>
      <c r="G61" s="87" t="s">
        <v>9</v>
      </c>
      <c r="H61" s="87" t="s">
        <v>8</v>
      </c>
      <c r="I61" s="87" t="s">
        <v>46</v>
      </c>
      <c r="J61" s="87" t="s">
        <v>7</v>
      </c>
      <c r="K61" s="87" t="s">
        <v>94</v>
      </c>
      <c r="L61" s="89">
        <v>17.439585491982793</v>
      </c>
      <c r="M61" s="87" t="s">
        <v>17</v>
      </c>
      <c r="N61" s="87" t="s">
        <v>16</v>
      </c>
      <c r="O61" s="87"/>
      <c r="P61" s="87"/>
      <c r="Q61" s="87" t="s">
        <v>24</v>
      </c>
      <c r="R61" s="89">
        <v>25.684016144826437</v>
      </c>
      <c r="S61" s="87" t="s">
        <v>20</v>
      </c>
      <c r="T61" s="89">
        <v>210.35135804268177</v>
      </c>
      <c r="U61" s="87"/>
      <c r="V61" s="87"/>
      <c r="W61" s="87"/>
      <c r="X61" s="87"/>
      <c r="Y61" s="87"/>
      <c r="Z61" s="87"/>
      <c r="AA61" s="87"/>
    </row>
    <row r="62" spans="1:27">
      <c r="A62" s="86" t="s">
        <v>375</v>
      </c>
      <c r="B62" s="86" t="s">
        <v>1242</v>
      </c>
      <c r="C62" s="88">
        <v>45175</v>
      </c>
      <c r="D62" s="87" t="s">
        <v>797</v>
      </c>
      <c r="E62" s="87">
        <v>2</v>
      </c>
      <c r="F62" s="87" t="s">
        <v>20</v>
      </c>
      <c r="G62" s="87" t="s">
        <v>9</v>
      </c>
      <c r="H62" s="87" t="s">
        <v>764</v>
      </c>
      <c r="I62" s="87" t="s">
        <v>8</v>
      </c>
      <c r="J62" s="87" t="s">
        <v>7</v>
      </c>
      <c r="K62" s="87" t="s">
        <v>94</v>
      </c>
      <c r="L62" s="89">
        <v>186.45094154081417</v>
      </c>
      <c r="M62" s="87" t="s">
        <v>17</v>
      </c>
      <c r="N62" s="87" t="s">
        <v>16</v>
      </c>
      <c r="O62" s="87"/>
      <c r="P62" s="87"/>
      <c r="Q62" s="87" t="s">
        <v>24</v>
      </c>
      <c r="R62" s="89">
        <v>2.8402378861333282</v>
      </c>
      <c r="S62" s="87" t="s">
        <v>20</v>
      </c>
      <c r="T62" s="89">
        <v>18.746730135350671</v>
      </c>
      <c r="U62" s="95"/>
      <c r="V62" s="87"/>
      <c r="W62" s="87"/>
      <c r="X62" s="90"/>
      <c r="Y62" s="87"/>
      <c r="Z62" s="87"/>
      <c r="AA62" s="87"/>
    </row>
    <row r="63" spans="1:27">
      <c r="A63" s="86" t="s">
        <v>374</v>
      </c>
      <c r="B63" s="86" t="s">
        <v>1242</v>
      </c>
      <c r="C63" s="88">
        <v>45175</v>
      </c>
      <c r="D63" s="87" t="s">
        <v>797</v>
      </c>
      <c r="E63" s="87">
        <v>2</v>
      </c>
      <c r="F63" s="87" t="s">
        <v>20</v>
      </c>
      <c r="G63" s="87" t="s">
        <v>9</v>
      </c>
      <c r="H63" s="87" t="s">
        <v>764</v>
      </c>
      <c r="I63" s="87" t="s">
        <v>8</v>
      </c>
      <c r="J63" s="87" t="s">
        <v>7</v>
      </c>
      <c r="K63" s="87" t="s">
        <v>94</v>
      </c>
      <c r="L63" s="89">
        <v>86.395205851529923</v>
      </c>
      <c r="M63" s="87" t="s">
        <v>17</v>
      </c>
      <c r="N63" s="87" t="s">
        <v>16</v>
      </c>
      <c r="O63" s="87"/>
      <c r="P63" s="87"/>
      <c r="Q63" s="87" t="s">
        <v>24</v>
      </c>
      <c r="R63" s="89">
        <v>14.926803739447344</v>
      </c>
      <c r="S63" s="87" t="s">
        <v>20</v>
      </c>
      <c r="T63" s="89">
        <v>94.089599442269858</v>
      </c>
      <c r="U63" s="95"/>
      <c r="V63" s="87"/>
      <c r="W63" s="87"/>
      <c r="X63" s="90"/>
      <c r="Y63" s="87"/>
      <c r="Z63" s="87"/>
      <c r="AA63" s="87"/>
    </row>
    <row r="64" spans="1:27">
      <c r="A64" s="86" t="s">
        <v>371</v>
      </c>
      <c r="B64" s="86" t="s">
        <v>1244</v>
      </c>
      <c r="C64" s="88">
        <v>45175</v>
      </c>
      <c r="D64" s="87" t="s">
        <v>797</v>
      </c>
      <c r="E64" s="87">
        <v>2</v>
      </c>
      <c r="F64" s="87" t="s">
        <v>20</v>
      </c>
      <c r="G64" s="87" t="s">
        <v>9</v>
      </c>
      <c r="H64" s="87" t="s">
        <v>37</v>
      </c>
      <c r="I64" s="87" t="s">
        <v>8</v>
      </c>
      <c r="J64" s="87" t="s">
        <v>7</v>
      </c>
      <c r="K64" s="87" t="s">
        <v>94</v>
      </c>
      <c r="L64" s="89">
        <v>1.5393899284132442</v>
      </c>
      <c r="M64" s="87" t="s">
        <v>17</v>
      </c>
      <c r="N64" s="87" t="s">
        <v>16</v>
      </c>
      <c r="O64" s="87"/>
      <c r="P64" s="87"/>
      <c r="Q64" s="87" t="s">
        <v>24</v>
      </c>
      <c r="R64" s="89">
        <v>0.36331104614973836</v>
      </c>
      <c r="S64" s="87" t="s">
        <v>47</v>
      </c>
      <c r="T64" s="89">
        <v>33.292635123568225</v>
      </c>
      <c r="U64" s="95"/>
      <c r="V64" s="87"/>
      <c r="W64" s="87"/>
      <c r="X64" s="90"/>
      <c r="Y64" s="87"/>
      <c r="Z64" s="87"/>
      <c r="AA64" s="87"/>
    </row>
    <row r="65" spans="1:27">
      <c r="A65" s="86" t="s">
        <v>370</v>
      </c>
      <c r="B65" s="86" t="s">
        <v>1244</v>
      </c>
      <c r="C65" s="88">
        <v>45175</v>
      </c>
      <c r="D65" s="87" t="s">
        <v>797</v>
      </c>
      <c r="E65" s="87">
        <v>2</v>
      </c>
      <c r="F65" s="87" t="s">
        <v>20</v>
      </c>
      <c r="G65" s="87" t="s">
        <v>9</v>
      </c>
      <c r="H65" s="87" t="s">
        <v>37</v>
      </c>
      <c r="I65" s="87" t="s">
        <v>8</v>
      </c>
      <c r="J65" s="87" t="s">
        <v>7</v>
      </c>
      <c r="K65" s="87" t="s">
        <v>94</v>
      </c>
      <c r="L65" s="89">
        <v>1.4310185022533546</v>
      </c>
      <c r="M65" s="87" t="s">
        <v>17</v>
      </c>
      <c r="N65" s="87" t="s">
        <v>16</v>
      </c>
      <c r="O65" s="87"/>
      <c r="P65" s="87"/>
      <c r="Q65" s="87" t="s">
        <v>24</v>
      </c>
      <c r="R65" s="89">
        <v>3.1625420745372095</v>
      </c>
      <c r="S65" s="87" t="s">
        <v>47</v>
      </c>
      <c r="T65" s="89">
        <v>56.46897818913741</v>
      </c>
      <c r="U65" s="95"/>
      <c r="V65" s="87"/>
      <c r="W65" s="87"/>
      <c r="X65" s="90"/>
      <c r="Y65" s="87"/>
      <c r="Z65" s="87"/>
      <c r="AA65" s="87"/>
    </row>
    <row r="66" spans="1:27">
      <c r="A66" s="86" t="s">
        <v>345</v>
      </c>
      <c r="B66" s="86" t="s">
        <v>1255</v>
      </c>
      <c r="C66" s="88">
        <v>45216</v>
      </c>
      <c r="D66" s="87" t="s">
        <v>797</v>
      </c>
      <c r="E66" s="87">
        <v>4</v>
      </c>
      <c r="F66" s="87" t="s">
        <v>20</v>
      </c>
      <c r="G66" s="87" t="s">
        <v>9</v>
      </c>
      <c r="H66" s="87" t="s">
        <v>37</v>
      </c>
      <c r="I66" s="87" t="s">
        <v>8</v>
      </c>
      <c r="J66" s="87" t="s">
        <v>7</v>
      </c>
      <c r="K66" s="87" t="s">
        <v>94</v>
      </c>
      <c r="L66" s="89">
        <v>181.44783292497908</v>
      </c>
      <c r="M66" s="87" t="s">
        <v>17</v>
      </c>
      <c r="N66" s="87" t="s">
        <v>16</v>
      </c>
      <c r="O66" s="87"/>
      <c r="P66" s="87"/>
      <c r="Q66" s="87" t="s">
        <v>10</v>
      </c>
      <c r="R66" s="89">
        <v>0</v>
      </c>
      <c r="S66" s="87" t="s">
        <v>47</v>
      </c>
      <c r="T66" s="89">
        <v>74.033889036270367</v>
      </c>
      <c r="U66" s="95"/>
      <c r="V66" s="87"/>
      <c r="W66" s="87"/>
      <c r="X66" s="90"/>
      <c r="Y66" s="87"/>
      <c r="Z66" s="87"/>
      <c r="AA66" s="87"/>
    </row>
    <row r="67" spans="1:27">
      <c r="A67" s="86" t="s">
        <v>344</v>
      </c>
      <c r="B67" s="86" t="s">
        <v>1255</v>
      </c>
      <c r="C67" s="88">
        <v>45216</v>
      </c>
      <c r="D67" s="87" t="s">
        <v>797</v>
      </c>
      <c r="E67" s="87">
        <v>4</v>
      </c>
      <c r="F67" s="87" t="s">
        <v>20</v>
      </c>
      <c r="G67" s="87" t="s">
        <v>9</v>
      </c>
      <c r="H67" s="87" t="s">
        <v>37</v>
      </c>
      <c r="I67" s="87" t="s">
        <v>8</v>
      </c>
      <c r="J67" s="87" t="s">
        <v>7</v>
      </c>
      <c r="K67" s="87" t="s">
        <v>94</v>
      </c>
      <c r="L67" s="89">
        <v>118.58750028626203</v>
      </c>
      <c r="M67" s="87" t="s">
        <v>17</v>
      </c>
      <c r="N67" s="87" t="s">
        <v>16</v>
      </c>
      <c r="O67" s="87"/>
      <c r="P67" s="87"/>
      <c r="Q67" s="87" t="s">
        <v>10</v>
      </c>
      <c r="R67" s="89">
        <v>0</v>
      </c>
      <c r="S67" s="87" t="s">
        <v>47</v>
      </c>
      <c r="T67" s="89">
        <v>87.058835688107223</v>
      </c>
      <c r="U67" s="95"/>
      <c r="V67" s="87"/>
      <c r="W67" s="87"/>
      <c r="X67" s="90"/>
      <c r="Y67" s="87"/>
      <c r="Z67" s="87"/>
      <c r="AA67" s="87"/>
    </row>
    <row r="68" spans="1:27">
      <c r="A68" s="86" t="s">
        <v>341</v>
      </c>
      <c r="B68" s="86" t="s">
        <v>1257</v>
      </c>
      <c r="C68" s="88">
        <v>45216</v>
      </c>
      <c r="D68" s="87" t="s">
        <v>797</v>
      </c>
      <c r="E68" s="87">
        <v>4</v>
      </c>
      <c r="F68" s="87" t="s">
        <v>20</v>
      </c>
      <c r="G68" s="87" t="s">
        <v>9</v>
      </c>
      <c r="H68" s="87" t="s">
        <v>764</v>
      </c>
      <c r="I68" s="87" t="s">
        <v>8</v>
      </c>
      <c r="J68" s="87" t="s">
        <v>7</v>
      </c>
      <c r="K68" s="87" t="s">
        <v>94</v>
      </c>
      <c r="L68" s="89">
        <v>217.33099157281788</v>
      </c>
      <c r="M68" s="87" t="s">
        <v>17</v>
      </c>
      <c r="N68" s="87" t="s">
        <v>16</v>
      </c>
      <c r="O68" s="87"/>
      <c r="P68" s="87"/>
      <c r="Q68" s="87" t="s">
        <v>10</v>
      </c>
      <c r="R68" s="89">
        <v>0</v>
      </c>
      <c r="S68" s="87" t="s">
        <v>47</v>
      </c>
      <c r="T68" s="89">
        <v>15.256403210611298</v>
      </c>
      <c r="U68" s="87"/>
      <c r="V68" s="92"/>
      <c r="W68" s="92"/>
      <c r="X68" s="92"/>
      <c r="Y68" s="92"/>
      <c r="Z68" s="87"/>
      <c r="AA68" s="87"/>
    </row>
    <row r="69" spans="1:27">
      <c r="A69" s="86" t="s">
        <v>340</v>
      </c>
      <c r="B69" s="86" t="s">
        <v>1257</v>
      </c>
      <c r="C69" s="88">
        <v>45216</v>
      </c>
      <c r="D69" s="87" t="s">
        <v>797</v>
      </c>
      <c r="E69" s="87">
        <v>4</v>
      </c>
      <c r="F69" s="87" t="s">
        <v>20</v>
      </c>
      <c r="G69" s="87" t="s">
        <v>9</v>
      </c>
      <c r="H69" s="87" t="s">
        <v>764</v>
      </c>
      <c r="I69" s="87" t="s">
        <v>8</v>
      </c>
      <c r="J69" s="87" t="s">
        <v>7</v>
      </c>
      <c r="K69" s="87" t="s">
        <v>94</v>
      </c>
      <c r="L69" s="89">
        <v>210.35135804268177</v>
      </c>
      <c r="M69" s="87" t="s">
        <v>17</v>
      </c>
      <c r="N69" s="87" t="s">
        <v>16</v>
      </c>
      <c r="O69" s="87"/>
      <c r="P69" s="87"/>
      <c r="Q69" s="87" t="s">
        <v>10</v>
      </c>
      <c r="R69" s="89">
        <v>8.9370574951171875</v>
      </c>
      <c r="S69" s="87" t="s">
        <v>47</v>
      </c>
      <c r="T69" s="89">
        <v>14.169210045410372</v>
      </c>
      <c r="U69" s="87"/>
      <c r="V69" s="92"/>
      <c r="W69" s="92"/>
      <c r="X69" s="92"/>
      <c r="Y69" s="92"/>
      <c r="Z69" s="87"/>
      <c r="AA69" s="87"/>
    </row>
    <row r="70" spans="1:27">
      <c r="A70" s="86" t="s">
        <v>333</v>
      </c>
      <c r="B70" s="86" t="s">
        <v>1261</v>
      </c>
      <c r="C70" s="88">
        <v>45217</v>
      </c>
      <c r="D70" s="87" t="s">
        <v>797</v>
      </c>
      <c r="E70" s="87">
        <v>4</v>
      </c>
      <c r="F70" s="87" t="s">
        <v>20</v>
      </c>
      <c r="G70" s="87" t="s">
        <v>9</v>
      </c>
      <c r="H70" s="87" t="s">
        <v>764</v>
      </c>
      <c r="I70" s="87" t="s">
        <v>18</v>
      </c>
      <c r="J70" s="87" t="s">
        <v>7</v>
      </c>
      <c r="K70" s="87" t="s">
        <v>94</v>
      </c>
      <c r="L70" s="89">
        <v>18.746730135350671</v>
      </c>
      <c r="M70" s="87" t="s">
        <v>17</v>
      </c>
      <c r="N70" s="87" t="s">
        <v>16</v>
      </c>
      <c r="O70" s="87"/>
      <c r="P70" s="87"/>
      <c r="Q70" s="87" t="s">
        <v>10</v>
      </c>
      <c r="R70" s="89">
        <v>80.330421447753906</v>
      </c>
      <c r="S70" s="87" t="s">
        <v>47</v>
      </c>
      <c r="T70" s="89">
        <v>24.3408725731868</v>
      </c>
      <c r="U70" s="87"/>
      <c r="V70" s="92"/>
      <c r="W70" s="92"/>
      <c r="X70" s="92"/>
      <c r="Y70" s="92"/>
      <c r="Z70" s="87"/>
      <c r="AA70" s="87"/>
    </row>
    <row r="71" spans="1:27">
      <c r="A71" s="86" t="s">
        <v>332</v>
      </c>
      <c r="B71" s="86" t="s">
        <v>1261</v>
      </c>
      <c r="C71" s="88">
        <v>45217</v>
      </c>
      <c r="D71" s="87" t="s">
        <v>797</v>
      </c>
      <c r="E71" s="87">
        <v>4</v>
      </c>
      <c r="F71" s="87" t="s">
        <v>20</v>
      </c>
      <c r="G71" s="87" t="s">
        <v>9</v>
      </c>
      <c r="H71" s="87" t="s">
        <v>764</v>
      </c>
      <c r="I71" s="87" t="s">
        <v>18</v>
      </c>
      <c r="J71" s="87" t="s">
        <v>7</v>
      </c>
      <c r="K71" s="87" t="s">
        <v>94</v>
      </c>
      <c r="L71" s="89">
        <v>94.089599442269858</v>
      </c>
      <c r="M71" s="87" t="s">
        <v>17</v>
      </c>
      <c r="N71" s="87" t="s">
        <v>16</v>
      </c>
      <c r="O71" s="87"/>
      <c r="P71" s="87"/>
      <c r="Q71" s="87" t="s">
        <v>10</v>
      </c>
      <c r="R71" s="89">
        <v>8.7408676147460938</v>
      </c>
      <c r="S71" s="87" t="s">
        <v>47</v>
      </c>
      <c r="T71" s="89">
        <v>43.640079304094392</v>
      </c>
      <c r="U71" s="87"/>
      <c r="V71" s="92"/>
      <c r="W71" s="92"/>
      <c r="X71" s="92"/>
      <c r="Y71" s="92"/>
      <c r="Z71" s="87"/>
      <c r="AA71" s="87"/>
    </row>
    <row r="72" spans="1:27">
      <c r="A72" s="86" t="s">
        <v>369</v>
      </c>
      <c r="B72" s="86" t="s">
        <v>1245</v>
      </c>
      <c r="C72" s="88">
        <v>45175</v>
      </c>
      <c r="D72" s="87" t="s">
        <v>797</v>
      </c>
      <c r="E72" s="87">
        <v>2</v>
      </c>
      <c r="F72" s="87" t="s">
        <v>24</v>
      </c>
      <c r="G72" s="87" t="s">
        <v>23</v>
      </c>
      <c r="H72" s="87" t="s">
        <v>37</v>
      </c>
      <c r="I72" s="87" t="s">
        <v>8</v>
      </c>
      <c r="J72" s="87" t="s">
        <v>7</v>
      </c>
      <c r="K72" s="87" t="s">
        <v>94</v>
      </c>
      <c r="L72" s="89">
        <v>4.4947316383094478</v>
      </c>
      <c r="M72" s="87" t="s">
        <v>17</v>
      </c>
      <c r="N72" s="87" t="s">
        <v>16</v>
      </c>
      <c r="O72" s="87"/>
      <c r="P72" s="87"/>
      <c r="Q72" s="87" t="s">
        <v>10</v>
      </c>
      <c r="R72" s="89">
        <v>0</v>
      </c>
      <c r="S72" s="87" t="s">
        <v>47</v>
      </c>
      <c r="T72" s="89">
        <v>9.7705783411597729</v>
      </c>
      <c r="U72" s="87"/>
      <c r="V72" s="92"/>
      <c r="W72" s="92"/>
      <c r="X72" s="92"/>
      <c r="Y72" s="92"/>
      <c r="Z72" s="87"/>
      <c r="AA72" s="87"/>
    </row>
    <row r="73" spans="1:27">
      <c r="A73" s="86" t="s">
        <v>368</v>
      </c>
      <c r="B73" s="86" t="s">
        <v>1245</v>
      </c>
      <c r="C73" s="88">
        <v>45175</v>
      </c>
      <c r="D73" s="87" t="s">
        <v>797</v>
      </c>
      <c r="E73" s="87">
        <v>2</v>
      </c>
      <c r="F73" s="87" t="s">
        <v>24</v>
      </c>
      <c r="G73" s="87" t="s">
        <v>23</v>
      </c>
      <c r="H73" s="87" t="s">
        <v>37</v>
      </c>
      <c r="I73" s="87" t="s">
        <v>8</v>
      </c>
      <c r="J73" s="87" t="s">
        <v>7</v>
      </c>
      <c r="K73" s="87" t="s">
        <v>94</v>
      </c>
      <c r="L73" s="89">
        <v>0</v>
      </c>
      <c r="M73" s="87" t="s">
        <v>17</v>
      </c>
      <c r="N73" s="87" t="s">
        <v>16</v>
      </c>
      <c r="O73" s="87"/>
      <c r="P73" s="87"/>
      <c r="Q73" s="87" t="s">
        <v>10</v>
      </c>
      <c r="R73" s="89">
        <v>0</v>
      </c>
      <c r="S73" s="87" t="s">
        <v>47</v>
      </c>
      <c r="T73" s="89">
        <v>27.107702679268435</v>
      </c>
      <c r="U73" s="87"/>
      <c r="V73" s="92"/>
      <c r="W73" s="92"/>
      <c r="X73" s="92"/>
      <c r="Y73" s="92"/>
      <c r="Z73" s="87"/>
      <c r="AA73" s="87"/>
    </row>
    <row r="74" spans="1:27">
      <c r="A74" s="86" t="s">
        <v>367</v>
      </c>
      <c r="B74" s="86" t="s">
        <v>1449</v>
      </c>
      <c r="C74" s="88">
        <v>45175</v>
      </c>
      <c r="D74" s="87" t="s">
        <v>797</v>
      </c>
      <c r="E74" s="87">
        <v>2</v>
      </c>
      <c r="F74" s="87" t="s">
        <v>24</v>
      </c>
      <c r="G74" s="87" t="s">
        <v>23</v>
      </c>
      <c r="H74" s="87" t="s">
        <v>764</v>
      </c>
      <c r="I74" s="87" t="s">
        <v>8</v>
      </c>
      <c r="J74" s="87" t="s">
        <v>7</v>
      </c>
      <c r="K74" s="87" t="s">
        <v>94</v>
      </c>
      <c r="L74" s="89">
        <v>1.5813082456588745</v>
      </c>
      <c r="M74" s="87" t="s">
        <v>5</v>
      </c>
      <c r="N74" s="87" t="s">
        <v>4</v>
      </c>
      <c r="O74" s="87"/>
      <c r="P74" s="87"/>
      <c r="Q74" s="87"/>
      <c r="R74" s="87"/>
      <c r="S74" s="87" t="s">
        <v>47</v>
      </c>
      <c r="T74" s="89">
        <v>37.225057079077381</v>
      </c>
      <c r="U74" s="95"/>
      <c r="V74" s="87"/>
      <c r="W74" s="87"/>
      <c r="X74" s="90"/>
      <c r="Y74" s="87"/>
      <c r="Z74" s="87"/>
      <c r="AA74" s="87"/>
    </row>
    <row r="75" spans="1:27">
      <c r="A75" s="86" t="s">
        <v>366</v>
      </c>
      <c r="B75" s="86" t="s">
        <v>1449</v>
      </c>
      <c r="C75" s="88">
        <v>45175</v>
      </c>
      <c r="D75" s="87" t="s">
        <v>797</v>
      </c>
      <c r="E75" s="87">
        <v>2</v>
      </c>
      <c r="F75" s="87" t="s">
        <v>24</v>
      </c>
      <c r="G75" s="87" t="s">
        <v>23</v>
      </c>
      <c r="H75" s="87" t="s">
        <v>764</v>
      </c>
      <c r="I75" s="87" t="s">
        <v>8</v>
      </c>
      <c r="J75" s="87" t="s">
        <v>7</v>
      </c>
      <c r="K75" s="87" t="s">
        <v>94</v>
      </c>
      <c r="L75" s="89">
        <v>0</v>
      </c>
      <c r="M75" s="87" t="s">
        <v>5</v>
      </c>
      <c r="N75" s="87" t="s">
        <v>4</v>
      </c>
      <c r="O75" s="87"/>
      <c r="P75" s="87"/>
      <c r="Q75" s="87"/>
      <c r="R75" s="87"/>
      <c r="S75" s="87" t="s">
        <v>47</v>
      </c>
      <c r="T75" s="89">
        <v>32.583946986849156</v>
      </c>
      <c r="U75" s="95"/>
      <c r="V75" s="87"/>
      <c r="W75" s="87"/>
      <c r="X75" s="90"/>
      <c r="Y75" s="87"/>
      <c r="Z75" s="87"/>
      <c r="AA75" s="87"/>
    </row>
    <row r="76" spans="1:27">
      <c r="A76" s="86" t="s">
        <v>337</v>
      </c>
      <c r="B76" s="86" t="s">
        <v>1259</v>
      </c>
      <c r="C76" s="88">
        <v>45216</v>
      </c>
      <c r="D76" s="87" t="s">
        <v>797</v>
      </c>
      <c r="E76" s="87">
        <v>4</v>
      </c>
      <c r="F76" s="87" t="s">
        <v>24</v>
      </c>
      <c r="G76" s="87" t="s">
        <v>23</v>
      </c>
      <c r="H76" s="87" t="s">
        <v>37</v>
      </c>
      <c r="I76" s="87" t="s">
        <v>8</v>
      </c>
      <c r="J76" s="87" t="s">
        <v>7</v>
      </c>
      <c r="K76" s="87" t="s">
        <v>94</v>
      </c>
      <c r="L76" s="89">
        <v>7.8945523066236474</v>
      </c>
      <c r="M76" s="87" t="s">
        <v>17</v>
      </c>
      <c r="N76" s="87" t="s">
        <v>16</v>
      </c>
      <c r="O76" s="87"/>
      <c r="P76" s="87"/>
      <c r="Q76" s="87"/>
      <c r="R76" s="87"/>
      <c r="S76" s="87" t="s">
        <v>47</v>
      </c>
      <c r="T76" s="89">
        <v>233.22456743539996</v>
      </c>
      <c r="U76" s="95"/>
      <c r="V76" s="87"/>
      <c r="W76" s="87"/>
      <c r="X76" s="90"/>
      <c r="Y76" s="87"/>
      <c r="Z76" s="87"/>
      <c r="AA76" s="87"/>
    </row>
    <row r="77" spans="1:27">
      <c r="A77" s="86" t="s">
        <v>336</v>
      </c>
      <c r="B77" s="86" t="s">
        <v>1259</v>
      </c>
      <c r="C77" s="88">
        <v>45216</v>
      </c>
      <c r="D77" s="87" t="s">
        <v>797</v>
      </c>
      <c r="E77" s="87">
        <v>4</v>
      </c>
      <c r="F77" s="87" t="s">
        <v>24</v>
      </c>
      <c r="G77" s="87" t="s">
        <v>23</v>
      </c>
      <c r="H77" s="87" t="s">
        <v>37</v>
      </c>
      <c r="I77" s="87" t="s">
        <v>8</v>
      </c>
      <c r="J77" s="87" t="s">
        <v>7</v>
      </c>
      <c r="K77" s="87" t="s">
        <v>94</v>
      </c>
      <c r="L77" s="89">
        <v>7.3133067611564027</v>
      </c>
      <c r="M77" s="87" t="s">
        <v>17</v>
      </c>
      <c r="N77" s="87" t="s">
        <v>16</v>
      </c>
      <c r="O77" s="87"/>
      <c r="P77" s="87"/>
      <c r="Q77" s="87"/>
      <c r="R77" s="87"/>
      <c r="S77" s="87" t="s">
        <v>47</v>
      </c>
      <c r="T77" s="89">
        <v>39.663525705548409</v>
      </c>
      <c r="U77" s="95"/>
      <c r="V77" s="87"/>
      <c r="W77" s="87"/>
      <c r="X77" s="90"/>
      <c r="Y77" s="87"/>
      <c r="Z77" s="87"/>
      <c r="AA77" s="87"/>
    </row>
    <row r="78" spans="1:27">
      <c r="A78" s="86" t="s">
        <v>335</v>
      </c>
      <c r="B78" s="86" t="s">
        <v>1260</v>
      </c>
      <c r="C78" s="88">
        <v>45216</v>
      </c>
      <c r="D78" s="87" t="s">
        <v>797</v>
      </c>
      <c r="E78" s="87">
        <v>4</v>
      </c>
      <c r="F78" s="87" t="s">
        <v>24</v>
      </c>
      <c r="G78" s="87" t="s">
        <v>23</v>
      </c>
      <c r="H78" s="87" t="s">
        <v>764</v>
      </c>
      <c r="I78" s="87" t="s">
        <v>8</v>
      </c>
      <c r="J78" s="87" t="s">
        <v>7</v>
      </c>
      <c r="K78" s="87" t="s">
        <v>94</v>
      </c>
      <c r="L78" s="89">
        <v>39.311850293082479</v>
      </c>
      <c r="M78" s="87" t="s">
        <v>17</v>
      </c>
      <c r="N78" s="87" t="s">
        <v>16</v>
      </c>
      <c r="O78" s="87"/>
      <c r="P78" s="87"/>
      <c r="Q78" s="87"/>
      <c r="R78" s="87"/>
      <c r="S78" s="87" t="s">
        <v>47</v>
      </c>
      <c r="T78" s="89">
        <v>13.053975178440577</v>
      </c>
      <c r="U78" s="95"/>
      <c r="V78" s="87"/>
      <c r="W78" s="87"/>
      <c r="X78" s="90"/>
      <c r="Y78" s="87"/>
      <c r="Z78" s="87"/>
      <c r="AA78" s="87"/>
    </row>
    <row r="79" spans="1:27">
      <c r="A79" s="86" t="s">
        <v>334</v>
      </c>
      <c r="B79" s="86" t="s">
        <v>1260</v>
      </c>
      <c r="C79" s="88">
        <v>45216</v>
      </c>
      <c r="D79" s="87" t="s">
        <v>797</v>
      </c>
      <c r="E79" s="87">
        <v>4</v>
      </c>
      <c r="F79" s="87" t="s">
        <v>24</v>
      </c>
      <c r="G79" s="87" t="s">
        <v>23</v>
      </c>
      <c r="H79" s="87" t="s">
        <v>764</v>
      </c>
      <c r="I79" s="87" t="s">
        <v>8</v>
      </c>
      <c r="J79" s="87" t="s">
        <v>7</v>
      </c>
      <c r="K79" s="87" t="s">
        <v>94</v>
      </c>
      <c r="L79" s="89">
        <v>25.684016144826437</v>
      </c>
      <c r="M79" s="87" t="s">
        <v>17</v>
      </c>
      <c r="N79" s="87" t="s">
        <v>16</v>
      </c>
      <c r="O79" s="87"/>
      <c r="P79" s="87"/>
      <c r="Q79" s="87"/>
      <c r="R79" s="87"/>
      <c r="S79" s="87" t="s">
        <v>47</v>
      </c>
      <c r="T79" s="89">
        <v>24.103806658488949</v>
      </c>
      <c r="U79" s="95"/>
      <c r="V79" s="87"/>
      <c r="W79" s="87"/>
      <c r="X79" s="90"/>
      <c r="Y79" s="87"/>
      <c r="Z79" s="87"/>
      <c r="AA79" s="87"/>
    </row>
    <row r="80" spans="1:27">
      <c r="A80" s="86" t="s">
        <v>331</v>
      </c>
      <c r="B80" s="86" t="s">
        <v>1260</v>
      </c>
      <c r="C80" s="88">
        <v>45217</v>
      </c>
      <c r="D80" s="87" t="s">
        <v>797</v>
      </c>
      <c r="E80" s="87">
        <v>4</v>
      </c>
      <c r="F80" s="87" t="s">
        <v>24</v>
      </c>
      <c r="G80" s="87" t="s">
        <v>23</v>
      </c>
      <c r="H80" s="87" t="s">
        <v>764</v>
      </c>
      <c r="I80" s="87" t="s">
        <v>18</v>
      </c>
      <c r="J80" s="87" t="s">
        <v>7</v>
      </c>
      <c r="K80" s="87" t="s">
        <v>94</v>
      </c>
      <c r="L80" s="89">
        <v>2.8402378861333282</v>
      </c>
      <c r="M80" s="87" t="s">
        <v>17</v>
      </c>
      <c r="N80" s="87" t="s">
        <v>16</v>
      </c>
      <c r="O80" s="87"/>
      <c r="P80" s="87"/>
      <c r="Q80" s="87"/>
      <c r="R80" s="87"/>
      <c r="S80" s="87" t="s">
        <v>47</v>
      </c>
      <c r="T80" s="89">
        <v>13.074127035401684</v>
      </c>
      <c r="U80" s="95"/>
      <c r="V80" s="87"/>
      <c r="W80" s="87"/>
      <c r="X80" s="90"/>
      <c r="Y80" s="87"/>
      <c r="Z80" s="87"/>
      <c r="AA80" s="87"/>
    </row>
    <row r="81" spans="1:27">
      <c r="A81" s="86" t="s">
        <v>330</v>
      </c>
      <c r="B81" s="86" t="s">
        <v>1260</v>
      </c>
      <c r="C81" s="88">
        <v>45217</v>
      </c>
      <c r="D81" s="87" t="s">
        <v>797</v>
      </c>
      <c r="E81" s="87">
        <v>4</v>
      </c>
      <c r="F81" s="87" t="s">
        <v>24</v>
      </c>
      <c r="G81" s="87" t="s">
        <v>23</v>
      </c>
      <c r="H81" s="87" t="s">
        <v>764</v>
      </c>
      <c r="I81" s="87" t="s">
        <v>18</v>
      </c>
      <c r="J81" s="87" t="s">
        <v>7</v>
      </c>
      <c r="K81" s="87" t="s">
        <v>94</v>
      </c>
      <c r="L81" s="89">
        <v>14.926803739447344</v>
      </c>
      <c r="M81" s="87" t="s">
        <v>17</v>
      </c>
      <c r="N81" s="87" t="s">
        <v>16</v>
      </c>
      <c r="O81" s="87"/>
      <c r="P81" s="87"/>
      <c r="Q81" s="87"/>
      <c r="R81" s="87"/>
      <c r="S81" s="87" t="s">
        <v>47</v>
      </c>
      <c r="T81" s="89">
        <v>13.080495414336678</v>
      </c>
      <c r="U81" s="95"/>
      <c r="V81" s="87"/>
      <c r="W81" s="87"/>
      <c r="X81" s="90"/>
      <c r="Y81" s="87"/>
      <c r="Z81" s="87"/>
      <c r="AA81" s="87"/>
    </row>
    <row r="82" spans="1:27">
      <c r="A82" s="86" t="s">
        <v>329</v>
      </c>
      <c r="B82" s="86" t="s">
        <v>1260</v>
      </c>
      <c r="C82" s="88">
        <v>45217</v>
      </c>
      <c r="D82" s="87" t="s">
        <v>797</v>
      </c>
      <c r="E82" s="87">
        <v>4</v>
      </c>
      <c r="F82" s="87" t="s">
        <v>24</v>
      </c>
      <c r="G82" s="87" t="s">
        <v>23</v>
      </c>
      <c r="H82" s="87" t="s">
        <v>764</v>
      </c>
      <c r="I82" s="87" t="s">
        <v>27</v>
      </c>
      <c r="J82" s="87" t="s">
        <v>7</v>
      </c>
      <c r="K82" s="87" t="s">
        <v>94</v>
      </c>
      <c r="L82" s="89">
        <v>0.36331104614973836</v>
      </c>
      <c r="M82" s="87" t="s">
        <v>17</v>
      </c>
      <c r="N82" s="87" t="s">
        <v>16</v>
      </c>
      <c r="O82" s="87"/>
      <c r="P82" s="87"/>
      <c r="Q82" s="87"/>
      <c r="R82" s="87"/>
      <c r="S82" s="87" t="s">
        <v>47</v>
      </c>
      <c r="T82" s="89">
        <v>51.035956998841954</v>
      </c>
      <c r="U82" s="95"/>
      <c r="V82" s="87"/>
      <c r="W82" s="87"/>
      <c r="X82" s="90"/>
      <c r="Y82" s="87"/>
      <c r="Z82" s="87"/>
      <c r="AA82" s="87"/>
    </row>
    <row r="83" spans="1:27">
      <c r="A83" s="86" t="s">
        <v>328</v>
      </c>
      <c r="B83" s="86" t="s">
        <v>1260</v>
      </c>
      <c r="C83" s="88">
        <v>45217</v>
      </c>
      <c r="D83" s="87" t="s">
        <v>797</v>
      </c>
      <c r="E83" s="87">
        <v>4</v>
      </c>
      <c r="F83" s="87" t="s">
        <v>24</v>
      </c>
      <c r="G83" s="87" t="s">
        <v>23</v>
      </c>
      <c r="H83" s="87" t="s">
        <v>764</v>
      </c>
      <c r="I83" s="87" t="s">
        <v>27</v>
      </c>
      <c r="J83" s="87" t="s">
        <v>7</v>
      </c>
      <c r="K83" s="87" t="s">
        <v>94</v>
      </c>
      <c r="L83" s="89">
        <v>3.1625420745372095</v>
      </c>
      <c r="M83" s="87" t="s">
        <v>17</v>
      </c>
      <c r="N83" s="87" t="s">
        <v>16</v>
      </c>
      <c r="O83" s="87"/>
      <c r="P83" s="87"/>
      <c r="Q83" s="87"/>
      <c r="R83" s="87"/>
      <c r="S83" s="87" t="s">
        <v>47</v>
      </c>
      <c r="T83" s="89">
        <v>51.760380482958396</v>
      </c>
      <c r="U83" s="95"/>
      <c r="V83" s="87"/>
      <c r="W83" s="87"/>
      <c r="X83" s="90"/>
      <c r="Y83" s="87"/>
      <c r="Z83" s="87"/>
      <c r="AA83" s="87"/>
    </row>
    <row r="84" spans="1:27">
      <c r="A84" s="86" t="s">
        <v>365</v>
      </c>
      <c r="B84" s="86" t="s">
        <v>1445</v>
      </c>
      <c r="C84" s="88">
        <v>45175</v>
      </c>
      <c r="D84" s="87" t="s">
        <v>797</v>
      </c>
      <c r="E84" s="87">
        <v>2</v>
      </c>
      <c r="F84" s="87" t="s">
        <v>10</v>
      </c>
      <c r="G84" s="87" t="s">
        <v>23</v>
      </c>
      <c r="H84" s="87" t="s">
        <v>8</v>
      </c>
      <c r="I84" s="87" t="s">
        <v>8</v>
      </c>
      <c r="J84" s="87" t="s">
        <v>7</v>
      </c>
      <c r="K84" s="87" t="s">
        <v>94</v>
      </c>
      <c r="L84" s="89">
        <v>0</v>
      </c>
      <c r="M84" s="87" t="s">
        <v>5</v>
      </c>
      <c r="N84" s="87" t="s">
        <v>4</v>
      </c>
      <c r="O84" s="87"/>
      <c r="P84" s="87"/>
      <c r="Q84" s="87"/>
      <c r="R84" s="87"/>
      <c r="S84" s="87" t="s">
        <v>47</v>
      </c>
      <c r="T84" s="89">
        <v>36.8874077701606</v>
      </c>
      <c r="U84" s="95"/>
      <c r="V84" s="87"/>
      <c r="W84" s="87"/>
      <c r="X84" s="90"/>
      <c r="Y84" s="87"/>
      <c r="Z84" s="87"/>
      <c r="AA84" s="87"/>
    </row>
    <row r="85" spans="1:27">
      <c r="A85" s="86" t="s">
        <v>364</v>
      </c>
      <c r="B85" s="86" t="s">
        <v>1445</v>
      </c>
      <c r="C85" s="88">
        <v>45175</v>
      </c>
      <c r="D85" s="87" t="s">
        <v>797</v>
      </c>
      <c r="E85" s="87">
        <v>2</v>
      </c>
      <c r="F85" s="87" t="s">
        <v>10</v>
      </c>
      <c r="G85" s="87" t="s">
        <v>23</v>
      </c>
      <c r="H85" s="87" t="s">
        <v>8</v>
      </c>
      <c r="I85" s="87" t="s">
        <v>8</v>
      </c>
      <c r="J85" s="87" t="s">
        <v>7</v>
      </c>
      <c r="K85" s="87" t="s">
        <v>94</v>
      </c>
      <c r="L85" s="89">
        <v>0</v>
      </c>
      <c r="M85" s="87" t="s">
        <v>5</v>
      </c>
      <c r="N85" s="87" t="s">
        <v>4</v>
      </c>
      <c r="O85" s="87"/>
      <c r="P85" s="87"/>
      <c r="Q85" s="87"/>
      <c r="R85" s="87"/>
      <c r="S85" s="87" t="s">
        <v>47</v>
      </c>
      <c r="T85" s="89">
        <v>39.235068222367005</v>
      </c>
      <c r="U85" s="95"/>
      <c r="V85" s="87"/>
      <c r="W85" s="87"/>
      <c r="X85" s="90"/>
      <c r="Y85" s="87"/>
      <c r="Z85" s="87"/>
      <c r="AA85" s="87"/>
    </row>
    <row r="86" spans="1:27">
      <c r="A86" s="86" t="s">
        <v>321</v>
      </c>
      <c r="B86" s="86" t="s">
        <v>1484</v>
      </c>
      <c r="C86" s="88">
        <v>45216</v>
      </c>
      <c r="D86" s="87" t="s">
        <v>797</v>
      </c>
      <c r="E86" s="87">
        <v>4</v>
      </c>
      <c r="F86" s="87" t="s">
        <v>10</v>
      </c>
      <c r="G86" s="87" t="s">
        <v>23</v>
      </c>
      <c r="H86" s="87" t="s">
        <v>8</v>
      </c>
      <c r="I86" s="87" t="s">
        <v>8</v>
      </c>
      <c r="J86" s="87" t="s">
        <v>7</v>
      </c>
      <c r="K86" s="87" t="s">
        <v>94</v>
      </c>
      <c r="L86" s="89">
        <v>0</v>
      </c>
      <c r="M86" s="87" t="s">
        <v>5</v>
      </c>
      <c r="N86" s="87" t="s">
        <v>16</v>
      </c>
      <c r="O86" s="87"/>
      <c r="P86" s="87"/>
      <c r="Q86" s="87"/>
      <c r="R86" s="87"/>
      <c r="S86" s="87" t="s">
        <v>47</v>
      </c>
      <c r="T86" s="89">
        <v>17.065254129389281</v>
      </c>
      <c r="U86" s="95"/>
      <c r="V86" s="87"/>
      <c r="W86" s="87"/>
      <c r="X86" s="90"/>
      <c r="Y86" s="87"/>
      <c r="Z86" s="87"/>
      <c r="AA86" s="87"/>
    </row>
    <row r="87" spans="1:27">
      <c r="A87" s="86" t="s">
        <v>320</v>
      </c>
      <c r="B87" s="86" t="s">
        <v>1484</v>
      </c>
      <c r="C87" s="88">
        <v>45216</v>
      </c>
      <c r="D87" s="87" t="s">
        <v>797</v>
      </c>
      <c r="E87" s="87">
        <v>4</v>
      </c>
      <c r="F87" s="87" t="s">
        <v>10</v>
      </c>
      <c r="G87" s="87" t="s">
        <v>23</v>
      </c>
      <c r="H87" s="87" t="s">
        <v>8</v>
      </c>
      <c r="I87" s="87" t="s">
        <v>8</v>
      </c>
      <c r="J87" s="87" t="s">
        <v>7</v>
      </c>
      <c r="K87" s="87" t="s">
        <v>94</v>
      </c>
      <c r="L87" s="89">
        <v>8.9370574951171875</v>
      </c>
      <c r="M87" s="87" t="s">
        <v>5</v>
      </c>
      <c r="N87" s="87" t="s">
        <v>16</v>
      </c>
      <c r="O87" s="87"/>
      <c r="P87" s="87"/>
      <c r="Q87" s="87"/>
      <c r="R87" s="87"/>
      <c r="S87" s="87" t="s">
        <v>47</v>
      </c>
      <c r="T87" s="89">
        <v>33.88010087245614</v>
      </c>
      <c r="U87" s="95"/>
      <c r="V87" s="87"/>
      <c r="W87" s="87"/>
      <c r="X87" s="90"/>
      <c r="Y87" s="87"/>
      <c r="Z87" s="87"/>
      <c r="AA87" s="87"/>
    </row>
    <row r="88" spans="1:27">
      <c r="A88" s="86" t="s">
        <v>325</v>
      </c>
      <c r="B88" s="86" t="s">
        <v>1485</v>
      </c>
      <c r="C88" s="88">
        <v>45216</v>
      </c>
      <c r="D88" s="87" t="s">
        <v>797</v>
      </c>
      <c r="E88" s="87">
        <v>4</v>
      </c>
      <c r="F88" s="87" t="s">
        <v>10</v>
      </c>
      <c r="G88" s="87" t="s">
        <v>23</v>
      </c>
      <c r="H88" s="87" t="s">
        <v>8</v>
      </c>
      <c r="I88" s="87" t="s">
        <v>8</v>
      </c>
      <c r="J88" s="87" t="s">
        <v>81</v>
      </c>
      <c r="K88" s="87" t="s">
        <v>94</v>
      </c>
      <c r="L88" s="89">
        <v>80.330421447753906</v>
      </c>
      <c r="M88" s="87" t="s">
        <v>5</v>
      </c>
      <c r="N88" s="87" t="s">
        <v>16</v>
      </c>
      <c r="O88" s="87"/>
      <c r="P88" s="87"/>
      <c r="Q88" s="87"/>
      <c r="R88" s="87"/>
      <c r="S88" s="87" t="s">
        <v>47</v>
      </c>
      <c r="T88" s="89">
        <v>4.3577011352213972</v>
      </c>
      <c r="U88" s="95"/>
      <c r="V88" s="87"/>
      <c r="W88" s="87"/>
      <c r="X88" s="90"/>
      <c r="Y88" s="87"/>
      <c r="Z88" s="87"/>
      <c r="AA88" s="87"/>
    </row>
    <row r="89" spans="1:27">
      <c r="A89" s="86" t="s">
        <v>324</v>
      </c>
      <c r="B89" s="86" t="s">
        <v>1485</v>
      </c>
      <c r="C89" s="88">
        <v>45216</v>
      </c>
      <c r="D89" s="87" t="s">
        <v>797</v>
      </c>
      <c r="E89" s="87">
        <v>4</v>
      </c>
      <c r="F89" s="87" t="s">
        <v>10</v>
      </c>
      <c r="G89" s="87" t="s">
        <v>23</v>
      </c>
      <c r="H89" s="87" t="s">
        <v>8</v>
      </c>
      <c r="I89" s="87" t="s">
        <v>8</v>
      </c>
      <c r="J89" s="87" t="s">
        <v>81</v>
      </c>
      <c r="K89" s="87" t="s">
        <v>94</v>
      </c>
      <c r="L89" s="89">
        <v>8.7408676147460938</v>
      </c>
      <c r="M89" s="87" t="s">
        <v>5</v>
      </c>
      <c r="N89" s="87" t="s">
        <v>16</v>
      </c>
      <c r="O89" s="87"/>
      <c r="P89" s="87"/>
      <c r="Q89" s="87"/>
      <c r="R89" s="87"/>
      <c r="S89" s="87" t="s">
        <v>47</v>
      </c>
      <c r="T89" s="89">
        <v>7.6242854765128376</v>
      </c>
      <c r="U89" s="95"/>
      <c r="V89" s="87"/>
      <c r="W89" s="87"/>
      <c r="X89" s="90"/>
      <c r="Y89" s="87"/>
      <c r="Z89" s="87"/>
      <c r="AA89" s="87"/>
    </row>
    <row r="90" spans="1:27">
      <c r="A90" s="86" t="s">
        <v>319</v>
      </c>
      <c r="B90" s="86" t="s">
        <v>1483</v>
      </c>
      <c r="C90" s="88">
        <v>45216</v>
      </c>
      <c r="D90" s="87" t="s">
        <v>797</v>
      </c>
      <c r="E90" s="87">
        <v>4</v>
      </c>
      <c r="F90" s="87" t="s">
        <v>10</v>
      </c>
      <c r="G90" s="87" t="s">
        <v>23</v>
      </c>
      <c r="H90" s="87" t="s">
        <v>8</v>
      </c>
      <c r="I90" s="87" t="s">
        <v>8</v>
      </c>
      <c r="J90" s="87" t="s">
        <v>76</v>
      </c>
      <c r="K90" s="87" t="s">
        <v>94</v>
      </c>
      <c r="L90" s="89">
        <v>0</v>
      </c>
      <c r="M90" s="87" t="s">
        <v>5</v>
      </c>
      <c r="N90" s="87" t="s">
        <v>4</v>
      </c>
      <c r="O90" s="87"/>
      <c r="P90" s="87"/>
      <c r="Q90" s="87"/>
      <c r="R90" s="87"/>
      <c r="S90" s="87" t="s">
        <v>47</v>
      </c>
      <c r="T90" s="89">
        <v>0</v>
      </c>
      <c r="U90" s="95"/>
      <c r="V90" s="87"/>
      <c r="W90" s="87"/>
      <c r="X90" s="90"/>
      <c r="Y90" s="87"/>
      <c r="Z90" s="87"/>
      <c r="AA90" s="87"/>
    </row>
    <row r="91" spans="1:27">
      <c r="A91" s="86" t="s">
        <v>318</v>
      </c>
      <c r="B91" s="86" t="s">
        <v>1483</v>
      </c>
      <c r="C91" s="88">
        <v>45216</v>
      </c>
      <c r="D91" s="87" t="s">
        <v>797</v>
      </c>
      <c r="E91" s="87">
        <v>4</v>
      </c>
      <c r="F91" s="87" t="s">
        <v>10</v>
      </c>
      <c r="G91" s="87" t="s">
        <v>23</v>
      </c>
      <c r="H91" s="87" t="s">
        <v>8</v>
      </c>
      <c r="I91" s="87" t="s">
        <v>8</v>
      </c>
      <c r="J91" s="87" t="s">
        <v>76</v>
      </c>
      <c r="K91" s="87" t="s">
        <v>94</v>
      </c>
      <c r="L91" s="89">
        <v>0</v>
      </c>
      <c r="M91" s="87" t="s">
        <v>5</v>
      </c>
      <c r="N91" s="87" t="s">
        <v>4</v>
      </c>
      <c r="O91" s="87"/>
      <c r="P91" s="87"/>
      <c r="Q91" s="87"/>
      <c r="R91" s="87"/>
      <c r="S91" s="87" t="s">
        <v>47</v>
      </c>
      <c r="T91" s="89">
        <v>0</v>
      </c>
      <c r="U91" s="95"/>
      <c r="V91" s="87"/>
      <c r="W91" s="87"/>
      <c r="X91" s="90"/>
      <c r="Y91" s="87"/>
      <c r="Z91" s="87"/>
      <c r="AA91" s="87"/>
    </row>
    <row r="92" spans="1:27">
      <c r="A92" s="86" t="s">
        <v>373</v>
      </c>
      <c r="B92" s="86" t="s">
        <v>1243</v>
      </c>
      <c r="C92" s="88">
        <v>45175</v>
      </c>
      <c r="D92" s="87" t="s">
        <v>797</v>
      </c>
      <c r="E92" s="87">
        <v>2</v>
      </c>
      <c r="F92" s="87" t="s">
        <v>47</v>
      </c>
      <c r="G92" s="87" t="s">
        <v>9</v>
      </c>
      <c r="H92" s="87" t="s">
        <v>8</v>
      </c>
      <c r="I92" s="87" t="s">
        <v>8</v>
      </c>
      <c r="J92" s="87" t="s">
        <v>7</v>
      </c>
      <c r="K92" s="87" t="s">
        <v>94</v>
      </c>
      <c r="L92" s="89">
        <v>33.292635123568225</v>
      </c>
      <c r="M92" s="87" t="s">
        <v>17</v>
      </c>
      <c r="N92" s="87" t="s">
        <v>16</v>
      </c>
      <c r="O92" s="87"/>
      <c r="P92" s="87"/>
      <c r="Q92" s="87"/>
      <c r="R92" s="87"/>
      <c r="S92" s="87"/>
      <c r="T92" s="89"/>
      <c r="U92" s="95"/>
      <c r="V92" s="87"/>
      <c r="W92" s="87"/>
      <c r="X92" s="90"/>
      <c r="Y92" s="87"/>
      <c r="Z92" s="87"/>
      <c r="AA92" s="87"/>
    </row>
    <row r="93" spans="1:27">
      <c r="A93" s="86" t="s">
        <v>372</v>
      </c>
      <c r="B93" s="86" t="s">
        <v>1243</v>
      </c>
      <c r="C93" s="88">
        <v>45175</v>
      </c>
      <c r="D93" s="87" t="s">
        <v>797</v>
      </c>
      <c r="E93" s="87">
        <v>2</v>
      </c>
      <c r="F93" s="87" t="s">
        <v>47</v>
      </c>
      <c r="G93" s="87" t="s">
        <v>9</v>
      </c>
      <c r="H93" s="87" t="s">
        <v>8</v>
      </c>
      <c r="I93" s="87" t="s">
        <v>8</v>
      </c>
      <c r="J93" s="87" t="s">
        <v>7</v>
      </c>
      <c r="K93" s="87" t="s">
        <v>94</v>
      </c>
      <c r="L93" s="89">
        <v>56.46897818913741</v>
      </c>
      <c r="M93" s="87" t="s">
        <v>17</v>
      </c>
      <c r="N93" s="87" t="s">
        <v>16</v>
      </c>
      <c r="O93" s="87"/>
      <c r="P93" s="179" t="s">
        <v>1526</v>
      </c>
      <c r="Q93" s="87"/>
      <c r="R93" s="87"/>
      <c r="S93" s="28" t="s">
        <v>1527</v>
      </c>
      <c r="T93" s="89"/>
      <c r="U93" s="95"/>
      <c r="V93" s="87"/>
      <c r="W93" s="87"/>
      <c r="X93" s="90"/>
      <c r="Y93" s="87"/>
      <c r="Z93" s="87"/>
      <c r="AA93" s="87"/>
    </row>
    <row r="94" spans="1:27">
      <c r="A94" s="86" t="s">
        <v>363</v>
      </c>
      <c r="B94" s="86" t="s">
        <v>1246</v>
      </c>
      <c r="C94" s="88">
        <v>45216</v>
      </c>
      <c r="D94" s="87" t="s">
        <v>797</v>
      </c>
      <c r="E94" s="87">
        <v>4</v>
      </c>
      <c r="F94" s="87" t="s">
        <v>47</v>
      </c>
      <c r="G94" s="87" t="s">
        <v>9</v>
      </c>
      <c r="H94" s="87" t="s">
        <v>8</v>
      </c>
      <c r="I94" s="87" t="s">
        <v>71</v>
      </c>
      <c r="J94" s="87" t="s">
        <v>7</v>
      </c>
      <c r="K94" s="87" t="s">
        <v>94</v>
      </c>
      <c r="L94" s="89">
        <v>74.033889036270367</v>
      </c>
      <c r="M94" s="87" t="s">
        <v>17</v>
      </c>
      <c r="N94" s="87" t="s">
        <v>16</v>
      </c>
      <c r="O94" s="87"/>
      <c r="P94" s="179" t="s">
        <v>1528</v>
      </c>
      <c r="Q94" s="87"/>
      <c r="R94" s="87"/>
      <c r="S94" s="28" t="s">
        <v>1529</v>
      </c>
      <c r="T94" s="89"/>
      <c r="U94" s="95"/>
      <c r="V94" s="87"/>
      <c r="W94" s="87"/>
      <c r="X94" s="90"/>
      <c r="Y94" s="87"/>
      <c r="Z94" s="87"/>
      <c r="AA94" s="87"/>
    </row>
    <row r="95" spans="1:27">
      <c r="A95" s="86" t="s">
        <v>362</v>
      </c>
      <c r="B95" s="86" t="s">
        <v>1246</v>
      </c>
      <c r="C95" s="88">
        <v>45216</v>
      </c>
      <c r="D95" s="87" t="s">
        <v>797</v>
      </c>
      <c r="E95" s="87">
        <v>4</v>
      </c>
      <c r="F95" s="87" t="s">
        <v>47</v>
      </c>
      <c r="G95" s="87" t="s">
        <v>9</v>
      </c>
      <c r="H95" s="87" t="s">
        <v>8</v>
      </c>
      <c r="I95" s="87" t="s">
        <v>71</v>
      </c>
      <c r="J95" s="87" t="s">
        <v>7</v>
      </c>
      <c r="K95" s="87" t="s">
        <v>94</v>
      </c>
      <c r="L95" s="89">
        <v>87.058835688107223</v>
      </c>
      <c r="M95" s="87" t="s">
        <v>17</v>
      </c>
      <c r="N95" s="87" t="s">
        <v>16</v>
      </c>
      <c r="O95" s="87"/>
      <c r="P95" s="87"/>
      <c r="Q95" s="87"/>
      <c r="R95" s="87"/>
      <c r="S95" s="87"/>
      <c r="T95" s="89"/>
      <c r="U95" s="95"/>
      <c r="V95" s="87"/>
      <c r="W95" s="87"/>
      <c r="X95" s="90"/>
      <c r="Y95" s="87"/>
      <c r="Z95" s="87"/>
      <c r="AA95" s="87"/>
    </row>
    <row r="96" spans="1:27">
      <c r="A96" s="86" t="s">
        <v>361</v>
      </c>
      <c r="B96" s="86" t="s">
        <v>1247</v>
      </c>
      <c r="C96" s="88">
        <v>45216</v>
      </c>
      <c r="D96" s="87" t="s">
        <v>797</v>
      </c>
      <c r="E96" s="87">
        <v>4</v>
      </c>
      <c r="F96" s="87" t="s">
        <v>47</v>
      </c>
      <c r="G96" s="87" t="s">
        <v>9</v>
      </c>
      <c r="H96" s="87" t="s">
        <v>8</v>
      </c>
      <c r="I96" s="87" t="s">
        <v>68</v>
      </c>
      <c r="J96" s="87" t="s">
        <v>7</v>
      </c>
      <c r="K96" s="87" t="s">
        <v>94</v>
      </c>
      <c r="L96" s="89">
        <v>15.256403210611298</v>
      </c>
      <c r="M96" s="87" t="s">
        <v>17</v>
      </c>
      <c r="N96" s="87" t="s">
        <v>16</v>
      </c>
      <c r="O96" s="87"/>
      <c r="P96" s="91"/>
      <c r="Q96" s="87"/>
      <c r="R96" s="87"/>
      <c r="S96" s="87"/>
      <c r="T96" s="89"/>
      <c r="U96" s="95"/>
      <c r="V96" s="87"/>
      <c r="W96" s="87"/>
      <c r="X96" s="90"/>
      <c r="Y96" s="87"/>
      <c r="Z96" s="87"/>
      <c r="AA96" s="87"/>
    </row>
    <row r="97" spans="1:27">
      <c r="A97" s="86" t="s">
        <v>360</v>
      </c>
      <c r="B97" s="86" t="s">
        <v>1247</v>
      </c>
      <c r="C97" s="88">
        <v>45216</v>
      </c>
      <c r="D97" s="87" t="s">
        <v>797</v>
      </c>
      <c r="E97" s="87">
        <v>4</v>
      </c>
      <c r="F97" s="87" t="s">
        <v>47</v>
      </c>
      <c r="G97" s="87" t="s">
        <v>9</v>
      </c>
      <c r="H97" s="87" t="s">
        <v>8</v>
      </c>
      <c r="I97" s="87" t="s">
        <v>68</v>
      </c>
      <c r="J97" s="87" t="s">
        <v>7</v>
      </c>
      <c r="K97" s="87" t="s">
        <v>94</v>
      </c>
      <c r="L97" s="89">
        <v>14.169210045410372</v>
      </c>
      <c r="M97" s="87" t="s">
        <v>17</v>
      </c>
      <c r="N97" s="87" t="s">
        <v>16</v>
      </c>
      <c r="O97" s="87"/>
      <c r="P97" s="91"/>
      <c r="Q97" s="87"/>
      <c r="R97" s="87"/>
      <c r="S97" s="87"/>
      <c r="T97" s="89"/>
      <c r="U97" s="95"/>
      <c r="V97" s="87"/>
      <c r="W97" s="87"/>
      <c r="X97" s="90"/>
      <c r="Y97" s="87"/>
      <c r="Z97" s="87"/>
      <c r="AA97" s="87"/>
    </row>
    <row r="98" spans="1:27">
      <c r="A98" s="86" t="s">
        <v>359</v>
      </c>
      <c r="B98" s="86" t="s">
        <v>1248</v>
      </c>
      <c r="C98" s="88">
        <v>45216</v>
      </c>
      <c r="D98" s="87" t="s">
        <v>797</v>
      </c>
      <c r="E98" s="87">
        <v>4</v>
      </c>
      <c r="F98" s="87" t="s">
        <v>47</v>
      </c>
      <c r="G98" s="87" t="s">
        <v>9</v>
      </c>
      <c r="H98" s="87" t="s">
        <v>8</v>
      </c>
      <c r="I98" s="87" t="s">
        <v>65</v>
      </c>
      <c r="J98" s="87" t="s">
        <v>7</v>
      </c>
      <c r="K98" s="87" t="s">
        <v>94</v>
      </c>
      <c r="L98" s="89">
        <v>24.3408725731868</v>
      </c>
      <c r="M98" s="87" t="s">
        <v>17</v>
      </c>
      <c r="N98" s="87" t="s">
        <v>16</v>
      </c>
      <c r="O98" s="87"/>
      <c r="P98" s="87"/>
      <c r="Q98" s="87"/>
      <c r="R98" s="87"/>
      <c r="S98" s="87"/>
      <c r="T98" s="89"/>
      <c r="U98" s="95"/>
      <c r="V98" s="87"/>
      <c r="W98" s="87"/>
      <c r="X98" s="90"/>
      <c r="Y98" s="87"/>
      <c r="Z98" s="87"/>
      <c r="AA98" s="87"/>
    </row>
    <row r="99" spans="1:27">
      <c r="A99" s="86" t="s">
        <v>358</v>
      </c>
      <c r="B99" s="86" t="s">
        <v>1248</v>
      </c>
      <c r="C99" s="88">
        <v>45216</v>
      </c>
      <c r="D99" s="87" t="s">
        <v>797</v>
      </c>
      <c r="E99" s="87">
        <v>4</v>
      </c>
      <c r="F99" s="87" t="s">
        <v>47</v>
      </c>
      <c r="G99" s="87" t="s">
        <v>9</v>
      </c>
      <c r="H99" s="87" t="s">
        <v>8</v>
      </c>
      <c r="I99" s="87" t="s">
        <v>65</v>
      </c>
      <c r="J99" s="87" t="s">
        <v>7</v>
      </c>
      <c r="K99" s="87" t="s">
        <v>94</v>
      </c>
      <c r="L99" s="89">
        <v>43.640079304094392</v>
      </c>
      <c r="M99" s="87" t="s">
        <v>17</v>
      </c>
      <c r="N99" s="87" t="s">
        <v>16</v>
      </c>
      <c r="O99" s="87"/>
      <c r="P99" s="87"/>
      <c r="Q99" s="87"/>
      <c r="R99" s="87"/>
      <c r="S99" s="87"/>
      <c r="T99" s="89"/>
      <c r="U99" s="95"/>
      <c r="V99" s="87"/>
      <c r="W99" s="87"/>
      <c r="X99" s="90"/>
      <c r="Y99" s="87"/>
      <c r="Z99" s="87"/>
      <c r="AA99" s="87"/>
    </row>
    <row r="100" spans="1:27">
      <c r="A100" s="86" t="s">
        <v>357</v>
      </c>
      <c r="B100" s="86" t="s">
        <v>1249</v>
      </c>
      <c r="C100" s="88">
        <v>45216</v>
      </c>
      <c r="D100" s="87" t="s">
        <v>797</v>
      </c>
      <c r="E100" s="87">
        <v>4</v>
      </c>
      <c r="F100" s="87" t="s">
        <v>47</v>
      </c>
      <c r="G100" s="87" t="s">
        <v>9</v>
      </c>
      <c r="H100" s="87" t="s">
        <v>8</v>
      </c>
      <c r="I100" s="87" t="s">
        <v>62</v>
      </c>
      <c r="J100" s="87" t="s">
        <v>7</v>
      </c>
      <c r="K100" s="87" t="s">
        <v>94</v>
      </c>
      <c r="L100" s="89">
        <v>9.7705783411597729</v>
      </c>
      <c r="M100" s="87" t="s">
        <v>17</v>
      </c>
      <c r="N100" s="87" t="s">
        <v>16</v>
      </c>
      <c r="O100" s="87"/>
      <c r="P100" s="87"/>
      <c r="Q100" s="87"/>
      <c r="R100" s="87"/>
      <c r="S100" s="87"/>
      <c r="T100" s="87"/>
      <c r="U100" s="87"/>
      <c r="V100" s="92"/>
      <c r="W100" s="92"/>
      <c r="X100" s="92"/>
      <c r="Y100" s="92"/>
      <c r="Z100" s="87"/>
      <c r="AA100" s="87"/>
    </row>
    <row r="101" spans="1:27">
      <c r="A101" s="86" t="s">
        <v>356</v>
      </c>
      <c r="B101" s="86" t="s">
        <v>1249</v>
      </c>
      <c r="C101" s="88">
        <v>45216</v>
      </c>
      <c r="D101" s="87" t="s">
        <v>797</v>
      </c>
      <c r="E101" s="87">
        <v>4</v>
      </c>
      <c r="F101" s="87" t="s">
        <v>47</v>
      </c>
      <c r="G101" s="87" t="s">
        <v>9</v>
      </c>
      <c r="H101" s="87" t="s">
        <v>8</v>
      </c>
      <c r="I101" s="87" t="s">
        <v>62</v>
      </c>
      <c r="J101" s="87" t="s">
        <v>7</v>
      </c>
      <c r="K101" s="87" t="s">
        <v>94</v>
      </c>
      <c r="L101" s="89">
        <v>27.107702679268435</v>
      </c>
      <c r="M101" s="87" t="s">
        <v>17</v>
      </c>
      <c r="N101" s="87" t="s">
        <v>16</v>
      </c>
      <c r="O101" s="87"/>
      <c r="P101" s="87"/>
      <c r="Q101" s="87"/>
      <c r="R101" s="87"/>
      <c r="S101" s="87"/>
      <c r="T101" s="87"/>
      <c r="U101" s="87"/>
      <c r="V101" s="92"/>
      <c r="W101" s="92"/>
      <c r="X101" s="92"/>
      <c r="Y101" s="92"/>
      <c r="Z101" s="87"/>
      <c r="AA101" s="87"/>
    </row>
    <row r="102" spans="1:27">
      <c r="A102" s="86" t="s">
        <v>355</v>
      </c>
      <c r="B102" s="86" t="s">
        <v>1250</v>
      </c>
      <c r="C102" s="88">
        <v>45216</v>
      </c>
      <c r="D102" s="87" t="s">
        <v>797</v>
      </c>
      <c r="E102" s="87">
        <v>4</v>
      </c>
      <c r="F102" s="87" t="s">
        <v>47</v>
      </c>
      <c r="G102" s="87" t="s">
        <v>9</v>
      </c>
      <c r="H102" s="87" t="s">
        <v>8</v>
      </c>
      <c r="I102" s="87" t="s">
        <v>59</v>
      </c>
      <c r="J102" s="87" t="s">
        <v>7</v>
      </c>
      <c r="K102" s="87" t="s">
        <v>94</v>
      </c>
      <c r="L102" s="89">
        <v>37.225057079077381</v>
      </c>
      <c r="M102" s="87" t="s">
        <v>17</v>
      </c>
      <c r="N102" s="87" t="s">
        <v>16</v>
      </c>
      <c r="O102" s="87"/>
      <c r="P102" s="87"/>
      <c r="Q102" s="87"/>
      <c r="R102" s="87"/>
      <c r="S102" s="87"/>
      <c r="T102" s="87"/>
      <c r="U102" s="87"/>
      <c r="V102" s="92"/>
      <c r="W102" s="92"/>
      <c r="X102" s="92"/>
      <c r="Y102" s="92"/>
      <c r="Z102" s="87"/>
      <c r="AA102" s="87"/>
    </row>
    <row r="103" spans="1:27">
      <c r="A103" s="86" t="s">
        <v>354</v>
      </c>
      <c r="B103" s="86" t="s">
        <v>1250</v>
      </c>
      <c r="C103" s="88">
        <v>45216</v>
      </c>
      <c r="D103" s="87" t="s">
        <v>797</v>
      </c>
      <c r="E103" s="87">
        <v>4</v>
      </c>
      <c r="F103" s="87" t="s">
        <v>47</v>
      </c>
      <c r="G103" s="87" t="s">
        <v>9</v>
      </c>
      <c r="H103" s="87" t="s">
        <v>8</v>
      </c>
      <c r="I103" s="87" t="s">
        <v>59</v>
      </c>
      <c r="J103" s="87" t="s">
        <v>7</v>
      </c>
      <c r="K103" s="87" t="s">
        <v>94</v>
      </c>
      <c r="L103" s="89">
        <v>32.583946986849156</v>
      </c>
      <c r="M103" s="87" t="s">
        <v>17</v>
      </c>
      <c r="N103" s="87" t="s">
        <v>16</v>
      </c>
      <c r="O103" s="87"/>
      <c r="P103" s="87"/>
      <c r="Q103" s="87"/>
      <c r="R103" s="87"/>
      <c r="S103" s="87"/>
      <c r="T103" s="87"/>
      <c r="U103" s="87"/>
      <c r="V103" s="92"/>
      <c r="W103" s="92"/>
      <c r="X103" s="92"/>
      <c r="Y103" s="92"/>
      <c r="Z103" s="87"/>
      <c r="AA103" s="87"/>
    </row>
    <row r="104" spans="1:27">
      <c r="A104" s="86" t="s">
        <v>353</v>
      </c>
      <c r="B104" s="86" t="s">
        <v>1251</v>
      </c>
      <c r="C104" s="88">
        <v>45216</v>
      </c>
      <c r="D104" s="87" t="s">
        <v>797</v>
      </c>
      <c r="E104" s="87">
        <v>4</v>
      </c>
      <c r="F104" s="87" t="s">
        <v>47</v>
      </c>
      <c r="G104" s="87" t="s">
        <v>9</v>
      </c>
      <c r="H104" s="87" t="s">
        <v>8</v>
      </c>
      <c r="I104" s="87" t="s">
        <v>56</v>
      </c>
      <c r="J104" s="87" t="s">
        <v>7</v>
      </c>
      <c r="K104" s="87" t="s">
        <v>94</v>
      </c>
      <c r="L104" s="89">
        <v>233.22456743539996</v>
      </c>
      <c r="M104" s="87" t="s">
        <v>17</v>
      </c>
      <c r="N104" s="87" t="s">
        <v>16</v>
      </c>
      <c r="O104" s="87"/>
      <c r="P104" s="87"/>
      <c r="Q104" s="87"/>
      <c r="R104" s="87"/>
      <c r="S104" s="87"/>
      <c r="T104" s="89"/>
      <c r="U104" s="95"/>
      <c r="V104" s="87"/>
      <c r="W104" s="87"/>
      <c r="X104" s="90"/>
      <c r="Y104" s="87"/>
      <c r="Z104" s="87"/>
      <c r="AA104" s="87"/>
    </row>
    <row r="105" spans="1:27">
      <c r="A105" s="86" t="s">
        <v>352</v>
      </c>
      <c r="B105" s="86" t="s">
        <v>1251</v>
      </c>
      <c r="C105" s="88">
        <v>45216</v>
      </c>
      <c r="D105" s="87" t="s">
        <v>797</v>
      </c>
      <c r="E105" s="87">
        <v>4</v>
      </c>
      <c r="F105" s="87" t="s">
        <v>47</v>
      </c>
      <c r="G105" s="87" t="s">
        <v>9</v>
      </c>
      <c r="H105" s="87" t="s">
        <v>8</v>
      </c>
      <c r="I105" s="87" t="s">
        <v>56</v>
      </c>
      <c r="J105" s="87" t="s">
        <v>7</v>
      </c>
      <c r="K105" s="87" t="s">
        <v>94</v>
      </c>
      <c r="L105" s="89">
        <v>39.663525705548409</v>
      </c>
      <c r="M105" s="87" t="s">
        <v>17</v>
      </c>
      <c r="N105" s="87" t="s">
        <v>16</v>
      </c>
      <c r="O105" s="87"/>
      <c r="P105" s="87"/>
      <c r="Q105" s="87"/>
      <c r="R105" s="87"/>
      <c r="S105" s="87"/>
      <c r="T105" s="89"/>
      <c r="U105" s="95"/>
      <c r="V105" s="87"/>
      <c r="W105" s="87"/>
      <c r="X105" s="90"/>
      <c r="Y105" s="87"/>
      <c r="Z105" s="87"/>
      <c r="AA105" s="87"/>
    </row>
    <row r="106" spans="1:27">
      <c r="A106" s="86" t="s">
        <v>351</v>
      </c>
      <c r="B106" s="86" t="s">
        <v>1252</v>
      </c>
      <c r="C106" s="88">
        <v>45216</v>
      </c>
      <c r="D106" s="87" t="s">
        <v>797</v>
      </c>
      <c r="E106" s="87">
        <v>4</v>
      </c>
      <c r="F106" s="87" t="s">
        <v>47</v>
      </c>
      <c r="G106" s="87" t="s">
        <v>9</v>
      </c>
      <c r="H106" s="87" t="s">
        <v>8</v>
      </c>
      <c r="I106" s="87" t="s">
        <v>53</v>
      </c>
      <c r="J106" s="87" t="s">
        <v>7</v>
      </c>
      <c r="K106" s="87" t="s">
        <v>94</v>
      </c>
      <c r="L106" s="89">
        <v>13.053975178440577</v>
      </c>
      <c r="M106" s="87" t="s">
        <v>17</v>
      </c>
      <c r="N106" s="87" t="s">
        <v>16</v>
      </c>
      <c r="O106" s="87"/>
      <c r="P106" s="87"/>
      <c r="Q106" s="87"/>
      <c r="R106" s="87"/>
      <c r="S106" s="87"/>
      <c r="T106" s="87"/>
      <c r="U106" s="87"/>
      <c r="V106" s="92"/>
      <c r="W106" s="92"/>
      <c r="X106" s="92"/>
      <c r="Y106" s="92"/>
      <c r="Z106" s="87"/>
      <c r="AA106" s="87"/>
    </row>
    <row r="107" spans="1:27">
      <c r="A107" s="86" t="s">
        <v>350</v>
      </c>
      <c r="B107" s="86" t="s">
        <v>1252</v>
      </c>
      <c r="C107" s="88">
        <v>45216</v>
      </c>
      <c r="D107" s="87" t="s">
        <v>797</v>
      </c>
      <c r="E107" s="87">
        <v>4</v>
      </c>
      <c r="F107" s="87" t="s">
        <v>47</v>
      </c>
      <c r="G107" s="87" t="s">
        <v>9</v>
      </c>
      <c r="H107" s="87" t="s">
        <v>8</v>
      </c>
      <c r="I107" s="87" t="s">
        <v>53</v>
      </c>
      <c r="J107" s="87" t="s">
        <v>7</v>
      </c>
      <c r="K107" s="87" t="s">
        <v>94</v>
      </c>
      <c r="L107" s="89">
        <v>24.103806658488949</v>
      </c>
      <c r="M107" s="87" t="s">
        <v>17</v>
      </c>
      <c r="N107" s="87" t="s">
        <v>16</v>
      </c>
      <c r="O107" s="87"/>
      <c r="P107" s="87"/>
      <c r="Q107" s="87"/>
      <c r="R107" s="87"/>
      <c r="S107" s="87"/>
      <c r="T107" s="87"/>
      <c r="U107" s="87"/>
      <c r="V107" s="92"/>
      <c r="W107" s="92"/>
      <c r="X107" s="92"/>
      <c r="Y107" s="92"/>
      <c r="Z107" s="87"/>
      <c r="AA107" s="87"/>
    </row>
    <row r="108" spans="1:27">
      <c r="A108" s="86" t="s">
        <v>349</v>
      </c>
      <c r="B108" s="86" t="s">
        <v>1253</v>
      </c>
      <c r="C108" s="88">
        <v>45216</v>
      </c>
      <c r="D108" s="87" t="s">
        <v>797</v>
      </c>
      <c r="E108" s="87">
        <v>4</v>
      </c>
      <c r="F108" s="87" t="s">
        <v>47</v>
      </c>
      <c r="G108" s="87" t="s">
        <v>9</v>
      </c>
      <c r="H108" s="87" t="s">
        <v>8</v>
      </c>
      <c r="I108" s="87" t="s">
        <v>50</v>
      </c>
      <c r="J108" s="87" t="s">
        <v>7</v>
      </c>
      <c r="K108" s="87" t="s">
        <v>94</v>
      </c>
      <c r="L108" s="89">
        <v>13.074127035401684</v>
      </c>
      <c r="M108" s="87" t="s">
        <v>17</v>
      </c>
      <c r="N108" s="87" t="s">
        <v>16</v>
      </c>
      <c r="O108" s="87"/>
      <c r="P108" s="87"/>
      <c r="Q108" s="87"/>
      <c r="R108" s="87"/>
      <c r="S108" s="87"/>
      <c r="T108" s="87"/>
      <c r="U108" s="87"/>
      <c r="V108" s="92"/>
      <c r="W108" s="92"/>
      <c r="X108" s="92"/>
      <c r="Y108" s="92"/>
      <c r="Z108" s="87"/>
      <c r="AA108" s="87"/>
    </row>
    <row r="109" spans="1:27">
      <c r="A109" s="86" t="s">
        <v>348</v>
      </c>
      <c r="B109" s="86" t="s">
        <v>1253</v>
      </c>
      <c r="C109" s="88">
        <v>45216</v>
      </c>
      <c r="D109" s="87" t="s">
        <v>797</v>
      </c>
      <c r="E109" s="87">
        <v>4</v>
      </c>
      <c r="F109" s="87" t="s">
        <v>47</v>
      </c>
      <c r="G109" s="87" t="s">
        <v>9</v>
      </c>
      <c r="H109" s="87" t="s">
        <v>8</v>
      </c>
      <c r="I109" s="87" t="s">
        <v>50</v>
      </c>
      <c r="J109" s="87" t="s">
        <v>7</v>
      </c>
      <c r="K109" s="87" t="s">
        <v>94</v>
      </c>
      <c r="L109" s="89">
        <v>13.080495414336678</v>
      </c>
      <c r="M109" s="87" t="s">
        <v>17</v>
      </c>
      <c r="N109" s="87" t="s">
        <v>16</v>
      </c>
      <c r="O109" s="87"/>
      <c r="P109" s="87"/>
      <c r="Q109" s="87"/>
      <c r="R109" s="87"/>
      <c r="S109" s="87"/>
      <c r="T109" s="87"/>
      <c r="U109" s="87"/>
      <c r="V109" s="92"/>
      <c r="W109" s="92"/>
      <c r="X109" s="92"/>
      <c r="Y109" s="92"/>
      <c r="Z109" s="87"/>
      <c r="AA109" s="87"/>
    </row>
    <row r="110" spans="1:27">
      <c r="A110" s="86" t="s">
        <v>347</v>
      </c>
      <c r="B110" s="86" t="s">
        <v>1254</v>
      </c>
      <c r="C110" s="88">
        <v>45216</v>
      </c>
      <c r="D110" s="87" t="s">
        <v>797</v>
      </c>
      <c r="E110" s="87">
        <v>4</v>
      </c>
      <c r="F110" s="87" t="s">
        <v>47</v>
      </c>
      <c r="G110" s="87" t="s">
        <v>9</v>
      </c>
      <c r="H110" s="87" t="s">
        <v>8</v>
      </c>
      <c r="I110" s="87" t="s">
        <v>46</v>
      </c>
      <c r="J110" s="87" t="s">
        <v>7</v>
      </c>
      <c r="K110" s="87" t="s">
        <v>94</v>
      </c>
      <c r="L110" s="89">
        <v>51.035956998841954</v>
      </c>
      <c r="M110" s="87" t="s">
        <v>17</v>
      </c>
      <c r="N110" s="87" t="s">
        <v>16</v>
      </c>
      <c r="O110" s="87"/>
      <c r="P110" s="87"/>
      <c r="Q110" s="87"/>
      <c r="R110" s="87"/>
      <c r="S110" s="87"/>
      <c r="T110" s="89"/>
      <c r="U110" s="95"/>
      <c r="V110" s="87"/>
      <c r="W110" s="87"/>
      <c r="X110" s="90"/>
      <c r="Y110" s="87"/>
      <c r="Z110" s="87"/>
      <c r="AA110" s="87"/>
    </row>
    <row r="111" spans="1:27">
      <c r="A111" s="86" t="s">
        <v>346</v>
      </c>
      <c r="B111" s="86" t="s">
        <v>1254</v>
      </c>
      <c r="C111" s="88">
        <v>45216</v>
      </c>
      <c r="D111" s="87" t="s">
        <v>797</v>
      </c>
      <c r="E111" s="87">
        <v>4</v>
      </c>
      <c r="F111" s="87" t="s">
        <v>47</v>
      </c>
      <c r="G111" s="87" t="s">
        <v>9</v>
      </c>
      <c r="H111" s="87" t="s">
        <v>8</v>
      </c>
      <c r="I111" s="87" t="s">
        <v>46</v>
      </c>
      <c r="J111" s="87" t="s">
        <v>7</v>
      </c>
      <c r="K111" s="87" t="s">
        <v>94</v>
      </c>
      <c r="L111" s="89">
        <v>51.760380482958396</v>
      </c>
      <c r="M111" s="87" t="s">
        <v>17</v>
      </c>
      <c r="N111" s="87" t="s">
        <v>16</v>
      </c>
      <c r="O111" s="87"/>
      <c r="P111" s="87"/>
      <c r="Q111" s="87"/>
      <c r="R111" s="87"/>
      <c r="S111" s="87"/>
      <c r="T111" s="89"/>
      <c r="U111" s="95"/>
      <c r="V111" s="87"/>
      <c r="W111" s="87"/>
      <c r="X111" s="90"/>
      <c r="Y111" s="87"/>
      <c r="Z111" s="87"/>
      <c r="AA111" s="87"/>
    </row>
    <row r="112" spans="1:27">
      <c r="A112" s="86" t="s">
        <v>339</v>
      </c>
      <c r="B112" s="86" t="s">
        <v>1258</v>
      </c>
      <c r="C112" s="88">
        <v>45216</v>
      </c>
      <c r="D112" s="87" t="s">
        <v>797</v>
      </c>
      <c r="E112" s="87">
        <v>4</v>
      </c>
      <c r="F112" s="87" t="s">
        <v>47</v>
      </c>
      <c r="G112" s="87" t="s">
        <v>9</v>
      </c>
      <c r="H112" s="87" t="s">
        <v>8</v>
      </c>
      <c r="I112" s="87" t="s">
        <v>8</v>
      </c>
      <c r="J112" s="87" t="s">
        <v>7</v>
      </c>
      <c r="K112" s="87" t="s">
        <v>94</v>
      </c>
      <c r="L112" s="89">
        <v>36.8874077701606</v>
      </c>
      <c r="M112" s="87" t="s">
        <v>17</v>
      </c>
      <c r="N112" s="87" t="s">
        <v>16</v>
      </c>
      <c r="O112" s="87"/>
      <c r="P112" s="87"/>
      <c r="Q112" s="87"/>
      <c r="R112" s="87"/>
      <c r="S112" s="87"/>
      <c r="T112" s="87"/>
      <c r="U112" s="87"/>
      <c r="V112" s="92"/>
      <c r="W112" s="92"/>
      <c r="X112" s="92"/>
      <c r="Y112" s="92"/>
      <c r="Z112" s="87"/>
      <c r="AA112" s="87"/>
    </row>
    <row r="113" spans="1:27">
      <c r="A113" s="86" t="s">
        <v>338</v>
      </c>
      <c r="B113" s="86" t="s">
        <v>1258</v>
      </c>
      <c r="C113" s="88">
        <v>45216</v>
      </c>
      <c r="D113" s="87" t="s">
        <v>797</v>
      </c>
      <c r="E113" s="87">
        <v>4</v>
      </c>
      <c r="F113" s="87" t="s">
        <v>47</v>
      </c>
      <c r="G113" s="87" t="s">
        <v>9</v>
      </c>
      <c r="H113" s="87" t="s">
        <v>8</v>
      </c>
      <c r="I113" s="87" t="s">
        <v>8</v>
      </c>
      <c r="J113" s="87" t="s">
        <v>7</v>
      </c>
      <c r="K113" s="87" t="s">
        <v>94</v>
      </c>
      <c r="L113" s="89">
        <v>39.235068222367005</v>
      </c>
      <c r="M113" s="87" t="s">
        <v>17</v>
      </c>
      <c r="N113" s="87" t="s">
        <v>16</v>
      </c>
      <c r="O113" s="87"/>
      <c r="P113" s="87"/>
      <c r="Q113" s="87"/>
      <c r="R113" s="87"/>
      <c r="S113" s="87"/>
      <c r="T113" s="87"/>
      <c r="U113" s="87"/>
      <c r="V113" s="92"/>
      <c r="W113" s="92"/>
      <c r="X113" s="92"/>
      <c r="Y113" s="92"/>
      <c r="Z113" s="87"/>
      <c r="AA113" s="87"/>
    </row>
    <row r="114" spans="1:27">
      <c r="A114" s="86" t="s">
        <v>343</v>
      </c>
      <c r="B114" s="86" t="s">
        <v>1256</v>
      </c>
      <c r="C114" s="88">
        <v>45216</v>
      </c>
      <c r="D114" s="87" t="s">
        <v>797</v>
      </c>
      <c r="E114" s="87">
        <v>4</v>
      </c>
      <c r="F114" s="87" t="s">
        <v>47</v>
      </c>
      <c r="G114" s="87" t="s">
        <v>9</v>
      </c>
      <c r="H114" s="87" t="s">
        <v>8</v>
      </c>
      <c r="I114" s="87" t="s">
        <v>8</v>
      </c>
      <c r="J114" s="87" t="s">
        <v>81</v>
      </c>
      <c r="K114" s="87" t="s">
        <v>94</v>
      </c>
      <c r="L114" s="89">
        <v>17.065254129389281</v>
      </c>
      <c r="M114" s="87" t="s">
        <v>17</v>
      </c>
      <c r="N114" s="87" t="s">
        <v>16</v>
      </c>
      <c r="O114" s="87"/>
      <c r="P114" s="91"/>
      <c r="Q114" s="87"/>
      <c r="R114" s="87"/>
      <c r="S114" s="87"/>
      <c r="T114" s="87"/>
      <c r="U114" s="87"/>
      <c r="V114" s="92"/>
      <c r="W114" s="92"/>
      <c r="X114" s="92"/>
      <c r="Y114" s="92"/>
      <c r="Z114" s="87"/>
      <c r="AA114" s="87"/>
    </row>
    <row r="115" spans="1:27">
      <c r="A115" s="86" t="s">
        <v>342</v>
      </c>
      <c r="B115" s="86" t="s">
        <v>1256</v>
      </c>
      <c r="C115" s="88">
        <v>45216</v>
      </c>
      <c r="D115" s="87" t="s">
        <v>797</v>
      </c>
      <c r="E115" s="87">
        <v>4</v>
      </c>
      <c r="F115" s="87" t="s">
        <v>47</v>
      </c>
      <c r="G115" s="87" t="s">
        <v>9</v>
      </c>
      <c r="H115" s="87" t="s">
        <v>8</v>
      </c>
      <c r="I115" s="87" t="s">
        <v>8</v>
      </c>
      <c r="J115" s="87" t="s">
        <v>81</v>
      </c>
      <c r="K115" s="87" t="s">
        <v>94</v>
      </c>
      <c r="L115" s="89">
        <v>33.88010087245614</v>
      </c>
      <c r="M115" s="87" t="s">
        <v>17</v>
      </c>
      <c r="N115" s="87" t="s">
        <v>16</v>
      </c>
      <c r="O115" s="87"/>
      <c r="P115" s="91"/>
      <c r="Q115" s="87"/>
      <c r="R115" s="87"/>
      <c r="S115" s="87"/>
      <c r="T115" s="87"/>
      <c r="U115" s="87"/>
      <c r="V115" s="92"/>
      <c r="W115" s="92"/>
      <c r="X115" s="92"/>
      <c r="Y115" s="92"/>
      <c r="Z115" s="87"/>
      <c r="AA115" s="87"/>
    </row>
    <row r="116" spans="1:27">
      <c r="A116" s="86" t="s">
        <v>327</v>
      </c>
      <c r="B116" s="86" t="s">
        <v>1264</v>
      </c>
      <c r="C116" s="88">
        <v>45217</v>
      </c>
      <c r="D116" s="87" t="s">
        <v>797</v>
      </c>
      <c r="E116" s="87">
        <v>4</v>
      </c>
      <c r="F116" s="87" t="s">
        <v>47</v>
      </c>
      <c r="G116" s="87" t="s">
        <v>9</v>
      </c>
      <c r="H116" s="87" t="s">
        <v>8</v>
      </c>
      <c r="I116" s="87" t="s">
        <v>119</v>
      </c>
      <c r="J116" s="87" t="s">
        <v>7</v>
      </c>
      <c r="K116" s="87" t="s">
        <v>94</v>
      </c>
      <c r="L116" s="89">
        <v>4.3577011352213972</v>
      </c>
      <c r="M116" s="87" t="s">
        <v>17</v>
      </c>
      <c r="N116" s="87" t="s">
        <v>16</v>
      </c>
      <c r="O116" s="87"/>
      <c r="P116" s="87"/>
      <c r="Q116" s="87"/>
      <c r="R116" s="87"/>
      <c r="S116" s="87"/>
      <c r="T116" s="89"/>
      <c r="U116" s="87"/>
      <c r="V116" s="87"/>
      <c r="W116" s="87"/>
      <c r="X116" s="90"/>
      <c r="Y116" s="87"/>
      <c r="Z116" s="87"/>
      <c r="AA116" s="87"/>
    </row>
    <row r="117" spans="1:27">
      <c r="A117" s="86" t="s">
        <v>326</v>
      </c>
      <c r="B117" s="86" t="s">
        <v>1264</v>
      </c>
      <c r="C117" s="88">
        <v>45217</v>
      </c>
      <c r="D117" s="87" t="s">
        <v>797</v>
      </c>
      <c r="E117" s="87">
        <v>4</v>
      </c>
      <c r="F117" s="87" t="s">
        <v>47</v>
      </c>
      <c r="G117" s="87" t="s">
        <v>9</v>
      </c>
      <c r="H117" s="87" t="s">
        <v>8</v>
      </c>
      <c r="I117" s="87" t="s">
        <v>119</v>
      </c>
      <c r="J117" s="87" t="s">
        <v>7</v>
      </c>
      <c r="K117" s="87" t="s">
        <v>94</v>
      </c>
      <c r="L117" s="89">
        <v>7.6242854765128376</v>
      </c>
      <c r="M117" s="87" t="s">
        <v>17</v>
      </c>
      <c r="N117" s="87" t="s">
        <v>16</v>
      </c>
      <c r="O117" s="87"/>
      <c r="P117" s="87"/>
      <c r="Q117" s="87"/>
      <c r="R117" s="87"/>
      <c r="S117" s="87"/>
      <c r="T117" s="89"/>
      <c r="U117" s="87"/>
      <c r="V117" s="87"/>
      <c r="W117" s="87"/>
      <c r="X117" s="90"/>
      <c r="Y117" s="87"/>
      <c r="Z117" s="87"/>
      <c r="AA117" s="87"/>
    </row>
    <row r="118" spans="1:27">
      <c r="A118" s="86" t="s">
        <v>323</v>
      </c>
      <c r="B118" s="86" t="s">
        <v>1503</v>
      </c>
      <c r="C118" s="88">
        <v>45216</v>
      </c>
      <c r="D118" s="87" t="s">
        <v>797</v>
      </c>
      <c r="E118" s="87">
        <v>4</v>
      </c>
      <c r="F118" s="87" t="s">
        <v>47</v>
      </c>
      <c r="G118" s="87" t="s">
        <v>9</v>
      </c>
      <c r="H118" s="87" t="s">
        <v>8</v>
      </c>
      <c r="I118" s="87" t="s">
        <v>8</v>
      </c>
      <c r="J118" s="87" t="s">
        <v>76</v>
      </c>
      <c r="K118" s="87" t="s">
        <v>94</v>
      </c>
      <c r="L118" s="89">
        <v>0</v>
      </c>
      <c r="M118" s="87" t="s">
        <v>5</v>
      </c>
      <c r="N118" s="87" t="s">
        <v>4</v>
      </c>
      <c r="O118" s="87"/>
      <c r="P118" s="87"/>
      <c r="Q118" s="87"/>
      <c r="R118" s="87"/>
      <c r="S118" s="87"/>
      <c r="T118" s="87"/>
      <c r="U118" s="87"/>
      <c r="V118" s="92"/>
      <c r="W118" s="92"/>
      <c r="X118" s="92"/>
      <c r="Y118" s="92"/>
      <c r="Z118" s="87"/>
      <c r="AA118" s="87"/>
    </row>
    <row r="119" spans="1:27">
      <c r="A119" s="86" t="s">
        <v>322</v>
      </c>
      <c r="B119" s="86" t="s">
        <v>1503</v>
      </c>
      <c r="C119" s="88">
        <v>45216</v>
      </c>
      <c r="D119" s="87" t="s">
        <v>797</v>
      </c>
      <c r="E119" s="87">
        <v>4</v>
      </c>
      <c r="F119" s="87" t="s">
        <v>47</v>
      </c>
      <c r="G119" s="87" t="s">
        <v>9</v>
      </c>
      <c r="H119" s="87" t="s">
        <v>8</v>
      </c>
      <c r="I119" s="87" t="s">
        <v>8</v>
      </c>
      <c r="J119" s="87" t="s">
        <v>76</v>
      </c>
      <c r="K119" s="87" t="s">
        <v>94</v>
      </c>
      <c r="L119" s="89">
        <v>0</v>
      </c>
      <c r="M119" s="87" t="s">
        <v>5</v>
      </c>
      <c r="N119" s="87" t="s">
        <v>4</v>
      </c>
      <c r="O119" s="87"/>
      <c r="P119" s="179" t="s">
        <v>1530</v>
      </c>
      <c r="Q119" s="87"/>
      <c r="R119" s="87"/>
      <c r="S119" s="87"/>
      <c r="T119" s="87"/>
      <c r="U119" s="87"/>
      <c r="V119" s="87"/>
      <c r="W119" s="87"/>
      <c r="X119" s="87"/>
      <c r="Y119" s="87"/>
      <c r="Z119" s="87"/>
      <c r="AA119" s="87"/>
    </row>
    <row r="120" spans="1:27">
      <c r="A120" s="86" t="s">
        <v>183</v>
      </c>
      <c r="B120" s="86" t="s">
        <v>1285</v>
      </c>
      <c r="C120" s="88">
        <v>45203</v>
      </c>
      <c r="D120" s="87" t="s">
        <v>167</v>
      </c>
      <c r="E120" s="87">
        <v>2</v>
      </c>
      <c r="F120" s="87" t="s">
        <v>20</v>
      </c>
      <c r="G120" s="87" t="s">
        <v>9</v>
      </c>
      <c r="H120" s="87" t="s">
        <v>764</v>
      </c>
      <c r="I120" s="87" t="s">
        <v>8</v>
      </c>
      <c r="J120" s="87" t="s">
        <v>7</v>
      </c>
      <c r="K120" s="87" t="s">
        <v>94</v>
      </c>
      <c r="L120" s="89">
        <v>60.402059944101417</v>
      </c>
      <c r="M120" s="87" t="s">
        <v>17</v>
      </c>
      <c r="N120" s="87" t="s">
        <v>16</v>
      </c>
      <c r="O120" s="87"/>
      <c r="P120" s="180" t="s">
        <v>1053</v>
      </c>
      <c r="Q120" s="180" t="s">
        <v>1054</v>
      </c>
      <c r="R120" s="180" t="s">
        <v>1098</v>
      </c>
      <c r="S120" s="180" t="s">
        <v>1054</v>
      </c>
      <c r="T120" s="180" t="s">
        <v>1098</v>
      </c>
      <c r="U120" s="95"/>
      <c r="V120" s="87"/>
      <c r="W120" s="87"/>
      <c r="X120" s="90"/>
      <c r="Y120" s="87"/>
      <c r="Z120" s="87"/>
      <c r="AA120" s="87"/>
    </row>
    <row r="121" spans="1:27">
      <c r="A121" s="86" t="s">
        <v>182</v>
      </c>
      <c r="B121" s="86" t="s">
        <v>1285</v>
      </c>
      <c r="C121" s="88">
        <v>45203</v>
      </c>
      <c r="D121" s="87" t="s">
        <v>167</v>
      </c>
      <c r="E121" s="87">
        <v>2</v>
      </c>
      <c r="F121" s="87" t="s">
        <v>20</v>
      </c>
      <c r="G121" s="87" t="s">
        <v>9</v>
      </c>
      <c r="H121" s="87" t="s">
        <v>764</v>
      </c>
      <c r="I121" s="87" t="s">
        <v>8</v>
      </c>
      <c r="J121" s="87" t="s">
        <v>7</v>
      </c>
      <c r="K121" s="87" t="s">
        <v>94</v>
      </c>
      <c r="L121" s="89">
        <v>38.660174039141019</v>
      </c>
      <c r="M121" s="87" t="s">
        <v>17</v>
      </c>
      <c r="N121" s="87" t="s">
        <v>16</v>
      </c>
      <c r="O121" s="87"/>
      <c r="P121" s="87"/>
      <c r="Q121" s="87" t="s">
        <v>24</v>
      </c>
      <c r="R121" s="89">
        <v>2.2884231379554811</v>
      </c>
      <c r="S121" s="87" t="s">
        <v>20</v>
      </c>
      <c r="T121" s="89">
        <v>60.402059944101417</v>
      </c>
      <c r="U121" s="95"/>
      <c r="V121" s="87"/>
      <c r="W121" s="87"/>
      <c r="X121" s="90"/>
      <c r="Y121" s="87"/>
      <c r="Z121" s="87"/>
      <c r="AA121" s="87"/>
    </row>
    <row r="122" spans="1:27">
      <c r="A122" s="86" t="s">
        <v>216</v>
      </c>
      <c r="B122" s="86" t="s">
        <v>1287</v>
      </c>
      <c r="C122" s="88">
        <v>45203</v>
      </c>
      <c r="D122" s="87" t="s">
        <v>167</v>
      </c>
      <c r="E122" s="87">
        <v>2</v>
      </c>
      <c r="F122" s="87" t="s">
        <v>20</v>
      </c>
      <c r="G122" s="87" t="s">
        <v>9</v>
      </c>
      <c r="H122" s="87" t="s">
        <v>37</v>
      </c>
      <c r="I122" s="87" t="s">
        <v>8</v>
      </c>
      <c r="J122" s="87" t="s">
        <v>7</v>
      </c>
      <c r="K122" s="87" t="s">
        <v>94</v>
      </c>
      <c r="L122" s="89">
        <v>37.296367271004442</v>
      </c>
      <c r="M122" s="87" t="s">
        <v>17</v>
      </c>
      <c r="N122" s="87" t="s">
        <v>16</v>
      </c>
      <c r="O122" s="87"/>
      <c r="P122" s="91"/>
      <c r="Q122" s="87" t="s">
        <v>24</v>
      </c>
      <c r="R122" s="89">
        <v>0</v>
      </c>
      <c r="S122" s="87" t="s">
        <v>20</v>
      </c>
      <c r="T122" s="89">
        <v>38.660174039141019</v>
      </c>
      <c r="U122" s="95"/>
      <c r="V122" s="87"/>
      <c r="W122" s="87"/>
      <c r="X122" s="90"/>
      <c r="Y122" s="87"/>
      <c r="Z122" s="87"/>
      <c r="AA122" s="87"/>
    </row>
    <row r="123" spans="1:27">
      <c r="A123" s="86" t="s">
        <v>178</v>
      </c>
      <c r="B123" s="86" t="s">
        <v>1287</v>
      </c>
      <c r="C123" s="88">
        <v>45203</v>
      </c>
      <c r="D123" s="87" t="s">
        <v>167</v>
      </c>
      <c r="E123" s="87">
        <v>2</v>
      </c>
      <c r="F123" s="87" t="s">
        <v>20</v>
      </c>
      <c r="G123" s="87" t="s">
        <v>9</v>
      </c>
      <c r="H123" s="87" t="s">
        <v>37</v>
      </c>
      <c r="I123" s="87" t="s">
        <v>8</v>
      </c>
      <c r="J123" s="87" t="s">
        <v>7</v>
      </c>
      <c r="K123" s="87" t="s">
        <v>94</v>
      </c>
      <c r="L123" s="89">
        <v>28.413616057182391</v>
      </c>
      <c r="M123" s="87" t="s">
        <v>17</v>
      </c>
      <c r="N123" s="87" t="s">
        <v>16</v>
      </c>
      <c r="O123" s="87"/>
      <c r="P123" s="91"/>
      <c r="Q123" s="87" t="s">
        <v>24</v>
      </c>
      <c r="R123" s="89">
        <v>20.52998122625419</v>
      </c>
      <c r="S123" s="87" t="s">
        <v>20</v>
      </c>
      <c r="T123" s="89">
        <v>37.296367271004442</v>
      </c>
      <c r="U123" s="95"/>
      <c r="V123" s="87"/>
      <c r="W123" s="87"/>
      <c r="X123" s="90"/>
      <c r="Y123" s="87"/>
      <c r="Z123" s="87"/>
      <c r="AA123" s="87"/>
    </row>
    <row r="124" spans="1:27">
      <c r="A124" s="86" t="s">
        <v>195</v>
      </c>
      <c r="B124" s="86" t="s">
        <v>1298</v>
      </c>
      <c r="C124" s="88">
        <v>45205</v>
      </c>
      <c r="D124" s="87" t="s">
        <v>167</v>
      </c>
      <c r="E124" s="87">
        <v>2</v>
      </c>
      <c r="F124" s="87" t="s">
        <v>20</v>
      </c>
      <c r="G124" s="87" t="s">
        <v>9</v>
      </c>
      <c r="H124" s="87" t="s">
        <v>764</v>
      </c>
      <c r="I124" s="87" t="s">
        <v>32</v>
      </c>
      <c r="J124" s="87" t="s">
        <v>7</v>
      </c>
      <c r="K124" s="87" t="s">
        <v>94</v>
      </c>
      <c r="L124" s="89">
        <v>14.30310676995513</v>
      </c>
      <c r="M124" s="87" t="s">
        <v>17</v>
      </c>
      <c r="N124" s="87" t="s">
        <v>16</v>
      </c>
      <c r="O124" s="87"/>
      <c r="P124" s="87"/>
      <c r="Q124" s="87" t="s">
        <v>24</v>
      </c>
      <c r="R124" s="89">
        <v>1.3656948865337966</v>
      </c>
      <c r="S124" s="87" t="s">
        <v>20</v>
      </c>
      <c r="T124" s="89">
        <v>28.413616057182391</v>
      </c>
      <c r="U124" s="87"/>
      <c r="V124" s="87"/>
      <c r="W124" s="87"/>
      <c r="X124" s="87"/>
      <c r="Y124" s="87"/>
      <c r="Z124" s="87"/>
      <c r="AA124" s="87"/>
    </row>
    <row r="125" spans="1:27">
      <c r="A125" s="86" t="s">
        <v>194</v>
      </c>
      <c r="B125" s="86" t="s">
        <v>1298</v>
      </c>
      <c r="C125" s="88">
        <v>45205</v>
      </c>
      <c r="D125" s="87" t="s">
        <v>167</v>
      </c>
      <c r="E125" s="87">
        <v>2</v>
      </c>
      <c r="F125" s="87" t="s">
        <v>20</v>
      </c>
      <c r="G125" s="87" t="s">
        <v>9</v>
      </c>
      <c r="H125" s="87" t="s">
        <v>764</v>
      </c>
      <c r="I125" s="87" t="s">
        <v>32</v>
      </c>
      <c r="J125" s="87" t="s">
        <v>7</v>
      </c>
      <c r="K125" s="87" t="s">
        <v>94</v>
      </c>
      <c r="L125" s="89">
        <v>5.8317885679357193</v>
      </c>
      <c r="M125" s="87" t="s">
        <v>17</v>
      </c>
      <c r="N125" s="87" t="s">
        <v>16</v>
      </c>
      <c r="O125" s="87"/>
      <c r="P125" s="87"/>
      <c r="Q125" s="87" t="s">
        <v>24</v>
      </c>
      <c r="R125" s="89">
        <v>0</v>
      </c>
      <c r="S125" s="87" t="s">
        <v>20</v>
      </c>
      <c r="T125" s="89">
        <v>14.30310676995513</v>
      </c>
      <c r="U125" s="87"/>
      <c r="V125" s="87"/>
      <c r="W125" s="87"/>
      <c r="X125" s="87"/>
      <c r="Y125" s="87"/>
      <c r="Z125" s="87"/>
      <c r="AA125" s="87"/>
    </row>
    <row r="126" spans="1:27">
      <c r="A126" s="86" t="s">
        <v>191</v>
      </c>
      <c r="B126" s="86" t="s">
        <v>1300</v>
      </c>
      <c r="C126" s="88">
        <v>45205</v>
      </c>
      <c r="D126" s="87" t="s">
        <v>167</v>
      </c>
      <c r="E126" s="87">
        <v>2</v>
      </c>
      <c r="F126" s="87" t="s">
        <v>20</v>
      </c>
      <c r="G126" s="87" t="s">
        <v>9</v>
      </c>
      <c r="H126" s="87" t="s">
        <v>764</v>
      </c>
      <c r="I126" s="87" t="s">
        <v>27</v>
      </c>
      <c r="J126" s="87" t="s">
        <v>7</v>
      </c>
      <c r="K126" s="87" t="s">
        <v>94</v>
      </c>
      <c r="L126" s="89">
        <v>47.928071101620247</v>
      </c>
      <c r="M126" s="87" t="s">
        <v>17</v>
      </c>
      <c r="N126" s="87" t="s">
        <v>16</v>
      </c>
      <c r="O126" s="87"/>
      <c r="P126" s="87"/>
      <c r="Q126" s="87" t="s">
        <v>24</v>
      </c>
      <c r="R126" s="89">
        <v>0</v>
      </c>
      <c r="S126" s="87" t="s">
        <v>20</v>
      </c>
      <c r="T126" s="89">
        <v>5.8317885679357193</v>
      </c>
      <c r="U126" s="95"/>
      <c r="V126" s="87"/>
      <c r="W126" s="87"/>
      <c r="X126" s="90"/>
      <c r="Y126" s="87"/>
      <c r="Z126" s="87"/>
      <c r="AA126" s="87"/>
    </row>
    <row r="127" spans="1:27">
      <c r="A127" s="86" t="s">
        <v>190</v>
      </c>
      <c r="B127" s="86" t="s">
        <v>1300</v>
      </c>
      <c r="C127" s="88">
        <v>45205</v>
      </c>
      <c r="D127" s="87" t="s">
        <v>167</v>
      </c>
      <c r="E127" s="87">
        <v>2</v>
      </c>
      <c r="F127" s="87" t="s">
        <v>20</v>
      </c>
      <c r="G127" s="87" t="s">
        <v>9</v>
      </c>
      <c r="H127" s="87" t="s">
        <v>764</v>
      </c>
      <c r="I127" s="87" t="s">
        <v>27</v>
      </c>
      <c r="J127" s="87" t="s">
        <v>7</v>
      </c>
      <c r="K127" s="87" t="s">
        <v>94</v>
      </c>
      <c r="L127" s="89">
        <v>74.518583299317626</v>
      </c>
      <c r="M127" s="87" t="s">
        <v>17</v>
      </c>
      <c r="N127" s="87" t="s">
        <v>16</v>
      </c>
      <c r="O127" s="87"/>
      <c r="P127" s="87"/>
      <c r="Q127" s="87" t="s">
        <v>24</v>
      </c>
      <c r="R127" s="89">
        <v>0.6060346588328932</v>
      </c>
      <c r="S127" s="87" t="s">
        <v>20</v>
      </c>
      <c r="T127" s="89">
        <v>47.928071101620247</v>
      </c>
      <c r="U127" s="95"/>
      <c r="V127" s="87"/>
      <c r="W127" s="87"/>
      <c r="X127" s="90"/>
      <c r="Y127" s="87"/>
      <c r="Z127" s="87"/>
      <c r="AA127" s="87"/>
    </row>
    <row r="128" spans="1:27">
      <c r="A128" s="86" t="s">
        <v>187</v>
      </c>
      <c r="B128" s="86" t="s">
        <v>1302</v>
      </c>
      <c r="C128" s="88">
        <v>45205</v>
      </c>
      <c r="D128" s="87" t="s">
        <v>167</v>
      </c>
      <c r="E128" s="87">
        <v>2</v>
      </c>
      <c r="F128" s="87" t="s">
        <v>20</v>
      </c>
      <c r="G128" s="87" t="s">
        <v>9</v>
      </c>
      <c r="H128" s="87" t="s">
        <v>764</v>
      </c>
      <c r="I128" s="87" t="s">
        <v>18</v>
      </c>
      <c r="J128" s="87" t="s">
        <v>7</v>
      </c>
      <c r="K128" s="87" t="s">
        <v>94</v>
      </c>
      <c r="L128" s="89">
        <v>27.057722933290428</v>
      </c>
      <c r="M128" s="87" t="s">
        <v>17</v>
      </c>
      <c r="N128" s="87" t="s">
        <v>16</v>
      </c>
      <c r="O128" s="87"/>
      <c r="P128" s="87"/>
      <c r="Q128" s="87" t="s">
        <v>24</v>
      </c>
      <c r="R128" s="89">
        <v>1.9648726551960676</v>
      </c>
      <c r="S128" s="87" t="s">
        <v>20</v>
      </c>
      <c r="T128" s="89">
        <v>74.518583299317626</v>
      </c>
      <c r="U128" s="87"/>
      <c r="V128" s="87"/>
      <c r="W128" s="87"/>
      <c r="X128" s="87"/>
      <c r="Y128" s="87"/>
      <c r="Z128" s="87"/>
      <c r="AA128" s="87"/>
    </row>
    <row r="129" spans="1:27">
      <c r="A129" s="86" t="s">
        <v>186</v>
      </c>
      <c r="B129" s="86" t="s">
        <v>1302</v>
      </c>
      <c r="C129" s="88">
        <v>45205</v>
      </c>
      <c r="D129" s="87" t="s">
        <v>167</v>
      </c>
      <c r="E129" s="87">
        <v>2</v>
      </c>
      <c r="F129" s="87" t="s">
        <v>20</v>
      </c>
      <c r="G129" s="87" t="s">
        <v>9</v>
      </c>
      <c r="H129" s="87" t="s">
        <v>764</v>
      </c>
      <c r="I129" s="87" t="s">
        <v>18</v>
      </c>
      <c r="J129" s="87" t="s">
        <v>7</v>
      </c>
      <c r="K129" s="87" t="s">
        <v>94</v>
      </c>
      <c r="L129" s="89">
        <v>25.316580226626257</v>
      </c>
      <c r="M129" s="87" t="s">
        <v>17</v>
      </c>
      <c r="N129" s="87" t="s">
        <v>16</v>
      </c>
      <c r="O129" s="87"/>
      <c r="P129" s="87"/>
      <c r="Q129" s="87" t="s">
        <v>24</v>
      </c>
      <c r="R129" s="89">
        <v>2.9799708264618525</v>
      </c>
      <c r="S129" s="87" t="s">
        <v>20</v>
      </c>
      <c r="T129" s="89">
        <v>27.057722933290428</v>
      </c>
      <c r="U129" s="87"/>
      <c r="V129" s="87"/>
      <c r="W129" s="87"/>
      <c r="X129" s="87"/>
      <c r="Y129" s="87"/>
      <c r="Z129" s="87"/>
      <c r="AA129" s="87"/>
    </row>
    <row r="130" spans="1:27">
      <c r="A130" s="86" t="s">
        <v>183</v>
      </c>
      <c r="B130" s="86" t="s">
        <v>1305</v>
      </c>
      <c r="C130" s="88">
        <v>45225</v>
      </c>
      <c r="D130" s="87" t="s">
        <v>167</v>
      </c>
      <c r="E130" s="87">
        <v>4</v>
      </c>
      <c r="F130" s="87" t="s">
        <v>20</v>
      </c>
      <c r="G130" s="87" t="s">
        <v>9</v>
      </c>
      <c r="H130" s="87" t="s">
        <v>764</v>
      </c>
      <c r="I130" s="87" t="s">
        <v>8</v>
      </c>
      <c r="J130" s="87" t="s">
        <v>7</v>
      </c>
      <c r="K130" s="87" t="s">
        <v>94</v>
      </c>
      <c r="L130" s="89">
        <v>19.932175676027935</v>
      </c>
      <c r="M130" s="87" t="s">
        <v>17</v>
      </c>
      <c r="N130" s="87" t="s">
        <v>16</v>
      </c>
      <c r="O130" s="87"/>
      <c r="P130" s="87"/>
      <c r="Q130" s="87" t="s">
        <v>24</v>
      </c>
      <c r="R130" s="89">
        <v>4.4555198074676614</v>
      </c>
      <c r="S130" s="87" t="s">
        <v>20</v>
      </c>
      <c r="T130" s="89">
        <v>25.316580226626257</v>
      </c>
      <c r="U130" s="95"/>
      <c r="V130" s="87"/>
      <c r="W130" s="87"/>
      <c r="X130" s="90"/>
      <c r="Y130" s="87"/>
      <c r="Z130" s="87"/>
      <c r="AA130" s="87"/>
    </row>
    <row r="131" spans="1:27">
      <c r="A131" s="86" t="s">
        <v>182</v>
      </c>
      <c r="B131" s="86" t="s">
        <v>1305</v>
      </c>
      <c r="C131" s="88">
        <v>45225</v>
      </c>
      <c r="D131" s="87" t="s">
        <v>167</v>
      </c>
      <c r="E131" s="87">
        <v>4</v>
      </c>
      <c r="F131" s="87" t="s">
        <v>20</v>
      </c>
      <c r="G131" s="87" t="s">
        <v>9</v>
      </c>
      <c r="H131" s="87" t="s">
        <v>764</v>
      </c>
      <c r="I131" s="87" t="s">
        <v>8</v>
      </c>
      <c r="J131" s="87" t="s">
        <v>7</v>
      </c>
      <c r="K131" s="87" t="s">
        <v>94</v>
      </c>
      <c r="L131" s="89">
        <v>59.285578409830727</v>
      </c>
      <c r="M131" s="87" t="s">
        <v>17</v>
      </c>
      <c r="N131" s="87" t="s">
        <v>16</v>
      </c>
      <c r="O131" s="87"/>
      <c r="P131" s="87"/>
      <c r="Q131" s="87" t="s">
        <v>24</v>
      </c>
      <c r="R131" s="89">
        <v>0.26174380326253011</v>
      </c>
      <c r="S131" s="87" t="s">
        <v>20</v>
      </c>
      <c r="T131" s="89">
        <v>19.932175676027935</v>
      </c>
      <c r="U131" s="95"/>
      <c r="V131" s="87"/>
      <c r="W131" s="87"/>
      <c r="X131" s="90"/>
      <c r="Y131" s="87"/>
      <c r="Z131" s="87"/>
      <c r="AA131" s="87"/>
    </row>
    <row r="132" spans="1:27">
      <c r="A132" s="86" t="s">
        <v>179</v>
      </c>
      <c r="B132" s="86" t="s">
        <v>1307</v>
      </c>
      <c r="C132" s="88">
        <v>45225</v>
      </c>
      <c r="D132" s="87" t="s">
        <v>167</v>
      </c>
      <c r="E132" s="87">
        <v>4</v>
      </c>
      <c r="F132" s="87" t="s">
        <v>20</v>
      </c>
      <c r="G132" s="87" t="s">
        <v>9</v>
      </c>
      <c r="H132" s="87" t="s">
        <v>37</v>
      </c>
      <c r="I132" s="87" t="s">
        <v>8</v>
      </c>
      <c r="J132" s="87" t="s">
        <v>7</v>
      </c>
      <c r="K132" s="87" t="s">
        <v>94</v>
      </c>
      <c r="L132" s="89">
        <v>118.98395482323104</v>
      </c>
      <c r="M132" s="87" t="s">
        <v>17</v>
      </c>
      <c r="N132" s="87" t="s">
        <v>16</v>
      </c>
      <c r="O132" s="87"/>
      <c r="P132" s="87"/>
      <c r="Q132" s="87" t="s">
        <v>24</v>
      </c>
      <c r="R132" s="89">
        <v>0</v>
      </c>
      <c r="S132" s="87" t="s">
        <v>20</v>
      </c>
      <c r="T132" s="89">
        <v>59.285578409830727</v>
      </c>
      <c r="U132" s="95"/>
      <c r="V132" s="87"/>
      <c r="W132" s="87"/>
      <c r="X132" s="90"/>
      <c r="Y132" s="87"/>
      <c r="Z132" s="87"/>
      <c r="AA132" s="87"/>
    </row>
    <row r="133" spans="1:27">
      <c r="A133" s="86" t="s">
        <v>178</v>
      </c>
      <c r="B133" s="86" t="s">
        <v>1307</v>
      </c>
      <c r="C133" s="88">
        <v>45225</v>
      </c>
      <c r="D133" s="87" t="s">
        <v>167</v>
      </c>
      <c r="E133" s="87">
        <v>4</v>
      </c>
      <c r="F133" s="87" t="s">
        <v>20</v>
      </c>
      <c r="G133" s="87" t="s">
        <v>9</v>
      </c>
      <c r="H133" s="87" t="s">
        <v>37</v>
      </c>
      <c r="I133" s="87" t="s">
        <v>8</v>
      </c>
      <c r="J133" s="87" t="s">
        <v>7</v>
      </c>
      <c r="K133" s="87" t="s">
        <v>94</v>
      </c>
      <c r="L133" s="89">
        <v>190.07784534489193</v>
      </c>
      <c r="M133" s="87" t="s">
        <v>17</v>
      </c>
      <c r="N133" s="87" t="s">
        <v>16</v>
      </c>
      <c r="O133" s="87"/>
      <c r="P133" s="87"/>
      <c r="Q133" s="87" t="s">
        <v>24</v>
      </c>
      <c r="R133" s="89">
        <v>8.085678844917112</v>
      </c>
      <c r="S133" s="87" t="s">
        <v>20</v>
      </c>
      <c r="T133" s="89">
        <v>118.98395482323104</v>
      </c>
      <c r="U133" s="95"/>
      <c r="V133" s="87"/>
      <c r="W133" s="87"/>
      <c r="X133" s="90"/>
      <c r="Y133" s="87"/>
      <c r="Z133" s="87"/>
      <c r="AA133" s="87"/>
    </row>
    <row r="134" spans="1:27">
      <c r="A134" s="86" t="s">
        <v>185</v>
      </c>
      <c r="B134" s="86" t="s">
        <v>1284</v>
      </c>
      <c r="C134" s="88">
        <v>45203</v>
      </c>
      <c r="D134" s="87" t="s">
        <v>167</v>
      </c>
      <c r="E134" s="87">
        <v>2</v>
      </c>
      <c r="F134" s="87" t="s">
        <v>24</v>
      </c>
      <c r="G134" s="87" t="s">
        <v>23</v>
      </c>
      <c r="H134" s="87" t="s">
        <v>764</v>
      </c>
      <c r="I134" s="87" t="s">
        <v>8</v>
      </c>
      <c r="J134" s="87" t="s">
        <v>7</v>
      </c>
      <c r="K134" s="87" t="s">
        <v>94</v>
      </c>
      <c r="L134" s="89">
        <v>2.2884231379554811</v>
      </c>
      <c r="M134" s="87" t="s">
        <v>17</v>
      </c>
      <c r="N134" s="87" t="s">
        <v>16</v>
      </c>
      <c r="O134" s="87"/>
      <c r="P134" s="87"/>
      <c r="Q134" s="87" t="s">
        <v>24</v>
      </c>
      <c r="R134" s="89">
        <v>3.0179905185191696</v>
      </c>
      <c r="S134" s="87" t="s">
        <v>20</v>
      </c>
      <c r="T134" s="89">
        <v>190.07784534489193</v>
      </c>
      <c r="U134" s="95"/>
      <c r="V134" s="87"/>
      <c r="W134" s="87"/>
      <c r="X134" s="90"/>
      <c r="Y134" s="87"/>
      <c r="Z134" s="87"/>
      <c r="AA134" s="87"/>
    </row>
    <row r="135" spans="1:27">
      <c r="A135" s="86" t="s">
        <v>184</v>
      </c>
      <c r="B135" s="86" t="s">
        <v>1284</v>
      </c>
      <c r="C135" s="88">
        <v>45203</v>
      </c>
      <c r="D135" s="87" t="s">
        <v>167</v>
      </c>
      <c r="E135" s="87">
        <v>2</v>
      </c>
      <c r="F135" s="87" t="s">
        <v>24</v>
      </c>
      <c r="G135" s="87" t="s">
        <v>23</v>
      </c>
      <c r="H135" s="87" t="s">
        <v>764</v>
      </c>
      <c r="I135" s="87" t="s">
        <v>8</v>
      </c>
      <c r="J135" s="87" t="s">
        <v>7</v>
      </c>
      <c r="K135" s="87" t="s">
        <v>94</v>
      </c>
      <c r="L135" s="89">
        <v>0</v>
      </c>
      <c r="M135" s="87" t="s">
        <v>17</v>
      </c>
      <c r="N135" s="87" t="s">
        <v>16</v>
      </c>
      <c r="O135" s="87"/>
      <c r="P135" s="87"/>
      <c r="Q135" s="87" t="s">
        <v>10</v>
      </c>
      <c r="R135" s="89">
        <v>0</v>
      </c>
      <c r="S135" s="87" t="s">
        <v>47</v>
      </c>
      <c r="T135" s="89">
        <v>0</v>
      </c>
      <c r="U135" s="95"/>
      <c r="V135" s="87"/>
      <c r="W135" s="87"/>
      <c r="X135" s="90"/>
      <c r="Y135" s="87"/>
      <c r="Z135" s="87"/>
      <c r="AA135" s="87"/>
    </row>
    <row r="136" spans="1:27">
      <c r="A136" s="86" t="s">
        <v>181</v>
      </c>
      <c r="B136" s="86" t="s">
        <v>1286</v>
      </c>
      <c r="C136" s="88">
        <v>45203</v>
      </c>
      <c r="D136" s="87" t="s">
        <v>167</v>
      </c>
      <c r="E136" s="87">
        <v>2</v>
      </c>
      <c r="F136" s="87" t="s">
        <v>24</v>
      </c>
      <c r="G136" s="87" t="s">
        <v>23</v>
      </c>
      <c r="H136" s="87" t="s">
        <v>37</v>
      </c>
      <c r="I136" s="87" t="s">
        <v>8</v>
      </c>
      <c r="J136" s="87" t="s">
        <v>7</v>
      </c>
      <c r="K136" s="87" t="s">
        <v>94</v>
      </c>
      <c r="L136" s="89">
        <v>20.52998122625419</v>
      </c>
      <c r="M136" s="87" t="s">
        <v>17</v>
      </c>
      <c r="N136" s="87" t="s">
        <v>16</v>
      </c>
      <c r="O136" s="87"/>
      <c r="P136" s="87"/>
      <c r="Q136" s="87" t="s">
        <v>10</v>
      </c>
      <c r="R136" s="89">
        <v>0</v>
      </c>
      <c r="S136" s="87" t="s">
        <v>47</v>
      </c>
      <c r="T136" s="89">
        <v>0</v>
      </c>
      <c r="U136" s="95"/>
      <c r="V136" s="87"/>
      <c r="W136" s="87"/>
      <c r="X136" s="90"/>
      <c r="Y136" s="87"/>
      <c r="Z136" s="87"/>
      <c r="AA136" s="87"/>
    </row>
    <row r="137" spans="1:27">
      <c r="A137" s="86" t="s">
        <v>180</v>
      </c>
      <c r="B137" s="86" t="s">
        <v>1286</v>
      </c>
      <c r="C137" s="88">
        <v>45203</v>
      </c>
      <c r="D137" s="87" t="s">
        <v>167</v>
      </c>
      <c r="E137" s="87">
        <v>2</v>
      </c>
      <c r="F137" s="87" t="s">
        <v>24</v>
      </c>
      <c r="G137" s="87" t="s">
        <v>23</v>
      </c>
      <c r="H137" s="87" t="s">
        <v>37</v>
      </c>
      <c r="I137" s="87" t="s">
        <v>8</v>
      </c>
      <c r="J137" s="87" t="s">
        <v>7</v>
      </c>
      <c r="K137" s="87" t="s">
        <v>94</v>
      </c>
      <c r="L137" s="89">
        <v>1.3656948865337966</v>
      </c>
      <c r="M137" s="87" t="s">
        <v>17</v>
      </c>
      <c r="N137" s="87" t="s">
        <v>16</v>
      </c>
      <c r="O137" s="87"/>
      <c r="P137" s="87"/>
      <c r="Q137" s="87" t="s">
        <v>10</v>
      </c>
      <c r="R137" s="89">
        <v>0</v>
      </c>
      <c r="S137" s="87" t="s">
        <v>47</v>
      </c>
      <c r="T137" s="89">
        <v>9.7497679848543548</v>
      </c>
      <c r="U137" s="95"/>
      <c r="V137" s="87"/>
      <c r="W137" s="87"/>
      <c r="X137" s="90"/>
      <c r="Y137" s="87"/>
      <c r="Z137" s="87"/>
      <c r="AA137" s="87"/>
    </row>
    <row r="138" spans="1:27">
      <c r="A138" s="86" t="s">
        <v>197</v>
      </c>
      <c r="B138" s="86" t="s">
        <v>1297</v>
      </c>
      <c r="C138" s="88">
        <v>45205</v>
      </c>
      <c r="D138" s="87" t="s">
        <v>167</v>
      </c>
      <c r="E138" s="87">
        <v>2</v>
      </c>
      <c r="F138" s="87" t="s">
        <v>24</v>
      </c>
      <c r="G138" s="87" t="s">
        <v>23</v>
      </c>
      <c r="H138" s="87" t="s">
        <v>764</v>
      </c>
      <c r="I138" s="87" t="s">
        <v>32</v>
      </c>
      <c r="J138" s="87" t="s">
        <v>7</v>
      </c>
      <c r="K138" s="87" t="s">
        <v>94</v>
      </c>
      <c r="L138" s="89">
        <v>0</v>
      </c>
      <c r="M138" s="87" t="s">
        <v>17</v>
      </c>
      <c r="N138" s="87" t="s">
        <v>4</v>
      </c>
      <c r="O138" s="87"/>
      <c r="P138" s="87"/>
      <c r="Q138" s="87" t="s">
        <v>10</v>
      </c>
      <c r="R138" s="89">
        <v>0</v>
      </c>
      <c r="S138" s="87" t="s">
        <v>47</v>
      </c>
      <c r="T138" s="89">
        <v>13.152719225202288</v>
      </c>
      <c r="U138" s="95"/>
      <c r="V138" s="87"/>
      <c r="W138" s="87"/>
      <c r="X138" s="90"/>
      <c r="Y138" s="87"/>
      <c r="Z138" s="87"/>
      <c r="AA138" s="87"/>
    </row>
    <row r="139" spans="1:27">
      <c r="A139" s="86" t="s">
        <v>196</v>
      </c>
      <c r="B139" s="86" t="s">
        <v>1297</v>
      </c>
      <c r="C139" s="88">
        <v>45205</v>
      </c>
      <c r="D139" s="87" t="s">
        <v>167</v>
      </c>
      <c r="E139" s="87">
        <v>2</v>
      </c>
      <c r="F139" s="87" t="s">
        <v>24</v>
      </c>
      <c r="G139" s="87" t="s">
        <v>23</v>
      </c>
      <c r="H139" s="87" t="s">
        <v>764</v>
      </c>
      <c r="I139" s="87" t="s">
        <v>32</v>
      </c>
      <c r="J139" s="87" t="s">
        <v>7</v>
      </c>
      <c r="K139" s="87" t="s">
        <v>94</v>
      </c>
      <c r="L139" s="89">
        <v>0</v>
      </c>
      <c r="M139" s="87" t="s">
        <v>17</v>
      </c>
      <c r="N139" s="87" t="s">
        <v>4</v>
      </c>
      <c r="O139" s="87"/>
      <c r="P139" s="87"/>
      <c r="Q139" s="87" t="s">
        <v>10</v>
      </c>
      <c r="R139" s="89">
        <v>0</v>
      </c>
      <c r="S139" s="87" t="s">
        <v>47</v>
      </c>
      <c r="T139" s="89">
        <v>6.3381401144442151</v>
      </c>
      <c r="U139" s="95"/>
      <c r="V139" s="87"/>
      <c r="W139" s="87"/>
      <c r="X139" s="90"/>
      <c r="Y139" s="87"/>
      <c r="Z139" s="87"/>
      <c r="AA139" s="87"/>
    </row>
    <row r="140" spans="1:27">
      <c r="A140" s="86" t="s">
        <v>193</v>
      </c>
      <c r="B140" s="86" t="s">
        <v>1299</v>
      </c>
      <c r="C140" s="88">
        <v>45205</v>
      </c>
      <c r="D140" s="87" t="s">
        <v>167</v>
      </c>
      <c r="E140" s="87">
        <v>2</v>
      </c>
      <c r="F140" s="87" t="s">
        <v>24</v>
      </c>
      <c r="G140" s="87" t="s">
        <v>23</v>
      </c>
      <c r="H140" s="87" t="s">
        <v>764</v>
      </c>
      <c r="I140" s="87" t="s">
        <v>27</v>
      </c>
      <c r="J140" s="87" t="s">
        <v>7</v>
      </c>
      <c r="K140" s="87" t="s">
        <v>94</v>
      </c>
      <c r="L140" s="89">
        <v>0.6060346588328932</v>
      </c>
      <c r="M140" s="87" t="s">
        <v>17</v>
      </c>
      <c r="N140" s="87" t="s">
        <v>16</v>
      </c>
      <c r="O140" s="87"/>
      <c r="P140" s="87"/>
      <c r="Q140" s="87" t="s">
        <v>10</v>
      </c>
      <c r="R140" s="89">
        <v>0</v>
      </c>
      <c r="S140" s="87" t="s">
        <v>47</v>
      </c>
      <c r="T140" s="89">
        <v>14.22721748170332</v>
      </c>
      <c r="U140" s="95"/>
      <c r="V140" s="87"/>
      <c r="W140" s="87"/>
      <c r="X140" s="90"/>
      <c r="Y140" s="87"/>
      <c r="Z140" s="87"/>
      <c r="AA140" s="87"/>
    </row>
    <row r="141" spans="1:27">
      <c r="A141" s="86" t="s">
        <v>192</v>
      </c>
      <c r="B141" s="86" t="s">
        <v>1299</v>
      </c>
      <c r="C141" s="88">
        <v>45205</v>
      </c>
      <c r="D141" s="87" t="s">
        <v>167</v>
      </c>
      <c r="E141" s="87">
        <v>2</v>
      </c>
      <c r="F141" s="87" t="s">
        <v>24</v>
      </c>
      <c r="G141" s="87" t="s">
        <v>23</v>
      </c>
      <c r="H141" s="87" t="s">
        <v>764</v>
      </c>
      <c r="I141" s="87" t="s">
        <v>27</v>
      </c>
      <c r="J141" s="87" t="s">
        <v>7</v>
      </c>
      <c r="K141" s="87" t="s">
        <v>94</v>
      </c>
      <c r="L141" s="89">
        <v>1.9648726551960676</v>
      </c>
      <c r="M141" s="87" t="s">
        <v>17</v>
      </c>
      <c r="N141" s="87" t="s">
        <v>16</v>
      </c>
      <c r="O141" s="87"/>
      <c r="P141" s="87"/>
      <c r="Q141" s="87" t="s">
        <v>10</v>
      </c>
      <c r="R141" s="89">
        <v>0</v>
      </c>
      <c r="S141" s="87" t="s">
        <v>47</v>
      </c>
      <c r="T141" s="89">
        <v>2.3943878133703587</v>
      </c>
      <c r="U141" s="95"/>
      <c r="V141" s="87"/>
      <c r="W141" s="87"/>
      <c r="X141" s="90"/>
      <c r="Y141" s="87"/>
      <c r="Z141" s="87"/>
      <c r="AA141" s="87"/>
    </row>
    <row r="142" spans="1:27">
      <c r="A142" s="86" t="s">
        <v>189</v>
      </c>
      <c r="B142" s="86" t="s">
        <v>1301</v>
      </c>
      <c r="C142" s="88">
        <v>45205</v>
      </c>
      <c r="D142" s="87" t="s">
        <v>167</v>
      </c>
      <c r="E142" s="87">
        <v>2</v>
      </c>
      <c r="F142" s="87" t="s">
        <v>24</v>
      </c>
      <c r="G142" s="87" t="s">
        <v>23</v>
      </c>
      <c r="H142" s="87" t="s">
        <v>764</v>
      </c>
      <c r="I142" s="87" t="s">
        <v>18</v>
      </c>
      <c r="J142" s="87" t="s">
        <v>7</v>
      </c>
      <c r="K142" s="87" t="s">
        <v>94</v>
      </c>
      <c r="L142" s="89">
        <v>2.9799708264618525</v>
      </c>
      <c r="M142" s="87" t="s">
        <v>17</v>
      </c>
      <c r="N142" s="87" t="s">
        <v>16</v>
      </c>
      <c r="O142" s="87"/>
      <c r="P142" s="87"/>
      <c r="Q142" s="87" t="s">
        <v>10</v>
      </c>
      <c r="R142" s="89">
        <v>0</v>
      </c>
      <c r="S142" s="87" t="s">
        <v>47</v>
      </c>
      <c r="T142" s="89">
        <v>0.5326186471125659</v>
      </c>
      <c r="U142" s="95"/>
      <c r="V142" s="87"/>
      <c r="W142" s="87"/>
      <c r="X142" s="90"/>
      <c r="Y142" s="87"/>
      <c r="Z142" s="87"/>
      <c r="AA142" s="87"/>
    </row>
    <row r="143" spans="1:27">
      <c r="A143" s="86" t="s">
        <v>188</v>
      </c>
      <c r="B143" s="86" t="s">
        <v>1301</v>
      </c>
      <c r="C143" s="88">
        <v>45205</v>
      </c>
      <c r="D143" s="87" t="s">
        <v>167</v>
      </c>
      <c r="E143" s="87">
        <v>2</v>
      </c>
      <c r="F143" s="87" t="s">
        <v>24</v>
      </c>
      <c r="G143" s="87" t="s">
        <v>23</v>
      </c>
      <c r="H143" s="87" t="s">
        <v>764</v>
      </c>
      <c r="I143" s="87" t="s">
        <v>18</v>
      </c>
      <c r="J143" s="87" t="s">
        <v>7</v>
      </c>
      <c r="K143" s="87" t="s">
        <v>94</v>
      </c>
      <c r="L143" s="89">
        <v>4.4555198074676614</v>
      </c>
      <c r="M143" s="87" t="s">
        <v>17</v>
      </c>
      <c r="N143" s="87" t="s">
        <v>16</v>
      </c>
      <c r="O143" s="87"/>
      <c r="P143" s="87"/>
      <c r="Q143" s="87"/>
      <c r="R143" s="87"/>
      <c r="S143" s="87" t="s">
        <v>47</v>
      </c>
      <c r="T143" s="89">
        <v>25.004244081064122</v>
      </c>
      <c r="U143" s="95"/>
      <c r="V143" s="87"/>
      <c r="W143" s="87"/>
      <c r="X143" s="90"/>
      <c r="Y143" s="87"/>
      <c r="Z143" s="87"/>
      <c r="AA143" s="87"/>
    </row>
    <row r="144" spans="1:27">
      <c r="A144" s="86" t="s">
        <v>185</v>
      </c>
      <c r="B144" s="86" t="s">
        <v>1304</v>
      </c>
      <c r="C144" s="88">
        <v>45225</v>
      </c>
      <c r="D144" s="87" t="s">
        <v>167</v>
      </c>
      <c r="E144" s="87">
        <v>4</v>
      </c>
      <c r="F144" s="87" t="s">
        <v>24</v>
      </c>
      <c r="G144" s="87" t="s">
        <v>23</v>
      </c>
      <c r="H144" s="87" t="s">
        <v>764</v>
      </c>
      <c r="I144" s="87" t="s">
        <v>8</v>
      </c>
      <c r="J144" s="87" t="s">
        <v>7</v>
      </c>
      <c r="K144" s="87" t="s">
        <v>94</v>
      </c>
      <c r="L144" s="89">
        <v>0.26174380326253011</v>
      </c>
      <c r="M144" s="87" t="s">
        <v>17</v>
      </c>
      <c r="N144" s="87" t="s">
        <v>4</v>
      </c>
      <c r="O144" s="87"/>
      <c r="P144" s="87"/>
      <c r="Q144" s="87"/>
      <c r="R144" s="87"/>
      <c r="S144" s="87" t="s">
        <v>47</v>
      </c>
      <c r="T144" s="89">
        <v>36.559892737347148</v>
      </c>
      <c r="U144" s="95"/>
      <c r="V144" s="87"/>
      <c r="W144" s="87"/>
      <c r="X144" s="90"/>
      <c r="Y144" s="87"/>
      <c r="Z144" s="87"/>
      <c r="AA144" s="87"/>
    </row>
    <row r="145" spans="1:27">
      <c r="A145" s="86" t="s">
        <v>184</v>
      </c>
      <c r="B145" s="86" t="s">
        <v>1304</v>
      </c>
      <c r="C145" s="88">
        <v>45225</v>
      </c>
      <c r="D145" s="87" t="s">
        <v>167</v>
      </c>
      <c r="E145" s="87">
        <v>4</v>
      </c>
      <c r="F145" s="87" t="s">
        <v>24</v>
      </c>
      <c r="G145" s="87" t="s">
        <v>23</v>
      </c>
      <c r="H145" s="87" t="s">
        <v>764</v>
      </c>
      <c r="I145" s="87" t="s">
        <v>8</v>
      </c>
      <c r="J145" s="87" t="s">
        <v>7</v>
      </c>
      <c r="K145" s="87" t="s">
        <v>94</v>
      </c>
      <c r="L145" s="89">
        <v>0</v>
      </c>
      <c r="M145" s="87" t="s">
        <v>17</v>
      </c>
      <c r="N145" s="87" t="s">
        <v>4</v>
      </c>
      <c r="O145" s="87"/>
      <c r="P145" s="87"/>
      <c r="Q145" s="87"/>
      <c r="R145" s="87"/>
      <c r="S145" s="87" t="s">
        <v>47</v>
      </c>
      <c r="T145" s="89">
        <v>141.45167801757384</v>
      </c>
      <c r="U145" s="95"/>
      <c r="V145" s="87"/>
      <c r="W145" s="87"/>
      <c r="X145" s="90"/>
      <c r="Y145" s="87"/>
      <c r="Z145" s="87"/>
      <c r="AA145" s="87"/>
    </row>
    <row r="146" spans="1:27">
      <c r="A146" s="86" t="s">
        <v>181</v>
      </c>
      <c r="B146" s="86" t="s">
        <v>1306</v>
      </c>
      <c r="C146" s="88">
        <v>45225</v>
      </c>
      <c r="D146" s="87" t="s">
        <v>167</v>
      </c>
      <c r="E146" s="87">
        <v>4</v>
      </c>
      <c r="F146" s="87" t="s">
        <v>24</v>
      </c>
      <c r="G146" s="87" t="s">
        <v>23</v>
      </c>
      <c r="H146" s="87" t="s">
        <v>37</v>
      </c>
      <c r="I146" s="87" t="s">
        <v>8</v>
      </c>
      <c r="J146" s="87" t="s">
        <v>7</v>
      </c>
      <c r="K146" s="87" t="s">
        <v>94</v>
      </c>
      <c r="L146" s="89">
        <v>8.085678844917112</v>
      </c>
      <c r="M146" s="87" t="s">
        <v>17</v>
      </c>
      <c r="N146" s="87" t="s">
        <v>16</v>
      </c>
      <c r="O146" s="87"/>
      <c r="P146" s="87"/>
      <c r="Q146" s="87"/>
      <c r="R146" s="87"/>
      <c r="S146" s="87" t="s">
        <v>47</v>
      </c>
      <c r="T146" s="89">
        <v>151.52211315227004</v>
      </c>
      <c r="U146" s="95"/>
      <c r="V146" s="87"/>
      <c r="W146" s="87"/>
      <c r="X146" s="90"/>
      <c r="Y146" s="87"/>
      <c r="Z146" s="87"/>
      <c r="AA146" s="87"/>
    </row>
    <row r="147" spans="1:27">
      <c r="A147" s="86" t="s">
        <v>180</v>
      </c>
      <c r="B147" s="86" t="s">
        <v>1306</v>
      </c>
      <c r="C147" s="88">
        <v>45225</v>
      </c>
      <c r="D147" s="87" t="s">
        <v>167</v>
      </c>
      <c r="E147" s="87">
        <v>4</v>
      </c>
      <c r="F147" s="87" t="s">
        <v>24</v>
      </c>
      <c r="G147" s="87" t="s">
        <v>23</v>
      </c>
      <c r="H147" s="87" t="s">
        <v>37</v>
      </c>
      <c r="I147" s="87" t="s">
        <v>8</v>
      </c>
      <c r="J147" s="87" t="s">
        <v>7</v>
      </c>
      <c r="K147" s="87" t="s">
        <v>94</v>
      </c>
      <c r="L147" s="89">
        <v>3.0179905185191696</v>
      </c>
      <c r="M147" s="87" t="s">
        <v>17</v>
      </c>
      <c r="N147" s="87" t="s">
        <v>16</v>
      </c>
      <c r="O147" s="87"/>
      <c r="P147" s="87"/>
      <c r="Q147" s="87"/>
      <c r="R147" s="87"/>
      <c r="S147" s="87" t="s">
        <v>47</v>
      </c>
      <c r="T147" s="89">
        <v>4.1379846338245256</v>
      </c>
      <c r="U147" s="95"/>
      <c r="V147" s="87"/>
      <c r="W147" s="87"/>
      <c r="X147" s="90"/>
      <c r="Y147" s="87"/>
      <c r="Z147" s="87"/>
      <c r="AA147" s="87"/>
    </row>
    <row r="148" spans="1:27">
      <c r="A148" s="86" t="s">
        <v>169</v>
      </c>
      <c r="B148" s="86" t="s">
        <v>1490</v>
      </c>
      <c r="C148" s="88">
        <v>45225</v>
      </c>
      <c r="D148" s="87" t="s">
        <v>167</v>
      </c>
      <c r="E148" s="87">
        <v>4</v>
      </c>
      <c r="F148" s="87" t="s">
        <v>10</v>
      </c>
      <c r="G148" s="87" t="s">
        <v>23</v>
      </c>
      <c r="H148" s="87" t="s">
        <v>8</v>
      </c>
      <c r="I148" s="87" t="s">
        <v>8</v>
      </c>
      <c r="J148" s="87" t="s">
        <v>7</v>
      </c>
      <c r="K148" s="87" t="s">
        <v>94</v>
      </c>
      <c r="L148" s="89">
        <v>0</v>
      </c>
      <c r="M148" s="87" t="s">
        <v>5</v>
      </c>
      <c r="N148" s="87" t="s">
        <v>4</v>
      </c>
      <c r="O148" s="87"/>
      <c r="P148" s="87"/>
      <c r="Q148" s="87"/>
      <c r="R148" s="87"/>
      <c r="S148" s="87" t="s">
        <v>47</v>
      </c>
      <c r="T148" s="89">
        <v>6.4804648084281027</v>
      </c>
      <c r="U148" s="95"/>
      <c r="V148" s="87"/>
      <c r="W148" s="87"/>
      <c r="X148" s="90"/>
      <c r="Y148" s="87"/>
      <c r="Z148" s="87"/>
      <c r="AA148" s="87"/>
    </row>
    <row r="149" spans="1:27">
      <c r="A149" s="86" t="s">
        <v>168</v>
      </c>
      <c r="B149" s="86" t="s">
        <v>1490</v>
      </c>
      <c r="C149" s="88">
        <v>45225</v>
      </c>
      <c r="D149" s="87" t="s">
        <v>167</v>
      </c>
      <c r="E149" s="87">
        <v>4</v>
      </c>
      <c r="F149" s="87" t="s">
        <v>10</v>
      </c>
      <c r="G149" s="87" t="s">
        <v>23</v>
      </c>
      <c r="H149" s="87" t="s">
        <v>8</v>
      </c>
      <c r="I149" s="87" t="s">
        <v>8</v>
      </c>
      <c r="J149" s="87" t="s">
        <v>7</v>
      </c>
      <c r="K149" s="87" t="s">
        <v>94</v>
      </c>
      <c r="L149" s="89">
        <v>0</v>
      </c>
      <c r="M149" s="87" t="s">
        <v>5</v>
      </c>
      <c r="N149" s="87" t="s">
        <v>4</v>
      </c>
      <c r="O149" s="87"/>
      <c r="P149" s="87"/>
      <c r="Q149" s="87"/>
      <c r="R149" s="87"/>
      <c r="S149" s="87" t="s">
        <v>47</v>
      </c>
      <c r="T149" s="89">
        <v>0.33320377048212119</v>
      </c>
      <c r="U149" s="95"/>
      <c r="V149" s="87"/>
      <c r="W149" s="87"/>
      <c r="X149" s="90"/>
      <c r="Y149" s="87"/>
      <c r="Z149" s="87"/>
      <c r="AA149" s="87"/>
    </row>
    <row r="150" spans="1:27">
      <c r="A150" s="86" t="s">
        <v>171</v>
      </c>
      <c r="B150" s="86" t="s">
        <v>1510</v>
      </c>
      <c r="C150" s="88">
        <v>45203</v>
      </c>
      <c r="D150" s="87" t="s">
        <v>167</v>
      </c>
      <c r="E150" s="87">
        <v>2</v>
      </c>
      <c r="F150" s="87" t="s">
        <v>10</v>
      </c>
      <c r="G150" s="87" t="s">
        <v>147</v>
      </c>
      <c r="H150" s="87" t="s">
        <v>8</v>
      </c>
      <c r="I150" s="87" t="s">
        <v>8</v>
      </c>
      <c r="J150" s="87" t="s">
        <v>76</v>
      </c>
      <c r="K150" s="87" t="s">
        <v>94</v>
      </c>
      <c r="L150" s="89">
        <v>0</v>
      </c>
      <c r="M150" s="87" t="s">
        <v>5</v>
      </c>
      <c r="N150" s="87" t="s">
        <v>4</v>
      </c>
      <c r="O150" s="87"/>
      <c r="P150" s="87"/>
      <c r="Q150" s="87"/>
      <c r="R150" s="87"/>
      <c r="S150" s="87" t="s">
        <v>47</v>
      </c>
      <c r="T150" s="89">
        <v>0.13367543858873449</v>
      </c>
      <c r="U150" s="87"/>
      <c r="V150" s="87"/>
      <c r="W150" s="87"/>
      <c r="X150" s="87"/>
      <c r="Y150" s="87"/>
      <c r="Z150" s="87"/>
      <c r="AA150" s="87"/>
    </row>
    <row r="151" spans="1:27">
      <c r="A151" s="86" t="s">
        <v>170</v>
      </c>
      <c r="B151" s="86" t="s">
        <v>1510</v>
      </c>
      <c r="C151" s="88">
        <v>45203</v>
      </c>
      <c r="D151" s="87" t="s">
        <v>167</v>
      </c>
      <c r="E151" s="87">
        <v>2</v>
      </c>
      <c r="F151" s="87" t="s">
        <v>10</v>
      </c>
      <c r="G151" s="87" t="s">
        <v>147</v>
      </c>
      <c r="H151" s="87" t="s">
        <v>8</v>
      </c>
      <c r="I151" s="87" t="s">
        <v>8</v>
      </c>
      <c r="J151" s="87" t="s">
        <v>76</v>
      </c>
      <c r="K151" s="87" t="s">
        <v>94</v>
      </c>
      <c r="L151" s="89">
        <v>0</v>
      </c>
      <c r="M151" s="87" t="s">
        <v>5</v>
      </c>
      <c r="N151" s="87" t="s">
        <v>4</v>
      </c>
      <c r="O151" s="87"/>
      <c r="P151" s="87"/>
      <c r="Q151" s="87"/>
      <c r="R151" s="87"/>
      <c r="S151" s="87" t="s">
        <v>47</v>
      </c>
      <c r="T151" s="89">
        <v>0.10533698649998605</v>
      </c>
      <c r="U151" s="87"/>
      <c r="V151" s="87"/>
      <c r="W151" s="87"/>
      <c r="X151" s="87"/>
      <c r="Y151" s="87"/>
      <c r="Z151" s="87"/>
      <c r="AA151" s="87"/>
    </row>
    <row r="152" spans="1:27">
      <c r="A152" s="86" t="s">
        <v>169</v>
      </c>
      <c r="B152" s="86" t="s">
        <v>1479</v>
      </c>
      <c r="C152" s="88">
        <v>45203</v>
      </c>
      <c r="D152" s="87" t="s">
        <v>167</v>
      </c>
      <c r="E152" s="87">
        <v>2</v>
      </c>
      <c r="F152" s="87" t="s">
        <v>10</v>
      </c>
      <c r="G152" s="87" t="s">
        <v>23</v>
      </c>
      <c r="H152" s="87" t="s">
        <v>8</v>
      </c>
      <c r="I152" s="87" t="s">
        <v>8</v>
      </c>
      <c r="J152" s="87" t="s">
        <v>7</v>
      </c>
      <c r="K152" s="87" t="s">
        <v>94</v>
      </c>
      <c r="L152" s="89">
        <v>0</v>
      </c>
      <c r="M152" s="87" t="s">
        <v>5</v>
      </c>
      <c r="N152" s="87" t="s">
        <v>4</v>
      </c>
      <c r="O152" s="87"/>
      <c r="P152" s="87"/>
      <c r="Q152" s="87"/>
      <c r="R152" s="87"/>
      <c r="S152" s="87" t="s">
        <v>47</v>
      </c>
      <c r="T152" s="89">
        <v>0.66930128335483619</v>
      </c>
      <c r="U152" s="95"/>
      <c r="V152" s="87"/>
      <c r="W152" s="87"/>
      <c r="X152" s="90"/>
      <c r="Y152" s="87"/>
      <c r="Z152" s="87"/>
      <c r="AA152" s="87"/>
    </row>
    <row r="153" spans="1:27">
      <c r="A153" s="86" t="s">
        <v>168</v>
      </c>
      <c r="B153" s="86" t="s">
        <v>1479</v>
      </c>
      <c r="C153" s="88">
        <v>45203</v>
      </c>
      <c r="D153" s="87" t="s">
        <v>167</v>
      </c>
      <c r="E153" s="87">
        <v>2</v>
      </c>
      <c r="F153" s="87" t="s">
        <v>10</v>
      </c>
      <c r="G153" s="87" t="s">
        <v>23</v>
      </c>
      <c r="H153" s="87" t="s">
        <v>8</v>
      </c>
      <c r="I153" s="87" t="s">
        <v>8</v>
      </c>
      <c r="J153" s="87" t="s">
        <v>7</v>
      </c>
      <c r="K153" s="87" t="s">
        <v>94</v>
      </c>
      <c r="L153" s="89">
        <v>0</v>
      </c>
      <c r="M153" s="87" t="s">
        <v>5</v>
      </c>
      <c r="N153" s="87" t="s">
        <v>4</v>
      </c>
      <c r="O153" s="87"/>
      <c r="P153" s="87"/>
      <c r="Q153" s="87"/>
      <c r="R153" s="87"/>
      <c r="S153" s="87" t="s">
        <v>47</v>
      </c>
      <c r="T153" s="89">
        <v>0</v>
      </c>
      <c r="U153" s="95"/>
      <c r="V153" s="87"/>
      <c r="W153" s="87"/>
      <c r="X153" s="90"/>
      <c r="Y153" s="87"/>
      <c r="Z153" s="87"/>
      <c r="AA153" s="87"/>
    </row>
    <row r="154" spans="1:27">
      <c r="A154" s="86" t="s">
        <v>175</v>
      </c>
      <c r="B154" s="86" t="s">
        <v>1480</v>
      </c>
      <c r="C154" s="88">
        <v>45203</v>
      </c>
      <c r="D154" s="87" t="s">
        <v>167</v>
      </c>
      <c r="E154" s="87">
        <v>2</v>
      </c>
      <c r="F154" s="87" t="s">
        <v>10</v>
      </c>
      <c r="G154" s="87" t="s">
        <v>23</v>
      </c>
      <c r="H154" s="87" t="s">
        <v>8</v>
      </c>
      <c r="I154" s="87" t="s">
        <v>8</v>
      </c>
      <c r="J154" s="87" t="s">
        <v>81</v>
      </c>
      <c r="K154" s="87" t="s">
        <v>94</v>
      </c>
      <c r="L154" s="89">
        <v>0</v>
      </c>
      <c r="M154" s="87" t="s">
        <v>5</v>
      </c>
      <c r="N154" s="87" t="s">
        <v>4</v>
      </c>
      <c r="O154" s="87"/>
      <c r="P154" s="87"/>
      <c r="Q154" s="87"/>
      <c r="R154" s="87"/>
      <c r="S154" s="87" t="s">
        <v>47</v>
      </c>
      <c r="T154" s="89">
        <v>0</v>
      </c>
      <c r="U154" s="87"/>
      <c r="V154" s="87"/>
      <c r="W154" s="87"/>
      <c r="X154" s="87"/>
      <c r="Y154" s="87"/>
      <c r="Z154" s="87"/>
      <c r="AA154" s="87"/>
    </row>
    <row r="155" spans="1:27">
      <c r="A155" s="86" t="s">
        <v>174</v>
      </c>
      <c r="B155" s="86" t="s">
        <v>1480</v>
      </c>
      <c r="C155" s="88">
        <v>45203</v>
      </c>
      <c r="D155" s="87" t="s">
        <v>167</v>
      </c>
      <c r="E155" s="87">
        <v>2</v>
      </c>
      <c r="F155" s="87" t="s">
        <v>10</v>
      </c>
      <c r="G155" s="87" t="s">
        <v>23</v>
      </c>
      <c r="H155" s="87" t="s">
        <v>8</v>
      </c>
      <c r="I155" s="87" t="s">
        <v>8</v>
      </c>
      <c r="J155" s="87" t="s">
        <v>81</v>
      </c>
      <c r="K155" s="87" t="s">
        <v>94</v>
      </c>
      <c r="L155" s="89">
        <v>0</v>
      </c>
      <c r="M155" s="87" t="s">
        <v>5</v>
      </c>
      <c r="N155" s="87" t="s">
        <v>4</v>
      </c>
      <c r="O155" s="87"/>
      <c r="P155" s="87"/>
      <c r="Q155" s="87"/>
      <c r="R155" s="87"/>
      <c r="S155" s="87" t="s">
        <v>47</v>
      </c>
      <c r="T155" s="89">
        <v>2.7251431525582697</v>
      </c>
      <c r="U155" s="87"/>
      <c r="V155" s="87"/>
      <c r="W155" s="87"/>
      <c r="X155" s="87"/>
      <c r="Y155" s="87"/>
      <c r="Z155" s="87"/>
      <c r="AA155" s="87"/>
    </row>
    <row r="156" spans="1:27">
      <c r="A156" s="86" t="s">
        <v>1507</v>
      </c>
      <c r="B156" s="86" t="s">
        <v>1508</v>
      </c>
      <c r="C156" s="88">
        <v>45203</v>
      </c>
      <c r="D156" s="87" t="s">
        <v>167</v>
      </c>
      <c r="E156" s="87">
        <v>2</v>
      </c>
      <c r="F156" s="87" t="s">
        <v>47</v>
      </c>
      <c r="G156" s="87" t="s">
        <v>9</v>
      </c>
      <c r="H156" s="87" t="s">
        <v>8</v>
      </c>
      <c r="I156" s="87" t="s">
        <v>8</v>
      </c>
      <c r="J156" s="87" t="s">
        <v>76</v>
      </c>
      <c r="K156" s="87" t="s">
        <v>94</v>
      </c>
      <c r="L156" s="89">
        <v>0</v>
      </c>
      <c r="M156" s="87" t="s">
        <v>17</v>
      </c>
      <c r="N156" s="87" t="s">
        <v>4</v>
      </c>
      <c r="O156" s="87"/>
      <c r="P156" s="87"/>
      <c r="Q156" s="87"/>
      <c r="R156" s="87"/>
      <c r="S156" s="87" t="s">
        <v>47</v>
      </c>
      <c r="T156" s="89">
        <v>1.1922037998663302</v>
      </c>
      <c r="U156" s="95"/>
      <c r="V156" s="87"/>
      <c r="W156" s="87"/>
      <c r="X156" s="90"/>
      <c r="Y156" s="87"/>
      <c r="Z156" s="87"/>
      <c r="AA156" s="87"/>
    </row>
    <row r="157" spans="1:27">
      <c r="A157" s="86" t="s">
        <v>1509</v>
      </c>
      <c r="B157" s="86" t="s">
        <v>1508</v>
      </c>
      <c r="C157" s="88">
        <v>45203</v>
      </c>
      <c r="D157" s="87" t="s">
        <v>167</v>
      </c>
      <c r="E157" s="87">
        <v>2</v>
      </c>
      <c r="F157" s="87" t="s">
        <v>47</v>
      </c>
      <c r="G157" s="87" t="s">
        <v>9</v>
      </c>
      <c r="H157" s="87" t="s">
        <v>8</v>
      </c>
      <c r="I157" s="87" t="s">
        <v>8</v>
      </c>
      <c r="J157" s="87" t="s">
        <v>76</v>
      </c>
      <c r="K157" s="87" t="s">
        <v>94</v>
      </c>
      <c r="L157" s="89">
        <v>0</v>
      </c>
      <c r="M157" s="87" t="s">
        <v>17</v>
      </c>
      <c r="N157" s="87" t="s">
        <v>4</v>
      </c>
      <c r="O157" s="87"/>
      <c r="P157" s="87"/>
      <c r="Q157" s="87"/>
      <c r="R157" s="87"/>
      <c r="S157" s="87" t="s">
        <v>47</v>
      </c>
      <c r="T157" s="89">
        <v>15.806469925153001</v>
      </c>
      <c r="U157" s="95"/>
      <c r="V157" s="87"/>
      <c r="W157" s="87"/>
      <c r="X157" s="90"/>
      <c r="Y157" s="87"/>
      <c r="Z157" s="87"/>
      <c r="AA157" s="87"/>
    </row>
    <row r="158" spans="1:27">
      <c r="A158" s="86" t="s">
        <v>173</v>
      </c>
      <c r="B158" s="86" t="s">
        <v>1282</v>
      </c>
      <c r="C158" s="88">
        <v>45203</v>
      </c>
      <c r="D158" s="87" t="s">
        <v>167</v>
      </c>
      <c r="E158" s="87">
        <v>2</v>
      </c>
      <c r="F158" s="87" t="s">
        <v>47</v>
      </c>
      <c r="G158" s="87" t="s">
        <v>9</v>
      </c>
      <c r="H158" s="87" t="s">
        <v>8</v>
      </c>
      <c r="I158" s="87" t="s">
        <v>8</v>
      </c>
      <c r="J158" s="87" t="s">
        <v>7</v>
      </c>
      <c r="K158" s="87" t="s">
        <v>94</v>
      </c>
      <c r="L158" s="89">
        <v>9.7497679848543548</v>
      </c>
      <c r="M158" s="87" t="s">
        <v>17</v>
      </c>
      <c r="N158" s="87" t="s">
        <v>16</v>
      </c>
      <c r="O158" s="87"/>
      <c r="P158" s="87"/>
      <c r="Q158" s="87"/>
      <c r="R158" s="87"/>
      <c r="S158" s="87" t="s">
        <v>47</v>
      </c>
      <c r="T158" s="89">
        <v>37.952458921769725</v>
      </c>
      <c r="U158" s="87"/>
      <c r="V158" s="87"/>
      <c r="W158" s="87"/>
      <c r="X158" s="87"/>
      <c r="Y158" s="87"/>
      <c r="Z158" s="87"/>
      <c r="AA158" s="87"/>
    </row>
    <row r="159" spans="1:27">
      <c r="A159" s="86" t="s">
        <v>172</v>
      </c>
      <c r="B159" s="86" t="s">
        <v>1282</v>
      </c>
      <c r="C159" s="88">
        <v>45203</v>
      </c>
      <c r="D159" s="87" t="s">
        <v>167</v>
      </c>
      <c r="E159" s="87">
        <v>2</v>
      </c>
      <c r="F159" s="87" t="s">
        <v>47</v>
      </c>
      <c r="G159" s="87" t="s">
        <v>9</v>
      </c>
      <c r="H159" s="87" t="s">
        <v>8</v>
      </c>
      <c r="I159" s="87" t="s">
        <v>8</v>
      </c>
      <c r="J159" s="87" t="s">
        <v>7</v>
      </c>
      <c r="K159" s="87" t="s">
        <v>94</v>
      </c>
      <c r="L159" s="89">
        <v>13.152719225202288</v>
      </c>
      <c r="M159" s="87" t="s">
        <v>17</v>
      </c>
      <c r="N159" s="87" t="s">
        <v>16</v>
      </c>
      <c r="O159" s="87"/>
      <c r="P159" s="87"/>
      <c r="Q159" s="87"/>
      <c r="R159" s="87"/>
      <c r="S159" s="87" t="s">
        <v>47</v>
      </c>
      <c r="T159" s="89">
        <v>57.032329515849248</v>
      </c>
      <c r="U159" s="87"/>
      <c r="V159" s="87"/>
      <c r="W159" s="87"/>
      <c r="X159" s="87"/>
      <c r="Y159" s="87"/>
      <c r="Z159" s="87"/>
      <c r="AA159" s="87"/>
    </row>
    <row r="160" spans="1:27">
      <c r="A160" s="86" t="s">
        <v>215</v>
      </c>
      <c r="B160" s="86" t="s">
        <v>1288</v>
      </c>
      <c r="C160" s="88">
        <v>45204</v>
      </c>
      <c r="D160" s="87" t="s">
        <v>167</v>
      </c>
      <c r="E160" s="87">
        <v>2</v>
      </c>
      <c r="F160" s="87" t="s">
        <v>47</v>
      </c>
      <c r="G160" s="87" t="s">
        <v>9</v>
      </c>
      <c r="H160" s="87" t="s">
        <v>8</v>
      </c>
      <c r="I160" s="87" t="s">
        <v>71</v>
      </c>
      <c r="J160" s="87" t="s">
        <v>7</v>
      </c>
      <c r="K160" s="87" t="s">
        <v>94</v>
      </c>
      <c r="L160" s="89">
        <v>6.3381401144442151</v>
      </c>
      <c r="M160" s="87" t="s">
        <v>17</v>
      </c>
      <c r="N160" s="87" t="s">
        <v>16</v>
      </c>
      <c r="O160" s="87"/>
      <c r="P160" s="87"/>
      <c r="Q160" s="87"/>
      <c r="R160" s="87"/>
      <c r="S160" s="87" t="s">
        <v>47</v>
      </c>
      <c r="T160" s="89">
        <v>21.891889306235868</v>
      </c>
      <c r="U160" s="95"/>
      <c r="V160" s="87"/>
      <c r="W160" s="87"/>
      <c r="X160" s="90"/>
      <c r="Y160" s="87"/>
      <c r="Z160" s="87"/>
      <c r="AA160" s="87"/>
    </row>
    <row r="161" spans="1:27">
      <c r="A161" s="86" t="s">
        <v>214</v>
      </c>
      <c r="B161" s="86" t="s">
        <v>1288</v>
      </c>
      <c r="C161" s="88">
        <v>45204</v>
      </c>
      <c r="D161" s="87" t="s">
        <v>167</v>
      </c>
      <c r="E161" s="87">
        <v>2</v>
      </c>
      <c r="F161" s="87" t="s">
        <v>47</v>
      </c>
      <c r="G161" s="87" t="s">
        <v>9</v>
      </c>
      <c r="H161" s="87" t="s">
        <v>8</v>
      </c>
      <c r="I161" s="87" t="s">
        <v>71</v>
      </c>
      <c r="J161" s="87" t="s">
        <v>7</v>
      </c>
      <c r="K161" s="87" t="s">
        <v>94</v>
      </c>
      <c r="L161" s="89">
        <v>14.22721748170332</v>
      </c>
      <c r="M161" s="87" t="s">
        <v>17</v>
      </c>
      <c r="N161" s="87" t="s">
        <v>16</v>
      </c>
      <c r="O161" s="87"/>
      <c r="P161" s="87"/>
      <c r="Q161" s="87"/>
      <c r="R161" s="87"/>
      <c r="S161" s="87" t="s">
        <v>47</v>
      </c>
      <c r="T161" s="89">
        <v>17.338214874267578</v>
      </c>
      <c r="U161" s="95"/>
      <c r="V161" s="87"/>
      <c r="W161" s="87"/>
      <c r="X161" s="90"/>
      <c r="Y161" s="87"/>
      <c r="Z161" s="87"/>
      <c r="AA161" s="87"/>
    </row>
    <row r="162" spans="1:27">
      <c r="A162" s="86" t="s">
        <v>213</v>
      </c>
      <c r="B162" s="86" t="s">
        <v>1289</v>
      </c>
      <c r="C162" s="88">
        <v>45204</v>
      </c>
      <c r="D162" s="87" t="s">
        <v>167</v>
      </c>
      <c r="E162" s="87">
        <v>2</v>
      </c>
      <c r="F162" s="87" t="s">
        <v>47</v>
      </c>
      <c r="G162" s="87" t="s">
        <v>9</v>
      </c>
      <c r="H162" s="87" t="s">
        <v>8</v>
      </c>
      <c r="I162" s="87" t="s">
        <v>68</v>
      </c>
      <c r="J162" s="87" t="s">
        <v>7</v>
      </c>
      <c r="K162" s="87" t="s">
        <v>94</v>
      </c>
      <c r="L162" s="89">
        <v>2.3943878133703587</v>
      </c>
      <c r="M162" s="87" t="s">
        <v>17</v>
      </c>
      <c r="N162" s="87" t="s">
        <v>16</v>
      </c>
      <c r="O162" s="87"/>
      <c r="P162" s="87"/>
      <c r="Q162" s="87"/>
      <c r="R162" s="87"/>
      <c r="S162" s="87" t="s">
        <v>47</v>
      </c>
      <c r="T162" s="89">
        <v>23.34953498840332</v>
      </c>
      <c r="U162" s="95"/>
      <c r="V162" s="87"/>
      <c r="W162" s="87"/>
      <c r="X162" s="90"/>
      <c r="Y162" s="87"/>
      <c r="Z162" s="87"/>
      <c r="AA162" s="87"/>
    </row>
    <row r="163" spans="1:27">
      <c r="A163" s="86" t="s">
        <v>212</v>
      </c>
      <c r="B163" s="86" t="s">
        <v>1289</v>
      </c>
      <c r="C163" s="88">
        <v>45204</v>
      </c>
      <c r="D163" s="87" t="s">
        <v>167</v>
      </c>
      <c r="E163" s="87">
        <v>2</v>
      </c>
      <c r="F163" s="87" t="s">
        <v>47</v>
      </c>
      <c r="G163" s="87" t="s">
        <v>9</v>
      </c>
      <c r="H163" s="87" t="s">
        <v>8</v>
      </c>
      <c r="I163" s="87" t="s">
        <v>68</v>
      </c>
      <c r="J163" s="87" t="s">
        <v>7</v>
      </c>
      <c r="K163" s="87" t="s">
        <v>94</v>
      </c>
      <c r="L163" s="89">
        <v>0.5326186471125659</v>
      </c>
      <c r="M163" s="87" t="s">
        <v>17</v>
      </c>
      <c r="N163" s="87" t="s">
        <v>16</v>
      </c>
      <c r="O163" s="87"/>
      <c r="P163" s="87"/>
      <c r="Q163" s="87"/>
      <c r="R163" s="87"/>
      <c r="S163" s="87"/>
      <c r="T163" s="89"/>
      <c r="U163" s="95"/>
      <c r="V163" s="87"/>
      <c r="W163" s="87"/>
      <c r="X163" s="90"/>
      <c r="Y163" s="87"/>
      <c r="Z163" s="87"/>
      <c r="AA163" s="87"/>
    </row>
    <row r="164" spans="1:27">
      <c r="A164" s="86" t="s">
        <v>211</v>
      </c>
      <c r="B164" s="86" t="s">
        <v>1290</v>
      </c>
      <c r="C164" s="88">
        <v>45204</v>
      </c>
      <c r="D164" s="87" t="s">
        <v>167</v>
      </c>
      <c r="E164" s="87">
        <v>2</v>
      </c>
      <c r="F164" s="87" t="s">
        <v>47</v>
      </c>
      <c r="G164" s="87" t="s">
        <v>9</v>
      </c>
      <c r="H164" s="87" t="s">
        <v>8</v>
      </c>
      <c r="I164" s="87" t="s">
        <v>65</v>
      </c>
      <c r="J164" s="87" t="s">
        <v>7</v>
      </c>
      <c r="K164" s="87" t="s">
        <v>94</v>
      </c>
      <c r="L164" s="89">
        <v>25.004244081064122</v>
      </c>
      <c r="M164" s="87" t="s">
        <v>17</v>
      </c>
      <c r="N164" s="87" t="s">
        <v>16</v>
      </c>
      <c r="O164" s="87"/>
      <c r="P164" s="179" t="s">
        <v>1532</v>
      </c>
      <c r="Q164" s="87"/>
      <c r="R164" s="87"/>
      <c r="S164" s="28" t="s">
        <v>1533</v>
      </c>
      <c r="T164" s="87"/>
      <c r="U164" s="87"/>
      <c r="V164" s="87"/>
      <c r="W164" s="87"/>
      <c r="X164" s="87"/>
      <c r="Y164" s="87"/>
      <c r="Z164" s="87"/>
      <c r="AA164" s="87"/>
    </row>
    <row r="165" spans="1:27">
      <c r="A165" s="86" t="s">
        <v>210</v>
      </c>
      <c r="B165" s="86" t="s">
        <v>1290</v>
      </c>
      <c r="C165" s="88">
        <v>45204</v>
      </c>
      <c r="D165" s="87" t="s">
        <v>167</v>
      </c>
      <c r="E165" s="87">
        <v>2</v>
      </c>
      <c r="F165" s="87" t="s">
        <v>47</v>
      </c>
      <c r="G165" s="87" t="s">
        <v>9</v>
      </c>
      <c r="H165" s="87" t="s">
        <v>8</v>
      </c>
      <c r="I165" s="87" t="s">
        <v>65</v>
      </c>
      <c r="J165" s="87" t="s">
        <v>7</v>
      </c>
      <c r="K165" s="87" t="s">
        <v>94</v>
      </c>
      <c r="L165" s="89">
        <v>36.559892737347148</v>
      </c>
      <c r="M165" s="87" t="s">
        <v>17</v>
      </c>
      <c r="N165" s="87" t="s">
        <v>16</v>
      </c>
      <c r="O165" s="87"/>
      <c r="P165" s="179" t="s">
        <v>1528</v>
      </c>
      <c r="Q165" s="87"/>
      <c r="R165" s="87"/>
      <c r="S165" s="28" t="s">
        <v>1534</v>
      </c>
      <c r="T165" s="87"/>
      <c r="U165" s="87"/>
      <c r="V165" s="87"/>
      <c r="W165" s="87"/>
      <c r="X165" s="87"/>
      <c r="Y165" s="87"/>
      <c r="Z165" s="87"/>
      <c r="AA165" s="87"/>
    </row>
    <row r="166" spans="1:27">
      <c r="A166" s="86" t="s">
        <v>209</v>
      </c>
      <c r="B166" s="86" t="s">
        <v>1291</v>
      </c>
      <c r="C166" s="88">
        <v>45204</v>
      </c>
      <c r="D166" s="87" t="s">
        <v>167</v>
      </c>
      <c r="E166" s="87">
        <v>2</v>
      </c>
      <c r="F166" s="87" t="s">
        <v>47</v>
      </c>
      <c r="G166" s="87" t="s">
        <v>9</v>
      </c>
      <c r="H166" s="87" t="s">
        <v>8</v>
      </c>
      <c r="I166" s="87" t="s">
        <v>62</v>
      </c>
      <c r="J166" s="87" t="s">
        <v>7</v>
      </c>
      <c r="K166" s="87" t="s">
        <v>94</v>
      </c>
      <c r="L166" s="89">
        <v>141.45167801757384</v>
      </c>
      <c r="M166" s="87" t="s">
        <v>17</v>
      </c>
      <c r="N166" s="87" t="s">
        <v>16</v>
      </c>
      <c r="O166" s="87"/>
      <c r="P166" s="87"/>
      <c r="Q166" s="87"/>
      <c r="R166" s="87"/>
      <c r="S166" s="87"/>
      <c r="T166" s="89"/>
      <c r="U166" s="95"/>
      <c r="V166" s="87"/>
      <c r="W166" s="87"/>
      <c r="X166" s="90"/>
      <c r="Y166" s="87"/>
      <c r="Z166" s="87"/>
      <c r="AA166" s="87"/>
    </row>
    <row r="167" spans="1:27">
      <c r="A167" s="86" t="s">
        <v>208</v>
      </c>
      <c r="B167" s="86" t="s">
        <v>1291</v>
      </c>
      <c r="C167" s="88">
        <v>45204</v>
      </c>
      <c r="D167" s="87" t="s">
        <v>167</v>
      </c>
      <c r="E167" s="87">
        <v>2</v>
      </c>
      <c r="F167" s="87" t="s">
        <v>47</v>
      </c>
      <c r="G167" s="87" t="s">
        <v>9</v>
      </c>
      <c r="H167" s="87" t="s">
        <v>8</v>
      </c>
      <c r="I167" s="87" t="s">
        <v>62</v>
      </c>
      <c r="J167" s="87" t="s">
        <v>7</v>
      </c>
      <c r="K167" s="87" t="s">
        <v>94</v>
      </c>
      <c r="L167" s="89">
        <v>151.52211315227004</v>
      </c>
      <c r="M167" s="87" t="s">
        <v>17</v>
      </c>
      <c r="N167" s="87" t="s">
        <v>16</v>
      </c>
      <c r="O167" s="87"/>
      <c r="P167" s="87"/>
      <c r="Q167" s="87"/>
      <c r="R167" s="87"/>
      <c r="S167" s="87"/>
      <c r="T167" s="89"/>
      <c r="U167" s="95"/>
      <c r="V167" s="87"/>
      <c r="W167" s="87"/>
      <c r="X167" s="90"/>
      <c r="Y167" s="87"/>
      <c r="Z167" s="87"/>
      <c r="AA167" s="87"/>
    </row>
    <row r="168" spans="1:27">
      <c r="A168" s="86" t="s">
        <v>207</v>
      </c>
      <c r="B168" s="86" t="s">
        <v>1292</v>
      </c>
      <c r="C168" s="88">
        <v>45204</v>
      </c>
      <c r="D168" s="87" t="s">
        <v>167</v>
      </c>
      <c r="E168" s="87">
        <v>2</v>
      </c>
      <c r="F168" s="87" t="s">
        <v>47</v>
      </c>
      <c r="G168" s="87" t="s">
        <v>9</v>
      </c>
      <c r="H168" s="87" t="s">
        <v>8</v>
      </c>
      <c r="I168" s="87" t="s">
        <v>59</v>
      </c>
      <c r="J168" s="87" t="s">
        <v>7</v>
      </c>
      <c r="K168" s="87" t="s">
        <v>94</v>
      </c>
      <c r="L168" s="89">
        <v>4.1379846338245256</v>
      </c>
      <c r="M168" s="87" t="s">
        <v>17</v>
      </c>
      <c r="N168" s="87" t="s">
        <v>16</v>
      </c>
      <c r="O168" s="87"/>
      <c r="P168" s="87"/>
      <c r="Q168" s="87"/>
      <c r="R168" s="87"/>
      <c r="S168" s="87"/>
      <c r="T168" s="87"/>
      <c r="U168" s="87"/>
      <c r="V168" s="87"/>
      <c r="W168" s="87"/>
      <c r="X168" s="87"/>
      <c r="Y168" s="87"/>
      <c r="Z168" s="87"/>
      <c r="AA168" s="87"/>
    </row>
    <row r="169" spans="1:27">
      <c r="A169" s="86" t="s">
        <v>206</v>
      </c>
      <c r="B169" s="86" t="s">
        <v>1292</v>
      </c>
      <c r="C169" s="88">
        <v>45204</v>
      </c>
      <c r="D169" s="87" t="s">
        <v>167</v>
      </c>
      <c r="E169" s="87">
        <v>2</v>
      </c>
      <c r="F169" s="87" t="s">
        <v>47</v>
      </c>
      <c r="G169" s="87" t="s">
        <v>9</v>
      </c>
      <c r="H169" s="87" t="s">
        <v>8</v>
      </c>
      <c r="I169" s="87" t="s">
        <v>59</v>
      </c>
      <c r="J169" s="87" t="s">
        <v>7</v>
      </c>
      <c r="K169" s="87" t="s">
        <v>94</v>
      </c>
      <c r="L169" s="89">
        <v>6.4804648084281027</v>
      </c>
      <c r="M169" s="87" t="s">
        <v>17</v>
      </c>
      <c r="N169" s="87" t="s">
        <v>16</v>
      </c>
      <c r="O169" s="87"/>
      <c r="P169" s="87"/>
      <c r="Q169" s="87"/>
      <c r="R169" s="87"/>
      <c r="S169" s="87"/>
      <c r="T169" s="87"/>
      <c r="U169" s="87"/>
      <c r="V169" s="87"/>
      <c r="W169" s="87"/>
      <c r="X169" s="87"/>
      <c r="Y169" s="87"/>
      <c r="Z169" s="87"/>
      <c r="AA169" s="87"/>
    </row>
    <row r="170" spans="1:27">
      <c r="A170" s="86" t="s">
        <v>205</v>
      </c>
      <c r="B170" s="86" t="s">
        <v>1293</v>
      </c>
      <c r="C170" s="88">
        <v>45204</v>
      </c>
      <c r="D170" s="87" t="s">
        <v>167</v>
      </c>
      <c r="E170" s="87">
        <v>2</v>
      </c>
      <c r="F170" s="87" t="s">
        <v>47</v>
      </c>
      <c r="G170" s="87" t="s">
        <v>9</v>
      </c>
      <c r="H170" s="87" t="s">
        <v>8</v>
      </c>
      <c r="I170" s="87" t="s">
        <v>56</v>
      </c>
      <c r="J170" s="87" t="s">
        <v>7</v>
      </c>
      <c r="K170" s="87" t="s">
        <v>94</v>
      </c>
      <c r="L170" s="89">
        <v>0.33320377048212119</v>
      </c>
      <c r="M170" s="87" t="s">
        <v>17</v>
      </c>
      <c r="N170" s="87" t="s">
        <v>4</v>
      </c>
      <c r="O170" s="87"/>
      <c r="P170" s="87"/>
      <c r="Q170" s="87"/>
      <c r="R170" s="87"/>
      <c r="S170" s="87"/>
      <c r="T170" s="89"/>
      <c r="U170" s="95"/>
      <c r="V170" s="87"/>
      <c r="W170" s="87"/>
      <c r="X170" s="90"/>
      <c r="Y170" s="87"/>
      <c r="Z170" s="87"/>
      <c r="AA170" s="87"/>
    </row>
    <row r="171" spans="1:27">
      <c r="A171" s="86" t="s">
        <v>204</v>
      </c>
      <c r="B171" s="86" t="s">
        <v>1293</v>
      </c>
      <c r="C171" s="88">
        <v>45204</v>
      </c>
      <c r="D171" s="87" t="s">
        <v>167</v>
      </c>
      <c r="E171" s="87">
        <v>2</v>
      </c>
      <c r="F171" s="87" t="s">
        <v>47</v>
      </c>
      <c r="G171" s="87" t="s">
        <v>9</v>
      </c>
      <c r="H171" s="87" t="s">
        <v>8</v>
      </c>
      <c r="I171" s="87" t="s">
        <v>56</v>
      </c>
      <c r="J171" s="87" t="s">
        <v>7</v>
      </c>
      <c r="K171" s="87" t="s">
        <v>94</v>
      </c>
      <c r="L171" s="89">
        <v>0.13367543858873449</v>
      </c>
      <c r="M171" s="87" t="s">
        <v>17</v>
      </c>
      <c r="N171" s="87" t="s">
        <v>4</v>
      </c>
      <c r="O171" s="87"/>
      <c r="P171" s="87"/>
      <c r="Q171" s="87"/>
      <c r="R171" s="87"/>
      <c r="S171" s="87"/>
      <c r="T171" s="89"/>
      <c r="U171" s="95"/>
      <c r="V171" s="87"/>
      <c r="W171" s="87"/>
      <c r="X171" s="90"/>
      <c r="Y171" s="87"/>
      <c r="Z171" s="87"/>
      <c r="AA171" s="87"/>
    </row>
    <row r="172" spans="1:27">
      <c r="A172" s="86" t="s">
        <v>203</v>
      </c>
      <c r="B172" s="86" t="s">
        <v>1294</v>
      </c>
      <c r="C172" s="88">
        <v>45204</v>
      </c>
      <c r="D172" s="87" t="s">
        <v>167</v>
      </c>
      <c r="E172" s="87">
        <v>2</v>
      </c>
      <c r="F172" s="87" t="s">
        <v>47</v>
      </c>
      <c r="G172" s="87" t="s">
        <v>9</v>
      </c>
      <c r="H172" s="87" t="s">
        <v>8</v>
      </c>
      <c r="I172" s="87" t="s">
        <v>53</v>
      </c>
      <c r="J172" s="87" t="s">
        <v>7</v>
      </c>
      <c r="K172" s="87" t="s">
        <v>94</v>
      </c>
      <c r="L172" s="89">
        <v>0.10533698649998605</v>
      </c>
      <c r="M172" s="87" t="s">
        <v>17</v>
      </c>
      <c r="N172" s="87" t="s">
        <v>4</v>
      </c>
      <c r="O172" s="87"/>
      <c r="P172" s="87"/>
      <c r="Q172" s="87"/>
      <c r="R172" s="87"/>
      <c r="S172" s="87"/>
      <c r="T172" s="89"/>
      <c r="U172" s="95"/>
      <c r="V172" s="87"/>
      <c r="W172" s="87"/>
      <c r="X172" s="90"/>
      <c r="Y172" s="87"/>
      <c r="Z172" s="87"/>
      <c r="AA172" s="87"/>
    </row>
    <row r="173" spans="1:27">
      <c r="A173" s="86" t="s">
        <v>202</v>
      </c>
      <c r="B173" s="86" t="s">
        <v>1294</v>
      </c>
      <c r="C173" s="88">
        <v>45204</v>
      </c>
      <c r="D173" s="87" t="s">
        <v>167</v>
      </c>
      <c r="E173" s="87">
        <v>2</v>
      </c>
      <c r="F173" s="87" t="s">
        <v>47</v>
      </c>
      <c r="G173" s="87" t="s">
        <v>9</v>
      </c>
      <c r="H173" s="87" t="s">
        <v>8</v>
      </c>
      <c r="I173" s="87" t="s">
        <v>53</v>
      </c>
      <c r="J173" s="87" t="s">
        <v>7</v>
      </c>
      <c r="K173" s="87" t="s">
        <v>94</v>
      </c>
      <c r="L173" s="89">
        <v>0.66930128335483619</v>
      </c>
      <c r="M173" s="87" t="s">
        <v>17</v>
      </c>
      <c r="N173" s="87" t="s">
        <v>4</v>
      </c>
      <c r="O173" s="87"/>
      <c r="P173" s="87"/>
      <c r="Q173" s="87"/>
      <c r="R173" s="87"/>
      <c r="S173" s="87"/>
      <c r="T173" s="89"/>
      <c r="U173" s="95"/>
      <c r="V173" s="87"/>
      <c r="W173" s="87"/>
      <c r="X173" s="90"/>
      <c r="Y173" s="87"/>
      <c r="Z173" s="87"/>
      <c r="AA173" s="87"/>
    </row>
    <row r="174" spans="1:27">
      <c r="A174" s="86" t="s">
        <v>201</v>
      </c>
      <c r="B174" s="86" t="s">
        <v>1295</v>
      </c>
      <c r="C174" s="88">
        <v>45204</v>
      </c>
      <c r="D174" s="87" t="s">
        <v>167</v>
      </c>
      <c r="E174" s="87">
        <v>2</v>
      </c>
      <c r="F174" s="87" t="s">
        <v>47</v>
      </c>
      <c r="G174" s="87" t="s">
        <v>9</v>
      </c>
      <c r="H174" s="87" t="s">
        <v>8</v>
      </c>
      <c r="I174" s="87" t="s">
        <v>50</v>
      </c>
      <c r="J174" s="87" t="s">
        <v>7</v>
      </c>
      <c r="K174" s="87" t="s">
        <v>94</v>
      </c>
      <c r="L174" s="89">
        <v>0</v>
      </c>
      <c r="M174" s="87" t="s">
        <v>17</v>
      </c>
      <c r="N174" s="87" t="s">
        <v>4</v>
      </c>
      <c r="O174" s="87"/>
      <c r="P174" s="87"/>
      <c r="Q174" s="87"/>
      <c r="R174" s="87"/>
      <c r="S174" s="87"/>
      <c r="T174" s="87"/>
      <c r="U174" s="87"/>
      <c r="V174" s="87"/>
      <c r="W174" s="87"/>
      <c r="X174" s="87"/>
      <c r="Y174" s="87"/>
      <c r="Z174" s="87"/>
      <c r="AA174" s="87"/>
    </row>
    <row r="175" spans="1:27">
      <c r="A175" s="86" t="s">
        <v>200</v>
      </c>
      <c r="B175" s="86" t="s">
        <v>1295</v>
      </c>
      <c r="C175" s="88">
        <v>45204</v>
      </c>
      <c r="D175" s="87" t="s">
        <v>167</v>
      </c>
      <c r="E175" s="87">
        <v>2</v>
      </c>
      <c r="F175" s="87" t="s">
        <v>47</v>
      </c>
      <c r="G175" s="87" t="s">
        <v>9</v>
      </c>
      <c r="H175" s="87" t="s">
        <v>8</v>
      </c>
      <c r="I175" s="87" t="s">
        <v>50</v>
      </c>
      <c r="J175" s="87" t="s">
        <v>7</v>
      </c>
      <c r="K175" s="87" t="s">
        <v>94</v>
      </c>
      <c r="L175" s="89">
        <v>0</v>
      </c>
      <c r="M175" s="87" t="s">
        <v>17</v>
      </c>
      <c r="N175" s="87" t="s">
        <v>4</v>
      </c>
      <c r="O175" s="87"/>
      <c r="P175" s="87"/>
      <c r="Q175" s="87"/>
      <c r="R175" s="87"/>
      <c r="S175" s="87"/>
      <c r="T175" s="87"/>
      <c r="U175" s="87"/>
      <c r="V175" s="87"/>
      <c r="W175" s="87"/>
      <c r="X175" s="87"/>
      <c r="Y175" s="87"/>
      <c r="Z175" s="87"/>
      <c r="AA175" s="87"/>
    </row>
    <row r="176" spans="1:27">
      <c r="A176" s="86" t="s">
        <v>199</v>
      </c>
      <c r="B176" s="86" t="s">
        <v>1296</v>
      </c>
      <c r="C176" s="88">
        <v>45204</v>
      </c>
      <c r="D176" s="87" t="s">
        <v>167</v>
      </c>
      <c r="E176" s="87">
        <v>2</v>
      </c>
      <c r="F176" s="87" t="s">
        <v>47</v>
      </c>
      <c r="G176" s="87" t="s">
        <v>9</v>
      </c>
      <c r="H176" s="87" t="s">
        <v>8</v>
      </c>
      <c r="I176" s="87" t="s">
        <v>46</v>
      </c>
      <c r="J176" s="87" t="s">
        <v>7</v>
      </c>
      <c r="K176" s="87" t="s">
        <v>94</v>
      </c>
      <c r="L176" s="89">
        <v>2.7251431525582697</v>
      </c>
      <c r="M176" s="87" t="s">
        <v>17</v>
      </c>
      <c r="N176" s="87" t="s">
        <v>16</v>
      </c>
      <c r="O176" s="87"/>
      <c r="P176" s="87"/>
      <c r="Q176" s="87"/>
      <c r="R176" s="87"/>
      <c r="S176" s="87"/>
      <c r="T176" s="87"/>
      <c r="U176" s="87"/>
      <c r="V176" s="87"/>
      <c r="W176" s="87"/>
      <c r="X176" s="87"/>
      <c r="Y176" s="87"/>
      <c r="Z176" s="87"/>
      <c r="AA176" s="87"/>
    </row>
    <row r="177" spans="1:27">
      <c r="A177" s="86" t="s">
        <v>198</v>
      </c>
      <c r="B177" s="86" t="s">
        <v>1296</v>
      </c>
      <c r="C177" s="88">
        <v>45204</v>
      </c>
      <c r="D177" s="87" t="s">
        <v>167</v>
      </c>
      <c r="E177" s="87">
        <v>2</v>
      </c>
      <c r="F177" s="87" t="s">
        <v>47</v>
      </c>
      <c r="G177" s="87" t="s">
        <v>9</v>
      </c>
      <c r="H177" s="87" t="s">
        <v>8</v>
      </c>
      <c r="I177" s="87" t="s">
        <v>46</v>
      </c>
      <c r="J177" s="87" t="s">
        <v>7</v>
      </c>
      <c r="K177" s="87" t="s">
        <v>94</v>
      </c>
      <c r="L177" s="89">
        <v>1.1922037998663302</v>
      </c>
      <c r="M177" s="87" t="s">
        <v>17</v>
      </c>
      <c r="N177" s="87" t="s">
        <v>16</v>
      </c>
      <c r="O177" s="87"/>
      <c r="P177" s="87"/>
      <c r="Q177" s="87"/>
      <c r="R177" s="87"/>
      <c r="S177" s="87"/>
      <c r="T177" s="87"/>
      <c r="U177" s="87"/>
      <c r="V177" s="87"/>
      <c r="W177" s="87"/>
      <c r="X177" s="87"/>
      <c r="Y177" s="87"/>
      <c r="Z177" s="87"/>
      <c r="AA177" s="87"/>
    </row>
    <row r="178" spans="1:27">
      <c r="A178" s="86" t="s">
        <v>173</v>
      </c>
      <c r="B178" s="86" t="s">
        <v>1303</v>
      </c>
      <c r="C178" s="88">
        <v>45225</v>
      </c>
      <c r="D178" s="87" t="s">
        <v>167</v>
      </c>
      <c r="E178" s="87">
        <v>4</v>
      </c>
      <c r="F178" s="87" t="s">
        <v>47</v>
      </c>
      <c r="G178" s="87" t="s">
        <v>9</v>
      </c>
      <c r="H178" s="87" t="s">
        <v>8</v>
      </c>
      <c r="I178" s="87" t="s">
        <v>8</v>
      </c>
      <c r="J178" s="87" t="s">
        <v>7</v>
      </c>
      <c r="K178" s="87" t="s">
        <v>94</v>
      </c>
      <c r="L178" s="89">
        <v>15.806469925153001</v>
      </c>
      <c r="M178" s="87" t="s">
        <v>17</v>
      </c>
      <c r="N178" s="87" t="s">
        <v>16</v>
      </c>
      <c r="O178" s="87"/>
      <c r="P178" s="87"/>
      <c r="Q178" s="87"/>
      <c r="R178" s="87"/>
      <c r="S178" s="87"/>
      <c r="T178" s="87"/>
      <c r="U178" s="87"/>
      <c r="V178" s="87"/>
      <c r="W178" s="87"/>
      <c r="X178" s="87"/>
      <c r="Y178" s="87"/>
      <c r="Z178" s="87"/>
      <c r="AA178" s="87"/>
    </row>
    <row r="179" spans="1:27">
      <c r="A179" s="86" t="s">
        <v>172</v>
      </c>
      <c r="B179" s="86" t="s">
        <v>1303</v>
      </c>
      <c r="C179" s="88">
        <v>45225</v>
      </c>
      <c r="D179" s="87" t="s">
        <v>167</v>
      </c>
      <c r="E179" s="87">
        <v>4</v>
      </c>
      <c r="F179" s="87" t="s">
        <v>47</v>
      </c>
      <c r="G179" s="87" t="s">
        <v>9</v>
      </c>
      <c r="H179" s="87" t="s">
        <v>8</v>
      </c>
      <c r="I179" s="87" t="s">
        <v>8</v>
      </c>
      <c r="J179" s="87" t="s">
        <v>7</v>
      </c>
      <c r="K179" s="87" t="s">
        <v>94</v>
      </c>
      <c r="L179" s="89">
        <v>37.952458921769725</v>
      </c>
      <c r="M179" s="87" t="s">
        <v>17</v>
      </c>
      <c r="N179" s="87" t="s">
        <v>16</v>
      </c>
      <c r="O179" s="87"/>
      <c r="P179" s="87"/>
      <c r="Q179" s="87"/>
      <c r="R179" s="87"/>
      <c r="S179" s="87"/>
      <c r="T179" s="87"/>
      <c r="U179" s="87"/>
      <c r="V179" s="87"/>
      <c r="W179" s="87"/>
      <c r="X179" s="87"/>
      <c r="Y179" s="87"/>
      <c r="Z179" s="87"/>
      <c r="AA179" s="87"/>
    </row>
    <row r="180" spans="1:27">
      <c r="A180" s="86" t="s">
        <v>177</v>
      </c>
      <c r="B180" s="86" t="s">
        <v>1308</v>
      </c>
      <c r="C180" s="88">
        <v>45225</v>
      </c>
      <c r="D180" s="87" t="s">
        <v>167</v>
      </c>
      <c r="E180" s="87">
        <v>4</v>
      </c>
      <c r="F180" s="87" t="s">
        <v>47</v>
      </c>
      <c r="G180" s="87" t="s">
        <v>9</v>
      </c>
      <c r="H180" s="87" t="s">
        <v>8</v>
      </c>
      <c r="I180" s="87" t="s">
        <v>119</v>
      </c>
      <c r="J180" s="87" t="s">
        <v>7</v>
      </c>
      <c r="K180" s="87" t="s">
        <v>94</v>
      </c>
      <c r="L180" s="89">
        <v>57.032329515849248</v>
      </c>
      <c r="M180" s="87" t="s">
        <v>17</v>
      </c>
      <c r="N180" s="87" t="s">
        <v>16</v>
      </c>
      <c r="O180" s="87"/>
      <c r="P180" s="91"/>
      <c r="Q180" s="87"/>
      <c r="R180" s="87"/>
      <c r="S180" s="87"/>
      <c r="T180" s="87"/>
      <c r="U180" s="87"/>
      <c r="V180" s="87"/>
      <c r="W180" s="87"/>
      <c r="X180" s="87"/>
      <c r="Y180" s="87"/>
      <c r="Z180" s="87"/>
      <c r="AA180" s="87"/>
    </row>
    <row r="181" spans="1:27">
      <c r="A181" s="86" t="s">
        <v>176</v>
      </c>
      <c r="B181" s="86" t="s">
        <v>1308</v>
      </c>
      <c r="C181" s="88">
        <v>45225</v>
      </c>
      <c r="D181" s="87" t="s">
        <v>167</v>
      </c>
      <c r="E181" s="87">
        <v>4</v>
      </c>
      <c r="F181" s="87" t="s">
        <v>47</v>
      </c>
      <c r="G181" s="87" t="s">
        <v>9</v>
      </c>
      <c r="H181" s="87" t="s">
        <v>8</v>
      </c>
      <c r="I181" s="87" t="s">
        <v>119</v>
      </c>
      <c r="J181" s="87" t="s">
        <v>7</v>
      </c>
      <c r="K181" s="87" t="s">
        <v>94</v>
      </c>
      <c r="L181" s="89">
        <v>21.891889306235868</v>
      </c>
      <c r="M181" s="87" t="s">
        <v>17</v>
      </c>
      <c r="N181" s="87" t="s">
        <v>16</v>
      </c>
      <c r="O181" s="87"/>
      <c r="P181" s="91"/>
      <c r="Q181" s="87"/>
      <c r="R181" s="87"/>
      <c r="S181" s="87"/>
      <c r="T181" s="87"/>
      <c r="U181" s="87"/>
      <c r="V181" s="87"/>
      <c r="W181" s="87"/>
      <c r="X181" s="87"/>
      <c r="Y181" s="87"/>
      <c r="Z181" s="87"/>
      <c r="AA181" s="87"/>
    </row>
    <row r="182" spans="1:27">
      <c r="A182" s="86" t="s">
        <v>218</v>
      </c>
      <c r="B182" s="86" t="s">
        <v>1283</v>
      </c>
      <c r="C182" s="88">
        <v>45203</v>
      </c>
      <c r="D182" s="87" t="s">
        <v>167</v>
      </c>
      <c r="E182" s="87">
        <v>2</v>
      </c>
      <c r="F182" s="87" t="s">
        <v>47</v>
      </c>
      <c r="G182" s="87" t="s">
        <v>9</v>
      </c>
      <c r="H182" s="87" t="s">
        <v>8</v>
      </c>
      <c r="I182" s="87" t="s">
        <v>8</v>
      </c>
      <c r="J182" s="87" t="s">
        <v>81</v>
      </c>
      <c r="K182" s="87" t="s">
        <v>94</v>
      </c>
      <c r="L182" s="89">
        <v>17.338214874267578</v>
      </c>
      <c r="M182" s="87" t="s">
        <v>5</v>
      </c>
      <c r="N182" s="87" t="s">
        <v>16</v>
      </c>
      <c r="O182" s="87"/>
      <c r="P182" s="87"/>
      <c r="Q182" s="87"/>
      <c r="R182" s="87"/>
      <c r="S182" s="87"/>
      <c r="T182" s="89"/>
      <c r="U182" s="87"/>
      <c r="V182" s="87"/>
      <c r="W182" s="87"/>
      <c r="X182" s="90"/>
      <c r="Y182" s="87"/>
      <c r="Z182" s="87"/>
      <c r="AA182" s="87"/>
    </row>
    <row r="183" spans="1:27">
      <c r="A183" s="86" t="s">
        <v>217</v>
      </c>
      <c r="B183" s="86" t="s">
        <v>1283</v>
      </c>
      <c r="C183" s="88">
        <v>45203</v>
      </c>
      <c r="D183" s="87" t="s">
        <v>167</v>
      </c>
      <c r="E183" s="87">
        <v>2</v>
      </c>
      <c r="F183" s="87" t="s">
        <v>47</v>
      </c>
      <c r="G183" s="87" t="s">
        <v>9</v>
      </c>
      <c r="H183" s="87" t="s">
        <v>8</v>
      </c>
      <c r="I183" s="87" t="s">
        <v>8</v>
      </c>
      <c r="J183" s="87" t="s">
        <v>81</v>
      </c>
      <c r="K183" s="87" t="s">
        <v>94</v>
      </c>
      <c r="L183" s="89">
        <v>23.34953498840332</v>
      </c>
      <c r="M183" s="87" t="s">
        <v>5</v>
      </c>
      <c r="N183" s="87" t="s">
        <v>16</v>
      </c>
      <c r="O183" s="87"/>
      <c r="P183" s="179" t="s">
        <v>1535</v>
      </c>
      <c r="Q183" s="87"/>
      <c r="R183" s="87"/>
      <c r="S183" s="87"/>
      <c r="T183" s="89"/>
      <c r="U183" s="87"/>
      <c r="V183" s="87"/>
      <c r="W183" s="87"/>
      <c r="X183" s="90"/>
      <c r="Y183" s="87"/>
      <c r="Z183" s="87"/>
      <c r="AA183" s="87"/>
    </row>
    <row r="184" spans="1:27">
      <c r="A184" s="86" t="s">
        <v>166</v>
      </c>
      <c r="B184" s="86" t="s">
        <v>1309</v>
      </c>
      <c r="C184" s="88">
        <v>45181</v>
      </c>
      <c r="D184" s="87" t="s">
        <v>146</v>
      </c>
      <c r="E184" s="87">
        <v>2</v>
      </c>
      <c r="F184" s="87" t="s">
        <v>20</v>
      </c>
      <c r="G184" s="87" t="s">
        <v>9</v>
      </c>
      <c r="H184" s="87" t="s">
        <v>37</v>
      </c>
      <c r="I184" s="87" t="s">
        <v>8</v>
      </c>
      <c r="J184" s="87" t="s">
        <v>7</v>
      </c>
      <c r="K184" s="87" t="s">
        <v>94</v>
      </c>
      <c r="L184" s="89">
        <v>0.10494643435003569</v>
      </c>
      <c r="M184" s="87" t="s">
        <v>17</v>
      </c>
      <c r="N184" s="87" t="s">
        <v>4</v>
      </c>
      <c r="O184" s="87"/>
      <c r="P184" s="180" t="s">
        <v>1053</v>
      </c>
      <c r="Q184" s="180" t="s">
        <v>1054</v>
      </c>
      <c r="R184" s="180" t="s">
        <v>1098</v>
      </c>
      <c r="S184" s="180" t="s">
        <v>1054</v>
      </c>
      <c r="T184" s="180" t="s">
        <v>1098</v>
      </c>
      <c r="U184" s="95"/>
      <c r="V184" s="87"/>
      <c r="W184" s="87"/>
      <c r="X184" s="90"/>
      <c r="Y184" s="87"/>
      <c r="Z184" s="87"/>
      <c r="AA184" s="87"/>
    </row>
    <row r="185" spans="1:27">
      <c r="A185" s="86" t="s">
        <v>165</v>
      </c>
      <c r="B185" s="86" t="s">
        <v>1309</v>
      </c>
      <c r="C185" s="88">
        <v>45181</v>
      </c>
      <c r="D185" s="87" t="s">
        <v>146</v>
      </c>
      <c r="E185" s="87">
        <v>2</v>
      </c>
      <c r="F185" s="87" t="s">
        <v>20</v>
      </c>
      <c r="G185" s="87" t="s">
        <v>9</v>
      </c>
      <c r="H185" s="87" t="s">
        <v>37</v>
      </c>
      <c r="I185" s="87" t="s">
        <v>8</v>
      </c>
      <c r="J185" s="87" t="s">
        <v>7</v>
      </c>
      <c r="K185" s="87" t="s">
        <v>94</v>
      </c>
      <c r="L185" s="89">
        <v>0</v>
      </c>
      <c r="M185" s="87" t="s">
        <v>17</v>
      </c>
      <c r="N185" s="87" t="s">
        <v>4</v>
      </c>
      <c r="O185" s="87"/>
      <c r="P185" s="87"/>
      <c r="Q185" s="87" t="s">
        <v>24</v>
      </c>
      <c r="R185" s="89">
        <v>0</v>
      </c>
      <c r="S185" s="87" t="s">
        <v>20</v>
      </c>
      <c r="T185" s="89">
        <v>0.10494643435003569</v>
      </c>
      <c r="U185" s="95"/>
      <c r="V185" s="87"/>
      <c r="W185" s="87"/>
      <c r="X185" s="90"/>
      <c r="Y185" s="87"/>
      <c r="Z185" s="87"/>
      <c r="AA185" s="87"/>
    </row>
    <row r="186" spans="1:27">
      <c r="A186" s="86" t="s">
        <v>158</v>
      </c>
      <c r="B186" s="86" t="s">
        <v>1313</v>
      </c>
      <c r="C186" s="88">
        <v>45181</v>
      </c>
      <c r="D186" s="87" t="s">
        <v>146</v>
      </c>
      <c r="E186" s="87">
        <v>2</v>
      </c>
      <c r="F186" s="87" t="s">
        <v>20</v>
      </c>
      <c r="G186" s="87" t="s">
        <v>9</v>
      </c>
      <c r="H186" s="87" t="s">
        <v>764</v>
      </c>
      <c r="I186" s="87" t="s">
        <v>8</v>
      </c>
      <c r="J186" s="87" t="s">
        <v>7</v>
      </c>
      <c r="K186" s="87" t="s">
        <v>94</v>
      </c>
      <c r="L186" s="89">
        <v>0.39412049980430336</v>
      </c>
      <c r="M186" s="87" t="s">
        <v>17</v>
      </c>
      <c r="N186" s="87" t="s">
        <v>4</v>
      </c>
      <c r="O186" s="87"/>
      <c r="P186" s="87"/>
      <c r="Q186" s="87" t="s">
        <v>24</v>
      </c>
      <c r="R186" s="89">
        <v>0</v>
      </c>
      <c r="S186" s="87" t="s">
        <v>20</v>
      </c>
      <c r="T186" s="89">
        <v>0</v>
      </c>
      <c r="U186" s="95"/>
      <c r="V186" s="87"/>
      <c r="W186" s="87"/>
      <c r="X186" s="90"/>
      <c r="Y186" s="87"/>
      <c r="Z186" s="87"/>
      <c r="AA186" s="87"/>
    </row>
    <row r="187" spans="1:27">
      <c r="A187" s="86" t="s">
        <v>157</v>
      </c>
      <c r="B187" s="86" t="s">
        <v>1313</v>
      </c>
      <c r="C187" s="88">
        <v>45181</v>
      </c>
      <c r="D187" s="87" t="s">
        <v>146</v>
      </c>
      <c r="E187" s="87">
        <v>2</v>
      </c>
      <c r="F187" s="87" t="s">
        <v>20</v>
      </c>
      <c r="G187" s="87" t="s">
        <v>9</v>
      </c>
      <c r="H187" s="87" t="s">
        <v>764</v>
      </c>
      <c r="I187" s="87" t="s">
        <v>8</v>
      </c>
      <c r="J187" s="87" t="s">
        <v>7</v>
      </c>
      <c r="K187" s="87" t="s">
        <v>94</v>
      </c>
      <c r="L187" s="89">
        <v>0</v>
      </c>
      <c r="M187" s="87" t="s">
        <v>17</v>
      </c>
      <c r="N187" s="87" t="s">
        <v>4</v>
      </c>
      <c r="O187" s="87"/>
      <c r="P187" s="87"/>
      <c r="Q187" s="87" t="s">
        <v>24</v>
      </c>
      <c r="R187" s="89">
        <v>0</v>
      </c>
      <c r="S187" s="87" t="s">
        <v>20</v>
      </c>
      <c r="T187" s="89">
        <v>0.39412049980430336</v>
      </c>
      <c r="U187" s="95"/>
      <c r="V187" s="87"/>
      <c r="W187" s="87"/>
      <c r="X187" s="90"/>
      <c r="Y187" s="87"/>
      <c r="Z187" s="87"/>
      <c r="AA187" s="87"/>
    </row>
    <row r="188" spans="1:27">
      <c r="A188" s="86" t="s">
        <v>123</v>
      </c>
      <c r="B188" s="86" t="s">
        <v>1315</v>
      </c>
      <c r="C188" s="88">
        <v>45195</v>
      </c>
      <c r="D188" s="87" t="s">
        <v>146</v>
      </c>
      <c r="E188" s="87">
        <v>4</v>
      </c>
      <c r="F188" s="87" t="s">
        <v>20</v>
      </c>
      <c r="G188" s="87" t="s">
        <v>9</v>
      </c>
      <c r="H188" s="87" t="s">
        <v>764</v>
      </c>
      <c r="I188" s="87" t="s">
        <v>8</v>
      </c>
      <c r="J188" s="87" t="s">
        <v>7</v>
      </c>
      <c r="K188" s="87" t="s">
        <v>94</v>
      </c>
      <c r="L188" s="89">
        <v>0</v>
      </c>
      <c r="M188" s="87" t="s">
        <v>17</v>
      </c>
      <c r="N188" s="87" t="s">
        <v>4</v>
      </c>
      <c r="O188" s="87"/>
      <c r="P188" s="91"/>
      <c r="Q188" s="87" t="s">
        <v>24</v>
      </c>
      <c r="R188" s="89">
        <v>0</v>
      </c>
      <c r="S188" s="87" t="s">
        <v>20</v>
      </c>
      <c r="T188" s="89">
        <v>0</v>
      </c>
      <c r="U188" s="95"/>
      <c r="V188" s="87"/>
      <c r="W188" s="87"/>
      <c r="X188" s="90"/>
      <c r="Y188" s="87"/>
      <c r="Z188" s="87"/>
      <c r="AA188" s="87"/>
    </row>
    <row r="189" spans="1:27">
      <c r="A189" s="86" t="s">
        <v>122</v>
      </c>
      <c r="B189" s="86" t="s">
        <v>1315</v>
      </c>
      <c r="C189" s="88">
        <v>45195</v>
      </c>
      <c r="D189" s="87" t="s">
        <v>146</v>
      </c>
      <c r="E189" s="87">
        <v>4</v>
      </c>
      <c r="F189" s="87" t="s">
        <v>20</v>
      </c>
      <c r="G189" s="87" t="s">
        <v>9</v>
      </c>
      <c r="H189" s="87" t="s">
        <v>764</v>
      </c>
      <c r="I189" s="87" t="s">
        <v>8</v>
      </c>
      <c r="J189" s="87" t="s">
        <v>7</v>
      </c>
      <c r="K189" s="87" t="s">
        <v>94</v>
      </c>
      <c r="L189" s="89">
        <v>8.307761078422164</v>
      </c>
      <c r="M189" s="87" t="s">
        <v>17</v>
      </c>
      <c r="N189" s="87" t="s">
        <v>16</v>
      </c>
      <c r="O189" s="87"/>
      <c r="P189" s="91"/>
      <c r="Q189" s="87" t="s">
        <v>24</v>
      </c>
      <c r="R189" s="89">
        <v>0</v>
      </c>
      <c r="S189" s="87" t="s">
        <v>20</v>
      </c>
      <c r="T189" s="89">
        <v>0</v>
      </c>
      <c r="U189" s="95"/>
      <c r="V189" s="87"/>
      <c r="W189" s="87"/>
      <c r="X189" s="90"/>
      <c r="Y189" s="87"/>
      <c r="Z189" s="87"/>
      <c r="AA189" s="87"/>
    </row>
    <row r="190" spans="1:27">
      <c r="A190" s="86" t="s">
        <v>143</v>
      </c>
      <c r="B190" s="86" t="s">
        <v>1316</v>
      </c>
      <c r="C190" s="88">
        <v>45195</v>
      </c>
      <c r="D190" s="87" t="s">
        <v>146</v>
      </c>
      <c r="E190" s="87">
        <v>4</v>
      </c>
      <c r="F190" s="87" t="s">
        <v>20</v>
      </c>
      <c r="G190" s="87" t="s">
        <v>9</v>
      </c>
      <c r="H190" s="87" t="s">
        <v>37</v>
      </c>
      <c r="I190" s="87" t="s">
        <v>8</v>
      </c>
      <c r="J190" s="87" t="s">
        <v>7</v>
      </c>
      <c r="K190" s="87" t="s">
        <v>94</v>
      </c>
      <c r="L190" s="89">
        <v>4.3152623471960556</v>
      </c>
      <c r="M190" s="87" t="s">
        <v>17</v>
      </c>
      <c r="N190" s="87" t="s">
        <v>16</v>
      </c>
      <c r="O190" s="87"/>
      <c r="P190" s="87"/>
      <c r="Q190" s="87" t="s">
        <v>24</v>
      </c>
      <c r="R190" s="89">
        <v>0.73822733910777893</v>
      </c>
      <c r="S190" s="87" t="s">
        <v>20</v>
      </c>
      <c r="T190" s="89">
        <v>8.307761078422164</v>
      </c>
      <c r="U190" s="87"/>
      <c r="V190" s="87"/>
      <c r="W190" s="87"/>
      <c r="X190" s="87"/>
      <c r="Y190" s="87"/>
      <c r="Z190" s="87"/>
      <c r="AA190" s="87"/>
    </row>
    <row r="191" spans="1:27">
      <c r="A191" s="86" t="s">
        <v>142</v>
      </c>
      <c r="B191" s="86" t="s">
        <v>1316</v>
      </c>
      <c r="C191" s="88">
        <v>45195</v>
      </c>
      <c r="D191" s="87" t="s">
        <v>146</v>
      </c>
      <c r="E191" s="87">
        <v>4</v>
      </c>
      <c r="F191" s="87" t="s">
        <v>20</v>
      </c>
      <c r="G191" s="87" t="s">
        <v>9</v>
      </c>
      <c r="H191" s="87" t="s">
        <v>37</v>
      </c>
      <c r="I191" s="87" t="s">
        <v>8</v>
      </c>
      <c r="J191" s="87" t="s">
        <v>7</v>
      </c>
      <c r="K191" s="87" t="s">
        <v>94</v>
      </c>
      <c r="L191" s="89">
        <v>3.7202102895432838</v>
      </c>
      <c r="M191" s="87" t="s">
        <v>17</v>
      </c>
      <c r="N191" s="87" t="s">
        <v>16</v>
      </c>
      <c r="O191" s="87"/>
      <c r="P191" s="87"/>
      <c r="Q191" s="87" t="s">
        <v>24</v>
      </c>
      <c r="R191" s="89">
        <v>0</v>
      </c>
      <c r="S191" s="87" t="s">
        <v>20</v>
      </c>
      <c r="T191" s="89">
        <v>4.3152623471960556</v>
      </c>
      <c r="U191" s="87"/>
      <c r="V191" s="87"/>
      <c r="W191" s="87"/>
      <c r="X191" s="87"/>
      <c r="Y191" s="87"/>
      <c r="Z191" s="87"/>
      <c r="AA191" s="87"/>
    </row>
    <row r="192" spans="1:27">
      <c r="A192" s="86" t="s">
        <v>116</v>
      </c>
      <c r="B192" s="86" t="s">
        <v>1318</v>
      </c>
      <c r="C192" s="88">
        <v>45195</v>
      </c>
      <c r="D192" s="87" t="s">
        <v>146</v>
      </c>
      <c r="E192" s="87">
        <v>4</v>
      </c>
      <c r="F192" s="87" t="s">
        <v>20</v>
      </c>
      <c r="G192" s="87" t="s">
        <v>9</v>
      </c>
      <c r="H192" s="87" t="s">
        <v>764</v>
      </c>
      <c r="I192" s="87" t="s">
        <v>27</v>
      </c>
      <c r="J192" s="87" t="s">
        <v>7</v>
      </c>
      <c r="K192" s="87" t="s">
        <v>94</v>
      </c>
      <c r="L192" s="89">
        <v>24.75269607633178</v>
      </c>
      <c r="M192" s="87" t="s">
        <v>17</v>
      </c>
      <c r="N192" s="87" t="s">
        <v>16</v>
      </c>
      <c r="O192" s="87"/>
      <c r="P192" s="87"/>
      <c r="Q192" s="87" t="s">
        <v>24</v>
      </c>
      <c r="R192" s="89">
        <v>0.73629226914544521</v>
      </c>
      <c r="S192" s="87" t="s">
        <v>20</v>
      </c>
      <c r="T192" s="89">
        <v>3.7202102895432838</v>
      </c>
      <c r="U192" s="95"/>
      <c r="V192" s="87"/>
      <c r="W192" s="87"/>
      <c r="X192" s="90"/>
      <c r="Y192" s="87"/>
      <c r="Z192" s="87"/>
      <c r="AA192" s="87"/>
    </row>
    <row r="193" spans="1:27">
      <c r="A193" s="86" t="s">
        <v>115</v>
      </c>
      <c r="B193" s="86" t="s">
        <v>1318</v>
      </c>
      <c r="C193" s="88">
        <v>45195</v>
      </c>
      <c r="D193" s="87" t="s">
        <v>146</v>
      </c>
      <c r="E193" s="87">
        <v>4</v>
      </c>
      <c r="F193" s="87" t="s">
        <v>20</v>
      </c>
      <c r="G193" s="87" t="s">
        <v>9</v>
      </c>
      <c r="H193" s="87" t="s">
        <v>764</v>
      </c>
      <c r="I193" s="87" t="s">
        <v>27</v>
      </c>
      <c r="J193" s="87" t="s">
        <v>7</v>
      </c>
      <c r="K193" s="87" t="s">
        <v>94</v>
      </c>
      <c r="L193" s="89">
        <v>3.3511383499330427</v>
      </c>
      <c r="M193" s="87" t="s">
        <v>17</v>
      </c>
      <c r="N193" s="87" t="s">
        <v>16</v>
      </c>
      <c r="O193" s="87"/>
      <c r="P193" s="87"/>
      <c r="Q193" s="87" t="s">
        <v>24</v>
      </c>
      <c r="R193" s="89">
        <v>0</v>
      </c>
      <c r="S193" s="87" t="s">
        <v>20</v>
      </c>
      <c r="T193" s="89">
        <v>24.75269607633178</v>
      </c>
      <c r="U193" s="95"/>
      <c r="V193" s="87"/>
      <c r="W193" s="87"/>
      <c r="X193" s="90"/>
      <c r="Y193" s="87"/>
      <c r="Z193" s="87"/>
      <c r="AA193" s="87"/>
    </row>
    <row r="194" spans="1:27">
      <c r="A194" s="86" t="s">
        <v>112</v>
      </c>
      <c r="B194" s="86" t="s">
        <v>1319</v>
      </c>
      <c r="C194" s="88">
        <v>45195</v>
      </c>
      <c r="D194" s="87" t="s">
        <v>146</v>
      </c>
      <c r="E194" s="87">
        <v>4</v>
      </c>
      <c r="F194" s="87" t="s">
        <v>20</v>
      </c>
      <c r="G194" s="87" t="s">
        <v>9</v>
      </c>
      <c r="H194" s="87" t="s">
        <v>764</v>
      </c>
      <c r="I194" s="87" t="s">
        <v>18</v>
      </c>
      <c r="J194" s="87" t="s">
        <v>7</v>
      </c>
      <c r="K194" s="87" t="s">
        <v>94</v>
      </c>
      <c r="L194" s="89">
        <v>1.4031282684722048</v>
      </c>
      <c r="M194" s="87" t="s">
        <v>17</v>
      </c>
      <c r="N194" s="87" t="s">
        <v>16</v>
      </c>
      <c r="O194" s="87"/>
      <c r="P194" s="87"/>
      <c r="Q194" s="87" t="s">
        <v>24</v>
      </c>
      <c r="R194" s="89">
        <v>0</v>
      </c>
      <c r="S194" s="87" t="s">
        <v>20</v>
      </c>
      <c r="T194" s="89">
        <v>3.3511383499330427</v>
      </c>
      <c r="U194" s="87"/>
      <c r="V194" s="87"/>
      <c r="W194" s="87"/>
      <c r="X194" s="87"/>
      <c r="Y194" s="87"/>
      <c r="Z194" s="87"/>
      <c r="AA194" s="87"/>
    </row>
    <row r="195" spans="1:27">
      <c r="A195" s="86" t="s">
        <v>111</v>
      </c>
      <c r="B195" s="86" t="s">
        <v>1319</v>
      </c>
      <c r="C195" s="88">
        <v>45195</v>
      </c>
      <c r="D195" s="87" t="s">
        <v>146</v>
      </c>
      <c r="E195" s="87">
        <v>4</v>
      </c>
      <c r="F195" s="87" t="s">
        <v>20</v>
      </c>
      <c r="G195" s="87" t="s">
        <v>9</v>
      </c>
      <c r="H195" s="87" t="s">
        <v>764</v>
      </c>
      <c r="I195" s="87" t="s">
        <v>18</v>
      </c>
      <c r="J195" s="87" t="s">
        <v>7</v>
      </c>
      <c r="K195" s="87" t="s">
        <v>94</v>
      </c>
      <c r="L195" s="89">
        <v>5.4814548827805334</v>
      </c>
      <c r="M195" s="87" t="s">
        <v>17</v>
      </c>
      <c r="N195" s="87" t="s">
        <v>16</v>
      </c>
      <c r="O195" s="87"/>
      <c r="P195" s="87"/>
      <c r="Q195" s="87" t="s">
        <v>24</v>
      </c>
      <c r="R195" s="89">
        <v>0</v>
      </c>
      <c r="S195" s="87" t="s">
        <v>20</v>
      </c>
      <c r="T195" s="89">
        <v>1.4031282684722048</v>
      </c>
      <c r="U195" s="87"/>
      <c r="V195" s="87"/>
      <c r="W195" s="87"/>
      <c r="X195" s="87"/>
      <c r="Y195" s="87"/>
      <c r="Z195" s="87"/>
      <c r="AA195" s="87"/>
    </row>
    <row r="196" spans="1:27">
      <c r="A196" s="86" t="s">
        <v>110</v>
      </c>
      <c r="B196" s="86" t="s">
        <v>1331</v>
      </c>
      <c r="C196" s="88">
        <v>45195</v>
      </c>
      <c r="D196" s="87" t="s">
        <v>146</v>
      </c>
      <c r="E196" s="87">
        <v>4</v>
      </c>
      <c r="F196" s="87" t="s">
        <v>20</v>
      </c>
      <c r="G196" s="87" t="s">
        <v>9</v>
      </c>
      <c r="H196" s="87" t="s">
        <v>19</v>
      </c>
      <c r="I196" s="87" t="s">
        <v>32</v>
      </c>
      <c r="J196" s="87" t="s">
        <v>7</v>
      </c>
      <c r="K196" s="87" t="s">
        <v>94</v>
      </c>
      <c r="L196" s="89">
        <v>138.72582872928177</v>
      </c>
      <c r="M196" s="87" t="s">
        <v>17</v>
      </c>
      <c r="N196" s="87" t="s">
        <v>16</v>
      </c>
      <c r="O196" s="87"/>
      <c r="P196" s="87"/>
      <c r="Q196" s="87" t="s">
        <v>24</v>
      </c>
      <c r="R196" s="89">
        <v>0</v>
      </c>
      <c r="S196" s="87" t="s">
        <v>20</v>
      </c>
      <c r="T196" s="89">
        <v>5.4814548827805334</v>
      </c>
      <c r="U196" s="87"/>
      <c r="V196" s="87"/>
      <c r="W196" s="87"/>
      <c r="X196" s="87"/>
      <c r="Y196" s="87"/>
      <c r="Z196" s="87"/>
      <c r="AA196" s="87"/>
    </row>
    <row r="197" spans="1:27">
      <c r="A197" s="86" t="s">
        <v>109</v>
      </c>
      <c r="B197" s="86" t="s">
        <v>1331</v>
      </c>
      <c r="C197" s="88">
        <v>45195</v>
      </c>
      <c r="D197" s="87" t="s">
        <v>146</v>
      </c>
      <c r="E197" s="87">
        <v>4</v>
      </c>
      <c r="F197" s="87" t="s">
        <v>20</v>
      </c>
      <c r="G197" s="87" t="s">
        <v>9</v>
      </c>
      <c r="H197" s="87" t="s">
        <v>19</v>
      </c>
      <c r="I197" s="87" t="s">
        <v>32</v>
      </c>
      <c r="J197" s="87" t="s">
        <v>7</v>
      </c>
      <c r="K197" s="87" t="s">
        <v>94</v>
      </c>
      <c r="L197" s="89">
        <v>41.453158631166055</v>
      </c>
      <c r="M197" s="87" t="s">
        <v>17</v>
      </c>
      <c r="N197" s="87" t="s">
        <v>16</v>
      </c>
      <c r="O197" s="87"/>
      <c r="P197" s="87"/>
      <c r="Q197" s="87" t="s">
        <v>24</v>
      </c>
      <c r="R197" s="89">
        <v>0</v>
      </c>
      <c r="S197" s="87" t="s">
        <v>20</v>
      </c>
      <c r="T197" s="89">
        <v>138.72582872928177</v>
      </c>
      <c r="U197" s="87"/>
      <c r="V197" s="87"/>
      <c r="W197" s="87"/>
      <c r="X197" s="87"/>
      <c r="Y197" s="87"/>
      <c r="Z197" s="87"/>
      <c r="AA197" s="87"/>
    </row>
    <row r="198" spans="1:27">
      <c r="A198" s="86" t="s">
        <v>160</v>
      </c>
      <c r="B198" s="86" t="s">
        <v>1312</v>
      </c>
      <c r="C198" s="88">
        <v>45181</v>
      </c>
      <c r="D198" s="87" t="s">
        <v>146</v>
      </c>
      <c r="E198" s="87">
        <v>2</v>
      </c>
      <c r="F198" s="87" t="s">
        <v>24</v>
      </c>
      <c r="G198" s="87" t="s">
        <v>23</v>
      </c>
      <c r="H198" s="87" t="s">
        <v>764</v>
      </c>
      <c r="I198" s="87" t="s">
        <v>8</v>
      </c>
      <c r="J198" s="87" t="s">
        <v>7</v>
      </c>
      <c r="K198" s="87" t="s">
        <v>94</v>
      </c>
      <c r="L198" s="89">
        <v>0</v>
      </c>
      <c r="M198" s="87" t="s">
        <v>17</v>
      </c>
      <c r="N198" s="87" t="s">
        <v>4</v>
      </c>
      <c r="O198" s="87"/>
      <c r="P198" s="91"/>
      <c r="Q198" s="87" t="s">
        <v>24</v>
      </c>
      <c r="R198" s="89">
        <v>0</v>
      </c>
      <c r="S198" s="87" t="s">
        <v>20</v>
      </c>
      <c r="T198" s="89">
        <v>41.453158631166055</v>
      </c>
      <c r="U198" s="87"/>
      <c r="V198" s="87"/>
      <c r="W198" s="87"/>
      <c r="X198" s="87"/>
      <c r="Y198" s="87"/>
      <c r="Z198" s="87"/>
      <c r="AA198" s="87"/>
    </row>
    <row r="199" spans="1:27">
      <c r="A199" s="86" t="s">
        <v>159</v>
      </c>
      <c r="B199" s="86" t="s">
        <v>1312</v>
      </c>
      <c r="C199" s="88">
        <v>45181</v>
      </c>
      <c r="D199" s="87" t="s">
        <v>146</v>
      </c>
      <c r="E199" s="87">
        <v>2</v>
      </c>
      <c r="F199" s="87" t="s">
        <v>24</v>
      </c>
      <c r="G199" s="87" t="s">
        <v>23</v>
      </c>
      <c r="H199" s="87" t="s">
        <v>764</v>
      </c>
      <c r="I199" s="87" t="s">
        <v>8</v>
      </c>
      <c r="J199" s="87" t="s">
        <v>7</v>
      </c>
      <c r="K199" s="87" t="s">
        <v>94</v>
      </c>
      <c r="L199" s="89">
        <v>0</v>
      </c>
      <c r="M199" s="87" t="s">
        <v>17</v>
      </c>
      <c r="N199" s="87" t="s">
        <v>4</v>
      </c>
      <c r="O199" s="87"/>
      <c r="P199" s="91"/>
      <c r="Q199" s="87" t="s">
        <v>10</v>
      </c>
      <c r="R199" s="89">
        <v>0</v>
      </c>
      <c r="S199" s="87" t="s">
        <v>47</v>
      </c>
      <c r="T199" s="89">
        <v>0.15540404708796235</v>
      </c>
      <c r="U199" s="87"/>
      <c r="V199" s="87"/>
      <c r="W199" s="87"/>
      <c r="X199" s="87"/>
      <c r="Y199" s="87"/>
      <c r="Z199" s="87"/>
      <c r="AA199" s="87"/>
    </row>
    <row r="200" spans="1:27">
      <c r="A200" s="86" t="s">
        <v>156</v>
      </c>
      <c r="B200" s="86" t="s">
        <v>1314</v>
      </c>
      <c r="C200" s="88">
        <v>45181</v>
      </c>
      <c r="D200" s="87" t="s">
        <v>146</v>
      </c>
      <c r="E200" s="87">
        <v>2</v>
      </c>
      <c r="F200" s="87" t="s">
        <v>24</v>
      </c>
      <c r="G200" s="87" t="s">
        <v>23</v>
      </c>
      <c r="H200" s="87" t="s">
        <v>37</v>
      </c>
      <c r="I200" s="87" t="s">
        <v>8</v>
      </c>
      <c r="J200" s="87" t="s">
        <v>7</v>
      </c>
      <c r="K200" s="87" t="s">
        <v>94</v>
      </c>
      <c r="L200" s="89">
        <v>0</v>
      </c>
      <c r="M200" s="87" t="s">
        <v>17</v>
      </c>
      <c r="N200" s="87" t="s">
        <v>4</v>
      </c>
      <c r="O200" s="87"/>
      <c r="P200" s="87"/>
      <c r="Q200" s="87" t="s">
        <v>10</v>
      </c>
      <c r="R200" s="89">
        <v>0</v>
      </c>
      <c r="S200" s="87" t="s">
        <v>47</v>
      </c>
      <c r="T200" s="89">
        <v>0</v>
      </c>
      <c r="U200" s="87"/>
      <c r="V200" s="87"/>
      <c r="W200" s="87"/>
      <c r="X200" s="90"/>
      <c r="Y200" s="87"/>
      <c r="Z200" s="87"/>
      <c r="AA200" s="87"/>
    </row>
    <row r="201" spans="1:27">
      <c r="A201" s="86" t="s">
        <v>155</v>
      </c>
      <c r="B201" s="86" t="s">
        <v>1314</v>
      </c>
      <c r="C201" s="88">
        <v>45181</v>
      </c>
      <c r="D201" s="87" t="s">
        <v>146</v>
      </c>
      <c r="E201" s="87">
        <v>2</v>
      </c>
      <c r="F201" s="87" t="s">
        <v>24</v>
      </c>
      <c r="G201" s="87" t="s">
        <v>23</v>
      </c>
      <c r="H201" s="87" t="s">
        <v>37</v>
      </c>
      <c r="I201" s="87" t="s">
        <v>8</v>
      </c>
      <c r="J201" s="87" t="s">
        <v>7</v>
      </c>
      <c r="K201" s="87" t="s">
        <v>94</v>
      </c>
      <c r="L201" s="89">
        <v>0</v>
      </c>
      <c r="M201" s="87" t="s">
        <v>17</v>
      </c>
      <c r="N201" s="87" t="s">
        <v>4</v>
      </c>
      <c r="O201" s="87"/>
      <c r="P201" s="87"/>
      <c r="Q201" s="87" t="s">
        <v>10</v>
      </c>
      <c r="R201" s="89">
        <v>0</v>
      </c>
      <c r="S201" s="87" t="s">
        <v>47</v>
      </c>
      <c r="T201" s="89">
        <v>0</v>
      </c>
      <c r="U201" s="87"/>
      <c r="V201" s="87"/>
      <c r="W201" s="87"/>
      <c r="X201" s="90"/>
      <c r="Y201" s="87"/>
      <c r="Z201" s="87"/>
      <c r="AA201" s="87"/>
    </row>
    <row r="202" spans="1:27">
      <c r="A202" s="86" t="s">
        <v>106</v>
      </c>
      <c r="B202" s="86" t="s">
        <v>1320</v>
      </c>
      <c r="C202" s="88">
        <v>45195</v>
      </c>
      <c r="D202" s="87" t="s">
        <v>146</v>
      </c>
      <c r="E202" s="87">
        <v>4</v>
      </c>
      <c r="F202" s="87" t="s">
        <v>24</v>
      </c>
      <c r="G202" s="87" t="s">
        <v>23</v>
      </c>
      <c r="H202" s="87" t="s">
        <v>19</v>
      </c>
      <c r="I202" s="87" t="s">
        <v>32</v>
      </c>
      <c r="J202" s="87" t="s">
        <v>7</v>
      </c>
      <c r="K202" s="87" t="s">
        <v>94</v>
      </c>
      <c r="L202" s="89">
        <v>0</v>
      </c>
      <c r="M202" s="87" t="s">
        <v>17</v>
      </c>
      <c r="N202" s="87" t="s">
        <v>4</v>
      </c>
      <c r="O202" s="87"/>
      <c r="P202" s="87"/>
      <c r="Q202" s="87" t="s">
        <v>10</v>
      </c>
      <c r="R202" s="89">
        <v>0</v>
      </c>
      <c r="S202" s="87" t="s">
        <v>47</v>
      </c>
      <c r="T202" s="89">
        <v>0</v>
      </c>
      <c r="U202" s="87"/>
      <c r="V202" s="87"/>
      <c r="W202" s="87"/>
      <c r="X202" s="87"/>
      <c r="Y202" s="87"/>
      <c r="Z202" s="87"/>
      <c r="AA202" s="87"/>
    </row>
    <row r="203" spans="1:27">
      <c r="A203" s="86" t="s">
        <v>105</v>
      </c>
      <c r="B203" s="86" t="s">
        <v>1320</v>
      </c>
      <c r="C203" s="88">
        <v>45195</v>
      </c>
      <c r="D203" s="87" t="s">
        <v>146</v>
      </c>
      <c r="E203" s="87">
        <v>4</v>
      </c>
      <c r="F203" s="87" t="s">
        <v>24</v>
      </c>
      <c r="G203" s="87" t="s">
        <v>23</v>
      </c>
      <c r="H203" s="87" t="s">
        <v>19</v>
      </c>
      <c r="I203" s="87" t="s">
        <v>32</v>
      </c>
      <c r="J203" s="87" t="s">
        <v>7</v>
      </c>
      <c r="K203" s="87" t="s">
        <v>94</v>
      </c>
      <c r="L203" s="89">
        <v>0.73822733910777893</v>
      </c>
      <c r="M203" s="87" t="s">
        <v>17</v>
      </c>
      <c r="N203" s="87" t="s">
        <v>4</v>
      </c>
      <c r="O203" s="87"/>
      <c r="P203" s="87"/>
      <c r="Q203" s="87" t="s">
        <v>10</v>
      </c>
      <c r="R203" s="89">
        <v>0</v>
      </c>
      <c r="S203" s="87" t="s">
        <v>47</v>
      </c>
      <c r="T203" s="89">
        <v>0</v>
      </c>
      <c r="U203" s="87"/>
      <c r="V203" s="87"/>
      <c r="W203" s="87"/>
      <c r="X203" s="87"/>
      <c r="Y203" s="87"/>
      <c r="Z203" s="87"/>
      <c r="AA203" s="87"/>
    </row>
    <row r="204" spans="1:27">
      <c r="A204" s="86" t="s">
        <v>108</v>
      </c>
      <c r="B204" s="86" t="s">
        <v>1321</v>
      </c>
      <c r="C204" s="88">
        <v>45195</v>
      </c>
      <c r="D204" s="87" t="s">
        <v>146</v>
      </c>
      <c r="E204" s="87">
        <v>4</v>
      </c>
      <c r="F204" s="87" t="s">
        <v>24</v>
      </c>
      <c r="G204" s="87" t="s">
        <v>23</v>
      </c>
      <c r="H204" s="87" t="s">
        <v>37</v>
      </c>
      <c r="I204" s="87" t="s">
        <v>8</v>
      </c>
      <c r="J204" s="87" t="s">
        <v>7</v>
      </c>
      <c r="K204" s="87" t="s">
        <v>94</v>
      </c>
      <c r="L204" s="89">
        <v>0</v>
      </c>
      <c r="M204" s="87" t="s">
        <v>17</v>
      </c>
      <c r="N204" s="87" t="s">
        <v>4</v>
      </c>
      <c r="O204" s="87"/>
      <c r="P204" s="87"/>
      <c r="Q204" s="87" t="s">
        <v>10</v>
      </c>
      <c r="R204" s="89">
        <v>0</v>
      </c>
      <c r="S204" s="87" t="s">
        <v>47</v>
      </c>
      <c r="T204" s="89">
        <v>0</v>
      </c>
      <c r="U204" s="95"/>
      <c r="V204" s="87"/>
      <c r="W204" s="87"/>
      <c r="X204" s="90"/>
      <c r="Y204" s="87"/>
      <c r="Z204" s="87"/>
      <c r="AA204" s="87"/>
    </row>
    <row r="205" spans="1:27">
      <c r="A205" s="86" t="s">
        <v>107</v>
      </c>
      <c r="B205" s="86" t="s">
        <v>1321</v>
      </c>
      <c r="C205" s="88">
        <v>45195</v>
      </c>
      <c r="D205" s="87" t="s">
        <v>146</v>
      </c>
      <c r="E205" s="87">
        <v>4</v>
      </c>
      <c r="F205" s="87" t="s">
        <v>24</v>
      </c>
      <c r="G205" s="87" t="s">
        <v>23</v>
      </c>
      <c r="H205" s="87" t="s">
        <v>37</v>
      </c>
      <c r="I205" s="87" t="s">
        <v>8</v>
      </c>
      <c r="J205" s="87" t="s">
        <v>7</v>
      </c>
      <c r="K205" s="87" t="s">
        <v>94</v>
      </c>
      <c r="L205" s="89">
        <v>0.73629226914544521</v>
      </c>
      <c r="M205" s="87" t="s">
        <v>17</v>
      </c>
      <c r="N205" s="87" t="s">
        <v>4</v>
      </c>
      <c r="O205" s="87"/>
      <c r="P205" s="87"/>
      <c r="Q205" s="87" t="s">
        <v>10</v>
      </c>
      <c r="R205" s="89">
        <v>0</v>
      </c>
      <c r="S205" s="87" t="s">
        <v>47</v>
      </c>
      <c r="T205" s="89">
        <v>1.2732480762933491</v>
      </c>
      <c r="U205" s="95"/>
      <c r="V205" s="87"/>
      <c r="W205" s="87"/>
      <c r="X205" s="90"/>
      <c r="Y205" s="87"/>
      <c r="Z205" s="87"/>
      <c r="AA205" s="87"/>
    </row>
    <row r="206" spans="1:27">
      <c r="A206" s="86" t="s">
        <v>102</v>
      </c>
      <c r="B206" s="86" t="s">
        <v>1475</v>
      </c>
      <c r="C206" s="88">
        <v>45195</v>
      </c>
      <c r="D206" s="87" t="s">
        <v>146</v>
      </c>
      <c r="E206" s="87">
        <v>4</v>
      </c>
      <c r="F206" s="87" t="s">
        <v>24</v>
      </c>
      <c r="G206" s="87" t="s">
        <v>23</v>
      </c>
      <c r="H206" s="87" t="s">
        <v>764</v>
      </c>
      <c r="I206" s="87" t="s">
        <v>27</v>
      </c>
      <c r="J206" s="87" t="s">
        <v>7</v>
      </c>
      <c r="K206" s="87" t="s">
        <v>94</v>
      </c>
      <c r="L206" s="89">
        <v>0</v>
      </c>
      <c r="M206" s="87" t="s">
        <v>5</v>
      </c>
      <c r="N206" s="87" t="s">
        <v>4</v>
      </c>
      <c r="O206" s="87"/>
      <c r="P206" s="87"/>
      <c r="Q206" s="87" t="s">
        <v>10</v>
      </c>
      <c r="R206" s="89">
        <v>0</v>
      </c>
      <c r="S206" s="87" t="s">
        <v>47</v>
      </c>
      <c r="T206" s="89">
        <v>0.6606500372927413</v>
      </c>
      <c r="U206" s="95"/>
      <c r="V206" s="87"/>
      <c r="W206" s="87"/>
      <c r="X206" s="90"/>
      <c r="Y206" s="87"/>
      <c r="Z206" s="87"/>
      <c r="AA206" s="87"/>
    </row>
    <row r="207" spans="1:27">
      <c r="A207" s="86" t="s">
        <v>101</v>
      </c>
      <c r="B207" s="86" t="s">
        <v>1475</v>
      </c>
      <c r="C207" s="88">
        <v>45195</v>
      </c>
      <c r="D207" s="87" t="s">
        <v>146</v>
      </c>
      <c r="E207" s="87">
        <v>4</v>
      </c>
      <c r="F207" s="87" t="s">
        <v>24</v>
      </c>
      <c r="G207" s="87" t="s">
        <v>23</v>
      </c>
      <c r="H207" s="87" t="s">
        <v>764</v>
      </c>
      <c r="I207" s="87" t="s">
        <v>27</v>
      </c>
      <c r="J207" s="87" t="s">
        <v>7</v>
      </c>
      <c r="K207" s="87" t="s">
        <v>94</v>
      </c>
      <c r="L207" s="89">
        <v>0</v>
      </c>
      <c r="M207" s="87" t="s">
        <v>5</v>
      </c>
      <c r="N207" s="87" t="s">
        <v>4</v>
      </c>
      <c r="O207" s="87"/>
      <c r="P207" s="87"/>
      <c r="Q207" s="87" t="s">
        <v>10</v>
      </c>
      <c r="R207" s="89">
        <v>0</v>
      </c>
      <c r="S207" s="87" t="s">
        <v>47</v>
      </c>
      <c r="T207" s="89">
        <v>2.4238734843831415</v>
      </c>
      <c r="U207" s="95"/>
      <c r="V207" s="87"/>
      <c r="W207" s="87"/>
      <c r="X207" s="90"/>
      <c r="Y207" s="87"/>
      <c r="Z207" s="87"/>
      <c r="AA207" s="87"/>
    </row>
    <row r="208" spans="1:27">
      <c r="A208" s="86" t="s">
        <v>100</v>
      </c>
      <c r="B208" s="86" t="s">
        <v>1476</v>
      </c>
      <c r="C208" s="88">
        <v>45195</v>
      </c>
      <c r="D208" s="87" t="s">
        <v>146</v>
      </c>
      <c r="E208" s="87">
        <v>4</v>
      </c>
      <c r="F208" s="87" t="s">
        <v>24</v>
      </c>
      <c r="G208" s="87" t="s">
        <v>23</v>
      </c>
      <c r="H208" s="87" t="s">
        <v>764</v>
      </c>
      <c r="I208" s="87" t="s">
        <v>18</v>
      </c>
      <c r="J208" s="87" t="s">
        <v>7</v>
      </c>
      <c r="K208" s="87" t="s">
        <v>94</v>
      </c>
      <c r="L208" s="89">
        <v>0</v>
      </c>
      <c r="M208" s="87" t="s">
        <v>5</v>
      </c>
      <c r="N208" s="87" t="s">
        <v>4</v>
      </c>
      <c r="O208" s="87"/>
      <c r="P208" s="87"/>
      <c r="Q208" s="87"/>
      <c r="R208" s="87"/>
      <c r="S208" s="87" t="s">
        <v>47</v>
      </c>
      <c r="T208" s="89">
        <v>1.9172972596284106</v>
      </c>
      <c r="U208" s="95"/>
      <c r="V208" s="87"/>
      <c r="W208" s="87"/>
      <c r="X208" s="90"/>
      <c r="Y208" s="87"/>
      <c r="Z208" s="87"/>
      <c r="AA208" s="87"/>
    </row>
    <row r="209" spans="1:27">
      <c r="A209" s="86" t="s">
        <v>99</v>
      </c>
      <c r="B209" s="86" t="s">
        <v>1476</v>
      </c>
      <c r="C209" s="88">
        <v>45195</v>
      </c>
      <c r="D209" s="87" t="s">
        <v>146</v>
      </c>
      <c r="E209" s="87">
        <v>4</v>
      </c>
      <c r="F209" s="87" t="s">
        <v>24</v>
      </c>
      <c r="G209" s="87" t="s">
        <v>23</v>
      </c>
      <c r="H209" s="87" t="s">
        <v>764</v>
      </c>
      <c r="I209" s="87" t="s">
        <v>18</v>
      </c>
      <c r="J209" s="87" t="s">
        <v>7</v>
      </c>
      <c r="K209" s="87" t="s">
        <v>94</v>
      </c>
      <c r="L209" s="89">
        <v>0</v>
      </c>
      <c r="M209" s="87" t="s">
        <v>5</v>
      </c>
      <c r="N209" s="87" t="s">
        <v>4</v>
      </c>
      <c r="O209" s="87"/>
      <c r="P209" s="87"/>
      <c r="Q209" s="87"/>
      <c r="R209" s="87"/>
      <c r="S209" s="87" t="s">
        <v>47</v>
      </c>
      <c r="T209" s="89">
        <v>241.29051704295739</v>
      </c>
      <c r="U209" s="95"/>
      <c r="V209" s="87"/>
      <c r="W209" s="87"/>
      <c r="X209" s="90"/>
      <c r="Y209" s="87"/>
      <c r="Z209" s="87"/>
      <c r="AA209" s="87"/>
    </row>
    <row r="210" spans="1:27">
      <c r="A210" s="86" t="s">
        <v>104</v>
      </c>
      <c r="B210" s="86" t="s">
        <v>1471</v>
      </c>
      <c r="C210" s="88">
        <v>45195</v>
      </c>
      <c r="D210" s="87" t="s">
        <v>146</v>
      </c>
      <c r="E210" s="87">
        <v>4</v>
      </c>
      <c r="F210" s="87" t="s">
        <v>24</v>
      </c>
      <c r="G210" s="87" t="s">
        <v>23</v>
      </c>
      <c r="H210" s="87" t="s">
        <v>764</v>
      </c>
      <c r="I210" s="87" t="s">
        <v>8</v>
      </c>
      <c r="J210" s="87" t="s">
        <v>7</v>
      </c>
      <c r="K210" s="87" t="s">
        <v>94</v>
      </c>
      <c r="L210" s="89">
        <v>0</v>
      </c>
      <c r="M210" s="87" t="s">
        <v>5</v>
      </c>
      <c r="N210" s="87" t="s">
        <v>4</v>
      </c>
      <c r="O210" s="87"/>
      <c r="P210" s="87"/>
      <c r="Q210" s="87"/>
      <c r="R210" s="87"/>
      <c r="S210" s="87" t="s">
        <v>47</v>
      </c>
      <c r="T210" s="89">
        <v>79.729820964912861</v>
      </c>
      <c r="U210" s="95"/>
      <c r="V210" s="87"/>
      <c r="W210" s="87"/>
      <c r="X210" s="90"/>
      <c r="Y210" s="87"/>
      <c r="Z210" s="87"/>
      <c r="AA210" s="87"/>
    </row>
    <row r="211" spans="1:27">
      <c r="A211" s="86" t="s">
        <v>103</v>
      </c>
      <c r="B211" s="86" t="s">
        <v>1471</v>
      </c>
      <c r="C211" s="88">
        <v>45195</v>
      </c>
      <c r="D211" s="87" t="s">
        <v>146</v>
      </c>
      <c r="E211" s="87">
        <v>4</v>
      </c>
      <c r="F211" s="87" t="s">
        <v>24</v>
      </c>
      <c r="G211" s="87" t="s">
        <v>23</v>
      </c>
      <c r="H211" s="87" t="s">
        <v>764</v>
      </c>
      <c r="I211" s="87" t="s">
        <v>8</v>
      </c>
      <c r="J211" s="87" t="s">
        <v>7</v>
      </c>
      <c r="K211" s="87" t="s">
        <v>94</v>
      </c>
      <c r="L211" s="89">
        <v>0</v>
      </c>
      <c r="M211" s="87" t="s">
        <v>5</v>
      </c>
      <c r="N211" s="87" t="s">
        <v>4</v>
      </c>
      <c r="O211" s="87"/>
      <c r="P211" s="87"/>
      <c r="Q211" s="87"/>
      <c r="R211" s="87"/>
      <c r="S211" s="87" t="s">
        <v>47</v>
      </c>
      <c r="T211" s="89">
        <v>2.8790781212227752</v>
      </c>
      <c r="U211" s="95"/>
      <c r="V211" s="87"/>
      <c r="W211" s="87"/>
      <c r="X211" s="90"/>
      <c r="Y211" s="87"/>
      <c r="Z211" s="87"/>
      <c r="AA211" s="87"/>
    </row>
    <row r="212" spans="1:27">
      <c r="A212" s="86" t="s">
        <v>98</v>
      </c>
      <c r="B212" s="86" t="s">
        <v>1455</v>
      </c>
      <c r="C212" s="88">
        <v>45181</v>
      </c>
      <c r="D212" s="87" t="s">
        <v>146</v>
      </c>
      <c r="E212" s="87">
        <v>2</v>
      </c>
      <c r="F212" s="87" t="s">
        <v>10</v>
      </c>
      <c r="G212" s="87" t="s">
        <v>23</v>
      </c>
      <c r="H212" s="87" t="s">
        <v>8</v>
      </c>
      <c r="I212" s="87" t="s">
        <v>8</v>
      </c>
      <c r="J212" s="87" t="s">
        <v>7</v>
      </c>
      <c r="K212" s="87" t="s">
        <v>94</v>
      </c>
      <c r="L212" s="89">
        <v>0</v>
      </c>
      <c r="M212" s="87" t="s">
        <v>5</v>
      </c>
      <c r="N212" s="87" t="s">
        <v>4</v>
      </c>
      <c r="O212" s="87"/>
      <c r="P212" s="87"/>
      <c r="Q212" s="87"/>
      <c r="R212" s="87"/>
      <c r="S212" s="87" t="s">
        <v>47</v>
      </c>
      <c r="T212" s="89">
        <v>3.9183400656099523</v>
      </c>
      <c r="U212" s="95"/>
      <c r="V212" s="87"/>
      <c r="W212" s="87"/>
      <c r="X212" s="90"/>
      <c r="Y212" s="87"/>
      <c r="Z212" s="87"/>
      <c r="AA212" s="87"/>
    </row>
    <row r="213" spans="1:27">
      <c r="A213" s="86" t="s">
        <v>97</v>
      </c>
      <c r="B213" s="86" t="s">
        <v>1455</v>
      </c>
      <c r="C213" s="88">
        <v>45181</v>
      </c>
      <c r="D213" s="87" t="s">
        <v>146</v>
      </c>
      <c r="E213" s="87">
        <v>2</v>
      </c>
      <c r="F213" s="87" t="s">
        <v>10</v>
      </c>
      <c r="G213" s="87" t="s">
        <v>23</v>
      </c>
      <c r="H213" s="87" t="s">
        <v>8</v>
      </c>
      <c r="I213" s="87" t="s">
        <v>8</v>
      </c>
      <c r="J213" s="87" t="s">
        <v>7</v>
      </c>
      <c r="K213" s="87" t="s">
        <v>94</v>
      </c>
      <c r="L213" s="89">
        <v>0</v>
      </c>
      <c r="M213" s="87" t="s">
        <v>5</v>
      </c>
      <c r="N213" s="87" t="s">
        <v>4</v>
      </c>
      <c r="O213" s="87"/>
      <c r="P213" s="87"/>
      <c r="Q213" s="87"/>
      <c r="R213" s="87"/>
      <c r="S213" s="87" t="s">
        <v>47</v>
      </c>
      <c r="T213" s="89">
        <v>110.64951738973302</v>
      </c>
      <c r="U213" s="95"/>
      <c r="V213" s="87"/>
      <c r="W213" s="87"/>
      <c r="X213" s="90"/>
      <c r="Y213" s="87"/>
      <c r="Z213" s="87"/>
      <c r="AA213" s="87"/>
    </row>
    <row r="214" spans="1:27">
      <c r="A214" s="86" t="s">
        <v>154</v>
      </c>
      <c r="B214" s="86" t="s">
        <v>1458</v>
      </c>
      <c r="C214" s="88">
        <v>45181</v>
      </c>
      <c r="D214" s="87" t="s">
        <v>146</v>
      </c>
      <c r="E214" s="87">
        <v>2</v>
      </c>
      <c r="F214" s="87" t="s">
        <v>10</v>
      </c>
      <c r="G214" s="87" t="s">
        <v>23</v>
      </c>
      <c r="H214" s="87" t="s">
        <v>8</v>
      </c>
      <c r="I214" s="87" t="s">
        <v>8</v>
      </c>
      <c r="J214" s="87" t="s">
        <v>81</v>
      </c>
      <c r="K214" s="87" t="s">
        <v>94</v>
      </c>
      <c r="L214" s="89">
        <v>0</v>
      </c>
      <c r="M214" s="87" t="s">
        <v>5</v>
      </c>
      <c r="N214" s="87" t="s">
        <v>4</v>
      </c>
      <c r="O214" s="87"/>
      <c r="P214" s="87"/>
      <c r="Q214" s="87"/>
      <c r="R214" s="87"/>
      <c r="S214" s="87" t="s">
        <v>47</v>
      </c>
      <c r="T214" s="89">
        <v>48.604601875052303</v>
      </c>
      <c r="U214" s="95"/>
      <c r="V214" s="87"/>
      <c r="W214" s="87"/>
      <c r="X214" s="90"/>
      <c r="Y214" s="87"/>
      <c r="Z214" s="87"/>
      <c r="AA214" s="87"/>
    </row>
    <row r="215" spans="1:27">
      <c r="A215" s="86" t="s">
        <v>153</v>
      </c>
      <c r="B215" s="86" t="s">
        <v>1458</v>
      </c>
      <c r="C215" s="88">
        <v>45181</v>
      </c>
      <c r="D215" s="87" t="s">
        <v>146</v>
      </c>
      <c r="E215" s="87">
        <v>2</v>
      </c>
      <c r="F215" s="87" t="s">
        <v>10</v>
      </c>
      <c r="G215" s="87" t="s">
        <v>23</v>
      </c>
      <c r="H215" s="87" t="s">
        <v>8</v>
      </c>
      <c r="I215" s="87" t="s">
        <v>8</v>
      </c>
      <c r="J215" s="87" t="s">
        <v>81</v>
      </c>
      <c r="K215" s="87" t="s">
        <v>94</v>
      </c>
      <c r="L215" s="89">
        <v>0</v>
      </c>
      <c r="M215" s="87" t="s">
        <v>5</v>
      </c>
      <c r="N215" s="87" t="s">
        <v>4</v>
      </c>
      <c r="O215" s="87"/>
      <c r="P215" s="87"/>
      <c r="Q215" s="87"/>
      <c r="R215" s="87"/>
      <c r="S215" s="87" t="s">
        <v>47</v>
      </c>
      <c r="T215" s="89">
        <v>3.8076666898505636</v>
      </c>
      <c r="U215" s="95"/>
      <c r="V215" s="87"/>
      <c r="W215" s="87"/>
      <c r="X215" s="90"/>
      <c r="Y215" s="87"/>
      <c r="Z215" s="87"/>
      <c r="AA215" s="87"/>
    </row>
    <row r="216" spans="1:27">
      <c r="A216" s="86" t="s">
        <v>150</v>
      </c>
      <c r="B216" s="86" t="s">
        <v>1459</v>
      </c>
      <c r="C216" s="88">
        <v>45181</v>
      </c>
      <c r="D216" s="87" t="s">
        <v>146</v>
      </c>
      <c r="E216" s="87">
        <v>2</v>
      </c>
      <c r="F216" s="87" t="s">
        <v>10</v>
      </c>
      <c r="G216" s="87" t="s">
        <v>23</v>
      </c>
      <c r="H216" s="87" t="s">
        <v>8</v>
      </c>
      <c r="I216" s="87" t="s">
        <v>8</v>
      </c>
      <c r="J216" s="87" t="s">
        <v>76</v>
      </c>
      <c r="K216" s="87" t="s">
        <v>94</v>
      </c>
      <c r="L216" s="89">
        <v>0</v>
      </c>
      <c r="M216" s="87" t="s">
        <v>5</v>
      </c>
      <c r="N216" s="87" t="s">
        <v>4</v>
      </c>
      <c r="O216" s="87"/>
      <c r="P216" s="87"/>
      <c r="Q216" s="87"/>
      <c r="R216" s="87"/>
      <c r="S216" s="87" t="s">
        <v>47</v>
      </c>
      <c r="T216" s="89">
        <v>7.4692347608140945</v>
      </c>
      <c r="U216" s="95"/>
      <c r="V216" s="87"/>
      <c r="W216" s="87"/>
      <c r="X216" s="90"/>
      <c r="Y216" s="87"/>
      <c r="Z216" s="87"/>
      <c r="AA216" s="87"/>
    </row>
    <row r="217" spans="1:27">
      <c r="A217" s="86" t="s">
        <v>149</v>
      </c>
      <c r="B217" s="86" t="s">
        <v>1459</v>
      </c>
      <c r="C217" s="88">
        <v>45181</v>
      </c>
      <c r="D217" s="87" t="s">
        <v>146</v>
      </c>
      <c r="E217" s="87">
        <v>2</v>
      </c>
      <c r="F217" s="87" t="s">
        <v>10</v>
      </c>
      <c r="G217" s="87" t="s">
        <v>23</v>
      </c>
      <c r="H217" s="87" t="s">
        <v>8</v>
      </c>
      <c r="I217" s="87" t="s">
        <v>8</v>
      </c>
      <c r="J217" s="87" t="s">
        <v>76</v>
      </c>
      <c r="K217" s="87" t="s">
        <v>94</v>
      </c>
      <c r="L217" s="89">
        <v>0</v>
      </c>
      <c r="M217" s="87" t="s">
        <v>5</v>
      </c>
      <c r="N217" s="87" t="s">
        <v>4</v>
      </c>
      <c r="O217" s="87"/>
      <c r="P217" s="87"/>
      <c r="Q217" s="87"/>
      <c r="R217" s="87"/>
      <c r="S217" s="87" t="s">
        <v>47</v>
      </c>
      <c r="T217" s="89">
        <v>82.535181133375673</v>
      </c>
      <c r="U217" s="95"/>
      <c r="V217" s="87"/>
      <c r="W217" s="87"/>
      <c r="X217" s="90"/>
      <c r="Y217" s="87"/>
      <c r="Z217" s="87"/>
      <c r="AA217" s="87"/>
    </row>
    <row r="218" spans="1:27">
      <c r="A218" s="86" t="s">
        <v>148</v>
      </c>
      <c r="B218" s="86" t="s">
        <v>1512</v>
      </c>
      <c r="C218" s="88">
        <v>45195</v>
      </c>
      <c r="D218" s="87" t="s">
        <v>146</v>
      </c>
      <c r="E218" s="87">
        <v>4</v>
      </c>
      <c r="F218" s="87" t="s">
        <v>10</v>
      </c>
      <c r="G218" s="87" t="s">
        <v>147</v>
      </c>
      <c r="H218" s="87" t="s">
        <v>8</v>
      </c>
      <c r="I218" s="87" t="s">
        <v>8</v>
      </c>
      <c r="J218" s="87" t="s">
        <v>76</v>
      </c>
      <c r="K218" s="87" t="s">
        <v>94</v>
      </c>
      <c r="L218" s="89">
        <v>0</v>
      </c>
      <c r="M218" s="87" t="s">
        <v>5</v>
      </c>
      <c r="N218" s="87" t="s">
        <v>4</v>
      </c>
      <c r="O218" s="87"/>
      <c r="P218" s="87"/>
      <c r="Q218" s="87"/>
      <c r="R218" s="87"/>
      <c r="S218" s="87" t="s">
        <v>47</v>
      </c>
      <c r="T218" s="89">
        <v>140.50637977341341</v>
      </c>
      <c r="U218" s="87"/>
      <c r="V218" s="87"/>
      <c r="W218" s="87"/>
      <c r="X218" s="87"/>
      <c r="Y218" s="87"/>
      <c r="Z218" s="87"/>
      <c r="AA218" s="87"/>
    </row>
    <row r="219" spans="1:27">
      <c r="A219" s="86" t="s">
        <v>98</v>
      </c>
      <c r="B219" s="86" t="s">
        <v>1513</v>
      </c>
      <c r="C219" s="88">
        <v>45195</v>
      </c>
      <c r="D219" s="87" t="s">
        <v>146</v>
      </c>
      <c r="E219" s="87">
        <v>4</v>
      </c>
      <c r="F219" s="87" t="s">
        <v>10</v>
      </c>
      <c r="G219" s="87" t="s">
        <v>23</v>
      </c>
      <c r="H219" s="87" t="s">
        <v>8</v>
      </c>
      <c r="I219" s="87" t="s">
        <v>8</v>
      </c>
      <c r="J219" s="87" t="s">
        <v>7</v>
      </c>
      <c r="K219" s="87" t="s">
        <v>94</v>
      </c>
      <c r="L219" s="89">
        <v>0</v>
      </c>
      <c r="M219" s="87" t="s">
        <v>5</v>
      </c>
      <c r="N219" s="87" t="s">
        <v>4</v>
      </c>
      <c r="O219" s="87"/>
      <c r="P219" s="87"/>
      <c r="Q219" s="87"/>
      <c r="R219" s="87"/>
      <c r="S219" s="87" t="s">
        <v>47</v>
      </c>
      <c r="T219" s="89">
        <v>2.7078101518212945</v>
      </c>
      <c r="U219" s="87"/>
      <c r="V219" s="87"/>
      <c r="W219" s="87"/>
      <c r="X219" s="87"/>
      <c r="Y219" s="87"/>
      <c r="Z219" s="87"/>
      <c r="AA219" s="87"/>
    </row>
    <row r="220" spans="1:27">
      <c r="A220" s="86" t="s">
        <v>97</v>
      </c>
      <c r="B220" s="86" t="s">
        <v>1513</v>
      </c>
      <c r="C220" s="88">
        <v>45195</v>
      </c>
      <c r="D220" s="87" t="s">
        <v>146</v>
      </c>
      <c r="E220" s="87">
        <v>4</v>
      </c>
      <c r="F220" s="87" t="s">
        <v>10</v>
      </c>
      <c r="G220" s="87" t="s">
        <v>23</v>
      </c>
      <c r="H220" s="87" t="s">
        <v>8</v>
      </c>
      <c r="I220" s="87" t="s">
        <v>8</v>
      </c>
      <c r="J220" s="87" t="s">
        <v>7</v>
      </c>
      <c r="K220" s="87" t="s">
        <v>94</v>
      </c>
      <c r="L220" s="89">
        <v>0</v>
      </c>
      <c r="M220" s="87" t="s">
        <v>5</v>
      </c>
      <c r="N220" s="87" t="s">
        <v>4</v>
      </c>
      <c r="O220" s="87"/>
      <c r="P220" s="87"/>
      <c r="Q220" s="87"/>
      <c r="R220" s="87"/>
      <c r="S220" s="87" t="s">
        <v>47</v>
      </c>
      <c r="T220" s="89">
        <v>2.4513069224651098</v>
      </c>
      <c r="U220" s="87"/>
      <c r="V220" s="87"/>
      <c r="W220" s="87"/>
      <c r="X220" s="87"/>
      <c r="Y220" s="87"/>
      <c r="Z220" s="87"/>
      <c r="AA220" s="87"/>
    </row>
    <row r="221" spans="1:27">
      <c r="A221" s="86" t="s">
        <v>162</v>
      </c>
      <c r="B221" s="86" t="s">
        <v>1311</v>
      </c>
      <c r="C221" s="88">
        <v>45181</v>
      </c>
      <c r="D221" s="87" t="s">
        <v>146</v>
      </c>
      <c r="E221" s="87">
        <v>2</v>
      </c>
      <c r="F221" s="87" t="s">
        <v>47</v>
      </c>
      <c r="G221" s="87" t="s">
        <v>9</v>
      </c>
      <c r="H221" s="87" t="s">
        <v>8</v>
      </c>
      <c r="I221" s="87" t="s">
        <v>8</v>
      </c>
      <c r="J221" s="87" t="s">
        <v>7</v>
      </c>
      <c r="K221" s="87" t="s">
        <v>94</v>
      </c>
      <c r="L221" s="89">
        <v>0.15540404708796235</v>
      </c>
      <c r="M221" s="87" t="s">
        <v>17</v>
      </c>
      <c r="N221" s="87" t="s">
        <v>4</v>
      </c>
      <c r="O221" s="87"/>
      <c r="P221" s="87"/>
      <c r="Q221" s="87"/>
      <c r="R221" s="87"/>
      <c r="S221" s="87" t="s">
        <v>47</v>
      </c>
      <c r="T221" s="89">
        <v>0</v>
      </c>
      <c r="U221" s="87"/>
      <c r="V221" s="87"/>
      <c r="W221" s="87"/>
      <c r="X221" s="87"/>
      <c r="Y221" s="87"/>
      <c r="Z221" s="87"/>
      <c r="AA221" s="87"/>
    </row>
    <row r="222" spans="1:27">
      <c r="A222" s="86" t="s">
        <v>161</v>
      </c>
      <c r="B222" s="86" t="s">
        <v>1311</v>
      </c>
      <c r="C222" s="88">
        <v>45181</v>
      </c>
      <c r="D222" s="87" t="s">
        <v>146</v>
      </c>
      <c r="E222" s="87">
        <v>2</v>
      </c>
      <c r="F222" s="87" t="s">
        <v>47</v>
      </c>
      <c r="G222" s="87" t="s">
        <v>9</v>
      </c>
      <c r="H222" s="87" t="s">
        <v>8</v>
      </c>
      <c r="I222" s="87" t="s">
        <v>8</v>
      </c>
      <c r="J222" s="87" t="s">
        <v>7</v>
      </c>
      <c r="K222" s="87" t="s">
        <v>94</v>
      </c>
      <c r="L222" s="89">
        <v>0</v>
      </c>
      <c r="M222" s="87" t="s">
        <v>17</v>
      </c>
      <c r="N222" s="87" t="s">
        <v>4</v>
      </c>
      <c r="O222" s="87"/>
      <c r="P222" s="87"/>
      <c r="Q222" s="87"/>
      <c r="R222" s="87"/>
      <c r="S222" s="87" t="s">
        <v>47</v>
      </c>
      <c r="T222" s="89">
        <v>0</v>
      </c>
      <c r="U222" s="87"/>
      <c r="V222" s="87"/>
      <c r="W222" s="87"/>
      <c r="X222" s="87"/>
      <c r="Y222" s="87"/>
      <c r="Z222" s="87"/>
      <c r="AA222" s="87"/>
    </row>
    <row r="223" spans="1:27">
      <c r="A223" s="86" t="s">
        <v>164</v>
      </c>
      <c r="B223" s="86" t="s">
        <v>1310</v>
      </c>
      <c r="C223" s="88">
        <v>45181</v>
      </c>
      <c r="D223" s="87" t="s">
        <v>146</v>
      </c>
      <c r="E223" s="87">
        <v>2</v>
      </c>
      <c r="F223" s="87" t="s">
        <v>47</v>
      </c>
      <c r="G223" s="87" t="s">
        <v>9</v>
      </c>
      <c r="H223" s="87" t="s">
        <v>8</v>
      </c>
      <c r="I223" s="87" t="s">
        <v>8</v>
      </c>
      <c r="J223" s="87" t="s">
        <v>81</v>
      </c>
      <c r="K223" s="87" t="s">
        <v>94</v>
      </c>
      <c r="L223" s="89">
        <v>0</v>
      </c>
      <c r="M223" s="87" t="s">
        <v>17</v>
      </c>
      <c r="N223" s="87" t="s">
        <v>4</v>
      </c>
      <c r="O223" s="87"/>
      <c r="P223" s="87"/>
      <c r="Q223" s="87"/>
      <c r="R223" s="87"/>
      <c r="S223" s="87" t="s">
        <v>47</v>
      </c>
      <c r="T223" s="89">
        <v>29.992808944861725</v>
      </c>
      <c r="U223" s="87"/>
      <c r="V223" s="87"/>
      <c r="W223" s="87"/>
      <c r="X223" s="87"/>
      <c r="Y223" s="87"/>
      <c r="Z223" s="87"/>
      <c r="AA223" s="87"/>
    </row>
    <row r="224" spans="1:27">
      <c r="A224" s="86" t="s">
        <v>163</v>
      </c>
      <c r="B224" s="86" t="s">
        <v>1310</v>
      </c>
      <c r="C224" s="88">
        <v>45181</v>
      </c>
      <c r="D224" s="87" t="s">
        <v>146</v>
      </c>
      <c r="E224" s="87">
        <v>2</v>
      </c>
      <c r="F224" s="87" t="s">
        <v>47</v>
      </c>
      <c r="G224" s="87" t="s">
        <v>9</v>
      </c>
      <c r="H224" s="87" t="s">
        <v>8</v>
      </c>
      <c r="I224" s="87" t="s">
        <v>8</v>
      </c>
      <c r="J224" s="87" t="s">
        <v>81</v>
      </c>
      <c r="K224" s="87" t="s">
        <v>94</v>
      </c>
      <c r="L224" s="89">
        <v>0</v>
      </c>
      <c r="M224" s="87" t="s">
        <v>17</v>
      </c>
      <c r="N224" s="87" t="s">
        <v>4</v>
      </c>
      <c r="O224" s="87"/>
      <c r="P224" s="87"/>
      <c r="Q224" s="87"/>
      <c r="R224" s="87"/>
      <c r="S224" s="87" t="s">
        <v>47</v>
      </c>
      <c r="T224" s="89">
        <v>33.081539451393382</v>
      </c>
      <c r="U224" s="87"/>
      <c r="V224" s="87"/>
      <c r="W224" s="87"/>
      <c r="X224" s="87"/>
      <c r="Y224" s="87"/>
      <c r="Z224" s="87"/>
      <c r="AA224" s="87"/>
    </row>
    <row r="225" spans="1:27">
      <c r="A225" s="86" t="s">
        <v>152</v>
      </c>
      <c r="B225" s="86" t="s">
        <v>1511</v>
      </c>
      <c r="C225" s="88">
        <v>45181</v>
      </c>
      <c r="D225" s="87" t="s">
        <v>146</v>
      </c>
      <c r="E225" s="87">
        <v>2</v>
      </c>
      <c r="F225" s="87" t="s">
        <v>47</v>
      </c>
      <c r="G225" s="87" t="s">
        <v>147</v>
      </c>
      <c r="H225" s="87" t="s">
        <v>8</v>
      </c>
      <c r="I225" s="87" t="s">
        <v>8</v>
      </c>
      <c r="J225" s="87" t="s">
        <v>76</v>
      </c>
      <c r="K225" s="87" t="s">
        <v>94</v>
      </c>
      <c r="L225" s="89">
        <v>0</v>
      </c>
      <c r="M225" s="87" t="s">
        <v>5</v>
      </c>
      <c r="N225" s="87" t="s">
        <v>4</v>
      </c>
      <c r="O225" s="87"/>
      <c r="P225" s="179" t="s">
        <v>1532</v>
      </c>
      <c r="Q225" s="87"/>
      <c r="R225" s="87"/>
      <c r="S225" s="28" t="s">
        <v>1536</v>
      </c>
      <c r="T225" s="87"/>
      <c r="U225" s="87"/>
      <c r="V225" s="87"/>
      <c r="W225" s="87"/>
      <c r="X225" s="87"/>
      <c r="Y225" s="87"/>
      <c r="Z225" s="87"/>
      <c r="AA225" s="87"/>
    </row>
    <row r="226" spans="1:27">
      <c r="A226" s="86" t="s">
        <v>151</v>
      </c>
      <c r="B226" s="86" t="s">
        <v>1511</v>
      </c>
      <c r="C226" s="88">
        <v>45181</v>
      </c>
      <c r="D226" s="87" t="s">
        <v>146</v>
      </c>
      <c r="E226" s="87">
        <v>2</v>
      </c>
      <c r="F226" s="87" t="s">
        <v>47</v>
      </c>
      <c r="G226" s="87" t="s">
        <v>147</v>
      </c>
      <c r="H226" s="87" t="s">
        <v>8</v>
      </c>
      <c r="I226" s="87" t="s">
        <v>8</v>
      </c>
      <c r="J226" s="87" t="s">
        <v>76</v>
      </c>
      <c r="K226" s="87" t="s">
        <v>94</v>
      </c>
      <c r="L226" s="89">
        <v>0</v>
      </c>
      <c r="M226" s="87" t="s">
        <v>5</v>
      </c>
      <c r="N226" s="87" t="s">
        <v>4</v>
      </c>
      <c r="O226" s="87"/>
      <c r="P226" s="179" t="s">
        <v>1528</v>
      </c>
      <c r="Q226" s="87"/>
      <c r="R226" s="87"/>
      <c r="S226" s="28" t="s">
        <v>1537</v>
      </c>
      <c r="T226" s="87"/>
      <c r="U226" s="87"/>
      <c r="V226" s="87"/>
      <c r="W226" s="87"/>
      <c r="X226" s="87"/>
      <c r="Y226" s="87"/>
      <c r="Z226" s="87"/>
      <c r="AA226" s="87"/>
    </row>
    <row r="227" spans="1:27">
      <c r="A227" s="86" t="s">
        <v>133</v>
      </c>
      <c r="B227" s="86" t="s">
        <v>1326</v>
      </c>
      <c r="C227" s="88">
        <v>45195</v>
      </c>
      <c r="D227" s="87" t="s">
        <v>146</v>
      </c>
      <c r="E227" s="87">
        <v>4</v>
      </c>
      <c r="F227" s="87" t="s">
        <v>47</v>
      </c>
      <c r="G227" s="87" t="s">
        <v>9</v>
      </c>
      <c r="H227" s="87" t="s">
        <v>8</v>
      </c>
      <c r="I227" s="87" t="s">
        <v>59</v>
      </c>
      <c r="J227" s="87" t="s">
        <v>7</v>
      </c>
      <c r="K227" s="87" t="s">
        <v>94</v>
      </c>
      <c r="L227" s="89">
        <v>1.2732480762933491</v>
      </c>
      <c r="M227" s="87" t="s">
        <v>17</v>
      </c>
      <c r="N227" s="87" t="s">
        <v>16</v>
      </c>
      <c r="O227" s="87"/>
      <c r="P227" s="87"/>
      <c r="Q227" s="87"/>
      <c r="R227" s="87"/>
      <c r="S227" s="87"/>
      <c r="T227" s="87"/>
      <c r="U227" s="87"/>
      <c r="V227" s="87"/>
      <c r="W227" s="87"/>
      <c r="X227" s="87"/>
      <c r="Y227" s="87"/>
      <c r="Z227" s="87"/>
      <c r="AA227" s="87"/>
    </row>
    <row r="228" spans="1:27">
      <c r="A228" s="86" t="s">
        <v>132</v>
      </c>
      <c r="B228" s="86" t="s">
        <v>1326</v>
      </c>
      <c r="C228" s="88">
        <v>45195</v>
      </c>
      <c r="D228" s="87" t="s">
        <v>146</v>
      </c>
      <c r="E228" s="87">
        <v>4</v>
      </c>
      <c r="F228" s="87" t="s">
        <v>47</v>
      </c>
      <c r="G228" s="87" t="s">
        <v>9</v>
      </c>
      <c r="H228" s="87" t="s">
        <v>8</v>
      </c>
      <c r="I228" s="87" t="s">
        <v>59</v>
      </c>
      <c r="J228" s="87" t="s">
        <v>7</v>
      </c>
      <c r="K228" s="87" t="s">
        <v>94</v>
      </c>
      <c r="L228" s="89">
        <v>0.6606500372927413</v>
      </c>
      <c r="M228" s="87" t="s">
        <v>17</v>
      </c>
      <c r="N228" s="87" t="s">
        <v>16</v>
      </c>
      <c r="O228" s="87"/>
      <c r="P228" s="87"/>
      <c r="Q228" s="87"/>
      <c r="R228" s="87"/>
      <c r="S228" s="87"/>
      <c r="T228" s="87"/>
      <c r="U228" s="87"/>
      <c r="V228" s="87"/>
      <c r="W228" s="87"/>
      <c r="X228" s="87"/>
      <c r="Y228" s="87"/>
      <c r="Z228" s="87"/>
      <c r="AA228" s="87"/>
    </row>
    <row r="229" spans="1:27">
      <c r="A229" s="86" t="s">
        <v>141</v>
      </c>
      <c r="B229" s="86" t="s">
        <v>1322</v>
      </c>
      <c r="C229" s="88">
        <v>45195</v>
      </c>
      <c r="D229" s="87" t="s">
        <v>146</v>
      </c>
      <c r="E229" s="87">
        <v>4</v>
      </c>
      <c r="F229" s="87" t="s">
        <v>47</v>
      </c>
      <c r="G229" s="87" t="s">
        <v>9</v>
      </c>
      <c r="H229" s="87" t="s">
        <v>8</v>
      </c>
      <c r="I229" s="87" t="s">
        <v>71</v>
      </c>
      <c r="J229" s="87" t="s">
        <v>7</v>
      </c>
      <c r="K229" s="87" t="s">
        <v>94</v>
      </c>
      <c r="L229" s="89">
        <v>2.4238734843831415</v>
      </c>
      <c r="M229" s="87" t="s">
        <v>17</v>
      </c>
      <c r="N229" s="87" t="s">
        <v>16</v>
      </c>
      <c r="O229" s="87"/>
      <c r="P229" s="87"/>
      <c r="Q229" s="87"/>
      <c r="R229" s="87"/>
      <c r="S229" s="87"/>
      <c r="T229" s="87"/>
      <c r="U229" s="87"/>
      <c r="V229" s="87"/>
      <c r="W229" s="87"/>
      <c r="X229" s="87"/>
      <c r="Y229" s="87"/>
      <c r="Z229" s="87"/>
      <c r="AA229" s="87"/>
    </row>
    <row r="230" spans="1:27">
      <c r="A230" s="86" t="s">
        <v>140</v>
      </c>
      <c r="B230" s="86" t="s">
        <v>1322</v>
      </c>
      <c r="C230" s="88">
        <v>45195</v>
      </c>
      <c r="D230" s="87" t="s">
        <v>146</v>
      </c>
      <c r="E230" s="87">
        <v>4</v>
      </c>
      <c r="F230" s="87" t="s">
        <v>47</v>
      </c>
      <c r="G230" s="87" t="s">
        <v>9</v>
      </c>
      <c r="H230" s="87" t="s">
        <v>8</v>
      </c>
      <c r="I230" s="87" t="s">
        <v>71</v>
      </c>
      <c r="J230" s="87" t="s">
        <v>7</v>
      </c>
      <c r="K230" s="87" t="s">
        <v>94</v>
      </c>
      <c r="L230" s="89">
        <v>1.9172972596284106</v>
      </c>
      <c r="M230" s="87" t="s">
        <v>17</v>
      </c>
      <c r="N230" s="87" t="s">
        <v>16</v>
      </c>
      <c r="O230" s="87"/>
      <c r="P230" s="87"/>
      <c r="Q230" s="87"/>
      <c r="R230" s="87"/>
      <c r="S230" s="87"/>
      <c r="T230" s="87"/>
      <c r="U230" s="87"/>
      <c r="V230" s="87"/>
      <c r="W230" s="87"/>
      <c r="X230" s="87"/>
      <c r="Y230" s="87"/>
      <c r="Z230" s="87"/>
      <c r="AA230" s="87"/>
    </row>
    <row r="231" spans="1:27">
      <c r="A231" s="86" t="s">
        <v>118</v>
      </c>
      <c r="B231" s="86" t="s">
        <v>1317</v>
      </c>
      <c r="C231" s="88">
        <v>45195</v>
      </c>
      <c r="D231" s="87" t="s">
        <v>146</v>
      </c>
      <c r="E231" s="87">
        <v>4</v>
      </c>
      <c r="F231" s="87" t="s">
        <v>47</v>
      </c>
      <c r="G231" s="87" t="s">
        <v>9</v>
      </c>
      <c r="H231" s="87" t="s">
        <v>8</v>
      </c>
      <c r="I231" s="87" t="s">
        <v>8</v>
      </c>
      <c r="J231" s="87" t="s">
        <v>7</v>
      </c>
      <c r="K231" s="87" t="s">
        <v>94</v>
      </c>
      <c r="L231" s="89">
        <v>241.29051704295739</v>
      </c>
      <c r="M231" s="87" t="s">
        <v>17</v>
      </c>
      <c r="N231" s="87" t="s">
        <v>16</v>
      </c>
      <c r="O231" s="87"/>
      <c r="P231" s="87"/>
      <c r="Q231" s="87"/>
      <c r="R231" s="87"/>
      <c r="S231" s="87"/>
      <c r="T231" s="89"/>
      <c r="U231" s="95"/>
      <c r="V231" s="87"/>
      <c r="W231" s="87"/>
      <c r="X231" s="90"/>
      <c r="Y231" s="87"/>
      <c r="Z231" s="87"/>
      <c r="AA231" s="87"/>
    </row>
    <row r="232" spans="1:27">
      <c r="A232" s="86" t="s">
        <v>117</v>
      </c>
      <c r="B232" s="86" t="s">
        <v>1317</v>
      </c>
      <c r="C232" s="88">
        <v>45195</v>
      </c>
      <c r="D232" s="87" t="s">
        <v>146</v>
      </c>
      <c r="E232" s="87">
        <v>4</v>
      </c>
      <c r="F232" s="87" t="s">
        <v>47</v>
      </c>
      <c r="G232" s="87" t="s">
        <v>9</v>
      </c>
      <c r="H232" s="87" t="s">
        <v>8</v>
      </c>
      <c r="I232" s="87" t="s">
        <v>8</v>
      </c>
      <c r="J232" s="87" t="s">
        <v>7</v>
      </c>
      <c r="K232" s="87" t="s">
        <v>94</v>
      </c>
      <c r="L232" s="89">
        <v>79.729820964912861</v>
      </c>
      <c r="M232" s="87" t="s">
        <v>17</v>
      </c>
      <c r="N232" s="87" t="s">
        <v>16</v>
      </c>
      <c r="O232" s="87"/>
      <c r="P232" s="87"/>
      <c r="Q232" s="87"/>
      <c r="R232" s="87"/>
      <c r="S232" s="87"/>
      <c r="T232" s="89"/>
      <c r="U232" s="95"/>
      <c r="V232" s="87"/>
      <c r="W232" s="87"/>
      <c r="X232" s="90"/>
      <c r="Y232" s="87"/>
      <c r="Z232" s="87"/>
      <c r="AA232" s="87"/>
    </row>
    <row r="233" spans="1:27">
      <c r="A233" s="86" t="s">
        <v>139</v>
      </c>
      <c r="B233" s="86" t="s">
        <v>1323</v>
      </c>
      <c r="C233" s="88">
        <v>45195</v>
      </c>
      <c r="D233" s="87" t="s">
        <v>146</v>
      </c>
      <c r="E233" s="87">
        <v>4</v>
      </c>
      <c r="F233" s="87" t="s">
        <v>47</v>
      </c>
      <c r="G233" s="87" t="s">
        <v>9</v>
      </c>
      <c r="H233" s="87" t="s">
        <v>8</v>
      </c>
      <c r="I233" s="87" t="s">
        <v>68</v>
      </c>
      <c r="J233" s="87" t="s">
        <v>7</v>
      </c>
      <c r="K233" s="87" t="s">
        <v>94</v>
      </c>
      <c r="L233" s="89">
        <v>2.8790781212227752</v>
      </c>
      <c r="M233" s="87" t="s">
        <v>17</v>
      </c>
      <c r="N233" s="87" t="s">
        <v>16</v>
      </c>
      <c r="O233" s="87"/>
      <c r="P233" s="87"/>
      <c r="Q233" s="87"/>
      <c r="R233" s="87"/>
      <c r="S233" s="87"/>
      <c r="T233" s="89"/>
      <c r="U233" s="95"/>
      <c r="V233" s="87"/>
      <c r="W233" s="87"/>
      <c r="X233" s="90"/>
      <c r="Y233" s="87"/>
      <c r="Z233" s="87"/>
      <c r="AA233" s="87"/>
    </row>
    <row r="234" spans="1:27">
      <c r="A234" s="86" t="s">
        <v>138</v>
      </c>
      <c r="B234" s="86" t="s">
        <v>1323</v>
      </c>
      <c r="C234" s="88">
        <v>45195</v>
      </c>
      <c r="D234" s="87" t="s">
        <v>146</v>
      </c>
      <c r="E234" s="87">
        <v>4</v>
      </c>
      <c r="F234" s="87" t="s">
        <v>47</v>
      </c>
      <c r="G234" s="87" t="s">
        <v>9</v>
      </c>
      <c r="H234" s="87" t="s">
        <v>8</v>
      </c>
      <c r="I234" s="87" t="s">
        <v>68</v>
      </c>
      <c r="J234" s="87" t="s">
        <v>7</v>
      </c>
      <c r="K234" s="87" t="s">
        <v>94</v>
      </c>
      <c r="L234" s="89">
        <v>3.9183400656099523</v>
      </c>
      <c r="M234" s="87" t="s">
        <v>17</v>
      </c>
      <c r="N234" s="87" t="s">
        <v>16</v>
      </c>
      <c r="O234" s="87"/>
      <c r="P234" s="87"/>
      <c r="Q234" s="87"/>
      <c r="R234" s="87"/>
      <c r="S234" s="87"/>
      <c r="T234" s="89"/>
      <c r="U234" s="95"/>
      <c r="V234" s="87"/>
      <c r="W234" s="87"/>
      <c r="X234" s="90"/>
      <c r="Y234" s="87"/>
      <c r="Z234" s="87"/>
      <c r="AA234" s="87"/>
    </row>
    <row r="235" spans="1:27">
      <c r="A235" s="86" t="s">
        <v>137</v>
      </c>
      <c r="B235" s="86" t="s">
        <v>1324</v>
      </c>
      <c r="C235" s="88">
        <v>45195</v>
      </c>
      <c r="D235" s="87" t="s">
        <v>146</v>
      </c>
      <c r="E235" s="87">
        <v>4</v>
      </c>
      <c r="F235" s="87" t="s">
        <v>47</v>
      </c>
      <c r="G235" s="87" t="s">
        <v>9</v>
      </c>
      <c r="H235" s="87" t="s">
        <v>8</v>
      </c>
      <c r="I235" s="87" t="s">
        <v>65</v>
      </c>
      <c r="J235" s="87" t="s">
        <v>7</v>
      </c>
      <c r="K235" s="87" t="s">
        <v>94</v>
      </c>
      <c r="L235" s="89">
        <v>110.64951738973302</v>
      </c>
      <c r="M235" s="87" t="s">
        <v>17</v>
      </c>
      <c r="N235" s="87" t="s">
        <v>16</v>
      </c>
      <c r="O235" s="87"/>
      <c r="P235" s="87"/>
      <c r="Q235" s="87"/>
      <c r="R235" s="87"/>
      <c r="S235" s="87"/>
      <c r="T235" s="89"/>
      <c r="U235" s="95"/>
      <c r="V235" s="87"/>
      <c r="W235" s="87"/>
      <c r="X235" s="90"/>
      <c r="Y235" s="87"/>
      <c r="Z235" s="87"/>
      <c r="AA235" s="87"/>
    </row>
    <row r="236" spans="1:27">
      <c r="A236" s="86" t="s">
        <v>136</v>
      </c>
      <c r="B236" s="86" t="s">
        <v>1324</v>
      </c>
      <c r="C236" s="88">
        <v>45195</v>
      </c>
      <c r="D236" s="87" t="s">
        <v>146</v>
      </c>
      <c r="E236" s="87">
        <v>4</v>
      </c>
      <c r="F236" s="87" t="s">
        <v>47</v>
      </c>
      <c r="G236" s="87" t="s">
        <v>9</v>
      </c>
      <c r="H236" s="87" t="s">
        <v>8</v>
      </c>
      <c r="I236" s="87" t="s">
        <v>65</v>
      </c>
      <c r="J236" s="87" t="s">
        <v>7</v>
      </c>
      <c r="K236" s="87" t="s">
        <v>94</v>
      </c>
      <c r="L236" s="89">
        <v>48.604601875052303</v>
      </c>
      <c r="M236" s="87" t="s">
        <v>17</v>
      </c>
      <c r="N236" s="87" t="s">
        <v>16</v>
      </c>
      <c r="O236" s="87"/>
      <c r="P236" s="87"/>
      <c r="Q236" s="87"/>
      <c r="R236" s="87"/>
      <c r="S236" s="87"/>
      <c r="T236" s="89"/>
      <c r="U236" s="95"/>
      <c r="V236" s="87"/>
      <c r="W236" s="87"/>
      <c r="X236" s="90"/>
      <c r="Y236" s="87"/>
      <c r="Z236" s="87"/>
      <c r="AA236" s="87"/>
    </row>
    <row r="237" spans="1:27">
      <c r="A237" s="86" t="s">
        <v>135</v>
      </c>
      <c r="B237" s="86" t="s">
        <v>1325</v>
      </c>
      <c r="C237" s="88">
        <v>45195</v>
      </c>
      <c r="D237" s="87" t="s">
        <v>146</v>
      </c>
      <c r="E237" s="87">
        <v>4</v>
      </c>
      <c r="F237" s="87" t="s">
        <v>47</v>
      </c>
      <c r="G237" s="87" t="s">
        <v>9</v>
      </c>
      <c r="H237" s="87" t="s">
        <v>8</v>
      </c>
      <c r="I237" s="87" t="s">
        <v>62</v>
      </c>
      <c r="J237" s="87" t="s">
        <v>7</v>
      </c>
      <c r="K237" s="87" t="s">
        <v>94</v>
      </c>
      <c r="L237" s="89">
        <v>3.8076666898505636</v>
      </c>
      <c r="M237" s="87" t="s">
        <v>17</v>
      </c>
      <c r="N237" s="87" t="s">
        <v>16</v>
      </c>
      <c r="O237" s="87"/>
      <c r="P237" s="87"/>
      <c r="Q237" s="87"/>
      <c r="R237" s="87"/>
      <c r="S237" s="87"/>
      <c r="T237" s="89"/>
      <c r="U237" s="87"/>
      <c r="V237" s="87"/>
      <c r="W237" s="87"/>
      <c r="X237" s="90"/>
      <c r="Y237" s="87"/>
      <c r="Z237" s="87"/>
      <c r="AA237" s="87"/>
    </row>
    <row r="238" spans="1:27">
      <c r="A238" s="86" t="s">
        <v>134</v>
      </c>
      <c r="B238" s="86" t="s">
        <v>1325</v>
      </c>
      <c r="C238" s="88">
        <v>45195</v>
      </c>
      <c r="D238" s="87" t="s">
        <v>146</v>
      </c>
      <c r="E238" s="87">
        <v>4</v>
      </c>
      <c r="F238" s="87" t="s">
        <v>47</v>
      </c>
      <c r="G238" s="87" t="s">
        <v>9</v>
      </c>
      <c r="H238" s="87" t="s">
        <v>8</v>
      </c>
      <c r="I238" s="87" t="s">
        <v>62</v>
      </c>
      <c r="J238" s="87" t="s">
        <v>7</v>
      </c>
      <c r="K238" s="87" t="s">
        <v>94</v>
      </c>
      <c r="L238" s="89">
        <v>7.4692347608140945</v>
      </c>
      <c r="M238" s="87" t="s">
        <v>17</v>
      </c>
      <c r="N238" s="87" t="s">
        <v>16</v>
      </c>
      <c r="O238" s="87"/>
      <c r="P238" s="87"/>
      <c r="Q238" s="87"/>
      <c r="R238" s="87"/>
      <c r="S238" s="87"/>
      <c r="T238" s="89"/>
      <c r="U238" s="87"/>
      <c r="V238" s="87"/>
      <c r="W238" s="87"/>
      <c r="X238" s="90"/>
      <c r="Y238" s="87"/>
      <c r="Z238" s="87"/>
      <c r="AA238" s="87"/>
    </row>
    <row r="239" spans="1:27">
      <c r="A239" s="86" t="s">
        <v>131</v>
      </c>
      <c r="B239" s="86" t="s">
        <v>1327</v>
      </c>
      <c r="C239" s="88">
        <v>45195</v>
      </c>
      <c r="D239" s="87" t="s">
        <v>146</v>
      </c>
      <c r="E239" s="87">
        <v>4</v>
      </c>
      <c r="F239" s="87" t="s">
        <v>47</v>
      </c>
      <c r="G239" s="87" t="s">
        <v>9</v>
      </c>
      <c r="H239" s="87" t="s">
        <v>8</v>
      </c>
      <c r="I239" s="87" t="s">
        <v>56</v>
      </c>
      <c r="J239" s="87" t="s">
        <v>7</v>
      </c>
      <c r="K239" s="87" t="s">
        <v>94</v>
      </c>
      <c r="L239" s="89">
        <v>82.535181133375673</v>
      </c>
      <c r="M239" s="87" t="s">
        <v>17</v>
      </c>
      <c r="N239" s="87" t="s">
        <v>16</v>
      </c>
      <c r="O239" s="87"/>
      <c r="P239" s="87"/>
      <c r="Q239" s="87"/>
      <c r="R239" s="87"/>
      <c r="S239" s="87"/>
      <c r="T239" s="89"/>
      <c r="U239" s="95"/>
      <c r="V239" s="87"/>
      <c r="W239" s="87"/>
      <c r="X239" s="90"/>
      <c r="Y239" s="87"/>
      <c r="Z239" s="87"/>
      <c r="AA239" s="87"/>
    </row>
    <row r="240" spans="1:27">
      <c r="A240" s="86" t="s">
        <v>130</v>
      </c>
      <c r="B240" s="86" t="s">
        <v>1327</v>
      </c>
      <c r="C240" s="88">
        <v>45195</v>
      </c>
      <c r="D240" s="87" t="s">
        <v>146</v>
      </c>
      <c r="E240" s="87">
        <v>4</v>
      </c>
      <c r="F240" s="87" t="s">
        <v>47</v>
      </c>
      <c r="G240" s="87" t="s">
        <v>9</v>
      </c>
      <c r="H240" s="87" t="s">
        <v>8</v>
      </c>
      <c r="I240" s="87" t="s">
        <v>56</v>
      </c>
      <c r="J240" s="87" t="s">
        <v>7</v>
      </c>
      <c r="K240" s="87" t="s">
        <v>94</v>
      </c>
      <c r="L240" s="89">
        <v>140.50637977341341</v>
      </c>
      <c r="M240" s="87" t="s">
        <v>17</v>
      </c>
      <c r="N240" s="87" t="s">
        <v>16</v>
      </c>
      <c r="O240" s="87"/>
      <c r="P240" s="87"/>
      <c r="Q240" s="87"/>
      <c r="R240" s="87"/>
      <c r="S240" s="87"/>
      <c r="T240" s="89"/>
      <c r="U240" s="95"/>
      <c r="V240" s="87"/>
      <c r="W240" s="87"/>
      <c r="X240" s="90"/>
      <c r="Y240" s="87"/>
      <c r="Z240" s="87"/>
      <c r="AA240" s="87"/>
    </row>
    <row r="241" spans="1:27">
      <c r="A241" s="86" t="s">
        <v>129</v>
      </c>
      <c r="B241" s="86" t="s">
        <v>1328</v>
      </c>
      <c r="C241" s="88">
        <v>45195</v>
      </c>
      <c r="D241" s="87" t="s">
        <v>146</v>
      </c>
      <c r="E241" s="87">
        <v>4</v>
      </c>
      <c r="F241" s="87" t="s">
        <v>47</v>
      </c>
      <c r="G241" s="87" t="s">
        <v>9</v>
      </c>
      <c r="H241" s="87" t="s">
        <v>8</v>
      </c>
      <c r="I241" s="87" t="s">
        <v>53</v>
      </c>
      <c r="J241" s="87" t="s">
        <v>7</v>
      </c>
      <c r="K241" s="87" t="s">
        <v>94</v>
      </c>
      <c r="L241" s="89">
        <v>2.7078101518212945</v>
      </c>
      <c r="M241" s="87" t="s">
        <v>17</v>
      </c>
      <c r="N241" s="87" t="s">
        <v>16</v>
      </c>
      <c r="O241" s="87"/>
      <c r="P241" s="87"/>
      <c r="Q241" s="87"/>
      <c r="R241" s="87"/>
      <c r="S241" s="87"/>
      <c r="T241" s="89"/>
      <c r="U241" s="95"/>
      <c r="V241" s="87"/>
      <c r="W241" s="87"/>
      <c r="X241" s="90"/>
      <c r="Y241" s="87"/>
      <c r="Z241" s="87"/>
      <c r="AA241" s="87"/>
    </row>
    <row r="242" spans="1:27">
      <c r="A242" s="86" t="s">
        <v>128</v>
      </c>
      <c r="B242" s="86" t="s">
        <v>1328</v>
      </c>
      <c r="C242" s="88">
        <v>45195</v>
      </c>
      <c r="D242" s="87" t="s">
        <v>146</v>
      </c>
      <c r="E242" s="87">
        <v>4</v>
      </c>
      <c r="F242" s="87" t="s">
        <v>47</v>
      </c>
      <c r="G242" s="87" t="s">
        <v>9</v>
      </c>
      <c r="H242" s="87" t="s">
        <v>8</v>
      </c>
      <c r="I242" s="87" t="s">
        <v>53</v>
      </c>
      <c r="J242" s="87" t="s">
        <v>7</v>
      </c>
      <c r="K242" s="87" t="s">
        <v>94</v>
      </c>
      <c r="L242" s="89">
        <v>2.4513069224651098</v>
      </c>
      <c r="M242" s="87" t="s">
        <v>17</v>
      </c>
      <c r="N242" s="87" t="s">
        <v>16</v>
      </c>
      <c r="O242" s="87"/>
      <c r="P242" s="87"/>
      <c r="Q242" s="87"/>
      <c r="R242" s="87"/>
      <c r="S242" s="87"/>
      <c r="T242" s="89"/>
      <c r="U242" s="95"/>
      <c r="V242" s="87"/>
      <c r="W242" s="87"/>
      <c r="X242" s="90"/>
      <c r="Y242" s="87"/>
      <c r="Z242" s="87"/>
      <c r="AA242" s="87"/>
    </row>
    <row r="243" spans="1:27">
      <c r="A243" s="86" t="s">
        <v>127</v>
      </c>
      <c r="B243" s="86" t="s">
        <v>1329</v>
      </c>
      <c r="C243" s="88">
        <v>45195</v>
      </c>
      <c r="D243" s="87" t="s">
        <v>146</v>
      </c>
      <c r="E243" s="87">
        <v>4</v>
      </c>
      <c r="F243" s="87" t="s">
        <v>47</v>
      </c>
      <c r="G243" s="87" t="s">
        <v>9</v>
      </c>
      <c r="H243" s="87" t="s">
        <v>8</v>
      </c>
      <c r="I243" s="87" t="s">
        <v>50</v>
      </c>
      <c r="J243" s="87" t="s">
        <v>7</v>
      </c>
      <c r="K243" s="87" t="s">
        <v>94</v>
      </c>
      <c r="L243" s="89">
        <v>0</v>
      </c>
      <c r="M243" s="87" t="s">
        <v>17</v>
      </c>
      <c r="N243" s="87" t="s">
        <v>4</v>
      </c>
      <c r="O243" s="87"/>
      <c r="P243" s="87"/>
      <c r="Q243" s="87"/>
      <c r="R243" s="87"/>
      <c r="S243" s="87"/>
      <c r="T243" s="89"/>
      <c r="U243" s="95"/>
      <c r="V243" s="87"/>
      <c r="W243" s="87"/>
      <c r="X243" s="90"/>
      <c r="Y243" s="87"/>
      <c r="Z243" s="87"/>
      <c r="AA243" s="87"/>
    </row>
    <row r="244" spans="1:27">
      <c r="A244" s="86" t="s">
        <v>126</v>
      </c>
      <c r="B244" s="86" t="s">
        <v>1329</v>
      </c>
      <c r="C244" s="88">
        <v>45195</v>
      </c>
      <c r="D244" s="87" t="s">
        <v>146</v>
      </c>
      <c r="E244" s="87">
        <v>4</v>
      </c>
      <c r="F244" s="87" t="s">
        <v>47</v>
      </c>
      <c r="G244" s="87" t="s">
        <v>9</v>
      </c>
      <c r="H244" s="87" t="s">
        <v>8</v>
      </c>
      <c r="I244" s="87" t="s">
        <v>50</v>
      </c>
      <c r="J244" s="87" t="s">
        <v>7</v>
      </c>
      <c r="K244" s="87" t="s">
        <v>94</v>
      </c>
      <c r="L244" s="89">
        <v>0</v>
      </c>
      <c r="M244" s="87" t="s">
        <v>17</v>
      </c>
      <c r="N244" s="87" t="s">
        <v>4</v>
      </c>
      <c r="O244" s="87"/>
      <c r="P244" s="87"/>
      <c r="Q244" s="87"/>
      <c r="R244" s="87"/>
      <c r="S244" s="87"/>
      <c r="T244" s="89"/>
      <c r="U244" s="95"/>
      <c r="V244" s="87"/>
      <c r="W244" s="87"/>
      <c r="X244" s="90"/>
      <c r="Y244" s="87"/>
      <c r="Z244" s="87"/>
      <c r="AA244" s="87"/>
    </row>
    <row r="245" spans="1:27">
      <c r="A245" s="86" t="s">
        <v>125</v>
      </c>
      <c r="B245" s="86" t="s">
        <v>1330</v>
      </c>
      <c r="C245" s="88">
        <v>45195</v>
      </c>
      <c r="D245" s="87" t="s">
        <v>146</v>
      </c>
      <c r="E245" s="87">
        <v>4</v>
      </c>
      <c r="F245" s="87" t="s">
        <v>47</v>
      </c>
      <c r="G245" s="87" t="s">
        <v>9</v>
      </c>
      <c r="H245" s="87" t="s">
        <v>8</v>
      </c>
      <c r="I245" s="87" t="s">
        <v>46</v>
      </c>
      <c r="J245" s="87" t="s">
        <v>7</v>
      </c>
      <c r="K245" s="87" t="s">
        <v>94</v>
      </c>
      <c r="L245" s="89">
        <v>29.992808944861725</v>
      </c>
      <c r="M245" s="87" t="s">
        <v>17</v>
      </c>
      <c r="N245" s="87" t="s">
        <v>16</v>
      </c>
      <c r="O245" s="87"/>
      <c r="P245" s="87"/>
      <c r="Q245" s="87"/>
      <c r="R245" s="87"/>
      <c r="S245" s="87"/>
      <c r="T245" s="89"/>
      <c r="U245" s="95"/>
      <c r="V245" s="87"/>
      <c r="W245" s="87"/>
      <c r="X245" s="90"/>
      <c r="Y245" s="87"/>
      <c r="Z245" s="87"/>
      <c r="AA245" s="87"/>
    </row>
    <row r="246" spans="1:27">
      <c r="A246" s="86" t="s">
        <v>124</v>
      </c>
      <c r="B246" s="86" t="s">
        <v>1330</v>
      </c>
      <c r="C246" s="88">
        <v>45195</v>
      </c>
      <c r="D246" s="87" t="s">
        <v>146</v>
      </c>
      <c r="E246" s="87">
        <v>4</v>
      </c>
      <c r="F246" s="87" t="s">
        <v>47</v>
      </c>
      <c r="G246" s="87" t="s">
        <v>9</v>
      </c>
      <c r="H246" s="87" t="s">
        <v>8</v>
      </c>
      <c r="I246" s="87" t="s">
        <v>46</v>
      </c>
      <c r="J246" s="87" t="s">
        <v>7</v>
      </c>
      <c r="K246" s="87" t="s">
        <v>94</v>
      </c>
      <c r="L246" s="89">
        <v>33.081539451393382</v>
      </c>
      <c r="M246" s="87" t="s">
        <v>17</v>
      </c>
      <c r="N246" s="87" t="s">
        <v>16</v>
      </c>
      <c r="O246" s="87"/>
      <c r="P246" s="179" t="s">
        <v>1538</v>
      </c>
      <c r="Q246" s="87"/>
      <c r="R246" s="87"/>
      <c r="S246" s="87"/>
      <c r="T246" s="89"/>
      <c r="U246" s="95"/>
      <c r="V246" s="87"/>
      <c r="W246" s="87"/>
      <c r="X246" s="90"/>
      <c r="Y246" s="87"/>
      <c r="Z246" s="87"/>
      <c r="AA246" s="87"/>
    </row>
    <row r="247" spans="1:27">
      <c r="A247" s="86" t="s">
        <v>123</v>
      </c>
      <c r="B247" s="86" t="s">
        <v>1333</v>
      </c>
      <c r="C247" s="88">
        <v>45188</v>
      </c>
      <c r="D247" s="87" t="s">
        <v>96</v>
      </c>
      <c r="E247" s="87">
        <v>2</v>
      </c>
      <c r="F247" s="87" t="s">
        <v>20</v>
      </c>
      <c r="G247" s="87" t="s">
        <v>9</v>
      </c>
      <c r="H247" s="87" t="s">
        <v>19</v>
      </c>
      <c r="I247" s="87" t="s">
        <v>8</v>
      </c>
      <c r="J247" s="87" t="s">
        <v>7</v>
      </c>
      <c r="K247" s="87" t="s">
        <v>94</v>
      </c>
      <c r="L247" s="89">
        <v>9304.1138972297558</v>
      </c>
      <c r="M247" s="87" t="s">
        <v>17</v>
      </c>
      <c r="N247" s="87" t="s">
        <v>16</v>
      </c>
      <c r="O247" s="87"/>
      <c r="P247" s="180" t="s">
        <v>1053</v>
      </c>
      <c r="Q247" s="180" t="s">
        <v>1054</v>
      </c>
      <c r="R247" s="180" t="s">
        <v>1098</v>
      </c>
      <c r="S247" s="180" t="s">
        <v>1054</v>
      </c>
      <c r="T247" s="180" t="s">
        <v>1098</v>
      </c>
      <c r="U247" s="95"/>
      <c r="V247" s="87"/>
      <c r="W247" s="87"/>
      <c r="X247" s="90"/>
      <c r="Y247" s="87"/>
      <c r="Z247" s="87"/>
      <c r="AA247" s="87"/>
    </row>
    <row r="248" spans="1:27">
      <c r="A248" s="86" t="s">
        <v>122</v>
      </c>
      <c r="B248" s="86" t="s">
        <v>1333</v>
      </c>
      <c r="C248" s="88">
        <v>45188</v>
      </c>
      <c r="D248" s="87" t="s">
        <v>96</v>
      </c>
      <c r="E248" s="87">
        <v>2</v>
      </c>
      <c r="F248" s="87" t="s">
        <v>20</v>
      </c>
      <c r="G248" s="87" t="s">
        <v>9</v>
      </c>
      <c r="H248" s="87" t="s">
        <v>19</v>
      </c>
      <c r="I248" s="87" t="s">
        <v>8</v>
      </c>
      <c r="J248" s="87" t="s">
        <v>7</v>
      </c>
      <c r="K248" s="87" t="s">
        <v>94</v>
      </c>
      <c r="L248" s="89">
        <v>7843.4472953852855</v>
      </c>
      <c r="M248" s="87" t="s">
        <v>17</v>
      </c>
      <c r="N248" s="87" t="s">
        <v>16</v>
      </c>
      <c r="O248" s="87"/>
      <c r="P248" s="87"/>
      <c r="Q248" s="87" t="s">
        <v>24</v>
      </c>
      <c r="R248" s="89">
        <v>2.05463792508086</v>
      </c>
      <c r="S248" s="87" t="s">
        <v>20</v>
      </c>
      <c r="T248" s="89">
        <v>9304.1138972297558</v>
      </c>
      <c r="U248" s="95"/>
      <c r="V248" s="87"/>
      <c r="W248" s="87"/>
      <c r="X248" s="90"/>
      <c r="Y248" s="87"/>
      <c r="Z248" s="87"/>
      <c r="AA248" s="87"/>
    </row>
    <row r="249" spans="1:27">
      <c r="A249" s="86" t="s">
        <v>143</v>
      </c>
      <c r="B249" s="86" t="s">
        <v>1335</v>
      </c>
      <c r="C249" s="88">
        <v>45188</v>
      </c>
      <c r="D249" s="87" t="s">
        <v>96</v>
      </c>
      <c r="E249" s="87">
        <v>2</v>
      </c>
      <c r="F249" s="87" t="s">
        <v>20</v>
      </c>
      <c r="G249" s="87" t="s">
        <v>9</v>
      </c>
      <c r="H249" s="87" t="s">
        <v>37</v>
      </c>
      <c r="I249" s="87" t="s">
        <v>8</v>
      </c>
      <c r="J249" s="87" t="s">
        <v>7</v>
      </c>
      <c r="K249" s="87" t="s">
        <v>94</v>
      </c>
      <c r="L249" s="89">
        <v>60448.152388649432</v>
      </c>
      <c r="M249" s="87" t="s">
        <v>17</v>
      </c>
      <c r="N249" s="87" t="s">
        <v>16</v>
      </c>
      <c r="O249" s="87"/>
      <c r="P249" s="91"/>
      <c r="Q249" s="87" t="s">
        <v>24</v>
      </c>
      <c r="R249" s="89">
        <v>2.1937443243197894</v>
      </c>
      <c r="S249" s="87" t="s">
        <v>20</v>
      </c>
      <c r="T249" s="89">
        <v>7843.4472953852855</v>
      </c>
      <c r="U249" s="95"/>
      <c r="V249" s="87"/>
      <c r="W249" s="87"/>
      <c r="X249" s="90"/>
      <c r="Y249" s="87"/>
      <c r="Z249" s="87"/>
      <c r="AA249" s="87"/>
    </row>
    <row r="250" spans="1:27">
      <c r="A250" s="86" t="s">
        <v>142</v>
      </c>
      <c r="B250" s="86" t="s">
        <v>1335</v>
      </c>
      <c r="C250" s="88">
        <v>45188</v>
      </c>
      <c r="D250" s="87" t="s">
        <v>96</v>
      </c>
      <c r="E250" s="87">
        <v>2</v>
      </c>
      <c r="F250" s="87" t="s">
        <v>20</v>
      </c>
      <c r="G250" s="87" t="s">
        <v>9</v>
      </c>
      <c r="H250" s="87" t="s">
        <v>37</v>
      </c>
      <c r="I250" s="87" t="s">
        <v>8</v>
      </c>
      <c r="J250" s="87" t="s">
        <v>7</v>
      </c>
      <c r="K250" s="87" t="s">
        <v>94</v>
      </c>
      <c r="L250" s="89">
        <v>64059.960712916814</v>
      </c>
      <c r="M250" s="87" t="s">
        <v>17</v>
      </c>
      <c r="N250" s="87" t="s">
        <v>16</v>
      </c>
      <c r="O250" s="87"/>
      <c r="P250" s="91"/>
      <c r="Q250" s="87" t="s">
        <v>24</v>
      </c>
      <c r="R250" s="89">
        <v>84.5636796447846</v>
      </c>
      <c r="S250" s="87" t="s">
        <v>20</v>
      </c>
      <c r="T250" s="89">
        <v>60448.152388649432</v>
      </c>
      <c r="U250" s="95"/>
      <c r="V250" s="87"/>
      <c r="W250" s="87"/>
      <c r="X250" s="90"/>
      <c r="Y250" s="87"/>
      <c r="Z250" s="87"/>
      <c r="AA250" s="87"/>
    </row>
    <row r="251" spans="1:27">
      <c r="A251" s="86" t="s">
        <v>123</v>
      </c>
      <c r="B251" s="86" t="s">
        <v>1347</v>
      </c>
      <c r="C251" s="88">
        <v>45216</v>
      </c>
      <c r="D251" s="87" t="s">
        <v>96</v>
      </c>
      <c r="E251" s="87">
        <v>4</v>
      </c>
      <c r="F251" s="87" t="s">
        <v>20</v>
      </c>
      <c r="G251" s="87" t="s">
        <v>9</v>
      </c>
      <c r="H251" s="87" t="s">
        <v>19</v>
      </c>
      <c r="I251" s="87" t="s">
        <v>8</v>
      </c>
      <c r="J251" s="87" t="s">
        <v>7</v>
      </c>
      <c r="K251" s="87" t="s">
        <v>94</v>
      </c>
      <c r="L251" s="89">
        <v>106.60968648976294</v>
      </c>
      <c r="M251" s="87" t="s">
        <v>17</v>
      </c>
      <c r="N251" s="87" t="s">
        <v>16</v>
      </c>
      <c r="O251" s="87"/>
      <c r="P251" s="87"/>
      <c r="Q251" s="87" t="s">
        <v>24</v>
      </c>
      <c r="R251" s="89">
        <v>0</v>
      </c>
      <c r="S251" s="87" t="s">
        <v>20</v>
      </c>
      <c r="T251" s="89">
        <v>64059.960712916814</v>
      </c>
      <c r="U251" s="95"/>
      <c r="V251" s="87"/>
      <c r="W251" s="87"/>
      <c r="X251" s="90"/>
      <c r="Y251" s="87"/>
      <c r="Z251" s="87"/>
      <c r="AA251" s="87"/>
    </row>
    <row r="252" spans="1:27">
      <c r="A252" s="86" t="s">
        <v>122</v>
      </c>
      <c r="B252" s="86" t="s">
        <v>1347</v>
      </c>
      <c r="C252" s="88">
        <v>45216</v>
      </c>
      <c r="D252" s="87" t="s">
        <v>96</v>
      </c>
      <c r="E252" s="87">
        <v>4</v>
      </c>
      <c r="F252" s="87" t="s">
        <v>20</v>
      </c>
      <c r="G252" s="87" t="s">
        <v>9</v>
      </c>
      <c r="H252" s="87" t="s">
        <v>19</v>
      </c>
      <c r="I252" s="87" t="s">
        <v>8</v>
      </c>
      <c r="J252" s="87" t="s">
        <v>7</v>
      </c>
      <c r="K252" s="87" t="s">
        <v>94</v>
      </c>
      <c r="L252" s="89">
        <v>99.942509320865284</v>
      </c>
      <c r="M252" s="87" t="s">
        <v>17</v>
      </c>
      <c r="N252" s="87" t="s">
        <v>16</v>
      </c>
      <c r="O252" s="87"/>
      <c r="P252" s="87"/>
      <c r="Q252" s="87" t="s">
        <v>24</v>
      </c>
      <c r="R252" s="89">
        <v>8.8715025089215658</v>
      </c>
      <c r="S252" s="87" t="s">
        <v>20</v>
      </c>
      <c r="T252" s="89">
        <v>106.60968648976294</v>
      </c>
      <c r="U252" s="95"/>
      <c r="V252" s="87"/>
      <c r="W252" s="87"/>
      <c r="X252" s="90"/>
      <c r="Y252" s="87"/>
      <c r="Z252" s="87"/>
      <c r="AA252" s="87"/>
    </row>
    <row r="253" spans="1:27">
      <c r="A253" s="86" t="s">
        <v>116</v>
      </c>
      <c r="B253" s="86" t="s">
        <v>1350</v>
      </c>
      <c r="C253" s="88">
        <v>45216</v>
      </c>
      <c r="D253" s="87" t="s">
        <v>96</v>
      </c>
      <c r="E253" s="87">
        <v>4</v>
      </c>
      <c r="F253" s="87" t="s">
        <v>20</v>
      </c>
      <c r="G253" s="87" t="s">
        <v>9</v>
      </c>
      <c r="H253" s="87" t="s">
        <v>19</v>
      </c>
      <c r="I253" s="87" t="s">
        <v>27</v>
      </c>
      <c r="J253" s="87" t="s">
        <v>7</v>
      </c>
      <c r="K253" s="87" t="s">
        <v>94</v>
      </c>
      <c r="L253" s="89">
        <v>2297.3529791376395</v>
      </c>
      <c r="M253" s="87" t="s">
        <v>17</v>
      </c>
      <c r="N253" s="87" t="s">
        <v>16</v>
      </c>
      <c r="O253" s="87"/>
      <c r="P253" s="87"/>
      <c r="Q253" s="87" t="s">
        <v>24</v>
      </c>
      <c r="R253" s="89">
        <v>30.025975377762133</v>
      </c>
      <c r="S253" s="87" t="s">
        <v>20</v>
      </c>
      <c r="T253" s="89">
        <v>99.942509320865284</v>
      </c>
      <c r="U253" s="95"/>
      <c r="V253" s="87"/>
      <c r="W253" s="87"/>
      <c r="X253" s="90"/>
      <c r="Y253" s="87"/>
      <c r="Z253" s="87"/>
      <c r="AA253" s="87"/>
    </row>
    <row r="254" spans="1:27">
      <c r="A254" s="86" t="s">
        <v>115</v>
      </c>
      <c r="B254" s="86" t="s">
        <v>1350</v>
      </c>
      <c r="C254" s="88">
        <v>45216</v>
      </c>
      <c r="D254" s="87" t="s">
        <v>96</v>
      </c>
      <c r="E254" s="87">
        <v>4</v>
      </c>
      <c r="F254" s="87" t="s">
        <v>20</v>
      </c>
      <c r="G254" s="87" t="s">
        <v>9</v>
      </c>
      <c r="H254" s="87" t="s">
        <v>19</v>
      </c>
      <c r="I254" s="87" t="s">
        <v>27</v>
      </c>
      <c r="J254" s="87" t="s">
        <v>7</v>
      </c>
      <c r="K254" s="87" t="s">
        <v>94</v>
      </c>
      <c r="L254" s="89">
        <v>378.61360293320911</v>
      </c>
      <c r="M254" s="87" t="s">
        <v>17</v>
      </c>
      <c r="N254" s="87" t="s">
        <v>16</v>
      </c>
      <c r="O254" s="87"/>
      <c r="P254" s="87"/>
      <c r="Q254" s="87" t="s">
        <v>24</v>
      </c>
      <c r="R254" s="89">
        <v>0.64903730320825137</v>
      </c>
      <c r="S254" s="87" t="s">
        <v>20</v>
      </c>
      <c r="T254" s="89">
        <v>2297.3529791376395</v>
      </c>
      <c r="U254" s="95"/>
      <c r="V254" s="87"/>
      <c r="W254" s="87"/>
      <c r="X254" s="90"/>
      <c r="Y254" s="87"/>
      <c r="Z254" s="87"/>
      <c r="AA254" s="87"/>
    </row>
    <row r="255" spans="1:27">
      <c r="A255" s="86" t="s">
        <v>114</v>
      </c>
      <c r="B255" s="86" t="s">
        <v>1351</v>
      </c>
      <c r="C255" s="88">
        <v>45216</v>
      </c>
      <c r="D255" s="87" t="s">
        <v>96</v>
      </c>
      <c r="E255" s="87">
        <v>4</v>
      </c>
      <c r="F255" s="87" t="s">
        <v>20</v>
      </c>
      <c r="G255" s="87" t="s">
        <v>9</v>
      </c>
      <c r="H255" s="87" t="s">
        <v>37</v>
      </c>
      <c r="I255" s="87" t="s">
        <v>8</v>
      </c>
      <c r="J255" s="87" t="s">
        <v>7</v>
      </c>
      <c r="K255" s="87" t="s">
        <v>94</v>
      </c>
      <c r="L255" s="89">
        <v>681.03475449960445</v>
      </c>
      <c r="M255" s="87" t="s">
        <v>17</v>
      </c>
      <c r="N255" s="87" t="s">
        <v>16</v>
      </c>
      <c r="O255" s="87"/>
      <c r="P255" s="87"/>
      <c r="Q255" s="87" t="s">
        <v>24</v>
      </c>
      <c r="R255" s="89">
        <v>1.0749769082460876</v>
      </c>
      <c r="S255" s="87" t="s">
        <v>20</v>
      </c>
      <c r="T255" s="89">
        <v>378.61360293320911</v>
      </c>
      <c r="U255" s="87"/>
      <c r="V255" s="87"/>
      <c r="W255" s="87"/>
      <c r="X255" s="87"/>
      <c r="Y255" s="87"/>
      <c r="Z255" s="87"/>
      <c r="AA255" s="87"/>
    </row>
    <row r="256" spans="1:27">
      <c r="A256" s="86" t="s">
        <v>113</v>
      </c>
      <c r="B256" s="86" t="s">
        <v>1351</v>
      </c>
      <c r="C256" s="88">
        <v>45216</v>
      </c>
      <c r="D256" s="87" t="s">
        <v>96</v>
      </c>
      <c r="E256" s="87">
        <v>4</v>
      </c>
      <c r="F256" s="87" t="s">
        <v>20</v>
      </c>
      <c r="G256" s="87" t="s">
        <v>9</v>
      </c>
      <c r="H256" s="87" t="s">
        <v>37</v>
      </c>
      <c r="I256" s="87" t="s">
        <v>8</v>
      </c>
      <c r="J256" s="87" t="s">
        <v>7</v>
      </c>
      <c r="K256" s="87" t="s">
        <v>94</v>
      </c>
      <c r="L256" s="89">
        <v>4532.1030538098976</v>
      </c>
      <c r="M256" s="87" t="s">
        <v>17</v>
      </c>
      <c r="N256" s="87" t="s">
        <v>16</v>
      </c>
      <c r="O256" s="87"/>
      <c r="P256" s="87"/>
      <c r="Q256" s="87" t="s">
        <v>24</v>
      </c>
      <c r="R256" s="89">
        <v>0.14168271737502416</v>
      </c>
      <c r="S256" s="87" t="s">
        <v>20</v>
      </c>
      <c r="T256" s="89">
        <v>681.03475449960445</v>
      </c>
      <c r="U256" s="87"/>
      <c r="V256" s="87"/>
      <c r="W256" s="87"/>
      <c r="X256" s="87"/>
      <c r="Y256" s="87"/>
      <c r="Z256" s="87"/>
      <c r="AA256" s="87"/>
    </row>
    <row r="257" spans="1:27">
      <c r="A257" s="86" t="s">
        <v>112</v>
      </c>
      <c r="B257" s="86" t="s">
        <v>1352</v>
      </c>
      <c r="C257" s="88">
        <v>45216</v>
      </c>
      <c r="D257" s="87" t="s">
        <v>96</v>
      </c>
      <c r="E257" s="87">
        <v>4</v>
      </c>
      <c r="F257" s="87" t="s">
        <v>20</v>
      </c>
      <c r="G257" s="87" t="s">
        <v>9</v>
      </c>
      <c r="H257" s="87" t="s">
        <v>19</v>
      </c>
      <c r="I257" s="87" t="s">
        <v>18</v>
      </c>
      <c r="J257" s="87" t="s">
        <v>7</v>
      </c>
      <c r="K257" s="87" t="s">
        <v>94</v>
      </c>
      <c r="L257" s="89">
        <v>3393.7322773335814</v>
      </c>
      <c r="M257" s="87" t="s">
        <v>17</v>
      </c>
      <c r="N257" s="87" t="s">
        <v>16</v>
      </c>
      <c r="O257" s="87"/>
      <c r="P257" s="87"/>
      <c r="Q257" s="87" t="s">
        <v>24</v>
      </c>
      <c r="R257" s="89">
        <v>0.40136111645977479</v>
      </c>
      <c r="S257" s="87" t="s">
        <v>20</v>
      </c>
      <c r="T257" s="89">
        <v>4532.1030538098976</v>
      </c>
      <c r="U257" s="87"/>
      <c r="V257" s="87"/>
      <c r="W257" s="87"/>
      <c r="X257" s="87"/>
      <c r="Y257" s="87"/>
      <c r="Z257" s="87"/>
      <c r="AA257" s="87"/>
    </row>
    <row r="258" spans="1:27">
      <c r="A258" s="86" t="s">
        <v>111</v>
      </c>
      <c r="B258" s="86" t="s">
        <v>1352</v>
      </c>
      <c r="C258" s="88">
        <v>45216</v>
      </c>
      <c r="D258" s="87" t="s">
        <v>96</v>
      </c>
      <c r="E258" s="87">
        <v>4</v>
      </c>
      <c r="F258" s="87" t="s">
        <v>20</v>
      </c>
      <c r="G258" s="87" t="s">
        <v>9</v>
      </c>
      <c r="H258" s="87" t="s">
        <v>19</v>
      </c>
      <c r="I258" s="87" t="s">
        <v>18</v>
      </c>
      <c r="J258" s="87" t="s">
        <v>7</v>
      </c>
      <c r="K258" s="87" t="s">
        <v>94</v>
      </c>
      <c r="L258" s="89">
        <v>5047.580222315436</v>
      </c>
      <c r="M258" s="87" t="s">
        <v>17</v>
      </c>
      <c r="N258" s="87" t="s">
        <v>16</v>
      </c>
      <c r="O258" s="87"/>
      <c r="P258" s="87"/>
      <c r="Q258" s="87" t="s">
        <v>24</v>
      </c>
      <c r="R258" s="89">
        <v>1.3088885545730591</v>
      </c>
      <c r="S258" s="87" t="s">
        <v>20</v>
      </c>
      <c r="T258" s="89">
        <v>3393.7322773335814</v>
      </c>
      <c r="U258" s="87"/>
      <c r="V258" s="87"/>
      <c r="W258" s="87"/>
      <c r="X258" s="87"/>
      <c r="Y258" s="87"/>
      <c r="Z258" s="87"/>
      <c r="AA258" s="87"/>
    </row>
    <row r="259" spans="1:27">
      <c r="A259" s="86" t="s">
        <v>110</v>
      </c>
      <c r="B259" s="86" t="s">
        <v>1353</v>
      </c>
      <c r="C259" s="88">
        <v>45216</v>
      </c>
      <c r="D259" s="87" t="s">
        <v>96</v>
      </c>
      <c r="E259" s="87">
        <v>4</v>
      </c>
      <c r="F259" s="87" t="s">
        <v>20</v>
      </c>
      <c r="G259" s="87" t="s">
        <v>9</v>
      </c>
      <c r="H259" s="87" t="s">
        <v>19</v>
      </c>
      <c r="I259" s="87" t="s">
        <v>32</v>
      </c>
      <c r="J259" s="87" t="s">
        <v>7</v>
      </c>
      <c r="K259" s="87" t="s">
        <v>94</v>
      </c>
      <c r="L259" s="89">
        <v>364.45493344907408</v>
      </c>
      <c r="M259" s="87" t="s">
        <v>17</v>
      </c>
      <c r="N259" s="87" t="s">
        <v>16</v>
      </c>
      <c r="O259" s="87"/>
      <c r="P259" s="87"/>
      <c r="Q259" s="87" t="s">
        <v>24</v>
      </c>
      <c r="R259" s="89">
        <v>0</v>
      </c>
      <c r="S259" s="87" t="s">
        <v>20</v>
      </c>
      <c r="T259" s="89">
        <v>5047.580222315436</v>
      </c>
      <c r="U259" s="95"/>
      <c r="V259" s="87"/>
      <c r="W259" s="87"/>
      <c r="X259" s="90"/>
      <c r="Y259" s="87"/>
      <c r="Z259" s="87"/>
      <c r="AA259" s="87"/>
    </row>
    <row r="260" spans="1:27">
      <c r="A260" s="86" t="s">
        <v>109</v>
      </c>
      <c r="B260" s="86" t="s">
        <v>1353</v>
      </c>
      <c r="C260" s="88">
        <v>45216</v>
      </c>
      <c r="D260" s="87" t="s">
        <v>96</v>
      </c>
      <c r="E260" s="87">
        <v>4</v>
      </c>
      <c r="F260" s="87" t="s">
        <v>20</v>
      </c>
      <c r="G260" s="87" t="s">
        <v>9</v>
      </c>
      <c r="H260" s="87" t="s">
        <v>19</v>
      </c>
      <c r="I260" s="87" t="s">
        <v>32</v>
      </c>
      <c r="J260" s="87" t="s">
        <v>7</v>
      </c>
      <c r="K260" s="87" t="s">
        <v>94</v>
      </c>
      <c r="L260" s="89">
        <v>526.023895164122</v>
      </c>
      <c r="M260" s="87" t="s">
        <v>17</v>
      </c>
      <c r="N260" s="87" t="s">
        <v>16</v>
      </c>
      <c r="O260" s="87"/>
      <c r="P260" s="87"/>
      <c r="Q260" s="87" t="s">
        <v>24</v>
      </c>
      <c r="R260" s="89">
        <v>0</v>
      </c>
      <c r="S260" s="87" t="s">
        <v>20</v>
      </c>
      <c r="T260" s="89">
        <v>364.45493344907408</v>
      </c>
      <c r="U260" s="95"/>
      <c r="V260" s="87"/>
      <c r="W260" s="87"/>
      <c r="X260" s="90"/>
      <c r="Y260" s="87"/>
      <c r="Z260" s="87"/>
      <c r="AA260" s="87"/>
    </row>
    <row r="261" spans="1:27">
      <c r="A261" s="86" t="s">
        <v>104</v>
      </c>
      <c r="B261" s="86" t="s">
        <v>1336</v>
      </c>
      <c r="C261" s="88">
        <v>45188</v>
      </c>
      <c r="D261" s="87" t="s">
        <v>96</v>
      </c>
      <c r="E261" s="87">
        <v>2</v>
      </c>
      <c r="F261" s="87" t="s">
        <v>24</v>
      </c>
      <c r="G261" s="87" t="s">
        <v>23</v>
      </c>
      <c r="H261" s="87" t="s">
        <v>19</v>
      </c>
      <c r="I261" s="87" t="s">
        <v>8</v>
      </c>
      <c r="J261" s="87" t="s">
        <v>7</v>
      </c>
      <c r="K261" s="87" t="s">
        <v>94</v>
      </c>
      <c r="L261" s="89">
        <v>2.05463792508086</v>
      </c>
      <c r="M261" s="87" t="s">
        <v>17</v>
      </c>
      <c r="N261" s="87" t="s">
        <v>16</v>
      </c>
      <c r="O261" s="87"/>
      <c r="P261" s="87"/>
      <c r="Q261" s="87" t="s">
        <v>24</v>
      </c>
      <c r="R261" s="89">
        <v>2.2246601581573486</v>
      </c>
      <c r="S261" s="87" t="s">
        <v>20</v>
      </c>
      <c r="T261" s="89">
        <v>526.023895164122</v>
      </c>
      <c r="U261" s="95"/>
      <c r="V261" s="87"/>
      <c r="W261" s="87"/>
      <c r="X261" s="90"/>
      <c r="Y261" s="87"/>
      <c r="Z261" s="87"/>
      <c r="AA261" s="87"/>
    </row>
    <row r="262" spans="1:27">
      <c r="A262" s="86" t="s">
        <v>103</v>
      </c>
      <c r="B262" s="86" t="s">
        <v>1336</v>
      </c>
      <c r="C262" s="88">
        <v>45188</v>
      </c>
      <c r="D262" s="87" t="s">
        <v>96</v>
      </c>
      <c r="E262" s="87">
        <v>2</v>
      </c>
      <c r="F262" s="87" t="s">
        <v>24</v>
      </c>
      <c r="G262" s="87" t="s">
        <v>23</v>
      </c>
      <c r="H262" s="87" t="s">
        <v>19</v>
      </c>
      <c r="I262" s="87" t="s">
        <v>8</v>
      </c>
      <c r="J262" s="87" t="s">
        <v>7</v>
      </c>
      <c r="K262" s="87" t="s">
        <v>94</v>
      </c>
      <c r="L262" s="89">
        <v>2.1937443243197894</v>
      </c>
      <c r="M262" s="87" t="s">
        <v>17</v>
      </c>
      <c r="N262" s="87" t="s">
        <v>16</v>
      </c>
      <c r="O262" s="87"/>
      <c r="P262" s="87"/>
      <c r="Q262" s="87" t="s">
        <v>10</v>
      </c>
      <c r="R262" s="89">
        <v>0</v>
      </c>
      <c r="S262" s="87" t="s">
        <v>47</v>
      </c>
      <c r="T262" s="89">
        <v>410.82210005230831</v>
      </c>
      <c r="U262" s="95"/>
      <c r="V262" s="87"/>
      <c r="W262" s="87"/>
      <c r="X262" s="90"/>
      <c r="Y262" s="87"/>
      <c r="Z262" s="87"/>
      <c r="AA262" s="87"/>
    </row>
    <row r="263" spans="1:27">
      <c r="A263" s="86" t="s">
        <v>108</v>
      </c>
      <c r="B263" s="86" t="s">
        <v>1337</v>
      </c>
      <c r="C263" s="88">
        <v>45188</v>
      </c>
      <c r="D263" s="87" t="s">
        <v>96</v>
      </c>
      <c r="E263" s="87">
        <v>2</v>
      </c>
      <c r="F263" s="87" t="s">
        <v>24</v>
      </c>
      <c r="G263" s="87" t="s">
        <v>23</v>
      </c>
      <c r="H263" s="87" t="s">
        <v>37</v>
      </c>
      <c r="I263" s="87" t="s">
        <v>8</v>
      </c>
      <c r="J263" s="87" t="s">
        <v>7</v>
      </c>
      <c r="K263" s="87" t="s">
        <v>94</v>
      </c>
      <c r="L263" s="89">
        <v>84.5636796447846</v>
      </c>
      <c r="M263" s="87" t="s">
        <v>17</v>
      </c>
      <c r="N263" s="87" t="s">
        <v>16</v>
      </c>
      <c r="O263" s="87"/>
      <c r="P263" s="87"/>
      <c r="Q263" s="87" t="s">
        <v>10</v>
      </c>
      <c r="R263" s="89">
        <v>0</v>
      </c>
      <c r="S263" s="87" t="s">
        <v>47</v>
      </c>
      <c r="T263" s="89">
        <v>643.33436769859816</v>
      </c>
      <c r="U263" s="95"/>
      <c r="V263" s="87"/>
      <c r="W263" s="87"/>
      <c r="X263" s="90"/>
      <c r="Y263" s="87"/>
      <c r="Z263" s="87"/>
      <c r="AA263" s="87"/>
    </row>
    <row r="264" spans="1:27">
      <c r="A264" s="86" t="s">
        <v>107</v>
      </c>
      <c r="B264" s="86" t="s">
        <v>1337</v>
      </c>
      <c r="C264" s="88">
        <v>45188</v>
      </c>
      <c r="D264" s="87" t="s">
        <v>96</v>
      </c>
      <c r="E264" s="87">
        <v>2</v>
      </c>
      <c r="F264" s="87" t="s">
        <v>24</v>
      </c>
      <c r="G264" s="87" t="s">
        <v>23</v>
      </c>
      <c r="H264" s="87" t="s">
        <v>37</v>
      </c>
      <c r="I264" s="87" t="s">
        <v>8</v>
      </c>
      <c r="J264" s="87" t="s">
        <v>7</v>
      </c>
      <c r="K264" s="87" t="s">
        <v>94</v>
      </c>
      <c r="L264" s="89">
        <v>0</v>
      </c>
      <c r="M264" s="87" t="s">
        <v>17</v>
      </c>
      <c r="N264" s="87" t="s">
        <v>16</v>
      </c>
      <c r="O264" s="87"/>
      <c r="P264" s="87"/>
      <c r="Q264" s="87"/>
      <c r="R264" s="87"/>
      <c r="S264" s="87" t="s">
        <v>47</v>
      </c>
      <c r="T264" s="89">
        <v>305.55549328633663</v>
      </c>
      <c r="U264" s="95"/>
      <c r="V264" s="87"/>
      <c r="W264" s="87"/>
      <c r="X264" s="90"/>
      <c r="Y264" s="87"/>
      <c r="Z264" s="87"/>
      <c r="AA264" s="87"/>
    </row>
    <row r="265" spans="1:27">
      <c r="A265" s="86" t="s">
        <v>108</v>
      </c>
      <c r="B265" s="86" t="s">
        <v>1354</v>
      </c>
      <c r="C265" s="88">
        <v>45216</v>
      </c>
      <c r="D265" s="87" t="s">
        <v>96</v>
      </c>
      <c r="E265" s="87">
        <v>4</v>
      </c>
      <c r="F265" s="87" t="s">
        <v>24</v>
      </c>
      <c r="G265" s="87" t="s">
        <v>23</v>
      </c>
      <c r="H265" s="87" t="s">
        <v>37</v>
      </c>
      <c r="I265" s="87" t="s">
        <v>8</v>
      </c>
      <c r="J265" s="87" t="s">
        <v>7</v>
      </c>
      <c r="K265" s="87" t="s">
        <v>94</v>
      </c>
      <c r="L265" s="89">
        <v>8.8715025089215658</v>
      </c>
      <c r="M265" s="87" t="s">
        <v>17</v>
      </c>
      <c r="N265" s="87" t="s">
        <v>16</v>
      </c>
      <c r="O265" s="87"/>
      <c r="P265" s="87"/>
      <c r="Q265" s="87"/>
      <c r="R265" s="87"/>
      <c r="S265" s="87" t="s">
        <v>47</v>
      </c>
      <c r="T265" s="89">
        <v>369.78630678743326</v>
      </c>
      <c r="U265" s="95"/>
      <c r="V265" s="87"/>
      <c r="W265" s="87"/>
      <c r="X265" s="90"/>
      <c r="Y265" s="87"/>
      <c r="Z265" s="87"/>
      <c r="AA265" s="87"/>
    </row>
    <row r="266" spans="1:27">
      <c r="A266" s="86" t="s">
        <v>107</v>
      </c>
      <c r="B266" s="86" t="s">
        <v>1354</v>
      </c>
      <c r="C266" s="88">
        <v>45216</v>
      </c>
      <c r="D266" s="87" t="s">
        <v>96</v>
      </c>
      <c r="E266" s="87">
        <v>4</v>
      </c>
      <c r="F266" s="87" t="s">
        <v>24</v>
      </c>
      <c r="G266" s="87" t="s">
        <v>23</v>
      </c>
      <c r="H266" s="87" t="s">
        <v>37</v>
      </c>
      <c r="I266" s="87" t="s">
        <v>8</v>
      </c>
      <c r="J266" s="87" t="s">
        <v>7</v>
      </c>
      <c r="K266" s="87" t="s">
        <v>94</v>
      </c>
      <c r="L266" s="89">
        <v>30.025975377762133</v>
      </c>
      <c r="M266" s="87" t="s">
        <v>17</v>
      </c>
      <c r="N266" s="87" t="s">
        <v>16</v>
      </c>
      <c r="O266" s="87"/>
      <c r="P266" s="87"/>
      <c r="Q266" s="87"/>
      <c r="R266" s="87"/>
      <c r="S266" s="87" t="s">
        <v>47</v>
      </c>
      <c r="T266" s="89">
        <v>60.421172246231698</v>
      </c>
      <c r="U266" s="95"/>
      <c r="V266" s="87"/>
      <c r="W266" s="87"/>
      <c r="X266" s="90"/>
      <c r="Y266" s="87"/>
      <c r="Z266" s="87"/>
      <c r="AA266" s="87"/>
    </row>
    <row r="267" spans="1:27">
      <c r="A267" s="86" t="s">
        <v>106</v>
      </c>
      <c r="B267" s="86" t="s">
        <v>1355</v>
      </c>
      <c r="C267" s="88">
        <v>45216</v>
      </c>
      <c r="D267" s="87" t="s">
        <v>96</v>
      </c>
      <c r="E267" s="87">
        <v>4</v>
      </c>
      <c r="F267" s="87" t="s">
        <v>24</v>
      </c>
      <c r="G267" s="87" t="s">
        <v>23</v>
      </c>
      <c r="H267" s="87" t="s">
        <v>19</v>
      </c>
      <c r="I267" s="87" t="s">
        <v>32</v>
      </c>
      <c r="J267" s="87" t="s">
        <v>7</v>
      </c>
      <c r="K267" s="87" t="s">
        <v>94</v>
      </c>
      <c r="L267" s="89">
        <v>0.64903730320825137</v>
      </c>
      <c r="M267" s="87" t="s">
        <v>17</v>
      </c>
      <c r="N267" s="87" t="s">
        <v>16</v>
      </c>
      <c r="O267" s="87"/>
      <c r="P267" s="87"/>
      <c r="Q267" s="87"/>
      <c r="R267" s="87"/>
      <c r="S267" s="87" t="s">
        <v>47</v>
      </c>
      <c r="T267" s="89">
        <v>79.112420434254133</v>
      </c>
      <c r="U267" s="95"/>
      <c r="V267" s="87"/>
      <c r="W267" s="87"/>
      <c r="X267" s="90"/>
      <c r="Y267" s="87"/>
      <c r="Z267" s="87"/>
      <c r="AA267" s="87"/>
    </row>
    <row r="268" spans="1:27">
      <c r="A268" s="86" t="s">
        <v>105</v>
      </c>
      <c r="B268" s="86" t="s">
        <v>1355</v>
      </c>
      <c r="C268" s="88">
        <v>45216</v>
      </c>
      <c r="D268" s="87" t="s">
        <v>96</v>
      </c>
      <c r="E268" s="87">
        <v>4</v>
      </c>
      <c r="F268" s="87" t="s">
        <v>24</v>
      </c>
      <c r="G268" s="87" t="s">
        <v>23</v>
      </c>
      <c r="H268" s="87" t="s">
        <v>19</v>
      </c>
      <c r="I268" s="87" t="s">
        <v>32</v>
      </c>
      <c r="J268" s="87" t="s">
        <v>7</v>
      </c>
      <c r="K268" s="87" t="s">
        <v>94</v>
      </c>
      <c r="L268" s="89">
        <v>1.0749769082460876</v>
      </c>
      <c r="M268" s="87" t="s">
        <v>17</v>
      </c>
      <c r="N268" s="87" t="s">
        <v>16</v>
      </c>
      <c r="O268" s="87"/>
      <c r="P268" s="87"/>
      <c r="Q268" s="87"/>
      <c r="R268" s="87"/>
      <c r="S268" s="87" t="s">
        <v>47</v>
      </c>
      <c r="T268" s="89">
        <v>55.574692966979143</v>
      </c>
      <c r="U268" s="95"/>
      <c r="V268" s="87"/>
      <c r="W268" s="87"/>
      <c r="X268" s="90"/>
      <c r="Y268" s="87"/>
      <c r="Z268" s="87"/>
      <c r="AA268" s="87"/>
    </row>
    <row r="269" spans="1:27">
      <c r="A269" s="86" t="s">
        <v>104</v>
      </c>
      <c r="B269" s="86" t="s">
        <v>1356</v>
      </c>
      <c r="C269" s="88">
        <v>45216</v>
      </c>
      <c r="D269" s="87" t="s">
        <v>96</v>
      </c>
      <c r="E269" s="87">
        <v>4</v>
      </c>
      <c r="F269" s="87" t="s">
        <v>24</v>
      </c>
      <c r="G269" s="87" t="s">
        <v>23</v>
      </c>
      <c r="H269" s="87" t="s">
        <v>19</v>
      </c>
      <c r="I269" s="87" t="s">
        <v>8</v>
      </c>
      <c r="J269" s="87" t="s">
        <v>7</v>
      </c>
      <c r="K269" s="87" t="s">
        <v>94</v>
      </c>
      <c r="L269" s="89">
        <v>0.14168271737502416</v>
      </c>
      <c r="M269" s="87" t="s">
        <v>17</v>
      </c>
      <c r="N269" s="87" t="s">
        <v>4</v>
      </c>
      <c r="O269" s="87"/>
      <c r="P269" s="87"/>
      <c r="Q269" s="87"/>
      <c r="R269" s="87"/>
      <c r="S269" s="87" t="s">
        <v>47</v>
      </c>
      <c r="T269" s="89">
        <v>73.123388691627468</v>
      </c>
      <c r="U269" s="95"/>
      <c r="V269" s="87"/>
      <c r="W269" s="87"/>
      <c r="X269" s="90"/>
      <c r="Y269" s="87"/>
      <c r="Z269" s="87"/>
      <c r="AA269" s="87"/>
    </row>
    <row r="270" spans="1:27">
      <c r="A270" s="86" t="s">
        <v>103</v>
      </c>
      <c r="B270" s="86" t="s">
        <v>1356</v>
      </c>
      <c r="C270" s="88">
        <v>45216</v>
      </c>
      <c r="D270" s="87" t="s">
        <v>96</v>
      </c>
      <c r="E270" s="87">
        <v>4</v>
      </c>
      <c r="F270" s="87" t="s">
        <v>24</v>
      </c>
      <c r="G270" s="87" t="s">
        <v>23</v>
      </c>
      <c r="H270" s="87" t="s">
        <v>19</v>
      </c>
      <c r="I270" s="87" t="s">
        <v>8</v>
      </c>
      <c r="J270" s="87" t="s">
        <v>7</v>
      </c>
      <c r="K270" s="87" t="s">
        <v>94</v>
      </c>
      <c r="L270" s="89">
        <v>0.40136111645977479</v>
      </c>
      <c r="M270" s="87" t="s">
        <v>17</v>
      </c>
      <c r="N270" s="87" t="s">
        <v>4</v>
      </c>
      <c r="O270" s="87"/>
      <c r="P270" s="87"/>
      <c r="Q270" s="87"/>
      <c r="R270" s="87"/>
      <c r="S270" s="87" t="s">
        <v>47</v>
      </c>
      <c r="T270" s="89">
        <v>21.869494740209664</v>
      </c>
      <c r="U270" s="95"/>
      <c r="V270" s="87"/>
      <c r="W270" s="87"/>
      <c r="X270" s="90"/>
      <c r="Y270" s="87"/>
      <c r="Z270" s="87"/>
      <c r="AA270" s="87"/>
    </row>
    <row r="271" spans="1:27">
      <c r="A271" s="86" t="s">
        <v>102</v>
      </c>
      <c r="B271" s="86" t="s">
        <v>1486</v>
      </c>
      <c r="C271" s="88">
        <v>45216</v>
      </c>
      <c r="D271" s="87" t="s">
        <v>96</v>
      </c>
      <c r="E271" s="87">
        <v>4</v>
      </c>
      <c r="F271" s="87" t="s">
        <v>24</v>
      </c>
      <c r="G271" s="87" t="s">
        <v>23</v>
      </c>
      <c r="H271" s="87" t="s">
        <v>19</v>
      </c>
      <c r="I271" s="87" t="s">
        <v>27</v>
      </c>
      <c r="J271" s="87" t="s">
        <v>7</v>
      </c>
      <c r="K271" s="87" t="s">
        <v>94</v>
      </c>
      <c r="L271" s="89">
        <v>1.3088885545730591</v>
      </c>
      <c r="M271" s="87" t="s">
        <v>5</v>
      </c>
      <c r="N271" s="87" t="s">
        <v>4</v>
      </c>
      <c r="O271" s="87"/>
      <c r="P271" s="87"/>
      <c r="Q271" s="87"/>
      <c r="R271" s="87"/>
      <c r="S271" s="87" t="s">
        <v>47</v>
      </c>
      <c r="T271" s="89">
        <v>17.181460284189896</v>
      </c>
      <c r="U271" s="95"/>
      <c r="V271" s="87"/>
      <c r="W271" s="87"/>
      <c r="X271" s="90"/>
      <c r="Y271" s="87"/>
      <c r="Z271" s="87"/>
      <c r="AA271" s="87"/>
    </row>
    <row r="272" spans="1:27">
      <c r="A272" s="86" t="s">
        <v>101</v>
      </c>
      <c r="B272" s="86" t="s">
        <v>1486</v>
      </c>
      <c r="C272" s="88">
        <v>45216</v>
      </c>
      <c r="D272" s="87" t="s">
        <v>96</v>
      </c>
      <c r="E272" s="87">
        <v>4</v>
      </c>
      <c r="F272" s="87" t="s">
        <v>24</v>
      </c>
      <c r="G272" s="87" t="s">
        <v>23</v>
      </c>
      <c r="H272" s="87" t="s">
        <v>19</v>
      </c>
      <c r="I272" s="87" t="s">
        <v>27</v>
      </c>
      <c r="J272" s="87" t="s">
        <v>7</v>
      </c>
      <c r="K272" s="87" t="s">
        <v>94</v>
      </c>
      <c r="L272" s="89">
        <v>0</v>
      </c>
      <c r="M272" s="87" t="s">
        <v>5</v>
      </c>
      <c r="N272" s="87" t="s">
        <v>4</v>
      </c>
      <c r="O272" s="87"/>
      <c r="P272" s="87"/>
      <c r="Q272" s="87"/>
      <c r="R272" s="87"/>
      <c r="S272" s="87" t="s">
        <v>47</v>
      </c>
      <c r="T272" s="89">
        <v>9.7603291852235436</v>
      </c>
      <c r="U272" s="95"/>
      <c r="V272" s="87"/>
      <c r="W272" s="87"/>
      <c r="X272" s="90"/>
      <c r="Y272" s="87"/>
      <c r="Z272" s="87"/>
      <c r="AA272" s="87"/>
    </row>
    <row r="273" spans="1:27">
      <c r="A273" s="86" t="s">
        <v>100</v>
      </c>
      <c r="B273" s="86" t="s">
        <v>1487</v>
      </c>
      <c r="C273" s="88">
        <v>45216</v>
      </c>
      <c r="D273" s="87" t="s">
        <v>96</v>
      </c>
      <c r="E273" s="87">
        <v>4</v>
      </c>
      <c r="F273" s="87" t="s">
        <v>24</v>
      </c>
      <c r="G273" s="87" t="s">
        <v>23</v>
      </c>
      <c r="H273" s="87" t="s">
        <v>19</v>
      </c>
      <c r="I273" s="87" t="s">
        <v>18</v>
      </c>
      <c r="J273" s="87" t="s">
        <v>7</v>
      </c>
      <c r="K273" s="87" t="s">
        <v>94</v>
      </c>
      <c r="L273" s="89">
        <v>0</v>
      </c>
      <c r="M273" s="87" t="s">
        <v>5</v>
      </c>
      <c r="N273" s="87" t="s">
        <v>4</v>
      </c>
      <c r="O273" s="87"/>
      <c r="P273" s="87"/>
      <c r="Q273" s="87"/>
      <c r="R273" s="87"/>
      <c r="S273" s="87" t="s">
        <v>47</v>
      </c>
      <c r="T273" s="89">
        <v>106.99302031615071</v>
      </c>
      <c r="U273" s="95"/>
      <c r="V273" s="87"/>
      <c r="W273" s="87"/>
      <c r="X273" s="90"/>
      <c r="Y273" s="87"/>
      <c r="Z273" s="87"/>
      <c r="AA273" s="87"/>
    </row>
    <row r="274" spans="1:27">
      <c r="A274" s="86" t="s">
        <v>99</v>
      </c>
      <c r="B274" s="86" t="s">
        <v>1487</v>
      </c>
      <c r="C274" s="88">
        <v>45216</v>
      </c>
      <c r="D274" s="87" t="s">
        <v>96</v>
      </c>
      <c r="E274" s="87">
        <v>4</v>
      </c>
      <c r="F274" s="87" t="s">
        <v>24</v>
      </c>
      <c r="G274" s="87" t="s">
        <v>23</v>
      </c>
      <c r="H274" s="87" t="s">
        <v>19</v>
      </c>
      <c r="I274" s="87" t="s">
        <v>18</v>
      </c>
      <c r="J274" s="87" t="s">
        <v>7</v>
      </c>
      <c r="K274" s="87" t="s">
        <v>94</v>
      </c>
      <c r="L274" s="89">
        <v>2.2246601581573486</v>
      </c>
      <c r="M274" s="87" t="s">
        <v>5</v>
      </c>
      <c r="N274" s="87" t="s">
        <v>4</v>
      </c>
      <c r="O274" s="87"/>
      <c r="P274" s="87"/>
      <c r="Q274" s="87"/>
      <c r="R274" s="87"/>
      <c r="S274" s="87" t="s">
        <v>47</v>
      </c>
      <c r="T274" s="89">
        <v>967.18689797996478</v>
      </c>
      <c r="U274" s="95"/>
      <c r="V274" s="87"/>
      <c r="W274" s="87"/>
      <c r="X274" s="90"/>
      <c r="Y274" s="87"/>
      <c r="Z274" s="87"/>
      <c r="AA274" s="87"/>
    </row>
    <row r="275" spans="1:27">
      <c r="A275" s="86" t="s">
        <v>98</v>
      </c>
      <c r="B275" s="86" t="s">
        <v>1488</v>
      </c>
      <c r="C275" s="88">
        <v>45216</v>
      </c>
      <c r="D275" s="87" t="s">
        <v>96</v>
      </c>
      <c r="E275" s="87">
        <v>4</v>
      </c>
      <c r="F275" s="87" t="s">
        <v>10</v>
      </c>
      <c r="G275" s="87" t="s">
        <v>23</v>
      </c>
      <c r="H275" s="87" t="s">
        <v>8</v>
      </c>
      <c r="I275" s="87" t="s">
        <v>8</v>
      </c>
      <c r="J275" s="87" t="s">
        <v>7</v>
      </c>
      <c r="K275" s="87" t="s">
        <v>94</v>
      </c>
      <c r="L275" s="89">
        <v>0</v>
      </c>
      <c r="M275" s="87" t="s">
        <v>5</v>
      </c>
      <c r="N275" s="87" t="s">
        <v>4</v>
      </c>
      <c r="O275" s="87"/>
      <c r="P275" s="87"/>
      <c r="Q275" s="87"/>
      <c r="R275" s="87"/>
      <c r="S275" s="87" t="s">
        <v>47</v>
      </c>
      <c r="T275" s="89">
        <v>406.18048540663688</v>
      </c>
      <c r="U275" s="95"/>
      <c r="V275" s="87"/>
      <c r="W275" s="87"/>
      <c r="X275" s="90"/>
      <c r="Y275" s="87"/>
      <c r="Z275" s="87"/>
      <c r="AA275" s="87"/>
    </row>
    <row r="276" spans="1:27">
      <c r="A276" s="86" t="s">
        <v>97</v>
      </c>
      <c r="B276" s="86" t="s">
        <v>1514</v>
      </c>
      <c r="C276" s="88">
        <v>45216</v>
      </c>
      <c r="D276" s="87" t="s">
        <v>96</v>
      </c>
      <c r="E276" s="87">
        <v>4</v>
      </c>
      <c r="F276" s="87" t="s">
        <v>10</v>
      </c>
      <c r="G276" s="87" t="s">
        <v>23</v>
      </c>
      <c r="H276" s="87" t="s">
        <v>8</v>
      </c>
      <c r="I276" s="87" t="s">
        <v>8</v>
      </c>
      <c r="J276" s="87" t="s">
        <v>7</v>
      </c>
      <c r="K276" s="87" t="s">
        <v>94</v>
      </c>
      <c r="L276" s="89">
        <v>0</v>
      </c>
      <c r="M276" s="87" t="s">
        <v>5</v>
      </c>
      <c r="N276" s="87" t="s">
        <v>4</v>
      </c>
      <c r="O276" s="87"/>
      <c r="P276" s="87"/>
      <c r="Q276" s="87"/>
      <c r="R276" s="87"/>
      <c r="S276" s="87" t="s">
        <v>47</v>
      </c>
      <c r="T276" s="89">
        <v>1094.6449285731683</v>
      </c>
      <c r="U276" s="95"/>
      <c r="V276" s="87"/>
      <c r="W276" s="87"/>
      <c r="X276" s="90"/>
      <c r="Y276" s="87"/>
      <c r="Z276" s="87"/>
      <c r="AA276" s="87"/>
    </row>
    <row r="277" spans="1:27">
      <c r="A277" s="86" t="s">
        <v>118</v>
      </c>
      <c r="B277" s="86" t="s">
        <v>1332</v>
      </c>
      <c r="C277" s="88">
        <v>45188</v>
      </c>
      <c r="D277" s="87" t="s">
        <v>96</v>
      </c>
      <c r="E277" s="87">
        <v>2</v>
      </c>
      <c r="F277" s="87" t="s">
        <v>47</v>
      </c>
      <c r="G277" s="87" t="s">
        <v>9</v>
      </c>
      <c r="H277" s="87" t="s">
        <v>8</v>
      </c>
      <c r="I277" s="87" t="s">
        <v>8</v>
      </c>
      <c r="J277" s="87" t="s">
        <v>7</v>
      </c>
      <c r="K277" s="87" t="s">
        <v>94</v>
      </c>
      <c r="L277" s="89">
        <v>410.82210005230831</v>
      </c>
      <c r="M277" s="87" t="s">
        <v>17</v>
      </c>
      <c r="N277" s="87" t="s">
        <v>16</v>
      </c>
      <c r="O277" s="87"/>
      <c r="P277" s="87"/>
      <c r="Q277" s="87"/>
      <c r="R277" s="87"/>
      <c r="S277" s="87" t="s">
        <v>47</v>
      </c>
      <c r="T277" s="89">
        <v>908.59479845667192</v>
      </c>
      <c r="U277" s="95"/>
      <c r="V277" s="87"/>
      <c r="W277" s="87"/>
      <c r="X277" s="90"/>
      <c r="Y277" s="87"/>
      <c r="Z277" s="87"/>
      <c r="AA277" s="87"/>
    </row>
    <row r="278" spans="1:27">
      <c r="A278" s="86" t="s">
        <v>117</v>
      </c>
      <c r="B278" s="86" t="s">
        <v>1332</v>
      </c>
      <c r="C278" s="88">
        <v>45188</v>
      </c>
      <c r="D278" s="87" t="s">
        <v>96</v>
      </c>
      <c r="E278" s="87">
        <v>2</v>
      </c>
      <c r="F278" s="87" t="s">
        <v>47</v>
      </c>
      <c r="G278" s="87" t="s">
        <v>9</v>
      </c>
      <c r="H278" s="87" t="s">
        <v>8</v>
      </c>
      <c r="I278" s="87" t="s">
        <v>8</v>
      </c>
      <c r="J278" s="87" t="s">
        <v>7</v>
      </c>
      <c r="K278" s="87" t="s">
        <v>94</v>
      </c>
      <c r="L278" s="89">
        <v>643.33436769859816</v>
      </c>
      <c r="M278" s="87" t="s">
        <v>17</v>
      </c>
      <c r="N278" s="87" t="s">
        <v>16</v>
      </c>
      <c r="O278" s="87"/>
      <c r="P278" s="87"/>
      <c r="Q278" s="87"/>
      <c r="R278" s="87"/>
      <c r="S278" s="87" t="s">
        <v>47</v>
      </c>
      <c r="T278" s="89">
        <v>11.087244567998091</v>
      </c>
      <c r="U278" s="95"/>
      <c r="V278" s="87"/>
      <c r="W278" s="87"/>
      <c r="X278" s="90"/>
      <c r="Y278" s="87"/>
      <c r="Z278" s="87"/>
      <c r="AA278" s="87"/>
    </row>
    <row r="279" spans="1:27">
      <c r="A279" s="86" t="s">
        <v>145</v>
      </c>
      <c r="B279" s="86" t="s">
        <v>1334</v>
      </c>
      <c r="C279" s="88">
        <v>45188</v>
      </c>
      <c r="D279" s="87" t="s">
        <v>96</v>
      </c>
      <c r="E279" s="87">
        <v>2</v>
      </c>
      <c r="F279" s="87" t="s">
        <v>47</v>
      </c>
      <c r="G279" s="87" t="s">
        <v>9</v>
      </c>
      <c r="H279" s="87" t="s">
        <v>8</v>
      </c>
      <c r="I279" s="87" t="s">
        <v>8</v>
      </c>
      <c r="J279" s="87" t="s">
        <v>81</v>
      </c>
      <c r="K279" s="87" t="s">
        <v>94</v>
      </c>
      <c r="L279" s="89">
        <v>305.55549328633663</v>
      </c>
      <c r="M279" s="87" t="s">
        <v>17</v>
      </c>
      <c r="N279" s="87" t="s">
        <v>16</v>
      </c>
      <c r="O279" s="87"/>
      <c r="P279" s="87"/>
      <c r="Q279" s="87"/>
      <c r="R279" s="87"/>
      <c r="S279" s="87" t="s">
        <v>47</v>
      </c>
      <c r="T279" s="89">
        <v>4.5576454076250421</v>
      </c>
      <c r="U279" s="95"/>
      <c r="V279" s="87"/>
      <c r="W279" s="87"/>
      <c r="X279" s="90"/>
      <c r="Y279" s="87"/>
      <c r="Z279" s="87"/>
      <c r="AA279" s="87"/>
    </row>
    <row r="280" spans="1:27">
      <c r="A280" s="86" t="s">
        <v>144</v>
      </c>
      <c r="B280" s="86" t="s">
        <v>1334</v>
      </c>
      <c r="C280" s="88">
        <v>45188</v>
      </c>
      <c r="D280" s="87" t="s">
        <v>96</v>
      </c>
      <c r="E280" s="87">
        <v>2</v>
      </c>
      <c r="F280" s="87" t="s">
        <v>47</v>
      </c>
      <c r="G280" s="87" t="s">
        <v>9</v>
      </c>
      <c r="H280" s="87" t="s">
        <v>8</v>
      </c>
      <c r="I280" s="87" t="s">
        <v>8</v>
      </c>
      <c r="J280" s="87" t="s">
        <v>81</v>
      </c>
      <c r="K280" s="87" t="s">
        <v>94</v>
      </c>
      <c r="L280" s="89">
        <v>369.78630678743326</v>
      </c>
      <c r="M280" s="87" t="s">
        <v>17</v>
      </c>
      <c r="N280" s="87" t="s">
        <v>16</v>
      </c>
      <c r="O280" s="87"/>
      <c r="P280" s="87"/>
      <c r="Q280" s="87"/>
      <c r="R280" s="87"/>
      <c r="S280" s="87" t="s">
        <v>47</v>
      </c>
      <c r="T280" s="89">
        <v>7.0749490761184548</v>
      </c>
      <c r="U280" s="95"/>
      <c r="V280" s="87"/>
      <c r="W280" s="87"/>
      <c r="X280" s="90"/>
      <c r="Y280" s="87"/>
      <c r="Z280" s="87"/>
      <c r="AA280" s="87"/>
    </row>
    <row r="281" spans="1:27">
      <c r="A281" s="86" t="s">
        <v>141</v>
      </c>
      <c r="B281" s="86" t="s">
        <v>1338</v>
      </c>
      <c r="C281" s="88">
        <v>45216</v>
      </c>
      <c r="D281" s="87" t="s">
        <v>96</v>
      </c>
      <c r="E281" s="87">
        <v>4</v>
      </c>
      <c r="F281" s="87" t="s">
        <v>47</v>
      </c>
      <c r="G281" s="87" t="s">
        <v>9</v>
      </c>
      <c r="H281" s="87" t="s">
        <v>8</v>
      </c>
      <c r="I281" s="87" t="s">
        <v>71</v>
      </c>
      <c r="J281" s="87" t="s">
        <v>7</v>
      </c>
      <c r="K281" s="87" t="s">
        <v>94</v>
      </c>
      <c r="L281" s="89">
        <v>60.421172246231698</v>
      </c>
      <c r="M281" s="87" t="s">
        <v>17</v>
      </c>
      <c r="N281" s="87" t="s">
        <v>16</v>
      </c>
      <c r="O281" s="87"/>
      <c r="P281" s="87"/>
      <c r="Q281" s="87"/>
      <c r="R281" s="87"/>
      <c r="S281" s="87" t="s">
        <v>47</v>
      </c>
      <c r="T281" s="89">
        <v>5.4379309995107379</v>
      </c>
      <c r="U281" s="95"/>
      <c r="V281" s="87"/>
      <c r="W281" s="87"/>
      <c r="X281" s="90"/>
      <c r="Y281" s="87"/>
      <c r="Z281" s="87"/>
      <c r="AA281" s="87"/>
    </row>
    <row r="282" spans="1:27">
      <c r="A282" s="86" t="s">
        <v>140</v>
      </c>
      <c r="B282" s="86" t="s">
        <v>1338</v>
      </c>
      <c r="C282" s="88">
        <v>45216</v>
      </c>
      <c r="D282" s="87" t="s">
        <v>96</v>
      </c>
      <c r="E282" s="87">
        <v>4</v>
      </c>
      <c r="F282" s="87" t="s">
        <v>47</v>
      </c>
      <c r="G282" s="87" t="s">
        <v>9</v>
      </c>
      <c r="H282" s="87" t="s">
        <v>8</v>
      </c>
      <c r="I282" s="87" t="s">
        <v>71</v>
      </c>
      <c r="J282" s="87" t="s">
        <v>7</v>
      </c>
      <c r="K282" s="87" t="s">
        <v>94</v>
      </c>
      <c r="L282" s="89">
        <v>79.112420434254133</v>
      </c>
      <c r="M282" s="87" t="s">
        <v>17</v>
      </c>
      <c r="N282" s="87" t="s">
        <v>16</v>
      </c>
      <c r="O282" s="87"/>
      <c r="P282" s="87"/>
      <c r="Q282" s="87"/>
      <c r="R282" s="87"/>
      <c r="S282" s="87" t="s">
        <v>47</v>
      </c>
      <c r="T282" s="89">
        <v>682.35627486307692</v>
      </c>
      <c r="U282" s="95"/>
      <c r="V282" s="87"/>
      <c r="W282" s="87"/>
      <c r="X282" s="90"/>
      <c r="Y282" s="87"/>
      <c r="Z282" s="87"/>
      <c r="AA282" s="87"/>
    </row>
    <row r="283" spans="1:27">
      <c r="A283" s="86" t="s">
        <v>139</v>
      </c>
      <c r="B283" s="86" t="s">
        <v>1339</v>
      </c>
      <c r="C283" s="88">
        <v>45216</v>
      </c>
      <c r="D283" s="87" t="s">
        <v>96</v>
      </c>
      <c r="E283" s="87">
        <v>4</v>
      </c>
      <c r="F283" s="87" t="s">
        <v>47</v>
      </c>
      <c r="G283" s="87" t="s">
        <v>9</v>
      </c>
      <c r="H283" s="87" t="s">
        <v>8</v>
      </c>
      <c r="I283" s="87" t="s">
        <v>68</v>
      </c>
      <c r="J283" s="87" t="s">
        <v>7</v>
      </c>
      <c r="K283" s="87" t="s">
        <v>94</v>
      </c>
      <c r="L283" s="89">
        <v>55.574692966979143</v>
      </c>
      <c r="M283" s="87" t="s">
        <v>17</v>
      </c>
      <c r="N283" s="87" t="s">
        <v>16</v>
      </c>
      <c r="O283" s="87"/>
      <c r="P283" s="87"/>
      <c r="Q283" s="87"/>
      <c r="R283" s="87"/>
      <c r="S283" s="87" t="s">
        <v>47</v>
      </c>
      <c r="T283" s="89">
        <v>1160.1336336475654</v>
      </c>
      <c r="U283" s="95"/>
      <c r="V283" s="87"/>
      <c r="W283" s="87"/>
      <c r="X283" s="90"/>
      <c r="Y283" s="87"/>
      <c r="Z283" s="87"/>
      <c r="AA283" s="87"/>
    </row>
    <row r="284" spans="1:27">
      <c r="A284" s="86" t="s">
        <v>138</v>
      </c>
      <c r="B284" s="86" t="s">
        <v>1339</v>
      </c>
      <c r="C284" s="88">
        <v>45216</v>
      </c>
      <c r="D284" s="87" t="s">
        <v>96</v>
      </c>
      <c r="E284" s="87">
        <v>4</v>
      </c>
      <c r="F284" s="87" t="s">
        <v>47</v>
      </c>
      <c r="G284" s="87" t="s">
        <v>9</v>
      </c>
      <c r="H284" s="87" t="s">
        <v>8</v>
      </c>
      <c r="I284" s="87" t="s">
        <v>68</v>
      </c>
      <c r="J284" s="87" t="s">
        <v>7</v>
      </c>
      <c r="K284" s="87" t="s">
        <v>94</v>
      </c>
      <c r="L284" s="89">
        <v>73.123388691627468</v>
      </c>
      <c r="M284" s="87" t="s">
        <v>17</v>
      </c>
      <c r="N284" s="87" t="s">
        <v>16</v>
      </c>
      <c r="O284" s="87"/>
      <c r="P284" s="87"/>
      <c r="Q284" s="87"/>
      <c r="R284" s="87"/>
      <c r="S284" s="87" t="s">
        <v>47</v>
      </c>
      <c r="T284" s="89">
        <v>797.08132759890577</v>
      </c>
      <c r="U284" s="95"/>
      <c r="V284" s="87"/>
      <c r="W284" s="87"/>
      <c r="X284" s="90"/>
      <c r="Y284" s="87"/>
      <c r="Z284" s="87"/>
      <c r="AA284" s="87"/>
    </row>
    <row r="285" spans="1:27">
      <c r="A285" s="86" t="s">
        <v>137</v>
      </c>
      <c r="B285" s="86" t="s">
        <v>1340</v>
      </c>
      <c r="C285" s="88">
        <v>45216</v>
      </c>
      <c r="D285" s="87" t="s">
        <v>96</v>
      </c>
      <c r="E285" s="87">
        <v>4</v>
      </c>
      <c r="F285" s="87" t="s">
        <v>47</v>
      </c>
      <c r="G285" s="87" t="s">
        <v>9</v>
      </c>
      <c r="H285" s="87" t="s">
        <v>8</v>
      </c>
      <c r="I285" s="87" t="s">
        <v>65</v>
      </c>
      <c r="J285" s="87" t="s">
        <v>7</v>
      </c>
      <c r="K285" s="87" t="s">
        <v>94</v>
      </c>
      <c r="L285" s="89">
        <v>21.869494740209664</v>
      </c>
      <c r="M285" s="87" t="s">
        <v>17</v>
      </c>
      <c r="N285" s="87" t="s">
        <v>16</v>
      </c>
      <c r="O285" s="87"/>
      <c r="P285" s="87"/>
      <c r="Q285" s="87"/>
      <c r="R285" s="87"/>
      <c r="S285" s="87" t="s">
        <v>47</v>
      </c>
      <c r="T285" s="89">
        <v>251.1328636863534</v>
      </c>
      <c r="U285" s="95"/>
      <c r="V285" s="87"/>
      <c r="W285" s="87"/>
      <c r="X285" s="90"/>
      <c r="Y285" s="87"/>
      <c r="Z285" s="87"/>
      <c r="AA285" s="87"/>
    </row>
    <row r="286" spans="1:27">
      <c r="A286" s="86" t="s">
        <v>136</v>
      </c>
      <c r="B286" s="86" t="s">
        <v>1340</v>
      </c>
      <c r="C286" s="88">
        <v>45216</v>
      </c>
      <c r="D286" s="87" t="s">
        <v>96</v>
      </c>
      <c r="E286" s="87">
        <v>4</v>
      </c>
      <c r="F286" s="87" t="s">
        <v>47</v>
      </c>
      <c r="G286" s="87" t="s">
        <v>9</v>
      </c>
      <c r="H286" s="87" t="s">
        <v>8</v>
      </c>
      <c r="I286" s="87" t="s">
        <v>65</v>
      </c>
      <c r="J286" s="87" t="s">
        <v>7</v>
      </c>
      <c r="K286" s="87" t="s">
        <v>94</v>
      </c>
      <c r="L286" s="89">
        <v>17.181460284189896</v>
      </c>
      <c r="M286" s="87" t="s">
        <v>17</v>
      </c>
      <c r="N286" s="87" t="s">
        <v>16</v>
      </c>
      <c r="O286" s="87"/>
      <c r="P286" s="87"/>
      <c r="Q286" s="87"/>
      <c r="R286" s="87"/>
      <c r="S286" s="87" t="s">
        <v>47</v>
      </c>
      <c r="T286" s="89">
        <v>507.82979434623832</v>
      </c>
      <c r="U286" s="95"/>
      <c r="V286" s="87"/>
      <c r="W286" s="87"/>
      <c r="X286" s="90"/>
      <c r="Y286" s="87"/>
      <c r="Z286" s="87"/>
      <c r="AA286" s="87"/>
    </row>
    <row r="287" spans="1:27">
      <c r="A287" s="86" t="s">
        <v>135</v>
      </c>
      <c r="B287" s="86" t="s">
        <v>1341</v>
      </c>
      <c r="C287" s="88">
        <v>45216</v>
      </c>
      <c r="D287" s="87" t="s">
        <v>96</v>
      </c>
      <c r="E287" s="87">
        <v>4</v>
      </c>
      <c r="F287" s="87" t="s">
        <v>47</v>
      </c>
      <c r="G287" s="87" t="s">
        <v>9</v>
      </c>
      <c r="H287" s="87" t="s">
        <v>8</v>
      </c>
      <c r="I287" s="87" t="s">
        <v>62</v>
      </c>
      <c r="J287" s="87" t="s">
        <v>7</v>
      </c>
      <c r="K287" s="87" t="s">
        <v>94</v>
      </c>
      <c r="L287" s="89">
        <v>9.7603291852235436</v>
      </c>
      <c r="M287" s="87" t="s">
        <v>17</v>
      </c>
      <c r="N287" s="87" t="s">
        <v>16</v>
      </c>
      <c r="O287" s="87"/>
      <c r="P287" s="87"/>
      <c r="Q287" s="87"/>
      <c r="R287" s="87"/>
      <c r="S287" s="87" t="s">
        <v>47</v>
      </c>
      <c r="T287" s="89">
        <v>488.0934154819891</v>
      </c>
      <c r="U287" s="95"/>
      <c r="V287" s="87"/>
      <c r="W287" s="87"/>
      <c r="X287" s="90"/>
      <c r="Y287" s="87"/>
      <c r="Z287" s="87"/>
      <c r="AA287" s="87"/>
    </row>
    <row r="288" spans="1:27">
      <c r="A288" s="86" t="s">
        <v>134</v>
      </c>
      <c r="B288" s="86" t="s">
        <v>1341</v>
      </c>
      <c r="C288" s="88">
        <v>45216</v>
      </c>
      <c r="D288" s="87" t="s">
        <v>96</v>
      </c>
      <c r="E288" s="87">
        <v>4</v>
      </c>
      <c r="F288" s="87" t="s">
        <v>47</v>
      </c>
      <c r="G288" s="87" t="s">
        <v>9</v>
      </c>
      <c r="H288" s="87" t="s">
        <v>8</v>
      </c>
      <c r="I288" s="87" t="s">
        <v>62</v>
      </c>
      <c r="J288" s="87" t="s">
        <v>7</v>
      </c>
      <c r="K288" s="87" t="s">
        <v>94</v>
      </c>
      <c r="L288" s="89">
        <v>106.99302031615071</v>
      </c>
      <c r="M288" s="87" t="s">
        <v>17</v>
      </c>
      <c r="N288" s="87" t="s">
        <v>16</v>
      </c>
      <c r="O288" s="87"/>
      <c r="P288" s="179" t="s">
        <v>1532</v>
      </c>
      <c r="Q288" s="87"/>
      <c r="R288" s="87"/>
      <c r="S288" s="28" t="s">
        <v>1540</v>
      </c>
      <c r="T288" s="89"/>
      <c r="U288" s="95"/>
      <c r="V288" s="87"/>
      <c r="W288" s="87"/>
      <c r="X288" s="90"/>
      <c r="Y288" s="87"/>
      <c r="Z288" s="87"/>
      <c r="AA288" s="87"/>
    </row>
    <row r="289" spans="1:27">
      <c r="A289" s="86" t="s">
        <v>133</v>
      </c>
      <c r="B289" s="86" t="s">
        <v>1342</v>
      </c>
      <c r="C289" s="88">
        <v>45216</v>
      </c>
      <c r="D289" s="87" t="s">
        <v>96</v>
      </c>
      <c r="E289" s="87">
        <v>4</v>
      </c>
      <c r="F289" s="87" t="s">
        <v>47</v>
      </c>
      <c r="G289" s="87" t="s">
        <v>9</v>
      </c>
      <c r="H289" s="87" t="s">
        <v>8</v>
      </c>
      <c r="I289" s="87" t="s">
        <v>59</v>
      </c>
      <c r="J289" s="87" t="s">
        <v>7</v>
      </c>
      <c r="K289" s="87" t="s">
        <v>94</v>
      </c>
      <c r="L289" s="89">
        <v>967.18689797996478</v>
      </c>
      <c r="M289" s="87" t="s">
        <v>17</v>
      </c>
      <c r="N289" s="87" t="s">
        <v>16</v>
      </c>
      <c r="O289" s="87"/>
      <c r="P289" s="179" t="s">
        <v>1528</v>
      </c>
      <c r="Q289" s="87"/>
      <c r="R289" s="87"/>
      <c r="S289" s="179" t="s">
        <v>1541</v>
      </c>
      <c r="T289" s="89"/>
      <c r="U289" s="95"/>
      <c r="V289" s="87"/>
      <c r="W289" s="87"/>
      <c r="X289" s="90"/>
      <c r="Y289" s="87"/>
      <c r="Z289" s="87"/>
      <c r="AA289" s="87"/>
    </row>
    <row r="290" spans="1:27">
      <c r="A290" s="86" t="s">
        <v>132</v>
      </c>
      <c r="B290" s="86" t="s">
        <v>1342</v>
      </c>
      <c r="C290" s="88">
        <v>45216</v>
      </c>
      <c r="D290" s="87" t="s">
        <v>96</v>
      </c>
      <c r="E290" s="87">
        <v>4</v>
      </c>
      <c r="F290" s="87" t="s">
        <v>47</v>
      </c>
      <c r="G290" s="87" t="s">
        <v>9</v>
      </c>
      <c r="H290" s="87" t="s">
        <v>8</v>
      </c>
      <c r="I290" s="87" t="s">
        <v>59</v>
      </c>
      <c r="J290" s="87" t="s">
        <v>7</v>
      </c>
      <c r="K290" s="87" t="s">
        <v>94</v>
      </c>
      <c r="L290" s="89">
        <v>406.18048540663688</v>
      </c>
      <c r="M290" s="87" t="s">
        <v>17</v>
      </c>
      <c r="N290" s="87" t="s">
        <v>16</v>
      </c>
      <c r="O290" s="87"/>
      <c r="P290" s="87"/>
      <c r="Q290" s="87"/>
      <c r="R290" s="87"/>
      <c r="S290" s="87"/>
      <c r="T290" s="89"/>
      <c r="U290" s="95"/>
      <c r="V290" s="87"/>
      <c r="W290" s="87"/>
      <c r="X290" s="90"/>
      <c r="Y290" s="87"/>
      <c r="Z290" s="87"/>
      <c r="AA290" s="87"/>
    </row>
    <row r="291" spans="1:27">
      <c r="A291" s="86" t="s">
        <v>131</v>
      </c>
      <c r="B291" s="86" t="s">
        <v>1343</v>
      </c>
      <c r="C291" s="88">
        <v>45216</v>
      </c>
      <c r="D291" s="87" t="s">
        <v>96</v>
      </c>
      <c r="E291" s="87">
        <v>4</v>
      </c>
      <c r="F291" s="87" t="s">
        <v>47</v>
      </c>
      <c r="G291" s="87" t="s">
        <v>9</v>
      </c>
      <c r="H291" s="87" t="s">
        <v>8</v>
      </c>
      <c r="I291" s="87" t="s">
        <v>56</v>
      </c>
      <c r="J291" s="87" t="s">
        <v>7</v>
      </c>
      <c r="K291" s="87" t="s">
        <v>94</v>
      </c>
      <c r="L291" s="89">
        <v>1094.6449285731683</v>
      </c>
      <c r="M291" s="87" t="s">
        <v>17</v>
      </c>
      <c r="N291" s="87" t="s">
        <v>16</v>
      </c>
      <c r="O291" s="87"/>
      <c r="P291" s="87"/>
      <c r="Q291" s="87"/>
      <c r="R291" s="87"/>
      <c r="S291" s="87"/>
      <c r="T291" s="87"/>
      <c r="U291" s="87"/>
      <c r="V291" s="87"/>
      <c r="W291" s="87"/>
      <c r="X291" s="87"/>
      <c r="Y291" s="87"/>
      <c r="Z291" s="87"/>
      <c r="AA291" s="87"/>
    </row>
    <row r="292" spans="1:27">
      <c r="A292" s="86" t="s">
        <v>130</v>
      </c>
      <c r="B292" s="86" t="s">
        <v>1343</v>
      </c>
      <c r="C292" s="88">
        <v>45216</v>
      </c>
      <c r="D292" s="87" t="s">
        <v>96</v>
      </c>
      <c r="E292" s="87">
        <v>4</v>
      </c>
      <c r="F292" s="87" t="s">
        <v>47</v>
      </c>
      <c r="G292" s="87" t="s">
        <v>9</v>
      </c>
      <c r="H292" s="87" t="s">
        <v>8</v>
      </c>
      <c r="I292" s="87" t="s">
        <v>56</v>
      </c>
      <c r="J292" s="87" t="s">
        <v>7</v>
      </c>
      <c r="K292" s="87" t="s">
        <v>94</v>
      </c>
      <c r="L292" s="89">
        <v>908.59479845667192</v>
      </c>
      <c r="M292" s="87" t="s">
        <v>17</v>
      </c>
      <c r="N292" s="87" t="s">
        <v>16</v>
      </c>
      <c r="O292" s="87"/>
      <c r="P292" s="87"/>
      <c r="Q292" s="87"/>
      <c r="R292" s="87"/>
      <c r="S292" s="87"/>
      <c r="T292" s="87"/>
      <c r="U292" s="87"/>
      <c r="V292" s="87"/>
      <c r="W292" s="87"/>
      <c r="X292" s="87"/>
      <c r="Y292" s="87"/>
      <c r="Z292" s="87"/>
      <c r="AA292" s="87"/>
    </row>
    <row r="293" spans="1:27">
      <c r="A293" s="86" t="s">
        <v>129</v>
      </c>
      <c r="B293" s="86" t="s">
        <v>1344</v>
      </c>
      <c r="C293" s="88">
        <v>45216</v>
      </c>
      <c r="D293" s="87" t="s">
        <v>96</v>
      </c>
      <c r="E293" s="87">
        <v>4</v>
      </c>
      <c r="F293" s="87" t="s">
        <v>47</v>
      </c>
      <c r="G293" s="87" t="s">
        <v>9</v>
      </c>
      <c r="H293" s="87" t="s">
        <v>8</v>
      </c>
      <c r="I293" s="87" t="s">
        <v>53</v>
      </c>
      <c r="J293" s="87" t="s">
        <v>7</v>
      </c>
      <c r="K293" s="87" t="s">
        <v>94</v>
      </c>
      <c r="L293" s="89">
        <v>11.087244567998091</v>
      </c>
      <c r="M293" s="87" t="s">
        <v>17</v>
      </c>
      <c r="N293" s="87" t="s">
        <v>16</v>
      </c>
      <c r="O293" s="87"/>
      <c r="P293" s="87"/>
      <c r="Q293" s="87"/>
      <c r="R293" s="87"/>
      <c r="S293" s="87"/>
      <c r="T293" s="87"/>
      <c r="U293" s="87"/>
      <c r="V293" s="87"/>
      <c r="W293" s="87"/>
      <c r="X293" s="87"/>
      <c r="Y293" s="87"/>
      <c r="Z293" s="87"/>
      <c r="AA293" s="87"/>
    </row>
    <row r="294" spans="1:27">
      <c r="A294" s="86" t="s">
        <v>128</v>
      </c>
      <c r="B294" s="86" t="s">
        <v>1344</v>
      </c>
      <c r="C294" s="88">
        <v>45216</v>
      </c>
      <c r="D294" s="87" t="s">
        <v>96</v>
      </c>
      <c r="E294" s="87">
        <v>4</v>
      </c>
      <c r="F294" s="87" t="s">
        <v>47</v>
      </c>
      <c r="G294" s="87" t="s">
        <v>9</v>
      </c>
      <c r="H294" s="87" t="s">
        <v>8</v>
      </c>
      <c r="I294" s="87" t="s">
        <v>53</v>
      </c>
      <c r="J294" s="87" t="s">
        <v>7</v>
      </c>
      <c r="K294" s="87" t="s">
        <v>94</v>
      </c>
      <c r="L294" s="89">
        <v>4.5576454076250421</v>
      </c>
      <c r="M294" s="87" t="s">
        <v>17</v>
      </c>
      <c r="N294" s="87" t="s">
        <v>16</v>
      </c>
      <c r="O294" s="87"/>
      <c r="P294" s="87"/>
      <c r="Q294" s="87"/>
      <c r="R294" s="87"/>
      <c r="S294" s="87"/>
      <c r="T294" s="87"/>
      <c r="U294" s="87"/>
      <c r="V294" s="87"/>
      <c r="W294" s="87"/>
      <c r="X294" s="87"/>
      <c r="Y294" s="87"/>
      <c r="Z294" s="87"/>
      <c r="AA294" s="87"/>
    </row>
    <row r="295" spans="1:27">
      <c r="A295" s="86" t="s">
        <v>127</v>
      </c>
      <c r="B295" s="86" t="s">
        <v>1345</v>
      </c>
      <c r="C295" s="88">
        <v>45216</v>
      </c>
      <c r="D295" s="87" t="s">
        <v>96</v>
      </c>
      <c r="E295" s="87">
        <v>4</v>
      </c>
      <c r="F295" s="87" t="s">
        <v>47</v>
      </c>
      <c r="G295" s="87" t="s">
        <v>9</v>
      </c>
      <c r="H295" s="87" t="s">
        <v>8</v>
      </c>
      <c r="I295" s="87" t="s">
        <v>50</v>
      </c>
      <c r="J295" s="87" t="s">
        <v>7</v>
      </c>
      <c r="K295" s="87" t="s">
        <v>94</v>
      </c>
      <c r="L295" s="89">
        <v>7.0749490761184548</v>
      </c>
      <c r="M295" s="87" t="s">
        <v>17</v>
      </c>
      <c r="N295" s="87" t="s">
        <v>16</v>
      </c>
      <c r="O295" s="87"/>
      <c r="P295" s="87"/>
      <c r="Q295" s="87"/>
      <c r="R295" s="87"/>
      <c r="S295" s="87"/>
      <c r="T295" s="87"/>
      <c r="U295" s="87"/>
      <c r="V295" s="87"/>
      <c r="W295" s="87"/>
      <c r="X295" s="87"/>
      <c r="Y295" s="87"/>
      <c r="Z295" s="87"/>
      <c r="AA295" s="87"/>
    </row>
    <row r="296" spans="1:27">
      <c r="A296" s="86" t="s">
        <v>126</v>
      </c>
      <c r="B296" s="86" t="s">
        <v>1345</v>
      </c>
      <c r="C296" s="88">
        <v>45216</v>
      </c>
      <c r="D296" s="87" t="s">
        <v>96</v>
      </c>
      <c r="E296" s="87">
        <v>4</v>
      </c>
      <c r="F296" s="87" t="s">
        <v>47</v>
      </c>
      <c r="G296" s="87" t="s">
        <v>9</v>
      </c>
      <c r="H296" s="87" t="s">
        <v>8</v>
      </c>
      <c r="I296" s="87" t="s">
        <v>50</v>
      </c>
      <c r="J296" s="87" t="s">
        <v>7</v>
      </c>
      <c r="K296" s="87" t="s">
        <v>94</v>
      </c>
      <c r="L296" s="89">
        <v>5.4379309995107379</v>
      </c>
      <c r="M296" s="87" t="s">
        <v>17</v>
      </c>
      <c r="N296" s="87" t="s">
        <v>16</v>
      </c>
      <c r="O296" s="87"/>
      <c r="P296" s="87"/>
      <c r="Q296" s="87"/>
      <c r="R296" s="87"/>
      <c r="S296" s="87"/>
      <c r="T296" s="87"/>
      <c r="U296" s="87"/>
      <c r="V296" s="87"/>
      <c r="W296" s="87"/>
      <c r="X296" s="87"/>
      <c r="Y296" s="87"/>
      <c r="Z296" s="87"/>
      <c r="AA296" s="87"/>
    </row>
    <row r="297" spans="1:27">
      <c r="A297" s="86" t="s">
        <v>125</v>
      </c>
      <c r="B297" s="86" t="s">
        <v>1346</v>
      </c>
      <c r="C297" s="88">
        <v>45216</v>
      </c>
      <c r="D297" s="87" t="s">
        <v>96</v>
      </c>
      <c r="E297" s="87">
        <v>4</v>
      </c>
      <c r="F297" s="87" t="s">
        <v>47</v>
      </c>
      <c r="G297" s="87" t="s">
        <v>9</v>
      </c>
      <c r="H297" s="87" t="s">
        <v>8</v>
      </c>
      <c r="I297" s="87" t="s">
        <v>46</v>
      </c>
      <c r="J297" s="87" t="s">
        <v>7</v>
      </c>
      <c r="K297" s="87" t="s">
        <v>94</v>
      </c>
      <c r="L297" s="89">
        <v>682.35627486307692</v>
      </c>
      <c r="M297" s="87" t="s">
        <v>17</v>
      </c>
      <c r="N297" s="87" t="s">
        <v>16</v>
      </c>
      <c r="O297" s="87"/>
      <c r="P297" s="87"/>
      <c r="Q297" s="87"/>
      <c r="R297" s="87"/>
      <c r="S297" s="87"/>
      <c r="T297" s="87"/>
      <c r="U297" s="87"/>
      <c r="V297" s="87"/>
      <c r="W297" s="87"/>
      <c r="X297" s="87"/>
      <c r="Y297" s="87"/>
      <c r="Z297" s="87"/>
      <c r="AA297" s="87"/>
    </row>
    <row r="298" spans="1:27">
      <c r="A298" s="86" t="s">
        <v>124</v>
      </c>
      <c r="B298" s="86" t="s">
        <v>1346</v>
      </c>
      <c r="C298" s="88">
        <v>45216</v>
      </c>
      <c r="D298" s="87" t="s">
        <v>96</v>
      </c>
      <c r="E298" s="87">
        <v>4</v>
      </c>
      <c r="F298" s="87" t="s">
        <v>47</v>
      </c>
      <c r="G298" s="87" t="s">
        <v>9</v>
      </c>
      <c r="H298" s="87" t="s">
        <v>8</v>
      </c>
      <c r="I298" s="87" t="s">
        <v>46</v>
      </c>
      <c r="J298" s="87" t="s">
        <v>7</v>
      </c>
      <c r="K298" s="87" t="s">
        <v>94</v>
      </c>
      <c r="L298" s="89">
        <v>1160.1336336475654</v>
      </c>
      <c r="M298" s="87" t="s">
        <v>17</v>
      </c>
      <c r="N298" s="87" t="s">
        <v>16</v>
      </c>
      <c r="O298" s="87"/>
      <c r="P298" s="87"/>
      <c r="Q298" s="87"/>
      <c r="R298" s="87"/>
      <c r="S298" s="87"/>
      <c r="T298" s="87"/>
      <c r="U298" s="87"/>
      <c r="V298" s="87"/>
      <c r="W298" s="87"/>
      <c r="X298" s="87"/>
      <c r="Y298" s="87"/>
      <c r="Z298" s="87"/>
      <c r="AA298" s="87"/>
    </row>
    <row r="299" spans="1:27">
      <c r="A299" s="86" t="s">
        <v>121</v>
      </c>
      <c r="B299" s="86" t="s">
        <v>1348</v>
      </c>
      <c r="C299" s="88">
        <v>45216</v>
      </c>
      <c r="D299" s="87" t="s">
        <v>96</v>
      </c>
      <c r="E299" s="87">
        <v>4</v>
      </c>
      <c r="F299" s="87" t="s">
        <v>47</v>
      </c>
      <c r="G299" s="87" t="s">
        <v>9</v>
      </c>
      <c r="H299" s="87" t="s">
        <v>8</v>
      </c>
      <c r="I299" s="87" t="s">
        <v>119</v>
      </c>
      <c r="J299" s="87" t="s">
        <v>7</v>
      </c>
      <c r="K299" s="87" t="s">
        <v>94</v>
      </c>
      <c r="L299" s="89">
        <v>797.08132759890577</v>
      </c>
      <c r="M299" s="87" t="s">
        <v>17</v>
      </c>
      <c r="N299" s="87" t="s">
        <v>16</v>
      </c>
      <c r="O299" s="87"/>
      <c r="P299" s="87"/>
      <c r="Q299" s="87"/>
      <c r="R299" s="87"/>
      <c r="S299" s="87"/>
      <c r="T299" s="87"/>
      <c r="U299" s="87"/>
      <c r="V299" s="87"/>
      <c r="W299" s="87"/>
      <c r="X299" s="87"/>
      <c r="Y299" s="87"/>
      <c r="Z299" s="87"/>
      <c r="AA299" s="87"/>
    </row>
    <row r="300" spans="1:27">
      <c r="A300" s="86" t="s">
        <v>120</v>
      </c>
      <c r="B300" s="86" t="s">
        <v>1348</v>
      </c>
      <c r="C300" s="88">
        <v>45216</v>
      </c>
      <c r="D300" s="87" t="s">
        <v>96</v>
      </c>
      <c r="E300" s="87">
        <v>4</v>
      </c>
      <c r="F300" s="87" t="s">
        <v>47</v>
      </c>
      <c r="G300" s="87" t="s">
        <v>9</v>
      </c>
      <c r="H300" s="87" t="s">
        <v>8</v>
      </c>
      <c r="I300" s="87" t="s">
        <v>119</v>
      </c>
      <c r="J300" s="87" t="s">
        <v>7</v>
      </c>
      <c r="K300" s="87" t="s">
        <v>94</v>
      </c>
      <c r="L300" s="89">
        <v>251.1328636863534</v>
      </c>
      <c r="M300" s="87" t="s">
        <v>17</v>
      </c>
      <c r="N300" s="87" t="s">
        <v>16</v>
      </c>
      <c r="O300" s="87"/>
      <c r="P300" s="87"/>
      <c r="Q300" s="87"/>
      <c r="R300" s="87"/>
      <c r="S300" s="87"/>
      <c r="T300" s="87"/>
      <c r="U300" s="87"/>
      <c r="V300" s="87"/>
      <c r="W300" s="87"/>
      <c r="X300" s="87"/>
      <c r="Y300" s="87"/>
      <c r="Z300" s="87"/>
      <c r="AA300" s="87"/>
    </row>
    <row r="301" spans="1:27">
      <c r="A301" s="86" t="s">
        <v>118</v>
      </c>
      <c r="B301" s="86" t="s">
        <v>1349</v>
      </c>
      <c r="C301" s="88">
        <v>45216</v>
      </c>
      <c r="D301" s="87" t="s">
        <v>96</v>
      </c>
      <c r="E301" s="87">
        <v>4</v>
      </c>
      <c r="F301" s="87" t="s">
        <v>47</v>
      </c>
      <c r="G301" s="87" t="s">
        <v>9</v>
      </c>
      <c r="H301" s="87" t="s">
        <v>8</v>
      </c>
      <c r="I301" s="87" t="s">
        <v>8</v>
      </c>
      <c r="J301" s="87" t="s">
        <v>7</v>
      </c>
      <c r="K301" s="87" t="s">
        <v>94</v>
      </c>
      <c r="L301" s="89">
        <v>507.82979434623832</v>
      </c>
      <c r="M301" s="87" t="s">
        <v>17</v>
      </c>
      <c r="N301" s="87" t="s">
        <v>16</v>
      </c>
      <c r="O301" s="87"/>
      <c r="P301" s="87"/>
      <c r="Q301" s="87"/>
      <c r="R301" s="87"/>
      <c r="S301" s="87"/>
      <c r="T301" s="87"/>
      <c r="U301" s="87"/>
      <c r="V301" s="87"/>
      <c r="W301" s="87"/>
      <c r="X301" s="87"/>
      <c r="Y301" s="87"/>
      <c r="Z301" s="87"/>
      <c r="AA301" s="87"/>
    </row>
    <row r="302" spans="1:27">
      <c r="A302" s="86" t="s">
        <v>117</v>
      </c>
      <c r="B302" s="86" t="s">
        <v>1349</v>
      </c>
      <c r="C302" s="88">
        <v>45216</v>
      </c>
      <c r="D302" s="87" t="s">
        <v>96</v>
      </c>
      <c r="E302" s="87">
        <v>4</v>
      </c>
      <c r="F302" s="87" t="s">
        <v>47</v>
      </c>
      <c r="G302" s="87" t="s">
        <v>9</v>
      </c>
      <c r="H302" s="87" t="s">
        <v>8</v>
      </c>
      <c r="I302" s="87" t="s">
        <v>8</v>
      </c>
      <c r="J302" s="87" t="s">
        <v>7</v>
      </c>
      <c r="K302" s="87" t="s">
        <v>94</v>
      </c>
      <c r="L302" s="89">
        <v>488.0934154819891</v>
      </c>
      <c r="M302" s="87" t="s">
        <v>17</v>
      </c>
      <c r="N302" s="87" t="s">
        <v>16</v>
      </c>
      <c r="O302" s="87"/>
      <c r="P302" s="87"/>
      <c r="Q302" s="87"/>
      <c r="R302" s="87"/>
      <c r="S302" s="87"/>
      <c r="T302" s="87"/>
      <c r="U302" s="87"/>
      <c r="V302" s="87"/>
      <c r="W302" s="87"/>
      <c r="X302" s="87"/>
      <c r="Y302" s="87"/>
      <c r="Z302" s="87"/>
      <c r="AA302" s="87"/>
    </row>
    <row r="303" spans="1:27">
      <c r="D303" s="87" t="s">
        <v>758</v>
      </c>
      <c r="E303" s="87">
        <v>2</v>
      </c>
      <c r="F303" s="87" t="s">
        <v>20</v>
      </c>
      <c r="G303" s="87" t="s">
        <v>9</v>
      </c>
      <c r="H303" s="87" t="s">
        <v>37</v>
      </c>
      <c r="I303" s="87" t="s">
        <v>8</v>
      </c>
      <c r="J303" s="87" t="s">
        <v>7</v>
      </c>
      <c r="K303" s="87" t="s">
        <v>95</v>
      </c>
      <c r="L303" s="89">
        <v>9185.133868765457</v>
      </c>
      <c r="M303" s="87" t="s">
        <v>17</v>
      </c>
      <c r="N303" s="87" t="s">
        <v>16</v>
      </c>
      <c r="P303" s="179" t="s">
        <v>1539</v>
      </c>
    </row>
    <row r="304" spans="1:27">
      <c r="D304" s="87" t="s">
        <v>758</v>
      </c>
      <c r="E304" s="87">
        <v>2</v>
      </c>
      <c r="F304" s="87" t="s">
        <v>20</v>
      </c>
      <c r="G304" s="87" t="s">
        <v>9</v>
      </c>
      <c r="H304" s="87" t="s">
        <v>37</v>
      </c>
      <c r="I304" s="87" t="s">
        <v>8</v>
      </c>
      <c r="J304" s="87" t="s">
        <v>7</v>
      </c>
      <c r="K304" s="87" t="s">
        <v>95</v>
      </c>
      <c r="L304" s="89">
        <v>5482.9375679101768</v>
      </c>
      <c r="M304" s="87" t="s">
        <v>17</v>
      </c>
      <c r="N304" s="87" t="s">
        <v>16</v>
      </c>
      <c r="P304" s="180" t="s">
        <v>1053</v>
      </c>
      <c r="Q304" s="180" t="s">
        <v>1054</v>
      </c>
      <c r="R304" s="180" t="s">
        <v>1097</v>
      </c>
      <c r="S304" s="180" t="s">
        <v>1054</v>
      </c>
      <c r="T304" s="180" t="s">
        <v>1097</v>
      </c>
    </row>
    <row r="305" spans="4:20">
      <c r="D305" s="87" t="s">
        <v>758</v>
      </c>
      <c r="E305" s="87">
        <v>2</v>
      </c>
      <c r="F305" s="87" t="s">
        <v>20</v>
      </c>
      <c r="G305" s="87" t="s">
        <v>9</v>
      </c>
      <c r="H305" s="87" t="s">
        <v>19</v>
      </c>
      <c r="I305" s="87" t="s">
        <v>8</v>
      </c>
      <c r="J305" s="87" t="s">
        <v>7</v>
      </c>
      <c r="K305" s="87" t="s">
        <v>95</v>
      </c>
      <c r="L305" s="89">
        <v>689.23016414746041</v>
      </c>
      <c r="M305" s="87" t="s">
        <v>17</v>
      </c>
      <c r="N305" s="87" t="s">
        <v>16</v>
      </c>
      <c r="Q305" s="87" t="s">
        <v>20</v>
      </c>
      <c r="R305" s="89">
        <v>9185.133868765457</v>
      </c>
      <c r="S305" s="87" t="s">
        <v>24</v>
      </c>
      <c r="T305" s="89">
        <v>2976.201774691358</v>
      </c>
    </row>
    <row r="306" spans="4:20">
      <c r="D306" s="87" t="s">
        <v>758</v>
      </c>
      <c r="E306" s="87">
        <v>2</v>
      </c>
      <c r="F306" s="87" t="s">
        <v>20</v>
      </c>
      <c r="G306" s="87" t="s">
        <v>9</v>
      </c>
      <c r="H306" s="87" t="s">
        <v>19</v>
      </c>
      <c r="I306" s="87" t="s">
        <v>8</v>
      </c>
      <c r="J306" s="87" t="s">
        <v>7</v>
      </c>
      <c r="K306" s="87" t="s">
        <v>95</v>
      </c>
      <c r="L306" s="89">
        <v>250.85573463342874</v>
      </c>
      <c r="M306" s="87" t="s">
        <v>17</v>
      </c>
      <c r="N306" s="87" t="s">
        <v>16</v>
      </c>
      <c r="Q306" s="87" t="s">
        <v>20</v>
      </c>
      <c r="R306" s="89">
        <v>5482.9375679101768</v>
      </c>
      <c r="S306" s="87" t="s">
        <v>24</v>
      </c>
      <c r="T306" s="89">
        <v>192.5534251541597</v>
      </c>
    </row>
    <row r="307" spans="4:20">
      <c r="D307" s="87" t="s">
        <v>758</v>
      </c>
      <c r="E307" s="87">
        <v>4</v>
      </c>
      <c r="F307" s="87" t="s">
        <v>20</v>
      </c>
      <c r="G307" s="87" t="s">
        <v>9</v>
      </c>
      <c r="H307" s="87" t="s">
        <v>19</v>
      </c>
      <c r="I307" s="87" t="s">
        <v>8</v>
      </c>
      <c r="J307" s="87" t="s">
        <v>7</v>
      </c>
      <c r="K307" s="87" t="s">
        <v>95</v>
      </c>
      <c r="L307" s="89">
        <v>322.81516506017545</v>
      </c>
      <c r="M307" s="87" t="s">
        <v>17</v>
      </c>
      <c r="N307" s="87" t="s">
        <v>16</v>
      </c>
      <c r="Q307" s="87" t="s">
        <v>20</v>
      </c>
      <c r="R307" s="89">
        <v>689.23016414746041</v>
      </c>
      <c r="S307" s="87" t="s">
        <v>24</v>
      </c>
      <c r="T307" s="89">
        <v>1.8638591835464255</v>
      </c>
    </row>
    <row r="308" spans="4:20">
      <c r="D308" s="87" t="s">
        <v>758</v>
      </c>
      <c r="E308" s="87">
        <v>4</v>
      </c>
      <c r="F308" s="87" t="s">
        <v>20</v>
      </c>
      <c r="G308" s="87" t="s">
        <v>9</v>
      </c>
      <c r="H308" s="87" t="s">
        <v>19</v>
      </c>
      <c r="I308" s="87" t="s">
        <v>8</v>
      </c>
      <c r="J308" s="87" t="s">
        <v>7</v>
      </c>
      <c r="K308" s="87" t="s">
        <v>95</v>
      </c>
      <c r="L308" s="89">
        <v>745.621135528075</v>
      </c>
      <c r="M308" s="87" t="s">
        <v>17</v>
      </c>
      <c r="N308" s="87" t="s">
        <v>16</v>
      </c>
      <c r="Q308" s="87" t="s">
        <v>20</v>
      </c>
      <c r="R308" s="89">
        <v>250.85573463342874</v>
      </c>
      <c r="S308" s="87" t="s">
        <v>24</v>
      </c>
      <c r="T308" s="89">
        <v>30.193398798395428</v>
      </c>
    </row>
    <row r="309" spans="4:20">
      <c r="D309" s="87" t="s">
        <v>758</v>
      </c>
      <c r="E309" s="87">
        <v>4</v>
      </c>
      <c r="F309" s="87" t="s">
        <v>20</v>
      </c>
      <c r="G309" s="87" t="s">
        <v>9</v>
      </c>
      <c r="H309" s="87" t="s">
        <v>37</v>
      </c>
      <c r="I309" s="87" t="s">
        <v>8</v>
      </c>
      <c r="J309" s="87" t="s">
        <v>7</v>
      </c>
      <c r="K309" s="87" t="s">
        <v>95</v>
      </c>
      <c r="L309" s="89">
        <v>149.99232503339019</v>
      </c>
      <c r="M309" s="87" t="s">
        <v>17</v>
      </c>
      <c r="N309" s="87" t="s">
        <v>16</v>
      </c>
      <c r="Q309" s="87" t="s">
        <v>20</v>
      </c>
      <c r="R309" s="89">
        <v>322.81516506017545</v>
      </c>
      <c r="S309" s="87" t="s">
        <v>24</v>
      </c>
      <c r="T309" s="89">
        <v>21.529010585934063</v>
      </c>
    </row>
    <row r="310" spans="4:20">
      <c r="D310" s="87" t="s">
        <v>758</v>
      </c>
      <c r="E310" s="87">
        <v>4</v>
      </c>
      <c r="F310" s="87" t="s">
        <v>20</v>
      </c>
      <c r="G310" s="87" t="s">
        <v>9</v>
      </c>
      <c r="H310" s="87" t="s">
        <v>37</v>
      </c>
      <c r="I310" s="87" t="s">
        <v>8</v>
      </c>
      <c r="J310" s="87" t="s">
        <v>7</v>
      </c>
      <c r="K310" s="87" t="s">
        <v>95</v>
      </c>
      <c r="L310" s="89">
        <v>157.47882337017225</v>
      </c>
      <c r="M310" s="87" t="s">
        <v>17</v>
      </c>
      <c r="N310" s="87" t="s">
        <v>16</v>
      </c>
      <c r="Q310" s="87" t="s">
        <v>20</v>
      </c>
      <c r="R310" s="89">
        <v>745.621135528075</v>
      </c>
      <c r="S310" s="87" t="s">
        <v>24</v>
      </c>
      <c r="T310" s="89">
        <v>45.775467722039473</v>
      </c>
    </row>
    <row r="311" spans="4:20">
      <c r="D311" s="87" t="s">
        <v>758</v>
      </c>
      <c r="E311" s="87">
        <v>4</v>
      </c>
      <c r="F311" s="87" t="s">
        <v>20</v>
      </c>
      <c r="G311" s="87" t="s">
        <v>9</v>
      </c>
      <c r="H311" s="87" t="s">
        <v>19</v>
      </c>
      <c r="I311" s="87" t="s">
        <v>32</v>
      </c>
      <c r="J311" s="87" t="s">
        <v>7</v>
      </c>
      <c r="K311" s="87" t="s">
        <v>95</v>
      </c>
      <c r="L311" s="89">
        <v>401.77206973826253</v>
      </c>
      <c r="M311" s="87" t="s">
        <v>17</v>
      </c>
      <c r="N311" s="87" t="s">
        <v>16</v>
      </c>
      <c r="Q311" s="87" t="s">
        <v>20</v>
      </c>
      <c r="R311" s="89">
        <v>149.99232503339019</v>
      </c>
      <c r="S311" s="87" t="s">
        <v>24</v>
      </c>
      <c r="T311" s="89">
        <v>63.15931862731982</v>
      </c>
    </row>
    <row r="312" spans="4:20">
      <c r="D312" s="87" t="s">
        <v>758</v>
      </c>
      <c r="E312" s="87">
        <v>4</v>
      </c>
      <c r="F312" s="87" t="s">
        <v>20</v>
      </c>
      <c r="G312" s="87" t="s">
        <v>9</v>
      </c>
      <c r="H312" s="87" t="s">
        <v>19</v>
      </c>
      <c r="I312" s="87" t="s">
        <v>32</v>
      </c>
      <c r="J312" s="87" t="s">
        <v>7</v>
      </c>
      <c r="K312" s="87" t="s">
        <v>95</v>
      </c>
      <c r="L312" s="89">
        <v>181.95216228507158</v>
      </c>
      <c r="M312" s="87" t="s">
        <v>17</v>
      </c>
      <c r="N312" s="87" t="s">
        <v>16</v>
      </c>
      <c r="Q312" s="87" t="s">
        <v>20</v>
      </c>
      <c r="R312" s="89">
        <v>157.47882337017225</v>
      </c>
      <c r="S312" s="87" t="s">
        <v>24</v>
      </c>
      <c r="T312" s="89">
        <v>48.699737876974119</v>
      </c>
    </row>
    <row r="313" spans="4:20">
      <c r="D313" s="87" t="s">
        <v>758</v>
      </c>
      <c r="E313" s="87">
        <v>4</v>
      </c>
      <c r="F313" s="87" t="s">
        <v>20</v>
      </c>
      <c r="G313" s="87" t="s">
        <v>9</v>
      </c>
      <c r="H313" s="87" t="s">
        <v>19</v>
      </c>
      <c r="I313" s="87" t="s">
        <v>27</v>
      </c>
      <c r="J313" s="87" t="s">
        <v>7</v>
      </c>
      <c r="K313" s="87" t="s">
        <v>95</v>
      </c>
      <c r="L313" s="89">
        <v>24.479325458815325</v>
      </c>
      <c r="M313" s="87" t="s">
        <v>17</v>
      </c>
      <c r="N313" s="87" t="s">
        <v>16</v>
      </c>
      <c r="Q313" s="87" t="s">
        <v>20</v>
      </c>
      <c r="R313" s="89">
        <v>401.77206973826253</v>
      </c>
      <c r="S313" s="87" t="s">
        <v>24</v>
      </c>
      <c r="T313" s="89">
        <v>24.28834256496609</v>
      </c>
    </row>
    <row r="314" spans="4:20">
      <c r="D314" s="87" t="s">
        <v>758</v>
      </c>
      <c r="E314" s="87">
        <v>4</v>
      </c>
      <c r="F314" s="87" t="s">
        <v>20</v>
      </c>
      <c r="G314" s="87" t="s">
        <v>9</v>
      </c>
      <c r="H314" s="87" t="s">
        <v>19</v>
      </c>
      <c r="I314" s="87" t="s">
        <v>27</v>
      </c>
      <c r="J314" s="87" t="s">
        <v>7</v>
      </c>
      <c r="K314" s="87" t="s">
        <v>95</v>
      </c>
      <c r="L314" s="89">
        <v>19.728093107869803</v>
      </c>
      <c r="M314" s="87" t="s">
        <v>17</v>
      </c>
      <c r="N314" s="87" t="s">
        <v>16</v>
      </c>
      <c r="Q314" s="87" t="s">
        <v>20</v>
      </c>
      <c r="R314" s="89">
        <v>181.95216228507158</v>
      </c>
      <c r="S314" s="87" t="s">
        <v>24</v>
      </c>
      <c r="T314" s="89">
        <v>1.6602193138624826</v>
      </c>
    </row>
    <row r="315" spans="4:20">
      <c r="D315" s="87" t="s">
        <v>758</v>
      </c>
      <c r="E315" s="87">
        <v>4</v>
      </c>
      <c r="F315" s="87" t="s">
        <v>20</v>
      </c>
      <c r="G315" s="87" t="s">
        <v>9</v>
      </c>
      <c r="H315" s="87" t="s">
        <v>19</v>
      </c>
      <c r="I315" s="87" t="s">
        <v>18</v>
      </c>
      <c r="J315" s="87" t="s">
        <v>7</v>
      </c>
      <c r="K315" s="87" t="s">
        <v>95</v>
      </c>
      <c r="L315" s="89">
        <v>316.51252133790922</v>
      </c>
      <c r="M315" s="87" t="s">
        <v>17</v>
      </c>
      <c r="N315" s="87" t="s">
        <v>16</v>
      </c>
      <c r="Q315" s="87" t="s">
        <v>20</v>
      </c>
      <c r="R315" s="89">
        <v>24.479325458815325</v>
      </c>
      <c r="S315" s="87" t="s">
        <v>24</v>
      </c>
      <c r="T315" s="89">
        <v>108.63561476075347</v>
      </c>
    </row>
    <row r="316" spans="4:20">
      <c r="D316" s="87" t="s">
        <v>758</v>
      </c>
      <c r="E316" s="87">
        <v>4</v>
      </c>
      <c r="F316" s="87" t="s">
        <v>20</v>
      </c>
      <c r="G316" s="87" t="s">
        <v>9</v>
      </c>
      <c r="H316" s="87" t="s">
        <v>19</v>
      </c>
      <c r="I316" s="87" t="s">
        <v>18</v>
      </c>
      <c r="J316" s="87" t="s">
        <v>7</v>
      </c>
      <c r="K316" s="87" t="s">
        <v>95</v>
      </c>
      <c r="L316" s="89">
        <v>574.13596333991359</v>
      </c>
      <c r="M316" s="87" t="s">
        <v>17</v>
      </c>
      <c r="N316" s="87" t="s">
        <v>16</v>
      </c>
      <c r="Q316" s="87" t="s">
        <v>20</v>
      </c>
      <c r="R316" s="89">
        <v>19.728093107869803</v>
      </c>
      <c r="S316" s="87" t="s">
        <v>24</v>
      </c>
      <c r="T316" s="89">
        <v>22.854064627331688</v>
      </c>
    </row>
    <row r="317" spans="4:20">
      <c r="D317" s="87" t="s">
        <v>758</v>
      </c>
      <c r="E317" s="87">
        <v>2</v>
      </c>
      <c r="F317" s="87" t="s">
        <v>24</v>
      </c>
      <c r="G317" s="87" t="s">
        <v>23</v>
      </c>
      <c r="H317" s="87" t="s">
        <v>37</v>
      </c>
      <c r="I317" s="87" t="s">
        <v>8</v>
      </c>
      <c r="J317" s="87" t="s">
        <v>7</v>
      </c>
      <c r="K317" s="87" t="s">
        <v>95</v>
      </c>
      <c r="L317" s="89">
        <v>2976.201774691358</v>
      </c>
      <c r="M317" s="87" t="s">
        <v>17</v>
      </c>
      <c r="N317" s="87" t="s">
        <v>16</v>
      </c>
      <c r="Q317" s="87" t="s">
        <v>20</v>
      </c>
      <c r="R317" s="89">
        <v>316.51252133790922</v>
      </c>
      <c r="S317" s="87" t="s">
        <v>10</v>
      </c>
      <c r="T317" s="89">
        <v>7.8799943923950195</v>
      </c>
    </row>
    <row r="318" spans="4:20">
      <c r="D318" s="87" t="s">
        <v>758</v>
      </c>
      <c r="E318" s="87">
        <v>2</v>
      </c>
      <c r="F318" s="87" t="s">
        <v>24</v>
      </c>
      <c r="G318" s="87" t="s">
        <v>23</v>
      </c>
      <c r="H318" s="87" t="s">
        <v>37</v>
      </c>
      <c r="I318" s="87" t="s">
        <v>8</v>
      </c>
      <c r="J318" s="87" t="s">
        <v>7</v>
      </c>
      <c r="K318" s="87" t="s">
        <v>95</v>
      </c>
      <c r="L318" s="89">
        <v>192.5534251541597</v>
      </c>
      <c r="M318" s="87" t="s">
        <v>17</v>
      </c>
      <c r="N318" s="87" t="s">
        <v>16</v>
      </c>
      <c r="Q318" s="87" t="s">
        <v>20</v>
      </c>
      <c r="R318" s="89">
        <v>574.13596333991359</v>
      </c>
      <c r="S318" s="87" t="s">
        <v>10</v>
      </c>
      <c r="T318" s="89">
        <v>0.31101599335670471</v>
      </c>
    </row>
    <row r="319" spans="4:20">
      <c r="D319" s="87" t="s">
        <v>758</v>
      </c>
      <c r="E319" s="87">
        <v>4</v>
      </c>
      <c r="F319" s="87" t="s">
        <v>24</v>
      </c>
      <c r="G319" s="87" t="s">
        <v>23</v>
      </c>
      <c r="H319" s="87" t="s">
        <v>19</v>
      </c>
      <c r="I319" s="87" t="s">
        <v>8</v>
      </c>
      <c r="J319" s="87" t="s">
        <v>7</v>
      </c>
      <c r="K319" s="87" t="s">
        <v>95</v>
      </c>
      <c r="L319" s="89">
        <v>1.8638591835464255</v>
      </c>
      <c r="M319" s="87" t="s">
        <v>17</v>
      </c>
      <c r="N319" s="87" t="s">
        <v>16</v>
      </c>
      <c r="Q319" s="87" t="s">
        <v>47</v>
      </c>
      <c r="R319" s="89">
        <v>2.946505414990197</v>
      </c>
      <c r="S319" s="87" t="s">
        <v>10</v>
      </c>
      <c r="T319" s="89">
        <v>5.7003002166748047</v>
      </c>
    </row>
    <row r="320" spans="4:20">
      <c r="D320" s="87" t="s">
        <v>758</v>
      </c>
      <c r="E320" s="87">
        <v>4</v>
      </c>
      <c r="F320" s="87" t="s">
        <v>24</v>
      </c>
      <c r="G320" s="87" t="s">
        <v>23</v>
      </c>
      <c r="H320" s="87" t="s">
        <v>19</v>
      </c>
      <c r="I320" s="87" t="s">
        <v>8</v>
      </c>
      <c r="J320" s="87" t="s">
        <v>7</v>
      </c>
      <c r="K320" s="87" t="s">
        <v>95</v>
      </c>
      <c r="L320" s="89">
        <v>30.193398798395428</v>
      </c>
      <c r="M320" s="87" t="s">
        <v>17</v>
      </c>
      <c r="N320" s="87" t="s">
        <v>16</v>
      </c>
      <c r="Q320" s="87" t="s">
        <v>47</v>
      </c>
      <c r="R320" s="89">
        <v>3.7323935643274808</v>
      </c>
      <c r="S320" s="87" t="s">
        <v>10</v>
      </c>
      <c r="T320" s="89">
        <v>6.3353362083435059</v>
      </c>
    </row>
    <row r="321" spans="4:20">
      <c r="D321" s="87" t="s">
        <v>758</v>
      </c>
      <c r="E321" s="87">
        <v>4</v>
      </c>
      <c r="F321" s="87" t="s">
        <v>24</v>
      </c>
      <c r="G321" s="87" t="s">
        <v>23</v>
      </c>
      <c r="H321" s="87" t="s">
        <v>37</v>
      </c>
      <c r="I321" s="87" t="s">
        <v>8</v>
      </c>
      <c r="J321" s="87" t="s">
        <v>7</v>
      </c>
      <c r="K321" s="87" t="s">
        <v>95</v>
      </c>
      <c r="L321" s="89">
        <v>21.529010585934063</v>
      </c>
      <c r="M321" s="87" t="s">
        <v>17</v>
      </c>
      <c r="N321" s="87" t="s">
        <v>16</v>
      </c>
      <c r="Q321" s="87" t="s">
        <v>47</v>
      </c>
      <c r="R321" s="89">
        <v>5.8960918372361819</v>
      </c>
      <c r="S321" s="87" t="s">
        <v>10</v>
      </c>
      <c r="T321" s="89">
        <v>0</v>
      </c>
    </row>
    <row r="322" spans="4:20">
      <c r="D322" s="87" t="s">
        <v>758</v>
      </c>
      <c r="E322" s="87">
        <v>4</v>
      </c>
      <c r="F322" s="87" t="s">
        <v>24</v>
      </c>
      <c r="G322" s="87" t="s">
        <v>23</v>
      </c>
      <c r="H322" s="87" t="s">
        <v>37</v>
      </c>
      <c r="I322" s="87" t="s">
        <v>8</v>
      </c>
      <c r="J322" s="87" t="s">
        <v>7</v>
      </c>
      <c r="K322" s="87" t="s">
        <v>95</v>
      </c>
      <c r="L322" s="89">
        <v>45.775467722039473</v>
      </c>
      <c r="M322" s="87" t="s">
        <v>17</v>
      </c>
      <c r="N322" s="87" t="s">
        <v>16</v>
      </c>
      <c r="Q322" s="87" t="s">
        <v>47</v>
      </c>
      <c r="R322" s="89">
        <v>5.0866286724041672</v>
      </c>
      <c r="S322" s="87" t="s">
        <v>10</v>
      </c>
      <c r="T322" s="89">
        <v>0</v>
      </c>
    </row>
    <row r="323" spans="4:20">
      <c r="D323" s="87" t="s">
        <v>758</v>
      </c>
      <c r="E323" s="87">
        <v>4</v>
      </c>
      <c r="F323" s="87" t="s">
        <v>24</v>
      </c>
      <c r="G323" s="87" t="s">
        <v>23</v>
      </c>
      <c r="H323" s="87" t="s">
        <v>19</v>
      </c>
      <c r="I323" s="87" t="s">
        <v>32</v>
      </c>
      <c r="J323" s="87" t="s">
        <v>7</v>
      </c>
      <c r="K323" s="87" t="s">
        <v>95</v>
      </c>
      <c r="L323" s="89">
        <v>63.15931862731982</v>
      </c>
      <c r="M323" s="87" t="s">
        <v>17</v>
      </c>
      <c r="N323" s="87" t="s">
        <v>16</v>
      </c>
      <c r="Q323" s="87" t="s">
        <v>47</v>
      </c>
      <c r="R323" s="89">
        <v>0</v>
      </c>
      <c r="S323" s="87" t="s">
        <v>10</v>
      </c>
      <c r="T323" s="89">
        <v>7.4250326156616211</v>
      </c>
    </row>
    <row r="324" spans="4:20">
      <c r="D324" s="87" t="s">
        <v>758</v>
      </c>
      <c r="E324" s="87">
        <v>4</v>
      </c>
      <c r="F324" s="87" t="s">
        <v>24</v>
      </c>
      <c r="G324" s="87" t="s">
        <v>23</v>
      </c>
      <c r="H324" s="87" t="s">
        <v>19</v>
      </c>
      <c r="I324" s="87" t="s">
        <v>32</v>
      </c>
      <c r="J324" s="87" t="s">
        <v>7</v>
      </c>
      <c r="K324" s="87" t="s">
        <v>95</v>
      </c>
      <c r="L324" s="89">
        <v>48.699737876974119</v>
      </c>
      <c r="M324" s="87" t="s">
        <v>17</v>
      </c>
      <c r="N324" s="87" t="s">
        <v>16</v>
      </c>
      <c r="Q324" s="87" t="s">
        <v>47</v>
      </c>
      <c r="R324" s="89">
        <v>0</v>
      </c>
      <c r="S324" s="87" t="s">
        <v>10</v>
      </c>
      <c r="T324" s="89">
        <v>0.11510844528675079</v>
      </c>
    </row>
    <row r="325" spans="4:20">
      <c r="D325" s="87" t="s">
        <v>758</v>
      </c>
      <c r="E325" s="87">
        <v>4</v>
      </c>
      <c r="F325" s="87" t="s">
        <v>24</v>
      </c>
      <c r="G325" s="87" t="s">
        <v>23</v>
      </c>
      <c r="H325" s="87" t="s">
        <v>19</v>
      </c>
      <c r="I325" s="87" t="s">
        <v>27</v>
      </c>
      <c r="J325" s="87" t="s">
        <v>7</v>
      </c>
      <c r="K325" s="87" t="s">
        <v>95</v>
      </c>
      <c r="L325" s="89">
        <v>24.28834256496609</v>
      </c>
      <c r="M325" s="87" t="s">
        <v>17</v>
      </c>
      <c r="N325" s="87" t="s">
        <v>16</v>
      </c>
      <c r="Q325" s="87" t="s">
        <v>47</v>
      </c>
      <c r="R325" s="89">
        <v>47.986019999024982</v>
      </c>
    </row>
    <row r="326" spans="4:20">
      <c r="D326" s="87" t="s">
        <v>758</v>
      </c>
      <c r="E326" s="87">
        <v>4</v>
      </c>
      <c r="F326" s="87" t="s">
        <v>24</v>
      </c>
      <c r="G326" s="87" t="s">
        <v>23</v>
      </c>
      <c r="H326" s="87" t="s">
        <v>19</v>
      </c>
      <c r="I326" s="87" t="s">
        <v>27</v>
      </c>
      <c r="J326" s="87" t="s">
        <v>7</v>
      </c>
      <c r="K326" s="87" t="s">
        <v>95</v>
      </c>
      <c r="L326" s="89">
        <v>1.6602193138624826</v>
      </c>
      <c r="M326" s="87" t="s">
        <v>17</v>
      </c>
      <c r="N326" s="87" t="s">
        <v>16</v>
      </c>
      <c r="Q326" s="87" t="s">
        <v>47</v>
      </c>
      <c r="R326" s="89">
        <v>49.350655036194595</v>
      </c>
    </row>
    <row r="327" spans="4:20">
      <c r="D327" s="87" t="s">
        <v>758</v>
      </c>
      <c r="E327" s="87">
        <v>4</v>
      </c>
      <c r="F327" s="87" t="s">
        <v>24</v>
      </c>
      <c r="G327" s="87" t="s">
        <v>23</v>
      </c>
      <c r="H327" s="87" t="s">
        <v>19</v>
      </c>
      <c r="I327" s="87" t="s">
        <v>18</v>
      </c>
      <c r="J327" s="87" t="s">
        <v>7</v>
      </c>
      <c r="K327" s="87" t="s">
        <v>95</v>
      </c>
      <c r="L327" s="89">
        <v>108.63561476075347</v>
      </c>
      <c r="M327" s="87" t="s">
        <v>17</v>
      </c>
      <c r="N327" s="87" t="s">
        <v>16</v>
      </c>
      <c r="Q327" s="87" t="s">
        <v>47</v>
      </c>
      <c r="R327" s="89">
        <v>0.43369952006492513</v>
      </c>
    </row>
    <row r="328" spans="4:20">
      <c r="D328" s="87" t="s">
        <v>758</v>
      </c>
      <c r="E328" s="87">
        <v>4</v>
      </c>
      <c r="F328" s="87" t="s">
        <v>24</v>
      </c>
      <c r="G328" s="87" t="s">
        <v>23</v>
      </c>
      <c r="H328" s="87" t="s">
        <v>19</v>
      </c>
      <c r="I328" s="87" t="s">
        <v>18</v>
      </c>
      <c r="J328" s="87" t="s">
        <v>7</v>
      </c>
      <c r="K328" s="87" t="s">
        <v>95</v>
      </c>
      <c r="L328" s="89">
        <v>22.854064627331688</v>
      </c>
      <c r="M328" s="87" t="s">
        <v>17</v>
      </c>
      <c r="N328" s="87" t="s">
        <v>16</v>
      </c>
      <c r="Q328" s="87" t="s">
        <v>47</v>
      </c>
      <c r="R328" s="89">
        <v>3.5038063837606144</v>
      </c>
    </row>
    <row r="329" spans="4:20">
      <c r="D329" s="87" t="s">
        <v>758</v>
      </c>
      <c r="E329" s="87">
        <v>2</v>
      </c>
      <c r="F329" s="87" t="s">
        <v>10</v>
      </c>
      <c r="G329" s="87" t="s">
        <v>23</v>
      </c>
      <c r="H329" s="87" t="s">
        <v>8</v>
      </c>
      <c r="I329" s="87" t="s">
        <v>8</v>
      </c>
      <c r="J329" s="87" t="s">
        <v>7</v>
      </c>
      <c r="K329" s="87" t="s">
        <v>95</v>
      </c>
      <c r="L329" s="89">
        <v>7.8799943923950195</v>
      </c>
      <c r="M329" s="87" t="s">
        <v>5</v>
      </c>
      <c r="N329" s="87" t="s">
        <v>16</v>
      </c>
      <c r="Q329" s="87" t="s">
        <v>47</v>
      </c>
      <c r="R329" s="89">
        <v>6.7960414134084131</v>
      </c>
    </row>
    <row r="330" spans="4:20">
      <c r="D330" s="87" t="s">
        <v>758</v>
      </c>
      <c r="E330" s="87">
        <v>2</v>
      </c>
      <c r="F330" s="87" t="s">
        <v>10</v>
      </c>
      <c r="G330" s="87" t="s">
        <v>23</v>
      </c>
      <c r="H330" s="87" t="s">
        <v>8</v>
      </c>
      <c r="I330" s="87" t="s">
        <v>8</v>
      </c>
      <c r="J330" s="87" t="s">
        <v>7</v>
      </c>
      <c r="K330" s="87" t="s">
        <v>95</v>
      </c>
      <c r="L330" s="89">
        <v>0.31101599335670471</v>
      </c>
      <c r="M330" s="87" t="s">
        <v>5</v>
      </c>
      <c r="N330" s="87" t="s">
        <v>16</v>
      </c>
      <c r="Q330" s="87" t="s">
        <v>47</v>
      </c>
      <c r="R330" s="89">
        <v>7.8378384222765405</v>
      </c>
    </row>
    <row r="331" spans="4:20">
      <c r="D331" s="87" t="s">
        <v>758</v>
      </c>
      <c r="E331" s="87">
        <v>2</v>
      </c>
      <c r="F331" s="87" t="s">
        <v>10</v>
      </c>
      <c r="G331" s="87" t="s">
        <v>23</v>
      </c>
      <c r="H331" s="87" t="s">
        <v>8</v>
      </c>
      <c r="I331" s="87" t="s">
        <v>8</v>
      </c>
      <c r="J331" s="87" t="s">
        <v>81</v>
      </c>
      <c r="K331" s="87" t="s">
        <v>95</v>
      </c>
      <c r="L331" s="89">
        <v>5.7003002166748047</v>
      </c>
      <c r="M331" s="87" t="s">
        <v>5</v>
      </c>
      <c r="N331" s="87" t="s">
        <v>16</v>
      </c>
      <c r="Q331" s="87" t="s">
        <v>47</v>
      </c>
      <c r="R331" s="89">
        <v>2.3268491937070039</v>
      </c>
    </row>
    <row r="332" spans="4:20">
      <c r="D332" s="87" t="s">
        <v>758</v>
      </c>
      <c r="E332" s="87">
        <v>2</v>
      </c>
      <c r="F332" s="87" t="s">
        <v>10</v>
      </c>
      <c r="G332" s="87" t="s">
        <v>23</v>
      </c>
      <c r="H332" s="87" t="s">
        <v>8</v>
      </c>
      <c r="I332" s="87" t="s">
        <v>8</v>
      </c>
      <c r="J332" s="87" t="s">
        <v>81</v>
      </c>
      <c r="K332" s="87" t="s">
        <v>95</v>
      </c>
      <c r="L332" s="89">
        <v>6.3353362083435059</v>
      </c>
      <c r="M332" s="87" t="s">
        <v>5</v>
      </c>
      <c r="N332" s="87" t="s">
        <v>16</v>
      </c>
      <c r="Q332" s="87" t="s">
        <v>47</v>
      </c>
      <c r="R332" s="89">
        <v>3.3625537870723008</v>
      </c>
    </row>
    <row r="333" spans="4:20">
      <c r="D333" s="87" t="s">
        <v>758</v>
      </c>
      <c r="E333" s="87">
        <v>2</v>
      </c>
      <c r="F333" s="87" t="s">
        <v>10</v>
      </c>
      <c r="G333" s="87" t="s">
        <v>23</v>
      </c>
      <c r="H333" s="87" t="s">
        <v>8</v>
      </c>
      <c r="I333" s="87" t="s">
        <v>8</v>
      </c>
      <c r="J333" s="87" t="s">
        <v>76</v>
      </c>
      <c r="K333" s="87" t="s">
        <v>95</v>
      </c>
      <c r="L333" s="89">
        <v>0</v>
      </c>
      <c r="M333" s="87" t="s">
        <v>5</v>
      </c>
      <c r="N333" s="87" t="s">
        <v>4</v>
      </c>
      <c r="Q333" s="87" t="s">
        <v>47</v>
      </c>
      <c r="R333" s="89">
        <v>4.5511045504494172</v>
      </c>
    </row>
    <row r="334" spans="4:20">
      <c r="D334" s="87" t="s">
        <v>758</v>
      </c>
      <c r="E334" s="87">
        <v>2</v>
      </c>
      <c r="F334" s="87" t="s">
        <v>10</v>
      </c>
      <c r="G334" s="87" t="s">
        <v>23</v>
      </c>
      <c r="H334" s="87" t="s">
        <v>8</v>
      </c>
      <c r="I334" s="87" t="s">
        <v>8</v>
      </c>
      <c r="J334" s="87" t="s">
        <v>76</v>
      </c>
      <c r="K334" s="87" t="s">
        <v>95</v>
      </c>
      <c r="L334" s="89">
        <v>0</v>
      </c>
      <c r="M334" s="87" t="s">
        <v>5</v>
      </c>
      <c r="N334" s="87" t="s">
        <v>4</v>
      </c>
      <c r="Q334" s="87" t="s">
        <v>47</v>
      </c>
      <c r="R334" s="89">
        <v>4.3256187242937241</v>
      </c>
    </row>
    <row r="335" spans="4:20">
      <c r="D335" s="87" t="s">
        <v>758</v>
      </c>
      <c r="E335" s="87">
        <v>4</v>
      </c>
      <c r="F335" s="87" t="s">
        <v>10</v>
      </c>
      <c r="G335" s="87" t="s">
        <v>23</v>
      </c>
      <c r="H335" s="87" t="s">
        <v>8</v>
      </c>
      <c r="I335" s="87" t="s">
        <v>8</v>
      </c>
      <c r="J335" s="87" t="s">
        <v>7</v>
      </c>
      <c r="K335" s="87" t="s">
        <v>95</v>
      </c>
      <c r="L335" s="89">
        <v>7.4250326156616211</v>
      </c>
      <c r="M335" s="87" t="s">
        <v>5</v>
      </c>
      <c r="N335" s="87" t="s">
        <v>16</v>
      </c>
      <c r="Q335" s="87" t="s">
        <v>47</v>
      </c>
      <c r="R335" s="89">
        <v>4.8968412680460842</v>
      </c>
    </row>
    <row r="336" spans="4:20">
      <c r="D336" s="87" t="s">
        <v>758</v>
      </c>
      <c r="E336" s="87">
        <v>4</v>
      </c>
      <c r="F336" s="87" t="s">
        <v>10</v>
      </c>
      <c r="G336" s="87" t="s">
        <v>23</v>
      </c>
      <c r="H336" s="87" t="s">
        <v>8</v>
      </c>
      <c r="I336" s="87" t="s">
        <v>8</v>
      </c>
      <c r="J336" s="87" t="s">
        <v>7</v>
      </c>
      <c r="K336" s="87" t="s">
        <v>95</v>
      </c>
      <c r="L336" s="89">
        <v>0.11510844528675079</v>
      </c>
      <c r="M336" s="87" t="s">
        <v>5</v>
      </c>
      <c r="N336" s="87" t="s">
        <v>16</v>
      </c>
      <c r="Q336" s="87" t="s">
        <v>47</v>
      </c>
      <c r="R336" s="89">
        <v>16.803839765350148</v>
      </c>
    </row>
    <row r="337" spans="4:19">
      <c r="D337" s="87" t="s">
        <v>758</v>
      </c>
      <c r="E337" s="87">
        <v>2</v>
      </c>
      <c r="F337" s="87" t="s">
        <v>47</v>
      </c>
      <c r="G337" s="87" t="s">
        <v>9</v>
      </c>
      <c r="H337" s="87" t="s">
        <v>8</v>
      </c>
      <c r="I337" s="87" t="s">
        <v>8</v>
      </c>
      <c r="J337" s="87" t="s">
        <v>7</v>
      </c>
      <c r="K337" s="87" t="s">
        <v>95</v>
      </c>
      <c r="L337" s="89">
        <v>2.946505414990197</v>
      </c>
      <c r="M337" s="87" t="s">
        <v>17</v>
      </c>
      <c r="N337" s="87" t="s">
        <v>16</v>
      </c>
      <c r="Q337" s="87" t="s">
        <v>47</v>
      </c>
      <c r="R337" s="89">
        <v>8.1050940779520033</v>
      </c>
    </row>
    <row r="338" spans="4:19">
      <c r="D338" s="87" t="s">
        <v>758</v>
      </c>
      <c r="E338" s="87">
        <v>2</v>
      </c>
      <c r="F338" s="87" t="s">
        <v>47</v>
      </c>
      <c r="G338" s="87" t="s">
        <v>9</v>
      </c>
      <c r="H338" s="87" t="s">
        <v>8</v>
      </c>
      <c r="I338" s="87" t="s">
        <v>8</v>
      </c>
      <c r="J338" s="87" t="s">
        <v>7</v>
      </c>
      <c r="K338" s="87" t="s">
        <v>95</v>
      </c>
      <c r="L338" s="89">
        <v>3.7323935643274808</v>
      </c>
      <c r="M338" s="87" t="s">
        <v>17</v>
      </c>
      <c r="N338" s="87" t="s">
        <v>16</v>
      </c>
      <c r="Q338" s="87" t="s">
        <v>47</v>
      </c>
      <c r="R338" s="89">
        <v>4.8406577266549693</v>
      </c>
    </row>
    <row r="339" spans="4:19">
      <c r="D339" s="87" t="s">
        <v>758</v>
      </c>
      <c r="E339" s="87">
        <v>2</v>
      </c>
      <c r="F339" s="87" t="s">
        <v>47</v>
      </c>
      <c r="G339" s="87" t="s">
        <v>9</v>
      </c>
      <c r="H339" s="87" t="s">
        <v>8</v>
      </c>
      <c r="I339" s="87" t="s">
        <v>8</v>
      </c>
      <c r="J339" s="87" t="s">
        <v>81</v>
      </c>
      <c r="K339" s="87" t="s">
        <v>95</v>
      </c>
      <c r="L339" s="89">
        <v>5.8960918372361819</v>
      </c>
      <c r="M339" s="87" t="s">
        <v>17</v>
      </c>
      <c r="N339" s="87" t="s">
        <v>16</v>
      </c>
      <c r="Q339" s="87" t="s">
        <v>47</v>
      </c>
      <c r="R339" s="89">
        <v>9.9631093854281172</v>
      </c>
    </row>
    <row r="340" spans="4:19">
      <c r="D340" s="87" t="s">
        <v>758</v>
      </c>
      <c r="E340" s="87">
        <v>2</v>
      </c>
      <c r="F340" s="87" t="s">
        <v>47</v>
      </c>
      <c r="G340" s="87" t="s">
        <v>9</v>
      </c>
      <c r="H340" s="87" t="s">
        <v>8</v>
      </c>
      <c r="I340" s="87" t="s">
        <v>8</v>
      </c>
      <c r="J340" s="87" t="s">
        <v>81</v>
      </c>
      <c r="K340" s="87" t="s">
        <v>95</v>
      </c>
      <c r="L340" s="89">
        <v>5.0866286724041672</v>
      </c>
      <c r="M340" s="87" t="s">
        <v>17</v>
      </c>
      <c r="N340" s="87" t="s">
        <v>16</v>
      </c>
      <c r="Q340" s="87" t="s">
        <v>47</v>
      </c>
      <c r="R340" s="89">
        <v>51.54450480880903</v>
      </c>
    </row>
    <row r="341" spans="4:19">
      <c r="D341" s="87" t="s">
        <v>758</v>
      </c>
      <c r="E341" s="87">
        <v>2</v>
      </c>
      <c r="F341" s="87" t="s">
        <v>47</v>
      </c>
      <c r="G341" s="87" t="s">
        <v>9</v>
      </c>
      <c r="H341" s="87" t="s">
        <v>8</v>
      </c>
      <c r="I341" s="87" t="s">
        <v>8</v>
      </c>
      <c r="J341" s="87" t="s">
        <v>76</v>
      </c>
      <c r="K341" s="87" t="s">
        <v>95</v>
      </c>
      <c r="L341" s="89">
        <v>0</v>
      </c>
      <c r="M341" s="87" t="s">
        <v>5</v>
      </c>
      <c r="N341" s="87" t="s">
        <v>4</v>
      </c>
      <c r="Q341" s="87" t="s">
        <v>47</v>
      </c>
      <c r="R341" s="89">
        <v>6.3302901372130327</v>
      </c>
    </row>
    <row r="342" spans="4:19">
      <c r="D342" s="87" t="s">
        <v>758</v>
      </c>
      <c r="E342" s="87">
        <v>2</v>
      </c>
      <c r="F342" s="87" t="s">
        <v>47</v>
      </c>
      <c r="G342" s="87" t="s">
        <v>9</v>
      </c>
      <c r="H342" s="87" t="s">
        <v>8</v>
      </c>
      <c r="I342" s="87" t="s">
        <v>8</v>
      </c>
      <c r="J342" s="87" t="s">
        <v>76</v>
      </c>
      <c r="K342" s="87" t="s">
        <v>95</v>
      </c>
      <c r="L342" s="89">
        <v>0</v>
      </c>
      <c r="M342" s="87" t="s">
        <v>5</v>
      </c>
      <c r="N342" s="87" t="s">
        <v>4</v>
      </c>
      <c r="Q342" s="87" t="s">
        <v>47</v>
      </c>
      <c r="R342" s="89">
        <v>2.1167208101147805</v>
      </c>
    </row>
    <row r="343" spans="4:19">
      <c r="D343" s="87" t="s">
        <v>758</v>
      </c>
      <c r="E343" s="87">
        <v>4</v>
      </c>
      <c r="F343" s="87" t="s">
        <v>47</v>
      </c>
      <c r="G343" s="87" t="s">
        <v>9</v>
      </c>
      <c r="H343" s="87" t="s">
        <v>8</v>
      </c>
      <c r="I343" s="87" t="s">
        <v>8</v>
      </c>
      <c r="J343" s="87" t="s">
        <v>7</v>
      </c>
      <c r="K343" s="87" t="s">
        <v>95</v>
      </c>
      <c r="L343" s="89">
        <v>47.986019999024982</v>
      </c>
      <c r="M343" s="87" t="s">
        <v>17</v>
      </c>
      <c r="N343" s="87" t="s">
        <v>16</v>
      </c>
      <c r="Q343" s="87" t="s">
        <v>47</v>
      </c>
      <c r="R343" s="89">
        <v>6.3263525933891405</v>
      </c>
    </row>
    <row r="344" spans="4:19">
      <c r="D344" s="87" t="s">
        <v>758</v>
      </c>
      <c r="E344" s="87">
        <v>4</v>
      </c>
      <c r="F344" s="87" t="s">
        <v>47</v>
      </c>
      <c r="G344" s="87" t="s">
        <v>9</v>
      </c>
      <c r="H344" s="87" t="s">
        <v>8</v>
      </c>
      <c r="I344" s="87" t="s">
        <v>8</v>
      </c>
      <c r="J344" s="87" t="s">
        <v>7</v>
      </c>
      <c r="K344" s="87" t="s">
        <v>95</v>
      </c>
      <c r="L344" s="89">
        <v>49.350655036194595</v>
      </c>
      <c r="M344" s="87" t="s">
        <v>17</v>
      </c>
      <c r="N344" s="87" t="s">
        <v>16</v>
      </c>
      <c r="Q344" s="87" t="s">
        <v>47</v>
      </c>
      <c r="R344" s="89">
        <v>10.681880778403736</v>
      </c>
    </row>
    <row r="345" spans="4:19">
      <c r="D345" s="87" t="s">
        <v>758</v>
      </c>
      <c r="E345" s="87">
        <v>4</v>
      </c>
      <c r="F345" s="87" t="s">
        <v>47</v>
      </c>
      <c r="G345" s="87" t="s">
        <v>9</v>
      </c>
      <c r="H345" s="87" t="s">
        <v>8</v>
      </c>
      <c r="I345" s="87" t="s">
        <v>71</v>
      </c>
      <c r="J345" s="87" t="s">
        <v>7</v>
      </c>
      <c r="K345" s="87" t="s">
        <v>95</v>
      </c>
      <c r="L345" s="89">
        <v>0.43369952006492513</v>
      </c>
      <c r="M345" s="87" t="s">
        <v>17</v>
      </c>
      <c r="N345" s="87" t="s">
        <v>16</v>
      </c>
      <c r="P345" s="179" t="s">
        <v>1528</v>
      </c>
      <c r="S345" s="31" t="s">
        <v>1542</v>
      </c>
    </row>
    <row r="346" spans="4:19">
      <c r="D346" s="87" t="s">
        <v>758</v>
      </c>
      <c r="E346" s="87">
        <v>4</v>
      </c>
      <c r="F346" s="87" t="s">
        <v>47</v>
      </c>
      <c r="G346" s="87" t="s">
        <v>9</v>
      </c>
      <c r="H346" s="87" t="s">
        <v>8</v>
      </c>
      <c r="I346" s="87" t="s">
        <v>71</v>
      </c>
      <c r="J346" s="87" t="s">
        <v>7</v>
      </c>
      <c r="K346" s="87" t="s">
        <v>95</v>
      </c>
      <c r="L346" s="89">
        <v>3.5038063837606144</v>
      </c>
      <c r="M346" s="87" t="s">
        <v>17</v>
      </c>
      <c r="N346" s="87" t="s">
        <v>16</v>
      </c>
      <c r="P346" s="179" t="s">
        <v>1532</v>
      </c>
      <c r="S346" s="8" t="s">
        <v>1522</v>
      </c>
    </row>
    <row r="347" spans="4:19">
      <c r="D347" s="87" t="s">
        <v>758</v>
      </c>
      <c r="E347" s="87">
        <v>4</v>
      </c>
      <c r="F347" s="87" t="s">
        <v>47</v>
      </c>
      <c r="G347" s="87" t="s">
        <v>9</v>
      </c>
      <c r="H347" s="87" t="s">
        <v>8</v>
      </c>
      <c r="I347" s="87" t="s">
        <v>68</v>
      </c>
      <c r="J347" s="87" t="s">
        <v>7</v>
      </c>
      <c r="K347" s="87" t="s">
        <v>95</v>
      </c>
      <c r="L347" s="89">
        <v>6.7960414134084131</v>
      </c>
      <c r="M347" s="87" t="s">
        <v>17</v>
      </c>
      <c r="N347" s="87" t="s">
        <v>16</v>
      </c>
    </row>
    <row r="348" spans="4:19">
      <c r="D348" s="87" t="s">
        <v>758</v>
      </c>
      <c r="E348" s="87">
        <v>4</v>
      </c>
      <c r="F348" s="87" t="s">
        <v>47</v>
      </c>
      <c r="G348" s="87" t="s">
        <v>9</v>
      </c>
      <c r="H348" s="87" t="s">
        <v>8</v>
      </c>
      <c r="I348" s="87" t="s">
        <v>68</v>
      </c>
      <c r="J348" s="87" t="s">
        <v>7</v>
      </c>
      <c r="K348" s="87" t="s">
        <v>95</v>
      </c>
      <c r="L348" s="89">
        <v>7.8378384222765405</v>
      </c>
      <c r="M348" s="87" t="s">
        <v>17</v>
      </c>
      <c r="N348" s="87" t="s">
        <v>16</v>
      </c>
    </row>
    <row r="349" spans="4:19">
      <c r="D349" s="87" t="s">
        <v>758</v>
      </c>
      <c r="E349" s="87">
        <v>4</v>
      </c>
      <c r="F349" s="87" t="s">
        <v>47</v>
      </c>
      <c r="G349" s="87" t="s">
        <v>9</v>
      </c>
      <c r="H349" s="87" t="s">
        <v>8</v>
      </c>
      <c r="I349" s="87" t="s">
        <v>65</v>
      </c>
      <c r="J349" s="87" t="s">
        <v>7</v>
      </c>
      <c r="K349" s="87" t="s">
        <v>95</v>
      </c>
      <c r="L349" s="89">
        <v>2.3268491937070039</v>
      </c>
      <c r="M349" s="87" t="s">
        <v>17</v>
      </c>
      <c r="N349" s="87" t="s">
        <v>16</v>
      </c>
    </row>
    <row r="350" spans="4:19">
      <c r="D350" s="87" t="s">
        <v>758</v>
      </c>
      <c r="E350" s="87">
        <v>4</v>
      </c>
      <c r="F350" s="87" t="s">
        <v>47</v>
      </c>
      <c r="G350" s="87" t="s">
        <v>9</v>
      </c>
      <c r="H350" s="87" t="s">
        <v>8</v>
      </c>
      <c r="I350" s="87" t="s">
        <v>65</v>
      </c>
      <c r="J350" s="87" t="s">
        <v>7</v>
      </c>
      <c r="K350" s="87" t="s">
        <v>95</v>
      </c>
      <c r="L350" s="89">
        <v>3.3625537870723008</v>
      </c>
      <c r="M350" s="87" t="s">
        <v>17</v>
      </c>
      <c r="N350" s="87" t="s">
        <v>16</v>
      </c>
    </row>
    <row r="351" spans="4:19">
      <c r="D351" s="87" t="s">
        <v>758</v>
      </c>
      <c r="E351" s="87">
        <v>4</v>
      </c>
      <c r="F351" s="87" t="s">
        <v>47</v>
      </c>
      <c r="G351" s="87" t="s">
        <v>9</v>
      </c>
      <c r="H351" s="87" t="s">
        <v>8</v>
      </c>
      <c r="I351" s="87" t="s">
        <v>62</v>
      </c>
      <c r="J351" s="87" t="s">
        <v>7</v>
      </c>
      <c r="K351" s="87" t="s">
        <v>95</v>
      </c>
      <c r="L351" s="89">
        <v>4.5511045504494172</v>
      </c>
      <c r="M351" s="87" t="s">
        <v>17</v>
      </c>
      <c r="N351" s="87" t="s">
        <v>16</v>
      </c>
    </row>
    <row r="352" spans="4:19">
      <c r="D352" s="87" t="s">
        <v>758</v>
      </c>
      <c r="E352" s="87">
        <v>4</v>
      </c>
      <c r="F352" s="87" t="s">
        <v>47</v>
      </c>
      <c r="G352" s="87" t="s">
        <v>9</v>
      </c>
      <c r="H352" s="87" t="s">
        <v>8</v>
      </c>
      <c r="I352" s="87" t="s">
        <v>62</v>
      </c>
      <c r="J352" s="87" t="s">
        <v>7</v>
      </c>
      <c r="K352" s="87" t="s">
        <v>95</v>
      </c>
      <c r="L352" s="89">
        <v>4.3256187242937241</v>
      </c>
      <c r="M352" s="87" t="s">
        <v>17</v>
      </c>
      <c r="N352" s="87" t="s">
        <v>16</v>
      </c>
    </row>
    <row r="353" spans="4:20">
      <c r="D353" s="87" t="s">
        <v>758</v>
      </c>
      <c r="E353" s="87">
        <v>4</v>
      </c>
      <c r="F353" s="87" t="s">
        <v>47</v>
      </c>
      <c r="G353" s="87" t="s">
        <v>9</v>
      </c>
      <c r="H353" s="87" t="s">
        <v>8</v>
      </c>
      <c r="I353" s="87" t="s">
        <v>59</v>
      </c>
      <c r="J353" s="87" t="s">
        <v>7</v>
      </c>
      <c r="K353" s="87" t="s">
        <v>95</v>
      </c>
      <c r="L353" s="89">
        <v>4.8968412680460842</v>
      </c>
      <c r="M353" s="87" t="s">
        <v>17</v>
      </c>
      <c r="N353" s="87" t="s">
        <v>16</v>
      </c>
    </row>
    <row r="354" spans="4:20">
      <c r="D354" s="87" t="s">
        <v>758</v>
      </c>
      <c r="E354" s="87">
        <v>4</v>
      </c>
      <c r="F354" s="87" t="s">
        <v>47</v>
      </c>
      <c r="G354" s="87" t="s">
        <v>9</v>
      </c>
      <c r="H354" s="87" t="s">
        <v>8</v>
      </c>
      <c r="I354" s="87" t="s">
        <v>59</v>
      </c>
      <c r="J354" s="87" t="s">
        <v>7</v>
      </c>
      <c r="K354" s="87" t="s">
        <v>95</v>
      </c>
      <c r="L354" s="89">
        <v>16.803839765350148</v>
      </c>
      <c r="M354" s="87" t="s">
        <v>17</v>
      </c>
      <c r="N354" s="87" t="s">
        <v>16</v>
      </c>
    </row>
    <row r="355" spans="4:20">
      <c r="D355" s="87" t="s">
        <v>758</v>
      </c>
      <c r="E355" s="87">
        <v>4</v>
      </c>
      <c r="F355" s="87" t="s">
        <v>47</v>
      </c>
      <c r="G355" s="87" t="s">
        <v>9</v>
      </c>
      <c r="H355" s="87" t="s">
        <v>8</v>
      </c>
      <c r="I355" s="87" t="s">
        <v>56</v>
      </c>
      <c r="J355" s="87" t="s">
        <v>7</v>
      </c>
      <c r="K355" s="87" t="s">
        <v>95</v>
      </c>
      <c r="L355" s="89">
        <v>8.1050940779520033</v>
      </c>
      <c r="M355" s="87" t="s">
        <v>17</v>
      </c>
      <c r="N355" s="87" t="s">
        <v>16</v>
      </c>
    </row>
    <row r="356" spans="4:20">
      <c r="D356" s="87" t="s">
        <v>758</v>
      </c>
      <c r="E356" s="87">
        <v>4</v>
      </c>
      <c r="F356" s="87" t="s">
        <v>47</v>
      </c>
      <c r="G356" s="87" t="s">
        <v>9</v>
      </c>
      <c r="H356" s="87" t="s">
        <v>8</v>
      </c>
      <c r="I356" s="87" t="s">
        <v>56</v>
      </c>
      <c r="J356" s="87" t="s">
        <v>7</v>
      </c>
      <c r="K356" s="87" t="s">
        <v>95</v>
      </c>
      <c r="L356" s="89">
        <v>4.8406577266549693</v>
      </c>
      <c r="M356" s="87" t="s">
        <v>17</v>
      </c>
      <c r="N356" s="87" t="s">
        <v>16</v>
      </c>
    </row>
    <row r="357" spans="4:20">
      <c r="D357" s="87" t="s">
        <v>758</v>
      </c>
      <c r="E357" s="87">
        <v>4</v>
      </c>
      <c r="F357" s="87" t="s">
        <v>47</v>
      </c>
      <c r="G357" s="87" t="s">
        <v>9</v>
      </c>
      <c r="H357" s="87" t="s">
        <v>8</v>
      </c>
      <c r="I357" s="87" t="s">
        <v>53</v>
      </c>
      <c r="J357" s="87" t="s">
        <v>7</v>
      </c>
      <c r="K357" s="87" t="s">
        <v>95</v>
      </c>
      <c r="L357" s="89">
        <v>9.9631093854281172</v>
      </c>
      <c r="M357" s="87" t="s">
        <v>17</v>
      </c>
      <c r="N357" s="87" t="s">
        <v>16</v>
      </c>
    </row>
    <row r="358" spans="4:20">
      <c r="D358" s="87" t="s">
        <v>758</v>
      </c>
      <c r="E358" s="87">
        <v>4</v>
      </c>
      <c r="F358" s="87" t="s">
        <v>47</v>
      </c>
      <c r="G358" s="87" t="s">
        <v>9</v>
      </c>
      <c r="H358" s="87" t="s">
        <v>8</v>
      </c>
      <c r="I358" s="87" t="s">
        <v>53</v>
      </c>
      <c r="J358" s="87" t="s">
        <v>7</v>
      </c>
      <c r="K358" s="87" t="s">
        <v>95</v>
      </c>
      <c r="L358" s="89">
        <v>51.54450480880903</v>
      </c>
      <c r="M358" s="87" t="s">
        <v>17</v>
      </c>
      <c r="N358" s="87" t="s">
        <v>16</v>
      </c>
    </row>
    <row r="359" spans="4:20">
      <c r="D359" s="87" t="s">
        <v>758</v>
      </c>
      <c r="E359" s="87">
        <v>4</v>
      </c>
      <c r="F359" s="87" t="s">
        <v>47</v>
      </c>
      <c r="G359" s="87" t="s">
        <v>9</v>
      </c>
      <c r="H359" s="87" t="s">
        <v>8</v>
      </c>
      <c r="I359" s="87" t="s">
        <v>50</v>
      </c>
      <c r="J359" s="87" t="s">
        <v>7</v>
      </c>
      <c r="K359" s="87" t="s">
        <v>95</v>
      </c>
      <c r="L359" s="89">
        <v>6.3302901372130327</v>
      </c>
      <c r="M359" s="87" t="s">
        <v>17</v>
      </c>
      <c r="N359" s="87" t="s">
        <v>16</v>
      </c>
    </row>
    <row r="360" spans="4:20">
      <c r="D360" s="87" t="s">
        <v>758</v>
      </c>
      <c r="E360" s="87">
        <v>4</v>
      </c>
      <c r="F360" s="87" t="s">
        <v>47</v>
      </c>
      <c r="G360" s="87" t="s">
        <v>9</v>
      </c>
      <c r="H360" s="87" t="s">
        <v>8</v>
      </c>
      <c r="I360" s="87" t="s">
        <v>50</v>
      </c>
      <c r="J360" s="87" t="s">
        <v>7</v>
      </c>
      <c r="K360" s="87" t="s">
        <v>95</v>
      </c>
      <c r="L360" s="89">
        <v>2.1167208101147805</v>
      </c>
      <c r="M360" s="87" t="s">
        <v>17</v>
      </c>
      <c r="N360" s="87" t="s">
        <v>16</v>
      </c>
    </row>
    <row r="361" spans="4:20">
      <c r="D361" s="87" t="s">
        <v>758</v>
      </c>
      <c r="E361" s="87">
        <v>4</v>
      </c>
      <c r="F361" s="87" t="s">
        <v>47</v>
      </c>
      <c r="G361" s="87" t="s">
        <v>9</v>
      </c>
      <c r="H361" s="87" t="s">
        <v>8</v>
      </c>
      <c r="I361" s="87" t="s">
        <v>46</v>
      </c>
      <c r="J361" s="87" t="s">
        <v>7</v>
      </c>
      <c r="K361" s="87" t="s">
        <v>95</v>
      </c>
      <c r="L361" s="89">
        <v>6.3263525933891405</v>
      </c>
      <c r="M361" s="87" t="s">
        <v>17</v>
      </c>
      <c r="N361" s="87" t="s">
        <v>16</v>
      </c>
    </row>
    <row r="362" spans="4:20">
      <c r="D362" s="87" t="s">
        <v>758</v>
      </c>
      <c r="E362" s="87">
        <v>4</v>
      </c>
      <c r="F362" s="87" t="s">
        <v>47</v>
      </c>
      <c r="G362" s="87" t="s">
        <v>9</v>
      </c>
      <c r="H362" s="87" t="s">
        <v>8</v>
      </c>
      <c r="I362" s="87" t="s">
        <v>46</v>
      </c>
      <c r="J362" s="87" t="s">
        <v>7</v>
      </c>
      <c r="K362" s="87" t="s">
        <v>95</v>
      </c>
      <c r="L362" s="89">
        <v>10.681880778403736</v>
      </c>
      <c r="M362" s="87" t="s">
        <v>17</v>
      </c>
      <c r="N362" s="87" t="s">
        <v>16</v>
      </c>
    </row>
    <row r="363" spans="4:20">
      <c r="D363" s="87" t="s">
        <v>797</v>
      </c>
      <c r="E363" s="87">
        <v>2</v>
      </c>
      <c r="F363" s="87" t="s">
        <v>20</v>
      </c>
      <c r="G363" s="87" t="s">
        <v>9</v>
      </c>
      <c r="H363" s="87" t="s">
        <v>37</v>
      </c>
      <c r="I363" s="87" t="s">
        <v>8</v>
      </c>
      <c r="J363" s="87" t="s">
        <v>7</v>
      </c>
      <c r="K363" s="87" t="s">
        <v>95</v>
      </c>
      <c r="L363" s="89">
        <v>1.2121178011930653</v>
      </c>
      <c r="M363" s="87" t="s">
        <v>17</v>
      </c>
      <c r="N363" s="87" t="s">
        <v>16</v>
      </c>
      <c r="P363" s="179" t="s">
        <v>1543</v>
      </c>
    </row>
    <row r="364" spans="4:20">
      <c r="D364" s="87" t="s">
        <v>797</v>
      </c>
      <c r="E364" s="87">
        <v>2</v>
      </c>
      <c r="F364" s="87" t="s">
        <v>20</v>
      </c>
      <c r="G364" s="87" t="s">
        <v>9</v>
      </c>
      <c r="H364" s="87" t="s">
        <v>37</v>
      </c>
      <c r="I364" s="87" t="s">
        <v>8</v>
      </c>
      <c r="J364" s="87" t="s">
        <v>7</v>
      </c>
      <c r="K364" s="87" t="s">
        <v>95</v>
      </c>
      <c r="L364" s="89">
        <v>2.2916038198512476</v>
      </c>
      <c r="M364" s="87" t="s">
        <v>17</v>
      </c>
      <c r="N364" s="87" t="s">
        <v>16</v>
      </c>
      <c r="P364" s="180" t="s">
        <v>1053</v>
      </c>
      <c r="Q364" s="180" t="s">
        <v>1054</v>
      </c>
      <c r="R364" s="180" t="s">
        <v>1097</v>
      </c>
      <c r="S364" s="180" t="s">
        <v>1054</v>
      </c>
      <c r="T364" s="180" t="s">
        <v>1097</v>
      </c>
    </row>
    <row r="365" spans="4:20">
      <c r="D365" s="87" t="s">
        <v>797</v>
      </c>
      <c r="E365" s="87">
        <v>2</v>
      </c>
      <c r="F365" s="87" t="s">
        <v>20</v>
      </c>
      <c r="G365" s="87" t="s">
        <v>9</v>
      </c>
      <c r="H365" s="87" t="s">
        <v>764</v>
      </c>
      <c r="I365" s="87" t="s">
        <v>8</v>
      </c>
      <c r="J365" s="87" t="s">
        <v>7</v>
      </c>
      <c r="K365" s="87" t="s">
        <v>95</v>
      </c>
      <c r="L365" s="89">
        <v>52.860243298626671</v>
      </c>
      <c r="M365" s="87" t="s">
        <v>17</v>
      </c>
      <c r="N365" s="87" t="s">
        <v>16</v>
      </c>
      <c r="Q365" s="87" t="s">
        <v>20</v>
      </c>
      <c r="R365" s="89">
        <v>1.2121178011930653</v>
      </c>
      <c r="S365" s="87" t="s">
        <v>24</v>
      </c>
      <c r="T365" s="89">
        <v>3.5536928176879883</v>
      </c>
    </row>
    <row r="366" spans="4:20">
      <c r="D366" s="87" t="s">
        <v>797</v>
      </c>
      <c r="E366" s="87">
        <v>2</v>
      </c>
      <c r="F366" s="87" t="s">
        <v>20</v>
      </c>
      <c r="G366" s="87" t="s">
        <v>9</v>
      </c>
      <c r="H366" s="87" t="s">
        <v>764</v>
      </c>
      <c r="I366" s="87" t="s">
        <v>8</v>
      </c>
      <c r="J366" s="87" t="s">
        <v>7</v>
      </c>
      <c r="K366" s="87" t="s">
        <v>95</v>
      </c>
      <c r="L366" s="89">
        <v>45.575658314695133</v>
      </c>
      <c r="M366" s="87" t="s">
        <v>17</v>
      </c>
      <c r="N366" s="87" t="s">
        <v>16</v>
      </c>
      <c r="Q366" s="87" t="s">
        <v>20</v>
      </c>
      <c r="R366" s="89">
        <v>2.2916038198512476</v>
      </c>
      <c r="S366" s="87" t="s">
        <v>24</v>
      </c>
      <c r="T366" s="89">
        <v>0</v>
      </c>
    </row>
    <row r="367" spans="4:20">
      <c r="D367" s="87" t="s">
        <v>797</v>
      </c>
      <c r="E367" s="87">
        <v>4</v>
      </c>
      <c r="F367" s="87" t="s">
        <v>20</v>
      </c>
      <c r="G367" s="87" t="s">
        <v>9</v>
      </c>
      <c r="H367" s="87" t="s">
        <v>764</v>
      </c>
      <c r="I367" s="87" t="s">
        <v>8</v>
      </c>
      <c r="J367" s="87" t="s">
        <v>7</v>
      </c>
      <c r="K367" s="87" t="s">
        <v>95</v>
      </c>
      <c r="L367" s="89">
        <v>302.32610190002634</v>
      </c>
      <c r="M367" s="87" t="s">
        <v>17</v>
      </c>
      <c r="N367" s="87" t="s">
        <v>16</v>
      </c>
      <c r="Q367" s="87" t="s">
        <v>20</v>
      </c>
      <c r="R367" s="89">
        <v>52.860243298626671</v>
      </c>
      <c r="S367" s="87" t="s">
        <v>24</v>
      </c>
      <c r="T367" s="89">
        <v>0.38352375724566273</v>
      </c>
    </row>
    <row r="368" spans="4:20">
      <c r="D368" s="87" t="s">
        <v>797</v>
      </c>
      <c r="E368" s="87">
        <v>4</v>
      </c>
      <c r="F368" s="87" t="s">
        <v>20</v>
      </c>
      <c r="G368" s="87" t="s">
        <v>9</v>
      </c>
      <c r="H368" s="87" t="s">
        <v>764</v>
      </c>
      <c r="I368" s="87" t="s">
        <v>8</v>
      </c>
      <c r="J368" s="87" t="s">
        <v>7</v>
      </c>
      <c r="K368" s="87" t="s">
        <v>95</v>
      </c>
      <c r="L368" s="89">
        <v>212.62069487235917</v>
      </c>
      <c r="M368" s="87" t="s">
        <v>17</v>
      </c>
      <c r="N368" s="87" t="s">
        <v>16</v>
      </c>
      <c r="Q368" s="87" t="s">
        <v>20</v>
      </c>
      <c r="R368" s="89">
        <v>45.575658314695133</v>
      </c>
      <c r="S368" s="87" t="s">
        <v>24</v>
      </c>
      <c r="T368" s="89">
        <v>0.59567865719214241</v>
      </c>
    </row>
    <row r="369" spans="4:20">
      <c r="D369" s="87" t="s">
        <v>797</v>
      </c>
      <c r="E369" s="87">
        <v>4</v>
      </c>
      <c r="F369" s="87" t="s">
        <v>20</v>
      </c>
      <c r="G369" s="87" t="s">
        <v>9</v>
      </c>
      <c r="H369" s="87" t="s">
        <v>37</v>
      </c>
      <c r="I369" s="87" t="s">
        <v>8</v>
      </c>
      <c r="J369" s="87" t="s">
        <v>7</v>
      </c>
      <c r="K369" s="87" t="s">
        <v>95</v>
      </c>
      <c r="L369" s="89">
        <v>87.543487548828125</v>
      </c>
      <c r="M369" s="87" t="s">
        <v>17</v>
      </c>
      <c r="N369" s="87" t="s">
        <v>16</v>
      </c>
      <c r="Q369" s="87" t="s">
        <v>20</v>
      </c>
      <c r="R369" s="89">
        <v>302.32610190002634</v>
      </c>
      <c r="S369" s="87" t="s">
        <v>24</v>
      </c>
      <c r="T369" s="89">
        <v>24.303957542277267</v>
      </c>
    </row>
    <row r="370" spans="4:20">
      <c r="D370" s="87" t="s">
        <v>797</v>
      </c>
      <c r="E370" s="87">
        <v>4</v>
      </c>
      <c r="F370" s="87" t="s">
        <v>20</v>
      </c>
      <c r="G370" s="87" t="s">
        <v>9</v>
      </c>
      <c r="H370" s="87" t="s">
        <v>37</v>
      </c>
      <c r="I370" s="87" t="s">
        <v>8</v>
      </c>
      <c r="J370" s="87" t="s">
        <v>7</v>
      </c>
      <c r="K370" s="87" t="s">
        <v>95</v>
      </c>
      <c r="L370" s="89">
        <v>91.725692876818982</v>
      </c>
      <c r="M370" s="87" t="s">
        <v>17</v>
      </c>
      <c r="N370" s="87" t="s">
        <v>16</v>
      </c>
      <c r="Q370" s="87" t="s">
        <v>20</v>
      </c>
      <c r="R370" s="89">
        <v>212.62069487235917</v>
      </c>
      <c r="S370" s="87" t="s">
        <v>24</v>
      </c>
      <c r="T370" s="89">
        <v>17.96679097222647</v>
      </c>
    </row>
    <row r="371" spans="4:20">
      <c r="D371" s="87" t="s">
        <v>797</v>
      </c>
      <c r="E371" s="87">
        <v>4</v>
      </c>
      <c r="F371" s="87" t="s">
        <v>20</v>
      </c>
      <c r="G371" s="87" t="s">
        <v>9</v>
      </c>
      <c r="H371" s="87" t="s">
        <v>764</v>
      </c>
      <c r="I371" s="87" t="s">
        <v>18</v>
      </c>
      <c r="J371" s="87" t="s">
        <v>7</v>
      </c>
      <c r="K371" s="87" t="s">
        <v>95</v>
      </c>
      <c r="L371" s="89">
        <v>49.976734112136363</v>
      </c>
      <c r="M371" s="87" t="s">
        <v>17</v>
      </c>
      <c r="N371" s="87" t="s">
        <v>16</v>
      </c>
      <c r="Q371" s="87" t="s">
        <v>20</v>
      </c>
      <c r="R371" s="89">
        <v>87.543487548828125</v>
      </c>
      <c r="S371" s="87" t="s">
        <v>24</v>
      </c>
      <c r="T371" s="89">
        <v>11.959135137646403</v>
      </c>
    </row>
    <row r="372" spans="4:20">
      <c r="D372" s="87" t="s">
        <v>797</v>
      </c>
      <c r="E372" s="87">
        <v>4</v>
      </c>
      <c r="F372" s="87" t="s">
        <v>20</v>
      </c>
      <c r="G372" s="87" t="s">
        <v>9</v>
      </c>
      <c r="H372" s="87" t="s">
        <v>764</v>
      </c>
      <c r="I372" s="87" t="s">
        <v>18</v>
      </c>
      <c r="J372" s="87" t="s">
        <v>7</v>
      </c>
      <c r="K372" s="87" t="s">
        <v>95</v>
      </c>
      <c r="L372" s="89">
        <v>178.13076930532384</v>
      </c>
      <c r="M372" s="87" t="s">
        <v>17</v>
      </c>
      <c r="N372" s="87" t="s">
        <v>16</v>
      </c>
      <c r="Q372" s="87" t="s">
        <v>20</v>
      </c>
      <c r="R372" s="89">
        <v>91.725692876818982</v>
      </c>
      <c r="S372" s="87" t="s">
        <v>24</v>
      </c>
      <c r="T372" s="89">
        <v>7.1488691084071743</v>
      </c>
    </row>
    <row r="373" spans="4:20">
      <c r="D373" s="87" t="s">
        <v>797</v>
      </c>
      <c r="E373" s="87">
        <v>2</v>
      </c>
      <c r="F373" s="87" t="s">
        <v>24</v>
      </c>
      <c r="G373" s="87" t="s">
        <v>23</v>
      </c>
      <c r="H373" s="87" t="s">
        <v>764</v>
      </c>
      <c r="I373" s="87" t="s">
        <v>8</v>
      </c>
      <c r="J373" s="87" t="s">
        <v>7</v>
      </c>
      <c r="K373" s="87" t="s">
        <v>95</v>
      </c>
      <c r="L373" s="89">
        <v>3.5536928176879883</v>
      </c>
      <c r="M373" s="87" t="s">
        <v>5</v>
      </c>
      <c r="N373" s="87" t="s">
        <v>16</v>
      </c>
      <c r="Q373" s="87" t="s">
        <v>20</v>
      </c>
      <c r="R373" s="89">
        <v>49.976734112136363</v>
      </c>
      <c r="S373" s="87" t="s">
        <v>24</v>
      </c>
      <c r="T373" s="89">
        <v>1.492301333683594</v>
      </c>
    </row>
    <row r="374" spans="4:20">
      <c r="D374" s="87" t="s">
        <v>797</v>
      </c>
      <c r="E374" s="87">
        <v>2</v>
      </c>
      <c r="F374" s="87" t="s">
        <v>24</v>
      </c>
      <c r="G374" s="87" t="s">
        <v>23</v>
      </c>
      <c r="H374" s="87" t="s">
        <v>764</v>
      </c>
      <c r="I374" s="87" t="s">
        <v>8</v>
      </c>
      <c r="J374" s="87" t="s">
        <v>7</v>
      </c>
      <c r="K374" s="87" t="s">
        <v>95</v>
      </c>
      <c r="L374" s="89">
        <v>0</v>
      </c>
      <c r="M374" s="87" t="s">
        <v>5</v>
      </c>
      <c r="N374" s="87" t="s">
        <v>16</v>
      </c>
      <c r="Q374" s="87" t="s">
        <v>20</v>
      </c>
      <c r="R374" s="89">
        <v>178.13076930532384</v>
      </c>
      <c r="S374" s="87" t="s">
        <v>24</v>
      </c>
      <c r="T374" s="89">
        <v>12.827293066799838</v>
      </c>
    </row>
    <row r="375" spans="4:20">
      <c r="D375" s="87" t="s">
        <v>797</v>
      </c>
      <c r="E375" s="87">
        <v>2</v>
      </c>
      <c r="F375" s="87" t="s">
        <v>24</v>
      </c>
      <c r="G375" s="87" t="s">
        <v>23</v>
      </c>
      <c r="H375" s="87" t="s">
        <v>37</v>
      </c>
      <c r="I375" s="87" t="s">
        <v>8</v>
      </c>
      <c r="J375" s="87" t="s">
        <v>7</v>
      </c>
      <c r="K375" s="87" t="s">
        <v>95</v>
      </c>
      <c r="L375" s="89">
        <v>0.38352375724566273</v>
      </c>
      <c r="M375" s="87" t="s">
        <v>17</v>
      </c>
      <c r="N375" s="87" t="s">
        <v>16</v>
      </c>
      <c r="Q375" s="87" t="s">
        <v>47</v>
      </c>
      <c r="R375" s="89">
        <v>27.262930091158804</v>
      </c>
      <c r="S375" s="87" t="s">
        <v>24</v>
      </c>
      <c r="T375" s="89">
        <v>7.6061268927345811</v>
      </c>
    </row>
    <row r="376" spans="4:20">
      <c r="D376" s="87" t="s">
        <v>797</v>
      </c>
      <c r="E376" s="87">
        <v>2</v>
      </c>
      <c r="F376" s="87" t="s">
        <v>24</v>
      </c>
      <c r="G376" s="87" t="s">
        <v>23</v>
      </c>
      <c r="H376" s="87" t="s">
        <v>37</v>
      </c>
      <c r="I376" s="87" t="s">
        <v>8</v>
      </c>
      <c r="J376" s="87" t="s">
        <v>7</v>
      </c>
      <c r="K376" s="87" t="s">
        <v>95</v>
      </c>
      <c r="L376" s="89">
        <v>0.59567865719214241</v>
      </c>
      <c r="M376" s="87" t="s">
        <v>17</v>
      </c>
      <c r="N376" s="87" t="s">
        <v>16</v>
      </c>
      <c r="Q376" s="87" t="s">
        <v>47</v>
      </c>
      <c r="R376" s="89">
        <v>39.276880483582815</v>
      </c>
      <c r="S376" s="87" t="s">
        <v>24</v>
      </c>
      <c r="T376" s="89">
        <v>37.174460135008161</v>
      </c>
    </row>
    <row r="377" spans="4:20">
      <c r="D377" s="87" t="s">
        <v>797</v>
      </c>
      <c r="E377" s="87">
        <v>4</v>
      </c>
      <c r="F377" s="87" t="s">
        <v>24</v>
      </c>
      <c r="G377" s="87" t="s">
        <v>23</v>
      </c>
      <c r="H377" s="87" t="s">
        <v>764</v>
      </c>
      <c r="I377" s="87" t="s">
        <v>8</v>
      </c>
      <c r="J377" s="87" t="s">
        <v>7</v>
      </c>
      <c r="K377" s="87" t="s">
        <v>95</v>
      </c>
      <c r="L377" s="89">
        <v>24.303957542277267</v>
      </c>
      <c r="M377" s="87" t="s">
        <v>17</v>
      </c>
      <c r="N377" s="87" t="s">
        <v>16</v>
      </c>
      <c r="Q377" s="87" t="s">
        <v>47</v>
      </c>
      <c r="R377" s="89">
        <v>0</v>
      </c>
      <c r="S377" s="87" t="s">
        <v>10</v>
      </c>
      <c r="T377" s="89">
        <v>0.52884209156036377</v>
      </c>
    </row>
    <row r="378" spans="4:20">
      <c r="D378" s="87" t="s">
        <v>797</v>
      </c>
      <c r="E378" s="87">
        <v>4</v>
      </c>
      <c r="F378" s="87" t="s">
        <v>24</v>
      </c>
      <c r="G378" s="87" t="s">
        <v>23</v>
      </c>
      <c r="H378" s="87" t="s">
        <v>764</v>
      </c>
      <c r="I378" s="87" t="s">
        <v>8</v>
      </c>
      <c r="J378" s="87" t="s">
        <v>7</v>
      </c>
      <c r="K378" s="87" t="s">
        <v>95</v>
      </c>
      <c r="L378" s="89">
        <v>17.96679097222647</v>
      </c>
      <c r="M378" s="87" t="s">
        <v>17</v>
      </c>
      <c r="N378" s="87" t="s">
        <v>16</v>
      </c>
      <c r="Q378" s="87" t="s">
        <v>47</v>
      </c>
      <c r="R378" s="89">
        <v>0</v>
      </c>
      <c r="S378" s="87" t="s">
        <v>10</v>
      </c>
      <c r="T378" s="89">
        <v>0</v>
      </c>
    </row>
    <row r="379" spans="4:20">
      <c r="D379" s="87" t="s">
        <v>797</v>
      </c>
      <c r="E379" s="87">
        <v>4</v>
      </c>
      <c r="F379" s="87" t="s">
        <v>24</v>
      </c>
      <c r="G379" s="87" t="s">
        <v>23</v>
      </c>
      <c r="H379" s="87" t="s">
        <v>37</v>
      </c>
      <c r="I379" s="87" t="s">
        <v>8</v>
      </c>
      <c r="J379" s="87" t="s">
        <v>7</v>
      </c>
      <c r="K379" s="87" t="s">
        <v>95</v>
      </c>
      <c r="L379" s="89">
        <v>11.959135137646403</v>
      </c>
      <c r="M379" s="87" t="s">
        <v>17</v>
      </c>
      <c r="N379" s="87" t="s">
        <v>16</v>
      </c>
      <c r="Q379" s="87" t="s">
        <v>47</v>
      </c>
      <c r="R379" s="89">
        <v>72.385685530796707</v>
      </c>
      <c r="S379" s="87" t="s">
        <v>10</v>
      </c>
      <c r="T379" s="89">
        <v>0</v>
      </c>
    </row>
    <row r="380" spans="4:20">
      <c r="D380" s="87" t="s">
        <v>797</v>
      </c>
      <c r="E380" s="87">
        <v>4</v>
      </c>
      <c r="F380" s="87" t="s">
        <v>24</v>
      </c>
      <c r="G380" s="87" t="s">
        <v>23</v>
      </c>
      <c r="H380" s="87" t="s">
        <v>37</v>
      </c>
      <c r="I380" s="87" t="s">
        <v>8</v>
      </c>
      <c r="J380" s="87" t="s">
        <v>7</v>
      </c>
      <c r="K380" s="87" t="s">
        <v>95</v>
      </c>
      <c r="L380" s="89">
        <v>7.1488691084071743</v>
      </c>
      <c r="M380" s="87" t="s">
        <v>17</v>
      </c>
      <c r="N380" s="87" t="s">
        <v>16</v>
      </c>
      <c r="Q380" s="87" t="s">
        <v>47</v>
      </c>
      <c r="R380" s="89">
        <v>93.016585054940194</v>
      </c>
      <c r="S380" s="87" t="s">
        <v>10</v>
      </c>
      <c r="T380" s="89">
        <v>0</v>
      </c>
    </row>
    <row r="381" spans="4:20">
      <c r="D381" s="87" t="s">
        <v>797</v>
      </c>
      <c r="E381" s="87">
        <v>4</v>
      </c>
      <c r="F381" s="87" t="s">
        <v>24</v>
      </c>
      <c r="G381" s="87" t="s">
        <v>23</v>
      </c>
      <c r="H381" s="87" t="s">
        <v>764</v>
      </c>
      <c r="I381" s="87" t="s">
        <v>27</v>
      </c>
      <c r="J381" s="87" t="s">
        <v>7</v>
      </c>
      <c r="K381" s="87" t="s">
        <v>95</v>
      </c>
      <c r="L381" s="89">
        <v>1.492301333683594</v>
      </c>
      <c r="M381" s="87" t="s">
        <v>17</v>
      </c>
      <c r="N381" s="87" t="s">
        <v>16</v>
      </c>
      <c r="Q381" s="87" t="s">
        <v>47</v>
      </c>
      <c r="R381" s="89">
        <v>37.751507502730178</v>
      </c>
      <c r="S381" s="87" t="s">
        <v>10</v>
      </c>
      <c r="T381" s="89">
        <v>0</v>
      </c>
    </row>
    <row r="382" spans="4:20">
      <c r="D382" s="87" t="s">
        <v>797</v>
      </c>
      <c r="E382" s="87">
        <v>4</v>
      </c>
      <c r="F382" s="87" t="s">
        <v>24</v>
      </c>
      <c r="G382" s="87" t="s">
        <v>23</v>
      </c>
      <c r="H382" s="87" t="s">
        <v>764</v>
      </c>
      <c r="I382" s="87" t="s">
        <v>27</v>
      </c>
      <c r="J382" s="87" t="s">
        <v>7</v>
      </c>
      <c r="K382" s="87" t="s">
        <v>95</v>
      </c>
      <c r="L382" s="89">
        <v>12.827293066799838</v>
      </c>
      <c r="M382" s="87" t="s">
        <v>17</v>
      </c>
      <c r="N382" s="87" t="s">
        <v>16</v>
      </c>
      <c r="Q382" s="87" t="s">
        <v>47</v>
      </c>
      <c r="R382" s="89">
        <v>64.86389553455686</v>
      </c>
      <c r="S382" s="87" t="s">
        <v>10</v>
      </c>
      <c r="T382" s="89">
        <v>11.230036735534668</v>
      </c>
    </row>
    <row r="383" spans="4:20">
      <c r="D383" s="87" t="s">
        <v>797</v>
      </c>
      <c r="E383" s="87">
        <v>4</v>
      </c>
      <c r="F383" s="87" t="s">
        <v>24</v>
      </c>
      <c r="G383" s="87" t="s">
        <v>23</v>
      </c>
      <c r="H383" s="87" t="s">
        <v>764</v>
      </c>
      <c r="I383" s="87" t="s">
        <v>18</v>
      </c>
      <c r="J383" s="87" t="s">
        <v>7</v>
      </c>
      <c r="K383" s="87" t="s">
        <v>95</v>
      </c>
      <c r="L383" s="89">
        <v>7.6061268927345811</v>
      </c>
      <c r="M383" s="87" t="s">
        <v>17</v>
      </c>
      <c r="N383" s="87" t="s">
        <v>16</v>
      </c>
      <c r="Q383" s="87" t="s">
        <v>47</v>
      </c>
      <c r="R383" s="89">
        <v>17.402086795513966</v>
      </c>
      <c r="S383" s="87" t="s">
        <v>10</v>
      </c>
      <c r="T383" s="89">
        <v>120.79067230224609</v>
      </c>
    </row>
    <row r="384" spans="4:20">
      <c r="D384" s="87" t="s">
        <v>797</v>
      </c>
      <c r="E384" s="87">
        <v>4</v>
      </c>
      <c r="F384" s="87" t="s">
        <v>24</v>
      </c>
      <c r="G384" s="87" t="s">
        <v>23</v>
      </c>
      <c r="H384" s="87" t="s">
        <v>764</v>
      </c>
      <c r="I384" s="87" t="s">
        <v>18</v>
      </c>
      <c r="J384" s="87" t="s">
        <v>7</v>
      </c>
      <c r="K384" s="87" t="s">
        <v>95</v>
      </c>
      <c r="L384" s="89">
        <v>37.174460135008161</v>
      </c>
      <c r="M384" s="87" t="s">
        <v>17</v>
      </c>
      <c r="N384" s="87" t="s">
        <v>16</v>
      </c>
      <c r="Q384" s="87" t="s">
        <v>47</v>
      </c>
      <c r="R384" s="89">
        <v>16.523075779560656</v>
      </c>
      <c r="S384" s="87" t="s">
        <v>10</v>
      </c>
      <c r="T384" s="89">
        <v>6.621342658996582</v>
      </c>
    </row>
    <row r="385" spans="4:18">
      <c r="D385" s="87" t="s">
        <v>797</v>
      </c>
      <c r="E385" s="87">
        <v>2</v>
      </c>
      <c r="F385" s="87" t="s">
        <v>10</v>
      </c>
      <c r="G385" s="87" t="s">
        <v>23</v>
      </c>
      <c r="H385" s="87" t="s">
        <v>8</v>
      </c>
      <c r="I385" s="87" t="s">
        <v>8</v>
      </c>
      <c r="J385" s="87" t="s">
        <v>7</v>
      </c>
      <c r="K385" s="87" t="s">
        <v>95</v>
      </c>
      <c r="L385" s="89">
        <v>0.52884209156036377</v>
      </c>
      <c r="M385" s="87" t="s">
        <v>5</v>
      </c>
      <c r="N385" s="87" t="s">
        <v>317</v>
      </c>
      <c r="Q385" s="87" t="s">
        <v>47</v>
      </c>
      <c r="R385" s="89">
        <v>20.543708367401951</v>
      </c>
    </row>
    <row r="386" spans="4:18">
      <c r="D386" s="87" t="s">
        <v>797</v>
      </c>
      <c r="E386" s="87">
        <v>2</v>
      </c>
      <c r="F386" s="87" t="s">
        <v>10</v>
      </c>
      <c r="G386" s="87" t="s">
        <v>23</v>
      </c>
      <c r="H386" s="87" t="s">
        <v>8</v>
      </c>
      <c r="I386" s="87" t="s">
        <v>8</v>
      </c>
      <c r="J386" s="87" t="s">
        <v>7</v>
      </c>
      <c r="K386" s="87" t="s">
        <v>95</v>
      </c>
      <c r="L386" s="89">
        <v>0</v>
      </c>
      <c r="M386" s="87" t="s">
        <v>5</v>
      </c>
      <c r="N386" s="87" t="s">
        <v>317</v>
      </c>
      <c r="Q386" s="87" t="s">
        <v>47</v>
      </c>
      <c r="R386" s="89">
        <v>32.069588104608073</v>
      </c>
    </row>
    <row r="387" spans="4:18">
      <c r="D387" s="87" t="s">
        <v>797</v>
      </c>
      <c r="E387" s="87">
        <v>4</v>
      </c>
      <c r="F387" s="87" t="s">
        <v>10</v>
      </c>
      <c r="G387" s="87" t="s">
        <v>23</v>
      </c>
      <c r="H387" s="87" t="s">
        <v>8</v>
      </c>
      <c r="I387" s="87" t="s">
        <v>8</v>
      </c>
      <c r="J387" s="87" t="s">
        <v>76</v>
      </c>
      <c r="K387" s="87" t="s">
        <v>95</v>
      </c>
      <c r="L387" s="89">
        <v>0</v>
      </c>
      <c r="M387" s="87" t="s">
        <v>5</v>
      </c>
      <c r="N387" s="87" t="s">
        <v>317</v>
      </c>
      <c r="Q387" s="87" t="s">
        <v>47</v>
      </c>
      <c r="R387" s="89">
        <v>8.4470226413132341</v>
      </c>
    </row>
    <row r="388" spans="4:18">
      <c r="D388" s="87" t="s">
        <v>797</v>
      </c>
      <c r="E388" s="87">
        <v>4</v>
      </c>
      <c r="F388" s="87" t="s">
        <v>10</v>
      </c>
      <c r="G388" s="87" t="s">
        <v>23</v>
      </c>
      <c r="H388" s="87" t="s">
        <v>8</v>
      </c>
      <c r="I388" s="87" t="s">
        <v>8</v>
      </c>
      <c r="J388" s="87" t="s">
        <v>76</v>
      </c>
      <c r="K388" s="87" t="s">
        <v>95</v>
      </c>
      <c r="L388" s="89">
        <v>0</v>
      </c>
      <c r="M388" s="87" t="s">
        <v>5</v>
      </c>
      <c r="N388" s="87" t="s">
        <v>317</v>
      </c>
      <c r="Q388" s="87" t="s">
        <v>47</v>
      </c>
      <c r="R388" s="89">
        <v>9.661605807990032</v>
      </c>
    </row>
    <row r="389" spans="4:18">
      <c r="D389" s="87" t="s">
        <v>797</v>
      </c>
      <c r="E389" s="87">
        <v>4</v>
      </c>
      <c r="F389" s="87" t="s">
        <v>10</v>
      </c>
      <c r="G389" s="87" t="s">
        <v>23</v>
      </c>
      <c r="H389" s="87" t="s">
        <v>8</v>
      </c>
      <c r="I389" s="87" t="s">
        <v>8</v>
      </c>
      <c r="J389" s="87" t="s">
        <v>7</v>
      </c>
      <c r="K389" s="87" t="s">
        <v>95</v>
      </c>
      <c r="L389" s="89">
        <v>0</v>
      </c>
      <c r="M389" s="87" t="s">
        <v>5</v>
      </c>
      <c r="N389" s="87" t="s">
        <v>16</v>
      </c>
      <c r="Q389" s="87" t="s">
        <v>47</v>
      </c>
      <c r="R389" s="89">
        <v>7.7696803560639767</v>
      </c>
    </row>
    <row r="390" spans="4:18">
      <c r="D390" s="87" t="s">
        <v>797</v>
      </c>
      <c r="E390" s="87">
        <v>4</v>
      </c>
      <c r="F390" s="87" t="s">
        <v>10</v>
      </c>
      <c r="G390" s="87" t="s">
        <v>23</v>
      </c>
      <c r="H390" s="87" t="s">
        <v>8</v>
      </c>
      <c r="I390" s="87" t="s">
        <v>8</v>
      </c>
      <c r="J390" s="87" t="s">
        <v>7</v>
      </c>
      <c r="K390" s="87" t="s">
        <v>95</v>
      </c>
      <c r="L390" s="89">
        <v>11.230036735534668</v>
      </c>
      <c r="M390" s="87" t="s">
        <v>5</v>
      </c>
      <c r="N390" s="87" t="s">
        <v>16</v>
      </c>
      <c r="Q390" s="87" t="s">
        <v>47</v>
      </c>
      <c r="R390" s="89">
        <v>12.081530411827085</v>
      </c>
    </row>
    <row r="391" spans="4:18">
      <c r="D391" s="87" t="s">
        <v>797</v>
      </c>
      <c r="E391" s="87">
        <v>4</v>
      </c>
      <c r="F391" s="87" t="s">
        <v>10</v>
      </c>
      <c r="G391" s="87" t="s">
        <v>23</v>
      </c>
      <c r="H391" s="87" t="s">
        <v>8</v>
      </c>
      <c r="I391" s="87" t="s">
        <v>8</v>
      </c>
      <c r="J391" s="87" t="s">
        <v>81</v>
      </c>
      <c r="K391" s="87" t="s">
        <v>95</v>
      </c>
      <c r="L391" s="89">
        <v>120.79067230224609</v>
      </c>
      <c r="M391" s="87" t="s">
        <v>5</v>
      </c>
      <c r="N391" s="87" t="s">
        <v>16</v>
      </c>
      <c r="Q391" s="87" t="s">
        <v>47</v>
      </c>
      <c r="R391" s="89">
        <v>7.0993742154086972</v>
      </c>
    </row>
    <row r="392" spans="4:18">
      <c r="D392" s="87" t="s">
        <v>797</v>
      </c>
      <c r="E392" s="87">
        <v>4</v>
      </c>
      <c r="F392" s="87" t="s">
        <v>10</v>
      </c>
      <c r="G392" s="87" t="s">
        <v>23</v>
      </c>
      <c r="H392" s="87" t="s">
        <v>8</v>
      </c>
      <c r="I392" s="87" t="s">
        <v>8</v>
      </c>
      <c r="J392" s="87" t="s">
        <v>81</v>
      </c>
      <c r="K392" s="87" t="s">
        <v>95</v>
      </c>
      <c r="L392" s="89">
        <v>6.621342658996582</v>
      </c>
      <c r="M392" s="87" t="s">
        <v>5</v>
      </c>
      <c r="N392" s="87" t="s">
        <v>16</v>
      </c>
      <c r="Q392" s="87" t="s">
        <v>47</v>
      </c>
      <c r="R392" s="89">
        <v>2.7586689852264668</v>
      </c>
    </row>
    <row r="393" spans="4:18">
      <c r="D393" s="87" t="s">
        <v>797</v>
      </c>
      <c r="E393" s="87">
        <v>2</v>
      </c>
      <c r="F393" s="87" t="s">
        <v>47</v>
      </c>
      <c r="G393" s="87" t="s">
        <v>9</v>
      </c>
      <c r="H393" s="87" t="s">
        <v>8</v>
      </c>
      <c r="I393" s="87" t="s">
        <v>8</v>
      </c>
      <c r="J393" s="87" t="s">
        <v>7</v>
      </c>
      <c r="K393" s="87" t="s">
        <v>95</v>
      </c>
      <c r="L393" s="89">
        <v>27.262930091158804</v>
      </c>
      <c r="M393" s="87" t="s">
        <v>17</v>
      </c>
      <c r="N393" s="87" t="s">
        <v>16</v>
      </c>
      <c r="Q393" s="87" t="s">
        <v>47</v>
      </c>
      <c r="R393" s="89">
        <v>32.873451760647953</v>
      </c>
    </row>
    <row r="394" spans="4:18">
      <c r="D394" s="87" t="s">
        <v>797</v>
      </c>
      <c r="E394" s="87">
        <v>2</v>
      </c>
      <c r="F394" s="87" t="s">
        <v>47</v>
      </c>
      <c r="G394" s="87" t="s">
        <v>9</v>
      </c>
      <c r="H394" s="87" t="s">
        <v>8</v>
      </c>
      <c r="I394" s="87" t="s">
        <v>8</v>
      </c>
      <c r="J394" s="87" t="s">
        <v>7</v>
      </c>
      <c r="K394" s="87" t="s">
        <v>95</v>
      </c>
      <c r="L394" s="89">
        <v>39.276880483582815</v>
      </c>
      <c r="M394" s="87" t="s">
        <v>17</v>
      </c>
      <c r="N394" s="87" t="s">
        <v>16</v>
      </c>
      <c r="Q394" s="87" t="s">
        <v>47</v>
      </c>
      <c r="R394" s="89">
        <v>22.555021111011136</v>
      </c>
    </row>
    <row r="395" spans="4:18">
      <c r="D395" s="87" t="s">
        <v>797</v>
      </c>
      <c r="E395" s="87">
        <v>4</v>
      </c>
      <c r="F395" s="87" t="s">
        <v>47</v>
      </c>
      <c r="G395" s="87" t="s">
        <v>9</v>
      </c>
      <c r="H395" s="87" t="s">
        <v>8</v>
      </c>
      <c r="I395" s="87" t="s">
        <v>8</v>
      </c>
      <c r="J395" s="87" t="s">
        <v>76</v>
      </c>
      <c r="K395" s="87" t="s">
        <v>95</v>
      </c>
      <c r="L395" s="89">
        <v>0</v>
      </c>
      <c r="M395" s="87" t="s">
        <v>5</v>
      </c>
      <c r="N395" s="87" t="s">
        <v>317</v>
      </c>
      <c r="Q395" s="87" t="s">
        <v>47</v>
      </c>
      <c r="R395" s="89">
        <v>37.758498283084037</v>
      </c>
    </row>
    <row r="396" spans="4:18">
      <c r="D396" s="87" t="s">
        <v>797</v>
      </c>
      <c r="E396" s="87">
        <v>4</v>
      </c>
      <c r="F396" s="87" t="s">
        <v>47</v>
      </c>
      <c r="G396" s="87" t="s">
        <v>9</v>
      </c>
      <c r="H396" s="87" t="s">
        <v>8</v>
      </c>
      <c r="I396" s="87" t="s">
        <v>8</v>
      </c>
      <c r="J396" s="87" t="s">
        <v>76</v>
      </c>
      <c r="K396" s="87" t="s">
        <v>95</v>
      </c>
      <c r="L396" s="89">
        <v>0</v>
      </c>
      <c r="M396" s="87" t="s">
        <v>5</v>
      </c>
      <c r="N396" s="87" t="s">
        <v>317</v>
      </c>
      <c r="Q396" s="87" t="s">
        <v>47</v>
      </c>
      <c r="R396" s="89">
        <v>28.051046735433943</v>
      </c>
    </row>
    <row r="397" spans="4:18">
      <c r="D397" s="87" t="s">
        <v>797</v>
      </c>
      <c r="E397" s="87">
        <v>4</v>
      </c>
      <c r="F397" s="87" t="s">
        <v>47</v>
      </c>
      <c r="G397" s="87" t="s">
        <v>9</v>
      </c>
      <c r="H397" s="87" t="s">
        <v>8</v>
      </c>
      <c r="I397" s="87" t="s">
        <v>8</v>
      </c>
      <c r="J397" s="87" t="s">
        <v>7</v>
      </c>
      <c r="K397" s="87" t="s">
        <v>95</v>
      </c>
      <c r="L397" s="89">
        <v>72.385685530796707</v>
      </c>
      <c r="M397" s="87" t="s">
        <v>17</v>
      </c>
      <c r="N397" s="87" t="s">
        <v>16</v>
      </c>
      <c r="Q397" s="87" t="s">
        <v>47</v>
      </c>
      <c r="R397" s="89">
        <v>8.4636966221169612</v>
      </c>
    </row>
    <row r="398" spans="4:18">
      <c r="D398" s="87" t="s">
        <v>797</v>
      </c>
      <c r="E398" s="87">
        <v>4</v>
      </c>
      <c r="F398" s="87" t="s">
        <v>47</v>
      </c>
      <c r="G398" s="87" t="s">
        <v>9</v>
      </c>
      <c r="H398" s="87" t="s">
        <v>8</v>
      </c>
      <c r="I398" s="87" t="s">
        <v>8</v>
      </c>
      <c r="J398" s="87" t="s">
        <v>7</v>
      </c>
      <c r="K398" s="87" t="s">
        <v>95</v>
      </c>
      <c r="L398" s="89">
        <v>93.016585054940194</v>
      </c>
      <c r="M398" s="87" t="s">
        <v>17</v>
      </c>
      <c r="N398" s="87" t="s">
        <v>16</v>
      </c>
      <c r="Q398" s="87" t="s">
        <v>47</v>
      </c>
      <c r="R398" s="89">
        <v>11.232303991550353</v>
      </c>
    </row>
    <row r="399" spans="4:18">
      <c r="D399" s="87" t="s">
        <v>797</v>
      </c>
      <c r="E399" s="87">
        <v>4</v>
      </c>
      <c r="F399" s="87" t="s">
        <v>47</v>
      </c>
      <c r="G399" s="87" t="s">
        <v>9</v>
      </c>
      <c r="H399" s="87" t="s">
        <v>8</v>
      </c>
      <c r="I399" s="88" t="s">
        <v>8</v>
      </c>
      <c r="J399" s="87" t="s">
        <v>81</v>
      </c>
      <c r="K399" s="87" t="s">
        <v>95</v>
      </c>
      <c r="L399" s="89">
        <v>37.751507502730178</v>
      </c>
      <c r="M399" s="87" t="s">
        <v>17</v>
      </c>
      <c r="N399" s="87" t="s">
        <v>16</v>
      </c>
      <c r="Q399" s="87" t="s">
        <v>47</v>
      </c>
      <c r="R399" s="89">
        <v>8.1491567610916142</v>
      </c>
    </row>
    <row r="400" spans="4:18">
      <c r="D400" s="87" t="s">
        <v>797</v>
      </c>
      <c r="E400" s="87">
        <v>4</v>
      </c>
      <c r="F400" s="87" t="s">
        <v>47</v>
      </c>
      <c r="G400" s="87" t="s">
        <v>9</v>
      </c>
      <c r="H400" s="87" t="s">
        <v>8</v>
      </c>
      <c r="I400" s="88" t="s">
        <v>8</v>
      </c>
      <c r="J400" s="87" t="s">
        <v>81</v>
      </c>
      <c r="K400" s="87" t="s">
        <v>95</v>
      </c>
      <c r="L400" s="89">
        <v>64.86389553455686</v>
      </c>
      <c r="M400" s="87" t="s">
        <v>17</v>
      </c>
      <c r="N400" s="87" t="s">
        <v>16</v>
      </c>
      <c r="Q400" s="87" t="s">
        <v>47</v>
      </c>
      <c r="R400" s="89">
        <v>9.6463660590675335</v>
      </c>
    </row>
    <row r="401" spans="4:19">
      <c r="D401" s="87" t="s">
        <v>797</v>
      </c>
      <c r="E401" s="87">
        <v>4</v>
      </c>
      <c r="F401" s="87" t="s">
        <v>47</v>
      </c>
      <c r="G401" s="87" t="s">
        <v>9</v>
      </c>
      <c r="H401" s="87" t="s">
        <v>8</v>
      </c>
      <c r="I401" s="87" t="s">
        <v>119</v>
      </c>
      <c r="J401" s="87" t="s">
        <v>7</v>
      </c>
      <c r="K401" s="87" t="s">
        <v>95</v>
      </c>
      <c r="L401" s="89">
        <v>17.402086795513966</v>
      </c>
      <c r="M401" s="87" t="s">
        <v>17</v>
      </c>
      <c r="N401" s="87" t="s">
        <v>16</v>
      </c>
      <c r="Q401" s="87" t="s">
        <v>47</v>
      </c>
      <c r="R401" s="89">
        <v>29.898796173611288</v>
      </c>
    </row>
    <row r="402" spans="4:19">
      <c r="D402" s="87" t="s">
        <v>797</v>
      </c>
      <c r="E402" s="87">
        <v>4</v>
      </c>
      <c r="F402" s="87" t="s">
        <v>47</v>
      </c>
      <c r="G402" s="87" t="s">
        <v>9</v>
      </c>
      <c r="H402" s="87" t="s">
        <v>8</v>
      </c>
      <c r="I402" s="87" t="s">
        <v>119</v>
      </c>
      <c r="J402" s="87" t="s">
        <v>7</v>
      </c>
      <c r="K402" s="87" t="s">
        <v>95</v>
      </c>
      <c r="L402" s="89">
        <v>16.523075779560656</v>
      </c>
      <c r="M402" s="87" t="s">
        <v>17</v>
      </c>
      <c r="N402" s="87" t="s">
        <v>16</v>
      </c>
      <c r="Q402" s="87" t="s">
        <v>47</v>
      </c>
      <c r="R402" s="89">
        <v>28.424536711575108</v>
      </c>
    </row>
    <row r="403" spans="4:19">
      <c r="D403" s="87" t="s">
        <v>797</v>
      </c>
      <c r="E403" s="87">
        <v>4</v>
      </c>
      <c r="F403" s="87" t="s">
        <v>47</v>
      </c>
      <c r="G403" s="87" t="s">
        <v>9</v>
      </c>
      <c r="H403" s="87" t="s">
        <v>8</v>
      </c>
      <c r="I403" s="87" t="s">
        <v>71</v>
      </c>
      <c r="J403" s="87" t="s">
        <v>7</v>
      </c>
      <c r="K403" s="87" t="s">
        <v>95</v>
      </c>
      <c r="L403" s="89">
        <v>20.543708367401951</v>
      </c>
      <c r="M403" s="87" t="s">
        <v>17</v>
      </c>
      <c r="N403" s="87" t="s">
        <v>16</v>
      </c>
      <c r="P403" s="179" t="s">
        <v>1528</v>
      </c>
      <c r="S403" t="s">
        <v>1544</v>
      </c>
    </row>
    <row r="404" spans="4:19">
      <c r="D404" s="87" t="s">
        <v>797</v>
      </c>
      <c r="E404" s="87">
        <v>4</v>
      </c>
      <c r="F404" s="87" t="s">
        <v>47</v>
      </c>
      <c r="G404" s="87" t="s">
        <v>9</v>
      </c>
      <c r="H404" s="87" t="s">
        <v>8</v>
      </c>
      <c r="I404" s="87" t="s">
        <v>71</v>
      </c>
      <c r="J404" s="87" t="s">
        <v>7</v>
      </c>
      <c r="K404" s="87" t="s">
        <v>95</v>
      </c>
      <c r="L404" s="89">
        <v>32.069588104608073</v>
      </c>
      <c r="M404" s="87" t="s">
        <v>17</v>
      </c>
      <c r="N404" s="87" t="s">
        <v>16</v>
      </c>
      <c r="P404" s="179" t="s">
        <v>1532</v>
      </c>
      <c r="S404" t="s">
        <v>1545</v>
      </c>
    </row>
    <row r="405" spans="4:19">
      <c r="D405" s="87" t="s">
        <v>797</v>
      </c>
      <c r="E405" s="87">
        <v>4</v>
      </c>
      <c r="F405" s="87" t="s">
        <v>47</v>
      </c>
      <c r="G405" s="87" t="s">
        <v>9</v>
      </c>
      <c r="H405" s="87" t="s">
        <v>8</v>
      </c>
      <c r="I405" s="87" t="s">
        <v>68</v>
      </c>
      <c r="J405" s="87" t="s">
        <v>7</v>
      </c>
      <c r="K405" s="87" t="s">
        <v>95</v>
      </c>
      <c r="L405" s="89">
        <v>8.4470226413132341</v>
      </c>
      <c r="M405" s="87" t="s">
        <v>17</v>
      </c>
      <c r="N405" s="87" t="s">
        <v>16</v>
      </c>
    </row>
    <row r="406" spans="4:19">
      <c r="D406" s="87" t="s">
        <v>797</v>
      </c>
      <c r="E406" s="87">
        <v>4</v>
      </c>
      <c r="F406" s="87" t="s">
        <v>47</v>
      </c>
      <c r="G406" s="87" t="s">
        <v>9</v>
      </c>
      <c r="H406" s="87" t="s">
        <v>8</v>
      </c>
      <c r="I406" s="87" t="s">
        <v>68</v>
      </c>
      <c r="J406" s="87" t="s">
        <v>7</v>
      </c>
      <c r="K406" s="87" t="s">
        <v>95</v>
      </c>
      <c r="L406" s="89">
        <v>9.661605807990032</v>
      </c>
      <c r="M406" s="87" t="s">
        <v>17</v>
      </c>
      <c r="N406" s="87" t="s">
        <v>16</v>
      </c>
    </row>
    <row r="407" spans="4:19">
      <c r="D407" s="87" t="s">
        <v>797</v>
      </c>
      <c r="E407" s="87">
        <v>4</v>
      </c>
      <c r="F407" s="87" t="s">
        <v>47</v>
      </c>
      <c r="G407" s="87" t="s">
        <v>9</v>
      </c>
      <c r="H407" s="87" t="s">
        <v>8</v>
      </c>
      <c r="I407" s="88" t="s">
        <v>65</v>
      </c>
      <c r="J407" s="87" t="s">
        <v>7</v>
      </c>
      <c r="K407" s="87" t="s">
        <v>95</v>
      </c>
      <c r="L407" s="89">
        <v>7.7696803560639767</v>
      </c>
      <c r="M407" s="87" t="s">
        <v>17</v>
      </c>
      <c r="N407" s="87" t="s">
        <v>16</v>
      </c>
    </row>
    <row r="408" spans="4:19">
      <c r="D408" s="87" t="s">
        <v>797</v>
      </c>
      <c r="E408" s="87">
        <v>4</v>
      </c>
      <c r="F408" s="87" t="s">
        <v>47</v>
      </c>
      <c r="G408" s="87" t="s">
        <v>9</v>
      </c>
      <c r="H408" s="87" t="s">
        <v>8</v>
      </c>
      <c r="I408" s="88" t="s">
        <v>65</v>
      </c>
      <c r="J408" s="87" t="s">
        <v>7</v>
      </c>
      <c r="K408" s="87" t="s">
        <v>95</v>
      </c>
      <c r="L408" s="89">
        <v>12.081530411827085</v>
      </c>
      <c r="M408" s="87" t="s">
        <v>17</v>
      </c>
      <c r="N408" s="87" t="s">
        <v>16</v>
      </c>
    </row>
    <row r="409" spans="4:19">
      <c r="D409" s="87" t="s">
        <v>797</v>
      </c>
      <c r="E409" s="87">
        <v>4</v>
      </c>
      <c r="F409" s="87" t="s">
        <v>47</v>
      </c>
      <c r="G409" s="87" t="s">
        <v>9</v>
      </c>
      <c r="H409" s="87" t="s">
        <v>8</v>
      </c>
      <c r="I409" s="87" t="s">
        <v>62</v>
      </c>
      <c r="J409" s="87" t="s">
        <v>7</v>
      </c>
      <c r="K409" s="87" t="s">
        <v>95</v>
      </c>
      <c r="L409" s="89">
        <v>7.0993742154086972</v>
      </c>
      <c r="M409" s="87" t="s">
        <v>17</v>
      </c>
      <c r="N409" s="87" t="s">
        <v>16</v>
      </c>
    </row>
    <row r="410" spans="4:19">
      <c r="D410" s="87" t="s">
        <v>797</v>
      </c>
      <c r="E410" s="87">
        <v>4</v>
      </c>
      <c r="F410" s="87" t="s">
        <v>47</v>
      </c>
      <c r="G410" s="87" t="s">
        <v>9</v>
      </c>
      <c r="H410" s="87" t="s">
        <v>8</v>
      </c>
      <c r="I410" s="87" t="s">
        <v>62</v>
      </c>
      <c r="J410" s="87" t="s">
        <v>7</v>
      </c>
      <c r="K410" s="87" t="s">
        <v>95</v>
      </c>
      <c r="L410" s="89">
        <v>2.7586689852264668</v>
      </c>
      <c r="M410" s="87" t="s">
        <v>17</v>
      </c>
      <c r="N410" s="87" t="s">
        <v>16</v>
      </c>
    </row>
    <row r="411" spans="4:19">
      <c r="D411" s="87" t="s">
        <v>797</v>
      </c>
      <c r="E411" s="87">
        <v>4</v>
      </c>
      <c r="F411" s="87" t="s">
        <v>47</v>
      </c>
      <c r="G411" s="87" t="s">
        <v>9</v>
      </c>
      <c r="H411" s="87" t="s">
        <v>8</v>
      </c>
      <c r="I411" s="87" t="s">
        <v>59</v>
      </c>
      <c r="J411" s="87" t="s">
        <v>7</v>
      </c>
      <c r="K411" s="87" t="s">
        <v>95</v>
      </c>
      <c r="L411" s="89">
        <v>32.873451760647953</v>
      </c>
      <c r="M411" s="87" t="s">
        <v>17</v>
      </c>
      <c r="N411" s="87" t="s">
        <v>16</v>
      </c>
    </row>
    <row r="412" spans="4:19">
      <c r="D412" s="87" t="s">
        <v>797</v>
      </c>
      <c r="E412" s="87">
        <v>4</v>
      </c>
      <c r="F412" s="87" t="s">
        <v>47</v>
      </c>
      <c r="G412" s="87" t="s">
        <v>9</v>
      </c>
      <c r="H412" s="87" t="s">
        <v>8</v>
      </c>
      <c r="I412" s="87" t="s">
        <v>59</v>
      </c>
      <c r="J412" s="87" t="s">
        <v>7</v>
      </c>
      <c r="K412" s="87" t="s">
        <v>95</v>
      </c>
      <c r="L412" s="89">
        <v>22.555021111011136</v>
      </c>
      <c r="M412" s="87" t="s">
        <v>17</v>
      </c>
      <c r="N412" s="87" t="s">
        <v>16</v>
      </c>
    </row>
    <row r="413" spans="4:19">
      <c r="D413" s="87" t="s">
        <v>797</v>
      </c>
      <c r="E413" s="87">
        <v>4</v>
      </c>
      <c r="F413" s="87" t="s">
        <v>47</v>
      </c>
      <c r="G413" s="87" t="s">
        <v>9</v>
      </c>
      <c r="H413" s="87" t="s">
        <v>8</v>
      </c>
      <c r="I413" s="87" t="s">
        <v>56</v>
      </c>
      <c r="J413" s="87" t="s">
        <v>7</v>
      </c>
      <c r="K413" s="87" t="s">
        <v>95</v>
      </c>
      <c r="L413" s="89">
        <v>37.758498283084037</v>
      </c>
      <c r="M413" s="87" t="s">
        <v>17</v>
      </c>
      <c r="N413" s="87" t="s">
        <v>16</v>
      </c>
    </row>
    <row r="414" spans="4:19">
      <c r="D414" s="87" t="s">
        <v>797</v>
      </c>
      <c r="E414" s="87">
        <v>4</v>
      </c>
      <c r="F414" s="87" t="s">
        <v>47</v>
      </c>
      <c r="G414" s="87" t="s">
        <v>9</v>
      </c>
      <c r="H414" s="87" t="s">
        <v>8</v>
      </c>
      <c r="I414" s="87" t="s">
        <v>56</v>
      </c>
      <c r="J414" s="87" t="s">
        <v>7</v>
      </c>
      <c r="K414" s="87" t="s">
        <v>95</v>
      </c>
      <c r="L414" s="89">
        <v>28.051046735433943</v>
      </c>
      <c r="M414" s="87" t="s">
        <v>17</v>
      </c>
      <c r="N414" s="87" t="s">
        <v>16</v>
      </c>
    </row>
    <row r="415" spans="4:19">
      <c r="D415" s="87" t="s">
        <v>797</v>
      </c>
      <c r="E415" s="87">
        <v>4</v>
      </c>
      <c r="F415" s="87" t="s">
        <v>47</v>
      </c>
      <c r="G415" s="87" t="s">
        <v>9</v>
      </c>
      <c r="H415" s="87" t="s">
        <v>8</v>
      </c>
      <c r="I415" s="88" t="s">
        <v>53</v>
      </c>
      <c r="J415" s="87" t="s">
        <v>7</v>
      </c>
      <c r="K415" s="87" t="s">
        <v>95</v>
      </c>
      <c r="L415" s="89">
        <v>8.4636966221169612</v>
      </c>
      <c r="M415" s="87" t="s">
        <v>17</v>
      </c>
      <c r="N415" s="87" t="s">
        <v>16</v>
      </c>
    </row>
    <row r="416" spans="4:19">
      <c r="D416" s="87" t="s">
        <v>797</v>
      </c>
      <c r="E416" s="87">
        <v>4</v>
      </c>
      <c r="F416" s="87" t="s">
        <v>47</v>
      </c>
      <c r="G416" s="87" t="s">
        <v>9</v>
      </c>
      <c r="H416" s="87" t="s">
        <v>8</v>
      </c>
      <c r="I416" s="88" t="s">
        <v>53</v>
      </c>
      <c r="J416" s="87" t="s">
        <v>7</v>
      </c>
      <c r="K416" s="87" t="s">
        <v>95</v>
      </c>
      <c r="L416" s="89">
        <v>11.232303991550353</v>
      </c>
      <c r="M416" s="87" t="s">
        <v>17</v>
      </c>
      <c r="N416" s="87" t="s">
        <v>16</v>
      </c>
    </row>
    <row r="417" spans="4:20">
      <c r="D417" s="87" t="s">
        <v>797</v>
      </c>
      <c r="E417" s="87">
        <v>4</v>
      </c>
      <c r="F417" s="87" t="s">
        <v>47</v>
      </c>
      <c r="G417" s="87" t="s">
        <v>9</v>
      </c>
      <c r="H417" s="87" t="s">
        <v>8</v>
      </c>
      <c r="I417" s="87" t="s">
        <v>50</v>
      </c>
      <c r="J417" s="87" t="s">
        <v>7</v>
      </c>
      <c r="K417" s="87" t="s">
        <v>95</v>
      </c>
      <c r="L417" s="89">
        <v>8.1491567610916142</v>
      </c>
      <c r="M417" s="87" t="s">
        <v>17</v>
      </c>
      <c r="N417" s="87" t="s">
        <v>16</v>
      </c>
    </row>
    <row r="418" spans="4:20">
      <c r="D418" s="87" t="s">
        <v>797</v>
      </c>
      <c r="E418" s="87">
        <v>4</v>
      </c>
      <c r="F418" s="87" t="s">
        <v>47</v>
      </c>
      <c r="G418" s="87" t="s">
        <v>9</v>
      </c>
      <c r="H418" s="87" t="s">
        <v>8</v>
      </c>
      <c r="I418" s="87" t="s">
        <v>50</v>
      </c>
      <c r="J418" s="87" t="s">
        <v>7</v>
      </c>
      <c r="K418" s="87" t="s">
        <v>95</v>
      </c>
      <c r="L418" s="89">
        <v>9.6463660590675335</v>
      </c>
      <c r="M418" s="87" t="s">
        <v>17</v>
      </c>
      <c r="N418" s="87" t="s">
        <v>16</v>
      </c>
    </row>
    <row r="419" spans="4:20">
      <c r="D419" s="87" t="s">
        <v>797</v>
      </c>
      <c r="E419" s="87">
        <v>4</v>
      </c>
      <c r="F419" s="87" t="s">
        <v>47</v>
      </c>
      <c r="G419" s="87" t="s">
        <v>9</v>
      </c>
      <c r="H419" s="87" t="s">
        <v>8</v>
      </c>
      <c r="I419" s="87" t="s">
        <v>46</v>
      </c>
      <c r="J419" s="87" t="s">
        <v>7</v>
      </c>
      <c r="K419" s="87" t="s">
        <v>95</v>
      </c>
      <c r="L419" s="89">
        <v>29.898796173611288</v>
      </c>
      <c r="M419" s="87" t="s">
        <v>17</v>
      </c>
      <c r="N419" s="87" t="s">
        <v>16</v>
      </c>
    </row>
    <row r="420" spans="4:20">
      <c r="D420" s="87" t="s">
        <v>797</v>
      </c>
      <c r="E420" s="87">
        <v>4</v>
      </c>
      <c r="F420" s="87" t="s">
        <v>47</v>
      </c>
      <c r="G420" s="87" t="s">
        <v>9</v>
      </c>
      <c r="H420" s="87" t="s">
        <v>8</v>
      </c>
      <c r="I420" s="87" t="s">
        <v>46</v>
      </c>
      <c r="J420" s="87" t="s">
        <v>7</v>
      </c>
      <c r="K420" s="87" t="s">
        <v>95</v>
      </c>
      <c r="L420" s="89">
        <v>28.424536711575108</v>
      </c>
      <c r="M420" s="87" t="s">
        <v>17</v>
      </c>
      <c r="N420" s="87" t="s">
        <v>16</v>
      </c>
    </row>
    <row r="421" spans="4:20">
      <c r="D421" s="87" t="s">
        <v>260</v>
      </c>
      <c r="E421" s="87">
        <v>2</v>
      </c>
      <c r="F421" s="87" t="s">
        <v>20</v>
      </c>
      <c r="G421" s="87" t="s">
        <v>9</v>
      </c>
      <c r="H421" s="87" t="s">
        <v>19</v>
      </c>
      <c r="I421" s="87" t="s">
        <v>8</v>
      </c>
      <c r="J421" s="87" t="s">
        <v>7</v>
      </c>
      <c r="K421" s="87" t="s">
        <v>95</v>
      </c>
      <c r="L421" s="89">
        <v>6.3295865880645908E-3</v>
      </c>
      <c r="M421" s="87" t="s">
        <v>17</v>
      </c>
      <c r="N421" s="87" t="s">
        <v>4</v>
      </c>
      <c r="P421" s="179" t="s">
        <v>1546</v>
      </c>
    </row>
    <row r="422" spans="4:20">
      <c r="D422" s="87" t="s">
        <v>260</v>
      </c>
      <c r="E422" s="87">
        <v>2</v>
      </c>
      <c r="F422" s="87" t="s">
        <v>20</v>
      </c>
      <c r="G422" s="87" t="s">
        <v>9</v>
      </c>
      <c r="H422" s="87" t="s">
        <v>19</v>
      </c>
      <c r="I422" s="87" t="s">
        <v>8</v>
      </c>
      <c r="J422" s="87" t="s">
        <v>7</v>
      </c>
      <c r="K422" s="87" t="s">
        <v>95</v>
      </c>
      <c r="L422" s="89">
        <v>1.34915988978153E-2</v>
      </c>
      <c r="M422" s="87" t="s">
        <v>17</v>
      </c>
      <c r="N422" s="87" t="s">
        <v>4</v>
      </c>
      <c r="P422" s="180" t="s">
        <v>1053</v>
      </c>
      <c r="Q422" s="180" t="s">
        <v>1054</v>
      </c>
      <c r="R422" s="180" t="s">
        <v>1097</v>
      </c>
      <c r="S422" s="180" t="s">
        <v>1054</v>
      </c>
      <c r="T422" s="180" t="s">
        <v>1097</v>
      </c>
    </row>
    <row r="423" spans="4:20">
      <c r="D423" s="87" t="s">
        <v>260</v>
      </c>
      <c r="E423" s="87">
        <v>2</v>
      </c>
      <c r="F423" s="87" t="s">
        <v>20</v>
      </c>
      <c r="G423" s="87" t="s">
        <v>9</v>
      </c>
      <c r="H423" s="87" t="s">
        <v>37</v>
      </c>
      <c r="I423" s="87" t="s">
        <v>8</v>
      </c>
      <c r="J423" s="87" t="s">
        <v>7</v>
      </c>
      <c r="K423" s="87" t="s">
        <v>95</v>
      </c>
      <c r="L423" s="89">
        <v>2.6963499187253978E-2</v>
      </c>
      <c r="M423" s="87" t="s">
        <v>17</v>
      </c>
      <c r="N423" s="87" t="s">
        <v>4</v>
      </c>
      <c r="Q423" s="87" t="s">
        <v>20</v>
      </c>
      <c r="R423" s="89">
        <v>6.3295865880645908E-3</v>
      </c>
      <c r="S423" s="87" t="s">
        <v>24</v>
      </c>
      <c r="T423" s="89">
        <v>4.2296464478430218E-2</v>
      </c>
    </row>
    <row r="424" spans="4:20">
      <c r="D424" s="87" t="s">
        <v>260</v>
      </c>
      <c r="E424" s="87">
        <v>2</v>
      </c>
      <c r="F424" s="87" t="s">
        <v>20</v>
      </c>
      <c r="G424" s="87" t="s">
        <v>9</v>
      </c>
      <c r="H424" s="87" t="s">
        <v>37</v>
      </c>
      <c r="I424" s="87" t="s">
        <v>8</v>
      </c>
      <c r="J424" s="87" t="s">
        <v>7</v>
      </c>
      <c r="K424" s="87" t="s">
        <v>95</v>
      </c>
      <c r="L424" s="89">
        <v>1.1702660893732631E-2</v>
      </c>
      <c r="M424" s="87" t="s">
        <v>17</v>
      </c>
      <c r="N424" s="87" t="s">
        <v>4</v>
      </c>
      <c r="Q424" s="87" t="s">
        <v>20</v>
      </c>
      <c r="R424" s="89">
        <v>1.34915988978153E-2</v>
      </c>
      <c r="S424" s="87" t="s">
        <v>24</v>
      </c>
      <c r="T424" s="89">
        <v>1.4900134490193376E-2</v>
      </c>
    </row>
    <row r="425" spans="4:20">
      <c r="D425" s="87" t="s">
        <v>260</v>
      </c>
      <c r="E425" s="87">
        <v>4</v>
      </c>
      <c r="F425" s="87" t="s">
        <v>20</v>
      </c>
      <c r="G425" s="87" t="s">
        <v>9</v>
      </c>
      <c r="H425" s="87" t="s">
        <v>19</v>
      </c>
      <c r="I425" s="87" t="s">
        <v>8</v>
      </c>
      <c r="J425" s="87" t="s">
        <v>7</v>
      </c>
      <c r="K425" s="87" t="s">
        <v>95</v>
      </c>
      <c r="L425" s="89">
        <v>3.3832740323555474E-2</v>
      </c>
      <c r="M425" s="87" t="s">
        <v>17</v>
      </c>
      <c r="N425" s="87" t="s">
        <v>4</v>
      </c>
      <c r="Q425" s="87" t="s">
        <v>20</v>
      </c>
      <c r="R425" s="89">
        <v>2.6963499187253978E-2</v>
      </c>
      <c r="S425" s="87" t="s">
        <v>24</v>
      </c>
      <c r="T425" s="89">
        <v>3.2913366717458821E-2</v>
      </c>
    </row>
    <row r="426" spans="4:20">
      <c r="D426" s="87" t="s">
        <v>260</v>
      </c>
      <c r="E426" s="87">
        <v>4</v>
      </c>
      <c r="F426" s="87" t="s">
        <v>20</v>
      </c>
      <c r="G426" s="87" t="s">
        <v>9</v>
      </c>
      <c r="H426" s="87" t="s">
        <v>19</v>
      </c>
      <c r="I426" s="87" t="s">
        <v>8</v>
      </c>
      <c r="J426" s="87" t="s">
        <v>7</v>
      </c>
      <c r="K426" s="87" t="s">
        <v>95</v>
      </c>
      <c r="L426" s="89">
        <v>2.4438697892602827E-2</v>
      </c>
      <c r="M426" s="87" t="s">
        <v>17</v>
      </c>
      <c r="N426" s="87" t="s">
        <v>4</v>
      </c>
      <c r="Q426" s="87" t="s">
        <v>20</v>
      </c>
      <c r="R426" s="89">
        <v>1.1702660893732631E-2</v>
      </c>
      <c r="S426" s="87" t="s">
        <v>24</v>
      </c>
      <c r="T426" s="89">
        <v>4.0332538208573708E-2</v>
      </c>
    </row>
    <row r="427" spans="4:20">
      <c r="D427" s="87" t="s">
        <v>260</v>
      </c>
      <c r="E427" s="87">
        <v>4</v>
      </c>
      <c r="F427" s="87" t="s">
        <v>20</v>
      </c>
      <c r="G427" s="87" t="s">
        <v>9</v>
      </c>
      <c r="H427" s="87" t="s">
        <v>37</v>
      </c>
      <c r="I427" s="87" t="s">
        <v>8</v>
      </c>
      <c r="J427" s="87" t="s">
        <v>7</v>
      </c>
      <c r="K427" s="87" t="s">
        <v>95</v>
      </c>
      <c r="L427" s="89">
        <v>2.4744845794320548E-2</v>
      </c>
      <c r="M427" s="87" t="s">
        <v>17</v>
      </c>
      <c r="N427" s="87" t="s">
        <v>4</v>
      </c>
      <c r="Q427" s="87" t="s">
        <v>20</v>
      </c>
      <c r="R427" s="89">
        <v>3.3832740323555474E-2</v>
      </c>
      <c r="S427" s="87" t="s">
        <v>24</v>
      </c>
      <c r="T427" s="89">
        <v>3.4783520901477252E-2</v>
      </c>
    </row>
    <row r="428" spans="4:20">
      <c r="D428" s="87" t="s">
        <v>260</v>
      </c>
      <c r="E428" s="87">
        <v>4</v>
      </c>
      <c r="F428" s="87" t="s">
        <v>20</v>
      </c>
      <c r="G428" s="87" t="s">
        <v>9</v>
      </c>
      <c r="H428" s="87" t="s">
        <v>37</v>
      </c>
      <c r="I428" s="87" t="s">
        <v>8</v>
      </c>
      <c r="J428" s="87" t="s">
        <v>7</v>
      </c>
      <c r="K428" s="87" t="s">
        <v>95</v>
      </c>
      <c r="L428" s="89">
        <v>5.1948511984230674E-3</v>
      </c>
      <c r="M428" s="87" t="s">
        <v>17</v>
      </c>
      <c r="N428" s="87" t="s">
        <v>4</v>
      </c>
      <c r="Q428" s="87" t="s">
        <v>20</v>
      </c>
      <c r="R428" s="89">
        <v>2.4438697892602827E-2</v>
      </c>
      <c r="S428" s="87" t="s">
        <v>24</v>
      </c>
      <c r="T428" s="89">
        <v>2.0754036609253852E-2</v>
      </c>
    </row>
    <row r="429" spans="4:20">
      <c r="D429" s="87" t="s">
        <v>260</v>
      </c>
      <c r="E429" s="87">
        <v>4</v>
      </c>
      <c r="F429" s="87" t="s">
        <v>20</v>
      </c>
      <c r="G429" s="87" t="s">
        <v>9</v>
      </c>
      <c r="H429" s="87" t="s">
        <v>19</v>
      </c>
      <c r="I429" s="87" t="s">
        <v>32</v>
      </c>
      <c r="J429" s="87" t="s">
        <v>7</v>
      </c>
      <c r="K429" s="87" t="s">
        <v>95</v>
      </c>
      <c r="L429" s="89">
        <v>2.9768086409275252E-2</v>
      </c>
      <c r="M429" s="87" t="s">
        <v>17</v>
      </c>
      <c r="N429" s="87" t="s">
        <v>4</v>
      </c>
      <c r="Q429" s="87" t="s">
        <v>20</v>
      </c>
      <c r="R429" s="89">
        <v>2.4744845794320548E-2</v>
      </c>
      <c r="S429" s="87" t="s">
        <v>24</v>
      </c>
      <c r="T429" s="89">
        <v>0.1646294555765517</v>
      </c>
    </row>
    <row r="430" spans="4:20">
      <c r="D430" s="87" t="s">
        <v>260</v>
      </c>
      <c r="E430" s="87">
        <v>4</v>
      </c>
      <c r="F430" s="87" t="s">
        <v>20</v>
      </c>
      <c r="G430" s="87" t="s">
        <v>9</v>
      </c>
      <c r="H430" s="87" t="s">
        <v>19</v>
      </c>
      <c r="I430" s="87" t="s">
        <v>32</v>
      </c>
      <c r="J430" s="87" t="s">
        <v>7</v>
      </c>
      <c r="K430" s="87" t="s">
        <v>95</v>
      </c>
      <c r="L430" s="89">
        <v>5.1668378198393601E-2</v>
      </c>
      <c r="M430" s="87" t="s">
        <v>17</v>
      </c>
      <c r="N430" s="87" t="s">
        <v>4</v>
      </c>
      <c r="Q430" s="87" t="s">
        <v>20</v>
      </c>
      <c r="R430" s="89">
        <v>5.1948511984230674E-3</v>
      </c>
      <c r="S430" s="87" t="s">
        <v>24</v>
      </c>
      <c r="T430" s="89">
        <v>0</v>
      </c>
    </row>
    <row r="431" spans="4:20">
      <c r="D431" s="87" t="s">
        <v>260</v>
      </c>
      <c r="E431" s="87">
        <v>4</v>
      </c>
      <c r="F431" s="87" t="s">
        <v>20</v>
      </c>
      <c r="G431" s="87" t="s">
        <v>9</v>
      </c>
      <c r="H431" s="87" t="s">
        <v>19</v>
      </c>
      <c r="I431" s="87" t="s">
        <v>27</v>
      </c>
      <c r="J431" s="87" t="s">
        <v>7</v>
      </c>
      <c r="K431" s="87" t="s">
        <v>95</v>
      </c>
      <c r="L431" s="89">
        <v>3.6618326603623845E-2</v>
      </c>
      <c r="M431" s="87" t="s">
        <v>17</v>
      </c>
      <c r="N431" s="87" t="s">
        <v>4</v>
      </c>
      <c r="Q431" s="87" t="s">
        <v>20</v>
      </c>
      <c r="R431" s="89">
        <v>2.9768086409275252E-2</v>
      </c>
      <c r="S431" s="87" t="s">
        <v>24</v>
      </c>
      <c r="T431" s="89">
        <v>0</v>
      </c>
    </row>
    <row r="432" spans="4:20">
      <c r="D432" s="87" t="s">
        <v>260</v>
      </c>
      <c r="E432" s="87">
        <v>4</v>
      </c>
      <c r="F432" s="87" t="s">
        <v>20</v>
      </c>
      <c r="G432" s="87" t="s">
        <v>9</v>
      </c>
      <c r="H432" s="87" t="s">
        <v>19</v>
      </c>
      <c r="I432" s="87" t="s">
        <v>27</v>
      </c>
      <c r="J432" s="87" t="s">
        <v>7</v>
      </c>
      <c r="K432" s="87" t="s">
        <v>95</v>
      </c>
      <c r="L432" s="89">
        <v>1.0000486135631243E-2</v>
      </c>
      <c r="M432" s="87" t="s">
        <v>17</v>
      </c>
      <c r="N432" s="87" t="s">
        <v>4</v>
      </c>
      <c r="Q432" s="87" t="s">
        <v>20</v>
      </c>
      <c r="R432" s="89">
        <v>5.1668378198393601E-2</v>
      </c>
      <c r="S432" s="87" t="s">
        <v>24</v>
      </c>
      <c r="T432" s="89">
        <v>0</v>
      </c>
    </row>
    <row r="433" spans="4:20">
      <c r="D433" s="87" t="s">
        <v>260</v>
      </c>
      <c r="E433" s="87">
        <v>4</v>
      </c>
      <c r="F433" s="87" t="s">
        <v>20</v>
      </c>
      <c r="G433" s="87" t="s">
        <v>9</v>
      </c>
      <c r="H433" s="87" t="s">
        <v>19</v>
      </c>
      <c r="I433" s="87" t="s">
        <v>18</v>
      </c>
      <c r="J433" s="87" t="s">
        <v>7</v>
      </c>
      <c r="K433" s="87" t="s">
        <v>95</v>
      </c>
      <c r="L433" s="89">
        <v>5.3818342234381832E-2</v>
      </c>
      <c r="M433" s="87" t="s">
        <v>17</v>
      </c>
      <c r="N433" s="87" t="s">
        <v>4</v>
      </c>
      <c r="Q433" s="87" t="s">
        <v>20</v>
      </c>
      <c r="R433" s="89">
        <v>3.6618326603623845E-2</v>
      </c>
      <c r="S433" s="87" t="s">
        <v>24</v>
      </c>
      <c r="T433" s="89">
        <v>4.4719787875010457E-2</v>
      </c>
    </row>
    <row r="434" spans="4:20">
      <c r="D434" s="87" t="s">
        <v>260</v>
      </c>
      <c r="E434" s="87">
        <v>4</v>
      </c>
      <c r="F434" s="87" t="s">
        <v>20</v>
      </c>
      <c r="G434" s="87" t="s">
        <v>9</v>
      </c>
      <c r="H434" s="87" t="s">
        <v>19</v>
      </c>
      <c r="I434" s="87" t="s">
        <v>18</v>
      </c>
      <c r="J434" s="87" t="s">
        <v>7</v>
      </c>
      <c r="K434" s="87" t="s">
        <v>95</v>
      </c>
      <c r="L434" s="89">
        <v>1.3154152745777069E-2</v>
      </c>
      <c r="M434" s="87" t="s">
        <v>17</v>
      </c>
      <c r="N434" s="87" t="s">
        <v>4</v>
      </c>
      <c r="Q434" s="87" t="s">
        <v>20</v>
      </c>
      <c r="R434" s="89">
        <v>1.0000486135631243E-2</v>
      </c>
      <c r="S434" s="87" t="s">
        <v>24</v>
      </c>
      <c r="T434" s="89">
        <v>1.036694130958628E-2</v>
      </c>
    </row>
    <row r="435" spans="4:20">
      <c r="D435" s="87" t="s">
        <v>260</v>
      </c>
      <c r="E435" s="87">
        <v>4</v>
      </c>
      <c r="F435" s="87" t="s">
        <v>24</v>
      </c>
      <c r="G435" s="87" t="s">
        <v>23</v>
      </c>
      <c r="H435" s="87" t="s">
        <v>19</v>
      </c>
      <c r="I435" s="87" t="s">
        <v>8</v>
      </c>
      <c r="J435" s="87" t="s">
        <v>7</v>
      </c>
      <c r="K435" s="87" t="s">
        <v>95</v>
      </c>
      <c r="L435" s="89">
        <v>4.2296464478430218E-2</v>
      </c>
      <c r="M435" s="87" t="s">
        <v>17</v>
      </c>
      <c r="N435" s="87" t="s">
        <v>4</v>
      </c>
      <c r="Q435" s="87" t="s">
        <v>20</v>
      </c>
      <c r="R435" s="89">
        <v>5.3818342234381832E-2</v>
      </c>
      <c r="S435" s="87" t="s">
        <v>24</v>
      </c>
      <c r="T435" s="89">
        <v>3.4962362162536495E-2</v>
      </c>
    </row>
    <row r="436" spans="4:20">
      <c r="D436" s="87" t="s">
        <v>260</v>
      </c>
      <c r="E436" s="87">
        <v>4</v>
      </c>
      <c r="F436" s="87" t="s">
        <v>24</v>
      </c>
      <c r="G436" s="87" t="s">
        <v>23</v>
      </c>
      <c r="H436" s="87" t="s">
        <v>19</v>
      </c>
      <c r="I436" s="87" t="s">
        <v>8</v>
      </c>
      <c r="J436" s="87" t="s">
        <v>7</v>
      </c>
      <c r="K436" s="87" t="s">
        <v>95</v>
      </c>
      <c r="L436" s="89">
        <v>1.4900134490193376E-2</v>
      </c>
      <c r="M436" s="87" t="s">
        <v>17</v>
      </c>
      <c r="N436" s="87" t="s">
        <v>4</v>
      </c>
      <c r="Q436" s="87" t="s">
        <v>20</v>
      </c>
      <c r="R436" s="89">
        <v>1.3154152745777069E-2</v>
      </c>
      <c r="S436" s="87" t="s">
        <v>24</v>
      </c>
      <c r="T436" s="89">
        <v>0</v>
      </c>
    </row>
    <row r="437" spans="4:20">
      <c r="D437" s="87" t="s">
        <v>260</v>
      </c>
      <c r="E437" s="87">
        <v>4</v>
      </c>
      <c r="F437" s="87" t="s">
        <v>24</v>
      </c>
      <c r="G437" s="87" t="s">
        <v>23</v>
      </c>
      <c r="H437" s="87" t="s">
        <v>37</v>
      </c>
      <c r="I437" s="87" t="s">
        <v>8</v>
      </c>
      <c r="J437" s="87" t="s">
        <v>7</v>
      </c>
      <c r="K437" s="87" t="s">
        <v>95</v>
      </c>
      <c r="L437" s="89">
        <v>3.2913366717458821E-2</v>
      </c>
      <c r="M437" s="87" t="s">
        <v>17</v>
      </c>
      <c r="N437" s="87" t="s">
        <v>4</v>
      </c>
      <c r="Q437" s="87" t="s">
        <v>47</v>
      </c>
      <c r="R437" s="89">
        <v>8.5027290602340544E-3</v>
      </c>
      <c r="S437" s="87" t="s">
        <v>10</v>
      </c>
      <c r="T437" s="89">
        <v>0</v>
      </c>
    </row>
    <row r="438" spans="4:20">
      <c r="D438" s="87" t="s">
        <v>260</v>
      </c>
      <c r="E438" s="87">
        <v>4</v>
      </c>
      <c r="F438" s="87" t="s">
        <v>24</v>
      </c>
      <c r="G438" s="87" t="s">
        <v>23</v>
      </c>
      <c r="H438" s="87" t="s">
        <v>37</v>
      </c>
      <c r="I438" s="87" t="s">
        <v>8</v>
      </c>
      <c r="J438" s="87" t="s">
        <v>7</v>
      </c>
      <c r="K438" s="87" t="s">
        <v>95</v>
      </c>
      <c r="L438" s="89">
        <v>4.0332538208573708E-2</v>
      </c>
      <c r="M438" s="87" t="s">
        <v>17</v>
      </c>
      <c r="N438" s="87" t="s">
        <v>4</v>
      </c>
      <c r="Q438" s="87" t="s">
        <v>47</v>
      </c>
      <c r="R438" s="89">
        <v>1.3522078151717508E-2</v>
      </c>
      <c r="S438" s="87" t="s">
        <v>10</v>
      </c>
      <c r="T438" s="89">
        <v>0</v>
      </c>
    </row>
    <row r="439" spans="4:20">
      <c r="D439" s="87" t="s">
        <v>260</v>
      </c>
      <c r="E439" s="87">
        <v>4</v>
      </c>
      <c r="F439" s="87" t="s">
        <v>24</v>
      </c>
      <c r="G439" s="87" t="s">
        <v>23</v>
      </c>
      <c r="H439" s="87" t="s">
        <v>19</v>
      </c>
      <c r="I439" s="87" t="s">
        <v>32</v>
      </c>
      <c r="J439" s="87" t="s">
        <v>7</v>
      </c>
      <c r="K439" s="87" t="s">
        <v>95</v>
      </c>
      <c r="L439" s="89">
        <v>3.4783520901477252E-2</v>
      </c>
      <c r="M439" s="87" t="s">
        <v>17</v>
      </c>
      <c r="N439" s="87" t="s">
        <v>4</v>
      </c>
      <c r="Q439" s="87" t="s">
        <v>47</v>
      </c>
      <c r="R439" s="89">
        <v>3.062494818055839E-2</v>
      </c>
      <c r="S439" s="87" t="s">
        <v>10</v>
      </c>
      <c r="T439" s="89">
        <v>0</v>
      </c>
    </row>
    <row r="440" spans="4:20">
      <c r="D440" s="87" t="s">
        <v>260</v>
      </c>
      <c r="E440" s="87">
        <v>4</v>
      </c>
      <c r="F440" s="87" t="s">
        <v>24</v>
      </c>
      <c r="G440" s="87" t="s">
        <v>23</v>
      </c>
      <c r="H440" s="87" t="s">
        <v>19</v>
      </c>
      <c r="I440" s="87" t="s">
        <v>32</v>
      </c>
      <c r="J440" s="87" t="s">
        <v>7</v>
      </c>
      <c r="K440" s="87" t="s">
        <v>95</v>
      </c>
      <c r="L440" s="89">
        <v>2.0754036609253852E-2</v>
      </c>
      <c r="M440" s="87" t="s">
        <v>17</v>
      </c>
      <c r="N440" s="87" t="s">
        <v>4</v>
      </c>
      <c r="Q440" s="87" t="s">
        <v>47</v>
      </c>
      <c r="R440" s="89">
        <v>2.6821351066426719E-2</v>
      </c>
      <c r="S440" s="87" t="s">
        <v>10</v>
      </c>
      <c r="T440" s="89">
        <v>0</v>
      </c>
    </row>
    <row r="441" spans="4:20">
      <c r="D441" s="87" t="s">
        <v>260</v>
      </c>
      <c r="E441" s="87">
        <v>4</v>
      </c>
      <c r="F441" s="87" t="s">
        <v>24</v>
      </c>
      <c r="G441" s="87" t="s">
        <v>23</v>
      </c>
      <c r="H441" s="87" t="s">
        <v>19</v>
      </c>
      <c r="I441" s="87" t="s">
        <v>27</v>
      </c>
      <c r="J441" s="87" t="s">
        <v>7</v>
      </c>
      <c r="K441" s="87" t="s">
        <v>95</v>
      </c>
      <c r="L441" s="89">
        <v>0.1646294555765517</v>
      </c>
      <c r="M441" s="87" t="s">
        <v>17</v>
      </c>
      <c r="N441" s="87" t="s">
        <v>4</v>
      </c>
      <c r="Q441" s="87" t="s">
        <v>47</v>
      </c>
      <c r="R441" s="89">
        <v>1.4929275098098379E-2</v>
      </c>
      <c r="S441" s="87" t="s">
        <v>10</v>
      </c>
      <c r="T441" s="89">
        <v>0</v>
      </c>
    </row>
    <row r="442" spans="4:20">
      <c r="D442" s="87" t="s">
        <v>260</v>
      </c>
      <c r="E442" s="87">
        <v>4</v>
      </c>
      <c r="F442" s="87" t="s">
        <v>24</v>
      </c>
      <c r="G442" s="87" t="s">
        <v>23</v>
      </c>
      <c r="H442" s="87" t="s">
        <v>19</v>
      </c>
      <c r="I442" s="87" t="s">
        <v>27</v>
      </c>
      <c r="J442" s="87" t="s">
        <v>7</v>
      </c>
      <c r="K442" s="87" t="s">
        <v>95</v>
      </c>
      <c r="L442" s="89">
        <v>0</v>
      </c>
      <c r="M442" s="87" t="s">
        <v>17</v>
      </c>
      <c r="N442" s="87" t="s">
        <v>4</v>
      </c>
      <c r="Q442" s="87" t="s">
        <v>47</v>
      </c>
      <c r="R442" s="89">
        <v>1.9622508005880231E-2</v>
      </c>
      <c r="S442" s="87" t="s">
        <v>10</v>
      </c>
      <c r="T442" s="89">
        <v>0</v>
      </c>
    </row>
    <row r="443" spans="4:20">
      <c r="D443" s="87" t="s">
        <v>260</v>
      </c>
      <c r="E443" s="87">
        <v>4</v>
      </c>
      <c r="F443" s="87" t="s">
        <v>24</v>
      </c>
      <c r="G443" s="87" t="s">
        <v>23</v>
      </c>
      <c r="H443" s="87" t="s">
        <v>19</v>
      </c>
      <c r="I443" s="87" t="s">
        <v>18</v>
      </c>
      <c r="J443" s="87" t="s">
        <v>7</v>
      </c>
      <c r="K443" s="87" t="s">
        <v>95</v>
      </c>
      <c r="L443" s="89">
        <v>0</v>
      </c>
      <c r="M443" s="87" t="s">
        <v>17</v>
      </c>
      <c r="N443" s="87" t="s">
        <v>4</v>
      </c>
      <c r="Q443" s="87" t="s">
        <v>47</v>
      </c>
      <c r="R443" s="89">
        <v>1.6067971244092382E-2</v>
      </c>
      <c r="S443" s="87" t="s">
        <v>10</v>
      </c>
      <c r="T443" s="89">
        <v>0</v>
      </c>
    </row>
    <row r="444" spans="4:20">
      <c r="D444" s="87" t="s">
        <v>260</v>
      </c>
      <c r="E444" s="87">
        <v>4</v>
      </c>
      <c r="F444" s="87" t="s">
        <v>24</v>
      </c>
      <c r="G444" s="87" t="s">
        <v>23</v>
      </c>
      <c r="H444" s="87" t="s">
        <v>19</v>
      </c>
      <c r="I444" s="87" t="s">
        <v>18</v>
      </c>
      <c r="J444" s="87" t="s">
        <v>7</v>
      </c>
      <c r="K444" s="87" t="s">
        <v>95</v>
      </c>
      <c r="L444" s="89">
        <v>0</v>
      </c>
      <c r="M444" s="87" t="s">
        <v>17</v>
      </c>
      <c r="N444" s="87" t="s">
        <v>4</v>
      </c>
      <c r="Q444" s="87" t="s">
        <v>47</v>
      </c>
      <c r="R444" s="89">
        <v>2.4009557214805657E-2</v>
      </c>
      <c r="S444" s="87" t="s">
        <v>10</v>
      </c>
      <c r="T444" s="89">
        <v>5.1352225244045258E-2</v>
      </c>
    </row>
    <row r="445" spans="4:20">
      <c r="D445" s="87" t="s">
        <v>260</v>
      </c>
      <c r="E445" s="87">
        <v>2</v>
      </c>
      <c r="F445" s="87" t="s">
        <v>24</v>
      </c>
      <c r="G445" s="87" t="s">
        <v>23</v>
      </c>
      <c r="H445" s="87" t="s">
        <v>37</v>
      </c>
      <c r="I445" s="87" t="s">
        <v>8</v>
      </c>
      <c r="J445" s="87" t="s">
        <v>7</v>
      </c>
      <c r="K445" s="87" t="s">
        <v>95</v>
      </c>
      <c r="L445" s="89">
        <v>4.4719787875010457E-2</v>
      </c>
      <c r="M445" s="87" t="s">
        <v>17</v>
      </c>
      <c r="N445" s="87" t="s">
        <v>4</v>
      </c>
      <c r="Q445" s="87" t="s">
        <v>47</v>
      </c>
      <c r="R445" s="89">
        <v>1.8809277855936227E-2</v>
      </c>
    </row>
    <row r="446" spans="4:20">
      <c r="D446" s="87" t="s">
        <v>260</v>
      </c>
      <c r="E446" s="87">
        <v>2</v>
      </c>
      <c r="F446" s="87" t="s">
        <v>24</v>
      </c>
      <c r="G446" s="87" t="s">
        <v>23</v>
      </c>
      <c r="H446" s="87" t="s">
        <v>37</v>
      </c>
      <c r="I446" s="87" t="s">
        <v>8</v>
      </c>
      <c r="J446" s="87" t="s">
        <v>7</v>
      </c>
      <c r="K446" s="87" t="s">
        <v>95</v>
      </c>
      <c r="L446" s="89">
        <v>1.036694130958628E-2</v>
      </c>
      <c r="M446" s="87" t="s">
        <v>17</v>
      </c>
      <c r="N446" s="87" t="s">
        <v>4</v>
      </c>
      <c r="Q446" s="87" t="s">
        <v>47</v>
      </c>
      <c r="R446" s="89">
        <v>1.0380262639069097E-2</v>
      </c>
    </row>
    <row r="447" spans="4:20">
      <c r="D447" s="87" t="s">
        <v>260</v>
      </c>
      <c r="E447" s="87">
        <v>2</v>
      </c>
      <c r="F447" s="87" t="s">
        <v>24</v>
      </c>
      <c r="G447" s="87" t="s">
        <v>23</v>
      </c>
      <c r="H447" s="87" t="s">
        <v>19</v>
      </c>
      <c r="I447" s="87" t="s">
        <v>8</v>
      </c>
      <c r="J447" s="87" t="s">
        <v>7</v>
      </c>
      <c r="K447" s="87" t="s">
        <v>95</v>
      </c>
      <c r="L447" s="89">
        <v>3.4962362162536495E-2</v>
      </c>
      <c r="M447" s="87" t="s">
        <v>17</v>
      </c>
      <c r="N447" s="87" t="s">
        <v>4</v>
      </c>
      <c r="Q447" s="87" t="s">
        <v>47</v>
      </c>
      <c r="R447" s="89">
        <v>2.2967942486506444E-2</v>
      </c>
    </row>
    <row r="448" spans="4:20">
      <c r="D448" s="87" t="s">
        <v>260</v>
      </c>
      <c r="E448" s="87">
        <v>2</v>
      </c>
      <c r="F448" s="87" t="s">
        <v>24</v>
      </c>
      <c r="G448" s="87" t="s">
        <v>23</v>
      </c>
      <c r="H448" s="87" t="s">
        <v>19</v>
      </c>
      <c r="I448" s="87" t="s">
        <v>8</v>
      </c>
      <c r="J448" s="87" t="s">
        <v>7</v>
      </c>
      <c r="K448" s="87" t="s">
        <v>95</v>
      </c>
      <c r="L448" s="89">
        <v>0</v>
      </c>
      <c r="M448" s="87" t="s">
        <v>17</v>
      </c>
      <c r="N448" s="87" t="s">
        <v>4</v>
      </c>
      <c r="Q448" s="87" t="s">
        <v>47</v>
      </c>
      <c r="R448" s="89">
        <v>3.182198925922982E-2</v>
      </c>
    </row>
    <row r="449" spans="4:19">
      <c r="D449" s="87" t="s">
        <v>260</v>
      </c>
      <c r="E449" s="87">
        <v>4</v>
      </c>
      <c r="F449" s="87" t="s">
        <v>10</v>
      </c>
      <c r="G449" s="87" t="s">
        <v>23</v>
      </c>
      <c r="H449" s="87" t="s">
        <v>8</v>
      </c>
      <c r="I449" s="87" t="s">
        <v>8</v>
      </c>
      <c r="J449" s="87" t="s">
        <v>7</v>
      </c>
      <c r="K449" s="87" t="s">
        <v>95</v>
      </c>
      <c r="L449" s="89">
        <v>0</v>
      </c>
      <c r="M449" s="87" t="s">
        <v>5</v>
      </c>
      <c r="N449" s="87" t="s">
        <v>4</v>
      </c>
      <c r="Q449" s="87" t="s">
        <v>47</v>
      </c>
      <c r="R449" s="89">
        <v>7.3915256087316783E-3</v>
      </c>
    </row>
    <row r="450" spans="4:19">
      <c r="D450" s="87" t="s">
        <v>260</v>
      </c>
      <c r="E450" s="87">
        <v>4</v>
      </c>
      <c r="F450" s="87" t="s">
        <v>10</v>
      </c>
      <c r="G450" s="87" t="s">
        <v>23</v>
      </c>
      <c r="H450" s="87" t="s">
        <v>8</v>
      </c>
      <c r="I450" s="87" t="s">
        <v>8</v>
      </c>
      <c r="J450" s="87" t="s">
        <v>7</v>
      </c>
      <c r="K450" s="87" t="s">
        <v>95</v>
      </c>
      <c r="L450" s="89">
        <v>0</v>
      </c>
      <c r="M450" s="87" t="s">
        <v>5</v>
      </c>
      <c r="N450" s="87" t="s">
        <v>4</v>
      </c>
      <c r="Q450" s="87" t="s">
        <v>47</v>
      </c>
      <c r="R450" s="89">
        <v>0</v>
      </c>
    </row>
    <row r="451" spans="4:19">
      <c r="D451" s="87" t="s">
        <v>260</v>
      </c>
      <c r="E451" s="87">
        <v>2</v>
      </c>
      <c r="F451" s="87" t="s">
        <v>10</v>
      </c>
      <c r="G451" s="87" t="s">
        <v>23</v>
      </c>
      <c r="H451" s="87" t="s">
        <v>8</v>
      </c>
      <c r="I451" s="87" t="s">
        <v>8</v>
      </c>
      <c r="J451" s="87" t="s">
        <v>76</v>
      </c>
      <c r="K451" s="87" t="s">
        <v>95</v>
      </c>
      <c r="L451" s="89">
        <v>0</v>
      </c>
      <c r="M451" s="87" t="s">
        <v>5</v>
      </c>
      <c r="N451" s="87" t="s">
        <v>4</v>
      </c>
      <c r="Q451" s="87" t="s">
        <v>47</v>
      </c>
      <c r="R451" s="89">
        <v>1.1256595532740317E-2</v>
      </c>
    </row>
    <row r="452" spans="4:19">
      <c r="D452" s="87" t="s">
        <v>260</v>
      </c>
      <c r="E452" s="87">
        <v>2</v>
      </c>
      <c r="F452" s="87" t="s">
        <v>10</v>
      </c>
      <c r="G452" s="87" t="s">
        <v>23</v>
      </c>
      <c r="H452" s="87" t="s">
        <v>8</v>
      </c>
      <c r="I452" s="87" t="s">
        <v>8</v>
      </c>
      <c r="J452" s="87" t="s">
        <v>76</v>
      </c>
      <c r="K452" s="87" t="s">
        <v>95</v>
      </c>
      <c r="L452" s="89">
        <v>0</v>
      </c>
      <c r="M452" s="87" t="s">
        <v>5</v>
      </c>
      <c r="N452" s="87" t="s">
        <v>4</v>
      </c>
      <c r="Q452" s="87" t="s">
        <v>47</v>
      </c>
      <c r="R452" s="89">
        <v>3.7631925023260619E-2</v>
      </c>
    </row>
    <row r="453" spans="4:19">
      <c r="D453" s="87" t="s">
        <v>260</v>
      </c>
      <c r="E453" s="87">
        <v>2</v>
      </c>
      <c r="F453" s="87" t="s">
        <v>10</v>
      </c>
      <c r="G453" s="87" t="s">
        <v>23</v>
      </c>
      <c r="H453" s="87" t="s">
        <v>8</v>
      </c>
      <c r="I453" s="87" t="s">
        <v>8</v>
      </c>
      <c r="J453" s="87" t="s">
        <v>7</v>
      </c>
      <c r="K453" s="87" t="s">
        <v>95</v>
      </c>
      <c r="L453" s="89">
        <v>0</v>
      </c>
      <c r="M453" s="87" t="s">
        <v>5</v>
      </c>
      <c r="N453" s="87" t="s">
        <v>4</v>
      </c>
      <c r="Q453" s="87" t="s">
        <v>47</v>
      </c>
      <c r="R453" s="89">
        <v>1.865952457102376E-2</v>
      </c>
    </row>
    <row r="454" spans="4:19">
      <c r="D454" s="87" t="s">
        <v>260</v>
      </c>
      <c r="E454" s="87">
        <v>2</v>
      </c>
      <c r="F454" s="87" t="s">
        <v>10</v>
      </c>
      <c r="G454" s="87" t="s">
        <v>23</v>
      </c>
      <c r="H454" s="87" t="s">
        <v>8</v>
      </c>
      <c r="I454" s="87" t="s">
        <v>8</v>
      </c>
      <c r="J454" s="87" t="s">
        <v>7</v>
      </c>
      <c r="K454" s="87" t="s">
        <v>95</v>
      </c>
      <c r="L454" s="89">
        <v>0</v>
      </c>
      <c r="M454" s="87" t="s">
        <v>5</v>
      </c>
      <c r="N454" s="87" t="s">
        <v>4</v>
      </c>
      <c r="Q454" s="87" t="s">
        <v>47</v>
      </c>
      <c r="R454" s="89">
        <v>1.7644703141525594E-2</v>
      </c>
    </row>
    <row r="455" spans="4:19">
      <c r="D455" s="87" t="s">
        <v>260</v>
      </c>
      <c r="E455" s="87">
        <v>2</v>
      </c>
      <c r="F455" s="87" t="s">
        <v>10</v>
      </c>
      <c r="G455" s="87" t="s">
        <v>23</v>
      </c>
      <c r="H455" s="87" t="s">
        <v>8</v>
      </c>
      <c r="I455" s="87" t="s">
        <v>8</v>
      </c>
      <c r="J455" s="87" t="s">
        <v>81</v>
      </c>
      <c r="K455" s="87" t="s">
        <v>95</v>
      </c>
      <c r="L455" s="89">
        <v>0</v>
      </c>
      <c r="M455" s="87" t="s">
        <v>5</v>
      </c>
      <c r="N455" s="87" t="s">
        <v>4</v>
      </c>
      <c r="Q455" s="87" t="s">
        <v>47</v>
      </c>
      <c r="R455" s="89">
        <v>3.4383524611749657E-2</v>
      </c>
    </row>
    <row r="456" spans="4:19">
      <c r="D456" s="87" t="s">
        <v>260</v>
      </c>
      <c r="E456" s="87">
        <v>2</v>
      </c>
      <c r="F456" s="87" t="s">
        <v>10</v>
      </c>
      <c r="G456" s="87" t="s">
        <v>23</v>
      </c>
      <c r="H456" s="87" t="s">
        <v>8</v>
      </c>
      <c r="I456" s="87" t="s">
        <v>8</v>
      </c>
      <c r="J456" s="87" t="s">
        <v>81</v>
      </c>
      <c r="K456" s="87" t="s">
        <v>95</v>
      </c>
      <c r="L456" s="89">
        <v>5.1352225244045258E-2</v>
      </c>
      <c r="M456" s="87" t="s">
        <v>5</v>
      </c>
      <c r="N456" s="87" t="s">
        <v>4</v>
      </c>
      <c r="Q456" s="87" t="s">
        <v>47</v>
      </c>
      <c r="R456" s="89">
        <v>3.7277996372640801E-2</v>
      </c>
    </row>
    <row r="457" spans="4:19">
      <c r="D457" s="87" t="s">
        <v>260</v>
      </c>
      <c r="E457" s="87">
        <v>2</v>
      </c>
      <c r="F457" s="87" t="s">
        <v>47</v>
      </c>
      <c r="G457" s="87" t="s">
        <v>9</v>
      </c>
      <c r="H457" s="87" t="s">
        <v>8</v>
      </c>
      <c r="I457" s="87" t="s">
        <v>8</v>
      </c>
      <c r="J457" s="87" t="s">
        <v>7</v>
      </c>
      <c r="K457" s="87" t="s">
        <v>95</v>
      </c>
      <c r="L457" s="89">
        <v>8.5027290602340544E-3</v>
      </c>
      <c r="M457" s="87" t="s">
        <v>17</v>
      </c>
      <c r="N457" s="87" t="s">
        <v>4</v>
      </c>
      <c r="Q457" s="87" t="s">
        <v>47</v>
      </c>
      <c r="R457" s="89">
        <v>9.2310684646838993E-3</v>
      </c>
    </row>
    <row r="458" spans="4:19">
      <c r="D458" s="87" t="s">
        <v>260</v>
      </c>
      <c r="E458" s="87">
        <v>2</v>
      </c>
      <c r="F458" s="87" t="s">
        <v>47</v>
      </c>
      <c r="G458" s="87" t="s">
        <v>9</v>
      </c>
      <c r="H458" s="87" t="s">
        <v>8</v>
      </c>
      <c r="I458" s="87" t="s">
        <v>8</v>
      </c>
      <c r="J458" s="87" t="s">
        <v>7</v>
      </c>
      <c r="K458" s="87" t="s">
        <v>95</v>
      </c>
      <c r="L458" s="89">
        <v>1.3522078151717508E-2</v>
      </c>
      <c r="M458" s="87" t="s">
        <v>17</v>
      </c>
      <c r="N458" s="87" t="s">
        <v>4</v>
      </c>
      <c r="Q458" s="87" t="s">
        <v>47</v>
      </c>
      <c r="R458" s="89">
        <v>8.8867259051879574E-3</v>
      </c>
    </row>
    <row r="459" spans="4:19">
      <c r="D459" s="87" t="s">
        <v>260</v>
      </c>
      <c r="E459" s="87">
        <v>2</v>
      </c>
      <c r="F459" s="87" t="s">
        <v>47</v>
      </c>
      <c r="G459" s="87" t="s">
        <v>9</v>
      </c>
      <c r="H459" s="87" t="s">
        <v>8</v>
      </c>
      <c r="I459" s="87" t="s">
        <v>8</v>
      </c>
      <c r="J459" s="87" t="s">
        <v>81</v>
      </c>
      <c r="K459" s="87" t="s">
        <v>95</v>
      </c>
      <c r="L459" s="89">
        <v>3.062494818055839E-2</v>
      </c>
      <c r="M459" s="87" t="s">
        <v>17</v>
      </c>
      <c r="N459" s="87" t="s">
        <v>4</v>
      </c>
      <c r="Q459" s="87" t="s">
        <v>47</v>
      </c>
      <c r="R459" s="89">
        <v>1.1456307134753973E-2</v>
      </c>
    </row>
    <row r="460" spans="4:19">
      <c r="D460" s="87" t="s">
        <v>260</v>
      </c>
      <c r="E460" s="87">
        <v>2</v>
      </c>
      <c r="F460" s="87" t="s">
        <v>47</v>
      </c>
      <c r="G460" s="87" t="s">
        <v>9</v>
      </c>
      <c r="H460" s="87" t="s">
        <v>8</v>
      </c>
      <c r="I460" s="87" t="s">
        <v>8</v>
      </c>
      <c r="J460" s="87" t="s">
        <v>81</v>
      </c>
      <c r="K460" s="87" t="s">
        <v>95</v>
      </c>
      <c r="L460" s="89">
        <v>2.6821351066426719E-2</v>
      </c>
      <c r="M460" s="87" t="s">
        <v>17</v>
      </c>
      <c r="N460" s="87" t="s">
        <v>4</v>
      </c>
      <c r="Q460" s="87" t="s">
        <v>47</v>
      </c>
      <c r="R460" s="89">
        <v>2.4036889117355863E-2</v>
      </c>
    </row>
    <row r="461" spans="4:19">
      <c r="D461" s="87" t="s">
        <v>260</v>
      </c>
      <c r="E461" s="87">
        <v>2</v>
      </c>
      <c r="F461" s="87" t="s">
        <v>47</v>
      </c>
      <c r="G461" s="87" t="s">
        <v>9</v>
      </c>
      <c r="H461" s="87" t="s">
        <v>8</v>
      </c>
      <c r="I461" s="87" t="s">
        <v>119</v>
      </c>
      <c r="J461" s="87" t="s">
        <v>7</v>
      </c>
      <c r="K461" s="87" t="s">
        <v>95</v>
      </c>
      <c r="L461" s="89">
        <v>1.4929275098098379E-2</v>
      </c>
      <c r="M461" s="87" t="s">
        <v>17</v>
      </c>
      <c r="N461" s="87" t="s">
        <v>4</v>
      </c>
      <c r="Q461" s="87" t="s">
        <v>47</v>
      </c>
      <c r="R461" s="89">
        <v>1.836440147895526E-2</v>
      </c>
    </row>
    <row r="462" spans="4:19">
      <c r="D462" s="87" t="s">
        <v>260</v>
      </c>
      <c r="E462" s="87">
        <v>2</v>
      </c>
      <c r="F462" s="87" t="s">
        <v>47</v>
      </c>
      <c r="G462" s="87" t="s">
        <v>9</v>
      </c>
      <c r="H462" s="87" t="s">
        <v>8</v>
      </c>
      <c r="I462" s="87" t="s">
        <v>119</v>
      </c>
      <c r="J462" s="87" t="s">
        <v>7</v>
      </c>
      <c r="K462" s="87" t="s">
        <v>95</v>
      </c>
      <c r="L462" s="89">
        <v>1.9622508005880231E-2</v>
      </c>
      <c r="M462" s="87" t="s">
        <v>17</v>
      </c>
      <c r="N462" s="87" t="s">
        <v>4</v>
      </c>
      <c r="Q462" s="87" t="s">
        <v>47</v>
      </c>
      <c r="R462" s="89">
        <v>0</v>
      </c>
    </row>
    <row r="463" spans="4:19">
      <c r="D463" s="87" t="s">
        <v>260</v>
      </c>
      <c r="E463" s="87">
        <v>4</v>
      </c>
      <c r="F463" s="87" t="s">
        <v>47</v>
      </c>
      <c r="G463" s="87" t="s">
        <v>9</v>
      </c>
      <c r="H463" s="87" t="s">
        <v>8</v>
      </c>
      <c r="I463" s="87" t="s">
        <v>8</v>
      </c>
      <c r="J463" s="87" t="s">
        <v>7</v>
      </c>
      <c r="K463" s="87" t="s">
        <v>95</v>
      </c>
      <c r="L463" s="89">
        <v>1.6067971244092382E-2</v>
      </c>
      <c r="M463" s="87" t="s">
        <v>17</v>
      </c>
      <c r="N463" s="87" t="s">
        <v>4</v>
      </c>
      <c r="P463" s="179" t="s">
        <v>1528</v>
      </c>
      <c r="S463" t="s">
        <v>1548</v>
      </c>
    </row>
    <row r="464" spans="4:19">
      <c r="D464" s="87" t="s">
        <v>260</v>
      </c>
      <c r="E464" s="87">
        <v>4</v>
      </c>
      <c r="F464" s="87" t="s">
        <v>47</v>
      </c>
      <c r="G464" s="87" t="s">
        <v>9</v>
      </c>
      <c r="H464" s="87" t="s">
        <v>8</v>
      </c>
      <c r="I464" s="87" t="s">
        <v>8</v>
      </c>
      <c r="J464" s="87" t="s">
        <v>7</v>
      </c>
      <c r="K464" s="87" t="s">
        <v>95</v>
      </c>
      <c r="L464" s="89">
        <v>2.4009557214805657E-2</v>
      </c>
      <c r="M464" s="87" t="s">
        <v>17</v>
      </c>
      <c r="N464" s="87" t="s">
        <v>4</v>
      </c>
      <c r="P464" s="179" t="s">
        <v>1532</v>
      </c>
      <c r="S464" t="s">
        <v>1547</v>
      </c>
    </row>
    <row r="465" spans="4:14">
      <c r="D465" s="87" t="s">
        <v>260</v>
      </c>
      <c r="E465" s="87">
        <v>4</v>
      </c>
      <c r="F465" s="87" t="s">
        <v>47</v>
      </c>
      <c r="G465" s="87" t="s">
        <v>9</v>
      </c>
      <c r="H465" s="87" t="s">
        <v>8</v>
      </c>
      <c r="I465" s="87" t="s">
        <v>71</v>
      </c>
      <c r="J465" s="87" t="s">
        <v>7</v>
      </c>
      <c r="K465" s="87" t="s">
        <v>95</v>
      </c>
      <c r="L465" s="89">
        <v>1.8809277855936227E-2</v>
      </c>
      <c r="M465" s="87" t="s">
        <v>17</v>
      </c>
      <c r="N465" s="87" t="s">
        <v>4</v>
      </c>
    </row>
    <row r="466" spans="4:14">
      <c r="D466" s="87" t="s">
        <v>260</v>
      </c>
      <c r="E466" s="87">
        <v>4</v>
      </c>
      <c r="F466" s="87" t="s">
        <v>47</v>
      </c>
      <c r="G466" s="87" t="s">
        <v>9</v>
      </c>
      <c r="H466" s="87" t="s">
        <v>8</v>
      </c>
      <c r="I466" s="87" t="s">
        <v>71</v>
      </c>
      <c r="J466" s="87" t="s">
        <v>7</v>
      </c>
      <c r="K466" s="87" t="s">
        <v>95</v>
      </c>
      <c r="L466" s="89">
        <v>1.0380262639069097E-2</v>
      </c>
      <c r="M466" s="87" t="s">
        <v>17</v>
      </c>
      <c r="N466" s="87" t="s">
        <v>4</v>
      </c>
    </row>
    <row r="467" spans="4:14">
      <c r="D467" s="87" t="s">
        <v>260</v>
      </c>
      <c r="E467" s="87">
        <v>4</v>
      </c>
      <c r="F467" s="87" t="s">
        <v>47</v>
      </c>
      <c r="G467" s="87" t="s">
        <v>9</v>
      </c>
      <c r="H467" s="87" t="s">
        <v>8</v>
      </c>
      <c r="I467" s="87" t="s">
        <v>68</v>
      </c>
      <c r="J467" s="87" t="s">
        <v>7</v>
      </c>
      <c r="K467" s="87" t="s">
        <v>95</v>
      </c>
      <c r="L467" s="89">
        <v>2.2967942486506444E-2</v>
      </c>
      <c r="M467" s="87" t="s">
        <v>17</v>
      </c>
      <c r="N467" s="87" t="s">
        <v>4</v>
      </c>
    </row>
    <row r="468" spans="4:14">
      <c r="D468" s="87" t="s">
        <v>260</v>
      </c>
      <c r="E468" s="87">
        <v>4</v>
      </c>
      <c r="F468" s="87" t="s">
        <v>47</v>
      </c>
      <c r="G468" s="87" t="s">
        <v>9</v>
      </c>
      <c r="H468" s="87" t="s">
        <v>8</v>
      </c>
      <c r="I468" s="87" t="s">
        <v>68</v>
      </c>
      <c r="J468" s="87" t="s">
        <v>7</v>
      </c>
      <c r="K468" s="87" t="s">
        <v>95</v>
      </c>
      <c r="L468" s="89">
        <v>3.182198925922982E-2</v>
      </c>
      <c r="M468" s="87" t="s">
        <v>17</v>
      </c>
      <c r="N468" s="87" t="s">
        <v>4</v>
      </c>
    </row>
    <row r="469" spans="4:14">
      <c r="D469" s="87" t="s">
        <v>260</v>
      </c>
      <c r="E469" s="87">
        <v>4</v>
      </c>
      <c r="F469" s="87" t="s">
        <v>47</v>
      </c>
      <c r="G469" s="87" t="s">
        <v>9</v>
      </c>
      <c r="H469" s="87" t="s">
        <v>8</v>
      </c>
      <c r="I469" s="87" t="s">
        <v>65</v>
      </c>
      <c r="J469" s="87" t="s">
        <v>7</v>
      </c>
      <c r="K469" s="87" t="s">
        <v>95</v>
      </c>
      <c r="L469" s="89">
        <v>7.3915256087316783E-3</v>
      </c>
      <c r="M469" s="87" t="s">
        <v>17</v>
      </c>
      <c r="N469" s="87" t="s">
        <v>4</v>
      </c>
    </row>
    <row r="470" spans="4:14">
      <c r="D470" s="87" t="s">
        <v>260</v>
      </c>
      <c r="E470" s="87">
        <v>4</v>
      </c>
      <c r="F470" s="87" t="s">
        <v>47</v>
      </c>
      <c r="G470" s="87" t="s">
        <v>9</v>
      </c>
      <c r="H470" s="87" t="s">
        <v>8</v>
      </c>
      <c r="I470" s="87" t="s">
        <v>65</v>
      </c>
      <c r="J470" s="87" t="s">
        <v>7</v>
      </c>
      <c r="K470" s="87" t="s">
        <v>95</v>
      </c>
      <c r="L470" s="89">
        <v>0</v>
      </c>
      <c r="M470" s="87" t="s">
        <v>17</v>
      </c>
      <c r="N470" s="87" t="s">
        <v>4</v>
      </c>
    </row>
    <row r="471" spans="4:14">
      <c r="D471" s="87" t="s">
        <v>260</v>
      </c>
      <c r="E471" s="87">
        <v>4</v>
      </c>
      <c r="F471" s="87" t="s">
        <v>47</v>
      </c>
      <c r="G471" s="87" t="s">
        <v>9</v>
      </c>
      <c r="H471" s="87" t="s">
        <v>8</v>
      </c>
      <c r="I471" s="87" t="s">
        <v>62</v>
      </c>
      <c r="J471" s="87" t="s">
        <v>7</v>
      </c>
      <c r="K471" s="87" t="s">
        <v>95</v>
      </c>
      <c r="L471" s="89">
        <v>1.1256595532740317E-2</v>
      </c>
      <c r="M471" s="87" t="s">
        <v>17</v>
      </c>
      <c r="N471" s="87" t="s">
        <v>4</v>
      </c>
    </row>
    <row r="472" spans="4:14">
      <c r="D472" s="87" t="s">
        <v>260</v>
      </c>
      <c r="E472" s="87">
        <v>4</v>
      </c>
      <c r="F472" s="87" t="s">
        <v>47</v>
      </c>
      <c r="G472" s="87" t="s">
        <v>9</v>
      </c>
      <c r="H472" s="87" t="s">
        <v>8</v>
      </c>
      <c r="I472" s="87" t="s">
        <v>62</v>
      </c>
      <c r="J472" s="87" t="s">
        <v>7</v>
      </c>
      <c r="K472" s="87" t="s">
        <v>95</v>
      </c>
      <c r="L472" s="89">
        <v>3.7631925023260619E-2</v>
      </c>
      <c r="M472" s="87" t="s">
        <v>17</v>
      </c>
      <c r="N472" s="87" t="s">
        <v>4</v>
      </c>
    </row>
    <row r="473" spans="4:14">
      <c r="D473" s="87" t="s">
        <v>260</v>
      </c>
      <c r="E473" s="87">
        <v>4</v>
      </c>
      <c r="F473" s="87" t="s">
        <v>47</v>
      </c>
      <c r="G473" s="87" t="s">
        <v>9</v>
      </c>
      <c r="H473" s="87" t="s">
        <v>8</v>
      </c>
      <c r="I473" s="87" t="s">
        <v>59</v>
      </c>
      <c r="J473" s="87" t="s">
        <v>7</v>
      </c>
      <c r="K473" s="87" t="s">
        <v>95</v>
      </c>
      <c r="L473" s="89">
        <v>1.865952457102376E-2</v>
      </c>
      <c r="M473" s="87" t="s">
        <v>17</v>
      </c>
      <c r="N473" s="87" t="s">
        <v>4</v>
      </c>
    </row>
    <row r="474" spans="4:14">
      <c r="D474" s="87" t="s">
        <v>260</v>
      </c>
      <c r="E474" s="87">
        <v>4</v>
      </c>
      <c r="F474" s="87" t="s">
        <v>47</v>
      </c>
      <c r="G474" s="87" t="s">
        <v>9</v>
      </c>
      <c r="H474" s="87" t="s">
        <v>8</v>
      </c>
      <c r="I474" s="87" t="s">
        <v>59</v>
      </c>
      <c r="J474" s="87" t="s">
        <v>7</v>
      </c>
      <c r="K474" s="87" t="s">
        <v>95</v>
      </c>
      <c r="L474" s="89">
        <v>1.7644703141525594E-2</v>
      </c>
      <c r="M474" s="87" t="s">
        <v>17</v>
      </c>
      <c r="N474" s="87" t="s">
        <v>4</v>
      </c>
    </row>
    <row r="475" spans="4:14">
      <c r="D475" s="87" t="s">
        <v>260</v>
      </c>
      <c r="E475" s="87">
        <v>4</v>
      </c>
      <c r="F475" s="87" t="s">
        <v>47</v>
      </c>
      <c r="G475" s="87" t="s">
        <v>9</v>
      </c>
      <c r="H475" s="87" t="s">
        <v>8</v>
      </c>
      <c r="I475" s="87" t="s">
        <v>56</v>
      </c>
      <c r="J475" s="87" t="s">
        <v>7</v>
      </c>
      <c r="K475" s="87" t="s">
        <v>95</v>
      </c>
      <c r="L475" s="89">
        <v>3.4383524611749657E-2</v>
      </c>
      <c r="M475" s="87" t="s">
        <v>17</v>
      </c>
      <c r="N475" s="87" t="s">
        <v>4</v>
      </c>
    </row>
    <row r="476" spans="4:14">
      <c r="D476" s="87" t="s">
        <v>260</v>
      </c>
      <c r="E476" s="87">
        <v>4</v>
      </c>
      <c r="F476" s="87" t="s">
        <v>47</v>
      </c>
      <c r="G476" s="87" t="s">
        <v>9</v>
      </c>
      <c r="H476" s="87" t="s">
        <v>8</v>
      </c>
      <c r="I476" s="87" t="s">
        <v>56</v>
      </c>
      <c r="J476" s="87" t="s">
        <v>7</v>
      </c>
      <c r="K476" s="87" t="s">
        <v>95</v>
      </c>
      <c r="L476" s="89">
        <v>3.7277996372640801E-2</v>
      </c>
      <c r="M476" s="87" t="s">
        <v>17</v>
      </c>
      <c r="N476" s="87" t="s">
        <v>4</v>
      </c>
    </row>
    <row r="477" spans="4:14">
      <c r="D477" s="87" t="s">
        <v>260</v>
      </c>
      <c r="E477" s="87">
        <v>4</v>
      </c>
      <c r="F477" s="87" t="s">
        <v>47</v>
      </c>
      <c r="G477" s="87" t="s">
        <v>9</v>
      </c>
      <c r="H477" s="87" t="s">
        <v>8</v>
      </c>
      <c r="I477" s="87" t="s">
        <v>53</v>
      </c>
      <c r="J477" s="87" t="s">
        <v>7</v>
      </c>
      <c r="K477" s="87" t="s">
        <v>95</v>
      </c>
      <c r="L477" s="89">
        <v>9.2310684646838993E-3</v>
      </c>
      <c r="M477" s="87" t="s">
        <v>17</v>
      </c>
      <c r="N477" s="87" t="s">
        <v>4</v>
      </c>
    </row>
    <row r="478" spans="4:14">
      <c r="D478" s="87" t="s">
        <v>260</v>
      </c>
      <c r="E478" s="87">
        <v>4</v>
      </c>
      <c r="F478" s="87" t="s">
        <v>47</v>
      </c>
      <c r="G478" s="87" t="s">
        <v>9</v>
      </c>
      <c r="H478" s="87" t="s">
        <v>8</v>
      </c>
      <c r="I478" s="87" t="s">
        <v>53</v>
      </c>
      <c r="J478" s="87" t="s">
        <v>7</v>
      </c>
      <c r="K478" s="87" t="s">
        <v>95</v>
      </c>
      <c r="L478" s="89">
        <v>8.8867259051879574E-3</v>
      </c>
      <c r="M478" s="87" t="s">
        <v>17</v>
      </c>
      <c r="N478" s="87" t="s">
        <v>4</v>
      </c>
    </row>
    <row r="479" spans="4:14">
      <c r="D479" s="87" t="s">
        <v>260</v>
      </c>
      <c r="E479" s="87">
        <v>4</v>
      </c>
      <c r="F479" s="87" t="s">
        <v>47</v>
      </c>
      <c r="G479" s="87" t="s">
        <v>9</v>
      </c>
      <c r="H479" s="87" t="s">
        <v>8</v>
      </c>
      <c r="I479" s="87" t="s">
        <v>50</v>
      </c>
      <c r="J479" s="87" t="s">
        <v>7</v>
      </c>
      <c r="K479" s="87" t="s">
        <v>95</v>
      </c>
      <c r="L479" s="89">
        <v>1.1456307134753973E-2</v>
      </c>
      <c r="M479" s="87" t="s">
        <v>17</v>
      </c>
      <c r="N479" s="87" t="s">
        <v>4</v>
      </c>
    </row>
    <row r="480" spans="4:14">
      <c r="D480" s="87" t="s">
        <v>260</v>
      </c>
      <c r="E480" s="87">
        <v>4</v>
      </c>
      <c r="F480" s="87" t="s">
        <v>47</v>
      </c>
      <c r="G480" s="87" t="s">
        <v>9</v>
      </c>
      <c r="H480" s="87" t="s">
        <v>8</v>
      </c>
      <c r="I480" s="87" t="s">
        <v>50</v>
      </c>
      <c r="J480" s="87" t="s">
        <v>7</v>
      </c>
      <c r="K480" s="87" t="s">
        <v>95</v>
      </c>
      <c r="L480" s="89">
        <v>2.4036889117355863E-2</v>
      </c>
      <c r="M480" s="87" t="s">
        <v>17</v>
      </c>
      <c r="N480" s="87" t="s">
        <v>4</v>
      </c>
    </row>
    <row r="481" spans="4:20">
      <c r="D481" s="87" t="s">
        <v>260</v>
      </c>
      <c r="E481" s="87">
        <v>4</v>
      </c>
      <c r="F481" s="87" t="s">
        <v>47</v>
      </c>
      <c r="G481" s="87" t="s">
        <v>9</v>
      </c>
      <c r="H481" s="87" t="s">
        <v>8</v>
      </c>
      <c r="I481" s="87" t="s">
        <v>46</v>
      </c>
      <c r="J481" s="87" t="s">
        <v>7</v>
      </c>
      <c r="K481" s="87" t="s">
        <v>95</v>
      </c>
      <c r="L481" s="89">
        <v>1.836440147895526E-2</v>
      </c>
      <c r="M481" s="87" t="s">
        <v>17</v>
      </c>
      <c r="N481" s="87" t="s">
        <v>4</v>
      </c>
    </row>
    <row r="482" spans="4:20">
      <c r="D482" s="87" t="s">
        <v>260</v>
      </c>
      <c r="E482" s="87">
        <v>4</v>
      </c>
      <c r="F482" s="87" t="s">
        <v>47</v>
      </c>
      <c r="G482" s="87" t="s">
        <v>9</v>
      </c>
      <c r="H482" s="87" t="s">
        <v>8</v>
      </c>
      <c r="I482" s="87" t="s">
        <v>46</v>
      </c>
      <c r="J482" s="87" t="s">
        <v>7</v>
      </c>
      <c r="K482" s="87" t="s">
        <v>95</v>
      </c>
      <c r="L482" s="89">
        <v>0</v>
      </c>
      <c r="M482" s="87" t="s">
        <v>17</v>
      </c>
      <c r="N482" s="87" t="s">
        <v>4</v>
      </c>
    </row>
    <row r="483" spans="4:20">
      <c r="D483" s="87" t="s">
        <v>828</v>
      </c>
      <c r="E483" s="87">
        <v>2</v>
      </c>
      <c r="F483" s="87" t="s">
        <v>20</v>
      </c>
      <c r="G483" s="87" t="s">
        <v>9</v>
      </c>
      <c r="H483" s="87" t="s">
        <v>37</v>
      </c>
      <c r="I483" s="87" t="s">
        <v>8</v>
      </c>
      <c r="J483" s="87" t="s">
        <v>7</v>
      </c>
      <c r="K483" s="87" t="s">
        <v>95</v>
      </c>
      <c r="L483" s="89">
        <v>3.1149504444482307E-2</v>
      </c>
      <c r="M483" s="87" t="s">
        <v>17</v>
      </c>
      <c r="N483" s="87" t="s">
        <v>4</v>
      </c>
      <c r="P483" s="179" t="s">
        <v>1549</v>
      </c>
    </row>
    <row r="484" spans="4:20">
      <c r="D484" s="87" t="s">
        <v>828</v>
      </c>
      <c r="E484" s="87">
        <v>2</v>
      </c>
      <c r="F484" s="87" t="s">
        <v>20</v>
      </c>
      <c r="G484" s="87" t="s">
        <v>9</v>
      </c>
      <c r="H484" s="87" t="s">
        <v>37</v>
      </c>
      <c r="I484" s="87" t="s">
        <v>8</v>
      </c>
      <c r="J484" s="87" t="s">
        <v>7</v>
      </c>
      <c r="K484" s="87" t="s">
        <v>95</v>
      </c>
      <c r="L484" s="89">
        <v>0.21241571606889284</v>
      </c>
      <c r="M484" s="87" t="s">
        <v>17</v>
      </c>
      <c r="N484" s="87" t="s">
        <v>4</v>
      </c>
      <c r="P484" s="180" t="s">
        <v>1053</v>
      </c>
      <c r="Q484" s="180" t="s">
        <v>1054</v>
      </c>
      <c r="R484" s="180" t="s">
        <v>1097</v>
      </c>
      <c r="S484" s="180" t="s">
        <v>1054</v>
      </c>
      <c r="T484" s="180" t="s">
        <v>1097</v>
      </c>
    </row>
    <row r="485" spans="4:20">
      <c r="D485" s="87" t="s">
        <v>828</v>
      </c>
      <c r="E485" s="87">
        <v>2</v>
      </c>
      <c r="F485" s="87" t="s">
        <v>20</v>
      </c>
      <c r="G485" s="87" t="s">
        <v>9</v>
      </c>
      <c r="H485" s="87" t="s">
        <v>19</v>
      </c>
      <c r="I485" s="87" t="s">
        <v>8</v>
      </c>
      <c r="J485" s="87" t="s">
        <v>7</v>
      </c>
      <c r="K485" s="87" t="s">
        <v>95</v>
      </c>
      <c r="L485" s="89">
        <v>7.5333121046605014E-2</v>
      </c>
      <c r="M485" s="87" t="s">
        <v>17</v>
      </c>
      <c r="N485" s="87" t="s">
        <v>4</v>
      </c>
      <c r="Q485" s="87" t="s">
        <v>20</v>
      </c>
      <c r="R485" s="89">
        <v>3.1149504444482307E-2</v>
      </c>
      <c r="S485" s="126" t="s">
        <v>24</v>
      </c>
      <c r="T485" s="182">
        <v>0</v>
      </c>
    </row>
    <row r="486" spans="4:20">
      <c r="D486" s="87" t="s">
        <v>828</v>
      </c>
      <c r="E486" s="87">
        <v>2</v>
      </c>
      <c r="F486" s="87" t="s">
        <v>20</v>
      </c>
      <c r="G486" s="87" t="s">
        <v>9</v>
      </c>
      <c r="H486" s="87" t="s">
        <v>19</v>
      </c>
      <c r="I486" s="87" t="s">
        <v>8</v>
      </c>
      <c r="J486" s="87" t="s">
        <v>7</v>
      </c>
      <c r="K486" s="87" t="s">
        <v>95</v>
      </c>
      <c r="L486" s="89">
        <v>2.52012320984842E-2</v>
      </c>
      <c r="M486" s="87" t="s">
        <v>17</v>
      </c>
      <c r="N486" s="87" t="s">
        <v>4</v>
      </c>
      <c r="Q486" s="87" t="s">
        <v>20</v>
      </c>
      <c r="R486" s="89">
        <v>0.21241571606889284</v>
      </c>
      <c r="S486" s="126" t="s">
        <v>24</v>
      </c>
      <c r="T486" s="182">
        <v>4.1034517448339893E-2</v>
      </c>
    </row>
    <row r="487" spans="4:20">
      <c r="D487" s="87" t="s">
        <v>828</v>
      </c>
      <c r="E487" s="87">
        <v>2</v>
      </c>
      <c r="F487" s="87" t="s">
        <v>24</v>
      </c>
      <c r="G487" s="87" t="s">
        <v>23</v>
      </c>
      <c r="H487" s="87" t="s">
        <v>37</v>
      </c>
      <c r="I487" s="87" t="s">
        <v>8</v>
      </c>
      <c r="J487" s="87" t="s">
        <v>7</v>
      </c>
      <c r="K487" s="87" t="s">
        <v>95</v>
      </c>
      <c r="L487" s="89">
        <v>0</v>
      </c>
      <c r="M487" s="87" t="s">
        <v>17</v>
      </c>
      <c r="N487" s="87" t="s">
        <v>4</v>
      </c>
      <c r="Q487" s="87" t="s">
        <v>20</v>
      </c>
      <c r="R487" s="89">
        <v>7.5333121046605014E-2</v>
      </c>
      <c r="S487" s="126" t="s">
        <v>24</v>
      </c>
      <c r="T487" s="182">
        <v>5.025640811083304E-2</v>
      </c>
    </row>
    <row r="488" spans="4:20">
      <c r="D488" s="87" t="s">
        <v>828</v>
      </c>
      <c r="E488" s="87">
        <v>2</v>
      </c>
      <c r="F488" s="87" t="s">
        <v>24</v>
      </c>
      <c r="G488" s="87" t="s">
        <v>23</v>
      </c>
      <c r="H488" s="87" t="s">
        <v>37</v>
      </c>
      <c r="I488" s="87" t="s">
        <v>8</v>
      </c>
      <c r="J488" s="87" t="s">
        <v>7</v>
      </c>
      <c r="K488" s="87" t="s">
        <v>95</v>
      </c>
      <c r="L488" s="89">
        <v>4.1034517448339893E-2</v>
      </c>
      <c r="M488" s="87" t="s">
        <v>17</v>
      </c>
      <c r="N488" s="87" t="s">
        <v>4</v>
      </c>
      <c r="Q488" s="87" t="s">
        <v>20</v>
      </c>
      <c r="R488" s="89">
        <v>2.52012320984842E-2</v>
      </c>
      <c r="S488" s="126" t="s">
        <v>24</v>
      </c>
      <c r="T488" s="182">
        <v>0</v>
      </c>
    </row>
    <row r="489" spans="4:20">
      <c r="D489" s="87" t="s">
        <v>828</v>
      </c>
      <c r="E489" s="87">
        <v>2</v>
      </c>
      <c r="F489" s="87" t="s">
        <v>24</v>
      </c>
      <c r="G489" s="87" t="s">
        <v>23</v>
      </c>
      <c r="H489" s="87" t="s">
        <v>19</v>
      </c>
      <c r="I489" s="87" t="s">
        <v>8</v>
      </c>
      <c r="J489" s="87" t="s">
        <v>7</v>
      </c>
      <c r="K489" s="87" t="s">
        <v>95</v>
      </c>
      <c r="L489" s="89">
        <v>5.025640811083304E-2</v>
      </c>
      <c r="M489" s="87" t="s">
        <v>17</v>
      </c>
      <c r="N489" s="87" t="s">
        <v>4</v>
      </c>
      <c r="Q489" s="87" t="s">
        <v>47</v>
      </c>
      <c r="R489" s="89">
        <v>0</v>
      </c>
      <c r="S489" s="126" t="s">
        <v>10</v>
      </c>
      <c r="T489" s="182">
        <v>0</v>
      </c>
    </row>
    <row r="490" spans="4:20">
      <c r="D490" s="87" t="s">
        <v>828</v>
      </c>
      <c r="E490" s="87">
        <v>2</v>
      </c>
      <c r="F490" s="87" t="s">
        <v>24</v>
      </c>
      <c r="G490" s="87" t="s">
        <v>23</v>
      </c>
      <c r="H490" s="87" t="s">
        <v>19</v>
      </c>
      <c r="I490" s="87" t="s">
        <v>8</v>
      </c>
      <c r="J490" s="87" t="s">
        <v>7</v>
      </c>
      <c r="K490" s="87" t="s">
        <v>95</v>
      </c>
      <c r="L490" s="89">
        <v>0</v>
      </c>
      <c r="M490" s="87" t="s">
        <v>17</v>
      </c>
      <c r="N490" s="87" t="s">
        <v>4</v>
      </c>
      <c r="Q490" s="87" t="s">
        <v>47</v>
      </c>
      <c r="R490" s="89">
        <v>0</v>
      </c>
      <c r="S490" s="126" t="s">
        <v>10</v>
      </c>
      <c r="T490" s="182">
        <v>0</v>
      </c>
    </row>
    <row r="491" spans="4:20">
      <c r="D491" s="87" t="s">
        <v>828</v>
      </c>
      <c r="E491" s="87">
        <v>2</v>
      </c>
      <c r="F491" s="87" t="s">
        <v>10</v>
      </c>
      <c r="G491" s="87" t="s">
        <v>23</v>
      </c>
      <c r="H491" s="87" t="s">
        <v>8</v>
      </c>
      <c r="I491" s="87" t="s">
        <v>8</v>
      </c>
      <c r="J491" s="87" t="s">
        <v>7</v>
      </c>
      <c r="K491" s="87" t="s">
        <v>95</v>
      </c>
      <c r="L491" s="89">
        <v>0</v>
      </c>
      <c r="M491" s="87" t="s">
        <v>5</v>
      </c>
      <c r="N491" s="87" t="s">
        <v>4</v>
      </c>
      <c r="Q491" s="87" t="s">
        <v>47</v>
      </c>
      <c r="R491" s="89">
        <v>8.5105696919164208E-3</v>
      </c>
      <c r="S491" s="126" t="s">
        <v>10</v>
      </c>
      <c r="T491" s="182">
        <v>0</v>
      </c>
    </row>
    <row r="492" spans="4:20">
      <c r="D492" s="87" t="s">
        <v>828</v>
      </c>
      <c r="E492" s="87">
        <v>2</v>
      </c>
      <c r="F492" s="87" t="s">
        <v>10</v>
      </c>
      <c r="G492" s="87" t="s">
        <v>23</v>
      </c>
      <c r="H492" s="87" t="s">
        <v>8</v>
      </c>
      <c r="I492" s="87" t="s">
        <v>8</v>
      </c>
      <c r="J492" s="87" t="s">
        <v>7</v>
      </c>
      <c r="K492" s="87" t="s">
        <v>95</v>
      </c>
      <c r="L492" s="89">
        <v>0</v>
      </c>
      <c r="M492" s="87" t="s">
        <v>5</v>
      </c>
      <c r="N492" s="87" t="s">
        <v>4</v>
      </c>
      <c r="Q492" s="87" t="s">
        <v>47</v>
      </c>
      <c r="R492" s="89">
        <v>1.8274520850941001E-2</v>
      </c>
      <c r="S492" s="126" t="s">
        <v>10</v>
      </c>
      <c r="T492" s="182">
        <v>0</v>
      </c>
    </row>
    <row r="493" spans="4:20">
      <c r="D493" s="87" t="s">
        <v>828</v>
      </c>
      <c r="E493" s="87">
        <v>2</v>
      </c>
      <c r="F493" s="87" t="s">
        <v>10</v>
      </c>
      <c r="G493" s="87" t="s">
        <v>23</v>
      </c>
      <c r="H493" s="87" t="s">
        <v>8</v>
      </c>
      <c r="I493" s="87" t="s">
        <v>8</v>
      </c>
      <c r="J493" s="87" t="s">
        <v>81</v>
      </c>
      <c r="K493" s="87" t="s">
        <v>95</v>
      </c>
      <c r="L493" s="89">
        <v>0</v>
      </c>
      <c r="M493" s="87" t="s">
        <v>5</v>
      </c>
      <c r="N493" s="87" t="s">
        <v>4</v>
      </c>
      <c r="Q493" s="87" t="s">
        <v>47</v>
      </c>
      <c r="R493" s="89">
        <v>3.359644560377148E-2</v>
      </c>
      <c r="S493" s="126" t="s">
        <v>10</v>
      </c>
      <c r="T493" s="182">
        <v>0</v>
      </c>
    </row>
    <row r="494" spans="4:20">
      <c r="D494" s="87" t="s">
        <v>828</v>
      </c>
      <c r="E494" s="87">
        <v>2</v>
      </c>
      <c r="F494" s="87" t="s">
        <v>10</v>
      </c>
      <c r="G494" s="87" t="s">
        <v>23</v>
      </c>
      <c r="H494" s="87" t="s">
        <v>8</v>
      </c>
      <c r="I494" s="87" t="s">
        <v>8</v>
      </c>
      <c r="J494" s="87" t="s">
        <v>81</v>
      </c>
      <c r="K494" s="87" t="s">
        <v>95</v>
      </c>
      <c r="L494" s="89">
        <v>0</v>
      </c>
      <c r="M494" s="87" t="s">
        <v>5</v>
      </c>
      <c r="N494" s="87" t="s">
        <v>4</v>
      </c>
      <c r="Q494" s="87" t="s">
        <v>47</v>
      </c>
      <c r="R494" s="89">
        <v>3.2282651701054356E-2</v>
      </c>
      <c r="S494" s="126" t="s">
        <v>10</v>
      </c>
      <c r="T494" s="182">
        <v>0</v>
      </c>
    </row>
    <row r="495" spans="4:20">
      <c r="D495" s="87" t="s">
        <v>828</v>
      </c>
      <c r="E495" s="87">
        <v>2</v>
      </c>
      <c r="F495" s="87" t="s">
        <v>10</v>
      </c>
      <c r="G495" s="87" t="s">
        <v>147</v>
      </c>
      <c r="H495" s="87" t="s">
        <v>8</v>
      </c>
      <c r="I495" s="87" t="s">
        <v>8</v>
      </c>
      <c r="J495" s="87" t="s">
        <v>76</v>
      </c>
      <c r="K495" s="87" t="s">
        <v>95</v>
      </c>
      <c r="L495" s="89">
        <v>0</v>
      </c>
      <c r="M495" s="87" t="s">
        <v>5</v>
      </c>
      <c r="N495" s="87" t="s">
        <v>4</v>
      </c>
      <c r="Q495" s="87" t="s">
        <v>47</v>
      </c>
      <c r="R495" s="89">
        <v>3.1176592437146657E-3</v>
      </c>
      <c r="S495" s="126" t="s">
        <v>10</v>
      </c>
      <c r="T495" s="182">
        <v>0</v>
      </c>
    </row>
    <row r="496" spans="4:20">
      <c r="D496" s="87" t="s">
        <v>828</v>
      </c>
      <c r="E496" s="87">
        <v>2</v>
      </c>
      <c r="F496" s="87" t="s">
        <v>10</v>
      </c>
      <c r="G496" s="87" t="s">
        <v>147</v>
      </c>
      <c r="H496" s="87" t="s">
        <v>8</v>
      </c>
      <c r="I496" s="87" t="s">
        <v>8</v>
      </c>
      <c r="J496" s="87" t="s">
        <v>76</v>
      </c>
      <c r="K496" s="87" t="s">
        <v>95</v>
      </c>
      <c r="L496" s="89">
        <v>0</v>
      </c>
      <c r="M496" s="87" t="s">
        <v>5</v>
      </c>
      <c r="N496" s="87" t="s">
        <v>4</v>
      </c>
      <c r="Q496" s="87" t="s">
        <v>47</v>
      </c>
      <c r="R496" s="89">
        <v>3.2759187792344067E-2</v>
      </c>
      <c r="S496" s="126" t="s">
        <v>10</v>
      </c>
      <c r="T496" s="182">
        <v>0</v>
      </c>
    </row>
    <row r="497" spans="4:18">
      <c r="D497" s="87" t="s">
        <v>828</v>
      </c>
      <c r="E497" s="87">
        <v>4</v>
      </c>
      <c r="F497" s="87" t="s">
        <v>10</v>
      </c>
      <c r="G497" s="87" t="s">
        <v>23</v>
      </c>
      <c r="H497" s="87" t="s">
        <v>8</v>
      </c>
      <c r="I497" s="87" t="s">
        <v>8</v>
      </c>
      <c r="J497" s="87" t="s">
        <v>7</v>
      </c>
      <c r="K497" s="87" t="s">
        <v>95</v>
      </c>
      <c r="L497" s="89">
        <v>0</v>
      </c>
      <c r="M497" s="87" t="s">
        <v>5</v>
      </c>
      <c r="N497" s="87" t="s">
        <v>4</v>
      </c>
      <c r="Q497" s="87" t="s">
        <v>47</v>
      </c>
      <c r="R497" s="89">
        <v>6.7859736642217242E-2</v>
      </c>
    </row>
    <row r="498" spans="4:18">
      <c r="D498" s="87" t="s">
        <v>828</v>
      </c>
      <c r="E498" s="87">
        <v>4</v>
      </c>
      <c r="F498" s="87" t="s">
        <v>10</v>
      </c>
      <c r="G498" s="87" t="s">
        <v>23</v>
      </c>
      <c r="H498" s="87" t="s">
        <v>8</v>
      </c>
      <c r="I498" s="87" t="s">
        <v>8</v>
      </c>
      <c r="J498" s="87" t="s">
        <v>7</v>
      </c>
      <c r="K498" s="87" t="s">
        <v>95</v>
      </c>
      <c r="L498" s="89">
        <v>0</v>
      </c>
      <c r="M498" s="87" t="s">
        <v>5</v>
      </c>
      <c r="N498" s="87" t="s">
        <v>4</v>
      </c>
      <c r="Q498" s="87" t="s">
        <v>47</v>
      </c>
      <c r="R498" s="89">
        <v>3.2656376283127758E-2</v>
      </c>
    </row>
    <row r="499" spans="4:18">
      <c r="D499" s="87" t="s">
        <v>828</v>
      </c>
      <c r="E499" s="87">
        <v>2</v>
      </c>
      <c r="F499" s="87" t="s">
        <v>47</v>
      </c>
      <c r="G499" s="87" t="s">
        <v>9</v>
      </c>
      <c r="H499" s="87" t="s">
        <v>8</v>
      </c>
      <c r="I499" s="87" t="s">
        <v>8</v>
      </c>
      <c r="J499" s="87" t="s">
        <v>7</v>
      </c>
      <c r="K499" s="87" t="s">
        <v>95</v>
      </c>
      <c r="L499" s="89">
        <v>0</v>
      </c>
      <c r="M499" s="87" t="s">
        <v>17</v>
      </c>
      <c r="N499" s="87" t="s">
        <v>4</v>
      </c>
      <c r="Q499" s="87" t="s">
        <v>47</v>
      </c>
      <c r="R499" s="89">
        <v>6.3946479911559481E-2</v>
      </c>
    </row>
    <row r="500" spans="4:18">
      <c r="D500" s="87" t="s">
        <v>828</v>
      </c>
      <c r="E500" s="87">
        <v>2</v>
      </c>
      <c r="F500" s="87" t="s">
        <v>47</v>
      </c>
      <c r="G500" s="87" t="s">
        <v>9</v>
      </c>
      <c r="H500" s="87" t="s">
        <v>8</v>
      </c>
      <c r="I500" s="87" t="s">
        <v>8</v>
      </c>
      <c r="J500" s="87" t="s">
        <v>7</v>
      </c>
      <c r="K500" s="87" t="s">
        <v>95</v>
      </c>
      <c r="L500" s="89">
        <v>0</v>
      </c>
      <c r="M500" s="87" t="s">
        <v>17</v>
      </c>
      <c r="N500" s="87" t="s">
        <v>4</v>
      </c>
      <c r="Q500" s="87" t="s">
        <v>47</v>
      </c>
      <c r="R500" s="89">
        <v>1.4574474218574782E-2</v>
      </c>
    </row>
    <row r="501" spans="4:18">
      <c r="D501" s="87" t="s">
        <v>828</v>
      </c>
      <c r="E501" s="87">
        <v>2</v>
      </c>
      <c r="F501" s="87" t="s">
        <v>47</v>
      </c>
      <c r="G501" s="87" t="s">
        <v>9</v>
      </c>
      <c r="H501" s="87" t="s">
        <v>8</v>
      </c>
      <c r="I501" s="87" t="s">
        <v>8</v>
      </c>
      <c r="J501" s="87" t="s">
        <v>81</v>
      </c>
      <c r="K501" s="87" t="s">
        <v>95</v>
      </c>
      <c r="L501" s="89">
        <v>8.5105696919164208E-3</v>
      </c>
      <c r="M501" s="87" t="s">
        <v>17</v>
      </c>
      <c r="N501" s="87" t="s">
        <v>4</v>
      </c>
      <c r="Q501" s="87" t="s">
        <v>47</v>
      </c>
      <c r="R501" s="89">
        <v>3.1534724902504162E-2</v>
      </c>
    </row>
    <row r="502" spans="4:18">
      <c r="D502" s="87" t="s">
        <v>828</v>
      </c>
      <c r="E502" s="87">
        <v>2</v>
      </c>
      <c r="F502" s="87" t="s">
        <v>47</v>
      </c>
      <c r="G502" s="87" t="s">
        <v>9</v>
      </c>
      <c r="H502" s="87" t="s">
        <v>8</v>
      </c>
      <c r="I502" s="87" t="s">
        <v>8</v>
      </c>
      <c r="J502" s="87" t="s">
        <v>81</v>
      </c>
      <c r="K502" s="87" t="s">
        <v>95</v>
      </c>
      <c r="L502" s="89">
        <v>1.8274520850941001E-2</v>
      </c>
      <c r="M502" s="87" t="s">
        <v>17</v>
      </c>
      <c r="N502" s="87" t="s">
        <v>4</v>
      </c>
      <c r="Q502" s="87" t="s">
        <v>47</v>
      </c>
      <c r="R502" s="89">
        <v>6.8550286225451756E-2</v>
      </c>
    </row>
    <row r="503" spans="4:18">
      <c r="D503" s="87" t="s">
        <v>828</v>
      </c>
      <c r="E503" s="87">
        <v>4</v>
      </c>
      <c r="F503" s="87" t="s">
        <v>47</v>
      </c>
      <c r="G503" s="87" t="s">
        <v>9</v>
      </c>
      <c r="H503" s="87" t="s">
        <v>8</v>
      </c>
      <c r="I503" s="87" t="s">
        <v>8</v>
      </c>
      <c r="J503" s="87" t="s">
        <v>7</v>
      </c>
      <c r="K503" s="87" t="s">
        <v>95</v>
      </c>
      <c r="L503" s="89">
        <v>3.359644560377148E-2</v>
      </c>
      <c r="M503" s="87" t="s">
        <v>17</v>
      </c>
      <c r="N503" s="87" t="s">
        <v>4</v>
      </c>
      <c r="Q503" s="87" t="s">
        <v>47</v>
      </c>
      <c r="R503" s="89">
        <v>2.267863527940029E-2</v>
      </c>
    </row>
    <row r="504" spans="4:18">
      <c r="D504" s="87" t="s">
        <v>828</v>
      </c>
      <c r="E504" s="87">
        <v>4</v>
      </c>
      <c r="F504" s="87" t="s">
        <v>47</v>
      </c>
      <c r="G504" s="87" t="s">
        <v>9</v>
      </c>
      <c r="H504" s="87" t="s">
        <v>8</v>
      </c>
      <c r="I504" s="87" t="s">
        <v>8</v>
      </c>
      <c r="J504" s="87" t="s">
        <v>7</v>
      </c>
      <c r="K504" s="87" t="s">
        <v>95</v>
      </c>
      <c r="L504" s="89">
        <v>3.2282651701054356E-2</v>
      </c>
      <c r="M504" s="87" t="s">
        <v>17</v>
      </c>
      <c r="N504" s="87" t="s">
        <v>4</v>
      </c>
      <c r="Q504" s="87" t="s">
        <v>47</v>
      </c>
      <c r="R504" s="89">
        <v>2.9578355170824074E-2</v>
      </c>
    </row>
    <row r="505" spans="4:18">
      <c r="D505" s="87" t="s">
        <v>828</v>
      </c>
      <c r="E505" s="87">
        <v>4</v>
      </c>
      <c r="F505" s="87" t="s">
        <v>47</v>
      </c>
      <c r="G505" s="87" t="s">
        <v>9</v>
      </c>
      <c r="H505" s="87" t="s">
        <v>8</v>
      </c>
      <c r="I505" s="87" t="s">
        <v>71</v>
      </c>
      <c r="J505" s="87" t="s">
        <v>7</v>
      </c>
      <c r="K505" s="87" t="s">
        <v>95</v>
      </c>
      <c r="L505" s="89">
        <v>3.1176592437146657E-3</v>
      </c>
      <c r="M505" s="87" t="s">
        <v>17</v>
      </c>
      <c r="N505" s="87" t="s">
        <v>4</v>
      </c>
      <c r="Q505" s="87" t="s">
        <v>47</v>
      </c>
      <c r="R505" s="89">
        <v>3.8247749857280564E-2</v>
      </c>
    </row>
    <row r="506" spans="4:18">
      <c r="D506" s="87" t="s">
        <v>828</v>
      </c>
      <c r="E506" s="87">
        <v>4</v>
      </c>
      <c r="F506" s="87" t="s">
        <v>47</v>
      </c>
      <c r="G506" s="87" t="s">
        <v>9</v>
      </c>
      <c r="H506" s="87" t="s">
        <v>8</v>
      </c>
      <c r="I506" s="87" t="s">
        <v>71</v>
      </c>
      <c r="J506" s="87" t="s">
        <v>7</v>
      </c>
      <c r="K506" s="87" t="s">
        <v>95</v>
      </c>
      <c r="L506" s="89">
        <v>3.2759187792344067E-2</v>
      </c>
      <c r="M506" s="87" t="s">
        <v>17</v>
      </c>
      <c r="N506" s="87" t="s">
        <v>4</v>
      </c>
      <c r="Q506" s="87" t="s">
        <v>47</v>
      </c>
      <c r="R506" s="89">
        <v>2.6662110817069977E-2</v>
      </c>
    </row>
    <row r="507" spans="4:18">
      <c r="D507" s="87" t="s">
        <v>828</v>
      </c>
      <c r="E507" s="87">
        <v>4</v>
      </c>
      <c r="F507" s="87" t="s">
        <v>47</v>
      </c>
      <c r="G507" s="87" t="s">
        <v>9</v>
      </c>
      <c r="H507" s="87" t="s">
        <v>8</v>
      </c>
      <c r="I507" s="87" t="s">
        <v>68</v>
      </c>
      <c r="J507" s="87" t="s">
        <v>7</v>
      </c>
      <c r="K507" s="87" t="s">
        <v>95</v>
      </c>
      <c r="L507" s="89">
        <v>6.7859736642217242E-2</v>
      </c>
      <c r="M507" s="87" t="s">
        <v>17</v>
      </c>
      <c r="N507" s="87" t="s">
        <v>4</v>
      </c>
      <c r="Q507" s="87" t="s">
        <v>47</v>
      </c>
      <c r="R507" s="89">
        <v>2.1900382929372526E-2</v>
      </c>
    </row>
    <row r="508" spans="4:18">
      <c r="D508" s="87" t="s">
        <v>828</v>
      </c>
      <c r="E508" s="87">
        <v>4</v>
      </c>
      <c r="F508" s="87" t="s">
        <v>47</v>
      </c>
      <c r="G508" s="87" t="s">
        <v>9</v>
      </c>
      <c r="H508" s="87" t="s">
        <v>8</v>
      </c>
      <c r="I508" s="87" t="s">
        <v>68</v>
      </c>
      <c r="J508" s="87" t="s">
        <v>7</v>
      </c>
      <c r="K508" s="87" t="s">
        <v>95</v>
      </c>
      <c r="L508" s="89">
        <v>3.2656376283127758E-2</v>
      </c>
      <c r="M508" s="87" t="s">
        <v>17</v>
      </c>
      <c r="N508" s="87" t="s">
        <v>4</v>
      </c>
      <c r="Q508" s="87" t="s">
        <v>47</v>
      </c>
      <c r="R508" s="89">
        <v>4.2452027710520444E-2</v>
      </c>
    </row>
    <row r="509" spans="4:18">
      <c r="D509" s="87" t="s">
        <v>828</v>
      </c>
      <c r="E509" s="87">
        <v>4</v>
      </c>
      <c r="F509" s="87" t="s">
        <v>47</v>
      </c>
      <c r="G509" s="87" t="s">
        <v>9</v>
      </c>
      <c r="H509" s="87" t="s">
        <v>8</v>
      </c>
      <c r="I509" s="87" t="s">
        <v>65</v>
      </c>
      <c r="J509" s="87" t="s">
        <v>7</v>
      </c>
      <c r="K509" s="87" t="s">
        <v>95</v>
      </c>
      <c r="L509" s="89">
        <v>6.3946479911559481E-2</v>
      </c>
      <c r="M509" s="87" t="s">
        <v>17</v>
      </c>
      <c r="N509" s="87" t="s">
        <v>4</v>
      </c>
      <c r="Q509" s="87" t="s">
        <v>47</v>
      </c>
      <c r="R509" s="89">
        <v>2.4390194395048512E-2</v>
      </c>
    </row>
    <row r="510" spans="4:18">
      <c r="D510" s="87" t="s">
        <v>828</v>
      </c>
      <c r="E510" s="87">
        <v>4</v>
      </c>
      <c r="F510" s="87" t="s">
        <v>47</v>
      </c>
      <c r="G510" s="87" t="s">
        <v>9</v>
      </c>
      <c r="H510" s="87" t="s">
        <v>8</v>
      </c>
      <c r="I510" s="87" t="s">
        <v>65</v>
      </c>
      <c r="J510" s="87" t="s">
        <v>7</v>
      </c>
      <c r="K510" s="87" t="s">
        <v>95</v>
      </c>
      <c r="L510" s="89">
        <v>1.4574474218574782E-2</v>
      </c>
      <c r="M510" s="87" t="s">
        <v>17</v>
      </c>
      <c r="N510" s="87" t="s">
        <v>4</v>
      </c>
      <c r="Q510" s="87" t="s">
        <v>47</v>
      </c>
      <c r="R510" s="89">
        <v>3.4421744693322959E-2</v>
      </c>
    </row>
    <row r="511" spans="4:18">
      <c r="D511" s="87" t="s">
        <v>828</v>
      </c>
      <c r="E511" s="87">
        <v>4</v>
      </c>
      <c r="F511" s="87" t="s">
        <v>47</v>
      </c>
      <c r="G511" s="87" t="s">
        <v>9</v>
      </c>
      <c r="H511" s="87" t="s">
        <v>8</v>
      </c>
      <c r="I511" s="87" t="s">
        <v>62</v>
      </c>
      <c r="J511" s="87" t="s">
        <v>7</v>
      </c>
      <c r="K511" s="87" t="s">
        <v>95</v>
      </c>
      <c r="L511" s="89">
        <v>3.1534724902504162E-2</v>
      </c>
      <c r="M511" s="87" t="s">
        <v>17</v>
      </c>
      <c r="N511" s="87" t="s">
        <v>4</v>
      </c>
      <c r="Q511" s="87" t="s">
        <v>47</v>
      </c>
      <c r="R511" s="89">
        <v>5.9467024592688239E-2</v>
      </c>
    </row>
    <row r="512" spans="4:18">
      <c r="D512" s="87" t="s">
        <v>828</v>
      </c>
      <c r="E512" s="87">
        <v>4</v>
      </c>
      <c r="F512" s="87" t="s">
        <v>47</v>
      </c>
      <c r="G512" s="87" t="s">
        <v>9</v>
      </c>
      <c r="H512" s="87" t="s">
        <v>8</v>
      </c>
      <c r="I512" s="87" t="s">
        <v>62</v>
      </c>
      <c r="J512" s="87" t="s">
        <v>7</v>
      </c>
      <c r="K512" s="87" t="s">
        <v>95</v>
      </c>
      <c r="L512" s="89">
        <v>6.8550286225451756E-2</v>
      </c>
      <c r="M512" s="87" t="s">
        <v>17</v>
      </c>
      <c r="N512" s="87" t="s">
        <v>4</v>
      </c>
      <c r="Q512" s="87" t="s">
        <v>47</v>
      </c>
      <c r="R512" s="89">
        <v>3.3628043441417149E-2</v>
      </c>
    </row>
    <row r="513" spans="4:20">
      <c r="D513" s="87" t="s">
        <v>828</v>
      </c>
      <c r="E513" s="87">
        <v>4</v>
      </c>
      <c r="F513" s="87" t="s">
        <v>47</v>
      </c>
      <c r="G513" s="87" t="s">
        <v>9</v>
      </c>
      <c r="H513" s="87" t="s">
        <v>8</v>
      </c>
      <c r="I513" s="87" t="s">
        <v>59</v>
      </c>
      <c r="J513" s="87" t="s">
        <v>7</v>
      </c>
      <c r="K513" s="87" t="s">
        <v>95</v>
      </c>
      <c r="L513" s="89">
        <v>2.267863527940029E-2</v>
      </c>
      <c r="M513" s="87" t="s">
        <v>17</v>
      </c>
      <c r="N513" s="87" t="s">
        <v>4</v>
      </c>
      <c r="Q513" s="87" t="s">
        <v>47</v>
      </c>
      <c r="R513" s="89">
        <v>0.2493014459798237</v>
      </c>
    </row>
    <row r="514" spans="4:20">
      <c r="D514" s="87" t="s">
        <v>828</v>
      </c>
      <c r="E514" s="87">
        <v>4</v>
      </c>
      <c r="F514" s="87" t="s">
        <v>47</v>
      </c>
      <c r="G514" s="87" t="s">
        <v>9</v>
      </c>
      <c r="H514" s="87" t="s">
        <v>8</v>
      </c>
      <c r="I514" s="87" t="s">
        <v>59</v>
      </c>
      <c r="J514" s="87" t="s">
        <v>7</v>
      </c>
      <c r="K514" s="87" t="s">
        <v>95</v>
      </c>
      <c r="L514" s="89">
        <v>2.9578355170824074E-2</v>
      </c>
      <c r="M514" s="87" t="s">
        <v>17</v>
      </c>
      <c r="N514" s="87" t="s">
        <v>4</v>
      </c>
      <c r="Q514" s="87" t="s">
        <v>47</v>
      </c>
      <c r="R514" s="89">
        <v>0.68894527541477213</v>
      </c>
    </row>
    <row r="515" spans="4:20">
      <c r="D515" s="87" t="s">
        <v>828</v>
      </c>
      <c r="E515" s="87">
        <v>4</v>
      </c>
      <c r="F515" s="87" t="s">
        <v>47</v>
      </c>
      <c r="G515" s="87" t="s">
        <v>9</v>
      </c>
      <c r="H515" s="87" t="s">
        <v>8</v>
      </c>
      <c r="I515" s="87" t="s">
        <v>56</v>
      </c>
      <c r="J515" s="87" t="s">
        <v>7</v>
      </c>
      <c r="K515" s="87" t="s">
        <v>95</v>
      </c>
      <c r="L515" s="89">
        <v>3.8247749857280564E-2</v>
      </c>
      <c r="M515" s="87" t="s">
        <v>17</v>
      </c>
      <c r="N515" s="87" t="s">
        <v>4</v>
      </c>
      <c r="Q515" s="87" t="s">
        <v>47</v>
      </c>
      <c r="R515" s="89">
        <v>0</v>
      </c>
    </row>
    <row r="516" spans="4:20">
      <c r="D516" s="87" t="s">
        <v>828</v>
      </c>
      <c r="E516" s="87">
        <v>4</v>
      </c>
      <c r="F516" s="87" t="s">
        <v>47</v>
      </c>
      <c r="G516" s="87" t="s">
        <v>9</v>
      </c>
      <c r="H516" s="87" t="s">
        <v>8</v>
      </c>
      <c r="I516" s="87" t="s">
        <v>56</v>
      </c>
      <c r="J516" s="87" t="s">
        <v>7</v>
      </c>
      <c r="K516" s="87" t="s">
        <v>95</v>
      </c>
      <c r="L516" s="89">
        <v>2.6662110817069977E-2</v>
      </c>
      <c r="M516" s="87" t="s">
        <v>17</v>
      </c>
      <c r="N516" s="87" t="s">
        <v>4</v>
      </c>
      <c r="Q516" s="87" t="s">
        <v>47</v>
      </c>
      <c r="R516" s="89">
        <v>0</v>
      </c>
    </row>
    <row r="517" spans="4:20">
      <c r="D517" s="87" t="s">
        <v>828</v>
      </c>
      <c r="E517" s="87">
        <v>4</v>
      </c>
      <c r="F517" s="87" t="s">
        <v>47</v>
      </c>
      <c r="G517" s="87" t="s">
        <v>9</v>
      </c>
      <c r="H517" s="87" t="s">
        <v>8</v>
      </c>
      <c r="I517" s="87" t="s">
        <v>53</v>
      </c>
      <c r="J517" s="87" t="s">
        <v>7</v>
      </c>
      <c r="K517" s="87" t="s">
        <v>95</v>
      </c>
      <c r="L517" s="89">
        <v>2.1900382929372526E-2</v>
      </c>
      <c r="M517" s="87" t="s">
        <v>17</v>
      </c>
      <c r="N517" s="87" t="s">
        <v>4</v>
      </c>
      <c r="P517" s="179" t="s">
        <v>1528</v>
      </c>
      <c r="S517" t="s">
        <v>1550</v>
      </c>
    </row>
    <row r="518" spans="4:20">
      <c r="D518" s="87" t="s">
        <v>828</v>
      </c>
      <c r="E518" s="87">
        <v>4</v>
      </c>
      <c r="F518" s="87" t="s">
        <v>47</v>
      </c>
      <c r="G518" s="87" t="s">
        <v>9</v>
      </c>
      <c r="H518" s="87" t="s">
        <v>8</v>
      </c>
      <c r="I518" s="87" t="s">
        <v>53</v>
      </c>
      <c r="J518" s="87" t="s">
        <v>7</v>
      </c>
      <c r="K518" s="87" t="s">
        <v>95</v>
      </c>
      <c r="L518" s="89">
        <v>4.2452027710520444E-2</v>
      </c>
      <c r="M518" s="87" t="s">
        <v>17</v>
      </c>
      <c r="N518" s="87" t="s">
        <v>4</v>
      </c>
    </row>
    <row r="519" spans="4:20">
      <c r="D519" s="87" t="s">
        <v>828</v>
      </c>
      <c r="E519" s="87">
        <v>4</v>
      </c>
      <c r="F519" s="87" t="s">
        <v>47</v>
      </c>
      <c r="G519" s="87" t="s">
        <v>9</v>
      </c>
      <c r="H519" s="87" t="s">
        <v>8</v>
      </c>
      <c r="I519" s="87" t="s">
        <v>50</v>
      </c>
      <c r="J519" s="87" t="s">
        <v>7</v>
      </c>
      <c r="K519" s="87" t="s">
        <v>95</v>
      </c>
      <c r="L519" s="89">
        <v>2.4390194395048512E-2</v>
      </c>
      <c r="M519" s="87" t="s">
        <v>17</v>
      </c>
      <c r="N519" s="87" t="s">
        <v>4</v>
      </c>
    </row>
    <row r="520" spans="4:20">
      <c r="D520" s="87" t="s">
        <v>828</v>
      </c>
      <c r="E520" s="87">
        <v>4</v>
      </c>
      <c r="F520" s="87" t="s">
        <v>47</v>
      </c>
      <c r="G520" s="87" t="s">
        <v>9</v>
      </c>
      <c r="H520" s="87" t="s">
        <v>8</v>
      </c>
      <c r="I520" s="87" t="s">
        <v>50</v>
      </c>
      <c r="J520" s="87" t="s">
        <v>7</v>
      </c>
      <c r="K520" s="87" t="s">
        <v>95</v>
      </c>
      <c r="L520" s="89">
        <v>3.4421744693322959E-2</v>
      </c>
      <c r="M520" s="87" t="s">
        <v>17</v>
      </c>
      <c r="N520" s="87" t="s">
        <v>4</v>
      </c>
    </row>
    <row r="521" spans="4:20">
      <c r="D521" s="87" t="s">
        <v>828</v>
      </c>
      <c r="E521" s="87">
        <v>4</v>
      </c>
      <c r="F521" s="87" t="s">
        <v>47</v>
      </c>
      <c r="G521" s="87" t="s">
        <v>9</v>
      </c>
      <c r="H521" s="87" t="s">
        <v>8</v>
      </c>
      <c r="I521" s="87" t="s">
        <v>46</v>
      </c>
      <c r="J521" s="87" t="s">
        <v>7</v>
      </c>
      <c r="K521" s="87" t="s">
        <v>95</v>
      </c>
      <c r="L521" s="89">
        <v>5.9467024592688239E-2</v>
      </c>
      <c r="M521" s="87" t="s">
        <v>17</v>
      </c>
      <c r="N521" s="87" t="s">
        <v>4</v>
      </c>
    </row>
    <row r="522" spans="4:20">
      <c r="D522" s="87" t="s">
        <v>828</v>
      </c>
      <c r="E522" s="87">
        <v>4</v>
      </c>
      <c r="F522" s="87" t="s">
        <v>47</v>
      </c>
      <c r="G522" s="87" t="s">
        <v>9</v>
      </c>
      <c r="H522" s="87" t="s">
        <v>8</v>
      </c>
      <c r="I522" s="87" t="s">
        <v>46</v>
      </c>
      <c r="J522" s="87" t="s">
        <v>7</v>
      </c>
      <c r="K522" s="87" t="s">
        <v>95</v>
      </c>
      <c r="L522" s="89">
        <v>3.3628043441417149E-2</v>
      </c>
      <c r="M522" s="87" t="s">
        <v>17</v>
      </c>
      <c r="N522" s="87" t="s">
        <v>4</v>
      </c>
    </row>
    <row r="523" spans="4:20">
      <c r="D523" s="87" t="s">
        <v>828</v>
      </c>
      <c r="E523" s="87">
        <v>4</v>
      </c>
      <c r="F523" s="87" t="s">
        <v>47</v>
      </c>
      <c r="G523" s="87" t="s">
        <v>9</v>
      </c>
      <c r="H523" s="87" t="s">
        <v>8</v>
      </c>
      <c r="I523" s="87" t="s">
        <v>119</v>
      </c>
      <c r="J523" s="87" t="s">
        <v>7</v>
      </c>
      <c r="K523" s="87" t="s">
        <v>95</v>
      </c>
      <c r="L523" s="89">
        <v>0.2493014459798237</v>
      </c>
      <c r="M523" s="87" t="s">
        <v>17</v>
      </c>
      <c r="N523" s="87" t="s">
        <v>4</v>
      </c>
    </row>
    <row r="524" spans="4:20">
      <c r="D524" s="87" t="s">
        <v>828</v>
      </c>
      <c r="E524" s="87">
        <v>4</v>
      </c>
      <c r="F524" s="87" t="s">
        <v>47</v>
      </c>
      <c r="G524" s="87" t="s">
        <v>9</v>
      </c>
      <c r="H524" s="87" t="s">
        <v>8</v>
      </c>
      <c r="I524" s="87" t="s">
        <v>119</v>
      </c>
      <c r="J524" s="87" t="s">
        <v>7</v>
      </c>
      <c r="K524" s="87" t="s">
        <v>95</v>
      </c>
      <c r="L524" s="89">
        <v>0.68894527541477213</v>
      </c>
      <c r="M524" s="87" t="s">
        <v>17</v>
      </c>
      <c r="N524" s="87" t="s">
        <v>4</v>
      </c>
    </row>
    <row r="525" spans="4:20">
      <c r="D525" s="87" t="s">
        <v>828</v>
      </c>
      <c r="E525" s="87">
        <v>2</v>
      </c>
      <c r="F525" s="87" t="s">
        <v>47</v>
      </c>
      <c r="G525" s="87" t="s">
        <v>147</v>
      </c>
      <c r="H525" s="87" t="s">
        <v>8</v>
      </c>
      <c r="I525" s="87" t="s">
        <v>8</v>
      </c>
      <c r="J525" s="87" t="s">
        <v>76</v>
      </c>
      <c r="K525" s="87" t="s">
        <v>95</v>
      </c>
      <c r="L525" s="89">
        <v>0</v>
      </c>
      <c r="M525" s="87" t="s">
        <v>5</v>
      </c>
      <c r="N525" s="87" t="s">
        <v>4</v>
      </c>
    </row>
    <row r="526" spans="4:20">
      <c r="D526" s="87" t="s">
        <v>828</v>
      </c>
      <c r="E526" s="87">
        <v>2</v>
      </c>
      <c r="F526" s="87" t="s">
        <v>47</v>
      </c>
      <c r="G526" s="87" t="s">
        <v>147</v>
      </c>
      <c r="H526" s="87" t="s">
        <v>8</v>
      </c>
      <c r="I526" s="87" t="s">
        <v>8</v>
      </c>
      <c r="J526" s="87" t="s">
        <v>76</v>
      </c>
      <c r="K526" s="87" t="s">
        <v>95</v>
      </c>
      <c r="L526" s="89">
        <v>0</v>
      </c>
      <c r="M526" s="87" t="s">
        <v>5</v>
      </c>
      <c r="N526" s="87" t="s">
        <v>4</v>
      </c>
    </row>
    <row r="527" spans="4:20">
      <c r="D527" s="87" t="s">
        <v>167</v>
      </c>
      <c r="E527" s="87">
        <v>2</v>
      </c>
      <c r="F527" s="87" t="s">
        <v>20</v>
      </c>
      <c r="G527" s="87" t="s">
        <v>9</v>
      </c>
      <c r="H527" s="87" t="s">
        <v>764</v>
      </c>
      <c r="I527" s="88" t="s">
        <v>8</v>
      </c>
      <c r="J527" s="87" t="s">
        <v>7</v>
      </c>
      <c r="K527" s="87" t="s">
        <v>95</v>
      </c>
      <c r="L527" s="89">
        <v>55.691402742481273</v>
      </c>
      <c r="M527" s="87" t="s">
        <v>17</v>
      </c>
      <c r="N527" s="87" t="s">
        <v>16</v>
      </c>
      <c r="P527" s="179" t="s">
        <v>1551</v>
      </c>
    </row>
    <row r="528" spans="4:20">
      <c r="D528" s="87" t="s">
        <v>167</v>
      </c>
      <c r="E528" s="87">
        <v>2</v>
      </c>
      <c r="F528" s="87" t="s">
        <v>20</v>
      </c>
      <c r="G528" s="87" t="s">
        <v>9</v>
      </c>
      <c r="H528" s="87" t="s">
        <v>764</v>
      </c>
      <c r="I528" s="88" t="s">
        <v>8</v>
      </c>
      <c r="J528" s="87" t="s">
        <v>7</v>
      </c>
      <c r="K528" s="87" t="s">
        <v>95</v>
      </c>
      <c r="L528" s="89">
        <v>59.447734937457724</v>
      </c>
      <c r="M528" s="87" t="s">
        <v>17</v>
      </c>
      <c r="N528" s="87" t="s">
        <v>16</v>
      </c>
      <c r="P528" s="180" t="s">
        <v>1053</v>
      </c>
      <c r="Q528" s="180" t="s">
        <v>1054</v>
      </c>
      <c r="R528" s="180" t="s">
        <v>1097</v>
      </c>
      <c r="S528" s="180" t="s">
        <v>1054</v>
      </c>
      <c r="T528" s="180" t="s">
        <v>1097</v>
      </c>
    </row>
    <row r="529" spans="4:20">
      <c r="D529" s="87" t="s">
        <v>167</v>
      </c>
      <c r="E529" s="87">
        <v>2</v>
      </c>
      <c r="F529" s="87" t="s">
        <v>20</v>
      </c>
      <c r="G529" s="87" t="s">
        <v>9</v>
      </c>
      <c r="H529" s="87" t="s">
        <v>37</v>
      </c>
      <c r="I529" s="88" t="s">
        <v>8</v>
      </c>
      <c r="J529" s="87" t="s">
        <v>7</v>
      </c>
      <c r="K529" s="87" t="s">
        <v>95</v>
      </c>
      <c r="L529" s="89">
        <v>85.54494670658471</v>
      </c>
      <c r="M529" s="87" t="s">
        <v>17</v>
      </c>
      <c r="N529" s="87" t="s">
        <v>16</v>
      </c>
      <c r="Q529" s="87" t="s">
        <v>20</v>
      </c>
      <c r="R529" s="89">
        <v>55.691402742481273</v>
      </c>
      <c r="S529" s="87" t="s">
        <v>24</v>
      </c>
      <c r="T529" s="89">
        <v>8.0700203886997333</v>
      </c>
    </row>
    <row r="530" spans="4:20">
      <c r="D530" s="87" t="s">
        <v>167</v>
      </c>
      <c r="E530" s="87">
        <v>2</v>
      </c>
      <c r="F530" s="87" t="s">
        <v>20</v>
      </c>
      <c r="G530" s="87" t="s">
        <v>9</v>
      </c>
      <c r="H530" s="87" t="s">
        <v>37</v>
      </c>
      <c r="I530" s="88" t="s">
        <v>8</v>
      </c>
      <c r="J530" s="87" t="s">
        <v>7</v>
      </c>
      <c r="K530" s="87" t="s">
        <v>95</v>
      </c>
      <c r="L530" s="89">
        <v>134.20703886522929</v>
      </c>
      <c r="M530" s="87" t="s">
        <v>17</v>
      </c>
      <c r="N530" s="87" t="s">
        <v>16</v>
      </c>
      <c r="Q530" s="87" t="s">
        <v>20</v>
      </c>
      <c r="R530" s="89">
        <v>59.447734937457724</v>
      </c>
      <c r="S530" s="87" t="s">
        <v>24</v>
      </c>
      <c r="T530" s="89">
        <v>0.15517222074716497</v>
      </c>
    </row>
    <row r="531" spans="4:20">
      <c r="D531" s="87" t="s">
        <v>167</v>
      </c>
      <c r="E531" s="87">
        <v>2</v>
      </c>
      <c r="F531" s="87" t="s">
        <v>20</v>
      </c>
      <c r="G531" s="87" t="s">
        <v>9</v>
      </c>
      <c r="H531" s="87" t="s">
        <v>764</v>
      </c>
      <c r="I531" s="87" t="s">
        <v>32</v>
      </c>
      <c r="J531" s="87" t="s">
        <v>7</v>
      </c>
      <c r="K531" s="87" t="s">
        <v>95</v>
      </c>
      <c r="L531" s="89">
        <v>11.421667109671638</v>
      </c>
      <c r="M531" s="87" t="s">
        <v>17</v>
      </c>
      <c r="N531" s="87" t="s">
        <v>16</v>
      </c>
      <c r="Q531" s="87" t="s">
        <v>20</v>
      </c>
      <c r="R531" s="89">
        <v>85.54494670658471</v>
      </c>
      <c r="S531" s="87" t="s">
        <v>24</v>
      </c>
      <c r="T531" s="89">
        <v>14.08178546163175</v>
      </c>
    </row>
    <row r="532" spans="4:20">
      <c r="D532" s="87" t="s">
        <v>167</v>
      </c>
      <c r="E532" s="87">
        <v>2</v>
      </c>
      <c r="F532" s="87" t="s">
        <v>20</v>
      </c>
      <c r="G532" s="87" t="s">
        <v>9</v>
      </c>
      <c r="H532" s="87" t="s">
        <v>764</v>
      </c>
      <c r="I532" s="87" t="s">
        <v>32</v>
      </c>
      <c r="J532" s="87" t="s">
        <v>7</v>
      </c>
      <c r="K532" s="87" t="s">
        <v>95</v>
      </c>
      <c r="L532" s="89">
        <v>8.0423999477077182</v>
      </c>
      <c r="M532" s="87" t="s">
        <v>17</v>
      </c>
      <c r="N532" s="87" t="s">
        <v>16</v>
      </c>
      <c r="Q532" s="87" t="s">
        <v>20</v>
      </c>
      <c r="R532" s="89">
        <v>134.20703886522929</v>
      </c>
      <c r="S532" s="87" t="s">
        <v>24</v>
      </c>
      <c r="T532" s="89">
        <v>4.3764602142933349</v>
      </c>
    </row>
    <row r="533" spans="4:20">
      <c r="D533" s="87" t="s">
        <v>167</v>
      </c>
      <c r="E533" s="87">
        <v>2</v>
      </c>
      <c r="F533" s="87" t="s">
        <v>20</v>
      </c>
      <c r="G533" s="87" t="s">
        <v>9</v>
      </c>
      <c r="H533" s="87" t="s">
        <v>764</v>
      </c>
      <c r="I533" s="87" t="s">
        <v>27</v>
      </c>
      <c r="J533" s="87" t="s">
        <v>7</v>
      </c>
      <c r="K533" s="87" t="s">
        <v>95</v>
      </c>
      <c r="L533" s="89">
        <v>73.754248303007273</v>
      </c>
      <c r="M533" s="87" t="s">
        <v>17</v>
      </c>
      <c r="N533" s="87" t="s">
        <v>16</v>
      </c>
      <c r="Q533" s="87" t="s">
        <v>20</v>
      </c>
      <c r="R533" s="89">
        <v>11.421667109671638</v>
      </c>
      <c r="S533" s="87" t="s">
        <v>24</v>
      </c>
      <c r="T533" s="89">
        <v>0</v>
      </c>
    </row>
    <row r="534" spans="4:20">
      <c r="D534" s="87" t="s">
        <v>167</v>
      </c>
      <c r="E534" s="87">
        <v>2</v>
      </c>
      <c r="F534" s="87" t="s">
        <v>20</v>
      </c>
      <c r="G534" s="87" t="s">
        <v>9</v>
      </c>
      <c r="H534" s="87" t="s">
        <v>764</v>
      </c>
      <c r="I534" s="87" t="s">
        <v>27</v>
      </c>
      <c r="J534" s="87" t="s">
        <v>7</v>
      </c>
      <c r="K534" s="87" t="s">
        <v>95</v>
      </c>
      <c r="L534" s="89">
        <v>91.093547735285711</v>
      </c>
      <c r="M534" s="87" t="s">
        <v>17</v>
      </c>
      <c r="N534" s="87" t="s">
        <v>16</v>
      </c>
      <c r="Q534" s="87" t="s">
        <v>20</v>
      </c>
      <c r="R534" s="89">
        <v>8.0423999477077182</v>
      </c>
      <c r="S534" s="87" t="s">
        <v>24</v>
      </c>
      <c r="T534" s="89">
        <v>0</v>
      </c>
    </row>
    <row r="535" spans="4:20">
      <c r="D535" s="87" t="s">
        <v>167</v>
      </c>
      <c r="E535" s="87">
        <v>2</v>
      </c>
      <c r="F535" s="87" t="s">
        <v>20</v>
      </c>
      <c r="G535" s="87" t="s">
        <v>9</v>
      </c>
      <c r="H535" s="87" t="s">
        <v>764</v>
      </c>
      <c r="I535" s="87" t="s">
        <v>18</v>
      </c>
      <c r="J535" s="87" t="s">
        <v>7</v>
      </c>
      <c r="K535" s="87" t="s">
        <v>95</v>
      </c>
      <c r="L535" s="89">
        <v>37.482312593483591</v>
      </c>
      <c r="M535" s="87" t="s">
        <v>17</v>
      </c>
      <c r="N535" s="87" t="s">
        <v>16</v>
      </c>
      <c r="Q535" s="87" t="s">
        <v>20</v>
      </c>
      <c r="R535" s="89">
        <v>73.754248303007273</v>
      </c>
      <c r="S535" s="87" t="s">
        <v>24</v>
      </c>
      <c r="T535" s="89">
        <v>2.301026143856141</v>
      </c>
    </row>
    <row r="536" spans="4:20">
      <c r="D536" s="87" t="s">
        <v>167</v>
      </c>
      <c r="E536" s="87">
        <v>2</v>
      </c>
      <c r="F536" s="87" t="s">
        <v>20</v>
      </c>
      <c r="G536" s="87" t="s">
        <v>9</v>
      </c>
      <c r="H536" s="87" t="s">
        <v>764</v>
      </c>
      <c r="I536" s="87" t="s">
        <v>18</v>
      </c>
      <c r="J536" s="87" t="s">
        <v>7</v>
      </c>
      <c r="K536" s="87" t="s">
        <v>95</v>
      </c>
      <c r="L536" s="89">
        <v>31.394930540284339</v>
      </c>
      <c r="M536" s="87" t="s">
        <v>17</v>
      </c>
      <c r="N536" s="87" t="s">
        <v>16</v>
      </c>
      <c r="Q536" s="87" t="s">
        <v>20</v>
      </c>
      <c r="R536" s="89">
        <v>91.093547735285711</v>
      </c>
      <c r="S536" s="87" t="s">
        <v>24</v>
      </c>
      <c r="T536" s="89">
        <v>4.7225726720614309</v>
      </c>
    </row>
    <row r="537" spans="4:20">
      <c r="D537" s="87" t="s">
        <v>167</v>
      </c>
      <c r="E537" s="87">
        <v>4</v>
      </c>
      <c r="F537" s="87" t="s">
        <v>20</v>
      </c>
      <c r="G537" s="87" t="s">
        <v>9</v>
      </c>
      <c r="H537" s="87" t="s">
        <v>764</v>
      </c>
      <c r="I537" s="87" t="s">
        <v>8</v>
      </c>
      <c r="J537" s="87" t="s">
        <v>7</v>
      </c>
      <c r="K537" s="87" t="s">
        <v>95</v>
      </c>
      <c r="L537" s="89">
        <v>37.851803832583954</v>
      </c>
      <c r="M537" s="87" t="s">
        <v>17</v>
      </c>
      <c r="N537" s="87" t="s">
        <v>16</v>
      </c>
      <c r="Q537" s="87" t="s">
        <v>20</v>
      </c>
      <c r="R537" s="89">
        <v>37.482312593483591</v>
      </c>
      <c r="S537" s="87" t="s">
        <v>24</v>
      </c>
      <c r="T537" s="89">
        <v>3.3448686712815356</v>
      </c>
    </row>
    <row r="538" spans="4:20">
      <c r="D538" s="87" t="s">
        <v>167</v>
      </c>
      <c r="E538" s="87">
        <v>4</v>
      </c>
      <c r="F538" s="87" t="s">
        <v>20</v>
      </c>
      <c r="G538" s="87" t="s">
        <v>9</v>
      </c>
      <c r="H538" s="87" t="s">
        <v>764</v>
      </c>
      <c r="I538" s="87" t="s">
        <v>8</v>
      </c>
      <c r="J538" s="87" t="s">
        <v>7</v>
      </c>
      <c r="K538" s="87" t="s">
        <v>95</v>
      </c>
      <c r="L538" s="89">
        <v>38.644381205240883</v>
      </c>
      <c r="M538" s="87" t="s">
        <v>17</v>
      </c>
      <c r="N538" s="87" t="s">
        <v>16</v>
      </c>
      <c r="Q538" s="87" t="s">
        <v>20</v>
      </c>
      <c r="R538" s="89">
        <v>31.394930540284339</v>
      </c>
      <c r="S538" s="87" t="s">
        <v>24</v>
      </c>
      <c r="T538" s="89">
        <v>4.2629843103223122</v>
      </c>
    </row>
    <row r="539" spans="4:20">
      <c r="D539" s="87" t="s">
        <v>167</v>
      </c>
      <c r="E539" s="87">
        <v>4</v>
      </c>
      <c r="F539" s="87" t="s">
        <v>20</v>
      </c>
      <c r="G539" s="87" t="s">
        <v>9</v>
      </c>
      <c r="H539" s="87" t="s">
        <v>37</v>
      </c>
      <c r="I539" s="87" t="s">
        <v>8</v>
      </c>
      <c r="J539" s="87" t="s">
        <v>7</v>
      </c>
      <c r="K539" s="87" t="s">
        <v>95</v>
      </c>
      <c r="L539" s="89">
        <v>281.24312981112359</v>
      </c>
      <c r="M539" s="87" t="s">
        <v>17</v>
      </c>
      <c r="N539" s="87" t="s">
        <v>16</v>
      </c>
      <c r="Q539" s="87" t="s">
        <v>20</v>
      </c>
      <c r="R539" s="89">
        <v>37.851803832583954</v>
      </c>
      <c r="S539" s="87" t="s">
        <v>24</v>
      </c>
      <c r="T539" s="89">
        <v>1.4353626880746824</v>
      </c>
    </row>
    <row r="540" spans="4:20">
      <c r="D540" s="87" t="s">
        <v>167</v>
      </c>
      <c r="E540" s="87">
        <v>4</v>
      </c>
      <c r="F540" s="87" t="s">
        <v>20</v>
      </c>
      <c r="G540" s="87" t="s">
        <v>9</v>
      </c>
      <c r="H540" s="87" t="s">
        <v>37</v>
      </c>
      <c r="I540" s="87" t="s">
        <v>8</v>
      </c>
      <c r="J540" s="87" t="s">
        <v>7</v>
      </c>
      <c r="K540" s="87" t="s">
        <v>95</v>
      </c>
      <c r="L540" s="89">
        <v>246.05428946328178</v>
      </c>
      <c r="M540" s="87" t="s">
        <v>17</v>
      </c>
      <c r="N540" s="87" t="s">
        <v>16</v>
      </c>
      <c r="Q540" s="87" t="s">
        <v>20</v>
      </c>
      <c r="R540" s="89">
        <v>38.644381205240883</v>
      </c>
      <c r="S540" s="87" t="s">
        <v>24</v>
      </c>
      <c r="T540" s="89">
        <v>0.40055160584920169</v>
      </c>
    </row>
    <row r="541" spans="4:20">
      <c r="D541" s="87" t="s">
        <v>167</v>
      </c>
      <c r="E541" s="87">
        <v>2</v>
      </c>
      <c r="F541" s="87" t="s">
        <v>24</v>
      </c>
      <c r="G541" s="87" t="s">
        <v>23</v>
      </c>
      <c r="H541" s="87" t="s">
        <v>764</v>
      </c>
      <c r="I541" s="88" t="s">
        <v>8</v>
      </c>
      <c r="J541" s="87" t="s">
        <v>7</v>
      </c>
      <c r="K541" s="87" t="s">
        <v>95</v>
      </c>
      <c r="L541" s="89">
        <v>8.0700203886997333</v>
      </c>
      <c r="M541" s="87" t="s">
        <v>17</v>
      </c>
      <c r="N541" s="87" t="s">
        <v>16</v>
      </c>
      <c r="Q541" s="87" t="s">
        <v>20</v>
      </c>
      <c r="R541" s="89">
        <v>281.24312981112359</v>
      </c>
      <c r="S541" s="87" t="s">
        <v>24</v>
      </c>
      <c r="T541" s="89">
        <v>6.9467684117759143</v>
      </c>
    </row>
    <row r="542" spans="4:20">
      <c r="D542" s="87" t="s">
        <v>167</v>
      </c>
      <c r="E542" s="87">
        <v>2</v>
      </c>
      <c r="F542" s="87" t="s">
        <v>24</v>
      </c>
      <c r="G542" s="87" t="s">
        <v>23</v>
      </c>
      <c r="H542" s="87" t="s">
        <v>764</v>
      </c>
      <c r="I542" s="88" t="s">
        <v>8</v>
      </c>
      <c r="J542" s="87" t="s">
        <v>7</v>
      </c>
      <c r="K542" s="87" t="s">
        <v>95</v>
      </c>
      <c r="L542" s="89">
        <v>0.15517222074716497</v>
      </c>
      <c r="M542" s="87" t="s">
        <v>17</v>
      </c>
      <c r="N542" s="87" t="s">
        <v>16</v>
      </c>
      <c r="Q542" s="87" t="s">
        <v>20</v>
      </c>
      <c r="R542" s="89">
        <v>246.05428946328178</v>
      </c>
      <c r="S542" s="87" t="s">
        <v>24</v>
      </c>
      <c r="T542" s="89">
        <v>3.2399824419225429</v>
      </c>
    </row>
    <row r="543" spans="4:20">
      <c r="D543" s="87" t="s">
        <v>167</v>
      </c>
      <c r="E543" s="87">
        <v>2</v>
      </c>
      <c r="F543" s="87" t="s">
        <v>24</v>
      </c>
      <c r="G543" s="87" t="s">
        <v>23</v>
      </c>
      <c r="H543" s="87" t="s">
        <v>37</v>
      </c>
      <c r="I543" s="87" t="s">
        <v>8</v>
      </c>
      <c r="J543" s="87" t="s">
        <v>7</v>
      </c>
      <c r="K543" s="87" t="s">
        <v>95</v>
      </c>
      <c r="L543" s="89">
        <v>14.08178546163175</v>
      </c>
      <c r="M543" s="87" t="s">
        <v>17</v>
      </c>
      <c r="N543" s="87" t="s">
        <v>16</v>
      </c>
      <c r="Q543" s="87" t="s">
        <v>47</v>
      </c>
      <c r="R543" s="89">
        <v>21.579914093017578</v>
      </c>
      <c r="S543" s="87" t="s">
        <v>10</v>
      </c>
      <c r="T543" s="89">
        <v>0</v>
      </c>
    </row>
    <row r="544" spans="4:20">
      <c r="D544" s="87" t="s">
        <v>167</v>
      </c>
      <c r="E544" s="87">
        <v>2</v>
      </c>
      <c r="F544" s="87" t="s">
        <v>24</v>
      </c>
      <c r="G544" s="87" t="s">
        <v>23</v>
      </c>
      <c r="H544" s="87" t="s">
        <v>37</v>
      </c>
      <c r="I544" s="87" t="s">
        <v>8</v>
      </c>
      <c r="J544" s="87" t="s">
        <v>7</v>
      </c>
      <c r="K544" s="87" t="s">
        <v>95</v>
      </c>
      <c r="L544" s="89">
        <v>4.3764602142933349</v>
      </c>
      <c r="M544" s="87" t="s">
        <v>17</v>
      </c>
      <c r="N544" s="87" t="s">
        <v>16</v>
      </c>
      <c r="Q544" s="87" t="s">
        <v>47</v>
      </c>
      <c r="R544" s="89">
        <v>22.784280776977539</v>
      </c>
      <c r="S544" s="87" t="s">
        <v>10</v>
      </c>
      <c r="T544" s="89">
        <v>0</v>
      </c>
    </row>
    <row r="545" spans="4:20">
      <c r="D545" s="87" t="s">
        <v>167</v>
      </c>
      <c r="E545" s="87">
        <v>2</v>
      </c>
      <c r="F545" s="87" t="s">
        <v>24</v>
      </c>
      <c r="G545" s="87" t="s">
        <v>23</v>
      </c>
      <c r="H545" s="87" t="s">
        <v>764</v>
      </c>
      <c r="I545" s="87" t="s">
        <v>32</v>
      </c>
      <c r="J545" s="87" t="s">
        <v>7</v>
      </c>
      <c r="K545" s="87" t="s">
        <v>95</v>
      </c>
      <c r="L545" s="89">
        <v>0</v>
      </c>
      <c r="M545" s="87" t="s">
        <v>17</v>
      </c>
      <c r="N545" s="87" t="s">
        <v>4</v>
      </c>
      <c r="Q545" s="87" t="s">
        <v>47</v>
      </c>
      <c r="R545" s="89">
        <v>15.210088630601158</v>
      </c>
      <c r="S545" s="87" t="s">
        <v>10</v>
      </c>
      <c r="T545" s="89">
        <v>0</v>
      </c>
    </row>
    <row r="546" spans="4:20">
      <c r="D546" s="87" t="s">
        <v>167</v>
      </c>
      <c r="E546" s="87">
        <v>2</v>
      </c>
      <c r="F546" s="87" t="s">
        <v>24</v>
      </c>
      <c r="G546" s="87" t="s">
        <v>23</v>
      </c>
      <c r="H546" s="87" t="s">
        <v>764</v>
      </c>
      <c r="I546" s="87" t="s">
        <v>32</v>
      </c>
      <c r="J546" s="87" t="s">
        <v>7</v>
      </c>
      <c r="K546" s="87" t="s">
        <v>95</v>
      </c>
      <c r="L546" s="89">
        <v>0</v>
      </c>
      <c r="M546" s="87" t="s">
        <v>17</v>
      </c>
      <c r="N546" s="87" t="s">
        <v>4</v>
      </c>
      <c r="Q546" s="87" t="s">
        <v>47</v>
      </c>
      <c r="R546" s="89">
        <v>14.804553985595703</v>
      </c>
      <c r="S546" s="87" t="s">
        <v>10</v>
      </c>
      <c r="T546" s="89">
        <v>0</v>
      </c>
    </row>
    <row r="547" spans="4:20">
      <c r="D547" s="87" t="s">
        <v>167</v>
      </c>
      <c r="E547" s="87">
        <v>2</v>
      </c>
      <c r="F547" s="87" t="s">
        <v>24</v>
      </c>
      <c r="G547" s="87" t="s">
        <v>23</v>
      </c>
      <c r="H547" s="87" t="s">
        <v>764</v>
      </c>
      <c r="I547" s="87" t="s">
        <v>27</v>
      </c>
      <c r="J547" s="87" t="s">
        <v>7</v>
      </c>
      <c r="K547" s="87" t="s">
        <v>95</v>
      </c>
      <c r="L547" s="89">
        <v>2.301026143856141</v>
      </c>
      <c r="M547" s="87" t="s">
        <v>17</v>
      </c>
      <c r="N547" s="87" t="s">
        <v>16</v>
      </c>
      <c r="Q547" s="87" t="s">
        <v>47</v>
      </c>
      <c r="R547" s="89">
        <v>0</v>
      </c>
      <c r="S547" s="87" t="s">
        <v>10</v>
      </c>
      <c r="T547" s="89">
        <v>0</v>
      </c>
    </row>
    <row r="548" spans="4:20">
      <c r="D548" s="87" t="s">
        <v>167</v>
      </c>
      <c r="E548" s="87">
        <v>2</v>
      </c>
      <c r="F548" s="87" t="s">
        <v>24</v>
      </c>
      <c r="G548" s="87" t="s">
        <v>23</v>
      </c>
      <c r="H548" s="87" t="s">
        <v>764</v>
      </c>
      <c r="I548" s="87" t="s">
        <v>27</v>
      </c>
      <c r="J548" s="87" t="s">
        <v>7</v>
      </c>
      <c r="K548" s="87" t="s">
        <v>95</v>
      </c>
      <c r="L548" s="89">
        <v>4.7225726720614309</v>
      </c>
      <c r="M548" s="87" t="s">
        <v>17</v>
      </c>
      <c r="N548" s="87" t="s">
        <v>16</v>
      </c>
      <c r="Q548" s="87" t="s">
        <v>47</v>
      </c>
      <c r="R548" s="89">
        <v>0</v>
      </c>
      <c r="S548" s="87" t="s">
        <v>10</v>
      </c>
      <c r="T548" s="89">
        <v>0</v>
      </c>
    </row>
    <row r="549" spans="4:20">
      <c r="D549" s="87" t="s">
        <v>167</v>
      </c>
      <c r="E549" s="87">
        <v>2</v>
      </c>
      <c r="F549" s="87" t="s">
        <v>24</v>
      </c>
      <c r="G549" s="87" t="s">
        <v>23</v>
      </c>
      <c r="H549" s="87" t="s">
        <v>764</v>
      </c>
      <c r="I549" s="87" t="s">
        <v>18</v>
      </c>
      <c r="J549" s="87" t="s">
        <v>7</v>
      </c>
      <c r="K549" s="87" t="s">
        <v>95</v>
      </c>
      <c r="L549" s="89">
        <v>3.3448686712815356</v>
      </c>
      <c r="M549" s="87" t="s">
        <v>17</v>
      </c>
      <c r="N549" s="87" t="s">
        <v>16</v>
      </c>
      <c r="Q549" s="87" t="s">
        <v>47</v>
      </c>
      <c r="R549" s="89">
        <v>8.9634059190082276</v>
      </c>
      <c r="S549" s="87" t="s">
        <v>10</v>
      </c>
      <c r="T549" s="89">
        <v>0</v>
      </c>
    </row>
    <row r="550" spans="4:20">
      <c r="D550" s="87" t="s">
        <v>167</v>
      </c>
      <c r="E550" s="87">
        <v>2</v>
      </c>
      <c r="F550" s="87" t="s">
        <v>24</v>
      </c>
      <c r="G550" s="87" t="s">
        <v>23</v>
      </c>
      <c r="H550" s="87" t="s">
        <v>764</v>
      </c>
      <c r="I550" s="87" t="s">
        <v>18</v>
      </c>
      <c r="J550" s="87" t="s">
        <v>7</v>
      </c>
      <c r="K550" s="87" t="s">
        <v>95</v>
      </c>
      <c r="L550" s="89">
        <v>4.2629843103223122</v>
      </c>
      <c r="M550" s="87" t="s">
        <v>17</v>
      </c>
      <c r="N550" s="87" t="s">
        <v>16</v>
      </c>
      <c r="Q550" s="87" t="s">
        <v>47</v>
      </c>
      <c r="R550" s="89">
        <v>9.5503664837952904</v>
      </c>
      <c r="S550" s="87" t="s">
        <v>10</v>
      </c>
      <c r="T550" s="89">
        <v>0</v>
      </c>
    </row>
    <row r="551" spans="4:20">
      <c r="D551" s="87" t="s">
        <v>167</v>
      </c>
      <c r="E551" s="87">
        <v>4</v>
      </c>
      <c r="F551" s="87" t="s">
        <v>24</v>
      </c>
      <c r="G551" s="87" t="s">
        <v>23</v>
      </c>
      <c r="H551" s="87" t="s">
        <v>764</v>
      </c>
      <c r="I551" s="87" t="s">
        <v>8</v>
      </c>
      <c r="J551" s="87" t="s">
        <v>7</v>
      </c>
      <c r="K551" s="87" t="s">
        <v>95</v>
      </c>
      <c r="L551" s="89">
        <v>1.4353626880746824</v>
      </c>
      <c r="M551" s="87" t="s">
        <v>17</v>
      </c>
      <c r="N551" s="87" t="s">
        <v>16</v>
      </c>
      <c r="Q551" s="87" t="s">
        <v>47</v>
      </c>
      <c r="R551" s="89">
        <v>0.78727704613482841</v>
      </c>
    </row>
    <row r="552" spans="4:20">
      <c r="D552" s="87" t="s">
        <v>167</v>
      </c>
      <c r="E552" s="87">
        <v>4</v>
      </c>
      <c r="F552" s="87" t="s">
        <v>24</v>
      </c>
      <c r="G552" s="87" t="s">
        <v>23</v>
      </c>
      <c r="H552" s="87" t="s">
        <v>764</v>
      </c>
      <c r="I552" s="87" t="s">
        <v>8</v>
      </c>
      <c r="J552" s="87" t="s">
        <v>7</v>
      </c>
      <c r="K552" s="87" t="s">
        <v>95</v>
      </c>
      <c r="L552" s="89">
        <v>0.40055160584920169</v>
      </c>
      <c r="M552" s="87" t="s">
        <v>17</v>
      </c>
      <c r="N552" s="87" t="s">
        <v>16</v>
      </c>
      <c r="Q552" s="87" t="s">
        <v>47</v>
      </c>
      <c r="R552" s="89">
        <v>0.85091994089238787</v>
      </c>
    </row>
    <row r="553" spans="4:20">
      <c r="D553" s="87" t="s">
        <v>167</v>
      </c>
      <c r="E553" s="87">
        <v>4</v>
      </c>
      <c r="F553" s="87" t="s">
        <v>24</v>
      </c>
      <c r="G553" s="87" t="s">
        <v>23</v>
      </c>
      <c r="H553" s="87" t="s">
        <v>37</v>
      </c>
      <c r="I553" s="87" t="s">
        <v>8</v>
      </c>
      <c r="J553" s="87" t="s">
        <v>7</v>
      </c>
      <c r="K553" s="87" t="s">
        <v>95</v>
      </c>
      <c r="L553" s="89">
        <v>6.9467684117759143</v>
      </c>
      <c r="M553" s="87" t="s">
        <v>17</v>
      </c>
      <c r="N553" s="87" t="s">
        <v>16</v>
      </c>
      <c r="Q553" s="87" t="s">
        <v>47</v>
      </c>
      <c r="R553" s="89">
        <v>20.440860263007465</v>
      </c>
    </row>
    <row r="554" spans="4:20">
      <c r="D554" s="87" t="s">
        <v>167</v>
      </c>
      <c r="E554" s="87">
        <v>4</v>
      </c>
      <c r="F554" s="87" t="s">
        <v>24</v>
      </c>
      <c r="G554" s="87" t="s">
        <v>23</v>
      </c>
      <c r="H554" s="87" t="s">
        <v>37</v>
      </c>
      <c r="I554" s="87" t="s">
        <v>8</v>
      </c>
      <c r="J554" s="87" t="s">
        <v>7</v>
      </c>
      <c r="K554" s="87" t="s">
        <v>95</v>
      </c>
      <c r="L554" s="89">
        <v>3.2399824419225429</v>
      </c>
      <c r="M554" s="87" t="s">
        <v>17</v>
      </c>
      <c r="N554" s="87" t="s">
        <v>16</v>
      </c>
      <c r="Q554" s="87" t="s">
        <v>47</v>
      </c>
      <c r="R554" s="89">
        <v>28.02343516114361</v>
      </c>
    </row>
    <row r="555" spans="4:20">
      <c r="D555" s="87" t="s">
        <v>167</v>
      </c>
      <c r="E555" s="87">
        <v>4</v>
      </c>
      <c r="F555" s="87" t="s">
        <v>10</v>
      </c>
      <c r="G555" s="87" t="s">
        <v>23</v>
      </c>
      <c r="H555" s="87" t="s">
        <v>8</v>
      </c>
      <c r="I555" s="87" t="s">
        <v>8</v>
      </c>
      <c r="J555" s="87" t="s">
        <v>7</v>
      </c>
      <c r="K555" s="87" t="s">
        <v>95</v>
      </c>
      <c r="L555" s="89">
        <v>0</v>
      </c>
      <c r="M555" s="87" t="s">
        <v>5</v>
      </c>
      <c r="N555" s="87" t="s">
        <v>4</v>
      </c>
      <c r="Q555" s="87" t="s">
        <v>47</v>
      </c>
      <c r="R555" s="89">
        <v>148.42840794058506</v>
      </c>
    </row>
    <row r="556" spans="4:20">
      <c r="D556" s="87" t="s">
        <v>167</v>
      </c>
      <c r="E556" s="87">
        <v>4</v>
      </c>
      <c r="F556" s="87" t="s">
        <v>10</v>
      </c>
      <c r="G556" s="87" t="s">
        <v>23</v>
      </c>
      <c r="H556" s="87" t="s">
        <v>8</v>
      </c>
      <c r="I556" s="87" t="s">
        <v>8</v>
      </c>
      <c r="J556" s="87" t="s">
        <v>7</v>
      </c>
      <c r="K556" s="87" t="s">
        <v>95</v>
      </c>
      <c r="L556" s="89">
        <v>0</v>
      </c>
      <c r="M556" s="87" t="s">
        <v>5</v>
      </c>
      <c r="N556" s="87" t="s">
        <v>4</v>
      </c>
      <c r="Q556" s="87" t="s">
        <v>47</v>
      </c>
      <c r="R556" s="89">
        <v>109.8344565337559</v>
      </c>
    </row>
    <row r="557" spans="4:20">
      <c r="D557" s="87" t="s">
        <v>167</v>
      </c>
      <c r="E557" s="87">
        <v>2</v>
      </c>
      <c r="F557" s="87" t="s">
        <v>10</v>
      </c>
      <c r="G557" s="87" t="s">
        <v>23</v>
      </c>
      <c r="H557" s="87" t="s">
        <v>8</v>
      </c>
      <c r="I557" s="87" t="s">
        <v>8</v>
      </c>
      <c r="J557" s="87" t="s">
        <v>7</v>
      </c>
      <c r="K557" s="87" t="s">
        <v>95</v>
      </c>
      <c r="L557" s="89">
        <v>0</v>
      </c>
      <c r="M557" s="87" t="s">
        <v>5</v>
      </c>
      <c r="N557" s="87" t="s">
        <v>4</v>
      </c>
      <c r="Q557" s="87" t="s">
        <v>47</v>
      </c>
      <c r="R557" s="89">
        <v>3.5359066180949097</v>
      </c>
    </row>
    <row r="558" spans="4:20">
      <c r="D558" s="87" t="s">
        <v>167</v>
      </c>
      <c r="E558" s="87">
        <v>2</v>
      </c>
      <c r="F558" s="87" t="s">
        <v>10</v>
      </c>
      <c r="G558" s="87" t="s">
        <v>23</v>
      </c>
      <c r="H558" s="87" t="s">
        <v>8</v>
      </c>
      <c r="I558" s="87" t="s">
        <v>8</v>
      </c>
      <c r="J558" s="87" t="s">
        <v>7</v>
      </c>
      <c r="K558" s="87" t="s">
        <v>95</v>
      </c>
      <c r="L558" s="89">
        <v>0</v>
      </c>
      <c r="M558" s="87" t="s">
        <v>5</v>
      </c>
      <c r="N558" s="87" t="s">
        <v>4</v>
      </c>
      <c r="Q558" s="87" t="s">
        <v>47</v>
      </c>
      <c r="R558" s="89">
        <v>5.3491389407815531</v>
      </c>
    </row>
    <row r="559" spans="4:20">
      <c r="D559" s="87" t="s">
        <v>167</v>
      </c>
      <c r="E559" s="87">
        <v>2</v>
      </c>
      <c r="F559" s="87" t="s">
        <v>10</v>
      </c>
      <c r="G559" s="87" t="s">
        <v>23</v>
      </c>
      <c r="H559" s="87" t="s">
        <v>8</v>
      </c>
      <c r="I559" s="87" t="s">
        <v>8</v>
      </c>
      <c r="J559" s="87" t="s">
        <v>81</v>
      </c>
      <c r="K559" s="87" t="s">
        <v>95</v>
      </c>
      <c r="L559" s="89">
        <v>0</v>
      </c>
      <c r="M559" s="87" t="s">
        <v>5</v>
      </c>
      <c r="N559" s="87" t="s">
        <v>4</v>
      </c>
      <c r="Q559" s="87" t="s">
        <v>47</v>
      </c>
      <c r="R559" s="89">
        <v>0.90173124886168454</v>
      </c>
    </row>
    <row r="560" spans="4:20">
      <c r="D560" s="87" t="s">
        <v>167</v>
      </c>
      <c r="E560" s="87">
        <v>2</v>
      </c>
      <c r="F560" s="87" t="s">
        <v>10</v>
      </c>
      <c r="G560" s="87" t="s">
        <v>23</v>
      </c>
      <c r="H560" s="87" t="s">
        <v>8</v>
      </c>
      <c r="I560" s="87" t="s">
        <v>8</v>
      </c>
      <c r="J560" s="87" t="s">
        <v>81</v>
      </c>
      <c r="K560" s="87" t="s">
        <v>95</v>
      </c>
      <c r="L560" s="89">
        <v>0</v>
      </c>
      <c r="M560" s="87" t="s">
        <v>5</v>
      </c>
      <c r="N560" s="87" t="s">
        <v>4</v>
      </c>
      <c r="Q560" s="87" t="s">
        <v>47</v>
      </c>
      <c r="R560" s="89">
        <v>0.92307191010755352</v>
      </c>
    </row>
    <row r="561" spans="4:19">
      <c r="D561" s="87" t="s">
        <v>167</v>
      </c>
      <c r="E561" s="87">
        <v>2</v>
      </c>
      <c r="F561" s="87" t="s">
        <v>10</v>
      </c>
      <c r="G561" s="87" t="s">
        <v>147</v>
      </c>
      <c r="H561" s="87" t="s">
        <v>8</v>
      </c>
      <c r="I561" s="87" t="s">
        <v>8</v>
      </c>
      <c r="J561" s="87" t="s">
        <v>76</v>
      </c>
      <c r="K561" s="87" t="s">
        <v>95</v>
      </c>
      <c r="L561" s="89">
        <v>0</v>
      </c>
      <c r="M561" s="87" t="s">
        <v>5</v>
      </c>
      <c r="N561" s="87" t="s">
        <v>4</v>
      </c>
      <c r="Q561" s="87" t="s">
        <v>47</v>
      </c>
      <c r="R561" s="89">
        <v>0.29812893392776241</v>
      </c>
    </row>
    <row r="562" spans="4:19">
      <c r="D562" s="87" t="s">
        <v>167</v>
      </c>
      <c r="E562" s="87">
        <v>2</v>
      </c>
      <c r="F562" s="87" t="s">
        <v>10</v>
      </c>
      <c r="G562" s="87" t="s">
        <v>147</v>
      </c>
      <c r="H562" s="87" t="s">
        <v>8</v>
      </c>
      <c r="I562" s="87" t="s">
        <v>8</v>
      </c>
      <c r="J562" s="87" t="s">
        <v>76</v>
      </c>
      <c r="K562" s="87" t="s">
        <v>95</v>
      </c>
      <c r="L562" s="89">
        <v>0</v>
      </c>
      <c r="M562" s="87" t="s">
        <v>5</v>
      </c>
      <c r="N562" s="87" t="s">
        <v>4</v>
      </c>
      <c r="Q562" s="87" t="s">
        <v>47</v>
      </c>
      <c r="R562" s="89">
        <v>0.70638822692907122</v>
      </c>
    </row>
    <row r="563" spans="4:19">
      <c r="D563" s="87" t="s">
        <v>167</v>
      </c>
      <c r="E563" s="87">
        <v>2</v>
      </c>
      <c r="F563" s="87" t="s">
        <v>47</v>
      </c>
      <c r="G563" s="87" t="s">
        <v>9</v>
      </c>
      <c r="H563" s="87" t="s">
        <v>8</v>
      </c>
      <c r="I563" s="87" t="s">
        <v>8</v>
      </c>
      <c r="J563" s="87" t="s">
        <v>81</v>
      </c>
      <c r="K563" s="87" t="s">
        <v>95</v>
      </c>
      <c r="L563" s="89">
        <v>21.579914093017578</v>
      </c>
      <c r="M563" s="87" t="s">
        <v>5</v>
      </c>
      <c r="N563" s="87" t="s">
        <v>16</v>
      </c>
      <c r="Q563" s="87" t="s">
        <v>47</v>
      </c>
      <c r="R563" s="89">
        <v>0</v>
      </c>
    </row>
    <row r="564" spans="4:19">
      <c r="D564" s="87" t="s">
        <v>167</v>
      </c>
      <c r="E564" s="87">
        <v>2</v>
      </c>
      <c r="F564" s="87" t="s">
        <v>47</v>
      </c>
      <c r="G564" s="87" t="s">
        <v>9</v>
      </c>
      <c r="H564" s="87" t="s">
        <v>8</v>
      </c>
      <c r="I564" s="87" t="s">
        <v>8</v>
      </c>
      <c r="J564" s="87" t="s">
        <v>81</v>
      </c>
      <c r="K564" s="87" t="s">
        <v>95</v>
      </c>
      <c r="L564" s="89">
        <v>22.784280776977539</v>
      </c>
      <c r="M564" s="87" t="s">
        <v>5</v>
      </c>
      <c r="N564" s="87" t="s">
        <v>16</v>
      </c>
      <c r="Q564" s="87" t="s">
        <v>47</v>
      </c>
      <c r="R564" s="89">
        <v>3.7354278158217E-2</v>
      </c>
    </row>
    <row r="565" spans="4:19">
      <c r="D565" s="87" t="s">
        <v>167</v>
      </c>
      <c r="E565" s="87">
        <v>2</v>
      </c>
      <c r="F565" s="87" t="s">
        <v>47</v>
      </c>
      <c r="G565" s="87" t="s">
        <v>9</v>
      </c>
      <c r="H565" s="87" t="s">
        <v>8</v>
      </c>
      <c r="I565" s="88" t="s">
        <v>8</v>
      </c>
      <c r="J565" s="87" t="s">
        <v>7</v>
      </c>
      <c r="K565" s="87" t="s">
        <v>95</v>
      </c>
      <c r="L565" s="89">
        <v>15.210088630601158</v>
      </c>
      <c r="M565" s="87" t="s">
        <v>17</v>
      </c>
      <c r="N565" s="87" t="s">
        <v>16</v>
      </c>
      <c r="Q565" s="87" t="s">
        <v>47</v>
      </c>
      <c r="R565" s="89">
        <v>1.4479897305991221</v>
      </c>
    </row>
    <row r="566" spans="4:19">
      <c r="D566" s="87" t="s">
        <v>167</v>
      </c>
      <c r="E566" s="87">
        <v>2</v>
      </c>
      <c r="F566" s="87" t="s">
        <v>47</v>
      </c>
      <c r="G566" s="87" t="s">
        <v>9</v>
      </c>
      <c r="H566" s="87" t="s">
        <v>8</v>
      </c>
      <c r="I566" s="88" t="s">
        <v>8</v>
      </c>
      <c r="J566" s="87" t="s">
        <v>7</v>
      </c>
      <c r="K566" s="87" t="s">
        <v>95</v>
      </c>
      <c r="L566" s="89">
        <v>14.804553985595703</v>
      </c>
      <c r="M566" s="87" t="s">
        <v>17</v>
      </c>
      <c r="N566" s="87" t="s">
        <v>16</v>
      </c>
      <c r="Q566" s="87" t="s">
        <v>47</v>
      </c>
      <c r="R566" s="89">
        <v>2.7290341762276968</v>
      </c>
    </row>
    <row r="567" spans="4:19">
      <c r="D567" s="87" t="s">
        <v>167</v>
      </c>
      <c r="E567" s="87">
        <v>2</v>
      </c>
      <c r="F567" s="87" t="s">
        <v>47</v>
      </c>
      <c r="G567" s="87" t="s">
        <v>9</v>
      </c>
      <c r="H567" s="87" t="s">
        <v>8</v>
      </c>
      <c r="I567" s="88" t="s">
        <v>8</v>
      </c>
      <c r="J567" s="87" t="s">
        <v>76</v>
      </c>
      <c r="K567" s="87" t="s">
        <v>95</v>
      </c>
      <c r="L567" s="89">
        <v>0</v>
      </c>
      <c r="M567" s="87" t="s">
        <v>17</v>
      </c>
      <c r="N567" s="87" t="s">
        <v>4</v>
      </c>
      <c r="Q567" s="87" t="s">
        <v>47</v>
      </c>
      <c r="R567" s="89">
        <v>39.08011862237921</v>
      </c>
    </row>
    <row r="568" spans="4:19">
      <c r="D568" s="87" t="s">
        <v>167</v>
      </c>
      <c r="E568" s="87">
        <v>2</v>
      </c>
      <c r="F568" s="87" t="s">
        <v>47</v>
      </c>
      <c r="G568" s="87" t="s">
        <v>9</v>
      </c>
      <c r="H568" s="87" t="s">
        <v>8</v>
      </c>
      <c r="I568" s="88" t="s">
        <v>8</v>
      </c>
      <c r="J568" s="87" t="s">
        <v>76</v>
      </c>
      <c r="K568" s="87" t="s">
        <v>95</v>
      </c>
      <c r="L568" s="89">
        <v>0</v>
      </c>
      <c r="M568" s="87" t="s">
        <v>17</v>
      </c>
      <c r="N568" s="87" t="s">
        <v>4</v>
      </c>
      <c r="Q568" s="87" t="s">
        <v>47</v>
      </c>
      <c r="R568" s="89">
        <v>28.112686425143234</v>
      </c>
    </row>
    <row r="569" spans="4:19">
      <c r="D569" s="87" t="s">
        <v>167</v>
      </c>
      <c r="E569" s="87">
        <v>2</v>
      </c>
      <c r="F569" s="87" t="s">
        <v>47</v>
      </c>
      <c r="G569" s="87" t="s">
        <v>9</v>
      </c>
      <c r="H569" s="87" t="s">
        <v>8</v>
      </c>
      <c r="I569" s="87" t="s">
        <v>71</v>
      </c>
      <c r="J569" s="87" t="s">
        <v>7</v>
      </c>
      <c r="K569" s="87" t="s">
        <v>95</v>
      </c>
      <c r="L569" s="89">
        <v>8.9634059190082276</v>
      </c>
      <c r="M569" s="87" t="s">
        <v>17</v>
      </c>
      <c r="N569" s="87" t="s">
        <v>16</v>
      </c>
      <c r="Q569" s="87" t="s">
        <v>47</v>
      </c>
      <c r="R569" s="89">
        <v>44.203240139769221</v>
      </c>
    </row>
    <row r="570" spans="4:19">
      <c r="D570" s="87" t="s">
        <v>167</v>
      </c>
      <c r="E570" s="87">
        <v>2</v>
      </c>
      <c r="F570" s="87" t="s">
        <v>47</v>
      </c>
      <c r="G570" s="87" t="s">
        <v>9</v>
      </c>
      <c r="H570" s="87" t="s">
        <v>8</v>
      </c>
      <c r="I570" s="87" t="s">
        <v>71</v>
      </c>
      <c r="J570" s="87" t="s">
        <v>7</v>
      </c>
      <c r="K570" s="87" t="s">
        <v>95</v>
      </c>
      <c r="L570" s="89">
        <v>9.5503664837952904</v>
      </c>
      <c r="M570" s="87" t="s">
        <v>17</v>
      </c>
      <c r="N570" s="87" t="s">
        <v>16</v>
      </c>
      <c r="Q570" s="87" t="s">
        <v>47</v>
      </c>
      <c r="R570" s="89">
        <v>29.350941937582419</v>
      </c>
    </row>
    <row r="571" spans="4:19">
      <c r="D571" s="87" t="s">
        <v>167</v>
      </c>
      <c r="E571" s="87">
        <v>2</v>
      </c>
      <c r="F571" s="87" t="s">
        <v>47</v>
      </c>
      <c r="G571" s="87" t="s">
        <v>9</v>
      </c>
      <c r="H571" s="87" t="s">
        <v>8</v>
      </c>
      <c r="I571" s="87" t="s">
        <v>68</v>
      </c>
      <c r="J571" s="87" t="s">
        <v>7</v>
      </c>
      <c r="K571" s="87" t="s">
        <v>95</v>
      </c>
      <c r="L571" s="89">
        <v>0.78727704613482841</v>
      </c>
      <c r="M571" s="87" t="s">
        <v>17</v>
      </c>
      <c r="N571" s="87" t="s">
        <v>16</v>
      </c>
      <c r="P571" s="179" t="s">
        <v>1528</v>
      </c>
      <c r="S571" t="s">
        <v>1552</v>
      </c>
    </row>
    <row r="572" spans="4:19">
      <c r="D572" s="87" t="s">
        <v>167</v>
      </c>
      <c r="E572" s="87">
        <v>2</v>
      </c>
      <c r="F572" s="87" t="s">
        <v>47</v>
      </c>
      <c r="G572" s="87" t="s">
        <v>9</v>
      </c>
      <c r="H572" s="87" t="s">
        <v>8</v>
      </c>
      <c r="I572" s="87" t="s">
        <v>68</v>
      </c>
      <c r="J572" s="87" t="s">
        <v>7</v>
      </c>
      <c r="K572" s="87" t="s">
        <v>95</v>
      </c>
      <c r="L572" s="89">
        <v>0.85091994089238787</v>
      </c>
      <c r="M572" s="87" t="s">
        <v>17</v>
      </c>
      <c r="N572" s="87" t="s">
        <v>16</v>
      </c>
      <c r="P572" s="179" t="s">
        <v>1532</v>
      </c>
      <c r="S572" t="s">
        <v>1553</v>
      </c>
    </row>
    <row r="573" spans="4:19">
      <c r="D573" s="87" t="s">
        <v>167</v>
      </c>
      <c r="E573" s="87">
        <v>2</v>
      </c>
      <c r="F573" s="87" t="s">
        <v>47</v>
      </c>
      <c r="G573" s="87" t="s">
        <v>9</v>
      </c>
      <c r="H573" s="87" t="s">
        <v>8</v>
      </c>
      <c r="I573" s="87" t="s">
        <v>65</v>
      </c>
      <c r="J573" s="87" t="s">
        <v>7</v>
      </c>
      <c r="K573" s="87" t="s">
        <v>95</v>
      </c>
      <c r="L573" s="89">
        <v>20.440860263007465</v>
      </c>
      <c r="M573" s="87" t="s">
        <v>17</v>
      </c>
      <c r="N573" s="87" t="s">
        <v>16</v>
      </c>
    </row>
    <row r="574" spans="4:19">
      <c r="D574" s="87" t="s">
        <v>167</v>
      </c>
      <c r="E574" s="87">
        <v>2</v>
      </c>
      <c r="F574" s="87" t="s">
        <v>47</v>
      </c>
      <c r="G574" s="87" t="s">
        <v>9</v>
      </c>
      <c r="H574" s="87" t="s">
        <v>8</v>
      </c>
      <c r="I574" s="87" t="s">
        <v>65</v>
      </c>
      <c r="J574" s="87" t="s">
        <v>7</v>
      </c>
      <c r="K574" s="87" t="s">
        <v>95</v>
      </c>
      <c r="L574" s="89">
        <v>28.02343516114361</v>
      </c>
      <c r="M574" s="87" t="s">
        <v>17</v>
      </c>
      <c r="N574" s="87" t="s">
        <v>16</v>
      </c>
    </row>
    <row r="575" spans="4:19">
      <c r="D575" s="87" t="s">
        <v>167</v>
      </c>
      <c r="E575" s="87">
        <v>2</v>
      </c>
      <c r="F575" s="87" t="s">
        <v>47</v>
      </c>
      <c r="G575" s="87" t="s">
        <v>9</v>
      </c>
      <c r="H575" s="87" t="s">
        <v>8</v>
      </c>
      <c r="I575" s="87" t="s">
        <v>62</v>
      </c>
      <c r="J575" s="87" t="s">
        <v>7</v>
      </c>
      <c r="K575" s="87" t="s">
        <v>95</v>
      </c>
      <c r="L575" s="89">
        <v>148.42840794058506</v>
      </c>
      <c r="M575" s="87" t="s">
        <v>17</v>
      </c>
      <c r="N575" s="87" t="s">
        <v>16</v>
      </c>
    </row>
    <row r="576" spans="4:19">
      <c r="D576" s="87" t="s">
        <v>167</v>
      </c>
      <c r="E576" s="87">
        <v>2</v>
      </c>
      <c r="F576" s="87" t="s">
        <v>47</v>
      </c>
      <c r="G576" s="87" t="s">
        <v>9</v>
      </c>
      <c r="H576" s="87" t="s">
        <v>8</v>
      </c>
      <c r="I576" s="87" t="s">
        <v>62</v>
      </c>
      <c r="J576" s="87" t="s">
        <v>7</v>
      </c>
      <c r="K576" s="87" t="s">
        <v>95</v>
      </c>
      <c r="L576" s="89">
        <v>109.8344565337559</v>
      </c>
      <c r="M576" s="87" t="s">
        <v>17</v>
      </c>
      <c r="N576" s="87" t="s">
        <v>16</v>
      </c>
    </row>
    <row r="577" spans="4:20">
      <c r="D577" s="87" t="s">
        <v>167</v>
      </c>
      <c r="E577" s="87">
        <v>2</v>
      </c>
      <c r="F577" s="87" t="s">
        <v>47</v>
      </c>
      <c r="G577" s="87" t="s">
        <v>9</v>
      </c>
      <c r="H577" s="87" t="s">
        <v>8</v>
      </c>
      <c r="I577" s="88" t="s">
        <v>59</v>
      </c>
      <c r="J577" s="87" t="s">
        <v>7</v>
      </c>
      <c r="K577" s="87" t="s">
        <v>95</v>
      </c>
      <c r="L577" s="89">
        <v>3.5359066180949097</v>
      </c>
      <c r="M577" s="87" t="s">
        <v>17</v>
      </c>
      <c r="N577" s="87" t="s">
        <v>16</v>
      </c>
    </row>
    <row r="578" spans="4:20">
      <c r="D578" s="87" t="s">
        <v>167</v>
      </c>
      <c r="E578" s="87">
        <v>2</v>
      </c>
      <c r="F578" s="87" t="s">
        <v>47</v>
      </c>
      <c r="G578" s="87" t="s">
        <v>9</v>
      </c>
      <c r="H578" s="87" t="s">
        <v>8</v>
      </c>
      <c r="I578" s="87" t="s">
        <v>59</v>
      </c>
      <c r="J578" s="87" t="s">
        <v>7</v>
      </c>
      <c r="K578" s="87" t="s">
        <v>95</v>
      </c>
      <c r="L578" s="89">
        <v>5.3491389407815531</v>
      </c>
      <c r="M578" s="87" t="s">
        <v>17</v>
      </c>
      <c r="N578" s="87" t="s">
        <v>16</v>
      </c>
    </row>
    <row r="579" spans="4:20">
      <c r="D579" s="87" t="s">
        <v>167</v>
      </c>
      <c r="E579" s="87">
        <v>2</v>
      </c>
      <c r="F579" s="87" t="s">
        <v>47</v>
      </c>
      <c r="G579" s="87" t="s">
        <v>9</v>
      </c>
      <c r="H579" s="87" t="s">
        <v>8</v>
      </c>
      <c r="I579" s="87" t="s">
        <v>56</v>
      </c>
      <c r="J579" s="87" t="s">
        <v>7</v>
      </c>
      <c r="K579" s="87" t="s">
        <v>95</v>
      </c>
      <c r="L579" s="89">
        <v>0.90173124886168454</v>
      </c>
      <c r="M579" s="87" t="s">
        <v>17</v>
      </c>
      <c r="N579" s="87" t="s">
        <v>16</v>
      </c>
    </row>
    <row r="580" spans="4:20">
      <c r="D580" s="87" t="s">
        <v>167</v>
      </c>
      <c r="E580" s="87">
        <v>2</v>
      </c>
      <c r="F580" s="87" t="s">
        <v>47</v>
      </c>
      <c r="G580" s="87" t="s">
        <v>9</v>
      </c>
      <c r="H580" s="87" t="s">
        <v>8</v>
      </c>
      <c r="I580" s="87" t="s">
        <v>56</v>
      </c>
      <c r="J580" s="87" t="s">
        <v>7</v>
      </c>
      <c r="K580" s="87" t="s">
        <v>95</v>
      </c>
      <c r="L580" s="89">
        <v>0.92307191010755352</v>
      </c>
      <c r="M580" s="87" t="s">
        <v>17</v>
      </c>
      <c r="N580" s="87" t="s">
        <v>16</v>
      </c>
    </row>
    <row r="581" spans="4:20">
      <c r="D581" s="87" t="s">
        <v>167</v>
      </c>
      <c r="E581" s="87">
        <v>2</v>
      </c>
      <c r="F581" s="87" t="s">
        <v>47</v>
      </c>
      <c r="G581" s="87" t="s">
        <v>9</v>
      </c>
      <c r="H581" s="87" t="s">
        <v>8</v>
      </c>
      <c r="I581" s="87" t="s">
        <v>53</v>
      </c>
      <c r="J581" s="87" t="s">
        <v>7</v>
      </c>
      <c r="K581" s="87" t="s">
        <v>95</v>
      </c>
      <c r="L581" s="89">
        <v>0.29812893392776241</v>
      </c>
      <c r="M581" s="87" t="s">
        <v>17</v>
      </c>
      <c r="N581" s="87" t="s">
        <v>16</v>
      </c>
    </row>
    <row r="582" spans="4:20">
      <c r="D582" s="87" t="s">
        <v>167</v>
      </c>
      <c r="E582" s="87">
        <v>2</v>
      </c>
      <c r="F582" s="87" t="s">
        <v>47</v>
      </c>
      <c r="G582" s="87" t="s">
        <v>9</v>
      </c>
      <c r="H582" s="87" t="s">
        <v>8</v>
      </c>
      <c r="I582" s="87" t="s">
        <v>53</v>
      </c>
      <c r="J582" s="87" t="s">
        <v>7</v>
      </c>
      <c r="K582" s="87" t="s">
        <v>95</v>
      </c>
      <c r="L582" s="89">
        <v>0.70638822692907122</v>
      </c>
      <c r="M582" s="87" t="s">
        <v>17</v>
      </c>
      <c r="N582" s="87" t="s">
        <v>16</v>
      </c>
    </row>
    <row r="583" spans="4:20">
      <c r="D583" s="87" t="s">
        <v>167</v>
      </c>
      <c r="E583" s="87">
        <v>2</v>
      </c>
      <c r="F583" s="87" t="s">
        <v>47</v>
      </c>
      <c r="G583" s="87" t="s">
        <v>9</v>
      </c>
      <c r="H583" s="87" t="s">
        <v>8</v>
      </c>
      <c r="I583" s="87" t="s">
        <v>50</v>
      </c>
      <c r="J583" s="87" t="s">
        <v>7</v>
      </c>
      <c r="K583" s="87" t="s">
        <v>95</v>
      </c>
      <c r="L583" s="89">
        <v>0</v>
      </c>
      <c r="M583" s="87" t="s">
        <v>17</v>
      </c>
      <c r="N583" s="87" t="s">
        <v>4</v>
      </c>
    </row>
    <row r="584" spans="4:20">
      <c r="D584" s="87" t="s">
        <v>167</v>
      </c>
      <c r="E584" s="87">
        <v>2</v>
      </c>
      <c r="F584" s="87" t="s">
        <v>47</v>
      </c>
      <c r="G584" s="87" t="s">
        <v>9</v>
      </c>
      <c r="H584" s="87" t="s">
        <v>8</v>
      </c>
      <c r="I584" s="87" t="s">
        <v>50</v>
      </c>
      <c r="J584" s="87" t="s">
        <v>7</v>
      </c>
      <c r="K584" s="87" t="s">
        <v>95</v>
      </c>
      <c r="L584" s="89">
        <v>3.7354278158217E-2</v>
      </c>
      <c r="M584" s="87" t="s">
        <v>17</v>
      </c>
      <c r="N584" s="87" t="s">
        <v>4</v>
      </c>
    </row>
    <row r="585" spans="4:20">
      <c r="D585" s="87" t="s">
        <v>167</v>
      </c>
      <c r="E585" s="87">
        <v>2</v>
      </c>
      <c r="F585" s="87" t="s">
        <v>47</v>
      </c>
      <c r="G585" s="87" t="s">
        <v>9</v>
      </c>
      <c r="H585" s="87" t="s">
        <v>8</v>
      </c>
      <c r="I585" s="87" t="s">
        <v>46</v>
      </c>
      <c r="J585" s="87" t="s">
        <v>7</v>
      </c>
      <c r="K585" s="87" t="s">
        <v>95</v>
      </c>
      <c r="L585" s="89">
        <v>1.4479897305991221</v>
      </c>
      <c r="M585" s="87" t="s">
        <v>17</v>
      </c>
      <c r="N585" s="87" t="s">
        <v>16</v>
      </c>
    </row>
    <row r="586" spans="4:20">
      <c r="D586" s="87" t="s">
        <v>167</v>
      </c>
      <c r="E586" s="87">
        <v>2</v>
      </c>
      <c r="F586" s="87" t="s">
        <v>47</v>
      </c>
      <c r="G586" s="87" t="s">
        <v>9</v>
      </c>
      <c r="H586" s="87" t="s">
        <v>8</v>
      </c>
      <c r="I586" s="87" t="s">
        <v>46</v>
      </c>
      <c r="J586" s="87" t="s">
        <v>7</v>
      </c>
      <c r="K586" s="87" t="s">
        <v>95</v>
      </c>
      <c r="L586" s="89">
        <v>2.7290341762276968</v>
      </c>
      <c r="M586" s="87" t="s">
        <v>17</v>
      </c>
      <c r="N586" s="87" t="s">
        <v>16</v>
      </c>
    </row>
    <row r="587" spans="4:20">
      <c r="D587" s="87" t="s">
        <v>167</v>
      </c>
      <c r="E587" s="87">
        <v>4</v>
      </c>
      <c r="F587" s="87" t="s">
        <v>47</v>
      </c>
      <c r="G587" s="87" t="s">
        <v>9</v>
      </c>
      <c r="H587" s="87" t="s">
        <v>8</v>
      </c>
      <c r="I587" s="87" t="s">
        <v>8</v>
      </c>
      <c r="J587" s="87" t="s">
        <v>7</v>
      </c>
      <c r="K587" s="87" t="s">
        <v>95</v>
      </c>
      <c r="L587" s="89">
        <v>39.08011862237921</v>
      </c>
      <c r="M587" s="87" t="s">
        <v>17</v>
      </c>
      <c r="N587" s="87" t="s">
        <v>16</v>
      </c>
    </row>
    <row r="588" spans="4:20">
      <c r="D588" s="87" t="s">
        <v>167</v>
      </c>
      <c r="E588" s="87">
        <v>4</v>
      </c>
      <c r="F588" s="87" t="s">
        <v>47</v>
      </c>
      <c r="G588" s="87" t="s">
        <v>9</v>
      </c>
      <c r="H588" s="87" t="s">
        <v>8</v>
      </c>
      <c r="I588" s="87" t="s">
        <v>8</v>
      </c>
      <c r="J588" s="87" t="s">
        <v>7</v>
      </c>
      <c r="K588" s="87" t="s">
        <v>95</v>
      </c>
      <c r="L588" s="89">
        <v>28.112686425143234</v>
      </c>
      <c r="M588" s="87" t="s">
        <v>17</v>
      </c>
      <c r="N588" s="87" t="s">
        <v>16</v>
      </c>
    </row>
    <row r="589" spans="4:20">
      <c r="D589" s="87" t="s">
        <v>167</v>
      </c>
      <c r="E589" s="87">
        <v>4</v>
      </c>
      <c r="F589" s="87" t="s">
        <v>47</v>
      </c>
      <c r="G589" s="87" t="s">
        <v>9</v>
      </c>
      <c r="H589" s="87" t="s">
        <v>8</v>
      </c>
      <c r="I589" s="87" t="s">
        <v>119</v>
      </c>
      <c r="J589" s="87" t="s">
        <v>7</v>
      </c>
      <c r="K589" s="87" t="s">
        <v>95</v>
      </c>
      <c r="L589" s="89">
        <v>44.203240139769221</v>
      </c>
      <c r="M589" s="87" t="s">
        <v>17</v>
      </c>
      <c r="N589" s="87" t="s">
        <v>16</v>
      </c>
    </row>
    <row r="590" spans="4:20">
      <c r="D590" s="87" t="s">
        <v>167</v>
      </c>
      <c r="E590" s="87">
        <v>4</v>
      </c>
      <c r="F590" s="87" t="s">
        <v>47</v>
      </c>
      <c r="G590" s="87" t="s">
        <v>9</v>
      </c>
      <c r="H590" s="87" t="s">
        <v>8</v>
      </c>
      <c r="I590" s="87" t="s">
        <v>119</v>
      </c>
      <c r="J590" s="87" t="s">
        <v>7</v>
      </c>
      <c r="K590" s="87" t="s">
        <v>95</v>
      </c>
      <c r="L590" s="89">
        <v>29.350941937582419</v>
      </c>
      <c r="M590" s="87" t="s">
        <v>17</v>
      </c>
      <c r="N590" s="87" t="s">
        <v>16</v>
      </c>
    </row>
    <row r="591" spans="4:20">
      <c r="D591" s="87" t="s">
        <v>146</v>
      </c>
      <c r="E591" s="87">
        <v>2</v>
      </c>
      <c r="F591" s="87" t="s">
        <v>20</v>
      </c>
      <c r="G591" s="87" t="s">
        <v>9</v>
      </c>
      <c r="H591" s="87" t="s">
        <v>37</v>
      </c>
      <c r="I591" s="87" t="s">
        <v>8</v>
      </c>
      <c r="J591" s="87" t="s">
        <v>7</v>
      </c>
      <c r="K591" s="87" t="s">
        <v>95</v>
      </c>
      <c r="L591" s="89">
        <v>0</v>
      </c>
      <c r="M591" s="87" t="s">
        <v>17</v>
      </c>
      <c r="N591" s="87" t="s">
        <v>4</v>
      </c>
      <c r="P591" s="179" t="s">
        <v>1554</v>
      </c>
    </row>
    <row r="592" spans="4:20">
      <c r="D592" s="87" t="s">
        <v>146</v>
      </c>
      <c r="E592" s="87">
        <v>2</v>
      </c>
      <c r="F592" s="87" t="s">
        <v>20</v>
      </c>
      <c r="G592" s="87" t="s">
        <v>9</v>
      </c>
      <c r="H592" s="87" t="s">
        <v>37</v>
      </c>
      <c r="I592" s="87" t="s">
        <v>8</v>
      </c>
      <c r="J592" s="87" t="s">
        <v>7</v>
      </c>
      <c r="K592" s="87" t="s">
        <v>95</v>
      </c>
      <c r="L592" s="89">
        <v>0</v>
      </c>
      <c r="M592" s="87" t="s">
        <v>17</v>
      </c>
      <c r="N592" s="87" t="s">
        <v>4</v>
      </c>
      <c r="P592" s="180" t="s">
        <v>1053</v>
      </c>
      <c r="Q592" s="180" t="s">
        <v>1054</v>
      </c>
      <c r="R592" s="180" t="s">
        <v>1097</v>
      </c>
      <c r="S592" s="180" t="s">
        <v>1054</v>
      </c>
      <c r="T592" s="180" t="s">
        <v>1097</v>
      </c>
    </row>
    <row r="593" spans="4:20">
      <c r="D593" s="87" t="s">
        <v>146</v>
      </c>
      <c r="E593" s="87">
        <v>2</v>
      </c>
      <c r="F593" s="87" t="s">
        <v>20</v>
      </c>
      <c r="G593" s="87" t="s">
        <v>9</v>
      </c>
      <c r="H593" s="87" t="s">
        <v>764</v>
      </c>
      <c r="I593" s="87" t="s">
        <v>8</v>
      </c>
      <c r="J593" s="87" t="s">
        <v>7</v>
      </c>
      <c r="K593" s="87" t="s">
        <v>95</v>
      </c>
      <c r="L593" s="89">
        <v>0.14377218651604817</v>
      </c>
      <c r="M593" s="87" t="s">
        <v>17</v>
      </c>
      <c r="N593" s="87" t="s">
        <v>4</v>
      </c>
      <c r="Q593" s="87" t="s">
        <v>20</v>
      </c>
      <c r="R593" s="89">
        <v>0</v>
      </c>
      <c r="S593" s="87" t="s">
        <v>24</v>
      </c>
      <c r="T593" s="89">
        <v>1.0627190333676257E-2</v>
      </c>
    </row>
    <row r="594" spans="4:20">
      <c r="D594" s="87" t="s">
        <v>146</v>
      </c>
      <c r="E594" s="87">
        <v>2</v>
      </c>
      <c r="F594" s="87" t="s">
        <v>20</v>
      </c>
      <c r="G594" s="87" t="s">
        <v>9</v>
      </c>
      <c r="H594" s="87" t="s">
        <v>764</v>
      </c>
      <c r="I594" s="87" t="s">
        <v>8</v>
      </c>
      <c r="J594" s="87" t="s">
        <v>7</v>
      </c>
      <c r="K594" s="87" t="s">
        <v>95</v>
      </c>
      <c r="L594" s="89">
        <v>0.71581506931843719</v>
      </c>
      <c r="M594" s="87" t="s">
        <v>17</v>
      </c>
      <c r="N594" s="87" t="s">
        <v>4</v>
      </c>
      <c r="Q594" s="87" t="s">
        <v>20</v>
      </c>
      <c r="R594" s="89">
        <v>0</v>
      </c>
      <c r="S594" s="87" t="s">
        <v>24</v>
      </c>
      <c r="T594" s="89">
        <v>0</v>
      </c>
    </row>
    <row r="595" spans="4:20">
      <c r="D595" s="87" t="s">
        <v>146</v>
      </c>
      <c r="E595" s="87">
        <v>4</v>
      </c>
      <c r="F595" s="87" t="s">
        <v>20</v>
      </c>
      <c r="G595" s="87" t="s">
        <v>9</v>
      </c>
      <c r="H595" s="87" t="s">
        <v>764</v>
      </c>
      <c r="I595" s="87" t="s">
        <v>8</v>
      </c>
      <c r="J595" s="87" t="s">
        <v>7</v>
      </c>
      <c r="K595" s="87" t="s">
        <v>95</v>
      </c>
      <c r="L595" s="89">
        <v>5.1256509096637717E-2</v>
      </c>
      <c r="M595" s="87" t="s">
        <v>17</v>
      </c>
      <c r="N595" s="87" t="s">
        <v>16</v>
      </c>
      <c r="Q595" s="87" t="s">
        <v>20</v>
      </c>
      <c r="R595" s="89">
        <v>0.14377218651604817</v>
      </c>
      <c r="S595" s="87" t="s">
        <v>24</v>
      </c>
      <c r="T595" s="89">
        <v>0</v>
      </c>
    </row>
    <row r="596" spans="4:20">
      <c r="D596" s="87" t="s">
        <v>146</v>
      </c>
      <c r="E596" s="87">
        <v>4</v>
      </c>
      <c r="F596" s="87" t="s">
        <v>20</v>
      </c>
      <c r="G596" s="87" t="s">
        <v>9</v>
      </c>
      <c r="H596" s="87" t="s">
        <v>764</v>
      </c>
      <c r="I596" s="87" t="s">
        <v>8</v>
      </c>
      <c r="J596" s="87" t="s">
        <v>7</v>
      </c>
      <c r="K596" s="87" t="s">
        <v>95</v>
      </c>
      <c r="L596" s="89">
        <v>11.234145865555021</v>
      </c>
      <c r="M596" s="87" t="s">
        <v>17</v>
      </c>
      <c r="N596" s="87" t="s">
        <v>16</v>
      </c>
      <c r="Q596" s="87" t="s">
        <v>20</v>
      </c>
      <c r="R596" s="89">
        <v>0.71581506931843719</v>
      </c>
      <c r="S596" s="87" t="s">
        <v>24</v>
      </c>
      <c r="T596" s="89">
        <v>0</v>
      </c>
    </row>
    <row r="597" spans="4:20">
      <c r="D597" s="87" t="s">
        <v>146</v>
      </c>
      <c r="E597" s="87">
        <v>4</v>
      </c>
      <c r="F597" s="87" t="s">
        <v>20</v>
      </c>
      <c r="G597" s="87" t="s">
        <v>9</v>
      </c>
      <c r="H597" s="87" t="s">
        <v>37</v>
      </c>
      <c r="I597" s="87" t="s">
        <v>8</v>
      </c>
      <c r="J597" s="87" t="s">
        <v>7</v>
      </c>
      <c r="K597" s="87" t="s">
        <v>95</v>
      </c>
      <c r="L597" s="89">
        <v>11.064547596536094</v>
      </c>
      <c r="M597" s="87" t="s">
        <v>17</v>
      </c>
      <c r="N597" s="87" t="s">
        <v>16</v>
      </c>
      <c r="Q597" s="87" t="s">
        <v>20</v>
      </c>
      <c r="R597" s="89">
        <v>5.1256509096637717E-2</v>
      </c>
      <c r="S597" s="87" t="s">
        <v>24</v>
      </c>
      <c r="T597" s="89">
        <v>0</v>
      </c>
    </row>
    <row r="598" spans="4:20">
      <c r="D598" s="87" t="s">
        <v>146</v>
      </c>
      <c r="E598" s="87">
        <v>4</v>
      </c>
      <c r="F598" s="87" t="s">
        <v>20</v>
      </c>
      <c r="G598" s="87" t="s">
        <v>9</v>
      </c>
      <c r="H598" s="87" t="s">
        <v>37</v>
      </c>
      <c r="I598" s="87" t="s">
        <v>8</v>
      </c>
      <c r="J598" s="87" t="s">
        <v>7</v>
      </c>
      <c r="K598" s="87" t="s">
        <v>95</v>
      </c>
      <c r="L598" s="89">
        <v>5.9771246736200663</v>
      </c>
      <c r="M598" s="87" t="s">
        <v>17</v>
      </c>
      <c r="N598" s="87" t="s">
        <v>16</v>
      </c>
      <c r="Q598" s="87" t="s">
        <v>20</v>
      </c>
      <c r="R598" s="89">
        <v>11.234145865555021</v>
      </c>
      <c r="S598" s="87" t="s">
        <v>24</v>
      </c>
      <c r="T598" s="89">
        <v>0.39614237184765971</v>
      </c>
    </row>
    <row r="599" spans="4:20">
      <c r="D599" s="87" t="s">
        <v>146</v>
      </c>
      <c r="E599" s="87">
        <v>4</v>
      </c>
      <c r="F599" s="87" t="s">
        <v>20</v>
      </c>
      <c r="G599" s="87" t="s">
        <v>9</v>
      </c>
      <c r="H599" s="87" t="s">
        <v>764</v>
      </c>
      <c r="I599" s="87" t="s">
        <v>27</v>
      </c>
      <c r="J599" s="87" t="s">
        <v>7</v>
      </c>
      <c r="K599" s="87" t="s">
        <v>95</v>
      </c>
      <c r="L599" s="89">
        <v>39.296384815119396</v>
      </c>
      <c r="M599" s="87" t="s">
        <v>17</v>
      </c>
      <c r="N599" s="87" t="s">
        <v>16</v>
      </c>
      <c r="Q599" s="87" t="s">
        <v>20</v>
      </c>
      <c r="R599" s="89">
        <v>11.064547596536094</v>
      </c>
      <c r="S599" s="87" t="s">
        <v>24</v>
      </c>
      <c r="T599" s="89">
        <v>9.283525486514994E-3</v>
      </c>
    </row>
    <row r="600" spans="4:20">
      <c r="D600" s="87" t="s">
        <v>146</v>
      </c>
      <c r="E600" s="87">
        <v>4</v>
      </c>
      <c r="F600" s="87" t="s">
        <v>20</v>
      </c>
      <c r="G600" s="87" t="s">
        <v>9</v>
      </c>
      <c r="H600" s="87" t="s">
        <v>764</v>
      </c>
      <c r="I600" s="87" t="s">
        <v>27</v>
      </c>
      <c r="J600" s="87" t="s">
        <v>7</v>
      </c>
      <c r="K600" s="87" t="s">
        <v>95</v>
      </c>
      <c r="L600" s="89">
        <v>3.4981299269694071</v>
      </c>
      <c r="M600" s="87" t="s">
        <v>17</v>
      </c>
      <c r="N600" s="87" t="s">
        <v>16</v>
      </c>
      <c r="Q600" s="87" t="s">
        <v>20</v>
      </c>
      <c r="R600" s="89">
        <v>5.9771246736200663</v>
      </c>
      <c r="S600" s="87" t="s">
        <v>24</v>
      </c>
      <c r="T600" s="89">
        <v>1.0151252229140049</v>
      </c>
    </row>
    <row r="601" spans="4:20">
      <c r="D601" s="87" t="s">
        <v>146</v>
      </c>
      <c r="E601" s="87">
        <v>4</v>
      </c>
      <c r="F601" s="87" t="s">
        <v>20</v>
      </c>
      <c r="G601" s="87" t="s">
        <v>9</v>
      </c>
      <c r="H601" s="87" t="s">
        <v>764</v>
      </c>
      <c r="I601" s="87" t="s">
        <v>18</v>
      </c>
      <c r="J601" s="87" t="s">
        <v>7</v>
      </c>
      <c r="K601" s="87" t="s">
        <v>95</v>
      </c>
      <c r="L601" s="89">
        <v>3.5190473117704655</v>
      </c>
      <c r="M601" s="87" t="s">
        <v>17</v>
      </c>
      <c r="N601" s="87" t="s">
        <v>16</v>
      </c>
      <c r="Q601" s="87" t="s">
        <v>20</v>
      </c>
      <c r="R601" s="89">
        <v>39.296384815119396</v>
      </c>
      <c r="S601" s="87" t="s">
        <v>24</v>
      </c>
      <c r="T601" s="89">
        <v>0</v>
      </c>
    </row>
    <row r="602" spans="4:20">
      <c r="D602" s="87" t="s">
        <v>146</v>
      </c>
      <c r="E602" s="87">
        <v>4</v>
      </c>
      <c r="F602" s="87" t="s">
        <v>20</v>
      </c>
      <c r="G602" s="87" t="s">
        <v>9</v>
      </c>
      <c r="H602" s="87" t="s">
        <v>764</v>
      </c>
      <c r="I602" s="87" t="s">
        <v>18</v>
      </c>
      <c r="J602" s="87" t="s">
        <v>7</v>
      </c>
      <c r="K602" s="87" t="s">
        <v>95</v>
      </c>
      <c r="L602" s="89">
        <v>9.2202153403884779</v>
      </c>
      <c r="M602" s="87" t="s">
        <v>17</v>
      </c>
      <c r="N602" s="87" t="s">
        <v>16</v>
      </c>
      <c r="Q602" s="87" t="s">
        <v>20</v>
      </c>
      <c r="R602" s="89">
        <v>3.4981299269694071</v>
      </c>
      <c r="S602" s="87" t="s">
        <v>24</v>
      </c>
      <c r="T602" s="89">
        <v>0</v>
      </c>
    </row>
    <row r="603" spans="4:20">
      <c r="D603" s="87" t="s">
        <v>146</v>
      </c>
      <c r="E603" s="87">
        <v>4</v>
      </c>
      <c r="F603" s="87" t="s">
        <v>20</v>
      </c>
      <c r="G603" s="87" t="s">
        <v>9</v>
      </c>
      <c r="H603" s="87" t="s">
        <v>19</v>
      </c>
      <c r="I603" s="87" t="s">
        <v>32</v>
      </c>
      <c r="J603" s="87" t="s">
        <v>7</v>
      </c>
      <c r="K603" s="87" t="s">
        <v>95</v>
      </c>
      <c r="L603" s="89">
        <v>180.83765862396407</v>
      </c>
      <c r="M603" s="87" t="s">
        <v>17</v>
      </c>
      <c r="N603" s="87" t="s">
        <v>16</v>
      </c>
      <c r="Q603" s="87" t="s">
        <v>20</v>
      </c>
      <c r="R603" s="89">
        <v>3.5190473117704655</v>
      </c>
      <c r="S603" s="87" t="s">
        <v>24</v>
      </c>
      <c r="T603" s="89">
        <v>0</v>
      </c>
    </row>
    <row r="604" spans="4:20">
      <c r="D604" s="87" t="s">
        <v>146</v>
      </c>
      <c r="E604" s="87">
        <v>4</v>
      </c>
      <c r="F604" s="87" t="s">
        <v>20</v>
      </c>
      <c r="G604" s="87" t="s">
        <v>9</v>
      </c>
      <c r="H604" s="87" t="s">
        <v>19</v>
      </c>
      <c r="I604" s="87" t="s">
        <v>32</v>
      </c>
      <c r="J604" s="87" t="s">
        <v>7</v>
      </c>
      <c r="K604" s="87" t="s">
        <v>95</v>
      </c>
      <c r="L604" s="89">
        <v>75.408151629347188</v>
      </c>
      <c r="M604" s="87" t="s">
        <v>17</v>
      </c>
      <c r="N604" s="87" t="s">
        <v>16</v>
      </c>
      <c r="Q604" s="87" t="s">
        <v>20</v>
      </c>
      <c r="R604" s="89">
        <v>9.2202153403884779</v>
      </c>
      <c r="S604" s="87" t="s">
        <v>24</v>
      </c>
      <c r="T604" s="89">
        <v>0</v>
      </c>
    </row>
    <row r="605" spans="4:20">
      <c r="D605" s="87" t="s">
        <v>146</v>
      </c>
      <c r="E605" s="87">
        <v>2</v>
      </c>
      <c r="F605" s="87" t="s">
        <v>24</v>
      </c>
      <c r="G605" s="87" t="s">
        <v>23</v>
      </c>
      <c r="H605" s="87" t="s">
        <v>764</v>
      </c>
      <c r="I605" s="87" t="s">
        <v>8</v>
      </c>
      <c r="J605" s="87" t="s">
        <v>7</v>
      </c>
      <c r="K605" s="87" t="s">
        <v>95</v>
      </c>
      <c r="L605" s="89">
        <v>1.0627190333676257E-2</v>
      </c>
      <c r="M605" s="87" t="s">
        <v>17</v>
      </c>
      <c r="N605" s="87" t="s">
        <v>4</v>
      </c>
      <c r="Q605" s="87" t="s">
        <v>20</v>
      </c>
      <c r="R605" s="89">
        <v>180.83765862396407</v>
      </c>
      <c r="S605" s="87" t="s">
        <v>24</v>
      </c>
      <c r="T605" s="89">
        <v>0</v>
      </c>
    </row>
    <row r="606" spans="4:20">
      <c r="D606" s="87" t="s">
        <v>146</v>
      </c>
      <c r="E606" s="87">
        <v>2</v>
      </c>
      <c r="F606" s="87" t="s">
        <v>24</v>
      </c>
      <c r="G606" s="87" t="s">
        <v>23</v>
      </c>
      <c r="H606" s="87" t="s">
        <v>764</v>
      </c>
      <c r="I606" s="87" t="s">
        <v>8</v>
      </c>
      <c r="J606" s="87" t="s">
        <v>7</v>
      </c>
      <c r="K606" s="87" t="s">
        <v>95</v>
      </c>
      <c r="L606" s="89">
        <v>0</v>
      </c>
      <c r="M606" s="87" t="s">
        <v>17</v>
      </c>
      <c r="N606" s="87" t="s">
        <v>4</v>
      </c>
      <c r="Q606" s="87" t="s">
        <v>20</v>
      </c>
      <c r="R606" s="89">
        <v>75.408151629347188</v>
      </c>
      <c r="S606" s="87" t="s">
        <v>24</v>
      </c>
      <c r="T606" s="89">
        <v>0</v>
      </c>
    </row>
    <row r="607" spans="4:20">
      <c r="D607" s="87" t="s">
        <v>146</v>
      </c>
      <c r="E607" s="87">
        <v>2</v>
      </c>
      <c r="F607" s="87" t="s">
        <v>24</v>
      </c>
      <c r="G607" s="87" t="s">
        <v>23</v>
      </c>
      <c r="H607" s="87" t="s">
        <v>37</v>
      </c>
      <c r="I607" s="87" t="s">
        <v>8</v>
      </c>
      <c r="J607" s="87" t="s">
        <v>7</v>
      </c>
      <c r="K607" s="87" t="s">
        <v>95</v>
      </c>
      <c r="L607" s="89">
        <v>0</v>
      </c>
      <c r="M607" s="87" t="s">
        <v>17</v>
      </c>
      <c r="N607" s="87" t="s">
        <v>4</v>
      </c>
      <c r="Q607" s="87" t="s">
        <v>47</v>
      </c>
      <c r="R607" s="89">
        <v>0.39807907428758843</v>
      </c>
      <c r="S607" s="87" t="s">
        <v>10</v>
      </c>
      <c r="T607" s="89">
        <v>0</v>
      </c>
    </row>
    <row r="608" spans="4:20">
      <c r="D608" s="87" t="s">
        <v>146</v>
      </c>
      <c r="E608" s="87">
        <v>2</v>
      </c>
      <c r="F608" s="87" t="s">
        <v>24</v>
      </c>
      <c r="G608" s="87" t="s">
        <v>23</v>
      </c>
      <c r="H608" s="87" t="s">
        <v>37</v>
      </c>
      <c r="I608" s="87" t="s">
        <v>8</v>
      </c>
      <c r="J608" s="87" t="s">
        <v>7</v>
      </c>
      <c r="K608" s="87" t="s">
        <v>95</v>
      </c>
      <c r="L608" s="89">
        <v>0</v>
      </c>
      <c r="M608" s="87" t="s">
        <v>17</v>
      </c>
      <c r="N608" s="87" t="s">
        <v>4</v>
      </c>
      <c r="Q608" s="87" t="s">
        <v>47</v>
      </c>
      <c r="R608" s="89">
        <v>0</v>
      </c>
      <c r="S608" s="87" t="s">
        <v>10</v>
      </c>
      <c r="T608" s="89">
        <v>0</v>
      </c>
    </row>
    <row r="609" spans="4:20">
      <c r="D609" s="87" t="s">
        <v>146</v>
      </c>
      <c r="E609" s="87">
        <v>4</v>
      </c>
      <c r="F609" s="87" t="s">
        <v>24</v>
      </c>
      <c r="G609" s="87" t="s">
        <v>23</v>
      </c>
      <c r="H609" s="87" t="s">
        <v>19</v>
      </c>
      <c r="I609" s="87" t="s">
        <v>32</v>
      </c>
      <c r="J609" s="87" t="s">
        <v>7</v>
      </c>
      <c r="K609" s="87" t="s">
        <v>95</v>
      </c>
      <c r="L609" s="89">
        <v>0</v>
      </c>
      <c r="M609" s="87" t="s">
        <v>17</v>
      </c>
      <c r="N609" s="87" t="s">
        <v>4</v>
      </c>
      <c r="Q609" s="87" t="s">
        <v>47</v>
      </c>
      <c r="R609" s="89">
        <v>6.3210293193009899E-3</v>
      </c>
      <c r="S609" s="87" t="s">
        <v>10</v>
      </c>
      <c r="T609" s="89">
        <v>0</v>
      </c>
    </row>
    <row r="610" spans="4:20">
      <c r="D610" s="87" t="s">
        <v>146</v>
      </c>
      <c r="E610" s="87">
        <v>4</v>
      </c>
      <c r="F610" s="87" t="s">
        <v>24</v>
      </c>
      <c r="G610" s="87" t="s">
        <v>23</v>
      </c>
      <c r="H610" s="87" t="s">
        <v>19</v>
      </c>
      <c r="I610" s="87" t="s">
        <v>32</v>
      </c>
      <c r="J610" s="87" t="s">
        <v>7</v>
      </c>
      <c r="K610" s="87" t="s">
        <v>95</v>
      </c>
      <c r="L610" s="89">
        <v>0.39614237184765971</v>
      </c>
      <c r="M610" s="87" t="s">
        <v>17</v>
      </c>
      <c r="N610" s="87" t="s">
        <v>4</v>
      </c>
      <c r="Q610" s="87" t="s">
        <v>47</v>
      </c>
      <c r="R610" s="89">
        <v>0.46340937181628072</v>
      </c>
      <c r="S610" s="87" t="s">
        <v>10</v>
      </c>
      <c r="T610" s="89">
        <v>0</v>
      </c>
    </row>
    <row r="611" spans="4:20">
      <c r="D611" s="87" t="s">
        <v>146</v>
      </c>
      <c r="E611" s="87">
        <v>4</v>
      </c>
      <c r="F611" s="87" t="s">
        <v>24</v>
      </c>
      <c r="G611" s="87" t="s">
        <v>23</v>
      </c>
      <c r="H611" s="87" t="s">
        <v>37</v>
      </c>
      <c r="I611" s="87" t="s">
        <v>8</v>
      </c>
      <c r="J611" s="87" t="s">
        <v>7</v>
      </c>
      <c r="K611" s="87" t="s">
        <v>95</v>
      </c>
      <c r="L611" s="89">
        <v>9.283525486514994E-3</v>
      </c>
      <c r="M611" s="87" t="s">
        <v>17</v>
      </c>
      <c r="N611" s="87" t="s">
        <v>16</v>
      </c>
      <c r="Q611" s="87" t="s">
        <v>47</v>
      </c>
      <c r="R611" s="89">
        <v>0</v>
      </c>
      <c r="S611" s="87" t="s">
        <v>10</v>
      </c>
      <c r="T611" s="89">
        <v>0</v>
      </c>
    </row>
    <row r="612" spans="4:20">
      <c r="D612" s="87" t="s">
        <v>146</v>
      </c>
      <c r="E612" s="87">
        <v>4</v>
      </c>
      <c r="F612" s="87" t="s">
        <v>24</v>
      </c>
      <c r="G612" s="87" t="s">
        <v>23</v>
      </c>
      <c r="H612" s="87" t="s">
        <v>37</v>
      </c>
      <c r="I612" s="87" t="s">
        <v>8</v>
      </c>
      <c r="J612" s="87" t="s">
        <v>7</v>
      </c>
      <c r="K612" s="87" t="s">
        <v>95</v>
      </c>
      <c r="L612" s="89">
        <v>1.0151252229140049</v>
      </c>
      <c r="M612" s="87" t="s">
        <v>17</v>
      </c>
      <c r="N612" s="87" t="s">
        <v>16</v>
      </c>
      <c r="Q612" s="87" t="s">
        <v>47</v>
      </c>
      <c r="R612" s="89">
        <v>0</v>
      </c>
      <c r="S612" s="87" t="s">
        <v>10</v>
      </c>
      <c r="T612" s="89">
        <v>0</v>
      </c>
    </row>
    <row r="613" spans="4:20">
      <c r="D613" s="87" t="s">
        <v>146</v>
      </c>
      <c r="E613" s="87">
        <v>4</v>
      </c>
      <c r="F613" s="87" t="s">
        <v>24</v>
      </c>
      <c r="G613" s="87" t="s">
        <v>23</v>
      </c>
      <c r="H613" s="87" t="s">
        <v>764</v>
      </c>
      <c r="I613" s="87" t="s">
        <v>27</v>
      </c>
      <c r="J613" s="87" t="s">
        <v>7</v>
      </c>
      <c r="K613" s="87" t="s">
        <v>95</v>
      </c>
      <c r="L613" s="89">
        <v>0</v>
      </c>
      <c r="M613" s="87" t="s">
        <v>5</v>
      </c>
      <c r="N613" s="87" t="s">
        <v>4</v>
      </c>
      <c r="Q613" s="87" t="s">
        <v>47</v>
      </c>
      <c r="R613" s="89">
        <v>1.2805833533181861</v>
      </c>
      <c r="S613" s="87" t="s">
        <v>10</v>
      </c>
      <c r="T613" s="89">
        <v>0</v>
      </c>
    </row>
    <row r="614" spans="4:20">
      <c r="D614" s="87" t="s">
        <v>146</v>
      </c>
      <c r="E614" s="87">
        <v>4</v>
      </c>
      <c r="F614" s="87" t="s">
        <v>24</v>
      </c>
      <c r="G614" s="87" t="s">
        <v>23</v>
      </c>
      <c r="H614" s="87" t="s">
        <v>764</v>
      </c>
      <c r="I614" s="87" t="s">
        <v>27</v>
      </c>
      <c r="J614" s="87" t="s">
        <v>7</v>
      </c>
      <c r="K614" s="87" t="s">
        <v>95</v>
      </c>
      <c r="L614" s="89">
        <v>0</v>
      </c>
      <c r="M614" s="87" t="s">
        <v>5</v>
      </c>
      <c r="N614" s="87" t="s">
        <v>4</v>
      </c>
      <c r="Q614" s="87" t="s">
        <v>47</v>
      </c>
      <c r="R614" s="89">
        <v>2.1611570293067865</v>
      </c>
      <c r="S614" s="87" t="s">
        <v>10</v>
      </c>
      <c r="T614" s="89">
        <v>0</v>
      </c>
    </row>
    <row r="615" spans="4:20">
      <c r="D615" s="87" t="s">
        <v>146</v>
      </c>
      <c r="E615" s="87">
        <v>4</v>
      </c>
      <c r="F615" s="87" t="s">
        <v>24</v>
      </c>
      <c r="G615" s="87" t="s">
        <v>23</v>
      </c>
      <c r="H615" s="87" t="s">
        <v>764</v>
      </c>
      <c r="I615" s="87" t="s">
        <v>18</v>
      </c>
      <c r="J615" s="87" t="s">
        <v>7</v>
      </c>
      <c r="K615" s="87" t="s">
        <v>95</v>
      </c>
      <c r="L615" s="89">
        <v>0</v>
      </c>
      <c r="M615" s="87" t="s">
        <v>5</v>
      </c>
      <c r="N615" s="87" t="s">
        <v>4</v>
      </c>
      <c r="Q615" s="87" t="s">
        <v>47</v>
      </c>
      <c r="R615" s="89">
        <v>5.1062019846405127</v>
      </c>
      <c r="S615" s="87" t="s">
        <v>10</v>
      </c>
      <c r="T615" s="89">
        <v>0</v>
      </c>
    </row>
    <row r="616" spans="4:20">
      <c r="D616" s="87" t="s">
        <v>146</v>
      </c>
      <c r="E616" s="87">
        <v>4</v>
      </c>
      <c r="F616" s="87" t="s">
        <v>24</v>
      </c>
      <c r="G616" s="87" t="s">
        <v>23</v>
      </c>
      <c r="H616" s="87" t="s">
        <v>764</v>
      </c>
      <c r="I616" s="87" t="s">
        <v>18</v>
      </c>
      <c r="J616" s="87" t="s">
        <v>7</v>
      </c>
      <c r="K616" s="87" t="s">
        <v>95</v>
      </c>
      <c r="L616" s="89">
        <v>0</v>
      </c>
      <c r="M616" s="87" t="s">
        <v>5</v>
      </c>
      <c r="N616" s="87" t="s">
        <v>4</v>
      </c>
      <c r="Q616" s="87" t="s">
        <v>47</v>
      </c>
      <c r="R616" s="89">
        <v>4.8867260766191318</v>
      </c>
    </row>
    <row r="617" spans="4:20">
      <c r="D617" s="87" t="s">
        <v>146</v>
      </c>
      <c r="E617" s="87">
        <v>4</v>
      </c>
      <c r="F617" s="87" t="s">
        <v>24</v>
      </c>
      <c r="G617" s="87" t="s">
        <v>23</v>
      </c>
      <c r="H617" s="87" t="s">
        <v>764</v>
      </c>
      <c r="I617" s="87" t="s">
        <v>8</v>
      </c>
      <c r="J617" s="87" t="s">
        <v>7</v>
      </c>
      <c r="K617" s="87" t="s">
        <v>95</v>
      </c>
      <c r="L617" s="89">
        <v>0</v>
      </c>
      <c r="M617" s="87" t="s">
        <v>5</v>
      </c>
      <c r="N617" s="87" t="s">
        <v>4</v>
      </c>
      <c r="Q617" s="87" t="s">
        <v>47</v>
      </c>
      <c r="R617" s="89">
        <v>403.69635063045587</v>
      </c>
    </row>
    <row r="618" spans="4:20">
      <c r="D618" s="87" t="s">
        <v>146</v>
      </c>
      <c r="E618" s="87">
        <v>4</v>
      </c>
      <c r="F618" s="87" t="s">
        <v>24</v>
      </c>
      <c r="G618" s="87" t="s">
        <v>23</v>
      </c>
      <c r="H618" s="87" t="s">
        <v>764</v>
      </c>
      <c r="I618" s="87" t="s">
        <v>8</v>
      </c>
      <c r="J618" s="87" t="s">
        <v>7</v>
      </c>
      <c r="K618" s="87" t="s">
        <v>95</v>
      </c>
      <c r="L618" s="89">
        <v>0</v>
      </c>
      <c r="M618" s="87" t="s">
        <v>5</v>
      </c>
      <c r="N618" s="87" t="s">
        <v>4</v>
      </c>
      <c r="Q618" s="87" t="s">
        <v>47</v>
      </c>
      <c r="R618" s="89">
        <v>351.10406787232779</v>
      </c>
    </row>
    <row r="619" spans="4:20">
      <c r="D619" s="87" t="s">
        <v>146</v>
      </c>
      <c r="E619" s="87">
        <v>2</v>
      </c>
      <c r="F619" s="87" t="s">
        <v>10</v>
      </c>
      <c r="G619" s="87" t="s">
        <v>23</v>
      </c>
      <c r="H619" s="87" t="s">
        <v>8</v>
      </c>
      <c r="I619" s="87" t="s">
        <v>8</v>
      </c>
      <c r="J619" s="87" t="s">
        <v>7</v>
      </c>
      <c r="K619" s="87" t="s">
        <v>95</v>
      </c>
      <c r="L619" s="89">
        <v>0</v>
      </c>
      <c r="M619" s="87" t="s">
        <v>5</v>
      </c>
      <c r="N619" s="87" t="s">
        <v>4</v>
      </c>
      <c r="Q619" s="87" t="s">
        <v>47</v>
      </c>
      <c r="R619" s="89">
        <v>0.51891622234187096</v>
      </c>
    </row>
    <row r="620" spans="4:20">
      <c r="D620" s="87" t="s">
        <v>146</v>
      </c>
      <c r="E620" s="87">
        <v>2</v>
      </c>
      <c r="F620" s="87" t="s">
        <v>10</v>
      </c>
      <c r="G620" s="87" t="s">
        <v>23</v>
      </c>
      <c r="H620" s="87" t="s">
        <v>8</v>
      </c>
      <c r="I620" s="87" t="s">
        <v>8</v>
      </c>
      <c r="J620" s="87" t="s">
        <v>7</v>
      </c>
      <c r="K620" s="87" t="s">
        <v>95</v>
      </c>
      <c r="L620" s="89">
        <v>0</v>
      </c>
      <c r="M620" s="87" t="s">
        <v>5</v>
      </c>
      <c r="N620" s="87" t="s">
        <v>4</v>
      </c>
      <c r="Q620" s="87" t="s">
        <v>47</v>
      </c>
      <c r="R620" s="89">
        <v>1.6937380780519513</v>
      </c>
    </row>
    <row r="621" spans="4:20">
      <c r="D621" s="87" t="s">
        <v>146</v>
      </c>
      <c r="E621" s="87">
        <v>2</v>
      </c>
      <c r="F621" s="87" t="s">
        <v>10</v>
      </c>
      <c r="G621" s="87" t="s">
        <v>23</v>
      </c>
      <c r="H621" s="87" t="s">
        <v>8</v>
      </c>
      <c r="I621" s="87" t="s">
        <v>8</v>
      </c>
      <c r="J621" s="87" t="s">
        <v>81</v>
      </c>
      <c r="K621" s="87" t="s">
        <v>95</v>
      </c>
      <c r="L621" s="89">
        <v>0</v>
      </c>
      <c r="M621" s="87" t="s">
        <v>5</v>
      </c>
      <c r="N621" s="87" t="s">
        <v>4</v>
      </c>
      <c r="Q621" s="87" t="s">
        <v>47</v>
      </c>
      <c r="R621" s="89">
        <v>68.567393145223306</v>
      </c>
    </row>
    <row r="622" spans="4:20">
      <c r="D622" s="87" t="s">
        <v>146</v>
      </c>
      <c r="E622" s="87">
        <v>2</v>
      </c>
      <c r="F622" s="87" t="s">
        <v>10</v>
      </c>
      <c r="G622" s="87" t="s">
        <v>23</v>
      </c>
      <c r="H622" s="87" t="s">
        <v>8</v>
      </c>
      <c r="I622" s="87" t="s">
        <v>8</v>
      </c>
      <c r="J622" s="87" t="s">
        <v>81</v>
      </c>
      <c r="K622" s="87" t="s">
        <v>95</v>
      </c>
      <c r="L622" s="89">
        <v>0</v>
      </c>
      <c r="M622" s="87" t="s">
        <v>5</v>
      </c>
      <c r="N622" s="87" t="s">
        <v>4</v>
      </c>
      <c r="Q622" s="87" t="s">
        <v>47</v>
      </c>
      <c r="R622" s="89">
        <v>63.910275827413571</v>
      </c>
    </row>
    <row r="623" spans="4:20">
      <c r="D623" s="87" t="s">
        <v>146</v>
      </c>
      <c r="E623" s="87">
        <v>2</v>
      </c>
      <c r="F623" s="87" t="s">
        <v>10</v>
      </c>
      <c r="G623" s="87" t="s">
        <v>23</v>
      </c>
      <c r="H623" s="87" t="s">
        <v>8</v>
      </c>
      <c r="I623" s="87" t="s">
        <v>8</v>
      </c>
      <c r="J623" s="87" t="s">
        <v>76</v>
      </c>
      <c r="K623" s="87" t="s">
        <v>95</v>
      </c>
      <c r="L623" s="89">
        <v>0</v>
      </c>
      <c r="M623" s="87" t="s">
        <v>5</v>
      </c>
      <c r="N623" s="87" t="s">
        <v>4</v>
      </c>
      <c r="Q623" s="87" t="s">
        <v>47</v>
      </c>
      <c r="R623" s="89">
        <v>6.2930560191208347</v>
      </c>
    </row>
    <row r="624" spans="4:20">
      <c r="D624" s="87" t="s">
        <v>146</v>
      </c>
      <c r="E624" s="87">
        <v>2</v>
      </c>
      <c r="F624" s="87" t="s">
        <v>10</v>
      </c>
      <c r="G624" s="87" t="s">
        <v>23</v>
      </c>
      <c r="H624" s="87" t="s">
        <v>8</v>
      </c>
      <c r="I624" s="87" t="s">
        <v>8</v>
      </c>
      <c r="J624" s="87" t="s">
        <v>76</v>
      </c>
      <c r="K624" s="87" t="s">
        <v>95</v>
      </c>
      <c r="L624" s="89">
        <v>0</v>
      </c>
      <c r="M624" s="87" t="s">
        <v>5</v>
      </c>
      <c r="N624" s="87" t="s">
        <v>4</v>
      </c>
      <c r="Q624" s="87" t="s">
        <v>47</v>
      </c>
      <c r="R624" s="89">
        <v>7.4204194763097995</v>
      </c>
    </row>
    <row r="625" spans="4:19">
      <c r="D625" s="87" t="s">
        <v>146</v>
      </c>
      <c r="E625" s="87">
        <v>4</v>
      </c>
      <c r="F625" s="87" t="s">
        <v>10</v>
      </c>
      <c r="G625" s="87" t="s">
        <v>147</v>
      </c>
      <c r="H625" s="87" t="s">
        <v>8</v>
      </c>
      <c r="I625" s="87" t="s">
        <v>8</v>
      </c>
      <c r="J625" s="87" t="s">
        <v>76</v>
      </c>
      <c r="K625" s="87" t="s">
        <v>95</v>
      </c>
      <c r="L625" s="89">
        <v>0</v>
      </c>
      <c r="M625" s="87" t="s">
        <v>5</v>
      </c>
      <c r="N625" s="87" t="s">
        <v>4</v>
      </c>
      <c r="Q625" s="87" t="s">
        <v>47</v>
      </c>
      <c r="R625" s="89">
        <v>49.451679050994002</v>
      </c>
    </row>
    <row r="626" spans="4:19">
      <c r="D626" s="87" t="s">
        <v>146</v>
      </c>
      <c r="E626" s="87">
        <v>4</v>
      </c>
      <c r="F626" s="87" t="s">
        <v>10</v>
      </c>
      <c r="G626" s="87" t="s">
        <v>23</v>
      </c>
      <c r="H626" s="87" t="s">
        <v>8</v>
      </c>
      <c r="I626" s="87" t="s">
        <v>8</v>
      </c>
      <c r="J626" s="87" t="s">
        <v>7</v>
      </c>
      <c r="K626" s="87" t="s">
        <v>95</v>
      </c>
      <c r="L626" s="89">
        <v>0</v>
      </c>
      <c r="M626" s="87" t="s">
        <v>5</v>
      </c>
      <c r="N626" s="87" t="s">
        <v>4</v>
      </c>
      <c r="Q626" s="87" t="s">
        <v>47</v>
      </c>
      <c r="R626" s="89">
        <v>50.581244337677184</v>
      </c>
    </row>
    <row r="627" spans="4:19">
      <c r="D627" s="87" t="s">
        <v>146</v>
      </c>
      <c r="E627" s="87">
        <v>4</v>
      </c>
      <c r="F627" s="87" t="s">
        <v>10</v>
      </c>
      <c r="G627" s="87" t="s">
        <v>23</v>
      </c>
      <c r="H627" s="87" t="s">
        <v>8</v>
      </c>
      <c r="I627" s="87" t="s">
        <v>8</v>
      </c>
      <c r="J627" s="87" t="s">
        <v>7</v>
      </c>
      <c r="K627" s="87" t="s">
        <v>95</v>
      </c>
      <c r="L627" s="89">
        <v>0</v>
      </c>
      <c r="M627" s="87" t="s">
        <v>5</v>
      </c>
      <c r="N627" s="87" t="s">
        <v>4</v>
      </c>
      <c r="Q627" s="87" t="s">
        <v>47</v>
      </c>
      <c r="R627" s="89">
        <v>5.5128834900983552</v>
      </c>
    </row>
    <row r="628" spans="4:19">
      <c r="D628" s="87" t="s">
        <v>146</v>
      </c>
      <c r="E628" s="87">
        <v>2</v>
      </c>
      <c r="F628" s="87" t="s">
        <v>47</v>
      </c>
      <c r="G628" s="87" t="s">
        <v>9</v>
      </c>
      <c r="H628" s="87" t="s">
        <v>8</v>
      </c>
      <c r="I628" s="87" t="s">
        <v>8</v>
      </c>
      <c r="J628" s="87" t="s">
        <v>7</v>
      </c>
      <c r="K628" s="87" t="s">
        <v>95</v>
      </c>
      <c r="L628" s="89">
        <v>0.39807907428758843</v>
      </c>
      <c r="M628" s="87" t="s">
        <v>17</v>
      </c>
      <c r="N628" s="87" t="s">
        <v>4</v>
      </c>
      <c r="Q628" s="87" t="s">
        <v>47</v>
      </c>
      <c r="R628" s="89">
        <v>3.0564478046215591</v>
      </c>
    </row>
    <row r="629" spans="4:19">
      <c r="D629" s="87" t="s">
        <v>146</v>
      </c>
      <c r="E629" s="87">
        <v>2</v>
      </c>
      <c r="F629" s="87" t="s">
        <v>47</v>
      </c>
      <c r="G629" s="87" t="s">
        <v>9</v>
      </c>
      <c r="H629" s="87" t="s">
        <v>8</v>
      </c>
      <c r="I629" s="87" t="s">
        <v>8</v>
      </c>
      <c r="J629" s="87" t="s">
        <v>7</v>
      </c>
      <c r="K629" s="87" t="s">
        <v>95</v>
      </c>
      <c r="L629" s="89">
        <v>0</v>
      </c>
      <c r="M629" s="87" t="s">
        <v>17</v>
      </c>
      <c r="N629" s="87" t="s">
        <v>4</v>
      </c>
      <c r="Q629" s="87" t="s">
        <v>47</v>
      </c>
      <c r="R629" s="89">
        <v>0</v>
      </c>
    </row>
    <row r="630" spans="4:19">
      <c r="D630" s="87" t="s">
        <v>146</v>
      </c>
      <c r="E630" s="87">
        <v>2</v>
      </c>
      <c r="F630" s="87" t="s">
        <v>47</v>
      </c>
      <c r="G630" s="87" t="s">
        <v>9</v>
      </c>
      <c r="H630" s="87" t="s">
        <v>8</v>
      </c>
      <c r="I630" s="87" t="s">
        <v>8</v>
      </c>
      <c r="J630" s="87" t="s">
        <v>81</v>
      </c>
      <c r="K630" s="87" t="s">
        <v>95</v>
      </c>
      <c r="L630" s="89">
        <v>6.3210293193009899E-3</v>
      </c>
      <c r="M630" s="87" t="s">
        <v>17</v>
      </c>
      <c r="N630" s="87" t="s">
        <v>4</v>
      </c>
      <c r="Q630" s="87" t="s">
        <v>47</v>
      </c>
      <c r="R630" s="89">
        <v>0</v>
      </c>
    </row>
    <row r="631" spans="4:19">
      <c r="D631" s="87" t="s">
        <v>146</v>
      </c>
      <c r="E631" s="87">
        <v>2</v>
      </c>
      <c r="F631" s="87" t="s">
        <v>47</v>
      </c>
      <c r="G631" s="87" t="s">
        <v>9</v>
      </c>
      <c r="H631" s="87" t="s">
        <v>8</v>
      </c>
      <c r="I631" s="87" t="s">
        <v>8</v>
      </c>
      <c r="J631" s="87" t="s">
        <v>81</v>
      </c>
      <c r="K631" s="87" t="s">
        <v>95</v>
      </c>
      <c r="L631" s="89">
        <v>0.46340937181628072</v>
      </c>
      <c r="M631" s="87" t="s">
        <v>17</v>
      </c>
      <c r="N631" s="87" t="s">
        <v>4</v>
      </c>
      <c r="Q631" s="87" t="s">
        <v>47</v>
      </c>
      <c r="R631" s="89">
        <v>24.485940585874108</v>
      </c>
    </row>
    <row r="632" spans="4:19">
      <c r="D632" s="87" t="s">
        <v>146</v>
      </c>
      <c r="E632" s="87">
        <v>2</v>
      </c>
      <c r="F632" s="87" t="s">
        <v>47</v>
      </c>
      <c r="G632" s="87" t="s">
        <v>147</v>
      </c>
      <c r="H632" s="87" t="s">
        <v>8</v>
      </c>
      <c r="I632" s="87" t="s">
        <v>8</v>
      </c>
      <c r="J632" s="87" t="s">
        <v>76</v>
      </c>
      <c r="K632" s="87" t="s">
        <v>95</v>
      </c>
      <c r="L632" s="89">
        <v>0</v>
      </c>
      <c r="M632" s="87" t="s">
        <v>5</v>
      </c>
      <c r="N632" s="87" t="s">
        <v>4</v>
      </c>
      <c r="Q632" s="87" t="s">
        <v>47</v>
      </c>
      <c r="R632" s="89">
        <v>23.058418862970282</v>
      </c>
    </row>
    <row r="633" spans="4:19">
      <c r="D633" s="87" t="s">
        <v>146</v>
      </c>
      <c r="E633" s="87">
        <v>2</v>
      </c>
      <c r="F633" s="87" t="s">
        <v>47</v>
      </c>
      <c r="G633" s="87" t="s">
        <v>147</v>
      </c>
      <c r="H633" s="87" t="s">
        <v>8</v>
      </c>
      <c r="I633" s="87" t="s">
        <v>8</v>
      </c>
      <c r="J633" s="87" t="s">
        <v>76</v>
      </c>
      <c r="K633" s="87" t="s">
        <v>95</v>
      </c>
      <c r="L633" s="89">
        <v>0</v>
      </c>
      <c r="M633" s="87" t="s">
        <v>5</v>
      </c>
      <c r="N633" s="87" t="s">
        <v>4</v>
      </c>
      <c r="P633" s="179" t="s">
        <v>1528</v>
      </c>
      <c r="S633" t="s">
        <v>1555</v>
      </c>
    </row>
    <row r="634" spans="4:19">
      <c r="D634" s="87" t="s">
        <v>146</v>
      </c>
      <c r="E634" s="87">
        <v>4</v>
      </c>
      <c r="F634" s="87" t="s">
        <v>47</v>
      </c>
      <c r="G634" s="87" t="s">
        <v>9</v>
      </c>
      <c r="H634" s="87" t="s">
        <v>8</v>
      </c>
      <c r="I634" s="87" t="s">
        <v>59</v>
      </c>
      <c r="J634" s="87" t="s">
        <v>7</v>
      </c>
      <c r="K634" s="87" t="s">
        <v>95</v>
      </c>
      <c r="L634" s="89">
        <v>1.2805833533181861</v>
      </c>
      <c r="M634" s="87" t="s">
        <v>17</v>
      </c>
      <c r="N634" s="87" t="s">
        <v>16</v>
      </c>
      <c r="P634" s="179" t="s">
        <v>1532</v>
      </c>
      <c r="S634" t="s">
        <v>1556</v>
      </c>
    </row>
    <row r="635" spans="4:19">
      <c r="D635" s="87" t="s">
        <v>146</v>
      </c>
      <c r="E635" s="87">
        <v>4</v>
      </c>
      <c r="F635" s="87" t="s">
        <v>47</v>
      </c>
      <c r="G635" s="87" t="s">
        <v>9</v>
      </c>
      <c r="H635" s="87" t="s">
        <v>8</v>
      </c>
      <c r="I635" s="87" t="s">
        <v>59</v>
      </c>
      <c r="J635" s="87" t="s">
        <v>7</v>
      </c>
      <c r="K635" s="87" t="s">
        <v>95</v>
      </c>
      <c r="L635" s="89">
        <v>2.1611570293067865</v>
      </c>
      <c r="M635" s="87" t="s">
        <v>17</v>
      </c>
      <c r="N635" s="87" t="s">
        <v>16</v>
      </c>
    </row>
    <row r="636" spans="4:19">
      <c r="D636" s="87" t="s">
        <v>146</v>
      </c>
      <c r="E636" s="87">
        <v>4</v>
      </c>
      <c r="F636" s="87" t="s">
        <v>47</v>
      </c>
      <c r="G636" s="87" t="s">
        <v>9</v>
      </c>
      <c r="H636" s="87" t="s">
        <v>8</v>
      </c>
      <c r="I636" s="87" t="s">
        <v>71</v>
      </c>
      <c r="J636" s="87" t="s">
        <v>7</v>
      </c>
      <c r="K636" s="87" t="s">
        <v>95</v>
      </c>
      <c r="L636" s="89">
        <v>5.1062019846405127</v>
      </c>
      <c r="M636" s="87" t="s">
        <v>17</v>
      </c>
      <c r="N636" s="87" t="s">
        <v>16</v>
      </c>
    </row>
    <row r="637" spans="4:19">
      <c r="D637" s="87" t="s">
        <v>146</v>
      </c>
      <c r="E637" s="87">
        <v>4</v>
      </c>
      <c r="F637" s="87" t="s">
        <v>47</v>
      </c>
      <c r="G637" s="87" t="s">
        <v>9</v>
      </c>
      <c r="H637" s="87" t="s">
        <v>8</v>
      </c>
      <c r="I637" s="87" t="s">
        <v>71</v>
      </c>
      <c r="J637" s="87" t="s">
        <v>7</v>
      </c>
      <c r="K637" s="87" t="s">
        <v>95</v>
      </c>
      <c r="L637" s="89">
        <v>4.8867260766191318</v>
      </c>
      <c r="M637" s="87" t="s">
        <v>17</v>
      </c>
      <c r="N637" s="87" t="s">
        <v>16</v>
      </c>
    </row>
    <row r="638" spans="4:19">
      <c r="D638" s="87" t="s">
        <v>146</v>
      </c>
      <c r="E638" s="87">
        <v>4</v>
      </c>
      <c r="F638" s="87" t="s">
        <v>47</v>
      </c>
      <c r="G638" s="87" t="s">
        <v>9</v>
      </c>
      <c r="H638" s="87" t="s">
        <v>8</v>
      </c>
      <c r="I638" s="87" t="s">
        <v>8</v>
      </c>
      <c r="J638" s="87" t="s">
        <v>7</v>
      </c>
      <c r="K638" s="87" t="s">
        <v>95</v>
      </c>
      <c r="L638" s="89">
        <v>403.69635063045587</v>
      </c>
      <c r="M638" s="87" t="s">
        <v>17</v>
      </c>
      <c r="N638" s="87" t="s">
        <v>16</v>
      </c>
    </row>
    <row r="639" spans="4:19">
      <c r="D639" s="87" t="s">
        <v>146</v>
      </c>
      <c r="E639" s="87">
        <v>4</v>
      </c>
      <c r="F639" s="87" t="s">
        <v>47</v>
      </c>
      <c r="G639" s="87" t="s">
        <v>9</v>
      </c>
      <c r="H639" s="87" t="s">
        <v>8</v>
      </c>
      <c r="I639" s="87" t="s">
        <v>8</v>
      </c>
      <c r="J639" s="87" t="s">
        <v>7</v>
      </c>
      <c r="K639" s="87" t="s">
        <v>95</v>
      </c>
      <c r="L639" s="89">
        <v>351.10406787232779</v>
      </c>
      <c r="M639" s="87" t="s">
        <v>17</v>
      </c>
      <c r="N639" s="87" t="s">
        <v>16</v>
      </c>
    </row>
    <row r="640" spans="4:19">
      <c r="D640" s="87" t="s">
        <v>146</v>
      </c>
      <c r="E640" s="87">
        <v>4</v>
      </c>
      <c r="F640" s="87" t="s">
        <v>47</v>
      </c>
      <c r="G640" s="87" t="s">
        <v>9</v>
      </c>
      <c r="H640" s="87" t="s">
        <v>8</v>
      </c>
      <c r="I640" s="87" t="s">
        <v>68</v>
      </c>
      <c r="J640" s="87" t="s">
        <v>7</v>
      </c>
      <c r="K640" s="87" t="s">
        <v>95</v>
      </c>
      <c r="L640" s="89">
        <v>0.51891622234187096</v>
      </c>
      <c r="M640" s="87" t="s">
        <v>17</v>
      </c>
      <c r="N640" s="87" t="s">
        <v>16</v>
      </c>
    </row>
    <row r="641" spans="4:20">
      <c r="D641" s="87" t="s">
        <v>146</v>
      </c>
      <c r="E641" s="87">
        <v>4</v>
      </c>
      <c r="F641" s="87" t="s">
        <v>47</v>
      </c>
      <c r="G641" s="87" t="s">
        <v>9</v>
      </c>
      <c r="H641" s="87" t="s">
        <v>8</v>
      </c>
      <c r="I641" s="87" t="s">
        <v>68</v>
      </c>
      <c r="J641" s="87" t="s">
        <v>7</v>
      </c>
      <c r="K641" s="87" t="s">
        <v>95</v>
      </c>
      <c r="L641" s="89">
        <v>1.6937380780519513</v>
      </c>
      <c r="M641" s="87" t="s">
        <v>17</v>
      </c>
      <c r="N641" s="87" t="s">
        <v>16</v>
      </c>
    </row>
    <row r="642" spans="4:20">
      <c r="D642" s="87" t="s">
        <v>146</v>
      </c>
      <c r="E642" s="87">
        <v>4</v>
      </c>
      <c r="F642" s="87" t="s">
        <v>47</v>
      </c>
      <c r="G642" s="87" t="s">
        <v>9</v>
      </c>
      <c r="H642" s="87" t="s">
        <v>8</v>
      </c>
      <c r="I642" s="87" t="s">
        <v>65</v>
      </c>
      <c r="J642" s="87" t="s">
        <v>7</v>
      </c>
      <c r="K642" s="87" t="s">
        <v>95</v>
      </c>
      <c r="L642" s="89">
        <v>68.567393145223306</v>
      </c>
      <c r="M642" s="87" t="s">
        <v>17</v>
      </c>
      <c r="N642" s="87" t="s">
        <v>16</v>
      </c>
    </row>
    <row r="643" spans="4:20">
      <c r="D643" s="87" t="s">
        <v>146</v>
      </c>
      <c r="E643" s="87">
        <v>4</v>
      </c>
      <c r="F643" s="87" t="s">
        <v>47</v>
      </c>
      <c r="G643" s="87" t="s">
        <v>9</v>
      </c>
      <c r="H643" s="87" t="s">
        <v>8</v>
      </c>
      <c r="I643" s="87" t="s">
        <v>65</v>
      </c>
      <c r="J643" s="87" t="s">
        <v>7</v>
      </c>
      <c r="K643" s="87" t="s">
        <v>95</v>
      </c>
      <c r="L643" s="89">
        <v>63.910275827413571</v>
      </c>
      <c r="M643" s="87" t="s">
        <v>17</v>
      </c>
      <c r="N643" s="87" t="s">
        <v>16</v>
      </c>
    </row>
    <row r="644" spans="4:20">
      <c r="D644" s="87" t="s">
        <v>146</v>
      </c>
      <c r="E644" s="87">
        <v>4</v>
      </c>
      <c r="F644" s="87" t="s">
        <v>47</v>
      </c>
      <c r="G644" s="87" t="s">
        <v>9</v>
      </c>
      <c r="H644" s="87" t="s">
        <v>8</v>
      </c>
      <c r="I644" s="87" t="s">
        <v>62</v>
      </c>
      <c r="J644" s="87" t="s">
        <v>7</v>
      </c>
      <c r="K644" s="87" t="s">
        <v>95</v>
      </c>
      <c r="L644" s="89">
        <v>6.2930560191208347</v>
      </c>
      <c r="M644" s="87" t="s">
        <v>17</v>
      </c>
      <c r="N644" s="87" t="s">
        <v>16</v>
      </c>
    </row>
    <row r="645" spans="4:20">
      <c r="D645" s="87" t="s">
        <v>146</v>
      </c>
      <c r="E645" s="87">
        <v>4</v>
      </c>
      <c r="F645" s="87" t="s">
        <v>47</v>
      </c>
      <c r="G645" s="87" t="s">
        <v>9</v>
      </c>
      <c r="H645" s="87" t="s">
        <v>8</v>
      </c>
      <c r="I645" s="87" t="s">
        <v>62</v>
      </c>
      <c r="J645" s="87" t="s">
        <v>7</v>
      </c>
      <c r="K645" s="87" t="s">
        <v>95</v>
      </c>
      <c r="L645" s="89">
        <v>7.4204194763097995</v>
      </c>
      <c r="M645" s="87" t="s">
        <v>17</v>
      </c>
      <c r="N645" s="87" t="s">
        <v>16</v>
      </c>
    </row>
    <row r="646" spans="4:20">
      <c r="D646" s="87" t="s">
        <v>146</v>
      </c>
      <c r="E646" s="87">
        <v>4</v>
      </c>
      <c r="F646" s="87" t="s">
        <v>47</v>
      </c>
      <c r="G646" s="87" t="s">
        <v>9</v>
      </c>
      <c r="H646" s="87" t="s">
        <v>8</v>
      </c>
      <c r="I646" s="87" t="s">
        <v>56</v>
      </c>
      <c r="J646" s="87" t="s">
        <v>7</v>
      </c>
      <c r="K646" s="87" t="s">
        <v>95</v>
      </c>
      <c r="L646" s="89">
        <v>49.451679050994002</v>
      </c>
      <c r="M646" s="87" t="s">
        <v>17</v>
      </c>
      <c r="N646" s="87" t="s">
        <v>16</v>
      </c>
    </row>
    <row r="647" spans="4:20">
      <c r="D647" s="87" t="s">
        <v>146</v>
      </c>
      <c r="E647" s="87">
        <v>4</v>
      </c>
      <c r="F647" s="87" t="s">
        <v>47</v>
      </c>
      <c r="G647" s="87" t="s">
        <v>9</v>
      </c>
      <c r="H647" s="87" t="s">
        <v>8</v>
      </c>
      <c r="I647" s="87" t="s">
        <v>56</v>
      </c>
      <c r="J647" s="87" t="s">
        <v>7</v>
      </c>
      <c r="K647" s="87" t="s">
        <v>95</v>
      </c>
      <c r="L647" s="89">
        <v>50.581244337677184</v>
      </c>
      <c r="M647" s="87" t="s">
        <v>17</v>
      </c>
      <c r="N647" s="87" t="s">
        <v>16</v>
      </c>
    </row>
    <row r="648" spans="4:20">
      <c r="D648" s="87" t="s">
        <v>146</v>
      </c>
      <c r="E648" s="87">
        <v>4</v>
      </c>
      <c r="F648" s="87" t="s">
        <v>47</v>
      </c>
      <c r="G648" s="87" t="s">
        <v>9</v>
      </c>
      <c r="H648" s="87" t="s">
        <v>8</v>
      </c>
      <c r="I648" s="87" t="s">
        <v>53</v>
      </c>
      <c r="J648" s="87" t="s">
        <v>7</v>
      </c>
      <c r="K648" s="87" t="s">
        <v>95</v>
      </c>
      <c r="L648" s="89">
        <v>5.5128834900983552</v>
      </c>
      <c r="M648" s="87" t="s">
        <v>17</v>
      </c>
      <c r="N648" s="87" t="s">
        <v>16</v>
      </c>
    </row>
    <row r="649" spans="4:20">
      <c r="D649" s="87" t="s">
        <v>146</v>
      </c>
      <c r="E649" s="87">
        <v>4</v>
      </c>
      <c r="F649" s="87" t="s">
        <v>47</v>
      </c>
      <c r="G649" s="87" t="s">
        <v>9</v>
      </c>
      <c r="H649" s="87" t="s">
        <v>8</v>
      </c>
      <c r="I649" s="87" t="s">
        <v>53</v>
      </c>
      <c r="J649" s="87" t="s">
        <v>7</v>
      </c>
      <c r="K649" s="87" t="s">
        <v>95</v>
      </c>
      <c r="L649" s="89">
        <v>3.0564478046215591</v>
      </c>
      <c r="M649" s="87" t="s">
        <v>17</v>
      </c>
      <c r="N649" s="87" t="s">
        <v>16</v>
      </c>
    </row>
    <row r="650" spans="4:20">
      <c r="D650" s="87" t="s">
        <v>146</v>
      </c>
      <c r="E650" s="87">
        <v>4</v>
      </c>
      <c r="F650" s="87" t="s">
        <v>47</v>
      </c>
      <c r="G650" s="87" t="s">
        <v>9</v>
      </c>
      <c r="H650" s="87" t="s">
        <v>8</v>
      </c>
      <c r="I650" s="87" t="s">
        <v>50</v>
      </c>
      <c r="J650" s="87" t="s">
        <v>7</v>
      </c>
      <c r="K650" s="87" t="s">
        <v>95</v>
      </c>
      <c r="L650" s="89">
        <v>0</v>
      </c>
      <c r="M650" s="87" t="s">
        <v>17</v>
      </c>
      <c r="N650" s="87" t="s">
        <v>4</v>
      </c>
    </row>
    <row r="651" spans="4:20">
      <c r="D651" s="87" t="s">
        <v>146</v>
      </c>
      <c r="E651" s="87">
        <v>4</v>
      </c>
      <c r="F651" s="87" t="s">
        <v>47</v>
      </c>
      <c r="G651" s="87" t="s">
        <v>9</v>
      </c>
      <c r="H651" s="87" t="s">
        <v>8</v>
      </c>
      <c r="I651" s="87" t="s">
        <v>50</v>
      </c>
      <c r="J651" s="87" t="s">
        <v>7</v>
      </c>
      <c r="K651" s="87" t="s">
        <v>95</v>
      </c>
      <c r="L651" s="89">
        <v>0</v>
      </c>
      <c r="M651" s="87" t="s">
        <v>17</v>
      </c>
      <c r="N651" s="87" t="s">
        <v>4</v>
      </c>
    </row>
    <row r="652" spans="4:20">
      <c r="D652" s="87" t="s">
        <v>146</v>
      </c>
      <c r="E652" s="87">
        <v>4</v>
      </c>
      <c r="F652" s="87" t="s">
        <v>47</v>
      </c>
      <c r="G652" s="87" t="s">
        <v>9</v>
      </c>
      <c r="H652" s="87" t="s">
        <v>8</v>
      </c>
      <c r="I652" s="87" t="s">
        <v>46</v>
      </c>
      <c r="J652" s="87" t="s">
        <v>7</v>
      </c>
      <c r="K652" s="87" t="s">
        <v>95</v>
      </c>
      <c r="L652" s="89">
        <v>24.485940585874108</v>
      </c>
      <c r="M652" s="87" t="s">
        <v>17</v>
      </c>
      <c r="N652" s="87" t="s">
        <v>16</v>
      </c>
    </row>
    <row r="653" spans="4:20">
      <c r="D653" s="87" t="s">
        <v>146</v>
      </c>
      <c r="E653" s="87">
        <v>4</v>
      </c>
      <c r="F653" s="87" t="s">
        <v>47</v>
      </c>
      <c r="G653" s="87" t="s">
        <v>9</v>
      </c>
      <c r="H653" s="87" t="s">
        <v>8</v>
      </c>
      <c r="I653" s="87" t="s">
        <v>46</v>
      </c>
      <c r="J653" s="87" t="s">
        <v>7</v>
      </c>
      <c r="K653" s="87" t="s">
        <v>95</v>
      </c>
      <c r="L653" s="89">
        <v>23.058418862970282</v>
      </c>
      <c r="M653" s="87" t="s">
        <v>17</v>
      </c>
      <c r="N653" s="87" t="s">
        <v>16</v>
      </c>
    </row>
    <row r="654" spans="4:20">
      <c r="D654" s="87" t="s">
        <v>96</v>
      </c>
      <c r="E654" s="87">
        <v>2</v>
      </c>
      <c r="F654" s="87" t="s">
        <v>20</v>
      </c>
      <c r="G654" s="87" t="s">
        <v>9</v>
      </c>
      <c r="H654" s="87" t="s">
        <v>19</v>
      </c>
      <c r="I654" s="87" t="s">
        <v>8</v>
      </c>
      <c r="J654" s="87" t="s">
        <v>7</v>
      </c>
      <c r="K654" s="87" t="s">
        <v>95</v>
      </c>
      <c r="L654" s="89">
        <v>3781.242432681131</v>
      </c>
      <c r="M654" s="87" t="s">
        <v>17</v>
      </c>
      <c r="N654" s="87" t="s">
        <v>16</v>
      </c>
      <c r="P654" s="179" t="s">
        <v>1557</v>
      </c>
    </row>
    <row r="655" spans="4:20">
      <c r="D655" s="87" t="s">
        <v>96</v>
      </c>
      <c r="E655" s="87">
        <v>2</v>
      </c>
      <c r="F655" s="87" t="s">
        <v>20</v>
      </c>
      <c r="G655" s="87" t="s">
        <v>9</v>
      </c>
      <c r="H655" s="87" t="s">
        <v>19</v>
      </c>
      <c r="I655" s="87" t="s">
        <v>8</v>
      </c>
      <c r="J655" s="87" t="s">
        <v>7</v>
      </c>
      <c r="K655" s="87" t="s">
        <v>95</v>
      </c>
      <c r="L655" s="89">
        <v>2277.3932796174358</v>
      </c>
      <c r="M655" s="87" t="s">
        <v>17</v>
      </c>
      <c r="N655" s="87" t="s">
        <v>16</v>
      </c>
      <c r="P655" s="180" t="s">
        <v>1053</v>
      </c>
      <c r="Q655" s="180" t="s">
        <v>1054</v>
      </c>
      <c r="R655" s="180" t="s">
        <v>1097</v>
      </c>
      <c r="S655" s="180" t="s">
        <v>1054</v>
      </c>
      <c r="T655" s="180" t="s">
        <v>1097</v>
      </c>
    </row>
    <row r="656" spans="4:20">
      <c r="D656" s="87" t="s">
        <v>96</v>
      </c>
      <c r="E656" s="87">
        <v>2</v>
      </c>
      <c r="F656" s="87" t="s">
        <v>20</v>
      </c>
      <c r="G656" s="87" t="s">
        <v>9</v>
      </c>
      <c r="H656" s="87" t="s">
        <v>37</v>
      </c>
      <c r="I656" s="87" t="s">
        <v>8</v>
      </c>
      <c r="J656" s="87" t="s">
        <v>7</v>
      </c>
      <c r="K656" s="87" t="s">
        <v>95</v>
      </c>
      <c r="L656" s="89">
        <v>36399.787288972708</v>
      </c>
      <c r="M656" s="87" t="s">
        <v>17</v>
      </c>
      <c r="N656" s="87" t="s">
        <v>16</v>
      </c>
      <c r="Q656" s="87" t="s">
        <v>20</v>
      </c>
      <c r="R656" s="89">
        <v>3781.242432681131</v>
      </c>
      <c r="S656" s="87" t="s">
        <v>24</v>
      </c>
      <c r="T656" s="89">
        <v>2.5220155807677114</v>
      </c>
    </row>
    <row r="657" spans="4:20">
      <c r="D657" s="87" t="s">
        <v>96</v>
      </c>
      <c r="E657" s="87">
        <v>2</v>
      </c>
      <c r="F657" s="87" t="s">
        <v>20</v>
      </c>
      <c r="G657" s="87" t="s">
        <v>9</v>
      </c>
      <c r="H657" s="87" t="s">
        <v>37</v>
      </c>
      <c r="I657" s="87" t="s">
        <v>8</v>
      </c>
      <c r="J657" s="87" t="s">
        <v>7</v>
      </c>
      <c r="K657" s="87" t="s">
        <v>95</v>
      </c>
      <c r="L657" s="89">
        <v>29957.859213300111</v>
      </c>
      <c r="M657" s="87" t="s">
        <v>17</v>
      </c>
      <c r="N657" s="87" t="s">
        <v>16</v>
      </c>
      <c r="Q657" s="87" t="s">
        <v>20</v>
      </c>
      <c r="R657" s="89">
        <v>2277.3932796174358</v>
      </c>
      <c r="S657" s="87" t="s">
        <v>24</v>
      </c>
      <c r="T657" s="89">
        <v>0.2180466097622647</v>
      </c>
    </row>
    <row r="658" spans="4:20">
      <c r="D658" s="87" t="s">
        <v>96</v>
      </c>
      <c r="E658" s="87">
        <v>4</v>
      </c>
      <c r="F658" s="87" t="s">
        <v>20</v>
      </c>
      <c r="G658" s="87" t="s">
        <v>9</v>
      </c>
      <c r="H658" s="87" t="s">
        <v>19</v>
      </c>
      <c r="I658" s="87" t="s">
        <v>8</v>
      </c>
      <c r="J658" s="87" t="s">
        <v>7</v>
      </c>
      <c r="K658" s="87" t="s">
        <v>95</v>
      </c>
      <c r="L658" s="89">
        <v>15.840623859052434</v>
      </c>
      <c r="M658" s="87" t="s">
        <v>17</v>
      </c>
      <c r="N658" s="87" t="s">
        <v>16</v>
      </c>
      <c r="Q658" s="87" t="s">
        <v>20</v>
      </c>
      <c r="R658" s="89">
        <v>36399.787288972708</v>
      </c>
      <c r="S658" s="87" t="s">
        <v>24</v>
      </c>
      <c r="T658" s="89">
        <v>15.558937556063968</v>
      </c>
    </row>
    <row r="659" spans="4:20">
      <c r="D659" s="87" t="s">
        <v>96</v>
      </c>
      <c r="E659" s="87">
        <v>4</v>
      </c>
      <c r="F659" s="87" t="s">
        <v>20</v>
      </c>
      <c r="G659" s="87" t="s">
        <v>9</v>
      </c>
      <c r="H659" s="87" t="s">
        <v>19</v>
      </c>
      <c r="I659" s="87" t="s">
        <v>8</v>
      </c>
      <c r="J659" s="87" t="s">
        <v>7</v>
      </c>
      <c r="K659" s="87" t="s">
        <v>95</v>
      </c>
      <c r="L659" s="89">
        <v>14.242284087299646</v>
      </c>
      <c r="M659" s="87" t="s">
        <v>17</v>
      </c>
      <c r="N659" s="87" t="s">
        <v>16</v>
      </c>
      <c r="Q659" s="87" t="s">
        <v>20</v>
      </c>
      <c r="R659" s="89">
        <v>29957.859213300111</v>
      </c>
      <c r="S659" s="87" t="s">
        <v>24</v>
      </c>
      <c r="T659" s="89">
        <v>22.904456205016889</v>
      </c>
    </row>
    <row r="660" spans="4:20">
      <c r="D660" s="87" t="s">
        <v>96</v>
      </c>
      <c r="E660" s="87">
        <v>4</v>
      </c>
      <c r="F660" s="87" t="s">
        <v>20</v>
      </c>
      <c r="G660" s="87" t="s">
        <v>9</v>
      </c>
      <c r="H660" s="87" t="s">
        <v>19</v>
      </c>
      <c r="I660" s="87" t="s">
        <v>27</v>
      </c>
      <c r="J660" s="87" t="s">
        <v>7</v>
      </c>
      <c r="K660" s="87" t="s">
        <v>95</v>
      </c>
      <c r="L660" s="89">
        <v>437.05380190709599</v>
      </c>
      <c r="M660" s="87" t="s">
        <v>17</v>
      </c>
      <c r="N660" s="87" t="s">
        <v>16</v>
      </c>
      <c r="Q660" s="87" t="s">
        <v>20</v>
      </c>
      <c r="R660" s="89">
        <v>15.840623859052434</v>
      </c>
      <c r="S660" s="87" t="s">
        <v>24</v>
      </c>
      <c r="T660" s="89">
        <v>0.59258558595715094</v>
      </c>
    </row>
    <row r="661" spans="4:20">
      <c r="D661" s="87" t="s">
        <v>96</v>
      </c>
      <c r="E661" s="87">
        <v>4</v>
      </c>
      <c r="F661" s="87" t="s">
        <v>20</v>
      </c>
      <c r="G661" s="87" t="s">
        <v>9</v>
      </c>
      <c r="H661" s="87" t="s">
        <v>19</v>
      </c>
      <c r="I661" s="87" t="s">
        <v>27</v>
      </c>
      <c r="J661" s="87" t="s">
        <v>7</v>
      </c>
      <c r="K661" s="87" t="s">
        <v>95</v>
      </c>
      <c r="L661" s="89">
        <v>73.830222289869766</v>
      </c>
      <c r="M661" s="87" t="s">
        <v>17</v>
      </c>
      <c r="N661" s="87" t="s">
        <v>16</v>
      </c>
      <c r="Q661" s="87" t="s">
        <v>20</v>
      </c>
      <c r="R661" s="89">
        <v>14.242284087299646</v>
      </c>
      <c r="S661" s="87" t="s">
        <v>24</v>
      </c>
      <c r="T661" s="89">
        <v>2.7931507579995194</v>
      </c>
    </row>
    <row r="662" spans="4:20">
      <c r="D662" s="87" t="s">
        <v>96</v>
      </c>
      <c r="E662" s="87">
        <v>4</v>
      </c>
      <c r="F662" s="87" t="s">
        <v>20</v>
      </c>
      <c r="G662" s="87" t="s">
        <v>9</v>
      </c>
      <c r="H662" s="87" t="s">
        <v>37</v>
      </c>
      <c r="I662" s="87" t="s">
        <v>8</v>
      </c>
      <c r="J662" s="87" t="s">
        <v>7</v>
      </c>
      <c r="K662" s="87" t="s">
        <v>95</v>
      </c>
      <c r="L662" s="89">
        <v>301.20821280821468</v>
      </c>
      <c r="M662" s="87" t="s">
        <v>17</v>
      </c>
      <c r="N662" s="87" t="s">
        <v>16</v>
      </c>
      <c r="Q662" s="87" t="s">
        <v>20</v>
      </c>
      <c r="R662" s="89">
        <v>437.05380190709599</v>
      </c>
      <c r="S662" s="87" t="s">
        <v>24</v>
      </c>
      <c r="T662" s="89">
        <v>0</v>
      </c>
    </row>
    <row r="663" spans="4:20">
      <c r="D663" s="87" t="s">
        <v>96</v>
      </c>
      <c r="E663" s="87">
        <v>4</v>
      </c>
      <c r="F663" s="87" t="s">
        <v>20</v>
      </c>
      <c r="G663" s="87" t="s">
        <v>9</v>
      </c>
      <c r="H663" s="87" t="s">
        <v>37</v>
      </c>
      <c r="I663" s="87" t="s">
        <v>8</v>
      </c>
      <c r="J663" s="87" t="s">
        <v>7</v>
      </c>
      <c r="K663" s="87" t="s">
        <v>95</v>
      </c>
      <c r="L663" s="89">
        <v>1231.0403612590828</v>
      </c>
      <c r="M663" s="87" t="s">
        <v>17</v>
      </c>
      <c r="N663" s="87" t="s">
        <v>16</v>
      </c>
      <c r="Q663" s="87" t="s">
        <v>20</v>
      </c>
      <c r="R663" s="89">
        <v>73.830222289869766</v>
      </c>
      <c r="S663" s="87" t="s">
        <v>24</v>
      </c>
      <c r="T663" s="89">
        <v>0</v>
      </c>
    </row>
    <row r="664" spans="4:20">
      <c r="D664" s="87" t="s">
        <v>96</v>
      </c>
      <c r="E664" s="87">
        <v>4</v>
      </c>
      <c r="F664" s="87" t="s">
        <v>20</v>
      </c>
      <c r="G664" s="87" t="s">
        <v>9</v>
      </c>
      <c r="H664" s="87" t="s">
        <v>19</v>
      </c>
      <c r="I664" s="87" t="s">
        <v>18</v>
      </c>
      <c r="J664" s="87" t="s">
        <v>7</v>
      </c>
      <c r="K664" s="87" t="s">
        <v>95</v>
      </c>
      <c r="L664" s="89">
        <v>688.37750804783377</v>
      </c>
      <c r="M664" s="87" t="s">
        <v>17</v>
      </c>
      <c r="N664" s="87" t="s">
        <v>16</v>
      </c>
      <c r="Q664" s="87" t="s">
        <v>20</v>
      </c>
      <c r="R664" s="89">
        <v>301.20821280821468</v>
      </c>
      <c r="S664" s="87" t="s">
        <v>24</v>
      </c>
      <c r="T664" s="89">
        <v>0</v>
      </c>
    </row>
    <row r="665" spans="4:20">
      <c r="D665" s="87" t="s">
        <v>96</v>
      </c>
      <c r="E665" s="87">
        <v>4</v>
      </c>
      <c r="F665" s="87" t="s">
        <v>20</v>
      </c>
      <c r="G665" s="87" t="s">
        <v>9</v>
      </c>
      <c r="H665" s="87" t="s">
        <v>19</v>
      </c>
      <c r="I665" s="87" t="s">
        <v>18</v>
      </c>
      <c r="J665" s="87" t="s">
        <v>7</v>
      </c>
      <c r="K665" s="87" t="s">
        <v>95</v>
      </c>
      <c r="L665" s="89">
        <v>1397.6815925615213</v>
      </c>
      <c r="M665" s="87" t="s">
        <v>17</v>
      </c>
      <c r="N665" s="87" t="s">
        <v>16</v>
      </c>
      <c r="Q665" s="87" t="s">
        <v>20</v>
      </c>
      <c r="R665" s="89">
        <v>1231.0403612590828</v>
      </c>
      <c r="S665" s="87" t="s">
        <v>24</v>
      </c>
      <c r="T665" s="89">
        <v>0</v>
      </c>
    </row>
    <row r="666" spans="4:20">
      <c r="D666" s="87" t="s">
        <v>96</v>
      </c>
      <c r="E666" s="87">
        <v>4</v>
      </c>
      <c r="F666" s="87" t="s">
        <v>20</v>
      </c>
      <c r="G666" s="87" t="s">
        <v>9</v>
      </c>
      <c r="H666" s="87" t="s">
        <v>19</v>
      </c>
      <c r="I666" s="87" t="s">
        <v>32</v>
      </c>
      <c r="J666" s="87" t="s">
        <v>7</v>
      </c>
      <c r="K666" s="87" t="s">
        <v>95</v>
      </c>
      <c r="L666" s="89">
        <v>63.630381140689302</v>
      </c>
      <c r="M666" s="87" t="s">
        <v>17</v>
      </c>
      <c r="N666" s="87" t="s">
        <v>16</v>
      </c>
      <c r="Q666" s="87" t="s">
        <v>20</v>
      </c>
      <c r="R666" s="89">
        <v>688.37750804783377</v>
      </c>
      <c r="S666" s="87" t="s">
        <v>24</v>
      </c>
      <c r="T666" s="89">
        <v>0</v>
      </c>
    </row>
    <row r="667" spans="4:20">
      <c r="D667" s="87" t="s">
        <v>96</v>
      </c>
      <c r="E667" s="87">
        <v>4</v>
      </c>
      <c r="F667" s="87" t="s">
        <v>20</v>
      </c>
      <c r="G667" s="87" t="s">
        <v>9</v>
      </c>
      <c r="H667" s="87" t="s">
        <v>19</v>
      </c>
      <c r="I667" s="87" t="s">
        <v>32</v>
      </c>
      <c r="J667" s="87" t="s">
        <v>7</v>
      </c>
      <c r="K667" s="87" t="s">
        <v>95</v>
      </c>
      <c r="L667" s="89">
        <v>72.68554864477619</v>
      </c>
      <c r="M667" s="87" t="s">
        <v>17</v>
      </c>
      <c r="N667" s="87" t="s">
        <v>16</v>
      </c>
      <c r="Q667" s="87" t="s">
        <v>20</v>
      </c>
      <c r="R667" s="89">
        <v>1397.6815925615213</v>
      </c>
      <c r="S667" s="87" t="s">
        <v>24</v>
      </c>
      <c r="T667" s="89">
        <v>0</v>
      </c>
    </row>
    <row r="668" spans="4:20">
      <c r="D668" s="87" t="s">
        <v>96</v>
      </c>
      <c r="E668" s="87">
        <v>2</v>
      </c>
      <c r="F668" s="87" t="s">
        <v>24</v>
      </c>
      <c r="G668" s="87" t="s">
        <v>23</v>
      </c>
      <c r="H668" s="87" t="s">
        <v>19</v>
      </c>
      <c r="I668" s="87" t="s">
        <v>8</v>
      </c>
      <c r="J668" s="87" t="s">
        <v>7</v>
      </c>
      <c r="K668" s="87" t="s">
        <v>95</v>
      </c>
      <c r="L668" s="89">
        <v>2.5220155807677114</v>
      </c>
      <c r="M668" s="87" t="s">
        <v>17</v>
      </c>
      <c r="N668" s="87" t="s">
        <v>4</v>
      </c>
      <c r="Q668" s="87" t="s">
        <v>20</v>
      </c>
      <c r="R668" s="89">
        <v>63.630381140689302</v>
      </c>
      <c r="S668" s="87" t="s">
        <v>24</v>
      </c>
      <c r="T668" s="89">
        <v>0</v>
      </c>
    </row>
    <row r="669" spans="4:20">
      <c r="D669" s="87" t="s">
        <v>96</v>
      </c>
      <c r="E669" s="87">
        <v>2</v>
      </c>
      <c r="F669" s="87" t="s">
        <v>24</v>
      </c>
      <c r="G669" s="87" t="s">
        <v>23</v>
      </c>
      <c r="H669" s="87" t="s">
        <v>19</v>
      </c>
      <c r="I669" s="87" t="s">
        <v>8</v>
      </c>
      <c r="J669" s="87" t="s">
        <v>7</v>
      </c>
      <c r="K669" s="87" t="s">
        <v>95</v>
      </c>
      <c r="L669" s="89">
        <v>0.2180466097622647</v>
      </c>
      <c r="M669" s="87" t="s">
        <v>17</v>
      </c>
      <c r="N669" s="87" t="s">
        <v>4</v>
      </c>
      <c r="Q669" s="87" t="s">
        <v>20</v>
      </c>
      <c r="R669" s="89">
        <v>72.68554864477619</v>
      </c>
      <c r="S669" s="87" t="s">
        <v>24</v>
      </c>
      <c r="T669" s="89">
        <v>0</v>
      </c>
    </row>
    <row r="670" spans="4:20">
      <c r="D670" s="87" t="s">
        <v>96</v>
      </c>
      <c r="E670" s="87">
        <v>2</v>
      </c>
      <c r="F670" s="87" t="s">
        <v>24</v>
      </c>
      <c r="G670" s="87" t="s">
        <v>23</v>
      </c>
      <c r="H670" s="87" t="s">
        <v>37</v>
      </c>
      <c r="I670" s="87" t="s">
        <v>8</v>
      </c>
      <c r="J670" s="87" t="s">
        <v>7</v>
      </c>
      <c r="K670" s="87" t="s">
        <v>95</v>
      </c>
      <c r="L670" s="89">
        <v>15.558937556063968</v>
      </c>
      <c r="M670" s="87" t="s">
        <v>17</v>
      </c>
      <c r="N670" s="87" t="s">
        <v>16</v>
      </c>
      <c r="Q670" s="87" t="s">
        <v>47</v>
      </c>
      <c r="R670" s="89">
        <v>28.069587196696141</v>
      </c>
      <c r="S670" s="87" t="s">
        <v>10</v>
      </c>
      <c r="T670" s="89">
        <v>0</v>
      </c>
    </row>
    <row r="671" spans="4:20">
      <c r="D671" s="87" t="s">
        <v>96</v>
      </c>
      <c r="E671" s="87">
        <v>2</v>
      </c>
      <c r="F671" s="87" t="s">
        <v>24</v>
      </c>
      <c r="G671" s="87" t="s">
        <v>23</v>
      </c>
      <c r="H671" s="87" t="s">
        <v>37</v>
      </c>
      <c r="I671" s="87" t="s">
        <v>8</v>
      </c>
      <c r="J671" s="87" t="s">
        <v>7</v>
      </c>
      <c r="K671" s="87" t="s">
        <v>95</v>
      </c>
      <c r="L671" s="89">
        <v>22.904456205016889</v>
      </c>
      <c r="M671" s="87" t="s">
        <v>17</v>
      </c>
      <c r="N671" s="87" t="s">
        <v>16</v>
      </c>
      <c r="Q671" s="87" t="s">
        <v>47</v>
      </c>
      <c r="R671" s="89">
        <v>62.677675051109816</v>
      </c>
      <c r="S671" s="87" t="s">
        <v>10</v>
      </c>
      <c r="T671" s="89">
        <v>0</v>
      </c>
    </row>
    <row r="672" spans="4:20">
      <c r="D672" s="87" t="s">
        <v>96</v>
      </c>
      <c r="E672" s="87">
        <v>4</v>
      </c>
      <c r="F672" s="87" t="s">
        <v>24</v>
      </c>
      <c r="G672" s="87" t="s">
        <v>23</v>
      </c>
      <c r="H672" s="87" t="s">
        <v>37</v>
      </c>
      <c r="I672" s="87" t="s">
        <v>8</v>
      </c>
      <c r="J672" s="87" t="s">
        <v>7</v>
      </c>
      <c r="K672" s="87" t="s">
        <v>95</v>
      </c>
      <c r="L672" s="89">
        <v>0.59258558595715094</v>
      </c>
      <c r="M672" s="87" t="s">
        <v>17</v>
      </c>
      <c r="N672" s="87" t="s">
        <v>4</v>
      </c>
      <c r="Q672" s="87" t="s">
        <v>47</v>
      </c>
      <c r="R672" s="89">
        <v>33.949901345178162</v>
      </c>
    </row>
    <row r="673" spans="4:18">
      <c r="D673" s="87" t="s">
        <v>96</v>
      </c>
      <c r="E673" s="87">
        <v>4</v>
      </c>
      <c r="F673" s="87" t="s">
        <v>24</v>
      </c>
      <c r="G673" s="87" t="s">
        <v>23</v>
      </c>
      <c r="H673" s="87" t="s">
        <v>37</v>
      </c>
      <c r="I673" s="87" t="s">
        <v>8</v>
      </c>
      <c r="J673" s="87" t="s">
        <v>7</v>
      </c>
      <c r="K673" s="87" t="s">
        <v>95</v>
      </c>
      <c r="L673" s="89">
        <v>2.7931507579995194</v>
      </c>
      <c r="M673" s="87" t="s">
        <v>17</v>
      </c>
      <c r="N673" s="87" t="s">
        <v>4</v>
      </c>
      <c r="Q673" s="87" t="s">
        <v>47</v>
      </c>
      <c r="R673" s="89">
        <v>32.890418213610275</v>
      </c>
    </row>
    <row r="674" spans="4:18">
      <c r="D674" s="87" t="s">
        <v>96</v>
      </c>
      <c r="E674" s="87">
        <v>4</v>
      </c>
      <c r="F674" s="87" t="s">
        <v>24</v>
      </c>
      <c r="G674" s="87" t="s">
        <v>23</v>
      </c>
      <c r="H674" s="87" t="s">
        <v>19</v>
      </c>
      <c r="I674" s="87" t="s">
        <v>32</v>
      </c>
      <c r="J674" s="87" t="s">
        <v>7</v>
      </c>
      <c r="K674" s="87" t="s">
        <v>95</v>
      </c>
      <c r="L674" s="89">
        <v>0</v>
      </c>
      <c r="M674" s="87" t="s">
        <v>17</v>
      </c>
      <c r="N674" s="87" t="s">
        <v>4</v>
      </c>
      <c r="Q674" s="87" t="s">
        <v>47</v>
      </c>
      <c r="R674" s="89">
        <v>6.3324307424674453</v>
      </c>
    </row>
    <row r="675" spans="4:18">
      <c r="D675" s="87" t="s">
        <v>96</v>
      </c>
      <c r="E675" s="87">
        <v>4</v>
      </c>
      <c r="F675" s="87" t="s">
        <v>24</v>
      </c>
      <c r="G675" s="87" t="s">
        <v>23</v>
      </c>
      <c r="H675" s="87" t="s">
        <v>19</v>
      </c>
      <c r="I675" s="87" t="s">
        <v>32</v>
      </c>
      <c r="J675" s="87" t="s">
        <v>7</v>
      </c>
      <c r="K675" s="87" t="s">
        <v>95</v>
      </c>
      <c r="L675" s="89">
        <v>0</v>
      </c>
      <c r="M675" s="87" t="s">
        <v>17</v>
      </c>
      <c r="N675" s="87" t="s">
        <v>4</v>
      </c>
      <c r="Q675" s="87" t="s">
        <v>47</v>
      </c>
      <c r="R675" s="89">
        <v>13.095423104590289</v>
      </c>
    </row>
    <row r="676" spans="4:18">
      <c r="D676" s="87" t="s">
        <v>96</v>
      </c>
      <c r="E676" s="87">
        <v>4</v>
      </c>
      <c r="F676" s="87" t="s">
        <v>24</v>
      </c>
      <c r="G676" s="87" t="s">
        <v>23</v>
      </c>
      <c r="H676" s="87" t="s">
        <v>19</v>
      </c>
      <c r="I676" s="87" t="s">
        <v>8</v>
      </c>
      <c r="J676" s="87" t="s">
        <v>7</v>
      </c>
      <c r="K676" s="87" t="s">
        <v>95</v>
      </c>
      <c r="L676" s="89">
        <v>0</v>
      </c>
      <c r="M676" s="87" t="s">
        <v>17</v>
      </c>
      <c r="N676" s="87" t="s">
        <v>4</v>
      </c>
      <c r="Q676" s="87" t="s">
        <v>47</v>
      </c>
      <c r="R676" s="89">
        <v>9.919249658192328</v>
      </c>
    </row>
    <row r="677" spans="4:18">
      <c r="D677" s="87" t="s">
        <v>96</v>
      </c>
      <c r="E677" s="87">
        <v>4</v>
      </c>
      <c r="F677" s="87" t="s">
        <v>24</v>
      </c>
      <c r="G677" s="87" t="s">
        <v>23</v>
      </c>
      <c r="H677" s="87" t="s">
        <v>19</v>
      </c>
      <c r="I677" s="87" t="s">
        <v>8</v>
      </c>
      <c r="J677" s="87" t="s">
        <v>7</v>
      </c>
      <c r="K677" s="87" t="s">
        <v>95</v>
      </c>
      <c r="L677" s="89">
        <v>0</v>
      </c>
      <c r="M677" s="87" t="s">
        <v>17</v>
      </c>
      <c r="N677" s="87" t="s">
        <v>4</v>
      </c>
      <c r="Q677" s="87" t="s">
        <v>47</v>
      </c>
      <c r="R677" s="89">
        <v>11.436776435876741</v>
      </c>
    </row>
    <row r="678" spans="4:18">
      <c r="D678" s="87" t="s">
        <v>96</v>
      </c>
      <c r="E678" s="87">
        <v>4</v>
      </c>
      <c r="F678" s="87" t="s">
        <v>24</v>
      </c>
      <c r="G678" s="87" t="s">
        <v>23</v>
      </c>
      <c r="H678" s="87" t="s">
        <v>19</v>
      </c>
      <c r="I678" s="87" t="s">
        <v>27</v>
      </c>
      <c r="J678" s="87" t="s">
        <v>7</v>
      </c>
      <c r="K678" s="87" t="s">
        <v>95</v>
      </c>
      <c r="L678" s="89">
        <v>0</v>
      </c>
      <c r="M678" s="87" t="s">
        <v>5</v>
      </c>
      <c r="N678" s="87" t="s">
        <v>4</v>
      </c>
      <c r="Q678" s="87" t="s">
        <v>47</v>
      </c>
      <c r="R678" s="89">
        <v>8.7591227342259899</v>
      </c>
    </row>
    <row r="679" spans="4:18">
      <c r="D679" s="87" t="s">
        <v>96</v>
      </c>
      <c r="E679" s="87">
        <v>4</v>
      </c>
      <c r="F679" s="87" t="s">
        <v>24</v>
      </c>
      <c r="G679" s="87" t="s">
        <v>23</v>
      </c>
      <c r="H679" s="87" t="s">
        <v>19</v>
      </c>
      <c r="I679" s="87" t="s">
        <v>27</v>
      </c>
      <c r="J679" s="87" t="s">
        <v>7</v>
      </c>
      <c r="K679" s="87" t="s">
        <v>95</v>
      </c>
      <c r="L679" s="89">
        <v>0</v>
      </c>
      <c r="M679" s="87" t="s">
        <v>5</v>
      </c>
      <c r="N679" s="87" t="s">
        <v>4</v>
      </c>
      <c r="Q679" s="87" t="s">
        <v>47</v>
      </c>
      <c r="R679" s="89">
        <v>4.7116714902871157</v>
      </c>
    </row>
    <row r="680" spans="4:18">
      <c r="D680" s="87" t="s">
        <v>96</v>
      </c>
      <c r="E680" s="87">
        <v>4</v>
      </c>
      <c r="F680" s="87" t="s">
        <v>24</v>
      </c>
      <c r="G680" s="87" t="s">
        <v>23</v>
      </c>
      <c r="H680" s="87" t="s">
        <v>19</v>
      </c>
      <c r="I680" s="87" t="s">
        <v>18</v>
      </c>
      <c r="J680" s="87" t="s">
        <v>7</v>
      </c>
      <c r="K680" s="87" t="s">
        <v>95</v>
      </c>
      <c r="L680" s="89">
        <v>0</v>
      </c>
      <c r="M680" s="87" t="s">
        <v>5</v>
      </c>
      <c r="N680" s="87" t="s">
        <v>4</v>
      </c>
      <c r="Q680" s="87" t="s">
        <v>47</v>
      </c>
      <c r="R680" s="89">
        <v>2.8289574322322735</v>
      </c>
    </row>
    <row r="681" spans="4:18">
      <c r="D681" s="87" t="s">
        <v>96</v>
      </c>
      <c r="E681" s="87">
        <v>4</v>
      </c>
      <c r="F681" s="87" t="s">
        <v>24</v>
      </c>
      <c r="G681" s="87" t="s">
        <v>23</v>
      </c>
      <c r="H681" s="87" t="s">
        <v>19</v>
      </c>
      <c r="I681" s="87" t="s">
        <v>18</v>
      </c>
      <c r="J681" s="87" t="s">
        <v>7</v>
      </c>
      <c r="K681" s="87" t="s">
        <v>95</v>
      </c>
      <c r="L681" s="89">
        <v>0</v>
      </c>
      <c r="M681" s="87" t="s">
        <v>5</v>
      </c>
      <c r="N681" s="87" t="s">
        <v>4</v>
      </c>
      <c r="Q681" s="87" t="s">
        <v>47</v>
      </c>
      <c r="R681" s="89">
        <v>20.848538407655521</v>
      </c>
    </row>
    <row r="682" spans="4:18">
      <c r="D682" s="87" t="s">
        <v>96</v>
      </c>
      <c r="E682" s="87">
        <v>4</v>
      </c>
      <c r="F682" s="87" t="s">
        <v>10</v>
      </c>
      <c r="G682" s="87" t="s">
        <v>23</v>
      </c>
      <c r="H682" s="87" t="s">
        <v>8</v>
      </c>
      <c r="I682" s="87" t="s">
        <v>8</v>
      </c>
      <c r="J682" s="87" t="s">
        <v>7</v>
      </c>
      <c r="K682" s="87" t="s">
        <v>95</v>
      </c>
      <c r="L682" s="89">
        <v>0</v>
      </c>
      <c r="M682" s="87" t="s">
        <v>5</v>
      </c>
      <c r="N682" s="87" t="s">
        <v>4</v>
      </c>
      <c r="Q682" s="87" t="s">
        <v>47</v>
      </c>
      <c r="R682" s="89">
        <v>297.234142577265</v>
      </c>
    </row>
    <row r="683" spans="4:18">
      <c r="D683" s="87" t="s">
        <v>96</v>
      </c>
      <c r="E683" s="87">
        <v>4</v>
      </c>
      <c r="F683" s="87" t="s">
        <v>10</v>
      </c>
      <c r="G683" s="87" t="s">
        <v>23</v>
      </c>
      <c r="H683" s="87" t="s">
        <v>8</v>
      </c>
      <c r="I683" s="87" t="s">
        <v>8</v>
      </c>
      <c r="J683" s="87" t="s">
        <v>7</v>
      </c>
      <c r="K683" s="87" t="s">
        <v>95</v>
      </c>
      <c r="L683" s="89">
        <v>0</v>
      </c>
      <c r="M683" s="87" t="s">
        <v>5</v>
      </c>
      <c r="N683" s="87" t="s">
        <v>4</v>
      </c>
      <c r="Q683" s="87" t="s">
        <v>47</v>
      </c>
      <c r="R683" s="89">
        <v>83.166156543170231</v>
      </c>
    </row>
    <row r="684" spans="4:18">
      <c r="D684" s="87" t="s">
        <v>96</v>
      </c>
      <c r="E684" s="87">
        <v>2</v>
      </c>
      <c r="F684" s="87" t="s">
        <v>47</v>
      </c>
      <c r="G684" s="87" t="s">
        <v>9</v>
      </c>
      <c r="H684" s="87" t="s">
        <v>8</v>
      </c>
      <c r="I684" s="87" t="s">
        <v>8</v>
      </c>
      <c r="J684" s="87" t="s">
        <v>7</v>
      </c>
      <c r="K684" s="87" t="s">
        <v>95</v>
      </c>
      <c r="L684" s="89">
        <v>28.069587196696141</v>
      </c>
      <c r="M684" s="87" t="s">
        <v>17</v>
      </c>
      <c r="N684" s="87" t="s">
        <v>16</v>
      </c>
      <c r="Q684" s="87" t="s">
        <v>47</v>
      </c>
      <c r="R684" s="89">
        <v>264.99994862200407</v>
      </c>
    </row>
    <row r="685" spans="4:18">
      <c r="D685" s="87" t="s">
        <v>96</v>
      </c>
      <c r="E685" s="87">
        <v>2</v>
      </c>
      <c r="F685" s="87" t="s">
        <v>47</v>
      </c>
      <c r="G685" s="87" t="s">
        <v>9</v>
      </c>
      <c r="H685" s="87" t="s">
        <v>8</v>
      </c>
      <c r="I685" s="87" t="s">
        <v>8</v>
      </c>
      <c r="J685" s="87" t="s">
        <v>7</v>
      </c>
      <c r="K685" s="87" t="s">
        <v>95</v>
      </c>
      <c r="L685" s="89">
        <v>62.677675051109816</v>
      </c>
      <c r="M685" s="87" t="s">
        <v>17</v>
      </c>
      <c r="N685" s="87" t="s">
        <v>16</v>
      </c>
      <c r="Q685" s="87" t="s">
        <v>47</v>
      </c>
      <c r="R685" s="89">
        <v>333.06653075422986</v>
      </c>
    </row>
    <row r="686" spans="4:18">
      <c r="D686" s="87" t="s">
        <v>96</v>
      </c>
      <c r="E686" s="87">
        <v>2</v>
      </c>
      <c r="F686" s="87" t="s">
        <v>47</v>
      </c>
      <c r="G686" s="87" t="s">
        <v>9</v>
      </c>
      <c r="H686" s="87" t="s">
        <v>8</v>
      </c>
      <c r="I686" s="87" t="s">
        <v>8</v>
      </c>
      <c r="J686" s="87" t="s">
        <v>81</v>
      </c>
      <c r="K686" s="87" t="s">
        <v>95</v>
      </c>
      <c r="L686" s="89">
        <v>33.949901345178162</v>
      </c>
      <c r="M686" s="87" t="s">
        <v>17</v>
      </c>
      <c r="N686" s="87" t="s">
        <v>16</v>
      </c>
      <c r="Q686" s="87" t="s">
        <v>47</v>
      </c>
      <c r="R686" s="89">
        <v>2.310393107617045</v>
      </c>
    </row>
    <row r="687" spans="4:18">
      <c r="D687" s="87" t="s">
        <v>96</v>
      </c>
      <c r="E687" s="87">
        <v>2</v>
      </c>
      <c r="F687" s="87" t="s">
        <v>47</v>
      </c>
      <c r="G687" s="87" t="s">
        <v>9</v>
      </c>
      <c r="H687" s="87" t="s">
        <v>8</v>
      </c>
      <c r="I687" s="87" t="s">
        <v>8</v>
      </c>
      <c r="J687" s="87" t="s">
        <v>81</v>
      </c>
      <c r="K687" s="87" t="s">
        <v>95</v>
      </c>
      <c r="L687" s="89">
        <v>32.890418213610275</v>
      </c>
      <c r="M687" s="87" t="s">
        <v>17</v>
      </c>
      <c r="N687" s="87" t="s">
        <v>16</v>
      </c>
      <c r="Q687" s="87" t="s">
        <v>47</v>
      </c>
      <c r="R687" s="89">
        <v>0.66710655594797219</v>
      </c>
    </row>
    <row r="688" spans="4:18">
      <c r="D688" s="87" t="s">
        <v>96</v>
      </c>
      <c r="E688" s="87">
        <v>4</v>
      </c>
      <c r="F688" s="87" t="s">
        <v>47</v>
      </c>
      <c r="G688" s="87" t="s">
        <v>9</v>
      </c>
      <c r="H688" s="87" t="s">
        <v>8</v>
      </c>
      <c r="I688" s="87" t="s">
        <v>71</v>
      </c>
      <c r="J688" s="87" t="s">
        <v>7</v>
      </c>
      <c r="K688" s="87" t="s">
        <v>95</v>
      </c>
      <c r="L688" s="89">
        <v>6.3324307424674453</v>
      </c>
      <c r="M688" s="87" t="s">
        <v>17</v>
      </c>
      <c r="N688" s="87" t="s">
        <v>16</v>
      </c>
      <c r="Q688" s="87" t="s">
        <v>47</v>
      </c>
      <c r="R688" s="89">
        <v>2.8556150416134383</v>
      </c>
    </row>
    <row r="689" spans="4:19">
      <c r="D689" s="87" t="s">
        <v>96</v>
      </c>
      <c r="E689" s="87">
        <v>4</v>
      </c>
      <c r="F689" s="87" t="s">
        <v>47</v>
      </c>
      <c r="G689" s="87" t="s">
        <v>9</v>
      </c>
      <c r="H689" s="87" t="s">
        <v>8</v>
      </c>
      <c r="I689" s="87" t="s">
        <v>71</v>
      </c>
      <c r="J689" s="87" t="s">
        <v>7</v>
      </c>
      <c r="K689" s="87" t="s">
        <v>95</v>
      </c>
      <c r="L689" s="89">
        <v>13.095423104590289</v>
      </c>
      <c r="M689" s="87" t="s">
        <v>17</v>
      </c>
      <c r="N689" s="87" t="s">
        <v>16</v>
      </c>
      <c r="Q689" s="87" t="s">
        <v>47</v>
      </c>
      <c r="R689" s="89">
        <v>1.8363288128711133</v>
      </c>
    </row>
    <row r="690" spans="4:19">
      <c r="D690" s="87" t="s">
        <v>96</v>
      </c>
      <c r="E690" s="87">
        <v>4</v>
      </c>
      <c r="F690" s="87" t="s">
        <v>47</v>
      </c>
      <c r="G690" s="87" t="s">
        <v>9</v>
      </c>
      <c r="H690" s="87" t="s">
        <v>8</v>
      </c>
      <c r="I690" s="87" t="s">
        <v>68</v>
      </c>
      <c r="J690" s="87" t="s">
        <v>7</v>
      </c>
      <c r="K690" s="87" t="s">
        <v>95</v>
      </c>
      <c r="L690" s="89">
        <v>9.919249658192328</v>
      </c>
      <c r="M690" s="87" t="s">
        <v>17</v>
      </c>
      <c r="N690" s="87" t="s">
        <v>16</v>
      </c>
      <c r="Q690" s="87" t="s">
        <v>47</v>
      </c>
      <c r="R690" s="89">
        <v>119.38630636100342</v>
      </c>
    </row>
    <row r="691" spans="4:19">
      <c r="D691" s="87" t="s">
        <v>96</v>
      </c>
      <c r="E691" s="87">
        <v>4</v>
      </c>
      <c r="F691" s="87" t="s">
        <v>47</v>
      </c>
      <c r="G691" s="87" t="s">
        <v>9</v>
      </c>
      <c r="H691" s="87" t="s">
        <v>8</v>
      </c>
      <c r="I691" s="87" t="s">
        <v>68</v>
      </c>
      <c r="J691" s="87" t="s">
        <v>7</v>
      </c>
      <c r="K691" s="87" t="s">
        <v>95</v>
      </c>
      <c r="L691" s="89">
        <v>11.436776435876741</v>
      </c>
      <c r="M691" s="87" t="s">
        <v>17</v>
      </c>
      <c r="N691" s="87" t="s">
        <v>16</v>
      </c>
      <c r="Q691" s="87" t="s">
        <v>47</v>
      </c>
      <c r="R691" s="89">
        <v>179.96997244284441</v>
      </c>
    </row>
    <row r="692" spans="4:19">
      <c r="D692" s="87" t="s">
        <v>96</v>
      </c>
      <c r="E692" s="87">
        <v>4</v>
      </c>
      <c r="F692" s="87" t="s">
        <v>47</v>
      </c>
      <c r="G692" s="87" t="s">
        <v>9</v>
      </c>
      <c r="H692" s="87" t="s">
        <v>8</v>
      </c>
      <c r="I692" s="87" t="s">
        <v>65</v>
      </c>
      <c r="J692" s="87" t="s">
        <v>7</v>
      </c>
      <c r="K692" s="87" t="s">
        <v>95</v>
      </c>
      <c r="L692" s="89">
        <v>8.7591227342259899</v>
      </c>
      <c r="M692" s="87" t="s">
        <v>17</v>
      </c>
      <c r="N692" s="87" t="s">
        <v>16</v>
      </c>
      <c r="Q692" s="87" t="s">
        <v>47</v>
      </c>
      <c r="R692" s="89">
        <v>67.038809008871269</v>
      </c>
    </row>
    <row r="693" spans="4:19">
      <c r="D693" s="87" t="s">
        <v>96</v>
      </c>
      <c r="E693" s="87">
        <v>4</v>
      </c>
      <c r="F693" s="87" t="s">
        <v>47</v>
      </c>
      <c r="G693" s="87" t="s">
        <v>9</v>
      </c>
      <c r="H693" s="87" t="s">
        <v>8</v>
      </c>
      <c r="I693" s="87" t="s">
        <v>65</v>
      </c>
      <c r="J693" s="87" t="s">
        <v>7</v>
      </c>
      <c r="K693" s="87" t="s">
        <v>95</v>
      </c>
      <c r="L693" s="89">
        <v>4.7116714902871157</v>
      </c>
      <c r="M693" s="87" t="s">
        <v>17</v>
      </c>
      <c r="N693" s="87" t="s">
        <v>16</v>
      </c>
      <c r="Q693" s="87" t="s">
        <v>47</v>
      </c>
      <c r="R693" s="89">
        <v>24.599881531013079</v>
      </c>
    </row>
    <row r="694" spans="4:19">
      <c r="D694" s="87" t="s">
        <v>96</v>
      </c>
      <c r="E694" s="87">
        <v>4</v>
      </c>
      <c r="F694" s="87" t="s">
        <v>47</v>
      </c>
      <c r="G694" s="87" t="s">
        <v>9</v>
      </c>
      <c r="H694" s="87" t="s">
        <v>8</v>
      </c>
      <c r="I694" s="87" t="s">
        <v>62</v>
      </c>
      <c r="J694" s="87" t="s">
        <v>7</v>
      </c>
      <c r="K694" s="87" t="s">
        <v>95</v>
      </c>
      <c r="L694" s="89">
        <v>2.8289574322322735</v>
      </c>
      <c r="M694" s="87" t="s">
        <v>17</v>
      </c>
      <c r="N694" s="87" t="s">
        <v>16</v>
      </c>
      <c r="Q694" s="87" t="s">
        <v>47</v>
      </c>
      <c r="R694" s="89">
        <v>97.939639533646798</v>
      </c>
    </row>
    <row r="695" spans="4:19">
      <c r="D695" s="87" t="s">
        <v>96</v>
      </c>
      <c r="E695" s="87">
        <v>4</v>
      </c>
      <c r="F695" s="87" t="s">
        <v>47</v>
      </c>
      <c r="G695" s="87" t="s">
        <v>9</v>
      </c>
      <c r="H695" s="87" t="s">
        <v>8</v>
      </c>
      <c r="I695" s="87" t="s">
        <v>62</v>
      </c>
      <c r="J695" s="87" t="s">
        <v>7</v>
      </c>
      <c r="K695" s="87" t="s">
        <v>95</v>
      </c>
      <c r="L695" s="89">
        <v>20.848538407655521</v>
      </c>
      <c r="M695" s="87" t="s">
        <v>17</v>
      </c>
      <c r="N695" s="87" t="s">
        <v>16</v>
      </c>
      <c r="Q695" s="87" t="s">
        <v>47</v>
      </c>
      <c r="R695" s="89">
        <v>73.924560270322402</v>
      </c>
    </row>
    <row r="696" spans="4:19">
      <c r="D696" s="87" t="s">
        <v>96</v>
      </c>
      <c r="E696" s="87">
        <v>4</v>
      </c>
      <c r="F696" s="87" t="s">
        <v>47</v>
      </c>
      <c r="G696" s="87" t="s">
        <v>9</v>
      </c>
      <c r="H696" s="87" t="s">
        <v>8</v>
      </c>
      <c r="I696" s="87" t="s">
        <v>59</v>
      </c>
      <c r="J696" s="87" t="s">
        <v>7</v>
      </c>
      <c r="K696" s="87" t="s">
        <v>95</v>
      </c>
      <c r="L696" s="89">
        <v>297.234142577265</v>
      </c>
      <c r="M696" s="87" t="s">
        <v>17</v>
      </c>
      <c r="N696" s="87" t="s">
        <v>16</v>
      </c>
      <c r="P696" s="179" t="s">
        <v>1528</v>
      </c>
      <c r="S696" s="28" t="s">
        <v>1558</v>
      </c>
    </row>
    <row r="697" spans="4:19">
      <c r="D697" s="87" t="s">
        <v>96</v>
      </c>
      <c r="E697" s="87">
        <v>4</v>
      </c>
      <c r="F697" s="87" t="s">
        <v>47</v>
      </c>
      <c r="G697" s="87" t="s">
        <v>9</v>
      </c>
      <c r="H697" s="87" t="s">
        <v>8</v>
      </c>
      <c r="I697" s="87" t="s">
        <v>59</v>
      </c>
      <c r="J697" s="87" t="s">
        <v>7</v>
      </c>
      <c r="K697" s="87" t="s">
        <v>95</v>
      </c>
      <c r="L697" s="89">
        <v>83.166156543170231</v>
      </c>
      <c r="M697" s="87" t="s">
        <v>17</v>
      </c>
      <c r="N697" s="87" t="s">
        <v>16</v>
      </c>
      <c r="P697" s="179" t="s">
        <v>1532</v>
      </c>
      <c r="S697" s="28" t="s">
        <v>1559</v>
      </c>
    </row>
    <row r="698" spans="4:19">
      <c r="D698" s="87" t="s">
        <v>96</v>
      </c>
      <c r="E698" s="87">
        <v>4</v>
      </c>
      <c r="F698" s="87" t="s">
        <v>47</v>
      </c>
      <c r="G698" s="87" t="s">
        <v>9</v>
      </c>
      <c r="H698" s="87" t="s">
        <v>8</v>
      </c>
      <c r="I698" s="87" t="s">
        <v>56</v>
      </c>
      <c r="J698" s="87" t="s">
        <v>7</v>
      </c>
      <c r="K698" s="87" t="s">
        <v>95</v>
      </c>
      <c r="L698" s="89">
        <v>264.99994862200407</v>
      </c>
      <c r="M698" s="87" t="s">
        <v>17</v>
      </c>
      <c r="N698" s="87" t="s">
        <v>16</v>
      </c>
    </row>
    <row r="699" spans="4:19">
      <c r="D699" s="87" t="s">
        <v>96</v>
      </c>
      <c r="E699" s="87">
        <v>4</v>
      </c>
      <c r="F699" s="87" t="s">
        <v>47</v>
      </c>
      <c r="G699" s="87" t="s">
        <v>9</v>
      </c>
      <c r="H699" s="87" t="s">
        <v>8</v>
      </c>
      <c r="I699" s="87" t="s">
        <v>56</v>
      </c>
      <c r="J699" s="87" t="s">
        <v>7</v>
      </c>
      <c r="K699" s="87" t="s">
        <v>95</v>
      </c>
      <c r="L699" s="89">
        <v>333.06653075422986</v>
      </c>
      <c r="M699" s="87" t="s">
        <v>17</v>
      </c>
      <c r="N699" s="87" t="s">
        <v>16</v>
      </c>
    </row>
    <row r="700" spans="4:19">
      <c r="D700" s="87" t="s">
        <v>96</v>
      </c>
      <c r="E700" s="87">
        <v>4</v>
      </c>
      <c r="F700" s="87" t="s">
        <v>47</v>
      </c>
      <c r="G700" s="87" t="s">
        <v>9</v>
      </c>
      <c r="H700" s="87" t="s">
        <v>8</v>
      </c>
      <c r="I700" s="87" t="s">
        <v>53</v>
      </c>
      <c r="J700" s="87" t="s">
        <v>7</v>
      </c>
      <c r="K700" s="87" t="s">
        <v>95</v>
      </c>
      <c r="L700" s="89">
        <v>2.310393107617045</v>
      </c>
      <c r="M700" s="87" t="s">
        <v>17</v>
      </c>
      <c r="N700" s="87" t="s">
        <v>4</v>
      </c>
    </row>
    <row r="701" spans="4:19">
      <c r="D701" s="87" t="s">
        <v>96</v>
      </c>
      <c r="E701" s="87">
        <v>4</v>
      </c>
      <c r="F701" s="87" t="s">
        <v>47</v>
      </c>
      <c r="G701" s="87" t="s">
        <v>9</v>
      </c>
      <c r="H701" s="87" t="s">
        <v>8</v>
      </c>
      <c r="I701" s="87" t="s">
        <v>53</v>
      </c>
      <c r="J701" s="87" t="s">
        <v>7</v>
      </c>
      <c r="K701" s="87" t="s">
        <v>95</v>
      </c>
      <c r="L701" s="89">
        <v>0.66710655594797219</v>
      </c>
      <c r="M701" s="87" t="s">
        <v>17</v>
      </c>
      <c r="N701" s="87" t="s">
        <v>4</v>
      </c>
      <c r="P701" s="179" t="s">
        <v>1562</v>
      </c>
    </row>
    <row r="702" spans="4:19">
      <c r="D702" s="87" t="s">
        <v>96</v>
      </c>
      <c r="E702" s="87">
        <v>4</v>
      </c>
      <c r="F702" s="87" t="s">
        <v>47</v>
      </c>
      <c r="G702" s="87" t="s">
        <v>9</v>
      </c>
      <c r="H702" s="87" t="s">
        <v>8</v>
      </c>
      <c r="I702" s="87" t="s">
        <v>50</v>
      </c>
      <c r="J702" s="87" t="s">
        <v>7</v>
      </c>
      <c r="K702" s="87" t="s">
        <v>95</v>
      </c>
      <c r="L702" s="89">
        <v>2.8556150416134383</v>
      </c>
      <c r="M702" s="87" t="s">
        <v>17</v>
      </c>
      <c r="N702" s="87" t="s">
        <v>16</v>
      </c>
      <c r="P702" s="180" t="s">
        <v>1053</v>
      </c>
      <c r="Q702" s="180" t="s">
        <v>1054</v>
      </c>
      <c r="R702" t="s">
        <v>1560</v>
      </c>
    </row>
    <row r="703" spans="4:19">
      <c r="D703" s="87" t="s">
        <v>96</v>
      </c>
      <c r="E703" s="87">
        <v>4</v>
      </c>
      <c r="F703" s="87" t="s">
        <v>47</v>
      </c>
      <c r="G703" s="87" t="s">
        <v>9</v>
      </c>
      <c r="H703" s="87" t="s">
        <v>8</v>
      </c>
      <c r="I703" s="87" t="s">
        <v>50</v>
      </c>
      <c r="J703" s="87" t="s">
        <v>7</v>
      </c>
      <c r="K703" s="87" t="s">
        <v>95</v>
      </c>
      <c r="L703" s="89">
        <v>1.8363288128711133</v>
      </c>
      <c r="M703" s="87" t="s">
        <v>17</v>
      </c>
      <c r="N703" s="87" t="s">
        <v>16</v>
      </c>
      <c r="Q703" s="87" t="s">
        <v>20</v>
      </c>
      <c r="R703" s="89">
        <v>16.899999999999999</v>
      </c>
    </row>
    <row r="704" spans="4:19">
      <c r="D704" s="87" t="s">
        <v>96</v>
      </c>
      <c r="E704" s="87">
        <v>4</v>
      </c>
      <c r="F704" s="87" t="s">
        <v>47</v>
      </c>
      <c r="G704" s="87" t="s">
        <v>9</v>
      </c>
      <c r="H704" s="87" t="s">
        <v>8</v>
      </c>
      <c r="I704" s="87" t="s">
        <v>46</v>
      </c>
      <c r="J704" s="87" t="s">
        <v>7</v>
      </c>
      <c r="K704" s="87" t="s">
        <v>95</v>
      </c>
      <c r="L704" s="89">
        <v>119.38630636100342</v>
      </c>
      <c r="M704" s="87" t="s">
        <v>17</v>
      </c>
      <c r="N704" s="87" t="s">
        <v>16</v>
      </c>
      <c r="Q704" s="87" t="s">
        <v>20</v>
      </c>
      <c r="R704" s="89">
        <v>17000</v>
      </c>
    </row>
    <row r="705" spans="4:21">
      <c r="D705" s="87" t="s">
        <v>96</v>
      </c>
      <c r="E705" s="87">
        <v>4</v>
      </c>
      <c r="F705" s="87" t="s">
        <v>47</v>
      </c>
      <c r="G705" s="87" t="s">
        <v>9</v>
      </c>
      <c r="H705" s="87" t="s">
        <v>8</v>
      </c>
      <c r="I705" s="87" t="s">
        <v>46</v>
      </c>
      <c r="J705" s="87" t="s">
        <v>7</v>
      </c>
      <c r="K705" s="87" t="s">
        <v>95</v>
      </c>
      <c r="L705" s="89">
        <v>179.96997244284441</v>
      </c>
      <c r="M705" s="87" t="s">
        <v>17</v>
      </c>
      <c r="N705" s="87" t="s">
        <v>16</v>
      </c>
      <c r="Q705" s="87" t="s">
        <v>20</v>
      </c>
      <c r="R705" s="94">
        <v>1.33</v>
      </c>
    </row>
    <row r="706" spans="4:21">
      <c r="D706" s="87" t="s">
        <v>96</v>
      </c>
      <c r="E706" s="87">
        <v>4</v>
      </c>
      <c r="F706" s="87" t="s">
        <v>47</v>
      </c>
      <c r="G706" s="87" t="s">
        <v>9</v>
      </c>
      <c r="H706" s="87" t="s">
        <v>8</v>
      </c>
      <c r="I706" s="87" t="s">
        <v>119</v>
      </c>
      <c r="J706" s="87" t="s">
        <v>7</v>
      </c>
      <c r="K706" s="87" t="s">
        <v>95</v>
      </c>
      <c r="L706" s="89">
        <v>67.038809008871269</v>
      </c>
      <c r="M706" s="87" t="s">
        <v>17</v>
      </c>
      <c r="N706" s="87" t="s">
        <v>16</v>
      </c>
      <c r="Q706" s="87" t="s">
        <v>20</v>
      </c>
      <c r="R706" s="94">
        <v>20.6</v>
      </c>
      <c r="S706" s="87"/>
    </row>
    <row r="707" spans="4:21">
      <c r="D707" s="87" t="s">
        <v>96</v>
      </c>
      <c r="E707" s="87">
        <v>4</v>
      </c>
      <c r="F707" s="87" t="s">
        <v>47</v>
      </c>
      <c r="G707" s="87" t="s">
        <v>9</v>
      </c>
      <c r="H707" s="87" t="s">
        <v>8</v>
      </c>
      <c r="I707" s="87" t="s">
        <v>119</v>
      </c>
      <c r="J707" s="87" t="s">
        <v>7</v>
      </c>
      <c r="K707" s="87" t="s">
        <v>95</v>
      </c>
      <c r="L707" s="89">
        <v>24.599881531013079</v>
      </c>
      <c r="M707" s="87" t="s">
        <v>17</v>
      </c>
      <c r="N707" s="87" t="s">
        <v>16</v>
      </c>
      <c r="Q707" s="87" t="s">
        <v>20</v>
      </c>
      <c r="R707" s="89">
        <v>1.74</v>
      </c>
      <c r="S707" s="87"/>
    </row>
    <row r="708" spans="4:21">
      <c r="D708" s="87" t="s">
        <v>96</v>
      </c>
      <c r="E708" s="87">
        <v>4</v>
      </c>
      <c r="F708" s="87" t="s">
        <v>47</v>
      </c>
      <c r="G708" s="87" t="s">
        <v>9</v>
      </c>
      <c r="H708" s="87" t="s">
        <v>8</v>
      </c>
      <c r="I708" s="87" t="s">
        <v>8</v>
      </c>
      <c r="J708" s="87" t="s">
        <v>7</v>
      </c>
      <c r="K708" s="87" t="s">
        <v>95</v>
      </c>
      <c r="L708" s="89">
        <v>97.939639533646798</v>
      </c>
      <c r="M708" s="87" t="s">
        <v>17</v>
      </c>
      <c r="N708" s="87" t="s">
        <v>16</v>
      </c>
      <c r="Q708" s="87" t="s">
        <v>20</v>
      </c>
      <c r="R708" s="89">
        <v>0.32</v>
      </c>
      <c r="S708" s="87"/>
    </row>
    <row r="709" spans="4:21">
      <c r="D709" s="87" t="s">
        <v>96</v>
      </c>
      <c r="E709" s="87">
        <v>4</v>
      </c>
      <c r="F709" s="87" t="s">
        <v>47</v>
      </c>
      <c r="G709" s="87" t="s">
        <v>9</v>
      </c>
      <c r="H709" s="87" t="s">
        <v>8</v>
      </c>
      <c r="I709" s="87" t="s">
        <v>8</v>
      </c>
      <c r="J709" s="87" t="s">
        <v>7</v>
      </c>
      <c r="K709" s="87" t="s">
        <v>95</v>
      </c>
      <c r="L709" s="89">
        <v>73.924560270322402</v>
      </c>
      <c r="M709" s="87" t="s">
        <v>17</v>
      </c>
      <c r="N709" s="87" t="s">
        <v>16</v>
      </c>
      <c r="Q709" s="87" t="s">
        <v>20</v>
      </c>
      <c r="R709" s="89">
        <v>35.6</v>
      </c>
      <c r="S709" s="87"/>
    </row>
    <row r="710" spans="4:21">
      <c r="D710" s="87" t="s">
        <v>758</v>
      </c>
      <c r="E710" s="87">
        <v>2</v>
      </c>
      <c r="F710" s="87" t="s">
        <v>20</v>
      </c>
      <c r="G710" s="87" t="s">
        <v>9</v>
      </c>
      <c r="H710" s="87" t="s">
        <v>19</v>
      </c>
      <c r="I710" s="87" t="s">
        <v>8</v>
      </c>
      <c r="J710" s="87" t="s">
        <v>7</v>
      </c>
      <c r="K710" s="87" t="s">
        <v>1212</v>
      </c>
      <c r="L710" s="89">
        <v>16.899999999999999</v>
      </c>
      <c r="M710" s="87" t="s">
        <v>1446</v>
      </c>
      <c r="Q710" s="87" t="s">
        <v>24</v>
      </c>
      <c r="R710" s="89">
        <v>0.3</v>
      </c>
      <c r="S710" s="87"/>
    </row>
    <row r="711" spans="4:21">
      <c r="D711" s="87" t="s">
        <v>758</v>
      </c>
      <c r="E711" s="87">
        <v>2</v>
      </c>
      <c r="F711" s="87" t="s">
        <v>20</v>
      </c>
      <c r="G711" s="87" t="s">
        <v>9</v>
      </c>
      <c r="H711" s="87" t="s">
        <v>37</v>
      </c>
      <c r="I711" s="87" t="s">
        <v>8</v>
      </c>
      <c r="J711" s="87" t="s">
        <v>7</v>
      </c>
      <c r="K711" s="87" t="s">
        <v>1212</v>
      </c>
      <c r="L711" s="89">
        <v>17000</v>
      </c>
      <c r="M711" s="87" t="s">
        <v>1446</v>
      </c>
      <c r="Q711" s="87" t="s">
        <v>24</v>
      </c>
      <c r="R711" s="89">
        <v>32.299999999999997</v>
      </c>
      <c r="S711" s="87"/>
    </row>
    <row r="712" spans="4:21">
      <c r="D712" s="87" t="s">
        <v>758</v>
      </c>
      <c r="E712" s="87">
        <v>4</v>
      </c>
      <c r="F712" s="87" t="s">
        <v>20</v>
      </c>
      <c r="G712" s="87" t="s">
        <v>9</v>
      </c>
      <c r="H712" s="87" t="s">
        <v>19</v>
      </c>
      <c r="I712" s="87" t="s">
        <v>8</v>
      </c>
      <c r="J712" s="87" t="s">
        <v>7</v>
      </c>
      <c r="K712" s="87" t="s">
        <v>1212</v>
      </c>
      <c r="L712" s="94">
        <v>1.33</v>
      </c>
      <c r="M712" s="87" t="s">
        <v>1446</v>
      </c>
      <c r="Q712" s="87" t="s">
        <v>24</v>
      </c>
      <c r="R712" s="89">
        <v>0</v>
      </c>
      <c r="S712" s="87"/>
      <c r="T712" s="87"/>
      <c r="U712" s="87"/>
    </row>
    <row r="713" spans="4:21">
      <c r="D713" s="87" t="s">
        <v>758</v>
      </c>
      <c r="E713" s="87">
        <v>4</v>
      </c>
      <c r="F713" s="87" t="s">
        <v>20</v>
      </c>
      <c r="G713" s="87" t="s">
        <v>9</v>
      </c>
      <c r="H713" s="87" t="s">
        <v>37</v>
      </c>
      <c r="I713" s="87" t="s">
        <v>8</v>
      </c>
      <c r="J713" s="87" t="s">
        <v>7</v>
      </c>
      <c r="K713" s="87" t="s">
        <v>1212</v>
      </c>
      <c r="L713" s="94">
        <v>20.6</v>
      </c>
      <c r="M713" s="87" t="s">
        <v>1446</v>
      </c>
      <c r="Q713" s="87" t="s">
        <v>24</v>
      </c>
      <c r="R713" s="94">
        <v>0.18</v>
      </c>
      <c r="S713" s="87"/>
      <c r="T713" s="87"/>
      <c r="U713" s="87"/>
    </row>
    <row r="714" spans="4:21">
      <c r="D714" s="87" t="s">
        <v>758</v>
      </c>
      <c r="E714" s="87">
        <v>4</v>
      </c>
      <c r="F714" s="87" t="s">
        <v>20</v>
      </c>
      <c r="G714" s="87" t="s">
        <v>9</v>
      </c>
      <c r="H714" s="87" t="s">
        <v>19</v>
      </c>
      <c r="I714" s="87" t="s">
        <v>32</v>
      </c>
      <c r="J714" s="87" t="s">
        <v>7</v>
      </c>
      <c r="K714" s="87" t="s">
        <v>1212</v>
      </c>
      <c r="L714" s="89">
        <v>1.74</v>
      </c>
      <c r="M714" s="87" t="s">
        <v>1446</v>
      </c>
      <c r="Q714" s="87" t="s">
        <v>24</v>
      </c>
      <c r="R714" s="89">
        <v>0.17</v>
      </c>
      <c r="S714" s="87"/>
      <c r="T714" s="87"/>
      <c r="U714" s="87"/>
    </row>
    <row r="715" spans="4:21">
      <c r="D715" s="87" t="s">
        <v>758</v>
      </c>
      <c r="E715" s="87">
        <v>4</v>
      </c>
      <c r="F715" s="87" t="s">
        <v>20</v>
      </c>
      <c r="G715" s="87" t="s">
        <v>9</v>
      </c>
      <c r="H715" s="87" t="s">
        <v>19</v>
      </c>
      <c r="I715" s="87" t="s">
        <v>27</v>
      </c>
      <c r="J715" s="87" t="s">
        <v>7</v>
      </c>
      <c r="K715" s="87" t="s">
        <v>1212</v>
      </c>
      <c r="L715" s="89">
        <v>0.32</v>
      </c>
      <c r="M715" s="87" t="s">
        <v>1446</v>
      </c>
      <c r="Q715" s="87" t="s">
        <v>24</v>
      </c>
      <c r="R715" s="89">
        <v>0</v>
      </c>
      <c r="S715" s="87"/>
      <c r="T715" s="87"/>
      <c r="U715" s="87"/>
    </row>
    <row r="716" spans="4:21">
      <c r="D716" s="87" t="s">
        <v>758</v>
      </c>
      <c r="E716" s="87">
        <v>4</v>
      </c>
      <c r="F716" s="87" t="s">
        <v>20</v>
      </c>
      <c r="G716" s="87" t="s">
        <v>9</v>
      </c>
      <c r="H716" s="87" t="s">
        <v>19</v>
      </c>
      <c r="I716" s="87" t="s">
        <v>18</v>
      </c>
      <c r="J716" s="87" t="s">
        <v>7</v>
      </c>
      <c r="K716" s="87" t="s">
        <v>1212</v>
      </c>
      <c r="L716" s="89">
        <v>35.6</v>
      </c>
      <c r="M716" s="87" t="s">
        <v>1446</v>
      </c>
      <c r="Q716" s="87" t="s">
        <v>24</v>
      </c>
      <c r="R716" s="89">
        <v>0</v>
      </c>
      <c r="S716" s="87"/>
      <c r="T716" s="87"/>
      <c r="U716" s="87"/>
    </row>
    <row r="717" spans="4:21">
      <c r="D717" s="87" t="s">
        <v>758</v>
      </c>
      <c r="E717" s="87">
        <v>2</v>
      </c>
      <c r="F717" s="87" t="s">
        <v>24</v>
      </c>
      <c r="G717" s="87" t="s">
        <v>23</v>
      </c>
      <c r="H717" s="87" t="s">
        <v>19</v>
      </c>
      <c r="I717" s="87" t="s">
        <v>8</v>
      </c>
      <c r="J717" s="87" t="s">
        <v>7</v>
      </c>
      <c r="K717" s="87" t="s">
        <v>1212</v>
      </c>
      <c r="L717" s="89">
        <v>0.3</v>
      </c>
      <c r="M717" s="87" t="s">
        <v>1446</v>
      </c>
      <c r="Q717" s="87" t="s">
        <v>10</v>
      </c>
      <c r="R717" s="89">
        <v>0.38</v>
      </c>
      <c r="S717" s="87"/>
      <c r="T717" s="87"/>
      <c r="U717" s="87"/>
    </row>
    <row r="718" spans="4:21">
      <c r="D718" s="87" t="s">
        <v>758</v>
      </c>
      <c r="E718" s="87">
        <v>2</v>
      </c>
      <c r="F718" s="87" t="s">
        <v>24</v>
      </c>
      <c r="G718" s="87" t="s">
        <v>23</v>
      </c>
      <c r="H718" s="87" t="s">
        <v>37</v>
      </c>
      <c r="I718" s="87" t="s">
        <v>8</v>
      </c>
      <c r="J718" s="87" t="s">
        <v>7</v>
      </c>
      <c r="K718" s="87" t="s">
        <v>1212</v>
      </c>
      <c r="L718" s="89">
        <v>32.299999999999997</v>
      </c>
      <c r="M718" s="87" t="s">
        <v>1446</v>
      </c>
      <c r="Q718" s="87" t="s">
        <v>10</v>
      </c>
      <c r="R718" s="89">
        <v>0.24</v>
      </c>
      <c r="S718" s="87"/>
      <c r="T718" s="87"/>
      <c r="U718" s="87"/>
    </row>
    <row r="719" spans="4:21">
      <c r="D719" s="87" t="s">
        <v>758</v>
      </c>
      <c r="E719" s="87">
        <v>4</v>
      </c>
      <c r="F719" s="87" t="s">
        <v>24</v>
      </c>
      <c r="G719" s="87" t="s">
        <v>23</v>
      </c>
      <c r="H719" s="87" t="s">
        <v>19</v>
      </c>
      <c r="I719" s="87" t="s">
        <v>8</v>
      </c>
      <c r="J719" s="87" t="s">
        <v>7</v>
      </c>
      <c r="K719" s="87" t="s">
        <v>1212</v>
      </c>
      <c r="L719" s="89">
        <v>0</v>
      </c>
      <c r="M719" s="87" t="s">
        <v>1446</v>
      </c>
      <c r="Q719" s="87" t="s">
        <v>10</v>
      </c>
      <c r="R719" s="89">
        <v>0</v>
      </c>
      <c r="S719" s="87"/>
      <c r="T719" s="87"/>
      <c r="U719" s="87"/>
    </row>
    <row r="720" spans="4:21">
      <c r="D720" s="87" t="s">
        <v>758</v>
      </c>
      <c r="E720" s="87">
        <v>4</v>
      </c>
      <c r="F720" s="87" t="s">
        <v>24</v>
      </c>
      <c r="G720" s="87" t="s">
        <v>23</v>
      </c>
      <c r="H720" s="87" t="s">
        <v>37</v>
      </c>
      <c r="I720" s="87" t="s">
        <v>8</v>
      </c>
      <c r="J720" s="87" t="s">
        <v>7</v>
      </c>
      <c r="K720" s="87" t="s">
        <v>1212</v>
      </c>
      <c r="L720" s="94">
        <v>0.18</v>
      </c>
      <c r="M720" s="87" t="s">
        <v>1446</v>
      </c>
      <c r="Q720" s="87" t="s">
        <v>10</v>
      </c>
      <c r="R720" s="89">
        <v>0</v>
      </c>
      <c r="S720" s="87"/>
      <c r="T720" s="87"/>
      <c r="U720" s="87"/>
    </row>
    <row r="721" spans="4:21">
      <c r="D721" s="87" t="s">
        <v>758</v>
      </c>
      <c r="E721" s="87">
        <v>4</v>
      </c>
      <c r="F721" s="87" t="s">
        <v>24</v>
      </c>
      <c r="G721" s="87" t="s">
        <v>23</v>
      </c>
      <c r="H721" s="87" t="s">
        <v>19</v>
      </c>
      <c r="I721" s="87" t="s">
        <v>32</v>
      </c>
      <c r="J721" s="87" t="s">
        <v>7</v>
      </c>
      <c r="K721" s="87" t="s">
        <v>1212</v>
      </c>
      <c r="L721" s="89">
        <v>0.17</v>
      </c>
      <c r="M721" s="87" t="s">
        <v>1446</v>
      </c>
      <c r="Q721" s="87" t="s">
        <v>47</v>
      </c>
      <c r="R721" s="89">
        <v>0.73</v>
      </c>
      <c r="S721" s="87"/>
      <c r="T721" s="87"/>
      <c r="U721" s="87"/>
    </row>
    <row r="722" spans="4:21">
      <c r="D722" s="87" t="s">
        <v>758</v>
      </c>
      <c r="E722" s="87">
        <v>4</v>
      </c>
      <c r="F722" s="87" t="s">
        <v>24</v>
      </c>
      <c r="G722" s="87" t="s">
        <v>23</v>
      </c>
      <c r="H722" s="87" t="s">
        <v>19</v>
      </c>
      <c r="I722" s="87" t="s">
        <v>27</v>
      </c>
      <c r="J722" s="87" t="s">
        <v>7</v>
      </c>
      <c r="K722" s="87" t="s">
        <v>1212</v>
      </c>
      <c r="L722" s="89">
        <v>0</v>
      </c>
      <c r="M722" s="87" t="s">
        <v>1446</v>
      </c>
      <c r="Q722" s="87" t="s">
        <v>47</v>
      </c>
      <c r="R722" s="89">
        <v>0.66</v>
      </c>
      <c r="S722" s="87"/>
      <c r="T722" s="87"/>
      <c r="U722" s="87"/>
    </row>
    <row r="723" spans="4:21">
      <c r="D723" s="87" t="s">
        <v>758</v>
      </c>
      <c r="E723" s="87">
        <v>4</v>
      </c>
      <c r="F723" s="87" t="s">
        <v>24</v>
      </c>
      <c r="G723" s="87" t="s">
        <v>23</v>
      </c>
      <c r="H723" s="87" t="s">
        <v>19</v>
      </c>
      <c r="I723" s="87" t="s">
        <v>18</v>
      </c>
      <c r="J723" s="87" t="s">
        <v>7</v>
      </c>
      <c r="K723" s="87" t="s">
        <v>1212</v>
      </c>
      <c r="L723" s="89">
        <v>0</v>
      </c>
      <c r="M723" s="87" t="s">
        <v>1446</v>
      </c>
      <c r="Q723" s="87" t="s">
        <v>47</v>
      </c>
      <c r="R723" s="89">
        <v>0</v>
      </c>
      <c r="S723" s="87"/>
      <c r="T723" s="87"/>
      <c r="U723" s="87"/>
    </row>
    <row r="724" spans="4:21">
      <c r="D724" s="87" t="s">
        <v>758</v>
      </c>
      <c r="E724" s="87">
        <v>2</v>
      </c>
      <c r="F724" s="87" t="s">
        <v>10</v>
      </c>
      <c r="G724" s="87" t="s">
        <v>23</v>
      </c>
      <c r="H724" s="87" t="s">
        <v>8</v>
      </c>
      <c r="I724" s="87" t="s">
        <v>8</v>
      </c>
      <c r="J724" s="87" t="s">
        <v>7</v>
      </c>
      <c r="K724" s="87" t="s">
        <v>1212</v>
      </c>
      <c r="L724" s="89">
        <v>0.38</v>
      </c>
      <c r="M724" s="87" t="s">
        <v>1446</v>
      </c>
      <c r="Q724" s="87" t="s">
        <v>47</v>
      </c>
      <c r="R724" s="94">
        <v>10.7</v>
      </c>
      <c r="S724" s="87"/>
      <c r="T724" s="87"/>
      <c r="U724" s="87"/>
    </row>
    <row r="725" spans="4:21">
      <c r="D725" s="87" t="s">
        <v>758</v>
      </c>
      <c r="E725" s="87">
        <v>2</v>
      </c>
      <c r="F725" s="87" t="s">
        <v>10</v>
      </c>
      <c r="G725" s="87" t="s">
        <v>23</v>
      </c>
      <c r="H725" s="87" t="s">
        <v>8</v>
      </c>
      <c r="I725" s="87" t="s">
        <v>8</v>
      </c>
      <c r="J725" s="87" t="s">
        <v>81</v>
      </c>
      <c r="K725" s="87" t="s">
        <v>1212</v>
      </c>
      <c r="L725" s="89">
        <v>0.24</v>
      </c>
      <c r="M725" s="87" t="s">
        <v>1446</v>
      </c>
      <c r="Q725" s="87" t="s">
        <v>47</v>
      </c>
      <c r="R725" s="94">
        <v>2.76</v>
      </c>
      <c r="S725" s="87"/>
      <c r="T725" s="87"/>
      <c r="U725" s="87"/>
    </row>
    <row r="726" spans="4:21">
      <c r="D726" s="87" t="s">
        <v>758</v>
      </c>
      <c r="E726" s="87">
        <v>2</v>
      </c>
      <c r="F726" s="87" t="s">
        <v>10</v>
      </c>
      <c r="G726" s="87" t="s">
        <v>23</v>
      </c>
      <c r="H726" s="87" t="s">
        <v>8</v>
      </c>
      <c r="I726" s="87" t="s">
        <v>8</v>
      </c>
      <c r="J726" s="87" t="s">
        <v>76</v>
      </c>
      <c r="K726" s="87" t="s">
        <v>1212</v>
      </c>
      <c r="L726" s="89">
        <v>0</v>
      </c>
      <c r="M726" s="87" t="s">
        <v>1446</v>
      </c>
      <c r="Q726" s="87" t="s">
        <v>47</v>
      </c>
      <c r="R726" s="94">
        <v>0.93</v>
      </c>
      <c r="S726" s="87"/>
      <c r="T726" s="87"/>
      <c r="U726" s="87"/>
    </row>
    <row r="727" spans="4:21">
      <c r="D727" s="87" t="s">
        <v>758</v>
      </c>
      <c r="E727" s="87">
        <v>4</v>
      </c>
      <c r="F727" s="87" t="s">
        <v>10</v>
      </c>
      <c r="G727" s="87" t="s">
        <v>23</v>
      </c>
      <c r="H727" s="87" t="s">
        <v>8</v>
      </c>
      <c r="I727" s="87" t="s">
        <v>8</v>
      </c>
      <c r="J727" s="87" t="s">
        <v>7</v>
      </c>
      <c r="K727" s="87" t="s">
        <v>1212</v>
      </c>
      <c r="L727" s="89">
        <v>0</v>
      </c>
      <c r="M727" s="87" t="s">
        <v>1446</v>
      </c>
      <c r="Q727" s="87" t="s">
        <v>47</v>
      </c>
      <c r="R727" s="94">
        <v>0.72</v>
      </c>
      <c r="S727" s="87"/>
      <c r="T727" s="87"/>
      <c r="U727" s="87"/>
    </row>
    <row r="728" spans="4:21">
      <c r="D728" s="87" t="s">
        <v>758</v>
      </c>
      <c r="E728" s="87">
        <v>2</v>
      </c>
      <c r="F728" s="87" t="s">
        <v>47</v>
      </c>
      <c r="G728" s="87" t="s">
        <v>9</v>
      </c>
      <c r="H728" s="87" t="s">
        <v>8</v>
      </c>
      <c r="I728" s="87" t="s">
        <v>8</v>
      </c>
      <c r="J728" s="87" t="s">
        <v>7</v>
      </c>
      <c r="K728" s="87" t="s">
        <v>1212</v>
      </c>
      <c r="L728" s="89">
        <v>0.73</v>
      </c>
      <c r="M728" s="87" t="s">
        <v>1446</v>
      </c>
      <c r="Q728" s="87" t="s">
        <v>47</v>
      </c>
      <c r="R728" s="94">
        <v>0.73</v>
      </c>
      <c r="S728" s="87"/>
      <c r="T728" s="87"/>
      <c r="U728" s="87"/>
    </row>
    <row r="729" spans="4:21">
      <c r="D729" s="87" t="s">
        <v>758</v>
      </c>
      <c r="E729" s="87">
        <v>2</v>
      </c>
      <c r="F729" s="87" t="s">
        <v>47</v>
      </c>
      <c r="G729" s="87" t="s">
        <v>9</v>
      </c>
      <c r="H729" s="87" t="s">
        <v>8</v>
      </c>
      <c r="I729" s="87" t="s">
        <v>8</v>
      </c>
      <c r="J729" s="87" t="s">
        <v>81</v>
      </c>
      <c r="K729" s="87" t="s">
        <v>1212</v>
      </c>
      <c r="L729" s="89">
        <v>0.66</v>
      </c>
      <c r="M729" s="87" t="s">
        <v>1446</v>
      </c>
      <c r="Q729" s="87" t="s">
        <v>47</v>
      </c>
      <c r="R729" s="94">
        <v>1.62</v>
      </c>
      <c r="S729" s="87"/>
      <c r="T729" s="87"/>
      <c r="U729" s="87"/>
    </row>
    <row r="730" spans="4:21">
      <c r="D730" s="87" t="s">
        <v>758</v>
      </c>
      <c r="E730" s="87">
        <v>2</v>
      </c>
      <c r="F730" s="87" t="s">
        <v>47</v>
      </c>
      <c r="G730" s="87" t="s">
        <v>9</v>
      </c>
      <c r="H730" s="87" t="s">
        <v>8</v>
      </c>
      <c r="I730" s="87" t="s">
        <v>8</v>
      </c>
      <c r="J730" s="87" t="s">
        <v>76</v>
      </c>
      <c r="K730" s="87" t="s">
        <v>1212</v>
      </c>
      <c r="L730" s="89">
        <v>0</v>
      </c>
      <c r="M730" s="87" t="s">
        <v>1446</v>
      </c>
      <c r="Q730" s="87" t="s">
        <v>47</v>
      </c>
      <c r="R730" s="94">
        <v>0.45</v>
      </c>
      <c r="S730" s="87"/>
      <c r="T730" s="87"/>
      <c r="U730" s="87"/>
    </row>
    <row r="731" spans="4:21">
      <c r="D731" s="87" t="s">
        <v>758</v>
      </c>
      <c r="E731" s="87">
        <v>4</v>
      </c>
      <c r="F731" s="87" t="s">
        <v>47</v>
      </c>
      <c r="G731" s="87" t="s">
        <v>9</v>
      </c>
      <c r="H731" s="87" t="s">
        <v>8</v>
      </c>
      <c r="I731" s="87" t="s">
        <v>8</v>
      </c>
      <c r="J731" s="87" t="s">
        <v>7</v>
      </c>
      <c r="K731" s="87" t="s">
        <v>1212</v>
      </c>
      <c r="L731" s="94">
        <v>10.7</v>
      </c>
      <c r="M731" s="87" t="s">
        <v>1446</v>
      </c>
      <c r="Q731" s="87" t="s">
        <v>47</v>
      </c>
      <c r="R731" s="94">
        <v>2.0699999999999998</v>
      </c>
      <c r="S731" s="87"/>
      <c r="T731" s="87"/>
      <c r="U731" s="87"/>
    </row>
    <row r="732" spans="4:21">
      <c r="D732" s="87" t="s">
        <v>758</v>
      </c>
      <c r="E732" s="87">
        <v>4</v>
      </c>
      <c r="F732" s="87" t="s">
        <v>47</v>
      </c>
      <c r="G732" s="87" t="s">
        <v>9</v>
      </c>
      <c r="H732" s="87" t="s">
        <v>8</v>
      </c>
      <c r="I732" s="87" t="s">
        <v>71</v>
      </c>
      <c r="J732" s="87" t="s">
        <v>7</v>
      </c>
      <c r="K732" s="87" t="s">
        <v>1212</v>
      </c>
      <c r="L732" s="94">
        <v>2.76</v>
      </c>
      <c r="M732" s="87" t="s">
        <v>1446</v>
      </c>
      <c r="Q732" s="87" t="s">
        <v>47</v>
      </c>
      <c r="R732" s="94">
        <v>0.51</v>
      </c>
      <c r="S732" s="87"/>
      <c r="T732" s="87"/>
      <c r="U732" s="87"/>
    </row>
    <row r="733" spans="4:21">
      <c r="D733" s="87" t="s">
        <v>758</v>
      </c>
      <c r="E733" s="87">
        <v>4</v>
      </c>
      <c r="F733" s="87" t="s">
        <v>47</v>
      </c>
      <c r="G733" s="87" t="s">
        <v>9</v>
      </c>
      <c r="H733" s="87" t="s">
        <v>8</v>
      </c>
      <c r="I733" s="87" t="s">
        <v>68</v>
      </c>
      <c r="J733" s="87" t="s">
        <v>7</v>
      </c>
      <c r="K733" s="87" t="s">
        <v>1212</v>
      </c>
      <c r="L733" s="94">
        <v>0.93</v>
      </c>
      <c r="M733" s="87" t="s">
        <v>1446</v>
      </c>
      <c r="Q733" s="87" t="s">
        <v>47</v>
      </c>
      <c r="R733" s="94">
        <v>1.54</v>
      </c>
      <c r="S733" s="87"/>
      <c r="T733" s="87"/>
      <c r="U733" s="87"/>
    </row>
    <row r="734" spans="4:21">
      <c r="D734" s="87" t="s">
        <v>758</v>
      </c>
      <c r="E734" s="87">
        <v>4</v>
      </c>
      <c r="F734" s="87" t="s">
        <v>47</v>
      </c>
      <c r="G734" s="87" t="s">
        <v>9</v>
      </c>
      <c r="H734" s="87" t="s">
        <v>8</v>
      </c>
      <c r="I734" s="87" t="s">
        <v>65</v>
      </c>
      <c r="J734" s="87" t="s">
        <v>7</v>
      </c>
      <c r="K734" s="87" t="s">
        <v>1212</v>
      </c>
      <c r="L734" s="94">
        <v>0.72</v>
      </c>
      <c r="M734" s="87" t="s">
        <v>1446</v>
      </c>
      <c r="Q734" s="8" t="s">
        <v>1566</v>
      </c>
      <c r="S734" s="87"/>
      <c r="T734" s="87"/>
      <c r="U734" s="87"/>
    </row>
    <row r="735" spans="4:21">
      <c r="D735" s="87" t="s">
        <v>758</v>
      </c>
      <c r="E735" s="87">
        <v>4</v>
      </c>
      <c r="F735" s="87" t="s">
        <v>47</v>
      </c>
      <c r="G735" s="87" t="s">
        <v>9</v>
      </c>
      <c r="H735" s="87" t="s">
        <v>8</v>
      </c>
      <c r="I735" s="87" t="s">
        <v>62</v>
      </c>
      <c r="J735" s="87" t="s">
        <v>7</v>
      </c>
      <c r="K735" s="87" t="s">
        <v>1212</v>
      </c>
      <c r="L735" s="94">
        <v>0.73</v>
      </c>
      <c r="M735" s="87" t="s">
        <v>1446</v>
      </c>
      <c r="T735" s="87"/>
      <c r="U735" s="87"/>
    </row>
    <row r="736" spans="4:21">
      <c r="D736" s="87" t="s">
        <v>758</v>
      </c>
      <c r="E736" s="87">
        <v>4</v>
      </c>
      <c r="F736" s="87" t="s">
        <v>47</v>
      </c>
      <c r="G736" s="87" t="s">
        <v>9</v>
      </c>
      <c r="H736" s="87" t="s">
        <v>8</v>
      </c>
      <c r="I736" s="87" t="s">
        <v>59</v>
      </c>
      <c r="J736" s="87" t="s">
        <v>7</v>
      </c>
      <c r="K736" s="87" t="s">
        <v>1212</v>
      </c>
      <c r="L736" s="94">
        <v>1.62</v>
      </c>
      <c r="M736" s="87" t="s">
        <v>1446</v>
      </c>
      <c r="P736" s="179" t="s">
        <v>1563</v>
      </c>
      <c r="T736" s="87"/>
      <c r="U736" s="87"/>
    </row>
    <row r="737" spans="4:21">
      <c r="D737" s="87" t="s">
        <v>758</v>
      </c>
      <c r="E737" s="87">
        <v>4</v>
      </c>
      <c r="F737" s="87" t="s">
        <v>47</v>
      </c>
      <c r="G737" s="87" t="s">
        <v>9</v>
      </c>
      <c r="H737" s="87" t="s">
        <v>8</v>
      </c>
      <c r="I737" s="87" t="s">
        <v>56</v>
      </c>
      <c r="J737" s="87" t="s">
        <v>7</v>
      </c>
      <c r="K737" s="87" t="s">
        <v>1212</v>
      </c>
      <c r="L737" s="94">
        <v>0.45</v>
      </c>
      <c r="M737" s="87" t="s">
        <v>1446</v>
      </c>
      <c r="P737" s="180" t="s">
        <v>1053</v>
      </c>
      <c r="Q737" s="180" t="s">
        <v>1054</v>
      </c>
      <c r="R737" t="s">
        <v>1560</v>
      </c>
      <c r="T737" s="87"/>
      <c r="U737" s="87"/>
    </row>
    <row r="738" spans="4:21">
      <c r="D738" s="87" t="s">
        <v>758</v>
      </c>
      <c r="E738" s="87">
        <v>4</v>
      </c>
      <c r="F738" s="87" t="s">
        <v>47</v>
      </c>
      <c r="G738" s="87" t="s">
        <v>9</v>
      </c>
      <c r="H738" s="87" t="s">
        <v>8</v>
      </c>
      <c r="I738" s="87" t="s">
        <v>53</v>
      </c>
      <c r="J738" s="87" t="s">
        <v>7</v>
      </c>
      <c r="K738" s="87" t="s">
        <v>1212</v>
      </c>
      <c r="L738" s="94">
        <v>2.0699999999999998</v>
      </c>
      <c r="M738" s="87" t="s">
        <v>1446</v>
      </c>
      <c r="Q738" s="87" t="s">
        <v>20</v>
      </c>
      <c r="R738" s="89">
        <v>3.88</v>
      </c>
      <c r="T738" s="87"/>
      <c r="U738" s="87"/>
    </row>
    <row r="739" spans="4:21">
      <c r="D739" s="87" t="s">
        <v>758</v>
      </c>
      <c r="E739" s="87">
        <v>4</v>
      </c>
      <c r="F739" s="87" t="s">
        <v>47</v>
      </c>
      <c r="G739" s="87" t="s">
        <v>9</v>
      </c>
      <c r="H739" s="87" t="s">
        <v>8</v>
      </c>
      <c r="I739" s="87" t="s">
        <v>50</v>
      </c>
      <c r="J739" s="87" t="s">
        <v>7</v>
      </c>
      <c r="K739" s="87" t="s">
        <v>1212</v>
      </c>
      <c r="L739" s="94">
        <v>0.51</v>
      </c>
      <c r="M739" s="87" t="s">
        <v>1446</v>
      </c>
      <c r="Q739" s="87" t="s">
        <v>20</v>
      </c>
      <c r="R739" s="89">
        <v>0.2</v>
      </c>
      <c r="T739" s="87"/>
      <c r="U739" s="87"/>
    </row>
    <row r="740" spans="4:21">
      <c r="D740" s="87" t="s">
        <v>758</v>
      </c>
      <c r="E740" s="87">
        <v>4</v>
      </c>
      <c r="F740" s="87" t="s">
        <v>47</v>
      </c>
      <c r="G740" s="87" t="s">
        <v>9</v>
      </c>
      <c r="H740" s="87" t="s">
        <v>8</v>
      </c>
      <c r="I740" s="87" t="s">
        <v>46</v>
      </c>
      <c r="J740" s="87" t="s">
        <v>7</v>
      </c>
      <c r="K740" s="87" t="s">
        <v>1212</v>
      </c>
      <c r="L740" s="94">
        <v>1.54</v>
      </c>
      <c r="M740" s="87" t="s">
        <v>1446</v>
      </c>
      <c r="Q740" s="87" t="s">
        <v>20</v>
      </c>
      <c r="R740" s="93">
        <v>3.65</v>
      </c>
      <c r="T740" s="87"/>
      <c r="U740" s="87"/>
    </row>
    <row r="741" spans="4:21">
      <c r="D741" s="87" t="s">
        <v>797</v>
      </c>
      <c r="E741" s="87">
        <v>2</v>
      </c>
      <c r="F741" s="87" t="s">
        <v>20</v>
      </c>
      <c r="G741" s="87" t="s">
        <v>9</v>
      </c>
      <c r="H741" s="87" t="s">
        <v>764</v>
      </c>
      <c r="I741" s="87" t="s">
        <v>8</v>
      </c>
      <c r="J741" s="87" t="s">
        <v>7</v>
      </c>
      <c r="K741" s="87" t="s">
        <v>1212</v>
      </c>
      <c r="L741" s="89">
        <v>3.88</v>
      </c>
      <c r="M741" s="87" t="s">
        <v>1446</v>
      </c>
      <c r="Q741" s="87" t="s">
        <v>20</v>
      </c>
      <c r="R741" s="93">
        <v>3.09</v>
      </c>
    </row>
    <row r="742" spans="4:21">
      <c r="D742" s="87" t="s">
        <v>797</v>
      </c>
      <c r="E742" s="87">
        <v>2</v>
      </c>
      <c r="F742" s="87" t="s">
        <v>20</v>
      </c>
      <c r="G742" s="87" t="s">
        <v>9</v>
      </c>
      <c r="H742" s="87" t="s">
        <v>37</v>
      </c>
      <c r="I742" s="87" t="s">
        <v>8</v>
      </c>
      <c r="J742" s="87" t="s">
        <v>7</v>
      </c>
      <c r="K742" s="87" t="s">
        <v>1212</v>
      </c>
      <c r="L742" s="89">
        <v>0.2</v>
      </c>
      <c r="M742" s="87" t="s">
        <v>1446</v>
      </c>
      <c r="Q742" s="87" t="s">
        <v>20</v>
      </c>
      <c r="R742" s="93">
        <v>0.48</v>
      </c>
    </row>
    <row r="743" spans="4:21">
      <c r="D743" s="87" t="s">
        <v>797</v>
      </c>
      <c r="E743" s="87">
        <v>4</v>
      </c>
      <c r="F743" s="87" t="s">
        <v>20</v>
      </c>
      <c r="G743" s="87" t="s">
        <v>9</v>
      </c>
      <c r="H743" s="87" t="s">
        <v>764</v>
      </c>
      <c r="I743" s="87" t="s">
        <v>8</v>
      </c>
      <c r="J743" s="87" t="s">
        <v>7</v>
      </c>
      <c r="K743" s="87" t="s">
        <v>1212</v>
      </c>
      <c r="L743" s="93">
        <v>3.65</v>
      </c>
      <c r="M743" s="87" t="s">
        <v>1446</v>
      </c>
      <c r="Q743" s="87" t="s">
        <v>24</v>
      </c>
      <c r="R743" s="89">
        <v>0.21</v>
      </c>
    </row>
    <row r="744" spans="4:21">
      <c r="D744" s="87" t="s">
        <v>797</v>
      </c>
      <c r="E744" s="87">
        <v>4</v>
      </c>
      <c r="F744" s="87" t="s">
        <v>20</v>
      </c>
      <c r="G744" s="87" t="s">
        <v>9</v>
      </c>
      <c r="H744" s="87" t="s">
        <v>37</v>
      </c>
      <c r="I744" s="87" t="s">
        <v>8</v>
      </c>
      <c r="J744" s="87" t="s">
        <v>7</v>
      </c>
      <c r="K744" s="87" t="s">
        <v>1212</v>
      </c>
      <c r="L744" s="93">
        <v>3.09</v>
      </c>
      <c r="M744" s="87" t="s">
        <v>1446</v>
      </c>
      <c r="Q744" s="87" t="s">
        <v>24</v>
      </c>
      <c r="R744" s="89">
        <v>0</v>
      </c>
    </row>
    <row r="745" spans="4:21">
      <c r="D745" s="87" t="s">
        <v>797</v>
      </c>
      <c r="E745" s="87">
        <v>4</v>
      </c>
      <c r="F745" s="87" t="s">
        <v>20</v>
      </c>
      <c r="G745" s="87" t="s">
        <v>9</v>
      </c>
      <c r="H745" s="87" t="s">
        <v>764</v>
      </c>
      <c r="I745" s="87" t="s">
        <v>18</v>
      </c>
      <c r="J745" s="87" t="s">
        <v>7</v>
      </c>
      <c r="K745" s="87" t="s">
        <v>1212</v>
      </c>
      <c r="L745" s="93">
        <v>0.48</v>
      </c>
      <c r="M745" s="87" t="s">
        <v>1446</v>
      </c>
      <c r="Q745" s="87" t="s">
        <v>24</v>
      </c>
      <c r="R745" s="89">
        <v>0</v>
      </c>
    </row>
    <row r="746" spans="4:21">
      <c r="D746" s="87" t="s">
        <v>797</v>
      </c>
      <c r="E746" s="87">
        <v>2</v>
      </c>
      <c r="F746" s="87" t="s">
        <v>24</v>
      </c>
      <c r="G746" s="87" t="s">
        <v>23</v>
      </c>
      <c r="H746" s="87" t="s">
        <v>764</v>
      </c>
      <c r="I746" s="87" t="s">
        <v>8</v>
      </c>
      <c r="J746" s="87" t="s">
        <v>7</v>
      </c>
      <c r="K746" s="87" t="s">
        <v>1212</v>
      </c>
      <c r="L746" s="89">
        <v>0.21</v>
      </c>
      <c r="M746" s="87" t="s">
        <v>1446</v>
      </c>
      <c r="Q746" s="87" t="s">
        <v>24</v>
      </c>
      <c r="R746" s="93">
        <v>0.19</v>
      </c>
    </row>
    <row r="747" spans="4:21">
      <c r="D747" s="87" t="s">
        <v>797</v>
      </c>
      <c r="E747" s="87">
        <v>2</v>
      </c>
      <c r="F747" s="87" t="s">
        <v>24</v>
      </c>
      <c r="G747" s="87" t="s">
        <v>23</v>
      </c>
      <c r="H747" s="87" t="s">
        <v>37</v>
      </c>
      <c r="I747" s="87" t="s">
        <v>8</v>
      </c>
      <c r="J747" s="87" t="s">
        <v>7</v>
      </c>
      <c r="K747" s="87" t="s">
        <v>1212</v>
      </c>
      <c r="L747" s="89">
        <v>0</v>
      </c>
      <c r="M747" s="87" t="s">
        <v>1446</v>
      </c>
      <c r="Q747" s="87" t="s">
        <v>24</v>
      </c>
      <c r="R747" s="93">
        <v>0.22</v>
      </c>
    </row>
    <row r="748" spans="4:21">
      <c r="D748" s="87" t="s">
        <v>797</v>
      </c>
      <c r="E748" s="87">
        <v>4</v>
      </c>
      <c r="F748" s="87" t="s">
        <v>24</v>
      </c>
      <c r="G748" s="87" t="s">
        <v>23</v>
      </c>
      <c r="H748" s="87" t="s">
        <v>764</v>
      </c>
      <c r="I748" s="87" t="s">
        <v>8</v>
      </c>
      <c r="J748" s="87" t="s">
        <v>7</v>
      </c>
      <c r="K748" s="87" t="s">
        <v>1212</v>
      </c>
      <c r="L748" s="89">
        <v>0</v>
      </c>
      <c r="M748" s="87" t="s">
        <v>1446</v>
      </c>
      <c r="Q748" s="87" t="s">
        <v>24</v>
      </c>
      <c r="R748" s="93">
        <v>0.23</v>
      </c>
    </row>
    <row r="749" spans="4:21">
      <c r="D749" s="87" t="s">
        <v>797</v>
      </c>
      <c r="E749" s="87">
        <v>4</v>
      </c>
      <c r="F749" s="87" t="s">
        <v>24</v>
      </c>
      <c r="G749" s="87" t="s">
        <v>23</v>
      </c>
      <c r="H749" s="87" t="s">
        <v>37</v>
      </c>
      <c r="I749" s="87" t="s">
        <v>8</v>
      </c>
      <c r="J749" s="87" t="s">
        <v>7</v>
      </c>
      <c r="K749" s="87" t="s">
        <v>1212</v>
      </c>
      <c r="L749" s="93">
        <v>0.19</v>
      </c>
      <c r="M749" s="87" t="s">
        <v>1446</v>
      </c>
      <c r="Q749" s="87" t="s">
        <v>10</v>
      </c>
      <c r="R749" s="89">
        <v>0.21</v>
      </c>
    </row>
    <row r="750" spans="4:21">
      <c r="D750" s="87" t="s">
        <v>797</v>
      </c>
      <c r="E750" s="87">
        <v>4</v>
      </c>
      <c r="F750" s="87" t="s">
        <v>24</v>
      </c>
      <c r="G750" s="87" t="s">
        <v>23</v>
      </c>
      <c r="H750" s="87" t="s">
        <v>764</v>
      </c>
      <c r="I750" s="87" t="s">
        <v>27</v>
      </c>
      <c r="J750" s="87" t="s">
        <v>7</v>
      </c>
      <c r="K750" s="87" t="s">
        <v>1212</v>
      </c>
      <c r="L750" s="93">
        <v>0.22</v>
      </c>
      <c r="M750" s="87" t="s">
        <v>1446</v>
      </c>
      <c r="Q750" s="87" t="s">
        <v>10</v>
      </c>
      <c r="R750" s="89">
        <v>0</v>
      </c>
    </row>
    <row r="751" spans="4:21">
      <c r="D751" s="87" t="s">
        <v>797</v>
      </c>
      <c r="E751" s="87">
        <v>4</v>
      </c>
      <c r="F751" s="87" t="s">
        <v>24</v>
      </c>
      <c r="G751" s="87" t="s">
        <v>23</v>
      </c>
      <c r="H751" s="87" t="s">
        <v>764</v>
      </c>
      <c r="I751" s="87" t="s">
        <v>18</v>
      </c>
      <c r="J751" s="87" t="s">
        <v>7</v>
      </c>
      <c r="K751" s="87" t="s">
        <v>1212</v>
      </c>
      <c r="L751" s="93">
        <v>0.23</v>
      </c>
      <c r="M751" s="87" t="s">
        <v>1446</v>
      </c>
      <c r="Q751" s="87" t="s">
        <v>10</v>
      </c>
      <c r="R751" s="89">
        <v>0.18</v>
      </c>
    </row>
    <row r="752" spans="4:21">
      <c r="D752" s="87" t="s">
        <v>797</v>
      </c>
      <c r="E752" s="87">
        <v>2</v>
      </c>
      <c r="F752" s="87" t="s">
        <v>10</v>
      </c>
      <c r="G752" s="87" t="s">
        <v>23</v>
      </c>
      <c r="H752" s="87" t="s">
        <v>8</v>
      </c>
      <c r="I752" s="87" t="s">
        <v>8</v>
      </c>
      <c r="J752" s="87" t="s">
        <v>7</v>
      </c>
      <c r="K752" s="87" t="s">
        <v>1212</v>
      </c>
      <c r="L752" s="89">
        <v>0.21</v>
      </c>
      <c r="M752" s="87" t="s">
        <v>1446</v>
      </c>
      <c r="Q752" s="87" t="s">
        <v>10</v>
      </c>
      <c r="R752" s="93">
        <v>0.18</v>
      </c>
    </row>
    <row r="753" spans="4:21">
      <c r="D753" s="87" t="s">
        <v>797</v>
      </c>
      <c r="E753" s="87">
        <v>4</v>
      </c>
      <c r="F753" s="87" t="s">
        <v>10</v>
      </c>
      <c r="G753" s="87" t="s">
        <v>23</v>
      </c>
      <c r="H753" s="87" t="s">
        <v>8</v>
      </c>
      <c r="I753" s="87" t="s">
        <v>8</v>
      </c>
      <c r="J753" s="87" t="s">
        <v>76</v>
      </c>
      <c r="K753" s="87" t="s">
        <v>1212</v>
      </c>
      <c r="L753" s="89">
        <v>0</v>
      </c>
      <c r="M753" s="87" t="s">
        <v>1446</v>
      </c>
      <c r="Q753" s="87" t="s">
        <v>47</v>
      </c>
      <c r="R753" s="89">
        <v>3.23</v>
      </c>
    </row>
    <row r="754" spans="4:21">
      <c r="D754" s="87" t="s">
        <v>797</v>
      </c>
      <c r="E754" s="87">
        <v>4</v>
      </c>
      <c r="F754" s="87" t="s">
        <v>10</v>
      </c>
      <c r="G754" s="87" t="s">
        <v>23</v>
      </c>
      <c r="H754" s="87" t="s">
        <v>8</v>
      </c>
      <c r="I754" s="87" t="s">
        <v>8</v>
      </c>
      <c r="J754" s="87" t="s">
        <v>7</v>
      </c>
      <c r="K754" s="87" t="s">
        <v>1212</v>
      </c>
      <c r="L754" s="89">
        <v>0.18</v>
      </c>
      <c r="M754" s="87" t="s">
        <v>1446</v>
      </c>
      <c r="Q754" s="87" t="s">
        <v>47</v>
      </c>
      <c r="R754" s="93">
        <v>0.87</v>
      </c>
    </row>
    <row r="755" spans="4:21">
      <c r="D755" s="87" t="s">
        <v>797</v>
      </c>
      <c r="E755" s="87">
        <v>4</v>
      </c>
      <c r="F755" s="87" t="s">
        <v>10</v>
      </c>
      <c r="G755" s="87" t="s">
        <v>23</v>
      </c>
      <c r="H755" s="87" t="s">
        <v>8</v>
      </c>
      <c r="I755" s="87" t="s">
        <v>8</v>
      </c>
      <c r="J755" s="87" t="s">
        <v>81</v>
      </c>
      <c r="K755" s="87" t="s">
        <v>1212</v>
      </c>
      <c r="L755" s="93">
        <v>0.18</v>
      </c>
      <c r="M755" s="87" t="s">
        <v>1446</v>
      </c>
      <c r="Q755" s="87" t="s">
        <v>47</v>
      </c>
      <c r="R755" s="93">
        <v>1.43</v>
      </c>
    </row>
    <row r="756" spans="4:21">
      <c r="D756" s="87" t="s">
        <v>797</v>
      </c>
      <c r="E756" s="87">
        <v>2</v>
      </c>
      <c r="F756" s="87" t="s">
        <v>47</v>
      </c>
      <c r="G756" s="87" t="s">
        <v>9</v>
      </c>
      <c r="H756" s="87" t="s">
        <v>8</v>
      </c>
      <c r="I756" s="87" t="s">
        <v>8</v>
      </c>
      <c r="J756" s="87" t="s">
        <v>7</v>
      </c>
      <c r="K756" s="87" t="s">
        <v>1212</v>
      </c>
      <c r="L756" s="89">
        <v>3.23</v>
      </c>
      <c r="M756" s="87" t="s">
        <v>1446</v>
      </c>
      <c r="Q756" s="87" t="s">
        <v>47</v>
      </c>
      <c r="R756" s="93">
        <v>3.38</v>
      </c>
    </row>
    <row r="757" spans="4:21">
      <c r="D757" s="87" t="s">
        <v>797</v>
      </c>
      <c r="E757" s="87">
        <v>4</v>
      </c>
      <c r="F757" s="87" t="s">
        <v>47</v>
      </c>
      <c r="G757" s="87" t="s">
        <v>9</v>
      </c>
      <c r="H757" s="87" t="s">
        <v>8</v>
      </c>
      <c r="I757" s="87" t="s">
        <v>8</v>
      </c>
      <c r="J757" s="87" t="s">
        <v>7</v>
      </c>
      <c r="K757" s="87" t="s">
        <v>1212</v>
      </c>
      <c r="L757" s="93">
        <v>0.87</v>
      </c>
      <c r="M757" s="87" t="s">
        <v>1446</v>
      </c>
      <c r="Q757" s="87" t="s">
        <v>47</v>
      </c>
      <c r="R757" s="93">
        <v>1.0900000000000001</v>
      </c>
    </row>
    <row r="758" spans="4:21">
      <c r="D758" s="87" t="s">
        <v>797</v>
      </c>
      <c r="E758" s="87">
        <v>4</v>
      </c>
      <c r="F758" s="87" t="s">
        <v>47</v>
      </c>
      <c r="G758" s="87" t="s">
        <v>9</v>
      </c>
      <c r="H758" s="87" t="s">
        <v>8</v>
      </c>
      <c r="I758" s="87" t="s">
        <v>8</v>
      </c>
      <c r="J758" s="87" t="s">
        <v>81</v>
      </c>
      <c r="K758" s="87" t="s">
        <v>1212</v>
      </c>
      <c r="L758" s="93">
        <v>1.43</v>
      </c>
      <c r="M758" s="87" t="s">
        <v>1446</v>
      </c>
      <c r="Q758" s="87" t="s">
        <v>47</v>
      </c>
      <c r="R758" s="93">
        <v>1.04</v>
      </c>
    </row>
    <row r="759" spans="4:21">
      <c r="D759" s="87" t="s">
        <v>797</v>
      </c>
      <c r="E759" s="87">
        <v>4</v>
      </c>
      <c r="F759" s="87" t="s">
        <v>47</v>
      </c>
      <c r="G759" s="87" t="s">
        <v>9</v>
      </c>
      <c r="H759" s="87" t="s">
        <v>8</v>
      </c>
      <c r="I759" s="87" t="s">
        <v>71</v>
      </c>
      <c r="J759" s="87" t="s">
        <v>7</v>
      </c>
      <c r="K759" s="87" t="s">
        <v>1212</v>
      </c>
      <c r="L759" s="93">
        <v>3.38</v>
      </c>
      <c r="M759" s="87" t="s">
        <v>1446</v>
      </c>
      <c r="Q759" s="87" t="s">
        <v>47</v>
      </c>
      <c r="R759" s="93">
        <v>1.48</v>
      </c>
    </row>
    <row r="760" spans="4:21">
      <c r="D760" s="87" t="s">
        <v>797</v>
      </c>
      <c r="E760" s="87">
        <v>4</v>
      </c>
      <c r="F760" s="87" t="s">
        <v>47</v>
      </c>
      <c r="G760" s="87" t="s">
        <v>9</v>
      </c>
      <c r="H760" s="87" t="s">
        <v>8</v>
      </c>
      <c r="I760" s="87" t="s">
        <v>68</v>
      </c>
      <c r="J760" s="87" t="s">
        <v>7</v>
      </c>
      <c r="K760" s="87" t="s">
        <v>1212</v>
      </c>
      <c r="L760" s="93">
        <v>1.0900000000000001</v>
      </c>
      <c r="M760" s="87" t="s">
        <v>1446</v>
      </c>
      <c r="Q760" s="87" t="s">
        <v>47</v>
      </c>
      <c r="R760" s="93">
        <v>1.0900000000000001</v>
      </c>
    </row>
    <row r="761" spans="4:21">
      <c r="D761" s="87" t="s">
        <v>797</v>
      </c>
      <c r="E761" s="87">
        <v>4</v>
      </c>
      <c r="F761" s="87" t="s">
        <v>47</v>
      </c>
      <c r="G761" s="87" t="s">
        <v>9</v>
      </c>
      <c r="H761" s="87" t="s">
        <v>8</v>
      </c>
      <c r="I761" s="87" t="s">
        <v>65</v>
      </c>
      <c r="J761" s="87" t="s">
        <v>7</v>
      </c>
      <c r="K761" s="87" t="s">
        <v>1212</v>
      </c>
      <c r="L761" s="93">
        <v>1.04</v>
      </c>
      <c r="M761" s="87" t="s">
        <v>1446</v>
      </c>
      <c r="Q761" s="87" t="s">
        <v>47</v>
      </c>
      <c r="R761" s="93">
        <v>2.57</v>
      </c>
    </row>
    <row r="762" spans="4:21">
      <c r="D762" s="87" t="s">
        <v>797</v>
      </c>
      <c r="E762" s="87">
        <v>4</v>
      </c>
      <c r="F762" s="87" t="s">
        <v>47</v>
      </c>
      <c r="G762" s="87" t="s">
        <v>9</v>
      </c>
      <c r="H762" s="87" t="s">
        <v>8</v>
      </c>
      <c r="I762" s="87" t="s">
        <v>62</v>
      </c>
      <c r="J762" s="87" t="s">
        <v>7</v>
      </c>
      <c r="K762" s="87" t="s">
        <v>1212</v>
      </c>
      <c r="L762" s="93">
        <v>1.48</v>
      </c>
      <c r="M762" s="87" t="s">
        <v>1446</v>
      </c>
      <c r="Q762" s="87" t="s">
        <v>47</v>
      </c>
      <c r="R762" s="93">
        <v>1.7</v>
      </c>
    </row>
    <row r="763" spans="4:21">
      <c r="D763" s="87" t="s">
        <v>797</v>
      </c>
      <c r="E763" s="87">
        <v>4</v>
      </c>
      <c r="F763" s="87" t="s">
        <v>47</v>
      </c>
      <c r="G763" s="87" t="s">
        <v>9</v>
      </c>
      <c r="H763" s="87" t="s">
        <v>8</v>
      </c>
      <c r="I763" s="87" t="s">
        <v>59</v>
      </c>
      <c r="J763" s="87" t="s">
        <v>7</v>
      </c>
      <c r="K763" s="87" t="s">
        <v>1212</v>
      </c>
      <c r="L763" s="93">
        <v>1.0900000000000001</v>
      </c>
      <c r="M763" s="87" t="s">
        <v>1446</v>
      </c>
      <c r="Q763" s="87" t="s">
        <v>47</v>
      </c>
      <c r="R763" s="93">
        <v>1.54</v>
      </c>
    </row>
    <row r="764" spans="4:21">
      <c r="D764" s="87" t="s">
        <v>797</v>
      </c>
      <c r="E764" s="87">
        <v>4</v>
      </c>
      <c r="F764" s="87" t="s">
        <v>47</v>
      </c>
      <c r="G764" s="87" t="s">
        <v>9</v>
      </c>
      <c r="H764" s="87" t="s">
        <v>8</v>
      </c>
      <c r="I764" s="87" t="s">
        <v>56</v>
      </c>
      <c r="J764" s="87" t="s">
        <v>7</v>
      </c>
      <c r="K764" s="87" t="s">
        <v>1212</v>
      </c>
      <c r="L764" s="93">
        <v>2.57</v>
      </c>
      <c r="M764" s="87" t="s">
        <v>1446</v>
      </c>
      <c r="Q764" s="87" t="s">
        <v>47</v>
      </c>
      <c r="R764" s="93">
        <v>4.18</v>
      </c>
    </row>
    <row r="765" spans="4:21">
      <c r="D765" s="87" t="s">
        <v>797</v>
      </c>
      <c r="E765" s="87">
        <v>4</v>
      </c>
      <c r="F765" s="87" t="s">
        <v>47</v>
      </c>
      <c r="G765" s="87" t="s">
        <v>9</v>
      </c>
      <c r="H765" s="87" t="s">
        <v>8</v>
      </c>
      <c r="I765" s="87" t="s">
        <v>53</v>
      </c>
      <c r="J765" s="87" t="s">
        <v>7</v>
      </c>
      <c r="K765" s="87" t="s">
        <v>1212</v>
      </c>
      <c r="L765" s="93">
        <v>1.7</v>
      </c>
      <c r="M765" s="87" t="s">
        <v>1446</v>
      </c>
      <c r="Q765" s="87" t="s">
        <v>47</v>
      </c>
      <c r="R765" s="93">
        <v>23.8</v>
      </c>
    </row>
    <row r="766" spans="4:21">
      <c r="D766" s="87" t="s">
        <v>797</v>
      </c>
      <c r="E766" s="87">
        <v>4</v>
      </c>
      <c r="F766" s="87" t="s">
        <v>47</v>
      </c>
      <c r="G766" s="87" t="s">
        <v>9</v>
      </c>
      <c r="H766" s="87" t="s">
        <v>8</v>
      </c>
      <c r="I766" s="87" t="s">
        <v>50</v>
      </c>
      <c r="J766" s="87" t="s">
        <v>7</v>
      </c>
      <c r="K766" s="87" t="s">
        <v>1212</v>
      </c>
      <c r="L766" s="93">
        <v>1.54</v>
      </c>
      <c r="M766" s="87" t="s">
        <v>1446</v>
      </c>
      <c r="Q766" s="8" t="s">
        <v>1565</v>
      </c>
    </row>
    <row r="767" spans="4:21">
      <c r="D767" s="87" t="s">
        <v>797</v>
      </c>
      <c r="E767" s="87">
        <v>4</v>
      </c>
      <c r="F767" s="87" t="s">
        <v>47</v>
      </c>
      <c r="G767" s="87" t="s">
        <v>9</v>
      </c>
      <c r="H767" s="87" t="s">
        <v>8</v>
      </c>
      <c r="I767" s="87" t="s">
        <v>46</v>
      </c>
      <c r="J767" s="87" t="s">
        <v>7</v>
      </c>
      <c r="K767" s="87" t="s">
        <v>1212</v>
      </c>
      <c r="L767" s="93">
        <v>4.18</v>
      </c>
      <c r="M767" s="87" t="s">
        <v>1446</v>
      </c>
    </row>
    <row r="768" spans="4:21">
      <c r="D768" s="87" t="s">
        <v>797</v>
      </c>
      <c r="E768" s="87">
        <v>4</v>
      </c>
      <c r="F768" s="87" t="s">
        <v>47</v>
      </c>
      <c r="G768" s="87" t="s">
        <v>9</v>
      </c>
      <c r="H768" s="87" t="s">
        <v>8</v>
      </c>
      <c r="I768" s="87" t="s">
        <v>119</v>
      </c>
      <c r="J768" s="87" t="s">
        <v>7</v>
      </c>
      <c r="K768" s="87" t="s">
        <v>1212</v>
      </c>
      <c r="L768" s="93">
        <v>23.8</v>
      </c>
      <c r="M768" s="87" t="s">
        <v>1446</v>
      </c>
      <c r="P768" s="179" t="s">
        <v>1564</v>
      </c>
      <c r="T768" s="87"/>
      <c r="U768" s="87"/>
    </row>
    <row r="769" spans="4:21">
      <c r="D769" s="87" t="s">
        <v>260</v>
      </c>
      <c r="E769" s="87">
        <v>2</v>
      </c>
      <c r="F769" s="87" t="s">
        <v>20</v>
      </c>
      <c r="G769" s="87" t="s">
        <v>9</v>
      </c>
      <c r="H769" s="87" t="s">
        <v>19</v>
      </c>
      <c r="I769" s="87" t="s">
        <v>8</v>
      </c>
      <c r="J769" s="87" t="s">
        <v>7</v>
      </c>
      <c r="K769" s="87" t="s">
        <v>1212</v>
      </c>
      <c r="L769" s="89">
        <v>0.24</v>
      </c>
      <c r="M769" s="87" t="s">
        <v>1446</v>
      </c>
      <c r="P769" s="180" t="s">
        <v>1053</v>
      </c>
      <c r="Q769" s="180" t="s">
        <v>1054</v>
      </c>
      <c r="R769" t="s">
        <v>1560</v>
      </c>
      <c r="T769" s="87"/>
      <c r="U769" s="87"/>
    </row>
    <row r="770" spans="4:21">
      <c r="D770" s="87" t="s">
        <v>260</v>
      </c>
      <c r="E770" s="87">
        <v>2</v>
      </c>
      <c r="F770" s="87" t="s">
        <v>20</v>
      </c>
      <c r="G770" s="87" t="s">
        <v>9</v>
      </c>
      <c r="H770" s="87" t="s">
        <v>37</v>
      </c>
      <c r="I770" s="87" t="s">
        <v>8</v>
      </c>
      <c r="J770" s="87" t="s">
        <v>7</v>
      </c>
      <c r="K770" s="87" t="s">
        <v>1212</v>
      </c>
      <c r="L770" s="89">
        <v>0.19</v>
      </c>
      <c r="M770" s="87" t="s">
        <v>1446</v>
      </c>
      <c r="Q770" s="87" t="s">
        <v>20</v>
      </c>
      <c r="R770" s="89">
        <v>0.24</v>
      </c>
    </row>
    <row r="771" spans="4:21">
      <c r="D771" s="87" t="s">
        <v>260</v>
      </c>
      <c r="E771" s="87">
        <v>4</v>
      </c>
      <c r="F771" s="87" t="s">
        <v>20</v>
      </c>
      <c r="G771" s="87" t="s">
        <v>9</v>
      </c>
      <c r="H771" s="87" t="s">
        <v>19</v>
      </c>
      <c r="I771" s="87" t="s">
        <v>8</v>
      </c>
      <c r="J771" s="87" t="s">
        <v>7</v>
      </c>
      <c r="K771" s="87" t="s">
        <v>1212</v>
      </c>
      <c r="L771" s="89">
        <v>0.18</v>
      </c>
      <c r="M771" s="87" t="s">
        <v>1446</v>
      </c>
      <c r="Q771" s="87" t="s">
        <v>20</v>
      </c>
      <c r="R771" s="89">
        <v>0.19</v>
      </c>
    </row>
    <row r="772" spans="4:21">
      <c r="D772" s="87" t="s">
        <v>260</v>
      </c>
      <c r="E772" s="87">
        <v>4</v>
      </c>
      <c r="F772" s="87" t="s">
        <v>20</v>
      </c>
      <c r="G772" s="87" t="s">
        <v>9</v>
      </c>
      <c r="H772" s="87" t="s">
        <v>37</v>
      </c>
      <c r="I772" s="87" t="s">
        <v>8</v>
      </c>
      <c r="J772" s="87" t="s">
        <v>7</v>
      </c>
      <c r="K772" s="87" t="s">
        <v>1212</v>
      </c>
      <c r="L772" s="89">
        <v>0</v>
      </c>
      <c r="M772" s="87" t="s">
        <v>1446</v>
      </c>
      <c r="Q772" s="87" t="s">
        <v>20</v>
      </c>
      <c r="R772" s="89">
        <v>0.18</v>
      </c>
    </row>
    <row r="773" spans="4:21">
      <c r="D773" s="87" t="s">
        <v>260</v>
      </c>
      <c r="E773" s="87">
        <v>4</v>
      </c>
      <c r="F773" s="87" t="s">
        <v>20</v>
      </c>
      <c r="G773" s="87" t="s">
        <v>9</v>
      </c>
      <c r="H773" s="87" t="s">
        <v>19</v>
      </c>
      <c r="I773" s="87" t="s">
        <v>32</v>
      </c>
      <c r="J773" s="87" t="s">
        <v>7</v>
      </c>
      <c r="K773" s="87" t="s">
        <v>1212</v>
      </c>
      <c r="L773" s="89">
        <v>0.43</v>
      </c>
      <c r="M773" s="87" t="s">
        <v>1446</v>
      </c>
      <c r="Q773" s="87" t="s">
        <v>20</v>
      </c>
      <c r="R773" s="89">
        <v>0</v>
      </c>
    </row>
    <row r="774" spans="4:21">
      <c r="D774" s="87" t="s">
        <v>260</v>
      </c>
      <c r="E774" s="87">
        <v>4</v>
      </c>
      <c r="F774" s="87" t="s">
        <v>20</v>
      </c>
      <c r="G774" s="87" t="s">
        <v>9</v>
      </c>
      <c r="H774" s="87" t="s">
        <v>19</v>
      </c>
      <c r="I774" s="87" t="s">
        <v>27</v>
      </c>
      <c r="J774" s="87" t="s">
        <v>7</v>
      </c>
      <c r="K774" s="87" t="s">
        <v>1212</v>
      </c>
      <c r="L774" s="89">
        <v>0.18</v>
      </c>
      <c r="M774" s="87" t="s">
        <v>1446</v>
      </c>
      <c r="Q774" s="87" t="s">
        <v>20</v>
      </c>
      <c r="R774" s="89">
        <v>0.43</v>
      </c>
    </row>
    <row r="775" spans="4:21">
      <c r="D775" s="87" t="s">
        <v>260</v>
      </c>
      <c r="E775" s="87">
        <v>4</v>
      </c>
      <c r="F775" s="87" t="s">
        <v>20</v>
      </c>
      <c r="G775" s="87" t="s">
        <v>9</v>
      </c>
      <c r="H775" s="87" t="s">
        <v>19</v>
      </c>
      <c r="I775" s="87" t="s">
        <v>18</v>
      </c>
      <c r="J775" s="87" t="s">
        <v>7</v>
      </c>
      <c r="K775" s="87" t="s">
        <v>1212</v>
      </c>
      <c r="L775" s="89">
        <v>0.24</v>
      </c>
      <c r="M775" s="87" t="s">
        <v>1446</v>
      </c>
      <c r="Q775" s="87" t="s">
        <v>20</v>
      </c>
      <c r="R775" s="89">
        <v>0.18</v>
      </c>
    </row>
    <row r="776" spans="4:21">
      <c r="D776" s="87" t="s">
        <v>260</v>
      </c>
      <c r="E776" s="87">
        <v>2</v>
      </c>
      <c r="F776" s="87" t="s">
        <v>24</v>
      </c>
      <c r="G776" s="87" t="s">
        <v>23</v>
      </c>
      <c r="H776" s="87" t="s">
        <v>19</v>
      </c>
      <c r="I776" s="87" t="s">
        <v>8</v>
      </c>
      <c r="J776" s="87" t="s">
        <v>7</v>
      </c>
      <c r="K776" s="87" t="s">
        <v>1212</v>
      </c>
      <c r="L776" s="89">
        <v>0</v>
      </c>
      <c r="M776" s="87" t="s">
        <v>1446</v>
      </c>
      <c r="Q776" s="87" t="s">
        <v>20</v>
      </c>
      <c r="R776" s="89">
        <v>0.24</v>
      </c>
    </row>
    <row r="777" spans="4:21">
      <c r="D777" s="87" t="s">
        <v>260</v>
      </c>
      <c r="E777" s="87">
        <v>2</v>
      </c>
      <c r="F777" s="87" t="s">
        <v>24</v>
      </c>
      <c r="G777" s="87" t="s">
        <v>23</v>
      </c>
      <c r="H777" s="87" t="s">
        <v>37</v>
      </c>
      <c r="I777" s="87" t="s">
        <v>8</v>
      </c>
      <c r="J777" s="87" t="s">
        <v>7</v>
      </c>
      <c r="K777" s="87" t="s">
        <v>1212</v>
      </c>
      <c r="L777" s="89">
        <v>0</v>
      </c>
      <c r="M777" s="87" t="s">
        <v>1446</v>
      </c>
      <c r="Q777" s="87" t="s">
        <v>24</v>
      </c>
      <c r="R777" s="89">
        <v>0</v>
      </c>
    </row>
    <row r="778" spans="4:21">
      <c r="D778" s="87" t="s">
        <v>260</v>
      </c>
      <c r="E778" s="87">
        <v>4</v>
      </c>
      <c r="F778" s="87" t="s">
        <v>24</v>
      </c>
      <c r="G778" s="87" t="s">
        <v>23</v>
      </c>
      <c r="H778" s="87" t="s">
        <v>19</v>
      </c>
      <c r="I778" s="87" t="s">
        <v>8</v>
      </c>
      <c r="J778" s="87" t="s">
        <v>7</v>
      </c>
      <c r="K778" s="87" t="s">
        <v>1212</v>
      </c>
      <c r="L778" s="89">
        <v>0</v>
      </c>
      <c r="M778" s="87" t="s">
        <v>1446</v>
      </c>
      <c r="Q778" s="87" t="s">
        <v>24</v>
      </c>
      <c r="R778" s="89">
        <v>0</v>
      </c>
    </row>
    <row r="779" spans="4:21">
      <c r="D779" s="87" t="s">
        <v>260</v>
      </c>
      <c r="E779" s="87">
        <v>4</v>
      </c>
      <c r="F779" s="87" t="s">
        <v>24</v>
      </c>
      <c r="G779" s="87" t="s">
        <v>23</v>
      </c>
      <c r="H779" s="87" t="s">
        <v>37</v>
      </c>
      <c r="I779" s="87" t="s">
        <v>8</v>
      </c>
      <c r="J779" s="87" t="s">
        <v>7</v>
      </c>
      <c r="K779" s="87" t="s">
        <v>1212</v>
      </c>
      <c r="L779" s="89">
        <v>0.16</v>
      </c>
      <c r="M779" s="87" t="s">
        <v>1446</v>
      </c>
      <c r="Q779" s="87" t="s">
        <v>24</v>
      </c>
      <c r="R779" s="89">
        <v>0</v>
      </c>
    </row>
    <row r="780" spans="4:21">
      <c r="D780" s="87" t="s">
        <v>260</v>
      </c>
      <c r="E780" s="87">
        <v>4</v>
      </c>
      <c r="F780" s="87" t="s">
        <v>24</v>
      </c>
      <c r="G780" s="87" t="s">
        <v>23</v>
      </c>
      <c r="H780" s="87" t="s">
        <v>19</v>
      </c>
      <c r="I780" s="87" t="s">
        <v>32</v>
      </c>
      <c r="J780" s="87" t="s">
        <v>7</v>
      </c>
      <c r="K780" s="87" t="s">
        <v>1212</v>
      </c>
      <c r="L780" s="89">
        <v>0</v>
      </c>
      <c r="M780" s="87" t="s">
        <v>1446</v>
      </c>
      <c r="Q780" s="87" t="s">
        <v>24</v>
      </c>
      <c r="R780" s="89">
        <v>0.16</v>
      </c>
    </row>
    <row r="781" spans="4:21">
      <c r="D781" s="87" t="s">
        <v>260</v>
      </c>
      <c r="E781" s="87">
        <v>4</v>
      </c>
      <c r="F781" s="87" t="s">
        <v>24</v>
      </c>
      <c r="G781" s="87" t="s">
        <v>23</v>
      </c>
      <c r="H781" s="87" t="s">
        <v>19</v>
      </c>
      <c r="I781" s="87" t="s">
        <v>27</v>
      </c>
      <c r="J781" s="87" t="s">
        <v>7</v>
      </c>
      <c r="K781" s="87" t="s">
        <v>1212</v>
      </c>
      <c r="L781" s="89">
        <v>0</v>
      </c>
      <c r="M781" s="87" t="s">
        <v>1446</v>
      </c>
      <c r="Q781" s="87" t="s">
        <v>24</v>
      </c>
      <c r="R781" s="89">
        <v>0</v>
      </c>
    </row>
    <row r="782" spans="4:21">
      <c r="D782" s="87" t="s">
        <v>260</v>
      </c>
      <c r="E782" s="87">
        <v>4</v>
      </c>
      <c r="F782" s="87" t="s">
        <v>24</v>
      </c>
      <c r="G782" s="87" t="s">
        <v>23</v>
      </c>
      <c r="H782" s="87" t="s">
        <v>19</v>
      </c>
      <c r="I782" s="87" t="s">
        <v>18</v>
      </c>
      <c r="J782" s="87" t="s">
        <v>7</v>
      </c>
      <c r="K782" s="87" t="s">
        <v>1212</v>
      </c>
      <c r="L782" s="89">
        <v>0</v>
      </c>
      <c r="M782" s="87" t="s">
        <v>1446</v>
      </c>
      <c r="Q782" s="87" t="s">
        <v>24</v>
      </c>
      <c r="R782" s="89">
        <v>0</v>
      </c>
    </row>
    <row r="783" spans="4:21">
      <c r="D783" s="87" t="s">
        <v>260</v>
      </c>
      <c r="E783" s="87">
        <v>2</v>
      </c>
      <c r="F783" s="87" t="s">
        <v>10</v>
      </c>
      <c r="G783" s="87" t="s">
        <v>23</v>
      </c>
      <c r="H783" s="87" t="s">
        <v>8</v>
      </c>
      <c r="I783" s="87" t="s">
        <v>8</v>
      </c>
      <c r="J783" s="87" t="s">
        <v>7</v>
      </c>
      <c r="K783" s="87" t="s">
        <v>1212</v>
      </c>
      <c r="L783" s="89">
        <v>0</v>
      </c>
      <c r="M783" s="87" t="s">
        <v>1446</v>
      </c>
      <c r="Q783" s="87" t="s">
        <v>24</v>
      </c>
      <c r="R783" s="89">
        <v>0</v>
      </c>
    </row>
    <row r="784" spans="4:21">
      <c r="D784" s="87" t="s">
        <v>260</v>
      </c>
      <c r="E784" s="87">
        <v>2</v>
      </c>
      <c r="F784" s="87" t="s">
        <v>10</v>
      </c>
      <c r="G784" s="87" t="s">
        <v>23</v>
      </c>
      <c r="H784" s="87" t="s">
        <v>8</v>
      </c>
      <c r="I784" s="87" t="s">
        <v>8</v>
      </c>
      <c r="J784" s="87" t="s">
        <v>81</v>
      </c>
      <c r="K784" s="87" t="s">
        <v>1212</v>
      </c>
      <c r="L784" s="89">
        <v>0</v>
      </c>
      <c r="M784" s="87" t="s">
        <v>1446</v>
      </c>
      <c r="Q784" s="87" t="s">
        <v>10</v>
      </c>
      <c r="R784" s="89">
        <v>0</v>
      </c>
    </row>
    <row r="785" spans="4:18">
      <c r="D785" s="87" t="s">
        <v>260</v>
      </c>
      <c r="E785" s="87">
        <v>2</v>
      </c>
      <c r="F785" s="87" t="s">
        <v>10</v>
      </c>
      <c r="G785" s="87" t="s">
        <v>23</v>
      </c>
      <c r="H785" s="87" t="s">
        <v>8</v>
      </c>
      <c r="I785" s="87" t="s">
        <v>8</v>
      </c>
      <c r="J785" s="87" t="s">
        <v>76</v>
      </c>
      <c r="K785" s="87" t="s">
        <v>1212</v>
      </c>
      <c r="L785" s="89">
        <v>0</v>
      </c>
      <c r="M785" s="87" t="s">
        <v>1446</v>
      </c>
      <c r="Q785" s="87" t="s">
        <v>10</v>
      </c>
      <c r="R785" s="89">
        <v>0</v>
      </c>
    </row>
    <row r="786" spans="4:18">
      <c r="D786" s="87" t="s">
        <v>260</v>
      </c>
      <c r="E786" s="87">
        <v>4</v>
      </c>
      <c r="F786" s="87" t="s">
        <v>10</v>
      </c>
      <c r="G786" s="87" t="s">
        <v>23</v>
      </c>
      <c r="H786" s="87" t="s">
        <v>8</v>
      </c>
      <c r="I786" s="87" t="s">
        <v>8</v>
      </c>
      <c r="J786" s="87" t="s">
        <v>7</v>
      </c>
      <c r="K786" s="87" t="s">
        <v>1212</v>
      </c>
      <c r="L786" s="89">
        <v>0.17</v>
      </c>
      <c r="M786" s="87" t="s">
        <v>1446</v>
      </c>
      <c r="Q786" s="87" t="s">
        <v>10</v>
      </c>
      <c r="R786" s="89">
        <v>0</v>
      </c>
    </row>
    <row r="787" spans="4:18">
      <c r="D787" s="87" t="s">
        <v>260</v>
      </c>
      <c r="E787" s="87">
        <v>2</v>
      </c>
      <c r="F787" s="87" t="s">
        <v>47</v>
      </c>
      <c r="G787" s="87" t="s">
        <v>9</v>
      </c>
      <c r="H787" s="87" t="s">
        <v>8</v>
      </c>
      <c r="I787" s="87" t="s">
        <v>8</v>
      </c>
      <c r="J787" s="87" t="s">
        <v>7</v>
      </c>
      <c r="K787" s="87" t="s">
        <v>1212</v>
      </c>
      <c r="L787" s="89">
        <v>0</v>
      </c>
      <c r="M787" s="87" t="s">
        <v>1446</v>
      </c>
      <c r="Q787" s="87" t="s">
        <v>10</v>
      </c>
      <c r="R787" s="89">
        <v>0.17</v>
      </c>
    </row>
    <row r="788" spans="4:18">
      <c r="D788" s="87" t="s">
        <v>260</v>
      </c>
      <c r="E788" s="87">
        <v>2</v>
      </c>
      <c r="F788" s="87" t="s">
        <v>47</v>
      </c>
      <c r="G788" s="87" t="s">
        <v>9</v>
      </c>
      <c r="H788" s="87" t="s">
        <v>8</v>
      </c>
      <c r="I788" s="87" t="s">
        <v>8</v>
      </c>
      <c r="J788" s="87" t="s">
        <v>81</v>
      </c>
      <c r="K788" s="87" t="s">
        <v>1212</v>
      </c>
      <c r="L788" s="89">
        <v>0.16</v>
      </c>
      <c r="M788" s="87" t="s">
        <v>1446</v>
      </c>
      <c r="Q788" s="87" t="s">
        <v>47</v>
      </c>
      <c r="R788" s="89">
        <v>0</v>
      </c>
    </row>
    <row r="789" spans="4:18">
      <c r="D789" s="87" t="s">
        <v>260</v>
      </c>
      <c r="E789" s="87">
        <v>2</v>
      </c>
      <c r="F789" s="87" t="s">
        <v>47</v>
      </c>
      <c r="G789" s="87" t="s">
        <v>9</v>
      </c>
      <c r="H789" s="87" t="s">
        <v>8</v>
      </c>
      <c r="I789" s="87" t="s">
        <v>119</v>
      </c>
      <c r="J789" s="87" t="s">
        <v>7</v>
      </c>
      <c r="K789" s="87" t="s">
        <v>1212</v>
      </c>
      <c r="L789" s="89">
        <v>0</v>
      </c>
      <c r="M789" s="87" t="s">
        <v>1446</v>
      </c>
      <c r="Q789" s="87" t="s">
        <v>47</v>
      </c>
      <c r="R789" s="89">
        <v>0.16</v>
      </c>
    </row>
    <row r="790" spans="4:18">
      <c r="D790" s="87" t="s">
        <v>260</v>
      </c>
      <c r="E790" s="87">
        <v>4</v>
      </c>
      <c r="F790" s="87" t="s">
        <v>47</v>
      </c>
      <c r="G790" s="87" t="s">
        <v>9</v>
      </c>
      <c r="H790" s="87" t="s">
        <v>8</v>
      </c>
      <c r="I790" s="87" t="s">
        <v>8</v>
      </c>
      <c r="J790" s="87" t="s">
        <v>7</v>
      </c>
      <c r="K790" s="87" t="s">
        <v>1212</v>
      </c>
      <c r="L790" s="89">
        <v>0</v>
      </c>
      <c r="M790" s="87" t="s">
        <v>1446</v>
      </c>
      <c r="Q790" s="87" t="s">
        <v>47</v>
      </c>
      <c r="R790" s="89">
        <v>0</v>
      </c>
    </row>
    <row r="791" spans="4:18">
      <c r="D791" s="87" t="s">
        <v>260</v>
      </c>
      <c r="E791" s="87">
        <v>4</v>
      </c>
      <c r="F791" s="87" t="s">
        <v>47</v>
      </c>
      <c r="G791" s="87" t="s">
        <v>9</v>
      </c>
      <c r="H791" s="87" t="s">
        <v>8</v>
      </c>
      <c r="I791" s="87" t="s">
        <v>71</v>
      </c>
      <c r="J791" s="87" t="s">
        <v>7</v>
      </c>
      <c r="K791" s="87" t="s">
        <v>1212</v>
      </c>
      <c r="L791" s="89">
        <v>0</v>
      </c>
      <c r="M791" s="87" t="s">
        <v>1446</v>
      </c>
      <c r="Q791" s="87" t="s">
        <v>47</v>
      </c>
      <c r="R791" s="89">
        <v>0</v>
      </c>
    </row>
    <row r="792" spans="4:18">
      <c r="D792" s="87" t="s">
        <v>260</v>
      </c>
      <c r="E792" s="87">
        <v>4</v>
      </c>
      <c r="F792" s="87" t="s">
        <v>47</v>
      </c>
      <c r="G792" s="87" t="s">
        <v>9</v>
      </c>
      <c r="H792" s="87" t="s">
        <v>8</v>
      </c>
      <c r="I792" s="87" t="s">
        <v>68</v>
      </c>
      <c r="J792" s="87" t="s">
        <v>7</v>
      </c>
      <c r="K792" s="87" t="s">
        <v>1212</v>
      </c>
      <c r="L792" s="89">
        <v>0.21</v>
      </c>
      <c r="M792" s="87" t="s">
        <v>1446</v>
      </c>
      <c r="Q792" s="87" t="s">
        <v>47</v>
      </c>
      <c r="R792" s="89">
        <v>0</v>
      </c>
    </row>
    <row r="793" spans="4:18">
      <c r="D793" s="87" t="s">
        <v>260</v>
      </c>
      <c r="E793" s="87">
        <v>4</v>
      </c>
      <c r="F793" s="87" t="s">
        <v>47</v>
      </c>
      <c r="G793" s="87" t="s">
        <v>9</v>
      </c>
      <c r="H793" s="87" t="s">
        <v>8</v>
      </c>
      <c r="I793" s="87" t="s">
        <v>65</v>
      </c>
      <c r="J793" s="87" t="s">
        <v>7</v>
      </c>
      <c r="K793" s="87" t="s">
        <v>1212</v>
      </c>
      <c r="L793" s="89">
        <v>0.2</v>
      </c>
      <c r="M793" s="87" t="s">
        <v>1446</v>
      </c>
      <c r="Q793" s="87" t="s">
        <v>47</v>
      </c>
      <c r="R793" s="89">
        <v>0.21</v>
      </c>
    </row>
    <row r="794" spans="4:18">
      <c r="D794" s="87" t="s">
        <v>260</v>
      </c>
      <c r="E794" s="87">
        <v>4</v>
      </c>
      <c r="F794" s="87" t="s">
        <v>47</v>
      </c>
      <c r="G794" s="87" t="s">
        <v>9</v>
      </c>
      <c r="H794" s="87" t="s">
        <v>8</v>
      </c>
      <c r="I794" s="87" t="s">
        <v>62</v>
      </c>
      <c r="J794" s="87" t="s">
        <v>7</v>
      </c>
      <c r="K794" s="87" t="s">
        <v>1212</v>
      </c>
      <c r="L794" s="89">
        <v>0</v>
      </c>
      <c r="M794" s="87" t="s">
        <v>1446</v>
      </c>
      <c r="Q794" s="87" t="s">
        <v>47</v>
      </c>
      <c r="R794" s="89">
        <v>0.2</v>
      </c>
    </row>
    <row r="795" spans="4:18">
      <c r="D795" s="87" t="s">
        <v>260</v>
      </c>
      <c r="E795" s="87">
        <v>4</v>
      </c>
      <c r="F795" s="87" t="s">
        <v>47</v>
      </c>
      <c r="G795" s="87" t="s">
        <v>9</v>
      </c>
      <c r="H795" s="87" t="s">
        <v>8</v>
      </c>
      <c r="I795" s="87" t="s">
        <v>59</v>
      </c>
      <c r="J795" s="87" t="s">
        <v>7</v>
      </c>
      <c r="K795" s="87" t="s">
        <v>1212</v>
      </c>
      <c r="L795" s="89">
        <v>0</v>
      </c>
      <c r="M795" s="87" t="s">
        <v>1446</v>
      </c>
      <c r="Q795" s="87" t="s">
        <v>47</v>
      </c>
      <c r="R795" s="89">
        <v>0</v>
      </c>
    </row>
    <row r="796" spans="4:18">
      <c r="D796" s="87" t="s">
        <v>260</v>
      </c>
      <c r="E796" s="87">
        <v>4</v>
      </c>
      <c r="F796" s="87" t="s">
        <v>47</v>
      </c>
      <c r="G796" s="87" t="s">
        <v>9</v>
      </c>
      <c r="H796" s="87" t="s">
        <v>8</v>
      </c>
      <c r="I796" s="87" t="s">
        <v>56</v>
      </c>
      <c r="J796" s="87" t="s">
        <v>7</v>
      </c>
      <c r="K796" s="87" t="s">
        <v>1212</v>
      </c>
      <c r="L796" s="89">
        <v>0.18</v>
      </c>
      <c r="M796" s="87" t="s">
        <v>1446</v>
      </c>
      <c r="Q796" s="87" t="s">
        <v>47</v>
      </c>
      <c r="R796" s="89">
        <v>0</v>
      </c>
    </row>
    <row r="797" spans="4:18">
      <c r="D797" s="87" t="s">
        <v>260</v>
      </c>
      <c r="E797" s="87">
        <v>4</v>
      </c>
      <c r="F797" s="87" t="s">
        <v>47</v>
      </c>
      <c r="G797" s="87" t="s">
        <v>9</v>
      </c>
      <c r="H797" s="87" t="s">
        <v>8</v>
      </c>
      <c r="I797" s="87" t="s">
        <v>53</v>
      </c>
      <c r="J797" s="87" t="s">
        <v>7</v>
      </c>
      <c r="K797" s="87" t="s">
        <v>1212</v>
      </c>
      <c r="L797" s="89">
        <v>0</v>
      </c>
      <c r="M797" s="87" t="s">
        <v>1446</v>
      </c>
      <c r="Q797" s="87" t="s">
        <v>47</v>
      </c>
      <c r="R797" s="89">
        <v>0.18</v>
      </c>
    </row>
    <row r="798" spans="4:18">
      <c r="D798" s="87" t="s">
        <v>260</v>
      </c>
      <c r="E798" s="87">
        <v>4</v>
      </c>
      <c r="F798" s="87" t="s">
        <v>47</v>
      </c>
      <c r="G798" s="87" t="s">
        <v>9</v>
      </c>
      <c r="H798" s="87" t="s">
        <v>8</v>
      </c>
      <c r="I798" s="87" t="s">
        <v>50</v>
      </c>
      <c r="J798" s="87" t="s">
        <v>7</v>
      </c>
      <c r="K798" s="87" t="s">
        <v>1212</v>
      </c>
      <c r="L798" s="89">
        <v>0.19</v>
      </c>
      <c r="M798" s="87" t="s">
        <v>1446</v>
      </c>
      <c r="Q798" s="87" t="s">
        <v>47</v>
      </c>
      <c r="R798" s="89">
        <v>0</v>
      </c>
    </row>
    <row r="799" spans="4:18">
      <c r="D799" s="87" t="s">
        <v>260</v>
      </c>
      <c r="E799" s="87">
        <v>4</v>
      </c>
      <c r="F799" s="87" t="s">
        <v>47</v>
      </c>
      <c r="G799" s="87" t="s">
        <v>9</v>
      </c>
      <c r="H799" s="87" t="s">
        <v>8</v>
      </c>
      <c r="I799" s="87" t="s">
        <v>46</v>
      </c>
      <c r="J799" s="87" t="s">
        <v>7</v>
      </c>
      <c r="K799" s="87" t="s">
        <v>1212</v>
      </c>
      <c r="L799" s="89">
        <v>0</v>
      </c>
      <c r="M799" s="87" t="s">
        <v>1446</v>
      </c>
      <c r="Q799" s="87" t="s">
        <v>47</v>
      </c>
      <c r="R799" s="89">
        <v>0.19</v>
      </c>
    </row>
    <row r="800" spans="4:18">
      <c r="D800" s="87" t="s">
        <v>828</v>
      </c>
      <c r="E800" s="87">
        <v>2</v>
      </c>
      <c r="F800" s="87" t="s">
        <v>20</v>
      </c>
      <c r="G800" s="87" t="s">
        <v>9</v>
      </c>
      <c r="H800" s="87" t="s">
        <v>19</v>
      </c>
      <c r="I800" s="87" t="s">
        <v>8</v>
      </c>
      <c r="J800" s="87" t="s">
        <v>7</v>
      </c>
      <c r="K800" s="87" t="s">
        <v>1212</v>
      </c>
      <c r="L800" s="89">
        <v>0</v>
      </c>
      <c r="M800" s="87" t="s">
        <v>1446</v>
      </c>
      <c r="Q800" s="87" t="s">
        <v>47</v>
      </c>
      <c r="R800" s="89">
        <v>0</v>
      </c>
    </row>
    <row r="801" spans="4:21">
      <c r="D801" s="87" t="s">
        <v>828</v>
      </c>
      <c r="E801" s="87">
        <v>2</v>
      </c>
      <c r="F801" s="87" t="s">
        <v>20</v>
      </c>
      <c r="G801" s="87" t="s">
        <v>9</v>
      </c>
      <c r="H801" s="87" t="s">
        <v>37</v>
      </c>
      <c r="I801" s="87" t="s">
        <v>8</v>
      </c>
      <c r="J801" s="87" t="s">
        <v>7</v>
      </c>
      <c r="K801" s="87" t="s">
        <v>1212</v>
      </c>
      <c r="L801" s="89">
        <v>0</v>
      </c>
      <c r="M801" s="87" t="s">
        <v>1446</v>
      </c>
      <c r="P801" s="8" t="s">
        <v>1567</v>
      </c>
    </row>
    <row r="802" spans="4:21">
      <c r="D802" s="87" t="s">
        <v>828</v>
      </c>
      <c r="E802" s="87">
        <v>2</v>
      </c>
      <c r="F802" s="87" t="s">
        <v>24</v>
      </c>
      <c r="G802" s="87" t="s">
        <v>23</v>
      </c>
      <c r="H802" s="87" t="s">
        <v>19</v>
      </c>
      <c r="I802" s="87" t="s">
        <v>8</v>
      </c>
      <c r="J802" s="87" t="s">
        <v>7</v>
      </c>
      <c r="K802" s="87" t="s">
        <v>1212</v>
      </c>
      <c r="L802" s="89">
        <v>0</v>
      </c>
      <c r="M802" s="87" t="s">
        <v>1446</v>
      </c>
    </row>
    <row r="803" spans="4:21">
      <c r="D803" s="87" t="s">
        <v>828</v>
      </c>
      <c r="E803" s="87">
        <v>2</v>
      </c>
      <c r="F803" s="87" t="s">
        <v>24</v>
      </c>
      <c r="G803" s="87" t="s">
        <v>23</v>
      </c>
      <c r="H803" s="87" t="s">
        <v>37</v>
      </c>
      <c r="I803" s="87" t="s">
        <v>8</v>
      </c>
      <c r="J803" s="87" t="s">
        <v>7</v>
      </c>
      <c r="K803" s="87" t="s">
        <v>1212</v>
      </c>
      <c r="L803" s="89">
        <v>0</v>
      </c>
      <c r="M803" s="87" t="s">
        <v>1446</v>
      </c>
      <c r="P803" s="179" t="s">
        <v>1568</v>
      </c>
      <c r="T803" s="87"/>
      <c r="U803" s="87"/>
    </row>
    <row r="804" spans="4:21">
      <c r="D804" s="87" t="s">
        <v>828</v>
      </c>
      <c r="E804" s="87">
        <v>2</v>
      </c>
      <c r="F804" s="87" t="s">
        <v>10</v>
      </c>
      <c r="G804" s="87" t="s">
        <v>23</v>
      </c>
      <c r="H804" s="87" t="s">
        <v>8</v>
      </c>
      <c r="I804" s="87" t="s">
        <v>8</v>
      </c>
      <c r="J804" s="87" t="s">
        <v>7</v>
      </c>
      <c r="K804" s="87" t="s">
        <v>1212</v>
      </c>
      <c r="L804" s="89">
        <v>0</v>
      </c>
      <c r="M804" s="87" t="s">
        <v>1446</v>
      </c>
      <c r="P804" s="180" t="s">
        <v>1053</v>
      </c>
      <c r="Q804" s="180" t="s">
        <v>1054</v>
      </c>
      <c r="R804" t="s">
        <v>1560</v>
      </c>
      <c r="T804" s="87"/>
      <c r="U804" s="87"/>
    </row>
    <row r="805" spans="4:21">
      <c r="D805" s="87" t="s">
        <v>828</v>
      </c>
      <c r="E805" s="87">
        <v>2</v>
      </c>
      <c r="F805" s="87" t="s">
        <v>10</v>
      </c>
      <c r="G805" s="87" t="s">
        <v>23</v>
      </c>
      <c r="H805" s="87" t="s">
        <v>8</v>
      </c>
      <c r="I805" s="87" t="s">
        <v>8</v>
      </c>
      <c r="J805" s="87" t="s">
        <v>81</v>
      </c>
      <c r="K805" s="87" t="s">
        <v>1212</v>
      </c>
      <c r="L805" s="89">
        <v>0</v>
      </c>
      <c r="M805" s="87" t="s">
        <v>1446</v>
      </c>
      <c r="Q805" s="87" t="s">
        <v>20</v>
      </c>
      <c r="R805" s="89">
        <v>0</v>
      </c>
    </row>
    <row r="806" spans="4:21">
      <c r="D806" s="87" t="s">
        <v>828</v>
      </c>
      <c r="E806" s="87">
        <v>2</v>
      </c>
      <c r="F806" s="87" t="s">
        <v>10</v>
      </c>
      <c r="G806" s="87" t="s">
        <v>23</v>
      </c>
      <c r="H806" s="87" t="s">
        <v>8</v>
      </c>
      <c r="I806" s="87" t="s">
        <v>8</v>
      </c>
      <c r="J806" s="87" t="s">
        <v>76</v>
      </c>
      <c r="K806" s="87" t="s">
        <v>1212</v>
      </c>
      <c r="L806" s="89">
        <v>0</v>
      </c>
      <c r="M806" s="87" t="s">
        <v>1446</v>
      </c>
      <c r="Q806" s="87" t="s">
        <v>20</v>
      </c>
      <c r="R806" s="89">
        <v>0</v>
      </c>
    </row>
    <row r="807" spans="4:21">
      <c r="D807" s="87" t="s">
        <v>828</v>
      </c>
      <c r="E807" s="87">
        <v>4</v>
      </c>
      <c r="F807" s="87" t="s">
        <v>10</v>
      </c>
      <c r="G807" s="87" t="s">
        <v>23</v>
      </c>
      <c r="H807" s="87" t="s">
        <v>8</v>
      </c>
      <c r="I807" s="87" t="s">
        <v>8</v>
      </c>
      <c r="J807" s="87" t="s">
        <v>7</v>
      </c>
      <c r="K807" s="87" t="s">
        <v>1212</v>
      </c>
      <c r="L807" s="89">
        <v>0</v>
      </c>
      <c r="M807" s="87" t="s">
        <v>1446</v>
      </c>
      <c r="Q807" s="87" t="s">
        <v>24</v>
      </c>
      <c r="R807" s="89">
        <v>0</v>
      </c>
    </row>
    <row r="808" spans="4:21">
      <c r="D808" s="87" t="s">
        <v>828</v>
      </c>
      <c r="E808" s="87">
        <v>2</v>
      </c>
      <c r="F808" s="87" t="s">
        <v>47</v>
      </c>
      <c r="G808" s="87" t="s">
        <v>9</v>
      </c>
      <c r="H808" s="87" t="s">
        <v>8</v>
      </c>
      <c r="I808" s="87" t="s">
        <v>8</v>
      </c>
      <c r="J808" s="87" t="s">
        <v>7</v>
      </c>
      <c r="K808" s="87" t="s">
        <v>1212</v>
      </c>
      <c r="L808" s="89">
        <v>0</v>
      </c>
      <c r="M808" s="87" t="s">
        <v>1446</v>
      </c>
      <c r="Q808" s="87" t="s">
        <v>24</v>
      </c>
      <c r="R808" s="89">
        <v>0</v>
      </c>
    </row>
    <row r="809" spans="4:21">
      <c r="D809" s="87" t="s">
        <v>828</v>
      </c>
      <c r="E809" s="87">
        <v>2</v>
      </c>
      <c r="F809" s="87" t="s">
        <v>47</v>
      </c>
      <c r="G809" s="87" t="s">
        <v>9</v>
      </c>
      <c r="H809" s="87" t="s">
        <v>8</v>
      </c>
      <c r="I809" s="87" t="s">
        <v>8</v>
      </c>
      <c r="J809" s="87" t="s">
        <v>81</v>
      </c>
      <c r="K809" s="87" t="s">
        <v>1212</v>
      </c>
      <c r="L809" s="89">
        <v>0.21</v>
      </c>
      <c r="M809" s="87" t="s">
        <v>1446</v>
      </c>
      <c r="Q809" s="87" t="s">
        <v>10</v>
      </c>
      <c r="R809" s="89">
        <v>0</v>
      </c>
    </row>
    <row r="810" spans="4:21">
      <c r="D810" s="87" t="s">
        <v>828</v>
      </c>
      <c r="E810" s="87">
        <v>4</v>
      </c>
      <c r="F810" s="87" t="s">
        <v>47</v>
      </c>
      <c r="G810" s="87" t="s">
        <v>9</v>
      </c>
      <c r="H810" s="87" t="s">
        <v>8</v>
      </c>
      <c r="I810" s="87" t="s">
        <v>8</v>
      </c>
      <c r="J810" s="87" t="s">
        <v>7</v>
      </c>
      <c r="K810" s="87" t="s">
        <v>1212</v>
      </c>
      <c r="L810" s="89">
        <v>0</v>
      </c>
      <c r="M810" s="87" t="s">
        <v>1446</v>
      </c>
      <c r="Q810" s="87" t="s">
        <v>10</v>
      </c>
      <c r="R810" s="89">
        <v>0</v>
      </c>
    </row>
    <row r="811" spans="4:21">
      <c r="D811" s="87" t="s">
        <v>828</v>
      </c>
      <c r="E811" s="87">
        <v>4</v>
      </c>
      <c r="F811" s="87" t="s">
        <v>47</v>
      </c>
      <c r="G811" s="87" t="s">
        <v>9</v>
      </c>
      <c r="H811" s="87" t="s">
        <v>8</v>
      </c>
      <c r="I811" s="87" t="s">
        <v>119</v>
      </c>
      <c r="J811" s="87" t="s">
        <v>7</v>
      </c>
      <c r="K811" s="87" t="s">
        <v>1212</v>
      </c>
      <c r="L811" s="89">
        <v>0</v>
      </c>
      <c r="M811" s="87" t="s">
        <v>1446</v>
      </c>
      <c r="Q811" s="87" t="s">
        <v>10</v>
      </c>
      <c r="R811" s="89">
        <v>0</v>
      </c>
    </row>
    <row r="812" spans="4:21">
      <c r="D812" s="87" t="s">
        <v>828</v>
      </c>
      <c r="E812" s="87">
        <v>4</v>
      </c>
      <c r="F812" s="87" t="s">
        <v>47</v>
      </c>
      <c r="G812" s="87" t="s">
        <v>9</v>
      </c>
      <c r="H812" s="87" t="s">
        <v>8</v>
      </c>
      <c r="I812" s="87" t="s">
        <v>71</v>
      </c>
      <c r="J812" s="87" t="s">
        <v>7</v>
      </c>
      <c r="K812" s="87" t="s">
        <v>1212</v>
      </c>
      <c r="L812" s="89">
        <v>0</v>
      </c>
      <c r="M812" s="87" t="s">
        <v>1446</v>
      </c>
      <c r="Q812" s="87" t="s">
        <v>10</v>
      </c>
      <c r="R812" s="89">
        <v>0</v>
      </c>
    </row>
    <row r="813" spans="4:21">
      <c r="D813" s="87" t="s">
        <v>828</v>
      </c>
      <c r="E813" s="87">
        <v>4</v>
      </c>
      <c r="F813" s="87" t="s">
        <v>47</v>
      </c>
      <c r="G813" s="87" t="s">
        <v>9</v>
      </c>
      <c r="H813" s="87" t="s">
        <v>8</v>
      </c>
      <c r="I813" s="87" t="s">
        <v>68</v>
      </c>
      <c r="J813" s="87" t="s">
        <v>7</v>
      </c>
      <c r="K813" s="87" t="s">
        <v>1212</v>
      </c>
      <c r="L813" s="93">
        <v>0.33</v>
      </c>
      <c r="M813" s="87" t="s">
        <v>1446</v>
      </c>
      <c r="Q813" s="87" t="s">
        <v>47</v>
      </c>
      <c r="R813" s="89">
        <v>0</v>
      </c>
    </row>
    <row r="814" spans="4:21">
      <c r="D814" s="87" t="s">
        <v>828</v>
      </c>
      <c r="E814" s="87">
        <v>4</v>
      </c>
      <c r="F814" s="87" t="s">
        <v>47</v>
      </c>
      <c r="G814" s="87" t="s">
        <v>9</v>
      </c>
      <c r="H814" s="87" t="s">
        <v>8</v>
      </c>
      <c r="I814" s="87" t="s">
        <v>65</v>
      </c>
      <c r="J814" s="87" t="s">
        <v>7</v>
      </c>
      <c r="K814" s="87" t="s">
        <v>1212</v>
      </c>
      <c r="L814" s="89">
        <v>0</v>
      </c>
      <c r="M814" s="87" t="s">
        <v>1446</v>
      </c>
      <c r="Q814" s="87" t="s">
        <v>47</v>
      </c>
      <c r="R814" s="89">
        <v>0.21</v>
      </c>
    </row>
    <row r="815" spans="4:21">
      <c r="D815" s="87" t="s">
        <v>828</v>
      </c>
      <c r="E815" s="87">
        <v>4</v>
      </c>
      <c r="F815" s="87" t="s">
        <v>47</v>
      </c>
      <c r="G815" s="87" t="s">
        <v>9</v>
      </c>
      <c r="H815" s="87" t="s">
        <v>8</v>
      </c>
      <c r="I815" s="87" t="s">
        <v>62</v>
      </c>
      <c r="J815" s="87" t="s">
        <v>7</v>
      </c>
      <c r="K815" s="87" t="s">
        <v>1212</v>
      </c>
      <c r="L815" s="89">
        <v>0</v>
      </c>
      <c r="M815" s="87" t="s">
        <v>1446</v>
      </c>
      <c r="Q815" s="87" t="s">
        <v>47</v>
      </c>
      <c r="R815" s="89">
        <v>0</v>
      </c>
    </row>
    <row r="816" spans="4:21">
      <c r="D816" s="87" t="s">
        <v>828</v>
      </c>
      <c r="E816" s="87">
        <v>4</v>
      </c>
      <c r="F816" s="87" t="s">
        <v>47</v>
      </c>
      <c r="G816" s="87" t="s">
        <v>9</v>
      </c>
      <c r="H816" s="87" t="s">
        <v>8</v>
      </c>
      <c r="I816" s="87" t="s">
        <v>59</v>
      </c>
      <c r="J816" s="87" t="s">
        <v>7</v>
      </c>
      <c r="K816" s="87" t="s">
        <v>1212</v>
      </c>
      <c r="L816" s="89">
        <v>0</v>
      </c>
      <c r="M816" s="87" t="s">
        <v>1446</v>
      </c>
      <c r="Q816" s="87" t="s">
        <v>47</v>
      </c>
      <c r="R816" s="89">
        <v>0</v>
      </c>
    </row>
    <row r="817" spans="4:18">
      <c r="D817" s="87" t="s">
        <v>828</v>
      </c>
      <c r="E817" s="87">
        <v>4</v>
      </c>
      <c r="F817" s="87" t="s">
        <v>47</v>
      </c>
      <c r="G817" s="87" t="s">
        <v>9</v>
      </c>
      <c r="H817" s="87" t="s">
        <v>8</v>
      </c>
      <c r="I817" s="87" t="s">
        <v>56</v>
      </c>
      <c r="J817" s="87" t="s">
        <v>7</v>
      </c>
      <c r="K817" s="87" t="s">
        <v>1212</v>
      </c>
      <c r="L817" s="89">
        <v>0</v>
      </c>
      <c r="M817" s="87" t="s">
        <v>1446</v>
      </c>
      <c r="Q817" s="87" t="s">
        <v>47</v>
      </c>
      <c r="R817" s="89">
        <v>0</v>
      </c>
    </row>
    <row r="818" spans="4:18">
      <c r="D818" s="87" t="s">
        <v>828</v>
      </c>
      <c r="E818" s="87">
        <v>4</v>
      </c>
      <c r="F818" s="87" t="s">
        <v>47</v>
      </c>
      <c r="G818" s="87" t="s">
        <v>9</v>
      </c>
      <c r="H818" s="87" t="s">
        <v>8</v>
      </c>
      <c r="I818" s="87" t="s">
        <v>53</v>
      </c>
      <c r="J818" s="87" t="s">
        <v>7</v>
      </c>
      <c r="K818" s="87" t="s">
        <v>1212</v>
      </c>
      <c r="L818" s="89">
        <v>0</v>
      </c>
      <c r="M818" s="87" t="s">
        <v>1446</v>
      </c>
      <c r="Q818" s="87" t="s">
        <v>47</v>
      </c>
      <c r="R818" s="93">
        <v>0.33</v>
      </c>
    </row>
    <row r="819" spans="4:18">
      <c r="D819" s="87" t="s">
        <v>828</v>
      </c>
      <c r="E819" s="87">
        <v>4</v>
      </c>
      <c r="F819" s="87" t="s">
        <v>47</v>
      </c>
      <c r="G819" s="87" t="s">
        <v>9</v>
      </c>
      <c r="H819" s="87" t="s">
        <v>8</v>
      </c>
      <c r="I819" s="87" t="s">
        <v>50</v>
      </c>
      <c r="J819" s="87" t="s">
        <v>7</v>
      </c>
      <c r="K819" s="87" t="s">
        <v>1212</v>
      </c>
      <c r="L819" s="89">
        <v>0</v>
      </c>
      <c r="M819" s="87" t="s">
        <v>1446</v>
      </c>
      <c r="Q819" s="87" t="s">
        <v>47</v>
      </c>
      <c r="R819" s="89">
        <v>0</v>
      </c>
    </row>
    <row r="820" spans="4:18">
      <c r="D820" s="87" t="s">
        <v>828</v>
      </c>
      <c r="E820" s="87">
        <v>4</v>
      </c>
      <c r="F820" s="87" t="s">
        <v>47</v>
      </c>
      <c r="G820" s="87" t="s">
        <v>9</v>
      </c>
      <c r="H820" s="87" t="s">
        <v>8</v>
      </c>
      <c r="I820" s="87" t="s">
        <v>46</v>
      </c>
      <c r="J820" s="87" t="s">
        <v>7</v>
      </c>
      <c r="K820" s="87" t="s">
        <v>1212</v>
      </c>
      <c r="L820" s="89">
        <v>0</v>
      </c>
      <c r="M820" s="87" t="s">
        <v>1446</v>
      </c>
      <c r="Q820" s="87" t="s">
        <v>47</v>
      </c>
      <c r="R820" s="89">
        <v>0</v>
      </c>
    </row>
    <row r="821" spans="4:18">
      <c r="D821" s="87" t="s">
        <v>167</v>
      </c>
      <c r="E821" s="87">
        <v>2</v>
      </c>
      <c r="F821" s="87" t="s">
        <v>20</v>
      </c>
      <c r="G821" s="87" t="s">
        <v>9</v>
      </c>
      <c r="H821" s="87" t="s">
        <v>764</v>
      </c>
      <c r="I821" s="87" t="s">
        <v>8</v>
      </c>
      <c r="J821" s="87" t="s">
        <v>7</v>
      </c>
      <c r="K821" s="87" t="s">
        <v>1212</v>
      </c>
      <c r="L821" s="89">
        <v>5.98</v>
      </c>
      <c r="M821" s="87" t="s">
        <v>1446</v>
      </c>
      <c r="Q821" s="87" t="s">
        <v>47</v>
      </c>
      <c r="R821" s="89">
        <v>0</v>
      </c>
    </row>
    <row r="822" spans="4:18">
      <c r="D822" s="87" t="s">
        <v>167</v>
      </c>
      <c r="E822" s="87">
        <v>2</v>
      </c>
      <c r="F822" s="87" t="s">
        <v>20</v>
      </c>
      <c r="G822" s="87" t="s">
        <v>9</v>
      </c>
      <c r="H822" s="87" t="s">
        <v>37</v>
      </c>
      <c r="I822" s="87" t="s">
        <v>8</v>
      </c>
      <c r="J822" s="87" t="s">
        <v>7</v>
      </c>
      <c r="K822" s="87" t="s">
        <v>1212</v>
      </c>
      <c r="L822" s="89">
        <v>0.38</v>
      </c>
      <c r="M822" s="87" t="s">
        <v>1446</v>
      </c>
      <c r="Q822" s="87" t="s">
        <v>47</v>
      </c>
      <c r="R822" s="89">
        <v>0</v>
      </c>
    </row>
    <row r="823" spans="4:18">
      <c r="D823" s="87" t="s">
        <v>167</v>
      </c>
      <c r="E823" s="87">
        <v>2</v>
      </c>
      <c r="F823" s="87" t="s">
        <v>20</v>
      </c>
      <c r="G823" s="87" t="s">
        <v>9</v>
      </c>
      <c r="H823" s="87" t="s">
        <v>764</v>
      </c>
      <c r="I823" s="87" t="s">
        <v>32</v>
      </c>
      <c r="J823" s="87" t="s">
        <v>7</v>
      </c>
      <c r="K823" s="87" t="s">
        <v>1212</v>
      </c>
      <c r="L823" s="89">
        <v>0.93</v>
      </c>
      <c r="M823" s="87" t="s">
        <v>1446</v>
      </c>
      <c r="Q823" s="87" t="s">
        <v>47</v>
      </c>
      <c r="R823" s="89">
        <v>0</v>
      </c>
    </row>
    <row r="824" spans="4:18">
      <c r="D824" s="87" t="s">
        <v>167</v>
      </c>
      <c r="E824" s="87">
        <v>2</v>
      </c>
      <c r="F824" s="87" t="s">
        <v>20</v>
      </c>
      <c r="G824" s="87" t="s">
        <v>9</v>
      </c>
      <c r="H824" s="87" t="s">
        <v>764</v>
      </c>
      <c r="I824" s="87" t="s">
        <v>27</v>
      </c>
      <c r="J824" s="87" t="s">
        <v>7</v>
      </c>
      <c r="K824" s="87" t="s">
        <v>1212</v>
      </c>
      <c r="L824" s="89">
        <v>1.43</v>
      </c>
      <c r="M824" s="87" t="s">
        <v>1446</v>
      </c>
      <c r="Q824" s="87" t="s">
        <v>47</v>
      </c>
      <c r="R824" s="89">
        <v>0</v>
      </c>
    </row>
    <row r="825" spans="4:18">
      <c r="D825" s="87" t="s">
        <v>167</v>
      </c>
      <c r="E825" s="87">
        <v>2</v>
      </c>
      <c r="F825" s="87" t="s">
        <v>20</v>
      </c>
      <c r="G825" s="87" t="s">
        <v>9</v>
      </c>
      <c r="H825" s="87" t="s">
        <v>764</v>
      </c>
      <c r="I825" s="87" t="s">
        <v>18</v>
      </c>
      <c r="J825" s="87" t="s">
        <v>7</v>
      </c>
      <c r="K825" s="87" t="s">
        <v>1212</v>
      </c>
      <c r="L825" s="87">
        <v>3.19</v>
      </c>
      <c r="M825" s="87" t="s">
        <v>1446</v>
      </c>
      <c r="Q825" s="87" t="s">
        <v>47</v>
      </c>
      <c r="R825" s="89">
        <v>0</v>
      </c>
    </row>
    <row r="826" spans="4:18">
      <c r="D826" s="87" t="s">
        <v>167</v>
      </c>
      <c r="E826" s="87">
        <v>4</v>
      </c>
      <c r="F826" s="87" t="s">
        <v>20</v>
      </c>
      <c r="G826" s="87" t="s">
        <v>9</v>
      </c>
      <c r="H826" s="87" t="s">
        <v>764</v>
      </c>
      <c r="I826" s="87" t="s">
        <v>8</v>
      </c>
      <c r="J826" s="87" t="s">
        <v>7</v>
      </c>
      <c r="K826" s="87" t="s">
        <v>1212</v>
      </c>
      <c r="L826" s="93">
        <v>1.76</v>
      </c>
      <c r="M826" s="87" t="s">
        <v>1446</v>
      </c>
      <c r="P826" s="8" t="s">
        <v>1569</v>
      </c>
    </row>
    <row r="827" spans="4:18">
      <c r="D827" s="87" t="s">
        <v>167</v>
      </c>
      <c r="E827" s="87">
        <v>4</v>
      </c>
      <c r="F827" s="87" t="s">
        <v>20</v>
      </c>
      <c r="G827" s="87" t="s">
        <v>9</v>
      </c>
      <c r="H827" s="87" t="s">
        <v>37</v>
      </c>
      <c r="I827" s="87" t="s">
        <v>8</v>
      </c>
      <c r="J827" s="87" t="s">
        <v>7</v>
      </c>
      <c r="K827" s="87" t="s">
        <v>1212</v>
      </c>
      <c r="L827" s="93">
        <v>10.3</v>
      </c>
      <c r="M827" s="87" t="s">
        <v>1446</v>
      </c>
    </row>
    <row r="828" spans="4:18">
      <c r="D828" s="87" t="s">
        <v>167</v>
      </c>
      <c r="E828" s="87">
        <v>2</v>
      </c>
      <c r="F828" s="87" t="s">
        <v>24</v>
      </c>
      <c r="G828" s="87" t="s">
        <v>23</v>
      </c>
      <c r="H828" s="87" t="s">
        <v>764</v>
      </c>
      <c r="I828" s="87" t="s">
        <v>8</v>
      </c>
      <c r="J828" s="87" t="s">
        <v>7</v>
      </c>
      <c r="K828" s="87" t="s">
        <v>1212</v>
      </c>
      <c r="L828" s="89">
        <v>0</v>
      </c>
      <c r="M828" s="87" t="s">
        <v>1446</v>
      </c>
      <c r="P828" s="179" t="s">
        <v>1570</v>
      </c>
    </row>
    <row r="829" spans="4:18">
      <c r="D829" s="87" t="s">
        <v>167</v>
      </c>
      <c r="E829" s="87">
        <v>2</v>
      </c>
      <c r="F829" s="87" t="s">
        <v>24</v>
      </c>
      <c r="G829" s="87" t="s">
        <v>23</v>
      </c>
      <c r="H829" s="87" t="s">
        <v>37</v>
      </c>
      <c r="I829" s="87" t="s">
        <v>8</v>
      </c>
      <c r="J829" s="87" t="s">
        <v>7</v>
      </c>
      <c r="K829" s="87" t="s">
        <v>1212</v>
      </c>
      <c r="L829" s="89">
        <v>0</v>
      </c>
      <c r="M829" s="87" t="s">
        <v>1446</v>
      </c>
      <c r="P829" s="180" t="s">
        <v>1053</v>
      </c>
      <c r="Q829" s="180" t="s">
        <v>1054</v>
      </c>
      <c r="R829" t="s">
        <v>1560</v>
      </c>
    </row>
    <row r="830" spans="4:18">
      <c r="D830" s="87" t="s">
        <v>167</v>
      </c>
      <c r="E830" s="87">
        <v>2</v>
      </c>
      <c r="F830" s="87" t="s">
        <v>24</v>
      </c>
      <c r="G830" s="87" t="s">
        <v>23</v>
      </c>
      <c r="H830" s="87" t="s">
        <v>764</v>
      </c>
      <c r="I830" s="87" t="s">
        <v>32</v>
      </c>
      <c r="J830" s="87" t="s">
        <v>7</v>
      </c>
      <c r="K830" s="87" t="s">
        <v>1212</v>
      </c>
      <c r="L830" s="89">
        <v>0</v>
      </c>
      <c r="M830" s="87" t="s">
        <v>1446</v>
      </c>
      <c r="Q830" s="87" t="s">
        <v>20</v>
      </c>
      <c r="R830" s="89">
        <v>5.98</v>
      </c>
    </row>
    <row r="831" spans="4:18">
      <c r="D831" s="87" t="s">
        <v>167</v>
      </c>
      <c r="E831" s="87">
        <v>2</v>
      </c>
      <c r="F831" s="87" t="s">
        <v>24</v>
      </c>
      <c r="G831" s="87" t="s">
        <v>23</v>
      </c>
      <c r="H831" s="87" t="s">
        <v>764</v>
      </c>
      <c r="I831" s="87" t="s">
        <v>27</v>
      </c>
      <c r="J831" s="87" t="s">
        <v>7</v>
      </c>
      <c r="K831" s="87" t="s">
        <v>1212</v>
      </c>
      <c r="L831" s="89">
        <v>0</v>
      </c>
      <c r="M831" s="87" t="s">
        <v>1446</v>
      </c>
      <c r="Q831" s="87" t="s">
        <v>20</v>
      </c>
      <c r="R831" s="89">
        <v>0.38</v>
      </c>
    </row>
    <row r="832" spans="4:18">
      <c r="D832" s="87" t="s">
        <v>167</v>
      </c>
      <c r="E832" s="87">
        <v>2</v>
      </c>
      <c r="F832" s="87" t="s">
        <v>24</v>
      </c>
      <c r="G832" s="87" t="s">
        <v>23</v>
      </c>
      <c r="H832" s="87" t="s">
        <v>764</v>
      </c>
      <c r="I832" s="87" t="s">
        <v>18</v>
      </c>
      <c r="J832" s="87" t="s">
        <v>7</v>
      </c>
      <c r="K832" s="87" t="s">
        <v>1212</v>
      </c>
      <c r="L832" s="89">
        <v>0</v>
      </c>
      <c r="M832" s="87" t="s">
        <v>1446</v>
      </c>
      <c r="Q832" s="87" t="s">
        <v>20</v>
      </c>
      <c r="R832" s="89">
        <v>0.93</v>
      </c>
    </row>
    <row r="833" spans="4:18">
      <c r="D833" s="87" t="s">
        <v>167</v>
      </c>
      <c r="E833" s="87">
        <v>4</v>
      </c>
      <c r="F833" s="87" t="s">
        <v>24</v>
      </c>
      <c r="G833" s="87" t="s">
        <v>23</v>
      </c>
      <c r="H833" s="87" t="s">
        <v>764</v>
      </c>
      <c r="I833" s="87" t="s">
        <v>8</v>
      </c>
      <c r="J833" s="87" t="s">
        <v>7</v>
      </c>
      <c r="K833" s="87" t="s">
        <v>1212</v>
      </c>
      <c r="L833" s="89">
        <v>0</v>
      </c>
      <c r="M833" s="87" t="s">
        <v>1446</v>
      </c>
      <c r="Q833" s="87" t="s">
        <v>20</v>
      </c>
      <c r="R833" s="89">
        <v>1.43</v>
      </c>
    </row>
    <row r="834" spans="4:18">
      <c r="D834" s="87" t="s">
        <v>167</v>
      </c>
      <c r="E834" s="87">
        <v>4</v>
      </c>
      <c r="F834" s="87" t="s">
        <v>24</v>
      </c>
      <c r="G834" s="87" t="s">
        <v>23</v>
      </c>
      <c r="H834" s="87" t="s">
        <v>37</v>
      </c>
      <c r="I834" s="87" t="s">
        <v>8</v>
      </c>
      <c r="J834" s="87" t="s">
        <v>7</v>
      </c>
      <c r="K834" s="87" t="s">
        <v>1212</v>
      </c>
      <c r="L834" s="89">
        <v>0</v>
      </c>
      <c r="M834" s="87" t="s">
        <v>1446</v>
      </c>
      <c r="Q834" s="87" t="s">
        <v>20</v>
      </c>
      <c r="R834" s="87">
        <v>3.19</v>
      </c>
    </row>
    <row r="835" spans="4:18">
      <c r="D835" s="87" t="s">
        <v>167</v>
      </c>
      <c r="E835" s="87">
        <v>2</v>
      </c>
      <c r="F835" s="87" t="s">
        <v>10</v>
      </c>
      <c r="G835" s="87" t="s">
        <v>23</v>
      </c>
      <c r="H835" s="87" t="s">
        <v>8</v>
      </c>
      <c r="I835" s="87" t="s">
        <v>8</v>
      </c>
      <c r="J835" s="87" t="s">
        <v>7</v>
      </c>
      <c r="K835" s="87" t="s">
        <v>1212</v>
      </c>
      <c r="L835" s="89">
        <v>0</v>
      </c>
      <c r="M835" s="87" t="s">
        <v>1446</v>
      </c>
      <c r="Q835" s="87" t="s">
        <v>20</v>
      </c>
      <c r="R835" s="93">
        <v>1.76</v>
      </c>
    </row>
    <row r="836" spans="4:18">
      <c r="D836" s="87" t="s">
        <v>167</v>
      </c>
      <c r="E836" s="87">
        <v>2</v>
      </c>
      <c r="F836" s="87" t="s">
        <v>10</v>
      </c>
      <c r="G836" s="87" t="s">
        <v>23</v>
      </c>
      <c r="H836" s="87" t="s">
        <v>8</v>
      </c>
      <c r="I836" s="87" t="s">
        <v>8</v>
      </c>
      <c r="J836" s="87" t="s">
        <v>81</v>
      </c>
      <c r="K836" s="87" t="s">
        <v>1212</v>
      </c>
      <c r="L836" s="89">
        <v>0</v>
      </c>
      <c r="M836" s="87" t="s">
        <v>1446</v>
      </c>
      <c r="Q836" s="87" t="s">
        <v>20</v>
      </c>
      <c r="R836" s="93">
        <v>10.3</v>
      </c>
    </row>
    <row r="837" spans="4:18">
      <c r="D837" s="87" t="s">
        <v>167</v>
      </c>
      <c r="E837" s="87">
        <v>2</v>
      </c>
      <c r="F837" s="87" t="s">
        <v>10</v>
      </c>
      <c r="G837" s="87" t="s">
        <v>23</v>
      </c>
      <c r="H837" s="87" t="s">
        <v>8</v>
      </c>
      <c r="I837" s="87" t="s">
        <v>8</v>
      </c>
      <c r="J837" s="87" t="s">
        <v>76</v>
      </c>
      <c r="K837" s="87" t="s">
        <v>1212</v>
      </c>
      <c r="L837" s="89">
        <v>0</v>
      </c>
      <c r="M837" s="87" t="s">
        <v>1446</v>
      </c>
      <c r="Q837" s="87" t="s">
        <v>24</v>
      </c>
      <c r="R837" s="89">
        <v>0</v>
      </c>
    </row>
    <row r="838" spans="4:18">
      <c r="D838" s="87" t="s">
        <v>167</v>
      </c>
      <c r="E838" s="87">
        <v>4</v>
      </c>
      <c r="F838" s="87" t="s">
        <v>10</v>
      </c>
      <c r="G838" s="87" t="s">
        <v>23</v>
      </c>
      <c r="H838" s="87" t="s">
        <v>8</v>
      </c>
      <c r="I838" s="87" t="s">
        <v>8</v>
      </c>
      <c r="J838" s="87" t="s">
        <v>7</v>
      </c>
      <c r="K838" s="87" t="s">
        <v>1212</v>
      </c>
      <c r="L838" s="89">
        <v>0</v>
      </c>
      <c r="M838" s="87" t="s">
        <v>1446</v>
      </c>
      <c r="Q838" s="87" t="s">
        <v>24</v>
      </c>
      <c r="R838" s="89">
        <v>0</v>
      </c>
    </row>
    <row r="839" spans="4:18">
      <c r="D839" s="87" t="s">
        <v>167</v>
      </c>
      <c r="E839" s="87">
        <v>2</v>
      </c>
      <c r="F839" s="87" t="s">
        <v>47</v>
      </c>
      <c r="G839" s="87" t="s">
        <v>9</v>
      </c>
      <c r="H839" s="87" t="s">
        <v>8</v>
      </c>
      <c r="I839" s="87" t="s">
        <v>8</v>
      </c>
      <c r="J839" s="87" t="s">
        <v>7</v>
      </c>
      <c r="K839" s="87" t="s">
        <v>1212</v>
      </c>
      <c r="L839" s="89">
        <v>0.4</v>
      </c>
      <c r="M839" s="87" t="s">
        <v>1446</v>
      </c>
      <c r="Q839" s="87" t="s">
        <v>24</v>
      </c>
      <c r="R839" s="89">
        <v>0</v>
      </c>
    </row>
    <row r="840" spans="4:18">
      <c r="D840" s="87" t="s">
        <v>167</v>
      </c>
      <c r="E840" s="87">
        <v>2</v>
      </c>
      <c r="F840" s="87" t="s">
        <v>47</v>
      </c>
      <c r="G840" s="87" t="s">
        <v>9</v>
      </c>
      <c r="H840" s="87" t="s">
        <v>8</v>
      </c>
      <c r="I840" s="87" t="s">
        <v>8</v>
      </c>
      <c r="J840" s="87" t="s">
        <v>81</v>
      </c>
      <c r="K840" s="87" t="s">
        <v>1212</v>
      </c>
      <c r="L840" s="89">
        <v>0.46</v>
      </c>
      <c r="M840" s="87" t="s">
        <v>1446</v>
      </c>
      <c r="Q840" s="87" t="s">
        <v>24</v>
      </c>
      <c r="R840" s="89">
        <v>0</v>
      </c>
    </row>
    <row r="841" spans="4:18">
      <c r="D841" s="87" t="s">
        <v>167</v>
      </c>
      <c r="E841" s="87">
        <v>2</v>
      </c>
      <c r="F841" s="87" t="s">
        <v>47</v>
      </c>
      <c r="G841" s="87" t="s">
        <v>9</v>
      </c>
      <c r="H841" s="87" t="s">
        <v>8</v>
      </c>
      <c r="I841" s="87" t="s">
        <v>71</v>
      </c>
      <c r="J841" s="87" t="s">
        <v>7</v>
      </c>
      <c r="K841" s="87" t="s">
        <v>1212</v>
      </c>
      <c r="L841" s="89">
        <v>0.4</v>
      </c>
      <c r="M841" s="87" t="s">
        <v>1446</v>
      </c>
      <c r="Q841" s="87" t="s">
        <v>24</v>
      </c>
      <c r="R841" s="89">
        <v>0</v>
      </c>
    </row>
    <row r="842" spans="4:18">
      <c r="D842" s="87" t="s">
        <v>167</v>
      </c>
      <c r="E842" s="87">
        <v>2</v>
      </c>
      <c r="F842" s="87" t="s">
        <v>47</v>
      </c>
      <c r="G842" s="87" t="s">
        <v>9</v>
      </c>
      <c r="H842" s="87" t="s">
        <v>8</v>
      </c>
      <c r="I842" s="87" t="s">
        <v>68</v>
      </c>
      <c r="J842" s="87" t="s">
        <v>7</v>
      </c>
      <c r="K842" s="87" t="s">
        <v>1212</v>
      </c>
      <c r="L842" s="89">
        <v>0</v>
      </c>
      <c r="M842" s="87" t="s">
        <v>1446</v>
      </c>
      <c r="Q842" s="87" t="s">
        <v>24</v>
      </c>
      <c r="R842" s="89">
        <v>0</v>
      </c>
    </row>
    <row r="843" spans="4:18">
      <c r="D843" s="87" t="s">
        <v>167</v>
      </c>
      <c r="E843" s="87">
        <v>2</v>
      </c>
      <c r="F843" s="87" t="s">
        <v>47</v>
      </c>
      <c r="G843" s="87" t="s">
        <v>9</v>
      </c>
      <c r="H843" s="87" t="s">
        <v>8</v>
      </c>
      <c r="I843" s="87" t="s">
        <v>65</v>
      </c>
      <c r="J843" s="87" t="s">
        <v>7</v>
      </c>
      <c r="K843" s="87" t="s">
        <v>1212</v>
      </c>
      <c r="L843" s="89">
        <v>0.17</v>
      </c>
      <c r="M843" s="87" t="s">
        <v>1446</v>
      </c>
      <c r="Q843" s="87" t="s">
        <v>24</v>
      </c>
      <c r="R843" s="89">
        <v>0</v>
      </c>
    </row>
    <row r="844" spans="4:18">
      <c r="D844" s="87" t="s">
        <v>167</v>
      </c>
      <c r="E844" s="87">
        <v>2</v>
      </c>
      <c r="F844" s="87" t="s">
        <v>47</v>
      </c>
      <c r="G844" s="87" t="s">
        <v>9</v>
      </c>
      <c r="H844" s="87" t="s">
        <v>8</v>
      </c>
      <c r="I844" s="87" t="s">
        <v>62</v>
      </c>
      <c r="J844" s="87" t="s">
        <v>7</v>
      </c>
      <c r="K844" s="87" t="s">
        <v>1212</v>
      </c>
      <c r="L844" s="89">
        <v>1.27</v>
      </c>
      <c r="M844" s="87" t="s">
        <v>1446</v>
      </c>
      <c r="Q844" s="87" t="s">
        <v>10</v>
      </c>
      <c r="R844" s="89">
        <v>0</v>
      </c>
    </row>
    <row r="845" spans="4:18">
      <c r="D845" s="87" t="s">
        <v>167</v>
      </c>
      <c r="E845" s="87">
        <v>2</v>
      </c>
      <c r="F845" s="87" t="s">
        <v>47</v>
      </c>
      <c r="G845" s="87" t="s">
        <v>9</v>
      </c>
      <c r="H845" s="87" t="s">
        <v>8</v>
      </c>
      <c r="I845" s="87" t="s">
        <v>59</v>
      </c>
      <c r="J845" s="87" t="s">
        <v>7</v>
      </c>
      <c r="K845" s="87" t="s">
        <v>1212</v>
      </c>
      <c r="L845" s="89">
        <v>0.37</v>
      </c>
      <c r="M845" s="87" t="s">
        <v>1446</v>
      </c>
      <c r="Q845" s="87" t="s">
        <v>10</v>
      </c>
      <c r="R845" s="89">
        <v>0</v>
      </c>
    </row>
    <row r="846" spans="4:18">
      <c r="D846" s="87" t="s">
        <v>167</v>
      </c>
      <c r="E846" s="87">
        <v>2</v>
      </c>
      <c r="F846" s="87" t="s">
        <v>47</v>
      </c>
      <c r="G846" s="87" t="s">
        <v>9</v>
      </c>
      <c r="H846" s="87" t="s">
        <v>8</v>
      </c>
      <c r="I846" s="87" t="s">
        <v>56</v>
      </c>
      <c r="J846" s="87" t="s">
        <v>7</v>
      </c>
      <c r="K846" s="87" t="s">
        <v>1212</v>
      </c>
      <c r="L846" s="89">
        <v>0.28999999999999998</v>
      </c>
      <c r="M846" s="87" t="s">
        <v>1446</v>
      </c>
      <c r="Q846" s="87" t="s">
        <v>10</v>
      </c>
      <c r="R846" s="89">
        <v>0</v>
      </c>
    </row>
    <row r="847" spans="4:18">
      <c r="D847" s="87" t="s">
        <v>167</v>
      </c>
      <c r="E847" s="87">
        <v>2</v>
      </c>
      <c r="F847" s="87" t="s">
        <v>47</v>
      </c>
      <c r="G847" s="87" t="s">
        <v>9</v>
      </c>
      <c r="H847" s="87" t="s">
        <v>8</v>
      </c>
      <c r="I847" s="87" t="s">
        <v>53</v>
      </c>
      <c r="J847" s="87" t="s">
        <v>7</v>
      </c>
      <c r="K847" s="87" t="s">
        <v>1212</v>
      </c>
      <c r="L847" s="89">
        <v>0.18</v>
      </c>
      <c r="M847" s="87" t="s">
        <v>1446</v>
      </c>
      <c r="Q847" s="87" t="s">
        <v>10</v>
      </c>
      <c r="R847" s="89">
        <v>0</v>
      </c>
    </row>
    <row r="848" spans="4:18">
      <c r="D848" s="87" t="s">
        <v>167</v>
      </c>
      <c r="E848" s="87">
        <v>2</v>
      </c>
      <c r="F848" s="87" t="s">
        <v>47</v>
      </c>
      <c r="G848" s="87" t="s">
        <v>9</v>
      </c>
      <c r="H848" s="87" t="s">
        <v>8</v>
      </c>
      <c r="I848" s="87" t="s">
        <v>50</v>
      </c>
      <c r="J848" s="87" t="s">
        <v>7</v>
      </c>
      <c r="K848" s="87" t="s">
        <v>1212</v>
      </c>
      <c r="L848" s="89">
        <v>0.26</v>
      </c>
      <c r="M848" s="87" t="s">
        <v>1446</v>
      </c>
      <c r="Q848" s="87" t="s">
        <v>47</v>
      </c>
      <c r="R848" s="89">
        <v>0.4</v>
      </c>
    </row>
    <row r="849" spans="4:18">
      <c r="D849" s="87" t="s">
        <v>167</v>
      </c>
      <c r="E849" s="87">
        <v>2</v>
      </c>
      <c r="F849" s="87" t="s">
        <v>47</v>
      </c>
      <c r="G849" s="87" t="s">
        <v>9</v>
      </c>
      <c r="H849" s="87" t="s">
        <v>8</v>
      </c>
      <c r="I849" s="87" t="s">
        <v>46</v>
      </c>
      <c r="J849" s="87" t="s">
        <v>7</v>
      </c>
      <c r="K849" s="87" t="s">
        <v>1212</v>
      </c>
      <c r="L849" s="89">
        <v>0.3</v>
      </c>
      <c r="M849" s="87" t="s">
        <v>1446</v>
      </c>
      <c r="Q849" s="87" t="s">
        <v>47</v>
      </c>
      <c r="R849" s="89">
        <v>0.46</v>
      </c>
    </row>
    <row r="850" spans="4:18">
      <c r="D850" s="87" t="s">
        <v>167</v>
      </c>
      <c r="E850" s="87">
        <v>4</v>
      </c>
      <c r="F850" s="87" t="s">
        <v>47</v>
      </c>
      <c r="G850" s="87" t="s">
        <v>9</v>
      </c>
      <c r="H850" s="87" t="s">
        <v>8</v>
      </c>
      <c r="I850" s="87" t="s">
        <v>8</v>
      </c>
      <c r="J850" s="87" t="s">
        <v>7</v>
      </c>
      <c r="K850" s="87" t="s">
        <v>1212</v>
      </c>
      <c r="L850" s="93">
        <v>0.28999999999999998</v>
      </c>
      <c r="M850" s="87" t="s">
        <v>1446</v>
      </c>
      <c r="Q850" s="87" t="s">
        <v>47</v>
      </c>
      <c r="R850" s="89">
        <v>0.4</v>
      </c>
    </row>
    <row r="851" spans="4:18">
      <c r="D851" s="87" t="s">
        <v>167</v>
      </c>
      <c r="E851" s="87">
        <v>4</v>
      </c>
      <c r="F851" s="87" t="s">
        <v>47</v>
      </c>
      <c r="G851" s="87" t="s">
        <v>9</v>
      </c>
      <c r="H851" s="87" t="s">
        <v>1492</v>
      </c>
      <c r="I851" s="87" t="s">
        <v>1492</v>
      </c>
      <c r="J851" s="87" t="s">
        <v>7</v>
      </c>
      <c r="K851" s="87" t="s">
        <v>1212</v>
      </c>
      <c r="L851" s="93">
        <v>4.5199999999999996</v>
      </c>
      <c r="M851" s="87" t="s">
        <v>1446</v>
      </c>
      <c r="Q851" s="87" t="s">
        <v>47</v>
      </c>
      <c r="R851" s="89">
        <v>0</v>
      </c>
    </row>
    <row r="852" spans="4:18">
      <c r="D852" s="87" t="s">
        <v>167</v>
      </c>
      <c r="E852" s="87">
        <v>4</v>
      </c>
      <c r="F852" s="87" t="s">
        <v>47</v>
      </c>
      <c r="G852" s="87" t="s">
        <v>9</v>
      </c>
      <c r="H852" s="87" t="s">
        <v>1492</v>
      </c>
      <c r="I852" s="87" t="s">
        <v>1492</v>
      </c>
      <c r="J852" s="87" t="s">
        <v>7</v>
      </c>
      <c r="K852" s="87" t="s">
        <v>1212</v>
      </c>
      <c r="L852" s="93">
        <v>15.9</v>
      </c>
      <c r="M852" s="87" t="s">
        <v>1446</v>
      </c>
      <c r="Q852" s="87" t="s">
        <v>47</v>
      </c>
      <c r="R852" s="89">
        <v>0.17</v>
      </c>
    </row>
    <row r="853" spans="4:18">
      <c r="D853" s="87" t="s">
        <v>167</v>
      </c>
      <c r="E853" s="87">
        <v>4</v>
      </c>
      <c r="F853" s="87" t="s">
        <v>47</v>
      </c>
      <c r="G853" s="87" t="s">
        <v>9</v>
      </c>
      <c r="H853" s="87" t="s">
        <v>8</v>
      </c>
      <c r="I853" s="87" t="s">
        <v>119</v>
      </c>
      <c r="J853" s="87" t="s">
        <v>7</v>
      </c>
      <c r="K853" s="87" t="s">
        <v>1212</v>
      </c>
      <c r="L853" s="89">
        <v>0</v>
      </c>
      <c r="M853" s="87" t="s">
        <v>1446</v>
      </c>
      <c r="Q853" s="87" t="s">
        <v>47</v>
      </c>
      <c r="R853" s="89">
        <v>1.27</v>
      </c>
    </row>
    <row r="854" spans="4:18">
      <c r="D854" s="87" t="s">
        <v>146</v>
      </c>
      <c r="E854" s="87">
        <v>2</v>
      </c>
      <c r="F854" s="87" t="s">
        <v>20</v>
      </c>
      <c r="G854" s="87" t="s">
        <v>9</v>
      </c>
      <c r="H854" s="87" t="s">
        <v>764</v>
      </c>
      <c r="I854" s="87" t="s">
        <v>8</v>
      </c>
      <c r="J854" s="87" t="s">
        <v>7</v>
      </c>
      <c r="K854" s="87" t="s">
        <v>1212</v>
      </c>
      <c r="L854" s="89">
        <v>0.17</v>
      </c>
      <c r="M854" s="87" t="s">
        <v>1446</v>
      </c>
      <c r="Q854" s="87" t="s">
        <v>47</v>
      </c>
      <c r="R854" s="89">
        <v>0.37</v>
      </c>
    </row>
    <row r="855" spans="4:18">
      <c r="D855" s="87" t="s">
        <v>146</v>
      </c>
      <c r="E855" s="87">
        <v>2</v>
      </c>
      <c r="F855" s="87" t="s">
        <v>20</v>
      </c>
      <c r="G855" s="87" t="s">
        <v>9</v>
      </c>
      <c r="H855" s="87" t="s">
        <v>37</v>
      </c>
      <c r="I855" s="87" t="s">
        <v>8</v>
      </c>
      <c r="J855" s="87" t="s">
        <v>7</v>
      </c>
      <c r="K855" s="87" t="s">
        <v>1212</v>
      </c>
      <c r="L855" s="89">
        <v>0</v>
      </c>
      <c r="M855" s="87" t="s">
        <v>1446</v>
      </c>
      <c r="Q855" s="87" t="s">
        <v>47</v>
      </c>
      <c r="R855" s="89">
        <v>0.28999999999999998</v>
      </c>
    </row>
    <row r="856" spans="4:18">
      <c r="D856" s="87" t="s">
        <v>146</v>
      </c>
      <c r="E856" s="87">
        <v>4</v>
      </c>
      <c r="F856" s="87" t="s">
        <v>20</v>
      </c>
      <c r="G856" s="87" t="s">
        <v>9</v>
      </c>
      <c r="H856" s="87" t="s">
        <v>764</v>
      </c>
      <c r="I856" s="87" t="s">
        <v>8</v>
      </c>
      <c r="J856" s="87" t="s">
        <v>7</v>
      </c>
      <c r="K856" s="87" t="s">
        <v>1212</v>
      </c>
      <c r="L856" s="89">
        <v>0</v>
      </c>
      <c r="M856" s="87" t="s">
        <v>1446</v>
      </c>
      <c r="Q856" s="87" t="s">
        <v>47</v>
      </c>
      <c r="R856" s="89">
        <v>0.18</v>
      </c>
    </row>
    <row r="857" spans="4:18">
      <c r="D857" s="87" t="s">
        <v>146</v>
      </c>
      <c r="E857" s="87">
        <v>4</v>
      </c>
      <c r="F857" s="87" t="s">
        <v>20</v>
      </c>
      <c r="G857" s="87" t="s">
        <v>9</v>
      </c>
      <c r="H857" s="87" t="s">
        <v>37</v>
      </c>
      <c r="I857" s="87" t="s">
        <v>8</v>
      </c>
      <c r="J857" s="87" t="s">
        <v>7</v>
      </c>
      <c r="K857" s="87" t="s">
        <v>1212</v>
      </c>
      <c r="L857" s="89">
        <v>1.01</v>
      </c>
      <c r="M857" s="87" t="s">
        <v>1446</v>
      </c>
      <c r="Q857" s="87" t="s">
        <v>47</v>
      </c>
      <c r="R857" s="89">
        <v>0.26</v>
      </c>
    </row>
    <row r="858" spans="4:18">
      <c r="D858" s="87" t="s">
        <v>146</v>
      </c>
      <c r="E858" s="87">
        <v>4</v>
      </c>
      <c r="F858" s="87" t="s">
        <v>20</v>
      </c>
      <c r="G858" s="87" t="s">
        <v>9</v>
      </c>
      <c r="H858" s="87" t="s">
        <v>19</v>
      </c>
      <c r="I858" s="87" t="s">
        <v>32</v>
      </c>
      <c r="J858" s="87" t="s">
        <v>7</v>
      </c>
      <c r="K858" s="87" t="s">
        <v>1212</v>
      </c>
      <c r="L858" s="89">
        <v>1.1200000000000001</v>
      </c>
      <c r="M858" s="87" t="s">
        <v>1446</v>
      </c>
      <c r="Q858" s="87" t="s">
        <v>47</v>
      </c>
      <c r="R858" s="89">
        <v>0.3</v>
      </c>
    </row>
    <row r="859" spans="4:18">
      <c r="D859" s="87" t="s">
        <v>146</v>
      </c>
      <c r="E859" s="87">
        <v>4</v>
      </c>
      <c r="F859" s="87" t="s">
        <v>20</v>
      </c>
      <c r="G859" s="87" t="s">
        <v>9</v>
      </c>
      <c r="H859" s="87" t="s">
        <v>764</v>
      </c>
      <c r="I859" s="87" t="s">
        <v>27</v>
      </c>
      <c r="J859" s="87" t="s">
        <v>7</v>
      </c>
      <c r="K859" s="87" t="s">
        <v>1212</v>
      </c>
      <c r="L859" s="89">
        <v>0</v>
      </c>
      <c r="M859" s="87" t="s">
        <v>1446</v>
      </c>
      <c r="Q859" s="87" t="s">
        <v>47</v>
      </c>
      <c r="R859" s="93">
        <v>0.28999999999999998</v>
      </c>
    </row>
    <row r="860" spans="4:18">
      <c r="D860" s="87" t="s">
        <v>146</v>
      </c>
      <c r="E860" s="87">
        <v>4</v>
      </c>
      <c r="F860" s="87" t="s">
        <v>20</v>
      </c>
      <c r="G860" s="87" t="s">
        <v>9</v>
      </c>
      <c r="H860" s="87" t="s">
        <v>764</v>
      </c>
      <c r="I860" s="87" t="s">
        <v>18</v>
      </c>
      <c r="J860" s="87" t="s">
        <v>7</v>
      </c>
      <c r="K860" s="87" t="s">
        <v>1212</v>
      </c>
      <c r="L860" s="89">
        <v>0</v>
      </c>
      <c r="M860" s="87" t="s">
        <v>1446</v>
      </c>
      <c r="Q860" s="87" t="s">
        <v>47</v>
      </c>
      <c r="R860" s="93">
        <v>4.5199999999999996</v>
      </c>
    </row>
    <row r="861" spans="4:18">
      <c r="D861" s="87" t="s">
        <v>146</v>
      </c>
      <c r="E861" s="87">
        <v>2</v>
      </c>
      <c r="F861" s="87" t="s">
        <v>24</v>
      </c>
      <c r="G861" s="87" t="s">
        <v>23</v>
      </c>
      <c r="H861" s="87" t="s">
        <v>764</v>
      </c>
      <c r="I861" s="87" t="s">
        <v>8</v>
      </c>
      <c r="J861" s="87" t="s">
        <v>7</v>
      </c>
      <c r="K861" s="87" t="s">
        <v>1212</v>
      </c>
      <c r="L861" s="89">
        <v>0</v>
      </c>
      <c r="M861" s="87" t="s">
        <v>1446</v>
      </c>
      <c r="Q861" s="87" t="s">
        <v>47</v>
      </c>
      <c r="R861" s="93">
        <v>15.9</v>
      </c>
    </row>
    <row r="862" spans="4:18">
      <c r="D862" s="87" t="s">
        <v>146</v>
      </c>
      <c r="E862" s="87">
        <v>2</v>
      </c>
      <c r="F862" s="87" t="s">
        <v>24</v>
      </c>
      <c r="G862" s="87" t="s">
        <v>23</v>
      </c>
      <c r="H862" s="87" t="s">
        <v>37</v>
      </c>
      <c r="I862" s="87" t="s">
        <v>8</v>
      </c>
      <c r="J862" s="87" t="s">
        <v>7</v>
      </c>
      <c r="K862" s="87" t="s">
        <v>1212</v>
      </c>
      <c r="L862" s="89">
        <v>0</v>
      </c>
      <c r="M862" s="87" t="s">
        <v>1446</v>
      </c>
      <c r="Q862" s="87" t="s">
        <v>47</v>
      </c>
      <c r="R862" s="89">
        <v>0</v>
      </c>
    </row>
    <row r="863" spans="4:18">
      <c r="D863" s="87" t="s">
        <v>146</v>
      </c>
      <c r="E863" s="87">
        <v>4</v>
      </c>
      <c r="F863" s="87" t="s">
        <v>24</v>
      </c>
      <c r="G863" s="87" t="s">
        <v>23</v>
      </c>
      <c r="H863" s="87" t="s">
        <v>764</v>
      </c>
      <c r="I863" s="87" t="s">
        <v>8</v>
      </c>
      <c r="J863" s="87" t="s">
        <v>7</v>
      </c>
      <c r="K863" s="87" t="s">
        <v>1212</v>
      </c>
      <c r="L863" s="89">
        <v>0</v>
      </c>
      <c r="M863" s="87" t="s">
        <v>1446</v>
      </c>
      <c r="P863" s="8" t="s">
        <v>1571</v>
      </c>
    </row>
    <row r="864" spans="4:18">
      <c r="D864" s="87" t="s">
        <v>146</v>
      </c>
      <c r="E864" s="87">
        <v>4</v>
      </c>
      <c r="F864" s="87" t="s">
        <v>24</v>
      </c>
      <c r="G864" s="87" t="s">
        <v>23</v>
      </c>
      <c r="H864" s="87" t="s">
        <v>37</v>
      </c>
      <c r="I864" s="87" t="s">
        <v>8</v>
      </c>
      <c r="J864" s="87" t="s">
        <v>7</v>
      </c>
      <c r="K864" s="87" t="s">
        <v>1212</v>
      </c>
      <c r="L864" s="89">
        <v>0</v>
      </c>
      <c r="M864" s="87" t="s">
        <v>1446</v>
      </c>
    </row>
    <row r="865" spans="4:18">
      <c r="D865" s="87" t="s">
        <v>146</v>
      </c>
      <c r="E865" s="87">
        <v>4</v>
      </c>
      <c r="F865" s="87" t="s">
        <v>24</v>
      </c>
      <c r="G865" s="87" t="s">
        <v>23</v>
      </c>
      <c r="H865" s="87" t="s">
        <v>19</v>
      </c>
      <c r="I865" s="87" t="s">
        <v>32</v>
      </c>
      <c r="J865" s="87" t="s">
        <v>7</v>
      </c>
      <c r="K865" s="87" t="s">
        <v>1212</v>
      </c>
      <c r="L865" s="89">
        <v>0</v>
      </c>
      <c r="M865" s="87" t="s">
        <v>1446</v>
      </c>
      <c r="P865" s="179" t="s">
        <v>1573</v>
      </c>
    </row>
    <row r="866" spans="4:18">
      <c r="D866" s="87" t="s">
        <v>146</v>
      </c>
      <c r="E866" s="87">
        <v>4</v>
      </c>
      <c r="F866" s="87" t="s">
        <v>24</v>
      </c>
      <c r="G866" s="87" t="s">
        <v>23</v>
      </c>
      <c r="H866" s="87" t="s">
        <v>764</v>
      </c>
      <c r="I866" s="87" t="s">
        <v>27</v>
      </c>
      <c r="J866" s="87" t="s">
        <v>7</v>
      </c>
      <c r="K866" s="87" t="s">
        <v>1212</v>
      </c>
      <c r="L866" s="89">
        <v>0</v>
      </c>
      <c r="M866" s="87" t="s">
        <v>1446</v>
      </c>
      <c r="P866" s="180" t="s">
        <v>1053</v>
      </c>
      <c r="Q866" s="180" t="s">
        <v>1054</v>
      </c>
      <c r="R866" t="s">
        <v>1560</v>
      </c>
    </row>
    <row r="867" spans="4:18">
      <c r="D867" s="87" t="s">
        <v>146</v>
      </c>
      <c r="E867" s="87">
        <v>4</v>
      </c>
      <c r="F867" s="87" t="s">
        <v>24</v>
      </c>
      <c r="G867" s="87" t="s">
        <v>23</v>
      </c>
      <c r="H867" s="87" t="s">
        <v>764</v>
      </c>
      <c r="I867" s="87" t="s">
        <v>18</v>
      </c>
      <c r="J867" s="87" t="s">
        <v>7</v>
      </c>
      <c r="K867" s="87" t="s">
        <v>1212</v>
      </c>
      <c r="L867" s="89">
        <v>0</v>
      </c>
      <c r="M867" s="87" t="s">
        <v>1446</v>
      </c>
      <c r="Q867" s="87" t="s">
        <v>20</v>
      </c>
      <c r="R867" s="89">
        <v>0.17</v>
      </c>
    </row>
    <row r="868" spans="4:18">
      <c r="D868" s="87" t="s">
        <v>146</v>
      </c>
      <c r="E868" s="87">
        <v>2</v>
      </c>
      <c r="F868" s="87" t="s">
        <v>10</v>
      </c>
      <c r="G868" s="87" t="s">
        <v>23</v>
      </c>
      <c r="H868" s="87" t="s">
        <v>8</v>
      </c>
      <c r="I868" s="87" t="s">
        <v>8</v>
      </c>
      <c r="J868" s="87" t="s">
        <v>7</v>
      </c>
      <c r="K868" s="87" t="s">
        <v>1212</v>
      </c>
      <c r="L868" s="89">
        <v>0</v>
      </c>
      <c r="M868" s="87" t="s">
        <v>1446</v>
      </c>
      <c r="Q868" s="87" t="s">
        <v>20</v>
      </c>
      <c r="R868" s="89">
        <v>0</v>
      </c>
    </row>
    <row r="869" spans="4:18">
      <c r="D869" s="87" t="s">
        <v>146</v>
      </c>
      <c r="E869" s="87">
        <v>2</v>
      </c>
      <c r="F869" s="87" t="s">
        <v>10</v>
      </c>
      <c r="G869" s="87" t="s">
        <v>23</v>
      </c>
      <c r="H869" s="87" t="s">
        <v>8</v>
      </c>
      <c r="I869" s="87" t="s">
        <v>8</v>
      </c>
      <c r="J869" s="87" t="s">
        <v>81</v>
      </c>
      <c r="K869" s="87" t="s">
        <v>1212</v>
      </c>
      <c r="L869" s="89">
        <v>0</v>
      </c>
      <c r="M869" s="87" t="s">
        <v>1446</v>
      </c>
      <c r="Q869" s="87" t="s">
        <v>20</v>
      </c>
      <c r="R869" s="89">
        <v>0</v>
      </c>
    </row>
    <row r="870" spans="4:18">
      <c r="D870" s="87" t="s">
        <v>146</v>
      </c>
      <c r="E870" s="87">
        <v>2</v>
      </c>
      <c r="F870" s="87" t="s">
        <v>10</v>
      </c>
      <c r="G870" s="87" t="s">
        <v>23</v>
      </c>
      <c r="H870" s="87" t="s">
        <v>8</v>
      </c>
      <c r="I870" s="87" t="s">
        <v>8</v>
      </c>
      <c r="J870" s="87" t="s">
        <v>76</v>
      </c>
      <c r="K870" s="87" t="s">
        <v>1212</v>
      </c>
      <c r="L870" s="89">
        <v>0</v>
      </c>
      <c r="M870" s="87" t="s">
        <v>1446</v>
      </c>
      <c r="Q870" s="87" t="s">
        <v>20</v>
      </c>
      <c r="R870" s="89">
        <v>1.01</v>
      </c>
    </row>
    <row r="871" spans="4:18">
      <c r="D871" s="87" t="s">
        <v>146</v>
      </c>
      <c r="E871" s="87">
        <v>4</v>
      </c>
      <c r="F871" s="87" t="s">
        <v>10</v>
      </c>
      <c r="G871" s="87" t="s">
        <v>23</v>
      </c>
      <c r="H871" s="87" t="s">
        <v>8</v>
      </c>
      <c r="I871" s="87" t="s">
        <v>8</v>
      </c>
      <c r="J871" s="87" t="s">
        <v>7</v>
      </c>
      <c r="K871" s="87" t="s">
        <v>1212</v>
      </c>
      <c r="L871" s="89">
        <v>0</v>
      </c>
      <c r="M871" s="87" t="s">
        <v>1446</v>
      </c>
      <c r="Q871" s="87" t="s">
        <v>20</v>
      </c>
      <c r="R871" s="89">
        <v>1.1200000000000001</v>
      </c>
    </row>
    <row r="872" spans="4:18">
      <c r="D872" s="87" t="s">
        <v>146</v>
      </c>
      <c r="E872" s="87">
        <v>2</v>
      </c>
      <c r="F872" s="87" t="s">
        <v>47</v>
      </c>
      <c r="G872" s="87" t="s">
        <v>9</v>
      </c>
      <c r="H872" s="87" t="s">
        <v>8</v>
      </c>
      <c r="I872" s="87" t="s">
        <v>8</v>
      </c>
      <c r="J872" s="87" t="s">
        <v>7</v>
      </c>
      <c r="K872" s="87" t="s">
        <v>1212</v>
      </c>
      <c r="L872" s="89">
        <v>0</v>
      </c>
      <c r="M872" s="87" t="s">
        <v>1446</v>
      </c>
      <c r="Q872" s="87" t="s">
        <v>20</v>
      </c>
      <c r="R872" s="89">
        <v>0</v>
      </c>
    </row>
    <row r="873" spans="4:18">
      <c r="D873" s="87" t="s">
        <v>146</v>
      </c>
      <c r="E873" s="87">
        <v>2</v>
      </c>
      <c r="F873" s="87" t="s">
        <v>47</v>
      </c>
      <c r="G873" s="87" t="s">
        <v>9</v>
      </c>
      <c r="H873" s="87" t="s">
        <v>8</v>
      </c>
      <c r="I873" s="87" t="s">
        <v>8</v>
      </c>
      <c r="J873" s="87" t="s">
        <v>81</v>
      </c>
      <c r="K873" s="87" t="s">
        <v>1212</v>
      </c>
      <c r="L873" s="89">
        <v>0</v>
      </c>
      <c r="M873" s="87" t="s">
        <v>1446</v>
      </c>
      <c r="Q873" s="87" t="s">
        <v>20</v>
      </c>
      <c r="R873" s="89">
        <v>0</v>
      </c>
    </row>
    <row r="874" spans="4:18">
      <c r="D874" s="87" t="s">
        <v>146</v>
      </c>
      <c r="E874" s="87">
        <v>4</v>
      </c>
      <c r="F874" s="87" t="s">
        <v>47</v>
      </c>
      <c r="G874" s="87" t="s">
        <v>9</v>
      </c>
      <c r="H874" s="87" t="s">
        <v>8</v>
      </c>
      <c r="I874" s="87" t="s">
        <v>8</v>
      </c>
      <c r="J874" s="87" t="s">
        <v>7</v>
      </c>
      <c r="K874" s="87" t="s">
        <v>1212</v>
      </c>
      <c r="L874" s="89">
        <v>0.4</v>
      </c>
      <c r="M874" s="87" t="s">
        <v>1446</v>
      </c>
      <c r="Q874" s="87" t="s">
        <v>24</v>
      </c>
      <c r="R874" s="89">
        <v>0</v>
      </c>
    </row>
    <row r="875" spans="4:18">
      <c r="D875" s="87" t="s">
        <v>146</v>
      </c>
      <c r="E875" s="87">
        <v>4</v>
      </c>
      <c r="F875" s="87" t="s">
        <v>47</v>
      </c>
      <c r="G875" s="87" t="s">
        <v>9</v>
      </c>
      <c r="H875" s="87" t="s">
        <v>8</v>
      </c>
      <c r="I875" s="87" t="s">
        <v>71</v>
      </c>
      <c r="J875" s="87" t="s">
        <v>7</v>
      </c>
      <c r="K875" s="87" t="s">
        <v>1212</v>
      </c>
      <c r="L875" s="89">
        <v>0</v>
      </c>
      <c r="M875" s="87" t="s">
        <v>1446</v>
      </c>
      <c r="Q875" s="87" t="s">
        <v>24</v>
      </c>
      <c r="R875" s="89">
        <v>0</v>
      </c>
    </row>
    <row r="876" spans="4:18">
      <c r="D876" s="87" t="s">
        <v>146</v>
      </c>
      <c r="E876" s="87">
        <v>4</v>
      </c>
      <c r="F876" s="87" t="s">
        <v>47</v>
      </c>
      <c r="G876" s="87" t="s">
        <v>9</v>
      </c>
      <c r="H876" s="87" t="s">
        <v>8</v>
      </c>
      <c r="I876" s="87" t="s">
        <v>68</v>
      </c>
      <c r="J876" s="87" t="s">
        <v>7</v>
      </c>
      <c r="K876" s="87" t="s">
        <v>1212</v>
      </c>
      <c r="L876" s="89">
        <v>0</v>
      </c>
      <c r="M876" s="87" t="s">
        <v>1446</v>
      </c>
      <c r="Q876" s="87" t="s">
        <v>24</v>
      </c>
      <c r="R876" s="89">
        <v>0</v>
      </c>
    </row>
    <row r="877" spans="4:18">
      <c r="D877" s="87" t="s">
        <v>146</v>
      </c>
      <c r="E877" s="87">
        <v>4</v>
      </c>
      <c r="F877" s="87" t="s">
        <v>47</v>
      </c>
      <c r="G877" s="87" t="s">
        <v>9</v>
      </c>
      <c r="H877" s="87" t="s">
        <v>8</v>
      </c>
      <c r="I877" s="87" t="s">
        <v>65</v>
      </c>
      <c r="J877" s="87" t="s">
        <v>7</v>
      </c>
      <c r="K877" s="87" t="s">
        <v>1212</v>
      </c>
      <c r="L877" s="89">
        <v>0.24</v>
      </c>
      <c r="M877" s="87" t="s">
        <v>1446</v>
      </c>
      <c r="Q877" s="87" t="s">
        <v>24</v>
      </c>
      <c r="R877" s="89">
        <v>0</v>
      </c>
    </row>
    <row r="878" spans="4:18">
      <c r="D878" s="87" t="s">
        <v>146</v>
      </c>
      <c r="E878" s="87">
        <v>4</v>
      </c>
      <c r="F878" s="87" t="s">
        <v>47</v>
      </c>
      <c r="G878" s="87" t="s">
        <v>9</v>
      </c>
      <c r="H878" s="87" t="s">
        <v>8</v>
      </c>
      <c r="I878" s="87" t="s">
        <v>62</v>
      </c>
      <c r="J878" s="87" t="s">
        <v>7</v>
      </c>
      <c r="K878" s="87" t="s">
        <v>1212</v>
      </c>
      <c r="L878" s="89">
        <v>0</v>
      </c>
      <c r="M878" s="87" t="s">
        <v>1446</v>
      </c>
      <c r="Q878" s="87" t="s">
        <v>24</v>
      </c>
      <c r="R878" s="89">
        <v>0</v>
      </c>
    </row>
    <row r="879" spans="4:18">
      <c r="D879" s="87" t="s">
        <v>146</v>
      </c>
      <c r="E879" s="87">
        <v>4</v>
      </c>
      <c r="F879" s="87" t="s">
        <v>47</v>
      </c>
      <c r="G879" s="87" t="s">
        <v>9</v>
      </c>
      <c r="H879" s="87" t="s">
        <v>8</v>
      </c>
      <c r="I879" s="87" t="s">
        <v>59</v>
      </c>
      <c r="J879" s="87" t="s">
        <v>7</v>
      </c>
      <c r="K879" s="87" t="s">
        <v>1212</v>
      </c>
      <c r="L879" s="89">
        <v>0</v>
      </c>
      <c r="M879" s="87" t="s">
        <v>1446</v>
      </c>
      <c r="Q879" s="87" t="s">
        <v>24</v>
      </c>
      <c r="R879" s="89">
        <v>0</v>
      </c>
    </row>
    <row r="880" spans="4:18">
      <c r="D880" s="87" t="s">
        <v>146</v>
      </c>
      <c r="E880" s="87">
        <v>4</v>
      </c>
      <c r="F880" s="87" t="s">
        <v>47</v>
      </c>
      <c r="G880" s="87" t="s">
        <v>9</v>
      </c>
      <c r="H880" s="87" t="s">
        <v>8</v>
      </c>
      <c r="I880" s="87" t="s">
        <v>56</v>
      </c>
      <c r="J880" s="87" t="s">
        <v>7</v>
      </c>
      <c r="K880" s="87" t="s">
        <v>1212</v>
      </c>
      <c r="L880" s="89">
        <v>0</v>
      </c>
      <c r="M880" s="87" t="s">
        <v>1440</v>
      </c>
      <c r="Q880" s="87" t="s">
        <v>24</v>
      </c>
      <c r="R880" s="89">
        <v>0</v>
      </c>
    </row>
    <row r="881" spans="4:18">
      <c r="D881" s="87" t="s">
        <v>146</v>
      </c>
      <c r="E881" s="87">
        <v>4</v>
      </c>
      <c r="F881" s="87" t="s">
        <v>47</v>
      </c>
      <c r="G881" s="87" t="s">
        <v>9</v>
      </c>
      <c r="H881" s="87" t="s">
        <v>8</v>
      </c>
      <c r="I881" s="87" t="s">
        <v>53</v>
      </c>
      <c r="J881" s="87" t="s">
        <v>7</v>
      </c>
      <c r="K881" s="87" t="s">
        <v>1212</v>
      </c>
      <c r="L881" s="89">
        <v>0</v>
      </c>
      <c r="M881" s="87" t="s">
        <v>1446</v>
      </c>
      <c r="Q881" s="87" t="s">
        <v>10</v>
      </c>
      <c r="R881" s="89">
        <v>0</v>
      </c>
    </row>
    <row r="882" spans="4:18">
      <c r="D882" s="87" t="s">
        <v>146</v>
      </c>
      <c r="E882" s="87">
        <v>4</v>
      </c>
      <c r="F882" s="87" t="s">
        <v>47</v>
      </c>
      <c r="G882" s="87" t="s">
        <v>9</v>
      </c>
      <c r="H882" s="87" t="s">
        <v>8</v>
      </c>
      <c r="I882" s="87" t="s">
        <v>50</v>
      </c>
      <c r="J882" s="87" t="s">
        <v>7</v>
      </c>
      <c r="K882" s="87" t="s">
        <v>1212</v>
      </c>
      <c r="L882" s="89">
        <v>0</v>
      </c>
      <c r="M882" s="87" t="s">
        <v>1446</v>
      </c>
      <c r="Q882" s="87" t="s">
        <v>10</v>
      </c>
      <c r="R882" s="89">
        <v>0</v>
      </c>
    </row>
    <row r="883" spans="4:18">
      <c r="D883" s="87" t="s">
        <v>146</v>
      </c>
      <c r="E883" s="87">
        <v>4</v>
      </c>
      <c r="F883" s="87" t="s">
        <v>47</v>
      </c>
      <c r="G883" s="87" t="s">
        <v>9</v>
      </c>
      <c r="H883" s="87" t="s">
        <v>8</v>
      </c>
      <c r="I883" s="87" t="s">
        <v>46</v>
      </c>
      <c r="J883" s="87" t="s">
        <v>7</v>
      </c>
      <c r="K883" s="87" t="s">
        <v>1212</v>
      </c>
      <c r="L883" s="89">
        <v>0</v>
      </c>
      <c r="M883" s="87" t="s">
        <v>1446</v>
      </c>
      <c r="Q883" s="87" t="s">
        <v>10</v>
      </c>
      <c r="R883" s="89">
        <v>0</v>
      </c>
    </row>
    <row r="884" spans="4:18">
      <c r="D884" s="87" t="s">
        <v>96</v>
      </c>
      <c r="E884" s="87">
        <v>2</v>
      </c>
      <c r="F884" s="87" t="s">
        <v>20</v>
      </c>
      <c r="G884" s="87" t="s">
        <v>9</v>
      </c>
      <c r="H884" s="87" t="s">
        <v>19</v>
      </c>
      <c r="I884" s="87" t="s">
        <v>8</v>
      </c>
      <c r="J884" s="87" t="s">
        <v>7</v>
      </c>
      <c r="K884" s="87" t="s">
        <v>1212</v>
      </c>
      <c r="L884" s="89">
        <v>3570</v>
      </c>
      <c r="M884" s="87" t="s">
        <v>1446</v>
      </c>
      <c r="Q884" s="87" t="s">
        <v>10</v>
      </c>
      <c r="R884" s="89">
        <v>0</v>
      </c>
    </row>
    <row r="885" spans="4:18">
      <c r="D885" s="87" t="s">
        <v>96</v>
      </c>
      <c r="E885" s="87">
        <v>2</v>
      </c>
      <c r="F885" s="87" t="s">
        <v>20</v>
      </c>
      <c r="G885" s="87" t="s">
        <v>9</v>
      </c>
      <c r="H885" s="87" t="s">
        <v>37</v>
      </c>
      <c r="I885" s="87" t="s">
        <v>8</v>
      </c>
      <c r="J885" s="87" t="s">
        <v>7</v>
      </c>
      <c r="K885" s="87" t="s">
        <v>1212</v>
      </c>
      <c r="L885" s="89">
        <v>2860</v>
      </c>
      <c r="M885" s="87" t="s">
        <v>1446</v>
      </c>
      <c r="Q885" s="87" t="s">
        <v>47</v>
      </c>
      <c r="R885" s="89">
        <v>0</v>
      </c>
    </row>
    <row r="886" spans="4:18">
      <c r="D886" s="87" t="s">
        <v>96</v>
      </c>
      <c r="E886" s="87">
        <v>4</v>
      </c>
      <c r="F886" s="87" t="s">
        <v>20</v>
      </c>
      <c r="G886" s="87" t="s">
        <v>9</v>
      </c>
      <c r="H886" s="87" t="s">
        <v>19</v>
      </c>
      <c r="I886" s="87" t="s">
        <v>8</v>
      </c>
      <c r="J886" s="87" t="s">
        <v>7</v>
      </c>
      <c r="K886" s="87" t="s">
        <v>1212</v>
      </c>
      <c r="L886" s="93">
        <v>5.91</v>
      </c>
      <c r="M886" s="87" t="s">
        <v>1446</v>
      </c>
      <c r="Q886" s="87" t="s">
        <v>47</v>
      </c>
      <c r="R886" s="89">
        <v>0</v>
      </c>
    </row>
    <row r="887" spans="4:18">
      <c r="D887" s="87" t="s">
        <v>96</v>
      </c>
      <c r="E887" s="87">
        <v>4</v>
      </c>
      <c r="F887" s="87" t="s">
        <v>20</v>
      </c>
      <c r="G887" s="87" t="s">
        <v>9</v>
      </c>
      <c r="H887" s="87" t="s">
        <v>37</v>
      </c>
      <c r="I887" s="87" t="s">
        <v>8</v>
      </c>
      <c r="J887" s="87" t="s">
        <v>7</v>
      </c>
      <c r="K887" s="87" t="s">
        <v>1212</v>
      </c>
      <c r="L887" s="93">
        <v>37</v>
      </c>
      <c r="M887" s="87" t="s">
        <v>1446</v>
      </c>
      <c r="Q887" s="87" t="s">
        <v>47</v>
      </c>
      <c r="R887" s="89">
        <v>0.4</v>
      </c>
    </row>
    <row r="888" spans="4:18">
      <c r="D888" s="87" t="s">
        <v>96</v>
      </c>
      <c r="E888" s="87">
        <v>4</v>
      </c>
      <c r="F888" s="87" t="s">
        <v>20</v>
      </c>
      <c r="G888" s="87" t="s">
        <v>9</v>
      </c>
      <c r="H888" s="87" t="s">
        <v>19</v>
      </c>
      <c r="I888" s="87" t="s">
        <v>32</v>
      </c>
      <c r="J888" s="87" t="s">
        <v>7</v>
      </c>
      <c r="K888" s="87" t="s">
        <v>1212</v>
      </c>
      <c r="L888" s="93">
        <v>104</v>
      </c>
      <c r="M888" s="87" t="s">
        <v>1446</v>
      </c>
      <c r="Q888" s="87" t="s">
        <v>47</v>
      </c>
      <c r="R888" s="89">
        <v>0</v>
      </c>
    </row>
    <row r="889" spans="4:18">
      <c r="D889" s="87" t="s">
        <v>96</v>
      </c>
      <c r="E889" s="87">
        <v>4</v>
      </c>
      <c r="F889" s="87" t="s">
        <v>20</v>
      </c>
      <c r="G889" s="87" t="s">
        <v>9</v>
      </c>
      <c r="H889" s="87" t="s">
        <v>19</v>
      </c>
      <c r="I889" s="87" t="s">
        <v>27</v>
      </c>
      <c r="J889" s="87" t="s">
        <v>7</v>
      </c>
      <c r="K889" s="87" t="s">
        <v>1212</v>
      </c>
      <c r="L889" s="93">
        <v>46.3</v>
      </c>
      <c r="M889" s="87" t="s">
        <v>1446</v>
      </c>
      <c r="Q889" s="87" t="s">
        <v>47</v>
      </c>
      <c r="R889" s="89">
        <v>0</v>
      </c>
    </row>
    <row r="890" spans="4:18">
      <c r="D890" s="87" t="s">
        <v>96</v>
      </c>
      <c r="E890" s="87">
        <v>4</v>
      </c>
      <c r="F890" s="87" t="s">
        <v>20</v>
      </c>
      <c r="G890" s="87" t="s">
        <v>9</v>
      </c>
      <c r="H890" s="87" t="s">
        <v>19</v>
      </c>
      <c r="I890" s="87" t="s">
        <v>18</v>
      </c>
      <c r="J890" s="87" t="s">
        <v>7</v>
      </c>
      <c r="K890" s="87" t="s">
        <v>1212</v>
      </c>
      <c r="L890" s="93">
        <v>453</v>
      </c>
      <c r="M890" s="87" t="s">
        <v>1446</v>
      </c>
      <c r="Q890" s="87" t="s">
        <v>47</v>
      </c>
      <c r="R890" s="89">
        <v>0.24</v>
      </c>
    </row>
    <row r="891" spans="4:18">
      <c r="D891" s="87" t="s">
        <v>96</v>
      </c>
      <c r="E891" s="87">
        <v>2</v>
      </c>
      <c r="F891" s="87" t="s">
        <v>24</v>
      </c>
      <c r="G891" s="87" t="s">
        <v>23</v>
      </c>
      <c r="H891" s="87" t="s">
        <v>19</v>
      </c>
      <c r="I891" s="87" t="s">
        <v>8</v>
      </c>
      <c r="J891" s="87" t="s">
        <v>7</v>
      </c>
      <c r="K891" s="87" t="s">
        <v>1212</v>
      </c>
      <c r="L891" s="89">
        <v>1.58</v>
      </c>
      <c r="M891" s="87" t="s">
        <v>1446</v>
      </c>
      <c r="Q891" s="87" t="s">
        <v>47</v>
      </c>
      <c r="R891" s="89">
        <v>0</v>
      </c>
    </row>
    <row r="892" spans="4:18">
      <c r="D892" s="87" t="s">
        <v>96</v>
      </c>
      <c r="E892" s="87">
        <v>2</v>
      </c>
      <c r="F892" s="87" t="s">
        <v>24</v>
      </c>
      <c r="G892" s="87" t="s">
        <v>23</v>
      </c>
      <c r="H892" s="87" t="s">
        <v>37</v>
      </c>
      <c r="I892" s="87" t="s">
        <v>8</v>
      </c>
      <c r="J892" s="87" t="s">
        <v>7</v>
      </c>
      <c r="K892" s="87" t="s">
        <v>1212</v>
      </c>
      <c r="L892" s="89">
        <v>18.2</v>
      </c>
      <c r="M892" s="87" t="s">
        <v>1446</v>
      </c>
      <c r="Q892" s="87" t="s">
        <v>47</v>
      </c>
      <c r="R892" s="89">
        <v>0</v>
      </c>
    </row>
    <row r="893" spans="4:18">
      <c r="D893" s="87" t="s">
        <v>96</v>
      </c>
      <c r="E893" s="87">
        <v>4</v>
      </c>
      <c r="F893" s="87" t="s">
        <v>24</v>
      </c>
      <c r="G893" s="87" t="s">
        <v>23</v>
      </c>
      <c r="H893" s="87" t="s">
        <v>19</v>
      </c>
      <c r="I893" s="87" t="s">
        <v>8</v>
      </c>
      <c r="J893" s="87" t="s">
        <v>7</v>
      </c>
      <c r="K893" s="87" t="s">
        <v>1212</v>
      </c>
      <c r="L893" s="89">
        <v>0</v>
      </c>
      <c r="M893" s="87" t="s">
        <v>1446</v>
      </c>
      <c r="Q893" s="87" t="s">
        <v>47</v>
      </c>
      <c r="R893" s="89">
        <v>0</v>
      </c>
    </row>
    <row r="894" spans="4:18">
      <c r="D894" s="87" t="s">
        <v>96</v>
      </c>
      <c r="E894" s="87">
        <v>4</v>
      </c>
      <c r="F894" s="87" t="s">
        <v>24</v>
      </c>
      <c r="G894" s="87" t="s">
        <v>23</v>
      </c>
      <c r="H894" s="87" t="s">
        <v>37</v>
      </c>
      <c r="I894" s="87" t="s">
        <v>8</v>
      </c>
      <c r="J894" s="87" t="s">
        <v>7</v>
      </c>
      <c r="K894" s="87" t="s">
        <v>1212</v>
      </c>
      <c r="L894" s="93">
        <v>0.19</v>
      </c>
      <c r="M894" s="87" t="s">
        <v>1446</v>
      </c>
      <c r="Q894" s="87" t="s">
        <v>47</v>
      </c>
      <c r="R894" s="89">
        <v>0</v>
      </c>
    </row>
    <row r="895" spans="4:18">
      <c r="D895" s="87" t="s">
        <v>96</v>
      </c>
      <c r="E895" s="87">
        <v>4</v>
      </c>
      <c r="F895" s="87" t="s">
        <v>24</v>
      </c>
      <c r="G895" s="87" t="s">
        <v>23</v>
      </c>
      <c r="H895" s="87" t="s">
        <v>19</v>
      </c>
      <c r="I895" s="87" t="s">
        <v>32</v>
      </c>
      <c r="J895" s="87" t="s">
        <v>7</v>
      </c>
      <c r="K895" s="87" t="s">
        <v>1212</v>
      </c>
      <c r="L895" s="89">
        <v>0</v>
      </c>
      <c r="M895" s="87" t="s">
        <v>1446</v>
      </c>
      <c r="Q895" s="87" t="s">
        <v>47</v>
      </c>
      <c r="R895" s="89">
        <v>0</v>
      </c>
    </row>
    <row r="896" spans="4:18">
      <c r="D896" s="87" t="s">
        <v>96</v>
      </c>
      <c r="E896" s="87">
        <v>4</v>
      </c>
      <c r="F896" s="87" t="s">
        <v>24</v>
      </c>
      <c r="G896" s="87" t="s">
        <v>23</v>
      </c>
      <c r="H896" s="87" t="s">
        <v>19</v>
      </c>
      <c r="I896" s="87" t="s">
        <v>27</v>
      </c>
      <c r="J896" s="87" t="s">
        <v>7</v>
      </c>
      <c r="K896" s="87" t="s">
        <v>1212</v>
      </c>
      <c r="L896" s="89">
        <v>0</v>
      </c>
      <c r="M896" s="87" t="s">
        <v>1446</v>
      </c>
      <c r="Q896" s="87" t="s">
        <v>47</v>
      </c>
      <c r="R896" s="89">
        <v>0</v>
      </c>
    </row>
    <row r="897" spans="4:18">
      <c r="D897" s="87" t="s">
        <v>96</v>
      </c>
      <c r="E897" s="87">
        <v>4</v>
      </c>
      <c r="F897" s="87" t="s">
        <v>24</v>
      </c>
      <c r="G897" s="87" t="s">
        <v>23</v>
      </c>
      <c r="H897" s="87" t="s">
        <v>19</v>
      </c>
      <c r="I897" s="87" t="s">
        <v>18</v>
      </c>
      <c r="J897" s="87" t="s">
        <v>7</v>
      </c>
      <c r="K897" s="87" t="s">
        <v>1212</v>
      </c>
      <c r="L897" s="93">
        <v>0.2</v>
      </c>
      <c r="M897" s="87" t="s">
        <v>1446</v>
      </c>
      <c r="P897" s="8" t="s">
        <v>1572</v>
      </c>
    </row>
    <row r="898" spans="4:18">
      <c r="D898" s="87" t="s">
        <v>96</v>
      </c>
      <c r="E898" s="87">
        <v>2</v>
      </c>
      <c r="F898" s="87" t="s">
        <v>10</v>
      </c>
      <c r="G898" s="87" t="s">
        <v>23</v>
      </c>
      <c r="H898" s="87" t="s">
        <v>8</v>
      </c>
      <c r="I898" s="87" t="s">
        <v>8</v>
      </c>
      <c r="J898" s="87" t="s">
        <v>7</v>
      </c>
      <c r="K898" s="87" t="s">
        <v>1212</v>
      </c>
      <c r="L898" s="89">
        <v>0</v>
      </c>
      <c r="M898" s="87" t="s">
        <v>1446</v>
      </c>
    </row>
    <row r="899" spans="4:18">
      <c r="D899" s="87" t="s">
        <v>96</v>
      </c>
      <c r="E899" s="87">
        <v>2</v>
      </c>
      <c r="F899" s="87" t="s">
        <v>10</v>
      </c>
      <c r="G899" s="87" t="s">
        <v>23</v>
      </c>
      <c r="H899" s="87" t="s">
        <v>8</v>
      </c>
      <c r="I899" s="87" t="s">
        <v>8</v>
      </c>
      <c r="J899" s="87" t="s">
        <v>81</v>
      </c>
      <c r="K899" s="87" t="s">
        <v>1212</v>
      </c>
      <c r="L899" s="89">
        <v>0</v>
      </c>
      <c r="M899" s="87" t="s">
        <v>1446</v>
      </c>
      <c r="P899" s="179" t="s">
        <v>1561</v>
      </c>
    </row>
    <row r="900" spans="4:18">
      <c r="D900" s="87" t="s">
        <v>96</v>
      </c>
      <c r="E900" s="87">
        <v>2</v>
      </c>
      <c r="F900" s="87" t="s">
        <v>10</v>
      </c>
      <c r="G900" s="87" t="s">
        <v>23</v>
      </c>
      <c r="H900" s="87" t="s">
        <v>8</v>
      </c>
      <c r="I900" s="87" t="s">
        <v>8</v>
      </c>
      <c r="J900" s="87" t="s">
        <v>76</v>
      </c>
      <c r="K900" s="87" t="s">
        <v>1212</v>
      </c>
      <c r="L900" s="89">
        <v>0</v>
      </c>
      <c r="M900" s="87" t="s">
        <v>1446</v>
      </c>
      <c r="P900" s="180" t="s">
        <v>1053</v>
      </c>
      <c r="Q900" s="180" t="s">
        <v>1054</v>
      </c>
      <c r="R900" t="s">
        <v>1560</v>
      </c>
    </row>
    <row r="901" spans="4:18">
      <c r="D901" s="87" t="s">
        <v>96</v>
      </c>
      <c r="E901" s="87">
        <v>4</v>
      </c>
      <c r="F901" s="87" t="s">
        <v>10</v>
      </c>
      <c r="G901" s="87" t="s">
        <v>23</v>
      </c>
      <c r="H901" s="87" t="s">
        <v>8</v>
      </c>
      <c r="I901" s="87" t="s">
        <v>8</v>
      </c>
      <c r="J901" s="87" t="s">
        <v>7</v>
      </c>
      <c r="K901" s="87" t="s">
        <v>1212</v>
      </c>
      <c r="L901" s="89">
        <v>0</v>
      </c>
      <c r="M901" s="87" t="s">
        <v>1446</v>
      </c>
      <c r="Q901" s="87" t="s">
        <v>20</v>
      </c>
      <c r="R901" s="89">
        <v>3570</v>
      </c>
    </row>
    <row r="902" spans="4:18">
      <c r="D902" s="87" t="s">
        <v>96</v>
      </c>
      <c r="E902" s="87">
        <v>2</v>
      </c>
      <c r="F902" s="87" t="s">
        <v>47</v>
      </c>
      <c r="G902" s="87" t="s">
        <v>9</v>
      </c>
      <c r="H902" s="87" t="s">
        <v>8</v>
      </c>
      <c r="I902" s="87" t="s">
        <v>8</v>
      </c>
      <c r="J902" s="87" t="s">
        <v>7</v>
      </c>
      <c r="K902" s="87" t="s">
        <v>1212</v>
      </c>
      <c r="L902" s="89">
        <v>116</v>
      </c>
      <c r="M902" s="87" t="s">
        <v>1446</v>
      </c>
      <c r="Q902" s="87" t="s">
        <v>20</v>
      </c>
      <c r="R902" s="89">
        <v>2860</v>
      </c>
    </row>
    <row r="903" spans="4:18">
      <c r="D903" s="87" t="s">
        <v>96</v>
      </c>
      <c r="E903" s="87">
        <v>2</v>
      </c>
      <c r="F903" s="87" t="s">
        <v>47</v>
      </c>
      <c r="G903" s="87" t="s">
        <v>9</v>
      </c>
      <c r="H903" s="87" t="s">
        <v>8</v>
      </c>
      <c r="I903" s="87" t="s">
        <v>8</v>
      </c>
      <c r="J903" s="87" t="s">
        <v>81</v>
      </c>
      <c r="K903" s="87" t="s">
        <v>1212</v>
      </c>
      <c r="L903" s="89">
        <v>129</v>
      </c>
      <c r="M903" s="87" t="s">
        <v>1446</v>
      </c>
      <c r="Q903" s="87" t="s">
        <v>20</v>
      </c>
      <c r="R903" s="93">
        <v>5.91</v>
      </c>
    </row>
    <row r="904" spans="4:18">
      <c r="D904" s="87" t="s">
        <v>96</v>
      </c>
      <c r="E904" s="87">
        <v>4</v>
      </c>
      <c r="F904" s="87" t="s">
        <v>47</v>
      </c>
      <c r="G904" s="87" t="s">
        <v>9</v>
      </c>
      <c r="H904" s="87" t="s">
        <v>8</v>
      </c>
      <c r="I904" s="87" t="s">
        <v>8</v>
      </c>
      <c r="J904" s="87" t="s">
        <v>7</v>
      </c>
      <c r="K904" s="87" t="s">
        <v>1212</v>
      </c>
      <c r="L904" s="93">
        <v>14.7</v>
      </c>
      <c r="M904" s="87" t="s">
        <v>1446</v>
      </c>
      <c r="Q904" s="87" t="s">
        <v>20</v>
      </c>
      <c r="R904" s="93">
        <v>37</v>
      </c>
    </row>
    <row r="905" spans="4:18">
      <c r="D905" s="87" t="s">
        <v>96</v>
      </c>
      <c r="E905" s="87">
        <v>4</v>
      </c>
      <c r="F905" s="87" t="s">
        <v>47</v>
      </c>
      <c r="G905" s="87" t="s">
        <v>9</v>
      </c>
      <c r="H905" s="87" t="s">
        <v>8</v>
      </c>
      <c r="I905" s="87" t="s">
        <v>119</v>
      </c>
      <c r="J905" s="87" t="s">
        <v>7</v>
      </c>
      <c r="K905" s="87" t="s">
        <v>1212</v>
      </c>
      <c r="L905" s="93">
        <v>2.23</v>
      </c>
      <c r="M905" s="87" t="s">
        <v>1446</v>
      </c>
      <c r="Q905" s="87" t="s">
        <v>20</v>
      </c>
      <c r="R905" s="93">
        <v>104</v>
      </c>
    </row>
    <row r="906" spans="4:18">
      <c r="D906" s="87" t="s">
        <v>96</v>
      </c>
      <c r="E906" s="87">
        <v>4</v>
      </c>
      <c r="F906" s="87" t="s">
        <v>47</v>
      </c>
      <c r="G906" s="87" t="s">
        <v>9</v>
      </c>
      <c r="H906" s="87" t="s">
        <v>8</v>
      </c>
      <c r="I906" s="87" t="s">
        <v>71</v>
      </c>
      <c r="J906" s="87" t="s">
        <v>7</v>
      </c>
      <c r="K906" s="87" t="s">
        <v>1212</v>
      </c>
      <c r="L906" s="93">
        <v>0.44</v>
      </c>
      <c r="M906" s="87" t="s">
        <v>1446</v>
      </c>
      <c r="Q906" s="87" t="s">
        <v>20</v>
      </c>
      <c r="R906" s="93">
        <v>46.3</v>
      </c>
    </row>
    <row r="907" spans="4:18">
      <c r="D907" s="87" t="s">
        <v>96</v>
      </c>
      <c r="E907" s="87">
        <v>4</v>
      </c>
      <c r="F907" s="87" t="s">
        <v>47</v>
      </c>
      <c r="G907" s="87" t="s">
        <v>9</v>
      </c>
      <c r="H907" s="87" t="s">
        <v>8</v>
      </c>
      <c r="I907" s="87" t="s">
        <v>68</v>
      </c>
      <c r="J907" s="87" t="s">
        <v>7</v>
      </c>
      <c r="K907" s="87" t="s">
        <v>1212</v>
      </c>
      <c r="L907" s="93">
        <v>7.78</v>
      </c>
      <c r="M907" s="87" t="s">
        <v>1446</v>
      </c>
      <c r="Q907" s="87" t="s">
        <v>20</v>
      </c>
      <c r="R907" s="93">
        <v>453</v>
      </c>
    </row>
    <row r="908" spans="4:18">
      <c r="D908" s="87" t="s">
        <v>96</v>
      </c>
      <c r="E908" s="87">
        <v>4</v>
      </c>
      <c r="F908" s="87" t="s">
        <v>47</v>
      </c>
      <c r="G908" s="87" t="s">
        <v>9</v>
      </c>
      <c r="H908" s="87" t="s">
        <v>8</v>
      </c>
      <c r="I908" s="87" t="s">
        <v>65</v>
      </c>
      <c r="J908" s="87" t="s">
        <v>7</v>
      </c>
      <c r="K908" s="87" t="s">
        <v>1212</v>
      </c>
      <c r="L908" s="93">
        <v>0.47</v>
      </c>
      <c r="M908" s="87" t="s">
        <v>1446</v>
      </c>
      <c r="Q908" s="87" t="s">
        <v>24</v>
      </c>
      <c r="R908" s="89">
        <v>1.58</v>
      </c>
    </row>
    <row r="909" spans="4:18">
      <c r="D909" s="87" t="s">
        <v>96</v>
      </c>
      <c r="E909" s="87">
        <v>4</v>
      </c>
      <c r="F909" s="87" t="s">
        <v>47</v>
      </c>
      <c r="G909" s="87" t="s">
        <v>9</v>
      </c>
      <c r="H909" s="87" t="s">
        <v>8</v>
      </c>
      <c r="I909" s="87" t="s">
        <v>62</v>
      </c>
      <c r="J909" s="87" t="s">
        <v>7</v>
      </c>
      <c r="K909" s="87" t="s">
        <v>1212</v>
      </c>
      <c r="L909" s="93">
        <v>1.83</v>
      </c>
      <c r="M909" s="87" t="s">
        <v>1446</v>
      </c>
      <c r="Q909" s="87" t="s">
        <v>24</v>
      </c>
      <c r="R909" s="89">
        <v>18.2</v>
      </c>
    </row>
    <row r="910" spans="4:18">
      <c r="D910" s="87" t="s">
        <v>96</v>
      </c>
      <c r="E910" s="87">
        <v>4</v>
      </c>
      <c r="F910" s="87" t="s">
        <v>47</v>
      </c>
      <c r="G910" s="87" t="s">
        <v>9</v>
      </c>
      <c r="H910" s="87" t="s">
        <v>8</v>
      </c>
      <c r="I910" s="87" t="s">
        <v>59</v>
      </c>
      <c r="J910" s="87" t="s">
        <v>7</v>
      </c>
      <c r="K910" s="87" t="s">
        <v>1212</v>
      </c>
      <c r="L910" s="93">
        <v>12.5</v>
      </c>
      <c r="M910" s="87" t="s">
        <v>1446</v>
      </c>
      <c r="Q910" s="87" t="s">
        <v>24</v>
      </c>
      <c r="R910" s="89">
        <v>0</v>
      </c>
    </row>
    <row r="911" spans="4:18">
      <c r="D911" s="87" t="s">
        <v>96</v>
      </c>
      <c r="E911" s="87">
        <v>4</v>
      </c>
      <c r="F911" s="87" t="s">
        <v>47</v>
      </c>
      <c r="G911" s="87" t="s">
        <v>9</v>
      </c>
      <c r="H911" s="87" t="s">
        <v>8</v>
      </c>
      <c r="I911" s="87" t="s">
        <v>56</v>
      </c>
      <c r="J911" s="87" t="s">
        <v>7</v>
      </c>
      <c r="K911" s="87" t="s">
        <v>1212</v>
      </c>
      <c r="L911" s="93">
        <v>111</v>
      </c>
      <c r="M911" s="87" t="s">
        <v>1446</v>
      </c>
      <c r="Q911" s="87" t="s">
        <v>24</v>
      </c>
      <c r="R911" s="93">
        <v>0.19</v>
      </c>
    </row>
    <row r="912" spans="4:18">
      <c r="D912" s="87" t="s">
        <v>96</v>
      </c>
      <c r="E912" s="87">
        <v>4</v>
      </c>
      <c r="F912" s="87" t="s">
        <v>47</v>
      </c>
      <c r="G912" s="87" t="s">
        <v>9</v>
      </c>
      <c r="H912" s="87" t="s">
        <v>8</v>
      </c>
      <c r="I912" s="87" t="s">
        <v>53</v>
      </c>
      <c r="J912" s="87" t="s">
        <v>7</v>
      </c>
      <c r="K912" s="87" t="s">
        <v>1212</v>
      </c>
      <c r="L912" s="89">
        <v>0</v>
      </c>
      <c r="M912" s="87" t="s">
        <v>1446</v>
      </c>
      <c r="Q912" s="87" t="s">
        <v>24</v>
      </c>
      <c r="R912" s="89">
        <v>0</v>
      </c>
    </row>
    <row r="913" spans="4:18">
      <c r="D913" s="87" t="s">
        <v>96</v>
      </c>
      <c r="E913" s="87">
        <v>4</v>
      </c>
      <c r="F913" s="87" t="s">
        <v>47</v>
      </c>
      <c r="G913" s="87" t="s">
        <v>9</v>
      </c>
      <c r="H913" s="87" t="s">
        <v>8</v>
      </c>
      <c r="I913" s="87" t="s">
        <v>50</v>
      </c>
      <c r="J913" s="87" t="s">
        <v>7</v>
      </c>
      <c r="K913" s="87" t="s">
        <v>1212</v>
      </c>
      <c r="L913" s="93">
        <v>0.18</v>
      </c>
      <c r="M913" s="87" t="s">
        <v>1446</v>
      </c>
      <c r="Q913" s="87" t="s">
        <v>24</v>
      </c>
      <c r="R913" s="89">
        <v>0</v>
      </c>
    </row>
    <row r="914" spans="4:18">
      <c r="D914" s="87" t="s">
        <v>96</v>
      </c>
      <c r="E914" s="87">
        <v>4</v>
      </c>
      <c r="F914" s="87" t="s">
        <v>47</v>
      </c>
      <c r="G914" s="87" t="s">
        <v>9</v>
      </c>
      <c r="H914" s="87" t="s">
        <v>8</v>
      </c>
      <c r="I914" s="87" t="s">
        <v>46</v>
      </c>
      <c r="J914" s="87" t="s">
        <v>7</v>
      </c>
      <c r="K914" s="87" t="s">
        <v>1212</v>
      </c>
      <c r="L914" s="93">
        <v>18.899999999999999</v>
      </c>
      <c r="M914" s="87" t="s">
        <v>1446</v>
      </c>
      <c r="Q914" s="87" t="s">
        <v>24</v>
      </c>
      <c r="R914" s="93">
        <v>0.2</v>
      </c>
    </row>
    <row r="915" spans="4:18">
      <c r="D915" s="87" t="s">
        <v>758</v>
      </c>
      <c r="E915" s="87">
        <v>2</v>
      </c>
      <c r="F915" s="87" t="s">
        <v>20</v>
      </c>
      <c r="G915" s="87" t="s">
        <v>9</v>
      </c>
      <c r="H915" s="87" t="s">
        <v>37</v>
      </c>
      <c r="I915" s="87" t="s">
        <v>8</v>
      </c>
      <c r="J915" s="87" t="s">
        <v>7</v>
      </c>
      <c r="K915" s="87" t="s">
        <v>6</v>
      </c>
      <c r="L915" s="89">
        <v>6.4452801080941162</v>
      </c>
      <c r="M915" s="87" t="s">
        <v>17</v>
      </c>
      <c r="N915" s="87" t="s">
        <v>16</v>
      </c>
      <c r="Q915" s="87" t="s">
        <v>10</v>
      </c>
      <c r="R915" s="89">
        <v>0</v>
      </c>
    </row>
    <row r="916" spans="4:18">
      <c r="D916" s="87" t="s">
        <v>758</v>
      </c>
      <c r="E916" s="87">
        <v>2</v>
      </c>
      <c r="F916" s="87" t="s">
        <v>20</v>
      </c>
      <c r="G916" s="87" t="s">
        <v>9</v>
      </c>
      <c r="H916" s="87" t="s">
        <v>37</v>
      </c>
      <c r="I916" s="87" t="s">
        <v>8</v>
      </c>
      <c r="J916" s="87" t="s">
        <v>7</v>
      </c>
      <c r="K916" s="87" t="s">
        <v>6</v>
      </c>
      <c r="L916" s="89">
        <v>4.9503686332219061</v>
      </c>
      <c r="M916" s="87" t="s">
        <v>17</v>
      </c>
      <c r="N916" s="87" t="s">
        <v>16</v>
      </c>
      <c r="Q916" s="87" t="s">
        <v>10</v>
      </c>
      <c r="R916" s="89">
        <v>0</v>
      </c>
    </row>
    <row r="917" spans="4:18">
      <c r="D917" s="87" t="s">
        <v>758</v>
      </c>
      <c r="E917" s="87">
        <v>2</v>
      </c>
      <c r="F917" s="87" t="s">
        <v>20</v>
      </c>
      <c r="G917" s="87" t="s">
        <v>9</v>
      </c>
      <c r="H917" s="87" t="s">
        <v>19</v>
      </c>
      <c r="I917" s="87" t="s">
        <v>8</v>
      </c>
      <c r="J917" s="87" t="s">
        <v>7</v>
      </c>
      <c r="K917" s="87" t="s">
        <v>6</v>
      </c>
      <c r="L917" s="89">
        <v>6.3172810394694405</v>
      </c>
      <c r="M917" s="87" t="s">
        <v>17</v>
      </c>
      <c r="N917" s="87" t="s">
        <v>16</v>
      </c>
      <c r="Q917" s="87" t="s">
        <v>10</v>
      </c>
      <c r="R917" s="89">
        <v>0</v>
      </c>
    </row>
    <row r="918" spans="4:18">
      <c r="D918" s="87" t="s">
        <v>758</v>
      </c>
      <c r="E918" s="87">
        <v>2</v>
      </c>
      <c r="F918" s="87" t="s">
        <v>20</v>
      </c>
      <c r="G918" s="87" t="s">
        <v>9</v>
      </c>
      <c r="H918" s="87" t="s">
        <v>19</v>
      </c>
      <c r="I918" s="87" t="s">
        <v>8</v>
      </c>
      <c r="J918" s="87" t="s">
        <v>7</v>
      </c>
      <c r="K918" s="87" t="s">
        <v>6</v>
      </c>
      <c r="L918" s="89">
        <v>62.488442664433578</v>
      </c>
      <c r="M918" s="87" t="s">
        <v>17</v>
      </c>
      <c r="N918" s="87" t="s">
        <v>16</v>
      </c>
      <c r="Q918" s="87" t="s">
        <v>10</v>
      </c>
      <c r="R918" s="89">
        <v>0</v>
      </c>
    </row>
    <row r="919" spans="4:18">
      <c r="D919" s="87" t="s">
        <v>758</v>
      </c>
      <c r="E919" s="87">
        <v>4</v>
      </c>
      <c r="F919" s="87" t="s">
        <v>20</v>
      </c>
      <c r="G919" s="87" t="s">
        <v>9</v>
      </c>
      <c r="H919" s="87" t="s">
        <v>19</v>
      </c>
      <c r="I919" s="87" t="s">
        <v>8</v>
      </c>
      <c r="J919" s="87" t="s">
        <v>7</v>
      </c>
      <c r="K919" s="87" t="s">
        <v>6</v>
      </c>
      <c r="L919" s="89">
        <v>8.445785962080686E-2</v>
      </c>
      <c r="M919" s="87" t="s">
        <v>17</v>
      </c>
      <c r="N919" s="87" t="s">
        <v>4</v>
      </c>
      <c r="Q919" s="87" t="s">
        <v>47</v>
      </c>
      <c r="R919" s="89">
        <v>116</v>
      </c>
    </row>
    <row r="920" spans="4:18">
      <c r="D920" s="87" t="s">
        <v>758</v>
      </c>
      <c r="E920" s="87">
        <v>4</v>
      </c>
      <c r="F920" s="87" t="s">
        <v>20</v>
      </c>
      <c r="G920" s="87" t="s">
        <v>9</v>
      </c>
      <c r="H920" s="87" t="s">
        <v>19</v>
      </c>
      <c r="I920" s="87" t="s">
        <v>8</v>
      </c>
      <c r="J920" s="87" t="s">
        <v>7</v>
      </c>
      <c r="K920" s="87" t="s">
        <v>6</v>
      </c>
      <c r="L920" s="89">
        <v>0.67066741044326461</v>
      </c>
      <c r="M920" s="87" t="s">
        <v>17</v>
      </c>
      <c r="N920" s="87" t="s">
        <v>4</v>
      </c>
      <c r="Q920" s="87" t="s">
        <v>47</v>
      </c>
      <c r="R920" s="89">
        <v>129</v>
      </c>
    </row>
    <row r="921" spans="4:18">
      <c r="D921" s="87" t="s">
        <v>758</v>
      </c>
      <c r="E921" s="87">
        <v>4</v>
      </c>
      <c r="F921" s="87" t="s">
        <v>20</v>
      </c>
      <c r="G921" s="87" t="s">
        <v>9</v>
      </c>
      <c r="H921" s="87" t="s">
        <v>37</v>
      </c>
      <c r="I921" s="87" t="s">
        <v>8</v>
      </c>
      <c r="J921" s="87" t="s">
        <v>7</v>
      </c>
      <c r="K921" s="87" t="s">
        <v>6</v>
      </c>
      <c r="L921" s="89">
        <v>0.40483008206934196</v>
      </c>
      <c r="M921" s="87" t="s">
        <v>17</v>
      </c>
      <c r="N921" s="87" t="s">
        <v>16</v>
      </c>
      <c r="Q921" s="87" t="s">
        <v>47</v>
      </c>
      <c r="R921" s="93">
        <v>14.7</v>
      </c>
    </row>
    <row r="922" spans="4:18">
      <c r="D922" s="87" t="s">
        <v>758</v>
      </c>
      <c r="E922" s="87">
        <v>4</v>
      </c>
      <c r="F922" s="87" t="s">
        <v>20</v>
      </c>
      <c r="G922" s="87" t="s">
        <v>9</v>
      </c>
      <c r="H922" s="87" t="s">
        <v>37</v>
      </c>
      <c r="I922" s="87" t="s">
        <v>8</v>
      </c>
      <c r="J922" s="87" t="s">
        <v>7</v>
      </c>
      <c r="K922" s="87" t="s">
        <v>6</v>
      </c>
      <c r="L922" s="89">
        <v>2.7141144959295995</v>
      </c>
      <c r="M922" s="87" t="s">
        <v>17</v>
      </c>
      <c r="N922" s="87" t="s">
        <v>16</v>
      </c>
      <c r="Q922" s="87" t="s">
        <v>47</v>
      </c>
      <c r="R922" s="93">
        <v>2.23</v>
      </c>
    </row>
    <row r="923" spans="4:18">
      <c r="D923" s="87" t="s">
        <v>758</v>
      </c>
      <c r="E923" s="87">
        <v>4</v>
      </c>
      <c r="F923" s="87" t="s">
        <v>20</v>
      </c>
      <c r="G923" s="87" t="s">
        <v>9</v>
      </c>
      <c r="H923" s="87" t="s">
        <v>19</v>
      </c>
      <c r="I923" s="87" t="s">
        <v>32</v>
      </c>
      <c r="J923" s="87" t="s">
        <v>7</v>
      </c>
      <c r="K923" s="87" t="s">
        <v>6</v>
      </c>
      <c r="L923" s="89">
        <v>0.60864057404203731</v>
      </c>
      <c r="M923" s="87" t="s">
        <v>17</v>
      </c>
      <c r="N923" s="87" t="s">
        <v>16</v>
      </c>
      <c r="Q923" s="87" t="s">
        <v>47</v>
      </c>
      <c r="R923" s="93">
        <v>0.44</v>
      </c>
    </row>
    <row r="924" spans="4:18">
      <c r="D924" s="87" t="s">
        <v>758</v>
      </c>
      <c r="E924" s="87">
        <v>4</v>
      </c>
      <c r="F924" s="87" t="s">
        <v>20</v>
      </c>
      <c r="G924" s="87" t="s">
        <v>9</v>
      </c>
      <c r="H924" s="87" t="s">
        <v>19</v>
      </c>
      <c r="I924" s="87" t="s">
        <v>32</v>
      </c>
      <c r="J924" s="87" t="s">
        <v>7</v>
      </c>
      <c r="K924" s="87" t="s">
        <v>6</v>
      </c>
      <c r="L924" s="89">
        <v>9.1543190741125553</v>
      </c>
      <c r="M924" s="87" t="s">
        <v>17</v>
      </c>
      <c r="N924" s="87" t="s">
        <v>16</v>
      </c>
      <c r="Q924" s="87" t="s">
        <v>47</v>
      </c>
      <c r="R924" s="93">
        <v>7.78</v>
      </c>
    </row>
    <row r="925" spans="4:18">
      <c r="D925" s="87" t="s">
        <v>758</v>
      </c>
      <c r="E925" s="87">
        <v>4</v>
      </c>
      <c r="F925" s="87" t="s">
        <v>20</v>
      </c>
      <c r="G925" s="87" t="s">
        <v>9</v>
      </c>
      <c r="H925" s="87" t="s">
        <v>19</v>
      </c>
      <c r="I925" s="87" t="s">
        <v>27</v>
      </c>
      <c r="J925" s="87" t="s">
        <v>7</v>
      </c>
      <c r="K925" s="87" t="s">
        <v>6</v>
      </c>
      <c r="L925" s="89">
        <v>2.3410711887378048</v>
      </c>
      <c r="M925" s="87" t="s">
        <v>17</v>
      </c>
      <c r="N925" s="87" t="s">
        <v>16</v>
      </c>
      <c r="Q925" s="87" t="s">
        <v>47</v>
      </c>
      <c r="R925" s="93">
        <v>0.47</v>
      </c>
    </row>
    <row r="926" spans="4:18">
      <c r="D926" s="87" t="s">
        <v>758</v>
      </c>
      <c r="E926" s="87">
        <v>4</v>
      </c>
      <c r="F926" s="87" t="s">
        <v>20</v>
      </c>
      <c r="G926" s="87" t="s">
        <v>9</v>
      </c>
      <c r="H926" s="87" t="s">
        <v>19</v>
      </c>
      <c r="I926" s="87" t="s">
        <v>27</v>
      </c>
      <c r="J926" s="87" t="s">
        <v>7</v>
      </c>
      <c r="K926" s="87" t="s">
        <v>6</v>
      </c>
      <c r="L926" s="89">
        <v>0.82391485695011357</v>
      </c>
      <c r="M926" s="87" t="s">
        <v>17</v>
      </c>
      <c r="N926" s="87" t="s">
        <v>16</v>
      </c>
      <c r="Q926" s="87" t="s">
        <v>47</v>
      </c>
      <c r="R926" s="93">
        <v>1.83</v>
      </c>
    </row>
    <row r="927" spans="4:18">
      <c r="D927" s="87" t="s">
        <v>758</v>
      </c>
      <c r="E927" s="87">
        <v>4</v>
      </c>
      <c r="F927" s="87" t="s">
        <v>20</v>
      </c>
      <c r="G927" s="87" t="s">
        <v>9</v>
      </c>
      <c r="H927" s="87" t="s">
        <v>19</v>
      </c>
      <c r="I927" s="87" t="s">
        <v>18</v>
      </c>
      <c r="J927" s="87" t="s">
        <v>7</v>
      </c>
      <c r="K927" s="87" t="s">
        <v>6</v>
      </c>
      <c r="L927" s="89">
        <v>28.772427457614139</v>
      </c>
      <c r="M927" s="87" t="s">
        <v>17</v>
      </c>
      <c r="N927" s="87" t="s">
        <v>16</v>
      </c>
      <c r="Q927" s="87" t="s">
        <v>47</v>
      </c>
      <c r="R927" s="93">
        <v>12.5</v>
      </c>
    </row>
    <row r="928" spans="4:18">
      <c r="D928" s="87" t="s">
        <v>758</v>
      </c>
      <c r="E928" s="87">
        <v>4</v>
      </c>
      <c r="F928" s="87" t="s">
        <v>20</v>
      </c>
      <c r="G928" s="87" t="s">
        <v>9</v>
      </c>
      <c r="H928" s="87" t="s">
        <v>19</v>
      </c>
      <c r="I928" s="87" t="s">
        <v>18</v>
      </c>
      <c r="J928" s="87" t="s">
        <v>7</v>
      </c>
      <c r="K928" s="87" t="s">
        <v>6</v>
      </c>
      <c r="L928" s="89">
        <v>2.3286332201285167</v>
      </c>
      <c r="M928" s="87" t="s">
        <v>17</v>
      </c>
      <c r="N928" s="87" t="s">
        <v>16</v>
      </c>
      <c r="Q928" s="87" t="s">
        <v>47</v>
      </c>
      <c r="R928" s="93">
        <v>111</v>
      </c>
    </row>
    <row r="929" spans="4:20">
      <c r="D929" s="87" t="s">
        <v>758</v>
      </c>
      <c r="E929" s="87">
        <v>2</v>
      </c>
      <c r="F929" s="87" t="s">
        <v>24</v>
      </c>
      <c r="G929" s="87" t="s">
        <v>23</v>
      </c>
      <c r="H929" s="87" t="s">
        <v>37</v>
      </c>
      <c r="I929" s="87" t="s">
        <v>8</v>
      </c>
      <c r="J929" s="87" t="s">
        <v>7</v>
      </c>
      <c r="K929" s="87" t="s">
        <v>6</v>
      </c>
      <c r="L929" s="89">
        <v>0.65712552011748893</v>
      </c>
      <c r="M929" s="87" t="s">
        <v>17</v>
      </c>
      <c r="N929" s="87" t="s">
        <v>4</v>
      </c>
      <c r="Q929" s="87" t="s">
        <v>47</v>
      </c>
      <c r="R929" s="89">
        <v>0</v>
      </c>
    </row>
    <row r="930" spans="4:20">
      <c r="D930" s="87" t="s">
        <v>758</v>
      </c>
      <c r="E930" s="87">
        <v>2</v>
      </c>
      <c r="F930" s="87" t="s">
        <v>24</v>
      </c>
      <c r="G930" s="87" t="s">
        <v>23</v>
      </c>
      <c r="H930" s="87" t="s">
        <v>37</v>
      </c>
      <c r="I930" s="87" t="s">
        <v>8</v>
      </c>
      <c r="J930" s="87" t="s">
        <v>7</v>
      </c>
      <c r="K930" s="87" t="s">
        <v>6</v>
      </c>
      <c r="L930" s="89">
        <v>0</v>
      </c>
      <c r="M930" s="87" t="s">
        <v>17</v>
      </c>
      <c r="N930" s="87" t="s">
        <v>4</v>
      </c>
      <c r="Q930" s="87" t="s">
        <v>47</v>
      </c>
      <c r="R930" s="93">
        <v>0.18</v>
      </c>
    </row>
    <row r="931" spans="4:20">
      <c r="D931" s="87" t="s">
        <v>758</v>
      </c>
      <c r="E931" s="87">
        <v>4</v>
      </c>
      <c r="F931" s="87" t="s">
        <v>24</v>
      </c>
      <c r="G931" s="87" t="s">
        <v>23</v>
      </c>
      <c r="H931" s="87" t="s">
        <v>19</v>
      </c>
      <c r="I931" s="87" t="s">
        <v>8</v>
      </c>
      <c r="J931" s="87" t="s">
        <v>7</v>
      </c>
      <c r="K931" s="87" t="s">
        <v>6</v>
      </c>
      <c r="L931" s="89">
        <v>2.8217014303241951E-2</v>
      </c>
      <c r="M931" s="87" t="s">
        <v>17</v>
      </c>
      <c r="N931" s="87" t="s">
        <v>4</v>
      </c>
      <c r="Q931" s="87" t="s">
        <v>47</v>
      </c>
      <c r="R931" s="93">
        <v>18.899999999999999</v>
      </c>
    </row>
    <row r="932" spans="4:20">
      <c r="D932" s="87" t="s">
        <v>758</v>
      </c>
      <c r="E932" s="87">
        <v>4</v>
      </c>
      <c r="F932" s="87" t="s">
        <v>24</v>
      </c>
      <c r="G932" s="87" t="s">
        <v>23</v>
      </c>
      <c r="H932" s="87" t="s">
        <v>19</v>
      </c>
      <c r="I932" s="87" t="s">
        <v>8</v>
      </c>
      <c r="J932" s="87" t="s">
        <v>7</v>
      </c>
      <c r="K932" s="87" t="s">
        <v>6</v>
      </c>
      <c r="L932" s="89">
        <v>0.11804448319719986</v>
      </c>
      <c r="M932" s="87" t="s">
        <v>17</v>
      </c>
      <c r="N932" s="87" t="s">
        <v>4</v>
      </c>
      <c r="P932" s="8" t="s">
        <v>1574</v>
      </c>
    </row>
    <row r="933" spans="4:20">
      <c r="D933" s="87" t="s">
        <v>758</v>
      </c>
      <c r="E933" s="87">
        <v>4</v>
      </c>
      <c r="F933" s="87" t="s">
        <v>24</v>
      </c>
      <c r="G933" s="87" t="s">
        <v>23</v>
      </c>
      <c r="H933" s="87" t="s">
        <v>37</v>
      </c>
      <c r="I933" s="87" t="s">
        <v>8</v>
      </c>
      <c r="J933" s="87" t="s">
        <v>7</v>
      </c>
      <c r="K933" s="87" t="s">
        <v>6</v>
      </c>
      <c r="L933" s="89">
        <v>0.68465375950656426</v>
      </c>
      <c r="M933" s="87" t="s">
        <v>17</v>
      </c>
      <c r="N933" s="87" t="s">
        <v>16</v>
      </c>
    </row>
    <row r="934" spans="4:20">
      <c r="D934" s="87" t="s">
        <v>758</v>
      </c>
      <c r="E934" s="87">
        <v>4</v>
      </c>
      <c r="F934" s="87" t="s">
        <v>24</v>
      </c>
      <c r="G934" s="87" t="s">
        <v>23</v>
      </c>
      <c r="H934" s="87" t="s">
        <v>37</v>
      </c>
      <c r="I934" s="87" t="s">
        <v>8</v>
      </c>
      <c r="J934" s="87" t="s">
        <v>7</v>
      </c>
      <c r="K934" s="87" t="s">
        <v>6</v>
      </c>
      <c r="L934" s="89">
        <v>11.109844810084292</v>
      </c>
      <c r="M934" s="87" t="s">
        <v>17</v>
      </c>
      <c r="N934" s="87" t="s">
        <v>16</v>
      </c>
      <c r="P934" s="179" t="s">
        <v>1575</v>
      </c>
    </row>
    <row r="935" spans="4:20">
      <c r="D935" s="87" t="s">
        <v>758</v>
      </c>
      <c r="E935" s="87">
        <v>4</v>
      </c>
      <c r="F935" s="87" t="s">
        <v>24</v>
      </c>
      <c r="G935" s="87" t="s">
        <v>23</v>
      </c>
      <c r="H935" s="87" t="s">
        <v>19</v>
      </c>
      <c r="I935" s="87" t="s">
        <v>32</v>
      </c>
      <c r="J935" s="87" t="s">
        <v>7</v>
      </c>
      <c r="K935" s="87" t="s">
        <v>6</v>
      </c>
      <c r="L935" s="89">
        <v>0.14790156548490069</v>
      </c>
      <c r="M935" s="87" t="s">
        <v>17</v>
      </c>
      <c r="N935" s="87" t="s">
        <v>16</v>
      </c>
      <c r="P935" s="180" t="s">
        <v>1053</v>
      </c>
      <c r="Q935" s="180" t="s">
        <v>1054</v>
      </c>
      <c r="R935" t="s">
        <v>1064</v>
      </c>
      <c r="S935" s="180" t="s">
        <v>1054</v>
      </c>
      <c r="T935" t="s">
        <v>1064</v>
      </c>
    </row>
    <row r="936" spans="4:20">
      <c r="D936" s="87" t="s">
        <v>758</v>
      </c>
      <c r="E936" s="87">
        <v>4</v>
      </c>
      <c r="F936" s="87" t="s">
        <v>24</v>
      </c>
      <c r="G936" s="87" t="s">
        <v>23</v>
      </c>
      <c r="H936" s="87" t="s">
        <v>19</v>
      </c>
      <c r="I936" s="87" t="s">
        <v>32</v>
      </c>
      <c r="J936" s="87" t="s">
        <v>7</v>
      </c>
      <c r="K936" s="87" t="s">
        <v>6</v>
      </c>
      <c r="L936" s="89">
        <v>0.54813333187601343</v>
      </c>
      <c r="M936" s="87" t="s">
        <v>17</v>
      </c>
      <c r="N936" s="87" t="s">
        <v>16</v>
      </c>
      <c r="Q936" s="87" t="s">
        <v>20</v>
      </c>
      <c r="R936" s="89">
        <v>6.4452801080941162</v>
      </c>
      <c r="S936" s="87" t="s">
        <v>24</v>
      </c>
      <c r="T936" s="89">
        <v>0.65712552011748893</v>
      </c>
    </row>
    <row r="937" spans="4:20">
      <c r="D937" s="87" t="s">
        <v>758</v>
      </c>
      <c r="E937" s="87">
        <v>4</v>
      </c>
      <c r="F937" s="87" t="s">
        <v>24</v>
      </c>
      <c r="G937" s="87" t="s">
        <v>23</v>
      </c>
      <c r="H937" s="87" t="s">
        <v>19</v>
      </c>
      <c r="I937" s="87" t="s">
        <v>27</v>
      </c>
      <c r="J937" s="87" t="s">
        <v>7</v>
      </c>
      <c r="K937" s="87" t="s">
        <v>6</v>
      </c>
      <c r="L937" s="89">
        <v>0</v>
      </c>
      <c r="M937" s="87" t="s">
        <v>17</v>
      </c>
      <c r="N937" s="87" t="s">
        <v>4</v>
      </c>
      <c r="Q937" s="87" t="s">
        <v>20</v>
      </c>
      <c r="R937" s="89">
        <v>4.9503686332219061</v>
      </c>
      <c r="S937" s="87" t="s">
        <v>24</v>
      </c>
      <c r="T937" s="89">
        <v>0</v>
      </c>
    </row>
    <row r="938" spans="4:20">
      <c r="D938" s="87" t="s">
        <v>758</v>
      </c>
      <c r="E938" s="87">
        <v>4</v>
      </c>
      <c r="F938" s="87" t="s">
        <v>24</v>
      </c>
      <c r="G938" s="87" t="s">
        <v>23</v>
      </c>
      <c r="H938" s="87" t="s">
        <v>19</v>
      </c>
      <c r="I938" s="87" t="s">
        <v>27</v>
      </c>
      <c r="J938" s="87" t="s">
        <v>7</v>
      </c>
      <c r="K938" s="87" t="s">
        <v>6</v>
      </c>
      <c r="L938" s="89">
        <v>0</v>
      </c>
      <c r="M938" s="87" t="s">
        <v>17</v>
      </c>
      <c r="N938" s="87" t="s">
        <v>4</v>
      </c>
      <c r="Q938" s="87" t="s">
        <v>20</v>
      </c>
      <c r="R938" s="89">
        <v>6.3172810394694405</v>
      </c>
      <c r="S938" s="87" t="s">
        <v>24</v>
      </c>
      <c r="T938" s="89">
        <v>2.8217014303241951E-2</v>
      </c>
    </row>
    <row r="939" spans="4:20">
      <c r="D939" s="87" t="s">
        <v>758</v>
      </c>
      <c r="E939" s="87">
        <v>4</v>
      </c>
      <c r="F939" s="87" t="s">
        <v>24</v>
      </c>
      <c r="G939" s="87" t="s">
        <v>23</v>
      </c>
      <c r="H939" s="87" t="s">
        <v>19</v>
      </c>
      <c r="I939" s="87" t="s">
        <v>18</v>
      </c>
      <c r="J939" s="87" t="s">
        <v>7</v>
      </c>
      <c r="K939" s="87" t="s">
        <v>6</v>
      </c>
      <c r="L939" s="89">
        <v>0.4005690920435529</v>
      </c>
      <c r="M939" s="87" t="s">
        <v>17</v>
      </c>
      <c r="N939" s="87" t="s">
        <v>4</v>
      </c>
      <c r="Q939" s="87" t="s">
        <v>20</v>
      </c>
      <c r="R939" s="89">
        <v>62.488442664433578</v>
      </c>
      <c r="S939" s="87" t="s">
        <v>24</v>
      </c>
      <c r="T939" s="89">
        <v>0.11804448319719986</v>
      </c>
    </row>
    <row r="940" spans="4:20">
      <c r="D940" s="87" t="s">
        <v>758</v>
      </c>
      <c r="E940" s="87">
        <v>4</v>
      </c>
      <c r="F940" s="87" t="s">
        <v>24</v>
      </c>
      <c r="G940" s="87" t="s">
        <v>23</v>
      </c>
      <c r="H940" s="87" t="s">
        <v>19</v>
      </c>
      <c r="I940" s="87" t="s">
        <v>18</v>
      </c>
      <c r="J940" s="87" t="s">
        <v>7</v>
      </c>
      <c r="K940" s="87" t="s">
        <v>6</v>
      </c>
      <c r="L940" s="89">
        <v>0.11022784084235006</v>
      </c>
      <c r="M940" s="87" t="s">
        <v>17</v>
      </c>
      <c r="N940" s="87" t="s">
        <v>4</v>
      </c>
      <c r="Q940" s="87" t="s">
        <v>20</v>
      </c>
      <c r="R940" s="89">
        <v>8.445785962080686E-2</v>
      </c>
      <c r="S940" s="87" t="s">
        <v>24</v>
      </c>
      <c r="T940" s="89">
        <v>0.68465375950656426</v>
      </c>
    </row>
    <row r="941" spans="4:20">
      <c r="D941" s="87" t="s">
        <v>758</v>
      </c>
      <c r="E941" s="87">
        <v>2</v>
      </c>
      <c r="F941" s="87" t="s">
        <v>10</v>
      </c>
      <c r="G941" s="87" t="s">
        <v>23</v>
      </c>
      <c r="H941" s="87" t="s">
        <v>8</v>
      </c>
      <c r="I941" s="87" t="s">
        <v>8</v>
      </c>
      <c r="J941" s="87" t="s">
        <v>7</v>
      </c>
      <c r="K941" s="87" t="s">
        <v>6</v>
      </c>
      <c r="L941" s="89">
        <v>6.6957106590270996</v>
      </c>
      <c r="M941" s="87" t="s">
        <v>5</v>
      </c>
      <c r="N941" s="87" t="s">
        <v>16</v>
      </c>
      <c r="Q941" s="87" t="s">
        <v>20</v>
      </c>
      <c r="R941" s="89">
        <v>0.67066741044326461</v>
      </c>
      <c r="S941" s="87" t="s">
        <v>24</v>
      </c>
      <c r="T941" s="89">
        <v>11.109844810084292</v>
      </c>
    </row>
    <row r="942" spans="4:20">
      <c r="D942" s="87" t="s">
        <v>758</v>
      </c>
      <c r="E942" s="87">
        <v>2</v>
      </c>
      <c r="F942" s="87" t="s">
        <v>10</v>
      </c>
      <c r="G942" s="87" t="s">
        <v>23</v>
      </c>
      <c r="H942" s="87" t="s">
        <v>8</v>
      </c>
      <c r="I942" s="87" t="s">
        <v>8</v>
      </c>
      <c r="J942" s="87" t="s">
        <v>7</v>
      </c>
      <c r="K942" s="87" t="s">
        <v>6</v>
      </c>
      <c r="L942" s="89">
        <v>0</v>
      </c>
      <c r="M942" s="87" t="s">
        <v>5</v>
      </c>
      <c r="N942" s="87" t="s">
        <v>16</v>
      </c>
      <c r="Q942" s="87" t="s">
        <v>20</v>
      </c>
      <c r="R942" s="89">
        <v>0.40483008206934196</v>
      </c>
      <c r="S942" s="87" t="s">
        <v>24</v>
      </c>
      <c r="T942" s="89">
        <v>0.14790156548490069</v>
      </c>
    </row>
    <row r="943" spans="4:20">
      <c r="D943" s="87" t="s">
        <v>758</v>
      </c>
      <c r="E943" s="87">
        <v>2</v>
      </c>
      <c r="F943" s="87" t="s">
        <v>10</v>
      </c>
      <c r="G943" s="87" t="s">
        <v>23</v>
      </c>
      <c r="H943" s="87" t="s">
        <v>8</v>
      </c>
      <c r="I943" s="87" t="s">
        <v>8</v>
      </c>
      <c r="J943" s="87" t="s">
        <v>81</v>
      </c>
      <c r="K943" s="87" t="s">
        <v>6</v>
      </c>
      <c r="L943" s="89">
        <v>0.44937539100646973</v>
      </c>
      <c r="M943" s="87" t="s">
        <v>5</v>
      </c>
      <c r="N943" s="87" t="s">
        <v>4</v>
      </c>
      <c r="Q943" s="87" t="s">
        <v>20</v>
      </c>
      <c r="R943" s="89">
        <v>2.7141144959295995</v>
      </c>
      <c r="S943" s="87" t="s">
        <v>24</v>
      </c>
      <c r="T943" s="89">
        <v>0.54813333187601343</v>
      </c>
    </row>
    <row r="944" spans="4:20">
      <c r="D944" s="87" t="s">
        <v>758</v>
      </c>
      <c r="E944" s="87">
        <v>2</v>
      </c>
      <c r="F944" s="87" t="s">
        <v>10</v>
      </c>
      <c r="G944" s="87" t="s">
        <v>23</v>
      </c>
      <c r="H944" s="87" t="s">
        <v>8</v>
      </c>
      <c r="I944" s="87" t="s">
        <v>8</v>
      </c>
      <c r="J944" s="87" t="s">
        <v>81</v>
      </c>
      <c r="K944" s="87" t="s">
        <v>6</v>
      </c>
      <c r="L944" s="89">
        <v>1.4419651031494141</v>
      </c>
      <c r="M944" s="87" t="s">
        <v>5</v>
      </c>
      <c r="N944" s="87" t="s">
        <v>4</v>
      </c>
      <c r="Q944" s="87" t="s">
        <v>20</v>
      </c>
      <c r="R944" s="89">
        <v>0.60864057404203731</v>
      </c>
      <c r="S944" s="87" t="s">
        <v>24</v>
      </c>
      <c r="T944" s="89">
        <v>0</v>
      </c>
    </row>
    <row r="945" spans="4:20">
      <c r="D945" s="87" t="s">
        <v>758</v>
      </c>
      <c r="E945" s="87">
        <v>2</v>
      </c>
      <c r="F945" s="87" t="s">
        <v>10</v>
      </c>
      <c r="G945" s="87" t="s">
        <v>23</v>
      </c>
      <c r="H945" s="87" t="s">
        <v>8</v>
      </c>
      <c r="I945" s="87" t="s">
        <v>8</v>
      </c>
      <c r="J945" s="87" t="s">
        <v>76</v>
      </c>
      <c r="K945" s="87" t="s">
        <v>6</v>
      </c>
      <c r="L945" s="89">
        <v>0</v>
      </c>
      <c r="M945" s="87" t="s">
        <v>5</v>
      </c>
      <c r="N945" s="87" t="s">
        <v>4</v>
      </c>
      <c r="Q945" s="87" t="s">
        <v>20</v>
      </c>
      <c r="R945" s="89">
        <v>9.1543190741125553</v>
      </c>
      <c r="S945" s="87" t="s">
        <v>24</v>
      </c>
      <c r="T945" s="89">
        <v>0</v>
      </c>
    </row>
    <row r="946" spans="4:20">
      <c r="D946" s="87" t="s">
        <v>758</v>
      </c>
      <c r="E946" s="87">
        <v>2</v>
      </c>
      <c r="F946" s="87" t="s">
        <v>10</v>
      </c>
      <c r="G946" s="87" t="s">
        <v>23</v>
      </c>
      <c r="H946" s="87" t="s">
        <v>8</v>
      </c>
      <c r="I946" s="87" t="s">
        <v>8</v>
      </c>
      <c r="J946" s="87" t="s">
        <v>76</v>
      </c>
      <c r="K946" s="87" t="s">
        <v>6</v>
      </c>
      <c r="L946" s="89">
        <v>0</v>
      </c>
      <c r="M946" s="87" t="s">
        <v>5</v>
      </c>
      <c r="N946" s="87" t="s">
        <v>4</v>
      </c>
      <c r="Q946" s="87" t="s">
        <v>20</v>
      </c>
      <c r="R946" s="89">
        <v>2.3410711887378048</v>
      </c>
      <c r="S946" s="87" t="s">
        <v>24</v>
      </c>
      <c r="T946" s="89">
        <v>0.4005690920435529</v>
      </c>
    </row>
    <row r="947" spans="4:20">
      <c r="D947" s="87" t="s">
        <v>758</v>
      </c>
      <c r="E947" s="87">
        <v>4</v>
      </c>
      <c r="F947" s="87" t="s">
        <v>10</v>
      </c>
      <c r="G947" s="87" t="s">
        <v>23</v>
      </c>
      <c r="H947" s="87" t="s">
        <v>8</v>
      </c>
      <c r="I947" s="87" t="s">
        <v>8</v>
      </c>
      <c r="J947" s="87" t="s">
        <v>7</v>
      </c>
      <c r="K947" s="87" t="s">
        <v>6</v>
      </c>
      <c r="L947" s="89">
        <v>0</v>
      </c>
      <c r="M947" s="87" t="s">
        <v>5</v>
      </c>
      <c r="N947" s="87" t="s">
        <v>4</v>
      </c>
      <c r="Q947" s="87" t="s">
        <v>20</v>
      </c>
      <c r="R947" s="89">
        <v>0.82391485695011357</v>
      </c>
      <c r="S947" s="87" t="s">
        <v>24</v>
      </c>
      <c r="T947" s="89">
        <v>0.11022784084235006</v>
      </c>
    </row>
    <row r="948" spans="4:20">
      <c r="D948" s="87" t="s">
        <v>758</v>
      </c>
      <c r="E948" s="87">
        <v>4</v>
      </c>
      <c r="F948" s="87" t="s">
        <v>10</v>
      </c>
      <c r="G948" s="87" t="s">
        <v>23</v>
      </c>
      <c r="H948" s="87" t="s">
        <v>8</v>
      </c>
      <c r="I948" s="87" t="s">
        <v>8</v>
      </c>
      <c r="J948" s="87" t="s">
        <v>7</v>
      </c>
      <c r="K948" s="87" t="s">
        <v>6</v>
      </c>
      <c r="L948" s="89">
        <v>0</v>
      </c>
      <c r="M948" s="87" t="s">
        <v>5</v>
      </c>
      <c r="N948" s="87" t="s">
        <v>4</v>
      </c>
      <c r="Q948" s="87" t="s">
        <v>20</v>
      </c>
      <c r="R948" s="89">
        <v>28.772427457614139</v>
      </c>
      <c r="S948" s="87" t="s">
        <v>10</v>
      </c>
      <c r="T948" s="89">
        <v>6.6957106590270996</v>
      </c>
    </row>
    <row r="949" spans="4:20">
      <c r="D949" s="87" t="s">
        <v>758</v>
      </c>
      <c r="E949" s="87">
        <v>2</v>
      </c>
      <c r="F949" s="87" t="s">
        <v>47</v>
      </c>
      <c r="G949" s="87" t="s">
        <v>9</v>
      </c>
      <c r="H949" s="87" t="s">
        <v>8</v>
      </c>
      <c r="I949" s="87" t="s">
        <v>8</v>
      </c>
      <c r="J949" s="87" t="s">
        <v>7</v>
      </c>
      <c r="K949" s="87" t="s">
        <v>6</v>
      </c>
      <c r="L949" s="89">
        <v>2.8518826128488568</v>
      </c>
      <c r="M949" s="87" t="s">
        <v>17</v>
      </c>
      <c r="N949" s="87" t="s">
        <v>16</v>
      </c>
      <c r="Q949" s="87" t="s">
        <v>20</v>
      </c>
      <c r="R949" s="89">
        <v>2.3286332201285167</v>
      </c>
      <c r="S949" s="87" t="s">
        <v>10</v>
      </c>
      <c r="T949" s="89">
        <v>0</v>
      </c>
    </row>
    <row r="950" spans="4:20">
      <c r="D950" s="87" t="s">
        <v>758</v>
      </c>
      <c r="E950" s="87">
        <v>2</v>
      </c>
      <c r="F950" s="87" t="s">
        <v>47</v>
      </c>
      <c r="G950" s="87" t="s">
        <v>9</v>
      </c>
      <c r="H950" s="87" t="s">
        <v>8</v>
      </c>
      <c r="I950" s="87" t="s">
        <v>8</v>
      </c>
      <c r="J950" s="87" t="s">
        <v>7</v>
      </c>
      <c r="K950" s="87" t="s">
        <v>6</v>
      </c>
      <c r="L950" s="89">
        <v>3.7168622968888645</v>
      </c>
      <c r="M950" s="87" t="s">
        <v>17</v>
      </c>
      <c r="N950" s="87" t="s">
        <v>16</v>
      </c>
      <c r="Q950" s="87" t="s">
        <v>47</v>
      </c>
      <c r="R950" s="89">
        <v>2.8518826128488568</v>
      </c>
      <c r="S950" s="87" t="s">
        <v>10</v>
      </c>
      <c r="T950" s="89">
        <v>0.44937539100646973</v>
      </c>
    </row>
    <row r="951" spans="4:20">
      <c r="D951" s="87" t="s">
        <v>758</v>
      </c>
      <c r="E951" s="87">
        <v>2</v>
      </c>
      <c r="F951" s="87" t="s">
        <v>47</v>
      </c>
      <c r="G951" s="87" t="s">
        <v>9</v>
      </c>
      <c r="H951" s="87" t="s">
        <v>8</v>
      </c>
      <c r="I951" s="87" t="s">
        <v>8</v>
      </c>
      <c r="J951" s="87" t="s">
        <v>81</v>
      </c>
      <c r="K951" s="87" t="s">
        <v>6</v>
      </c>
      <c r="L951" s="89">
        <v>2.8716301316342521</v>
      </c>
      <c r="M951" s="87" t="s">
        <v>17</v>
      </c>
      <c r="N951" s="87" t="s">
        <v>16</v>
      </c>
      <c r="Q951" s="87" t="s">
        <v>47</v>
      </c>
      <c r="R951" s="89">
        <v>3.7168622968888645</v>
      </c>
      <c r="S951" s="87" t="s">
        <v>10</v>
      </c>
      <c r="T951" s="89">
        <v>1.4419651031494141</v>
      </c>
    </row>
    <row r="952" spans="4:20">
      <c r="D952" s="87" t="s">
        <v>758</v>
      </c>
      <c r="E952" s="87">
        <v>2</v>
      </c>
      <c r="F952" s="87" t="s">
        <v>47</v>
      </c>
      <c r="G952" s="87" t="s">
        <v>9</v>
      </c>
      <c r="H952" s="87" t="s">
        <v>8</v>
      </c>
      <c r="I952" s="87" t="s">
        <v>8</v>
      </c>
      <c r="J952" s="87" t="s">
        <v>81</v>
      </c>
      <c r="K952" s="87" t="s">
        <v>6</v>
      </c>
      <c r="L952" s="89">
        <v>1.0940743944583795</v>
      </c>
      <c r="M952" s="87" t="s">
        <v>17</v>
      </c>
      <c r="N952" s="87" t="s">
        <v>16</v>
      </c>
      <c r="Q952" s="87" t="s">
        <v>47</v>
      </c>
      <c r="R952" s="89">
        <v>2.8716301316342521</v>
      </c>
      <c r="S952" s="87" t="s">
        <v>10</v>
      </c>
      <c r="T952" s="89">
        <v>0</v>
      </c>
    </row>
    <row r="953" spans="4:20">
      <c r="D953" s="87" t="s">
        <v>758</v>
      </c>
      <c r="E953" s="87">
        <v>2</v>
      </c>
      <c r="F953" s="87" t="s">
        <v>47</v>
      </c>
      <c r="G953" s="87" t="s">
        <v>9</v>
      </c>
      <c r="H953" s="87" t="s">
        <v>8</v>
      </c>
      <c r="I953" s="87" t="s">
        <v>8</v>
      </c>
      <c r="J953" s="87" t="s">
        <v>76</v>
      </c>
      <c r="K953" s="87" t="s">
        <v>6</v>
      </c>
      <c r="L953" s="89">
        <v>0</v>
      </c>
      <c r="M953" s="87" t="s">
        <v>5</v>
      </c>
      <c r="N953" s="87" t="s">
        <v>4</v>
      </c>
      <c r="Q953" s="87" t="s">
        <v>47</v>
      </c>
      <c r="R953" s="89">
        <v>1.0940743944583795</v>
      </c>
      <c r="S953" s="87" t="s">
        <v>10</v>
      </c>
      <c r="T953" s="89">
        <v>0</v>
      </c>
    </row>
    <row r="954" spans="4:20">
      <c r="D954" s="87" t="s">
        <v>758</v>
      </c>
      <c r="E954" s="87">
        <v>2</v>
      </c>
      <c r="F954" s="87" t="s">
        <v>47</v>
      </c>
      <c r="G954" s="87" t="s">
        <v>9</v>
      </c>
      <c r="H954" s="87" t="s">
        <v>8</v>
      </c>
      <c r="I954" s="87" t="s">
        <v>8</v>
      </c>
      <c r="J954" s="87" t="s">
        <v>76</v>
      </c>
      <c r="K954" s="87" t="s">
        <v>6</v>
      </c>
      <c r="L954" s="89">
        <v>0</v>
      </c>
      <c r="M954" s="87" t="s">
        <v>5</v>
      </c>
      <c r="N954" s="87" t="s">
        <v>4</v>
      </c>
      <c r="Q954" s="87" t="s">
        <v>47</v>
      </c>
      <c r="R954" s="89">
        <v>0</v>
      </c>
      <c r="S954" s="87" t="s">
        <v>10</v>
      </c>
      <c r="T954" s="89">
        <v>0</v>
      </c>
    </row>
    <row r="955" spans="4:20">
      <c r="D955" s="87" t="s">
        <v>758</v>
      </c>
      <c r="E955" s="87">
        <v>4</v>
      </c>
      <c r="F955" s="87" t="s">
        <v>47</v>
      </c>
      <c r="G955" s="87" t="s">
        <v>9</v>
      </c>
      <c r="H955" s="87" t="s">
        <v>8</v>
      </c>
      <c r="I955" s="87" t="s">
        <v>8</v>
      </c>
      <c r="J955" s="87" t="s">
        <v>7</v>
      </c>
      <c r="K955" s="87" t="s">
        <v>6</v>
      </c>
      <c r="L955" s="89">
        <v>5.7522188842579984</v>
      </c>
      <c r="M955" s="87" t="s">
        <v>17</v>
      </c>
      <c r="N955" s="87" t="s">
        <v>16</v>
      </c>
      <c r="Q955" s="87" t="s">
        <v>47</v>
      </c>
      <c r="R955" s="89">
        <v>0</v>
      </c>
      <c r="S955" s="87" t="s">
        <v>10</v>
      </c>
      <c r="T955" s="89">
        <v>0</v>
      </c>
    </row>
    <row r="956" spans="4:20">
      <c r="D956" s="87" t="s">
        <v>758</v>
      </c>
      <c r="E956" s="87">
        <v>4</v>
      </c>
      <c r="F956" s="87" t="s">
        <v>47</v>
      </c>
      <c r="G956" s="87" t="s">
        <v>9</v>
      </c>
      <c r="H956" s="87" t="s">
        <v>8</v>
      </c>
      <c r="I956" s="87" t="s">
        <v>8</v>
      </c>
      <c r="J956" s="87" t="s">
        <v>7</v>
      </c>
      <c r="K956" s="87" t="s">
        <v>6</v>
      </c>
      <c r="L956" s="89">
        <v>2.1166308107387484</v>
      </c>
      <c r="M956" s="87" t="s">
        <v>17</v>
      </c>
      <c r="N956" s="87" t="s">
        <v>16</v>
      </c>
      <c r="Q956" s="87" t="s">
        <v>47</v>
      </c>
      <c r="R956" s="89">
        <v>5.7522188842579984</v>
      </c>
    </row>
    <row r="957" spans="4:20">
      <c r="D957" s="87" t="s">
        <v>758</v>
      </c>
      <c r="E957" s="87">
        <v>4</v>
      </c>
      <c r="F957" s="87" t="s">
        <v>47</v>
      </c>
      <c r="G957" s="87" t="s">
        <v>9</v>
      </c>
      <c r="H957" s="87" t="s">
        <v>8</v>
      </c>
      <c r="I957" s="87" t="s">
        <v>71</v>
      </c>
      <c r="J957" s="87" t="s">
        <v>7</v>
      </c>
      <c r="K957" s="87" t="s">
        <v>6</v>
      </c>
      <c r="L957" s="89">
        <v>1.5719666394470266</v>
      </c>
      <c r="M957" s="87" t="s">
        <v>17</v>
      </c>
      <c r="N957" s="87" t="s">
        <v>16</v>
      </c>
      <c r="Q957" s="87" t="s">
        <v>47</v>
      </c>
      <c r="R957" s="89">
        <v>2.1166308107387484</v>
      </c>
    </row>
    <row r="958" spans="4:20">
      <c r="D958" s="87" t="s">
        <v>758</v>
      </c>
      <c r="E958" s="87">
        <v>4</v>
      </c>
      <c r="F958" s="87" t="s">
        <v>47</v>
      </c>
      <c r="G958" s="87" t="s">
        <v>9</v>
      </c>
      <c r="H958" s="87" t="s">
        <v>8</v>
      </c>
      <c r="I958" s="87" t="s">
        <v>71</v>
      </c>
      <c r="J958" s="87" t="s">
        <v>7</v>
      </c>
      <c r="K958" s="87" t="s">
        <v>6</v>
      </c>
      <c r="L958" s="89">
        <v>2.175386677995073</v>
      </c>
      <c r="M958" s="87" t="s">
        <v>17</v>
      </c>
      <c r="N958" s="87" t="s">
        <v>16</v>
      </c>
      <c r="Q958" s="87" t="s">
        <v>47</v>
      </c>
      <c r="R958" s="89">
        <v>1.5719666394470266</v>
      </c>
    </row>
    <row r="959" spans="4:20">
      <c r="D959" s="87" t="s">
        <v>758</v>
      </c>
      <c r="E959" s="87">
        <v>4</v>
      </c>
      <c r="F959" s="87" t="s">
        <v>47</v>
      </c>
      <c r="G959" s="87" t="s">
        <v>9</v>
      </c>
      <c r="H959" s="87" t="s">
        <v>8</v>
      </c>
      <c r="I959" s="87" t="s">
        <v>68</v>
      </c>
      <c r="J959" s="87" t="s">
        <v>7</v>
      </c>
      <c r="K959" s="87" t="s">
        <v>6</v>
      </c>
      <c r="L959" s="89">
        <v>11.226143668268985</v>
      </c>
      <c r="M959" s="87" t="s">
        <v>17</v>
      </c>
      <c r="N959" s="87" t="s">
        <v>16</v>
      </c>
      <c r="Q959" s="87" t="s">
        <v>47</v>
      </c>
      <c r="R959" s="89">
        <v>2.175386677995073</v>
      </c>
    </row>
    <row r="960" spans="4:20">
      <c r="D960" s="87" t="s">
        <v>758</v>
      </c>
      <c r="E960" s="87">
        <v>4</v>
      </c>
      <c r="F960" s="87" t="s">
        <v>47</v>
      </c>
      <c r="G960" s="87" t="s">
        <v>9</v>
      </c>
      <c r="H960" s="87" t="s">
        <v>8</v>
      </c>
      <c r="I960" s="87" t="s">
        <v>68</v>
      </c>
      <c r="J960" s="87" t="s">
        <v>7</v>
      </c>
      <c r="K960" s="87" t="s">
        <v>6</v>
      </c>
      <c r="L960" s="89">
        <v>5.8727233947632076</v>
      </c>
      <c r="M960" s="87" t="s">
        <v>17</v>
      </c>
      <c r="N960" s="87" t="s">
        <v>16</v>
      </c>
      <c r="Q960" s="87" t="s">
        <v>47</v>
      </c>
      <c r="R960" s="89">
        <v>11.226143668268985</v>
      </c>
    </row>
    <row r="961" spans="4:19">
      <c r="D961" s="87" t="s">
        <v>758</v>
      </c>
      <c r="E961" s="87">
        <v>4</v>
      </c>
      <c r="F961" s="87" t="s">
        <v>47</v>
      </c>
      <c r="G961" s="87" t="s">
        <v>9</v>
      </c>
      <c r="H961" s="87" t="s">
        <v>8</v>
      </c>
      <c r="I961" s="87" t="s">
        <v>65</v>
      </c>
      <c r="J961" s="87" t="s">
        <v>7</v>
      </c>
      <c r="K961" s="87" t="s">
        <v>6</v>
      </c>
      <c r="L961" s="89">
        <v>1.8150258120105753</v>
      </c>
      <c r="M961" s="87" t="s">
        <v>17</v>
      </c>
      <c r="N961" s="87" t="s">
        <v>16</v>
      </c>
      <c r="Q961" s="87" t="s">
        <v>47</v>
      </c>
      <c r="R961" s="89">
        <v>5.8727233947632076</v>
      </c>
    </row>
    <row r="962" spans="4:19">
      <c r="D962" s="87" t="s">
        <v>758</v>
      </c>
      <c r="E962" s="87">
        <v>4</v>
      </c>
      <c r="F962" s="87" t="s">
        <v>47</v>
      </c>
      <c r="G962" s="87" t="s">
        <v>9</v>
      </c>
      <c r="H962" s="87" t="s">
        <v>8</v>
      </c>
      <c r="I962" s="87" t="s">
        <v>65</v>
      </c>
      <c r="J962" s="87" t="s">
        <v>7</v>
      </c>
      <c r="K962" s="87" t="s">
        <v>6</v>
      </c>
      <c r="L962" s="89">
        <v>2.080499006899188</v>
      </c>
      <c r="M962" s="87" t="s">
        <v>17</v>
      </c>
      <c r="N962" s="87" t="s">
        <v>16</v>
      </c>
      <c r="Q962" s="87" t="s">
        <v>47</v>
      </c>
      <c r="R962" s="89">
        <v>1.8150258120105753</v>
      </c>
    </row>
    <row r="963" spans="4:19">
      <c r="D963" s="87" t="s">
        <v>758</v>
      </c>
      <c r="E963" s="87">
        <v>4</v>
      </c>
      <c r="F963" s="87" t="s">
        <v>47</v>
      </c>
      <c r="G963" s="87" t="s">
        <v>9</v>
      </c>
      <c r="H963" s="87" t="s">
        <v>8</v>
      </c>
      <c r="I963" s="87" t="s">
        <v>62</v>
      </c>
      <c r="J963" s="87" t="s">
        <v>7</v>
      </c>
      <c r="K963" s="87" t="s">
        <v>6</v>
      </c>
      <c r="L963" s="89">
        <v>3.5157631389589525</v>
      </c>
      <c r="M963" s="87" t="s">
        <v>17</v>
      </c>
      <c r="N963" s="87" t="s">
        <v>16</v>
      </c>
      <c r="Q963" s="87" t="s">
        <v>47</v>
      </c>
      <c r="R963" s="89">
        <v>2.080499006899188</v>
      </c>
    </row>
    <row r="964" spans="4:19">
      <c r="D964" s="87" t="s">
        <v>758</v>
      </c>
      <c r="E964" s="87">
        <v>4</v>
      </c>
      <c r="F964" s="87" t="s">
        <v>47</v>
      </c>
      <c r="G964" s="87" t="s">
        <v>9</v>
      </c>
      <c r="H964" s="87" t="s">
        <v>8</v>
      </c>
      <c r="I964" s="87" t="s">
        <v>62</v>
      </c>
      <c r="J964" s="87" t="s">
        <v>7</v>
      </c>
      <c r="K964" s="87" t="s">
        <v>6</v>
      </c>
      <c r="L964" s="89">
        <v>2.4688519121400705</v>
      </c>
      <c r="M964" s="87" t="s">
        <v>17</v>
      </c>
      <c r="N964" s="87" t="s">
        <v>16</v>
      </c>
      <c r="Q964" s="87" t="s">
        <v>47</v>
      </c>
      <c r="R964" s="89">
        <v>3.5157631389589525</v>
      </c>
    </row>
    <row r="965" spans="4:19">
      <c r="D965" s="87" t="s">
        <v>758</v>
      </c>
      <c r="E965" s="87">
        <v>4</v>
      </c>
      <c r="F965" s="87" t="s">
        <v>47</v>
      </c>
      <c r="G965" s="87" t="s">
        <v>9</v>
      </c>
      <c r="H965" s="87" t="s">
        <v>8</v>
      </c>
      <c r="I965" s="87" t="s">
        <v>59</v>
      </c>
      <c r="J965" s="87" t="s">
        <v>7</v>
      </c>
      <c r="K965" s="87" t="s">
        <v>6</v>
      </c>
      <c r="L965" s="89">
        <v>0.70527262003307711</v>
      </c>
      <c r="M965" s="87" t="s">
        <v>17</v>
      </c>
      <c r="N965" s="87" t="s">
        <v>16</v>
      </c>
      <c r="Q965" s="87" t="s">
        <v>47</v>
      </c>
      <c r="R965" s="89">
        <v>2.4688519121400705</v>
      </c>
    </row>
    <row r="966" spans="4:19">
      <c r="D966" s="87" t="s">
        <v>758</v>
      </c>
      <c r="E966" s="87">
        <v>4</v>
      </c>
      <c r="F966" s="87" t="s">
        <v>47</v>
      </c>
      <c r="G966" s="87" t="s">
        <v>9</v>
      </c>
      <c r="H966" s="87" t="s">
        <v>8</v>
      </c>
      <c r="I966" s="87" t="s">
        <v>59</v>
      </c>
      <c r="J966" s="87" t="s">
        <v>7</v>
      </c>
      <c r="K966" s="87" t="s">
        <v>6</v>
      </c>
      <c r="L966" s="89">
        <v>0.19130570559470927</v>
      </c>
      <c r="M966" s="87" t="s">
        <v>17</v>
      </c>
      <c r="N966" s="87" t="s">
        <v>16</v>
      </c>
      <c r="Q966" s="87" t="s">
        <v>47</v>
      </c>
      <c r="R966" s="89">
        <v>0.70527262003307711</v>
      </c>
    </row>
    <row r="967" spans="4:19">
      <c r="D967" s="87" t="s">
        <v>758</v>
      </c>
      <c r="E967" s="87">
        <v>4</v>
      </c>
      <c r="F967" s="87" t="s">
        <v>47</v>
      </c>
      <c r="G967" s="87" t="s">
        <v>9</v>
      </c>
      <c r="H967" s="87" t="s">
        <v>8</v>
      </c>
      <c r="I967" s="87" t="s">
        <v>56</v>
      </c>
      <c r="J967" s="87" t="s">
        <v>7</v>
      </c>
      <c r="K967" s="87" t="s">
        <v>6</v>
      </c>
      <c r="L967" s="89">
        <v>3.7882726230794614</v>
      </c>
      <c r="M967" s="87" t="s">
        <v>17</v>
      </c>
      <c r="N967" s="87" t="s">
        <v>16</v>
      </c>
      <c r="Q967" s="87" t="s">
        <v>47</v>
      </c>
      <c r="R967" s="89">
        <v>0.19130570559470927</v>
      </c>
    </row>
    <row r="968" spans="4:19">
      <c r="D968" s="87" t="s">
        <v>758</v>
      </c>
      <c r="E968" s="87">
        <v>4</v>
      </c>
      <c r="F968" s="87" t="s">
        <v>47</v>
      </c>
      <c r="G968" s="87" t="s">
        <v>9</v>
      </c>
      <c r="H968" s="87" t="s">
        <v>8</v>
      </c>
      <c r="I968" s="87" t="s">
        <v>56</v>
      </c>
      <c r="J968" s="87" t="s">
        <v>7</v>
      </c>
      <c r="K968" s="87" t="s">
        <v>6</v>
      </c>
      <c r="L968" s="89">
        <v>4.5937560845671461</v>
      </c>
      <c r="M968" s="87" t="s">
        <v>17</v>
      </c>
      <c r="N968" s="87" t="s">
        <v>16</v>
      </c>
      <c r="Q968" s="87" t="s">
        <v>47</v>
      </c>
      <c r="R968" s="89">
        <v>3.7882726230794614</v>
      </c>
    </row>
    <row r="969" spans="4:19">
      <c r="D969" s="87" t="s">
        <v>758</v>
      </c>
      <c r="E969" s="87">
        <v>4</v>
      </c>
      <c r="F969" s="87" t="s">
        <v>47</v>
      </c>
      <c r="G969" s="87" t="s">
        <v>9</v>
      </c>
      <c r="H969" s="87" t="s">
        <v>8</v>
      </c>
      <c r="I969" s="87" t="s">
        <v>53</v>
      </c>
      <c r="J969" s="87" t="s">
        <v>7</v>
      </c>
      <c r="K969" s="87" t="s">
        <v>6</v>
      </c>
      <c r="L969" s="89">
        <v>1.6492490592713731</v>
      </c>
      <c r="M969" s="87" t="s">
        <v>17</v>
      </c>
      <c r="N969" s="87" t="s">
        <v>16</v>
      </c>
      <c r="Q969" s="87" t="s">
        <v>47</v>
      </c>
      <c r="R969" s="89">
        <v>4.5937560845671461</v>
      </c>
    </row>
    <row r="970" spans="4:19">
      <c r="D970" s="87" t="s">
        <v>758</v>
      </c>
      <c r="E970" s="87">
        <v>4</v>
      </c>
      <c r="F970" s="87" t="s">
        <v>47</v>
      </c>
      <c r="G970" s="87" t="s">
        <v>9</v>
      </c>
      <c r="H970" s="87" t="s">
        <v>8</v>
      </c>
      <c r="I970" s="87" t="s">
        <v>53</v>
      </c>
      <c r="J970" s="87" t="s">
        <v>7</v>
      </c>
      <c r="K970" s="87" t="s">
        <v>6</v>
      </c>
      <c r="L970" s="89">
        <v>1.7819995893958342</v>
      </c>
      <c r="M970" s="87" t="s">
        <v>17</v>
      </c>
      <c r="N970" s="87" t="s">
        <v>16</v>
      </c>
      <c r="Q970" s="87" t="s">
        <v>47</v>
      </c>
      <c r="R970" s="89">
        <v>1.6492490592713731</v>
      </c>
    </row>
    <row r="971" spans="4:19">
      <c r="D971" s="87" t="s">
        <v>758</v>
      </c>
      <c r="E971" s="87">
        <v>4</v>
      </c>
      <c r="F971" s="87" t="s">
        <v>47</v>
      </c>
      <c r="G971" s="87" t="s">
        <v>9</v>
      </c>
      <c r="H971" s="87" t="s">
        <v>8</v>
      </c>
      <c r="I971" s="87" t="s">
        <v>50</v>
      </c>
      <c r="J971" s="87" t="s">
        <v>7</v>
      </c>
      <c r="K971" s="87" t="s">
        <v>6</v>
      </c>
      <c r="L971" s="89">
        <v>1.536257268722214</v>
      </c>
      <c r="M971" s="87" t="s">
        <v>17</v>
      </c>
      <c r="N971" s="87" t="s">
        <v>16</v>
      </c>
      <c r="Q971" s="87" t="s">
        <v>47</v>
      </c>
      <c r="R971" s="89">
        <v>1.7819995893958342</v>
      </c>
    </row>
    <row r="972" spans="4:19">
      <c r="D972" s="87" t="s">
        <v>758</v>
      </c>
      <c r="E972" s="87">
        <v>4</v>
      </c>
      <c r="F972" s="87" t="s">
        <v>47</v>
      </c>
      <c r="G972" s="87" t="s">
        <v>9</v>
      </c>
      <c r="H972" s="87" t="s">
        <v>8</v>
      </c>
      <c r="I972" s="87" t="s">
        <v>50</v>
      </c>
      <c r="J972" s="87" t="s">
        <v>7</v>
      </c>
      <c r="K972" s="87" t="s">
        <v>6</v>
      </c>
      <c r="L972" s="89">
        <v>3.7784884651873347</v>
      </c>
      <c r="M972" s="87" t="s">
        <v>17</v>
      </c>
      <c r="N972" s="87" t="s">
        <v>16</v>
      </c>
      <c r="Q972" s="87" t="s">
        <v>47</v>
      </c>
      <c r="R972" s="89">
        <v>1.536257268722214</v>
      </c>
    </row>
    <row r="973" spans="4:19">
      <c r="D973" s="87" t="s">
        <v>758</v>
      </c>
      <c r="E973" s="87">
        <v>4</v>
      </c>
      <c r="F973" s="87" t="s">
        <v>47</v>
      </c>
      <c r="G973" s="87" t="s">
        <v>9</v>
      </c>
      <c r="H973" s="87" t="s">
        <v>8</v>
      </c>
      <c r="I973" s="87" t="s">
        <v>46</v>
      </c>
      <c r="J973" s="87" t="s">
        <v>7</v>
      </c>
      <c r="K973" s="87" t="s">
        <v>6</v>
      </c>
      <c r="L973" s="89">
        <v>1.4111809206426909</v>
      </c>
      <c r="M973" s="87" t="s">
        <v>17</v>
      </c>
      <c r="N973" s="87" t="s">
        <v>16</v>
      </c>
      <c r="Q973" s="87" t="s">
        <v>47</v>
      </c>
      <c r="R973" s="89">
        <v>3.7784884651873347</v>
      </c>
    </row>
    <row r="974" spans="4:19">
      <c r="D974" s="87" t="s">
        <v>758</v>
      </c>
      <c r="E974" s="87">
        <v>4</v>
      </c>
      <c r="F974" s="87" t="s">
        <v>47</v>
      </c>
      <c r="G974" s="87" t="s">
        <v>9</v>
      </c>
      <c r="H974" s="87" t="s">
        <v>8</v>
      </c>
      <c r="I974" s="87" t="s">
        <v>46</v>
      </c>
      <c r="J974" s="87" t="s">
        <v>7</v>
      </c>
      <c r="K974" s="87" t="s">
        <v>6</v>
      </c>
      <c r="L974" s="89">
        <v>1.8707420529860517</v>
      </c>
      <c r="M974" s="87" t="s">
        <v>17</v>
      </c>
      <c r="N974" s="87" t="s">
        <v>16</v>
      </c>
      <c r="Q974" s="87" t="s">
        <v>47</v>
      </c>
      <c r="R974" s="89">
        <v>1.4111809206426909</v>
      </c>
    </row>
    <row r="975" spans="4:19">
      <c r="D975" s="87" t="s">
        <v>797</v>
      </c>
      <c r="E975" s="87">
        <v>2</v>
      </c>
      <c r="F975" s="87" t="s">
        <v>20</v>
      </c>
      <c r="G975" s="87" t="s">
        <v>9</v>
      </c>
      <c r="H975" s="87" t="s">
        <v>764</v>
      </c>
      <c r="I975" s="87" t="s">
        <v>8</v>
      </c>
      <c r="J975" s="87" t="s">
        <v>7</v>
      </c>
      <c r="K975" s="87" t="s">
        <v>6</v>
      </c>
      <c r="L975" s="89">
        <v>0.14170070228136095</v>
      </c>
      <c r="M975" s="87" t="s">
        <v>17</v>
      </c>
      <c r="N975" s="87" t="s">
        <v>4</v>
      </c>
      <c r="Q975" s="87" t="s">
        <v>47</v>
      </c>
      <c r="R975" s="89">
        <v>1.8707420529860517</v>
      </c>
    </row>
    <row r="976" spans="4:19">
      <c r="D976" s="87" t="s">
        <v>797</v>
      </c>
      <c r="E976" s="87">
        <v>2</v>
      </c>
      <c r="F976" s="87" t="s">
        <v>20</v>
      </c>
      <c r="G976" s="87" t="s">
        <v>9</v>
      </c>
      <c r="H976" s="87" t="s">
        <v>764</v>
      </c>
      <c r="I976" s="87" t="s">
        <v>8</v>
      </c>
      <c r="J976" s="87" t="s">
        <v>7</v>
      </c>
      <c r="K976" s="87" t="s">
        <v>6</v>
      </c>
      <c r="L976" s="89">
        <v>0.2669703784247337</v>
      </c>
      <c r="M976" s="87" t="s">
        <v>17</v>
      </c>
      <c r="N976" s="87" t="s">
        <v>4</v>
      </c>
      <c r="P976" s="179" t="s">
        <v>1528</v>
      </c>
      <c r="S976" s="8" t="s">
        <v>1576</v>
      </c>
    </row>
    <row r="977" spans="4:20">
      <c r="D977" s="87" t="s">
        <v>797</v>
      </c>
      <c r="E977" s="87">
        <v>2</v>
      </c>
      <c r="F977" s="87" t="s">
        <v>20</v>
      </c>
      <c r="G977" s="87" t="s">
        <v>9</v>
      </c>
      <c r="H977" s="87" t="s">
        <v>37</v>
      </c>
      <c r="I977" s="87" t="s">
        <v>8</v>
      </c>
      <c r="J977" s="87" t="s">
        <v>7</v>
      </c>
      <c r="K977" s="87" t="s">
        <v>6</v>
      </c>
      <c r="L977" s="89">
        <v>0.11927577832604636</v>
      </c>
      <c r="M977" s="87" t="s">
        <v>17</v>
      </c>
      <c r="N977" s="87" t="s">
        <v>4</v>
      </c>
      <c r="P977" s="179" t="s">
        <v>1532</v>
      </c>
    </row>
    <row r="978" spans="4:20">
      <c r="D978" s="87" t="s">
        <v>797</v>
      </c>
      <c r="E978" s="87">
        <v>2</v>
      </c>
      <c r="F978" s="87" t="s">
        <v>20</v>
      </c>
      <c r="G978" s="87" t="s">
        <v>9</v>
      </c>
      <c r="H978" s="87" t="s">
        <v>37</v>
      </c>
      <c r="I978" s="87" t="s">
        <v>8</v>
      </c>
      <c r="J978" s="87" t="s">
        <v>7</v>
      </c>
      <c r="K978" s="87" t="s">
        <v>6</v>
      </c>
      <c r="L978" s="89">
        <v>0.42074806610858217</v>
      </c>
      <c r="M978" s="87" t="s">
        <v>17</v>
      </c>
      <c r="N978" s="87" t="s">
        <v>4</v>
      </c>
    </row>
    <row r="979" spans="4:20">
      <c r="D979" s="87" t="s">
        <v>797</v>
      </c>
      <c r="E979" s="87">
        <v>4</v>
      </c>
      <c r="F979" s="87" t="s">
        <v>20</v>
      </c>
      <c r="G979" s="87" t="s">
        <v>9</v>
      </c>
      <c r="H979" s="87" t="s">
        <v>37</v>
      </c>
      <c r="I979" s="87" t="s">
        <v>8</v>
      </c>
      <c r="J979" s="87" t="s">
        <v>7</v>
      </c>
      <c r="K979" s="87" t="s">
        <v>6</v>
      </c>
      <c r="L979" s="89">
        <v>0.24227667599916458</v>
      </c>
      <c r="M979" s="87" t="s">
        <v>17</v>
      </c>
      <c r="N979" s="87" t="s">
        <v>4</v>
      </c>
      <c r="P979" s="179" t="s">
        <v>1577</v>
      </c>
    </row>
    <row r="980" spans="4:20">
      <c r="D980" s="87" t="s">
        <v>797</v>
      </c>
      <c r="E980" s="87">
        <v>4</v>
      </c>
      <c r="F980" s="87" t="s">
        <v>20</v>
      </c>
      <c r="G980" s="87" t="s">
        <v>9</v>
      </c>
      <c r="H980" s="87" t="s">
        <v>37</v>
      </c>
      <c r="I980" s="87" t="s">
        <v>8</v>
      </c>
      <c r="J980" s="87" t="s">
        <v>7</v>
      </c>
      <c r="K980" s="87" t="s">
        <v>6</v>
      </c>
      <c r="L980" s="89">
        <v>0.12970064303383755</v>
      </c>
      <c r="M980" s="87" t="s">
        <v>17</v>
      </c>
      <c r="N980" s="87" t="s">
        <v>4</v>
      </c>
      <c r="P980" s="180" t="s">
        <v>1053</v>
      </c>
      <c r="Q980" s="180" t="s">
        <v>1054</v>
      </c>
      <c r="R980" t="s">
        <v>1064</v>
      </c>
      <c r="S980" s="180" t="s">
        <v>1054</v>
      </c>
      <c r="T980" t="s">
        <v>1064</v>
      </c>
    </row>
    <row r="981" spans="4:20">
      <c r="D981" s="87" t="s">
        <v>797</v>
      </c>
      <c r="E981" s="87">
        <v>4</v>
      </c>
      <c r="F981" s="87" t="s">
        <v>20</v>
      </c>
      <c r="G981" s="87" t="s">
        <v>9</v>
      </c>
      <c r="H981" s="87" t="s">
        <v>764</v>
      </c>
      <c r="I981" s="87" t="s">
        <v>8</v>
      </c>
      <c r="J981" s="87" t="s">
        <v>7</v>
      </c>
      <c r="K981" s="87" t="s">
        <v>6</v>
      </c>
      <c r="L981" s="89">
        <v>0.21030201927000153</v>
      </c>
      <c r="M981" s="87" t="s">
        <v>17</v>
      </c>
      <c r="N981" s="87" t="s">
        <v>4</v>
      </c>
      <c r="Q981" s="87" t="s">
        <v>20</v>
      </c>
      <c r="R981" s="89">
        <v>0.14170070228136095</v>
      </c>
      <c r="S981" s="87" t="s">
        <v>24</v>
      </c>
      <c r="T981" s="89">
        <v>2.3576935547381397E-2</v>
      </c>
    </row>
    <row r="982" spans="4:20">
      <c r="D982" s="87" t="s">
        <v>797</v>
      </c>
      <c r="E982" s="87">
        <v>4</v>
      </c>
      <c r="F982" s="87" t="s">
        <v>20</v>
      </c>
      <c r="G982" s="87" t="s">
        <v>9</v>
      </c>
      <c r="H982" s="87" t="s">
        <v>764</v>
      </c>
      <c r="I982" s="87" t="s">
        <v>8</v>
      </c>
      <c r="J982" s="87" t="s">
        <v>7</v>
      </c>
      <c r="K982" s="87" t="s">
        <v>6</v>
      </c>
      <c r="L982" s="89">
        <v>0.23732053312367707</v>
      </c>
      <c r="M982" s="87" t="s">
        <v>17</v>
      </c>
      <c r="N982" s="87" t="s">
        <v>4</v>
      </c>
      <c r="Q982" s="87" t="s">
        <v>20</v>
      </c>
      <c r="R982" s="89">
        <v>0.2669703784247337</v>
      </c>
      <c r="S982" s="87" t="s">
        <v>24</v>
      </c>
      <c r="T982" s="89">
        <v>8.8205740209886682E-2</v>
      </c>
    </row>
    <row r="983" spans="4:20">
      <c r="D983" s="87" t="s">
        <v>797</v>
      </c>
      <c r="E983" s="87">
        <v>4</v>
      </c>
      <c r="F983" s="87" t="s">
        <v>20</v>
      </c>
      <c r="G983" s="87" t="s">
        <v>9</v>
      </c>
      <c r="H983" s="87" t="s">
        <v>764</v>
      </c>
      <c r="I983" s="87" t="s">
        <v>18</v>
      </c>
      <c r="J983" s="87" t="s">
        <v>7</v>
      </c>
      <c r="K983" s="87" t="s">
        <v>6</v>
      </c>
      <c r="L983" s="89">
        <v>0.22737169320056538</v>
      </c>
      <c r="M983" s="87" t="s">
        <v>17</v>
      </c>
      <c r="N983" s="87" t="s">
        <v>4</v>
      </c>
      <c r="Q983" s="87" t="s">
        <v>20</v>
      </c>
      <c r="R983" s="89">
        <v>0.11927577832604636</v>
      </c>
      <c r="S983" s="87" t="s">
        <v>24</v>
      </c>
      <c r="T983" s="89">
        <v>8.5171826183795929E-2</v>
      </c>
    </row>
    <row r="984" spans="4:20">
      <c r="D984" s="87" t="s">
        <v>797</v>
      </c>
      <c r="E984" s="87">
        <v>4</v>
      </c>
      <c r="F984" s="87" t="s">
        <v>20</v>
      </c>
      <c r="G984" s="87" t="s">
        <v>9</v>
      </c>
      <c r="H984" s="87" t="s">
        <v>764</v>
      </c>
      <c r="I984" s="87" t="s">
        <v>18</v>
      </c>
      <c r="J984" s="87" t="s">
        <v>7</v>
      </c>
      <c r="K984" s="87" t="s">
        <v>6</v>
      </c>
      <c r="L984" s="89">
        <v>0.30758670957671053</v>
      </c>
      <c r="M984" s="87" t="s">
        <v>17</v>
      </c>
      <c r="N984" s="87" t="s">
        <v>4</v>
      </c>
      <c r="Q984" s="87" t="s">
        <v>20</v>
      </c>
      <c r="R984" s="89">
        <v>0.42074806610858217</v>
      </c>
      <c r="S984" s="87" t="s">
        <v>24</v>
      </c>
      <c r="T984" s="89">
        <v>9.6290364861488342E-2</v>
      </c>
    </row>
    <row r="985" spans="4:20">
      <c r="D985" s="87" t="s">
        <v>797</v>
      </c>
      <c r="E985" s="87">
        <v>2</v>
      </c>
      <c r="F985" s="87" t="s">
        <v>24</v>
      </c>
      <c r="G985" s="87" t="s">
        <v>23</v>
      </c>
      <c r="H985" s="87" t="s">
        <v>37</v>
      </c>
      <c r="I985" s="87" t="s">
        <v>8</v>
      </c>
      <c r="J985" s="87" t="s">
        <v>7</v>
      </c>
      <c r="K985" s="87" t="s">
        <v>6</v>
      </c>
      <c r="L985" s="89">
        <v>2.3576935547381397E-2</v>
      </c>
      <c r="M985" s="87" t="s">
        <v>17</v>
      </c>
      <c r="N985" s="87" t="s">
        <v>4</v>
      </c>
      <c r="Q985" s="87" t="s">
        <v>20</v>
      </c>
      <c r="R985" s="89">
        <v>0.24227667599916458</v>
      </c>
      <c r="S985" s="87" t="s">
        <v>24</v>
      </c>
      <c r="T985" s="89">
        <v>0.1307337711386333</v>
      </c>
    </row>
    <row r="986" spans="4:20">
      <c r="D986" s="87" t="s">
        <v>797</v>
      </c>
      <c r="E986" s="87">
        <v>2</v>
      </c>
      <c r="F986" s="87" t="s">
        <v>24</v>
      </c>
      <c r="G986" s="87" t="s">
        <v>23</v>
      </c>
      <c r="H986" s="87" t="s">
        <v>37</v>
      </c>
      <c r="I986" s="87" t="s">
        <v>8</v>
      </c>
      <c r="J986" s="87" t="s">
        <v>7</v>
      </c>
      <c r="K986" s="87" t="s">
        <v>6</v>
      </c>
      <c r="L986" s="89">
        <v>8.8205740209886682E-2</v>
      </c>
      <c r="M986" s="87" t="s">
        <v>17</v>
      </c>
      <c r="N986" s="87" t="s">
        <v>4</v>
      </c>
      <c r="Q986" s="87" t="s">
        <v>20</v>
      </c>
      <c r="R986" s="89">
        <v>0.12970064303383755</v>
      </c>
      <c r="S986" s="87" t="s">
        <v>24</v>
      </c>
      <c r="T986" s="89">
        <v>0.2158755400938055</v>
      </c>
    </row>
    <row r="987" spans="4:20">
      <c r="D987" s="87" t="s">
        <v>797</v>
      </c>
      <c r="E987" s="87">
        <v>2</v>
      </c>
      <c r="F987" s="87" t="s">
        <v>24</v>
      </c>
      <c r="G987" s="87" t="s">
        <v>23</v>
      </c>
      <c r="H987" s="87" t="s">
        <v>764</v>
      </c>
      <c r="I987" s="87" t="s">
        <v>8</v>
      </c>
      <c r="J987" s="87" t="s">
        <v>7</v>
      </c>
      <c r="K987" s="87" t="s">
        <v>6</v>
      </c>
      <c r="L987" s="89">
        <v>8.5171826183795929E-2</v>
      </c>
      <c r="M987" s="87" t="s">
        <v>5</v>
      </c>
      <c r="N987" s="87" t="s">
        <v>4</v>
      </c>
      <c r="Q987" s="87" t="s">
        <v>20</v>
      </c>
      <c r="R987" s="89">
        <v>0.21030201927000153</v>
      </c>
      <c r="S987" s="87" t="s">
        <v>24</v>
      </c>
      <c r="T987" s="89">
        <v>9.2033938915462965E-2</v>
      </c>
    </row>
    <row r="988" spans="4:20">
      <c r="D988" s="87" t="s">
        <v>797</v>
      </c>
      <c r="E988" s="87">
        <v>2</v>
      </c>
      <c r="F988" s="87" t="s">
        <v>24</v>
      </c>
      <c r="G988" s="87" t="s">
        <v>23</v>
      </c>
      <c r="H988" s="87" t="s">
        <v>764</v>
      </c>
      <c r="I988" s="87" t="s">
        <v>8</v>
      </c>
      <c r="J988" s="87" t="s">
        <v>7</v>
      </c>
      <c r="K988" s="87" t="s">
        <v>6</v>
      </c>
      <c r="L988" s="89">
        <v>9.6290364861488342E-2</v>
      </c>
      <c r="M988" s="87" t="s">
        <v>5</v>
      </c>
      <c r="N988" s="87" t="s">
        <v>4</v>
      </c>
      <c r="Q988" s="87" t="s">
        <v>20</v>
      </c>
      <c r="R988" s="89">
        <v>0.23732053312367707</v>
      </c>
      <c r="S988" s="87" t="s">
        <v>24</v>
      </c>
      <c r="T988" s="89">
        <v>0.31759413126958191</v>
      </c>
    </row>
    <row r="989" spans="4:20">
      <c r="D989" s="87" t="s">
        <v>797</v>
      </c>
      <c r="E989" s="87">
        <v>4</v>
      </c>
      <c r="F989" s="87" t="s">
        <v>24</v>
      </c>
      <c r="G989" s="87" t="s">
        <v>23</v>
      </c>
      <c r="H989" s="87" t="s">
        <v>37</v>
      </c>
      <c r="I989" s="87" t="s">
        <v>8</v>
      </c>
      <c r="J989" s="87" t="s">
        <v>7</v>
      </c>
      <c r="K989" s="87" t="s">
        <v>6</v>
      </c>
      <c r="L989" s="89">
        <v>0.1307337711386333</v>
      </c>
      <c r="M989" s="87" t="s">
        <v>17</v>
      </c>
      <c r="N989" s="87" t="s">
        <v>4</v>
      </c>
      <c r="Q989" s="87" t="s">
        <v>20</v>
      </c>
      <c r="R989" s="89">
        <v>0.22737169320056538</v>
      </c>
      <c r="S989" s="87" t="s">
        <v>24</v>
      </c>
      <c r="T989" s="89">
        <v>0.10947389921671907</v>
      </c>
    </row>
    <row r="990" spans="4:20">
      <c r="D990" s="87" t="s">
        <v>797</v>
      </c>
      <c r="E990" s="87">
        <v>4</v>
      </c>
      <c r="F990" s="87" t="s">
        <v>24</v>
      </c>
      <c r="G990" s="87" t="s">
        <v>23</v>
      </c>
      <c r="H990" s="87" t="s">
        <v>37</v>
      </c>
      <c r="I990" s="87" t="s">
        <v>8</v>
      </c>
      <c r="J990" s="87" t="s">
        <v>7</v>
      </c>
      <c r="K990" s="87" t="s">
        <v>6</v>
      </c>
      <c r="L990" s="89">
        <v>0.2158755400938055</v>
      </c>
      <c r="M990" s="87" t="s">
        <v>17</v>
      </c>
      <c r="N990" s="87" t="s">
        <v>4</v>
      </c>
      <c r="Q990" s="87" t="s">
        <v>20</v>
      </c>
      <c r="R990" s="89">
        <v>0.30758670957671053</v>
      </c>
      <c r="S990" s="87" t="s">
        <v>24</v>
      </c>
      <c r="T990" s="89">
        <v>6.7510746272378852E-2</v>
      </c>
    </row>
    <row r="991" spans="4:20">
      <c r="D991" s="87" t="s">
        <v>797</v>
      </c>
      <c r="E991" s="87">
        <v>4</v>
      </c>
      <c r="F991" s="87" t="s">
        <v>24</v>
      </c>
      <c r="G991" s="87" t="s">
        <v>23</v>
      </c>
      <c r="H991" s="87" t="s">
        <v>764</v>
      </c>
      <c r="I991" s="87" t="s">
        <v>8</v>
      </c>
      <c r="J991" s="87" t="s">
        <v>7</v>
      </c>
      <c r="K991" s="87" t="s">
        <v>6</v>
      </c>
      <c r="L991" s="89">
        <v>9.2033938915462965E-2</v>
      </c>
      <c r="M991" s="87" t="s">
        <v>17</v>
      </c>
      <c r="N991" s="87" t="s">
        <v>4</v>
      </c>
      <c r="Q991" s="87" t="s">
        <v>47</v>
      </c>
      <c r="R991" s="89">
        <v>0.61866130486902493</v>
      </c>
      <c r="S991" s="87" t="s">
        <v>24</v>
      </c>
      <c r="T991" s="89">
        <v>0.10203667780728015</v>
      </c>
    </row>
    <row r="992" spans="4:20">
      <c r="D992" s="87" t="s">
        <v>797</v>
      </c>
      <c r="E992" s="87">
        <v>4</v>
      </c>
      <c r="F992" s="87" t="s">
        <v>24</v>
      </c>
      <c r="G992" s="87" t="s">
        <v>23</v>
      </c>
      <c r="H992" s="87" t="s">
        <v>764</v>
      </c>
      <c r="I992" s="87" t="s">
        <v>8</v>
      </c>
      <c r="J992" s="87" t="s">
        <v>7</v>
      </c>
      <c r="K992" s="87" t="s">
        <v>6</v>
      </c>
      <c r="L992" s="89">
        <v>0.31759413126958191</v>
      </c>
      <c r="M992" s="87" t="s">
        <v>17</v>
      </c>
      <c r="N992" s="87" t="s">
        <v>4</v>
      </c>
      <c r="Q992" s="87" t="s">
        <v>47</v>
      </c>
      <c r="R992" s="89">
        <v>0.3909394808831132</v>
      </c>
      <c r="S992" s="87" t="s">
        <v>24</v>
      </c>
      <c r="T992" s="89">
        <v>0.18332004829739551</v>
      </c>
    </row>
    <row r="993" spans="4:20">
      <c r="D993" s="87" t="s">
        <v>797</v>
      </c>
      <c r="E993" s="87">
        <v>4</v>
      </c>
      <c r="F993" s="87" t="s">
        <v>24</v>
      </c>
      <c r="G993" s="87" t="s">
        <v>23</v>
      </c>
      <c r="H993" s="87" t="s">
        <v>764</v>
      </c>
      <c r="I993" s="87" t="s">
        <v>18</v>
      </c>
      <c r="J993" s="87" t="s">
        <v>7</v>
      </c>
      <c r="K993" s="87" t="s">
        <v>6</v>
      </c>
      <c r="L993" s="89">
        <v>0.10947389921671907</v>
      </c>
      <c r="M993" s="87" t="s">
        <v>17</v>
      </c>
      <c r="N993" s="87" t="s">
        <v>4</v>
      </c>
      <c r="Q993" s="87" t="s">
        <v>47</v>
      </c>
      <c r="R993" s="89">
        <v>0.14405433587201938</v>
      </c>
      <c r="S993" s="87" t="s">
        <v>10</v>
      </c>
      <c r="T993" s="89">
        <v>5.9981416910886765E-2</v>
      </c>
    </row>
    <row r="994" spans="4:20">
      <c r="D994" s="87" t="s">
        <v>797</v>
      </c>
      <c r="E994" s="87">
        <v>4</v>
      </c>
      <c r="F994" s="87" t="s">
        <v>24</v>
      </c>
      <c r="G994" s="87" t="s">
        <v>23</v>
      </c>
      <c r="H994" s="87" t="s">
        <v>764</v>
      </c>
      <c r="I994" s="87" t="s">
        <v>18</v>
      </c>
      <c r="J994" s="87" t="s">
        <v>7</v>
      </c>
      <c r="K994" s="87" t="s">
        <v>6</v>
      </c>
      <c r="L994" s="89">
        <v>6.7510746272378852E-2</v>
      </c>
      <c r="M994" s="87" t="s">
        <v>17</v>
      </c>
      <c r="N994" s="87" t="s">
        <v>4</v>
      </c>
      <c r="Q994" s="87" t="s">
        <v>47</v>
      </c>
      <c r="R994" s="89">
        <v>0.10078499128552132</v>
      </c>
      <c r="S994" s="87" t="s">
        <v>10</v>
      </c>
      <c r="T994" s="89">
        <v>0</v>
      </c>
    </row>
    <row r="995" spans="4:20">
      <c r="D995" s="87" t="s">
        <v>797</v>
      </c>
      <c r="E995" s="87">
        <v>4</v>
      </c>
      <c r="F995" s="87" t="s">
        <v>24</v>
      </c>
      <c r="G995" s="87" t="s">
        <v>23</v>
      </c>
      <c r="H995" s="87" t="s">
        <v>764</v>
      </c>
      <c r="I995" s="87" t="s">
        <v>27</v>
      </c>
      <c r="J995" s="87" t="s">
        <v>7</v>
      </c>
      <c r="K995" s="87" t="s">
        <v>6</v>
      </c>
      <c r="L995" s="89">
        <v>0.10203667780728015</v>
      </c>
      <c r="M995" s="87" t="s">
        <v>17</v>
      </c>
      <c r="N995" s="87" t="s">
        <v>4</v>
      </c>
      <c r="Q995" s="87" t="s">
        <v>47</v>
      </c>
      <c r="R995" s="89">
        <v>0.29664965129081894</v>
      </c>
      <c r="S995" s="87" t="s">
        <v>10</v>
      </c>
      <c r="T995" s="89">
        <v>0</v>
      </c>
    </row>
    <row r="996" spans="4:20">
      <c r="D996" s="87" t="s">
        <v>797</v>
      </c>
      <c r="E996" s="87">
        <v>4</v>
      </c>
      <c r="F996" s="87" t="s">
        <v>24</v>
      </c>
      <c r="G996" s="87" t="s">
        <v>23</v>
      </c>
      <c r="H996" s="87" t="s">
        <v>764</v>
      </c>
      <c r="I996" s="87" t="s">
        <v>27</v>
      </c>
      <c r="J996" s="87" t="s">
        <v>7</v>
      </c>
      <c r="K996" s="87" t="s">
        <v>6</v>
      </c>
      <c r="L996" s="89">
        <v>0.18332004829739551</v>
      </c>
      <c r="M996" s="87" t="s">
        <v>17</v>
      </c>
      <c r="N996" s="87" t="s">
        <v>4</v>
      </c>
      <c r="Q996" s="87" t="s">
        <v>47</v>
      </c>
      <c r="R996" s="89">
        <v>0.27470021346897555</v>
      </c>
      <c r="S996" s="87" t="s">
        <v>10</v>
      </c>
      <c r="T996" s="89">
        <v>4.0536772459745407E-2</v>
      </c>
    </row>
    <row r="997" spans="4:20">
      <c r="D997" s="87" t="s">
        <v>797</v>
      </c>
      <c r="E997" s="87">
        <v>2</v>
      </c>
      <c r="F997" s="87" t="s">
        <v>10</v>
      </c>
      <c r="G997" s="87" t="s">
        <v>23</v>
      </c>
      <c r="H997" s="87" t="s">
        <v>8</v>
      </c>
      <c r="I997" s="87" t="s">
        <v>8</v>
      </c>
      <c r="J997" s="87" t="s">
        <v>7</v>
      </c>
      <c r="K997" s="87" t="s">
        <v>6</v>
      </c>
      <c r="L997" s="89">
        <v>5.9981416910886765E-2</v>
      </c>
      <c r="M997" s="87" t="s">
        <v>5</v>
      </c>
      <c r="N997" s="87" t="s">
        <v>4</v>
      </c>
      <c r="Q997" s="87" t="s">
        <v>47</v>
      </c>
      <c r="R997" s="89">
        <v>0.21082933920632274</v>
      </c>
      <c r="S997" s="87" t="s">
        <v>10</v>
      </c>
      <c r="T997" s="89">
        <v>7.0068880915641785E-2</v>
      </c>
    </row>
    <row r="998" spans="4:20">
      <c r="D998" s="87" t="s">
        <v>797</v>
      </c>
      <c r="E998" s="87">
        <v>2</v>
      </c>
      <c r="F998" s="87" t="s">
        <v>10</v>
      </c>
      <c r="G998" s="87" t="s">
        <v>23</v>
      </c>
      <c r="H998" s="87" t="s">
        <v>8</v>
      </c>
      <c r="I998" s="87" t="s">
        <v>8</v>
      </c>
      <c r="J998" s="87" t="s">
        <v>7</v>
      </c>
      <c r="K998" s="87" t="s">
        <v>6</v>
      </c>
      <c r="L998" s="89">
        <v>0</v>
      </c>
      <c r="M998" s="87" t="s">
        <v>5</v>
      </c>
      <c r="N998" s="87" t="s">
        <v>4</v>
      </c>
      <c r="Q998" s="87" t="s">
        <v>47</v>
      </c>
      <c r="R998" s="89">
        <v>0.20027813683468035</v>
      </c>
      <c r="S998" s="87" t="s">
        <v>10</v>
      </c>
      <c r="T998" s="89">
        <v>0</v>
      </c>
    </row>
    <row r="999" spans="4:20">
      <c r="D999" s="87" t="s">
        <v>797</v>
      </c>
      <c r="E999" s="87">
        <v>4</v>
      </c>
      <c r="F999" s="87" t="s">
        <v>10</v>
      </c>
      <c r="G999" s="87" t="s">
        <v>23</v>
      </c>
      <c r="H999" s="87" t="s">
        <v>8</v>
      </c>
      <c r="I999" s="87" t="s">
        <v>8</v>
      </c>
      <c r="J999" s="87" t="s">
        <v>7</v>
      </c>
      <c r="K999" s="87" t="s">
        <v>6</v>
      </c>
      <c r="L999" s="89">
        <v>0</v>
      </c>
      <c r="M999" s="87" t="s">
        <v>5</v>
      </c>
      <c r="N999" s="87" t="s">
        <v>4</v>
      </c>
      <c r="Q999" s="87" t="s">
        <v>47</v>
      </c>
      <c r="R999" s="89">
        <v>0.14602383528308244</v>
      </c>
      <c r="S999" s="87" t="s">
        <v>10</v>
      </c>
      <c r="T999" s="89">
        <v>0</v>
      </c>
    </row>
    <row r="1000" spans="4:20">
      <c r="D1000" s="87" t="s">
        <v>797</v>
      </c>
      <c r="E1000" s="87">
        <v>4</v>
      </c>
      <c r="F1000" s="87" t="s">
        <v>10</v>
      </c>
      <c r="G1000" s="87" t="s">
        <v>23</v>
      </c>
      <c r="H1000" s="87" t="s">
        <v>8</v>
      </c>
      <c r="I1000" s="87" t="s">
        <v>8</v>
      </c>
      <c r="J1000" s="87" t="s">
        <v>7</v>
      </c>
      <c r="K1000" s="87" t="s">
        <v>6</v>
      </c>
      <c r="L1000" s="89">
        <v>4.0536772459745407E-2</v>
      </c>
      <c r="M1000" s="87" t="s">
        <v>5</v>
      </c>
      <c r="N1000" s="87" t="s">
        <v>4</v>
      </c>
      <c r="Q1000" s="87" t="s">
        <v>47</v>
      </c>
      <c r="R1000" s="89">
        <v>0.11260006475781029</v>
      </c>
      <c r="S1000" s="87" t="s">
        <v>10</v>
      </c>
      <c r="T1000" s="89">
        <v>0</v>
      </c>
    </row>
    <row r="1001" spans="4:20">
      <c r="D1001" s="87" t="s">
        <v>797</v>
      </c>
      <c r="E1001" s="87">
        <v>4</v>
      </c>
      <c r="F1001" s="87" t="s">
        <v>10</v>
      </c>
      <c r="G1001" s="87" t="s">
        <v>23</v>
      </c>
      <c r="H1001" s="87" t="s">
        <v>8</v>
      </c>
      <c r="I1001" s="87" t="s">
        <v>8</v>
      </c>
      <c r="J1001" s="87" t="s">
        <v>81</v>
      </c>
      <c r="K1001" s="87" t="s">
        <v>6</v>
      </c>
      <c r="L1001" s="89">
        <v>7.0068880915641785E-2</v>
      </c>
      <c r="M1001" s="87" t="s">
        <v>5</v>
      </c>
      <c r="N1001" s="87" t="s">
        <v>4</v>
      </c>
      <c r="Q1001" s="87" t="s">
        <v>47</v>
      </c>
      <c r="R1001" s="89">
        <v>0.14457534155613536</v>
      </c>
    </row>
    <row r="1002" spans="4:20">
      <c r="D1002" s="87" t="s">
        <v>797</v>
      </c>
      <c r="E1002" s="87">
        <v>4</v>
      </c>
      <c r="F1002" s="87" t="s">
        <v>10</v>
      </c>
      <c r="G1002" s="87" t="s">
        <v>23</v>
      </c>
      <c r="H1002" s="87" t="s">
        <v>8</v>
      </c>
      <c r="I1002" s="87" t="s">
        <v>8</v>
      </c>
      <c r="J1002" s="87" t="s">
        <v>81</v>
      </c>
      <c r="K1002" s="87" t="s">
        <v>6</v>
      </c>
      <c r="L1002" s="89">
        <v>0</v>
      </c>
      <c r="M1002" s="87" t="s">
        <v>5</v>
      </c>
      <c r="N1002" s="87" t="s">
        <v>4</v>
      </c>
      <c r="Q1002" s="87" t="s">
        <v>47</v>
      </c>
      <c r="R1002" s="89">
        <v>0.13741216663222358</v>
      </c>
    </row>
    <row r="1003" spans="4:20">
      <c r="D1003" s="87" t="s">
        <v>797</v>
      </c>
      <c r="E1003" s="87">
        <v>4</v>
      </c>
      <c r="F1003" s="87" t="s">
        <v>10</v>
      </c>
      <c r="G1003" s="87" t="s">
        <v>23</v>
      </c>
      <c r="H1003" s="87" t="s">
        <v>8</v>
      </c>
      <c r="I1003" s="87" t="s">
        <v>8</v>
      </c>
      <c r="J1003" s="87" t="s">
        <v>76</v>
      </c>
      <c r="K1003" s="87" t="s">
        <v>6</v>
      </c>
      <c r="L1003" s="89">
        <v>0</v>
      </c>
      <c r="M1003" s="87" t="s">
        <v>5</v>
      </c>
      <c r="N1003" s="87" t="s">
        <v>4</v>
      </c>
      <c r="Q1003" s="87" t="s">
        <v>47</v>
      </c>
      <c r="R1003" s="89">
        <v>0.51884779571478878</v>
      </c>
    </row>
    <row r="1004" spans="4:20">
      <c r="D1004" s="87" t="s">
        <v>797</v>
      </c>
      <c r="E1004" s="87">
        <v>4</v>
      </c>
      <c r="F1004" s="87" t="s">
        <v>10</v>
      </c>
      <c r="G1004" s="87" t="s">
        <v>23</v>
      </c>
      <c r="H1004" s="87" t="s">
        <v>8</v>
      </c>
      <c r="I1004" s="87" t="s">
        <v>8</v>
      </c>
      <c r="J1004" s="87" t="s">
        <v>76</v>
      </c>
      <c r="K1004" s="87" t="s">
        <v>6</v>
      </c>
      <c r="L1004" s="89">
        <v>0</v>
      </c>
      <c r="M1004" s="87" t="s">
        <v>5</v>
      </c>
      <c r="N1004" s="87" t="s">
        <v>4</v>
      </c>
      <c r="Q1004" s="87" t="s">
        <v>47</v>
      </c>
      <c r="R1004" s="89">
        <v>0.46287312261595481</v>
      </c>
    </row>
    <row r="1005" spans="4:20">
      <c r="D1005" s="87" t="s">
        <v>797</v>
      </c>
      <c r="E1005" s="87">
        <v>2</v>
      </c>
      <c r="F1005" s="87" t="s">
        <v>47</v>
      </c>
      <c r="G1005" s="87" t="s">
        <v>9</v>
      </c>
      <c r="H1005" s="87" t="s">
        <v>8</v>
      </c>
      <c r="I1005" s="87" t="s">
        <v>8</v>
      </c>
      <c r="J1005" s="87" t="s">
        <v>7</v>
      </c>
      <c r="K1005" s="87" t="s">
        <v>6</v>
      </c>
      <c r="L1005" s="89">
        <v>0.61866130486902493</v>
      </c>
      <c r="M1005" s="87" t="s">
        <v>17</v>
      </c>
      <c r="N1005" s="87" t="s">
        <v>16</v>
      </c>
      <c r="Q1005" s="87" t="s">
        <v>47</v>
      </c>
      <c r="R1005" s="89">
        <v>0.18046796321868896</v>
      </c>
    </row>
    <row r="1006" spans="4:20">
      <c r="D1006" s="87" t="s">
        <v>797</v>
      </c>
      <c r="E1006" s="87">
        <v>2</v>
      </c>
      <c r="F1006" s="87" t="s">
        <v>47</v>
      </c>
      <c r="G1006" s="87" t="s">
        <v>9</v>
      </c>
      <c r="H1006" s="87" t="s">
        <v>8</v>
      </c>
      <c r="I1006" s="87" t="s">
        <v>8</v>
      </c>
      <c r="J1006" s="87" t="s">
        <v>7</v>
      </c>
      <c r="K1006" s="87" t="s">
        <v>6</v>
      </c>
      <c r="L1006" s="89">
        <v>0.3909394808831132</v>
      </c>
      <c r="M1006" s="87" t="s">
        <v>17</v>
      </c>
      <c r="N1006" s="87" t="s">
        <v>16</v>
      </c>
      <c r="Q1006" s="87" t="s">
        <v>47</v>
      </c>
      <c r="R1006" s="89">
        <v>0.28208368192843303</v>
      </c>
    </row>
    <row r="1007" spans="4:20">
      <c r="D1007" s="87" t="s">
        <v>797</v>
      </c>
      <c r="E1007" s="87">
        <v>4</v>
      </c>
      <c r="F1007" s="87" t="s">
        <v>47</v>
      </c>
      <c r="G1007" s="87" t="s">
        <v>9</v>
      </c>
      <c r="H1007" s="87" t="s">
        <v>8</v>
      </c>
      <c r="I1007" s="87" t="s">
        <v>71</v>
      </c>
      <c r="J1007" s="87" t="s">
        <v>7</v>
      </c>
      <c r="K1007" s="87" t="s">
        <v>6</v>
      </c>
      <c r="L1007" s="89">
        <v>0.14405433587201938</v>
      </c>
      <c r="M1007" s="87" t="s">
        <v>17</v>
      </c>
      <c r="N1007" s="87" t="s">
        <v>4</v>
      </c>
      <c r="Q1007" s="87" t="s">
        <v>47</v>
      </c>
      <c r="R1007" s="89">
        <v>0.30889843299115544</v>
      </c>
    </row>
    <row r="1008" spans="4:20">
      <c r="D1008" s="87" t="s">
        <v>797</v>
      </c>
      <c r="E1008" s="87">
        <v>4</v>
      </c>
      <c r="F1008" s="87" t="s">
        <v>47</v>
      </c>
      <c r="G1008" s="87" t="s">
        <v>9</v>
      </c>
      <c r="H1008" s="87" t="s">
        <v>8</v>
      </c>
      <c r="I1008" s="87" t="s">
        <v>71</v>
      </c>
      <c r="J1008" s="87" t="s">
        <v>7</v>
      </c>
      <c r="K1008" s="87" t="s">
        <v>6</v>
      </c>
      <c r="L1008" s="89">
        <v>0.10078499128552132</v>
      </c>
      <c r="M1008" s="87" t="s">
        <v>17</v>
      </c>
      <c r="N1008" s="87" t="s">
        <v>4</v>
      </c>
      <c r="Q1008" s="87" t="s">
        <v>47</v>
      </c>
      <c r="R1008" s="89">
        <v>0.32447088284240566</v>
      </c>
    </row>
    <row r="1009" spans="4:20">
      <c r="D1009" s="87" t="s">
        <v>797</v>
      </c>
      <c r="E1009" s="87">
        <v>4</v>
      </c>
      <c r="F1009" s="87" t="s">
        <v>47</v>
      </c>
      <c r="G1009" s="87" t="s">
        <v>9</v>
      </c>
      <c r="H1009" s="87" t="s">
        <v>8</v>
      </c>
      <c r="I1009" s="87" t="s">
        <v>68</v>
      </c>
      <c r="J1009" s="87" t="s">
        <v>7</v>
      </c>
      <c r="K1009" s="87" t="s">
        <v>6</v>
      </c>
      <c r="L1009" s="89">
        <v>0.29664965129081894</v>
      </c>
      <c r="M1009" s="87" t="s">
        <v>17</v>
      </c>
      <c r="N1009" s="87" t="s">
        <v>4</v>
      </c>
      <c r="Q1009" s="87" t="s">
        <v>47</v>
      </c>
      <c r="R1009" s="89">
        <v>0.33213556628023916</v>
      </c>
    </row>
    <row r="1010" spans="4:20">
      <c r="D1010" s="87" t="s">
        <v>797</v>
      </c>
      <c r="E1010" s="87">
        <v>4</v>
      </c>
      <c r="F1010" s="87" t="s">
        <v>47</v>
      </c>
      <c r="G1010" s="87" t="s">
        <v>9</v>
      </c>
      <c r="H1010" s="87" t="s">
        <v>8</v>
      </c>
      <c r="I1010" s="87" t="s">
        <v>68</v>
      </c>
      <c r="J1010" s="87" t="s">
        <v>7</v>
      </c>
      <c r="K1010" s="87" t="s">
        <v>6</v>
      </c>
      <c r="L1010" s="89">
        <v>0.27470021346897555</v>
      </c>
      <c r="M1010" s="87" t="s">
        <v>17</v>
      </c>
      <c r="N1010" s="87" t="s">
        <v>4</v>
      </c>
      <c r="Q1010" s="87" t="s">
        <v>47</v>
      </c>
      <c r="R1010" s="89">
        <v>0.38531484096498103</v>
      </c>
    </row>
    <row r="1011" spans="4:20">
      <c r="D1011" s="87" t="s">
        <v>797</v>
      </c>
      <c r="E1011" s="87">
        <v>4</v>
      </c>
      <c r="F1011" s="87" t="s">
        <v>47</v>
      </c>
      <c r="G1011" s="87" t="s">
        <v>9</v>
      </c>
      <c r="H1011" s="87" t="s">
        <v>8</v>
      </c>
      <c r="I1011" s="87" t="s">
        <v>65</v>
      </c>
      <c r="J1011" s="87" t="s">
        <v>7</v>
      </c>
      <c r="K1011" s="87" t="s">
        <v>6</v>
      </c>
      <c r="L1011" s="89">
        <v>0.21082933920632274</v>
      </c>
      <c r="M1011" s="87" t="s">
        <v>17</v>
      </c>
      <c r="N1011" s="87" t="s">
        <v>4</v>
      </c>
      <c r="Q1011" s="87" t="s">
        <v>47</v>
      </c>
      <c r="R1011" s="89">
        <v>0.16651528342384211</v>
      </c>
    </row>
    <row r="1012" spans="4:20">
      <c r="D1012" s="87" t="s">
        <v>797</v>
      </c>
      <c r="E1012" s="87">
        <v>4</v>
      </c>
      <c r="F1012" s="87" t="s">
        <v>47</v>
      </c>
      <c r="G1012" s="87" t="s">
        <v>9</v>
      </c>
      <c r="H1012" s="87" t="s">
        <v>8</v>
      </c>
      <c r="I1012" s="87" t="s">
        <v>65</v>
      </c>
      <c r="J1012" s="87" t="s">
        <v>7</v>
      </c>
      <c r="K1012" s="87" t="s">
        <v>6</v>
      </c>
      <c r="L1012" s="89">
        <v>0.20027813683468035</v>
      </c>
      <c r="M1012" s="87" t="s">
        <v>17</v>
      </c>
      <c r="N1012" s="87" t="s">
        <v>4</v>
      </c>
      <c r="Q1012" s="87" t="s">
        <v>47</v>
      </c>
      <c r="R1012" s="89">
        <v>0.20482371955389911</v>
      </c>
    </row>
    <row r="1013" spans="4:20">
      <c r="D1013" s="87" t="s">
        <v>797</v>
      </c>
      <c r="E1013" s="87">
        <v>4</v>
      </c>
      <c r="F1013" s="87" t="s">
        <v>47</v>
      </c>
      <c r="G1013" s="87" t="s">
        <v>9</v>
      </c>
      <c r="H1013" s="87" t="s">
        <v>8</v>
      </c>
      <c r="I1013" s="87" t="s">
        <v>62</v>
      </c>
      <c r="J1013" s="87" t="s">
        <v>7</v>
      </c>
      <c r="K1013" s="87" t="s">
        <v>6</v>
      </c>
      <c r="L1013" s="89">
        <v>0.14602383528308244</v>
      </c>
      <c r="M1013" s="87" t="s">
        <v>17</v>
      </c>
      <c r="N1013" s="87" t="s">
        <v>4</v>
      </c>
      <c r="Q1013" s="87" t="s">
        <v>47</v>
      </c>
      <c r="R1013" s="89">
        <v>0.25912330996605659</v>
      </c>
    </row>
    <row r="1014" spans="4:20">
      <c r="D1014" s="87" t="s">
        <v>797</v>
      </c>
      <c r="E1014" s="87">
        <v>4</v>
      </c>
      <c r="F1014" s="87" t="s">
        <v>47</v>
      </c>
      <c r="G1014" s="87" t="s">
        <v>9</v>
      </c>
      <c r="H1014" s="87" t="s">
        <v>8</v>
      </c>
      <c r="I1014" s="87" t="s">
        <v>62</v>
      </c>
      <c r="J1014" s="87" t="s">
        <v>7</v>
      </c>
      <c r="K1014" s="87" t="s">
        <v>6</v>
      </c>
      <c r="L1014" s="89">
        <v>0.11260006475781029</v>
      </c>
      <c r="M1014" s="87" t="s">
        <v>17</v>
      </c>
      <c r="N1014" s="87" t="s">
        <v>4</v>
      </c>
      <c r="Q1014" s="87" t="s">
        <v>47</v>
      </c>
      <c r="R1014" s="89">
        <v>0.22213352432281705</v>
      </c>
    </row>
    <row r="1015" spans="4:20">
      <c r="D1015" s="87" t="s">
        <v>797</v>
      </c>
      <c r="E1015" s="87">
        <v>4</v>
      </c>
      <c r="F1015" s="87" t="s">
        <v>47</v>
      </c>
      <c r="G1015" s="87" t="s">
        <v>9</v>
      </c>
      <c r="H1015" s="87" t="s">
        <v>8</v>
      </c>
      <c r="I1015" s="87" t="s">
        <v>59</v>
      </c>
      <c r="J1015" s="87" t="s">
        <v>7</v>
      </c>
      <c r="K1015" s="87" t="s">
        <v>6</v>
      </c>
      <c r="L1015" s="89">
        <v>0.14457534155613536</v>
      </c>
      <c r="M1015" s="87" t="s">
        <v>17</v>
      </c>
      <c r="N1015" s="87" t="s">
        <v>4</v>
      </c>
      <c r="Q1015" s="87" t="s">
        <v>47</v>
      </c>
      <c r="R1015" s="89">
        <v>0</v>
      </c>
    </row>
    <row r="1016" spans="4:20">
      <c r="D1016" s="87" t="s">
        <v>797</v>
      </c>
      <c r="E1016" s="87">
        <v>4</v>
      </c>
      <c r="F1016" s="87" t="s">
        <v>47</v>
      </c>
      <c r="G1016" s="87" t="s">
        <v>9</v>
      </c>
      <c r="H1016" s="87" t="s">
        <v>8</v>
      </c>
      <c r="I1016" s="87" t="s">
        <v>59</v>
      </c>
      <c r="J1016" s="87" t="s">
        <v>7</v>
      </c>
      <c r="K1016" s="87" t="s">
        <v>6</v>
      </c>
      <c r="L1016" s="89">
        <v>0.13741216663222358</v>
      </c>
      <c r="M1016" s="87" t="s">
        <v>17</v>
      </c>
      <c r="N1016" s="87" t="s">
        <v>4</v>
      </c>
      <c r="Q1016" s="87" t="s">
        <v>47</v>
      </c>
      <c r="R1016" s="89">
        <v>0</v>
      </c>
    </row>
    <row r="1017" spans="4:20">
      <c r="D1017" s="87" t="s">
        <v>797</v>
      </c>
      <c r="E1017" s="87">
        <v>4</v>
      </c>
      <c r="F1017" s="87" t="s">
        <v>47</v>
      </c>
      <c r="G1017" s="87" t="s">
        <v>9</v>
      </c>
      <c r="H1017" s="87" t="s">
        <v>8</v>
      </c>
      <c r="I1017" s="87" t="s">
        <v>56</v>
      </c>
      <c r="J1017" s="87" t="s">
        <v>7</v>
      </c>
      <c r="K1017" s="87" t="s">
        <v>6</v>
      </c>
      <c r="L1017" s="89">
        <v>0.51884779571478878</v>
      </c>
      <c r="M1017" s="87" t="s">
        <v>17</v>
      </c>
      <c r="N1017" s="87" t="s">
        <v>16</v>
      </c>
      <c r="Q1017" s="87" t="s">
        <v>47</v>
      </c>
      <c r="R1017" s="89">
        <v>0</v>
      </c>
    </row>
    <row r="1018" spans="4:20">
      <c r="D1018" s="87" t="s">
        <v>797</v>
      </c>
      <c r="E1018" s="87">
        <v>4</v>
      </c>
      <c r="F1018" s="87" t="s">
        <v>47</v>
      </c>
      <c r="G1018" s="87" t="s">
        <v>9</v>
      </c>
      <c r="H1018" s="87" t="s">
        <v>8</v>
      </c>
      <c r="I1018" s="87" t="s">
        <v>56</v>
      </c>
      <c r="J1018" s="87" t="s">
        <v>7</v>
      </c>
      <c r="K1018" s="87" t="s">
        <v>6</v>
      </c>
      <c r="L1018" s="89">
        <v>0.46287312261595481</v>
      </c>
      <c r="M1018" s="87" t="s">
        <v>17</v>
      </c>
      <c r="N1018" s="87" t="s">
        <v>16</v>
      </c>
      <c r="Q1018" s="87" t="s">
        <v>47</v>
      </c>
      <c r="R1018" s="89">
        <v>0</v>
      </c>
    </row>
    <row r="1019" spans="4:20">
      <c r="D1019" s="87" t="s">
        <v>797</v>
      </c>
      <c r="E1019" s="87">
        <v>4</v>
      </c>
      <c r="F1019" s="87" t="s">
        <v>47</v>
      </c>
      <c r="G1019" s="87" t="s">
        <v>9</v>
      </c>
      <c r="H1019" s="87" t="s">
        <v>8</v>
      </c>
      <c r="I1019" s="87" t="s">
        <v>53</v>
      </c>
      <c r="J1019" s="87" t="s">
        <v>7</v>
      </c>
      <c r="K1019" s="87" t="s">
        <v>6</v>
      </c>
      <c r="L1019" s="89">
        <v>0.18046796321868896</v>
      </c>
      <c r="M1019" s="87" t="s">
        <v>17</v>
      </c>
      <c r="N1019" s="87" t="s">
        <v>4</v>
      </c>
      <c r="P1019" s="179" t="s">
        <v>1528</v>
      </c>
      <c r="T1019" s="8" t="s">
        <v>1578</v>
      </c>
    </row>
    <row r="1020" spans="4:20">
      <c r="D1020" s="87" t="s">
        <v>797</v>
      </c>
      <c r="E1020" s="87">
        <v>4</v>
      </c>
      <c r="F1020" s="87" t="s">
        <v>47</v>
      </c>
      <c r="G1020" s="87" t="s">
        <v>9</v>
      </c>
      <c r="H1020" s="87" t="s">
        <v>8</v>
      </c>
      <c r="I1020" s="87" t="s">
        <v>53</v>
      </c>
      <c r="J1020" s="87" t="s">
        <v>7</v>
      </c>
      <c r="K1020" s="87" t="s">
        <v>6</v>
      </c>
      <c r="L1020" s="89">
        <v>0.28208368192843303</v>
      </c>
      <c r="M1020" s="87" t="s">
        <v>17</v>
      </c>
      <c r="N1020" s="87" t="s">
        <v>4</v>
      </c>
      <c r="P1020" s="179" t="s">
        <v>1532</v>
      </c>
    </row>
    <row r="1021" spans="4:20">
      <c r="D1021" s="87" t="s">
        <v>797</v>
      </c>
      <c r="E1021" s="87">
        <v>4</v>
      </c>
      <c r="F1021" s="87" t="s">
        <v>47</v>
      </c>
      <c r="G1021" s="87" t="s">
        <v>9</v>
      </c>
      <c r="H1021" s="87" t="s">
        <v>8</v>
      </c>
      <c r="I1021" s="87" t="s">
        <v>50</v>
      </c>
      <c r="J1021" s="87" t="s">
        <v>7</v>
      </c>
      <c r="K1021" s="87" t="s">
        <v>6</v>
      </c>
      <c r="L1021" s="89">
        <v>0.30889843299115544</v>
      </c>
      <c r="M1021" s="87" t="s">
        <v>17</v>
      </c>
      <c r="N1021" s="87" t="s">
        <v>4</v>
      </c>
    </row>
    <row r="1022" spans="4:20">
      <c r="D1022" s="87" t="s">
        <v>797</v>
      </c>
      <c r="E1022" s="87">
        <v>4</v>
      </c>
      <c r="F1022" s="87" t="s">
        <v>47</v>
      </c>
      <c r="G1022" s="87" t="s">
        <v>9</v>
      </c>
      <c r="H1022" s="87" t="s">
        <v>8</v>
      </c>
      <c r="I1022" s="87" t="s">
        <v>50</v>
      </c>
      <c r="J1022" s="87" t="s">
        <v>7</v>
      </c>
      <c r="K1022" s="87" t="s">
        <v>6</v>
      </c>
      <c r="L1022" s="89">
        <v>0.32447088284240566</v>
      </c>
      <c r="M1022" s="87" t="s">
        <v>17</v>
      </c>
      <c r="N1022" s="87" t="s">
        <v>4</v>
      </c>
    </row>
    <row r="1023" spans="4:20">
      <c r="D1023" s="87" t="s">
        <v>797</v>
      </c>
      <c r="E1023" s="87">
        <v>4</v>
      </c>
      <c r="F1023" s="87" t="s">
        <v>47</v>
      </c>
      <c r="G1023" s="87" t="s">
        <v>9</v>
      </c>
      <c r="H1023" s="87" t="s">
        <v>8</v>
      </c>
      <c r="I1023" s="87" t="s">
        <v>46</v>
      </c>
      <c r="J1023" s="87" t="s">
        <v>7</v>
      </c>
      <c r="K1023" s="87" t="s">
        <v>6</v>
      </c>
      <c r="L1023" s="89">
        <v>0.33213556628023916</v>
      </c>
      <c r="M1023" s="87" t="s">
        <v>17</v>
      </c>
      <c r="N1023" s="87" t="s">
        <v>4</v>
      </c>
    </row>
    <row r="1024" spans="4:20">
      <c r="D1024" s="87" t="s">
        <v>797</v>
      </c>
      <c r="E1024" s="87">
        <v>4</v>
      </c>
      <c r="F1024" s="87" t="s">
        <v>47</v>
      </c>
      <c r="G1024" s="87" t="s">
        <v>9</v>
      </c>
      <c r="H1024" s="87" t="s">
        <v>8</v>
      </c>
      <c r="I1024" s="87" t="s">
        <v>46</v>
      </c>
      <c r="J1024" s="87" t="s">
        <v>7</v>
      </c>
      <c r="K1024" s="87" t="s">
        <v>6</v>
      </c>
      <c r="L1024" s="89">
        <v>0.38531484096498103</v>
      </c>
      <c r="M1024" s="87" t="s">
        <v>17</v>
      </c>
      <c r="N1024" s="87" t="s">
        <v>4</v>
      </c>
    </row>
    <row r="1025" spans="4:20">
      <c r="D1025" s="87" t="s">
        <v>797</v>
      </c>
      <c r="E1025" s="87">
        <v>4</v>
      </c>
      <c r="F1025" s="87" t="s">
        <v>47</v>
      </c>
      <c r="G1025" s="87" t="s">
        <v>9</v>
      </c>
      <c r="H1025" s="87" t="s">
        <v>8</v>
      </c>
      <c r="I1025" s="87" t="s">
        <v>8</v>
      </c>
      <c r="J1025" s="87" t="s">
        <v>7</v>
      </c>
      <c r="K1025" s="87" t="s">
        <v>6</v>
      </c>
      <c r="L1025" s="89">
        <v>0.16651528342384211</v>
      </c>
      <c r="M1025" s="87" t="s">
        <v>17</v>
      </c>
      <c r="N1025" s="87" t="s">
        <v>4</v>
      </c>
    </row>
    <row r="1026" spans="4:20">
      <c r="D1026" s="87" t="s">
        <v>797</v>
      </c>
      <c r="E1026" s="87">
        <v>4</v>
      </c>
      <c r="F1026" s="87" t="s">
        <v>47</v>
      </c>
      <c r="G1026" s="87" t="s">
        <v>9</v>
      </c>
      <c r="H1026" s="87" t="s">
        <v>8</v>
      </c>
      <c r="I1026" s="87" t="s">
        <v>8</v>
      </c>
      <c r="J1026" s="87" t="s">
        <v>7</v>
      </c>
      <c r="K1026" s="87" t="s">
        <v>6</v>
      </c>
      <c r="L1026" s="89">
        <v>0.20482371955389911</v>
      </c>
      <c r="M1026" s="87" t="s">
        <v>17</v>
      </c>
      <c r="N1026" s="87" t="s">
        <v>4</v>
      </c>
    </row>
    <row r="1027" spans="4:20">
      <c r="D1027" s="87" t="s">
        <v>797</v>
      </c>
      <c r="E1027" s="87">
        <v>4</v>
      </c>
      <c r="F1027" s="87" t="s">
        <v>47</v>
      </c>
      <c r="G1027" s="87" t="s">
        <v>9</v>
      </c>
      <c r="H1027" s="87" t="s">
        <v>8</v>
      </c>
      <c r="I1027" s="87" t="s">
        <v>8</v>
      </c>
      <c r="J1027" s="87" t="s">
        <v>81</v>
      </c>
      <c r="K1027" s="87" t="s">
        <v>6</v>
      </c>
      <c r="L1027" s="89">
        <v>0.25912330996605659</v>
      </c>
      <c r="M1027" s="87" t="s">
        <v>17</v>
      </c>
      <c r="N1027" s="87" t="s">
        <v>4</v>
      </c>
    </row>
    <row r="1028" spans="4:20">
      <c r="D1028" s="87" t="s">
        <v>797</v>
      </c>
      <c r="E1028" s="87">
        <v>4</v>
      </c>
      <c r="F1028" s="87" t="s">
        <v>47</v>
      </c>
      <c r="G1028" s="87" t="s">
        <v>9</v>
      </c>
      <c r="H1028" s="87" t="s">
        <v>8</v>
      </c>
      <c r="I1028" s="87" t="s">
        <v>8</v>
      </c>
      <c r="J1028" s="87" t="s">
        <v>81</v>
      </c>
      <c r="K1028" s="87" t="s">
        <v>6</v>
      </c>
      <c r="L1028" s="89">
        <v>0.22213352432281705</v>
      </c>
      <c r="M1028" s="87" t="s">
        <v>17</v>
      </c>
      <c r="N1028" s="87" t="s">
        <v>4</v>
      </c>
      <c r="P1028" s="179" t="s">
        <v>1581</v>
      </c>
    </row>
    <row r="1029" spans="4:20">
      <c r="D1029" s="87" t="s">
        <v>797</v>
      </c>
      <c r="E1029" s="87">
        <v>4</v>
      </c>
      <c r="F1029" s="87" t="s">
        <v>47</v>
      </c>
      <c r="G1029" s="87" t="s">
        <v>9</v>
      </c>
      <c r="H1029" s="87" t="s">
        <v>8</v>
      </c>
      <c r="I1029" s="87" t="s">
        <v>119</v>
      </c>
      <c r="J1029" s="87" t="s">
        <v>7</v>
      </c>
      <c r="K1029" s="87" t="s">
        <v>6</v>
      </c>
      <c r="L1029" s="89">
        <v>0</v>
      </c>
      <c r="M1029" s="87" t="s">
        <v>17</v>
      </c>
      <c r="N1029" s="87" t="s">
        <v>4</v>
      </c>
      <c r="P1029" s="180" t="s">
        <v>1053</v>
      </c>
      <c r="Q1029" s="180" t="s">
        <v>1054</v>
      </c>
      <c r="R1029" t="s">
        <v>1064</v>
      </c>
      <c r="S1029" s="180" t="s">
        <v>1054</v>
      </c>
      <c r="T1029" t="s">
        <v>1064</v>
      </c>
    </row>
    <row r="1030" spans="4:20">
      <c r="D1030" s="87" t="s">
        <v>797</v>
      </c>
      <c r="E1030" s="87">
        <v>4</v>
      </c>
      <c r="F1030" s="87" t="s">
        <v>47</v>
      </c>
      <c r="G1030" s="87" t="s">
        <v>9</v>
      </c>
      <c r="H1030" s="87" t="s">
        <v>8</v>
      </c>
      <c r="I1030" s="87" t="s">
        <v>119</v>
      </c>
      <c r="J1030" s="87" t="s">
        <v>7</v>
      </c>
      <c r="K1030" s="87" t="s">
        <v>6</v>
      </c>
      <c r="L1030" s="89">
        <v>0</v>
      </c>
      <c r="M1030" s="87" t="s">
        <v>17</v>
      </c>
      <c r="N1030" s="87" t="s">
        <v>4</v>
      </c>
      <c r="Q1030" s="87" t="s">
        <v>20</v>
      </c>
      <c r="R1030" s="89">
        <v>76.121742254267232</v>
      </c>
      <c r="S1030" s="87" t="s">
        <v>24</v>
      </c>
      <c r="T1030" s="89">
        <v>445.20102489467916</v>
      </c>
    </row>
    <row r="1031" spans="4:20">
      <c r="D1031" s="87" t="s">
        <v>797</v>
      </c>
      <c r="E1031" s="87">
        <v>4</v>
      </c>
      <c r="F1031" s="87" t="s">
        <v>47</v>
      </c>
      <c r="G1031" s="87" t="s">
        <v>9</v>
      </c>
      <c r="H1031" s="87" t="s">
        <v>8</v>
      </c>
      <c r="I1031" s="87" t="s">
        <v>8</v>
      </c>
      <c r="J1031" s="87" t="s">
        <v>76</v>
      </c>
      <c r="K1031" s="87" t="s">
        <v>6</v>
      </c>
      <c r="L1031" s="89">
        <v>0</v>
      </c>
      <c r="M1031" s="87" t="s">
        <v>5</v>
      </c>
      <c r="N1031" s="87" t="s">
        <v>4</v>
      </c>
      <c r="Q1031" s="87" t="s">
        <v>20</v>
      </c>
      <c r="R1031" s="89">
        <v>83.534114152055736</v>
      </c>
      <c r="S1031" s="87" t="s">
        <v>24</v>
      </c>
      <c r="T1031" s="89">
        <v>151.30071457379267</v>
      </c>
    </row>
    <row r="1032" spans="4:20">
      <c r="D1032" s="87" t="s">
        <v>797</v>
      </c>
      <c r="E1032" s="87">
        <v>4</v>
      </c>
      <c r="F1032" s="87" t="s">
        <v>47</v>
      </c>
      <c r="G1032" s="87" t="s">
        <v>9</v>
      </c>
      <c r="H1032" s="87" t="s">
        <v>8</v>
      </c>
      <c r="I1032" s="87" t="s">
        <v>8</v>
      </c>
      <c r="J1032" s="87" t="s">
        <v>76</v>
      </c>
      <c r="K1032" s="87" t="s">
        <v>6</v>
      </c>
      <c r="L1032" s="89">
        <v>0</v>
      </c>
      <c r="M1032" s="87" t="s">
        <v>5</v>
      </c>
      <c r="N1032" s="87" t="s">
        <v>4</v>
      </c>
      <c r="Q1032" s="87" t="s">
        <v>20</v>
      </c>
      <c r="R1032" s="89">
        <v>469.98530941974792</v>
      </c>
      <c r="S1032" s="87" t="s">
        <v>24</v>
      </c>
      <c r="T1032" s="89">
        <v>89.457928974448407</v>
      </c>
    </row>
    <row r="1033" spans="4:20">
      <c r="D1033" s="87" t="s">
        <v>260</v>
      </c>
      <c r="E1033" s="87">
        <v>2</v>
      </c>
      <c r="F1033" s="87" t="s">
        <v>20</v>
      </c>
      <c r="G1033" s="87" t="s">
        <v>9</v>
      </c>
      <c r="H1033" s="87" t="s">
        <v>19</v>
      </c>
      <c r="I1033" s="87" t="s">
        <v>8</v>
      </c>
      <c r="J1033" s="87" t="s">
        <v>7</v>
      </c>
      <c r="K1033" s="87" t="s">
        <v>6</v>
      </c>
      <c r="L1033" s="89">
        <v>76.121742254267232</v>
      </c>
      <c r="M1033" s="87" t="s">
        <v>17</v>
      </c>
      <c r="N1033" s="87" t="s">
        <v>16</v>
      </c>
      <c r="Q1033" s="87" t="s">
        <v>20</v>
      </c>
      <c r="R1033" s="89">
        <v>877.79933406079738</v>
      </c>
      <c r="S1033" s="87" t="s">
        <v>24</v>
      </c>
      <c r="T1033" s="89">
        <v>36.330481475842554</v>
      </c>
    </row>
    <row r="1034" spans="4:20">
      <c r="D1034" s="87" t="s">
        <v>260</v>
      </c>
      <c r="E1034" s="87">
        <v>2</v>
      </c>
      <c r="F1034" s="87" t="s">
        <v>20</v>
      </c>
      <c r="G1034" s="87" t="s">
        <v>9</v>
      </c>
      <c r="H1034" s="87" t="s">
        <v>19</v>
      </c>
      <c r="I1034" s="87" t="s">
        <v>8</v>
      </c>
      <c r="J1034" s="87" t="s">
        <v>7</v>
      </c>
      <c r="K1034" s="87" t="s">
        <v>6</v>
      </c>
      <c r="L1034" s="89">
        <v>83.534114152055736</v>
      </c>
      <c r="M1034" s="87" t="s">
        <v>17</v>
      </c>
      <c r="N1034" s="87" t="s">
        <v>16</v>
      </c>
      <c r="Q1034" s="87" t="s">
        <v>20</v>
      </c>
      <c r="R1034" s="89">
        <v>39.067206338442077</v>
      </c>
      <c r="S1034" s="87" t="s">
        <v>24</v>
      </c>
      <c r="T1034" s="89">
        <v>20.170643426757419</v>
      </c>
    </row>
    <row r="1035" spans="4:20">
      <c r="D1035" s="87" t="s">
        <v>260</v>
      </c>
      <c r="E1035" s="87">
        <v>2</v>
      </c>
      <c r="F1035" s="87" t="s">
        <v>20</v>
      </c>
      <c r="G1035" s="87" t="s">
        <v>9</v>
      </c>
      <c r="H1035" s="87" t="s">
        <v>37</v>
      </c>
      <c r="I1035" s="87" t="s">
        <v>8</v>
      </c>
      <c r="J1035" s="87" t="s">
        <v>7</v>
      </c>
      <c r="K1035" s="87" t="s">
        <v>6</v>
      </c>
      <c r="L1035" s="89">
        <v>469.98530941974792</v>
      </c>
      <c r="M1035" s="87" t="s">
        <v>17</v>
      </c>
      <c r="N1035" s="87" t="s">
        <v>16</v>
      </c>
      <c r="Q1035" s="87" t="s">
        <v>20</v>
      </c>
      <c r="R1035" s="89">
        <v>659.59340114095528</v>
      </c>
      <c r="S1035" s="87" t="s">
        <v>24</v>
      </c>
      <c r="T1035" s="89">
        <v>124.81182073456011</v>
      </c>
    </row>
    <row r="1036" spans="4:20">
      <c r="D1036" s="87" t="s">
        <v>260</v>
      </c>
      <c r="E1036" s="87">
        <v>2</v>
      </c>
      <c r="F1036" s="87" t="s">
        <v>20</v>
      </c>
      <c r="G1036" s="87" t="s">
        <v>9</v>
      </c>
      <c r="H1036" s="87" t="s">
        <v>37</v>
      </c>
      <c r="I1036" s="87" t="s">
        <v>8</v>
      </c>
      <c r="J1036" s="87" t="s">
        <v>7</v>
      </c>
      <c r="K1036" s="87" t="s">
        <v>6</v>
      </c>
      <c r="L1036" s="89">
        <v>877.79933406079738</v>
      </c>
      <c r="M1036" s="87" t="s">
        <v>17</v>
      </c>
      <c r="N1036" s="87" t="s">
        <v>16</v>
      </c>
      <c r="Q1036" s="87" t="s">
        <v>20</v>
      </c>
      <c r="R1036" s="89">
        <v>396.82209950037463</v>
      </c>
      <c r="S1036" s="87" t="s">
        <v>24</v>
      </c>
      <c r="T1036" s="89">
        <v>3152.7937809779978</v>
      </c>
    </row>
    <row r="1037" spans="4:20">
      <c r="D1037" s="87" t="s">
        <v>260</v>
      </c>
      <c r="E1037" s="87">
        <v>4</v>
      </c>
      <c r="F1037" s="87" t="s">
        <v>20</v>
      </c>
      <c r="G1037" s="87" t="s">
        <v>9</v>
      </c>
      <c r="H1037" s="87" t="s">
        <v>19</v>
      </c>
      <c r="I1037" s="87" t="s">
        <v>8</v>
      </c>
      <c r="J1037" s="87" t="s">
        <v>7</v>
      </c>
      <c r="K1037" s="87" t="s">
        <v>6</v>
      </c>
      <c r="L1037" s="89">
        <v>39.067206338442077</v>
      </c>
      <c r="M1037" s="87" t="s">
        <v>17</v>
      </c>
      <c r="N1037" s="87" t="s">
        <v>16</v>
      </c>
      <c r="Q1037" s="87" t="s">
        <v>20</v>
      </c>
      <c r="R1037" s="89">
        <v>4170.0076620788213</v>
      </c>
      <c r="S1037" s="87" t="s">
        <v>24</v>
      </c>
      <c r="T1037" s="89">
        <v>27.733064742229821</v>
      </c>
    </row>
    <row r="1038" spans="4:20">
      <c r="D1038" s="87" t="s">
        <v>260</v>
      </c>
      <c r="E1038" s="87">
        <v>4</v>
      </c>
      <c r="F1038" s="87" t="s">
        <v>20</v>
      </c>
      <c r="G1038" s="87" t="s">
        <v>9</v>
      </c>
      <c r="H1038" s="87" t="s">
        <v>19</v>
      </c>
      <c r="I1038" s="87" t="s">
        <v>8</v>
      </c>
      <c r="J1038" s="87" t="s">
        <v>7</v>
      </c>
      <c r="K1038" s="87" t="s">
        <v>6</v>
      </c>
      <c r="L1038" s="89">
        <v>659.59340114095528</v>
      </c>
      <c r="M1038" s="87" t="s">
        <v>17</v>
      </c>
      <c r="N1038" s="87" t="s">
        <v>16</v>
      </c>
      <c r="Q1038" s="87" t="s">
        <v>20</v>
      </c>
      <c r="R1038" s="89">
        <v>487.90869341014024</v>
      </c>
      <c r="S1038" s="87" t="s">
        <v>24</v>
      </c>
      <c r="T1038" s="89">
        <v>119.00864940578654</v>
      </c>
    </row>
    <row r="1039" spans="4:20">
      <c r="D1039" s="87" t="s">
        <v>260</v>
      </c>
      <c r="E1039" s="87">
        <v>4</v>
      </c>
      <c r="F1039" s="87" t="s">
        <v>20</v>
      </c>
      <c r="G1039" s="87" t="s">
        <v>9</v>
      </c>
      <c r="H1039" s="87" t="s">
        <v>37</v>
      </c>
      <c r="I1039" s="87" t="s">
        <v>8</v>
      </c>
      <c r="J1039" s="87" t="s">
        <v>7</v>
      </c>
      <c r="K1039" s="87" t="s">
        <v>6</v>
      </c>
      <c r="L1039" s="89">
        <v>396.82209950037463</v>
      </c>
      <c r="M1039" s="87" t="s">
        <v>17</v>
      </c>
      <c r="N1039" s="87" t="s">
        <v>16</v>
      </c>
      <c r="Q1039" s="87" t="s">
        <v>20</v>
      </c>
      <c r="R1039" s="89">
        <v>538.32969356505964</v>
      </c>
      <c r="S1039" s="87" t="s">
        <v>24</v>
      </c>
      <c r="T1039" s="89">
        <v>65.396939992495717</v>
      </c>
    </row>
    <row r="1040" spans="4:20">
      <c r="D1040" s="87" t="s">
        <v>260</v>
      </c>
      <c r="E1040" s="87">
        <v>4</v>
      </c>
      <c r="F1040" s="87" t="s">
        <v>20</v>
      </c>
      <c r="G1040" s="87" t="s">
        <v>9</v>
      </c>
      <c r="H1040" s="87" t="s">
        <v>37</v>
      </c>
      <c r="I1040" s="87" t="s">
        <v>8</v>
      </c>
      <c r="J1040" s="87" t="s">
        <v>7</v>
      </c>
      <c r="K1040" s="87" t="s">
        <v>6</v>
      </c>
      <c r="L1040" s="89">
        <v>4170.0076620788213</v>
      </c>
      <c r="M1040" s="87" t="s">
        <v>17</v>
      </c>
      <c r="N1040" s="87" t="s">
        <v>16</v>
      </c>
      <c r="Q1040" s="87" t="s">
        <v>20</v>
      </c>
      <c r="R1040" s="89">
        <v>910.80382479680497</v>
      </c>
      <c r="S1040" s="87" t="s">
        <v>24</v>
      </c>
      <c r="T1040" s="89">
        <v>339.22794811256733</v>
      </c>
    </row>
    <row r="1041" spans="4:20">
      <c r="D1041" s="87" t="s">
        <v>260</v>
      </c>
      <c r="E1041" s="87">
        <v>4</v>
      </c>
      <c r="F1041" s="87" t="s">
        <v>20</v>
      </c>
      <c r="G1041" s="87" t="s">
        <v>9</v>
      </c>
      <c r="H1041" s="87" t="s">
        <v>19</v>
      </c>
      <c r="I1041" s="87" t="s">
        <v>32</v>
      </c>
      <c r="J1041" s="87" t="s">
        <v>7</v>
      </c>
      <c r="K1041" s="87" t="s">
        <v>6</v>
      </c>
      <c r="L1041" s="89">
        <v>487.90869341014024</v>
      </c>
      <c r="M1041" s="87" t="s">
        <v>17</v>
      </c>
      <c r="N1041" s="87" t="s">
        <v>16</v>
      </c>
      <c r="Q1041" s="87" t="s">
        <v>20</v>
      </c>
      <c r="R1041" s="89">
        <v>763.07561042250416</v>
      </c>
      <c r="S1041" s="87" t="s">
        <v>24</v>
      </c>
      <c r="T1041" s="89">
        <v>97.261861210316084</v>
      </c>
    </row>
    <row r="1042" spans="4:20">
      <c r="D1042" s="87" t="s">
        <v>260</v>
      </c>
      <c r="E1042" s="87">
        <v>4</v>
      </c>
      <c r="F1042" s="87" t="s">
        <v>20</v>
      </c>
      <c r="G1042" s="87" t="s">
        <v>9</v>
      </c>
      <c r="H1042" s="87" t="s">
        <v>19</v>
      </c>
      <c r="I1042" s="87" t="s">
        <v>32</v>
      </c>
      <c r="J1042" s="87" t="s">
        <v>7</v>
      </c>
      <c r="K1042" s="87" t="s">
        <v>6</v>
      </c>
      <c r="L1042" s="89">
        <v>538.32969356505964</v>
      </c>
      <c r="M1042" s="87" t="s">
        <v>17</v>
      </c>
      <c r="N1042" s="87" t="s">
        <v>16</v>
      </c>
      <c r="Q1042" s="87" t="s">
        <v>20</v>
      </c>
      <c r="R1042" s="89">
        <v>2724.1242392684585</v>
      </c>
      <c r="S1042" s="87" t="s">
        <v>24</v>
      </c>
      <c r="T1042" s="89">
        <v>2055.0543707770271</v>
      </c>
    </row>
    <row r="1043" spans="4:20">
      <c r="D1043" s="87" t="s">
        <v>260</v>
      </c>
      <c r="E1043" s="87">
        <v>4</v>
      </c>
      <c r="F1043" s="87" t="s">
        <v>20</v>
      </c>
      <c r="G1043" s="87" t="s">
        <v>9</v>
      </c>
      <c r="H1043" s="87" t="s">
        <v>19</v>
      </c>
      <c r="I1043" s="87" t="s">
        <v>27</v>
      </c>
      <c r="J1043" s="87" t="s">
        <v>7</v>
      </c>
      <c r="K1043" s="87" t="s">
        <v>6</v>
      </c>
      <c r="L1043" s="89">
        <v>910.80382479680497</v>
      </c>
      <c r="M1043" s="87" t="s">
        <v>17</v>
      </c>
      <c r="N1043" s="87" t="s">
        <v>16</v>
      </c>
      <c r="Q1043" s="87" t="s">
        <v>20</v>
      </c>
      <c r="R1043" s="89">
        <v>2341.458080366674</v>
      </c>
      <c r="S1043" s="87" t="s">
        <v>24</v>
      </c>
      <c r="T1043" s="89">
        <v>201.06511664307493</v>
      </c>
    </row>
    <row r="1044" spans="4:20">
      <c r="D1044" s="87" t="s">
        <v>260</v>
      </c>
      <c r="E1044" s="87">
        <v>4</v>
      </c>
      <c r="F1044" s="87" t="s">
        <v>20</v>
      </c>
      <c r="G1044" s="87" t="s">
        <v>9</v>
      </c>
      <c r="H1044" s="87" t="s">
        <v>19</v>
      </c>
      <c r="I1044" s="87" t="s">
        <v>27</v>
      </c>
      <c r="J1044" s="87" t="s">
        <v>7</v>
      </c>
      <c r="K1044" s="87" t="s">
        <v>6</v>
      </c>
      <c r="L1044" s="89">
        <v>763.07561042250416</v>
      </c>
      <c r="M1044" s="87" t="s">
        <v>17</v>
      </c>
      <c r="N1044" s="87" t="s">
        <v>16</v>
      </c>
      <c r="Q1044" s="87" t="s">
        <v>47</v>
      </c>
      <c r="R1044" s="89">
        <v>192.48063223702567</v>
      </c>
      <c r="S1044" s="87" t="s">
        <v>10</v>
      </c>
      <c r="T1044" s="89">
        <v>0</v>
      </c>
    </row>
    <row r="1045" spans="4:20">
      <c r="D1045" s="87" t="s">
        <v>260</v>
      </c>
      <c r="E1045" s="87">
        <v>4</v>
      </c>
      <c r="F1045" s="87" t="s">
        <v>20</v>
      </c>
      <c r="G1045" s="87" t="s">
        <v>9</v>
      </c>
      <c r="H1045" s="87" t="s">
        <v>19</v>
      </c>
      <c r="I1045" s="87" t="s">
        <v>18</v>
      </c>
      <c r="J1045" s="87" t="s">
        <v>7</v>
      </c>
      <c r="K1045" s="87" t="s">
        <v>6</v>
      </c>
      <c r="L1045" s="89">
        <v>2724.1242392684585</v>
      </c>
      <c r="M1045" s="87" t="s">
        <v>17</v>
      </c>
      <c r="N1045" s="87" t="s">
        <v>16</v>
      </c>
      <c r="Q1045" s="87" t="s">
        <v>47</v>
      </c>
      <c r="R1045" s="89">
        <v>352.86601464353015</v>
      </c>
      <c r="S1045" s="87" t="s">
        <v>10</v>
      </c>
      <c r="T1045" s="89">
        <v>0</v>
      </c>
    </row>
    <row r="1046" spans="4:20">
      <c r="D1046" s="87" t="s">
        <v>260</v>
      </c>
      <c r="E1046" s="87">
        <v>4</v>
      </c>
      <c r="F1046" s="87" t="s">
        <v>20</v>
      </c>
      <c r="G1046" s="87" t="s">
        <v>9</v>
      </c>
      <c r="H1046" s="87" t="s">
        <v>19</v>
      </c>
      <c r="I1046" s="87" t="s">
        <v>18</v>
      </c>
      <c r="J1046" s="87" t="s">
        <v>7</v>
      </c>
      <c r="K1046" s="87" t="s">
        <v>6</v>
      </c>
      <c r="L1046" s="89">
        <v>2341.458080366674</v>
      </c>
      <c r="M1046" s="87" t="s">
        <v>17</v>
      </c>
      <c r="N1046" s="87" t="s">
        <v>16</v>
      </c>
      <c r="Q1046" s="87" t="s">
        <v>47</v>
      </c>
      <c r="R1046" s="89">
        <v>709.11496965836773</v>
      </c>
      <c r="S1046" s="87" t="s">
        <v>10</v>
      </c>
      <c r="T1046" s="89">
        <v>119670.015625</v>
      </c>
    </row>
    <row r="1047" spans="4:20">
      <c r="D1047" s="87" t="s">
        <v>260</v>
      </c>
      <c r="E1047" s="87">
        <v>4</v>
      </c>
      <c r="F1047" s="87" t="s">
        <v>24</v>
      </c>
      <c r="G1047" s="87" t="s">
        <v>23</v>
      </c>
      <c r="H1047" s="87" t="s">
        <v>19</v>
      </c>
      <c r="I1047" s="87" t="s">
        <v>8</v>
      </c>
      <c r="J1047" s="87" t="s">
        <v>7</v>
      </c>
      <c r="K1047" s="87" t="s">
        <v>6</v>
      </c>
      <c r="L1047" s="89">
        <v>445.20102489467916</v>
      </c>
      <c r="M1047" s="87" t="s">
        <v>17</v>
      </c>
      <c r="N1047" s="87" t="s">
        <v>16</v>
      </c>
      <c r="Q1047" s="87" t="s">
        <v>47</v>
      </c>
      <c r="R1047" s="89">
        <v>412.42749601158528</v>
      </c>
      <c r="S1047" s="87" t="s">
        <v>10</v>
      </c>
      <c r="T1047" s="89">
        <v>50835.1328125</v>
      </c>
    </row>
    <row r="1048" spans="4:20">
      <c r="D1048" s="87" t="s">
        <v>260</v>
      </c>
      <c r="E1048" s="87">
        <v>4</v>
      </c>
      <c r="F1048" s="87" t="s">
        <v>24</v>
      </c>
      <c r="G1048" s="87" t="s">
        <v>23</v>
      </c>
      <c r="H1048" s="87" t="s">
        <v>19</v>
      </c>
      <c r="I1048" s="87" t="s">
        <v>8</v>
      </c>
      <c r="J1048" s="87" t="s">
        <v>7</v>
      </c>
      <c r="K1048" s="87" t="s">
        <v>6</v>
      </c>
      <c r="L1048" s="89">
        <v>151.30071457379267</v>
      </c>
      <c r="M1048" s="87" t="s">
        <v>17</v>
      </c>
      <c r="N1048" s="87" t="s">
        <v>16</v>
      </c>
      <c r="Q1048" s="87" t="s">
        <v>47</v>
      </c>
      <c r="R1048" s="89">
        <v>2332.1715237801536</v>
      </c>
      <c r="S1048" s="87" t="s">
        <v>10</v>
      </c>
      <c r="T1048" s="89">
        <v>205995.046875</v>
      </c>
    </row>
    <row r="1049" spans="4:20">
      <c r="D1049" s="87" t="s">
        <v>260</v>
      </c>
      <c r="E1049" s="87">
        <v>4</v>
      </c>
      <c r="F1049" s="87" t="s">
        <v>24</v>
      </c>
      <c r="G1049" s="87" t="s">
        <v>23</v>
      </c>
      <c r="H1049" s="87" t="s">
        <v>37</v>
      </c>
      <c r="I1049" s="87" t="s">
        <v>8</v>
      </c>
      <c r="J1049" s="87" t="s">
        <v>7</v>
      </c>
      <c r="K1049" s="87" t="s">
        <v>6</v>
      </c>
      <c r="L1049" s="89">
        <v>89.457928974448407</v>
      </c>
      <c r="M1049" s="87" t="s">
        <v>17</v>
      </c>
      <c r="N1049" s="87" t="s">
        <v>16</v>
      </c>
      <c r="Q1049" s="87" t="s">
        <v>47</v>
      </c>
      <c r="R1049" s="89">
        <v>379.1271514055245</v>
      </c>
      <c r="S1049" s="87" t="s">
        <v>10</v>
      </c>
      <c r="T1049" s="89">
        <v>163951.078125</v>
      </c>
    </row>
    <row r="1050" spans="4:20">
      <c r="D1050" s="87" t="s">
        <v>260</v>
      </c>
      <c r="E1050" s="87">
        <v>4</v>
      </c>
      <c r="F1050" s="87" t="s">
        <v>24</v>
      </c>
      <c r="G1050" s="87" t="s">
        <v>23</v>
      </c>
      <c r="H1050" s="87" t="s">
        <v>37</v>
      </c>
      <c r="I1050" s="87" t="s">
        <v>8</v>
      </c>
      <c r="J1050" s="87" t="s">
        <v>7</v>
      </c>
      <c r="K1050" s="87" t="s">
        <v>6</v>
      </c>
      <c r="L1050" s="89">
        <v>36.330481475842554</v>
      </c>
      <c r="M1050" s="87" t="s">
        <v>17</v>
      </c>
      <c r="N1050" s="87" t="s">
        <v>16</v>
      </c>
      <c r="Q1050" s="87" t="s">
        <v>47</v>
      </c>
      <c r="R1050" s="89">
        <v>1689.9279706479301</v>
      </c>
      <c r="S1050" s="87" t="s">
        <v>10</v>
      </c>
      <c r="T1050" s="89">
        <v>242808.3125</v>
      </c>
    </row>
    <row r="1051" spans="4:20">
      <c r="D1051" s="87" t="s">
        <v>260</v>
      </c>
      <c r="E1051" s="87">
        <v>4</v>
      </c>
      <c r="F1051" s="87" t="s">
        <v>24</v>
      </c>
      <c r="G1051" s="87" t="s">
        <v>23</v>
      </c>
      <c r="H1051" s="87" t="s">
        <v>19</v>
      </c>
      <c r="I1051" s="87" t="s">
        <v>32</v>
      </c>
      <c r="J1051" s="87" t="s">
        <v>7</v>
      </c>
      <c r="K1051" s="87" t="s">
        <v>6</v>
      </c>
      <c r="L1051" s="89">
        <v>20.170643426757419</v>
      </c>
      <c r="M1051" s="87" t="s">
        <v>17</v>
      </c>
      <c r="N1051" s="87" t="s">
        <v>16</v>
      </c>
      <c r="Q1051" s="87" t="s">
        <v>47</v>
      </c>
      <c r="R1051" s="89">
        <v>2078.6245532200946</v>
      </c>
      <c r="S1051" s="87" t="s">
        <v>10</v>
      </c>
      <c r="T1051" s="89">
        <v>79678.6796875</v>
      </c>
    </row>
    <row r="1052" spans="4:20">
      <c r="D1052" s="87" t="s">
        <v>260</v>
      </c>
      <c r="E1052" s="87">
        <v>4</v>
      </c>
      <c r="F1052" s="87" t="s">
        <v>24</v>
      </c>
      <c r="G1052" s="87" t="s">
        <v>23</v>
      </c>
      <c r="H1052" s="87" t="s">
        <v>19</v>
      </c>
      <c r="I1052" s="87" t="s">
        <v>32</v>
      </c>
      <c r="J1052" s="87" t="s">
        <v>7</v>
      </c>
      <c r="K1052" s="87" t="s">
        <v>6</v>
      </c>
      <c r="L1052" s="89">
        <v>124.81182073456011</v>
      </c>
      <c r="M1052" s="87" t="s">
        <v>17</v>
      </c>
      <c r="N1052" s="87" t="s">
        <v>16</v>
      </c>
      <c r="Q1052" s="87" t="s">
        <v>47</v>
      </c>
      <c r="R1052" s="89">
        <v>7.7321719892377141</v>
      </c>
    </row>
    <row r="1053" spans="4:20">
      <c r="D1053" s="87" t="s">
        <v>260</v>
      </c>
      <c r="E1053" s="87">
        <v>4</v>
      </c>
      <c r="F1053" s="87" t="s">
        <v>24</v>
      </c>
      <c r="G1053" s="87" t="s">
        <v>23</v>
      </c>
      <c r="H1053" s="87" t="s">
        <v>19</v>
      </c>
      <c r="I1053" s="87" t="s">
        <v>27</v>
      </c>
      <c r="J1053" s="87" t="s">
        <v>7</v>
      </c>
      <c r="K1053" s="87" t="s">
        <v>6</v>
      </c>
      <c r="L1053" s="89">
        <v>3152.7937809779978</v>
      </c>
      <c r="M1053" s="87" t="s">
        <v>17</v>
      </c>
      <c r="N1053" s="87" t="s">
        <v>16</v>
      </c>
      <c r="Q1053" s="87" t="s">
        <v>47</v>
      </c>
      <c r="R1053" s="89">
        <v>8.374544344897787</v>
      </c>
    </row>
    <row r="1054" spans="4:20">
      <c r="D1054" s="87" t="s">
        <v>260</v>
      </c>
      <c r="E1054" s="87">
        <v>4</v>
      </c>
      <c r="F1054" s="87" t="s">
        <v>24</v>
      </c>
      <c r="G1054" s="87" t="s">
        <v>23</v>
      </c>
      <c r="H1054" s="87" t="s">
        <v>19</v>
      </c>
      <c r="I1054" s="87" t="s">
        <v>27</v>
      </c>
      <c r="J1054" s="87" t="s">
        <v>7</v>
      </c>
      <c r="K1054" s="87" t="s">
        <v>6</v>
      </c>
      <c r="L1054" s="89">
        <v>27.733064742229821</v>
      </c>
      <c r="M1054" s="87" t="s">
        <v>17</v>
      </c>
      <c r="N1054" s="87" t="s">
        <v>16</v>
      </c>
      <c r="Q1054" s="87" t="s">
        <v>47</v>
      </c>
      <c r="R1054" s="89">
        <v>6.3309558036729623</v>
      </c>
    </row>
    <row r="1055" spans="4:20">
      <c r="D1055" s="87" t="s">
        <v>260</v>
      </c>
      <c r="E1055" s="87">
        <v>4</v>
      </c>
      <c r="F1055" s="87" t="s">
        <v>24</v>
      </c>
      <c r="G1055" s="87" t="s">
        <v>23</v>
      </c>
      <c r="H1055" s="87" t="s">
        <v>19</v>
      </c>
      <c r="I1055" s="87" t="s">
        <v>18</v>
      </c>
      <c r="J1055" s="87" t="s">
        <v>7</v>
      </c>
      <c r="K1055" s="87" t="s">
        <v>6</v>
      </c>
      <c r="L1055" s="89">
        <v>119.00864940578654</v>
      </c>
      <c r="M1055" s="87" t="s">
        <v>17</v>
      </c>
      <c r="N1055" s="87" t="s">
        <v>16</v>
      </c>
      <c r="Q1055" s="87" t="s">
        <v>47</v>
      </c>
      <c r="R1055" s="89">
        <v>2.4480084656726699</v>
      </c>
    </row>
    <row r="1056" spans="4:20">
      <c r="D1056" s="87" t="s">
        <v>260</v>
      </c>
      <c r="E1056" s="87">
        <v>4</v>
      </c>
      <c r="F1056" s="87" t="s">
        <v>24</v>
      </c>
      <c r="G1056" s="87" t="s">
        <v>23</v>
      </c>
      <c r="H1056" s="87" t="s">
        <v>19</v>
      </c>
      <c r="I1056" s="87" t="s">
        <v>18</v>
      </c>
      <c r="J1056" s="87" t="s">
        <v>7</v>
      </c>
      <c r="K1056" s="87" t="s">
        <v>6</v>
      </c>
      <c r="L1056" s="89">
        <v>65.396939992495717</v>
      </c>
      <c r="M1056" s="87" t="s">
        <v>17</v>
      </c>
      <c r="N1056" s="87" t="s">
        <v>16</v>
      </c>
      <c r="Q1056" s="87" t="s">
        <v>47</v>
      </c>
      <c r="R1056" s="89">
        <v>573.24892989269495</v>
      </c>
    </row>
    <row r="1057" spans="4:19">
      <c r="D1057" s="87" t="s">
        <v>260</v>
      </c>
      <c r="E1057" s="87">
        <v>2</v>
      </c>
      <c r="F1057" s="87" t="s">
        <v>24</v>
      </c>
      <c r="G1057" s="87" t="s">
        <v>23</v>
      </c>
      <c r="H1057" s="87" t="s">
        <v>37</v>
      </c>
      <c r="I1057" s="87" t="s">
        <v>8</v>
      </c>
      <c r="J1057" s="87" t="s">
        <v>7</v>
      </c>
      <c r="K1057" s="87" t="s">
        <v>6</v>
      </c>
      <c r="L1057" s="89">
        <v>339.22794811256733</v>
      </c>
      <c r="M1057" s="87" t="s">
        <v>17</v>
      </c>
      <c r="N1057" s="87" t="s">
        <v>16</v>
      </c>
      <c r="Q1057" s="87" t="s">
        <v>47</v>
      </c>
      <c r="R1057" s="89">
        <v>410.44663087916751</v>
      </c>
    </row>
    <row r="1058" spans="4:19">
      <c r="D1058" s="87" t="s">
        <v>260</v>
      </c>
      <c r="E1058" s="87">
        <v>2</v>
      </c>
      <c r="F1058" s="87" t="s">
        <v>24</v>
      </c>
      <c r="G1058" s="87" t="s">
        <v>23</v>
      </c>
      <c r="H1058" s="87" t="s">
        <v>37</v>
      </c>
      <c r="I1058" s="87" t="s">
        <v>8</v>
      </c>
      <c r="J1058" s="87" t="s">
        <v>7</v>
      </c>
      <c r="K1058" s="87" t="s">
        <v>6</v>
      </c>
      <c r="L1058" s="89">
        <v>97.261861210316084</v>
      </c>
      <c r="M1058" s="87" t="s">
        <v>17</v>
      </c>
      <c r="N1058" s="87" t="s">
        <v>16</v>
      </c>
      <c r="Q1058" s="87" t="s">
        <v>47</v>
      </c>
      <c r="R1058" s="89">
        <v>369.14878763178348</v>
      </c>
    </row>
    <row r="1059" spans="4:19">
      <c r="D1059" s="87" t="s">
        <v>260</v>
      </c>
      <c r="E1059" s="87">
        <v>2</v>
      </c>
      <c r="F1059" s="87" t="s">
        <v>24</v>
      </c>
      <c r="G1059" s="87" t="s">
        <v>23</v>
      </c>
      <c r="H1059" s="87" t="s">
        <v>19</v>
      </c>
      <c r="I1059" s="87" t="s">
        <v>8</v>
      </c>
      <c r="J1059" s="87" t="s">
        <v>7</v>
      </c>
      <c r="K1059" s="87" t="s">
        <v>6</v>
      </c>
      <c r="L1059" s="89">
        <v>2055.0543707770271</v>
      </c>
      <c r="M1059" s="87" t="s">
        <v>17</v>
      </c>
      <c r="N1059" s="87" t="s">
        <v>16</v>
      </c>
      <c r="Q1059" s="87" t="s">
        <v>47</v>
      </c>
      <c r="R1059" s="89">
        <v>491.12785995924929</v>
      </c>
    </row>
    <row r="1060" spans="4:19">
      <c r="D1060" s="87" t="s">
        <v>260</v>
      </c>
      <c r="E1060" s="87">
        <v>2</v>
      </c>
      <c r="F1060" s="87" t="s">
        <v>24</v>
      </c>
      <c r="G1060" s="87" t="s">
        <v>23</v>
      </c>
      <c r="H1060" s="87" t="s">
        <v>19</v>
      </c>
      <c r="I1060" s="87" t="s">
        <v>8</v>
      </c>
      <c r="J1060" s="87" t="s">
        <v>7</v>
      </c>
      <c r="K1060" s="87" t="s">
        <v>6</v>
      </c>
      <c r="L1060" s="89">
        <v>201.06511664307493</v>
      </c>
      <c r="M1060" s="87" t="s">
        <v>17</v>
      </c>
      <c r="N1060" s="87" t="s">
        <v>16</v>
      </c>
      <c r="Q1060" s="87" t="s">
        <v>47</v>
      </c>
      <c r="R1060" s="89">
        <v>347.64299109567344</v>
      </c>
    </row>
    <row r="1061" spans="4:19">
      <c r="D1061" s="87" t="s">
        <v>260</v>
      </c>
      <c r="E1061" s="87">
        <v>2</v>
      </c>
      <c r="F1061" s="87" t="s">
        <v>10</v>
      </c>
      <c r="G1061" s="87" t="s">
        <v>23</v>
      </c>
      <c r="H1061" s="87" t="s">
        <v>8</v>
      </c>
      <c r="I1061" s="87" t="s">
        <v>8</v>
      </c>
      <c r="J1061" s="87" t="s">
        <v>76</v>
      </c>
      <c r="K1061" s="87" t="s">
        <v>6</v>
      </c>
      <c r="L1061" s="89">
        <v>0</v>
      </c>
      <c r="M1061" s="87" t="s">
        <v>5</v>
      </c>
      <c r="N1061" s="87" t="s">
        <v>317</v>
      </c>
      <c r="Q1061" s="87" t="s">
        <v>47</v>
      </c>
      <c r="R1061" s="89">
        <v>544.21615750948467</v>
      </c>
    </row>
    <row r="1062" spans="4:19">
      <c r="D1062" s="87" t="s">
        <v>260</v>
      </c>
      <c r="E1062" s="87">
        <v>2</v>
      </c>
      <c r="F1062" s="87" t="s">
        <v>10</v>
      </c>
      <c r="G1062" s="87" t="s">
        <v>23</v>
      </c>
      <c r="H1062" s="87" t="s">
        <v>8</v>
      </c>
      <c r="I1062" s="87" t="s">
        <v>8</v>
      </c>
      <c r="J1062" s="87" t="s">
        <v>76</v>
      </c>
      <c r="K1062" s="87" t="s">
        <v>6</v>
      </c>
      <c r="L1062" s="89">
        <v>0</v>
      </c>
      <c r="M1062" s="87" t="s">
        <v>5</v>
      </c>
      <c r="N1062" s="87" t="s">
        <v>317</v>
      </c>
      <c r="Q1062" s="87" t="s">
        <v>47</v>
      </c>
      <c r="R1062" s="89">
        <v>153.00554264666684</v>
      </c>
    </row>
    <row r="1063" spans="4:19">
      <c r="D1063" s="87" t="s">
        <v>260</v>
      </c>
      <c r="E1063" s="87">
        <v>2</v>
      </c>
      <c r="F1063" s="87" t="s">
        <v>10</v>
      </c>
      <c r="G1063" s="87" t="s">
        <v>23</v>
      </c>
      <c r="H1063" s="87" t="s">
        <v>8</v>
      </c>
      <c r="I1063" s="87" t="s">
        <v>8</v>
      </c>
      <c r="J1063" s="87" t="s">
        <v>7</v>
      </c>
      <c r="K1063" s="87" t="s">
        <v>6</v>
      </c>
      <c r="L1063" s="89">
        <v>119670.015625</v>
      </c>
      <c r="M1063" s="87" t="s">
        <v>5</v>
      </c>
      <c r="N1063" s="87" t="s">
        <v>16</v>
      </c>
      <c r="Q1063" s="87" t="s">
        <v>47</v>
      </c>
      <c r="R1063" s="89">
        <v>176.39400182145363</v>
      </c>
    </row>
    <row r="1064" spans="4:19">
      <c r="D1064" s="87" t="s">
        <v>260</v>
      </c>
      <c r="E1064" s="87">
        <v>2</v>
      </c>
      <c r="F1064" s="87" t="s">
        <v>10</v>
      </c>
      <c r="G1064" s="87" t="s">
        <v>23</v>
      </c>
      <c r="H1064" s="87" t="s">
        <v>8</v>
      </c>
      <c r="I1064" s="87" t="s">
        <v>8</v>
      </c>
      <c r="J1064" s="87" t="s">
        <v>7</v>
      </c>
      <c r="K1064" s="87" t="s">
        <v>6</v>
      </c>
      <c r="L1064" s="89">
        <v>50835.1328125</v>
      </c>
      <c r="M1064" s="87" t="s">
        <v>5</v>
      </c>
      <c r="N1064" s="87" t="s">
        <v>16</v>
      </c>
      <c r="Q1064" s="87" t="s">
        <v>47</v>
      </c>
      <c r="R1064" s="89">
        <v>1767.7418394636577</v>
      </c>
    </row>
    <row r="1065" spans="4:19">
      <c r="D1065" s="87" t="s">
        <v>260</v>
      </c>
      <c r="E1065" s="87">
        <v>2</v>
      </c>
      <c r="F1065" s="87" t="s">
        <v>10</v>
      </c>
      <c r="G1065" s="87" t="s">
        <v>23</v>
      </c>
      <c r="H1065" s="87" t="s">
        <v>8</v>
      </c>
      <c r="I1065" s="87" t="s">
        <v>8</v>
      </c>
      <c r="J1065" s="87" t="s">
        <v>81</v>
      </c>
      <c r="K1065" s="87" t="s">
        <v>6</v>
      </c>
      <c r="L1065" s="89">
        <v>205995.046875</v>
      </c>
      <c r="M1065" s="87" t="s">
        <v>5</v>
      </c>
      <c r="N1065" s="87" t="s">
        <v>16</v>
      </c>
      <c r="Q1065" s="87" t="s">
        <v>47</v>
      </c>
      <c r="R1065" s="89">
        <v>951.66823740345728</v>
      </c>
    </row>
    <row r="1066" spans="4:19">
      <c r="D1066" s="87" t="s">
        <v>260</v>
      </c>
      <c r="E1066" s="87">
        <v>2</v>
      </c>
      <c r="F1066" s="87" t="s">
        <v>10</v>
      </c>
      <c r="G1066" s="87" t="s">
        <v>23</v>
      </c>
      <c r="H1066" s="87" t="s">
        <v>8</v>
      </c>
      <c r="I1066" s="87" t="s">
        <v>8</v>
      </c>
      <c r="J1066" s="87" t="s">
        <v>81</v>
      </c>
      <c r="K1066" s="87" t="s">
        <v>6</v>
      </c>
      <c r="L1066" s="89">
        <v>163951.078125</v>
      </c>
      <c r="M1066" s="87" t="s">
        <v>5</v>
      </c>
      <c r="N1066" s="87" t="s">
        <v>16</v>
      </c>
      <c r="Q1066" s="87" t="s">
        <v>47</v>
      </c>
      <c r="R1066" s="89">
        <v>640.49318457851905</v>
      </c>
    </row>
    <row r="1067" spans="4:19">
      <c r="D1067" s="87" t="s">
        <v>260</v>
      </c>
      <c r="E1067" s="87">
        <v>4</v>
      </c>
      <c r="F1067" s="87" t="s">
        <v>10</v>
      </c>
      <c r="G1067" s="87" t="s">
        <v>23</v>
      </c>
      <c r="H1067" s="87" t="s">
        <v>8</v>
      </c>
      <c r="I1067" s="87" t="s">
        <v>8</v>
      </c>
      <c r="J1067" s="87" t="s">
        <v>7</v>
      </c>
      <c r="K1067" s="87" t="s">
        <v>6</v>
      </c>
      <c r="L1067" s="89">
        <v>242808.3125</v>
      </c>
      <c r="M1067" s="87" t="s">
        <v>5</v>
      </c>
      <c r="N1067" s="87" t="s">
        <v>16</v>
      </c>
      <c r="Q1067" s="87" t="s">
        <v>47</v>
      </c>
      <c r="R1067" s="89">
        <v>1078.5791093068497</v>
      </c>
    </row>
    <row r="1068" spans="4:19">
      <c r="D1068" s="87" t="s">
        <v>260</v>
      </c>
      <c r="E1068" s="87">
        <v>4</v>
      </c>
      <c r="F1068" s="87" t="s">
        <v>10</v>
      </c>
      <c r="G1068" s="87" t="s">
        <v>23</v>
      </c>
      <c r="H1068" s="87" t="s">
        <v>8</v>
      </c>
      <c r="I1068" s="87" t="s">
        <v>8</v>
      </c>
      <c r="J1068" s="87" t="s">
        <v>7</v>
      </c>
      <c r="K1068" s="87" t="s">
        <v>6</v>
      </c>
      <c r="L1068" s="89">
        <v>79678.6796875</v>
      </c>
      <c r="M1068" s="87" t="s">
        <v>5</v>
      </c>
      <c r="N1068" s="87" t="s">
        <v>16</v>
      </c>
      <c r="Q1068" s="87" t="s">
        <v>47</v>
      </c>
      <c r="R1068" s="89">
        <v>199.46255289173172</v>
      </c>
    </row>
    <row r="1069" spans="4:19">
      <c r="D1069" s="87" t="s">
        <v>260</v>
      </c>
      <c r="E1069" s="87">
        <v>2</v>
      </c>
      <c r="F1069" s="87" t="s">
        <v>47</v>
      </c>
      <c r="G1069" s="87" t="s">
        <v>9</v>
      </c>
      <c r="H1069" s="87" t="s">
        <v>8</v>
      </c>
      <c r="I1069" s="87" t="s">
        <v>119</v>
      </c>
      <c r="J1069" s="87" t="s">
        <v>7</v>
      </c>
      <c r="K1069" s="87" t="s">
        <v>6</v>
      </c>
      <c r="L1069" s="89">
        <v>192.48063223702567</v>
      </c>
      <c r="M1069" s="87" t="s">
        <v>17</v>
      </c>
      <c r="N1069" s="87" t="s">
        <v>16</v>
      </c>
      <c r="Q1069" s="87" t="s">
        <v>47</v>
      </c>
      <c r="R1069" s="89">
        <v>223.4190592216394</v>
      </c>
    </row>
    <row r="1070" spans="4:19">
      <c r="D1070" s="87" t="s">
        <v>260</v>
      </c>
      <c r="E1070" s="87">
        <v>2</v>
      </c>
      <c r="F1070" s="87" t="s">
        <v>47</v>
      </c>
      <c r="G1070" s="87" t="s">
        <v>9</v>
      </c>
      <c r="H1070" s="87" t="s">
        <v>8</v>
      </c>
      <c r="I1070" s="87" t="s">
        <v>119</v>
      </c>
      <c r="J1070" s="87" t="s">
        <v>7</v>
      </c>
      <c r="K1070" s="87" t="s">
        <v>6</v>
      </c>
      <c r="L1070" s="89">
        <v>352.86601464353015</v>
      </c>
      <c r="M1070" s="87" t="s">
        <v>17</v>
      </c>
      <c r="N1070" s="87" t="s">
        <v>16</v>
      </c>
      <c r="P1070" s="179" t="s">
        <v>1528</v>
      </c>
      <c r="S1070" t="s">
        <v>1579</v>
      </c>
    </row>
    <row r="1071" spans="4:19">
      <c r="D1071" s="87" t="s">
        <v>260</v>
      </c>
      <c r="E1071" s="87">
        <v>2</v>
      </c>
      <c r="F1071" s="87" t="s">
        <v>47</v>
      </c>
      <c r="G1071" s="87" t="s">
        <v>9</v>
      </c>
      <c r="H1071" s="87" t="s">
        <v>8</v>
      </c>
      <c r="I1071" s="87" t="s">
        <v>8</v>
      </c>
      <c r="J1071" s="87" t="s">
        <v>7</v>
      </c>
      <c r="K1071" s="87" t="s">
        <v>6</v>
      </c>
      <c r="L1071" s="89">
        <v>709.11496965836773</v>
      </c>
      <c r="M1071" s="87" t="s">
        <v>17</v>
      </c>
      <c r="N1071" s="87" t="s">
        <v>16</v>
      </c>
      <c r="P1071" s="179" t="s">
        <v>1532</v>
      </c>
      <c r="S1071" t="s">
        <v>1580</v>
      </c>
    </row>
    <row r="1072" spans="4:19">
      <c r="D1072" s="87" t="s">
        <v>260</v>
      </c>
      <c r="E1072" s="87">
        <v>2</v>
      </c>
      <c r="F1072" s="87" t="s">
        <v>47</v>
      </c>
      <c r="G1072" s="87" t="s">
        <v>9</v>
      </c>
      <c r="H1072" s="87" t="s">
        <v>8</v>
      </c>
      <c r="I1072" s="87" t="s">
        <v>8</v>
      </c>
      <c r="J1072" s="87" t="s">
        <v>7</v>
      </c>
      <c r="K1072" s="87" t="s">
        <v>6</v>
      </c>
      <c r="L1072" s="89">
        <v>412.42749601158528</v>
      </c>
      <c r="M1072" s="87" t="s">
        <v>17</v>
      </c>
      <c r="N1072" s="87" t="s">
        <v>16</v>
      </c>
    </row>
    <row r="1073" spans="4:20">
      <c r="D1073" s="87" t="s">
        <v>260</v>
      </c>
      <c r="E1073" s="87">
        <v>2</v>
      </c>
      <c r="F1073" s="87" t="s">
        <v>47</v>
      </c>
      <c r="G1073" s="87" t="s">
        <v>9</v>
      </c>
      <c r="H1073" s="87" t="s">
        <v>8</v>
      </c>
      <c r="I1073" s="87" t="s">
        <v>8</v>
      </c>
      <c r="J1073" s="87" t="s">
        <v>81</v>
      </c>
      <c r="K1073" s="87" t="s">
        <v>6</v>
      </c>
      <c r="L1073" s="89">
        <v>2332.1715237801536</v>
      </c>
      <c r="M1073" s="87" t="s">
        <v>17</v>
      </c>
      <c r="N1073" s="87" t="s">
        <v>16</v>
      </c>
    </row>
    <row r="1074" spans="4:20">
      <c r="D1074" s="87" t="s">
        <v>260</v>
      </c>
      <c r="E1074" s="87">
        <v>2</v>
      </c>
      <c r="F1074" s="87" t="s">
        <v>47</v>
      </c>
      <c r="G1074" s="87" t="s">
        <v>9</v>
      </c>
      <c r="H1074" s="87" t="s">
        <v>8</v>
      </c>
      <c r="I1074" s="87" t="s">
        <v>8</v>
      </c>
      <c r="J1074" s="87" t="s">
        <v>81</v>
      </c>
      <c r="K1074" s="87" t="s">
        <v>6</v>
      </c>
      <c r="L1074" s="89">
        <v>379.1271514055245</v>
      </c>
      <c r="M1074" s="87" t="s">
        <v>17</v>
      </c>
      <c r="N1074" s="87" t="s">
        <v>16</v>
      </c>
    </row>
    <row r="1075" spans="4:20">
      <c r="D1075" s="87" t="s">
        <v>260</v>
      </c>
      <c r="E1075" s="87">
        <v>4</v>
      </c>
      <c r="F1075" s="87" t="s">
        <v>47</v>
      </c>
      <c r="G1075" s="87" t="s">
        <v>9</v>
      </c>
      <c r="H1075" s="87" t="s">
        <v>8</v>
      </c>
      <c r="I1075" s="87" t="s">
        <v>8</v>
      </c>
      <c r="J1075" s="87" t="s">
        <v>7</v>
      </c>
      <c r="K1075" s="87" t="s">
        <v>6</v>
      </c>
      <c r="L1075" s="89">
        <v>1689.9279706479301</v>
      </c>
      <c r="M1075" s="87" t="s">
        <v>17</v>
      </c>
      <c r="N1075" s="87" t="s">
        <v>16</v>
      </c>
    </row>
    <row r="1076" spans="4:20">
      <c r="D1076" s="87" t="s">
        <v>260</v>
      </c>
      <c r="E1076" s="87">
        <v>4</v>
      </c>
      <c r="F1076" s="87" t="s">
        <v>47</v>
      </c>
      <c r="G1076" s="87" t="s">
        <v>9</v>
      </c>
      <c r="H1076" s="87" t="s">
        <v>8</v>
      </c>
      <c r="I1076" s="87" t="s">
        <v>8</v>
      </c>
      <c r="J1076" s="87" t="s">
        <v>7</v>
      </c>
      <c r="K1076" s="87" t="s">
        <v>6</v>
      </c>
      <c r="L1076" s="89">
        <v>2078.6245532200946</v>
      </c>
      <c r="M1076" s="87" t="s">
        <v>17</v>
      </c>
      <c r="N1076" s="87" t="s">
        <v>16</v>
      </c>
    </row>
    <row r="1077" spans="4:20">
      <c r="D1077" s="87" t="s">
        <v>260</v>
      </c>
      <c r="E1077" s="87">
        <v>4</v>
      </c>
      <c r="F1077" s="87" t="s">
        <v>47</v>
      </c>
      <c r="G1077" s="87" t="s">
        <v>9</v>
      </c>
      <c r="H1077" s="87" t="s">
        <v>8</v>
      </c>
      <c r="I1077" s="87" t="s">
        <v>71</v>
      </c>
      <c r="J1077" s="87" t="s">
        <v>7</v>
      </c>
      <c r="K1077" s="87" t="s">
        <v>6</v>
      </c>
      <c r="L1077" s="89">
        <v>7.7321719892377141</v>
      </c>
      <c r="M1077" s="87" t="s">
        <v>17</v>
      </c>
      <c r="N1077" s="87" t="s">
        <v>16</v>
      </c>
    </row>
    <row r="1078" spans="4:20">
      <c r="D1078" s="87" t="s">
        <v>260</v>
      </c>
      <c r="E1078" s="87">
        <v>4</v>
      </c>
      <c r="F1078" s="87" t="s">
        <v>47</v>
      </c>
      <c r="G1078" s="87" t="s">
        <v>9</v>
      </c>
      <c r="H1078" s="87" t="s">
        <v>8</v>
      </c>
      <c r="I1078" s="87" t="s">
        <v>71</v>
      </c>
      <c r="J1078" s="87" t="s">
        <v>7</v>
      </c>
      <c r="K1078" s="87" t="s">
        <v>6</v>
      </c>
      <c r="L1078" s="89">
        <v>8.374544344897787</v>
      </c>
      <c r="M1078" s="87" t="s">
        <v>17</v>
      </c>
      <c r="N1078" s="87" t="s">
        <v>16</v>
      </c>
    </row>
    <row r="1079" spans="4:20">
      <c r="D1079" s="87" t="s">
        <v>260</v>
      </c>
      <c r="E1079" s="87">
        <v>4</v>
      </c>
      <c r="F1079" s="87" t="s">
        <v>47</v>
      </c>
      <c r="G1079" s="87" t="s">
        <v>9</v>
      </c>
      <c r="H1079" s="87" t="s">
        <v>8</v>
      </c>
      <c r="I1079" s="87" t="s">
        <v>68</v>
      </c>
      <c r="J1079" s="87" t="s">
        <v>7</v>
      </c>
      <c r="K1079" s="87" t="s">
        <v>6</v>
      </c>
      <c r="L1079" s="89">
        <v>6.3309558036729623</v>
      </c>
      <c r="M1079" s="87" t="s">
        <v>17</v>
      </c>
      <c r="N1079" s="87" t="s">
        <v>16</v>
      </c>
    </row>
    <row r="1080" spans="4:20">
      <c r="D1080" s="87" t="s">
        <v>260</v>
      </c>
      <c r="E1080" s="87">
        <v>4</v>
      </c>
      <c r="F1080" s="87" t="s">
        <v>47</v>
      </c>
      <c r="G1080" s="87" t="s">
        <v>9</v>
      </c>
      <c r="H1080" s="87" t="s">
        <v>8</v>
      </c>
      <c r="I1080" s="87" t="s">
        <v>68</v>
      </c>
      <c r="J1080" s="87" t="s">
        <v>7</v>
      </c>
      <c r="K1080" s="87" t="s">
        <v>6</v>
      </c>
      <c r="L1080" s="89">
        <v>2.4480084656726699</v>
      </c>
      <c r="M1080" s="87" t="s">
        <v>17</v>
      </c>
      <c r="N1080" s="87" t="s">
        <v>16</v>
      </c>
    </row>
    <row r="1081" spans="4:20">
      <c r="D1081" s="87" t="s">
        <v>260</v>
      </c>
      <c r="E1081" s="87">
        <v>4</v>
      </c>
      <c r="F1081" s="87" t="s">
        <v>47</v>
      </c>
      <c r="G1081" s="87" t="s">
        <v>9</v>
      </c>
      <c r="H1081" s="87" t="s">
        <v>8</v>
      </c>
      <c r="I1081" s="87" t="s">
        <v>65</v>
      </c>
      <c r="J1081" s="87" t="s">
        <v>7</v>
      </c>
      <c r="K1081" s="87" t="s">
        <v>6</v>
      </c>
      <c r="L1081" s="89">
        <v>573.24892989269495</v>
      </c>
      <c r="M1081" s="87" t="s">
        <v>17</v>
      </c>
      <c r="N1081" s="87" t="s">
        <v>16</v>
      </c>
      <c r="P1081" s="179" t="s">
        <v>1582</v>
      </c>
    </row>
    <row r="1082" spans="4:20">
      <c r="D1082" s="87" t="s">
        <v>260</v>
      </c>
      <c r="E1082" s="87">
        <v>4</v>
      </c>
      <c r="F1082" s="87" t="s">
        <v>47</v>
      </c>
      <c r="G1082" s="87" t="s">
        <v>9</v>
      </c>
      <c r="H1082" s="87" t="s">
        <v>8</v>
      </c>
      <c r="I1082" s="87" t="s">
        <v>65</v>
      </c>
      <c r="J1082" s="87" t="s">
        <v>7</v>
      </c>
      <c r="K1082" s="87" t="s">
        <v>6</v>
      </c>
      <c r="L1082" s="89">
        <v>410.44663087916751</v>
      </c>
      <c r="M1082" s="87" t="s">
        <v>17</v>
      </c>
      <c r="N1082" s="87" t="s">
        <v>16</v>
      </c>
      <c r="P1082" s="180" t="s">
        <v>1053</v>
      </c>
      <c r="Q1082" s="180" t="s">
        <v>1054</v>
      </c>
      <c r="R1082" t="s">
        <v>1064</v>
      </c>
      <c r="S1082" s="180" t="s">
        <v>1054</v>
      </c>
      <c r="T1082" t="s">
        <v>1064</v>
      </c>
    </row>
    <row r="1083" spans="4:20">
      <c r="D1083" s="87" t="s">
        <v>260</v>
      </c>
      <c r="E1083" s="87">
        <v>4</v>
      </c>
      <c r="F1083" s="87" t="s">
        <v>47</v>
      </c>
      <c r="G1083" s="87" t="s">
        <v>9</v>
      </c>
      <c r="H1083" s="87" t="s">
        <v>8</v>
      </c>
      <c r="I1083" s="87" t="s">
        <v>62</v>
      </c>
      <c r="J1083" s="87" t="s">
        <v>7</v>
      </c>
      <c r="K1083" s="87" t="s">
        <v>6</v>
      </c>
      <c r="L1083" s="89">
        <v>369.14878763178348</v>
      </c>
      <c r="M1083" s="87" t="s">
        <v>17</v>
      </c>
      <c r="N1083" s="87" t="s">
        <v>16</v>
      </c>
      <c r="Q1083" s="87" t="s">
        <v>20</v>
      </c>
      <c r="R1083" s="89">
        <v>0.5378029326187449</v>
      </c>
      <c r="S1083" s="87" t="s">
        <v>24</v>
      </c>
      <c r="T1083" s="89">
        <v>4.079066652202934E-2</v>
      </c>
    </row>
    <row r="1084" spans="4:20">
      <c r="D1084" s="87" t="s">
        <v>260</v>
      </c>
      <c r="E1084" s="87">
        <v>4</v>
      </c>
      <c r="F1084" s="87" t="s">
        <v>47</v>
      </c>
      <c r="G1084" s="87" t="s">
        <v>9</v>
      </c>
      <c r="H1084" s="87" t="s">
        <v>8</v>
      </c>
      <c r="I1084" s="87" t="s">
        <v>62</v>
      </c>
      <c r="J1084" s="87" t="s">
        <v>7</v>
      </c>
      <c r="K1084" s="87" t="s">
        <v>6</v>
      </c>
      <c r="L1084" s="89">
        <v>491.12785995924929</v>
      </c>
      <c r="M1084" s="87" t="s">
        <v>17</v>
      </c>
      <c r="N1084" s="87" t="s">
        <v>16</v>
      </c>
      <c r="Q1084" s="87" t="s">
        <v>20</v>
      </c>
      <c r="R1084" s="89">
        <v>0.38352423468552066</v>
      </c>
      <c r="S1084" s="87" t="s">
        <v>24</v>
      </c>
      <c r="T1084" s="89">
        <v>0.37779180861231104</v>
      </c>
    </row>
    <row r="1085" spans="4:20">
      <c r="D1085" s="87" t="s">
        <v>260</v>
      </c>
      <c r="E1085" s="87">
        <v>4</v>
      </c>
      <c r="F1085" s="87" t="s">
        <v>47</v>
      </c>
      <c r="G1085" s="87" t="s">
        <v>9</v>
      </c>
      <c r="H1085" s="87" t="s">
        <v>8</v>
      </c>
      <c r="I1085" s="87" t="s">
        <v>59</v>
      </c>
      <c r="J1085" s="87" t="s">
        <v>7</v>
      </c>
      <c r="K1085" s="87" t="s">
        <v>6</v>
      </c>
      <c r="L1085" s="89">
        <v>347.64299109567344</v>
      </c>
      <c r="M1085" s="87" t="s">
        <v>17</v>
      </c>
      <c r="N1085" s="87" t="s">
        <v>16</v>
      </c>
      <c r="Q1085" s="87" t="s">
        <v>20</v>
      </c>
      <c r="R1085" s="89">
        <v>0.62277616084520249</v>
      </c>
      <c r="S1085" s="87" t="s">
        <v>24</v>
      </c>
      <c r="T1085" s="89">
        <v>1.3005881684353844</v>
      </c>
    </row>
    <row r="1086" spans="4:20">
      <c r="D1086" s="87" t="s">
        <v>260</v>
      </c>
      <c r="E1086" s="87">
        <v>4</v>
      </c>
      <c r="F1086" s="87" t="s">
        <v>47</v>
      </c>
      <c r="G1086" s="87" t="s">
        <v>9</v>
      </c>
      <c r="H1086" s="87" t="s">
        <v>8</v>
      </c>
      <c r="I1086" s="87" t="s">
        <v>59</v>
      </c>
      <c r="J1086" s="87" t="s">
        <v>7</v>
      </c>
      <c r="K1086" s="87" t="s">
        <v>6</v>
      </c>
      <c r="L1086" s="89">
        <v>544.21615750948467</v>
      </c>
      <c r="M1086" s="87" t="s">
        <v>17</v>
      </c>
      <c r="N1086" s="87" t="s">
        <v>16</v>
      </c>
      <c r="Q1086" s="87" t="s">
        <v>20</v>
      </c>
      <c r="R1086" s="89">
        <v>0.54747356376067036</v>
      </c>
      <c r="S1086" s="87" t="s">
        <v>24</v>
      </c>
      <c r="T1086" s="89">
        <v>0.53476991426611875</v>
      </c>
    </row>
    <row r="1087" spans="4:20">
      <c r="D1087" s="87" t="s">
        <v>260</v>
      </c>
      <c r="E1087" s="87">
        <v>4</v>
      </c>
      <c r="F1087" s="87" t="s">
        <v>47</v>
      </c>
      <c r="G1087" s="87" t="s">
        <v>9</v>
      </c>
      <c r="H1087" s="87" t="s">
        <v>8</v>
      </c>
      <c r="I1087" s="87" t="s">
        <v>56</v>
      </c>
      <c r="J1087" s="87" t="s">
        <v>7</v>
      </c>
      <c r="K1087" s="87" t="s">
        <v>6</v>
      </c>
      <c r="L1087" s="89">
        <v>153.00554264666684</v>
      </c>
      <c r="M1087" s="87" t="s">
        <v>17</v>
      </c>
      <c r="N1087" s="87" t="s">
        <v>16</v>
      </c>
      <c r="Q1087" s="87" t="s">
        <v>47</v>
      </c>
      <c r="R1087" s="89">
        <v>5.4456080709184916E-2</v>
      </c>
      <c r="S1087" s="87" t="s">
        <v>10</v>
      </c>
      <c r="T1087" s="89">
        <v>0.47942087054252625</v>
      </c>
    </row>
    <row r="1088" spans="4:20">
      <c r="D1088" s="87" t="s">
        <v>260</v>
      </c>
      <c r="E1088" s="87">
        <v>4</v>
      </c>
      <c r="F1088" s="87" t="s">
        <v>47</v>
      </c>
      <c r="G1088" s="87" t="s">
        <v>9</v>
      </c>
      <c r="H1088" s="87" t="s">
        <v>8</v>
      </c>
      <c r="I1088" s="87" t="s">
        <v>56</v>
      </c>
      <c r="J1088" s="87" t="s">
        <v>7</v>
      </c>
      <c r="K1088" s="87" t="s">
        <v>6</v>
      </c>
      <c r="L1088" s="89">
        <v>176.39400182145363</v>
      </c>
      <c r="M1088" s="87" t="s">
        <v>17</v>
      </c>
      <c r="N1088" s="87" t="s">
        <v>16</v>
      </c>
      <c r="Q1088" s="87" t="s">
        <v>47</v>
      </c>
      <c r="R1088" s="89">
        <v>6.1049546157964603E-2</v>
      </c>
      <c r="S1088" s="87" t="s">
        <v>10</v>
      </c>
      <c r="T1088" s="89">
        <v>0</v>
      </c>
    </row>
    <row r="1089" spans="4:20">
      <c r="D1089" s="87" t="s">
        <v>260</v>
      </c>
      <c r="E1089" s="87">
        <v>4</v>
      </c>
      <c r="F1089" s="87" t="s">
        <v>47</v>
      </c>
      <c r="G1089" s="87" t="s">
        <v>9</v>
      </c>
      <c r="H1089" s="87" t="s">
        <v>8</v>
      </c>
      <c r="I1089" s="87" t="s">
        <v>53</v>
      </c>
      <c r="J1089" s="87" t="s">
        <v>7</v>
      </c>
      <c r="K1089" s="87" t="s">
        <v>6</v>
      </c>
      <c r="L1089" s="89">
        <v>1767.7418394636577</v>
      </c>
      <c r="M1089" s="87" t="s">
        <v>17</v>
      </c>
      <c r="N1089" s="87" t="s">
        <v>16</v>
      </c>
      <c r="Q1089" s="87" t="s">
        <v>47</v>
      </c>
      <c r="R1089" s="89">
        <v>0.20256726814143231</v>
      </c>
      <c r="S1089" s="87" t="s">
        <v>10</v>
      </c>
      <c r="T1089" s="89">
        <v>0.1022871658205986</v>
      </c>
    </row>
    <row r="1090" spans="4:20">
      <c r="D1090" s="87" t="s">
        <v>260</v>
      </c>
      <c r="E1090" s="87">
        <v>4</v>
      </c>
      <c r="F1090" s="87" t="s">
        <v>47</v>
      </c>
      <c r="G1090" s="87" t="s">
        <v>9</v>
      </c>
      <c r="H1090" s="87" t="s">
        <v>8</v>
      </c>
      <c r="I1090" s="87" t="s">
        <v>53</v>
      </c>
      <c r="J1090" s="87" t="s">
        <v>7</v>
      </c>
      <c r="K1090" s="87" t="s">
        <v>6</v>
      </c>
      <c r="L1090" s="89">
        <v>951.66823740345728</v>
      </c>
      <c r="M1090" s="87" t="s">
        <v>17</v>
      </c>
      <c r="N1090" s="87" t="s">
        <v>16</v>
      </c>
      <c r="Q1090" s="87" t="s">
        <v>47</v>
      </c>
      <c r="R1090" s="89">
        <v>0.58195691896104451</v>
      </c>
      <c r="S1090" s="87" t="s">
        <v>10</v>
      </c>
      <c r="T1090" s="89">
        <v>1.409121036529541</v>
      </c>
    </row>
    <row r="1091" spans="4:20">
      <c r="D1091" s="87" t="s">
        <v>260</v>
      </c>
      <c r="E1091" s="87">
        <v>4</v>
      </c>
      <c r="F1091" s="87" t="s">
        <v>47</v>
      </c>
      <c r="G1091" s="87" t="s">
        <v>9</v>
      </c>
      <c r="H1091" s="87" t="s">
        <v>8</v>
      </c>
      <c r="I1091" s="87" t="s">
        <v>50</v>
      </c>
      <c r="J1091" s="87" t="s">
        <v>7</v>
      </c>
      <c r="K1091" s="87" t="s">
        <v>6</v>
      </c>
      <c r="L1091" s="89">
        <v>640.49318457851905</v>
      </c>
      <c r="M1091" s="87" t="s">
        <v>17</v>
      </c>
      <c r="N1091" s="87" t="s">
        <v>16</v>
      </c>
      <c r="Q1091" s="87" t="s">
        <v>47</v>
      </c>
      <c r="R1091" s="89">
        <v>0.29103357388395396</v>
      </c>
      <c r="S1091" s="87" t="s">
        <v>10</v>
      </c>
      <c r="T1091" s="89">
        <v>0</v>
      </c>
    </row>
    <row r="1092" spans="4:20">
      <c r="D1092" s="87" t="s">
        <v>260</v>
      </c>
      <c r="E1092" s="87">
        <v>4</v>
      </c>
      <c r="F1092" s="87" t="s">
        <v>47</v>
      </c>
      <c r="G1092" s="87" t="s">
        <v>9</v>
      </c>
      <c r="H1092" s="87" t="s">
        <v>8</v>
      </c>
      <c r="I1092" s="87" t="s">
        <v>50</v>
      </c>
      <c r="J1092" s="87" t="s">
        <v>7</v>
      </c>
      <c r="K1092" s="87" t="s">
        <v>6</v>
      </c>
      <c r="L1092" s="89">
        <v>1078.5791093068497</v>
      </c>
      <c r="M1092" s="87" t="s">
        <v>17</v>
      </c>
      <c r="N1092" s="87" t="s">
        <v>16</v>
      </c>
      <c r="Q1092" s="87" t="s">
        <v>47</v>
      </c>
      <c r="R1092" s="89">
        <v>0.93427040108534132</v>
      </c>
      <c r="S1092" s="87" t="s">
        <v>10</v>
      </c>
      <c r="T1092" s="89">
        <v>0</v>
      </c>
    </row>
    <row r="1093" spans="4:20">
      <c r="D1093" s="87" t="s">
        <v>260</v>
      </c>
      <c r="E1093" s="87">
        <v>4</v>
      </c>
      <c r="F1093" s="87" t="s">
        <v>47</v>
      </c>
      <c r="G1093" s="87" t="s">
        <v>9</v>
      </c>
      <c r="H1093" s="87" t="s">
        <v>8</v>
      </c>
      <c r="I1093" s="87" t="s">
        <v>46</v>
      </c>
      <c r="J1093" s="87" t="s">
        <v>7</v>
      </c>
      <c r="K1093" s="87" t="s">
        <v>6</v>
      </c>
      <c r="L1093" s="89">
        <v>199.46255289173172</v>
      </c>
      <c r="M1093" s="87" t="s">
        <v>17</v>
      </c>
      <c r="N1093" s="87" t="s">
        <v>16</v>
      </c>
      <c r="Q1093" s="87" t="s">
        <v>47</v>
      </c>
      <c r="R1093" s="89">
        <v>0.15716133976796035</v>
      </c>
      <c r="S1093" s="87" t="s">
        <v>10</v>
      </c>
      <c r="T1093" s="89">
        <v>0.8282286524772644</v>
      </c>
    </row>
    <row r="1094" spans="4:20">
      <c r="D1094" s="87" t="s">
        <v>260</v>
      </c>
      <c r="E1094" s="87">
        <v>4</v>
      </c>
      <c r="F1094" s="87" t="s">
        <v>47</v>
      </c>
      <c r="G1094" s="87" t="s">
        <v>9</v>
      </c>
      <c r="H1094" s="87" t="s">
        <v>8</v>
      </c>
      <c r="I1094" s="87" t="s">
        <v>46</v>
      </c>
      <c r="J1094" s="87" t="s">
        <v>7</v>
      </c>
      <c r="K1094" s="87" t="s">
        <v>6</v>
      </c>
      <c r="L1094" s="89">
        <v>223.4190592216394</v>
      </c>
      <c r="M1094" s="87" t="s">
        <v>17</v>
      </c>
      <c r="N1094" s="87" t="s">
        <v>16</v>
      </c>
      <c r="Q1094" s="87" t="s">
        <v>47</v>
      </c>
      <c r="R1094" s="89">
        <v>0.25419176045338732</v>
      </c>
      <c r="S1094" s="87" t="s">
        <v>10</v>
      </c>
      <c r="T1094" s="89">
        <v>0.31387037038803101</v>
      </c>
    </row>
    <row r="1095" spans="4:20">
      <c r="D1095" s="87" t="s">
        <v>828</v>
      </c>
      <c r="E1095" s="87">
        <v>2</v>
      </c>
      <c r="F1095" s="87" t="s">
        <v>20</v>
      </c>
      <c r="G1095" s="87" t="s">
        <v>9</v>
      </c>
      <c r="H1095" s="87" t="s">
        <v>37</v>
      </c>
      <c r="I1095" s="87" t="s">
        <v>8</v>
      </c>
      <c r="J1095" s="87" t="s">
        <v>7</v>
      </c>
      <c r="K1095" s="87" t="s">
        <v>6</v>
      </c>
      <c r="L1095" s="89">
        <v>0.5378029326187449</v>
      </c>
      <c r="M1095" s="87" t="s">
        <v>17</v>
      </c>
      <c r="N1095" s="87" t="s">
        <v>16</v>
      </c>
      <c r="Q1095" s="87" t="s">
        <v>47</v>
      </c>
      <c r="R1095" s="89">
        <v>0.39485356187432763</v>
      </c>
    </row>
    <row r="1096" spans="4:20">
      <c r="D1096" s="87" t="s">
        <v>828</v>
      </c>
      <c r="E1096" s="87">
        <v>2</v>
      </c>
      <c r="F1096" s="87" t="s">
        <v>20</v>
      </c>
      <c r="G1096" s="87" t="s">
        <v>9</v>
      </c>
      <c r="H1096" s="87" t="s">
        <v>37</v>
      </c>
      <c r="I1096" s="87" t="s">
        <v>8</v>
      </c>
      <c r="J1096" s="87" t="s">
        <v>7</v>
      </c>
      <c r="K1096" s="87" t="s">
        <v>6</v>
      </c>
      <c r="L1096" s="89">
        <v>0.38352423468552066</v>
      </c>
      <c r="M1096" s="87" t="s">
        <v>17</v>
      </c>
      <c r="N1096" s="87" t="s">
        <v>16</v>
      </c>
      <c r="Q1096" s="87" t="s">
        <v>47</v>
      </c>
      <c r="R1096" s="89">
        <v>0.42438536390405729</v>
      </c>
    </row>
    <row r="1097" spans="4:20">
      <c r="D1097" s="87" t="s">
        <v>828</v>
      </c>
      <c r="E1097" s="87">
        <v>2</v>
      </c>
      <c r="F1097" s="87" t="s">
        <v>20</v>
      </c>
      <c r="G1097" s="87" t="s">
        <v>9</v>
      </c>
      <c r="H1097" s="87" t="s">
        <v>19</v>
      </c>
      <c r="I1097" s="87" t="s">
        <v>8</v>
      </c>
      <c r="J1097" s="87" t="s">
        <v>7</v>
      </c>
      <c r="K1097" s="87" t="s">
        <v>6</v>
      </c>
      <c r="L1097" s="89">
        <v>0.62277616084520249</v>
      </c>
      <c r="M1097" s="87" t="s">
        <v>17</v>
      </c>
      <c r="N1097" s="87" t="s">
        <v>16</v>
      </c>
      <c r="Q1097" s="87" t="s">
        <v>47</v>
      </c>
      <c r="R1097" s="89">
        <v>0.4106498750209468</v>
      </c>
    </row>
    <row r="1098" spans="4:20">
      <c r="D1098" s="87" t="s">
        <v>828</v>
      </c>
      <c r="E1098" s="87">
        <v>2</v>
      </c>
      <c r="F1098" s="87" t="s">
        <v>20</v>
      </c>
      <c r="G1098" s="87" t="s">
        <v>9</v>
      </c>
      <c r="H1098" s="87" t="s">
        <v>19</v>
      </c>
      <c r="I1098" s="87" t="s">
        <v>8</v>
      </c>
      <c r="J1098" s="87" t="s">
        <v>7</v>
      </c>
      <c r="K1098" s="87" t="s">
        <v>6</v>
      </c>
      <c r="L1098" s="89">
        <v>0.54747356376067036</v>
      </c>
      <c r="M1098" s="87" t="s">
        <v>17</v>
      </c>
      <c r="N1098" s="87" t="s">
        <v>16</v>
      </c>
      <c r="Q1098" s="87" t="s">
        <v>47</v>
      </c>
      <c r="R1098" s="89">
        <v>0.43102087497047981</v>
      </c>
    </row>
    <row r="1099" spans="4:20">
      <c r="D1099" s="87" t="s">
        <v>828</v>
      </c>
      <c r="E1099" s="87">
        <v>2</v>
      </c>
      <c r="F1099" s="87" t="s">
        <v>24</v>
      </c>
      <c r="G1099" s="87" t="s">
        <v>23</v>
      </c>
      <c r="H1099" s="87" t="s">
        <v>37</v>
      </c>
      <c r="I1099" s="87" t="s">
        <v>8</v>
      </c>
      <c r="J1099" s="87" t="s">
        <v>7</v>
      </c>
      <c r="K1099" s="87" t="s">
        <v>6</v>
      </c>
      <c r="L1099" s="89">
        <v>4.079066652202934E-2</v>
      </c>
      <c r="M1099" s="87" t="s">
        <v>17</v>
      </c>
      <c r="N1099" s="87" t="s">
        <v>4</v>
      </c>
      <c r="Q1099" s="87" t="s">
        <v>47</v>
      </c>
      <c r="R1099" s="89">
        <v>0.39368116801226088</v>
      </c>
    </row>
    <row r="1100" spans="4:20">
      <c r="D1100" s="87" t="s">
        <v>828</v>
      </c>
      <c r="E1100" s="87">
        <v>2</v>
      </c>
      <c r="F1100" s="87" t="s">
        <v>24</v>
      </c>
      <c r="G1100" s="87" t="s">
        <v>23</v>
      </c>
      <c r="H1100" s="87" t="s">
        <v>37</v>
      </c>
      <c r="I1100" s="87" t="s">
        <v>8</v>
      </c>
      <c r="J1100" s="87" t="s">
        <v>7</v>
      </c>
      <c r="K1100" s="87" t="s">
        <v>6</v>
      </c>
      <c r="L1100" s="89">
        <v>0.37779180861231104</v>
      </c>
      <c r="M1100" s="87" t="s">
        <v>17</v>
      </c>
      <c r="N1100" s="87" t="s">
        <v>4</v>
      </c>
      <c r="Q1100" s="87" t="s">
        <v>47</v>
      </c>
      <c r="R1100" s="89">
        <v>0.44759453847010244</v>
      </c>
    </row>
    <row r="1101" spans="4:20">
      <c r="D1101" s="87" t="s">
        <v>828</v>
      </c>
      <c r="E1101" s="87">
        <v>2</v>
      </c>
      <c r="F1101" s="87" t="s">
        <v>24</v>
      </c>
      <c r="G1101" s="87" t="s">
        <v>23</v>
      </c>
      <c r="H1101" s="87" t="s">
        <v>19</v>
      </c>
      <c r="I1101" s="87" t="s">
        <v>8</v>
      </c>
      <c r="J1101" s="87" t="s">
        <v>7</v>
      </c>
      <c r="K1101" s="87" t="s">
        <v>6</v>
      </c>
      <c r="L1101" s="89">
        <v>1.3005881684353844</v>
      </c>
      <c r="M1101" s="87" t="s">
        <v>17</v>
      </c>
      <c r="N1101" s="87" t="s">
        <v>16</v>
      </c>
      <c r="Q1101" s="87" t="s">
        <v>47</v>
      </c>
      <c r="R1101" s="89">
        <v>0.32661289517674374</v>
      </c>
    </row>
    <row r="1102" spans="4:20">
      <c r="D1102" s="87" t="s">
        <v>828</v>
      </c>
      <c r="E1102" s="87">
        <v>2</v>
      </c>
      <c r="F1102" s="87" t="s">
        <v>24</v>
      </c>
      <c r="G1102" s="87" t="s">
        <v>23</v>
      </c>
      <c r="H1102" s="87" t="s">
        <v>19</v>
      </c>
      <c r="I1102" s="87" t="s">
        <v>8</v>
      </c>
      <c r="J1102" s="87" t="s">
        <v>7</v>
      </c>
      <c r="K1102" s="87" t="s">
        <v>6</v>
      </c>
      <c r="L1102" s="89">
        <v>0.53476991426611875</v>
      </c>
      <c r="M1102" s="87" t="s">
        <v>17</v>
      </c>
      <c r="N1102" s="87" t="s">
        <v>16</v>
      </c>
      <c r="Q1102" s="87" t="s">
        <v>47</v>
      </c>
      <c r="R1102" s="89">
        <v>0.72788130774666848</v>
      </c>
    </row>
    <row r="1103" spans="4:20">
      <c r="D1103" s="87" t="s">
        <v>828</v>
      </c>
      <c r="E1103" s="87">
        <v>2</v>
      </c>
      <c r="F1103" s="87" t="s">
        <v>10</v>
      </c>
      <c r="G1103" s="87" t="s">
        <v>23</v>
      </c>
      <c r="H1103" s="87" t="s">
        <v>8</v>
      </c>
      <c r="I1103" s="87" t="s">
        <v>8</v>
      </c>
      <c r="J1103" s="87" t="s">
        <v>7</v>
      </c>
      <c r="K1103" s="87" t="s">
        <v>6</v>
      </c>
      <c r="L1103" s="89">
        <v>0.47942087054252625</v>
      </c>
      <c r="M1103" s="87" t="s">
        <v>5</v>
      </c>
      <c r="N1103" s="87" t="s">
        <v>4</v>
      </c>
      <c r="Q1103" s="87" t="s">
        <v>47</v>
      </c>
      <c r="R1103" s="89">
        <v>0.40100160716236499</v>
      </c>
    </row>
    <row r="1104" spans="4:20">
      <c r="D1104" s="87" t="s">
        <v>828</v>
      </c>
      <c r="E1104" s="87">
        <v>2</v>
      </c>
      <c r="F1104" s="87" t="s">
        <v>10</v>
      </c>
      <c r="G1104" s="87" t="s">
        <v>23</v>
      </c>
      <c r="H1104" s="87" t="s">
        <v>8</v>
      </c>
      <c r="I1104" s="87" t="s">
        <v>8</v>
      </c>
      <c r="J1104" s="87" t="s">
        <v>7</v>
      </c>
      <c r="K1104" s="87" t="s">
        <v>6</v>
      </c>
      <c r="L1104" s="89">
        <v>0</v>
      </c>
      <c r="M1104" s="87" t="s">
        <v>5</v>
      </c>
      <c r="N1104" s="87" t="s">
        <v>4</v>
      </c>
      <c r="Q1104" s="87" t="s">
        <v>47</v>
      </c>
      <c r="R1104" s="89">
        <v>0.13093278118108467</v>
      </c>
    </row>
    <row r="1105" spans="4:19">
      <c r="D1105" s="87" t="s">
        <v>828</v>
      </c>
      <c r="E1105" s="87">
        <v>2</v>
      </c>
      <c r="F1105" s="87" t="s">
        <v>10</v>
      </c>
      <c r="G1105" s="87" t="s">
        <v>23</v>
      </c>
      <c r="H1105" s="87" t="s">
        <v>8</v>
      </c>
      <c r="I1105" s="87" t="s">
        <v>8</v>
      </c>
      <c r="J1105" s="87" t="s">
        <v>81</v>
      </c>
      <c r="K1105" s="87" t="s">
        <v>6</v>
      </c>
      <c r="L1105" s="89">
        <v>0.1022871658205986</v>
      </c>
      <c r="M1105" s="87" t="s">
        <v>5</v>
      </c>
      <c r="N1105" s="87" t="s">
        <v>4</v>
      </c>
      <c r="Q1105" s="87" t="s">
        <v>47</v>
      </c>
      <c r="R1105" s="89">
        <v>0.27009190704659458</v>
      </c>
    </row>
    <row r="1106" spans="4:19">
      <c r="D1106" s="87" t="s">
        <v>828</v>
      </c>
      <c r="E1106" s="87">
        <v>2</v>
      </c>
      <c r="F1106" s="87" t="s">
        <v>10</v>
      </c>
      <c r="G1106" s="87" t="s">
        <v>23</v>
      </c>
      <c r="H1106" s="87" t="s">
        <v>8</v>
      </c>
      <c r="I1106" s="87" t="s">
        <v>8</v>
      </c>
      <c r="J1106" s="87" t="s">
        <v>81</v>
      </c>
      <c r="K1106" s="87" t="s">
        <v>6</v>
      </c>
      <c r="L1106" s="89">
        <v>1.409121036529541</v>
      </c>
      <c r="M1106" s="87" t="s">
        <v>5</v>
      </c>
      <c r="N1106" s="87" t="s">
        <v>4</v>
      </c>
      <c r="Q1106" s="87" t="s">
        <v>47</v>
      </c>
      <c r="R1106" s="89">
        <v>0.15791957997452949</v>
      </c>
    </row>
    <row r="1107" spans="4:19">
      <c r="D1107" s="87" t="s">
        <v>828</v>
      </c>
      <c r="E1107" s="87">
        <v>2</v>
      </c>
      <c r="F1107" s="87" t="s">
        <v>10</v>
      </c>
      <c r="G1107" s="87" t="s">
        <v>147</v>
      </c>
      <c r="H1107" s="87" t="s">
        <v>8</v>
      </c>
      <c r="I1107" s="88" t="s">
        <v>8</v>
      </c>
      <c r="J1107" s="87" t="s">
        <v>76</v>
      </c>
      <c r="K1107" s="87" t="s">
        <v>6</v>
      </c>
      <c r="L1107" s="89">
        <v>0</v>
      </c>
      <c r="M1107" s="87" t="s">
        <v>5</v>
      </c>
      <c r="N1107" s="87" t="s">
        <v>4</v>
      </c>
      <c r="Q1107" s="87" t="s">
        <v>47</v>
      </c>
      <c r="R1107" s="89">
        <v>0.88361342302601853</v>
      </c>
    </row>
    <row r="1108" spans="4:19">
      <c r="D1108" s="87" t="s">
        <v>828</v>
      </c>
      <c r="E1108" s="87">
        <v>2</v>
      </c>
      <c r="F1108" s="87" t="s">
        <v>10</v>
      </c>
      <c r="G1108" s="87" t="s">
        <v>147</v>
      </c>
      <c r="H1108" s="87" t="s">
        <v>8</v>
      </c>
      <c r="I1108" s="88" t="s">
        <v>8</v>
      </c>
      <c r="J1108" s="87" t="s">
        <v>76</v>
      </c>
      <c r="K1108" s="87" t="s">
        <v>6</v>
      </c>
      <c r="L1108" s="89">
        <v>0</v>
      </c>
      <c r="M1108" s="87" t="s">
        <v>5</v>
      </c>
      <c r="N1108" s="87" t="s">
        <v>4</v>
      </c>
      <c r="Q1108" s="87" t="s">
        <v>47</v>
      </c>
      <c r="R1108" s="89">
        <v>0.26088653807621076</v>
      </c>
    </row>
    <row r="1109" spans="4:19">
      <c r="D1109" s="87" t="s">
        <v>828</v>
      </c>
      <c r="E1109" s="87">
        <v>4</v>
      </c>
      <c r="F1109" s="87" t="s">
        <v>10</v>
      </c>
      <c r="G1109" s="87" t="s">
        <v>23</v>
      </c>
      <c r="H1109" s="87" t="s">
        <v>8</v>
      </c>
      <c r="I1109" s="88" t="s">
        <v>8</v>
      </c>
      <c r="J1109" s="87" t="s">
        <v>7</v>
      </c>
      <c r="K1109" s="87" t="s">
        <v>6</v>
      </c>
      <c r="L1109" s="89">
        <v>0.8282286524772644</v>
      </c>
      <c r="M1109" s="87" t="s">
        <v>5</v>
      </c>
      <c r="N1109" s="87" t="s">
        <v>4</v>
      </c>
      <c r="Q1109" s="87" t="s">
        <v>47</v>
      </c>
      <c r="R1109" s="89">
        <v>0.25393902282686542</v>
      </c>
    </row>
    <row r="1110" spans="4:19">
      <c r="D1110" s="87" t="s">
        <v>828</v>
      </c>
      <c r="E1110" s="87">
        <v>4</v>
      </c>
      <c r="F1110" s="87" t="s">
        <v>10</v>
      </c>
      <c r="G1110" s="87" t="s">
        <v>23</v>
      </c>
      <c r="H1110" s="87" t="s">
        <v>8</v>
      </c>
      <c r="I1110" s="87" t="s">
        <v>8</v>
      </c>
      <c r="J1110" s="87" t="s">
        <v>7</v>
      </c>
      <c r="K1110" s="87" t="s">
        <v>6</v>
      </c>
      <c r="L1110" s="89">
        <v>0.31387037038803101</v>
      </c>
      <c r="M1110" s="87" t="s">
        <v>5</v>
      </c>
      <c r="N1110" s="87" t="s">
        <v>4</v>
      </c>
      <c r="Q1110" s="87" t="s">
        <v>47</v>
      </c>
      <c r="R1110" s="89">
        <v>0.2303935448612148</v>
      </c>
    </row>
    <row r="1111" spans="4:19">
      <c r="D1111" s="87" t="s">
        <v>828</v>
      </c>
      <c r="E1111" s="87">
        <v>2</v>
      </c>
      <c r="F1111" s="87" t="s">
        <v>47</v>
      </c>
      <c r="G1111" s="87" t="s">
        <v>9</v>
      </c>
      <c r="H1111" s="87" t="s">
        <v>8</v>
      </c>
      <c r="I1111" s="87" t="s">
        <v>8</v>
      </c>
      <c r="J1111" s="87" t="s">
        <v>7</v>
      </c>
      <c r="K1111" s="87" t="s">
        <v>6</v>
      </c>
      <c r="L1111" s="89">
        <v>5.4456080709184916E-2</v>
      </c>
      <c r="M1111" s="87" t="s">
        <v>17</v>
      </c>
      <c r="N1111" s="87" t="s">
        <v>4</v>
      </c>
      <c r="Q1111" s="87" t="s">
        <v>47</v>
      </c>
      <c r="R1111" s="89">
        <v>1.8123056346856461</v>
      </c>
    </row>
    <row r="1112" spans="4:19">
      <c r="D1112" s="87" t="s">
        <v>828</v>
      </c>
      <c r="E1112" s="87">
        <v>2</v>
      </c>
      <c r="F1112" s="87" t="s">
        <v>47</v>
      </c>
      <c r="G1112" s="87" t="s">
        <v>9</v>
      </c>
      <c r="H1112" s="87" t="s">
        <v>8</v>
      </c>
      <c r="I1112" s="87" t="s">
        <v>8</v>
      </c>
      <c r="J1112" s="87" t="s">
        <v>7</v>
      </c>
      <c r="K1112" s="87" t="s">
        <v>6</v>
      </c>
      <c r="L1112" s="89">
        <v>6.1049546157964603E-2</v>
      </c>
      <c r="M1112" s="87" t="s">
        <v>17</v>
      </c>
      <c r="N1112" s="87" t="s">
        <v>4</v>
      </c>
      <c r="Q1112" s="87" t="s">
        <v>47</v>
      </c>
      <c r="R1112" s="89">
        <v>1.6826011551540367</v>
      </c>
    </row>
    <row r="1113" spans="4:19">
      <c r="D1113" s="87" t="s">
        <v>828</v>
      </c>
      <c r="E1113" s="87">
        <v>2</v>
      </c>
      <c r="F1113" s="87" t="s">
        <v>47</v>
      </c>
      <c r="G1113" s="87" t="s">
        <v>9</v>
      </c>
      <c r="H1113" s="87" t="s">
        <v>8</v>
      </c>
      <c r="I1113" s="87" t="s">
        <v>8</v>
      </c>
      <c r="J1113" s="87" t="s">
        <v>81</v>
      </c>
      <c r="K1113" s="87" t="s">
        <v>6</v>
      </c>
      <c r="L1113" s="89">
        <v>0.20256726814143231</v>
      </c>
      <c r="M1113" s="87" t="s">
        <v>17</v>
      </c>
      <c r="N1113" s="87" t="s">
        <v>4</v>
      </c>
      <c r="Q1113" s="87" t="s">
        <v>47</v>
      </c>
      <c r="R1113" s="89">
        <v>0</v>
      </c>
    </row>
    <row r="1114" spans="4:19">
      <c r="D1114" s="87" t="s">
        <v>828</v>
      </c>
      <c r="E1114" s="87">
        <v>2</v>
      </c>
      <c r="F1114" s="87" t="s">
        <v>47</v>
      </c>
      <c r="G1114" s="87" t="s">
        <v>9</v>
      </c>
      <c r="H1114" s="87" t="s">
        <v>8</v>
      </c>
      <c r="I1114" s="87" t="s">
        <v>8</v>
      </c>
      <c r="J1114" s="87" t="s">
        <v>81</v>
      </c>
      <c r="K1114" s="87" t="s">
        <v>6</v>
      </c>
      <c r="L1114" s="89">
        <v>0.58195691896104451</v>
      </c>
      <c r="M1114" s="87" t="s">
        <v>17</v>
      </c>
      <c r="N1114" s="87" t="s">
        <v>4</v>
      </c>
      <c r="Q1114" s="87" t="s">
        <v>47</v>
      </c>
      <c r="R1114" s="89">
        <v>0</v>
      </c>
    </row>
    <row r="1115" spans="4:19">
      <c r="D1115" s="87" t="s">
        <v>828</v>
      </c>
      <c r="E1115" s="87">
        <v>4</v>
      </c>
      <c r="F1115" s="87" t="s">
        <v>47</v>
      </c>
      <c r="G1115" s="87" t="s">
        <v>9</v>
      </c>
      <c r="H1115" s="87" t="s">
        <v>8</v>
      </c>
      <c r="I1115" s="87" t="s">
        <v>8</v>
      </c>
      <c r="J1115" s="87" t="s">
        <v>7</v>
      </c>
      <c r="K1115" s="87" t="s">
        <v>6</v>
      </c>
      <c r="L1115" s="89">
        <v>0.29103357388395396</v>
      </c>
      <c r="M1115" s="87" t="s">
        <v>17</v>
      </c>
      <c r="N1115" s="87" t="s">
        <v>16</v>
      </c>
      <c r="P1115" s="179" t="s">
        <v>1528</v>
      </c>
      <c r="S1115" s="8" t="s">
        <v>1550</v>
      </c>
    </row>
    <row r="1116" spans="4:19">
      <c r="D1116" s="87" t="s">
        <v>828</v>
      </c>
      <c r="E1116" s="87">
        <v>4</v>
      </c>
      <c r="F1116" s="87" t="s">
        <v>47</v>
      </c>
      <c r="G1116" s="87" t="s">
        <v>9</v>
      </c>
      <c r="H1116" s="87" t="s">
        <v>8</v>
      </c>
      <c r="I1116" s="87" t="s">
        <v>8</v>
      </c>
      <c r="J1116" s="87" t="s">
        <v>7</v>
      </c>
      <c r="K1116" s="87" t="s">
        <v>6</v>
      </c>
      <c r="L1116" s="89">
        <v>0.93427040108534132</v>
      </c>
      <c r="M1116" s="87" t="s">
        <v>17</v>
      </c>
      <c r="N1116" s="87" t="s">
        <v>16</v>
      </c>
      <c r="P1116" s="179" t="s">
        <v>1532</v>
      </c>
      <c r="S1116" s="8" t="s">
        <v>1583</v>
      </c>
    </row>
    <row r="1117" spans="4:19">
      <c r="D1117" s="87" t="s">
        <v>828</v>
      </c>
      <c r="E1117" s="87">
        <v>4</v>
      </c>
      <c r="F1117" s="87" t="s">
        <v>47</v>
      </c>
      <c r="G1117" s="87" t="s">
        <v>9</v>
      </c>
      <c r="H1117" s="87" t="s">
        <v>8</v>
      </c>
      <c r="I1117" s="87" t="s">
        <v>71</v>
      </c>
      <c r="J1117" s="87" t="s">
        <v>7</v>
      </c>
      <c r="K1117" s="87" t="s">
        <v>6</v>
      </c>
      <c r="L1117" s="89">
        <v>0.15716133976796035</v>
      </c>
      <c r="M1117" s="87" t="s">
        <v>17</v>
      </c>
      <c r="N1117" s="87" t="s">
        <v>4</v>
      </c>
    </row>
    <row r="1118" spans="4:19">
      <c r="D1118" s="87" t="s">
        <v>828</v>
      </c>
      <c r="E1118" s="87">
        <v>4</v>
      </c>
      <c r="F1118" s="87" t="s">
        <v>47</v>
      </c>
      <c r="G1118" s="87" t="s">
        <v>9</v>
      </c>
      <c r="H1118" s="87" t="s">
        <v>8</v>
      </c>
      <c r="I1118" s="87" t="s">
        <v>71</v>
      </c>
      <c r="J1118" s="87" t="s">
        <v>7</v>
      </c>
      <c r="K1118" s="87" t="s">
        <v>6</v>
      </c>
      <c r="L1118" s="89">
        <v>0.25419176045338732</v>
      </c>
      <c r="M1118" s="87" t="s">
        <v>17</v>
      </c>
      <c r="N1118" s="87" t="s">
        <v>4</v>
      </c>
    </row>
    <row r="1119" spans="4:19">
      <c r="D1119" s="87" t="s">
        <v>828</v>
      </c>
      <c r="E1119" s="87">
        <v>4</v>
      </c>
      <c r="F1119" s="87" t="s">
        <v>47</v>
      </c>
      <c r="G1119" s="87" t="s">
        <v>9</v>
      </c>
      <c r="H1119" s="87" t="s">
        <v>8</v>
      </c>
      <c r="I1119" s="87" t="s">
        <v>68</v>
      </c>
      <c r="J1119" s="87" t="s">
        <v>7</v>
      </c>
      <c r="K1119" s="87" t="s">
        <v>6</v>
      </c>
      <c r="L1119" s="89">
        <v>0.39485356187432763</v>
      </c>
      <c r="M1119" s="87" t="s">
        <v>17</v>
      </c>
      <c r="N1119" s="87" t="s">
        <v>4</v>
      </c>
    </row>
    <row r="1120" spans="4:19">
      <c r="D1120" s="87" t="s">
        <v>828</v>
      </c>
      <c r="E1120" s="87">
        <v>4</v>
      </c>
      <c r="F1120" s="87" t="s">
        <v>47</v>
      </c>
      <c r="G1120" s="87" t="s">
        <v>9</v>
      </c>
      <c r="H1120" s="87" t="s">
        <v>8</v>
      </c>
      <c r="I1120" s="87" t="s">
        <v>68</v>
      </c>
      <c r="J1120" s="87" t="s">
        <v>7</v>
      </c>
      <c r="K1120" s="87" t="s">
        <v>6</v>
      </c>
      <c r="L1120" s="89">
        <v>0.42438536390405729</v>
      </c>
      <c r="M1120" s="87" t="s">
        <v>17</v>
      </c>
      <c r="N1120" s="87" t="s">
        <v>4</v>
      </c>
    </row>
    <row r="1121" spans="4:20">
      <c r="D1121" s="87" t="s">
        <v>828</v>
      </c>
      <c r="E1121" s="87">
        <v>4</v>
      </c>
      <c r="F1121" s="87" t="s">
        <v>47</v>
      </c>
      <c r="G1121" s="87" t="s">
        <v>9</v>
      </c>
      <c r="H1121" s="87" t="s">
        <v>8</v>
      </c>
      <c r="I1121" s="87" t="s">
        <v>65</v>
      </c>
      <c r="J1121" s="87" t="s">
        <v>7</v>
      </c>
      <c r="K1121" s="87" t="s">
        <v>6</v>
      </c>
      <c r="L1121" s="89">
        <v>0.4106498750209468</v>
      </c>
      <c r="M1121" s="87" t="s">
        <v>17</v>
      </c>
      <c r="N1121" s="87" t="s">
        <v>16</v>
      </c>
    </row>
    <row r="1122" spans="4:20">
      <c r="D1122" s="87" t="s">
        <v>828</v>
      </c>
      <c r="E1122" s="87">
        <v>4</v>
      </c>
      <c r="F1122" s="87" t="s">
        <v>47</v>
      </c>
      <c r="G1122" s="87" t="s">
        <v>9</v>
      </c>
      <c r="H1122" s="87" t="s">
        <v>8</v>
      </c>
      <c r="I1122" s="87" t="s">
        <v>65</v>
      </c>
      <c r="J1122" s="87" t="s">
        <v>7</v>
      </c>
      <c r="K1122" s="87" t="s">
        <v>6</v>
      </c>
      <c r="L1122" s="89">
        <v>0.43102087497047981</v>
      </c>
      <c r="M1122" s="87" t="s">
        <v>17</v>
      </c>
      <c r="N1122" s="87" t="s">
        <v>16</v>
      </c>
    </row>
    <row r="1123" spans="4:20">
      <c r="D1123" s="87" t="s">
        <v>828</v>
      </c>
      <c r="E1123" s="87">
        <v>4</v>
      </c>
      <c r="F1123" s="87" t="s">
        <v>47</v>
      </c>
      <c r="G1123" s="87" t="s">
        <v>9</v>
      </c>
      <c r="H1123" s="87" t="s">
        <v>8</v>
      </c>
      <c r="I1123" s="87" t="s">
        <v>62</v>
      </c>
      <c r="J1123" s="87" t="s">
        <v>7</v>
      </c>
      <c r="K1123" s="87" t="s">
        <v>6</v>
      </c>
      <c r="L1123" s="89">
        <v>0.39368116801226088</v>
      </c>
      <c r="M1123" s="87" t="s">
        <v>17</v>
      </c>
      <c r="N1123" s="87" t="s">
        <v>16</v>
      </c>
    </row>
    <row r="1124" spans="4:20">
      <c r="D1124" s="87" t="s">
        <v>828</v>
      </c>
      <c r="E1124" s="87">
        <v>4</v>
      </c>
      <c r="F1124" s="87" t="s">
        <v>47</v>
      </c>
      <c r="G1124" s="87" t="s">
        <v>9</v>
      </c>
      <c r="H1124" s="87" t="s">
        <v>8</v>
      </c>
      <c r="I1124" s="87" t="s">
        <v>62</v>
      </c>
      <c r="J1124" s="87" t="s">
        <v>7</v>
      </c>
      <c r="K1124" s="87" t="s">
        <v>6</v>
      </c>
      <c r="L1124" s="89">
        <v>0.44759453847010244</v>
      </c>
      <c r="M1124" s="87" t="s">
        <v>17</v>
      </c>
      <c r="N1124" s="87" t="s">
        <v>16</v>
      </c>
      <c r="P1124" s="179" t="s">
        <v>1584</v>
      </c>
    </row>
    <row r="1125" spans="4:20">
      <c r="D1125" s="87" t="s">
        <v>828</v>
      </c>
      <c r="E1125" s="87">
        <v>4</v>
      </c>
      <c r="F1125" s="87" t="s">
        <v>47</v>
      </c>
      <c r="G1125" s="87" t="s">
        <v>9</v>
      </c>
      <c r="H1125" s="87" t="s">
        <v>8</v>
      </c>
      <c r="I1125" s="88" t="s">
        <v>59</v>
      </c>
      <c r="J1125" s="87" t="s">
        <v>7</v>
      </c>
      <c r="K1125" s="87" t="s">
        <v>6</v>
      </c>
      <c r="L1125" s="89">
        <v>0.32661289517674374</v>
      </c>
      <c r="M1125" s="87" t="s">
        <v>17</v>
      </c>
      <c r="N1125" s="87" t="s">
        <v>16</v>
      </c>
      <c r="P1125" s="180" t="s">
        <v>1053</v>
      </c>
      <c r="Q1125" s="180" t="s">
        <v>1054</v>
      </c>
      <c r="R1125" t="s">
        <v>1064</v>
      </c>
      <c r="S1125" s="180" t="s">
        <v>1054</v>
      </c>
      <c r="T1125" t="s">
        <v>1064</v>
      </c>
    </row>
    <row r="1126" spans="4:20">
      <c r="D1126" s="87" t="s">
        <v>828</v>
      </c>
      <c r="E1126" s="87">
        <v>4</v>
      </c>
      <c r="F1126" s="87" t="s">
        <v>47</v>
      </c>
      <c r="G1126" s="87" t="s">
        <v>9</v>
      </c>
      <c r="H1126" s="87" t="s">
        <v>8</v>
      </c>
      <c r="I1126" s="88" t="s">
        <v>59</v>
      </c>
      <c r="J1126" s="87" t="s">
        <v>7</v>
      </c>
      <c r="K1126" s="87" t="s">
        <v>6</v>
      </c>
      <c r="L1126" s="89">
        <v>0.72788130774666848</v>
      </c>
      <c r="M1126" s="87" t="s">
        <v>17</v>
      </c>
      <c r="N1126" s="87" t="s">
        <v>16</v>
      </c>
      <c r="Q1126" s="87" t="s">
        <v>20</v>
      </c>
      <c r="R1126" s="89">
        <v>0.22220877985363949</v>
      </c>
      <c r="S1126" s="87" t="s">
        <v>24</v>
      </c>
      <c r="T1126" s="89">
        <v>0.11890719019840265</v>
      </c>
    </row>
    <row r="1127" spans="4:20">
      <c r="D1127" s="87" t="s">
        <v>828</v>
      </c>
      <c r="E1127" s="87">
        <v>4</v>
      </c>
      <c r="F1127" s="87" t="s">
        <v>47</v>
      </c>
      <c r="G1127" s="87" t="s">
        <v>9</v>
      </c>
      <c r="H1127" s="87" t="s">
        <v>8</v>
      </c>
      <c r="I1127" s="87" t="s">
        <v>56</v>
      </c>
      <c r="J1127" s="87" t="s">
        <v>7</v>
      </c>
      <c r="K1127" s="87" t="s">
        <v>6</v>
      </c>
      <c r="L1127" s="89">
        <v>0.40100160716236499</v>
      </c>
      <c r="M1127" s="87" t="s">
        <v>17</v>
      </c>
      <c r="N1127" s="87" t="s">
        <v>4</v>
      </c>
      <c r="Q1127" s="87" t="s">
        <v>20</v>
      </c>
      <c r="R1127" s="89">
        <v>0.1743646330662017</v>
      </c>
      <c r="S1127" s="87" t="s">
        <v>24</v>
      </c>
      <c r="T1127" s="89">
        <v>0.18639477568896248</v>
      </c>
    </row>
    <row r="1128" spans="4:20">
      <c r="D1128" s="87" t="s">
        <v>828</v>
      </c>
      <c r="E1128" s="87">
        <v>4</v>
      </c>
      <c r="F1128" s="87" t="s">
        <v>47</v>
      </c>
      <c r="G1128" s="87" t="s">
        <v>9</v>
      </c>
      <c r="H1128" s="87" t="s">
        <v>8</v>
      </c>
      <c r="I1128" s="87" t="s">
        <v>56</v>
      </c>
      <c r="J1128" s="87" t="s">
        <v>7</v>
      </c>
      <c r="K1128" s="87" t="s">
        <v>6</v>
      </c>
      <c r="L1128" s="89">
        <v>0.13093278118108467</v>
      </c>
      <c r="M1128" s="87" t="s">
        <v>17</v>
      </c>
      <c r="N1128" s="87" t="s">
        <v>4</v>
      </c>
      <c r="Q1128" s="87" t="s">
        <v>20</v>
      </c>
      <c r="R1128" s="89">
        <v>1.4786061459463207</v>
      </c>
      <c r="S1128" s="87" t="s">
        <v>24</v>
      </c>
      <c r="T1128" s="89">
        <v>0.30151625273153493</v>
      </c>
    </row>
    <row r="1129" spans="4:20">
      <c r="D1129" s="87" t="s">
        <v>828</v>
      </c>
      <c r="E1129" s="87">
        <v>4</v>
      </c>
      <c r="F1129" s="87" t="s">
        <v>47</v>
      </c>
      <c r="G1129" s="87" t="s">
        <v>9</v>
      </c>
      <c r="H1129" s="87" t="s">
        <v>8</v>
      </c>
      <c r="I1129" s="87" t="s">
        <v>53</v>
      </c>
      <c r="J1129" s="87" t="s">
        <v>7</v>
      </c>
      <c r="K1129" s="87" t="s">
        <v>6</v>
      </c>
      <c r="L1129" s="89">
        <v>0.27009190704659458</v>
      </c>
      <c r="M1129" s="87" t="s">
        <v>17</v>
      </c>
      <c r="N1129" s="87" t="s">
        <v>4</v>
      </c>
      <c r="Q1129" s="87" t="s">
        <v>20</v>
      </c>
      <c r="R1129" s="89">
        <v>2.0836140646440495</v>
      </c>
      <c r="S1129" s="87" t="s">
        <v>24</v>
      </c>
      <c r="T1129" s="89">
        <v>0.39254580113774623</v>
      </c>
    </row>
    <row r="1130" spans="4:20">
      <c r="D1130" s="87" t="s">
        <v>828</v>
      </c>
      <c r="E1130" s="87">
        <v>4</v>
      </c>
      <c r="F1130" s="87" t="s">
        <v>47</v>
      </c>
      <c r="G1130" s="87" t="s">
        <v>9</v>
      </c>
      <c r="H1130" s="87" t="s">
        <v>8</v>
      </c>
      <c r="I1130" s="87" t="s">
        <v>53</v>
      </c>
      <c r="J1130" s="87" t="s">
        <v>7</v>
      </c>
      <c r="K1130" s="87" t="s">
        <v>6</v>
      </c>
      <c r="L1130" s="89">
        <v>0.15791957997452949</v>
      </c>
      <c r="M1130" s="87" t="s">
        <v>17</v>
      </c>
      <c r="N1130" s="87" t="s">
        <v>4</v>
      </c>
      <c r="Q1130" s="87" t="s">
        <v>20</v>
      </c>
      <c r="R1130" s="89">
        <v>8.4194604107897156E-2</v>
      </c>
      <c r="S1130" s="87" t="s">
        <v>24</v>
      </c>
      <c r="T1130" s="89">
        <v>0</v>
      </c>
    </row>
    <row r="1131" spans="4:20">
      <c r="D1131" s="87" t="s">
        <v>828</v>
      </c>
      <c r="E1131" s="87">
        <v>4</v>
      </c>
      <c r="F1131" s="87" t="s">
        <v>47</v>
      </c>
      <c r="G1131" s="87" t="s">
        <v>9</v>
      </c>
      <c r="H1131" s="87" t="s">
        <v>8</v>
      </c>
      <c r="I1131" s="87" t="s">
        <v>50</v>
      </c>
      <c r="J1131" s="87" t="s">
        <v>7</v>
      </c>
      <c r="K1131" s="87" t="s">
        <v>6</v>
      </c>
      <c r="L1131" s="89">
        <v>0.88361342302601853</v>
      </c>
      <c r="M1131" s="87" t="s">
        <v>17</v>
      </c>
      <c r="N1131" s="87" t="s">
        <v>16</v>
      </c>
      <c r="Q1131" s="87" t="s">
        <v>20</v>
      </c>
      <c r="R1131" s="89">
        <v>0.23443478090016376</v>
      </c>
      <c r="S1131" s="87" t="s">
        <v>24</v>
      </c>
      <c r="T1131" s="89">
        <v>0</v>
      </c>
    </row>
    <row r="1132" spans="4:20">
      <c r="D1132" s="87" t="s">
        <v>828</v>
      </c>
      <c r="E1132" s="87">
        <v>4</v>
      </c>
      <c r="F1132" s="87" t="s">
        <v>47</v>
      </c>
      <c r="G1132" s="87" t="s">
        <v>9</v>
      </c>
      <c r="H1132" s="87" t="s">
        <v>8</v>
      </c>
      <c r="I1132" s="87" t="s">
        <v>50</v>
      </c>
      <c r="J1132" s="87" t="s">
        <v>7</v>
      </c>
      <c r="K1132" s="87" t="s">
        <v>6</v>
      </c>
      <c r="L1132" s="89">
        <v>0.26088653807621076</v>
      </c>
      <c r="M1132" s="87" t="s">
        <v>17</v>
      </c>
      <c r="N1132" s="87" t="s">
        <v>16</v>
      </c>
      <c r="Q1132" s="87" t="s">
        <v>20</v>
      </c>
      <c r="R1132" s="89">
        <v>0.31823908992761879</v>
      </c>
      <c r="S1132" s="87" t="s">
        <v>24</v>
      </c>
      <c r="T1132" s="89">
        <v>0.10073501428735523</v>
      </c>
    </row>
    <row r="1133" spans="4:20">
      <c r="D1133" s="87" t="s">
        <v>828</v>
      </c>
      <c r="E1133" s="87">
        <v>4</v>
      </c>
      <c r="F1133" s="87" t="s">
        <v>47</v>
      </c>
      <c r="G1133" s="87" t="s">
        <v>9</v>
      </c>
      <c r="H1133" s="87" t="s">
        <v>8</v>
      </c>
      <c r="I1133" s="88" t="s">
        <v>46</v>
      </c>
      <c r="J1133" s="87" t="s">
        <v>7</v>
      </c>
      <c r="K1133" s="87" t="s">
        <v>6</v>
      </c>
      <c r="L1133" s="89">
        <v>0.25393902282686542</v>
      </c>
      <c r="M1133" s="87" t="s">
        <v>17</v>
      </c>
      <c r="N1133" s="87" t="s">
        <v>4</v>
      </c>
      <c r="Q1133" s="87" t="s">
        <v>20</v>
      </c>
      <c r="R1133" s="89">
        <v>0.46958866762578938</v>
      </c>
      <c r="S1133" s="87" t="s">
        <v>24</v>
      </c>
      <c r="T1133" s="89">
        <v>0.17686290905261651</v>
      </c>
    </row>
    <row r="1134" spans="4:20">
      <c r="D1134" s="87" t="s">
        <v>828</v>
      </c>
      <c r="E1134" s="87">
        <v>4</v>
      </c>
      <c r="F1134" s="87" t="s">
        <v>47</v>
      </c>
      <c r="G1134" s="87" t="s">
        <v>9</v>
      </c>
      <c r="H1134" s="87" t="s">
        <v>8</v>
      </c>
      <c r="I1134" s="88" t="s">
        <v>46</v>
      </c>
      <c r="J1134" s="87" t="s">
        <v>7</v>
      </c>
      <c r="K1134" s="87" t="s">
        <v>6</v>
      </c>
      <c r="L1134" s="89">
        <v>0.2303935448612148</v>
      </c>
      <c r="M1134" s="87" t="s">
        <v>17</v>
      </c>
      <c r="N1134" s="87" t="s">
        <v>4</v>
      </c>
      <c r="Q1134" s="87" t="s">
        <v>20</v>
      </c>
      <c r="R1134" s="89">
        <v>0.39547182246124341</v>
      </c>
      <c r="S1134" s="87" t="s">
        <v>24</v>
      </c>
      <c r="T1134" s="89">
        <v>0.3698133197226543</v>
      </c>
    </row>
    <row r="1135" spans="4:20">
      <c r="D1135" s="87" t="s">
        <v>828</v>
      </c>
      <c r="E1135" s="87">
        <v>4</v>
      </c>
      <c r="F1135" s="87" t="s">
        <v>47</v>
      </c>
      <c r="G1135" s="87" t="s">
        <v>9</v>
      </c>
      <c r="H1135" s="87" t="s">
        <v>8</v>
      </c>
      <c r="I1135" s="87" t="s">
        <v>119</v>
      </c>
      <c r="J1135" s="87" t="s">
        <v>7</v>
      </c>
      <c r="K1135" s="87" t="s">
        <v>6</v>
      </c>
      <c r="L1135" s="89">
        <v>1.8123056346856461</v>
      </c>
      <c r="M1135" s="87" t="s">
        <v>17</v>
      </c>
      <c r="N1135" s="87" t="s">
        <v>16</v>
      </c>
      <c r="Q1135" s="87" t="s">
        <v>20</v>
      </c>
      <c r="R1135" s="89">
        <v>0.23858869655540507</v>
      </c>
      <c r="S1135" s="87" t="s">
        <v>24</v>
      </c>
      <c r="T1135" s="89">
        <v>0.24230666500292175</v>
      </c>
    </row>
    <row r="1136" spans="4:20">
      <c r="D1136" s="87" t="s">
        <v>828</v>
      </c>
      <c r="E1136" s="87">
        <v>4</v>
      </c>
      <c r="F1136" s="87" t="s">
        <v>47</v>
      </c>
      <c r="G1136" s="87" t="s">
        <v>9</v>
      </c>
      <c r="H1136" s="87" t="s">
        <v>8</v>
      </c>
      <c r="I1136" s="87" t="s">
        <v>119</v>
      </c>
      <c r="J1136" s="87" t="s">
        <v>7</v>
      </c>
      <c r="K1136" s="87" t="s">
        <v>6</v>
      </c>
      <c r="L1136" s="89">
        <v>1.6826011551540367</v>
      </c>
      <c r="M1136" s="87" t="s">
        <v>17</v>
      </c>
      <c r="N1136" s="87" t="s">
        <v>16</v>
      </c>
      <c r="Q1136" s="87" t="s">
        <v>20</v>
      </c>
      <c r="R1136" s="89">
        <v>0.40813589779039222</v>
      </c>
      <c r="S1136" s="87" t="s">
        <v>24</v>
      </c>
      <c r="T1136" s="89">
        <v>0.18602359213673825</v>
      </c>
    </row>
    <row r="1137" spans="4:20">
      <c r="D1137" s="87" t="s">
        <v>828</v>
      </c>
      <c r="E1137" s="87">
        <v>2</v>
      </c>
      <c r="F1137" s="87" t="s">
        <v>47</v>
      </c>
      <c r="G1137" s="87" t="s">
        <v>147</v>
      </c>
      <c r="H1137" s="87" t="s">
        <v>8</v>
      </c>
      <c r="I1137" s="87" t="s">
        <v>8</v>
      </c>
      <c r="J1137" s="87" t="s">
        <v>76</v>
      </c>
      <c r="K1137" s="87" t="s">
        <v>6</v>
      </c>
      <c r="L1137" s="89">
        <v>0</v>
      </c>
      <c r="M1137" s="87" t="s">
        <v>5</v>
      </c>
      <c r="N1137" s="87" t="s">
        <v>4</v>
      </c>
      <c r="Q1137" s="87" t="s">
        <v>20</v>
      </c>
      <c r="R1137" s="89">
        <v>7.0717131098111466E-2</v>
      </c>
      <c r="S1137" s="87" t="s">
        <v>24</v>
      </c>
      <c r="T1137" s="89">
        <v>0.12347310769279815</v>
      </c>
    </row>
    <row r="1138" spans="4:20">
      <c r="D1138" s="87" t="s">
        <v>828</v>
      </c>
      <c r="E1138" s="87">
        <v>2</v>
      </c>
      <c r="F1138" s="87" t="s">
        <v>47</v>
      </c>
      <c r="G1138" s="87" t="s">
        <v>147</v>
      </c>
      <c r="H1138" s="87" t="s">
        <v>8</v>
      </c>
      <c r="I1138" s="88" t="s">
        <v>8</v>
      </c>
      <c r="J1138" s="87" t="s">
        <v>76</v>
      </c>
      <c r="K1138" s="87" t="s">
        <v>6</v>
      </c>
      <c r="L1138" s="89">
        <v>0</v>
      </c>
      <c r="M1138" s="87" t="s">
        <v>5</v>
      </c>
      <c r="N1138" s="87" t="s">
        <v>4</v>
      </c>
      <c r="Q1138" s="87" t="s">
        <v>20</v>
      </c>
      <c r="R1138" s="89">
        <v>0.1542514484819347</v>
      </c>
      <c r="S1138" s="87" t="s">
        <v>24</v>
      </c>
      <c r="T1138" s="89">
        <v>0.19009728369077644</v>
      </c>
    </row>
    <row r="1139" spans="4:20">
      <c r="D1139" s="87" t="s">
        <v>167</v>
      </c>
      <c r="E1139" s="87">
        <v>2</v>
      </c>
      <c r="F1139" s="87" t="s">
        <v>20</v>
      </c>
      <c r="G1139" s="87" t="s">
        <v>9</v>
      </c>
      <c r="H1139" s="87" t="s">
        <v>764</v>
      </c>
      <c r="I1139" s="87" t="s">
        <v>8</v>
      </c>
      <c r="J1139" s="87" t="s">
        <v>7</v>
      </c>
      <c r="K1139" s="87" t="s">
        <v>6</v>
      </c>
      <c r="L1139" s="89">
        <v>0.22220877985363949</v>
      </c>
      <c r="M1139" s="87" t="s">
        <v>17</v>
      </c>
      <c r="N1139" s="87" t="s">
        <v>4</v>
      </c>
      <c r="Q1139" s="87" t="s">
        <v>20</v>
      </c>
      <c r="R1139" s="89">
        <v>0.12487425447264273</v>
      </c>
      <c r="S1139" s="87" t="s">
        <v>24</v>
      </c>
      <c r="T1139" s="89">
        <v>0.23056527045857475</v>
      </c>
    </row>
    <row r="1140" spans="4:20">
      <c r="D1140" s="87" t="s">
        <v>167</v>
      </c>
      <c r="E1140" s="87">
        <v>2</v>
      </c>
      <c r="F1140" s="87" t="s">
        <v>20</v>
      </c>
      <c r="G1140" s="87" t="s">
        <v>9</v>
      </c>
      <c r="H1140" s="87" t="s">
        <v>764</v>
      </c>
      <c r="I1140" s="87" t="s">
        <v>8</v>
      </c>
      <c r="J1140" s="87" t="s">
        <v>7</v>
      </c>
      <c r="K1140" s="87" t="s">
        <v>6</v>
      </c>
      <c r="L1140" s="89">
        <v>0.1743646330662017</v>
      </c>
      <c r="M1140" s="87" t="s">
        <v>17</v>
      </c>
      <c r="N1140" s="87" t="s">
        <v>4</v>
      </c>
      <c r="Q1140" s="87" t="s">
        <v>47</v>
      </c>
      <c r="R1140" s="89">
        <v>0</v>
      </c>
      <c r="S1140" s="87" t="s">
        <v>10</v>
      </c>
      <c r="T1140" s="89">
        <v>0</v>
      </c>
    </row>
    <row r="1141" spans="4:20">
      <c r="D1141" s="87" t="s">
        <v>167</v>
      </c>
      <c r="E1141" s="87">
        <v>2</v>
      </c>
      <c r="F1141" s="87" t="s">
        <v>20</v>
      </c>
      <c r="G1141" s="87" t="s">
        <v>9</v>
      </c>
      <c r="H1141" s="87" t="s">
        <v>37</v>
      </c>
      <c r="I1141" s="87" t="s">
        <v>8</v>
      </c>
      <c r="J1141" s="87" t="s">
        <v>7</v>
      </c>
      <c r="K1141" s="87" t="s">
        <v>6</v>
      </c>
      <c r="L1141" s="89">
        <v>1.4786061459463207</v>
      </c>
      <c r="M1141" s="87" t="s">
        <v>17</v>
      </c>
      <c r="N1141" s="87" t="s">
        <v>16</v>
      </c>
      <c r="Q1141" s="87" t="s">
        <v>47</v>
      </c>
      <c r="R1141" s="89">
        <v>0</v>
      </c>
      <c r="S1141" s="87" t="s">
        <v>10</v>
      </c>
      <c r="T1141" s="89">
        <v>0</v>
      </c>
    </row>
    <row r="1142" spans="4:20">
      <c r="D1142" s="87" t="s">
        <v>167</v>
      </c>
      <c r="E1142" s="87">
        <v>2</v>
      </c>
      <c r="F1142" s="87" t="s">
        <v>20</v>
      </c>
      <c r="G1142" s="87" t="s">
        <v>9</v>
      </c>
      <c r="H1142" s="87" t="s">
        <v>37</v>
      </c>
      <c r="I1142" s="87" t="s">
        <v>8</v>
      </c>
      <c r="J1142" s="87" t="s">
        <v>7</v>
      </c>
      <c r="K1142" s="87" t="s">
        <v>6</v>
      </c>
      <c r="L1142" s="89">
        <v>2.0836140646440495</v>
      </c>
      <c r="M1142" s="87" t="s">
        <v>17</v>
      </c>
      <c r="N1142" s="87" t="s">
        <v>16</v>
      </c>
      <c r="Q1142" s="87" t="s">
        <v>47</v>
      </c>
      <c r="R1142" s="89">
        <v>0.27416725422483179</v>
      </c>
      <c r="S1142" s="87" t="s">
        <v>10</v>
      </c>
      <c r="T1142" s="89">
        <v>0</v>
      </c>
    </row>
    <row r="1143" spans="4:20">
      <c r="D1143" s="93" t="s">
        <v>167</v>
      </c>
      <c r="E1143" s="87">
        <v>2</v>
      </c>
      <c r="F1143" s="87" t="s">
        <v>20</v>
      </c>
      <c r="G1143" s="87" t="s">
        <v>9</v>
      </c>
      <c r="H1143" s="87" t="s">
        <v>764</v>
      </c>
      <c r="I1143" s="87" t="s">
        <v>32</v>
      </c>
      <c r="J1143" s="87" t="s">
        <v>7</v>
      </c>
      <c r="K1143" s="87" t="s">
        <v>6</v>
      </c>
      <c r="L1143" s="89">
        <v>8.4194604107897156E-2</v>
      </c>
      <c r="M1143" s="87" t="s">
        <v>17</v>
      </c>
      <c r="N1143" s="87" t="s">
        <v>4</v>
      </c>
      <c r="Q1143" s="87" t="s">
        <v>47</v>
      </c>
      <c r="R1143" s="89">
        <v>0.13010214482034957</v>
      </c>
      <c r="S1143" s="87" t="s">
        <v>10</v>
      </c>
      <c r="T1143" s="89">
        <v>0</v>
      </c>
    </row>
    <row r="1144" spans="4:20">
      <c r="D1144" s="93" t="s">
        <v>167</v>
      </c>
      <c r="E1144" s="87">
        <v>2</v>
      </c>
      <c r="F1144" s="87" t="s">
        <v>20</v>
      </c>
      <c r="G1144" s="87" t="s">
        <v>9</v>
      </c>
      <c r="H1144" s="87" t="s">
        <v>764</v>
      </c>
      <c r="I1144" s="87" t="s">
        <v>32</v>
      </c>
      <c r="J1144" s="87" t="s">
        <v>7</v>
      </c>
      <c r="K1144" s="87" t="s">
        <v>6</v>
      </c>
      <c r="L1144" s="89">
        <v>0.23443478090016376</v>
      </c>
      <c r="M1144" s="87" t="s">
        <v>17</v>
      </c>
      <c r="N1144" s="87" t="s">
        <v>4</v>
      </c>
      <c r="Q1144" s="87" t="s">
        <v>47</v>
      </c>
      <c r="R1144" s="89">
        <v>0.34543901693825724</v>
      </c>
      <c r="S1144" s="87" t="s">
        <v>10</v>
      </c>
      <c r="T1144" s="89">
        <v>0</v>
      </c>
    </row>
    <row r="1145" spans="4:20">
      <c r="D1145" s="93" t="s">
        <v>167</v>
      </c>
      <c r="E1145" s="87">
        <v>2</v>
      </c>
      <c r="F1145" s="87" t="s">
        <v>20</v>
      </c>
      <c r="G1145" s="87" t="s">
        <v>9</v>
      </c>
      <c r="H1145" s="87" t="s">
        <v>764</v>
      </c>
      <c r="I1145" s="87" t="s">
        <v>27</v>
      </c>
      <c r="J1145" s="87" t="s">
        <v>7</v>
      </c>
      <c r="K1145" s="87" t="s">
        <v>6</v>
      </c>
      <c r="L1145" s="89">
        <v>0.31823908992761879</v>
      </c>
      <c r="M1145" s="87" t="s">
        <v>17</v>
      </c>
      <c r="N1145" s="87" t="s">
        <v>4</v>
      </c>
      <c r="Q1145" s="87" t="s">
        <v>47</v>
      </c>
      <c r="R1145" s="89">
        <v>0.13314227386899552</v>
      </c>
      <c r="S1145" s="87" t="s">
        <v>10</v>
      </c>
      <c r="T1145" s="89">
        <v>0</v>
      </c>
    </row>
    <row r="1146" spans="4:20">
      <c r="D1146" s="93" t="s">
        <v>167</v>
      </c>
      <c r="E1146" s="87">
        <v>2</v>
      </c>
      <c r="F1146" s="87" t="s">
        <v>20</v>
      </c>
      <c r="G1146" s="87" t="s">
        <v>9</v>
      </c>
      <c r="H1146" s="87" t="s">
        <v>764</v>
      </c>
      <c r="I1146" s="87" t="s">
        <v>27</v>
      </c>
      <c r="J1146" s="87" t="s">
        <v>7</v>
      </c>
      <c r="K1146" s="87" t="s">
        <v>6</v>
      </c>
      <c r="L1146" s="89">
        <v>0.46958866762578938</v>
      </c>
      <c r="M1146" s="87" t="s">
        <v>17</v>
      </c>
      <c r="N1146" s="87" t="s">
        <v>4</v>
      </c>
      <c r="Q1146" s="87" t="s">
        <v>47</v>
      </c>
      <c r="R1146" s="89">
        <v>0.20765033456098755</v>
      </c>
      <c r="S1146" s="87" t="s">
        <v>10</v>
      </c>
      <c r="T1146" s="89">
        <v>0</v>
      </c>
    </row>
    <row r="1147" spans="4:20">
      <c r="D1147" s="93" t="s">
        <v>167</v>
      </c>
      <c r="E1147" s="87">
        <v>2</v>
      </c>
      <c r="F1147" s="87" t="s">
        <v>20</v>
      </c>
      <c r="G1147" s="87" t="s">
        <v>9</v>
      </c>
      <c r="H1147" s="87" t="s">
        <v>764</v>
      </c>
      <c r="I1147" s="87" t="s">
        <v>18</v>
      </c>
      <c r="J1147" s="87" t="s">
        <v>7</v>
      </c>
      <c r="K1147" s="87" t="s">
        <v>6</v>
      </c>
      <c r="L1147" s="89">
        <v>0.39547182246124341</v>
      </c>
      <c r="M1147" s="87" t="s">
        <v>17</v>
      </c>
      <c r="N1147" s="87" t="s">
        <v>4</v>
      </c>
      <c r="Q1147" s="87" t="s">
        <v>47</v>
      </c>
      <c r="R1147" s="89">
        <v>0.1764601534780334</v>
      </c>
      <c r="S1147" s="87" t="s">
        <v>10</v>
      </c>
      <c r="T1147" s="89">
        <v>0</v>
      </c>
    </row>
    <row r="1148" spans="4:20">
      <c r="D1148" s="93" t="s">
        <v>167</v>
      </c>
      <c r="E1148" s="87">
        <v>2</v>
      </c>
      <c r="F1148" s="87" t="s">
        <v>20</v>
      </c>
      <c r="G1148" s="87" t="s">
        <v>9</v>
      </c>
      <c r="H1148" s="87" t="s">
        <v>764</v>
      </c>
      <c r="I1148" s="87" t="s">
        <v>18</v>
      </c>
      <c r="J1148" s="87" t="s">
        <v>7</v>
      </c>
      <c r="K1148" s="87" t="s">
        <v>6</v>
      </c>
      <c r="L1148" s="89">
        <v>0.23858869655540507</v>
      </c>
      <c r="M1148" s="87" t="s">
        <v>17</v>
      </c>
      <c r="N1148" s="87" t="s">
        <v>4</v>
      </c>
      <c r="Q1148" s="87" t="s">
        <v>47</v>
      </c>
      <c r="R1148" s="89">
        <v>0.15645002685307305</v>
      </c>
    </row>
    <row r="1149" spans="4:20">
      <c r="D1149" s="93" t="s">
        <v>167</v>
      </c>
      <c r="E1149" s="87">
        <v>4</v>
      </c>
      <c r="F1149" s="87" t="s">
        <v>20</v>
      </c>
      <c r="G1149" s="87" t="s">
        <v>9</v>
      </c>
      <c r="H1149" s="87" t="s">
        <v>764</v>
      </c>
      <c r="I1149" s="87" t="s">
        <v>8</v>
      </c>
      <c r="J1149" s="87" t="s">
        <v>7</v>
      </c>
      <c r="K1149" s="87" t="s">
        <v>6</v>
      </c>
      <c r="L1149" s="89">
        <v>0.40813589779039222</v>
      </c>
      <c r="M1149" s="87" t="s">
        <v>17</v>
      </c>
      <c r="N1149" s="87" t="s">
        <v>4</v>
      </c>
      <c r="Q1149" s="87" t="s">
        <v>47</v>
      </c>
      <c r="R1149" s="89">
        <v>0.17422893377640009</v>
      </c>
    </row>
    <row r="1150" spans="4:20">
      <c r="D1150" s="93" t="s">
        <v>167</v>
      </c>
      <c r="E1150" s="87">
        <v>4</v>
      </c>
      <c r="F1150" s="87" t="s">
        <v>20</v>
      </c>
      <c r="G1150" s="87" t="s">
        <v>9</v>
      </c>
      <c r="H1150" s="87" t="s">
        <v>764</v>
      </c>
      <c r="I1150" s="87" t="s">
        <v>8</v>
      </c>
      <c r="J1150" s="87" t="s">
        <v>7</v>
      </c>
      <c r="K1150" s="87" t="s">
        <v>6</v>
      </c>
      <c r="L1150" s="89">
        <v>7.0717131098111466E-2</v>
      </c>
      <c r="M1150" s="87" t="s">
        <v>17</v>
      </c>
      <c r="N1150" s="87" t="s">
        <v>4</v>
      </c>
      <c r="Q1150" s="87" t="s">
        <v>47</v>
      </c>
      <c r="R1150" s="89">
        <v>0.3023616486890246</v>
      </c>
    </row>
    <row r="1151" spans="4:20">
      <c r="D1151" s="93" t="s">
        <v>167</v>
      </c>
      <c r="E1151" s="87">
        <v>4</v>
      </c>
      <c r="F1151" s="87" t="s">
        <v>20</v>
      </c>
      <c r="G1151" s="87" t="s">
        <v>9</v>
      </c>
      <c r="H1151" s="87" t="s">
        <v>37</v>
      </c>
      <c r="I1151" s="87" t="s">
        <v>8</v>
      </c>
      <c r="J1151" s="87" t="s">
        <v>7</v>
      </c>
      <c r="K1151" s="87" t="s">
        <v>6</v>
      </c>
      <c r="L1151" s="89">
        <v>0.1542514484819347</v>
      </c>
      <c r="M1151" s="87" t="s">
        <v>17</v>
      </c>
      <c r="N1151" s="87" t="s">
        <v>4</v>
      </c>
      <c r="Q1151" s="87" t="s">
        <v>47</v>
      </c>
      <c r="R1151" s="89">
        <v>0.23665878007996757</v>
      </c>
    </row>
    <row r="1152" spans="4:20">
      <c r="D1152" s="93" t="s">
        <v>167</v>
      </c>
      <c r="E1152" s="87">
        <v>4</v>
      </c>
      <c r="F1152" s="87" t="s">
        <v>20</v>
      </c>
      <c r="G1152" s="87" t="s">
        <v>9</v>
      </c>
      <c r="H1152" s="87" t="s">
        <v>37</v>
      </c>
      <c r="I1152" s="87" t="s">
        <v>8</v>
      </c>
      <c r="J1152" s="87" t="s">
        <v>7</v>
      </c>
      <c r="K1152" s="87" t="s">
        <v>6</v>
      </c>
      <c r="L1152" s="89">
        <v>0.12487425447264273</v>
      </c>
      <c r="M1152" s="87" t="s">
        <v>17</v>
      </c>
      <c r="N1152" s="87" t="s">
        <v>4</v>
      </c>
      <c r="Q1152" s="87" t="s">
        <v>47</v>
      </c>
      <c r="R1152" s="89">
        <v>0.33742549253819593</v>
      </c>
    </row>
    <row r="1153" spans="4:19">
      <c r="D1153" s="87" t="s">
        <v>167</v>
      </c>
      <c r="E1153" s="87">
        <v>2</v>
      </c>
      <c r="F1153" s="87" t="s">
        <v>24</v>
      </c>
      <c r="G1153" s="87" t="s">
        <v>23</v>
      </c>
      <c r="H1153" s="87" t="s">
        <v>764</v>
      </c>
      <c r="I1153" s="87" t="s">
        <v>8</v>
      </c>
      <c r="J1153" s="87" t="s">
        <v>7</v>
      </c>
      <c r="K1153" s="87" t="s">
        <v>6</v>
      </c>
      <c r="L1153" s="89">
        <v>0.11890719019840265</v>
      </c>
      <c r="M1153" s="87" t="s">
        <v>17</v>
      </c>
      <c r="N1153" s="87" t="s">
        <v>4</v>
      </c>
      <c r="Q1153" s="87" t="s">
        <v>47</v>
      </c>
      <c r="R1153" s="89">
        <v>0.4185994289931067</v>
      </c>
    </row>
    <row r="1154" spans="4:19">
      <c r="D1154" s="87" t="s">
        <v>167</v>
      </c>
      <c r="E1154" s="87">
        <v>2</v>
      </c>
      <c r="F1154" s="87" t="s">
        <v>24</v>
      </c>
      <c r="G1154" s="87" t="s">
        <v>23</v>
      </c>
      <c r="H1154" s="87" t="s">
        <v>764</v>
      </c>
      <c r="I1154" s="87" t="s">
        <v>8</v>
      </c>
      <c r="J1154" s="87" t="s">
        <v>7</v>
      </c>
      <c r="K1154" s="87" t="s">
        <v>6</v>
      </c>
      <c r="L1154" s="89">
        <v>0.18639477568896248</v>
      </c>
      <c r="M1154" s="87" t="s">
        <v>17</v>
      </c>
      <c r="N1154" s="87" t="s">
        <v>4</v>
      </c>
      <c r="Q1154" s="87" t="s">
        <v>47</v>
      </c>
      <c r="R1154" s="89">
        <v>9.4693784896558081E-2</v>
      </c>
    </row>
    <row r="1155" spans="4:19">
      <c r="D1155" s="87" t="s">
        <v>167</v>
      </c>
      <c r="E1155" s="87">
        <v>2</v>
      </c>
      <c r="F1155" s="87" t="s">
        <v>24</v>
      </c>
      <c r="G1155" s="87" t="s">
        <v>23</v>
      </c>
      <c r="H1155" s="87" t="s">
        <v>37</v>
      </c>
      <c r="I1155" s="87" t="s">
        <v>8</v>
      </c>
      <c r="J1155" s="87" t="s">
        <v>7</v>
      </c>
      <c r="K1155" s="87" t="s">
        <v>6</v>
      </c>
      <c r="L1155" s="89">
        <v>0.30151625273153493</v>
      </c>
      <c r="M1155" s="87" t="s">
        <v>17</v>
      </c>
      <c r="N1155" s="87" t="s">
        <v>4</v>
      </c>
      <c r="Q1155" s="87" t="s">
        <v>47</v>
      </c>
      <c r="R1155" s="89">
        <v>0.13365877017392197</v>
      </c>
    </row>
    <row r="1156" spans="4:19">
      <c r="D1156" s="87" t="s">
        <v>167</v>
      </c>
      <c r="E1156" s="87">
        <v>2</v>
      </c>
      <c r="F1156" s="87" t="s">
        <v>24</v>
      </c>
      <c r="G1156" s="87" t="s">
        <v>23</v>
      </c>
      <c r="H1156" s="87" t="s">
        <v>37</v>
      </c>
      <c r="I1156" s="87" t="s">
        <v>8</v>
      </c>
      <c r="J1156" s="87" t="s">
        <v>7</v>
      </c>
      <c r="K1156" s="87" t="s">
        <v>6</v>
      </c>
      <c r="L1156" s="89">
        <v>0.39254580113774623</v>
      </c>
      <c r="M1156" s="87" t="s">
        <v>17</v>
      </c>
      <c r="N1156" s="87" t="s">
        <v>4</v>
      </c>
      <c r="Q1156" s="87" t="s">
        <v>47</v>
      </c>
      <c r="R1156" s="89">
        <v>9.5600273117316004E-2</v>
      </c>
    </row>
    <row r="1157" spans="4:19">
      <c r="D1157" s="93" t="s">
        <v>167</v>
      </c>
      <c r="E1157" s="87">
        <v>2</v>
      </c>
      <c r="F1157" s="87" t="s">
        <v>24</v>
      </c>
      <c r="G1157" s="87" t="s">
        <v>23</v>
      </c>
      <c r="H1157" s="87" t="s">
        <v>764</v>
      </c>
      <c r="I1157" s="87" t="s">
        <v>32</v>
      </c>
      <c r="J1157" s="87" t="s">
        <v>7</v>
      </c>
      <c r="K1157" s="87" t="s">
        <v>6</v>
      </c>
      <c r="L1157" s="89">
        <v>0</v>
      </c>
      <c r="M1157" s="87" t="s">
        <v>17</v>
      </c>
      <c r="N1157" s="87" t="s">
        <v>4</v>
      </c>
      <c r="Q1157" s="87" t="s">
        <v>47</v>
      </c>
      <c r="R1157" s="89">
        <v>0.2858537663066073</v>
      </c>
    </row>
    <row r="1158" spans="4:19">
      <c r="D1158" s="93" t="s">
        <v>167</v>
      </c>
      <c r="E1158" s="87">
        <v>2</v>
      </c>
      <c r="F1158" s="87" t="s">
        <v>24</v>
      </c>
      <c r="G1158" s="87" t="s">
        <v>23</v>
      </c>
      <c r="H1158" s="87" t="s">
        <v>764</v>
      </c>
      <c r="I1158" s="87" t="s">
        <v>32</v>
      </c>
      <c r="J1158" s="87" t="s">
        <v>7</v>
      </c>
      <c r="K1158" s="87" t="s">
        <v>6</v>
      </c>
      <c r="L1158" s="89">
        <v>0</v>
      </c>
      <c r="M1158" s="87" t="s">
        <v>17</v>
      </c>
      <c r="N1158" s="87" t="s">
        <v>4</v>
      </c>
      <c r="Q1158" s="87" t="s">
        <v>47</v>
      </c>
      <c r="R1158" s="89">
        <v>0.20694987894468708</v>
      </c>
    </row>
    <row r="1159" spans="4:19">
      <c r="D1159" s="93" t="s">
        <v>167</v>
      </c>
      <c r="E1159" s="87">
        <v>2</v>
      </c>
      <c r="F1159" s="87" t="s">
        <v>24</v>
      </c>
      <c r="G1159" s="87" t="s">
        <v>23</v>
      </c>
      <c r="H1159" s="87" t="s">
        <v>764</v>
      </c>
      <c r="I1159" s="87" t="s">
        <v>27</v>
      </c>
      <c r="J1159" s="87" t="s">
        <v>7</v>
      </c>
      <c r="K1159" s="87" t="s">
        <v>6</v>
      </c>
      <c r="L1159" s="89">
        <v>0.10073501428735523</v>
      </c>
      <c r="M1159" s="87" t="s">
        <v>17</v>
      </c>
      <c r="N1159" s="87" t="s">
        <v>4</v>
      </c>
      <c r="Q1159" s="87" t="s">
        <v>47</v>
      </c>
      <c r="R1159" s="89">
        <v>0.34214483258119988</v>
      </c>
    </row>
    <row r="1160" spans="4:19">
      <c r="D1160" s="93" t="s">
        <v>167</v>
      </c>
      <c r="E1160" s="87">
        <v>2</v>
      </c>
      <c r="F1160" s="87" t="s">
        <v>24</v>
      </c>
      <c r="G1160" s="87" t="s">
        <v>23</v>
      </c>
      <c r="H1160" s="87" t="s">
        <v>764</v>
      </c>
      <c r="I1160" s="87" t="s">
        <v>27</v>
      </c>
      <c r="J1160" s="87" t="s">
        <v>7</v>
      </c>
      <c r="K1160" s="87" t="s">
        <v>6</v>
      </c>
      <c r="L1160" s="89">
        <v>0.17686290905261651</v>
      </c>
      <c r="M1160" s="87" t="s">
        <v>17</v>
      </c>
      <c r="N1160" s="87" t="s">
        <v>4</v>
      </c>
      <c r="Q1160" s="87" t="s">
        <v>47</v>
      </c>
      <c r="R1160" s="89">
        <v>0.27841320362120547</v>
      </c>
    </row>
    <row r="1161" spans="4:19">
      <c r="D1161" s="93" t="s">
        <v>167</v>
      </c>
      <c r="E1161" s="87">
        <v>2</v>
      </c>
      <c r="F1161" s="87" t="s">
        <v>24</v>
      </c>
      <c r="G1161" s="87" t="s">
        <v>23</v>
      </c>
      <c r="H1161" s="87" t="s">
        <v>764</v>
      </c>
      <c r="I1161" s="87" t="s">
        <v>18</v>
      </c>
      <c r="J1161" s="87" t="s">
        <v>7</v>
      </c>
      <c r="K1161" s="87" t="s">
        <v>6</v>
      </c>
      <c r="L1161" s="89">
        <v>0.3698133197226543</v>
      </c>
      <c r="M1161" s="87" t="s">
        <v>17</v>
      </c>
      <c r="N1161" s="87" t="s">
        <v>4</v>
      </c>
      <c r="Q1161" s="87" t="s">
        <v>47</v>
      </c>
      <c r="R1161" s="89">
        <v>0.25409395588470818</v>
      </c>
    </row>
    <row r="1162" spans="4:19">
      <c r="D1162" s="93" t="s">
        <v>167</v>
      </c>
      <c r="E1162" s="87">
        <v>2</v>
      </c>
      <c r="F1162" s="87" t="s">
        <v>24</v>
      </c>
      <c r="G1162" s="87" t="s">
        <v>23</v>
      </c>
      <c r="H1162" s="87" t="s">
        <v>764</v>
      </c>
      <c r="I1162" s="87" t="s">
        <v>18</v>
      </c>
      <c r="J1162" s="87" t="s">
        <v>7</v>
      </c>
      <c r="K1162" s="87" t="s">
        <v>6</v>
      </c>
      <c r="L1162" s="89">
        <v>0.24230666500292175</v>
      </c>
      <c r="M1162" s="87" t="s">
        <v>17</v>
      </c>
      <c r="N1162" s="87" t="s">
        <v>4</v>
      </c>
      <c r="Q1162" s="87" t="s">
        <v>47</v>
      </c>
      <c r="R1162" s="89">
        <v>0.18250299049955618</v>
      </c>
    </row>
    <row r="1163" spans="4:19">
      <c r="D1163" s="93" t="s">
        <v>167</v>
      </c>
      <c r="E1163" s="87">
        <v>4</v>
      </c>
      <c r="F1163" s="87" t="s">
        <v>24</v>
      </c>
      <c r="G1163" s="87" t="s">
        <v>23</v>
      </c>
      <c r="H1163" s="87" t="s">
        <v>764</v>
      </c>
      <c r="I1163" s="87" t="s">
        <v>8</v>
      </c>
      <c r="J1163" s="87" t="s">
        <v>7</v>
      </c>
      <c r="K1163" s="87" t="s">
        <v>6</v>
      </c>
      <c r="L1163" s="89">
        <v>0.18602359213673825</v>
      </c>
      <c r="M1163" s="87" t="s">
        <v>17</v>
      </c>
      <c r="N1163" s="87" t="s">
        <v>4</v>
      </c>
      <c r="Q1163" s="87" t="s">
        <v>47</v>
      </c>
      <c r="R1163" s="89">
        <v>6.7379333234018277E-2</v>
      </c>
    </row>
    <row r="1164" spans="4:19">
      <c r="D1164" s="93" t="s">
        <v>167</v>
      </c>
      <c r="E1164" s="87">
        <v>4</v>
      </c>
      <c r="F1164" s="87" t="s">
        <v>24</v>
      </c>
      <c r="G1164" s="87" t="s">
        <v>23</v>
      </c>
      <c r="H1164" s="87" t="s">
        <v>764</v>
      </c>
      <c r="I1164" s="87" t="s">
        <v>8</v>
      </c>
      <c r="J1164" s="87" t="s">
        <v>7</v>
      </c>
      <c r="K1164" s="87" t="s">
        <v>6</v>
      </c>
      <c r="L1164" s="89">
        <v>0.12347310769279815</v>
      </c>
      <c r="M1164" s="87" t="s">
        <v>17</v>
      </c>
      <c r="N1164" s="87" t="s">
        <v>4</v>
      </c>
      <c r="Q1164" s="87" t="s">
        <v>47</v>
      </c>
      <c r="R1164" s="89">
        <v>0.3716989175435006</v>
      </c>
    </row>
    <row r="1165" spans="4:19">
      <c r="D1165" s="93" t="s">
        <v>167</v>
      </c>
      <c r="E1165" s="87">
        <v>4</v>
      </c>
      <c r="F1165" s="87" t="s">
        <v>24</v>
      </c>
      <c r="G1165" s="87" t="s">
        <v>23</v>
      </c>
      <c r="H1165" s="87" t="s">
        <v>37</v>
      </c>
      <c r="I1165" s="87" t="s">
        <v>8</v>
      </c>
      <c r="J1165" s="87" t="s">
        <v>7</v>
      </c>
      <c r="K1165" s="87" t="s">
        <v>6</v>
      </c>
      <c r="L1165" s="89">
        <v>0.19009728369077644</v>
      </c>
      <c r="M1165" s="87" t="s">
        <v>17</v>
      </c>
      <c r="N1165" s="87" t="s">
        <v>4</v>
      </c>
      <c r="Q1165" s="87" t="s">
        <v>47</v>
      </c>
      <c r="R1165" s="89">
        <v>0.28326480839606411</v>
      </c>
    </row>
    <row r="1166" spans="4:19">
      <c r="D1166" s="93" t="s">
        <v>167</v>
      </c>
      <c r="E1166" s="87">
        <v>4</v>
      </c>
      <c r="F1166" s="87" t="s">
        <v>24</v>
      </c>
      <c r="G1166" s="87" t="s">
        <v>23</v>
      </c>
      <c r="H1166" s="87" t="s">
        <v>37</v>
      </c>
      <c r="I1166" s="87" t="s">
        <v>8</v>
      </c>
      <c r="J1166" s="87" t="s">
        <v>7</v>
      </c>
      <c r="K1166" s="87" t="s">
        <v>6</v>
      </c>
      <c r="L1166" s="89">
        <v>0.23056527045857475</v>
      </c>
      <c r="M1166" s="87" t="s">
        <v>17</v>
      </c>
      <c r="N1166" s="87" t="s">
        <v>4</v>
      </c>
      <c r="Q1166" s="87" t="s">
        <v>47</v>
      </c>
      <c r="R1166" s="89">
        <v>0.26655822992324829</v>
      </c>
    </row>
    <row r="1167" spans="4:19">
      <c r="D1167" s="93" t="s">
        <v>167</v>
      </c>
      <c r="E1167" s="87">
        <v>2</v>
      </c>
      <c r="F1167" s="87" t="s">
        <v>10</v>
      </c>
      <c r="G1167" s="87" t="s">
        <v>147</v>
      </c>
      <c r="H1167" s="87" t="s">
        <v>8</v>
      </c>
      <c r="I1167" s="87" t="s">
        <v>8</v>
      </c>
      <c r="J1167" s="87" t="s">
        <v>76</v>
      </c>
      <c r="K1167" s="87" t="s">
        <v>6</v>
      </c>
      <c r="L1167" s="89">
        <v>0</v>
      </c>
      <c r="M1167" s="87" t="s">
        <v>5</v>
      </c>
      <c r="N1167" s="87" t="s">
        <v>4</v>
      </c>
      <c r="Q1167" s="87" t="s">
        <v>47</v>
      </c>
      <c r="R1167" s="89">
        <v>0.17122115194797516</v>
      </c>
    </row>
    <row r="1168" spans="4:19">
      <c r="D1168" s="93" t="s">
        <v>167</v>
      </c>
      <c r="E1168" s="87">
        <v>2</v>
      </c>
      <c r="F1168" s="87" t="s">
        <v>10</v>
      </c>
      <c r="G1168" s="87" t="s">
        <v>147</v>
      </c>
      <c r="H1168" s="87" t="s">
        <v>8</v>
      </c>
      <c r="I1168" s="87" t="s">
        <v>8</v>
      </c>
      <c r="J1168" s="87" t="s">
        <v>76</v>
      </c>
      <c r="K1168" s="87" t="s">
        <v>6</v>
      </c>
      <c r="L1168" s="89">
        <v>0</v>
      </c>
      <c r="M1168" s="87" t="s">
        <v>5</v>
      </c>
      <c r="N1168" s="87" t="s">
        <v>4</v>
      </c>
      <c r="P1168" s="179" t="s">
        <v>1528</v>
      </c>
      <c r="S1168" s="8" t="s">
        <v>1585</v>
      </c>
    </row>
    <row r="1169" spans="4:19">
      <c r="D1169" s="93" t="s">
        <v>167</v>
      </c>
      <c r="E1169" s="87">
        <v>2</v>
      </c>
      <c r="F1169" s="87" t="s">
        <v>10</v>
      </c>
      <c r="G1169" s="87" t="s">
        <v>23</v>
      </c>
      <c r="H1169" s="87" t="s">
        <v>8</v>
      </c>
      <c r="I1169" s="87" t="s">
        <v>8</v>
      </c>
      <c r="J1169" s="87" t="s">
        <v>7</v>
      </c>
      <c r="K1169" s="87" t="s">
        <v>6</v>
      </c>
      <c r="L1169" s="89">
        <v>0</v>
      </c>
      <c r="M1169" s="87" t="s">
        <v>5</v>
      </c>
      <c r="N1169" s="87" t="s">
        <v>4</v>
      </c>
      <c r="P1169" s="179" t="s">
        <v>1532</v>
      </c>
      <c r="S1169" s="8" t="s">
        <v>1553</v>
      </c>
    </row>
    <row r="1170" spans="4:19">
      <c r="D1170" s="93" t="s">
        <v>167</v>
      </c>
      <c r="E1170" s="87">
        <v>2</v>
      </c>
      <c r="F1170" s="87" t="s">
        <v>10</v>
      </c>
      <c r="G1170" s="87" t="s">
        <v>23</v>
      </c>
      <c r="H1170" s="87" t="s">
        <v>8</v>
      </c>
      <c r="I1170" s="87" t="s">
        <v>8</v>
      </c>
      <c r="J1170" s="87" t="s">
        <v>7</v>
      </c>
      <c r="K1170" s="87" t="s">
        <v>6</v>
      </c>
      <c r="L1170" s="89">
        <v>0</v>
      </c>
      <c r="M1170" s="87" t="s">
        <v>5</v>
      </c>
      <c r="N1170" s="87" t="s">
        <v>4</v>
      </c>
    </row>
    <row r="1171" spans="4:19">
      <c r="D1171" s="93" t="s">
        <v>167</v>
      </c>
      <c r="E1171" s="87">
        <v>2</v>
      </c>
      <c r="F1171" s="87" t="s">
        <v>10</v>
      </c>
      <c r="G1171" s="87" t="s">
        <v>23</v>
      </c>
      <c r="H1171" s="87" t="s">
        <v>8</v>
      </c>
      <c r="I1171" s="87" t="s">
        <v>8</v>
      </c>
      <c r="J1171" s="87" t="s">
        <v>81</v>
      </c>
      <c r="K1171" s="87" t="s">
        <v>6</v>
      </c>
      <c r="L1171" s="89">
        <v>0</v>
      </c>
      <c r="M1171" s="87" t="s">
        <v>5</v>
      </c>
      <c r="N1171" s="87" t="s">
        <v>4</v>
      </c>
    </row>
    <row r="1172" spans="4:19">
      <c r="D1172" s="93" t="s">
        <v>167</v>
      </c>
      <c r="E1172" s="87">
        <v>2</v>
      </c>
      <c r="F1172" s="87" t="s">
        <v>10</v>
      </c>
      <c r="G1172" s="87" t="s">
        <v>23</v>
      </c>
      <c r="H1172" s="87" t="s">
        <v>8</v>
      </c>
      <c r="I1172" s="87" t="s">
        <v>8</v>
      </c>
      <c r="J1172" s="87" t="s">
        <v>81</v>
      </c>
      <c r="K1172" s="87" t="s">
        <v>6</v>
      </c>
      <c r="L1172" s="89">
        <v>0</v>
      </c>
      <c r="M1172" s="87" t="s">
        <v>5</v>
      </c>
      <c r="N1172" s="87" t="s">
        <v>4</v>
      </c>
    </row>
    <row r="1173" spans="4:19">
      <c r="D1173" s="93" t="s">
        <v>167</v>
      </c>
      <c r="E1173" s="87">
        <v>4</v>
      </c>
      <c r="F1173" s="87" t="s">
        <v>10</v>
      </c>
      <c r="G1173" s="87" t="s">
        <v>23</v>
      </c>
      <c r="H1173" s="87" t="s">
        <v>8</v>
      </c>
      <c r="I1173" s="87" t="s">
        <v>8</v>
      </c>
      <c r="J1173" s="87" t="s">
        <v>7</v>
      </c>
      <c r="K1173" s="87" t="s">
        <v>6</v>
      </c>
      <c r="L1173" s="89">
        <v>0</v>
      </c>
      <c r="M1173" s="87" t="s">
        <v>5</v>
      </c>
      <c r="N1173" s="87" t="s">
        <v>4</v>
      </c>
    </row>
    <row r="1174" spans="4:19">
      <c r="D1174" s="93" t="s">
        <v>167</v>
      </c>
      <c r="E1174" s="87">
        <v>4</v>
      </c>
      <c r="F1174" s="87" t="s">
        <v>10</v>
      </c>
      <c r="G1174" s="87" t="s">
        <v>23</v>
      </c>
      <c r="H1174" s="87" t="s">
        <v>8</v>
      </c>
      <c r="I1174" s="87" t="s">
        <v>8</v>
      </c>
      <c r="J1174" s="87" t="s">
        <v>7</v>
      </c>
      <c r="K1174" s="87" t="s">
        <v>6</v>
      </c>
      <c r="L1174" s="89">
        <v>0</v>
      </c>
      <c r="M1174" s="87" t="s">
        <v>5</v>
      </c>
      <c r="N1174" s="87" t="s">
        <v>4</v>
      </c>
    </row>
    <row r="1175" spans="4:19">
      <c r="D1175" s="87" t="s">
        <v>167</v>
      </c>
      <c r="E1175" s="87">
        <v>2</v>
      </c>
      <c r="F1175" s="87" t="s">
        <v>47</v>
      </c>
      <c r="G1175" s="87" t="s">
        <v>9</v>
      </c>
      <c r="H1175" s="87" t="s">
        <v>8</v>
      </c>
      <c r="I1175" s="87" t="s">
        <v>8</v>
      </c>
      <c r="J1175" s="87" t="s">
        <v>76</v>
      </c>
      <c r="K1175" s="87" t="s">
        <v>6</v>
      </c>
      <c r="L1175" s="89">
        <v>0</v>
      </c>
      <c r="M1175" s="87" t="s">
        <v>17</v>
      </c>
      <c r="N1175" s="87" t="s">
        <v>4</v>
      </c>
    </row>
    <row r="1176" spans="4:19">
      <c r="D1176" s="87" t="s">
        <v>167</v>
      </c>
      <c r="E1176" s="87">
        <v>2</v>
      </c>
      <c r="F1176" s="87" t="s">
        <v>47</v>
      </c>
      <c r="G1176" s="87" t="s">
        <v>9</v>
      </c>
      <c r="H1176" s="87" t="s">
        <v>8</v>
      </c>
      <c r="I1176" s="87" t="s">
        <v>8</v>
      </c>
      <c r="J1176" s="87" t="s">
        <v>76</v>
      </c>
      <c r="K1176" s="87" t="s">
        <v>6</v>
      </c>
      <c r="L1176" s="89">
        <v>0</v>
      </c>
      <c r="M1176" s="87" t="s">
        <v>17</v>
      </c>
      <c r="N1176" s="87" t="s">
        <v>4</v>
      </c>
    </row>
    <row r="1177" spans="4:19">
      <c r="D1177" s="87" t="s">
        <v>167</v>
      </c>
      <c r="E1177" s="87">
        <v>2</v>
      </c>
      <c r="F1177" s="87" t="s">
        <v>47</v>
      </c>
      <c r="G1177" s="87" t="s">
        <v>9</v>
      </c>
      <c r="H1177" s="87" t="s">
        <v>8</v>
      </c>
      <c r="I1177" s="87" t="s">
        <v>8</v>
      </c>
      <c r="J1177" s="87" t="s">
        <v>7</v>
      </c>
      <c r="K1177" s="87" t="s">
        <v>6</v>
      </c>
      <c r="L1177" s="89">
        <v>0.27416725422483179</v>
      </c>
      <c r="M1177" s="87" t="s">
        <v>17</v>
      </c>
      <c r="N1177" s="87" t="s">
        <v>4</v>
      </c>
    </row>
    <row r="1178" spans="4:19">
      <c r="D1178" s="87" t="s">
        <v>167</v>
      </c>
      <c r="E1178" s="87">
        <v>2</v>
      </c>
      <c r="F1178" s="87" t="s">
        <v>47</v>
      </c>
      <c r="G1178" s="87" t="s">
        <v>9</v>
      </c>
      <c r="H1178" s="87" t="s">
        <v>8</v>
      </c>
      <c r="I1178" s="87" t="s">
        <v>8</v>
      </c>
      <c r="J1178" s="87" t="s">
        <v>7</v>
      </c>
      <c r="K1178" s="87" t="s">
        <v>6</v>
      </c>
      <c r="L1178" s="89">
        <v>0.13010214482034957</v>
      </c>
      <c r="M1178" s="87" t="s">
        <v>17</v>
      </c>
      <c r="N1178" s="87" t="s">
        <v>4</v>
      </c>
    </row>
    <row r="1179" spans="4:19">
      <c r="D1179" s="87" t="s">
        <v>167</v>
      </c>
      <c r="E1179" s="87">
        <v>2</v>
      </c>
      <c r="F1179" s="87" t="s">
        <v>47</v>
      </c>
      <c r="G1179" s="87" t="s">
        <v>9</v>
      </c>
      <c r="H1179" s="87" t="s">
        <v>8</v>
      </c>
      <c r="I1179" s="87" t="s">
        <v>71</v>
      </c>
      <c r="J1179" s="87" t="s">
        <v>7</v>
      </c>
      <c r="K1179" s="87" t="s">
        <v>6</v>
      </c>
      <c r="L1179" s="89">
        <v>0.34543901693825724</v>
      </c>
      <c r="M1179" s="87" t="s">
        <v>17</v>
      </c>
      <c r="N1179" s="87" t="s">
        <v>4</v>
      </c>
    </row>
    <row r="1180" spans="4:19">
      <c r="D1180" s="87" t="s">
        <v>167</v>
      </c>
      <c r="E1180" s="87">
        <v>2</v>
      </c>
      <c r="F1180" s="87" t="s">
        <v>47</v>
      </c>
      <c r="G1180" s="87" t="s">
        <v>9</v>
      </c>
      <c r="H1180" s="87" t="s">
        <v>8</v>
      </c>
      <c r="I1180" s="87" t="s">
        <v>71</v>
      </c>
      <c r="J1180" s="87" t="s">
        <v>7</v>
      </c>
      <c r="K1180" s="87" t="s">
        <v>6</v>
      </c>
      <c r="L1180" s="89">
        <v>0.13314227386899552</v>
      </c>
      <c r="M1180" s="87" t="s">
        <v>17</v>
      </c>
      <c r="N1180" s="87" t="s">
        <v>4</v>
      </c>
    </row>
    <row r="1181" spans="4:19">
      <c r="D1181" s="87" t="s">
        <v>167</v>
      </c>
      <c r="E1181" s="87">
        <v>2</v>
      </c>
      <c r="F1181" s="87" t="s">
        <v>47</v>
      </c>
      <c r="G1181" s="87" t="s">
        <v>9</v>
      </c>
      <c r="H1181" s="87" t="s">
        <v>8</v>
      </c>
      <c r="I1181" s="87" t="s">
        <v>68</v>
      </c>
      <c r="J1181" s="87" t="s">
        <v>7</v>
      </c>
      <c r="K1181" s="87" t="s">
        <v>6</v>
      </c>
      <c r="L1181" s="89">
        <v>0.20765033456098755</v>
      </c>
      <c r="M1181" s="87" t="s">
        <v>17</v>
      </c>
      <c r="N1181" s="87" t="s">
        <v>4</v>
      </c>
    </row>
    <row r="1182" spans="4:19">
      <c r="D1182" s="87" t="s">
        <v>167</v>
      </c>
      <c r="E1182" s="87">
        <v>2</v>
      </c>
      <c r="F1182" s="87" t="s">
        <v>47</v>
      </c>
      <c r="G1182" s="87" t="s">
        <v>9</v>
      </c>
      <c r="H1182" s="87" t="s">
        <v>8</v>
      </c>
      <c r="I1182" s="87" t="s">
        <v>68</v>
      </c>
      <c r="J1182" s="87" t="s">
        <v>7</v>
      </c>
      <c r="K1182" s="87" t="s">
        <v>6</v>
      </c>
      <c r="L1182" s="89">
        <v>0.1764601534780334</v>
      </c>
      <c r="M1182" s="87" t="s">
        <v>17</v>
      </c>
      <c r="N1182" s="87" t="s">
        <v>4</v>
      </c>
    </row>
    <row r="1183" spans="4:19">
      <c r="D1183" s="87" t="s">
        <v>167</v>
      </c>
      <c r="E1183" s="87">
        <v>2</v>
      </c>
      <c r="F1183" s="87" t="s">
        <v>47</v>
      </c>
      <c r="G1183" s="87" t="s">
        <v>9</v>
      </c>
      <c r="H1183" s="87" t="s">
        <v>8</v>
      </c>
      <c r="I1183" s="87" t="s">
        <v>65</v>
      </c>
      <c r="J1183" s="87" t="s">
        <v>7</v>
      </c>
      <c r="K1183" s="87" t="s">
        <v>6</v>
      </c>
      <c r="L1183" s="89">
        <v>0.15645002685307305</v>
      </c>
      <c r="M1183" s="87" t="s">
        <v>17</v>
      </c>
      <c r="N1183" s="87" t="s">
        <v>4</v>
      </c>
    </row>
    <row r="1184" spans="4:19">
      <c r="D1184" s="87" t="s">
        <v>167</v>
      </c>
      <c r="E1184" s="87">
        <v>2</v>
      </c>
      <c r="F1184" s="87" t="s">
        <v>47</v>
      </c>
      <c r="G1184" s="87" t="s">
        <v>9</v>
      </c>
      <c r="H1184" s="87" t="s">
        <v>8</v>
      </c>
      <c r="I1184" s="87" t="s">
        <v>65</v>
      </c>
      <c r="J1184" s="87" t="s">
        <v>7</v>
      </c>
      <c r="K1184" s="87" t="s">
        <v>6</v>
      </c>
      <c r="L1184" s="89">
        <v>0.17422893377640009</v>
      </c>
      <c r="M1184" s="87" t="s">
        <v>17</v>
      </c>
      <c r="N1184" s="87" t="s">
        <v>4</v>
      </c>
    </row>
    <row r="1185" spans="4:20">
      <c r="D1185" s="87" t="s">
        <v>167</v>
      </c>
      <c r="E1185" s="87">
        <v>2</v>
      </c>
      <c r="F1185" s="87" t="s">
        <v>47</v>
      </c>
      <c r="G1185" s="87" t="s">
        <v>9</v>
      </c>
      <c r="H1185" s="87" t="s">
        <v>8</v>
      </c>
      <c r="I1185" s="87" t="s">
        <v>62</v>
      </c>
      <c r="J1185" s="87" t="s">
        <v>7</v>
      </c>
      <c r="K1185" s="87" t="s">
        <v>6</v>
      </c>
      <c r="L1185" s="89">
        <v>0.3023616486890246</v>
      </c>
      <c r="M1185" s="87" t="s">
        <v>17</v>
      </c>
      <c r="N1185" s="87" t="s">
        <v>4</v>
      </c>
    </row>
    <row r="1186" spans="4:20">
      <c r="D1186" s="87" t="s">
        <v>167</v>
      </c>
      <c r="E1186" s="87">
        <v>2</v>
      </c>
      <c r="F1186" s="87" t="s">
        <v>47</v>
      </c>
      <c r="G1186" s="87" t="s">
        <v>9</v>
      </c>
      <c r="H1186" s="87" t="s">
        <v>8</v>
      </c>
      <c r="I1186" s="87" t="s">
        <v>62</v>
      </c>
      <c r="J1186" s="87" t="s">
        <v>7</v>
      </c>
      <c r="K1186" s="87" t="s">
        <v>6</v>
      </c>
      <c r="L1186" s="89">
        <v>0.23665878007996757</v>
      </c>
      <c r="M1186" s="87" t="s">
        <v>17</v>
      </c>
      <c r="N1186" s="87" t="s">
        <v>4</v>
      </c>
    </row>
    <row r="1187" spans="4:20">
      <c r="D1187" s="87" t="s">
        <v>167</v>
      </c>
      <c r="E1187" s="87">
        <v>2</v>
      </c>
      <c r="F1187" s="87" t="s">
        <v>47</v>
      </c>
      <c r="G1187" s="87" t="s">
        <v>9</v>
      </c>
      <c r="H1187" s="87" t="s">
        <v>8</v>
      </c>
      <c r="I1187" s="87" t="s">
        <v>59</v>
      </c>
      <c r="J1187" s="87" t="s">
        <v>7</v>
      </c>
      <c r="K1187" s="87" t="s">
        <v>6</v>
      </c>
      <c r="L1187" s="89">
        <v>0.33742549253819593</v>
      </c>
      <c r="M1187" s="87" t="s">
        <v>17</v>
      </c>
      <c r="N1187" s="87" t="s">
        <v>4</v>
      </c>
    </row>
    <row r="1188" spans="4:20">
      <c r="D1188" s="87" t="s">
        <v>167</v>
      </c>
      <c r="E1188" s="87">
        <v>2</v>
      </c>
      <c r="F1188" s="87" t="s">
        <v>47</v>
      </c>
      <c r="G1188" s="87" t="s">
        <v>9</v>
      </c>
      <c r="H1188" s="87" t="s">
        <v>8</v>
      </c>
      <c r="I1188" s="87" t="s">
        <v>59</v>
      </c>
      <c r="J1188" s="87" t="s">
        <v>7</v>
      </c>
      <c r="K1188" s="87" t="s">
        <v>6</v>
      </c>
      <c r="L1188" s="89">
        <v>0.4185994289931067</v>
      </c>
      <c r="M1188" s="87" t="s">
        <v>17</v>
      </c>
      <c r="N1188" s="87" t="s">
        <v>4</v>
      </c>
      <c r="P1188" s="179" t="s">
        <v>1586</v>
      </c>
    </row>
    <row r="1189" spans="4:20">
      <c r="D1189" s="87" t="s">
        <v>167</v>
      </c>
      <c r="E1189" s="87">
        <v>2</v>
      </c>
      <c r="F1189" s="87" t="s">
        <v>47</v>
      </c>
      <c r="G1189" s="87" t="s">
        <v>9</v>
      </c>
      <c r="H1189" s="87" t="s">
        <v>8</v>
      </c>
      <c r="I1189" s="87" t="s">
        <v>56</v>
      </c>
      <c r="J1189" s="87" t="s">
        <v>7</v>
      </c>
      <c r="K1189" s="87" t="s">
        <v>6</v>
      </c>
      <c r="L1189" s="89">
        <v>9.4693784896558081E-2</v>
      </c>
      <c r="M1189" s="87" t="s">
        <v>17</v>
      </c>
      <c r="N1189" s="87" t="s">
        <v>4</v>
      </c>
      <c r="P1189" s="180" t="s">
        <v>1053</v>
      </c>
      <c r="Q1189" s="180" t="s">
        <v>1054</v>
      </c>
      <c r="R1189" t="s">
        <v>1064</v>
      </c>
      <c r="S1189" s="180" t="s">
        <v>1054</v>
      </c>
      <c r="T1189" t="s">
        <v>1064</v>
      </c>
    </row>
    <row r="1190" spans="4:20">
      <c r="D1190" s="93" t="s">
        <v>167</v>
      </c>
      <c r="E1190" s="87">
        <v>2</v>
      </c>
      <c r="F1190" s="87" t="s">
        <v>47</v>
      </c>
      <c r="G1190" s="87" t="s">
        <v>9</v>
      </c>
      <c r="H1190" s="87" t="s">
        <v>8</v>
      </c>
      <c r="I1190" s="87" t="s">
        <v>56</v>
      </c>
      <c r="J1190" s="87" t="s">
        <v>7</v>
      </c>
      <c r="K1190" s="87" t="s">
        <v>6</v>
      </c>
      <c r="L1190" s="89">
        <v>0.13365877017392197</v>
      </c>
      <c r="M1190" s="87" t="s">
        <v>17</v>
      </c>
      <c r="N1190" s="87" t="s">
        <v>4</v>
      </c>
      <c r="Q1190" s="87" t="s">
        <v>20</v>
      </c>
      <c r="R1190" s="89">
        <v>0</v>
      </c>
      <c r="S1190" s="87" t="s">
        <v>24</v>
      </c>
      <c r="T1190" s="89">
        <v>0.10380937322361829</v>
      </c>
    </row>
    <row r="1191" spans="4:20">
      <c r="D1191" s="93" t="s">
        <v>167</v>
      </c>
      <c r="E1191" s="87">
        <v>2</v>
      </c>
      <c r="F1191" s="87" t="s">
        <v>47</v>
      </c>
      <c r="G1191" s="87" t="s">
        <v>9</v>
      </c>
      <c r="H1191" s="87" t="s">
        <v>8</v>
      </c>
      <c r="I1191" s="87" t="s">
        <v>53</v>
      </c>
      <c r="J1191" s="87" t="s">
        <v>7</v>
      </c>
      <c r="K1191" s="87" t="s">
        <v>6</v>
      </c>
      <c r="L1191" s="89">
        <v>9.5600273117316004E-2</v>
      </c>
      <c r="M1191" s="87" t="s">
        <v>17</v>
      </c>
      <c r="N1191" s="87" t="s">
        <v>4</v>
      </c>
      <c r="Q1191" s="87" t="s">
        <v>20</v>
      </c>
      <c r="R1191" s="89">
        <v>0</v>
      </c>
      <c r="S1191" s="87" t="s">
        <v>24</v>
      </c>
      <c r="T1191" s="89">
        <v>0</v>
      </c>
    </row>
    <row r="1192" spans="4:20">
      <c r="D1192" s="93" t="s">
        <v>167</v>
      </c>
      <c r="E1192" s="87">
        <v>2</v>
      </c>
      <c r="F1192" s="87" t="s">
        <v>47</v>
      </c>
      <c r="G1192" s="87" t="s">
        <v>9</v>
      </c>
      <c r="H1192" s="87" t="s">
        <v>8</v>
      </c>
      <c r="I1192" s="87" t="s">
        <v>53</v>
      </c>
      <c r="J1192" s="87" t="s">
        <v>7</v>
      </c>
      <c r="K1192" s="87" t="s">
        <v>6</v>
      </c>
      <c r="L1192" s="89">
        <v>0.2858537663066073</v>
      </c>
      <c r="M1192" s="87" t="s">
        <v>17</v>
      </c>
      <c r="N1192" s="87" t="s">
        <v>4</v>
      </c>
      <c r="Q1192" s="87" t="s">
        <v>20</v>
      </c>
      <c r="R1192" s="89">
        <v>0.11084166231688919</v>
      </c>
      <c r="S1192" s="87" t="s">
        <v>24</v>
      </c>
      <c r="T1192" s="89">
        <v>8.8861579870094382E-3</v>
      </c>
    </row>
    <row r="1193" spans="4:20">
      <c r="D1193" s="93" t="s">
        <v>167</v>
      </c>
      <c r="E1193" s="87">
        <v>2</v>
      </c>
      <c r="F1193" s="87" t="s">
        <v>47</v>
      </c>
      <c r="G1193" s="87" t="s">
        <v>9</v>
      </c>
      <c r="H1193" s="87" t="s">
        <v>8</v>
      </c>
      <c r="I1193" s="87" t="s">
        <v>50</v>
      </c>
      <c r="J1193" s="87" t="s">
        <v>7</v>
      </c>
      <c r="K1193" s="87" t="s">
        <v>6</v>
      </c>
      <c r="L1193" s="89">
        <v>0.20694987894468708</v>
      </c>
      <c r="M1193" s="87" t="s">
        <v>17</v>
      </c>
      <c r="N1193" s="87" t="s">
        <v>4</v>
      </c>
      <c r="Q1193" s="87" t="s">
        <v>20</v>
      </c>
      <c r="R1193" s="89">
        <v>4.6485710324236512E-2</v>
      </c>
      <c r="S1193" s="87" t="s">
        <v>24</v>
      </c>
      <c r="T1193" s="89">
        <v>1.7137300958202834E-2</v>
      </c>
    </row>
    <row r="1194" spans="4:20">
      <c r="D1194" s="93" t="s">
        <v>167</v>
      </c>
      <c r="E1194" s="87">
        <v>2</v>
      </c>
      <c r="F1194" s="87" t="s">
        <v>47</v>
      </c>
      <c r="G1194" s="87" t="s">
        <v>9</v>
      </c>
      <c r="H1194" s="87" t="s">
        <v>8</v>
      </c>
      <c r="I1194" s="87" t="s">
        <v>50</v>
      </c>
      <c r="J1194" s="87" t="s">
        <v>7</v>
      </c>
      <c r="K1194" s="87" t="s">
        <v>6</v>
      </c>
      <c r="L1194" s="89">
        <v>0.34214483258119988</v>
      </c>
      <c r="M1194" s="87" t="s">
        <v>17</v>
      </c>
      <c r="N1194" s="87" t="s">
        <v>4</v>
      </c>
      <c r="Q1194" s="87" t="s">
        <v>20</v>
      </c>
      <c r="R1194" s="89">
        <v>0.16405526508908791</v>
      </c>
      <c r="S1194" s="87" t="s">
        <v>24</v>
      </c>
      <c r="T1194" s="89">
        <v>0</v>
      </c>
    </row>
    <row r="1195" spans="4:20">
      <c r="D1195" s="93" t="s">
        <v>167</v>
      </c>
      <c r="E1195" s="87">
        <v>2</v>
      </c>
      <c r="F1195" s="87" t="s">
        <v>47</v>
      </c>
      <c r="G1195" s="87" t="s">
        <v>9</v>
      </c>
      <c r="H1195" s="87" t="s">
        <v>8</v>
      </c>
      <c r="I1195" s="87" t="s">
        <v>46</v>
      </c>
      <c r="J1195" s="87" t="s">
        <v>7</v>
      </c>
      <c r="K1195" s="87" t="s">
        <v>6</v>
      </c>
      <c r="L1195" s="89">
        <v>0.27841320362120547</v>
      </c>
      <c r="M1195" s="87" t="s">
        <v>17</v>
      </c>
      <c r="N1195" s="87" t="s">
        <v>4</v>
      </c>
      <c r="Q1195" s="87" t="s">
        <v>20</v>
      </c>
      <c r="R1195" s="89">
        <v>0.28075810535056506</v>
      </c>
      <c r="S1195" s="87" t="s">
        <v>24</v>
      </c>
      <c r="T1195" s="89">
        <v>1.2447244098669366E-2</v>
      </c>
    </row>
    <row r="1196" spans="4:20">
      <c r="D1196" s="93" t="s">
        <v>167</v>
      </c>
      <c r="E1196" s="87">
        <v>2</v>
      </c>
      <c r="F1196" s="87" t="s">
        <v>47</v>
      </c>
      <c r="G1196" s="87" t="s">
        <v>9</v>
      </c>
      <c r="H1196" s="87" t="s">
        <v>8</v>
      </c>
      <c r="I1196" s="87" t="s">
        <v>46</v>
      </c>
      <c r="J1196" s="87" t="s">
        <v>7</v>
      </c>
      <c r="K1196" s="87" t="s">
        <v>6</v>
      </c>
      <c r="L1196" s="89">
        <v>0.25409395588470818</v>
      </c>
      <c r="M1196" s="87" t="s">
        <v>17</v>
      </c>
      <c r="N1196" s="87" t="s">
        <v>4</v>
      </c>
      <c r="Q1196" s="87" t="s">
        <v>20</v>
      </c>
      <c r="R1196" s="89">
        <v>0.12603491402711081</v>
      </c>
      <c r="S1196" s="87" t="s">
        <v>24</v>
      </c>
      <c r="T1196" s="89">
        <v>5.0024356012024519E-2</v>
      </c>
    </row>
    <row r="1197" spans="4:20">
      <c r="D1197" s="93" t="s">
        <v>167</v>
      </c>
      <c r="E1197" s="87">
        <v>4</v>
      </c>
      <c r="F1197" s="87" t="s">
        <v>47</v>
      </c>
      <c r="G1197" s="87" t="s">
        <v>9</v>
      </c>
      <c r="H1197" s="87" t="s">
        <v>8</v>
      </c>
      <c r="I1197" s="87" t="s">
        <v>8</v>
      </c>
      <c r="J1197" s="87" t="s">
        <v>7</v>
      </c>
      <c r="K1197" s="87" t="s">
        <v>6</v>
      </c>
      <c r="L1197" s="89">
        <v>0.18250299049955618</v>
      </c>
      <c r="M1197" s="87" t="s">
        <v>17</v>
      </c>
      <c r="N1197" s="87" t="s">
        <v>4</v>
      </c>
      <c r="Q1197" s="87" t="s">
        <v>20</v>
      </c>
      <c r="R1197" s="89">
        <v>6.8815055369415581E-2</v>
      </c>
      <c r="S1197" s="87" t="s">
        <v>24</v>
      </c>
      <c r="T1197" s="89">
        <v>0.27138771827542518</v>
      </c>
    </row>
    <row r="1198" spans="4:20">
      <c r="D1198" s="93" t="s">
        <v>167</v>
      </c>
      <c r="E1198" s="87">
        <v>4</v>
      </c>
      <c r="F1198" s="87" t="s">
        <v>47</v>
      </c>
      <c r="G1198" s="87" t="s">
        <v>9</v>
      </c>
      <c r="H1198" s="87" t="s">
        <v>8</v>
      </c>
      <c r="I1198" s="87" t="s">
        <v>8</v>
      </c>
      <c r="J1198" s="87" t="s">
        <v>7</v>
      </c>
      <c r="K1198" s="87" t="s">
        <v>6</v>
      </c>
      <c r="L1198" s="89">
        <v>6.7379333234018277E-2</v>
      </c>
      <c r="M1198" s="87" t="s">
        <v>17</v>
      </c>
      <c r="N1198" s="87" t="s">
        <v>4</v>
      </c>
      <c r="Q1198" s="87" t="s">
        <v>20</v>
      </c>
      <c r="R1198" s="89">
        <v>9.0360780905561836E-2</v>
      </c>
      <c r="S1198" s="87" t="s">
        <v>24</v>
      </c>
      <c r="T1198" s="89">
        <v>0</v>
      </c>
    </row>
    <row r="1199" spans="4:20">
      <c r="D1199" s="93" t="s">
        <v>167</v>
      </c>
      <c r="E1199" s="87">
        <v>4</v>
      </c>
      <c r="F1199" s="87" t="s">
        <v>47</v>
      </c>
      <c r="G1199" s="87" t="s">
        <v>9</v>
      </c>
      <c r="H1199" s="87" t="s">
        <v>8</v>
      </c>
      <c r="I1199" s="87" t="s">
        <v>119</v>
      </c>
      <c r="J1199" s="87" t="s">
        <v>7</v>
      </c>
      <c r="K1199" s="87" t="s">
        <v>6</v>
      </c>
      <c r="L1199" s="89">
        <v>0.3716989175435006</v>
      </c>
      <c r="M1199" s="87" t="s">
        <v>17</v>
      </c>
      <c r="N1199" s="87" t="s">
        <v>4</v>
      </c>
      <c r="Q1199" s="87" t="s">
        <v>20</v>
      </c>
      <c r="R1199" s="89">
        <v>0</v>
      </c>
      <c r="S1199" s="87" t="s">
        <v>24</v>
      </c>
      <c r="T1199" s="89">
        <v>0</v>
      </c>
    </row>
    <row r="1200" spans="4:20">
      <c r="D1200" s="93" t="s">
        <v>167</v>
      </c>
      <c r="E1200" s="87">
        <v>4</v>
      </c>
      <c r="F1200" s="87" t="s">
        <v>47</v>
      </c>
      <c r="G1200" s="87" t="s">
        <v>9</v>
      </c>
      <c r="H1200" s="87" t="s">
        <v>8</v>
      </c>
      <c r="I1200" s="87" t="s">
        <v>119</v>
      </c>
      <c r="J1200" s="87" t="s">
        <v>7</v>
      </c>
      <c r="K1200" s="87" t="s">
        <v>6</v>
      </c>
      <c r="L1200" s="89">
        <v>0.28326480839606411</v>
      </c>
      <c r="M1200" s="87" t="s">
        <v>17</v>
      </c>
      <c r="N1200" s="87" t="s">
        <v>4</v>
      </c>
      <c r="Q1200" s="87" t="s">
        <v>20</v>
      </c>
      <c r="R1200" s="89">
        <v>9.2837850086018581E-2</v>
      </c>
      <c r="S1200" s="87" t="s">
        <v>24</v>
      </c>
      <c r="T1200" s="89">
        <v>0</v>
      </c>
    </row>
    <row r="1201" spans="4:20">
      <c r="D1201" s="93" t="s">
        <v>167</v>
      </c>
      <c r="E1201" s="87">
        <v>2</v>
      </c>
      <c r="F1201" s="87" t="s">
        <v>47</v>
      </c>
      <c r="G1201" s="87" t="s">
        <v>9</v>
      </c>
      <c r="H1201" s="87" t="s">
        <v>8</v>
      </c>
      <c r="I1201" s="87" t="s">
        <v>8</v>
      </c>
      <c r="J1201" s="87" t="s">
        <v>81</v>
      </c>
      <c r="K1201" s="87" t="s">
        <v>6</v>
      </c>
      <c r="L1201" s="89">
        <v>0.26655822992324829</v>
      </c>
      <c r="M1201" s="87" t="s">
        <v>5</v>
      </c>
      <c r="N1201" s="87" t="s">
        <v>4</v>
      </c>
      <c r="Q1201" s="87" t="s">
        <v>20</v>
      </c>
      <c r="R1201" s="89">
        <v>0.31129960660581241</v>
      </c>
      <c r="S1201" s="87" t="s">
        <v>24</v>
      </c>
      <c r="T1201" s="89">
        <v>0</v>
      </c>
    </row>
    <row r="1202" spans="4:20">
      <c r="D1202" s="93" t="s">
        <v>167</v>
      </c>
      <c r="E1202" s="87">
        <v>2</v>
      </c>
      <c r="F1202" s="87" t="s">
        <v>47</v>
      </c>
      <c r="G1202" s="87" t="s">
        <v>9</v>
      </c>
      <c r="H1202" s="87" t="s">
        <v>8</v>
      </c>
      <c r="I1202" s="87" t="s">
        <v>8</v>
      </c>
      <c r="J1202" s="87" t="s">
        <v>81</v>
      </c>
      <c r="K1202" s="87" t="s">
        <v>6</v>
      </c>
      <c r="L1202" s="89">
        <v>0.17122115194797516</v>
      </c>
      <c r="M1202" s="87" t="s">
        <v>5</v>
      </c>
      <c r="N1202" s="87" t="s">
        <v>4</v>
      </c>
      <c r="Q1202" s="87" t="s">
        <v>20</v>
      </c>
      <c r="R1202" s="89">
        <v>0.15509041852933486</v>
      </c>
      <c r="S1202" s="87" t="s">
        <v>24</v>
      </c>
      <c r="T1202" s="89">
        <v>0</v>
      </c>
    </row>
    <row r="1203" spans="4:20">
      <c r="D1203" s="87" t="s">
        <v>146</v>
      </c>
      <c r="E1203" s="87">
        <v>2</v>
      </c>
      <c r="F1203" s="87" t="s">
        <v>20</v>
      </c>
      <c r="G1203" s="87" t="s">
        <v>9</v>
      </c>
      <c r="H1203" s="87" t="s">
        <v>37</v>
      </c>
      <c r="I1203" s="87" t="s">
        <v>8</v>
      </c>
      <c r="J1203" s="87" t="s">
        <v>7</v>
      </c>
      <c r="K1203" s="87" t="s">
        <v>6</v>
      </c>
      <c r="L1203" s="89">
        <v>0</v>
      </c>
      <c r="M1203" s="87" t="s">
        <v>17</v>
      </c>
      <c r="N1203" s="87" t="s">
        <v>4</v>
      </c>
      <c r="Q1203" s="87" t="s">
        <v>20</v>
      </c>
      <c r="R1203" s="89">
        <v>0.18933827297387351</v>
      </c>
      <c r="S1203" s="87" t="s">
        <v>24</v>
      </c>
      <c r="T1203" s="89">
        <v>0</v>
      </c>
    </row>
    <row r="1204" spans="4:20">
      <c r="D1204" s="87" t="s">
        <v>146</v>
      </c>
      <c r="E1204" s="87">
        <v>2</v>
      </c>
      <c r="F1204" s="87" t="s">
        <v>20</v>
      </c>
      <c r="G1204" s="87" t="s">
        <v>9</v>
      </c>
      <c r="H1204" s="87" t="s">
        <v>37</v>
      </c>
      <c r="I1204" s="87" t="s">
        <v>8</v>
      </c>
      <c r="J1204" s="87" t="s">
        <v>7</v>
      </c>
      <c r="K1204" s="87" t="s">
        <v>6</v>
      </c>
      <c r="L1204" s="89">
        <v>0</v>
      </c>
      <c r="M1204" s="87" t="s">
        <v>17</v>
      </c>
      <c r="N1204" s="87" t="s">
        <v>4</v>
      </c>
      <c r="Q1204" s="87" t="s">
        <v>47</v>
      </c>
      <c r="R1204" s="89">
        <v>1.3332406064001343</v>
      </c>
      <c r="S1204" s="87" t="s">
        <v>10</v>
      </c>
      <c r="T1204" s="89">
        <v>0</v>
      </c>
    </row>
    <row r="1205" spans="4:20">
      <c r="D1205" s="87" t="s">
        <v>146</v>
      </c>
      <c r="E1205" s="87">
        <v>2</v>
      </c>
      <c r="F1205" s="87" t="s">
        <v>20</v>
      </c>
      <c r="G1205" s="87" t="s">
        <v>9</v>
      </c>
      <c r="H1205" s="87" t="s">
        <v>764</v>
      </c>
      <c r="I1205" s="87" t="s">
        <v>8</v>
      </c>
      <c r="J1205" s="87" t="s">
        <v>7</v>
      </c>
      <c r="K1205" s="87" t="s">
        <v>6</v>
      </c>
      <c r="L1205" s="89">
        <v>0.11084166231688919</v>
      </c>
      <c r="M1205" s="87" t="s">
        <v>17</v>
      </c>
      <c r="N1205" s="87" t="s">
        <v>4</v>
      </c>
      <c r="Q1205" s="87" t="s">
        <v>47</v>
      </c>
      <c r="R1205" s="89">
        <v>0.13964550630139075</v>
      </c>
      <c r="S1205" s="87" t="s">
        <v>10</v>
      </c>
      <c r="T1205" s="89">
        <v>0</v>
      </c>
    </row>
    <row r="1206" spans="4:20">
      <c r="D1206" s="87" t="s">
        <v>146</v>
      </c>
      <c r="E1206" s="87">
        <v>2</v>
      </c>
      <c r="F1206" s="87" t="s">
        <v>20</v>
      </c>
      <c r="G1206" s="87" t="s">
        <v>9</v>
      </c>
      <c r="H1206" s="87" t="s">
        <v>764</v>
      </c>
      <c r="I1206" s="87" t="s">
        <v>8</v>
      </c>
      <c r="J1206" s="87" t="s">
        <v>7</v>
      </c>
      <c r="K1206" s="87" t="s">
        <v>6</v>
      </c>
      <c r="L1206" s="89">
        <v>4.6485710324236512E-2</v>
      </c>
      <c r="M1206" s="87" t="s">
        <v>17</v>
      </c>
      <c r="N1206" s="87" t="s">
        <v>4</v>
      </c>
      <c r="Q1206" s="87" t="s">
        <v>47</v>
      </c>
      <c r="R1206" s="89">
        <v>0.46282426066224724</v>
      </c>
      <c r="S1206" s="87" t="s">
        <v>10</v>
      </c>
      <c r="T1206" s="89">
        <v>0</v>
      </c>
    </row>
    <row r="1207" spans="4:20">
      <c r="D1207" s="87" t="s">
        <v>146</v>
      </c>
      <c r="E1207" s="87">
        <v>4</v>
      </c>
      <c r="F1207" s="87" t="s">
        <v>20</v>
      </c>
      <c r="G1207" s="87" t="s">
        <v>9</v>
      </c>
      <c r="H1207" s="87" t="s">
        <v>764</v>
      </c>
      <c r="I1207" s="87" t="s">
        <v>8</v>
      </c>
      <c r="J1207" s="87" t="s">
        <v>7</v>
      </c>
      <c r="K1207" s="87" t="s">
        <v>6</v>
      </c>
      <c r="L1207" s="89">
        <v>0.16405526508908791</v>
      </c>
      <c r="M1207" s="87" t="s">
        <v>17</v>
      </c>
      <c r="N1207" s="87" t="s">
        <v>4</v>
      </c>
      <c r="Q1207" s="87" t="s">
        <v>47</v>
      </c>
      <c r="R1207" s="89">
        <v>0.75579488328518363</v>
      </c>
      <c r="S1207" s="87" t="s">
        <v>10</v>
      </c>
      <c r="T1207" s="89">
        <v>0</v>
      </c>
    </row>
    <row r="1208" spans="4:20">
      <c r="D1208" s="87" t="s">
        <v>146</v>
      </c>
      <c r="E1208" s="87">
        <v>4</v>
      </c>
      <c r="F1208" s="87" t="s">
        <v>20</v>
      </c>
      <c r="G1208" s="87" t="s">
        <v>9</v>
      </c>
      <c r="H1208" s="87" t="s">
        <v>764</v>
      </c>
      <c r="I1208" s="87" t="s">
        <v>8</v>
      </c>
      <c r="J1208" s="87" t="s">
        <v>7</v>
      </c>
      <c r="K1208" s="87" t="s">
        <v>6</v>
      </c>
      <c r="L1208" s="89">
        <v>0.28075810535056506</v>
      </c>
      <c r="M1208" s="87" t="s">
        <v>17</v>
      </c>
      <c r="N1208" s="87" t="s">
        <v>4</v>
      </c>
      <c r="Q1208" s="87" t="s">
        <v>47</v>
      </c>
      <c r="R1208" s="89">
        <v>0</v>
      </c>
      <c r="S1208" s="87" t="s">
        <v>10</v>
      </c>
      <c r="T1208" s="89">
        <v>0</v>
      </c>
    </row>
    <row r="1209" spans="4:20">
      <c r="D1209" s="87" t="s">
        <v>146</v>
      </c>
      <c r="E1209" s="87">
        <v>4</v>
      </c>
      <c r="F1209" s="87" t="s">
        <v>20</v>
      </c>
      <c r="G1209" s="87" t="s">
        <v>9</v>
      </c>
      <c r="H1209" s="87" t="s">
        <v>37</v>
      </c>
      <c r="I1209" s="87" t="s">
        <v>8</v>
      </c>
      <c r="J1209" s="87" t="s">
        <v>7</v>
      </c>
      <c r="K1209" s="87" t="s">
        <v>6</v>
      </c>
      <c r="L1209" s="89">
        <v>0.12603491402711081</v>
      </c>
      <c r="M1209" s="87" t="s">
        <v>17</v>
      </c>
      <c r="N1209" s="87" t="s">
        <v>4</v>
      </c>
      <c r="Q1209" s="87" t="s">
        <v>47</v>
      </c>
      <c r="R1209" s="89">
        <v>0</v>
      </c>
      <c r="S1209" s="87" t="s">
        <v>10</v>
      </c>
      <c r="T1209" s="89">
        <v>0</v>
      </c>
    </row>
    <row r="1210" spans="4:20">
      <c r="D1210" s="87" t="s">
        <v>146</v>
      </c>
      <c r="E1210" s="87">
        <v>4</v>
      </c>
      <c r="F1210" s="87" t="s">
        <v>20</v>
      </c>
      <c r="G1210" s="87" t="s">
        <v>9</v>
      </c>
      <c r="H1210" s="87" t="s">
        <v>37</v>
      </c>
      <c r="I1210" s="87" t="s">
        <v>8</v>
      </c>
      <c r="J1210" s="87" t="s">
        <v>7</v>
      </c>
      <c r="K1210" s="87" t="s">
        <v>6</v>
      </c>
      <c r="L1210" s="89">
        <v>6.8815055369415581E-2</v>
      </c>
      <c r="M1210" s="87" t="s">
        <v>17</v>
      </c>
      <c r="N1210" s="87" t="s">
        <v>4</v>
      </c>
      <c r="Q1210" s="87" t="s">
        <v>47</v>
      </c>
      <c r="R1210" s="89">
        <v>0.91086691086691096</v>
      </c>
      <c r="S1210" s="87" t="s">
        <v>10</v>
      </c>
      <c r="T1210" s="89">
        <v>0</v>
      </c>
    </row>
    <row r="1211" spans="4:20">
      <c r="D1211" s="87" t="s">
        <v>146</v>
      </c>
      <c r="E1211" s="87">
        <v>4</v>
      </c>
      <c r="F1211" s="87" t="s">
        <v>20</v>
      </c>
      <c r="G1211" s="87" t="s">
        <v>9</v>
      </c>
      <c r="H1211" s="87" t="s">
        <v>764</v>
      </c>
      <c r="I1211" s="87" t="s">
        <v>27</v>
      </c>
      <c r="J1211" s="87" t="s">
        <v>7</v>
      </c>
      <c r="K1211" s="87" t="s">
        <v>6</v>
      </c>
      <c r="L1211" s="89">
        <v>9.0360780905561836E-2</v>
      </c>
      <c r="M1211" s="87" t="s">
        <v>17</v>
      </c>
      <c r="N1211" s="87" t="s">
        <v>4</v>
      </c>
      <c r="Q1211" s="87" t="s">
        <v>47</v>
      </c>
      <c r="R1211" s="89">
        <v>0.87606837606837595</v>
      </c>
      <c r="S1211" s="87" t="s">
        <v>10</v>
      </c>
      <c r="T1211" s="89">
        <v>0</v>
      </c>
    </row>
    <row r="1212" spans="4:20">
      <c r="D1212" s="87" t="s">
        <v>146</v>
      </c>
      <c r="E1212" s="87">
        <v>4</v>
      </c>
      <c r="F1212" s="87" t="s">
        <v>20</v>
      </c>
      <c r="G1212" s="87" t="s">
        <v>9</v>
      </c>
      <c r="H1212" s="87" t="s">
        <v>764</v>
      </c>
      <c r="I1212" s="87" t="s">
        <v>27</v>
      </c>
      <c r="J1212" s="87" t="s">
        <v>7</v>
      </c>
      <c r="K1212" s="87" t="s">
        <v>6</v>
      </c>
      <c r="L1212" s="89">
        <v>0</v>
      </c>
      <c r="M1212" s="87" t="s">
        <v>17</v>
      </c>
      <c r="N1212" s="87" t="s">
        <v>4</v>
      </c>
      <c r="Q1212" s="87" t="s">
        <v>47</v>
      </c>
      <c r="R1212" s="89">
        <v>0.12676506861871786</v>
      </c>
      <c r="S1212" s="87" t="s">
        <v>10</v>
      </c>
      <c r="T1212" s="89">
        <v>0</v>
      </c>
    </row>
    <row r="1213" spans="4:20">
      <c r="D1213" s="87" t="s">
        <v>146</v>
      </c>
      <c r="E1213" s="87">
        <v>4</v>
      </c>
      <c r="F1213" s="87" t="s">
        <v>20</v>
      </c>
      <c r="G1213" s="87" t="s">
        <v>9</v>
      </c>
      <c r="H1213" s="87" t="s">
        <v>764</v>
      </c>
      <c r="I1213" s="87" t="s">
        <v>18</v>
      </c>
      <c r="J1213" s="87" t="s">
        <v>7</v>
      </c>
      <c r="K1213" s="87" t="s">
        <v>6</v>
      </c>
      <c r="L1213" s="89">
        <v>9.2837850086018581E-2</v>
      </c>
      <c r="M1213" s="87" t="s">
        <v>17</v>
      </c>
      <c r="N1213" s="87" t="s">
        <v>4</v>
      </c>
      <c r="Q1213" s="87" t="s">
        <v>47</v>
      </c>
      <c r="R1213" s="89">
        <v>7.2123628665090755E-2</v>
      </c>
    </row>
    <row r="1214" spans="4:20">
      <c r="D1214" s="87" t="s">
        <v>146</v>
      </c>
      <c r="E1214" s="87">
        <v>4</v>
      </c>
      <c r="F1214" s="87" t="s">
        <v>20</v>
      </c>
      <c r="G1214" s="87" t="s">
        <v>9</v>
      </c>
      <c r="H1214" s="87" t="s">
        <v>764</v>
      </c>
      <c r="I1214" s="87" t="s">
        <v>18</v>
      </c>
      <c r="J1214" s="87" t="s">
        <v>7</v>
      </c>
      <c r="K1214" s="87" t="s">
        <v>6</v>
      </c>
      <c r="L1214" s="89">
        <v>0.31129960660581241</v>
      </c>
      <c r="M1214" s="87" t="s">
        <v>17</v>
      </c>
      <c r="N1214" s="87" t="s">
        <v>4</v>
      </c>
      <c r="Q1214" s="87" t="s">
        <v>47</v>
      </c>
      <c r="R1214" s="89">
        <v>0.53531330378742392</v>
      </c>
    </row>
    <row r="1215" spans="4:20">
      <c r="D1215" s="87" t="s">
        <v>146</v>
      </c>
      <c r="E1215" s="87">
        <v>4</v>
      </c>
      <c r="F1215" s="87" t="s">
        <v>20</v>
      </c>
      <c r="G1215" s="87" t="s">
        <v>9</v>
      </c>
      <c r="H1215" s="87" t="s">
        <v>19</v>
      </c>
      <c r="I1215" s="87" t="s">
        <v>32</v>
      </c>
      <c r="J1215" s="87" t="s">
        <v>7</v>
      </c>
      <c r="K1215" s="87" t="s">
        <v>6</v>
      </c>
      <c r="L1215" s="89">
        <v>0.15509041852933486</v>
      </c>
      <c r="M1215" s="87" t="s">
        <v>17</v>
      </c>
      <c r="N1215" s="87" t="s">
        <v>4</v>
      </c>
      <c r="Q1215" s="87" t="s">
        <v>47</v>
      </c>
      <c r="R1215" s="89">
        <v>0.61740986720392854</v>
      </c>
    </row>
    <row r="1216" spans="4:20">
      <c r="D1216" s="87" t="s">
        <v>146</v>
      </c>
      <c r="E1216" s="87">
        <v>4</v>
      </c>
      <c r="F1216" s="87" t="s">
        <v>20</v>
      </c>
      <c r="G1216" s="87" t="s">
        <v>9</v>
      </c>
      <c r="H1216" s="87" t="s">
        <v>19</v>
      </c>
      <c r="I1216" s="87" t="s">
        <v>32</v>
      </c>
      <c r="J1216" s="87" t="s">
        <v>7</v>
      </c>
      <c r="K1216" s="87" t="s">
        <v>6</v>
      </c>
      <c r="L1216" s="89">
        <v>0.18933827297387351</v>
      </c>
      <c r="M1216" s="87" t="s">
        <v>17</v>
      </c>
      <c r="N1216" s="87" t="s">
        <v>4</v>
      </c>
      <c r="Q1216" s="87" t="s">
        <v>47</v>
      </c>
      <c r="R1216" s="89">
        <v>0.508307415282094</v>
      </c>
    </row>
    <row r="1217" spans="4:19">
      <c r="D1217" s="87" t="s">
        <v>146</v>
      </c>
      <c r="E1217" s="87">
        <v>2</v>
      </c>
      <c r="F1217" s="87" t="s">
        <v>24</v>
      </c>
      <c r="G1217" s="87" t="s">
        <v>23</v>
      </c>
      <c r="H1217" s="87" t="s">
        <v>764</v>
      </c>
      <c r="I1217" s="87" t="s">
        <v>8</v>
      </c>
      <c r="J1217" s="87" t="s">
        <v>7</v>
      </c>
      <c r="K1217" s="87" t="s">
        <v>6</v>
      </c>
      <c r="L1217" s="89">
        <v>0.10380937322361829</v>
      </c>
      <c r="M1217" s="87" t="s">
        <v>17</v>
      </c>
      <c r="N1217" s="87" t="s">
        <v>4</v>
      </c>
      <c r="Q1217" s="87" t="s">
        <v>47</v>
      </c>
      <c r="R1217" s="89">
        <v>0.35584055115871699</v>
      </c>
    </row>
    <row r="1218" spans="4:19">
      <c r="D1218" s="87" t="s">
        <v>146</v>
      </c>
      <c r="E1218" s="87">
        <v>2</v>
      </c>
      <c r="F1218" s="87" t="s">
        <v>24</v>
      </c>
      <c r="G1218" s="87" t="s">
        <v>23</v>
      </c>
      <c r="H1218" s="87" t="s">
        <v>764</v>
      </c>
      <c r="I1218" s="87" t="s">
        <v>8</v>
      </c>
      <c r="J1218" s="87" t="s">
        <v>7</v>
      </c>
      <c r="K1218" s="87" t="s">
        <v>6</v>
      </c>
      <c r="L1218" s="89">
        <v>0</v>
      </c>
      <c r="M1218" s="87" t="s">
        <v>17</v>
      </c>
      <c r="N1218" s="87" t="s">
        <v>4</v>
      </c>
      <c r="Q1218" s="87" t="s">
        <v>47</v>
      </c>
      <c r="R1218" s="89">
        <v>0.16922057848277056</v>
      </c>
    </row>
    <row r="1219" spans="4:19">
      <c r="D1219" s="87" t="s">
        <v>146</v>
      </c>
      <c r="E1219" s="87">
        <v>2</v>
      </c>
      <c r="F1219" s="87" t="s">
        <v>24</v>
      </c>
      <c r="G1219" s="87" t="s">
        <v>23</v>
      </c>
      <c r="H1219" s="87" t="s">
        <v>37</v>
      </c>
      <c r="I1219" s="87" t="s">
        <v>8</v>
      </c>
      <c r="J1219" s="87" t="s">
        <v>7</v>
      </c>
      <c r="K1219" s="87" t="s">
        <v>6</v>
      </c>
      <c r="L1219" s="89">
        <v>8.8861579870094382E-3</v>
      </c>
      <c r="M1219" s="87" t="s">
        <v>17</v>
      </c>
      <c r="N1219" s="87" t="s">
        <v>4</v>
      </c>
      <c r="Q1219" s="87" t="s">
        <v>47</v>
      </c>
      <c r="R1219" s="89">
        <v>0.23860822842996732</v>
      </c>
    </row>
    <row r="1220" spans="4:19">
      <c r="D1220" s="87" t="s">
        <v>146</v>
      </c>
      <c r="E1220" s="87">
        <v>2</v>
      </c>
      <c r="F1220" s="87" t="s">
        <v>24</v>
      </c>
      <c r="G1220" s="87" t="s">
        <v>23</v>
      </c>
      <c r="H1220" s="87" t="s">
        <v>37</v>
      </c>
      <c r="I1220" s="87" t="s">
        <v>8</v>
      </c>
      <c r="J1220" s="87" t="s">
        <v>7</v>
      </c>
      <c r="K1220" s="87" t="s">
        <v>6</v>
      </c>
      <c r="L1220" s="89">
        <v>1.7137300958202834E-2</v>
      </c>
      <c r="M1220" s="87" t="s">
        <v>17</v>
      </c>
      <c r="N1220" s="87" t="s">
        <v>4</v>
      </c>
      <c r="Q1220" s="87" t="s">
        <v>47</v>
      </c>
      <c r="R1220" s="89">
        <v>0.43992678390388873</v>
      </c>
    </row>
    <row r="1221" spans="4:19">
      <c r="D1221" s="87" t="s">
        <v>146</v>
      </c>
      <c r="E1221" s="87">
        <v>4</v>
      </c>
      <c r="F1221" s="87" t="s">
        <v>24</v>
      </c>
      <c r="G1221" s="87" t="s">
        <v>23</v>
      </c>
      <c r="H1221" s="87" t="s">
        <v>19</v>
      </c>
      <c r="I1221" s="87" t="s">
        <v>32</v>
      </c>
      <c r="J1221" s="87" t="s">
        <v>7</v>
      </c>
      <c r="K1221" s="87" t="s">
        <v>6</v>
      </c>
      <c r="L1221" s="89">
        <v>0</v>
      </c>
      <c r="M1221" s="87" t="s">
        <v>17</v>
      </c>
      <c r="N1221" s="87" t="s">
        <v>4</v>
      </c>
      <c r="Q1221" s="87" t="s">
        <v>47</v>
      </c>
      <c r="R1221" s="89">
        <v>0.18240494697993467</v>
      </c>
    </row>
    <row r="1222" spans="4:19">
      <c r="D1222" s="87" t="s">
        <v>146</v>
      </c>
      <c r="E1222" s="87">
        <v>4</v>
      </c>
      <c r="F1222" s="87" t="s">
        <v>24</v>
      </c>
      <c r="G1222" s="87" t="s">
        <v>23</v>
      </c>
      <c r="H1222" s="87" t="s">
        <v>19</v>
      </c>
      <c r="I1222" s="87" t="s">
        <v>32</v>
      </c>
      <c r="J1222" s="87" t="s">
        <v>7</v>
      </c>
      <c r="K1222" s="87" t="s">
        <v>6</v>
      </c>
      <c r="L1222" s="89">
        <v>1.2447244098669366E-2</v>
      </c>
      <c r="M1222" s="87" t="s">
        <v>17</v>
      </c>
      <c r="N1222" s="87" t="s">
        <v>4</v>
      </c>
      <c r="Q1222" s="87" t="s">
        <v>47</v>
      </c>
      <c r="R1222" s="89">
        <v>0.1502472685010709</v>
      </c>
    </row>
    <row r="1223" spans="4:19">
      <c r="D1223" s="87" t="s">
        <v>146</v>
      </c>
      <c r="E1223" s="87">
        <v>4</v>
      </c>
      <c r="F1223" s="87" t="s">
        <v>24</v>
      </c>
      <c r="G1223" s="87" t="s">
        <v>23</v>
      </c>
      <c r="H1223" s="87" t="s">
        <v>37</v>
      </c>
      <c r="I1223" s="87" t="s">
        <v>8</v>
      </c>
      <c r="J1223" s="87" t="s">
        <v>7</v>
      </c>
      <c r="K1223" s="87" t="s">
        <v>6</v>
      </c>
      <c r="L1223" s="89">
        <v>5.0024356012024519E-2</v>
      </c>
      <c r="M1223" s="87" t="s">
        <v>17</v>
      </c>
      <c r="N1223" s="87" t="s">
        <v>4</v>
      </c>
      <c r="Q1223" s="87" t="s">
        <v>47</v>
      </c>
      <c r="R1223" s="89">
        <v>6.8943594040303827E-2</v>
      </c>
    </row>
    <row r="1224" spans="4:19">
      <c r="D1224" s="87" t="s">
        <v>146</v>
      </c>
      <c r="E1224" s="87">
        <v>4</v>
      </c>
      <c r="F1224" s="87" t="s">
        <v>24</v>
      </c>
      <c r="G1224" s="87" t="s">
        <v>23</v>
      </c>
      <c r="H1224" s="87" t="s">
        <v>37</v>
      </c>
      <c r="I1224" s="87" t="s">
        <v>8</v>
      </c>
      <c r="J1224" s="87" t="s">
        <v>7</v>
      </c>
      <c r="K1224" s="87" t="s">
        <v>6</v>
      </c>
      <c r="L1224" s="89">
        <v>0.27138771827542518</v>
      </c>
      <c r="M1224" s="87" t="s">
        <v>17</v>
      </c>
      <c r="N1224" s="87" t="s">
        <v>4</v>
      </c>
      <c r="Q1224" s="87" t="s">
        <v>47</v>
      </c>
      <c r="R1224" s="89">
        <v>0.31479094830930709</v>
      </c>
    </row>
    <row r="1225" spans="4:19">
      <c r="D1225" s="87" t="s">
        <v>146</v>
      </c>
      <c r="E1225" s="87">
        <v>4</v>
      </c>
      <c r="F1225" s="87" t="s">
        <v>24</v>
      </c>
      <c r="G1225" s="87" t="s">
        <v>23</v>
      </c>
      <c r="H1225" s="87" t="s">
        <v>764</v>
      </c>
      <c r="I1225" s="87" t="s">
        <v>27</v>
      </c>
      <c r="J1225" s="87" t="s">
        <v>7</v>
      </c>
      <c r="K1225" s="87" t="s">
        <v>6</v>
      </c>
      <c r="L1225" s="89">
        <v>0</v>
      </c>
      <c r="M1225" s="87" t="s">
        <v>5</v>
      </c>
      <c r="N1225" s="87" t="s">
        <v>4</v>
      </c>
      <c r="Q1225" s="87" t="s">
        <v>47</v>
      </c>
      <c r="R1225" s="89">
        <v>0.1169653214206737</v>
      </c>
    </row>
    <row r="1226" spans="4:19">
      <c r="D1226" s="87" t="s">
        <v>146</v>
      </c>
      <c r="E1226" s="87">
        <v>4</v>
      </c>
      <c r="F1226" s="87" t="s">
        <v>24</v>
      </c>
      <c r="G1226" s="87" t="s">
        <v>23</v>
      </c>
      <c r="H1226" s="87" t="s">
        <v>764</v>
      </c>
      <c r="I1226" s="87" t="s">
        <v>27</v>
      </c>
      <c r="J1226" s="87" t="s">
        <v>7</v>
      </c>
      <c r="K1226" s="87" t="s">
        <v>6</v>
      </c>
      <c r="L1226" s="89">
        <v>0</v>
      </c>
      <c r="M1226" s="87" t="s">
        <v>5</v>
      </c>
      <c r="N1226" s="87" t="s">
        <v>4</v>
      </c>
      <c r="Q1226" s="87" t="s">
        <v>47</v>
      </c>
      <c r="R1226" s="89">
        <v>0.11177851619661926</v>
      </c>
    </row>
    <row r="1227" spans="4:19">
      <c r="D1227" s="87" t="s">
        <v>146</v>
      </c>
      <c r="E1227" s="87">
        <v>4</v>
      </c>
      <c r="F1227" s="87" t="s">
        <v>24</v>
      </c>
      <c r="G1227" s="87" t="s">
        <v>23</v>
      </c>
      <c r="H1227" s="87" t="s">
        <v>764</v>
      </c>
      <c r="I1227" s="87" t="s">
        <v>18</v>
      </c>
      <c r="J1227" s="87" t="s">
        <v>7</v>
      </c>
      <c r="K1227" s="87" t="s">
        <v>6</v>
      </c>
      <c r="L1227" s="89">
        <v>0</v>
      </c>
      <c r="M1227" s="87" t="s">
        <v>5</v>
      </c>
      <c r="N1227" s="87" t="s">
        <v>4</v>
      </c>
      <c r="Q1227" s="87" t="s">
        <v>47</v>
      </c>
      <c r="R1227" s="89">
        <v>0.16372800290605427</v>
      </c>
    </row>
    <row r="1228" spans="4:19">
      <c r="D1228" s="87" t="s">
        <v>146</v>
      </c>
      <c r="E1228" s="87">
        <v>4</v>
      </c>
      <c r="F1228" s="87" t="s">
        <v>24</v>
      </c>
      <c r="G1228" s="87" t="s">
        <v>23</v>
      </c>
      <c r="H1228" s="87" t="s">
        <v>764</v>
      </c>
      <c r="I1228" s="87" t="s">
        <v>18</v>
      </c>
      <c r="J1228" s="87" t="s">
        <v>7</v>
      </c>
      <c r="K1228" s="87" t="s">
        <v>6</v>
      </c>
      <c r="L1228" s="89">
        <v>0</v>
      </c>
      <c r="M1228" s="87" t="s">
        <v>5</v>
      </c>
      <c r="N1228" s="87" t="s">
        <v>4</v>
      </c>
      <c r="Q1228" s="87" t="s">
        <v>47</v>
      </c>
      <c r="R1228" s="89">
        <v>0.69170040298445401</v>
      </c>
    </row>
    <row r="1229" spans="4:19">
      <c r="D1229" s="87" t="s">
        <v>146</v>
      </c>
      <c r="E1229" s="87">
        <v>4</v>
      </c>
      <c r="F1229" s="87" t="s">
        <v>24</v>
      </c>
      <c r="G1229" s="87" t="s">
        <v>23</v>
      </c>
      <c r="H1229" s="87" t="s">
        <v>764</v>
      </c>
      <c r="I1229" s="87" t="s">
        <v>8</v>
      </c>
      <c r="J1229" s="87" t="s">
        <v>7</v>
      </c>
      <c r="K1229" s="87" t="s">
        <v>6</v>
      </c>
      <c r="L1229" s="89">
        <v>0</v>
      </c>
      <c r="M1229" s="87" t="s">
        <v>5</v>
      </c>
      <c r="N1229" s="87" t="s">
        <v>4</v>
      </c>
      <c r="Q1229" s="87" t="s">
        <v>47</v>
      </c>
      <c r="R1229" s="89">
        <v>0.30742527859916446</v>
      </c>
    </row>
    <row r="1230" spans="4:19">
      <c r="D1230" s="87" t="s">
        <v>146</v>
      </c>
      <c r="E1230" s="87">
        <v>4</v>
      </c>
      <c r="F1230" s="87" t="s">
        <v>24</v>
      </c>
      <c r="G1230" s="87" t="s">
        <v>23</v>
      </c>
      <c r="H1230" s="87" t="s">
        <v>764</v>
      </c>
      <c r="I1230" s="87" t="s">
        <v>8</v>
      </c>
      <c r="J1230" s="87" t="s">
        <v>7</v>
      </c>
      <c r="K1230" s="87" t="s">
        <v>6</v>
      </c>
      <c r="L1230" s="89">
        <v>0</v>
      </c>
      <c r="M1230" s="87" t="s">
        <v>5</v>
      </c>
      <c r="N1230" s="87" t="s">
        <v>4</v>
      </c>
      <c r="P1230" s="179" t="s">
        <v>1528</v>
      </c>
      <c r="S1230" s="8" t="s">
        <v>1587</v>
      </c>
    </row>
    <row r="1231" spans="4:19">
      <c r="D1231" s="87" t="s">
        <v>146</v>
      </c>
      <c r="E1231" s="87">
        <v>2</v>
      </c>
      <c r="F1231" s="87" t="s">
        <v>10</v>
      </c>
      <c r="G1231" s="87" t="s">
        <v>23</v>
      </c>
      <c r="H1231" s="87" t="s">
        <v>8</v>
      </c>
      <c r="I1231" s="87" t="s">
        <v>8</v>
      </c>
      <c r="J1231" s="87" t="s">
        <v>7</v>
      </c>
      <c r="K1231" s="87" t="s">
        <v>6</v>
      </c>
      <c r="L1231" s="89">
        <v>0</v>
      </c>
      <c r="M1231" s="87" t="s">
        <v>5</v>
      </c>
      <c r="N1231" s="87" t="s">
        <v>4</v>
      </c>
      <c r="P1231" s="179" t="s">
        <v>1532</v>
      </c>
      <c r="S1231" s="8" t="s">
        <v>1588</v>
      </c>
    </row>
    <row r="1232" spans="4:19">
      <c r="D1232" s="87" t="s">
        <v>146</v>
      </c>
      <c r="E1232" s="87">
        <v>2</v>
      </c>
      <c r="F1232" s="87" t="s">
        <v>10</v>
      </c>
      <c r="G1232" s="87" t="s">
        <v>23</v>
      </c>
      <c r="H1232" s="87" t="s">
        <v>8</v>
      </c>
      <c r="I1232" s="87" t="s">
        <v>8</v>
      </c>
      <c r="J1232" s="87" t="s">
        <v>7</v>
      </c>
      <c r="K1232" s="87" t="s">
        <v>6</v>
      </c>
      <c r="L1232" s="89">
        <v>0</v>
      </c>
      <c r="M1232" s="87" t="s">
        <v>5</v>
      </c>
      <c r="N1232" s="87" t="s">
        <v>4</v>
      </c>
    </row>
    <row r="1233" spans="4:14">
      <c r="D1233" s="87" t="s">
        <v>146</v>
      </c>
      <c r="E1233" s="87">
        <v>2</v>
      </c>
      <c r="F1233" s="87" t="s">
        <v>10</v>
      </c>
      <c r="G1233" s="87" t="s">
        <v>23</v>
      </c>
      <c r="H1233" s="87" t="s">
        <v>8</v>
      </c>
      <c r="I1233" s="87" t="s">
        <v>8</v>
      </c>
      <c r="J1233" s="87" t="s">
        <v>81</v>
      </c>
      <c r="K1233" s="87" t="s">
        <v>6</v>
      </c>
      <c r="L1233" s="89">
        <v>0</v>
      </c>
      <c r="M1233" s="87" t="s">
        <v>5</v>
      </c>
      <c r="N1233" s="87" t="s">
        <v>4</v>
      </c>
    </row>
    <row r="1234" spans="4:14">
      <c r="D1234" s="87" t="s">
        <v>146</v>
      </c>
      <c r="E1234" s="87">
        <v>2</v>
      </c>
      <c r="F1234" s="87" t="s">
        <v>10</v>
      </c>
      <c r="G1234" s="87" t="s">
        <v>23</v>
      </c>
      <c r="H1234" s="87" t="s">
        <v>8</v>
      </c>
      <c r="I1234" s="87" t="s">
        <v>8</v>
      </c>
      <c r="J1234" s="87" t="s">
        <v>81</v>
      </c>
      <c r="K1234" s="87" t="s">
        <v>6</v>
      </c>
      <c r="L1234" s="89">
        <v>0</v>
      </c>
      <c r="M1234" s="87" t="s">
        <v>5</v>
      </c>
      <c r="N1234" s="87" t="s">
        <v>4</v>
      </c>
    </row>
    <row r="1235" spans="4:14">
      <c r="D1235" s="87" t="s">
        <v>146</v>
      </c>
      <c r="E1235" s="87">
        <v>2</v>
      </c>
      <c r="F1235" s="87" t="s">
        <v>10</v>
      </c>
      <c r="G1235" s="87" t="s">
        <v>23</v>
      </c>
      <c r="H1235" s="87" t="s">
        <v>8</v>
      </c>
      <c r="I1235" s="87" t="s">
        <v>8</v>
      </c>
      <c r="J1235" s="87" t="s">
        <v>76</v>
      </c>
      <c r="K1235" s="87" t="s">
        <v>6</v>
      </c>
      <c r="L1235" s="89">
        <v>0</v>
      </c>
      <c r="M1235" s="87" t="s">
        <v>5</v>
      </c>
      <c r="N1235" s="87" t="s">
        <v>4</v>
      </c>
    </row>
    <row r="1236" spans="4:14">
      <c r="D1236" s="87" t="s">
        <v>146</v>
      </c>
      <c r="E1236" s="87">
        <v>2</v>
      </c>
      <c r="F1236" s="87" t="s">
        <v>10</v>
      </c>
      <c r="G1236" s="87" t="s">
        <v>23</v>
      </c>
      <c r="H1236" s="87" t="s">
        <v>8</v>
      </c>
      <c r="I1236" s="87" t="s">
        <v>8</v>
      </c>
      <c r="J1236" s="87" t="s">
        <v>76</v>
      </c>
      <c r="K1236" s="87" t="s">
        <v>6</v>
      </c>
      <c r="L1236" s="89">
        <v>0</v>
      </c>
      <c r="M1236" s="87" t="s">
        <v>5</v>
      </c>
      <c r="N1236" s="87" t="s">
        <v>4</v>
      </c>
    </row>
    <row r="1237" spans="4:14">
      <c r="D1237" s="87" t="s">
        <v>146</v>
      </c>
      <c r="E1237" s="87">
        <v>4</v>
      </c>
      <c r="F1237" s="87" t="s">
        <v>10</v>
      </c>
      <c r="G1237" s="87" t="s">
        <v>147</v>
      </c>
      <c r="H1237" s="87" t="s">
        <v>8</v>
      </c>
      <c r="I1237" s="87" t="s">
        <v>8</v>
      </c>
      <c r="J1237" s="87" t="s">
        <v>76</v>
      </c>
      <c r="K1237" s="87" t="s">
        <v>6</v>
      </c>
      <c r="L1237" s="89">
        <v>0</v>
      </c>
      <c r="M1237" s="87" t="s">
        <v>5</v>
      </c>
      <c r="N1237" s="87" t="s">
        <v>4</v>
      </c>
    </row>
    <row r="1238" spans="4:14">
      <c r="D1238" s="87" t="s">
        <v>146</v>
      </c>
      <c r="E1238" s="87">
        <v>4</v>
      </c>
      <c r="F1238" s="87" t="s">
        <v>10</v>
      </c>
      <c r="G1238" s="87" t="s">
        <v>23</v>
      </c>
      <c r="H1238" s="87" t="s">
        <v>8</v>
      </c>
      <c r="I1238" s="87" t="s">
        <v>8</v>
      </c>
      <c r="J1238" s="87" t="s">
        <v>7</v>
      </c>
      <c r="K1238" s="87" t="s">
        <v>6</v>
      </c>
      <c r="L1238" s="89">
        <v>0</v>
      </c>
      <c r="M1238" s="87" t="s">
        <v>5</v>
      </c>
      <c r="N1238" s="87" t="s">
        <v>4</v>
      </c>
    </row>
    <row r="1239" spans="4:14">
      <c r="D1239" s="87" t="s">
        <v>146</v>
      </c>
      <c r="E1239" s="87">
        <v>4</v>
      </c>
      <c r="F1239" s="87" t="s">
        <v>10</v>
      </c>
      <c r="G1239" s="87" t="s">
        <v>23</v>
      </c>
      <c r="H1239" s="87" t="s">
        <v>8</v>
      </c>
      <c r="I1239" s="87" t="s">
        <v>8</v>
      </c>
      <c r="J1239" s="87" t="s">
        <v>7</v>
      </c>
      <c r="K1239" s="87" t="s">
        <v>6</v>
      </c>
      <c r="L1239" s="89">
        <v>0</v>
      </c>
      <c r="M1239" s="87" t="s">
        <v>5</v>
      </c>
      <c r="N1239" s="87" t="s">
        <v>4</v>
      </c>
    </row>
    <row r="1240" spans="4:14">
      <c r="D1240" s="87" t="s">
        <v>146</v>
      </c>
      <c r="E1240" s="87">
        <v>2</v>
      </c>
      <c r="F1240" s="87" t="s">
        <v>47</v>
      </c>
      <c r="G1240" s="87" t="s">
        <v>9</v>
      </c>
      <c r="H1240" s="87" t="s">
        <v>8</v>
      </c>
      <c r="I1240" s="87" t="s">
        <v>8</v>
      </c>
      <c r="J1240" s="87" t="s">
        <v>7</v>
      </c>
      <c r="K1240" s="87" t="s">
        <v>6</v>
      </c>
      <c r="L1240" s="89">
        <v>1.3332406064001343</v>
      </c>
      <c r="M1240" s="87" t="s">
        <v>17</v>
      </c>
      <c r="N1240" s="87" t="s">
        <v>16</v>
      </c>
    </row>
    <row r="1241" spans="4:14">
      <c r="D1241" s="87" t="s">
        <v>146</v>
      </c>
      <c r="E1241" s="87">
        <v>2</v>
      </c>
      <c r="F1241" s="87" t="s">
        <v>47</v>
      </c>
      <c r="G1241" s="87" t="s">
        <v>9</v>
      </c>
      <c r="H1241" s="87" t="s">
        <v>8</v>
      </c>
      <c r="I1241" s="87" t="s">
        <v>8</v>
      </c>
      <c r="J1241" s="87" t="s">
        <v>7</v>
      </c>
      <c r="K1241" s="87" t="s">
        <v>6</v>
      </c>
      <c r="L1241" s="89">
        <v>0.13964550630139075</v>
      </c>
      <c r="M1241" s="87" t="s">
        <v>17</v>
      </c>
      <c r="N1241" s="87" t="s">
        <v>16</v>
      </c>
    </row>
    <row r="1242" spans="4:14">
      <c r="D1242" s="87" t="s">
        <v>146</v>
      </c>
      <c r="E1242" s="87">
        <v>2</v>
      </c>
      <c r="F1242" s="87" t="s">
        <v>47</v>
      </c>
      <c r="G1242" s="87" t="s">
        <v>9</v>
      </c>
      <c r="H1242" s="87" t="s">
        <v>8</v>
      </c>
      <c r="I1242" s="87" t="s">
        <v>8</v>
      </c>
      <c r="J1242" s="87" t="s">
        <v>81</v>
      </c>
      <c r="K1242" s="87" t="s">
        <v>6</v>
      </c>
      <c r="L1242" s="89">
        <v>0.46282426066224724</v>
      </c>
      <c r="M1242" s="87" t="s">
        <v>17</v>
      </c>
      <c r="N1242" s="87" t="s">
        <v>4</v>
      </c>
    </row>
    <row r="1243" spans="4:14">
      <c r="D1243" s="87" t="s">
        <v>146</v>
      </c>
      <c r="E1243" s="87">
        <v>2</v>
      </c>
      <c r="F1243" s="87" t="s">
        <v>47</v>
      </c>
      <c r="G1243" s="87" t="s">
        <v>9</v>
      </c>
      <c r="H1243" s="87" t="s">
        <v>8</v>
      </c>
      <c r="I1243" s="87" t="s">
        <v>8</v>
      </c>
      <c r="J1243" s="87" t="s">
        <v>81</v>
      </c>
      <c r="K1243" s="87" t="s">
        <v>6</v>
      </c>
      <c r="L1243" s="89">
        <v>0.75579488328518363</v>
      </c>
      <c r="M1243" s="87" t="s">
        <v>17</v>
      </c>
      <c r="N1243" s="87" t="s">
        <v>4</v>
      </c>
    </row>
    <row r="1244" spans="4:14">
      <c r="D1244" s="87" t="s">
        <v>146</v>
      </c>
      <c r="E1244" s="87">
        <v>2</v>
      </c>
      <c r="F1244" s="87" t="s">
        <v>47</v>
      </c>
      <c r="G1244" s="87" t="s">
        <v>147</v>
      </c>
      <c r="H1244" s="87" t="s">
        <v>8</v>
      </c>
      <c r="I1244" s="87" t="s">
        <v>8</v>
      </c>
      <c r="J1244" s="87" t="s">
        <v>76</v>
      </c>
      <c r="K1244" s="87" t="s">
        <v>6</v>
      </c>
      <c r="L1244" s="89">
        <v>0</v>
      </c>
      <c r="M1244" s="87" t="s">
        <v>5</v>
      </c>
      <c r="N1244" s="87" t="s">
        <v>4</v>
      </c>
    </row>
    <row r="1245" spans="4:14">
      <c r="D1245" s="87" t="s">
        <v>146</v>
      </c>
      <c r="E1245" s="87">
        <v>2</v>
      </c>
      <c r="F1245" s="87" t="s">
        <v>47</v>
      </c>
      <c r="G1245" s="87" t="s">
        <v>147</v>
      </c>
      <c r="H1245" s="87" t="s">
        <v>8</v>
      </c>
      <c r="I1245" s="87" t="s">
        <v>8</v>
      </c>
      <c r="J1245" s="87" t="s">
        <v>76</v>
      </c>
      <c r="K1245" s="87" t="s">
        <v>6</v>
      </c>
      <c r="L1245" s="89">
        <v>0</v>
      </c>
      <c r="M1245" s="87" t="s">
        <v>5</v>
      </c>
      <c r="N1245" s="87" t="s">
        <v>4</v>
      </c>
    </row>
    <row r="1246" spans="4:14">
      <c r="D1246" s="87" t="s">
        <v>146</v>
      </c>
      <c r="E1246" s="87">
        <v>4</v>
      </c>
      <c r="F1246" s="87" t="s">
        <v>47</v>
      </c>
      <c r="G1246" s="87" t="s">
        <v>9</v>
      </c>
      <c r="H1246" s="87" t="s">
        <v>8</v>
      </c>
      <c r="I1246" s="87" t="s">
        <v>59</v>
      </c>
      <c r="J1246" s="87" t="s">
        <v>7</v>
      </c>
      <c r="K1246" s="87" t="s">
        <v>6</v>
      </c>
      <c r="L1246" s="89">
        <v>0.91086691086691096</v>
      </c>
      <c r="M1246" s="87" t="s">
        <v>17</v>
      </c>
      <c r="N1246" s="87" t="s">
        <v>16</v>
      </c>
    </row>
    <row r="1247" spans="4:14">
      <c r="D1247" s="87" t="s">
        <v>146</v>
      </c>
      <c r="E1247" s="87">
        <v>4</v>
      </c>
      <c r="F1247" s="87" t="s">
        <v>47</v>
      </c>
      <c r="G1247" s="87" t="s">
        <v>9</v>
      </c>
      <c r="H1247" s="87" t="s">
        <v>8</v>
      </c>
      <c r="I1247" s="87" t="s">
        <v>59</v>
      </c>
      <c r="J1247" s="87" t="s">
        <v>7</v>
      </c>
      <c r="K1247" s="87" t="s">
        <v>6</v>
      </c>
      <c r="L1247" s="89">
        <v>0.87606837606837595</v>
      </c>
      <c r="M1247" s="87" t="s">
        <v>17</v>
      </c>
      <c r="N1247" s="87" t="s">
        <v>16</v>
      </c>
    </row>
    <row r="1248" spans="4:14">
      <c r="D1248" s="87" t="s">
        <v>146</v>
      </c>
      <c r="E1248" s="87">
        <v>4</v>
      </c>
      <c r="F1248" s="87" t="s">
        <v>47</v>
      </c>
      <c r="G1248" s="87" t="s">
        <v>9</v>
      </c>
      <c r="H1248" s="87" t="s">
        <v>8</v>
      </c>
      <c r="I1248" s="87" t="s">
        <v>71</v>
      </c>
      <c r="J1248" s="87" t="s">
        <v>7</v>
      </c>
      <c r="K1248" s="87" t="s">
        <v>6</v>
      </c>
      <c r="L1248" s="89">
        <v>0.12676506861871786</v>
      </c>
      <c r="M1248" s="87" t="s">
        <v>17</v>
      </c>
      <c r="N1248" s="87" t="s">
        <v>4</v>
      </c>
    </row>
    <row r="1249" spans="4:20">
      <c r="D1249" s="87" t="s">
        <v>146</v>
      </c>
      <c r="E1249" s="87">
        <v>4</v>
      </c>
      <c r="F1249" s="87" t="s">
        <v>47</v>
      </c>
      <c r="G1249" s="87" t="s">
        <v>9</v>
      </c>
      <c r="H1249" s="87" t="s">
        <v>8</v>
      </c>
      <c r="I1249" s="87" t="s">
        <v>71</v>
      </c>
      <c r="J1249" s="87" t="s">
        <v>7</v>
      </c>
      <c r="K1249" s="87" t="s">
        <v>6</v>
      </c>
      <c r="L1249" s="89">
        <v>7.2123628665090755E-2</v>
      </c>
      <c r="M1249" s="87" t="s">
        <v>17</v>
      </c>
      <c r="N1249" s="87" t="s">
        <v>4</v>
      </c>
      <c r="P1249" s="179" t="s">
        <v>1586</v>
      </c>
    </row>
    <row r="1250" spans="4:20">
      <c r="D1250" s="87" t="s">
        <v>146</v>
      </c>
      <c r="E1250" s="87">
        <v>4</v>
      </c>
      <c r="F1250" s="87" t="s">
        <v>47</v>
      </c>
      <c r="G1250" s="87" t="s">
        <v>9</v>
      </c>
      <c r="H1250" s="87" t="s">
        <v>8</v>
      </c>
      <c r="I1250" s="87" t="s">
        <v>8</v>
      </c>
      <c r="J1250" s="87" t="s">
        <v>7</v>
      </c>
      <c r="K1250" s="87" t="s">
        <v>6</v>
      </c>
      <c r="L1250" s="89">
        <v>0.53531330378742392</v>
      </c>
      <c r="M1250" s="87" t="s">
        <v>17</v>
      </c>
      <c r="N1250" s="87" t="s">
        <v>16</v>
      </c>
      <c r="P1250" s="180" t="s">
        <v>1053</v>
      </c>
      <c r="Q1250" s="180" t="s">
        <v>1054</v>
      </c>
      <c r="R1250" t="s">
        <v>1064</v>
      </c>
      <c r="S1250" s="180" t="s">
        <v>1054</v>
      </c>
      <c r="T1250" t="s">
        <v>1064</v>
      </c>
    </row>
    <row r="1251" spans="4:20">
      <c r="D1251" s="87" t="s">
        <v>146</v>
      </c>
      <c r="E1251" s="87">
        <v>4</v>
      </c>
      <c r="F1251" s="87" t="s">
        <v>47</v>
      </c>
      <c r="G1251" s="87" t="s">
        <v>9</v>
      </c>
      <c r="H1251" s="87" t="s">
        <v>8</v>
      </c>
      <c r="I1251" s="87" t="s">
        <v>8</v>
      </c>
      <c r="J1251" s="87" t="s">
        <v>7</v>
      </c>
      <c r="K1251" s="87" t="s">
        <v>6</v>
      </c>
      <c r="L1251" s="89">
        <v>0.61740986720392854</v>
      </c>
      <c r="M1251" s="87" t="s">
        <v>17</v>
      </c>
      <c r="N1251" s="87" t="s">
        <v>16</v>
      </c>
      <c r="Q1251" s="87" t="s">
        <v>20</v>
      </c>
      <c r="R1251" s="89">
        <v>2.4840930597304558</v>
      </c>
      <c r="S1251" s="87" t="s">
        <v>24</v>
      </c>
      <c r="T1251" s="89">
        <v>0.62015855619658766</v>
      </c>
    </row>
    <row r="1252" spans="4:20">
      <c r="D1252" s="87" t="s">
        <v>146</v>
      </c>
      <c r="E1252" s="87">
        <v>4</v>
      </c>
      <c r="F1252" s="87" t="s">
        <v>47</v>
      </c>
      <c r="G1252" s="87" t="s">
        <v>9</v>
      </c>
      <c r="H1252" s="87" t="s">
        <v>8</v>
      </c>
      <c r="I1252" s="87" t="s">
        <v>68</v>
      </c>
      <c r="J1252" s="87" t="s">
        <v>7</v>
      </c>
      <c r="K1252" s="87" t="s">
        <v>6</v>
      </c>
      <c r="L1252" s="89">
        <v>0.508307415282094</v>
      </c>
      <c r="M1252" s="87" t="s">
        <v>17</v>
      </c>
      <c r="N1252" s="87" t="s">
        <v>16</v>
      </c>
      <c r="Q1252" s="87" t="s">
        <v>20</v>
      </c>
      <c r="R1252" s="89">
        <v>3.813940387837099</v>
      </c>
      <c r="S1252" s="87" t="s">
        <v>24</v>
      </c>
      <c r="T1252" s="89">
        <v>0.22677885948912024</v>
      </c>
    </row>
    <row r="1253" spans="4:20">
      <c r="D1253" s="87" t="s">
        <v>146</v>
      </c>
      <c r="E1253" s="87">
        <v>4</v>
      </c>
      <c r="F1253" s="87" t="s">
        <v>47</v>
      </c>
      <c r="G1253" s="87" t="s">
        <v>9</v>
      </c>
      <c r="H1253" s="87" t="s">
        <v>8</v>
      </c>
      <c r="I1253" s="87" t="s">
        <v>68</v>
      </c>
      <c r="J1253" s="87" t="s">
        <v>7</v>
      </c>
      <c r="K1253" s="87" t="s">
        <v>6</v>
      </c>
      <c r="L1253" s="89">
        <v>0.35584055115871699</v>
      </c>
      <c r="M1253" s="87" t="s">
        <v>17</v>
      </c>
      <c r="N1253" s="87" t="s">
        <v>16</v>
      </c>
      <c r="Q1253" s="87" t="s">
        <v>20</v>
      </c>
      <c r="R1253" s="89">
        <v>8.029375268124987</v>
      </c>
      <c r="S1253" s="87" t="s">
        <v>24</v>
      </c>
      <c r="T1253" s="89">
        <v>0.86801003546736366</v>
      </c>
    </row>
    <row r="1254" spans="4:20">
      <c r="D1254" s="87" t="s">
        <v>146</v>
      </c>
      <c r="E1254" s="87">
        <v>4</v>
      </c>
      <c r="F1254" s="87" t="s">
        <v>47</v>
      </c>
      <c r="G1254" s="87" t="s">
        <v>9</v>
      </c>
      <c r="H1254" s="87" t="s">
        <v>8</v>
      </c>
      <c r="I1254" s="87" t="s">
        <v>65</v>
      </c>
      <c r="J1254" s="87" t="s">
        <v>7</v>
      </c>
      <c r="K1254" s="87" t="s">
        <v>6</v>
      </c>
      <c r="L1254" s="89">
        <v>0.16922057848277056</v>
      </c>
      <c r="M1254" s="87" t="s">
        <v>17</v>
      </c>
      <c r="N1254" s="87" t="s">
        <v>4</v>
      </c>
      <c r="Q1254" s="87" t="s">
        <v>20</v>
      </c>
      <c r="R1254" s="89">
        <v>7.2806816349636314</v>
      </c>
      <c r="S1254" s="87" t="s">
        <v>24</v>
      </c>
      <c r="T1254" s="89">
        <v>1.126694149054883</v>
      </c>
    </row>
    <row r="1255" spans="4:20">
      <c r="D1255" s="87" t="s">
        <v>146</v>
      </c>
      <c r="E1255" s="87">
        <v>4</v>
      </c>
      <c r="F1255" s="87" t="s">
        <v>47</v>
      </c>
      <c r="G1255" s="87" t="s">
        <v>9</v>
      </c>
      <c r="H1255" s="87" t="s">
        <v>8</v>
      </c>
      <c r="I1255" s="87" t="s">
        <v>65</v>
      </c>
      <c r="J1255" s="87" t="s">
        <v>7</v>
      </c>
      <c r="K1255" s="87" t="s">
        <v>6</v>
      </c>
      <c r="L1255" s="89">
        <v>0.23860822842996732</v>
      </c>
      <c r="M1255" s="87" t="s">
        <v>17</v>
      </c>
      <c r="N1255" s="87" t="s">
        <v>4</v>
      </c>
      <c r="Q1255" s="87" t="s">
        <v>20</v>
      </c>
      <c r="R1255" s="89">
        <v>0.82799276293081292</v>
      </c>
      <c r="S1255" s="87" t="s">
        <v>24</v>
      </c>
      <c r="T1255" s="89">
        <v>4.4439840403586429E-2</v>
      </c>
    </row>
    <row r="1256" spans="4:20">
      <c r="D1256" s="87" t="s">
        <v>146</v>
      </c>
      <c r="E1256" s="87">
        <v>4</v>
      </c>
      <c r="F1256" s="87" t="s">
        <v>47</v>
      </c>
      <c r="G1256" s="87" t="s">
        <v>9</v>
      </c>
      <c r="H1256" s="87" t="s">
        <v>8</v>
      </c>
      <c r="I1256" s="87" t="s">
        <v>62</v>
      </c>
      <c r="J1256" s="87" t="s">
        <v>7</v>
      </c>
      <c r="K1256" s="87" t="s">
        <v>6</v>
      </c>
      <c r="L1256" s="89">
        <v>0.43992678390388873</v>
      </c>
      <c r="M1256" s="87" t="s">
        <v>17</v>
      </c>
      <c r="N1256" s="87" t="s">
        <v>4</v>
      </c>
      <c r="Q1256" s="87" t="s">
        <v>20</v>
      </c>
      <c r="R1256" s="89">
        <v>0.43868203010290646</v>
      </c>
      <c r="S1256" s="87" t="s">
        <v>24</v>
      </c>
      <c r="T1256" s="89">
        <v>0.19104596440465652</v>
      </c>
    </row>
    <row r="1257" spans="4:20">
      <c r="D1257" s="87" t="s">
        <v>146</v>
      </c>
      <c r="E1257" s="87">
        <v>4</v>
      </c>
      <c r="F1257" s="87" t="s">
        <v>47</v>
      </c>
      <c r="G1257" s="87" t="s">
        <v>9</v>
      </c>
      <c r="H1257" s="87" t="s">
        <v>8</v>
      </c>
      <c r="I1257" s="87" t="s">
        <v>62</v>
      </c>
      <c r="J1257" s="87" t="s">
        <v>7</v>
      </c>
      <c r="K1257" s="87" t="s">
        <v>6</v>
      </c>
      <c r="L1257" s="89">
        <v>0.18240494697993467</v>
      </c>
      <c r="M1257" s="87" t="s">
        <v>17</v>
      </c>
      <c r="N1257" s="87" t="s">
        <v>4</v>
      </c>
      <c r="Q1257" s="87" t="s">
        <v>20</v>
      </c>
      <c r="R1257" s="89">
        <v>0.46303616777347156</v>
      </c>
      <c r="S1257" s="87" t="s">
        <v>24</v>
      </c>
      <c r="T1257" s="89">
        <v>6.1367039015963777E-3</v>
      </c>
    </row>
    <row r="1258" spans="4:20">
      <c r="D1258" s="87" t="s">
        <v>146</v>
      </c>
      <c r="E1258" s="87">
        <v>4</v>
      </c>
      <c r="F1258" s="87" t="s">
        <v>47</v>
      </c>
      <c r="G1258" s="87" t="s">
        <v>9</v>
      </c>
      <c r="H1258" s="87" t="s">
        <v>8</v>
      </c>
      <c r="I1258" s="87" t="s">
        <v>56</v>
      </c>
      <c r="J1258" s="87" t="s">
        <v>7</v>
      </c>
      <c r="K1258" s="87" t="s">
        <v>6</v>
      </c>
      <c r="L1258" s="89">
        <v>0.1502472685010709</v>
      </c>
      <c r="M1258" s="87" t="s">
        <v>17</v>
      </c>
      <c r="N1258" s="87" t="s">
        <v>4</v>
      </c>
      <c r="Q1258" s="87" t="s">
        <v>20</v>
      </c>
      <c r="R1258" s="89">
        <v>2.4452353317430049</v>
      </c>
      <c r="S1258" s="87" t="s">
        <v>24</v>
      </c>
      <c r="T1258" s="89">
        <v>7.1882980989735973E-2</v>
      </c>
    </row>
    <row r="1259" spans="4:20">
      <c r="D1259" s="87" t="s">
        <v>146</v>
      </c>
      <c r="E1259" s="87">
        <v>4</v>
      </c>
      <c r="F1259" s="87" t="s">
        <v>47</v>
      </c>
      <c r="G1259" s="87" t="s">
        <v>9</v>
      </c>
      <c r="H1259" s="87" t="s">
        <v>8</v>
      </c>
      <c r="I1259" s="87" t="s">
        <v>56</v>
      </c>
      <c r="J1259" s="87" t="s">
        <v>7</v>
      </c>
      <c r="K1259" s="87" t="s">
        <v>6</v>
      </c>
      <c r="L1259" s="89">
        <v>6.8943594040303827E-2</v>
      </c>
      <c r="M1259" s="87" t="s">
        <v>17</v>
      </c>
      <c r="N1259" s="87" t="s">
        <v>4</v>
      </c>
      <c r="Q1259" s="87" t="s">
        <v>20</v>
      </c>
      <c r="R1259" s="89">
        <v>1.6774217790692165</v>
      </c>
      <c r="S1259" s="87" t="s">
        <v>24</v>
      </c>
      <c r="T1259" s="89">
        <v>0</v>
      </c>
    </row>
    <row r="1260" spans="4:20">
      <c r="D1260" s="87" t="s">
        <v>146</v>
      </c>
      <c r="E1260" s="87">
        <v>4</v>
      </c>
      <c r="F1260" s="87" t="s">
        <v>47</v>
      </c>
      <c r="G1260" s="87" t="s">
        <v>9</v>
      </c>
      <c r="H1260" s="87" t="s">
        <v>8</v>
      </c>
      <c r="I1260" s="87" t="s">
        <v>53</v>
      </c>
      <c r="J1260" s="87" t="s">
        <v>7</v>
      </c>
      <c r="K1260" s="87" t="s">
        <v>6</v>
      </c>
      <c r="L1260" s="89">
        <v>0.31479094830930709</v>
      </c>
      <c r="M1260" s="87" t="s">
        <v>17</v>
      </c>
      <c r="N1260" s="87" t="s">
        <v>4</v>
      </c>
      <c r="Q1260" s="87" t="s">
        <v>20</v>
      </c>
      <c r="R1260" s="89">
        <v>0.34132613877283713</v>
      </c>
      <c r="S1260" s="87" t="s">
        <v>24</v>
      </c>
      <c r="T1260" s="89">
        <v>5.3554036574111348E-2</v>
      </c>
    </row>
    <row r="1261" spans="4:20">
      <c r="D1261" s="87" t="s">
        <v>146</v>
      </c>
      <c r="E1261" s="87">
        <v>4</v>
      </c>
      <c r="F1261" s="87" t="s">
        <v>47</v>
      </c>
      <c r="G1261" s="87" t="s">
        <v>9</v>
      </c>
      <c r="H1261" s="87" t="s">
        <v>8</v>
      </c>
      <c r="I1261" s="87" t="s">
        <v>53</v>
      </c>
      <c r="J1261" s="87" t="s">
        <v>7</v>
      </c>
      <c r="K1261" s="87" t="s">
        <v>6</v>
      </c>
      <c r="L1261" s="89">
        <v>0.1169653214206737</v>
      </c>
      <c r="M1261" s="87" t="s">
        <v>17</v>
      </c>
      <c r="N1261" s="87" t="s">
        <v>4</v>
      </c>
      <c r="Q1261" s="87" t="s">
        <v>20</v>
      </c>
      <c r="R1261" s="89">
        <v>1.3522310033523715</v>
      </c>
      <c r="S1261" s="87" t="s">
        <v>24</v>
      </c>
      <c r="T1261" s="89">
        <v>0</v>
      </c>
    </row>
    <row r="1262" spans="4:20">
      <c r="D1262" s="87" t="s">
        <v>146</v>
      </c>
      <c r="E1262" s="87">
        <v>4</v>
      </c>
      <c r="F1262" s="87" t="s">
        <v>47</v>
      </c>
      <c r="G1262" s="87" t="s">
        <v>9</v>
      </c>
      <c r="H1262" s="87" t="s">
        <v>8</v>
      </c>
      <c r="I1262" s="87" t="s">
        <v>50</v>
      </c>
      <c r="J1262" s="87" t="s">
        <v>7</v>
      </c>
      <c r="K1262" s="87" t="s">
        <v>6</v>
      </c>
      <c r="L1262" s="89">
        <v>0.11177851619661926</v>
      </c>
      <c r="M1262" s="87" t="s">
        <v>17</v>
      </c>
      <c r="N1262" s="87" t="s">
        <v>4</v>
      </c>
      <c r="Q1262" s="87" t="s">
        <v>20</v>
      </c>
      <c r="R1262" s="89">
        <v>1.4425807884608872</v>
      </c>
      <c r="S1262" s="87" t="s">
        <v>24</v>
      </c>
      <c r="T1262" s="89">
        <v>0</v>
      </c>
    </row>
    <row r="1263" spans="4:20">
      <c r="D1263" s="87" t="s">
        <v>146</v>
      </c>
      <c r="E1263" s="87">
        <v>4</v>
      </c>
      <c r="F1263" s="87" t="s">
        <v>47</v>
      </c>
      <c r="G1263" s="87" t="s">
        <v>9</v>
      </c>
      <c r="H1263" s="87" t="s">
        <v>8</v>
      </c>
      <c r="I1263" s="87" t="s">
        <v>50</v>
      </c>
      <c r="J1263" s="87" t="s">
        <v>7</v>
      </c>
      <c r="K1263" s="87" t="s">
        <v>6</v>
      </c>
      <c r="L1263" s="89">
        <v>0.16372800290605427</v>
      </c>
      <c r="M1263" s="87" t="s">
        <v>17</v>
      </c>
      <c r="N1263" s="87" t="s">
        <v>4</v>
      </c>
      <c r="Q1263" s="87" t="s">
        <v>20</v>
      </c>
      <c r="R1263" s="89">
        <v>1.540356604650678</v>
      </c>
      <c r="S1263" s="87" t="s">
        <v>24</v>
      </c>
      <c r="T1263" s="89">
        <v>0</v>
      </c>
    </row>
    <row r="1264" spans="4:20">
      <c r="D1264" s="87" t="s">
        <v>146</v>
      </c>
      <c r="E1264" s="87">
        <v>4</v>
      </c>
      <c r="F1264" s="87" t="s">
        <v>47</v>
      </c>
      <c r="G1264" s="87" t="s">
        <v>9</v>
      </c>
      <c r="H1264" s="87" t="s">
        <v>8</v>
      </c>
      <c r="I1264" s="87" t="s">
        <v>46</v>
      </c>
      <c r="J1264" s="87" t="s">
        <v>7</v>
      </c>
      <c r="K1264" s="87" t="s">
        <v>6</v>
      </c>
      <c r="L1264" s="89">
        <v>0.69170040298445401</v>
      </c>
      <c r="M1264" s="87" t="s">
        <v>17</v>
      </c>
      <c r="N1264" s="87" t="s">
        <v>16</v>
      </c>
      <c r="Q1264" s="87" t="s">
        <v>20</v>
      </c>
      <c r="R1264" s="89">
        <v>1.2901484339770395</v>
      </c>
      <c r="S1264" s="87" t="s">
        <v>24</v>
      </c>
      <c r="T1264" s="89">
        <v>0</v>
      </c>
    </row>
    <row r="1265" spans="4:20">
      <c r="D1265" s="87" t="s">
        <v>146</v>
      </c>
      <c r="E1265" s="87">
        <v>4</v>
      </c>
      <c r="F1265" s="87" t="s">
        <v>47</v>
      </c>
      <c r="G1265" s="87" t="s">
        <v>9</v>
      </c>
      <c r="H1265" s="87" t="s">
        <v>8</v>
      </c>
      <c r="I1265" s="87" t="s">
        <v>46</v>
      </c>
      <c r="J1265" s="87" t="s">
        <v>7</v>
      </c>
      <c r="K1265" s="87" t="s">
        <v>6</v>
      </c>
      <c r="L1265" s="89">
        <v>0.30742527859916446</v>
      </c>
      <c r="M1265" s="87" t="s">
        <v>17</v>
      </c>
      <c r="N1265" s="87" t="s">
        <v>16</v>
      </c>
      <c r="Q1265" s="87" t="s">
        <v>47</v>
      </c>
      <c r="R1265" s="89">
        <v>10.726861150424373</v>
      </c>
      <c r="S1265" s="87" t="s">
        <v>10</v>
      </c>
      <c r="T1265" s="89">
        <v>0</v>
      </c>
    </row>
    <row r="1266" spans="4:20">
      <c r="D1266" s="87" t="s">
        <v>96</v>
      </c>
      <c r="E1266" s="87">
        <v>2</v>
      </c>
      <c r="F1266" s="87" t="s">
        <v>20</v>
      </c>
      <c r="G1266" s="87" t="s">
        <v>9</v>
      </c>
      <c r="H1266" s="87" t="s">
        <v>19</v>
      </c>
      <c r="I1266" s="87" t="s">
        <v>8</v>
      </c>
      <c r="J1266" s="87" t="s">
        <v>7</v>
      </c>
      <c r="K1266" s="87" t="s">
        <v>6</v>
      </c>
      <c r="L1266" s="89">
        <v>2.4840930597304558</v>
      </c>
      <c r="M1266" s="87" t="s">
        <v>17</v>
      </c>
      <c r="N1266" s="87" t="s">
        <v>16</v>
      </c>
      <c r="Q1266" s="87" t="s">
        <v>47</v>
      </c>
      <c r="R1266" s="89">
        <v>1.791027996027581</v>
      </c>
      <c r="S1266" s="87" t="s">
        <v>10</v>
      </c>
      <c r="T1266" s="89">
        <v>0</v>
      </c>
    </row>
    <row r="1267" spans="4:20">
      <c r="D1267" s="87" t="s">
        <v>96</v>
      </c>
      <c r="E1267" s="87">
        <v>2</v>
      </c>
      <c r="F1267" s="87" t="s">
        <v>20</v>
      </c>
      <c r="G1267" s="87" t="s">
        <v>9</v>
      </c>
      <c r="H1267" s="87" t="s">
        <v>19</v>
      </c>
      <c r="I1267" s="87" t="s">
        <v>8</v>
      </c>
      <c r="J1267" s="87" t="s">
        <v>7</v>
      </c>
      <c r="K1267" s="87" t="s">
        <v>6</v>
      </c>
      <c r="L1267" s="89">
        <v>3.813940387837099</v>
      </c>
      <c r="M1267" s="87" t="s">
        <v>17</v>
      </c>
      <c r="N1267" s="87" t="s">
        <v>16</v>
      </c>
      <c r="Q1267" s="87" t="s">
        <v>47</v>
      </c>
      <c r="R1267" s="89">
        <v>10.458209080767752</v>
      </c>
    </row>
    <row r="1268" spans="4:20">
      <c r="D1268" s="87" t="s">
        <v>96</v>
      </c>
      <c r="E1268" s="87">
        <v>2</v>
      </c>
      <c r="F1268" s="87" t="s">
        <v>20</v>
      </c>
      <c r="G1268" s="87" t="s">
        <v>9</v>
      </c>
      <c r="H1268" s="87" t="s">
        <v>37</v>
      </c>
      <c r="I1268" s="87" t="s">
        <v>8</v>
      </c>
      <c r="J1268" s="87" t="s">
        <v>7</v>
      </c>
      <c r="K1268" s="87" t="s">
        <v>6</v>
      </c>
      <c r="L1268" s="89">
        <v>8.029375268124987</v>
      </c>
      <c r="M1268" s="87" t="s">
        <v>17</v>
      </c>
      <c r="N1268" s="87" t="s">
        <v>16</v>
      </c>
      <c r="Q1268" s="87" t="s">
        <v>47</v>
      </c>
      <c r="R1268" s="89">
        <v>5.2286034220707451</v>
      </c>
    </row>
    <row r="1269" spans="4:20">
      <c r="D1269" s="87" t="s">
        <v>96</v>
      </c>
      <c r="E1269" s="87">
        <v>2</v>
      </c>
      <c r="F1269" s="87" t="s">
        <v>20</v>
      </c>
      <c r="G1269" s="87" t="s">
        <v>9</v>
      </c>
      <c r="H1269" s="87" t="s">
        <v>37</v>
      </c>
      <c r="I1269" s="87" t="s">
        <v>8</v>
      </c>
      <c r="J1269" s="87" t="s">
        <v>7</v>
      </c>
      <c r="K1269" s="87" t="s">
        <v>6</v>
      </c>
      <c r="L1269" s="89">
        <v>7.2806816349636314</v>
      </c>
      <c r="M1269" s="87" t="s">
        <v>17</v>
      </c>
      <c r="N1269" s="87" t="s">
        <v>16</v>
      </c>
      <c r="Q1269" s="87" t="s">
        <v>47</v>
      </c>
      <c r="R1269" s="89">
        <v>3.8024702654570333</v>
      </c>
    </row>
    <row r="1270" spans="4:20">
      <c r="D1270" s="87" t="s">
        <v>96</v>
      </c>
      <c r="E1270" s="87">
        <v>4</v>
      </c>
      <c r="F1270" s="87" t="s">
        <v>20</v>
      </c>
      <c r="G1270" s="87" t="s">
        <v>9</v>
      </c>
      <c r="H1270" s="87" t="s">
        <v>19</v>
      </c>
      <c r="I1270" s="87" t="s">
        <v>8</v>
      </c>
      <c r="J1270" s="87" t="s">
        <v>7</v>
      </c>
      <c r="K1270" s="87" t="s">
        <v>6</v>
      </c>
      <c r="L1270" s="89">
        <v>0.82799276293081292</v>
      </c>
      <c r="M1270" s="87" t="s">
        <v>17</v>
      </c>
      <c r="N1270" s="87" t="s">
        <v>16</v>
      </c>
      <c r="Q1270" s="87" t="s">
        <v>47</v>
      </c>
      <c r="R1270" s="89">
        <v>1.7388675610919828</v>
      </c>
    </row>
    <row r="1271" spans="4:20">
      <c r="D1271" s="87" t="s">
        <v>96</v>
      </c>
      <c r="E1271" s="87">
        <v>4</v>
      </c>
      <c r="F1271" s="87" t="s">
        <v>20</v>
      </c>
      <c r="G1271" s="87" t="s">
        <v>9</v>
      </c>
      <c r="H1271" s="87" t="s">
        <v>19</v>
      </c>
      <c r="I1271" s="87" t="s">
        <v>8</v>
      </c>
      <c r="J1271" s="87" t="s">
        <v>7</v>
      </c>
      <c r="K1271" s="87" t="s">
        <v>6</v>
      </c>
      <c r="L1271" s="89">
        <v>0.43868203010290646</v>
      </c>
      <c r="M1271" s="87" t="s">
        <v>17</v>
      </c>
      <c r="N1271" s="87" t="s">
        <v>16</v>
      </c>
      <c r="Q1271" s="87" t="s">
        <v>47</v>
      </c>
      <c r="R1271" s="89">
        <v>2.0251069539208055</v>
      </c>
    </row>
    <row r="1272" spans="4:20">
      <c r="D1272" s="87" t="s">
        <v>96</v>
      </c>
      <c r="E1272" s="87">
        <v>4</v>
      </c>
      <c r="F1272" s="87" t="s">
        <v>20</v>
      </c>
      <c r="G1272" s="87" t="s">
        <v>9</v>
      </c>
      <c r="H1272" s="87" t="s">
        <v>19</v>
      </c>
      <c r="I1272" s="87" t="s">
        <v>27</v>
      </c>
      <c r="J1272" s="87" t="s">
        <v>7</v>
      </c>
      <c r="K1272" s="87" t="s">
        <v>6</v>
      </c>
      <c r="L1272" s="89">
        <v>0.46303616777347156</v>
      </c>
      <c r="M1272" s="87" t="s">
        <v>17</v>
      </c>
      <c r="N1272" s="87" t="s">
        <v>16</v>
      </c>
      <c r="Q1272" s="87" t="s">
        <v>47</v>
      </c>
      <c r="R1272" s="89">
        <v>1.1044211179307364</v>
      </c>
    </row>
    <row r="1273" spans="4:20">
      <c r="D1273" s="87" t="s">
        <v>96</v>
      </c>
      <c r="E1273" s="87">
        <v>4</v>
      </c>
      <c r="F1273" s="87" t="s">
        <v>20</v>
      </c>
      <c r="G1273" s="87" t="s">
        <v>9</v>
      </c>
      <c r="H1273" s="87" t="s">
        <v>19</v>
      </c>
      <c r="I1273" s="87" t="s">
        <v>27</v>
      </c>
      <c r="J1273" s="87" t="s">
        <v>7</v>
      </c>
      <c r="K1273" s="87" t="s">
        <v>6</v>
      </c>
      <c r="L1273" s="89">
        <v>2.4452353317430049</v>
      </c>
      <c r="M1273" s="87" t="s">
        <v>17</v>
      </c>
      <c r="N1273" s="87" t="s">
        <v>16</v>
      </c>
      <c r="Q1273" s="87" t="s">
        <v>47</v>
      </c>
      <c r="R1273" s="89">
        <v>7.6738576885488872</v>
      </c>
    </row>
    <row r="1274" spans="4:20">
      <c r="D1274" s="87" t="s">
        <v>96</v>
      </c>
      <c r="E1274" s="87">
        <v>4</v>
      </c>
      <c r="F1274" s="87" t="s">
        <v>20</v>
      </c>
      <c r="G1274" s="87" t="s">
        <v>9</v>
      </c>
      <c r="H1274" s="87" t="s">
        <v>37</v>
      </c>
      <c r="I1274" s="87" t="s">
        <v>8</v>
      </c>
      <c r="J1274" s="87" t="s">
        <v>7</v>
      </c>
      <c r="K1274" s="87" t="s">
        <v>6</v>
      </c>
      <c r="L1274" s="89">
        <v>1.6774217790692165</v>
      </c>
      <c r="M1274" s="87" t="s">
        <v>17</v>
      </c>
      <c r="N1274" s="87" t="s">
        <v>16</v>
      </c>
      <c r="Q1274" s="87" t="s">
        <v>47</v>
      </c>
      <c r="R1274" s="89">
        <v>3.2434951968309358</v>
      </c>
    </row>
    <row r="1275" spans="4:20">
      <c r="D1275" s="87" t="s">
        <v>96</v>
      </c>
      <c r="E1275" s="87">
        <v>4</v>
      </c>
      <c r="F1275" s="87" t="s">
        <v>20</v>
      </c>
      <c r="G1275" s="87" t="s">
        <v>9</v>
      </c>
      <c r="H1275" s="87" t="s">
        <v>37</v>
      </c>
      <c r="I1275" s="87" t="s">
        <v>8</v>
      </c>
      <c r="J1275" s="87" t="s">
        <v>7</v>
      </c>
      <c r="K1275" s="87" t="s">
        <v>6</v>
      </c>
      <c r="L1275" s="89">
        <v>0.34132613877283713</v>
      </c>
      <c r="M1275" s="87" t="s">
        <v>17</v>
      </c>
      <c r="N1275" s="87" t="s">
        <v>16</v>
      </c>
      <c r="Q1275" s="87" t="s">
        <v>47</v>
      </c>
      <c r="R1275" s="89">
        <v>2.9293929514863564</v>
      </c>
    </row>
    <row r="1276" spans="4:20">
      <c r="D1276" s="87" t="s">
        <v>96</v>
      </c>
      <c r="E1276" s="87">
        <v>4</v>
      </c>
      <c r="F1276" s="87" t="s">
        <v>20</v>
      </c>
      <c r="G1276" s="87" t="s">
        <v>9</v>
      </c>
      <c r="H1276" s="87" t="s">
        <v>19</v>
      </c>
      <c r="I1276" s="87" t="s">
        <v>18</v>
      </c>
      <c r="J1276" s="87" t="s">
        <v>7</v>
      </c>
      <c r="K1276" s="87" t="s">
        <v>6</v>
      </c>
      <c r="L1276" s="89">
        <v>1.3522310033523715</v>
      </c>
      <c r="M1276" s="87" t="s">
        <v>17</v>
      </c>
      <c r="N1276" s="87" t="s">
        <v>16</v>
      </c>
      <c r="Q1276" s="87" t="s">
        <v>47</v>
      </c>
      <c r="R1276" s="89">
        <v>7.6422382960809729</v>
      </c>
    </row>
    <row r="1277" spans="4:20">
      <c r="D1277" s="87" t="s">
        <v>96</v>
      </c>
      <c r="E1277" s="87">
        <v>4</v>
      </c>
      <c r="F1277" s="87" t="s">
        <v>20</v>
      </c>
      <c r="G1277" s="87" t="s">
        <v>9</v>
      </c>
      <c r="H1277" s="87" t="s">
        <v>19</v>
      </c>
      <c r="I1277" s="87" t="s">
        <v>18</v>
      </c>
      <c r="J1277" s="87" t="s">
        <v>7</v>
      </c>
      <c r="K1277" s="87" t="s">
        <v>6</v>
      </c>
      <c r="L1277" s="89">
        <v>1.4425807884608872</v>
      </c>
      <c r="M1277" s="87" t="s">
        <v>17</v>
      </c>
      <c r="N1277" s="87" t="s">
        <v>16</v>
      </c>
      <c r="Q1277" s="87" t="s">
        <v>47</v>
      </c>
      <c r="R1277" s="89">
        <v>1.6232953098890068</v>
      </c>
    </row>
    <row r="1278" spans="4:20">
      <c r="D1278" s="87" t="s">
        <v>96</v>
      </c>
      <c r="E1278" s="87">
        <v>4</v>
      </c>
      <c r="F1278" s="87" t="s">
        <v>20</v>
      </c>
      <c r="G1278" s="87" t="s">
        <v>9</v>
      </c>
      <c r="H1278" s="87" t="s">
        <v>19</v>
      </c>
      <c r="I1278" s="87" t="s">
        <v>32</v>
      </c>
      <c r="J1278" s="87" t="s">
        <v>7</v>
      </c>
      <c r="K1278" s="87" t="s">
        <v>6</v>
      </c>
      <c r="L1278" s="89">
        <v>1.540356604650678</v>
      </c>
      <c r="M1278" s="87" t="s">
        <v>17</v>
      </c>
      <c r="N1278" s="87" t="s">
        <v>16</v>
      </c>
      <c r="Q1278" s="87" t="s">
        <v>47</v>
      </c>
      <c r="R1278" s="89">
        <v>3.5016539992131754</v>
      </c>
    </row>
    <row r="1279" spans="4:20">
      <c r="D1279" s="87" t="s">
        <v>96</v>
      </c>
      <c r="E1279" s="87">
        <v>4</v>
      </c>
      <c r="F1279" s="87" t="s">
        <v>20</v>
      </c>
      <c r="G1279" s="87" t="s">
        <v>9</v>
      </c>
      <c r="H1279" s="87" t="s">
        <v>19</v>
      </c>
      <c r="I1279" s="87" t="s">
        <v>32</v>
      </c>
      <c r="J1279" s="87" t="s">
        <v>7</v>
      </c>
      <c r="K1279" s="87" t="s">
        <v>6</v>
      </c>
      <c r="L1279" s="89">
        <v>1.2901484339770395</v>
      </c>
      <c r="M1279" s="87" t="s">
        <v>17</v>
      </c>
      <c r="N1279" s="87" t="s">
        <v>16</v>
      </c>
      <c r="Q1279" s="87" t="s">
        <v>47</v>
      </c>
      <c r="R1279" s="89">
        <v>1.4500551082524857</v>
      </c>
    </row>
    <row r="1280" spans="4:20">
      <c r="D1280" s="87" t="s">
        <v>96</v>
      </c>
      <c r="E1280" s="87">
        <v>2</v>
      </c>
      <c r="F1280" s="87" t="s">
        <v>24</v>
      </c>
      <c r="G1280" s="87" t="s">
        <v>23</v>
      </c>
      <c r="H1280" s="87" t="s">
        <v>19</v>
      </c>
      <c r="I1280" s="87" t="s">
        <v>8</v>
      </c>
      <c r="J1280" s="87" t="s">
        <v>7</v>
      </c>
      <c r="K1280" s="87" t="s">
        <v>6</v>
      </c>
      <c r="L1280" s="89">
        <v>0.62015855619658766</v>
      </c>
      <c r="M1280" s="87" t="s">
        <v>17</v>
      </c>
      <c r="N1280" s="87" t="s">
        <v>16</v>
      </c>
      <c r="Q1280" s="87" t="s">
        <v>47</v>
      </c>
      <c r="R1280" s="89">
        <v>2.1604921188822557</v>
      </c>
    </row>
    <row r="1281" spans="4:19">
      <c r="D1281" s="87" t="s">
        <v>96</v>
      </c>
      <c r="E1281" s="87">
        <v>2</v>
      </c>
      <c r="F1281" s="87" t="s">
        <v>24</v>
      </c>
      <c r="G1281" s="87" t="s">
        <v>23</v>
      </c>
      <c r="H1281" s="87" t="s">
        <v>19</v>
      </c>
      <c r="I1281" s="87" t="s">
        <v>8</v>
      </c>
      <c r="J1281" s="87" t="s">
        <v>7</v>
      </c>
      <c r="K1281" s="87" t="s">
        <v>6</v>
      </c>
      <c r="L1281" s="89">
        <v>0.22677885948912024</v>
      </c>
      <c r="M1281" s="87" t="s">
        <v>17</v>
      </c>
      <c r="N1281" s="87" t="s">
        <v>16</v>
      </c>
      <c r="Q1281" s="87" t="s">
        <v>47</v>
      </c>
      <c r="R1281" s="89">
        <v>4.3712033364259844</v>
      </c>
    </row>
    <row r="1282" spans="4:19">
      <c r="D1282" s="87" t="s">
        <v>96</v>
      </c>
      <c r="E1282" s="87">
        <v>2</v>
      </c>
      <c r="F1282" s="87" t="s">
        <v>24</v>
      </c>
      <c r="G1282" s="87" t="s">
        <v>23</v>
      </c>
      <c r="H1282" s="87" t="s">
        <v>37</v>
      </c>
      <c r="I1282" s="87" t="s">
        <v>8</v>
      </c>
      <c r="J1282" s="87" t="s">
        <v>7</v>
      </c>
      <c r="K1282" s="87" t="s">
        <v>6</v>
      </c>
      <c r="L1282" s="89">
        <v>0.86801003546736366</v>
      </c>
      <c r="M1282" s="87" t="s">
        <v>17</v>
      </c>
      <c r="N1282" s="87" t="s">
        <v>16</v>
      </c>
      <c r="Q1282" s="87" t="s">
        <v>47</v>
      </c>
      <c r="R1282" s="89">
        <v>2.4301882414636635</v>
      </c>
    </row>
    <row r="1283" spans="4:19">
      <c r="D1283" s="87" t="s">
        <v>96</v>
      </c>
      <c r="E1283" s="87">
        <v>2</v>
      </c>
      <c r="F1283" s="87" t="s">
        <v>24</v>
      </c>
      <c r="G1283" s="87" t="s">
        <v>23</v>
      </c>
      <c r="H1283" s="87" t="s">
        <v>37</v>
      </c>
      <c r="I1283" s="87" t="s">
        <v>8</v>
      </c>
      <c r="J1283" s="87" t="s">
        <v>7</v>
      </c>
      <c r="K1283" s="87" t="s">
        <v>6</v>
      </c>
      <c r="L1283" s="89">
        <v>1.126694149054883</v>
      </c>
      <c r="M1283" s="87" t="s">
        <v>17</v>
      </c>
      <c r="N1283" s="87" t="s">
        <v>16</v>
      </c>
      <c r="Q1283" s="87" t="s">
        <v>47</v>
      </c>
      <c r="R1283" s="89">
        <v>4.7014349795194743</v>
      </c>
    </row>
    <row r="1284" spans="4:19">
      <c r="D1284" s="87" t="s">
        <v>96</v>
      </c>
      <c r="E1284" s="87">
        <v>4</v>
      </c>
      <c r="F1284" s="87" t="s">
        <v>24</v>
      </c>
      <c r="G1284" s="87" t="s">
        <v>23</v>
      </c>
      <c r="H1284" s="87" t="s">
        <v>37</v>
      </c>
      <c r="I1284" s="87" t="s">
        <v>8</v>
      </c>
      <c r="J1284" s="87" t="s">
        <v>7</v>
      </c>
      <c r="K1284" s="87" t="s">
        <v>6</v>
      </c>
      <c r="L1284" s="89">
        <v>4.4439840403586429E-2</v>
      </c>
      <c r="M1284" s="87" t="s">
        <v>17</v>
      </c>
      <c r="N1284" s="87" t="s">
        <v>4</v>
      </c>
      <c r="Q1284" s="87" t="s">
        <v>47</v>
      </c>
      <c r="R1284" s="89">
        <v>1.9777638845175625</v>
      </c>
    </row>
    <row r="1285" spans="4:19">
      <c r="D1285" s="87" t="s">
        <v>96</v>
      </c>
      <c r="E1285" s="87">
        <v>4</v>
      </c>
      <c r="F1285" s="87" t="s">
        <v>24</v>
      </c>
      <c r="G1285" s="87" t="s">
        <v>23</v>
      </c>
      <c r="H1285" s="87" t="s">
        <v>37</v>
      </c>
      <c r="I1285" s="87" t="s">
        <v>8</v>
      </c>
      <c r="J1285" s="87" t="s">
        <v>7</v>
      </c>
      <c r="K1285" s="87" t="s">
        <v>6</v>
      </c>
      <c r="L1285" s="89">
        <v>0.19104596440465652</v>
      </c>
      <c r="M1285" s="87" t="s">
        <v>17</v>
      </c>
      <c r="N1285" s="87" t="s">
        <v>4</v>
      </c>
      <c r="Q1285" s="87" t="s">
        <v>47</v>
      </c>
      <c r="R1285" s="89">
        <v>3.4584766942329281</v>
      </c>
    </row>
    <row r="1286" spans="4:19">
      <c r="D1286" s="87" t="s">
        <v>96</v>
      </c>
      <c r="E1286" s="87">
        <v>4</v>
      </c>
      <c r="F1286" s="87" t="s">
        <v>24</v>
      </c>
      <c r="G1286" s="87" t="s">
        <v>23</v>
      </c>
      <c r="H1286" s="87" t="s">
        <v>19</v>
      </c>
      <c r="I1286" s="87" t="s">
        <v>32</v>
      </c>
      <c r="J1286" s="87" t="s">
        <v>7</v>
      </c>
      <c r="K1286" s="87" t="s">
        <v>6</v>
      </c>
      <c r="L1286" s="89">
        <v>6.1367039015963777E-3</v>
      </c>
      <c r="M1286" s="87" t="s">
        <v>17</v>
      </c>
      <c r="N1286" s="87" t="s">
        <v>4</v>
      </c>
      <c r="Q1286" s="87" t="s">
        <v>47</v>
      </c>
      <c r="R1286" s="89">
        <v>2.9451034980828292</v>
      </c>
    </row>
    <row r="1287" spans="4:19">
      <c r="D1287" s="87" t="s">
        <v>96</v>
      </c>
      <c r="E1287" s="87">
        <v>4</v>
      </c>
      <c r="F1287" s="87" t="s">
        <v>24</v>
      </c>
      <c r="G1287" s="87" t="s">
        <v>23</v>
      </c>
      <c r="H1287" s="87" t="s">
        <v>19</v>
      </c>
      <c r="I1287" s="87" t="s">
        <v>32</v>
      </c>
      <c r="J1287" s="87" t="s">
        <v>7</v>
      </c>
      <c r="K1287" s="87" t="s">
        <v>6</v>
      </c>
      <c r="L1287" s="89">
        <v>7.1882980989735973E-2</v>
      </c>
      <c r="M1287" s="87" t="s">
        <v>17</v>
      </c>
      <c r="N1287" s="87" t="s">
        <v>4</v>
      </c>
      <c r="Q1287" s="87" t="s">
        <v>47</v>
      </c>
      <c r="R1287" s="89">
        <v>4.8975856215865523</v>
      </c>
    </row>
    <row r="1288" spans="4:19">
      <c r="D1288" s="87" t="s">
        <v>96</v>
      </c>
      <c r="E1288" s="87">
        <v>4</v>
      </c>
      <c r="F1288" s="87" t="s">
        <v>24</v>
      </c>
      <c r="G1288" s="87" t="s">
        <v>23</v>
      </c>
      <c r="H1288" s="87" t="s">
        <v>19</v>
      </c>
      <c r="I1288" s="87" t="s">
        <v>8</v>
      </c>
      <c r="J1288" s="87" t="s">
        <v>7</v>
      </c>
      <c r="K1288" s="87" t="s">
        <v>6</v>
      </c>
      <c r="L1288" s="89">
        <v>0</v>
      </c>
      <c r="M1288" s="87" t="s">
        <v>17</v>
      </c>
      <c r="N1288" s="87" t="s">
        <v>4</v>
      </c>
      <c r="Q1288" s="87" t="s">
        <v>47</v>
      </c>
      <c r="R1288" s="89">
        <v>5.5347340511320589</v>
      </c>
    </row>
    <row r="1289" spans="4:19">
      <c r="D1289" s="87" t="s">
        <v>96</v>
      </c>
      <c r="E1289" s="87">
        <v>4</v>
      </c>
      <c r="F1289" s="87" t="s">
        <v>24</v>
      </c>
      <c r="G1289" s="87" t="s">
        <v>23</v>
      </c>
      <c r="H1289" s="87" t="s">
        <v>19</v>
      </c>
      <c r="I1289" s="87" t="s">
        <v>8</v>
      </c>
      <c r="J1289" s="87" t="s">
        <v>7</v>
      </c>
      <c r="K1289" s="87" t="s">
        <v>6</v>
      </c>
      <c r="L1289" s="89">
        <v>5.3554036574111348E-2</v>
      </c>
      <c r="M1289" s="87" t="s">
        <v>17</v>
      </c>
      <c r="N1289" s="87" t="s">
        <v>4</v>
      </c>
      <c r="Q1289" s="87" t="s">
        <v>47</v>
      </c>
      <c r="R1289" s="89">
        <v>0.82334901743286926</v>
      </c>
    </row>
    <row r="1290" spans="4:19">
      <c r="D1290" s="87" t="s">
        <v>96</v>
      </c>
      <c r="E1290" s="87">
        <v>4</v>
      </c>
      <c r="F1290" s="87" t="s">
        <v>24</v>
      </c>
      <c r="G1290" s="87" t="s">
        <v>23</v>
      </c>
      <c r="H1290" s="87" t="s">
        <v>19</v>
      </c>
      <c r="I1290" s="87" t="s">
        <v>27</v>
      </c>
      <c r="J1290" s="87" t="s">
        <v>7</v>
      </c>
      <c r="K1290" s="87" t="s">
        <v>6</v>
      </c>
      <c r="L1290" s="89">
        <v>0</v>
      </c>
      <c r="M1290" s="87" t="s">
        <v>5</v>
      </c>
      <c r="N1290" s="87" t="s">
        <v>4</v>
      </c>
      <c r="Q1290" s="87" t="s">
        <v>47</v>
      </c>
      <c r="R1290" s="89">
        <v>9.5402597030688039</v>
      </c>
    </row>
    <row r="1291" spans="4:19">
      <c r="D1291" s="87" t="s">
        <v>96</v>
      </c>
      <c r="E1291" s="87">
        <v>4</v>
      </c>
      <c r="F1291" s="87" t="s">
        <v>24</v>
      </c>
      <c r="G1291" s="87" t="s">
        <v>23</v>
      </c>
      <c r="H1291" s="87" t="s">
        <v>19</v>
      </c>
      <c r="I1291" s="87" t="s">
        <v>27</v>
      </c>
      <c r="J1291" s="87" t="s">
        <v>7</v>
      </c>
      <c r="K1291" s="87" t="s">
        <v>6</v>
      </c>
      <c r="L1291" s="89">
        <v>0</v>
      </c>
      <c r="M1291" s="126" t="s">
        <v>5</v>
      </c>
      <c r="N1291" s="87" t="s">
        <v>4</v>
      </c>
      <c r="P1291" s="179" t="s">
        <v>1528</v>
      </c>
      <c r="S1291" s="8" t="s">
        <v>1589</v>
      </c>
    </row>
    <row r="1292" spans="4:19">
      <c r="D1292" s="87" t="s">
        <v>96</v>
      </c>
      <c r="E1292" s="87">
        <v>4</v>
      </c>
      <c r="F1292" s="87" t="s">
        <v>24</v>
      </c>
      <c r="G1292" s="87" t="s">
        <v>23</v>
      </c>
      <c r="H1292" s="87" t="s">
        <v>19</v>
      </c>
      <c r="I1292" s="87" t="s">
        <v>18</v>
      </c>
      <c r="J1292" s="87" t="s">
        <v>7</v>
      </c>
      <c r="K1292" s="87" t="s">
        <v>6</v>
      </c>
      <c r="L1292" s="89">
        <v>0</v>
      </c>
      <c r="M1292" s="126" t="s">
        <v>5</v>
      </c>
      <c r="N1292" s="87" t="s">
        <v>4</v>
      </c>
      <c r="P1292" s="179" t="s">
        <v>1532</v>
      </c>
      <c r="S1292" s="8" t="s">
        <v>1590</v>
      </c>
    </row>
    <row r="1293" spans="4:19">
      <c r="D1293" s="87" t="s">
        <v>96</v>
      </c>
      <c r="E1293" s="87">
        <v>4</v>
      </c>
      <c r="F1293" s="87" t="s">
        <v>24</v>
      </c>
      <c r="G1293" s="87" t="s">
        <v>23</v>
      </c>
      <c r="H1293" s="87" t="s">
        <v>19</v>
      </c>
      <c r="I1293" s="87" t="s">
        <v>18</v>
      </c>
      <c r="J1293" s="87" t="s">
        <v>7</v>
      </c>
      <c r="K1293" s="87" t="s">
        <v>6</v>
      </c>
      <c r="L1293" s="89">
        <v>0</v>
      </c>
      <c r="M1293" s="126" t="s">
        <v>5</v>
      </c>
      <c r="N1293" s="87" t="s">
        <v>4</v>
      </c>
    </row>
    <row r="1294" spans="4:19">
      <c r="D1294" s="87" t="s">
        <v>96</v>
      </c>
      <c r="E1294" s="87">
        <v>4</v>
      </c>
      <c r="F1294" s="87" t="s">
        <v>10</v>
      </c>
      <c r="G1294" s="87" t="s">
        <v>23</v>
      </c>
      <c r="H1294" s="87" t="s">
        <v>8</v>
      </c>
      <c r="I1294" s="87" t="s">
        <v>8</v>
      </c>
      <c r="J1294" s="87" t="s">
        <v>7</v>
      </c>
      <c r="K1294" s="87" t="s">
        <v>6</v>
      </c>
      <c r="L1294" s="89">
        <v>0</v>
      </c>
      <c r="M1294" s="126" t="s">
        <v>5</v>
      </c>
      <c r="N1294" s="87" t="s">
        <v>4</v>
      </c>
    </row>
    <row r="1295" spans="4:19">
      <c r="D1295" s="87" t="s">
        <v>96</v>
      </c>
      <c r="E1295" s="87">
        <v>4</v>
      </c>
      <c r="F1295" s="87" t="s">
        <v>10</v>
      </c>
      <c r="G1295" s="87" t="s">
        <v>23</v>
      </c>
      <c r="H1295" s="87" t="s">
        <v>8</v>
      </c>
      <c r="I1295" s="87" t="s">
        <v>8</v>
      </c>
      <c r="J1295" s="87" t="s">
        <v>7</v>
      </c>
      <c r="K1295" s="87" t="s">
        <v>6</v>
      </c>
      <c r="L1295" s="89">
        <v>0</v>
      </c>
      <c r="M1295" s="126" t="s">
        <v>5</v>
      </c>
      <c r="N1295" s="87" t="s">
        <v>4</v>
      </c>
    </row>
    <row r="1296" spans="4:19">
      <c r="D1296" s="87" t="s">
        <v>96</v>
      </c>
      <c r="E1296" s="87">
        <v>2</v>
      </c>
      <c r="F1296" s="87" t="s">
        <v>47</v>
      </c>
      <c r="G1296" s="87" t="s">
        <v>9</v>
      </c>
      <c r="H1296" s="87" t="s">
        <v>8</v>
      </c>
      <c r="I1296" s="87" t="s">
        <v>8</v>
      </c>
      <c r="J1296" s="87" t="s">
        <v>7</v>
      </c>
      <c r="K1296" s="87" t="s">
        <v>6</v>
      </c>
      <c r="L1296" s="89">
        <v>10.726861150424373</v>
      </c>
      <c r="M1296" s="181" t="s">
        <v>17</v>
      </c>
      <c r="N1296" s="87" t="s">
        <v>16</v>
      </c>
    </row>
    <row r="1297" spans="4:19">
      <c r="D1297" s="87" t="s">
        <v>96</v>
      </c>
      <c r="E1297" s="87">
        <v>2</v>
      </c>
      <c r="F1297" s="87" t="s">
        <v>47</v>
      </c>
      <c r="G1297" s="87" t="s">
        <v>9</v>
      </c>
      <c r="H1297" s="87" t="s">
        <v>8</v>
      </c>
      <c r="I1297" s="87" t="s">
        <v>8</v>
      </c>
      <c r="J1297" s="87" t="s">
        <v>7</v>
      </c>
      <c r="K1297" s="87" t="s">
        <v>6</v>
      </c>
      <c r="L1297" s="89">
        <v>1.791027996027581</v>
      </c>
      <c r="M1297" s="181" t="s">
        <v>17</v>
      </c>
      <c r="N1297" s="87" t="s">
        <v>16</v>
      </c>
    </row>
    <row r="1298" spans="4:19">
      <c r="D1298" s="87" t="s">
        <v>96</v>
      </c>
      <c r="E1298" s="87">
        <v>2</v>
      </c>
      <c r="F1298" s="87" t="s">
        <v>47</v>
      </c>
      <c r="G1298" s="87" t="s">
        <v>9</v>
      </c>
      <c r="H1298" s="87" t="s">
        <v>8</v>
      </c>
      <c r="I1298" s="87" t="s">
        <v>8</v>
      </c>
      <c r="J1298" s="87" t="s">
        <v>81</v>
      </c>
      <c r="K1298" s="87" t="s">
        <v>6</v>
      </c>
      <c r="L1298" s="89">
        <v>10.458209080767752</v>
      </c>
      <c r="M1298" s="181" t="s">
        <v>17</v>
      </c>
      <c r="N1298" s="87" t="s">
        <v>16</v>
      </c>
    </row>
    <row r="1299" spans="4:19">
      <c r="D1299" s="87" t="s">
        <v>96</v>
      </c>
      <c r="E1299" s="87">
        <v>2</v>
      </c>
      <c r="F1299" s="87" t="s">
        <v>47</v>
      </c>
      <c r="G1299" s="87" t="s">
        <v>9</v>
      </c>
      <c r="H1299" s="87" t="s">
        <v>8</v>
      </c>
      <c r="I1299" s="87" t="s">
        <v>8</v>
      </c>
      <c r="J1299" s="87" t="s">
        <v>81</v>
      </c>
      <c r="K1299" s="87" t="s">
        <v>6</v>
      </c>
      <c r="L1299" s="89">
        <v>5.2286034220707451</v>
      </c>
      <c r="M1299" s="181" t="s">
        <v>17</v>
      </c>
      <c r="N1299" s="87" t="s">
        <v>16</v>
      </c>
      <c r="P1299" s="179" t="s">
        <v>1591</v>
      </c>
    </row>
    <row r="1300" spans="4:19">
      <c r="D1300" s="87" t="s">
        <v>96</v>
      </c>
      <c r="E1300" s="87">
        <v>4</v>
      </c>
      <c r="F1300" s="87" t="s">
        <v>47</v>
      </c>
      <c r="G1300" s="87" t="s">
        <v>9</v>
      </c>
      <c r="H1300" s="87" t="s">
        <v>8</v>
      </c>
      <c r="I1300" s="87" t="s">
        <v>71</v>
      </c>
      <c r="J1300" s="87" t="s">
        <v>7</v>
      </c>
      <c r="K1300" s="87" t="s">
        <v>6</v>
      </c>
      <c r="L1300" s="89">
        <v>3.8024702654570333</v>
      </c>
      <c r="M1300" s="181" t="s">
        <v>17</v>
      </c>
      <c r="N1300" s="87" t="s">
        <v>16</v>
      </c>
      <c r="P1300" s="180" t="s">
        <v>1053</v>
      </c>
      <c r="Q1300" s="180" t="s">
        <v>1054</v>
      </c>
      <c r="R1300" t="s">
        <v>1062</v>
      </c>
      <c r="S1300" s="180"/>
    </row>
    <row r="1301" spans="4:19">
      <c r="D1301" s="87" t="s">
        <v>96</v>
      </c>
      <c r="E1301" s="87">
        <v>4</v>
      </c>
      <c r="F1301" s="87" t="s">
        <v>47</v>
      </c>
      <c r="G1301" s="87" t="s">
        <v>9</v>
      </c>
      <c r="H1301" s="87" t="s">
        <v>8</v>
      </c>
      <c r="I1301" s="87" t="s">
        <v>71</v>
      </c>
      <c r="J1301" s="87" t="s">
        <v>7</v>
      </c>
      <c r="K1301" s="87" t="s">
        <v>6</v>
      </c>
      <c r="L1301" s="89">
        <v>1.7388675610919828</v>
      </c>
      <c r="M1301" s="181" t="s">
        <v>17</v>
      </c>
      <c r="N1301" s="87" t="s">
        <v>16</v>
      </c>
      <c r="Q1301" s="97" t="s">
        <v>20</v>
      </c>
      <c r="R1301" s="98">
        <v>0</v>
      </c>
    </row>
    <row r="1302" spans="4:19">
      <c r="D1302" s="87" t="s">
        <v>96</v>
      </c>
      <c r="E1302" s="87">
        <v>4</v>
      </c>
      <c r="F1302" s="87" t="s">
        <v>47</v>
      </c>
      <c r="G1302" s="87" t="s">
        <v>9</v>
      </c>
      <c r="H1302" s="87" t="s">
        <v>8</v>
      </c>
      <c r="I1302" s="87" t="s">
        <v>68</v>
      </c>
      <c r="J1302" s="87" t="s">
        <v>7</v>
      </c>
      <c r="K1302" s="87" t="s">
        <v>6</v>
      </c>
      <c r="L1302" s="89">
        <v>2.0251069539208055</v>
      </c>
      <c r="M1302" s="181" t="s">
        <v>17</v>
      </c>
      <c r="N1302" s="87" t="s">
        <v>16</v>
      </c>
      <c r="Q1302" s="97" t="s">
        <v>20</v>
      </c>
      <c r="R1302" s="98">
        <v>0.79</v>
      </c>
    </row>
    <row r="1303" spans="4:19">
      <c r="D1303" s="87" t="s">
        <v>96</v>
      </c>
      <c r="E1303" s="87">
        <v>4</v>
      </c>
      <c r="F1303" s="87" t="s">
        <v>47</v>
      </c>
      <c r="G1303" s="87" t="s">
        <v>9</v>
      </c>
      <c r="H1303" s="87" t="s">
        <v>8</v>
      </c>
      <c r="I1303" s="87" t="s">
        <v>68</v>
      </c>
      <c r="J1303" s="87" t="s">
        <v>7</v>
      </c>
      <c r="K1303" s="87" t="s">
        <v>6</v>
      </c>
      <c r="L1303" s="89">
        <v>1.1044211179307364</v>
      </c>
      <c r="M1303" s="181" t="s">
        <v>17</v>
      </c>
      <c r="N1303" s="87" t="s">
        <v>16</v>
      </c>
      <c r="Q1303" s="119" t="s">
        <v>20</v>
      </c>
      <c r="R1303" s="98">
        <v>0</v>
      </c>
    </row>
    <row r="1304" spans="4:19">
      <c r="D1304" s="87" t="s">
        <v>96</v>
      </c>
      <c r="E1304" s="87">
        <v>4</v>
      </c>
      <c r="F1304" s="87" t="s">
        <v>47</v>
      </c>
      <c r="G1304" s="87" t="s">
        <v>9</v>
      </c>
      <c r="H1304" s="87" t="s">
        <v>8</v>
      </c>
      <c r="I1304" s="87" t="s">
        <v>65</v>
      </c>
      <c r="J1304" s="87" t="s">
        <v>7</v>
      </c>
      <c r="K1304" s="87" t="s">
        <v>6</v>
      </c>
      <c r="L1304" s="89">
        <v>7.6738576885488872</v>
      </c>
      <c r="M1304" s="181" t="s">
        <v>17</v>
      </c>
      <c r="N1304" s="87" t="s">
        <v>16</v>
      </c>
      <c r="Q1304" s="119" t="s">
        <v>20</v>
      </c>
      <c r="R1304" s="98">
        <v>0</v>
      </c>
    </row>
    <row r="1305" spans="4:19">
      <c r="D1305" s="87" t="s">
        <v>96</v>
      </c>
      <c r="E1305" s="87">
        <v>4</v>
      </c>
      <c r="F1305" s="87" t="s">
        <v>47</v>
      </c>
      <c r="G1305" s="87" t="s">
        <v>9</v>
      </c>
      <c r="H1305" s="87" t="s">
        <v>8</v>
      </c>
      <c r="I1305" s="87" t="s">
        <v>65</v>
      </c>
      <c r="J1305" s="87" t="s">
        <v>7</v>
      </c>
      <c r="K1305" s="87" t="s">
        <v>6</v>
      </c>
      <c r="L1305" s="89">
        <v>3.2434951968309358</v>
      </c>
      <c r="M1305" s="181" t="s">
        <v>17</v>
      </c>
      <c r="N1305" s="87" t="s">
        <v>16</v>
      </c>
      <c r="Q1305" s="87" t="s">
        <v>20</v>
      </c>
      <c r="R1305" s="98">
        <v>0</v>
      </c>
    </row>
    <row r="1306" spans="4:19">
      <c r="D1306" s="87" t="s">
        <v>96</v>
      </c>
      <c r="E1306" s="87">
        <v>4</v>
      </c>
      <c r="F1306" s="87" t="s">
        <v>47</v>
      </c>
      <c r="G1306" s="87" t="s">
        <v>9</v>
      </c>
      <c r="H1306" s="87" t="s">
        <v>8</v>
      </c>
      <c r="I1306" s="87" t="s">
        <v>62</v>
      </c>
      <c r="J1306" s="87" t="s">
        <v>7</v>
      </c>
      <c r="K1306" s="87" t="s">
        <v>6</v>
      </c>
      <c r="L1306" s="89">
        <v>2.9293929514863564</v>
      </c>
      <c r="M1306" s="181" t="s">
        <v>17</v>
      </c>
      <c r="N1306" s="87" t="s">
        <v>16</v>
      </c>
      <c r="Q1306" s="87" t="s">
        <v>20</v>
      </c>
      <c r="R1306" s="98">
        <v>0</v>
      </c>
    </row>
    <row r="1307" spans="4:19">
      <c r="D1307" s="87" t="s">
        <v>96</v>
      </c>
      <c r="E1307" s="87">
        <v>4</v>
      </c>
      <c r="F1307" s="87" t="s">
        <v>47</v>
      </c>
      <c r="G1307" s="87" t="s">
        <v>9</v>
      </c>
      <c r="H1307" s="87" t="s">
        <v>8</v>
      </c>
      <c r="I1307" s="87" t="s">
        <v>62</v>
      </c>
      <c r="J1307" s="87" t="s">
        <v>7</v>
      </c>
      <c r="K1307" s="87" t="s">
        <v>6</v>
      </c>
      <c r="L1307" s="89">
        <v>7.6422382960809729</v>
      </c>
      <c r="M1307" s="181" t="s">
        <v>17</v>
      </c>
      <c r="N1307" s="87" t="s">
        <v>16</v>
      </c>
      <c r="Q1307" s="87" t="s">
        <v>20</v>
      </c>
      <c r="R1307" s="98">
        <v>0</v>
      </c>
    </row>
    <row r="1308" spans="4:19">
      <c r="D1308" s="87" t="s">
        <v>96</v>
      </c>
      <c r="E1308" s="87">
        <v>4</v>
      </c>
      <c r="F1308" s="87" t="s">
        <v>47</v>
      </c>
      <c r="G1308" s="87" t="s">
        <v>9</v>
      </c>
      <c r="H1308" s="87" t="s">
        <v>8</v>
      </c>
      <c r="I1308" s="87" t="s">
        <v>59</v>
      </c>
      <c r="J1308" s="87" t="s">
        <v>7</v>
      </c>
      <c r="K1308" s="87" t="s">
        <v>6</v>
      </c>
      <c r="L1308" s="89">
        <v>1.6232953098890068</v>
      </c>
      <c r="M1308" s="181" t="s">
        <v>17</v>
      </c>
      <c r="N1308" s="87" t="s">
        <v>16</v>
      </c>
      <c r="Q1308" s="97" t="s">
        <v>24</v>
      </c>
      <c r="R1308" s="98">
        <v>0</v>
      </c>
    </row>
    <row r="1309" spans="4:19">
      <c r="D1309" s="87" t="s">
        <v>96</v>
      </c>
      <c r="E1309" s="87">
        <v>4</v>
      </c>
      <c r="F1309" s="87" t="s">
        <v>47</v>
      </c>
      <c r="G1309" s="87" t="s">
        <v>9</v>
      </c>
      <c r="H1309" s="87" t="s">
        <v>8</v>
      </c>
      <c r="I1309" s="87" t="s">
        <v>59</v>
      </c>
      <c r="J1309" s="87" t="s">
        <v>7</v>
      </c>
      <c r="K1309" s="87" t="s">
        <v>6</v>
      </c>
      <c r="L1309" s="89">
        <v>3.5016539992131754</v>
      </c>
      <c r="M1309" s="181" t="s">
        <v>17</v>
      </c>
      <c r="N1309" s="87" t="s">
        <v>16</v>
      </c>
      <c r="Q1309" s="97" t="s">
        <v>24</v>
      </c>
      <c r="R1309" s="98">
        <v>0</v>
      </c>
    </row>
    <row r="1310" spans="4:19">
      <c r="D1310" s="87" t="s">
        <v>96</v>
      </c>
      <c r="E1310" s="87">
        <v>4</v>
      </c>
      <c r="F1310" s="87" t="s">
        <v>47</v>
      </c>
      <c r="G1310" s="87" t="s">
        <v>9</v>
      </c>
      <c r="H1310" s="87" t="s">
        <v>8</v>
      </c>
      <c r="I1310" s="87" t="s">
        <v>56</v>
      </c>
      <c r="J1310" s="87" t="s">
        <v>7</v>
      </c>
      <c r="K1310" s="87" t="s">
        <v>6</v>
      </c>
      <c r="L1310" s="89">
        <v>1.4500551082524857</v>
      </c>
      <c r="M1310" s="181" t="s">
        <v>17</v>
      </c>
      <c r="N1310" s="87" t="s">
        <v>16</v>
      </c>
      <c r="Q1310" s="119" t="s">
        <v>24</v>
      </c>
      <c r="R1310" s="98">
        <v>0</v>
      </c>
    </row>
    <row r="1311" spans="4:19">
      <c r="D1311" s="87" t="s">
        <v>96</v>
      </c>
      <c r="E1311" s="87">
        <v>4</v>
      </c>
      <c r="F1311" s="87" t="s">
        <v>47</v>
      </c>
      <c r="G1311" s="87" t="s">
        <v>9</v>
      </c>
      <c r="H1311" s="87" t="s">
        <v>8</v>
      </c>
      <c r="I1311" s="87" t="s">
        <v>56</v>
      </c>
      <c r="J1311" s="87" t="s">
        <v>7</v>
      </c>
      <c r="K1311" s="87" t="s">
        <v>6</v>
      </c>
      <c r="L1311" s="89">
        <v>2.1604921188822557</v>
      </c>
      <c r="M1311" s="181" t="s">
        <v>17</v>
      </c>
      <c r="N1311" s="87" t="s">
        <v>16</v>
      </c>
      <c r="Q1311" s="119" t="s">
        <v>24</v>
      </c>
      <c r="R1311" s="98">
        <v>0</v>
      </c>
    </row>
    <row r="1312" spans="4:19">
      <c r="D1312" s="87" t="s">
        <v>96</v>
      </c>
      <c r="E1312" s="87">
        <v>4</v>
      </c>
      <c r="F1312" s="87" t="s">
        <v>47</v>
      </c>
      <c r="G1312" s="87" t="s">
        <v>9</v>
      </c>
      <c r="H1312" s="87" t="s">
        <v>8</v>
      </c>
      <c r="I1312" s="87" t="s">
        <v>53</v>
      </c>
      <c r="J1312" s="87" t="s">
        <v>7</v>
      </c>
      <c r="K1312" s="87" t="s">
        <v>6</v>
      </c>
      <c r="L1312" s="89">
        <v>4.3712033364259844</v>
      </c>
      <c r="M1312" s="181" t="s">
        <v>17</v>
      </c>
      <c r="N1312" s="87" t="s">
        <v>16</v>
      </c>
      <c r="Q1312" s="87" t="s">
        <v>24</v>
      </c>
      <c r="R1312" s="98">
        <v>0</v>
      </c>
    </row>
    <row r="1313" spans="4:18">
      <c r="D1313" s="87" t="s">
        <v>96</v>
      </c>
      <c r="E1313" s="87">
        <v>4</v>
      </c>
      <c r="F1313" s="87" t="s">
        <v>47</v>
      </c>
      <c r="G1313" s="87" t="s">
        <v>9</v>
      </c>
      <c r="H1313" s="87" t="s">
        <v>8</v>
      </c>
      <c r="I1313" s="87" t="s">
        <v>53</v>
      </c>
      <c r="J1313" s="87" t="s">
        <v>7</v>
      </c>
      <c r="K1313" s="87" t="s">
        <v>6</v>
      </c>
      <c r="L1313" s="89">
        <v>2.4301882414636635</v>
      </c>
      <c r="M1313" s="181" t="s">
        <v>17</v>
      </c>
      <c r="N1313" s="87" t="s">
        <v>16</v>
      </c>
      <c r="Q1313" s="87" t="s">
        <v>24</v>
      </c>
      <c r="R1313" s="98">
        <v>0</v>
      </c>
    </row>
    <row r="1314" spans="4:18">
      <c r="D1314" s="87" t="s">
        <v>96</v>
      </c>
      <c r="E1314" s="87">
        <v>4</v>
      </c>
      <c r="F1314" s="87" t="s">
        <v>47</v>
      </c>
      <c r="G1314" s="87" t="s">
        <v>9</v>
      </c>
      <c r="H1314" s="87" t="s">
        <v>8</v>
      </c>
      <c r="I1314" s="87" t="s">
        <v>50</v>
      </c>
      <c r="J1314" s="87" t="s">
        <v>7</v>
      </c>
      <c r="K1314" s="87" t="s">
        <v>6</v>
      </c>
      <c r="L1314" s="89">
        <v>4.7014349795194743</v>
      </c>
      <c r="M1314" s="181" t="s">
        <v>17</v>
      </c>
      <c r="N1314" s="87" t="s">
        <v>16</v>
      </c>
      <c r="Q1314" s="87" t="s">
        <v>24</v>
      </c>
      <c r="R1314" s="98">
        <v>0</v>
      </c>
    </row>
    <row r="1315" spans="4:18">
      <c r="D1315" s="87" t="s">
        <v>96</v>
      </c>
      <c r="E1315" s="87">
        <v>4</v>
      </c>
      <c r="F1315" s="87" t="s">
        <v>47</v>
      </c>
      <c r="G1315" s="87" t="s">
        <v>9</v>
      </c>
      <c r="H1315" s="87" t="s">
        <v>8</v>
      </c>
      <c r="I1315" s="87" t="s">
        <v>50</v>
      </c>
      <c r="J1315" s="87" t="s">
        <v>7</v>
      </c>
      <c r="K1315" s="87" t="s">
        <v>6</v>
      </c>
      <c r="L1315" s="89">
        <v>1.9777638845175625</v>
      </c>
      <c r="M1315" s="181" t="s">
        <v>17</v>
      </c>
      <c r="N1315" s="87" t="s">
        <v>16</v>
      </c>
      <c r="Q1315" s="97" t="s">
        <v>10</v>
      </c>
      <c r="R1315" s="98">
        <v>0</v>
      </c>
    </row>
    <row r="1316" spans="4:18">
      <c r="D1316" s="87" t="s">
        <v>96</v>
      </c>
      <c r="E1316" s="87">
        <v>4</v>
      </c>
      <c r="F1316" s="87" t="s">
        <v>47</v>
      </c>
      <c r="G1316" s="87" t="s">
        <v>9</v>
      </c>
      <c r="H1316" s="87" t="s">
        <v>8</v>
      </c>
      <c r="I1316" s="87" t="s">
        <v>46</v>
      </c>
      <c r="J1316" s="87" t="s">
        <v>7</v>
      </c>
      <c r="K1316" s="87" t="s">
        <v>6</v>
      </c>
      <c r="L1316" s="89">
        <v>3.4584766942329281</v>
      </c>
      <c r="M1316" s="181" t="s">
        <v>17</v>
      </c>
      <c r="N1316" s="87" t="s">
        <v>16</v>
      </c>
      <c r="Q1316" s="97" t="s">
        <v>10</v>
      </c>
      <c r="R1316" s="98">
        <v>0</v>
      </c>
    </row>
    <row r="1317" spans="4:18">
      <c r="D1317" s="87" t="s">
        <v>96</v>
      </c>
      <c r="E1317" s="87">
        <v>4</v>
      </c>
      <c r="F1317" s="87" t="s">
        <v>47</v>
      </c>
      <c r="G1317" s="87" t="s">
        <v>9</v>
      </c>
      <c r="H1317" s="87" t="s">
        <v>8</v>
      </c>
      <c r="I1317" s="87" t="s">
        <v>46</v>
      </c>
      <c r="J1317" s="87" t="s">
        <v>7</v>
      </c>
      <c r="K1317" s="87" t="s">
        <v>6</v>
      </c>
      <c r="L1317" s="89">
        <v>2.9451034980828292</v>
      </c>
      <c r="M1317" s="181" t="s">
        <v>17</v>
      </c>
      <c r="N1317" s="87" t="s">
        <v>16</v>
      </c>
      <c r="Q1317" s="97" t="s">
        <v>10</v>
      </c>
      <c r="R1317" s="98">
        <v>0</v>
      </c>
    </row>
    <row r="1318" spans="4:18">
      <c r="D1318" s="87" t="s">
        <v>96</v>
      </c>
      <c r="E1318" s="87">
        <v>4</v>
      </c>
      <c r="F1318" s="87" t="s">
        <v>47</v>
      </c>
      <c r="G1318" s="87" t="s">
        <v>9</v>
      </c>
      <c r="H1318" s="87" t="s">
        <v>8</v>
      </c>
      <c r="I1318" s="87" t="s">
        <v>119</v>
      </c>
      <c r="J1318" s="87" t="s">
        <v>7</v>
      </c>
      <c r="K1318" s="87" t="s">
        <v>6</v>
      </c>
      <c r="L1318" s="89">
        <v>4.8975856215865523</v>
      </c>
      <c r="M1318" s="181" t="s">
        <v>17</v>
      </c>
      <c r="N1318" s="87" t="s">
        <v>16</v>
      </c>
      <c r="Q1318" s="114" t="s">
        <v>10</v>
      </c>
      <c r="R1318" s="98">
        <v>0</v>
      </c>
    </row>
    <row r="1319" spans="4:18">
      <c r="D1319" s="87" t="s">
        <v>96</v>
      </c>
      <c r="E1319" s="87">
        <v>4</v>
      </c>
      <c r="F1319" s="87" t="s">
        <v>47</v>
      </c>
      <c r="G1319" s="87" t="s">
        <v>9</v>
      </c>
      <c r="H1319" s="87" t="s">
        <v>8</v>
      </c>
      <c r="I1319" s="87" t="s">
        <v>119</v>
      </c>
      <c r="J1319" s="87" t="s">
        <v>7</v>
      </c>
      <c r="K1319" s="87" t="s">
        <v>6</v>
      </c>
      <c r="L1319" s="89">
        <v>5.5347340511320589</v>
      </c>
      <c r="M1319" s="181" t="s">
        <v>17</v>
      </c>
      <c r="N1319" s="87" t="s">
        <v>16</v>
      </c>
      <c r="Q1319" s="97" t="s">
        <v>47</v>
      </c>
      <c r="R1319" s="102">
        <v>0</v>
      </c>
    </row>
    <row r="1320" spans="4:18">
      <c r="D1320" s="87" t="s">
        <v>96</v>
      </c>
      <c r="E1320" s="87">
        <v>4</v>
      </c>
      <c r="F1320" s="87" t="s">
        <v>47</v>
      </c>
      <c r="G1320" s="87" t="s">
        <v>9</v>
      </c>
      <c r="H1320" s="87" t="s">
        <v>8</v>
      </c>
      <c r="I1320" s="87" t="s">
        <v>8</v>
      </c>
      <c r="J1320" s="87" t="s">
        <v>7</v>
      </c>
      <c r="K1320" s="87" t="s">
        <v>6</v>
      </c>
      <c r="L1320" s="89">
        <v>0.82334901743286926</v>
      </c>
      <c r="M1320" s="181" t="s">
        <v>17</v>
      </c>
      <c r="N1320" s="87" t="s">
        <v>16</v>
      </c>
      <c r="Q1320" s="105" t="s">
        <v>47</v>
      </c>
      <c r="R1320" s="98">
        <v>0</v>
      </c>
    </row>
    <row r="1321" spans="4:18">
      <c r="D1321" s="87" t="s">
        <v>96</v>
      </c>
      <c r="E1321" s="87">
        <v>4</v>
      </c>
      <c r="F1321" s="87" t="s">
        <v>47</v>
      </c>
      <c r="G1321" s="87" t="s">
        <v>9</v>
      </c>
      <c r="H1321" s="87" t="s">
        <v>8</v>
      </c>
      <c r="I1321" s="87" t="s">
        <v>8</v>
      </c>
      <c r="J1321" s="87" t="s">
        <v>7</v>
      </c>
      <c r="K1321" s="87" t="s">
        <v>6</v>
      </c>
      <c r="L1321" s="89">
        <v>9.5402597030688039</v>
      </c>
      <c r="M1321" s="181" t="s">
        <v>17</v>
      </c>
      <c r="N1321" s="87" t="s">
        <v>16</v>
      </c>
      <c r="Q1321" s="105" t="s">
        <v>47</v>
      </c>
      <c r="R1321" s="98">
        <v>0</v>
      </c>
    </row>
    <row r="1322" spans="4:18">
      <c r="D1322" s="87" t="s">
        <v>758</v>
      </c>
      <c r="E1322" s="97">
        <v>2</v>
      </c>
      <c r="F1322" s="97" t="s">
        <v>20</v>
      </c>
      <c r="G1322" s="97" t="s">
        <v>9</v>
      </c>
      <c r="H1322" s="87" t="s">
        <v>19</v>
      </c>
      <c r="I1322" s="87" t="s">
        <v>8</v>
      </c>
      <c r="J1322" s="97" t="s">
        <v>7</v>
      </c>
      <c r="K1322" s="87" t="s">
        <v>771</v>
      </c>
      <c r="L1322" s="98">
        <v>0</v>
      </c>
      <c r="M1322" s="87" t="s">
        <v>1446</v>
      </c>
      <c r="N1322" s="99" t="s">
        <v>811</v>
      </c>
      <c r="Q1322" s="116" t="s">
        <v>47</v>
      </c>
      <c r="R1322" s="102">
        <v>0</v>
      </c>
    </row>
    <row r="1323" spans="4:18">
      <c r="D1323" s="87" t="s">
        <v>758</v>
      </c>
      <c r="E1323" s="97">
        <v>2</v>
      </c>
      <c r="F1323" s="97" t="s">
        <v>20</v>
      </c>
      <c r="G1323" s="97" t="s">
        <v>9</v>
      </c>
      <c r="H1323" s="97" t="s">
        <v>37</v>
      </c>
      <c r="I1323" s="87" t="s">
        <v>8</v>
      </c>
      <c r="J1323" s="97" t="s">
        <v>7</v>
      </c>
      <c r="K1323" s="87" t="s">
        <v>771</v>
      </c>
      <c r="L1323" s="98">
        <v>0.79</v>
      </c>
      <c r="M1323" s="87" t="s">
        <v>1446</v>
      </c>
      <c r="N1323" s="99">
        <v>0.79</v>
      </c>
      <c r="Q1323" s="118" t="s">
        <v>47</v>
      </c>
      <c r="R1323" s="98">
        <v>0</v>
      </c>
    </row>
    <row r="1324" spans="4:18">
      <c r="D1324" s="87" t="s">
        <v>758</v>
      </c>
      <c r="E1324" s="114">
        <v>4</v>
      </c>
      <c r="F1324" s="119" t="s">
        <v>20</v>
      </c>
      <c r="G1324" s="119" t="s">
        <v>9</v>
      </c>
      <c r="H1324" s="87" t="s">
        <v>19</v>
      </c>
      <c r="I1324" s="119" t="s">
        <v>8</v>
      </c>
      <c r="J1324" s="118" t="s">
        <v>7</v>
      </c>
      <c r="K1324" s="87" t="s">
        <v>771</v>
      </c>
      <c r="L1324" s="98">
        <v>0</v>
      </c>
      <c r="M1324" s="87" t="s">
        <v>1446</v>
      </c>
      <c r="N1324" s="99" t="s">
        <v>976</v>
      </c>
      <c r="Q1324" s="118" t="s">
        <v>47</v>
      </c>
      <c r="R1324" s="98">
        <v>0</v>
      </c>
    </row>
    <row r="1325" spans="4:18">
      <c r="D1325" s="87" t="s">
        <v>758</v>
      </c>
      <c r="E1325" s="114">
        <v>4</v>
      </c>
      <c r="F1325" s="119" t="s">
        <v>20</v>
      </c>
      <c r="G1325" s="119" t="s">
        <v>9</v>
      </c>
      <c r="H1325" s="119" t="s">
        <v>37</v>
      </c>
      <c r="I1325" s="119" t="s">
        <v>8</v>
      </c>
      <c r="J1325" s="118" t="s">
        <v>7</v>
      </c>
      <c r="K1325" s="87" t="s">
        <v>771</v>
      </c>
      <c r="L1325" s="98">
        <v>0</v>
      </c>
      <c r="M1325" s="87" t="s">
        <v>1446</v>
      </c>
      <c r="N1325" s="99">
        <v>4.3999999999999997E-2</v>
      </c>
      <c r="Q1325" s="118" t="s">
        <v>47</v>
      </c>
      <c r="R1325" s="98">
        <v>0</v>
      </c>
    </row>
    <row r="1326" spans="4:18">
      <c r="D1326" s="87" t="s">
        <v>758</v>
      </c>
      <c r="E1326" s="114">
        <v>4</v>
      </c>
      <c r="F1326" s="87" t="s">
        <v>20</v>
      </c>
      <c r="G1326" s="87" t="s">
        <v>9</v>
      </c>
      <c r="H1326" s="87" t="s">
        <v>19</v>
      </c>
      <c r="I1326" s="87" t="s">
        <v>32</v>
      </c>
      <c r="J1326" s="118" t="s">
        <v>7</v>
      </c>
      <c r="K1326" s="87" t="s">
        <v>771</v>
      </c>
      <c r="L1326" s="98">
        <v>0</v>
      </c>
      <c r="M1326" s="87" t="s">
        <v>1446</v>
      </c>
      <c r="N1326" s="99">
        <v>4.8000000000000001E-2</v>
      </c>
      <c r="Q1326" s="118" t="s">
        <v>47</v>
      </c>
      <c r="R1326" s="98">
        <v>0</v>
      </c>
    </row>
    <row r="1327" spans="4:18">
      <c r="D1327" s="87" t="s">
        <v>758</v>
      </c>
      <c r="E1327" s="114">
        <v>4</v>
      </c>
      <c r="F1327" s="87" t="s">
        <v>20</v>
      </c>
      <c r="G1327" s="87" t="s">
        <v>9</v>
      </c>
      <c r="H1327" s="87" t="s">
        <v>19</v>
      </c>
      <c r="I1327" s="87" t="s">
        <v>27</v>
      </c>
      <c r="J1327" s="118" t="s">
        <v>7</v>
      </c>
      <c r="K1327" s="87" t="s">
        <v>771</v>
      </c>
      <c r="L1327" s="98">
        <v>0</v>
      </c>
      <c r="M1327" s="87" t="s">
        <v>1446</v>
      </c>
      <c r="N1327" s="99">
        <v>6.5000000000000002E-2</v>
      </c>
      <c r="Q1327" s="118" t="s">
        <v>47</v>
      </c>
      <c r="R1327" s="98">
        <v>0</v>
      </c>
    </row>
    <row r="1328" spans="4:18">
      <c r="D1328" s="87" t="s">
        <v>758</v>
      </c>
      <c r="E1328" s="114">
        <v>4</v>
      </c>
      <c r="F1328" s="87" t="s">
        <v>20</v>
      </c>
      <c r="G1328" s="87" t="s">
        <v>9</v>
      </c>
      <c r="H1328" s="87" t="s">
        <v>19</v>
      </c>
      <c r="I1328" s="87" t="s">
        <v>18</v>
      </c>
      <c r="J1328" s="118" t="s">
        <v>7</v>
      </c>
      <c r="K1328" s="87" t="s">
        <v>771</v>
      </c>
      <c r="L1328" s="98">
        <v>0</v>
      </c>
      <c r="M1328" s="87" t="s">
        <v>1446</v>
      </c>
      <c r="N1328" s="99">
        <v>0.115</v>
      </c>
      <c r="Q1328" s="118" t="s">
        <v>47</v>
      </c>
      <c r="R1328" s="98">
        <v>0</v>
      </c>
    </row>
    <row r="1329" spans="4:19">
      <c r="D1329" s="87" t="s">
        <v>758</v>
      </c>
      <c r="E1329" s="97">
        <v>2</v>
      </c>
      <c r="F1329" s="97" t="s">
        <v>24</v>
      </c>
      <c r="G1329" s="97" t="s">
        <v>23</v>
      </c>
      <c r="H1329" s="87" t="s">
        <v>19</v>
      </c>
      <c r="I1329" s="87" t="s">
        <v>8</v>
      </c>
      <c r="J1329" s="97" t="s">
        <v>7</v>
      </c>
      <c r="K1329" s="87" t="s">
        <v>771</v>
      </c>
      <c r="L1329" s="98">
        <v>0</v>
      </c>
      <c r="M1329" s="87" t="s">
        <v>1446</v>
      </c>
      <c r="N1329" s="99" t="s">
        <v>772</v>
      </c>
      <c r="Q1329" s="118" t="s">
        <v>47</v>
      </c>
      <c r="R1329" s="98">
        <v>0</v>
      </c>
    </row>
    <row r="1330" spans="4:19">
      <c r="D1330" s="87" t="s">
        <v>758</v>
      </c>
      <c r="E1330" s="97">
        <v>2</v>
      </c>
      <c r="F1330" s="97" t="s">
        <v>24</v>
      </c>
      <c r="G1330" s="97" t="s">
        <v>23</v>
      </c>
      <c r="H1330" s="97" t="s">
        <v>37</v>
      </c>
      <c r="I1330" s="87" t="s">
        <v>8</v>
      </c>
      <c r="J1330" s="97" t="s">
        <v>7</v>
      </c>
      <c r="K1330" s="87" t="s">
        <v>771</v>
      </c>
      <c r="L1330" s="98">
        <v>0</v>
      </c>
      <c r="M1330" s="87" t="s">
        <v>1446</v>
      </c>
      <c r="N1330" s="99">
        <v>0.01</v>
      </c>
      <c r="Q1330" s="118" t="s">
        <v>47</v>
      </c>
      <c r="R1330" s="98">
        <v>0</v>
      </c>
    </row>
    <row r="1331" spans="4:19">
      <c r="D1331" s="87" t="s">
        <v>758</v>
      </c>
      <c r="E1331" s="114">
        <v>4</v>
      </c>
      <c r="F1331" s="119" t="s">
        <v>24</v>
      </c>
      <c r="G1331" s="119" t="s">
        <v>23</v>
      </c>
      <c r="H1331" s="87" t="s">
        <v>19</v>
      </c>
      <c r="I1331" s="119" t="s">
        <v>8</v>
      </c>
      <c r="J1331" s="118" t="s">
        <v>7</v>
      </c>
      <c r="K1331" s="87" t="s">
        <v>771</v>
      </c>
      <c r="L1331" s="98">
        <v>0</v>
      </c>
      <c r="M1331" s="87" t="s">
        <v>1446</v>
      </c>
      <c r="N1331" s="99" t="s">
        <v>772</v>
      </c>
      <c r="Q1331" s="118" t="s">
        <v>47</v>
      </c>
      <c r="R1331" s="98">
        <v>0</v>
      </c>
    </row>
    <row r="1332" spans="4:19">
      <c r="D1332" s="87" t="s">
        <v>758</v>
      </c>
      <c r="E1332" s="114">
        <v>4</v>
      </c>
      <c r="F1332" s="119" t="s">
        <v>24</v>
      </c>
      <c r="G1332" s="119" t="s">
        <v>23</v>
      </c>
      <c r="H1332" s="119" t="s">
        <v>37</v>
      </c>
      <c r="I1332" s="119" t="s">
        <v>8</v>
      </c>
      <c r="J1332" s="118" t="s">
        <v>7</v>
      </c>
      <c r="K1332" s="87" t="s">
        <v>771</v>
      </c>
      <c r="L1332" s="98">
        <v>0</v>
      </c>
      <c r="M1332" s="87" t="s">
        <v>1446</v>
      </c>
      <c r="N1332" s="99" t="s">
        <v>772</v>
      </c>
      <c r="P1332" s="8" t="s">
        <v>1592</v>
      </c>
    </row>
    <row r="1333" spans="4:19">
      <c r="D1333" s="87" t="s">
        <v>758</v>
      </c>
      <c r="E1333" s="114">
        <v>4</v>
      </c>
      <c r="F1333" s="87" t="s">
        <v>24</v>
      </c>
      <c r="G1333" s="87" t="s">
        <v>23</v>
      </c>
      <c r="H1333" s="87" t="s">
        <v>19</v>
      </c>
      <c r="I1333" s="87" t="s">
        <v>32</v>
      </c>
      <c r="J1333" s="118" t="s">
        <v>7</v>
      </c>
      <c r="K1333" s="87" t="s">
        <v>771</v>
      </c>
      <c r="L1333" s="98">
        <v>0</v>
      </c>
      <c r="M1333" s="87" t="s">
        <v>1446</v>
      </c>
      <c r="N1333" s="99" t="s">
        <v>785</v>
      </c>
    </row>
    <row r="1334" spans="4:19">
      <c r="D1334" s="87" t="s">
        <v>758</v>
      </c>
      <c r="E1334" s="114">
        <v>4</v>
      </c>
      <c r="F1334" s="87" t="s">
        <v>24</v>
      </c>
      <c r="G1334" s="87" t="s">
        <v>23</v>
      </c>
      <c r="H1334" s="87" t="s">
        <v>19</v>
      </c>
      <c r="I1334" s="87" t="s">
        <v>27</v>
      </c>
      <c r="J1334" s="118" t="s">
        <v>7</v>
      </c>
      <c r="K1334" s="87" t="s">
        <v>771</v>
      </c>
      <c r="L1334" s="98">
        <v>0</v>
      </c>
      <c r="M1334" s="87" t="s">
        <v>1446</v>
      </c>
      <c r="N1334" s="99">
        <v>3.5000000000000003E-2</v>
      </c>
      <c r="P1334" s="179" t="s">
        <v>1593</v>
      </c>
    </row>
    <row r="1335" spans="4:19">
      <c r="D1335" s="87" t="s">
        <v>758</v>
      </c>
      <c r="E1335" s="114">
        <v>4</v>
      </c>
      <c r="F1335" s="87" t="s">
        <v>24</v>
      </c>
      <c r="G1335" s="87" t="s">
        <v>23</v>
      </c>
      <c r="H1335" s="87" t="s">
        <v>19</v>
      </c>
      <c r="I1335" s="87" t="s">
        <v>18</v>
      </c>
      <c r="J1335" s="118" t="s">
        <v>7</v>
      </c>
      <c r="K1335" s="87" t="s">
        <v>771</v>
      </c>
      <c r="L1335" s="98">
        <v>0</v>
      </c>
      <c r="M1335" s="87" t="s">
        <v>1446</v>
      </c>
      <c r="N1335" s="99">
        <v>0.11600000000000001</v>
      </c>
      <c r="P1335" s="180" t="s">
        <v>1053</v>
      </c>
      <c r="Q1335" s="180" t="s">
        <v>1054</v>
      </c>
      <c r="R1335" t="s">
        <v>1062</v>
      </c>
      <c r="S1335" s="180"/>
    </row>
    <row r="1336" spans="4:19">
      <c r="D1336" s="87" t="s">
        <v>758</v>
      </c>
      <c r="E1336" s="97">
        <v>2</v>
      </c>
      <c r="F1336" s="97" t="s">
        <v>10</v>
      </c>
      <c r="G1336" s="97" t="s">
        <v>23</v>
      </c>
      <c r="H1336" s="87" t="s">
        <v>8</v>
      </c>
      <c r="I1336" s="87" t="s">
        <v>8</v>
      </c>
      <c r="J1336" s="97" t="s">
        <v>7</v>
      </c>
      <c r="K1336" s="87" t="s">
        <v>771</v>
      </c>
      <c r="L1336" s="98">
        <v>0</v>
      </c>
      <c r="M1336" s="87" t="s">
        <v>1446</v>
      </c>
      <c r="N1336" s="99" t="s">
        <v>772</v>
      </c>
      <c r="Q1336" s="97" t="s">
        <v>20</v>
      </c>
      <c r="R1336" s="99">
        <v>0.13500000000000001</v>
      </c>
    </row>
    <row r="1337" spans="4:19">
      <c r="D1337" s="87" t="s">
        <v>758</v>
      </c>
      <c r="E1337" s="97">
        <v>2</v>
      </c>
      <c r="F1337" s="97" t="s">
        <v>10</v>
      </c>
      <c r="G1337" s="97" t="s">
        <v>23</v>
      </c>
      <c r="H1337" s="87" t="s">
        <v>8</v>
      </c>
      <c r="I1337" s="87" t="s">
        <v>8</v>
      </c>
      <c r="J1337" s="97" t="s">
        <v>81</v>
      </c>
      <c r="K1337" s="87" t="s">
        <v>771</v>
      </c>
      <c r="L1337" s="98">
        <v>0</v>
      </c>
      <c r="M1337" s="87" t="s">
        <v>1446</v>
      </c>
      <c r="N1337" s="99" t="s">
        <v>806</v>
      </c>
      <c r="Q1337" s="97" t="s">
        <v>20</v>
      </c>
      <c r="R1337" s="99">
        <v>8.2000000000000003E-2</v>
      </c>
    </row>
    <row r="1338" spans="4:19">
      <c r="D1338" s="87" t="s">
        <v>758</v>
      </c>
      <c r="E1338" s="97">
        <v>2</v>
      </c>
      <c r="F1338" s="97" t="s">
        <v>10</v>
      </c>
      <c r="G1338" s="97" t="s">
        <v>23</v>
      </c>
      <c r="H1338" s="87" t="s">
        <v>8</v>
      </c>
      <c r="I1338" s="87" t="s">
        <v>8</v>
      </c>
      <c r="J1338" s="97" t="s">
        <v>76</v>
      </c>
      <c r="K1338" s="87" t="s">
        <v>771</v>
      </c>
      <c r="L1338" s="98">
        <v>0</v>
      </c>
      <c r="M1338" s="87" t="s">
        <v>1446</v>
      </c>
      <c r="N1338" s="99">
        <v>3.9E-2</v>
      </c>
      <c r="Q1338" s="87" t="s">
        <v>20</v>
      </c>
      <c r="R1338" s="98">
        <v>0</v>
      </c>
    </row>
    <row r="1339" spans="4:19">
      <c r="D1339" s="87" t="s">
        <v>758</v>
      </c>
      <c r="E1339" s="114">
        <v>4</v>
      </c>
      <c r="F1339" s="114" t="s">
        <v>10</v>
      </c>
      <c r="G1339" s="114" t="s">
        <v>23</v>
      </c>
      <c r="H1339" s="87" t="s">
        <v>8</v>
      </c>
      <c r="I1339" s="87" t="s">
        <v>8</v>
      </c>
      <c r="J1339" s="114" t="s">
        <v>7</v>
      </c>
      <c r="K1339" s="87" t="s">
        <v>771</v>
      </c>
      <c r="L1339" s="98">
        <v>0</v>
      </c>
      <c r="M1339" s="87" t="s">
        <v>1446</v>
      </c>
      <c r="N1339" s="99" t="s">
        <v>772</v>
      </c>
      <c r="Q1339" s="87" t="s">
        <v>20</v>
      </c>
      <c r="R1339" s="98">
        <v>0</v>
      </c>
    </row>
    <row r="1340" spans="4:19">
      <c r="D1340" s="87" t="s">
        <v>758</v>
      </c>
      <c r="E1340" s="97">
        <v>2</v>
      </c>
      <c r="F1340" s="97" t="s">
        <v>47</v>
      </c>
      <c r="G1340" s="97" t="s">
        <v>9</v>
      </c>
      <c r="H1340" s="87" t="s">
        <v>8</v>
      </c>
      <c r="I1340" s="87" t="s">
        <v>8</v>
      </c>
      <c r="J1340" s="97" t="s">
        <v>7</v>
      </c>
      <c r="K1340" s="87" t="s">
        <v>771</v>
      </c>
      <c r="L1340" s="102">
        <v>0</v>
      </c>
      <c r="M1340" s="87" t="s">
        <v>1440</v>
      </c>
      <c r="N1340" s="101" t="s">
        <v>808</v>
      </c>
      <c r="Q1340" s="87" t="s">
        <v>20</v>
      </c>
      <c r="R1340" s="98">
        <v>0</v>
      </c>
    </row>
    <row r="1341" spans="4:19">
      <c r="D1341" s="87" t="s">
        <v>758</v>
      </c>
      <c r="E1341" s="97">
        <v>2</v>
      </c>
      <c r="F1341" s="105" t="s">
        <v>47</v>
      </c>
      <c r="G1341" s="105" t="s">
        <v>9</v>
      </c>
      <c r="H1341" s="87" t="s">
        <v>8</v>
      </c>
      <c r="I1341" s="87" t="s">
        <v>8</v>
      </c>
      <c r="J1341" s="105" t="s">
        <v>81</v>
      </c>
      <c r="K1341" s="87" t="s">
        <v>771</v>
      </c>
      <c r="L1341" s="98">
        <v>0</v>
      </c>
      <c r="M1341" s="87" t="s">
        <v>1440</v>
      </c>
      <c r="N1341" s="99">
        <v>5.3999999999999999E-2</v>
      </c>
      <c r="Q1341" s="97" t="s">
        <v>24</v>
      </c>
      <c r="R1341" s="99">
        <v>9.0999999999999998E-2</v>
      </c>
    </row>
    <row r="1342" spans="4:19">
      <c r="D1342" s="87" t="s">
        <v>758</v>
      </c>
      <c r="E1342" s="97">
        <v>2</v>
      </c>
      <c r="F1342" s="105" t="s">
        <v>47</v>
      </c>
      <c r="G1342" s="105" t="s">
        <v>9</v>
      </c>
      <c r="H1342" s="87" t="s">
        <v>8</v>
      </c>
      <c r="I1342" s="87" t="s">
        <v>8</v>
      </c>
      <c r="J1342" s="105" t="s">
        <v>76</v>
      </c>
      <c r="K1342" s="87" t="s">
        <v>771</v>
      </c>
      <c r="L1342" s="98">
        <v>0</v>
      </c>
      <c r="M1342" s="87" t="s">
        <v>1440</v>
      </c>
      <c r="N1342" s="99" t="s">
        <v>811</v>
      </c>
      <c r="Q1342" s="97" t="s">
        <v>24</v>
      </c>
      <c r="R1342" s="99">
        <v>7.2999999999999995E-2</v>
      </c>
    </row>
    <row r="1343" spans="4:19">
      <c r="D1343" s="87" t="s">
        <v>758</v>
      </c>
      <c r="E1343" s="114">
        <v>4</v>
      </c>
      <c r="F1343" s="116" t="s">
        <v>47</v>
      </c>
      <c r="G1343" s="116" t="s">
        <v>9</v>
      </c>
      <c r="H1343" s="87" t="s">
        <v>8</v>
      </c>
      <c r="I1343" s="87" t="s">
        <v>8</v>
      </c>
      <c r="J1343" s="116" t="s">
        <v>7</v>
      </c>
      <c r="K1343" s="87" t="s">
        <v>771</v>
      </c>
      <c r="L1343" s="102">
        <v>0</v>
      </c>
      <c r="M1343" s="87" t="s">
        <v>1446</v>
      </c>
      <c r="N1343" s="101" t="s">
        <v>772</v>
      </c>
      <c r="Q1343" s="87" t="s">
        <v>24</v>
      </c>
      <c r="R1343" s="98">
        <v>0</v>
      </c>
    </row>
    <row r="1344" spans="4:19">
      <c r="D1344" s="87" t="s">
        <v>758</v>
      </c>
      <c r="E1344" s="114">
        <v>4</v>
      </c>
      <c r="F1344" s="118" t="s">
        <v>47</v>
      </c>
      <c r="G1344" s="118" t="s">
        <v>9</v>
      </c>
      <c r="H1344" s="87" t="s">
        <v>8</v>
      </c>
      <c r="I1344" s="119" t="s">
        <v>71</v>
      </c>
      <c r="J1344" s="118" t="s">
        <v>7</v>
      </c>
      <c r="K1344" s="87" t="s">
        <v>771</v>
      </c>
      <c r="L1344" s="98">
        <v>0</v>
      </c>
      <c r="M1344" s="87" t="s">
        <v>1440</v>
      </c>
      <c r="N1344" s="99" t="s">
        <v>811</v>
      </c>
      <c r="Q1344" s="87" t="s">
        <v>24</v>
      </c>
      <c r="R1344" s="98">
        <v>0</v>
      </c>
    </row>
    <row r="1345" spans="4:18">
      <c r="D1345" s="87" t="s">
        <v>758</v>
      </c>
      <c r="E1345" s="114">
        <v>4</v>
      </c>
      <c r="F1345" s="118" t="s">
        <v>47</v>
      </c>
      <c r="G1345" s="118" t="s">
        <v>9</v>
      </c>
      <c r="H1345" s="87" t="s">
        <v>8</v>
      </c>
      <c r="I1345" s="119" t="s">
        <v>68</v>
      </c>
      <c r="J1345" s="118" t="s">
        <v>7</v>
      </c>
      <c r="K1345" s="87" t="s">
        <v>771</v>
      </c>
      <c r="L1345" s="98">
        <v>0</v>
      </c>
      <c r="M1345" s="87" t="s">
        <v>1440</v>
      </c>
      <c r="N1345" s="99" t="s">
        <v>964</v>
      </c>
      <c r="Q1345" s="87" t="s">
        <v>24</v>
      </c>
      <c r="R1345" s="98">
        <v>0</v>
      </c>
    </row>
    <row r="1346" spans="4:18">
      <c r="D1346" s="87" t="s">
        <v>758</v>
      </c>
      <c r="E1346" s="114">
        <v>4</v>
      </c>
      <c r="F1346" s="118" t="s">
        <v>47</v>
      </c>
      <c r="G1346" s="118" t="s">
        <v>9</v>
      </c>
      <c r="H1346" s="87" t="s">
        <v>8</v>
      </c>
      <c r="I1346" s="119" t="s">
        <v>65</v>
      </c>
      <c r="J1346" s="118" t="s">
        <v>7</v>
      </c>
      <c r="K1346" s="87" t="s">
        <v>771</v>
      </c>
      <c r="L1346" s="98">
        <v>0</v>
      </c>
      <c r="M1346" s="87" t="s">
        <v>1440</v>
      </c>
      <c r="N1346" s="99">
        <v>2.8000000000000001E-2</v>
      </c>
      <c r="Q1346" s="87" t="s">
        <v>24</v>
      </c>
      <c r="R1346" s="98">
        <v>0</v>
      </c>
    </row>
    <row r="1347" spans="4:18">
      <c r="D1347" s="87" t="s">
        <v>758</v>
      </c>
      <c r="E1347" s="114">
        <v>4</v>
      </c>
      <c r="F1347" s="118" t="s">
        <v>47</v>
      </c>
      <c r="G1347" s="118" t="s">
        <v>9</v>
      </c>
      <c r="H1347" s="87" t="s">
        <v>8</v>
      </c>
      <c r="I1347" s="119" t="s">
        <v>62</v>
      </c>
      <c r="J1347" s="118" t="s">
        <v>7</v>
      </c>
      <c r="K1347" s="87" t="s">
        <v>771</v>
      </c>
      <c r="L1347" s="98">
        <v>0</v>
      </c>
      <c r="M1347" s="87" t="s">
        <v>1440</v>
      </c>
      <c r="N1347" s="99" t="s">
        <v>772</v>
      </c>
      <c r="Q1347" s="97" t="s">
        <v>10</v>
      </c>
      <c r="R1347" s="99">
        <v>8.4000000000000005E-2</v>
      </c>
    </row>
    <row r="1348" spans="4:18">
      <c r="D1348" s="87" t="s">
        <v>758</v>
      </c>
      <c r="E1348" s="114">
        <v>4</v>
      </c>
      <c r="F1348" s="118" t="s">
        <v>47</v>
      </c>
      <c r="G1348" s="118" t="s">
        <v>9</v>
      </c>
      <c r="H1348" s="87" t="s">
        <v>8</v>
      </c>
      <c r="I1348" s="119" t="s">
        <v>59</v>
      </c>
      <c r="J1348" s="118" t="s">
        <v>7</v>
      </c>
      <c r="K1348" s="87" t="s">
        <v>771</v>
      </c>
      <c r="L1348" s="98">
        <v>0</v>
      </c>
      <c r="M1348" s="87" t="s">
        <v>1440</v>
      </c>
      <c r="N1348" s="99">
        <v>2.5000000000000001E-2</v>
      </c>
      <c r="Q1348" s="87" t="s">
        <v>10</v>
      </c>
      <c r="R1348" s="98">
        <v>0</v>
      </c>
    </row>
    <row r="1349" spans="4:18">
      <c r="D1349" s="87" t="s">
        <v>758</v>
      </c>
      <c r="E1349" s="114">
        <v>4</v>
      </c>
      <c r="F1349" s="118" t="s">
        <v>47</v>
      </c>
      <c r="G1349" s="118" t="s">
        <v>9</v>
      </c>
      <c r="H1349" s="87" t="s">
        <v>8</v>
      </c>
      <c r="I1349" s="119" t="s">
        <v>56</v>
      </c>
      <c r="J1349" s="118" t="s">
        <v>7</v>
      </c>
      <c r="K1349" s="87" t="s">
        <v>771</v>
      </c>
      <c r="L1349" s="98">
        <v>0</v>
      </c>
      <c r="M1349" s="87" t="s">
        <v>1440</v>
      </c>
      <c r="N1349" s="99">
        <v>4.3999999999999997E-2</v>
      </c>
      <c r="Q1349" s="87" t="s">
        <v>10</v>
      </c>
      <c r="R1349" s="98">
        <v>0</v>
      </c>
    </row>
    <row r="1350" spans="4:18">
      <c r="D1350" s="87" t="s">
        <v>758</v>
      </c>
      <c r="E1350" s="114">
        <v>4</v>
      </c>
      <c r="F1350" s="118" t="s">
        <v>47</v>
      </c>
      <c r="G1350" s="118" t="s">
        <v>9</v>
      </c>
      <c r="H1350" s="87" t="s">
        <v>8</v>
      </c>
      <c r="I1350" s="119" t="s">
        <v>53</v>
      </c>
      <c r="J1350" s="118" t="s">
        <v>7</v>
      </c>
      <c r="K1350" s="87" t="s">
        <v>771</v>
      </c>
      <c r="L1350" s="98">
        <v>0</v>
      </c>
      <c r="M1350" s="87" t="s">
        <v>1440</v>
      </c>
      <c r="N1350" s="99" t="s">
        <v>970</v>
      </c>
      <c r="Q1350" s="87" t="s">
        <v>10</v>
      </c>
      <c r="R1350" s="98">
        <v>0</v>
      </c>
    </row>
    <row r="1351" spans="4:18">
      <c r="D1351" s="87" t="s">
        <v>758</v>
      </c>
      <c r="E1351" s="114">
        <v>4</v>
      </c>
      <c r="F1351" s="118" t="s">
        <v>47</v>
      </c>
      <c r="G1351" s="118" t="s">
        <v>9</v>
      </c>
      <c r="H1351" s="87" t="s">
        <v>8</v>
      </c>
      <c r="I1351" s="119" t="s">
        <v>50</v>
      </c>
      <c r="J1351" s="118" t="s">
        <v>7</v>
      </c>
      <c r="K1351" s="87" t="s">
        <v>771</v>
      </c>
      <c r="L1351" s="98">
        <v>0</v>
      </c>
      <c r="M1351" s="87" t="s">
        <v>1440</v>
      </c>
      <c r="N1351" s="99" t="s">
        <v>972</v>
      </c>
      <c r="Q1351" s="97" t="s">
        <v>47</v>
      </c>
      <c r="R1351" s="101">
        <v>0.14599999999999999</v>
      </c>
    </row>
    <row r="1352" spans="4:18">
      <c r="D1352" s="87" t="s">
        <v>758</v>
      </c>
      <c r="E1352" s="114">
        <v>4</v>
      </c>
      <c r="F1352" s="118" t="s">
        <v>47</v>
      </c>
      <c r="G1352" s="118" t="s">
        <v>9</v>
      </c>
      <c r="H1352" s="87" t="s">
        <v>8</v>
      </c>
      <c r="I1352" s="119" t="s">
        <v>46</v>
      </c>
      <c r="J1352" s="118" t="s">
        <v>7</v>
      </c>
      <c r="K1352" s="87" t="s">
        <v>771</v>
      </c>
      <c r="L1352" s="98">
        <v>0</v>
      </c>
      <c r="M1352" s="87" t="s">
        <v>1440</v>
      </c>
      <c r="N1352" s="99" t="s">
        <v>776</v>
      </c>
      <c r="Q1352" s="87" t="s">
        <v>47</v>
      </c>
      <c r="R1352" s="98">
        <v>0</v>
      </c>
    </row>
    <row r="1353" spans="4:18">
      <c r="D1353" s="87" t="s">
        <v>797</v>
      </c>
      <c r="E1353" s="97">
        <v>2</v>
      </c>
      <c r="F1353" s="97" t="s">
        <v>20</v>
      </c>
      <c r="G1353" s="97" t="s">
        <v>9</v>
      </c>
      <c r="H1353" s="87" t="s">
        <v>764</v>
      </c>
      <c r="I1353" s="87" t="s">
        <v>8</v>
      </c>
      <c r="J1353" s="97" t="s">
        <v>7</v>
      </c>
      <c r="K1353" s="87" t="s">
        <v>771</v>
      </c>
      <c r="L1353" s="99">
        <v>0.13500000000000001</v>
      </c>
      <c r="M1353" s="87" t="s">
        <v>1446</v>
      </c>
      <c r="N1353" s="99">
        <v>0.13500000000000001</v>
      </c>
      <c r="Q1353" s="87" t="s">
        <v>47</v>
      </c>
      <c r="R1353" s="98">
        <v>0</v>
      </c>
    </row>
    <row r="1354" spans="4:18">
      <c r="D1354" s="87" t="s">
        <v>797</v>
      </c>
      <c r="E1354" s="97">
        <v>2</v>
      </c>
      <c r="F1354" s="97" t="s">
        <v>20</v>
      </c>
      <c r="G1354" s="97" t="s">
        <v>9</v>
      </c>
      <c r="H1354" s="87" t="s">
        <v>37</v>
      </c>
      <c r="I1354" s="87" t="s">
        <v>8</v>
      </c>
      <c r="J1354" s="97" t="s">
        <v>7</v>
      </c>
      <c r="K1354" s="87" t="s">
        <v>771</v>
      </c>
      <c r="L1354" s="99">
        <v>8.2000000000000003E-2</v>
      </c>
      <c r="M1354" s="87" t="s">
        <v>1446</v>
      </c>
      <c r="N1354" s="99">
        <v>8.2000000000000003E-2</v>
      </c>
      <c r="Q1354" s="87" t="s">
        <v>47</v>
      </c>
      <c r="R1354" s="98">
        <v>0</v>
      </c>
    </row>
    <row r="1355" spans="4:18">
      <c r="D1355" s="87" t="s">
        <v>797</v>
      </c>
      <c r="E1355" s="87">
        <v>4</v>
      </c>
      <c r="F1355" s="87" t="s">
        <v>20</v>
      </c>
      <c r="G1355" s="87" t="s">
        <v>9</v>
      </c>
      <c r="H1355" s="87" t="s">
        <v>764</v>
      </c>
      <c r="I1355" s="87" t="s">
        <v>8</v>
      </c>
      <c r="J1355" s="87" t="s">
        <v>7</v>
      </c>
      <c r="K1355" s="87" t="s">
        <v>771</v>
      </c>
      <c r="L1355" s="98">
        <v>0</v>
      </c>
      <c r="M1355" s="87" t="s">
        <v>1446</v>
      </c>
      <c r="N1355" s="99" t="s">
        <v>772</v>
      </c>
      <c r="Q1355" s="87" t="s">
        <v>47</v>
      </c>
      <c r="R1355" s="98">
        <v>0</v>
      </c>
    </row>
    <row r="1356" spans="4:18">
      <c r="D1356" s="87" t="s">
        <v>797</v>
      </c>
      <c r="E1356" s="87">
        <v>4</v>
      </c>
      <c r="F1356" s="87" t="s">
        <v>20</v>
      </c>
      <c r="G1356" s="87" t="s">
        <v>9</v>
      </c>
      <c r="H1356" s="87" t="s">
        <v>37</v>
      </c>
      <c r="I1356" s="87" t="s">
        <v>8</v>
      </c>
      <c r="J1356" s="87" t="s">
        <v>7</v>
      </c>
      <c r="K1356" s="87" t="s">
        <v>771</v>
      </c>
      <c r="L1356" s="98">
        <v>0</v>
      </c>
      <c r="M1356" s="87" t="s">
        <v>1446</v>
      </c>
      <c r="N1356" s="99">
        <v>7.6999999999999999E-2</v>
      </c>
      <c r="Q1356" s="87" t="s">
        <v>47</v>
      </c>
      <c r="R1356" s="98">
        <v>0</v>
      </c>
    </row>
    <row r="1357" spans="4:18">
      <c r="D1357" s="87" t="s">
        <v>797</v>
      </c>
      <c r="E1357" s="87">
        <v>4</v>
      </c>
      <c r="F1357" s="87" t="s">
        <v>20</v>
      </c>
      <c r="G1357" s="87" t="s">
        <v>9</v>
      </c>
      <c r="H1357" s="87" t="s">
        <v>764</v>
      </c>
      <c r="I1357" s="87" t="s">
        <v>18</v>
      </c>
      <c r="J1357" s="87" t="s">
        <v>7</v>
      </c>
      <c r="K1357" s="87" t="s">
        <v>771</v>
      </c>
      <c r="L1357" s="98">
        <v>0</v>
      </c>
      <c r="M1357" s="87" t="s">
        <v>1446</v>
      </c>
      <c r="N1357" s="99" t="s">
        <v>992</v>
      </c>
      <c r="Q1357" s="87" t="s">
        <v>47</v>
      </c>
      <c r="R1357" s="98">
        <v>0</v>
      </c>
    </row>
    <row r="1358" spans="4:18">
      <c r="D1358" s="87" t="s">
        <v>797</v>
      </c>
      <c r="E1358" s="97">
        <v>2</v>
      </c>
      <c r="F1358" s="97" t="s">
        <v>24</v>
      </c>
      <c r="G1358" s="97" t="s">
        <v>23</v>
      </c>
      <c r="H1358" s="87" t="s">
        <v>764</v>
      </c>
      <c r="I1358" s="87" t="s">
        <v>8</v>
      </c>
      <c r="J1358" s="97" t="s">
        <v>7</v>
      </c>
      <c r="K1358" s="87" t="s">
        <v>771</v>
      </c>
      <c r="L1358" s="99">
        <v>9.0999999999999998E-2</v>
      </c>
      <c r="M1358" s="87" t="s">
        <v>1446</v>
      </c>
      <c r="N1358" s="99">
        <v>9.0999999999999998E-2</v>
      </c>
      <c r="Q1358" s="87" t="s">
        <v>47</v>
      </c>
      <c r="R1358" s="98">
        <v>0</v>
      </c>
    </row>
    <row r="1359" spans="4:18">
      <c r="D1359" s="87" t="s">
        <v>797</v>
      </c>
      <c r="E1359" s="97">
        <v>2</v>
      </c>
      <c r="F1359" s="97" t="s">
        <v>24</v>
      </c>
      <c r="G1359" s="97" t="s">
        <v>23</v>
      </c>
      <c r="H1359" s="87" t="s">
        <v>37</v>
      </c>
      <c r="I1359" s="87" t="s">
        <v>8</v>
      </c>
      <c r="J1359" s="97" t="s">
        <v>7</v>
      </c>
      <c r="K1359" s="87" t="s">
        <v>771</v>
      </c>
      <c r="L1359" s="99">
        <v>7.2999999999999995E-2</v>
      </c>
      <c r="M1359" s="87" t="s">
        <v>1446</v>
      </c>
      <c r="N1359" s="99">
        <v>7.2999999999999995E-2</v>
      </c>
      <c r="Q1359" s="87" t="s">
        <v>47</v>
      </c>
      <c r="R1359" s="98">
        <v>0</v>
      </c>
    </row>
    <row r="1360" spans="4:18">
      <c r="D1360" s="87" t="s">
        <v>797</v>
      </c>
      <c r="E1360" s="87">
        <v>4</v>
      </c>
      <c r="F1360" s="87" t="s">
        <v>24</v>
      </c>
      <c r="G1360" s="87" t="s">
        <v>23</v>
      </c>
      <c r="H1360" s="87" t="s">
        <v>764</v>
      </c>
      <c r="I1360" s="87" t="s">
        <v>8</v>
      </c>
      <c r="J1360" s="87" t="s">
        <v>7</v>
      </c>
      <c r="K1360" s="87" t="s">
        <v>771</v>
      </c>
      <c r="L1360" s="98">
        <v>0</v>
      </c>
      <c r="M1360" s="87" t="s">
        <v>1446</v>
      </c>
      <c r="N1360" s="99" t="s">
        <v>795</v>
      </c>
      <c r="Q1360" s="87" t="s">
        <v>47</v>
      </c>
      <c r="R1360" s="98">
        <v>0</v>
      </c>
    </row>
    <row r="1361" spans="4:19">
      <c r="D1361" s="87" t="s">
        <v>797</v>
      </c>
      <c r="E1361" s="87">
        <v>4</v>
      </c>
      <c r="F1361" s="87" t="s">
        <v>24</v>
      </c>
      <c r="G1361" s="87" t="s">
        <v>23</v>
      </c>
      <c r="H1361" s="87" t="s">
        <v>37</v>
      </c>
      <c r="I1361" s="87" t="s">
        <v>8</v>
      </c>
      <c r="J1361" s="87" t="s">
        <v>7</v>
      </c>
      <c r="K1361" s="87" t="s">
        <v>771</v>
      </c>
      <c r="L1361" s="98">
        <v>0</v>
      </c>
      <c r="M1361" s="87" t="s">
        <v>1446</v>
      </c>
      <c r="N1361" s="99" t="s">
        <v>811</v>
      </c>
      <c r="Q1361" s="87" t="s">
        <v>47</v>
      </c>
      <c r="R1361" s="98">
        <v>0</v>
      </c>
    </row>
    <row r="1362" spans="4:19">
      <c r="D1362" s="87" t="s">
        <v>797</v>
      </c>
      <c r="E1362" s="87">
        <v>4</v>
      </c>
      <c r="F1362" s="87" t="s">
        <v>24</v>
      </c>
      <c r="G1362" s="87" t="s">
        <v>23</v>
      </c>
      <c r="H1362" s="87" t="s">
        <v>764</v>
      </c>
      <c r="I1362" s="87" t="s">
        <v>27</v>
      </c>
      <c r="J1362" s="87" t="s">
        <v>7</v>
      </c>
      <c r="K1362" s="87" t="s">
        <v>771</v>
      </c>
      <c r="L1362" s="98">
        <v>0</v>
      </c>
      <c r="M1362" s="87" t="s">
        <v>1446</v>
      </c>
      <c r="N1362" s="99" t="s">
        <v>772</v>
      </c>
      <c r="Q1362" s="87" t="s">
        <v>47</v>
      </c>
      <c r="R1362" s="98">
        <v>0</v>
      </c>
    </row>
    <row r="1363" spans="4:19">
      <c r="D1363" s="87" t="s">
        <v>797</v>
      </c>
      <c r="E1363" s="87">
        <v>4</v>
      </c>
      <c r="F1363" s="87" t="s">
        <v>24</v>
      </c>
      <c r="G1363" s="87" t="s">
        <v>23</v>
      </c>
      <c r="H1363" s="87" t="s">
        <v>764</v>
      </c>
      <c r="I1363" s="87" t="s">
        <v>18</v>
      </c>
      <c r="J1363" s="87" t="s">
        <v>7</v>
      </c>
      <c r="K1363" s="87" t="s">
        <v>771</v>
      </c>
      <c r="L1363" s="98">
        <v>0</v>
      </c>
      <c r="M1363" s="87" t="s">
        <v>1446</v>
      </c>
      <c r="N1363" s="99" t="s">
        <v>772</v>
      </c>
      <c r="Q1363" s="87" t="s">
        <v>47</v>
      </c>
      <c r="R1363" s="98">
        <v>0</v>
      </c>
    </row>
    <row r="1364" spans="4:19">
      <c r="D1364" s="87" t="s">
        <v>797</v>
      </c>
      <c r="E1364" s="97">
        <v>2</v>
      </c>
      <c r="F1364" s="97" t="s">
        <v>10</v>
      </c>
      <c r="G1364" s="97" t="s">
        <v>23</v>
      </c>
      <c r="H1364" s="87" t="s">
        <v>8</v>
      </c>
      <c r="I1364" s="87" t="s">
        <v>8</v>
      </c>
      <c r="J1364" s="97" t="s">
        <v>7</v>
      </c>
      <c r="K1364" s="87" t="s">
        <v>771</v>
      </c>
      <c r="L1364" s="99">
        <v>8.4000000000000005E-2</v>
      </c>
      <c r="M1364" s="87" t="s">
        <v>1446</v>
      </c>
      <c r="N1364" s="99">
        <v>8.4000000000000005E-2</v>
      </c>
      <c r="P1364" s="8" t="s">
        <v>1594</v>
      </c>
    </row>
    <row r="1365" spans="4:19">
      <c r="D1365" s="87" t="s">
        <v>797</v>
      </c>
      <c r="E1365" s="87">
        <v>4</v>
      </c>
      <c r="F1365" s="87" t="s">
        <v>10</v>
      </c>
      <c r="G1365" s="87" t="s">
        <v>23</v>
      </c>
      <c r="H1365" s="87" t="s">
        <v>8</v>
      </c>
      <c r="I1365" s="87" t="s">
        <v>8</v>
      </c>
      <c r="J1365" s="87" t="s">
        <v>7</v>
      </c>
      <c r="K1365" s="87" t="s">
        <v>771</v>
      </c>
      <c r="L1365" s="98">
        <v>0</v>
      </c>
      <c r="M1365" s="87" t="s">
        <v>1446</v>
      </c>
      <c r="N1365" s="99" t="s">
        <v>772</v>
      </c>
    </row>
    <row r="1366" spans="4:19">
      <c r="D1366" s="87" t="s">
        <v>797</v>
      </c>
      <c r="E1366" s="87">
        <v>4</v>
      </c>
      <c r="F1366" s="87" t="s">
        <v>10</v>
      </c>
      <c r="G1366" s="87" t="s">
        <v>23</v>
      </c>
      <c r="H1366" s="87" t="s">
        <v>8</v>
      </c>
      <c r="I1366" s="87" t="s">
        <v>8</v>
      </c>
      <c r="J1366" s="87" t="s">
        <v>81</v>
      </c>
      <c r="K1366" s="87" t="s">
        <v>771</v>
      </c>
      <c r="L1366" s="98">
        <v>0</v>
      </c>
      <c r="M1366" s="87" t="s">
        <v>1446</v>
      </c>
      <c r="N1366" s="99" t="s">
        <v>772</v>
      </c>
    </row>
    <row r="1367" spans="4:19">
      <c r="D1367" s="87" t="s">
        <v>797</v>
      </c>
      <c r="E1367" s="87">
        <v>4</v>
      </c>
      <c r="F1367" s="87" t="s">
        <v>10</v>
      </c>
      <c r="G1367" s="87" t="s">
        <v>23</v>
      </c>
      <c r="H1367" s="87" t="s">
        <v>8</v>
      </c>
      <c r="I1367" s="87" t="s">
        <v>8</v>
      </c>
      <c r="J1367" s="87" t="s">
        <v>76</v>
      </c>
      <c r="K1367" s="87" t="s">
        <v>771</v>
      </c>
      <c r="L1367" s="98">
        <v>0</v>
      </c>
      <c r="M1367" s="87" t="s">
        <v>1446</v>
      </c>
      <c r="N1367" s="99" t="s">
        <v>772</v>
      </c>
      <c r="P1367" s="179" t="s">
        <v>1595</v>
      </c>
    </row>
    <row r="1368" spans="4:19">
      <c r="D1368" s="87" t="s">
        <v>797</v>
      </c>
      <c r="E1368" s="97">
        <v>2</v>
      </c>
      <c r="F1368" s="97" t="s">
        <v>47</v>
      </c>
      <c r="G1368" s="97" t="s">
        <v>9</v>
      </c>
      <c r="H1368" s="87" t="s">
        <v>8</v>
      </c>
      <c r="I1368" s="87" t="s">
        <v>8</v>
      </c>
      <c r="J1368" s="97" t="s">
        <v>7</v>
      </c>
      <c r="K1368" s="87" t="s">
        <v>771</v>
      </c>
      <c r="L1368" s="101">
        <v>0.14599999999999999</v>
      </c>
      <c r="M1368" s="87" t="s">
        <v>1446</v>
      </c>
      <c r="N1368" s="101">
        <v>0.14599999999999999</v>
      </c>
      <c r="P1368" s="180" t="s">
        <v>1053</v>
      </c>
      <c r="Q1368" s="180" t="s">
        <v>1054</v>
      </c>
      <c r="R1368" t="s">
        <v>1062</v>
      </c>
      <c r="S1368" s="180"/>
    </row>
    <row r="1369" spans="4:19">
      <c r="D1369" s="87" t="s">
        <v>797</v>
      </c>
      <c r="E1369" s="87">
        <v>4</v>
      </c>
      <c r="F1369" s="87" t="s">
        <v>47</v>
      </c>
      <c r="G1369" s="87" t="s">
        <v>9</v>
      </c>
      <c r="H1369" s="87" t="s">
        <v>8</v>
      </c>
      <c r="I1369" s="87" t="s">
        <v>8</v>
      </c>
      <c r="J1369" s="87" t="s">
        <v>7</v>
      </c>
      <c r="K1369" s="87" t="s">
        <v>771</v>
      </c>
      <c r="L1369" s="98">
        <v>0</v>
      </c>
      <c r="M1369" s="87" t="s">
        <v>1446</v>
      </c>
      <c r="N1369" s="99" t="s">
        <v>772</v>
      </c>
      <c r="Q1369" s="97" t="s">
        <v>20</v>
      </c>
      <c r="R1369" s="98">
        <v>174.2</v>
      </c>
    </row>
    <row r="1370" spans="4:19">
      <c r="D1370" s="87" t="s">
        <v>797</v>
      </c>
      <c r="E1370" s="87">
        <v>4</v>
      </c>
      <c r="F1370" s="87" t="s">
        <v>47</v>
      </c>
      <c r="G1370" s="87" t="s">
        <v>9</v>
      </c>
      <c r="H1370" s="87" t="s">
        <v>8</v>
      </c>
      <c r="I1370" s="87" t="s">
        <v>8</v>
      </c>
      <c r="J1370" s="87" t="s">
        <v>81</v>
      </c>
      <c r="K1370" s="87" t="s">
        <v>771</v>
      </c>
      <c r="L1370" s="98">
        <v>0</v>
      </c>
      <c r="M1370" s="87" t="s">
        <v>1446</v>
      </c>
      <c r="N1370" s="99" t="s">
        <v>772</v>
      </c>
      <c r="Q1370" s="97" t="s">
        <v>20</v>
      </c>
      <c r="R1370" s="98">
        <v>25.6</v>
      </c>
    </row>
    <row r="1371" spans="4:19">
      <c r="D1371" s="87" t="s">
        <v>797</v>
      </c>
      <c r="E1371" s="87">
        <v>4</v>
      </c>
      <c r="F1371" s="87" t="s">
        <v>47</v>
      </c>
      <c r="G1371" s="87" t="s">
        <v>9</v>
      </c>
      <c r="H1371" s="87" t="s">
        <v>8</v>
      </c>
      <c r="I1371" s="87" t="s">
        <v>71</v>
      </c>
      <c r="J1371" s="87" t="s">
        <v>7</v>
      </c>
      <c r="K1371" s="87" t="s">
        <v>771</v>
      </c>
      <c r="L1371" s="98">
        <v>0</v>
      </c>
      <c r="M1371" s="87" t="s">
        <v>1446</v>
      </c>
      <c r="N1371" s="99" t="s">
        <v>772</v>
      </c>
      <c r="Q1371" s="97" t="s">
        <v>20</v>
      </c>
      <c r="R1371" s="98">
        <v>27.5</v>
      </c>
    </row>
    <row r="1372" spans="4:19">
      <c r="D1372" s="87" t="s">
        <v>797</v>
      </c>
      <c r="E1372" s="87">
        <v>4</v>
      </c>
      <c r="F1372" s="87" t="s">
        <v>47</v>
      </c>
      <c r="G1372" s="87" t="s">
        <v>9</v>
      </c>
      <c r="H1372" s="87" t="s">
        <v>8</v>
      </c>
      <c r="I1372" s="87" t="s">
        <v>68</v>
      </c>
      <c r="J1372" s="87" t="s">
        <v>7</v>
      </c>
      <c r="K1372" s="87" t="s">
        <v>771</v>
      </c>
      <c r="L1372" s="98">
        <v>0</v>
      </c>
      <c r="M1372" s="87" t="s">
        <v>1446</v>
      </c>
      <c r="N1372" s="99" t="s">
        <v>772</v>
      </c>
      <c r="Q1372" s="97" t="s">
        <v>20</v>
      </c>
      <c r="R1372" s="98">
        <v>29.2</v>
      </c>
    </row>
    <row r="1373" spans="4:19">
      <c r="D1373" s="87" t="s">
        <v>797</v>
      </c>
      <c r="E1373" s="87">
        <v>4</v>
      </c>
      <c r="F1373" s="87" t="s">
        <v>47</v>
      </c>
      <c r="G1373" s="87" t="s">
        <v>9</v>
      </c>
      <c r="H1373" s="87" t="s">
        <v>8</v>
      </c>
      <c r="I1373" s="87" t="s">
        <v>65</v>
      </c>
      <c r="J1373" s="87" t="s">
        <v>7</v>
      </c>
      <c r="K1373" s="87" t="s">
        <v>771</v>
      </c>
      <c r="L1373" s="98">
        <v>0</v>
      </c>
      <c r="M1373" s="87" t="s">
        <v>1446</v>
      </c>
      <c r="N1373" s="99" t="s">
        <v>772</v>
      </c>
      <c r="Q1373" s="97" t="s">
        <v>20</v>
      </c>
      <c r="R1373" s="98">
        <v>38.299999999999997</v>
      </c>
    </row>
    <row r="1374" spans="4:19">
      <c r="D1374" s="87" t="s">
        <v>797</v>
      </c>
      <c r="E1374" s="87">
        <v>4</v>
      </c>
      <c r="F1374" s="87" t="s">
        <v>47</v>
      </c>
      <c r="G1374" s="87" t="s">
        <v>9</v>
      </c>
      <c r="H1374" s="87" t="s">
        <v>8</v>
      </c>
      <c r="I1374" s="87" t="s">
        <v>62</v>
      </c>
      <c r="J1374" s="87" t="s">
        <v>7</v>
      </c>
      <c r="K1374" s="87" t="s">
        <v>771</v>
      </c>
      <c r="L1374" s="98">
        <v>0</v>
      </c>
      <c r="M1374" s="87" t="s">
        <v>1446</v>
      </c>
      <c r="N1374" s="99" t="s">
        <v>772</v>
      </c>
      <c r="Q1374" s="97" t="s">
        <v>20</v>
      </c>
      <c r="R1374" s="98">
        <v>14.4</v>
      </c>
    </row>
    <row r="1375" spans="4:19">
      <c r="D1375" s="87" t="s">
        <v>797</v>
      </c>
      <c r="E1375" s="87">
        <v>4</v>
      </c>
      <c r="F1375" s="87" t="s">
        <v>47</v>
      </c>
      <c r="G1375" s="87" t="s">
        <v>9</v>
      </c>
      <c r="H1375" s="87" t="s">
        <v>8</v>
      </c>
      <c r="I1375" s="87" t="s">
        <v>59</v>
      </c>
      <c r="J1375" s="87" t="s">
        <v>7</v>
      </c>
      <c r="K1375" s="87" t="s">
        <v>771</v>
      </c>
      <c r="L1375" s="98">
        <v>0</v>
      </c>
      <c r="M1375" s="87" t="s">
        <v>1446</v>
      </c>
      <c r="N1375" s="99" t="s">
        <v>772</v>
      </c>
      <c r="Q1375" s="97" t="s">
        <v>20</v>
      </c>
      <c r="R1375" s="98">
        <v>59</v>
      </c>
    </row>
    <row r="1376" spans="4:19">
      <c r="D1376" s="87" t="s">
        <v>797</v>
      </c>
      <c r="E1376" s="87">
        <v>4</v>
      </c>
      <c r="F1376" s="87" t="s">
        <v>47</v>
      </c>
      <c r="G1376" s="87" t="s">
        <v>9</v>
      </c>
      <c r="H1376" s="87" t="s">
        <v>8</v>
      </c>
      <c r="I1376" s="87" t="s">
        <v>56</v>
      </c>
      <c r="J1376" s="87" t="s">
        <v>7</v>
      </c>
      <c r="K1376" s="87" t="s">
        <v>771</v>
      </c>
      <c r="L1376" s="98">
        <v>0</v>
      </c>
      <c r="M1376" s="87" t="s">
        <v>1446</v>
      </c>
      <c r="N1376" s="99">
        <v>5.0000000000000001E-3</v>
      </c>
      <c r="Q1376" s="97" t="s">
        <v>24</v>
      </c>
      <c r="R1376" s="98">
        <v>19.559999999999999</v>
      </c>
    </row>
    <row r="1377" spans="4:18">
      <c r="D1377" s="87" t="s">
        <v>797</v>
      </c>
      <c r="E1377" s="87">
        <v>4</v>
      </c>
      <c r="F1377" s="87" t="s">
        <v>47</v>
      </c>
      <c r="G1377" s="87" t="s">
        <v>9</v>
      </c>
      <c r="H1377" s="87" t="s">
        <v>8</v>
      </c>
      <c r="I1377" s="87" t="s">
        <v>53</v>
      </c>
      <c r="J1377" s="87" t="s">
        <v>7</v>
      </c>
      <c r="K1377" s="87" t="s">
        <v>771</v>
      </c>
      <c r="L1377" s="98">
        <v>0</v>
      </c>
      <c r="M1377" s="87" t="s">
        <v>1446</v>
      </c>
      <c r="N1377" s="99" t="s">
        <v>785</v>
      </c>
      <c r="Q1377" s="97" t="s">
        <v>24</v>
      </c>
      <c r="R1377" s="98">
        <v>19.850000000000001</v>
      </c>
    </row>
    <row r="1378" spans="4:18">
      <c r="D1378" s="87" t="s">
        <v>797</v>
      </c>
      <c r="E1378" s="87">
        <v>4</v>
      </c>
      <c r="F1378" s="87" t="s">
        <v>47</v>
      </c>
      <c r="G1378" s="87" t="s">
        <v>9</v>
      </c>
      <c r="H1378" s="87" t="s">
        <v>8</v>
      </c>
      <c r="I1378" s="87" t="s">
        <v>50</v>
      </c>
      <c r="J1378" s="87" t="s">
        <v>7</v>
      </c>
      <c r="K1378" s="87" t="s">
        <v>771</v>
      </c>
      <c r="L1378" s="98">
        <v>0</v>
      </c>
      <c r="M1378" s="87" t="s">
        <v>1446</v>
      </c>
      <c r="N1378" s="99">
        <v>5.0999999999999997E-2</v>
      </c>
      <c r="Q1378" s="97" t="s">
        <v>24</v>
      </c>
      <c r="R1378" s="98">
        <v>7.9</v>
      </c>
    </row>
    <row r="1379" spans="4:18">
      <c r="D1379" s="87" t="s">
        <v>797</v>
      </c>
      <c r="E1379" s="87">
        <v>4</v>
      </c>
      <c r="F1379" s="87" t="s">
        <v>47</v>
      </c>
      <c r="G1379" s="87" t="s">
        <v>9</v>
      </c>
      <c r="H1379" s="87" t="s">
        <v>8</v>
      </c>
      <c r="I1379" s="87" t="s">
        <v>46</v>
      </c>
      <c r="J1379" s="87" t="s">
        <v>7</v>
      </c>
      <c r="K1379" s="87" t="s">
        <v>771</v>
      </c>
      <c r="L1379" s="98">
        <v>0</v>
      </c>
      <c r="M1379" s="87" t="s">
        <v>1446</v>
      </c>
      <c r="N1379" s="99" t="s">
        <v>976</v>
      </c>
      <c r="Q1379" s="97" t="s">
        <v>24</v>
      </c>
      <c r="R1379" s="98">
        <v>10.5</v>
      </c>
    </row>
    <row r="1380" spans="4:18">
      <c r="D1380" s="87" t="s">
        <v>797</v>
      </c>
      <c r="E1380" s="87">
        <v>4</v>
      </c>
      <c r="F1380" s="87" t="s">
        <v>47</v>
      </c>
      <c r="G1380" s="87" t="s">
        <v>9</v>
      </c>
      <c r="H1380" s="87" t="s">
        <v>8</v>
      </c>
      <c r="I1380" s="87" t="s">
        <v>119</v>
      </c>
      <c r="J1380" s="87" t="s">
        <v>7</v>
      </c>
      <c r="K1380" s="87" t="s">
        <v>771</v>
      </c>
      <c r="L1380" s="98">
        <v>0</v>
      </c>
      <c r="M1380" s="87" t="s">
        <v>1446</v>
      </c>
      <c r="N1380" s="99" t="s">
        <v>1031</v>
      </c>
      <c r="Q1380" s="97" t="s">
        <v>24</v>
      </c>
      <c r="R1380" s="98">
        <v>4.7</v>
      </c>
    </row>
    <row r="1381" spans="4:18">
      <c r="D1381" s="87" t="s">
        <v>260</v>
      </c>
      <c r="E1381" s="97">
        <v>2</v>
      </c>
      <c r="F1381" s="97" t="s">
        <v>20</v>
      </c>
      <c r="G1381" s="97" t="s">
        <v>9</v>
      </c>
      <c r="H1381" s="87" t="s">
        <v>19</v>
      </c>
      <c r="I1381" s="97" t="s">
        <v>8</v>
      </c>
      <c r="J1381" s="97" t="s">
        <v>7</v>
      </c>
      <c r="K1381" s="87" t="s">
        <v>771</v>
      </c>
      <c r="L1381" s="98">
        <v>174.2</v>
      </c>
      <c r="M1381" s="87" t="s">
        <v>1446</v>
      </c>
      <c r="N1381" s="99">
        <v>1.742</v>
      </c>
      <c r="Q1381" s="97" t="s">
        <v>24</v>
      </c>
      <c r="R1381" s="98">
        <v>13</v>
      </c>
    </row>
    <row r="1382" spans="4:18">
      <c r="D1382" s="87" t="s">
        <v>260</v>
      </c>
      <c r="E1382" s="97">
        <v>2</v>
      </c>
      <c r="F1382" s="97" t="s">
        <v>20</v>
      </c>
      <c r="G1382" s="97" t="s">
        <v>9</v>
      </c>
      <c r="H1382" s="97" t="s">
        <v>37</v>
      </c>
      <c r="I1382" s="97" t="s">
        <v>8</v>
      </c>
      <c r="J1382" s="97" t="s">
        <v>7</v>
      </c>
      <c r="K1382" s="87" t="s">
        <v>771</v>
      </c>
      <c r="L1382" s="98">
        <v>25.6</v>
      </c>
      <c r="M1382" s="87" t="s">
        <v>1446</v>
      </c>
      <c r="N1382" s="99">
        <v>0.25600000000000001</v>
      </c>
      <c r="Q1382" s="97" t="s">
        <v>24</v>
      </c>
      <c r="R1382" s="98">
        <v>13.1</v>
      </c>
    </row>
    <row r="1383" spans="4:18">
      <c r="D1383" s="87" t="s">
        <v>260</v>
      </c>
      <c r="E1383" s="97">
        <v>4</v>
      </c>
      <c r="F1383" s="97" t="s">
        <v>20</v>
      </c>
      <c r="G1383" s="97" t="s">
        <v>9</v>
      </c>
      <c r="H1383" s="87" t="s">
        <v>19</v>
      </c>
      <c r="I1383" s="97" t="s">
        <v>8</v>
      </c>
      <c r="J1383" s="97" t="s">
        <v>7</v>
      </c>
      <c r="K1383" s="87" t="s">
        <v>771</v>
      </c>
      <c r="L1383" s="98">
        <v>27.5</v>
      </c>
      <c r="M1383" s="87" t="s">
        <v>1446</v>
      </c>
      <c r="N1383" s="99">
        <v>0.27500000000000002</v>
      </c>
      <c r="Q1383" s="97" t="s">
        <v>10</v>
      </c>
      <c r="R1383" s="98">
        <v>11.5</v>
      </c>
    </row>
    <row r="1384" spans="4:18">
      <c r="D1384" s="87" t="s">
        <v>260</v>
      </c>
      <c r="E1384" s="97">
        <v>4</v>
      </c>
      <c r="F1384" s="97" t="s">
        <v>20</v>
      </c>
      <c r="G1384" s="97" t="s">
        <v>9</v>
      </c>
      <c r="H1384" s="97" t="s">
        <v>37</v>
      </c>
      <c r="I1384" s="97" t="s">
        <v>8</v>
      </c>
      <c r="J1384" s="97" t="s">
        <v>7</v>
      </c>
      <c r="K1384" s="87" t="s">
        <v>771</v>
      </c>
      <c r="L1384" s="98">
        <v>29.2</v>
      </c>
      <c r="M1384" s="87" t="s">
        <v>1446</v>
      </c>
      <c r="N1384" s="99">
        <v>0.29199999999999998</v>
      </c>
      <c r="Q1384" s="97" t="s">
        <v>10</v>
      </c>
      <c r="R1384" s="98">
        <v>19.5</v>
      </c>
    </row>
    <row r="1385" spans="4:18">
      <c r="D1385" s="87" t="s">
        <v>260</v>
      </c>
      <c r="E1385" s="97">
        <v>4</v>
      </c>
      <c r="F1385" s="97" t="s">
        <v>20</v>
      </c>
      <c r="G1385" s="97" t="s">
        <v>9</v>
      </c>
      <c r="H1385" s="97" t="s">
        <v>19</v>
      </c>
      <c r="I1385" s="97" t="s">
        <v>32</v>
      </c>
      <c r="J1385" s="97" t="s">
        <v>7</v>
      </c>
      <c r="K1385" s="87" t="s">
        <v>771</v>
      </c>
      <c r="L1385" s="98">
        <v>38.299999999999997</v>
      </c>
      <c r="M1385" s="87" t="s">
        <v>1446</v>
      </c>
      <c r="N1385" s="99">
        <v>0.38300000000000001</v>
      </c>
      <c r="Q1385" s="97" t="s">
        <v>10</v>
      </c>
      <c r="R1385" s="98">
        <v>0</v>
      </c>
    </row>
    <row r="1386" spans="4:18">
      <c r="D1386" s="87" t="s">
        <v>260</v>
      </c>
      <c r="E1386" s="97">
        <v>4</v>
      </c>
      <c r="F1386" s="97" t="s">
        <v>20</v>
      </c>
      <c r="G1386" s="97" t="s">
        <v>9</v>
      </c>
      <c r="H1386" s="97" t="s">
        <v>19</v>
      </c>
      <c r="I1386" s="97" t="s">
        <v>27</v>
      </c>
      <c r="J1386" s="97" t="s">
        <v>7</v>
      </c>
      <c r="K1386" s="87" t="s">
        <v>771</v>
      </c>
      <c r="L1386" s="98">
        <v>14.4</v>
      </c>
      <c r="M1386" s="87" t="s">
        <v>1446</v>
      </c>
      <c r="N1386" s="99">
        <v>0.14399999999999999</v>
      </c>
      <c r="Q1386" s="97" t="s">
        <v>10</v>
      </c>
      <c r="R1386" s="98">
        <v>17.399999999999999</v>
      </c>
    </row>
    <row r="1387" spans="4:18">
      <c r="D1387" s="87" t="s">
        <v>260</v>
      </c>
      <c r="E1387" s="97">
        <v>4</v>
      </c>
      <c r="F1387" s="97" t="s">
        <v>20</v>
      </c>
      <c r="G1387" s="97" t="s">
        <v>9</v>
      </c>
      <c r="H1387" s="97" t="s">
        <v>19</v>
      </c>
      <c r="I1387" s="97" t="s">
        <v>18</v>
      </c>
      <c r="J1387" s="97" t="s">
        <v>7</v>
      </c>
      <c r="K1387" s="87" t="s">
        <v>771</v>
      </c>
      <c r="L1387" s="98">
        <v>59</v>
      </c>
      <c r="M1387" s="87" t="s">
        <v>1446</v>
      </c>
      <c r="N1387" s="99">
        <v>0.59</v>
      </c>
      <c r="Q1387" s="97" t="s">
        <v>47</v>
      </c>
      <c r="R1387" s="102">
        <v>37.299999999999997</v>
      </c>
    </row>
    <row r="1388" spans="4:18">
      <c r="D1388" s="87" t="s">
        <v>260</v>
      </c>
      <c r="E1388" s="97">
        <v>2</v>
      </c>
      <c r="F1388" s="97" t="s">
        <v>24</v>
      </c>
      <c r="G1388" s="97" t="s">
        <v>23</v>
      </c>
      <c r="H1388" s="87" t="s">
        <v>19</v>
      </c>
      <c r="I1388" s="97" t="s">
        <v>8</v>
      </c>
      <c r="J1388" s="97" t="s">
        <v>7</v>
      </c>
      <c r="K1388" s="87" t="s">
        <v>771</v>
      </c>
      <c r="L1388" s="98">
        <v>19.559999999999999</v>
      </c>
      <c r="M1388" s="87" t="s">
        <v>1446</v>
      </c>
      <c r="N1388" s="99">
        <v>1.956</v>
      </c>
      <c r="Q1388" s="105" t="s">
        <v>47</v>
      </c>
      <c r="R1388" s="107">
        <v>0</v>
      </c>
    </row>
    <row r="1389" spans="4:18">
      <c r="D1389" s="87" t="s">
        <v>260</v>
      </c>
      <c r="E1389" s="97">
        <v>2</v>
      </c>
      <c r="F1389" s="97" t="s">
        <v>24</v>
      </c>
      <c r="G1389" s="97" t="s">
        <v>23</v>
      </c>
      <c r="H1389" s="97" t="s">
        <v>37</v>
      </c>
      <c r="I1389" s="97" t="s">
        <v>8</v>
      </c>
      <c r="J1389" s="97" t="s">
        <v>7</v>
      </c>
      <c r="K1389" s="87" t="s">
        <v>771</v>
      </c>
      <c r="L1389" s="98">
        <v>19.850000000000001</v>
      </c>
      <c r="M1389" s="87" t="s">
        <v>1446</v>
      </c>
      <c r="N1389" s="99">
        <v>1.9850000000000001</v>
      </c>
      <c r="Q1389" s="97" t="s">
        <v>47</v>
      </c>
      <c r="R1389" s="109">
        <v>0</v>
      </c>
    </row>
    <row r="1390" spans="4:18">
      <c r="D1390" s="87" t="s">
        <v>260</v>
      </c>
      <c r="E1390" s="97">
        <v>4</v>
      </c>
      <c r="F1390" s="97" t="s">
        <v>24</v>
      </c>
      <c r="G1390" s="97" t="s">
        <v>23</v>
      </c>
      <c r="H1390" s="87" t="s">
        <v>19</v>
      </c>
      <c r="I1390" s="97" t="s">
        <v>8</v>
      </c>
      <c r="J1390" s="97" t="s">
        <v>7</v>
      </c>
      <c r="K1390" s="87" t="s">
        <v>771</v>
      </c>
      <c r="L1390" s="98">
        <v>7.9</v>
      </c>
      <c r="M1390" s="87" t="s">
        <v>1446</v>
      </c>
      <c r="N1390" s="99">
        <v>7.9000000000000001E-2</v>
      </c>
      <c r="Q1390" s="97" t="s">
        <v>47</v>
      </c>
      <c r="R1390" s="102">
        <v>2.5</v>
      </c>
    </row>
    <row r="1391" spans="4:18">
      <c r="D1391" s="87" t="s">
        <v>260</v>
      </c>
      <c r="E1391" s="97">
        <v>4</v>
      </c>
      <c r="F1391" s="97" t="s">
        <v>24</v>
      </c>
      <c r="G1391" s="97" t="s">
        <v>23</v>
      </c>
      <c r="H1391" s="97" t="s">
        <v>37</v>
      </c>
      <c r="I1391" s="97" t="s">
        <v>8</v>
      </c>
      <c r="J1391" s="97" t="s">
        <v>7</v>
      </c>
      <c r="K1391" s="87" t="s">
        <v>771</v>
      </c>
      <c r="L1391" s="98">
        <v>10.5</v>
      </c>
      <c r="M1391" s="87" t="s">
        <v>1446</v>
      </c>
      <c r="N1391" s="99">
        <v>0.105</v>
      </c>
      <c r="Q1391" s="87" t="s">
        <v>47</v>
      </c>
      <c r="R1391" s="98">
        <v>6.1</v>
      </c>
    </row>
    <row r="1392" spans="4:18">
      <c r="D1392" s="87" t="s">
        <v>260</v>
      </c>
      <c r="E1392" s="97">
        <v>4</v>
      </c>
      <c r="F1392" s="97" t="s">
        <v>24</v>
      </c>
      <c r="G1392" s="97" t="s">
        <v>23</v>
      </c>
      <c r="H1392" s="97" t="s">
        <v>19</v>
      </c>
      <c r="I1392" s="97" t="s">
        <v>32</v>
      </c>
      <c r="J1392" s="97" t="s">
        <v>7</v>
      </c>
      <c r="K1392" s="87" t="s">
        <v>771</v>
      </c>
      <c r="L1392" s="98">
        <v>4.7</v>
      </c>
      <c r="M1392" s="87" t="s">
        <v>1446</v>
      </c>
      <c r="N1392" s="99">
        <v>4.7E-2</v>
      </c>
      <c r="Q1392" s="87" t="s">
        <v>47</v>
      </c>
      <c r="R1392" s="98">
        <v>10.9</v>
      </c>
    </row>
    <row r="1393" spans="4:18">
      <c r="D1393" s="87" t="s">
        <v>260</v>
      </c>
      <c r="E1393" s="97">
        <v>4</v>
      </c>
      <c r="F1393" s="97" t="s">
        <v>24</v>
      </c>
      <c r="G1393" s="97" t="s">
        <v>23</v>
      </c>
      <c r="H1393" s="97" t="s">
        <v>19</v>
      </c>
      <c r="I1393" s="97" t="s">
        <v>27</v>
      </c>
      <c r="J1393" s="97" t="s">
        <v>7</v>
      </c>
      <c r="K1393" s="87" t="s">
        <v>771</v>
      </c>
      <c r="L1393" s="98">
        <v>13</v>
      </c>
      <c r="M1393" s="87" t="s">
        <v>1446</v>
      </c>
      <c r="N1393" s="99">
        <v>0.13</v>
      </c>
      <c r="Q1393" s="87" t="s">
        <v>47</v>
      </c>
      <c r="R1393" s="98">
        <v>11.4</v>
      </c>
    </row>
    <row r="1394" spans="4:18">
      <c r="D1394" s="87" t="s">
        <v>260</v>
      </c>
      <c r="E1394" s="97">
        <v>4</v>
      </c>
      <c r="F1394" s="97" t="s">
        <v>24</v>
      </c>
      <c r="G1394" s="97" t="s">
        <v>23</v>
      </c>
      <c r="H1394" s="97" t="s">
        <v>19</v>
      </c>
      <c r="I1394" s="97" t="s">
        <v>18</v>
      </c>
      <c r="J1394" s="97" t="s">
        <v>7</v>
      </c>
      <c r="K1394" s="87" t="s">
        <v>771</v>
      </c>
      <c r="L1394" s="98">
        <v>13.1</v>
      </c>
      <c r="M1394" s="87" t="s">
        <v>1446</v>
      </c>
      <c r="N1394" s="99">
        <v>0.13100000000000001</v>
      </c>
      <c r="Q1394" s="87" t="s">
        <v>47</v>
      </c>
      <c r="R1394" s="98">
        <v>19.399999999999999</v>
      </c>
    </row>
    <row r="1395" spans="4:18">
      <c r="D1395" s="87" t="s">
        <v>260</v>
      </c>
      <c r="E1395" s="97">
        <v>2</v>
      </c>
      <c r="F1395" s="97" t="s">
        <v>10</v>
      </c>
      <c r="G1395" s="97" t="s">
        <v>23</v>
      </c>
      <c r="H1395" s="87" t="s">
        <v>8</v>
      </c>
      <c r="I1395" s="97" t="s">
        <v>8</v>
      </c>
      <c r="J1395" s="97" t="s">
        <v>7</v>
      </c>
      <c r="K1395" s="87" t="s">
        <v>771</v>
      </c>
      <c r="L1395" s="98">
        <v>11.5</v>
      </c>
      <c r="M1395" s="87" t="s">
        <v>1446</v>
      </c>
      <c r="N1395" s="99">
        <v>0.115</v>
      </c>
      <c r="Q1395" s="87" t="s">
        <v>47</v>
      </c>
      <c r="R1395" s="98">
        <v>27</v>
      </c>
    </row>
    <row r="1396" spans="4:18">
      <c r="D1396" s="87" t="s">
        <v>260</v>
      </c>
      <c r="E1396" s="97">
        <v>2</v>
      </c>
      <c r="F1396" s="97" t="s">
        <v>10</v>
      </c>
      <c r="G1396" s="97" t="s">
        <v>23</v>
      </c>
      <c r="H1396" s="87" t="s">
        <v>8</v>
      </c>
      <c r="I1396" s="97" t="s">
        <v>8</v>
      </c>
      <c r="J1396" s="97" t="s">
        <v>81</v>
      </c>
      <c r="K1396" s="87" t="s">
        <v>771</v>
      </c>
      <c r="L1396" s="98">
        <v>19.5</v>
      </c>
      <c r="M1396" s="87" t="s">
        <v>1446</v>
      </c>
      <c r="N1396" s="99">
        <v>0.19500000000000001</v>
      </c>
      <c r="Q1396" s="87" t="s">
        <v>47</v>
      </c>
      <c r="R1396" s="98">
        <v>11.7</v>
      </c>
    </row>
    <row r="1397" spans="4:18">
      <c r="D1397" s="87" t="s">
        <v>260</v>
      </c>
      <c r="E1397" s="97">
        <v>2</v>
      </c>
      <c r="F1397" s="97" t="s">
        <v>10</v>
      </c>
      <c r="G1397" s="97" t="s">
        <v>23</v>
      </c>
      <c r="H1397" s="97" t="s">
        <v>8</v>
      </c>
      <c r="I1397" s="97" t="s">
        <v>8</v>
      </c>
      <c r="J1397" s="97" t="s">
        <v>76</v>
      </c>
      <c r="K1397" s="87" t="s">
        <v>771</v>
      </c>
      <c r="L1397" s="98">
        <v>0</v>
      </c>
      <c r="M1397" s="87" t="s">
        <v>1446</v>
      </c>
      <c r="N1397" s="99" t="s">
        <v>772</v>
      </c>
      <c r="Q1397" s="87" t="s">
        <v>47</v>
      </c>
      <c r="R1397" s="98">
        <v>16.100000000000001</v>
      </c>
    </row>
    <row r="1398" spans="4:18">
      <c r="D1398" s="87" t="s">
        <v>260</v>
      </c>
      <c r="E1398" s="97">
        <v>4</v>
      </c>
      <c r="F1398" s="97" t="s">
        <v>10</v>
      </c>
      <c r="G1398" s="97" t="s">
        <v>23</v>
      </c>
      <c r="H1398" s="87" t="s">
        <v>8</v>
      </c>
      <c r="I1398" s="97" t="s">
        <v>8</v>
      </c>
      <c r="J1398" s="97" t="s">
        <v>7</v>
      </c>
      <c r="K1398" s="87" t="s">
        <v>771</v>
      </c>
      <c r="L1398" s="98">
        <v>17.399999999999999</v>
      </c>
      <c r="M1398" s="87" t="s">
        <v>1446</v>
      </c>
      <c r="N1398" s="99">
        <v>0.17399999999999999</v>
      </c>
      <c r="Q1398" s="87" t="s">
        <v>47</v>
      </c>
      <c r="R1398" s="98">
        <v>13.9</v>
      </c>
    </row>
    <row r="1399" spans="4:18">
      <c r="D1399" s="87" t="s">
        <v>260</v>
      </c>
      <c r="E1399" s="97">
        <v>2</v>
      </c>
      <c r="F1399" s="97" t="s">
        <v>47</v>
      </c>
      <c r="G1399" s="97" t="s">
        <v>9</v>
      </c>
      <c r="H1399" s="87" t="s">
        <v>8</v>
      </c>
      <c r="I1399" s="97" t="s">
        <v>8</v>
      </c>
      <c r="J1399" s="97" t="s">
        <v>7</v>
      </c>
      <c r="K1399" s="87" t="s">
        <v>771</v>
      </c>
      <c r="L1399" s="102">
        <v>37.299999999999997</v>
      </c>
      <c r="M1399" s="87" t="s">
        <v>1446</v>
      </c>
      <c r="N1399" s="101">
        <v>3.7330000000000001</v>
      </c>
      <c r="Q1399" s="87" t="s">
        <v>47</v>
      </c>
      <c r="R1399" s="98">
        <v>14.6</v>
      </c>
    </row>
    <row r="1400" spans="4:18">
      <c r="D1400" s="87" t="s">
        <v>260</v>
      </c>
      <c r="E1400" s="97">
        <v>2</v>
      </c>
      <c r="F1400" s="105" t="s">
        <v>47</v>
      </c>
      <c r="G1400" s="105" t="s">
        <v>9</v>
      </c>
      <c r="H1400" s="105" t="s">
        <v>8</v>
      </c>
      <c r="I1400" s="97" t="s">
        <v>8</v>
      </c>
      <c r="J1400" s="105" t="s">
        <v>81</v>
      </c>
      <c r="K1400" s="87" t="s">
        <v>771</v>
      </c>
      <c r="L1400" s="107">
        <v>0</v>
      </c>
      <c r="M1400" s="87" t="s">
        <v>1446</v>
      </c>
      <c r="N1400" s="108">
        <v>9.2999999999999999E-2</v>
      </c>
      <c r="P1400" s="8" t="s">
        <v>1596</v>
      </c>
    </row>
    <row r="1401" spans="4:18">
      <c r="D1401" s="87" t="s">
        <v>260</v>
      </c>
      <c r="E1401" s="97">
        <v>2</v>
      </c>
      <c r="F1401" s="97" t="s">
        <v>47</v>
      </c>
      <c r="G1401" s="87" t="s">
        <v>9</v>
      </c>
      <c r="H1401" s="97" t="s">
        <v>8</v>
      </c>
      <c r="I1401" s="87" t="s">
        <v>119</v>
      </c>
      <c r="J1401" s="97" t="s">
        <v>7</v>
      </c>
      <c r="K1401" s="87" t="s">
        <v>771</v>
      </c>
      <c r="L1401" s="109">
        <v>0</v>
      </c>
      <c r="M1401" s="87" t="s">
        <v>1446</v>
      </c>
      <c r="N1401" s="110">
        <v>9.7000000000000003E-2</v>
      </c>
    </row>
    <row r="1402" spans="4:18">
      <c r="D1402" s="87" t="s">
        <v>260</v>
      </c>
      <c r="E1402" s="97">
        <v>4</v>
      </c>
      <c r="F1402" s="97" t="s">
        <v>47</v>
      </c>
      <c r="G1402" s="97" t="s">
        <v>9</v>
      </c>
      <c r="H1402" s="87" t="s">
        <v>8</v>
      </c>
      <c r="I1402" s="97" t="s">
        <v>8</v>
      </c>
      <c r="J1402" s="97" t="s">
        <v>7</v>
      </c>
      <c r="K1402" s="87" t="s">
        <v>771</v>
      </c>
      <c r="L1402" s="102">
        <v>2.5</v>
      </c>
      <c r="M1402" s="87" t="s">
        <v>1446</v>
      </c>
      <c r="N1402" s="101">
        <v>2.5000000000000001E-2</v>
      </c>
      <c r="P1402" s="179" t="s">
        <v>1597</v>
      </c>
    </row>
    <row r="1403" spans="4:18">
      <c r="D1403" s="87" t="s">
        <v>260</v>
      </c>
      <c r="E1403" s="97">
        <v>4</v>
      </c>
      <c r="F1403" s="87" t="s">
        <v>47</v>
      </c>
      <c r="G1403" s="97" t="s">
        <v>9</v>
      </c>
      <c r="H1403" s="87" t="s">
        <v>8</v>
      </c>
      <c r="I1403" s="97" t="s">
        <v>71</v>
      </c>
      <c r="J1403" s="97" t="s">
        <v>7</v>
      </c>
      <c r="K1403" s="87" t="s">
        <v>771</v>
      </c>
      <c r="L1403" s="98">
        <v>6.1</v>
      </c>
      <c r="M1403" s="87" t="s">
        <v>1446</v>
      </c>
      <c r="N1403" s="99">
        <v>6.0999999999999999E-2</v>
      </c>
      <c r="P1403" s="180" t="s">
        <v>1053</v>
      </c>
      <c r="Q1403" s="180" t="s">
        <v>1054</v>
      </c>
      <c r="R1403" t="s">
        <v>1062</v>
      </c>
    </row>
    <row r="1404" spans="4:18">
      <c r="D1404" s="87" t="s">
        <v>260</v>
      </c>
      <c r="E1404" s="97">
        <v>4</v>
      </c>
      <c r="F1404" s="87" t="s">
        <v>47</v>
      </c>
      <c r="G1404" s="97" t="s">
        <v>9</v>
      </c>
      <c r="H1404" s="87" t="s">
        <v>8</v>
      </c>
      <c r="I1404" s="97" t="s">
        <v>68</v>
      </c>
      <c r="J1404" s="97" t="s">
        <v>7</v>
      </c>
      <c r="K1404" s="87" t="s">
        <v>771</v>
      </c>
      <c r="L1404" s="98">
        <v>10.9</v>
      </c>
      <c r="M1404" s="87" t="s">
        <v>1446</v>
      </c>
      <c r="N1404" s="99">
        <v>0.109</v>
      </c>
      <c r="Q1404" s="97" t="s">
        <v>20</v>
      </c>
      <c r="R1404" s="107">
        <v>1.329</v>
      </c>
    </row>
    <row r="1405" spans="4:18">
      <c r="D1405" s="87" t="s">
        <v>260</v>
      </c>
      <c r="E1405" s="97">
        <v>4</v>
      </c>
      <c r="F1405" s="87" t="s">
        <v>47</v>
      </c>
      <c r="G1405" s="97" t="s">
        <v>9</v>
      </c>
      <c r="H1405" s="87" t="s">
        <v>8</v>
      </c>
      <c r="I1405" s="97" t="s">
        <v>65</v>
      </c>
      <c r="J1405" s="97" t="s">
        <v>7</v>
      </c>
      <c r="K1405" s="87" t="s">
        <v>771</v>
      </c>
      <c r="L1405" s="98">
        <v>11.4</v>
      </c>
      <c r="M1405" s="87" t="s">
        <v>1446</v>
      </c>
      <c r="N1405" s="99">
        <v>0.114</v>
      </c>
      <c r="Q1405" s="97" t="s">
        <v>20</v>
      </c>
      <c r="R1405" s="107">
        <v>1.2889999999999999</v>
      </c>
    </row>
    <row r="1406" spans="4:18">
      <c r="D1406" s="87" t="s">
        <v>260</v>
      </c>
      <c r="E1406" s="97">
        <v>4</v>
      </c>
      <c r="F1406" s="87" t="s">
        <v>47</v>
      </c>
      <c r="G1406" s="97" t="s">
        <v>9</v>
      </c>
      <c r="H1406" s="87" t="s">
        <v>8</v>
      </c>
      <c r="I1406" s="97" t="s">
        <v>62</v>
      </c>
      <c r="J1406" s="97" t="s">
        <v>7</v>
      </c>
      <c r="K1406" s="87" t="s">
        <v>771</v>
      </c>
      <c r="L1406" s="98">
        <v>19.399999999999999</v>
      </c>
      <c r="M1406" s="87" t="s">
        <v>1446</v>
      </c>
      <c r="N1406" s="99">
        <v>0.19400000000000001</v>
      </c>
      <c r="Q1406" s="97" t="s">
        <v>24</v>
      </c>
      <c r="R1406" s="107">
        <v>1.409</v>
      </c>
    </row>
    <row r="1407" spans="4:18">
      <c r="D1407" s="87" t="s">
        <v>260</v>
      </c>
      <c r="E1407" s="97">
        <v>4</v>
      </c>
      <c r="F1407" s="87" t="s">
        <v>47</v>
      </c>
      <c r="G1407" s="97" t="s">
        <v>9</v>
      </c>
      <c r="H1407" s="87" t="s">
        <v>8</v>
      </c>
      <c r="I1407" s="97" t="s">
        <v>59</v>
      </c>
      <c r="J1407" s="97" t="s">
        <v>7</v>
      </c>
      <c r="K1407" s="87" t="s">
        <v>771</v>
      </c>
      <c r="L1407" s="98">
        <v>27</v>
      </c>
      <c r="M1407" s="87" t="s">
        <v>1446</v>
      </c>
      <c r="N1407" s="99">
        <v>0.27</v>
      </c>
      <c r="Q1407" s="97" t="s">
        <v>24</v>
      </c>
      <c r="R1407" s="107">
        <v>1.3939999999999999</v>
      </c>
    </row>
    <row r="1408" spans="4:18">
      <c r="D1408" s="87" t="s">
        <v>260</v>
      </c>
      <c r="E1408" s="97">
        <v>4</v>
      </c>
      <c r="F1408" s="87" t="s">
        <v>47</v>
      </c>
      <c r="G1408" s="97" t="s">
        <v>9</v>
      </c>
      <c r="H1408" s="87" t="s">
        <v>8</v>
      </c>
      <c r="I1408" s="97" t="s">
        <v>56</v>
      </c>
      <c r="J1408" s="97" t="s">
        <v>7</v>
      </c>
      <c r="K1408" s="87" t="s">
        <v>771</v>
      </c>
      <c r="L1408" s="98">
        <v>11.7</v>
      </c>
      <c r="M1408" s="87" t="s">
        <v>1446</v>
      </c>
      <c r="N1408" s="99">
        <v>0.11700000000000001</v>
      </c>
      <c r="Q1408" s="97" t="s">
        <v>10</v>
      </c>
      <c r="R1408" s="107">
        <v>1.425</v>
      </c>
    </row>
    <row r="1409" spans="4:18">
      <c r="D1409" s="87" t="s">
        <v>260</v>
      </c>
      <c r="E1409" s="97">
        <v>4</v>
      </c>
      <c r="F1409" s="87" t="s">
        <v>47</v>
      </c>
      <c r="G1409" s="97" t="s">
        <v>9</v>
      </c>
      <c r="H1409" s="87" t="s">
        <v>8</v>
      </c>
      <c r="I1409" s="97" t="s">
        <v>53</v>
      </c>
      <c r="J1409" s="97" t="s">
        <v>7</v>
      </c>
      <c r="K1409" s="87" t="s">
        <v>771</v>
      </c>
      <c r="L1409" s="98">
        <v>16.100000000000001</v>
      </c>
      <c r="M1409" s="87" t="s">
        <v>1446</v>
      </c>
      <c r="N1409" s="99">
        <v>0.161</v>
      </c>
      <c r="Q1409" s="97" t="s">
        <v>10</v>
      </c>
      <c r="R1409" s="107">
        <v>1.4550000000000001</v>
      </c>
    </row>
    <row r="1410" spans="4:18">
      <c r="D1410" s="87" t="s">
        <v>260</v>
      </c>
      <c r="E1410" s="97">
        <v>4</v>
      </c>
      <c r="F1410" s="87" t="s">
        <v>47</v>
      </c>
      <c r="G1410" s="97" t="s">
        <v>9</v>
      </c>
      <c r="H1410" s="87" t="s">
        <v>8</v>
      </c>
      <c r="I1410" s="97" t="s">
        <v>50</v>
      </c>
      <c r="J1410" s="97" t="s">
        <v>7</v>
      </c>
      <c r="K1410" s="87" t="s">
        <v>771</v>
      </c>
      <c r="L1410" s="98">
        <v>13.9</v>
      </c>
      <c r="M1410" s="87" t="s">
        <v>1446</v>
      </c>
      <c r="N1410" s="99">
        <v>0.13900000000000001</v>
      </c>
      <c r="Q1410" s="97" t="s">
        <v>10</v>
      </c>
      <c r="R1410" s="107">
        <v>1.506</v>
      </c>
    </row>
    <row r="1411" spans="4:18">
      <c r="D1411" s="87" t="s">
        <v>260</v>
      </c>
      <c r="E1411" s="97">
        <v>4</v>
      </c>
      <c r="F1411" s="87" t="s">
        <v>47</v>
      </c>
      <c r="G1411" s="97" t="s">
        <v>9</v>
      </c>
      <c r="H1411" s="87" t="s">
        <v>8</v>
      </c>
      <c r="I1411" s="97" t="s">
        <v>46</v>
      </c>
      <c r="J1411" s="97" t="s">
        <v>7</v>
      </c>
      <c r="K1411" s="87" t="s">
        <v>771</v>
      </c>
      <c r="L1411" s="98">
        <v>14.6</v>
      </c>
      <c r="M1411" s="87" t="s">
        <v>1446</v>
      </c>
      <c r="N1411" s="99">
        <v>0.14599999999999999</v>
      </c>
      <c r="Q1411" s="119" t="s">
        <v>10</v>
      </c>
      <c r="R1411" s="98">
        <v>0</v>
      </c>
    </row>
    <row r="1412" spans="4:18">
      <c r="D1412" s="87" t="s">
        <v>828</v>
      </c>
      <c r="E1412" s="97">
        <v>2</v>
      </c>
      <c r="F1412" s="97" t="s">
        <v>20</v>
      </c>
      <c r="G1412" s="97" t="s">
        <v>9</v>
      </c>
      <c r="H1412" s="87" t="s">
        <v>19</v>
      </c>
      <c r="I1412" s="97" t="s">
        <v>8</v>
      </c>
      <c r="J1412" s="97" t="s">
        <v>7</v>
      </c>
      <c r="K1412" s="87" t="s">
        <v>771</v>
      </c>
      <c r="L1412" s="107">
        <v>1.329</v>
      </c>
      <c r="M1412" s="87" t="s">
        <v>1446</v>
      </c>
      <c r="N1412" s="108">
        <v>1.329</v>
      </c>
      <c r="Q1412" s="97" t="s">
        <v>47</v>
      </c>
      <c r="R1412" s="109">
        <v>1.292</v>
      </c>
    </row>
    <row r="1413" spans="4:18">
      <c r="D1413" s="87" t="s">
        <v>828</v>
      </c>
      <c r="E1413" s="97">
        <v>2</v>
      </c>
      <c r="F1413" s="97" t="s">
        <v>20</v>
      </c>
      <c r="G1413" s="97" t="s">
        <v>9</v>
      </c>
      <c r="H1413" s="97" t="s">
        <v>37</v>
      </c>
      <c r="I1413" s="97" t="s">
        <v>8</v>
      </c>
      <c r="J1413" s="97" t="s">
        <v>7</v>
      </c>
      <c r="K1413" s="87" t="s">
        <v>771</v>
      </c>
      <c r="L1413" s="107">
        <v>1.2889999999999999</v>
      </c>
      <c r="M1413" s="87" t="s">
        <v>1446</v>
      </c>
      <c r="N1413" s="108">
        <v>1.2889999999999999</v>
      </c>
      <c r="Q1413" s="97" t="s">
        <v>47</v>
      </c>
      <c r="R1413" s="107">
        <v>1.341</v>
      </c>
    </row>
    <row r="1414" spans="4:18">
      <c r="D1414" s="87" t="s">
        <v>828</v>
      </c>
      <c r="E1414" s="97">
        <v>2</v>
      </c>
      <c r="F1414" s="97" t="s">
        <v>24</v>
      </c>
      <c r="G1414" s="97" t="s">
        <v>23</v>
      </c>
      <c r="H1414" s="87" t="s">
        <v>19</v>
      </c>
      <c r="I1414" s="97" t="s">
        <v>8</v>
      </c>
      <c r="J1414" s="97" t="s">
        <v>7</v>
      </c>
      <c r="K1414" s="87" t="s">
        <v>771</v>
      </c>
      <c r="L1414" s="107">
        <v>1.409</v>
      </c>
      <c r="M1414" s="87" t="s">
        <v>1446</v>
      </c>
      <c r="N1414" s="108">
        <v>1.409</v>
      </c>
      <c r="Q1414" s="119" t="s">
        <v>47</v>
      </c>
      <c r="R1414" s="98">
        <v>0</v>
      </c>
    </row>
    <row r="1415" spans="4:18">
      <c r="D1415" s="87" t="s">
        <v>828</v>
      </c>
      <c r="E1415" s="97">
        <v>2</v>
      </c>
      <c r="F1415" s="97" t="s">
        <v>24</v>
      </c>
      <c r="G1415" s="97" t="s">
        <v>23</v>
      </c>
      <c r="H1415" s="97" t="s">
        <v>37</v>
      </c>
      <c r="I1415" s="97" t="s">
        <v>8</v>
      </c>
      <c r="J1415" s="97" t="s">
        <v>7</v>
      </c>
      <c r="K1415" s="87" t="s">
        <v>771</v>
      </c>
      <c r="L1415" s="107">
        <v>1.3939999999999999</v>
      </c>
      <c r="M1415" s="87" t="s">
        <v>1446</v>
      </c>
      <c r="N1415" s="108">
        <v>1.3939999999999999</v>
      </c>
      <c r="Q1415" s="119" t="s">
        <v>47</v>
      </c>
      <c r="R1415" s="98">
        <v>0</v>
      </c>
    </row>
    <row r="1416" spans="4:18">
      <c r="D1416" s="87" t="s">
        <v>828</v>
      </c>
      <c r="E1416" s="97">
        <v>2</v>
      </c>
      <c r="F1416" s="97" t="s">
        <v>10</v>
      </c>
      <c r="G1416" s="97" t="s">
        <v>23</v>
      </c>
      <c r="H1416" s="87" t="s">
        <v>8</v>
      </c>
      <c r="I1416" s="97" t="s">
        <v>8</v>
      </c>
      <c r="J1416" s="97" t="s">
        <v>7</v>
      </c>
      <c r="K1416" s="87" t="s">
        <v>771</v>
      </c>
      <c r="L1416" s="107">
        <v>1.425</v>
      </c>
      <c r="M1416" s="87" t="s">
        <v>1446</v>
      </c>
      <c r="N1416" s="108">
        <v>1.425</v>
      </c>
      <c r="Q1416" s="119" t="s">
        <v>47</v>
      </c>
      <c r="R1416" s="98">
        <v>0</v>
      </c>
    </row>
    <row r="1417" spans="4:18">
      <c r="D1417" s="87" t="s">
        <v>828</v>
      </c>
      <c r="E1417" s="97">
        <v>2</v>
      </c>
      <c r="F1417" s="97" t="s">
        <v>10</v>
      </c>
      <c r="G1417" s="97" t="s">
        <v>23</v>
      </c>
      <c r="H1417" s="87" t="s">
        <v>8</v>
      </c>
      <c r="I1417" s="97" t="s">
        <v>8</v>
      </c>
      <c r="J1417" s="97" t="s">
        <v>81</v>
      </c>
      <c r="K1417" s="87" t="s">
        <v>771</v>
      </c>
      <c r="L1417" s="107">
        <v>1.4550000000000001</v>
      </c>
      <c r="M1417" s="87" t="s">
        <v>1446</v>
      </c>
      <c r="N1417" s="108">
        <v>1.4550000000000001</v>
      </c>
      <c r="Q1417" s="119" t="s">
        <v>47</v>
      </c>
      <c r="R1417" s="98">
        <v>0</v>
      </c>
    </row>
    <row r="1418" spans="4:18">
      <c r="D1418" s="87" t="s">
        <v>828</v>
      </c>
      <c r="E1418" s="97">
        <v>2</v>
      </c>
      <c r="F1418" s="97" t="s">
        <v>10</v>
      </c>
      <c r="G1418" s="97" t="s">
        <v>23</v>
      </c>
      <c r="H1418" s="87" t="s">
        <v>8</v>
      </c>
      <c r="I1418" s="97" t="s">
        <v>8</v>
      </c>
      <c r="J1418" s="97" t="s">
        <v>76</v>
      </c>
      <c r="K1418" s="87" t="s">
        <v>771</v>
      </c>
      <c r="L1418" s="107">
        <v>1.506</v>
      </c>
      <c r="M1418" s="87" t="s">
        <v>1446</v>
      </c>
      <c r="N1418" s="108">
        <v>1.506</v>
      </c>
      <c r="Q1418" s="119" t="s">
        <v>47</v>
      </c>
      <c r="R1418" s="98">
        <v>0</v>
      </c>
    </row>
    <row r="1419" spans="4:18">
      <c r="D1419" s="87" t="s">
        <v>828</v>
      </c>
      <c r="E1419" s="119">
        <v>4</v>
      </c>
      <c r="F1419" s="119" t="s">
        <v>10</v>
      </c>
      <c r="G1419" s="119" t="s">
        <v>23</v>
      </c>
      <c r="H1419" s="87" t="s">
        <v>8</v>
      </c>
      <c r="I1419" s="97" t="s">
        <v>8</v>
      </c>
      <c r="J1419" s="119" t="s">
        <v>7</v>
      </c>
      <c r="K1419" s="87" t="s">
        <v>771</v>
      </c>
      <c r="L1419" s="98">
        <v>0</v>
      </c>
      <c r="M1419" s="87" t="s">
        <v>1446</v>
      </c>
      <c r="N1419" s="99" t="s">
        <v>772</v>
      </c>
      <c r="Q1419" s="119" t="s">
        <v>47</v>
      </c>
      <c r="R1419" s="98">
        <v>0</v>
      </c>
    </row>
    <row r="1420" spans="4:18">
      <c r="D1420" s="87" t="s">
        <v>828</v>
      </c>
      <c r="E1420" s="97">
        <v>2</v>
      </c>
      <c r="F1420" s="97" t="s">
        <v>47</v>
      </c>
      <c r="G1420" s="97" t="s">
        <v>9</v>
      </c>
      <c r="H1420" s="87" t="s">
        <v>8</v>
      </c>
      <c r="I1420" s="97" t="s">
        <v>8</v>
      </c>
      <c r="J1420" s="97" t="s">
        <v>7</v>
      </c>
      <c r="K1420" s="87" t="s">
        <v>771</v>
      </c>
      <c r="L1420" s="109">
        <v>1.292</v>
      </c>
      <c r="M1420" s="87" t="s">
        <v>1446</v>
      </c>
      <c r="N1420" s="110">
        <v>1.292</v>
      </c>
      <c r="Q1420" s="119" t="s">
        <v>47</v>
      </c>
      <c r="R1420" s="98">
        <v>0</v>
      </c>
    </row>
    <row r="1421" spans="4:18">
      <c r="D1421" s="87" t="s">
        <v>828</v>
      </c>
      <c r="E1421" s="97">
        <v>2</v>
      </c>
      <c r="F1421" s="97" t="s">
        <v>47</v>
      </c>
      <c r="G1421" s="97" t="s">
        <v>9</v>
      </c>
      <c r="H1421" s="87" t="s">
        <v>8</v>
      </c>
      <c r="I1421" s="97" t="s">
        <v>8</v>
      </c>
      <c r="J1421" s="97" t="s">
        <v>81</v>
      </c>
      <c r="K1421" s="87" t="s">
        <v>771</v>
      </c>
      <c r="L1421" s="107">
        <v>1.341</v>
      </c>
      <c r="M1421" s="87" t="s">
        <v>1446</v>
      </c>
      <c r="N1421" s="108">
        <v>1.341</v>
      </c>
      <c r="Q1421" s="119" t="s">
        <v>47</v>
      </c>
      <c r="R1421" s="98">
        <v>0</v>
      </c>
    </row>
    <row r="1422" spans="4:18">
      <c r="D1422" s="87" t="s">
        <v>828</v>
      </c>
      <c r="E1422" s="119">
        <v>4</v>
      </c>
      <c r="F1422" s="119" t="s">
        <v>47</v>
      </c>
      <c r="G1422" s="119" t="s">
        <v>9</v>
      </c>
      <c r="H1422" s="87" t="s">
        <v>8</v>
      </c>
      <c r="I1422" s="97" t="s">
        <v>8</v>
      </c>
      <c r="J1422" s="119" t="s">
        <v>7</v>
      </c>
      <c r="K1422" s="87" t="s">
        <v>771</v>
      </c>
      <c r="L1422" s="98">
        <v>0</v>
      </c>
      <c r="M1422" s="87" t="s">
        <v>1446</v>
      </c>
      <c r="N1422" s="99">
        <v>1.7999999999999999E-2</v>
      </c>
      <c r="Q1422" s="119" t="s">
        <v>47</v>
      </c>
      <c r="R1422" s="98">
        <v>0</v>
      </c>
    </row>
    <row r="1423" spans="4:18">
      <c r="D1423" s="87" t="s">
        <v>828</v>
      </c>
      <c r="E1423" s="119">
        <v>4</v>
      </c>
      <c r="F1423" s="119" t="s">
        <v>47</v>
      </c>
      <c r="G1423" s="119" t="s">
        <v>9</v>
      </c>
      <c r="H1423" s="87" t="s">
        <v>8</v>
      </c>
      <c r="I1423" s="119" t="s">
        <v>71</v>
      </c>
      <c r="J1423" s="119" t="s">
        <v>7</v>
      </c>
      <c r="K1423" s="87" t="s">
        <v>771</v>
      </c>
      <c r="L1423" s="98">
        <v>0</v>
      </c>
      <c r="M1423" s="87" t="s">
        <v>1446</v>
      </c>
      <c r="N1423" s="99" t="s">
        <v>772</v>
      </c>
      <c r="Q1423" s="119" t="s">
        <v>47</v>
      </c>
      <c r="R1423" s="98">
        <v>0</v>
      </c>
    </row>
    <row r="1424" spans="4:18">
      <c r="D1424" s="87" t="s">
        <v>828</v>
      </c>
      <c r="E1424" s="119">
        <v>4</v>
      </c>
      <c r="F1424" s="119" t="s">
        <v>47</v>
      </c>
      <c r="G1424" s="119" t="s">
        <v>9</v>
      </c>
      <c r="H1424" s="87" t="s">
        <v>8</v>
      </c>
      <c r="I1424" s="119" t="s">
        <v>68</v>
      </c>
      <c r="J1424" s="119" t="s">
        <v>7</v>
      </c>
      <c r="K1424" s="87" t="s">
        <v>771</v>
      </c>
      <c r="L1424" s="98">
        <v>0</v>
      </c>
      <c r="M1424" s="87" t="s">
        <v>1446</v>
      </c>
      <c r="N1424" s="99" t="s">
        <v>1036</v>
      </c>
      <c r="Q1424" s="119" t="s">
        <v>47</v>
      </c>
      <c r="R1424" s="98">
        <v>0</v>
      </c>
    </row>
    <row r="1425" spans="4:18">
      <c r="D1425" s="87" t="s">
        <v>828</v>
      </c>
      <c r="E1425" s="119">
        <v>4</v>
      </c>
      <c r="F1425" s="119" t="s">
        <v>47</v>
      </c>
      <c r="G1425" s="119" t="s">
        <v>9</v>
      </c>
      <c r="H1425" s="87" t="s">
        <v>8</v>
      </c>
      <c r="I1425" s="119" t="s">
        <v>65</v>
      </c>
      <c r="J1425" s="119" t="s">
        <v>7</v>
      </c>
      <c r="K1425" s="87" t="s">
        <v>771</v>
      </c>
      <c r="L1425" s="98">
        <v>0</v>
      </c>
      <c r="M1425" s="87" t="s">
        <v>1446</v>
      </c>
      <c r="N1425" s="99" t="s">
        <v>782</v>
      </c>
      <c r="P1425" s="8" t="s">
        <v>1598</v>
      </c>
    </row>
    <row r="1426" spans="4:18">
      <c r="D1426" s="87" t="s">
        <v>828</v>
      </c>
      <c r="E1426" s="119">
        <v>4</v>
      </c>
      <c r="F1426" s="119" t="s">
        <v>47</v>
      </c>
      <c r="G1426" s="119" t="s">
        <v>9</v>
      </c>
      <c r="H1426" s="87" t="s">
        <v>8</v>
      </c>
      <c r="I1426" s="119" t="s">
        <v>62</v>
      </c>
      <c r="J1426" s="119" t="s">
        <v>7</v>
      </c>
      <c r="K1426" s="87" t="s">
        <v>771</v>
      </c>
      <c r="L1426" s="98">
        <v>0</v>
      </c>
      <c r="M1426" s="87" t="s">
        <v>1446</v>
      </c>
      <c r="N1426" s="99" t="s">
        <v>772</v>
      </c>
    </row>
    <row r="1427" spans="4:18">
      <c r="D1427" s="87" t="s">
        <v>828</v>
      </c>
      <c r="E1427" s="119">
        <v>4</v>
      </c>
      <c r="F1427" s="119" t="s">
        <v>47</v>
      </c>
      <c r="G1427" s="119" t="s">
        <v>9</v>
      </c>
      <c r="H1427" s="87" t="s">
        <v>8</v>
      </c>
      <c r="I1427" s="119" t="s">
        <v>59</v>
      </c>
      <c r="J1427" s="119" t="s">
        <v>7</v>
      </c>
      <c r="K1427" s="87" t="s">
        <v>771</v>
      </c>
      <c r="L1427" s="98">
        <v>0</v>
      </c>
      <c r="M1427" s="87" t="s">
        <v>1446</v>
      </c>
      <c r="N1427" s="99" t="s">
        <v>772</v>
      </c>
      <c r="P1427" s="179" t="s">
        <v>1599</v>
      </c>
    </row>
    <row r="1428" spans="4:18">
      <c r="D1428" s="87" t="s">
        <v>828</v>
      </c>
      <c r="E1428" s="119">
        <v>4</v>
      </c>
      <c r="F1428" s="119" t="s">
        <v>47</v>
      </c>
      <c r="G1428" s="119" t="s">
        <v>9</v>
      </c>
      <c r="H1428" s="87" t="s">
        <v>8</v>
      </c>
      <c r="I1428" s="119" t="s">
        <v>56</v>
      </c>
      <c r="J1428" s="119" t="s">
        <v>7</v>
      </c>
      <c r="K1428" s="87" t="s">
        <v>771</v>
      </c>
      <c r="L1428" s="98">
        <v>0</v>
      </c>
      <c r="M1428" s="87" t="s">
        <v>1446</v>
      </c>
      <c r="N1428" s="99">
        <v>6.6000000000000003E-2</v>
      </c>
      <c r="P1428" s="180" t="s">
        <v>1053</v>
      </c>
      <c r="Q1428" s="180" t="s">
        <v>1054</v>
      </c>
      <c r="R1428" t="s">
        <v>1062</v>
      </c>
    </row>
    <row r="1429" spans="4:18">
      <c r="D1429" s="87" t="s">
        <v>828</v>
      </c>
      <c r="E1429" s="119">
        <v>4</v>
      </c>
      <c r="F1429" s="119" t="s">
        <v>47</v>
      </c>
      <c r="G1429" s="119" t="s">
        <v>9</v>
      </c>
      <c r="H1429" s="87" t="s">
        <v>8</v>
      </c>
      <c r="I1429" s="119" t="s">
        <v>53</v>
      </c>
      <c r="J1429" s="119" t="s">
        <v>7</v>
      </c>
      <c r="K1429" s="87" t="s">
        <v>771</v>
      </c>
      <c r="L1429" s="98">
        <v>0</v>
      </c>
      <c r="M1429" s="87" t="s">
        <v>1446</v>
      </c>
      <c r="N1429" s="99" t="s">
        <v>772</v>
      </c>
      <c r="Q1429" s="97" t="s">
        <v>20</v>
      </c>
      <c r="R1429" s="98">
        <v>0</v>
      </c>
    </row>
    <row r="1430" spans="4:18">
      <c r="D1430" s="87" t="s">
        <v>828</v>
      </c>
      <c r="E1430" s="119">
        <v>4</v>
      </c>
      <c r="F1430" s="119" t="s">
        <v>47</v>
      </c>
      <c r="G1430" s="119" t="s">
        <v>9</v>
      </c>
      <c r="H1430" s="87" t="s">
        <v>8</v>
      </c>
      <c r="I1430" s="119" t="s">
        <v>50</v>
      </c>
      <c r="J1430" s="119" t="s">
        <v>7</v>
      </c>
      <c r="K1430" s="87" t="s">
        <v>771</v>
      </c>
      <c r="L1430" s="98">
        <v>0</v>
      </c>
      <c r="M1430" s="87" t="s">
        <v>1446</v>
      </c>
      <c r="N1430" s="99">
        <v>0.04</v>
      </c>
      <c r="Q1430" s="97" t="s">
        <v>20</v>
      </c>
      <c r="R1430" s="98">
        <v>0</v>
      </c>
    </row>
    <row r="1431" spans="4:18">
      <c r="D1431" s="87" t="s">
        <v>828</v>
      </c>
      <c r="E1431" s="119">
        <v>4</v>
      </c>
      <c r="F1431" s="119" t="s">
        <v>47</v>
      </c>
      <c r="G1431" s="119" t="s">
        <v>9</v>
      </c>
      <c r="H1431" s="87" t="s">
        <v>8</v>
      </c>
      <c r="I1431" s="119" t="s">
        <v>46</v>
      </c>
      <c r="J1431" s="119" t="s">
        <v>7</v>
      </c>
      <c r="K1431" s="87" t="s">
        <v>771</v>
      </c>
      <c r="L1431" s="98">
        <v>0</v>
      </c>
      <c r="M1431" s="87" t="s">
        <v>1446</v>
      </c>
      <c r="N1431" s="99">
        <v>0.04</v>
      </c>
      <c r="Q1431" s="97" t="s">
        <v>20</v>
      </c>
      <c r="R1431" s="98">
        <v>0.442</v>
      </c>
    </row>
    <row r="1432" spans="4:18">
      <c r="D1432" s="87" t="s">
        <v>828</v>
      </c>
      <c r="E1432" s="119">
        <v>4</v>
      </c>
      <c r="F1432" s="119" t="s">
        <v>47</v>
      </c>
      <c r="G1432" s="87" t="s">
        <v>9</v>
      </c>
      <c r="H1432" s="87" t="s">
        <v>8</v>
      </c>
      <c r="I1432" s="87" t="s">
        <v>119</v>
      </c>
      <c r="J1432" s="119" t="s">
        <v>7</v>
      </c>
      <c r="K1432" s="87" t="s">
        <v>771</v>
      </c>
      <c r="L1432" s="98">
        <v>0</v>
      </c>
      <c r="M1432" s="87" t="s">
        <v>1446</v>
      </c>
      <c r="N1432" s="99">
        <v>8.2000000000000003E-2</v>
      </c>
      <c r="Q1432" s="97" t="s">
        <v>20</v>
      </c>
      <c r="R1432" s="98">
        <v>0</v>
      </c>
    </row>
    <row r="1433" spans="4:18">
      <c r="D1433" s="93" t="s">
        <v>167</v>
      </c>
      <c r="E1433" s="97">
        <v>2</v>
      </c>
      <c r="F1433" s="97" t="s">
        <v>20</v>
      </c>
      <c r="G1433" s="97" t="s">
        <v>9</v>
      </c>
      <c r="H1433" s="87" t="s">
        <v>764</v>
      </c>
      <c r="I1433" s="97" t="s">
        <v>8</v>
      </c>
      <c r="J1433" s="97" t="s">
        <v>7</v>
      </c>
      <c r="K1433" s="87" t="s">
        <v>771</v>
      </c>
      <c r="L1433" s="98">
        <v>0</v>
      </c>
      <c r="M1433" s="87" t="s">
        <v>1446</v>
      </c>
      <c r="N1433" s="99">
        <v>0.112</v>
      </c>
      <c r="Q1433" s="97" t="s">
        <v>20</v>
      </c>
      <c r="R1433" s="98">
        <v>0</v>
      </c>
    </row>
    <row r="1434" spans="4:18">
      <c r="D1434" s="93" t="s">
        <v>167</v>
      </c>
      <c r="E1434" s="97">
        <v>2</v>
      </c>
      <c r="F1434" s="97" t="s">
        <v>20</v>
      </c>
      <c r="G1434" s="97" t="s">
        <v>9</v>
      </c>
      <c r="H1434" s="97" t="s">
        <v>37</v>
      </c>
      <c r="I1434" s="97" t="s">
        <v>8</v>
      </c>
      <c r="J1434" s="97" t="s">
        <v>7</v>
      </c>
      <c r="K1434" s="87" t="s">
        <v>771</v>
      </c>
      <c r="L1434" s="98">
        <v>0</v>
      </c>
      <c r="M1434" s="87" t="s">
        <v>1446</v>
      </c>
      <c r="N1434" s="99" t="s">
        <v>772</v>
      </c>
      <c r="Q1434" s="87" t="s">
        <v>20</v>
      </c>
      <c r="R1434" s="98">
        <v>0.871</v>
      </c>
    </row>
    <row r="1435" spans="4:18">
      <c r="D1435" s="93" t="s">
        <v>167</v>
      </c>
      <c r="E1435" s="97">
        <v>2</v>
      </c>
      <c r="F1435" s="97" t="s">
        <v>20</v>
      </c>
      <c r="G1435" s="97" t="s">
        <v>9</v>
      </c>
      <c r="H1435" s="97" t="s">
        <v>764</v>
      </c>
      <c r="I1435" s="97" t="s">
        <v>32</v>
      </c>
      <c r="J1435" s="97" t="s">
        <v>7</v>
      </c>
      <c r="K1435" s="87" t="s">
        <v>771</v>
      </c>
      <c r="L1435" s="98">
        <v>0.442</v>
      </c>
      <c r="M1435" s="87" t="s">
        <v>1446</v>
      </c>
      <c r="N1435" s="99">
        <v>0.442</v>
      </c>
      <c r="Q1435" s="87" t="s">
        <v>20</v>
      </c>
      <c r="R1435" s="98">
        <v>0.216</v>
      </c>
    </row>
    <row r="1436" spans="4:18">
      <c r="D1436" s="93" t="s">
        <v>167</v>
      </c>
      <c r="E1436" s="97">
        <v>2</v>
      </c>
      <c r="F1436" s="97" t="s">
        <v>20</v>
      </c>
      <c r="G1436" s="97" t="s">
        <v>9</v>
      </c>
      <c r="H1436" s="97" t="s">
        <v>764</v>
      </c>
      <c r="I1436" s="97" t="s">
        <v>27</v>
      </c>
      <c r="J1436" s="97" t="s">
        <v>7</v>
      </c>
      <c r="K1436" s="87" t="s">
        <v>771</v>
      </c>
      <c r="L1436" s="98">
        <v>0</v>
      </c>
      <c r="M1436" s="87" t="s">
        <v>1446</v>
      </c>
      <c r="N1436" s="99">
        <v>1.0999999999999999E-2</v>
      </c>
      <c r="Q1436" s="97" t="s">
        <v>24</v>
      </c>
      <c r="R1436" s="98">
        <v>0</v>
      </c>
    </row>
    <row r="1437" spans="4:18">
      <c r="D1437" s="93" t="s">
        <v>167</v>
      </c>
      <c r="E1437" s="97">
        <v>2</v>
      </c>
      <c r="F1437" s="97" t="s">
        <v>20</v>
      </c>
      <c r="G1437" s="97" t="s">
        <v>9</v>
      </c>
      <c r="H1437" s="97" t="s">
        <v>764</v>
      </c>
      <c r="I1437" s="97" t="s">
        <v>18</v>
      </c>
      <c r="J1437" s="97" t="s">
        <v>7</v>
      </c>
      <c r="K1437" s="87" t="s">
        <v>771</v>
      </c>
      <c r="L1437" s="98">
        <v>0</v>
      </c>
      <c r="M1437" s="87" t="s">
        <v>1446</v>
      </c>
      <c r="N1437" s="99" t="s">
        <v>772</v>
      </c>
      <c r="Q1437" s="97" t="s">
        <v>24</v>
      </c>
      <c r="R1437" s="98">
        <v>0</v>
      </c>
    </row>
    <row r="1438" spans="4:18">
      <c r="D1438" s="93" t="s">
        <v>167</v>
      </c>
      <c r="E1438" s="87">
        <v>4</v>
      </c>
      <c r="F1438" s="87" t="s">
        <v>20</v>
      </c>
      <c r="G1438" s="97" t="s">
        <v>9</v>
      </c>
      <c r="H1438" s="87" t="s">
        <v>764</v>
      </c>
      <c r="I1438" s="87" t="s">
        <v>8</v>
      </c>
      <c r="J1438" s="87" t="s">
        <v>7</v>
      </c>
      <c r="K1438" s="87" t="s">
        <v>771</v>
      </c>
      <c r="L1438" s="98">
        <v>0.871</v>
      </c>
      <c r="M1438" s="87" t="s">
        <v>1446</v>
      </c>
      <c r="N1438" s="99">
        <v>0.871</v>
      </c>
      <c r="Q1438" s="97" t="s">
        <v>24</v>
      </c>
      <c r="R1438" s="98">
        <v>0</v>
      </c>
    </row>
    <row r="1439" spans="4:18">
      <c r="D1439" s="93" t="s">
        <v>167</v>
      </c>
      <c r="E1439" s="87">
        <v>4</v>
      </c>
      <c r="F1439" s="87" t="s">
        <v>20</v>
      </c>
      <c r="G1439" s="97" t="s">
        <v>9</v>
      </c>
      <c r="H1439" s="87" t="s">
        <v>37</v>
      </c>
      <c r="I1439" s="87" t="s">
        <v>8</v>
      </c>
      <c r="J1439" s="87" t="s">
        <v>7</v>
      </c>
      <c r="K1439" s="87" t="s">
        <v>771</v>
      </c>
      <c r="L1439" s="98">
        <v>0.216</v>
      </c>
      <c r="M1439" s="87" t="s">
        <v>1446</v>
      </c>
      <c r="N1439" s="99">
        <v>0.216</v>
      </c>
      <c r="Q1439" s="97" t="s">
        <v>24</v>
      </c>
      <c r="R1439" s="98">
        <v>0</v>
      </c>
    </row>
    <row r="1440" spans="4:18">
      <c r="D1440" s="93" t="s">
        <v>167</v>
      </c>
      <c r="E1440" s="97">
        <v>2</v>
      </c>
      <c r="F1440" s="97" t="s">
        <v>24</v>
      </c>
      <c r="G1440" s="97" t="s">
        <v>23</v>
      </c>
      <c r="H1440" s="87" t="s">
        <v>764</v>
      </c>
      <c r="I1440" s="97" t="s">
        <v>8</v>
      </c>
      <c r="J1440" s="97" t="s">
        <v>7</v>
      </c>
      <c r="K1440" s="87" t="s">
        <v>771</v>
      </c>
      <c r="L1440" s="98">
        <v>0</v>
      </c>
      <c r="M1440" s="87" t="s">
        <v>1446</v>
      </c>
      <c r="N1440" s="99">
        <v>1E-3</v>
      </c>
      <c r="Q1440" s="97" t="s">
        <v>24</v>
      </c>
      <c r="R1440" s="98">
        <v>0.193</v>
      </c>
    </row>
    <row r="1441" spans="4:18">
      <c r="D1441" s="93" t="s">
        <v>167</v>
      </c>
      <c r="E1441" s="97">
        <v>2</v>
      </c>
      <c r="F1441" s="97" t="s">
        <v>24</v>
      </c>
      <c r="G1441" s="97" t="s">
        <v>23</v>
      </c>
      <c r="H1441" s="97" t="s">
        <v>37</v>
      </c>
      <c r="I1441" s="97" t="s">
        <v>8</v>
      </c>
      <c r="J1441" s="97" t="s">
        <v>7</v>
      </c>
      <c r="K1441" s="87" t="s">
        <v>771</v>
      </c>
      <c r="L1441" s="98">
        <v>0</v>
      </c>
      <c r="M1441" s="87" t="s">
        <v>1446</v>
      </c>
      <c r="N1441" s="99" t="s">
        <v>772</v>
      </c>
      <c r="Q1441" s="87" t="s">
        <v>24</v>
      </c>
      <c r="R1441" s="98">
        <v>0</v>
      </c>
    </row>
    <row r="1442" spans="4:18">
      <c r="D1442" s="93" t="s">
        <v>167</v>
      </c>
      <c r="E1442" s="97">
        <v>2</v>
      </c>
      <c r="F1442" s="97" t="s">
        <v>24</v>
      </c>
      <c r="G1442" s="97" t="s">
        <v>23</v>
      </c>
      <c r="H1442" s="97" t="s">
        <v>764</v>
      </c>
      <c r="I1442" s="97" t="s">
        <v>32</v>
      </c>
      <c r="J1442" s="97" t="s">
        <v>7</v>
      </c>
      <c r="K1442" s="87" t="s">
        <v>771</v>
      </c>
      <c r="L1442" s="98">
        <v>0</v>
      </c>
      <c r="M1442" s="87" t="s">
        <v>1446</v>
      </c>
      <c r="N1442" s="99" t="s">
        <v>772</v>
      </c>
      <c r="Q1442" s="87" t="s">
        <v>24</v>
      </c>
      <c r="R1442" s="98">
        <v>0</v>
      </c>
    </row>
    <row r="1443" spans="4:18">
      <c r="D1443" s="93" t="s">
        <v>167</v>
      </c>
      <c r="E1443" s="97">
        <v>2</v>
      </c>
      <c r="F1443" s="97" t="s">
        <v>24</v>
      </c>
      <c r="G1443" s="97" t="s">
        <v>23</v>
      </c>
      <c r="H1443" s="97" t="s">
        <v>764</v>
      </c>
      <c r="I1443" s="97" t="s">
        <v>27</v>
      </c>
      <c r="J1443" s="97" t="s">
        <v>7</v>
      </c>
      <c r="K1443" s="87" t="s">
        <v>771</v>
      </c>
      <c r="L1443" s="98">
        <v>0</v>
      </c>
      <c r="M1443" s="87" t="s">
        <v>1446</v>
      </c>
      <c r="N1443" s="99" t="s">
        <v>772</v>
      </c>
      <c r="Q1443" s="97" t="s">
        <v>10</v>
      </c>
      <c r="R1443" s="98">
        <v>0</v>
      </c>
    </row>
    <row r="1444" spans="4:18">
      <c r="D1444" s="93" t="s">
        <v>167</v>
      </c>
      <c r="E1444" s="97">
        <v>2</v>
      </c>
      <c r="F1444" s="97" t="s">
        <v>24</v>
      </c>
      <c r="G1444" s="97" t="s">
        <v>23</v>
      </c>
      <c r="H1444" s="97" t="s">
        <v>764</v>
      </c>
      <c r="I1444" s="97" t="s">
        <v>18</v>
      </c>
      <c r="J1444" s="97" t="s">
        <v>7</v>
      </c>
      <c r="K1444" s="87" t="s">
        <v>771</v>
      </c>
      <c r="L1444" s="98">
        <v>0.193</v>
      </c>
      <c r="M1444" s="87" t="s">
        <v>1446</v>
      </c>
      <c r="N1444" s="99">
        <v>0.193</v>
      </c>
      <c r="Q1444" s="97" t="s">
        <v>10</v>
      </c>
      <c r="R1444" s="98">
        <v>0</v>
      </c>
    </row>
    <row r="1445" spans="4:18">
      <c r="D1445" s="93" t="s">
        <v>167</v>
      </c>
      <c r="E1445" s="87">
        <v>4</v>
      </c>
      <c r="F1445" s="87" t="s">
        <v>24</v>
      </c>
      <c r="G1445" s="97" t="s">
        <v>23</v>
      </c>
      <c r="H1445" s="87" t="s">
        <v>764</v>
      </c>
      <c r="I1445" s="87" t="s">
        <v>8</v>
      </c>
      <c r="J1445" s="87" t="s">
        <v>7</v>
      </c>
      <c r="K1445" s="87" t="s">
        <v>771</v>
      </c>
      <c r="L1445" s="98">
        <v>0</v>
      </c>
      <c r="M1445" s="87" t="s">
        <v>1446</v>
      </c>
      <c r="N1445" s="99" t="s">
        <v>772</v>
      </c>
      <c r="Q1445" s="97" t="s">
        <v>10</v>
      </c>
      <c r="R1445" s="98">
        <v>0</v>
      </c>
    </row>
    <row r="1446" spans="4:18">
      <c r="D1446" s="93" t="s">
        <v>167</v>
      </c>
      <c r="E1446" s="87">
        <v>4</v>
      </c>
      <c r="F1446" s="87" t="s">
        <v>24</v>
      </c>
      <c r="G1446" s="97" t="s">
        <v>23</v>
      </c>
      <c r="H1446" s="87" t="s">
        <v>37</v>
      </c>
      <c r="I1446" s="87" t="s">
        <v>8</v>
      </c>
      <c r="J1446" s="87" t="s">
        <v>7</v>
      </c>
      <c r="K1446" s="87" t="s">
        <v>771</v>
      </c>
      <c r="L1446" s="98">
        <v>0</v>
      </c>
      <c r="M1446" s="87" t="s">
        <v>1446</v>
      </c>
      <c r="N1446" s="99" t="s">
        <v>772</v>
      </c>
      <c r="Q1446" s="87" t="s">
        <v>10</v>
      </c>
      <c r="R1446" s="98">
        <v>0</v>
      </c>
    </row>
    <row r="1447" spans="4:18">
      <c r="D1447" s="93" t="s">
        <v>167</v>
      </c>
      <c r="E1447" s="97">
        <v>2</v>
      </c>
      <c r="F1447" s="97" t="s">
        <v>10</v>
      </c>
      <c r="G1447" s="97" t="s">
        <v>23</v>
      </c>
      <c r="H1447" s="97" t="s">
        <v>8</v>
      </c>
      <c r="I1447" s="97" t="s">
        <v>8</v>
      </c>
      <c r="J1447" s="97" t="s">
        <v>7</v>
      </c>
      <c r="K1447" s="87" t="s">
        <v>771</v>
      </c>
      <c r="L1447" s="98">
        <v>0</v>
      </c>
      <c r="M1447" s="87" t="s">
        <v>1446</v>
      </c>
      <c r="N1447" s="99" t="s">
        <v>772</v>
      </c>
      <c r="Q1447" s="97" t="s">
        <v>47</v>
      </c>
      <c r="R1447" s="102">
        <v>0</v>
      </c>
    </row>
    <row r="1448" spans="4:18">
      <c r="D1448" s="93" t="s">
        <v>167</v>
      </c>
      <c r="E1448" s="97">
        <v>2</v>
      </c>
      <c r="F1448" s="97" t="s">
        <v>10</v>
      </c>
      <c r="G1448" s="97" t="s">
        <v>23</v>
      </c>
      <c r="H1448" s="97" t="s">
        <v>8</v>
      </c>
      <c r="I1448" s="97" t="s">
        <v>8</v>
      </c>
      <c r="J1448" s="97" t="s">
        <v>81</v>
      </c>
      <c r="K1448" s="87" t="s">
        <v>771</v>
      </c>
      <c r="L1448" s="98">
        <v>0</v>
      </c>
      <c r="M1448" s="87" t="s">
        <v>1446</v>
      </c>
      <c r="N1448" s="99" t="s">
        <v>772</v>
      </c>
      <c r="Q1448" s="97" t="s">
        <v>47</v>
      </c>
      <c r="R1448" s="98">
        <v>0</v>
      </c>
    </row>
    <row r="1449" spans="4:18">
      <c r="D1449" s="93" t="s">
        <v>167</v>
      </c>
      <c r="E1449" s="97">
        <v>2</v>
      </c>
      <c r="F1449" s="97" t="s">
        <v>10</v>
      </c>
      <c r="G1449" s="97" t="s">
        <v>23</v>
      </c>
      <c r="H1449" s="97" t="s">
        <v>8</v>
      </c>
      <c r="I1449" s="97" t="s">
        <v>8</v>
      </c>
      <c r="J1449" s="97" t="s">
        <v>76</v>
      </c>
      <c r="K1449" s="87" t="s">
        <v>771</v>
      </c>
      <c r="L1449" s="98">
        <v>0</v>
      </c>
      <c r="M1449" s="87" t="s">
        <v>1446</v>
      </c>
      <c r="N1449" s="99">
        <v>0</v>
      </c>
      <c r="Q1449" s="87" t="s">
        <v>47</v>
      </c>
      <c r="R1449" s="98">
        <v>0</v>
      </c>
    </row>
    <row r="1450" spans="4:18">
      <c r="D1450" s="93" t="s">
        <v>167</v>
      </c>
      <c r="E1450" s="87">
        <v>4</v>
      </c>
      <c r="F1450" s="87" t="s">
        <v>10</v>
      </c>
      <c r="G1450" s="97" t="s">
        <v>23</v>
      </c>
      <c r="H1450" s="87" t="s">
        <v>8</v>
      </c>
      <c r="I1450" s="87" t="s">
        <v>8</v>
      </c>
      <c r="J1450" s="87" t="s">
        <v>7</v>
      </c>
      <c r="K1450" s="87" t="s">
        <v>771</v>
      </c>
      <c r="L1450" s="98">
        <v>0</v>
      </c>
      <c r="M1450" s="87" t="s">
        <v>1446</v>
      </c>
      <c r="N1450" s="99" t="s">
        <v>874</v>
      </c>
      <c r="Q1450" s="87" t="s">
        <v>47</v>
      </c>
      <c r="R1450" s="98">
        <v>0</v>
      </c>
    </row>
    <row r="1451" spans="4:18">
      <c r="D1451" s="93" t="s">
        <v>167</v>
      </c>
      <c r="E1451" s="97">
        <v>2</v>
      </c>
      <c r="F1451" s="97" t="s">
        <v>47</v>
      </c>
      <c r="G1451" s="97" t="s">
        <v>9</v>
      </c>
      <c r="H1451" s="97" t="s">
        <v>8</v>
      </c>
      <c r="I1451" s="97" t="s">
        <v>8</v>
      </c>
      <c r="J1451" s="97" t="s">
        <v>7</v>
      </c>
      <c r="K1451" s="87" t="s">
        <v>771</v>
      </c>
      <c r="L1451" s="102">
        <v>0</v>
      </c>
      <c r="M1451" s="87" t="s">
        <v>1446</v>
      </c>
      <c r="N1451" s="101">
        <v>3.4000000000000002E-2</v>
      </c>
      <c r="Q1451" s="87" t="s">
        <v>47</v>
      </c>
      <c r="R1451" s="98">
        <v>0</v>
      </c>
    </row>
    <row r="1452" spans="4:18">
      <c r="D1452" s="93" t="s">
        <v>167</v>
      </c>
      <c r="E1452" s="97">
        <v>2</v>
      </c>
      <c r="F1452" s="97" t="s">
        <v>47</v>
      </c>
      <c r="G1452" s="97" t="s">
        <v>9</v>
      </c>
      <c r="H1452" s="97" t="s">
        <v>8</v>
      </c>
      <c r="I1452" s="97" t="s">
        <v>8</v>
      </c>
      <c r="J1452" s="97" t="s">
        <v>81</v>
      </c>
      <c r="K1452" s="87" t="s">
        <v>771</v>
      </c>
      <c r="L1452" s="98">
        <v>0</v>
      </c>
      <c r="M1452" s="87" t="s">
        <v>1446</v>
      </c>
      <c r="N1452" s="99">
        <v>0.03</v>
      </c>
      <c r="Q1452" s="87" t="s">
        <v>47</v>
      </c>
      <c r="R1452" s="98">
        <v>0</v>
      </c>
    </row>
    <row r="1453" spans="4:18">
      <c r="D1453" s="93" t="s">
        <v>167</v>
      </c>
      <c r="E1453" s="97">
        <v>2</v>
      </c>
      <c r="F1453" s="87" t="s">
        <v>47</v>
      </c>
      <c r="G1453" s="97" t="s">
        <v>9</v>
      </c>
      <c r="H1453" s="87" t="s">
        <v>8</v>
      </c>
      <c r="I1453" s="97" t="s">
        <v>71</v>
      </c>
      <c r="J1453" s="97" t="s">
        <v>7</v>
      </c>
      <c r="K1453" s="87" t="s">
        <v>771</v>
      </c>
      <c r="L1453" s="98">
        <v>0</v>
      </c>
      <c r="M1453" s="87" t="s">
        <v>1446</v>
      </c>
      <c r="N1453" s="99">
        <v>9.1999999999999998E-2</v>
      </c>
      <c r="Q1453" s="87" t="s">
        <v>47</v>
      </c>
      <c r="R1453" s="98">
        <v>0</v>
      </c>
    </row>
    <row r="1454" spans="4:18">
      <c r="D1454" s="93" t="s">
        <v>167</v>
      </c>
      <c r="E1454" s="97">
        <v>2</v>
      </c>
      <c r="F1454" s="87" t="s">
        <v>47</v>
      </c>
      <c r="G1454" s="97" t="s">
        <v>9</v>
      </c>
      <c r="H1454" s="87" t="s">
        <v>8</v>
      </c>
      <c r="I1454" s="97" t="s">
        <v>68</v>
      </c>
      <c r="J1454" s="97" t="s">
        <v>7</v>
      </c>
      <c r="K1454" s="87" t="s">
        <v>771</v>
      </c>
      <c r="L1454" s="98">
        <v>0</v>
      </c>
      <c r="M1454" s="87" t="s">
        <v>1446</v>
      </c>
      <c r="N1454" s="99">
        <v>1.0999999999999999E-2</v>
      </c>
      <c r="Q1454" s="87" t="s">
        <v>47</v>
      </c>
      <c r="R1454" s="98">
        <v>0</v>
      </c>
    </row>
    <row r="1455" spans="4:18">
      <c r="D1455" s="93" t="s">
        <v>167</v>
      </c>
      <c r="E1455" s="97">
        <v>2</v>
      </c>
      <c r="F1455" s="87" t="s">
        <v>47</v>
      </c>
      <c r="G1455" s="97" t="s">
        <v>9</v>
      </c>
      <c r="H1455" s="87" t="s">
        <v>8</v>
      </c>
      <c r="I1455" s="97" t="s">
        <v>65</v>
      </c>
      <c r="J1455" s="97" t="s">
        <v>7</v>
      </c>
      <c r="K1455" s="87" t="s">
        <v>771</v>
      </c>
      <c r="L1455" s="98">
        <v>0</v>
      </c>
      <c r="M1455" s="87" t="s">
        <v>1446</v>
      </c>
      <c r="N1455" s="99">
        <v>1E-3</v>
      </c>
      <c r="Q1455" s="87" t="s">
        <v>47</v>
      </c>
      <c r="R1455" s="98">
        <v>0</v>
      </c>
    </row>
    <row r="1456" spans="4:18">
      <c r="D1456" s="93" t="s">
        <v>167</v>
      </c>
      <c r="E1456" s="97">
        <v>2</v>
      </c>
      <c r="F1456" s="87" t="s">
        <v>47</v>
      </c>
      <c r="G1456" s="97" t="s">
        <v>9</v>
      </c>
      <c r="H1456" s="87" t="s">
        <v>8</v>
      </c>
      <c r="I1456" s="97" t="s">
        <v>62</v>
      </c>
      <c r="J1456" s="97" t="s">
        <v>7</v>
      </c>
      <c r="K1456" s="87" t="s">
        <v>771</v>
      </c>
      <c r="L1456" s="98">
        <v>0</v>
      </c>
      <c r="M1456" s="87" t="s">
        <v>1446</v>
      </c>
      <c r="N1456" s="99">
        <v>1.6E-2</v>
      </c>
      <c r="Q1456" s="87" t="s">
        <v>47</v>
      </c>
      <c r="R1456" s="98">
        <v>0</v>
      </c>
    </row>
    <row r="1457" spans="4:18">
      <c r="D1457" s="93" t="s">
        <v>167</v>
      </c>
      <c r="E1457" s="97">
        <v>2</v>
      </c>
      <c r="F1457" s="87" t="s">
        <v>47</v>
      </c>
      <c r="G1457" s="97" t="s">
        <v>9</v>
      </c>
      <c r="H1457" s="87" t="s">
        <v>8</v>
      </c>
      <c r="I1457" s="97" t="s">
        <v>59</v>
      </c>
      <c r="J1457" s="97" t="s">
        <v>7</v>
      </c>
      <c r="K1457" s="87" t="s">
        <v>771</v>
      </c>
      <c r="L1457" s="98">
        <v>0</v>
      </c>
      <c r="M1457" s="87" t="s">
        <v>1446</v>
      </c>
      <c r="N1457" s="99">
        <v>5.0000000000000001E-3</v>
      </c>
      <c r="Q1457" s="87" t="s">
        <v>47</v>
      </c>
      <c r="R1457" s="98">
        <v>0</v>
      </c>
    </row>
    <row r="1458" spans="4:18">
      <c r="D1458" s="93" t="s">
        <v>167</v>
      </c>
      <c r="E1458" s="97">
        <v>2</v>
      </c>
      <c r="F1458" s="87" t="s">
        <v>47</v>
      </c>
      <c r="G1458" s="97" t="s">
        <v>9</v>
      </c>
      <c r="H1458" s="87" t="s">
        <v>8</v>
      </c>
      <c r="I1458" s="97" t="s">
        <v>56</v>
      </c>
      <c r="J1458" s="97" t="s">
        <v>7</v>
      </c>
      <c r="K1458" s="87" t="s">
        <v>771</v>
      </c>
      <c r="L1458" s="98">
        <v>0</v>
      </c>
      <c r="M1458" s="87" t="s">
        <v>1446</v>
      </c>
      <c r="N1458" s="99">
        <v>1E-3</v>
      </c>
      <c r="Q1458" s="87" t="s">
        <v>47</v>
      </c>
      <c r="R1458" s="98">
        <v>0</v>
      </c>
    </row>
    <row r="1459" spans="4:18">
      <c r="D1459" s="93" t="s">
        <v>167</v>
      </c>
      <c r="E1459" s="97">
        <v>2</v>
      </c>
      <c r="F1459" s="87" t="s">
        <v>47</v>
      </c>
      <c r="G1459" s="97" t="s">
        <v>9</v>
      </c>
      <c r="H1459" s="87" t="s">
        <v>8</v>
      </c>
      <c r="I1459" s="97" t="s">
        <v>53</v>
      </c>
      <c r="J1459" s="97" t="s">
        <v>7</v>
      </c>
      <c r="K1459" s="87" t="s">
        <v>771</v>
      </c>
      <c r="L1459" s="98">
        <v>0</v>
      </c>
      <c r="M1459" s="87" t="s">
        <v>1446</v>
      </c>
      <c r="N1459" s="99">
        <v>4.4999999999999998E-2</v>
      </c>
      <c r="Q1459" s="87" t="s">
        <v>47</v>
      </c>
      <c r="R1459" s="98">
        <v>0</v>
      </c>
    </row>
    <row r="1460" spans="4:18">
      <c r="D1460" s="93" t="s">
        <v>167</v>
      </c>
      <c r="E1460" s="97">
        <v>2</v>
      </c>
      <c r="F1460" s="87" t="s">
        <v>47</v>
      </c>
      <c r="G1460" s="97" t="s">
        <v>9</v>
      </c>
      <c r="H1460" s="87" t="s">
        <v>8</v>
      </c>
      <c r="I1460" s="97" t="s">
        <v>50</v>
      </c>
      <c r="J1460" s="97" t="s">
        <v>7</v>
      </c>
      <c r="K1460" s="87" t="s">
        <v>771</v>
      </c>
      <c r="L1460" s="98">
        <v>0</v>
      </c>
      <c r="M1460" s="87" t="s">
        <v>1446</v>
      </c>
      <c r="N1460" s="99">
        <v>4.2999999999999997E-2</v>
      </c>
      <c r="P1460" s="8" t="s">
        <v>1600</v>
      </c>
    </row>
    <row r="1461" spans="4:18">
      <c r="D1461" s="93" t="s">
        <v>167</v>
      </c>
      <c r="E1461" s="97">
        <v>2</v>
      </c>
      <c r="F1461" s="87" t="s">
        <v>47</v>
      </c>
      <c r="G1461" s="97" t="s">
        <v>9</v>
      </c>
      <c r="H1461" s="87" t="s">
        <v>8</v>
      </c>
      <c r="I1461" s="97" t="s">
        <v>46</v>
      </c>
      <c r="J1461" s="97" t="s">
        <v>7</v>
      </c>
      <c r="K1461" s="87" t="s">
        <v>771</v>
      </c>
      <c r="L1461" s="98">
        <v>0</v>
      </c>
      <c r="M1461" s="87" t="s">
        <v>1446</v>
      </c>
      <c r="N1461" s="99">
        <v>1.2999999999999999E-2</v>
      </c>
    </row>
    <row r="1462" spans="4:18">
      <c r="D1462" s="93" t="s">
        <v>167</v>
      </c>
      <c r="E1462" s="87">
        <v>4</v>
      </c>
      <c r="F1462" s="87" t="s">
        <v>47</v>
      </c>
      <c r="G1462" s="97" t="s">
        <v>9</v>
      </c>
      <c r="H1462" s="87" t="s">
        <v>8</v>
      </c>
      <c r="I1462" s="87" t="s">
        <v>8</v>
      </c>
      <c r="J1462" s="87" t="s">
        <v>7</v>
      </c>
      <c r="K1462" s="87" t="s">
        <v>771</v>
      </c>
      <c r="L1462" s="98">
        <v>0</v>
      </c>
      <c r="M1462" s="87" t="s">
        <v>1446</v>
      </c>
      <c r="N1462" s="99">
        <v>9.5000000000000001E-2</v>
      </c>
      <c r="P1462" s="179" t="s">
        <v>1601</v>
      </c>
    </row>
    <row r="1463" spans="4:18">
      <c r="D1463" s="93" t="s">
        <v>167</v>
      </c>
      <c r="E1463" s="87">
        <v>4</v>
      </c>
      <c r="F1463" s="87" t="s">
        <v>47</v>
      </c>
      <c r="G1463" s="87" t="s">
        <v>9</v>
      </c>
      <c r="H1463" s="87" t="s">
        <v>8</v>
      </c>
      <c r="I1463" s="87" t="s">
        <v>119</v>
      </c>
      <c r="J1463" s="87" t="s">
        <v>7</v>
      </c>
      <c r="K1463" s="87" t="s">
        <v>771</v>
      </c>
      <c r="L1463" s="98">
        <v>0</v>
      </c>
      <c r="M1463" s="87" t="s">
        <v>1446</v>
      </c>
      <c r="N1463" s="99">
        <v>5.7000000000000002E-2</v>
      </c>
      <c r="P1463" s="180" t="s">
        <v>1053</v>
      </c>
      <c r="Q1463" s="180" t="s">
        <v>1054</v>
      </c>
      <c r="R1463" t="s">
        <v>1062</v>
      </c>
    </row>
    <row r="1464" spans="4:18">
      <c r="D1464" s="87" t="s">
        <v>146</v>
      </c>
      <c r="E1464" s="97">
        <v>4</v>
      </c>
      <c r="F1464" s="97" t="s">
        <v>20</v>
      </c>
      <c r="G1464" s="97" t="s">
        <v>9</v>
      </c>
      <c r="H1464" s="97" t="s">
        <v>764</v>
      </c>
      <c r="I1464" s="87" t="s">
        <v>8</v>
      </c>
      <c r="J1464" s="97" t="s">
        <v>7</v>
      </c>
      <c r="K1464" s="87" t="s">
        <v>771</v>
      </c>
      <c r="L1464" s="98">
        <v>0</v>
      </c>
      <c r="M1464" s="87" t="s">
        <v>1446</v>
      </c>
      <c r="N1464" s="99" t="s">
        <v>772</v>
      </c>
      <c r="Q1464" s="97" t="s">
        <v>20</v>
      </c>
      <c r="R1464" s="98">
        <v>0</v>
      </c>
    </row>
    <row r="1465" spans="4:18">
      <c r="D1465" s="87" t="s">
        <v>146</v>
      </c>
      <c r="E1465" s="97">
        <v>4</v>
      </c>
      <c r="F1465" s="97" t="s">
        <v>20</v>
      </c>
      <c r="G1465" s="97" t="s">
        <v>9</v>
      </c>
      <c r="H1465" s="97" t="s">
        <v>37</v>
      </c>
      <c r="I1465" s="87" t="s">
        <v>8</v>
      </c>
      <c r="J1465" s="97" t="s">
        <v>7</v>
      </c>
      <c r="K1465" s="87" t="s">
        <v>771</v>
      </c>
      <c r="L1465" s="98">
        <v>0</v>
      </c>
      <c r="M1465" s="87" t="s">
        <v>1446</v>
      </c>
      <c r="N1465" s="99">
        <v>0.14399999999999999</v>
      </c>
      <c r="Q1465" s="97" t="s">
        <v>20</v>
      </c>
      <c r="R1465" s="98">
        <v>0</v>
      </c>
    </row>
    <row r="1466" spans="4:18">
      <c r="D1466" s="87" t="s">
        <v>146</v>
      </c>
      <c r="E1466" s="97">
        <v>4</v>
      </c>
      <c r="F1466" s="97" t="s">
        <v>20</v>
      </c>
      <c r="G1466" s="97" t="s">
        <v>9</v>
      </c>
      <c r="H1466" s="97" t="s">
        <v>19</v>
      </c>
      <c r="I1466" s="87" t="s">
        <v>32</v>
      </c>
      <c r="J1466" s="97" t="s">
        <v>7</v>
      </c>
      <c r="K1466" s="87" t="s">
        <v>771</v>
      </c>
      <c r="L1466" s="98">
        <v>0</v>
      </c>
      <c r="M1466" s="87" t="s">
        <v>1446</v>
      </c>
      <c r="N1466" s="99">
        <v>2.9000000000000001E-2</v>
      </c>
      <c r="Q1466" s="97" t="s">
        <v>20</v>
      </c>
      <c r="R1466" s="98">
        <v>0</v>
      </c>
    </row>
    <row r="1467" spans="4:18">
      <c r="D1467" s="87" t="s">
        <v>146</v>
      </c>
      <c r="E1467" s="97">
        <v>4</v>
      </c>
      <c r="F1467" s="97" t="s">
        <v>20</v>
      </c>
      <c r="G1467" s="97" t="s">
        <v>9</v>
      </c>
      <c r="H1467" s="97" t="s">
        <v>764</v>
      </c>
      <c r="I1467" s="87" t="s">
        <v>27</v>
      </c>
      <c r="J1467" s="97" t="s">
        <v>7</v>
      </c>
      <c r="K1467" s="87" t="s">
        <v>771</v>
      </c>
      <c r="L1467" s="98">
        <v>0</v>
      </c>
      <c r="M1467" s="87" t="s">
        <v>1446</v>
      </c>
      <c r="N1467" s="99" t="s">
        <v>772</v>
      </c>
      <c r="Q1467" s="97" t="s">
        <v>20</v>
      </c>
      <c r="R1467" s="98">
        <v>0</v>
      </c>
    </row>
    <row r="1468" spans="4:18">
      <c r="D1468" s="87" t="s">
        <v>146</v>
      </c>
      <c r="E1468" s="97">
        <v>4</v>
      </c>
      <c r="F1468" s="97" t="s">
        <v>20</v>
      </c>
      <c r="G1468" s="97" t="s">
        <v>9</v>
      </c>
      <c r="H1468" s="97" t="s">
        <v>764</v>
      </c>
      <c r="I1468" s="87" t="s">
        <v>18</v>
      </c>
      <c r="J1468" s="97" t="s">
        <v>7</v>
      </c>
      <c r="K1468" s="87" t="s">
        <v>771</v>
      </c>
      <c r="L1468" s="98">
        <v>0</v>
      </c>
      <c r="M1468" s="87" t="s">
        <v>1446</v>
      </c>
      <c r="N1468" s="99" t="s">
        <v>904</v>
      </c>
      <c r="Q1468" s="97" t="s">
        <v>20</v>
      </c>
      <c r="R1468" s="98">
        <v>0</v>
      </c>
    </row>
    <row r="1469" spans="4:18">
      <c r="D1469" s="87" t="s">
        <v>146</v>
      </c>
      <c r="E1469" s="97">
        <v>2</v>
      </c>
      <c r="F1469" s="87" t="s">
        <v>20</v>
      </c>
      <c r="G1469" s="87" t="s">
        <v>9</v>
      </c>
      <c r="H1469" s="87" t="s">
        <v>37</v>
      </c>
      <c r="I1469" s="87" t="s">
        <v>8</v>
      </c>
      <c r="J1469" s="87" t="s">
        <v>7</v>
      </c>
      <c r="K1469" s="87" t="s">
        <v>771</v>
      </c>
      <c r="L1469" s="98">
        <v>0</v>
      </c>
      <c r="M1469" s="87" t="s">
        <v>1446</v>
      </c>
      <c r="N1469" s="99" t="s">
        <v>772</v>
      </c>
      <c r="Q1469" s="87" t="s">
        <v>20</v>
      </c>
      <c r="R1469" s="98">
        <v>0</v>
      </c>
    </row>
    <row r="1470" spans="4:18">
      <c r="D1470" s="87" t="s">
        <v>146</v>
      </c>
      <c r="E1470" s="97">
        <v>2</v>
      </c>
      <c r="F1470" s="87" t="s">
        <v>20</v>
      </c>
      <c r="G1470" s="87" t="s">
        <v>9</v>
      </c>
      <c r="H1470" s="97" t="s">
        <v>764</v>
      </c>
      <c r="I1470" s="87" t="s">
        <v>8</v>
      </c>
      <c r="J1470" s="87" t="s">
        <v>7</v>
      </c>
      <c r="K1470" s="87" t="s">
        <v>771</v>
      </c>
      <c r="L1470" s="98">
        <v>0</v>
      </c>
      <c r="M1470" s="87" t="s">
        <v>1446</v>
      </c>
      <c r="N1470" s="99" t="s">
        <v>772</v>
      </c>
      <c r="Q1470" s="87" t="s">
        <v>20</v>
      </c>
      <c r="R1470" s="98">
        <v>0</v>
      </c>
    </row>
    <row r="1471" spans="4:18">
      <c r="D1471" s="87" t="s">
        <v>146</v>
      </c>
      <c r="E1471" s="97">
        <v>4</v>
      </c>
      <c r="F1471" s="97" t="s">
        <v>24</v>
      </c>
      <c r="G1471" s="97" t="s">
        <v>23</v>
      </c>
      <c r="H1471" s="97" t="s">
        <v>764</v>
      </c>
      <c r="I1471" s="87" t="s">
        <v>8</v>
      </c>
      <c r="J1471" s="97" t="s">
        <v>7</v>
      </c>
      <c r="K1471" s="87" t="s">
        <v>771</v>
      </c>
      <c r="L1471" s="98">
        <v>0</v>
      </c>
      <c r="M1471" s="87" t="s">
        <v>1446</v>
      </c>
      <c r="N1471" s="99" t="s">
        <v>772</v>
      </c>
      <c r="Q1471" s="97" t="s">
        <v>24</v>
      </c>
      <c r="R1471" s="98">
        <v>0</v>
      </c>
    </row>
    <row r="1472" spans="4:18">
      <c r="D1472" s="87" t="s">
        <v>146</v>
      </c>
      <c r="E1472" s="97">
        <v>4</v>
      </c>
      <c r="F1472" s="97" t="s">
        <v>24</v>
      </c>
      <c r="G1472" s="97" t="s">
        <v>23</v>
      </c>
      <c r="H1472" s="97" t="s">
        <v>37</v>
      </c>
      <c r="I1472" s="87" t="s">
        <v>8</v>
      </c>
      <c r="J1472" s="97" t="s">
        <v>7</v>
      </c>
      <c r="K1472" s="87" t="s">
        <v>771</v>
      </c>
      <c r="L1472" s="98">
        <v>0</v>
      </c>
      <c r="M1472" s="87" t="s">
        <v>1446</v>
      </c>
      <c r="N1472" s="99">
        <v>2.9000000000000001E-2</v>
      </c>
      <c r="Q1472" s="97" t="s">
        <v>24</v>
      </c>
      <c r="R1472" s="98">
        <v>0</v>
      </c>
    </row>
    <row r="1473" spans="4:18">
      <c r="D1473" s="87" t="s">
        <v>146</v>
      </c>
      <c r="E1473" s="97">
        <v>4</v>
      </c>
      <c r="F1473" s="97" t="s">
        <v>24</v>
      </c>
      <c r="G1473" s="97" t="s">
        <v>23</v>
      </c>
      <c r="H1473" s="97" t="s">
        <v>19</v>
      </c>
      <c r="I1473" s="87" t="s">
        <v>32</v>
      </c>
      <c r="J1473" s="97" t="s">
        <v>7</v>
      </c>
      <c r="K1473" s="87" t="s">
        <v>771</v>
      </c>
      <c r="L1473" s="98">
        <v>0</v>
      </c>
      <c r="M1473" s="87" t="s">
        <v>1446</v>
      </c>
      <c r="N1473" s="99" t="s">
        <v>772</v>
      </c>
      <c r="Q1473" s="97" t="s">
        <v>24</v>
      </c>
      <c r="R1473" s="98">
        <v>0</v>
      </c>
    </row>
    <row r="1474" spans="4:18">
      <c r="D1474" s="87" t="s">
        <v>146</v>
      </c>
      <c r="E1474" s="97">
        <v>4</v>
      </c>
      <c r="F1474" s="97" t="s">
        <v>24</v>
      </c>
      <c r="G1474" s="97" t="s">
        <v>23</v>
      </c>
      <c r="H1474" s="97" t="s">
        <v>764</v>
      </c>
      <c r="I1474" s="87" t="s">
        <v>27</v>
      </c>
      <c r="J1474" s="97" t="s">
        <v>7</v>
      </c>
      <c r="K1474" s="87" t="s">
        <v>771</v>
      </c>
      <c r="L1474" s="98">
        <v>0</v>
      </c>
      <c r="M1474" s="87" t="s">
        <v>1446</v>
      </c>
      <c r="N1474" s="99" t="s">
        <v>772</v>
      </c>
      <c r="Q1474" s="97" t="s">
        <v>24</v>
      </c>
      <c r="R1474" s="98">
        <v>0</v>
      </c>
    </row>
    <row r="1475" spans="4:18">
      <c r="D1475" s="87" t="s">
        <v>146</v>
      </c>
      <c r="E1475" s="97">
        <v>4</v>
      </c>
      <c r="F1475" s="97" t="s">
        <v>24</v>
      </c>
      <c r="G1475" s="97" t="s">
        <v>23</v>
      </c>
      <c r="H1475" s="97" t="s">
        <v>764</v>
      </c>
      <c r="I1475" s="87" t="s">
        <v>18</v>
      </c>
      <c r="J1475" s="97" t="s">
        <v>7</v>
      </c>
      <c r="K1475" s="87" t="s">
        <v>771</v>
      </c>
      <c r="L1475" s="98">
        <v>0</v>
      </c>
      <c r="M1475" s="87" t="s">
        <v>1446</v>
      </c>
      <c r="N1475" s="99" t="s">
        <v>772</v>
      </c>
      <c r="Q1475" s="97" t="s">
        <v>24</v>
      </c>
      <c r="R1475" s="98">
        <v>0</v>
      </c>
    </row>
    <row r="1476" spans="4:18">
      <c r="D1476" s="87" t="s">
        <v>146</v>
      </c>
      <c r="E1476" s="97">
        <v>2</v>
      </c>
      <c r="F1476" s="87" t="s">
        <v>24</v>
      </c>
      <c r="G1476" s="87" t="s">
        <v>23</v>
      </c>
      <c r="H1476" s="87" t="s">
        <v>37</v>
      </c>
      <c r="I1476" s="87" t="s">
        <v>8</v>
      </c>
      <c r="J1476" s="87" t="s">
        <v>7</v>
      </c>
      <c r="K1476" s="87" t="s">
        <v>771</v>
      </c>
      <c r="L1476" s="98">
        <v>0</v>
      </c>
      <c r="M1476" s="87" t="s">
        <v>1446</v>
      </c>
      <c r="N1476" s="99" t="s">
        <v>956</v>
      </c>
      <c r="Q1476" s="87" t="s">
        <v>24</v>
      </c>
      <c r="R1476" s="98">
        <v>0</v>
      </c>
    </row>
    <row r="1477" spans="4:18">
      <c r="D1477" s="87" t="s">
        <v>146</v>
      </c>
      <c r="E1477" s="97">
        <v>2</v>
      </c>
      <c r="F1477" s="87" t="s">
        <v>24</v>
      </c>
      <c r="G1477" s="87" t="s">
        <v>23</v>
      </c>
      <c r="H1477" s="97" t="s">
        <v>764</v>
      </c>
      <c r="I1477" s="87" t="s">
        <v>8</v>
      </c>
      <c r="J1477" s="87" t="s">
        <v>7</v>
      </c>
      <c r="K1477" s="87" t="s">
        <v>771</v>
      </c>
      <c r="L1477" s="98">
        <v>0</v>
      </c>
      <c r="M1477" s="87" t="s">
        <v>1446</v>
      </c>
      <c r="N1477" s="99" t="s">
        <v>772</v>
      </c>
      <c r="Q1477" s="87" t="s">
        <v>24</v>
      </c>
      <c r="R1477" s="98">
        <v>0</v>
      </c>
    </row>
    <row r="1478" spans="4:18">
      <c r="D1478" s="87" t="s">
        <v>146</v>
      </c>
      <c r="E1478" s="97">
        <v>4</v>
      </c>
      <c r="F1478" s="97" t="s">
        <v>10</v>
      </c>
      <c r="G1478" s="97" t="s">
        <v>23</v>
      </c>
      <c r="H1478" s="87" t="s">
        <v>8</v>
      </c>
      <c r="I1478" s="87" t="s">
        <v>8</v>
      </c>
      <c r="J1478" s="97" t="s">
        <v>7</v>
      </c>
      <c r="K1478" s="87" t="s">
        <v>771</v>
      </c>
      <c r="L1478" s="98">
        <v>0</v>
      </c>
      <c r="M1478" s="87" t="s">
        <v>1446</v>
      </c>
      <c r="N1478" s="99" t="s">
        <v>772</v>
      </c>
      <c r="Q1478" s="97" t="s">
        <v>10</v>
      </c>
      <c r="R1478" s="98">
        <v>0</v>
      </c>
    </row>
    <row r="1479" spans="4:18">
      <c r="D1479" s="87" t="s">
        <v>146</v>
      </c>
      <c r="E1479" s="97">
        <v>2</v>
      </c>
      <c r="F1479" s="87" t="s">
        <v>10</v>
      </c>
      <c r="G1479" s="87" t="s">
        <v>23</v>
      </c>
      <c r="H1479" s="87" t="s">
        <v>8</v>
      </c>
      <c r="I1479" s="87" t="s">
        <v>8</v>
      </c>
      <c r="J1479" s="87" t="s">
        <v>7</v>
      </c>
      <c r="K1479" s="87" t="s">
        <v>771</v>
      </c>
      <c r="L1479" s="98">
        <v>0</v>
      </c>
      <c r="M1479" s="87" t="s">
        <v>1446</v>
      </c>
      <c r="N1479" s="99" t="s">
        <v>772</v>
      </c>
      <c r="Q1479" s="87" t="s">
        <v>10</v>
      </c>
      <c r="R1479" s="98">
        <v>0</v>
      </c>
    </row>
    <row r="1480" spans="4:18">
      <c r="D1480" s="87" t="s">
        <v>146</v>
      </c>
      <c r="E1480" s="97">
        <v>2</v>
      </c>
      <c r="F1480" s="87" t="s">
        <v>10</v>
      </c>
      <c r="G1480" s="87" t="s">
        <v>23</v>
      </c>
      <c r="H1480" s="87" t="s">
        <v>8</v>
      </c>
      <c r="I1480" s="87" t="s">
        <v>8</v>
      </c>
      <c r="J1480" s="87" t="s">
        <v>81</v>
      </c>
      <c r="K1480" s="87" t="s">
        <v>771</v>
      </c>
      <c r="L1480" s="98">
        <v>0</v>
      </c>
      <c r="M1480" s="87" t="s">
        <v>1446</v>
      </c>
      <c r="N1480" s="99" t="s">
        <v>772</v>
      </c>
      <c r="Q1480" s="87" t="s">
        <v>10</v>
      </c>
      <c r="R1480" s="98">
        <v>0</v>
      </c>
    </row>
    <row r="1481" spans="4:18">
      <c r="D1481" s="87" t="s">
        <v>146</v>
      </c>
      <c r="E1481" s="97">
        <v>2</v>
      </c>
      <c r="F1481" s="87" t="s">
        <v>10</v>
      </c>
      <c r="G1481" s="87" t="s">
        <v>23</v>
      </c>
      <c r="H1481" s="87" t="s">
        <v>8</v>
      </c>
      <c r="I1481" s="87" t="s">
        <v>8</v>
      </c>
      <c r="J1481" s="87" t="s">
        <v>76</v>
      </c>
      <c r="K1481" s="87" t="s">
        <v>771</v>
      </c>
      <c r="L1481" s="98">
        <v>0</v>
      </c>
      <c r="M1481" s="87" t="s">
        <v>1446</v>
      </c>
      <c r="N1481" s="99" t="s">
        <v>772</v>
      </c>
      <c r="Q1481" s="87" t="s">
        <v>10</v>
      </c>
      <c r="R1481" s="98">
        <v>0</v>
      </c>
    </row>
    <row r="1482" spans="4:18">
      <c r="D1482" s="87" t="s">
        <v>146</v>
      </c>
      <c r="E1482" s="97">
        <v>4</v>
      </c>
      <c r="F1482" s="97" t="s">
        <v>47</v>
      </c>
      <c r="G1482" s="97" t="s">
        <v>9</v>
      </c>
      <c r="H1482" s="87" t="s">
        <v>8</v>
      </c>
      <c r="I1482" s="87" t="s">
        <v>8</v>
      </c>
      <c r="J1482" s="97" t="s">
        <v>7</v>
      </c>
      <c r="K1482" s="87" t="s">
        <v>771</v>
      </c>
      <c r="L1482" s="102">
        <v>0</v>
      </c>
      <c r="M1482" s="87" t="s">
        <v>1446</v>
      </c>
      <c r="N1482" s="101" t="s">
        <v>881</v>
      </c>
      <c r="Q1482" s="97" t="s">
        <v>47</v>
      </c>
      <c r="R1482" s="102">
        <v>0</v>
      </c>
    </row>
    <row r="1483" spans="4:18">
      <c r="D1483" s="87" t="s">
        <v>146</v>
      </c>
      <c r="E1483" s="97">
        <v>4</v>
      </c>
      <c r="F1483" s="87" t="s">
        <v>47</v>
      </c>
      <c r="G1483" s="97" t="s">
        <v>9</v>
      </c>
      <c r="H1483" s="87" t="s">
        <v>8</v>
      </c>
      <c r="I1483" s="97" t="s">
        <v>71</v>
      </c>
      <c r="J1483" s="97" t="s">
        <v>7</v>
      </c>
      <c r="K1483" s="87" t="s">
        <v>771</v>
      </c>
      <c r="L1483" s="98">
        <v>0</v>
      </c>
      <c r="M1483" s="87" t="s">
        <v>1446</v>
      </c>
      <c r="N1483" s="99">
        <v>5.0000000000000001E-3</v>
      </c>
      <c r="Q1483" s="87" t="s">
        <v>47</v>
      </c>
      <c r="R1483" s="98">
        <v>0</v>
      </c>
    </row>
    <row r="1484" spans="4:18">
      <c r="D1484" s="87" t="s">
        <v>146</v>
      </c>
      <c r="E1484" s="97">
        <v>4</v>
      </c>
      <c r="F1484" s="87" t="s">
        <v>47</v>
      </c>
      <c r="G1484" s="97" t="s">
        <v>9</v>
      </c>
      <c r="H1484" s="87" t="s">
        <v>8</v>
      </c>
      <c r="I1484" s="97" t="s">
        <v>68</v>
      </c>
      <c r="J1484" s="97" t="s">
        <v>7</v>
      </c>
      <c r="K1484" s="87" t="s">
        <v>771</v>
      </c>
      <c r="L1484" s="98">
        <v>0</v>
      </c>
      <c r="M1484" s="87" t="s">
        <v>1446</v>
      </c>
      <c r="N1484" s="99" t="s">
        <v>888</v>
      </c>
      <c r="Q1484" s="87" t="s">
        <v>47</v>
      </c>
      <c r="R1484" s="98">
        <v>0</v>
      </c>
    </row>
    <row r="1485" spans="4:18">
      <c r="D1485" s="87" t="s">
        <v>146</v>
      </c>
      <c r="E1485" s="97">
        <v>4</v>
      </c>
      <c r="F1485" s="87" t="s">
        <v>47</v>
      </c>
      <c r="G1485" s="97" t="s">
        <v>9</v>
      </c>
      <c r="H1485" s="87" t="s">
        <v>8</v>
      </c>
      <c r="I1485" s="97" t="s">
        <v>65</v>
      </c>
      <c r="J1485" s="97" t="s">
        <v>7</v>
      </c>
      <c r="K1485" s="87" t="s">
        <v>771</v>
      </c>
      <c r="L1485" s="98">
        <v>0</v>
      </c>
      <c r="M1485" s="87" t="s">
        <v>1446</v>
      </c>
      <c r="N1485" s="99" t="s">
        <v>890</v>
      </c>
      <c r="Q1485" s="87" t="s">
        <v>47</v>
      </c>
      <c r="R1485" s="98">
        <v>0</v>
      </c>
    </row>
    <row r="1486" spans="4:18">
      <c r="D1486" s="87" t="s">
        <v>146</v>
      </c>
      <c r="E1486" s="97">
        <v>4</v>
      </c>
      <c r="F1486" s="87" t="s">
        <v>47</v>
      </c>
      <c r="G1486" s="97" t="s">
        <v>9</v>
      </c>
      <c r="H1486" s="87" t="s">
        <v>8</v>
      </c>
      <c r="I1486" s="97" t="s">
        <v>62</v>
      </c>
      <c r="J1486" s="97" t="s">
        <v>7</v>
      </c>
      <c r="K1486" s="87" t="s">
        <v>771</v>
      </c>
      <c r="L1486" s="98">
        <v>0</v>
      </c>
      <c r="M1486" s="87" t="s">
        <v>1446</v>
      </c>
      <c r="N1486" s="99">
        <v>7.0000000000000007E-2</v>
      </c>
      <c r="Q1486" s="87" t="s">
        <v>47</v>
      </c>
      <c r="R1486" s="98">
        <v>0</v>
      </c>
    </row>
    <row r="1487" spans="4:18">
      <c r="D1487" s="87" t="s">
        <v>146</v>
      </c>
      <c r="E1487" s="97">
        <v>4</v>
      </c>
      <c r="F1487" s="87" t="s">
        <v>47</v>
      </c>
      <c r="G1487" s="97" t="s">
        <v>9</v>
      </c>
      <c r="H1487" s="87" t="s">
        <v>8</v>
      </c>
      <c r="I1487" s="97" t="s">
        <v>59</v>
      </c>
      <c r="J1487" s="97" t="s">
        <v>7</v>
      </c>
      <c r="K1487" s="87" t="s">
        <v>771</v>
      </c>
      <c r="L1487" s="98">
        <v>0</v>
      </c>
      <c r="M1487" s="87" t="s">
        <v>1446</v>
      </c>
      <c r="N1487" s="99" t="s">
        <v>772</v>
      </c>
      <c r="Q1487" s="87" t="s">
        <v>47</v>
      </c>
      <c r="R1487" s="98">
        <v>0</v>
      </c>
    </row>
    <row r="1488" spans="4:18">
      <c r="D1488" s="87" t="s">
        <v>146</v>
      </c>
      <c r="E1488" s="112">
        <v>4</v>
      </c>
      <c r="F1488" s="87" t="s">
        <v>47</v>
      </c>
      <c r="G1488" s="112" t="s">
        <v>9</v>
      </c>
      <c r="H1488" s="87" t="s">
        <v>8</v>
      </c>
      <c r="I1488" s="112" t="s">
        <v>56</v>
      </c>
      <c r="J1488" s="112" t="s">
        <v>7</v>
      </c>
      <c r="K1488" s="87" t="s">
        <v>771</v>
      </c>
      <c r="L1488" s="98">
        <v>0</v>
      </c>
      <c r="M1488" s="87" t="s">
        <v>1440</v>
      </c>
      <c r="N1488" s="99" t="s">
        <v>772</v>
      </c>
      <c r="Q1488" s="87" t="s">
        <v>47</v>
      </c>
      <c r="R1488" s="98">
        <v>0</v>
      </c>
    </row>
    <row r="1489" spans="4:20">
      <c r="D1489" s="87" t="s">
        <v>146</v>
      </c>
      <c r="E1489" s="97">
        <v>4</v>
      </c>
      <c r="F1489" s="87" t="s">
        <v>47</v>
      </c>
      <c r="G1489" s="97" t="s">
        <v>9</v>
      </c>
      <c r="H1489" s="87" t="s">
        <v>8</v>
      </c>
      <c r="I1489" s="97" t="s">
        <v>53</v>
      </c>
      <c r="J1489" s="97" t="s">
        <v>7</v>
      </c>
      <c r="K1489" s="87" t="s">
        <v>771</v>
      </c>
      <c r="L1489" s="98">
        <v>0</v>
      </c>
      <c r="M1489" s="87" t="s">
        <v>1446</v>
      </c>
      <c r="N1489" s="99">
        <v>4.1000000000000002E-2</v>
      </c>
      <c r="Q1489" s="87" t="s">
        <v>47</v>
      </c>
      <c r="R1489" s="98">
        <v>0</v>
      </c>
    </row>
    <row r="1490" spans="4:20">
      <c r="D1490" s="87" t="s">
        <v>146</v>
      </c>
      <c r="E1490" s="97">
        <v>4</v>
      </c>
      <c r="F1490" s="87" t="s">
        <v>47</v>
      </c>
      <c r="G1490" s="97" t="s">
        <v>9</v>
      </c>
      <c r="H1490" s="87" t="s">
        <v>8</v>
      </c>
      <c r="I1490" s="97" t="s">
        <v>50</v>
      </c>
      <c r="J1490" s="97" t="s">
        <v>7</v>
      </c>
      <c r="K1490" s="87" t="s">
        <v>771</v>
      </c>
      <c r="L1490" s="98">
        <v>0</v>
      </c>
      <c r="M1490" s="87" t="s">
        <v>1446</v>
      </c>
      <c r="N1490" s="99" t="s">
        <v>896</v>
      </c>
      <c r="Q1490" s="87" t="s">
        <v>47</v>
      </c>
      <c r="R1490" s="98">
        <v>0</v>
      </c>
    </row>
    <row r="1491" spans="4:20">
      <c r="D1491" s="87" t="s">
        <v>146</v>
      </c>
      <c r="E1491" s="97">
        <v>4</v>
      </c>
      <c r="F1491" s="87" t="s">
        <v>47</v>
      </c>
      <c r="G1491" s="97" t="s">
        <v>9</v>
      </c>
      <c r="H1491" s="87" t="s">
        <v>8</v>
      </c>
      <c r="I1491" s="97" t="s">
        <v>46</v>
      </c>
      <c r="J1491" s="97" t="s">
        <v>7</v>
      </c>
      <c r="K1491" s="87" t="s">
        <v>771</v>
      </c>
      <c r="L1491" s="98">
        <v>0</v>
      </c>
      <c r="M1491" s="87" t="s">
        <v>1446</v>
      </c>
      <c r="N1491" s="99" t="s">
        <v>888</v>
      </c>
      <c r="Q1491" s="87" t="s">
        <v>47</v>
      </c>
      <c r="R1491" s="98">
        <v>0</v>
      </c>
    </row>
    <row r="1492" spans="4:20">
      <c r="D1492" s="87" t="s">
        <v>146</v>
      </c>
      <c r="E1492" s="97">
        <v>2</v>
      </c>
      <c r="F1492" s="87" t="s">
        <v>47</v>
      </c>
      <c r="G1492" s="87" t="s">
        <v>9</v>
      </c>
      <c r="H1492" s="87" t="s">
        <v>8</v>
      </c>
      <c r="I1492" s="87" t="s">
        <v>8</v>
      </c>
      <c r="J1492" s="87" t="s">
        <v>7</v>
      </c>
      <c r="K1492" s="87" t="s">
        <v>771</v>
      </c>
      <c r="L1492" s="102">
        <v>0</v>
      </c>
      <c r="M1492" s="87" t="s">
        <v>1446</v>
      </c>
      <c r="N1492" s="101" t="s">
        <v>772</v>
      </c>
      <c r="Q1492" s="87" t="s">
        <v>47</v>
      </c>
      <c r="R1492" s="102">
        <v>0</v>
      </c>
      <c r="T1492" t="s">
        <v>1602</v>
      </c>
    </row>
    <row r="1493" spans="4:20">
      <c r="D1493" s="87" t="s">
        <v>146</v>
      </c>
      <c r="E1493" s="97">
        <v>2</v>
      </c>
      <c r="F1493" s="87" t="s">
        <v>47</v>
      </c>
      <c r="G1493" s="87" t="s">
        <v>9</v>
      </c>
      <c r="H1493" s="87" t="s">
        <v>8</v>
      </c>
      <c r="I1493" s="87" t="s">
        <v>8</v>
      </c>
      <c r="J1493" s="87" t="s">
        <v>81</v>
      </c>
      <c r="K1493" s="87" t="s">
        <v>771</v>
      </c>
      <c r="L1493" s="98">
        <v>0</v>
      </c>
      <c r="M1493" s="87" t="s">
        <v>1446</v>
      </c>
      <c r="N1493" s="99" t="s">
        <v>772</v>
      </c>
      <c r="Q1493" s="87" t="s">
        <v>47</v>
      </c>
      <c r="R1493" s="98">
        <v>0</v>
      </c>
    </row>
    <row r="1494" spans="4:20">
      <c r="D1494" s="87" t="s">
        <v>96</v>
      </c>
      <c r="E1494" s="97">
        <v>2</v>
      </c>
      <c r="F1494" s="97" t="s">
        <v>20</v>
      </c>
      <c r="G1494" s="97" t="s">
        <v>9</v>
      </c>
      <c r="H1494" s="87" t="s">
        <v>19</v>
      </c>
      <c r="I1494" s="97" t="s">
        <v>8</v>
      </c>
      <c r="J1494" s="97" t="s">
        <v>7</v>
      </c>
      <c r="K1494" s="87" t="s">
        <v>771</v>
      </c>
      <c r="L1494" s="107">
        <v>1.0740000000000001</v>
      </c>
      <c r="M1494" s="87" t="s">
        <v>1446</v>
      </c>
      <c r="N1494" s="108">
        <v>1.0740000000000001</v>
      </c>
      <c r="P1494" s="179" t="s">
        <v>1604</v>
      </c>
      <c r="R1494" s="107"/>
    </row>
    <row r="1495" spans="4:20">
      <c r="D1495" s="87" t="s">
        <v>96</v>
      </c>
      <c r="E1495" s="97">
        <v>2</v>
      </c>
      <c r="F1495" s="97" t="s">
        <v>20</v>
      </c>
      <c r="G1495" s="97" t="s">
        <v>9</v>
      </c>
      <c r="H1495" s="97" t="s">
        <v>37</v>
      </c>
      <c r="I1495" s="97" t="s">
        <v>8</v>
      </c>
      <c r="J1495" s="97" t="s">
        <v>7</v>
      </c>
      <c r="K1495" s="87" t="s">
        <v>771</v>
      </c>
      <c r="L1495" s="107">
        <v>1.2509999999999999</v>
      </c>
      <c r="M1495" s="87" t="s">
        <v>1446</v>
      </c>
      <c r="N1495" s="108">
        <v>1.2509999999999999</v>
      </c>
      <c r="P1495" s="180" t="s">
        <v>1053</v>
      </c>
      <c r="Q1495" s="180" t="s">
        <v>1054</v>
      </c>
      <c r="R1495" t="s">
        <v>1062</v>
      </c>
    </row>
    <row r="1496" spans="4:20">
      <c r="D1496" s="87" t="s">
        <v>96</v>
      </c>
      <c r="E1496" s="87">
        <v>4</v>
      </c>
      <c r="F1496" s="87" t="s">
        <v>20</v>
      </c>
      <c r="G1496" s="87" t="s">
        <v>9</v>
      </c>
      <c r="H1496" s="87" t="s">
        <v>19</v>
      </c>
      <c r="I1496" s="97" t="s">
        <v>8</v>
      </c>
      <c r="J1496" s="87" t="s">
        <v>7</v>
      </c>
      <c r="K1496" s="87" t="s">
        <v>771</v>
      </c>
      <c r="L1496" s="98">
        <v>0</v>
      </c>
      <c r="M1496" s="87" t="s">
        <v>1446</v>
      </c>
      <c r="N1496" s="99">
        <v>0.122</v>
      </c>
      <c r="Q1496" s="97" t="s">
        <v>20</v>
      </c>
      <c r="R1496" s="107">
        <v>1.0740000000000001</v>
      </c>
      <c r="S1496" s="87" t="s">
        <v>24</v>
      </c>
      <c r="T1496" s="89">
        <v>3770.7278321214221</v>
      </c>
    </row>
    <row r="1497" spans="4:20">
      <c r="D1497" s="87" t="s">
        <v>96</v>
      </c>
      <c r="E1497" s="87">
        <v>4</v>
      </c>
      <c r="F1497" s="87" t="s">
        <v>20</v>
      </c>
      <c r="G1497" s="87" t="s">
        <v>9</v>
      </c>
      <c r="H1497" s="87" t="s">
        <v>37</v>
      </c>
      <c r="I1497" s="97" t="s">
        <v>8</v>
      </c>
      <c r="J1497" s="87" t="s">
        <v>7</v>
      </c>
      <c r="K1497" s="87" t="s">
        <v>771</v>
      </c>
      <c r="L1497" s="98">
        <v>0</v>
      </c>
      <c r="M1497" s="87" t="s">
        <v>1446</v>
      </c>
      <c r="N1497" s="99" t="s">
        <v>772</v>
      </c>
      <c r="Q1497" s="97" t="s">
        <v>20</v>
      </c>
      <c r="R1497" s="107">
        <v>1.2509999999999999</v>
      </c>
      <c r="S1497" s="87" t="s">
        <v>24</v>
      </c>
      <c r="T1497" s="89">
        <v>8206.0839599812662</v>
      </c>
    </row>
    <row r="1498" spans="4:20">
      <c r="D1498" s="87" t="s">
        <v>96</v>
      </c>
      <c r="E1498" s="87">
        <v>4</v>
      </c>
      <c r="F1498" s="87" t="s">
        <v>20</v>
      </c>
      <c r="G1498" s="87" t="s">
        <v>9</v>
      </c>
      <c r="H1498" s="87" t="s">
        <v>19</v>
      </c>
      <c r="I1498" s="87" t="s">
        <v>32</v>
      </c>
      <c r="J1498" s="87" t="s">
        <v>7</v>
      </c>
      <c r="K1498" s="87" t="s">
        <v>771</v>
      </c>
      <c r="L1498" s="98">
        <v>0</v>
      </c>
      <c r="M1498" s="87" t="s">
        <v>1446</v>
      </c>
      <c r="N1498" s="99">
        <v>4.1000000000000002E-2</v>
      </c>
      <c r="Q1498" s="87" t="s">
        <v>20</v>
      </c>
      <c r="R1498" s="98">
        <v>0</v>
      </c>
      <c r="S1498" s="87" t="s">
        <v>24</v>
      </c>
      <c r="T1498" s="89">
        <v>14041.631731506322</v>
      </c>
    </row>
    <row r="1499" spans="4:20">
      <c r="D1499" s="87" t="s">
        <v>96</v>
      </c>
      <c r="E1499" s="87">
        <v>4</v>
      </c>
      <c r="F1499" s="87" t="s">
        <v>20</v>
      </c>
      <c r="G1499" s="87" t="s">
        <v>9</v>
      </c>
      <c r="H1499" s="87" t="s">
        <v>19</v>
      </c>
      <c r="I1499" s="87" t="s">
        <v>27</v>
      </c>
      <c r="J1499" s="87" t="s">
        <v>7</v>
      </c>
      <c r="K1499" s="87" t="s">
        <v>771</v>
      </c>
      <c r="L1499" s="98">
        <v>0</v>
      </c>
      <c r="M1499" s="87" t="s">
        <v>1446</v>
      </c>
      <c r="N1499" s="99" t="s">
        <v>780</v>
      </c>
      <c r="Q1499" s="87" t="s">
        <v>20</v>
      </c>
      <c r="R1499" s="98">
        <v>0</v>
      </c>
      <c r="S1499" s="87" t="s">
        <v>24</v>
      </c>
      <c r="T1499" s="89">
        <v>4911.1723219758887</v>
      </c>
    </row>
    <row r="1500" spans="4:20">
      <c r="D1500" s="87" t="s">
        <v>96</v>
      </c>
      <c r="E1500" s="87">
        <v>4</v>
      </c>
      <c r="F1500" s="87" t="s">
        <v>20</v>
      </c>
      <c r="G1500" s="87" t="s">
        <v>9</v>
      </c>
      <c r="H1500" s="87" t="s">
        <v>19</v>
      </c>
      <c r="I1500" s="87" t="s">
        <v>18</v>
      </c>
      <c r="J1500" s="87" t="s">
        <v>7</v>
      </c>
      <c r="K1500" s="87" t="s">
        <v>771</v>
      </c>
      <c r="L1500" s="98">
        <v>0</v>
      </c>
      <c r="M1500" s="87" t="s">
        <v>1446</v>
      </c>
      <c r="N1500" s="99">
        <v>9.6000000000000002E-2</v>
      </c>
      <c r="Q1500" s="87" t="s">
        <v>20</v>
      </c>
      <c r="R1500" s="98">
        <v>0</v>
      </c>
      <c r="S1500" s="87" t="s">
        <v>24</v>
      </c>
      <c r="T1500" s="89">
        <v>1143.180056222267</v>
      </c>
    </row>
    <row r="1501" spans="4:20">
      <c r="D1501" s="87" t="s">
        <v>96</v>
      </c>
      <c r="E1501" s="97">
        <v>2</v>
      </c>
      <c r="F1501" s="97" t="s">
        <v>24</v>
      </c>
      <c r="G1501" s="97" t="s">
        <v>23</v>
      </c>
      <c r="H1501" s="87" t="s">
        <v>19</v>
      </c>
      <c r="I1501" s="97" t="s">
        <v>8</v>
      </c>
      <c r="J1501" s="97" t="s">
        <v>7</v>
      </c>
      <c r="K1501" s="87" t="s">
        <v>771</v>
      </c>
      <c r="L1501" s="107">
        <v>1.329</v>
      </c>
      <c r="M1501" s="87" t="s">
        <v>1446</v>
      </c>
      <c r="N1501" s="108">
        <v>1.329</v>
      </c>
      <c r="Q1501" s="87" t="s">
        <v>20</v>
      </c>
      <c r="R1501" s="98">
        <v>0</v>
      </c>
      <c r="S1501" s="87" t="s">
        <v>24</v>
      </c>
      <c r="T1501" s="89">
        <v>5267.515494153391</v>
      </c>
    </row>
    <row r="1502" spans="4:20">
      <c r="D1502" s="87" t="s">
        <v>96</v>
      </c>
      <c r="E1502" s="97">
        <v>2</v>
      </c>
      <c r="F1502" s="97" t="s">
        <v>24</v>
      </c>
      <c r="G1502" s="97" t="s">
        <v>23</v>
      </c>
      <c r="H1502" s="97" t="s">
        <v>37</v>
      </c>
      <c r="I1502" s="97" t="s">
        <v>8</v>
      </c>
      <c r="J1502" s="97" t="s">
        <v>7</v>
      </c>
      <c r="K1502" s="87" t="s">
        <v>771</v>
      </c>
      <c r="L1502" s="107">
        <v>1.274</v>
      </c>
      <c r="M1502" s="87" t="s">
        <v>1446</v>
      </c>
      <c r="N1502" s="108">
        <v>1.274</v>
      </c>
      <c r="Q1502" s="87" t="s">
        <v>20</v>
      </c>
      <c r="R1502" s="98">
        <v>0</v>
      </c>
      <c r="S1502" s="87" t="s">
        <v>24</v>
      </c>
      <c r="T1502" s="89">
        <v>63299.375906673107</v>
      </c>
    </row>
    <row r="1503" spans="4:20">
      <c r="D1503" s="87" t="s">
        <v>96</v>
      </c>
      <c r="E1503" s="87">
        <v>4</v>
      </c>
      <c r="F1503" s="87" t="s">
        <v>24</v>
      </c>
      <c r="G1503" s="87" t="s">
        <v>23</v>
      </c>
      <c r="H1503" s="87" t="s">
        <v>19</v>
      </c>
      <c r="I1503" s="97" t="s">
        <v>8</v>
      </c>
      <c r="J1503" s="87" t="s">
        <v>7</v>
      </c>
      <c r="K1503" s="87" t="s">
        <v>771</v>
      </c>
      <c r="L1503" s="98">
        <v>0</v>
      </c>
      <c r="M1503" s="87" t="s">
        <v>1446</v>
      </c>
      <c r="N1503" s="99" t="s">
        <v>976</v>
      </c>
      <c r="Q1503" s="97" t="s">
        <v>24</v>
      </c>
      <c r="R1503" s="107">
        <v>1.329</v>
      </c>
      <c r="S1503" s="87" t="s">
        <v>24</v>
      </c>
      <c r="T1503" s="89">
        <v>7021.0552026907681</v>
      </c>
    </row>
    <row r="1504" spans="4:20">
      <c r="D1504" s="87" t="s">
        <v>96</v>
      </c>
      <c r="E1504" s="87">
        <v>4</v>
      </c>
      <c r="F1504" s="87" t="s">
        <v>24</v>
      </c>
      <c r="G1504" s="87" t="s">
        <v>23</v>
      </c>
      <c r="H1504" s="87" t="s">
        <v>37</v>
      </c>
      <c r="I1504" s="97" t="s">
        <v>8</v>
      </c>
      <c r="J1504" s="87" t="s">
        <v>7</v>
      </c>
      <c r="K1504" s="87" t="s">
        <v>771</v>
      </c>
      <c r="L1504" s="98">
        <v>0</v>
      </c>
      <c r="M1504" s="87" t="s">
        <v>1446</v>
      </c>
      <c r="N1504" s="99" t="s">
        <v>772</v>
      </c>
      <c r="Q1504" s="97" t="s">
        <v>24</v>
      </c>
      <c r="R1504" s="107">
        <v>1.274</v>
      </c>
      <c r="S1504" s="87" t="s">
        <v>24</v>
      </c>
      <c r="T1504" s="89">
        <v>11106.272345074152</v>
      </c>
    </row>
    <row r="1505" spans="4:20">
      <c r="D1505" s="87" t="s">
        <v>96</v>
      </c>
      <c r="E1505" s="87">
        <v>4</v>
      </c>
      <c r="F1505" s="87" t="s">
        <v>24</v>
      </c>
      <c r="G1505" s="87" t="s">
        <v>23</v>
      </c>
      <c r="H1505" s="87" t="s">
        <v>19</v>
      </c>
      <c r="I1505" s="87" t="s">
        <v>32</v>
      </c>
      <c r="J1505" s="87" t="s">
        <v>7</v>
      </c>
      <c r="K1505" s="87" t="s">
        <v>771</v>
      </c>
      <c r="L1505" s="98">
        <v>0</v>
      </c>
      <c r="M1505" s="87" t="s">
        <v>1446</v>
      </c>
      <c r="N1505" s="99" t="s">
        <v>788</v>
      </c>
      <c r="Q1505" s="87" t="s">
        <v>24</v>
      </c>
      <c r="R1505" s="98">
        <v>0</v>
      </c>
      <c r="S1505" s="87" t="s">
        <v>24</v>
      </c>
      <c r="T1505" s="89">
        <v>6675.8717034734136</v>
      </c>
    </row>
    <row r="1506" spans="4:20">
      <c r="D1506" s="87" t="s">
        <v>96</v>
      </c>
      <c r="E1506" s="87">
        <v>4</v>
      </c>
      <c r="F1506" s="87" t="s">
        <v>24</v>
      </c>
      <c r="G1506" s="87" t="s">
        <v>23</v>
      </c>
      <c r="H1506" s="87" t="s">
        <v>19</v>
      </c>
      <c r="I1506" s="87" t="s">
        <v>27</v>
      </c>
      <c r="J1506" s="87" t="s">
        <v>7</v>
      </c>
      <c r="K1506" s="87" t="s">
        <v>771</v>
      </c>
      <c r="L1506" s="98">
        <v>0</v>
      </c>
      <c r="M1506" s="87" t="s">
        <v>1446</v>
      </c>
      <c r="N1506" s="99" t="s">
        <v>772</v>
      </c>
      <c r="Q1506" s="87" t="s">
        <v>24</v>
      </c>
      <c r="R1506" s="98">
        <v>0</v>
      </c>
      <c r="S1506" s="87" t="s">
        <v>24</v>
      </c>
      <c r="T1506" s="89">
        <v>14007.291304725502</v>
      </c>
    </row>
    <row r="1507" spans="4:20">
      <c r="D1507" s="87" t="s">
        <v>96</v>
      </c>
      <c r="E1507" s="87">
        <v>4</v>
      </c>
      <c r="F1507" s="87" t="s">
        <v>24</v>
      </c>
      <c r="G1507" s="87" t="s">
        <v>23</v>
      </c>
      <c r="H1507" s="87" t="s">
        <v>19</v>
      </c>
      <c r="I1507" s="87" t="s">
        <v>18</v>
      </c>
      <c r="J1507" s="87" t="s">
        <v>7</v>
      </c>
      <c r="K1507" s="87" t="s">
        <v>771</v>
      </c>
      <c r="L1507" s="98">
        <v>0</v>
      </c>
      <c r="M1507" s="87" t="s">
        <v>1446</v>
      </c>
      <c r="N1507" s="99" t="s">
        <v>772</v>
      </c>
      <c r="Q1507" s="87" t="s">
        <v>24</v>
      </c>
      <c r="R1507" s="98">
        <v>0</v>
      </c>
      <c r="S1507" s="87" t="s">
        <v>24</v>
      </c>
      <c r="T1507" s="89">
        <v>3840.6619393504197</v>
      </c>
    </row>
    <row r="1508" spans="4:20">
      <c r="D1508" s="87" t="s">
        <v>96</v>
      </c>
      <c r="E1508" s="97">
        <v>2</v>
      </c>
      <c r="F1508" s="97" t="s">
        <v>10</v>
      </c>
      <c r="G1508" s="97" t="s">
        <v>23</v>
      </c>
      <c r="H1508" s="87" t="s">
        <v>8</v>
      </c>
      <c r="I1508" s="97" t="s">
        <v>8</v>
      </c>
      <c r="J1508" s="97" t="s">
        <v>7</v>
      </c>
      <c r="K1508" s="87" t="s">
        <v>771</v>
      </c>
      <c r="L1508" s="107">
        <v>1.4930000000000001</v>
      </c>
      <c r="M1508" s="87" t="s">
        <v>1446</v>
      </c>
      <c r="N1508" s="108">
        <v>1.4930000000000001</v>
      </c>
      <c r="Q1508" s="87" t="s">
        <v>24</v>
      </c>
      <c r="R1508" s="98">
        <v>0</v>
      </c>
      <c r="S1508" s="87" t="s">
        <v>24</v>
      </c>
      <c r="T1508" s="89">
        <v>31152.501299376301</v>
      </c>
    </row>
    <row r="1509" spans="4:20">
      <c r="D1509" s="87" t="s">
        <v>96</v>
      </c>
      <c r="E1509" s="97">
        <v>2</v>
      </c>
      <c r="F1509" s="97" t="s">
        <v>10</v>
      </c>
      <c r="G1509" s="97" t="s">
        <v>23</v>
      </c>
      <c r="H1509" s="87" t="s">
        <v>8</v>
      </c>
      <c r="I1509" s="97" t="s">
        <v>8</v>
      </c>
      <c r="J1509" s="97" t="s">
        <v>81</v>
      </c>
      <c r="K1509" s="87" t="s">
        <v>771</v>
      </c>
      <c r="L1509" s="107">
        <v>1.389</v>
      </c>
      <c r="M1509" s="87" t="s">
        <v>1446</v>
      </c>
      <c r="N1509" s="108">
        <v>1.389</v>
      </c>
      <c r="Q1509" s="87" t="s">
        <v>24</v>
      </c>
      <c r="R1509" s="98">
        <v>0</v>
      </c>
      <c r="S1509" s="87" t="s">
        <v>24</v>
      </c>
      <c r="T1509" s="89">
        <v>4575.3186588087983</v>
      </c>
    </row>
    <row r="1510" spans="4:20">
      <c r="D1510" s="87" t="s">
        <v>96</v>
      </c>
      <c r="E1510" s="97">
        <v>2</v>
      </c>
      <c r="F1510" s="97" t="s">
        <v>10</v>
      </c>
      <c r="G1510" s="97" t="s">
        <v>23</v>
      </c>
      <c r="H1510" s="87" t="s">
        <v>8</v>
      </c>
      <c r="I1510" s="97" t="s">
        <v>8</v>
      </c>
      <c r="J1510" s="97" t="s">
        <v>76</v>
      </c>
      <c r="K1510" s="87" t="s">
        <v>771</v>
      </c>
      <c r="L1510" s="107">
        <v>1.357</v>
      </c>
      <c r="M1510" s="87" t="s">
        <v>1446</v>
      </c>
      <c r="N1510" s="108">
        <v>1.357</v>
      </c>
      <c r="Q1510" s="97" t="s">
        <v>10</v>
      </c>
      <c r="R1510" s="107">
        <v>1.4930000000000001</v>
      </c>
      <c r="S1510" s="87" t="s">
        <v>10</v>
      </c>
      <c r="T1510" s="89">
        <v>0</v>
      </c>
    </row>
    <row r="1511" spans="4:20">
      <c r="D1511" s="87" t="s">
        <v>96</v>
      </c>
      <c r="E1511" s="87">
        <v>4</v>
      </c>
      <c r="F1511" s="87" t="s">
        <v>10</v>
      </c>
      <c r="G1511" s="87" t="s">
        <v>23</v>
      </c>
      <c r="H1511" s="87" t="s">
        <v>8</v>
      </c>
      <c r="I1511" s="97" t="s">
        <v>8</v>
      </c>
      <c r="J1511" s="87" t="s">
        <v>7</v>
      </c>
      <c r="K1511" s="87" t="s">
        <v>771</v>
      </c>
      <c r="L1511" s="98">
        <v>0</v>
      </c>
      <c r="M1511" s="87" t="s">
        <v>1446</v>
      </c>
      <c r="N1511" s="99" t="s">
        <v>772</v>
      </c>
      <c r="Q1511" s="97" t="s">
        <v>10</v>
      </c>
      <c r="R1511" s="107">
        <v>1.389</v>
      </c>
      <c r="S1511" s="87" t="s">
        <v>10</v>
      </c>
      <c r="T1511" s="89">
        <v>0</v>
      </c>
    </row>
    <row r="1512" spans="4:20">
      <c r="D1512" s="87" t="s">
        <v>96</v>
      </c>
      <c r="E1512" s="97">
        <v>2</v>
      </c>
      <c r="F1512" s="97" t="s">
        <v>47</v>
      </c>
      <c r="G1512" s="97" t="s">
        <v>9</v>
      </c>
      <c r="H1512" s="87" t="s">
        <v>8</v>
      </c>
      <c r="I1512" s="97" t="s">
        <v>8</v>
      </c>
      <c r="J1512" s="97" t="s">
        <v>7</v>
      </c>
      <c r="K1512" s="87" t="s">
        <v>771</v>
      </c>
      <c r="L1512" s="109">
        <v>1.212</v>
      </c>
      <c r="M1512" s="87" t="s">
        <v>1446</v>
      </c>
      <c r="N1512" s="110">
        <v>1.212</v>
      </c>
      <c r="Q1512" s="97" t="s">
        <v>10</v>
      </c>
      <c r="R1512" s="107">
        <v>1.357</v>
      </c>
      <c r="S1512" s="87" t="s">
        <v>10</v>
      </c>
      <c r="T1512" s="89">
        <v>4278142.5</v>
      </c>
    </row>
    <row r="1513" spans="4:20">
      <c r="D1513" s="87" t="s">
        <v>96</v>
      </c>
      <c r="E1513" s="97">
        <v>2</v>
      </c>
      <c r="F1513" s="97" t="s">
        <v>47</v>
      </c>
      <c r="G1513" s="97" t="s">
        <v>9</v>
      </c>
      <c r="H1513" s="87" t="s">
        <v>8</v>
      </c>
      <c r="I1513" s="97" t="s">
        <v>8</v>
      </c>
      <c r="J1513" s="97" t="s">
        <v>81</v>
      </c>
      <c r="K1513" s="87" t="s">
        <v>771</v>
      </c>
      <c r="L1513" s="107">
        <v>1.26</v>
      </c>
      <c r="M1513" s="87" t="s">
        <v>1446</v>
      </c>
      <c r="N1513" s="108">
        <v>1.26</v>
      </c>
      <c r="Q1513" s="87" t="s">
        <v>10</v>
      </c>
      <c r="R1513" s="98">
        <v>0</v>
      </c>
      <c r="S1513" s="87" t="s">
        <v>10</v>
      </c>
      <c r="T1513" s="89">
        <v>2164745.5</v>
      </c>
    </row>
    <row r="1514" spans="4:20">
      <c r="D1514" s="87" t="s">
        <v>96</v>
      </c>
      <c r="E1514" s="87">
        <v>4</v>
      </c>
      <c r="F1514" s="87" t="s">
        <v>47</v>
      </c>
      <c r="G1514" s="87" t="s">
        <v>9</v>
      </c>
      <c r="H1514" s="87" t="s">
        <v>8</v>
      </c>
      <c r="I1514" s="97" t="s">
        <v>8</v>
      </c>
      <c r="J1514" s="87" t="s">
        <v>7</v>
      </c>
      <c r="K1514" s="87" t="s">
        <v>771</v>
      </c>
      <c r="L1514" s="98">
        <v>0.21099999999999999</v>
      </c>
      <c r="M1514" s="87" t="s">
        <v>1446</v>
      </c>
      <c r="N1514" s="99">
        <v>0.21099999999999999</v>
      </c>
      <c r="Q1514" s="97" t="s">
        <v>47</v>
      </c>
      <c r="R1514" s="109">
        <v>1.212</v>
      </c>
      <c r="S1514" s="87" t="s">
        <v>10</v>
      </c>
      <c r="T1514" s="89">
        <v>10223345</v>
      </c>
    </row>
    <row r="1515" spans="4:20">
      <c r="D1515" s="87" t="s">
        <v>96</v>
      </c>
      <c r="E1515" s="87">
        <v>4</v>
      </c>
      <c r="F1515" s="87" t="s">
        <v>47</v>
      </c>
      <c r="G1515" s="87" t="s">
        <v>9</v>
      </c>
      <c r="H1515" s="87" t="s">
        <v>8</v>
      </c>
      <c r="I1515" s="87" t="s">
        <v>71</v>
      </c>
      <c r="J1515" s="87" t="s">
        <v>7</v>
      </c>
      <c r="K1515" s="87" t="s">
        <v>771</v>
      </c>
      <c r="L1515" s="98">
        <v>0</v>
      </c>
      <c r="M1515" s="87" t="s">
        <v>1446</v>
      </c>
      <c r="N1515" s="99" t="s">
        <v>992</v>
      </c>
      <c r="Q1515" s="97" t="s">
        <v>47</v>
      </c>
      <c r="R1515" s="107">
        <v>1.26</v>
      </c>
      <c r="S1515" s="87" t="s">
        <v>10</v>
      </c>
      <c r="T1515" s="89">
        <v>5332665.5</v>
      </c>
    </row>
    <row r="1516" spans="4:20">
      <c r="D1516" s="87" t="s">
        <v>96</v>
      </c>
      <c r="E1516" s="87">
        <v>4</v>
      </c>
      <c r="F1516" s="87" t="s">
        <v>47</v>
      </c>
      <c r="G1516" s="87" t="s">
        <v>9</v>
      </c>
      <c r="H1516" s="87" t="s">
        <v>8</v>
      </c>
      <c r="I1516" s="87" t="s">
        <v>68</v>
      </c>
      <c r="J1516" s="87" t="s">
        <v>7</v>
      </c>
      <c r="K1516" s="87" t="s">
        <v>771</v>
      </c>
      <c r="L1516" s="98">
        <v>0</v>
      </c>
      <c r="M1516" s="87" t="s">
        <v>1446</v>
      </c>
      <c r="N1516" s="99" t="s">
        <v>772</v>
      </c>
      <c r="Q1516" s="87" t="s">
        <v>47</v>
      </c>
      <c r="R1516" s="98">
        <v>0.21099999999999999</v>
      </c>
      <c r="S1516" s="87" t="s">
        <v>10</v>
      </c>
      <c r="T1516" s="89">
        <v>3488357.5</v>
      </c>
    </row>
    <row r="1517" spans="4:20">
      <c r="D1517" s="87" t="s">
        <v>96</v>
      </c>
      <c r="E1517" s="87">
        <v>4</v>
      </c>
      <c r="F1517" s="87" t="s">
        <v>47</v>
      </c>
      <c r="G1517" s="87" t="s">
        <v>9</v>
      </c>
      <c r="H1517" s="87" t="s">
        <v>8</v>
      </c>
      <c r="I1517" s="87" t="s">
        <v>65</v>
      </c>
      <c r="J1517" s="87" t="s">
        <v>7</v>
      </c>
      <c r="K1517" s="87" t="s">
        <v>771</v>
      </c>
      <c r="L1517" s="98">
        <v>0</v>
      </c>
      <c r="M1517" s="87" t="s">
        <v>1446</v>
      </c>
      <c r="N1517" s="99">
        <v>0.107</v>
      </c>
      <c r="Q1517" s="87" t="s">
        <v>47</v>
      </c>
      <c r="R1517" s="98">
        <v>0</v>
      </c>
    </row>
    <row r="1518" spans="4:20">
      <c r="D1518" s="87" t="s">
        <v>96</v>
      </c>
      <c r="E1518" s="87">
        <v>4</v>
      </c>
      <c r="F1518" s="87" t="s">
        <v>47</v>
      </c>
      <c r="G1518" s="87" t="s">
        <v>9</v>
      </c>
      <c r="H1518" s="87" t="s">
        <v>8</v>
      </c>
      <c r="I1518" s="87" t="s">
        <v>62</v>
      </c>
      <c r="J1518" s="87" t="s">
        <v>7</v>
      </c>
      <c r="K1518" s="87" t="s">
        <v>771</v>
      </c>
      <c r="L1518" s="98">
        <v>0</v>
      </c>
      <c r="M1518" s="87" t="s">
        <v>1446</v>
      </c>
      <c r="N1518" s="99">
        <v>0.115</v>
      </c>
      <c r="Q1518" s="87" t="s">
        <v>47</v>
      </c>
      <c r="R1518" s="98">
        <v>0</v>
      </c>
    </row>
    <row r="1519" spans="4:20">
      <c r="D1519" s="87" t="s">
        <v>96</v>
      </c>
      <c r="E1519" s="87">
        <v>4</v>
      </c>
      <c r="F1519" s="87" t="s">
        <v>47</v>
      </c>
      <c r="G1519" s="87" t="s">
        <v>9</v>
      </c>
      <c r="H1519" s="87" t="s">
        <v>8</v>
      </c>
      <c r="I1519" s="87" t="s">
        <v>59</v>
      </c>
      <c r="J1519" s="87" t="s">
        <v>7</v>
      </c>
      <c r="K1519" s="87" t="s">
        <v>771</v>
      </c>
      <c r="L1519" s="98">
        <v>0</v>
      </c>
      <c r="M1519" s="87" t="s">
        <v>1446</v>
      </c>
      <c r="N1519" s="99">
        <v>0.114</v>
      </c>
      <c r="Q1519" s="87" t="s">
        <v>47</v>
      </c>
      <c r="R1519" s="98">
        <v>0</v>
      </c>
    </row>
    <row r="1520" spans="4:20">
      <c r="D1520" s="87" t="s">
        <v>96</v>
      </c>
      <c r="E1520" s="87">
        <v>4</v>
      </c>
      <c r="F1520" s="87" t="s">
        <v>47</v>
      </c>
      <c r="G1520" s="87" t="s">
        <v>9</v>
      </c>
      <c r="H1520" s="87" t="s">
        <v>8</v>
      </c>
      <c r="I1520" s="87" t="s">
        <v>56</v>
      </c>
      <c r="J1520" s="87" t="s">
        <v>7</v>
      </c>
      <c r="K1520" s="87" t="s">
        <v>771</v>
      </c>
      <c r="L1520" s="98">
        <v>0</v>
      </c>
      <c r="M1520" s="87" t="s">
        <v>1446</v>
      </c>
      <c r="N1520" s="99">
        <v>7.2999999999999995E-2</v>
      </c>
      <c r="Q1520" s="87" t="s">
        <v>47</v>
      </c>
      <c r="R1520" s="98">
        <v>0</v>
      </c>
    </row>
    <row r="1521" spans="4:18">
      <c r="D1521" s="87" t="s">
        <v>96</v>
      </c>
      <c r="E1521" s="87">
        <v>4</v>
      </c>
      <c r="F1521" s="87" t="s">
        <v>47</v>
      </c>
      <c r="G1521" s="87" t="s">
        <v>9</v>
      </c>
      <c r="H1521" s="87" t="s">
        <v>8</v>
      </c>
      <c r="I1521" s="87" t="s">
        <v>53</v>
      </c>
      <c r="J1521" s="87" t="s">
        <v>7</v>
      </c>
      <c r="K1521" s="87" t="s">
        <v>771</v>
      </c>
      <c r="L1521" s="98">
        <v>0</v>
      </c>
      <c r="M1521" s="87" t="s">
        <v>1446</v>
      </c>
      <c r="N1521" s="99" t="s">
        <v>999</v>
      </c>
      <c r="Q1521" s="87" t="s">
        <v>47</v>
      </c>
      <c r="R1521" s="98">
        <v>0</v>
      </c>
    </row>
    <row r="1522" spans="4:18">
      <c r="D1522" s="87" t="s">
        <v>96</v>
      </c>
      <c r="E1522" s="87">
        <v>4</v>
      </c>
      <c r="F1522" s="87" t="s">
        <v>47</v>
      </c>
      <c r="G1522" s="87" t="s">
        <v>9</v>
      </c>
      <c r="H1522" s="87" t="s">
        <v>8</v>
      </c>
      <c r="I1522" s="87" t="s">
        <v>50</v>
      </c>
      <c r="J1522" s="87" t="s">
        <v>7</v>
      </c>
      <c r="K1522" s="87" t="s">
        <v>771</v>
      </c>
      <c r="L1522" s="98">
        <v>0</v>
      </c>
      <c r="M1522" s="87" t="s">
        <v>1446</v>
      </c>
      <c r="N1522" s="99">
        <v>6.0999999999999999E-2</v>
      </c>
      <c r="Q1522" s="87" t="s">
        <v>47</v>
      </c>
      <c r="R1522" s="98">
        <v>0</v>
      </c>
    </row>
    <row r="1523" spans="4:18">
      <c r="D1523" s="87" t="s">
        <v>96</v>
      </c>
      <c r="E1523" s="87">
        <v>4</v>
      </c>
      <c r="F1523" s="87" t="s">
        <v>47</v>
      </c>
      <c r="G1523" s="87" t="s">
        <v>9</v>
      </c>
      <c r="H1523" s="87" t="s">
        <v>8</v>
      </c>
      <c r="I1523" s="87" t="s">
        <v>46</v>
      </c>
      <c r="J1523" s="87" t="s">
        <v>7</v>
      </c>
      <c r="K1523" s="87" t="s">
        <v>771</v>
      </c>
      <c r="L1523" s="98">
        <v>0</v>
      </c>
      <c r="M1523" s="87" t="s">
        <v>1446</v>
      </c>
      <c r="N1523" s="99">
        <v>6.2E-2</v>
      </c>
      <c r="Q1523" s="87" t="s">
        <v>47</v>
      </c>
      <c r="R1523" s="98">
        <v>0</v>
      </c>
    </row>
    <row r="1524" spans="4:18">
      <c r="D1524" s="87" t="s">
        <v>96</v>
      </c>
      <c r="E1524" s="87">
        <v>4</v>
      </c>
      <c r="F1524" s="87" t="s">
        <v>47</v>
      </c>
      <c r="G1524" s="87" t="s">
        <v>9</v>
      </c>
      <c r="H1524" s="87" t="s">
        <v>8</v>
      </c>
      <c r="I1524" s="87" t="s">
        <v>119</v>
      </c>
      <c r="J1524" s="87" t="s">
        <v>7</v>
      </c>
      <c r="K1524" s="87" t="s">
        <v>771</v>
      </c>
      <c r="L1524" s="98">
        <v>0</v>
      </c>
      <c r="M1524" s="87" t="s">
        <v>1446</v>
      </c>
      <c r="N1524" s="99">
        <v>6.8000000000000005E-2</v>
      </c>
      <c r="Q1524" s="87" t="s">
        <v>47</v>
      </c>
      <c r="R1524" s="98">
        <v>0</v>
      </c>
    </row>
    <row r="1525" spans="4:18">
      <c r="D1525" s="87" t="s">
        <v>260</v>
      </c>
      <c r="E1525" s="87">
        <v>2</v>
      </c>
      <c r="F1525" s="87" t="s">
        <v>20</v>
      </c>
      <c r="G1525" s="87" t="s">
        <v>9</v>
      </c>
      <c r="H1525" s="87" t="s">
        <v>19</v>
      </c>
      <c r="I1525" s="87" t="s">
        <v>8</v>
      </c>
      <c r="J1525" s="87" t="s">
        <v>7</v>
      </c>
      <c r="K1525" s="87" t="s">
        <v>259</v>
      </c>
      <c r="L1525" s="89">
        <v>1419.0824237826353</v>
      </c>
      <c r="M1525" s="183" t="s">
        <v>17</v>
      </c>
      <c r="N1525" s="87" t="s">
        <v>16</v>
      </c>
      <c r="O1525" s="87"/>
      <c r="Q1525" s="87" t="s">
        <v>47</v>
      </c>
      <c r="R1525" s="98">
        <v>0</v>
      </c>
    </row>
    <row r="1526" spans="4:18">
      <c r="D1526" s="87" t="s">
        <v>260</v>
      </c>
      <c r="E1526" s="87">
        <v>2</v>
      </c>
      <c r="F1526" s="87" t="s">
        <v>20</v>
      </c>
      <c r="G1526" s="87" t="s">
        <v>9</v>
      </c>
      <c r="H1526" s="87" t="s">
        <v>19</v>
      </c>
      <c r="I1526" s="87" t="s">
        <v>8</v>
      </c>
      <c r="J1526" s="87" t="s">
        <v>7</v>
      </c>
      <c r="K1526" s="87" t="s">
        <v>259</v>
      </c>
      <c r="L1526" s="89">
        <v>1635.8240927419354</v>
      </c>
      <c r="M1526" s="183" t="s">
        <v>17</v>
      </c>
      <c r="N1526" s="87" t="s">
        <v>16</v>
      </c>
      <c r="O1526" s="87"/>
      <c r="Q1526" s="87" t="s">
        <v>47</v>
      </c>
      <c r="R1526" s="98">
        <v>0</v>
      </c>
    </row>
    <row r="1527" spans="4:18">
      <c r="D1527" s="87" t="s">
        <v>260</v>
      </c>
      <c r="E1527" s="87">
        <v>2</v>
      </c>
      <c r="F1527" s="87" t="s">
        <v>20</v>
      </c>
      <c r="G1527" s="87" t="s">
        <v>9</v>
      </c>
      <c r="H1527" s="87" t="s">
        <v>37</v>
      </c>
      <c r="I1527" s="87" t="s">
        <v>8</v>
      </c>
      <c r="J1527" s="87" t="s">
        <v>7</v>
      </c>
      <c r="K1527" s="87" t="s">
        <v>259</v>
      </c>
      <c r="L1527" s="89">
        <v>4936.6464177128282</v>
      </c>
      <c r="M1527" s="183" t="s">
        <v>17</v>
      </c>
      <c r="N1527" s="87" t="s">
        <v>16</v>
      </c>
      <c r="O1527" s="87"/>
      <c r="P1527" s="31" t="s">
        <v>1603</v>
      </c>
    </row>
    <row r="1528" spans="4:18">
      <c r="D1528" s="87" t="s">
        <v>260</v>
      </c>
      <c r="E1528" s="87">
        <v>2</v>
      </c>
      <c r="F1528" s="87" t="s">
        <v>20</v>
      </c>
      <c r="G1528" s="87" t="s">
        <v>9</v>
      </c>
      <c r="H1528" s="87" t="s">
        <v>37</v>
      </c>
      <c r="I1528" s="87" t="s">
        <v>8</v>
      </c>
      <c r="J1528" s="87" t="s">
        <v>7</v>
      </c>
      <c r="K1528" s="87" t="s">
        <v>259</v>
      </c>
      <c r="L1528" s="89">
        <v>9387.1385896483407</v>
      </c>
      <c r="M1528" s="183" t="s">
        <v>17</v>
      </c>
      <c r="N1528" s="87" t="s">
        <v>16</v>
      </c>
      <c r="O1528" s="87"/>
    </row>
    <row r="1529" spans="4:18">
      <c r="D1529" s="87" t="s">
        <v>260</v>
      </c>
      <c r="E1529" s="87">
        <v>4</v>
      </c>
      <c r="F1529" s="87" t="s">
        <v>20</v>
      </c>
      <c r="G1529" s="87" t="s">
        <v>9</v>
      </c>
      <c r="H1529" s="87" t="s">
        <v>19</v>
      </c>
      <c r="I1529" s="87" t="s">
        <v>8</v>
      </c>
      <c r="J1529" s="87" t="s">
        <v>7</v>
      </c>
      <c r="K1529" s="87" t="s">
        <v>259</v>
      </c>
      <c r="L1529" s="89">
        <v>6781.0182496426014</v>
      </c>
      <c r="M1529" s="183" t="s">
        <v>17</v>
      </c>
      <c r="N1529" s="87" t="s">
        <v>16</v>
      </c>
      <c r="O1529" s="87"/>
      <c r="P1529" s="179" t="s">
        <v>1605</v>
      </c>
      <c r="R1529" s="107"/>
    </row>
    <row r="1530" spans="4:18">
      <c r="D1530" s="87" t="s">
        <v>260</v>
      </c>
      <c r="E1530" s="87">
        <v>4</v>
      </c>
      <c r="F1530" s="87" t="s">
        <v>20</v>
      </c>
      <c r="G1530" s="87" t="s">
        <v>9</v>
      </c>
      <c r="H1530" s="87" t="s">
        <v>19</v>
      </c>
      <c r="I1530" s="87" t="s">
        <v>8</v>
      </c>
      <c r="J1530" s="87" t="s">
        <v>7</v>
      </c>
      <c r="K1530" s="87" t="s">
        <v>259</v>
      </c>
      <c r="L1530" s="89">
        <v>7505.3275875466234</v>
      </c>
      <c r="M1530" s="183" t="s">
        <v>17</v>
      </c>
      <c r="N1530" s="87" t="s">
        <v>16</v>
      </c>
      <c r="O1530" s="87"/>
      <c r="P1530" s="180" t="s">
        <v>1053</v>
      </c>
      <c r="Q1530" s="180" t="s">
        <v>1054</v>
      </c>
      <c r="R1530" t="s">
        <v>1100</v>
      </c>
    </row>
    <row r="1531" spans="4:18">
      <c r="D1531" s="87" t="s">
        <v>260</v>
      </c>
      <c r="E1531" s="87">
        <v>4</v>
      </c>
      <c r="F1531" s="87" t="s">
        <v>20</v>
      </c>
      <c r="G1531" s="87" t="s">
        <v>9</v>
      </c>
      <c r="H1531" s="87" t="s">
        <v>37</v>
      </c>
      <c r="I1531" s="87" t="s">
        <v>8</v>
      </c>
      <c r="J1531" s="87" t="s">
        <v>7</v>
      </c>
      <c r="K1531" s="87" t="s">
        <v>259</v>
      </c>
      <c r="L1531" s="89">
        <v>11441.875355260438</v>
      </c>
      <c r="M1531" s="183" t="s">
        <v>17</v>
      </c>
      <c r="N1531" s="87" t="s">
        <v>16</v>
      </c>
      <c r="O1531" s="87"/>
      <c r="Q1531" s="87" t="s">
        <v>20</v>
      </c>
      <c r="R1531" s="89">
        <v>1419.0824237826353</v>
      </c>
    </row>
    <row r="1532" spans="4:18">
      <c r="D1532" s="87" t="s">
        <v>260</v>
      </c>
      <c r="E1532" s="87">
        <v>4</v>
      </c>
      <c r="F1532" s="87" t="s">
        <v>20</v>
      </c>
      <c r="G1532" s="87" t="s">
        <v>9</v>
      </c>
      <c r="H1532" s="87" t="s">
        <v>37</v>
      </c>
      <c r="I1532" s="87" t="s">
        <v>8</v>
      </c>
      <c r="J1532" s="87" t="s">
        <v>7</v>
      </c>
      <c r="K1532" s="87" t="s">
        <v>259</v>
      </c>
      <c r="L1532" s="89">
        <v>29400.016922382674</v>
      </c>
      <c r="M1532" s="183" t="s">
        <v>17</v>
      </c>
      <c r="N1532" s="87" t="s">
        <v>16</v>
      </c>
      <c r="O1532" s="87"/>
      <c r="Q1532" s="87" t="s">
        <v>20</v>
      </c>
      <c r="R1532" s="89">
        <v>1635.8240927419354</v>
      </c>
    </row>
    <row r="1533" spans="4:18">
      <c r="D1533" s="87" t="s">
        <v>260</v>
      </c>
      <c r="E1533" s="87">
        <v>4</v>
      </c>
      <c r="F1533" s="87" t="s">
        <v>20</v>
      </c>
      <c r="G1533" s="87" t="s">
        <v>9</v>
      </c>
      <c r="H1533" s="87" t="s">
        <v>19</v>
      </c>
      <c r="I1533" s="87" t="s">
        <v>32</v>
      </c>
      <c r="J1533" s="87" t="s">
        <v>7</v>
      </c>
      <c r="K1533" s="87" t="s">
        <v>259</v>
      </c>
      <c r="L1533" s="89">
        <v>6132.1267242362064</v>
      </c>
      <c r="M1533" s="183" t="s">
        <v>17</v>
      </c>
      <c r="N1533" s="87" t="s">
        <v>16</v>
      </c>
      <c r="O1533" s="87"/>
      <c r="Q1533" s="87" t="s">
        <v>20</v>
      </c>
      <c r="R1533" s="89">
        <v>4936.6464177128282</v>
      </c>
    </row>
    <row r="1534" spans="4:18">
      <c r="D1534" s="87" t="s">
        <v>260</v>
      </c>
      <c r="E1534" s="87">
        <v>4</v>
      </c>
      <c r="F1534" s="87" t="s">
        <v>20</v>
      </c>
      <c r="G1534" s="87" t="s">
        <v>9</v>
      </c>
      <c r="H1534" s="87" t="s">
        <v>19</v>
      </c>
      <c r="I1534" s="87" t="s">
        <v>32</v>
      </c>
      <c r="J1534" s="87" t="s">
        <v>7</v>
      </c>
      <c r="K1534" s="87" t="s">
        <v>259</v>
      </c>
      <c r="L1534" s="89">
        <v>7701.3758016426636</v>
      </c>
      <c r="M1534" s="183" t="s">
        <v>17</v>
      </c>
      <c r="N1534" s="87" t="s">
        <v>16</v>
      </c>
      <c r="O1534" s="87"/>
      <c r="Q1534" s="87" t="s">
        <v>20</v>
      </c>
      <c r="R1534" s="89">
        <v>9387.1385896483407</v>
      </c>
    </row>
    <row r="1535" spans="4:18">
      <c r="D1535" s="87" t="s">
        <v>260</v>
      </c>
      <c r="E1535" s="87">
        <v>4</v>
      </c>
      <c r="F1535" s="87" t="s">
        <v>20</v>
      </c>
      <c r="G1535" s="87" t="s">
        <v>9</v>
      </c>
      <c r="H1535" s="87" t="s">
        <v>19</v>
      </c>
      <c r="I1535" s="87" t="s">
        <v>27</v>
      </c>
      <c r="J1535" s="87" t="s">
        <v>7</v>
      </c>
      <c r="K1535" s="87" t="s">
        <v>259</v>
      </c>
      <c r="L1535" s="89">
        <v>17103.779350398607</v>
      </c>
      <c r="M1535" s="183" t="s">
        <v>17</v>
      </c>
      <c r="N1535" s="87" t="s">
        <v>16</v>
      </c>
      <c r="O1535" s="87"/>
      <c r="Q1535" s="87" t="s">
        <v>20</v>
      </c>
      <c r="R1535" s="89">
        <v>6781.0182496426014</v>
      </c>
    </row>
    <row r="1536" spans="4:18">
      <c r="D1536" s="87" t="s">
        <v>260</v>
      </c>
      <c r="E1536" s="87">
        <v>4</v>
      </c>
      <c r="F1536" s="87" t="s">
        <v>20</v>
      </c>
      <c r="G1536" s="87" t="s">
        <v>9</v>
      </c>
      <c r="H1536" s="87" t="s">
        <v>19</v>
      </c>
      <c r="I1536" s="87" t="s">
        <v>27</v>
      </c>
      <c r="J1536" s="87" t="s">
        <v>7</v>
      </c>
      <c r="K1536" s="87" t="s">
        <v>259</v>
      </c>
      <c r="L1536" s="89">
        <v>52073.85390722291</v>
      </c>
      <c r="M1536" s="183" t="s">
        <v>17</v>
      </c>
      <c r="N1536" s="87" t="s">
        <v>16</v>
      </c>
      <c r="O1536" s="87"/>
      <c r="Q1536" s="87" t="s">
        <v>20</v>
      </c>
      <c r="R1536" s="89">
        <v>7505.3275875466234</v>
      </c>
    </row>
    <row r="1537" spans="4:18">
      <c r="D1537" s="87" t="s">
        <v>260</v>
      </c>
      <c r="E1537" s="87">
        <v>4</v>
      </c>
      <c r="F1537" s="87" t="s">
        <v>20</v>
      </c>
      <c r="G1537" s="87" t="s">
        <v>9</v>
      </c>
      <c r="H1537" s="87" t="s">
        <v>19</v>
      </c>
      <c r="I1537" s="87" t="s">
        <v>18</v>
      </c>
      <c r="J1537" s="87" t="s">
        <v>7</v>
      </c>
      <c r="K1537" s="87" t="s">
        <v>259</v>
      </c>
      <c r="L1537" s="89">
        <v>73723.511831020805</v>
      </c>
      <c r="M1537" s="183" t="s">
        <v>17</v>
      </c>
      <c r="N1537" s="87" t="s">
        <v>16</v>
      </c>
      <c r="O1537" s="87"/>
      <c r="Q1537" s="87" t="s">
        <v>20</v>
      </c>
      <c r="R1537" s="89">
        <v>11441.875355260438</v>
      </c>
    </row>
    <row r="1538" spans="4:18">
      <c r="D1538" s="87" t="s">
        <v>260</v>
      </c>
      <c r="E1538" s="87">
        <v>4</v>
      </c>
      <c r="F1538" s="87" t="s">
        <v>20</v>
      </c>
      <c r="G1538" s="87" t="s">
        <v>9</v>
      </c>
      <c r="H1538" s="87" t="s">
        <v>19</v>
      </c>
      <c r="I1538" s="87" t="s">
        <v>18</v>
      </c>
      <c r="J1538" s="87" t="s">
        <v>7</v>
      </c>
      <c r="K1538" s="87" t="s">
        <v>259</v>
      </c>
      <c r="L1538" s="89">
        <v>44637.582728437235</v>
      </c>
      <c r="M1538" s="183" t="s">
        <v>17</v>
      </c>
      <c r="N1538" s="87" t="s">
        <v>16</v>
      </c>
      <c r="O1538" s="87"/>
      <c r="Q1538" s="87" t="s">
        <v>20</v>
      </c>
      <c r="R1538" s="89">
        <v>29400.016922382674</v>
      </c>
    </row>
    <row r="1539" spans="4:18">
      <c r="D1539" s="87" t="s">
        <v>260</v>
      </c>
      <c r="E1539" s="87">
        <v>4</v>
      </c>
      <c r="F1539" s="87" t="s">
        <v>24</v>
      </c>
      <c r="G1539" s="87" t="s">
        <v>23</v>
      </c>
      <c r="H1539" s="87" t="s">
        <v>19</v>
      </c>
      <c r="I1539" s="87" t="s">
        <v>8</v>
      </c>
      <c r="J1539" s="87" t="s">
        <v>7</v>
      </c>
      <c r="K1539" s="87" t="s">
        <v>259</v>
      </c>
      <c r="L1539" s="89">
        <v>3770.7278321214221</v>
      </c>
      <c r="M1539" s="183" t="s">
        <v>17</v>
      </c>
      <c r="N1539" s="87" t="s">
        <v>16</v>
      </c>
      <c r="O1539" s="87"/>
      <c r="Q1539" s="87" t="s">
        <v>20</v>
      </c>
      <c r="R1539" s="89">
        <v>6132.1267242362064</v>
      </c>
    </row>
    <row r="1540" spans="4:18">
      <c r="D1540" s="87" t="s">
        <v>260</v>
      </c>
      <c r="E1540" s="87">
        <v>4</v>
      </c>
      <c r="F1540" s="87" t="s">
        <v>24</v>
      </c>
      <c r="G1540" s="87" t="s">
        <v>23</v>
      </c>
      <c r="H1540" s="87" t="s">
        <v>19</v>
      </c>
      <c r="I1540" s="87" t="s">
        <v>8</v>
      </c>
      <c r="J1540" s="87" t="s">
        <v>7</v>
      </c>
      <c r="K1540" s="87" t="s">
        <v>259</v>
      </c>
      <c r="L1540" s="89">
        <v>8206.0839599812662</v>
      </c>
      <c r="M1540" s="183" t="s">
        <v>17</v>
      </c>
      <c r="N1540" s="87" t="s">
        <v>16</v>
      </c>
      <c r="O1540" s="87"/>
      <c r="Q1540" s="87" t="s">
        <v>20</v>
      </c>
      <c r="R1540" s="89">
        <v>7701.3758016426636</v>
      </c>
    </row>
    <row r="1541" spans="4:18">
      <c r="D1541" s="87" t="s">
        <v>260</v>
      </c>
      <c r="E1541" s="87">
        <v>4</v>
      </c>
      <c r="F1541" s="87" t="s">
        <v>24</v>
      </c>
      <c r="G1541" s="87" t="s">
        <v>23</v>
      </c>
      <c r="H1541" s="87" t="s">
        <v>37</v>
      </c>
      <c r="I1541" s="87" t="s">
        <v>8</v>
      </c>
      <c r="J1541" s="87" t="s">
        <v>7</v>
      </c>
      <c r="K1541" s="87" t="s">
        <v>259</v>
      </c>
      <c r="L1541" s="89">
        <v>14041.631731506322</v>
      </c>
      <c r="M1541" s="183" t="s">
        <v>17</v>
      </c>
      <c r="N1541" s="87" t="s">
        <v>16</v>
      </c>
      <c r="O1541" s="87"/>
      <c r="Q1541" s="87" t="s">
        <v>20</v>
      </c>
      <c r="R1541" s="89">
        <v>17103.779350398607</v>
      </c>
    </row>
    <row r="1542" spans="4:18">
      <c r="D1542" s="87" t="s">
        <v>260</v>
      </c>
      <c r="E1542" s="87">
        <v>4</v>
      </c>
      <c r="F1542" s="87" t="s">
        <v>24</v>
      </c>
      <c r="G1542" s="87" t="s">
        <v>23</v>
      </c>
      <c r="H1542" s="87" t="s">
        <v>37</v>
      </c>
      <c r="I1542" s="87" t="s">
        <v>8</v>
      </c>
      <c r="J1542" s="87" t="s">
        <v>7</v>
      </c>
      <c r="K1542" s="87" t="s">
        <v>259</v>
      </c>
      <c r="L1542" s="89">
        <v>4911.1723219758887</v>
      </c>
      <c r="M1542" s="183" t="s">
        <v>17</v>
      </c>
      <c r="N1542" s="87" t="s">
        <v>16</v>
      </c>
      <c r="O1542" s="87"/>
      <c r="Q1542" s="87" t="s">
        <v>20</v>
      </c>
      <c r="R1542" s="89">
        <v>52073.85390722291</v>
      </c>
    </row>
    <row r="1543" spans="4:18">
      <c r="D1543" s="87" t="s">
        <v>260</v>
      </c>
      <c r="E1543" s="87">
        <v>4</v>
      </c>
      <c r="F1543" s="87" t="s">
        <v>24</v>
      </c>
      <c r="G1543" s="87" t="s">
        <v>23</v>
      </c>
      <c r="H1543" s="87" t="s">
        <v>19</v>
      </c>
      <c r="I1543" s="87" t="s">
        <v>32</v>
      </c>
      <c r="J1543" s="87" t="s">
        <v>7</v>
      </c>
      <c r="K1543" s="87" t="s">
        <v>259</v>
      </c>
      <c r="L1543" s="89">
        <v>1143.180056222267</v>
      </c>
      <c r="M1543" s="183" t="s">
        <v>17</v>
      </c>
      <c r="N1543" s="87" t="s">
        <v>16</v>
      </c>
      <c r="O1543" s="87"/>
      <c r="Q1543" s="87" t="s">
        <v>20</v>
      </c>
      <c r="R1543" s="89">
        <v>73723.511831020805</v>
      </c>
    </row>
    <row r="1544" spans="4:18">
      <c r="D1544" s="87" t="s">
        <v>260</v>
      </c>
      <c r="E1544" s="87">
        <v>4</v>
      </c>
      <c r="F1544" s="87" t="s">
        <v>24</v>
      </c>
      <c r="G1544" s="87" t="s">
        <v>23</v>
      </c>
      <c r="H1544" s="87" t="s">
        <v>19</v>
      </c>
      <c r="I1544" s="87" t="s">
        <v>32</v>
      </c>
      <c r="J1544" s="87" t="s">
        <v>7</v>
      </c>
      <c r="K1544" s="87" t="s">
        <v>259</v>
      </c>
      <c r="L1544" s="89">
        <v>5267.515494153391</v>
      </c>
      <c r="M1544" s="183" t="s">
        <v>17</v>
      </c>
      <c r="N1544" s="87" t="s">
        <v>16</v>
      </c>
      <c r="O1544" s="87"/>
      <c r="Q1544" s="87" t="s">
        <v>20</v>
      </c>
      <c r="R1544" s="89">
        <v>44637.582728437235</v>
      </c>
    </row>
    <row r="1545" spans="4:18">
      <c r="D1545" s="87" t="s">
        <v>260</v>
      </c>
      <c r="E1545" s="87">
        <v>4</v>
      </c>
      <c r="F1545" s="87" t="s">
        <v>24</v>
      </c>
      <c r="G1545" s="87" t="s">
        <v>23</v>
      </c>
      <c r="H1545" s="87" t="s">
        <v>19</v>
      </c>
      <c r="I1545" s="87" t="s">
        <v>27</v>
      </c>
      <c r="J1545" s="87" t="s">
        <v>7</v>
      </c>
      <c r="K1545" s="87" t="s">
        <v>259</v>
      </c>
      <c r="L1545" s="89">
        <v>63299.375906673107</v>
      </c>
      <c r="M1545" s="183" t="s">
        <v>17</v>
      </c>
      <c r="N1545" s="87" t="s">
        <v>16</v>
      </c>
      <c r="O1545" s="87"/>
      <c r="Q1545" s="87" t="s">
        <v>47</v>
      </c>
      <c r="R1545" s="89">
        <v>14839.046912624699</v>
      </c>
    </row>
    <row r="1546" spans="4:18">
      <c r="D1546" s="87" t="s">
        <v>260</v>
      </c>
      <c r="E1546" s="87">
        <v>4</v>
      </c>
      <c r="F1546" s="87" t="s">
        <v>24</v>
      </c>
      <c r="G1546" s="87" t="s">
        <v>23</v>
      </c>
      <c r="H1546" s="87" t="s">
        <v>19</v>
      </c>
      <c r="I1546" s="87" t="s">
        <v>27</v>
      </c>
      <c r="J1546" s="87" t="s">
        <v>7</v>
      </c>
      <c r="K1546" s="87" t="s">
        <v>259</v>
      </c>
      <c r="L1546" s="89">
        <v>7021.0552026907681</v>
      </c>
      <c r="M1546" s="183" t="s">
        <v>17</v>
      </c>
      <c r="N1546" s="87" t="s">
        <v>16</v>
      </c>
      <c r="O1546" s="87"/>
      <c r="Q1546" s="87" t="s">
        <v>47</v>
      </c>
      <c r="R1546" s="89">
        <v>9576.8822578878189</v>
      </c>
    </row>
    <row r="1547" spans="4:18">
      <c r="D1547" s="87" t="s">
        <v>260</v>
      </c>
      <c r="E1547" s="87">
        <v>4</v>
      </c>
      <c r="F1547" s="87" t="s">
        <v>24</v>
      </c>
      <c r="G1547" s="87" t="s">
        <v>23</v>
      </c>
      <c r="H1547" s="87" t="s">
        <v>19</v>
      </c>
      <c r="I1547" s="87" t="s">
        <v>18</v>
      </c>
      <c r="J1547" s="87" t="s">
        <v>7</v>
      </c>
      <c r="K1547" s="87" t="s">
        <v>259</v>
      </c>
      <c r="L1547" s="89">
        <v>11106.272345074152</v>
      </c>
      <c r="M1547" s="183" t="s">
        <v>17</v>
      </c>
      <c r="N1547" s="87" t="s">
        <v>16</v>
      </c>
      <c r="O1547" s="87"/>
      <c r="Q1547" s="87" t="s">
        <v>47</v>
      </c>
      <c r="R1547" s="89">
        <v>10256.714295504386</v>
      </c>
    </row>
    <row r="1548" spans="4:18">
      <c r="D1548" s="87" t="s">
        <v>260</v>
      </c>
      <c r="E1548" s="87">
        <v>4</v>
      </c>
      <c r="F1548" s="87" t="s">
        <v>24</v>
      </c>
      <c r="G1548" s="87" t="s">
        <v>23</v>
      </c>
      <c r="H1548" s="87" t="s">
        <v>19</v>
      </c>
      <c r="I1548" s="87" t="s">
        <v>18</v>
      </c>
      <c r="J1548" s="87" t="s">
        <v>7</v>
      </c>
      <c r="K1548" s="87" t="s">
        <v>259</v>
      </c>
      <c r="L1548" s="89">
        <v>6675.8717034734136</v>
      </c>
      <c r="M1548" s="183" t="s">
        <v>17</v>
      </c>
      <c r="N1548" s="87" t="s">
        <v>16</v>
      </c>
      <c r="O1548" s="87"/>
      <c r="Q1548" s="87" t="s">
        <v>47</v>
      </c>
      <c r="R1548" s="89">
        <v>15559.296182460954</v>
      </c>
    </row>
    <row r="1549" spans="4:18">
      <c r="D1549" s="87" t="s">
        <v>260</v>
      </c>
      <c r="E1549" s="87">
        <v>2</v>
      </c>
      <c r="F1549" s="87" t="s">
        <v>24</v>
      </c>
      <c r="G1549" s="87" t="s">
        <v>23</v>
      </c>
      <c r="H1549" s="87" t="s">
        <v>37</v>
      </c>
      <c r="I1549" s="87" t="s">
        <v>8</v>
      </c>
      <c r="J1549" s="87" t="s">
        <v>7</v>
      </c>
      <c r="K1549" s="87" t="s">
        <v>259</v>
      </c>
      <c r="L1549" s="89">
        <v>14007.291304725502</v>
      </c>
      <c r="M1549" s="183" t="s">
        <v>17</v>
      </c>
      <c r="N1549" s="87" t="s">
        <v>16</v>
      </c>
      <c r="O1549" s="87"/>
      <c r="Q1549" s="87" t="s">
        <v>47</v>
      </c>
      <c r="R1549" s="89">
        <v>4729.2987019026359</v>
      </c>
    </row>
    <row r="1550" spans="4:18">
      <c r="D1550" s="87" t="s">
        <v>260</v>
      </c>
      <c r="E1550" s="87">
        <v>2</v>
      </c>
      <c r="F1550" s="87" t="s">
        <v>24</v>
      </c>
      <c r="G1550" s="87" t="s">
        <v>23</v>
      </c>
      <c r="H1550" s="87" t="s">
        <v>37</v>
      </c>
      <c r="I1550" s="87" t="s">
        <v>8</v>
      </c>
      <c r="J1550" s="87" t="s">
        <v>7</v>
      </c>
      <c r="K1550" s="87" t="s">
        <v>259</v>
      </c>
      <c r="L1550" s="89">
        <v>3840.6619393504197</v>
      </c>
      <c r="M1550" s="183" t="s">
        <v>17</v>
      </c>
      <c r="N1550" s="87" t="s">
        <v>16</v>
      </c>
      <c r="O1550" s="87"/>
      <c r="Q1550" s="87" t="s">
        <v>47</v>
      </c>
      <c r="R1550" s="89">
        <v>6847.6161733144891</v>
      </c>
    </row>
    <row r="1551" spans="4:18">
      <c r="D1551" s="87" t="s">
        <v>260</v>
      </c>
      <c r="E1551" s="87">
        <v>2</v>
      </c>
      <c r="F1551" s="87" t="s">
        <v>24</v>
      </c>
      <c r="G1551" s="87" t="s">
        <v>23</v>
      </c>
      <c r="H1551" s="87" t="s">
        <v>19</v>
      </c>
      <c r="I1551" s="87" t="s">
        <v>8</v>
      </c>
      <c r="J1551" s="87" t="s">
        <v>7</v>
      </c>
      <c r="K1551" s="87" t="s">
        <v>259</v>
      </c>
      <c r="L1551" s="89">
        <v>31152.501299376301</v>
      </c>
      <c r="M1551" s="183" t="s">
        <v>17</v>
      </c>
      <c r="N1551" s="87" t="s">
        <v>16</v>
      </c>
      <c r="O1551" s="87"/>
      <c r="Q1551" s="87" t="s">
        <v>47</v>
      </c>
      <c r="R1551" s="89">
        <v>34081.289507932575</v>
      </c>
    </row>
    <row r="1552" spans="4:18">
      <c r="D1552" s="87" t="s">
        <v>260</v>
      </c>
      <c r="E1552" s="87">
        <v>2</v>
      </c>
      <c r="F1552" s="87" t="s">
        <v>24</v>
      </c>
      <c r="G1552" s="87" t="s">
        <v>23</v>
      </c>
      <c r="H1552" s="87" t="s">
        <v>19</v>
      </c>
      <c r="I1552" s="87" t="s">
        <v>8</v>
      </c>
      <c r="J1552" s="87" t="s">
        <v>7</v>
      </c>
      <c r="K1552" s="87" t="s">
        <v>259</v>
      </c>
      <c r="L1552" s="89">
        <v>4575.3186588087983</v>
      </c>
      <c r="M1552" s="183" t="s">
        <v>17</v>
      </c>
      <c r="N1552" s="87" t="s">
        <v>16</v>
      </c>
      <c r="O1552" s="87"/>
      <c r="Q1552" s="87" t="s">
        <v>47</v>
      </c>
      <c r="R1552" s="89">
        <v>39306.037403812523</v>
      </c>
    </row>
    <row r="1553" spans="4:18">
      <c r="D1553" s="87" t="s">
        <v>260</v>
      </c>
      <c r="E1553" s="87">
        <v>2</v>
      </c>
      <c r="F1553" s="87" t="s">
        <v>10</v>
      </c>
      <c r="G1553" s="87" t="s">
        <v>23</v>
      </c>
      <c r="H1553" s="87" t="s">
        <v>8</v>
      </c>
      <c r="I1553" s="87" t="s">
        <v>8</v>
      </c>
      <c r="J1553" s="87" t="s">
        <v>76</v>
      </c>
      <c r="K1553" s="87" t="s">
        <v>259</v>
      </c>
      <c r="L1553" s="89">
        <v>0</v>
      </c>
      <c r="M1553" s="126" t="s">
        <v>5</v>
      </c>
      <c r="N1553" s="87" t="s">
        <v>4</v>
      </c>
      <c r="O1553" s="87"/>
      <c r="Q1553" s="87" t="s">
        <v>47</v>
      </c>
      <c r="R1553" s="89">
        <v>1774.4964279408798</v>
      </c>
    </row>
    <row r="1554" spans="4:18">
      <c r="D1554" s="87" t="s">
        <v>260</v>
      </c>
      <c r="E1554" s="87">
        <v>2</v>
      </c>
      <c r="F1554" s="87" t="s">
        <v>10</v>
      </c>
      <c r="G1554" s="87" t="s">
        <v>23</v>
      </c>
      <c r="H1554" s="87" t="s">
        <v>8</v>
      </c>
      <c r="I1554" s="87" t="s">
        <v>8</v>
      </c>
      <c r="J1554" s="87" t="s">
        <v>76</v>
      </c>
      <c r="K1554" s="87" t="s">
        <v>259</v>
      </c>
      <c r="L1554" s="89">
        <v>0</v>
      </c>
      <c r="M1554" s="126" t="s">
        <v>5</v>
      </c>
      <c r="N1554" s="87" t="s">
        <v>4</v>
      </c>
      <c r="O1554" s="87"/>
      <c r="Q1554" s="87" t="s">
        <v>47</v>
      </c>
      <c r="R1554" s="89">
        <v>1766.2585685015788</v>
      </c>
    </row>
    <row r="1555" spans="4:18">
      <c r="D1555" s="87" t="s">
        <v>260</v>
      </c>
      <c r="E1555" s="87">
        <v>2</v>
      </c>
      <c r="F1555" s="87" t="s">
        <v>10</v>
      </c>
      <c r="G1555" s="87" t="s">
        <v>23</v>
      </c>
      <c r="H1555" s="87" t="s">
        <v>8</v>
      </c>
      <c r="I1555" s="87" t="s">
        <v>8</v>
      </c>
      <c r="J1555" s="87" t="s">
        <v>7</v>
      </c>
      <c r="K1555" s="87" t="s">
        <v>259</v>
      </c>
      <c r="L1555" s="89">
        <v>4278142.5</v>
      </c>
      <c r="M1555" s="126" t="s">
        <v>5</v>
      </c>
      <c r="N1555" s="87" t="s">
        <v>16</v>
      </c>
      <c r="O1555" s="87"/>
      <c r="Q1555" s="87" t="s">
        <v>47</v>
      </c>
      <c r="R1555" s="89">
        <v>3657.8457853006798</v>
      </c>
    </row>
    <row r="1556" spans="4:18">
      <c r="D1556" s="87" t="s">
        <v>260</v>
      </c>
      <c r="E1556" s="87">
        <v>2</v>
      </c>
      <c r="F1556" s="87" t="s">
        <v>10</v>
      </c>
      <c r="G1556" s="87" t="s">
        <v>23</v>
      </c>
      <c r="H1556" s="87" t="s">
        <v>8</v>
      </c>
      <c r="I1556" s="87" t="s">
        <v>8</v>
      </c>
      <c r="J1556" s="87" t="s">
        <v>7</v>
      </c>
      <c r="K1556" s="87" t="s">
        <v>259</v>
      </c>
      <c r="L1556" s="89">
        <v>2164745.5</v>
      </c>
      <c r="M1556" s="126" t="s">
        <v>5</v>
      </c>
      <c r="N1556" s="87" t="s">
        <v>16</v>
      </c>
      <c r="O1556" s="87"/>
      <c r="Q1556" s="87" t="s">
        <v>47</v>
      </c>
      <c r="R1556" s="89">
        <v>2228.547083436265</v>
      </c>
    </row>
    <row r="1557" spans="4:18">
      <c r="D1557" s="87" t="s">
        <v>260</v>
      </c>
      <c r="E1557" s="87">
        <v>2</v>
      </c>
      <c r="F1557" s="87" t="s">
        <v>10</v>
      </c>
      <c r="G1557" s="87" t="s">
        <v>23</v>
      </c>
      <c r="H1557" s="87" t="s">
        <v>8</v>
      </c>
      <c r="I1557" s="87" t="s">
        <v>8</v>
      </c>
      <c r="J1557" s="87" t="s">
        <v>81</v>
      </c>
      <c r="K1557" s="87" t="s">
        <v>259</v>
      </c>
      <c r="L1557" s="89">
        <v>10223345</v>
      </c>
      <c r="M1557" s="126" t="s">
        <v>5</v>
      </c>
      <c r="N1557" s="87" t="s">
        <v>16</v>
      </c>
      <c r="O1557" s="87"/>
      <c r="Q1557" s="87" t="s">
        <v>47</v>
      </c>
      <c r="R1557" s="89">
        <v>9534.8477030224003</v>
      </c>
    </row>
    <row r="1558" spans="4:18">
      <c r="D1558" s="87" t="s">
        <v>260</v>
      </c>
      <c r="E1558" s="87">
        <v>2</v>
      </c>
      <c r="F1558" s="87" t="s">
        <v>10</v>
      </c>
      <c r="G1558" s="87" t="s">
        <v>23</v>
      </c>
      <c r="H1558" s="87" t="s">
        <v>8</v>
      </c>
      <c r="I1558" s="87" t="s">
        <v>8</v>
      </c>
      <c r="J1558" s="87" t="s">
        <v>81</v>
      </c>
      <c r="K1558" s="87" t="s">
        <v>259</v>
      </c>
      <c r="L1558" s="89">
        <v>5332665.5</v>
      </c>
      <c r="M1558" s="126" t="s">
        <v>5</v>
      </c>
      <c r="N1558" s="87" t="s">
        <v>16</v>
      </c>
      <c r="O1558" s="87"/>
      <c r="Q1558" s="87" t="s">
        <v>47</v>
      </c>
      <c r="R1558" s="89">
        <v>5824.2504180178357</v>
      </c>
    </row>
    <row r="1559" spans="4:18">
      <c r="D1559" s="87" t="s">
        <v>260</v>
      </c>
      <c r="E1559" s="87">
        <v>4</v>
      </c>
      <c r="F1559" s="87" t="s">
        <v>10</v>
      </c>
      <c r="G1559" s="87" t="s">
        <v>23</v>
      </c>
      <c r="H1559" s="87" t="s">
        <v>8</v>
      </c>
      <c r="I1559" s="87" t="s">
        <v>8</v>
      </c>
      <c r="J1559" s="87" t="s">
        <v>7</v>
      </c>
      <c r="K1559" s="87" t="s">
        <v>259</v>
      </c>
      <c r="L1559" s="89">
        <v>3488357.5</v>
      </c>
      <c r="M1559" s="126" t="s">
        <v>5</v>
      </c>
      <c r="N1559" s="87" t="s">
        <v>16</v>
      </c>
      <c r="O1559" s="87"/>
      <c r="Q1559" s="87" t="s">
        <v>47</v>
      </c>
      <c r="R1559" s="89">
        <v>5853.0430947580653</v>
      </c>
    </row>
    <row r="1560" spans="4:18">
      <c r="D1560" s="87" t="s">
        <v>260</v>
      </c>
      <c r="E1560" s="87">
        <v>4</v>
      </c>
      <c r="F1560" s="87" t="s">
        <v>10</v>
      </c>
      <c r="G1560" s="87" t="s">
        <v>23</v>
      </c>
      <c r="H1560" s="87" t="s">
        <v>8</v>
      </c>
      <c r="I1560" s="87" t="s">
        <v>8</v>
      </c>
      <c r="J1560" s="87" t="s">
        <v>7</v>
      </c>
      <c r="K1560" s="87" t="s">
        <v>259</v>
      </c>
      <c r="L1560" s="89">
        <v>1761547.5</v>
      </c>
      <c r="M1560" s="126" t="s">
        <v>5</v>
      </c>
      <c r="N1560" s="87" t="s">
        <v>16</v>
      </c>
      <c r="O1560" s="87"/>
      <c r="Q1560" s="87" t="s">
        <v>47</v>
      </c>
      <c r="R1560" s="89">
        <v>9614.6559975103337</v>
      </c>
    </row>
    <row r="1561" spans="4:18">
      <c r="D1561" s="87" t="s">
        <v>260</v>
      </c>
      <c r="E1561" s="87">
        <v>2</v>
      </c>
      <c r="F1561" s="87" t="s">
        <v>47</v>
      </c>
      <c r="G1561" s="87" t="s">
        <v>9</v>
      </c>
      <c r="H1561" s="87" t="s">
        <v>8</v>
      </c>
      <c r="I1561" s="87" t="s">
        <v>8</v>
      </c>
      <c r="J1561" s="87" t="s">
        <v>7</v>
      </c>
      <c r="K1561" s="87" t="s">
        <v>259</v>
      </c>
      <c r="L1561" s="89">
        <v>14839.046912624699</v>
      </c>
      <c r="M1561" s="181" t="s">
        <v>17</v>
      </c>
      <c r="N1561" s="87" t="s">
        <v>16</v>
      </c>
      <c r="O1561" s="87"/>
      <c r="Q1561" s="87" t="s">
        <v>47</v>
      </c>
      <c r="R1561" s="89">
        <v>6085.8837572411303</v>
      </c>
    </row>
    <row r="1562" spans="4:18">
      <c r="D1562" s="87" t="s">
        <v>260</v>
      </c>
      <c r="E1562" s="87">
        <v>2</v>
      </c>
      <c r="F1562" s="87" t="s">
        <v>47</v>
      </c>
      <c r="G1562" s="87" t="s">
        <v>9</v>
      </c>
      <c r="H1562" s="87" t="s">
        <v>8</v>
      </c>
      <c r="I1562" s="87" t="s">
        <v>8</v>
      </c>
      <c r="J1562" s="87" t="s">
        <v>7</v>
      </c>
      <c r="K1562" s="87" t="s">
        <v>259</v>
      </c>
      <c r="L1562" s="89">
        <v>9576.8822578878189</v>
      </c>
      <c r="M1562" s="181" t="s">
        <v>17</v>
      </c>
      <c r="N1562" s="87" t="s">
        <v>16</v>
      </c>
      <c r="O1562" s="87"/>
      <c r="Q1562" s="87" t="s">
        <v>47</v>
      </c>
      <c r="R1562" s="89">
        <v>3800.4602199940878</v>
      </c>
    </row>
    <row r="1563" spans="4:18">
      <c r="D1563" s="87" t="s">
        <v>260</v>
      </c>
      <c r="E1563" s="87">
        <v>2</v>
      </c>
      <c r="F1563" s="87" t="s">
        <v>47</v>
      </c>
      <c r="G1563" s="87" t="s">
        <v>9</v>
      </c>
      <c r="H1563" s="87" t="s">
        <v>8</v>
      </c>
      <c r="I1563" s="87" t="s">
        <v>8</v>
      </c>
      <c r="J1563" s="87" t="s">
        <v>81</v>
      </c>
      <c r="K1563" s="87" t="s">
        <v>259</v>
      </c>
      <c r="L1563" s="89">
        <v>10256.714295504386</v>
      </c>
      <c r="M1563" s="181" t="s">
        <v>17</v>
      </c>
      <c r="N1563" s="87" t="s">
        <v>16</v>
      </c>
      <c r="O1563" s="87"/>
      <c r="Q1563" s="87" t="s">
        <v>47</v>
      </c>
      <c r="R1563" s="89">
        <v>2229.0292921151504</v>
      </c>
    </row>
    <row r="1564" spans="4:18">
      <c r="D1564" s="87" t="s">
        <v>260</v>
      </c>
      <c r="E1564" s="87">
        <v>2</v>
      </c>
      <c r="F1564" s="87" t="s">
        <v>47</v>
      </c>
      <c r="G1564" s="87" t="s">
        <v>9</v>
      </c>
      <c r="H1564" s="87" t="s">
        <v>8</v>
      </c>
      <c r="I1564" s="87" t="s">
        <v>8</v>
      </c>
      <c r="J1564" s="87" t="s">
        <v>81</v>
      </c>
      <c r="K1564" s="87" t="s">
        <v>259</v>
      </c>
      <c r="L1564" s="89">
        <v>15559.296182460954</v>
      </c>
      <c r="M1564" s="181" t="s">
        <v>17</v>
      </c>
      <c r="N1564" s="87" t="s">
        <v>16</v>
      </c>
      <c r="O1564" s="87"/>
      <c r="Q1564" s="87" t="s">
        <v>47</v>
      </c>
      <c r="R1564" s="89">
        <v>3211.0495120845035</v>
      </c>
    </row>
    <row r="1565" spans="4:18">
      <c r="D1565" s="87" t="s">
        <v>260</v>
      </c>
      <c r="E1565" s="87">
        <v>2</v>
      </c>
      <c r="F1565" s="87" t="s">
        <v>47</v>
      </c>
      <c r="G1565" s="87" t="s">
        <v>9</v>
      </c>
      <c r="H1565" s="87" t="s">
        <v>8</v>
      </c>
      <c r="I1565" s="87" t="s">
        <v>119</v>
      </c>
      <c r="J1565" s="87" t="s">
        <v>7</v>
      </c>
      <c r="K1565" s="87" t="s">
        <v>259</v>
      </c>
      <c r="L1565" s="89">
        <v>4729.2987019026359</v>
      </c>
      <c r="M1565" s="181" t="s">
        <v>17</v>
      </c>
      <c r="N1565" s="87" t="s">
        <v>16</v>
      </c>
      <c r="O1565" s="87"/>
      <c r="Q1565" s="87" t="s">
        <v>47</v>
      </c>
      <c r="R1565" s="89">
        <v>40494.819143220004</v>
      </c>
    </row>
    <row r="1566" spans="4:18">
      <c r="D1566" s="87" t="s">
        <v>260</v>
      </c>
      <c r="E1566" s="87">
        <v>2</v>
      </c>
      <c r="F1566" s="87" t="s">
        <v>47</v>
      </c>
      <c r="G1566" s="87" t="s">
        <v>9</v>
      </c>
      <c r="H1566" s="87" t="s">
        <v>8</v>
      </c>
      <c r="I1566" s="87" t="s">
        <v>119</v>
      </c>
      <c r="J1566" s="87" t="s">
        <v>7</v>
      </c>
      <c r="K1566" s="87" t="s">
        <v>259</v>
      </c>
      <c r="L1566" s="89">
        <v>6847.6161733144891</v>
      </c>
      <c r="M1566" s="181" t="s">
        <v>17</v>
      </c>
      <c r="N1566" s="87" t="s">
        <v>16</v>
      </c>
      <c r="O1566" s="87"/>
      <c r="Q1566" s="87" t="s">
        <v>47</v>
      </c>
      <c r="R1566" s="89">
        <v>13053.928949062156</v>
      </c>
    </row>
    <row r="1567" spans="4:18">
      <c r="D1567" s="87" t="s">
        <v>260</v>
      </c>
      <c r="E1567" s="87">
        <v>4</v>
      </c>
      <c r="F1567" s="87" t="s">
        <v>47</v>
      </c>
      <c r="G1567" s="87" t="s">
        <v>9</v>
      </c>
      <c r="H1567" s="87" t="s">
        <v>8</v>
      </c>
      <c r="I1567" s="87" t="s">
        <v>8</v>
      </c>
      <c r="J1567" s="87" t="s">
        <v>7</v>
      </c>
      <c r="K1567" s="87" t="s">
        <v>259</v>
      </c>
      <c r="L1567" s="89">
        <v>34081.289507932575</v>
      </c>
      <c r="M1567" s="181" t="s">
        <v>17</v>
      </c>
      <c r="N1567" s="87" t="s">
        <v>16</v>
      </c>
      <c r="O1567" s="87"/>
      <c r="Q1567" s="87" t="s">
        <v>47</v>
      </c>
      <c r="R1567" s="89">
        <v>9586.5231390851804</v>
      </c>
    </row>
    <row r="1568" spans="4:18">
      <c r="D1568" s="87" t="s">
        <v>260</v>
      </c>
      <c r="E1568" s="87">
        <v>4</v>
      </c>
      <c r="F1568" s="87" t="s">
        <v>47</v>
      </c>
      <c r="G1568" s="87" t="s">
        <v>9</v>
      </c>
      <c r="H1568" s="87" t="s">
        <v>8</v>
      </c>
      <c r="I1568" s="87" t="s">
        <v>8</v>
      </c>
      <c r="J1568" s="87" t="s">
        <v>7</v>
      </c>
      <c r="K1568" s="87" t="s">
        <v>259</v>
      </c>
      <c r="L1568" s="89">
        <v>39306.037403812523</v>
      </c>
      <c r="M1568" s="181" t="s">
        <v>17</v>
      </c>
      <c r="N1568" s="87" t="s">
        <v>16</v>
      </c>
      <c r="O1568" s="87"/>
      <c r="Q1568" s="87" t="s">
        <v>47</v>
      </c>
      <c r="R1568" s="89">
        <v>16133.464574246631</v>
      </c>
    </row>
    <row r="1569" spans="4:18">
      <c r="D1569" s="87" t="s">
        <v>260</v>
      </c>
      <c r="E1569" s="87">
        <v>4</v>
      </c>
      <c r="F1569" s="87" t="s">
        <v>47</v>
      </c>
      <c r="G1569" s="87" t="s">
        <v>9</v>
      </c>
      <c r="H1569" s="87" t="s">
        <v>8</v>
      </c>
      <c r="I1569" s="87" t="s">
        <v>71</v>
      </c>
      <c r="J1569" s="87" t="s">
        <v>7</v>
      </c>
      <c r="K1569" s="87" t="s">
        <v>259</v>
      </c>
      <c r="L1569" s="89">
        <v>1774.4964279408798</v>
      </c>
      <c r="M1569" s="181" t="s">
        <v>17</v>
      </c>
      <c r="N1569" s="87" t="s">
        <v>16</v>
      </c>
      <c r="O1569" s="87"/>
      <c r="Q1569" s="87" t="s">
        <v>47</v>
      </c>
      <c r="R1569" s="89">
        <v>3382.3166535247901</v>
      </c>
    </row>
    <row r="1570" spans="4:18">
      <c r="D1570" s="87" t="s">
        <v>260</v>
      </c>
      <c r="E1570" s="87">
        <v>4</v>
      </c>
      <c r="F1570" s="87" t="s">
        <v>47</v>
      </c>
      <c r="G1570" s="87" t="s">
        <v>9</v>
      </c>
      <c r="H1570" s="87" t="s">
        <v>8</v>
      </c>
      <c r="I1570" s="87" t="s">
        <v>71</v>
      </c>
      <c r="J1570" s="87" t="s">
        <v>7</v>
      </c>
      <c r="K1570" s="87" t="s">
        <v>259</v>
      </c>
      <c r="L1570" s="89">
        <v>1766.2585685015788</v>
      </c>
      <c r="M1570" s="181" t="s">
        <v>17</v>
      </c>
      <c r="N1570" s="87" t="s">
        <v>16</v>
      </c>
      <c r="O1570" s="87"/>
      <c r="Q1570" s="87" t="s">
        <v>47</v>
      </c>
      <c r="R1570" s="89">
        <v>3181.8024593261025</v>
      </c>
    </row>
    <row r="1571" spans="4:18">
      <c r="D1571" s="87" t="s">
        <v>260</v>
      </c>
      <c r="E1571" s="87">
        <v>4</v>
      </c>
      <c r="F1571" s="87" t="s">
        <v>47</v>
      </c>
      <c r="G1571" s="87" t="s">
        <v>9</v>
      </c>
      <c r="H1571" s="87" t="s">
        <v>8</v>
      </c>
      <c r="I1571" s="87" t="s">
        <v>68</v>
      </c>
      <c r="J1571" s="87" t="s">
        <v>7</v>
      </c>
      <c r="K1571" s="87" t="s">
        <v>259</v>
      </c>
      <c r="L1571" s="89">
        <v>3657.8457853006798</v>
      </c>
      <c r="M1571" s="181" t="s">
        <v>17</v>
      </c>
      <c r="N1571" s="87" t="s">
        <v>16</v>
      </c>
      <c r="O1571" s="87"/>
      <c r="Q1571" s="87" t="s">
        <v>24</v>
      </c>
      <c r="R1571" s="89">
        <v>3770.7278321214221</v>
      </c>
    </row>
    <row r="1572" spans="4:18">
      <c r="D1572" s="87" t="s">
        <v>260</v>
      </c>
      <c r="E1572" s="87">
        <v>4</v>
      </c>
      <c r="F1572" s="87" t="s">
        <v>47</v>
      </c>
      <c r="G1572" s="87" t="s">
        <v>9</v>
      </c>
      <c r="H1572" s="87" t="s">
        <v>8</v>
      </c>
      <c r="I1572" s="87" t="s">
        <v>68</v>
      </c>
      <c r="J1572" s="87" t="s">
        <v>7</v>
      </c>
      <c r="K1572" s="87" t="s">
        <v>259</v>
      </c>
      <c r="L1572" s="89">
        <v>2228.547083436265</v>
      </c>
      <c r="M1572" s="181" t="s">
        <v>17</v>
      </c>
      <c r="N1572" s="87" t="s">
        <v>16</v>
      </c>
      <c r="O1572" s="87"/>
      <c r="Q1572" s="87" t="s">
        <v>24</v>
      </c>
      <c r="R1572" s="89">
        <v>8206.0839599812662</v>
      </c>
    </row>
    <row r="1573" spans="4:18">
      <c r="D1573" s="87" t="s">
        <v>260</v>
      </c>
      <c r="E1573" s="87">
        <v>4</v>
      </c>
      <c r="F1573" s="87" t="s">
        <v>47</v>
      </c>
      <c r="G1573" s="87" t="s">
        <v>9</v>
      </c>
      <c r="H1573" s="87" t="s">
        <v>8</v>
      </c>
      <c r="I1573" s="87" t="s">
        <v>65</v>
      </c>
      <c r="J1573" s="87" t="s">
        <v>7</v>
      </c>
      <c r="K1573" s="87" t="s">
        <v>259</v>
      </c>
      <c r="L1573" s="89">
        <v>9534.8477030224003</v>
      </c>
      <c r="M1573" s="181" t="s">
        <v>17</v>
      </c>
      <c r="N1573" s="87" t="s">
        <v>16</v>
      </c>
      <c r="O1573" s="87"/>
      <c r="Q1573" s="87" t="s">
        <v>24</v>
      </c>
      <c r="R1573" s="89">
        <v>14041.631731506322</v>
      </c>
    </row>
    <row r="1574" spans="4:18">
      <c r="D1574" s="87" t="s">
        <v>260</v>
      </c>
      <c r="E1574" s="87">
        <v>4</v>
      </c>
      <c r="F1574" s="87" t="s">
        <v>47</v>
      </c>
      <c r="G1574" s="87" t="s">
        <v>9</v>
      </c>
      <c r="H1574" s="87" t="s">
        <v>8</v>
      </c>
      <c r="I1574" s="87" t="s">
        <v>65</v>
      </c>
      <c r="J1574" s="87" t="s">
        <v>7</v>
      </c>
      <c r="K1574" s="87" t="s">
        <v>259</v>
      </c>
      <c r="L1574" s="89">
        <v>5824.2504180178357</v>
      </c>
      <c r="M1574" s="181" t="s">
        <v>17</v>
      </c>
      <c r="N1574" s="87" t="s">
        <v>16</v>
      </c>
      <c r="O1574" s="87"/>
      <c r="Q1574" s="87" t="s">
        <v>24</v>
      </c>
      <c r="R1574" s="89">
        <v>4911.1723219758887</v>
      </c>
    </row>
    <row r="1575" spans="4:18">
      <c r="D1575" s="87" t="s">
        <v>260</v>
      </c>
      <c r="E1575" s="87">
        <v>4</v>
      </c>
      <c r="F1575" s="87" t="s">
        <v>47</v>
      </c>
      <c r="G1575" s="87" t="s">
        <v>9</v>
      </c>
      <c r="H1575" s="87" t="s">
        <v>8</v>
      </c>
      <c r="I1575" s="87" t="s">
        <v>62</v>
      </c>
      <c r="J1575" s="87" t="s">
        <v>7</v>
      </c>
      <c r="K1575" s="87" t="s">
        <v>259</v>
      </c>
      <c r="L1575" s="89">
        <v>5853.0430947580653</v>
      </c>
      <c r="M1575" s="181" t="s">
        <v>17</v>
      </c>
      <c r="N1575" s="87" t="s">
        <v>16</v>
      </c>
      <c r="O1575" s="87"/>
      <c r="Q1575" s="87" t="s">
        <v>24</v>
      </c>
      <c r="R1575" s="89">
        <v>1143.180056222267</v>
      </c>
    </row>
    <row r="1576" spans="4:18">
      <c r="D1576" s="87" t="s">
        <v>260</v>
      </c>
      <c r="E1576" s="87">
        <v>4</v>
      </c>
      <c r="F1576" s="87" t="s">
        <v>47</v>
      </c>
      <c r="G1576" s="87" t="s">
        <v>9</v>
      </c>
      <c r="H1576" s="87" t="s">
        <v>8</v>
      </c>
      <c r="I1576" s="87" t="s">
        <v>62</v>
      </c>
      <c r="J1576" s="87" t="s">
        <v>7</v>
      </c>
      <c r="K1576" s="87" t="s">
        <v>259</v>
      </c>
      <c r="L1576" s="89">
        <v>9614.6559975103337</v>
      </c>
      <c r="M1576" s="181" t="s">
        <v>17</v>
      </c>
      <c r="N1576" s="87" t="s">
        <v>16</v>
      </c>
      <c r="O1576" s="87"/>
      <c r="Q1576" s="87" t="s">
        <v>24</v>
      </c>
      <c r="R1576" s="89">
        <v>5267.515494153391</v>
      </c>
    </row>
    <row r="1577" spans="4:18">
      <c r="D1577" s="87" t="s">
        <v>260</v>
      </c>
      <c r="E1577" s="87">
        <v>4</v>
      </c>
      <c r="F1577" s="87" t="s">
        <v>47</v>
      </c>
      <c r="G1577" s="87" t="s">
        <v>9</v>
      </c>
      <c r="H1577" s="87" t="s">
        <v>8</v>
      </c>
      <c r="I1577" s="87" t="s">
        <v>59</v>
      </c>
      <c r="J1577" s="87" t="s">
        <v>7</v>
      </c>
      <c r="K1577" s="87" t="s">
        <v>259</v>
      </c>
      <c r="L1577" s="89">
        <v>6085.8837572411303</v>
      </c>
      <c r="M1577" s="181" t="s">
        <v>17</v>
      </c>
      <c r="N1577" s="87" t="s">
        <v>16</v>
      </c>
      <c r="O1577" s="87"/>
      <c r="Q1577" s="87" t="s">
        <v>24</v>
      </c>
      <c r="R1577" s="89">
        <v>63299.375906673107</v>
      </c>
    </row>
    <row r="1578" spans="4:18">
      <c r="D1578" s="87" t="s">
        <v>260</v>
      </c>
      <c r="E1578" s="87">
        <v>4</v>
      </c>
      <c r="F1578" s="87" t="s">
        <v>47</v>
      </c>
      <c r="G1578" s="87" t="s">
        <v>9</v>
      </c>
      <c r="H1578" s="87" t="s">
        <v>8</v>
      </c>
      <c r="I1578" s="87" t="s">
        <v>59</v>
      </c>
      <c r="J1578" s="87" t="s">
        <v>7</v>
      </c>
      <c r="K1578" s="87" t="s">
        <v>259</v>
      </c>
      <c r="L1578" s="89">
        <v>3800.4602199940878</v>
      </c>
      <c r="M1578" s="181" t="s">
        <v>17</v>
      </c>
      <c r="N1578" s="87" t="s">
        <v>16</v>
      </c>
      <c r="O1578" s="87"/>
      <c r="Q1578" s="87" t="s">
        <v>24</v>
      </c>
      <c r="R1578" s="89">
        <v>7021.0552026907681</v>
      </c>
    </row>
    <row r="1579" spans="4:18">
      <c r="D1579" s="87" t="s">
        <v>260</v>
      </c>
      <c r="E1579" s="87">
        <v>4</v>
      </c>
      <c r="F1579" s="87" t="s">
        <v>47</v>
      </c>
      <c r="G1579" s="87" t="s">
        <v>9</v>
      </c>
      <c r="H1579" s="87" t="s">
        <v>8</v>
      </c>
      <c r="I1579" s="87" t="s">
        <v>56</v>
      </c>
      <c r="J1579" s="87" t="s">
        <v>7</v>
      </c>
      <c r="K1579" s="87" t="s">
        <v>259</v>
      </c>
      <c r="L1579" s="89">
        <v>2229.0292921151504</v>
      </c>
      <c r="M1579" s="181" t="s">
        <v>17</v>
      </c>
      <c r="N1579" s="87" t="s">
        <v>16</v>
      </c>
      <c r="O1579" s="87"/>
      <c r="Q1579" s="87" t="s">
        <v>24</v>
      </c>
      <c r="R1579" s="89">
        <v>11106.272345074152</v>
      </c>
    </row>
    <row r="1580" spans="4:18">
      <c r="D1580" s="87" t="s">
        <v>260</v>
      </c>
      <c r="E1580" s="87">
        <v>4</v>
      </c>
      <c r="F1580" s="87" t="s">
        <v>47</v>
      </c>
      <c r="G1580" s="87" t="s">
        <v>9</v>
      </c>
      <c r="H1580" s="87" t="s">
        <v>8</v>
      </c>
      <c r="I1580" s="87" t="s">
        <v>56</v>
      </c>
      <c r="J1580" s="87" t="s">
        <v>7</v>
      </c>
      <c r="K1580" s="87" t="s">
        <v>259</v>
      </c>
      <c r="L1580" s="89">
        <v>3211.0495120845035</v>
      </c>
      <c r="M1580" s="181" t="s">
        <v>17</v>
      </c>
      <c r="N1580" s="87" t="s">
        <v>16</v>
      </c>
      <c r="O1580" s="87"/>
      <c r="Q1580" s="87" t="s">
        <v>24</v>
      </c>
      <c r="R1580" s="89">
        <v>6675.8717034734136</v>
      </c>
    </row>
    <row r="1581" spans="4:18">
      <c r="D1581" s="87" t="s">
        <v>260</v>
      </c>
      <c r="E1581" s="87">
        <v>4</v>
      </c>
      <c r="F1581" s="87" t="s">
        <v>47</v>
      </c>
      <c r="G1581" s="87" t="s">
        <v>9</v>
      </c>
      <c r="H1581" s="87" t="s">
        <v>8</v>
      </c>
      <c r="I1581" s="87" t="s">
        <v>53</v>
      </c>
      <c r="J1581" s="87" t="s">
        <v>7</v>
      </c>
      <c r="K1581" s="87" t="s">
        <v>259</v>
      </c>
      <c r="L1581" s="89">
        <v>40494.819143220004</v>
      </c>
      <c r="M1581" s="181" t="s">
        <v>17</v>
      </c>
      <c r="N1581" s="87" t="s">
        <v>16</v>
      </c>
      <c r="O1581" s="87"/>
      <c r="Q1581" s="87" t="s">
        <v>24</v>
      </c>
      <c r="R1581" s="89">
        <v>14007.291304725502</v>
      </c>
    </row>
    <row r="1582" spans="4:18">
      <c r="D1582" s="87" t="s">
        <v>260</v>
      </c>
      <c r="E1582" s="87">
        <v>4</v>
      </c>
      <c r="F1582" s="87" t="s">
        <v>47</v>
      </c>
      <c r="G1582" s="87" t="s">
        <v>9</v>
      </c>
      <c r="H1582" s="87" t="s">
        <v>8</v>
      </c>
      <c r="I1582" s="87" t="s">
        <v>53</v>
      </c>
      <c r="J1582" s="87" t="s">
        <v>7</v>
      </c>
      <c r="K1582" s="87" t="s">
        <v>259</v>
      </c>
      <c r="L1582" s="89">
        <v>13053.928949062156</v>
      </c>
      <c r="M1582" s="181" t="s">
        <v>17</v>
      </c>
      <c r="N1582" s="87" t="s">
        <v>16</v>
      </c>
      <c r="O1582" s="87"/>
      <c r="Q1582" s="87" t="s">
        <v>24</v>
      </c>
      <c r="R1582" s="89">
        <v>3840.6619393504197</v>
      </c>
    </row>
    <row r="1583" spans="4:18">
      <c r="D1583" s="87" t="s">
        <v>260</v>
      </c>
      <c r="E1583" s="87">
        <v>4</v>
      </c>
      <c r="F1583" s="87" t="s">
        <v>47</v>
      </c>
      <c r="G1583" s="87" t="s">
        <v>9</v>
      </c>
      <c r="H1583" s="87" t="s">
        <v>8</v>
      </c>
      <c r="I1583" s="87" t="s">
        <v>50</v>
      </c>
      <c r="J1583" s="87" t="s">
        <v>7</v>
      </c>
      <c r="K1583" s="87" t="s">
        <v>259</v>
      </c>
      <c r="L1583" s="89">
        <v>9586.5231390851804</v>
      </c>
      <c r="M1583" s="181" t="s">
        <v>17</v>
      </c>
      <c r="N1583" s="87" t="s">
        <v>16</v>
      </c>
      <c r="O1583" s="87"/>
      <c r="Q1583" s="87" t="s">
        <v>24</v>
      </c>
      <c r="R1583" s="89">
        <v>31152.501299376301</v>
      </c>
    </row>
    <row r="1584" spans="4:18">
      <c r="D1584" s="87" t="s">
        <v>260</v>
      </c>
      <c r="E1584" s="87">
        <v>4</v>
      </c>
      <c r="F1584" s="87" t="s">
        <v>47</v>
      </c>
      <c r="G1584" s="87" t="s">
        <v>9</v>
      </c>
      <c r="H1584" s="87" t="s">
        <v>8</v>
      </c>
      <c r="I1584" s="87" t="s">
        <v>50</v>
      </c>
      <c r="J1584" s="87" t="s">
        <v>7</v>
      </c>
      <c r="K1584" s="87" t="s">
        <v>259</v>
      </c>
      <c r="L1584" s="89">
        <v>16133.464574246631</v>
      </c>
      <c r="M1584" s="181" t="s">
        <v>17</v>
      </c>
      <c r="N1584" s="87" t="s">
        <v>16</v>
      </c>
      <c r="O1584" s="87"/>
      <c r="Q1584" s="87" t="s">
        <v>24</v>
      </c>
      <c r="R1584" s="89">
        <v>4575.3186588087983</v>
      </c>
    </row>
    <row r="1585" spans="4:18">
      <c r="D1585" s="87" t="s">
        <v>260</v>
      </c>
      <c r="E1585" s="87">
        <v>4</v>
      </c>
      <c r="F1585" s="87" t="s">
        <v>47</v>
      </c>
      <c r="G1585" s="87" t="s">
        <v>9</v>
      </c>
      <c r="H1585" s="87" t="s">
        <v>8</v>
      </c>
      <c r="I1585" s="87" t="s">
        <v>46</v>
      </c>
      <c r="J1585" s="87" t="s">
        <v>7</v>
      </c>
      <c r="K1585" s="87" t="s">
        <v>259</v>
      </c>
      <c r="L1585" s="89">
        <v>3382.3166535247901</v>
      </c>
      <c r="M1585" s="181" t="s">
        <v>17</v>
      </c>
      <c r="N1585" s="87" t="s">
        <v>16</v>
      </c>
      <c r="O1585" s="87"/>
      <c r="P1585" s="8" t="s">
        <v>1606</v>
      </c>
      <c r="Q1585" s="87"/>
      <c r="R1585" s="89"/>
    </row>
    <row r="1586" spans="4:18">
      <c r="D1586" s="87" t="s">
        <v>260</v>
      </c>
      <c r="E1586" s="87">
        <v>4</v>
      </c>
      <c r="F1586" s="87" t="s">
        <v>47</v>
      </c>
      <c r="G1586" s="87" t="s">
        <v>9</v>
      </c>
      <c r="H1586" s="87" t="s">
        <v>8</v>
      </c>
      <c r="I1586" s="87" t="s">
        <v>46</v>
      </c>
      <c r="J1586" s="87" t="s">
        <v>7</v>
      </c>
      <c r="K1586" s="87" t="s">
        <v>259</v>
      </c>
      <c r="L1586" s="89">
        <v>3181.8024593261025</v>
      </c>
      <c r="M1586" s="181" t="s">
        <v>17</v>
      </c>
      <c r="N1586" s="87" t="s">
        <v>16</v>
      </c>
      <c r="Q1586" s="87"/>
      <c r="R1586" s="89"/>
    </row>
    <row r="1587" spans="4:18">
      <c r="D1587" s="87" t="s">
        <v>260</v>
      </c>
      <c r="E1587" s="87">
        <v>2</v>
      </c>
      <c r="F1587" s="87" t="s">
        <v>20</v>
      </c>
      <c r="G1587" s="87" t="s">
        <v>9</v>
      </c>
      <c r="H1587" s="87" t="s">
        <v>19</v>
      </c>
      <c r="I1587" s="87" t="s">
        <v>8</v>
      </c>
      <c r="J1587" s="87" t="s">
        <v>7</v>
      </c>
      <c r="K1587" s="87" t="s">
        <v>316</v>
      </c>
      <c r="L1587" s="89">
        <v>5.40997944408391</v>
      </c>
      <c r="M1587" s="181" t="s">
        <v>17</v>
      </c>
      <c r="P1587" s="179" t="s">
        <v>1607</v>
      </c>
      <c r="R1587" s="107"/>
    </row>
    <row r="1588" spans="4:18">
      <c r="D1588" s="87" t="s">
        <v>260</v>
      </c>
      <c r="E1588" s="87">
        <v>2</v>
      </c>
      <c r="F1588" s="87" t="s">
        <v>20</v>
      </c>
      <c r="G1588" s="87" t="s">
        <v>9</v>
      </c>
      <c r="H1588" s="87" t="s">
        <v>19</v>
      </c>
      <c r="I1588" s="87" t="s">
        <v>8</v>
      </c>
      <c r="J1588" s="87" t="s">
        <v>7</v>
      </c>
      <c r="K1588" s="87" t="s">
        <v>316</v>
      </c>
      <c r="L1588" s="89">
        <v>3.5655415003200828</v>
      </c>
      <c r="M1588" s="181" t="s">
        <v>17</v>
      </c>
      <c r="P1588" s="180" t="s">
        <v>1053</v>
      </c>
      <c r="Q1588" s="180" t="s">
        <v>1054</v>
      </c>
      <c r="R1588" t="s">
        <v>1099</v>
      </c>
    </row>
    <row r="1589" spans="4:18">
      <c r="D1589" s="87" t="s">
        <v>260</v>
      </c>
      <c r="E1589" s="87">
        <v>2</v>
      </c>
      <c r="F1589" s="87" t="s">
        <v>20</v>
      </c>
      <c r="G1589" s="87" t="s">
        <v>9</v>
      </c>
      <c r="H1589" s="87" t="s">
        <v>37</v>
      </c>
      <c r="I1589" s="87" t="s">
        <v>8</v>
      </c>
      <c r="J1589" s="87" t="s">
        <v>7</v>
      </c>
      <c r="K1589" s="87" t="s">
        <v>316</v>
      </c>
      <c r="L1589" s="89">
        <v>2.7206094651280219</v>
      </c>
      <c r="M1589" s="181" t="s">
        <v>17</v>
      </c>
      <c r="Q1589" s="87" t="s">
        <v>20</v>
      </c>
      <c r="R1589" s="89">
        <v>5.40997944408391</v>
      </c>
    </row>
    <row r="1590" spans="4:18">
      <c r="D1590" s="87" t="s">
        <v>260</v>
      </c>
      <c r="E1590" s="87">
        <v>2</v>
      </c>
      <c r="F1590" s="87" t="s">
        <v>20</v>
      </c>
      <c r="G1590" s="87" t="s">
        <v>9</v>
      </c>
      <c r="H1590" s="87" t="s">
        <v>37</v>
      </c>
      <c r="I1590" s="87" t="s">
        <v>8</v>
      </c>
      <c r="J1590" s="87" t="s">
        <v>7</v>
      </c>
      <c r="K1590" s="87" t="s">
        <v>316</v>
      </c>
      <c r="L1590" s="89">
        <v>0</v>
      </c>
      <c r="M1590" s="181" t="s">
        <v>17</v>
      </c>
      <c r="Q1590" s="87" t="s">
        <v>20</v>
      </c>
      <c r="R1590" s="89">
        <v>3.5655415003200828</v>
      </c>
    </row>
    <row r="1591" spans="4:18">
      <c r="D1591" s="87" t="s">
        <v>260</v>
      </c>
      <c r="E1591" s="87">
        <v>4</v>
      </c>
      <c r="F1591" s="87" t="s">
        <v>20</v>
      </c>
      <c r="G1591" s="87" t="s">
        <v>9</v>
      </c>
      <c r="H1591" s="87" t="s">
        <v>19</v>
      </c>
      <c r="I1591" s="87" t="s">
        <v>8</v>
      </c>
      <c r="J1591" s="87" t="s">
        <v>7</v>
      </c>
      <c r="K1591" s="87" t="s">
        <v>316</v>
      </c>
      <c r="L1591" s="89">
        <v>6.0282769247495418</v>
      </c>
      <c r="M1591" s="181" t="s">
        <v>17</v>
      </c>
      <c r="Q1591" s="87" t="s">
        <v>20</v>
      </c>
      <c r="R1591" s="89">
        <v>2.7206094651280219</v>
      </c>
    </row>
    <row r="1592" spans="4:18">
      <c r="D1592" s="87" t="s">
        <v>260</v>
      </c>
      <c r="E1592" s="87">
        <v>4</v>
      </c>
      <c r="F1592" s="87" t="s">
        <v>20</v>
      </c>
      <c r="G1592" s="87" t="s">
        <v>9</v>
      </c>
      <c r="H1592" s="87" t="s">
        <v>19</v>
      </c>
      <c r="I1592" s="87" t="s">
        <v>8</v>
      </c>
      <c r="J1592" s="87" t="s">
        <v>7</v>
      </c>
      <c r="K1592" s="87" t="s">
        <v>316</v>
      </c>
      <c r="L1592" s="89">
        <v>4.4126218154723844</v>
      </c>
      <c r="M1592" s="181" t="s">
        <v>17</v>
      </c>
      <c r="Q1592" s="87" t="s">
        <v>20</v>
      </c>
      <c r="R1592" s="89">
        <v>0</v>
      </c>
    </row>
    <row r="1593" spans="4:18">
      <c r="D1593" s="87" t="s">
        <v>260</v>
      </c>
      <c r="E1593" s="87">
        <v>4</v>
      </c>
      <c r="F1593" s="87" t="s">
        <v>20</v>
      </c>
      <c r="G1593" s="87" t="s">
        <v>9</v>
      </c>
      <c r="H1593" s="87" t="s">
        <v>37</v>
      </c>
      <c r="I1593" s="87" t="s">
        <v>8</v>
      </c>
      <c r="J1593" s="87" t="s">
        <v>7</v>
      </c>
      <c r="K1593" s="87" t="s">
        <v>316</v>
      </c>
      <c r="L1593" s="89">
        <v>1.4379597143872604</v>
      </c>
      <c r="M1593" s="181" t="s">
        <v>17</v>
      </c>
      <c r="Q1593" s="87" t="s">
        <v>20</v>
      </c>
      <c r="R1593" s="89">
        <v>6.0282769247495418</v>
      </c>
    </row>
    <row r="1594" spans="4:18">
      <c r="D1594" s="87" t="s">
        <v>260</v>
      </c>
      <c r="E1594" s="87">
        <v>4</v>
      </c>
      <c r="F1594" s="87" t="s">
        <v>20</v>
      </c>
      <c r="G1594" s="87" t="s">
        <v>9</v>
      </c>
      <c r="H1594" s="87" t="s">
        <v>37</v>
      </c>
      <c r="I1594" s="87" t="s">
        <v>8</v>
      </c>
      <c r="J1594" s="87" t="s">
        <v>7</v>
      </c>
      <c r="K1594" s="87" t="s">
        <v>316</v>
      </c>
      <c r="L1594" s="89">
        <v>12.348236255362673</v>
      </c>
      <c r="M1594" s="181" t="s">
        <v>17</v>
      </c>
      <c r="Q1594" s="87" t="s">
        <v>20</v>
      </c>
      <c r="R1594" s="89">
        <v>4.4126218154723844</v>
      </c>
    </row>
    <row r="1595" spans="4:18">
      <c r="D1595" s="87" t="s">
        <v>260</v>
      </c>
      <c r="E1595" s="87">
        <v>4</v>
      </c>
      <c r="F1595" s="87" t="s">
        <v>20</v>
      </c>
      <c r="G1595" s="87" t="s">
        <v>9</v>
      </c>
      <c r="H1595" s="87" t="s">
        <v>19</v>
      </c>
      <c r="I1595" s="87" t="s">
        <v>32</v>
      </c>
      <c r="J1595" s="87" t="s">
        <v>7</v>
      </c>
      <c r="K1595" s="87" t="s">
        <v>316</v>
      </c>
      <c r="L1595" s="89">
        <v>3.1568433289325681</v>
      </c>
      <c r="M1595" s="181" t="s">
        <v>17</v>
      </c>
      <c r="Q1595" s="87" t="s">
        <v>20</v>
      </c>
      <c r="R1595" s="89">
        <v>1.4379597143872604</v>
      </c>
    </row>
    <row r="1596" spans="4:18">
      <c r="D1596" s="87" t="s">
        <v>260</v>
      </c>
      <c r="E1596" s="87">
        <v>4</v>
      </c>
      <c r="F1596" s="87" t="s">
        <v>20</v>
      </c>
      <c r="G1596" s="87" t="s">
        <v>9</v>
      </c>
      <c r="H1596" s="87" t="s">
        <v>19</v>
      </c>
      <c r="I1596" s="87" t="s">
        <v>32</v>
      </c>
      <c r="J1596" s="87" t="s">
        <v>7</v>
      </c>
      <c r="K1596" s="87" t="s">
        <v>316</v>
      </c>
      <c r="L1596" s="89">
        <v>37.021612927894346</v>
      </c>
      <c r="M1596" s="181" t="s">
        <v>17</v>
      </c>
      <c r="Q1596" s="87" t="s">
        <v>20</v>
      </c>
      <c r="R1596" s="89">
        <v>12.348236255362673</v>
      </c>
    </row>
    <row r="1597" spans="4:18">
      <c r="D1597" s="87" t="s">
        <v>260</v>
      </c>
      <c r="E1597" s="87">
        <v>4</v>
      </c>
      <c r="F1597" s="87" t="s">
        <v>20</v>
      </c>
      <c r="G1597" s="87" t="s">
        <v>9</v>
      </c>
      <c r="H1597" s="87" t="s">
        <v>19</v>
      </c>
      <c r="I1597" s="87" t="s">
        <v>27</v>
      </c>
      <c r="J1597" s="87" t="s">
        <v>7</v>
      </c>
      <c r="K1597" s="87" t="s">
        <v>316</v>
      </c>
      <c r="L1597" s="89">
        <v>13.171352316148852</v>
      </c>
      <c r="M1597" s="181" t="s">
        <v>17</v>
      </c>
      <c r="Q1597" s="87" t="s">
        <v>20</v>
      </c>
      <c r="R1597" s="89">
        <v>3.1568433289325681</v>
      </c>
    </row>
    <row r="1598" spans="4:18">
      <c r="D1598" s="87" t="s">
        <v>260</v>
      </c>
      <c r="E1598" s="87">
        <v>4</v>
      </c>
      <c r="F1598" s="87" t="s">
        <v>20</v>
      </c>
      <c r="G1598" s="87" t="s">
        <v>9</v>
      </c>
      <c r="H1598" s="87" t="s">
        <v>19</v>
      </c>
      <c r="I1598" s="87" t="s">
        <v>27</v>
      </c>
      <c r="J1598" s="87" t="s">
        <v>7</v>
      </c>
      <c r="K1598" s="87" t="s">
        <v>316</v>
      </c>
      <c r="L1598" s="89">
        <v>0.52188980772367599</v>
      </c>
      <c r="M1598" s="181" t="s">
        <v>17</v>
      </c>
      <c r="Q1598" s="87" t="s">
        <v>20</v>
      </c>
      <c r="R1598" s="89">
        <v>37.021612927894346</v>
      </c>
    </row>
    <row r="1599" spans="4:18">
      <c r="D1599" s="87" t="s">
        <v>260</v>
      </c>
      <c r="E1599" s="87">
        <v>4</v>
      </c>
      <c r="F1599" s="87" t="s">
        <v>20</v>
      </c>
      <c r="G1599" s="87" t="s">
        <v>9</v>
      </c>
      <c r="H1599" s="87" t="s">
        <v>19</v>
      </c>
      <c r="I1599" s="87" t="s">
        <v>18</v>
      </c>
      <c r="J1599" s="87" t="s">
        <v>7</v>
      </c>
      <c r="K1599" s="87" t="s">
        <v>316</v>
      </c>
      <c r="L1599" s="89">
        <v>36.833015494823925</v>
      </c>
      <c r="M1599" s="181" t="s">
        <v>17</v>
      </c>
      <c r="Q1599" s="87" t="s">
        <v>20</v>
      </c>
      <c r="R1599" s="89">
        <v>13.171352316148852</v>
      </c>
    </row>
    <row r="1600" spans="4:18">
      <c r="D1600" s="87" t="s">
        <v>260</v>
      </c>
      <c r="E1600" s="87">
        <v>4</v>
      </c>
      <c r="F1600" s="87" t="s">
        <v>20</v>
      </c>
      <c r="G1600" s="87" t="s">
        <v>9</v>
      </c>
      <c r="H1600" s="87" t="s">
        <v>19</v>
      </c>
      <c r="I1600" s="87" t="s">
        <v>18</v>
      </c>
      <c r="J1600" s="87" t="s">
        <v>7</v>
      </c>
      <c r="K1600" s="87" t="s">
        <v>316</v>
      </c>
      <c r="L1600" s="89">
        <v>39.782601477853468</v>
      </c>
      <c r="M1600" s="181" t="s">
        <v>17</v>
      </c>
      <c r="Q1600" s="87" t="s">
        <v>20</v>
      </c>
      <c r="R1600" s="89">
        <v>0.52188980772367599</v>
      </c>
    </row>
    <row r="1601" spans="4:18">
      <c r="D1601" s="87" t="s">
        <v>260</v>
      </c>
      <c r="E1601" s="87">
        <v>4</v>
      </c>
      <c r="F1601" s="87" t="s">
        <v>24</v>
      </c>
      <c r="G1601" s="87" t="s">
        <v>23</v>
      </c>
      <c r="H1601" s="87" t="s">
        <v>19</v>
      </c>
      <c r="I1601" s="87" t="s">
        <v>8</v>
      </c>
      <c r="J1601" s="87" t="s">
        <v>7</v>
      </c>
      <c r="K1601" s="87" t="s">
        <v>316</v>
      </c>
      <c r="L1601" s="89">
        <v>0</v>
      </c>
      <c r="M1601" s="181" t="s">
        <v>17</v>
      </c>
      <c r="Q1601" s="87" t="s">
        <v>20</v>
      </c>
      <c r="R1601" s="89">
        <v>36.833015494823925</v>
      </c>
    </row>
    <row r="1602" spans="4:18">
      <c r="D1602" s="87" t="s">
        <v>260</v>
      </c>
      <c r="E1602" s="87">
        <v>4</v>
      </c>
      <c r="F1602" s="87" t="s">
        <v>24</v>
      </c>
      <c r="G1602" s="87" t="s">
        <v>23</v>
      </c>
      <c r="H1602" s="87" t="s">
        <v>19</v>
      </c>
      <c r="I1602" s="87" t="s">
        <v>8</v>
      </c>
      <c r="J1602" s="87" t="s">
        <v>7</v>
      </c>
      <c r="K1602" s="87" t="s">
        <v>316</v>
      </c>
      <c r="L1602" s="89">
        <v>0</v>
      </c>
      <c r="M1602" s="181" t="s">
        <v>17</v>
      </c>
      <c r="Q1602" s="87" t="s">
        <v>20</v>
      </c>
      <c r="R1602" s="89">
        <v>39.782601477853468</v>
      </c>
    </row>
    <row r="1603" spans="4:18">
      <c r="D1603" s="87" t="s">
        <v>260</v>
      </c>
      <c r="E1603" s="87">
        <v>4</v>
      </c>
      <c r="F1603" s="87" t="s">
        <v>24</v>
      </c>
      <c r="G1603" s="87" t="s">
        <v>23</v>
      </c>
      <c r="H1603" s="87" t="s">
        <v>37</v>
      </c>
      <c r="I1603" s="87" t="s">
        <v>8</v>
      </c>
      <c r="J1603" s="87" t="s">
        <v>7</v>
      </c>
      <c r="K1603" s="87" t="s">
        <v>316</v>
      </c>
      <c r="L1603" s="89">
        <v>4.2446201539396</v>
      </c>
      <c r="M1603" s="181" t="s">
        <v>17</v>
      </c>
      <c r="Q1603" s="87" t="s">
        <v>24</v>
      </c>
      <c r="R1603" s="89">
        <v>0</v>
      </c>
    </row>
    <row r="1604" spans="4:18">
      <c r="D1604" s="87" t="s">
        <v>260</v>
      </c>
      <c r="E1604" s="87">
        <v>4</v>
      </c>
      <c r="F1604" s="87" t="s">
        <v>24</v>
      </c>
      <c r="G1604" s="87" t="s">
        <v>23</v>
      </c>
      <c r="H1604" s="87" t="s">
        <v>37</v>
      </c>
      <c r="I1604" s="87" t="s">
        <v>8</v>
      </c>
      <c r="J1604" s="87" t="s">
        <v>7</v>
      </c>
      <c r="K1604" s="87" t="s">
        <v>316</v>
      </c>
      <c r="L1604" s="89">
        <v>4.2019685434233089</v>
      </c>
      <c r="M1604" s="181" t="s">
        <v>17</v>
      </c>
      <c r="Q1604" s="87" t="s">
        <v>24</v>
      </c>
      <c r="R1604" s="89">
        <v>0</v>
      </c>
    </row>
    <row r="1605" spans="4:18">
      <c r="D1605" s="87" t="s">
        <v>260</v>
      </c>
      <c r="E1605" s="87">
        <v>4</v>
      </c>
      <c r="F1605" s="87" t="s">
        <v>24</v>
      </c>
      <c r="G1605" s="87" t="s">
        <v>23</v>
      </c>
      <c r="H1605" s="87" t="s">
        <v>19</v>
      </c>
      <c r="I1605" s="87" t="s">
        <v>32</v>
      </c>
      <c r="J1605" s="87" t="s">
        <v>7</v>
      </c>
      <c r="K1605" s="87" t="s">
        <v>316</v>
      </c>
      <c r="L1605" s="89">
        <v>0</v>
      </c>
      <c r="M1605" s="181" t="s">
        <v>17</v>
      </c>
      <c r="Q1605" s="87" t="s">
        <v>24</v>
      </c>
      <c r="R1605" s="89">
        <v>4.2446201539396</v>
      </c>
    </row>
    <row r="1606" spans="4:18">
      <c r="D1606" s="87" t="s">
        <v>260</v>
      </c>
      <c r="E1606" s="87">
        <v>4</v>
      </c>
      <c r="F1606" s="87" t="s">
        <v>24</v>
      </c>
      <c r="G1606" s="87" t="s">
        <v>23</v>
      </c>
      <c r="H1606" s="87" t="s">
        <v>19</v>
      </c>
      <c r="I1606" s="87" t="s">
        <v>32</v>
      </c>
      <c r="J1606" s="87" t="s">
        <v>7</v>
      </c>
      <c r="K1606" s="87" t="s">
        <v>316</v>
      </c>
      <c r="L1606" s="89">
        <v>0</v>
      </c>
      <c r="M1606" s="181" t="s">
        <v>17</v>
      </c>
      <c r="Q1606" s="87" t="s">
        <v>24</v>
      </c>
      <c r="R1606" s="89">
        <v>4.2019685434233089</v>
      </c>
    </row>
    <row r="1607" spans="4:18">
      <c r="D1607" s="87" t="s">
        <v>260</v>
      </c>
      <c r="E1607" s="87">
        <v>4</v>
      </c>
      <c r="F1607" s="87" t="s">
        <v>24</v>
      </c>
      <c r="G1607" s="87" t="s">
        <v>23</v>
      </c>
      <c r="H1607" s="87" t="s">
        <v>19</v>
      </c>
      <c r="I1607" s="87" t="s">
        <v>27</v>
      </c>
      <c r="J1607" s="87" t="s">
        <v>7</v>
      </c>
      <c r="K1607" s="87" t="s">
        <v>316</v>
      </c>
      <c r="L1607" s="89">
        <v>1.7322191186753646</v>
      </c>
      <c r="M1607" s="181" t="s">
        <v>17</v>
      </c>
      <c r="Q1607" s="87" t="s">
        <v>24</v>
      </c>
      <c r="R1607" s="89">
        <v>0</v>
      </c>
    </row>
    <row r="1608" spans="4:18">
      <c r="D1608" s="87" t="s">
        <v>260</v>
      </c>
      <c r="E1608" s="87">
        <v>4</v>
      </c>
      <c r="F1608" s="87" t="s">
        <v>24</v>
      </c>
      <c r="G1608" s="87" t="s">
        <v>23</v>
      </c>
      <c r="H1608" s="87" t="s">
        <v>19</v>
      </c>
      <c r="I1608" s="87" t="s">
        <v>27</v>
      </c>
      <c r="J1608" s="87" t="s">
        <v>7</v>
      </c>
      <c r="K1608" s="87" t="s">
        <v>316</v>
      </c>
      <c r="L1608" s="89">
        <v>0</v>
      </c>
      <c r="M1608" s="181" t="s">
        <v>17</v>
      </c>
      <c r="Q1608" s="87" t="s">
        <v>24</v>
      </c>
      <c r="R1608" s="89">
        <v>0</v>
      </c>
    </row>
    <row r="1609" spans="4:18">
      <c r="D1609" s="87" t="s">
        <v>260</v>
      </c>
      <c r="E1609" s="87">
        <v>4</v>
      </c>
      <c r="F1609" s="87" t="s">
        <v>24</v>
      </c>
      <c r="G1609" s="87" t="s">
        <v>23</v>
      </c>
      <c r="H1609" s="87" t="s">
        <v>19</v>
      </c>
      <c r="I1609" s="87" t="s">
        <v>18</v>
      </c>
      <c r="J1609" s="87" t="s">
        <v>7</v>
      </c>
      <c r="K1609" s="87" t="s">
        <v>316</v>
      </c>
      <c r="L1609" s="89">
        <v>0</v>
      </c>
      <c r="M1609" s="181" t="s">
        <v>17</v>
      </c>
      <c r="Q1609" s="87" t="s">
        <v>24</v>
      </c>
      <c r="R1609" s="89">
        <v>1.7322191186753646</v>
      </c>
    </row>
    <row r="1610" spans="4:18">
      <c r="D1610" s="87" t="s">
        <v>260</v>
      </c>
      <c r="E1610" s="87">
        <v>4</v>
      </c>
      <c r="F1610" s="87" t="s">
        <v>24</v>
      </c>
      <c r="G1610" s="87" t="s">
        <v>23</v>
      </c>
      <c r="H1610" s="87" t="s">
        <v>19</v>
      </c>
      <c r="I1610" s="87" t="s">
        <v>18</v>
      </c>
      <c r="J1610" s="87" t="s">
        <v>7</v>
      </c>
      <c r="K1610" s="87" t="s">
        <v>316</v>
      </c>
      <c r="L1610" s="89">
        <v>0</v>
      </c>
      <c r="M1610" s="181" t="s">
        <v>17</v>
      </c>
      <c r="Q1610" s="87" t="s">
        <v>24</v>
      </c>
      <c r="R1610" s="89">
        <v>0</v>
      </c>
    </row>
    <row r="1611" spans="4:18">
      <c r="D1611" s="87" t="s">
        <v>260</v>
      </c>
      <c r="E1611" s="87">
        <v>2</v>
      </c>
      <c r="F1611" s="87" t="s">
        <v>24</v>
      </c>
      <c r="G1611" s="87" t="s">
        <v>23</v>
      </c>
      <c r="H1611" s="87" t="s">
        <v>37</v>
      </c>
      <c r="I1611" s="87" t="s">
        <v>8</v>
      </c>
      <c r="J1611" s="87" t="s">
        <v>7</v>
      </c>
      <c r="K1611" s="87" t="s">
        <v>316</v>
      </c>
      <c r="L1611" s="89">
        <v>1.2863804848348208</v>
      </c>
      <c r="M1611" s="181" t="s">
        <v>17</v>
      </c>
      <c r="Q1611" s="87" t="s">
        <v>24</v>
      </c>
      <c r="R1611" s="89">
        <v>0</v>
      </c>
    </row>
    <row r="1612" spans="4:18">
      <c r="D1612" s="87" t="s">
        <v>260</v>
      </c>
      <c r="E1612" s="87">
        <v>2</v>
      </c>
      <c r="F1612" s="87" t="s">
        <v>24</v>
      </c>
      <c r="G1612" s="87" t="s">
        <v>23</v>
      </c>
      <c r="H1612" s="87" t="s">
        <v>37</v>
      </c>
      <c r="I1612" s="87" t="s">
        <v>8</v>
      </c>
      <c r="J1612" s="87" t="s">
        <v>7</v>
      </c>
      <c r="K1612" s="87" t="s">
        <v>316</v>
      </c>
      <c r="L1612" s="89">
        <v>0</v>
      </c>
      <c r="M1612" s="181" t="s">
        <v>17</v>
      </c>
      <c r="Q1612" s="87" t="s">
        <v>24</v>
      </c>
      <c r="R1612" s="89">
        <v>0</v>
      </c>
    </row>
    <row r="1613" spans="4:18">
      <c r="D1613" s="87" t="s">
        <v>260</v>
      </c>
      <c r="E1613" s="87">
        <v>2</v>
      </c>
      <c r="F1613" s="87" t="s">
        <v>24</v>
      </c>
      <c r="G1613" s="87" t="s">
        <v>23</v>
      </c>
      <c r="H1613" s="87" t="s">
        <v>19</v>
      </c>
      <c r="I1613" s="87" t="s">
        <v>8</v>
      </c>
      <c r="J1613" s="87" t="s">
        <v>7</v>
      </c>
      <c r="K1613" s="87" t="s">
        <v>316</v>
      </c>
      <c r="L1613" s="89">
        <v>1.5021935817853329</v>
      </c>
      <c r="M1613" s="181" t="s">
        <v>17</v>
      </c>
      <c r="Q1613" s="87" t="s">
        <v>24</v>
      </c>
      <c r="R1613" s="89">
        <v>1.2863804848348208</v>
      </c>
    </row>
    <row r="1614" spans="4:18">
      <c r="D1614" s="87" t="s">
        <v>260</v>
      </c>
      <c r="E1614" s="87">
        <v>2</v>
      </c>
      <c r="F1614" s="87" t="s">
        <v>24</v>
      </c>
      <c r="G1614" s="87" t="s">
        <v>23</v>
      </c>
      <c r="H1614" s="87" t="s">
        <v>19</v>
      </c>
      <c r="I1614" s="87" t="s">
        <v>8</v>
      </c>
      <c r="J1614" s="87" t="s">
        <v>7</v>
      </c>
      <c r="K1614" s="87" t="s">
        <v>316</v>
      </c>
      <c r="L1614" s="89">
        <v>0</v>
      </c>
      <c r="M1614" s="181" t="s">
        <v>17</v>
      </c>
      <c r="Q1614" s="87" t="s">
        <v>24</v>
      </c>
      <c r="R1614" s="89">
        <v>0</v>
      </c>
    </row>
    <row r="1615" spans="4:18">
      <c r="D1615" s="87" t="s">
        <v>260</v>
      </c>
      <c r="E1615" s="87">
        <v>2</v>
      </c>
      <c r="F1615" s="87" t="s">
        <v>10</v>
      </c>
      <c r="G1615" s="87" t="s">
        <v>23</v>
      </c>
      <c r="H1615" s="87" t="s">
        <v>8</v>
      </c>
      <c r="I1615" s="87" t="s">
        <v>8</v>
      </c>
      <c r="J1615" s="87" t="s">
        <v>76</v>
      </c>
      <c r="K1615" s="87" t="s">
        <v>316</v>
      </c>
      <c r="L1615" s="89">
        <v>0</v>
      </c>
      <c r="M1615" s="126" t="s">
        <v>5</v>
      </c>
      <c r="Q1615" s="87" t="s">
        <v>24</v>
      </c>
      <c r="R1615" s="89">
        <v>1.5021935817853329</v>
      </c>
    </row>
    <row r="1616" spans="4:18">
      <c r="D1616" s="87" t="s">
        <v>260</v>
      </c>
      <c r="E1616" s="87">
        <v>2</v>
      </c>
      <c r="F1616" s="87" t="s">
        <v>10</v>
      </c>
      <c r="G1616" s="87" t="s">
        <v>23</v>
      </c>
      <c r="H1616" s="87" t="s">
        <v>8</v>
      </c>
      <c r="I1616" s="87" t="s">
        <v>8</v>
      </c>
      <c r="J1616" s="87" t="s">
        <v>76</v>
      </c>
      <c r="K1616" s="87" t="s">
        <v>316</v>
      </c>
      <c r="L1616" s="89">
        <v>0</v>
      </c>
      <c r="M1616" s="126" t="s">
        <v>5</v>
      </c>
      <c r="Q1616" s="87" t="s">
        <v>24</v>
      </c>
      <c r="R1616" s="89">
        <v>0</v>
      </c>
    </row>
    <row r="1617" spans="4:18">
      <c r="D1617" s="87" t="s">
        <v>260</v>
      </c>
      <c r="E1617" s="87">
        <v>2</v>
      </c>
      <c r="F1617" s="87" t="s">
        <v>10</v>
      </c>
      <c r="G1617" s="87" t="s">
        <v>23</v>
      </c>
      <c r="H1617" s="87" t="s">
        <v>8</v>
      </c>
      <c r="I1617" s="87" t="s">
        <v>8</v>
      </c>
      <c r="J1617" s="87" t="s">
        <v>7</v>
      </c>
      <c r="K1617" s="87" t="s">
        <v>316</v>
      </c>
      <c r="L1617" s="89">
        <v>21.806064605712891</v>
      </c>
      <c r="M1617" s="126" t="s">
        <v>5</v>
      </c>
      <c r="Q1617" s="87" t="s">
        <v>47</v>
      </c>
      <c r="R1617" s="89">
        <v>19.705297039020174</v>
      </c>
    </row>
    <row r="1618" spans="4:18">
      <c r="D1618" s="87" t="s">
        <v>260</v>
      </c>
      <c r="E1618" s="87">
        <v>2</v>
      </c>
      <c r="F1618" s="87" t="s">
        <v>10</v>
      </c>
      <c r="G1618" s="87" t="s">
        <v>23</v>
      </c>
      <c r="H1618" s="87" t="s">
        <v>8</v>
      </c>
      <c r="I1618" s="87" t="s">
        <v>8</v>
      </c>
      <c r="J1618" s="87" t="s">
        <v>7</v>
      </c>
      <c r="K1618" s="87" t="s">
        <v>316</v>
      </c>
      <c r="L1618" s="89">
        <v>0</v>
      </c>
      <c r="M1618" s="126" t="s">
        <v>5</v>
      </c>
      <c r="Q1618" s="87" t="s">
        <v>47</v>
      </c>
      <c r="R1618" s="89">
        <v>11.991828497202119</v>
      </c>
    </row>
    <row r="1619" spans="4:18">
      <c r="D1619" s="87" t="s">
        <v>260</v>
      </c>
      <c r="E1619" s="87">
        <v>2</v>
      </c>
      <c r="F1619" s="87" t="s">
        <v>10</v>
      </c>
      <c r="G1619" s="87" t="s">
        <v>23</v>
      </c>
      <c r="H1619" s="87" t="s">
        <v>8</v>
      </c>
      <c r="I1619" s="87" t="s">
        <v>8</v>
      </c>
      <c r="J1619" s="87" t="s">
        <v>81</v>
      </c>
      <c r="K1619" s="87" t="s">
        <v>316</v>
      </c>
      <c r="L1619" s="89">
        <v>3.7324337959289551</v>
      </c>
      <c r="M1619" s="126" t="s">
        <v>5</v>
      </c>
      <c r="Q1619" s="87" t="s">
        <v>47</v>
      </c>
      <c r="R1619" s="89">
        <v>6.5983671891061881</v>
      </c>
    </row>
    <row r="1620" spans="4:18">
      <c r="D1620" s="87" t="s">
        <v>260</v>
      </c>
      <c r="E1620" s="87">
        <v>2</v>
      </c>
      <c r="F1620" s="87" t="s">
        <v>10</v>
      </c>
      <c r="G1620" s="87" t="s">
        <v>23</v>
      </c>
      <c r="H1620" s="87" t="s">
        <v>8</v>
      </c>
      <c r="I1620" s="87" t="s">
        <v>8</v>
      </c>
      <c r="J1620" s="87" t="s">
        <v>81</v>
      </c>
      <c r="K1620" s="87" t="s">
        <v>316</v>
      </c>
      <c r="L1620" s="89">
        <v>3.8000986576080322</v>
      </c>
      <c r="M1620" s="126" t="s">
        <v>5</v>
      </c>
      <c r="Q1620" s="87" t="s">
        <v>47</v>
      </c>
      <c r="R1620" s="89">
        <v>32.053527574390237</v>
      </c>
    </row>
    <row r="1621" spans="4:18">
      <c r="D1621" s="87" t="s">
        <v>260</v>
      </c>
      <c r="E1621" s="87">
        <v>4</v>
      </c>
      <c r="F1621" s="87" t="s">
        <v>10</v>
      </c>
      <c r="G1621" s="87" t="s">
        <v>23</v>
      </c>
      <c r="H1621" s="87" t="s">
        <v>8</v>
      </c>
      <c r="I1621" s="87" t="s">
        <v>8</v>
      </c>
      <c r="J1621" s="87" t="s">
        <v>7</v>
      </c>
      <c r="K1621" s="87" t="s">
        <v>316</v>
      </c>
      <c r="L1621" s="89">
        <v>3.6572792530059814</v>
      </c>
      <c r="M1621" s="126" t="s">
        <v>5</v>
      </c>
      <c r="Q1621" s="87" t="s">
        <v>47</v>
      </c>
      <c r="R1621" s="89">
        <v>5.4731819094443814</v>
      </c>
    </row>
    <row r="1622" spans="4:18">
      <c r="D1622" s="87" t="s">
        <v>260</v>
      </c>
      <c r="E1622" s="87">
        <v>4</v>
      </c>
      <c r="F1622" s="87" t="s">
        <v>10</v>
      </c>
      <c r="G1622" s="87" t="s">
        <v>23</v>
      </c>
      <c r="H1622" s="87" t="s">
        <v>8</v>
      </c>
      <c r="I1622" s="87" t="s">
        <v>8</v>
      </c>
      <c r="J1622" s="87" t="s">
        <v>7</v>
      </c>
      <c r="K1622" s="87" t="s">
        <v>316</v>
      </c>
      <c r="L1622" s="89">
        <v>2.1217477321624756</v>
      </c>
      <c r="M1622" s="126" t="s">
        <v>5</v>
      </c>
      <c r="Q1622" s="87" t="s">
        <v>47</v>
      </c>
      <c r="R1622" s="89">
        <v>3.0417919558296651</v>
      </c>
    </row>
    <row r="1623" spans="4:18">
      <c r="D1623" s="87" t="s">
        <v>260</v>
      </c>
      <c r="E1623" s="87">
        <v>2</v>
      </c>
      <c r="F1623" s="87" t="s">
        <v>47</v>
      </c>
      <c r="G1623" s="87" t="s">
        <v>9</v>
      </c>
      <c r="H1623" s="87" t="s">
        <v>8</v>
      </c>
      <c r="I1623" s="87" t="s">
        <v>8</v>
      </c>
      <c r="J1623" s="87" t="s">
        <v>7</v>
      </c>
      <c r="K1623" s="87" t="s">
        <v>316</v>
      </c>
      <c r="L1623" s="89">
        <v>19.705297039020174</v>
      </c>
      <c r="M1623" s="181" t="s">
        <v>17</v>
      </c>
      <c r="Q1623" s="87" t="s">
        <v>47</v>
      </c>
      <c r="R1623" s="89">
        <v>107.64603621899403</v>
      </c>
    </row>
    <row r="1624" spans="4:18">
      <c r="D1624" s="87" t="s">
        <v>260</v>
      </c>
      <c r="E1624" s="87">
        <v>2</v>
      </c>
      <c r="F1624" s="87" t="s">
        <v>47</v>
      </c>
      <c r="G1624" s="87" t="s">
        <v>9</v>
      </c>
      <c r="H1624" s="87" t="s">
        <v>8</v>
      </c>
      <c r="I1624" s="87" t="s">
        <v>8</v>
      </c>
      <c r="J1624" s="87" t="s">
        <v>7</v>
      </c>
      <c r="K1624" s="87" t="s">
        <v>316</v>
      </c>
      <c r="L1624" s="89">
        <v>11.991828497202119</v>
      </c>
      <c r="M1624" s="181" t="s">
        <v>17</v>
      </c>
      <c r="Q1624" s="87" t="s">
        <v>47</v>
      </c>
      <c r="R1624" s="89">
        <v>31.805718266159225</v>
      </c>
    </row>
    <row r="1625" spans="4:18">
      <c r="D1625" s="87" t="s">
        <v>260</v>
      </c>
      <c r="E1625" s="87">
        <v>2</v>
      </c>
      <c r="F1625" s="87" t="s">
        <v>47</v>
      </c>
      <c r="G1625" s="87" t="s">
        <v>9</v>
      </c>
      <c r="H1625" s="87" t="s">
        <v>8</v>
      </c>
      <c r="I1625" s="87" t="s">
        <v>8</v>
      </c>
      <c r="J1625" s="87" t="s">
        <v>81</v>
      </c>
      <c r="K1625" s="87" t="s">
        <v>316</v>
      </c>
      <c r="L1625" s="89">
        <v>6.5983671891061881</v>
      </c>
      <c r="M1625" s="181" t="s">
        <v>17</v>
      </c>
      <c r="Q1625" s="87" t="s">
        <v>47</v>
      </c>
      <c r="R1625" s="89">
        <v>4.5932022384138627</v>
      </c>
    </row>
    <row r="1626" spans="4:18">
      <c r="D1626" s="87" t="s">
        <v>260</v>
      </c>
      <c r="E1626" s="87">
        <v>2</v>
      </c>
      <c r="F1626" s="87" t="s">
        <v>47</v>
      </c>
      <c r="G1626" s="87" t="s">
        <v>9</v>
      </c>
      <c r="H1626" s="87" t="s">
        <v>8</v>
      </c>
      <c r="I1626" s="87" t="s">
        <v>8</v>
      </c>
      <c r="J1626" s="87" t="s">
        <v>81</v>
      </c>
      <c r="K1626" s="87" t="s">
        <v>316</v>
      </c>
      <c r="L1626" s="89">
        <v>32.053527574390237</v>
      </c>
      <c r="M1626" s="181" t="s">
        <v>17</v>
      </c>
      <c r="Q1626" s="87" t="s">
        <v>47</v>
      </c>
      <c r="R1626" s="89">
        <v>12.605916514970573</v>
      </c>
    </row>
    <row r="1627" spans="4:18">
      <c r="D1627" s="87" t="s">
        <v>260</v>
      </c>
      <c r="E1627" s="87">
        <v>2</v>
      </c>
      <c r="F1627" s="87" t="s">
        <v>47</v>
      </c>
      <c r="G1627" s="87" t="s">
        <v>9</v>
      </c>
      <c r="H1627" s="87" t="s">
        <v>8</v>
      </c>
      <c r="I1627" s="87" t="s">
        <v>119</v>
      </c>
      <c r="J1627" s="87" t="s">
        <v>7</v>
      </c>
      <c r="K1627" s="87" t="s">
        <v>316</v>
      </c>
      <c r="L1627" s="89">
        <v>5.4731819094443814</v>
      </c>
      <c r="M1627" s="181" t="s">
        <v>17</v>
      </c>
      <c r="Q1627" s="87" t="s">
        <v>47</v>
      </c>
      <c r="R1627" s="89">
        <v>3.1216735288633775</v>
      </c>
    </row>
    <row r="1628" spans="4:18">
      <c r="D1628" s="87" t="s">
        <v>260</v>
      </c>
      <c r="E1628" s="87">
        <v>2</v>
      </c>
      <c r="F1628" s="87" t="s">
        <v>47</v>
      </c>
      <c r="G1628" s="87" t="s">
        <v>9</v>
      </c>
      <c r="H1628" s="87" t="s">
        <v>8</v>
      </c>
      <c r="I1628" s="87" t="s">
        <v>119</v>
      </c>
      <c r="J1628" s="87" t="s">
        <v>7</v>
      </c>
      <c r="K1628" s="87" t="s">
        <v>316</v>
      </c>
      <c r="L1628" s="89">
        <v>3.0417919558296651</v>
      </c>
      <c r="M1628" s="181" t="s">
        <v>17</v>
      </c>
      <c r="Q1628" s="87" t="s">
        <v>47</v>
      </c>
      <c r="R1628" s="89">
        <v>4.9219112622408057</v>
      </c>
    </row>
    <row r="1629" spans="4:18">
      <c r="D1629" s="87" t="s">
        <v>260</v>
      </c>
      <c r="E1629" s="87">
        <v>4</v>
      </c>
      <c r="F1629" s="87" t="s">
        <v>47</v>
      </c>
      <c r="G1629" s="87" t="s">
        <v>9</v>
      </c>
      <c r="H1629" s="87" t="s">
        <v>8</v>
      </c>
      <c r="I1629" s="87" t="s">
        <v>8</v>
      </c>
      <c r="J1629" s="87" t="s">
        <v>7</v>
      </c>
      <c r="K1629" s="87" t="s">
        <v>316</v>
      </c>
      <c r="L1629" s="89">
        <v>107.64603621899403</v>
      </c>
      <c r="M1629" s="181" t="s">
        <v>17</v>
      </c>
      <c r="Q1629" s="87" t="s">
        <v>47</v>
      </c>
      <c r="R1629" s="89">
        <v>1.5426086338849174</v>
      </c>
    </row>
    <row r="1630" spans="4:18">
      <c r="D1630" s="87" t="s">
        <v>260</v>
      </c>
      <c r="E1630" s="87">
        <v>4</v>
      </c>
      <c r="F1630" s="87" t="s">
        <v>47</v>
      </c>
      <c r="G1630" s="87" t="s">
        <v>9</v>
      </c>
      <c r="H1630" s="87" t="s">
        <v>8</v>
      </c>
      <c r="I1630" s="87" t="s">
        <v>8</v>
      </c>
      <c r="J1630" s="87" t="s">
        <v>7</v>
      </c>
      <c r="K1630" s="87" t="s">
        <v>316</v>
      </c>
      <c r="L1630" s="89">
        <v>31.805718266159225</v>
      </c>
      <c r="M1630" s="181" t="s">
        <v>17</v>
      </c>
      <c r="Q1630" s="87" t="s">
        <v>47</v>
      </c>
      <c r="R1630" s="89">
        <v>3.7753132610220539</v>
      </c>
    </row>
    <row r="1631" spans="4:18">
      <c r="D1631" s="87" t="s">
        <v>260</v>
      </c>
      <c r="E1631" s="87">
        <v>4</v>
      </c>
      <c r="F1631" s="87" t="s">
        <v>47</v>
      </c>
      <c r="G1631" s="87" t="s">
        <v>9</v>
      </c>
      <c r="H1631" s="87" t="s">
        <v>8</v>
      </c>
      <c r="I1631" s="87" t="s">
        <v>71</v>
      </c>
      <c r="J1631" s="87" t="s">
        <v>7</v>
      </c>
      <c r="K1631" s="87" t="s">
        <v>316</v>
      </c>
      <c r="L1631" s="89">
        <v>4.5932022384138627</v>
      </c>
      <c r="M1631" s="181" t="s">
        <v>17</v>
      </c>
      <c r="Q1631" s="87" t="s">
        <v>47</v>
      </c>
      <c r="R1631" s="89">
        <v>4.8444735747511674</v>
      </c>
    </row>
    <row r="1632" spans="4:18">
      <c r="D1632" s="87" t="s">
        <v>260</v>
      </c>
      <c r="E1632" s="87">
        <v>4</v>
      </c>
      <c r="F1632" s="87" t="s">
        <v>47</v>
      </c>
      <c r="G1632" s="87" t="s">
        <v>9</v>
      </c>
      <c r="H1632" s="87" t="s">
        <v>8</v>
      </c>
      <c r="I1632" s="87" t="s">
        <v>71</v>
      </c>
      <c r="J1632" s="87" t="s">
        <v>7</v>
      </c>
      <c r="K1632" s="87" t="s">
        <v>316</v>
      </c>
      <c r="L1632" s="89">
        <v>12.605916514970573</v>
      </c>
      <c r="M1632" s="181" t="s">
        <v>17</v>
      </c>
      <c r="Q1632" s="87" t="s">
        <v>47</v>
      </c>
      <c r="R1632" s="89">
        <v>1.737540129296361</v>
      </c>
    </row>
    <row r="1633" spans="4:18">
      <c r="D1633" s="87" t="s">
        <v>260</v>
      </c>
      <c r="E1633" s="87">
        <v>4</v>
      </c>
      <c r="F1633" s="87" t="s">
        <v>47</v>
      </c>
      <c r="G1633" s="87" t="s">
        <v>9</v>
      </c>
      <c r="H1633" s="87" t="s">
        <v>8</v>
      </c>
      <c r="I1633" s="87" t="s">
        <v>68</v>
      </c>
      <c r="J1633" s="87" t="s">
        <v>7</v>
      </c>
      <c r="K1633" s="87" t="s">
        <v>316</v>
      </c>
      <c r="L1633" s="89">
        <v>3.1216735288633775</v>
      </c>
      <c r="M1633" s="181" t="s">
        <v>17</v>
      </c>
      <c r="Q1633" s="87" t="s">
        <v>47</v>
      </c>
      <c r="R1633" s="89">
        <v>6.8131535921642357</v>
      </c>
    </row>
    <row r="1634" spans="4:18">
      <c r="D1634" s="87" t="s">
        <v>260</v>
      </c>
      <c r="E1634" s="87">
        <v>4</v>
      </c>
      <c r="F1634" s="87" t="s">
        <v>47</v>
      </c>
      <c r="G1634" s="87" t="s">
        <v>9</v>
      </c>
      <c r="H1634" s="87" t="s">
        <v>8</v>
      </c>
      <c r="I1634" s="87" t="s">
        <v>68</v>
      </c>
      <c r="J1634" s="87" t="s">
        <v>7</v>
      </c>
      <c r="K1634" s="87" t="s">
        <v>316</v>
      </c>
      <c r="L1634" s="89">
        <v>4.9219112622408057</v>
      </c>
      <c r="M1634" s="181" t="s">
        <v>17</v>
      </c>
      <c r="Q1634" s="87" t="s">
        <v>47</v>
      </c>
      <c r="R1634" s="89">
        <v>2.2402890423033055</v>
      </c>
    </row>
    <row r="1635" spans="4:18">
      <c r="D1635" s="87" t="s">
        <v>260</v>
      </c>
      <c r="E1635" s="87">
        <v>4</v>
      </c>
      <c r="F1635" s="87" t="s">
        <v>47</v>
      </c>
      <c r="G1635" s="87" t="s">
        <v>9</v>
      </c>
      <c r="H1635" s="87" t="s">
        <v>8</v>
      </c>
      <c r="I1635" s="87" t="s">
        <v>65</v>
      </c>
      <c r="J1635" s="87" t="s">
        <v>7</v>
      </c>
      <c r="K1635" s="87" t="s">
        <v>316</v>
      </c>
      <c r="L1635" s="89">
        <v>1.5426086338849174</v>
      </c>
      <c r="M1635" s="181" t="s">
        <v>17</v>
      </c>
      <c r="Q1635" s="87" t="s">
        <v>47</v>
      </c>
      <c r="R1635" s="89">
        <v>5.9442438796513652</v>
      </c>
    </row>
    <row r="1636" spans="4:18">
      <c r="D1636" s="87" t="s">
        <v>260</v>
      </c>
      <c r="E1636" s="87">
        <v>4</v>
      </c>
      <c r="F1636" s="87" t="s">
        <v>47</v>
      </c>
      <c r="G1636" s="87" t="s">
        <v>9</v>
      </c>
      <c r="H1636" s="87" t="s">
        <v>8</v>
      </c>
      <c r="I1636" s="87" t="s">
        <v>65</v>
      </c>
      <c r="J1636" s="87" t="s">
        <v>7</v>
      </c>
      <c r="K1636" s="87" t="s">
        <v>316</v>
      </c>
      <c r="L1636" s="89">
        <v>3.7753132610220539</v>
      </c>
      <c r="M1636" s="181" t="s">
        <v>17</v>
      </c>
      <c r="Q1636" s="87" t="s">
        <v>47</v>
      </c>
      <c r="R1636" s="89">
        <v>1.8716508083129195</v>
      </c>
    </row>
    <row r="1637" spans="4:18">
      <c r="D1637" s="87" t="s">
        <v>260</v>
      </c>
      <c r="E1637" s="87">
        <v>4</v>
      </c>
      <c r="F1637" s="87" t="s">
        <v>47</v>
      </c>
      <c r="G1637" s="87" t="s">
        <v>9</v>
      </c>
      <c r="H1637" s="87" t="s">
        <v>8</v>
      </c>
      <c r="I1637" s="87" t="s">
        <v>62</v>
      </c>
      <c r="J1637" s="87" t="s">
        <v>7</v>
      </c>
      <c r="K1637" s="87" t="s">
        <v>316</v>
      </c>
      <c r="L1637" s="89">
        <v>4.8444735747511674</v>
      </c>
      <c r="M1637" s="181" t="s">
        <v>17</v>
      </c>
      <c r="Q1637" s="87" t="s">
        <v>47</v>
      </c>
      <c r="R1637" s="89">
        <v>15.428329175596547</v>
      </c>
    </row>
    <row r="1638" spans="4:18">
      <c r="D1638" s="87" t="s">
        <v>260</v>
      </c>
      <c r="E1638" s="87">
        <v>4</v>
      </c>
      <c r="F1638" s="87" t="s">
        <v>47</v>
      </c>
      <c r="G1638" s="87" t="s">
        <v>9</v>
      </c>
      <c r="H1638" s="87" t="s">
        <v>8</v>
      </c>
      <c r="I1638" s="87" t="s">
        <v>62</v>
      </c>
      <c r="J1638" s="87" t="s">
        <v>7</v>
      </c>
      <c r="K1638" s="87" t="s">
        <v>316</v>
      </c>
      <c r="L1638" s="89">
        <v>1.737540129296361</v>
      </c>
      <c r="M1638" s="181" t="s">
        <v>17</v>
      </c>
      <c r="Q1638" s="87" t="s">
        <v>47</v>
      </c>
      <c r="R1638" s="89">
        <v>8.5596138609380752</v>
      </c>
    </row>
    <row r="1639" spans="4:18">
      <c r="D1639" s="87" t="s">
        <v>260</v>
      </c>
      <c r="E1639" s="87">
        <v>4</v>
      </c>
      <c r="F1639" s="87" t="s">
        <v>47</v>
      </c>
      <c r="G1639" s="87" t="s">
        <v>9</v>
      </c>
      <c r="H1639" s="87" t="s">
        <v>8</v>
      </c>
      <c r="I1639" s="87" t="s">
        <v>59</v>
      </c>
      <c r="J1639" s="87" t="s">
        <v>7</v>
      </c>
      <c r="K1639" s="87" t="s">
        <v>316</v>
      </c>
      <c r="L1639" s="89">
        <v>6.8131535921642357</v>
      </c>
      <c r="M1639" s="181" t="s">
        <v>17</v>
      </c>
      <c r="Q1639" s="87" t="s">
        <v>47</v>
      </c>
      <c r="R1639" s="89">
        <v>5.9016535899582676</v>
      </c>
    </row>
    <row r="1640" spans="4:18">
      <c r="D1640" s="87" t="s">
        <v>260</v>
      </c>
      <c r="E1640" s="87">
        <v>4</v>
      </c>
      <c r="F1640" s="87" t="s">
        <v>47</v>
      </c>
      <c r="G1640" s="87" t="s">
        <v>9</v>
      </c>
      <c r="H1640" s="87" t="s">
        <v>8</v>
      </c>
      <c r="I1640" s="87" t="s">
        <v>59</v>
      </c>
      <c r="J1640" s="87" t="s">
        <v>7</v>
      </c>
      <c r="K1640" s="87" t="s">
        <v>316</v>
      </c>
      <c r="L1640" s="89">
        <v>2.2402890423033055</v>
      </c>
      <c r="M1640" s="181" t="s">
        <v>17</v>
      </c>
      <c r="Q1640" s="87" t="s">
        <v>47</v>
      </c>
      <c r="R1640" s="89">
        <v>6.2057712927023445</v>
      </c>
    </row>
    <row r="1641" spans="4:18">
      <c r="D1641" s="87" t="s">
        <v>260</v>
      </c>
      <c r="E1641" s="87">
        <v>4</v>
      </c>
      <c r="F1641" s="87" t="s">
        <v>47</v>
      </c>
      <c r="G1641" s="87" t="s">
        <v>9</v>
      </c>
      <c r="H1641" s="87" t="s">
        <v>8</v>
      </c>
      <c r="I1641" s="87" t="s">
        <v>56</v>
      </c>
      <c r="J1641" s="87" t="s">
        <v>7</v>
      </c>
      <c r="K1641" s="87" t="s">
        <v>316</v>
      </c>
      <c r="L1641" s="89">
        <v>5.9442438796513652</v>
      </c>
      <c r="M1641" s="181" t="s">
        <v>17</v>
      </c>
      <c r="Q1641" s="87" t="s">
        <v>47</v>
      </c>
      <c r="R1641" s="89">
        <v>6.1449111695308618</v>
      </c>
    </row>
    <row r="1642" spans="4:18">
      <c r="D1642" s="87" t="s">
        <v>260</v>
      </c>
      <c r="E1642" s="87">
        <v>4</v>
      </c>
      <c r="F1642" s="87" t="s">
        <v>47</v>
      </c>
      <c r="G1642" s="87" t="s">
        <v>9</v>
      </c>
      <c r="H1642" s="87" t="s">
        <v>8</v>
      </c>
      <c r="I1642" s="87" t="s">
        <v>56</v>
      </c>
      <c r="J1642" s="87" t="s">
        <v>7</v>
      </c>
      <c r="K1642" s="87" t="s">
        <v>316</v>
      </c>
      <c r="L1642" s="89">
        <v>1.8716508083129195</v>
      </c>
      <c r="M1642" s="181" t="s">
        <v>17</v>
      </c>
      <c r="Q1642" s="87" t="s">
        <v>47</v>
      </c>
      <c r="R1642" s="89">
        <v>3.0801082573099801</v>
      </c>
    </row>
    <row r="1643" spans="4:18">
      <c r="D1643" s="87" t="s">
        <v>260</v>
      </c>
      <c r="E1643" s="87">
        <v>4</v>
      </c>
      <c r="F1643" s="87" t="s">
        <v>47</v>
      </c>
      <c r="G1643" s="87" t="s">
        <v>9</v>
      </c>
      <c r="H1643" s="87" t="s">
        <v>8</v>
      </c>
      <c r="I1643" s="87" t="s">
        <v>53</v>
      </c>
      <c r="J1643" s="87" t="s">
        <v>7</v>
      </c>
      <c r="K1643" s="87" t="s">
        <v>316</v>
      </c>
      <c r="L1643" s="89">
        <v>15.428329175596547</v>
      </c>
      <c r="M1643" s="181" t="s">
        <v>17</v>
      </c>
      <c r="P1643" t="s">
        <v>1608</v>
      </c>
    </row>
    <row r="1644" spans="4:18">
      <c r="D1644" s="87" t="s">
        <v>260</v>
      </c>
      <c r="E1644" s="87">
        <v>4</v>
      </c>
      <c r="F1644" s="87" t="s">
        <v>47</v>
      </c>
      <c r="G1644" s="87" t="s">
        <v>9</v>
      </c>
      <c r="H1644" s="87" t="s">
        <v>8</v>
      </c>
      <c r="I1644" s="87" t="s">
        <v>53</v>
      </c>
      <c r="J1644" s="87" t="s">
        <v>7</v>
      </c>
      <c r="K1644" s="87" t="s">
        <v>316</v>
      </c>
      <c r="L1644" s="89">
        <v>8.5596138609380752</v>
      </c>
      <c r="M1644" s="181" t="s">
        <v>17</v>
      </c>
    </row>
    <row r="1645" spans="4:18">
      <c r="D1645" s="87" t="s">
        <v>260</v>
      </c>
      <c r="E1645" s="87">
        <v>4</v>
      </c>
      <c r="F1645" s="87" t="s">
        <v>47</v>
      </c>
      <c r="G1645" s="87" t="s">
        <v>9</v>
      </c>
      <c r="H1645" s="87" t="s">
        <v>8</v>
      </c>
      <c r="I1645" s="87" t="s">
        <v>50</v>
      </c>
      <c r="J1645" s="87" t="s">
        <v>7</v>
      </c>
      <c r="K1645" s="87" t="s">
        <v>316</v>
      </c>
      <c r="L1645" s="89">
        <v>5.9016535899582676</v>
      </c>
      <c r="M1645" s="181" t="s">
        <v>17</v>
      </c>
      <c r="P1645" s="179" t="s">
        <v>1609</v>
      </c>
      <c r="R1645" s="107"/>
    </row>
    <row r="1646" spans="4:18">
      <c r="D1646" s="87" t="s">
        <v>260</v>
      </c>
      <c r="E1646" s="87">
        <v>4</v>
      </c>
      <c r="F1646" s="87" t="s">
        <v>47</v>
      </c>
      <c r="G1646" s="87" t="s">
        <v>9</v>
      </c>
      <c r="H1646" s="87" t="s">
        <v>8</v>
      </c>
      <c r="I1646" s="87" t="s">
        <v>50</v>
      </c>
      <c r="J1646" s="87" t="s">
        <v>7</v>
      </c>
      <c r="K1646" s="87" t="s">
        <v>316</v>
      </c>
      <c r="L1646" s="89">
        <v>6.2057712927023445</v>
      </c>
      <c r="M1646" s="181" t="s">
        <v>17</v>
      </c>
      <c r="P1646" s="180" t="s">
        <v>1053</v>
      </c>
      <c r="Q1646" s="180" t="s">
        <v>1054</v>
      </c>
      <c r="R1646" t="s">
        <v>1063</v>
      </c>
    </row>
    <row r="1647" spans="4:18">
      <c r="D1647" s="87" t="s">
        <v>260</v>
      </c>
      <c r="E1647" s="87">
        <v>4</v>
      </c>
      <c r="F1647" s="87" t="s">
        <v>47</v>
      </c>
      <c r="G1647" s="87" t="s">
        <v>9</v>
      </c>
      <c r="H1647" s="87" t="s">
        <v>8</v>
      </c>
      <c r="I1647" s="87" t="s">
        <v>46</v>
      </c>
      <c r="J1647" s="87" t="s">
        <v>7</v>
      </c>
      <c r="K1647" s="87" t="s">
        <v>316</v>
      </c>
      <c r="L1647" s="89">
        <v>6.1449111695308618</v>
      </c>
      <c r="M1647" s="181" t="s">
        <v>17</v>
      </c>
      <c r="Q1647" s="87" t="s">
        <v>20</v>
      </c>
      <c r="R1647" s="89">
        <v>0</v>
      </c>
    </row>
    <row r="1648" spans="4:18">
      <c r="D1648" s="87" t="s">
        <v>260</v>
      </c>
      <c r="E1648" s="87">
        <v>4</v>
      </c>
      <c r="F1648" s="87" t="s">
        <v>47</v>
      </c>
      <c r="G1648" s="87" t="s">
        <v>9</v>
      </c>
      <c r="H1648" s="87" t="s">
        <v>8</v>
      </c>
      <c r="I1648" s="87" t="s">
        <v>46</v>
      </c>
      <c r="J1648" s="87" t="s">
        <v>7</v>
      </c>
      <c r="K1648" s="87" t="s">
        <v>316</v>
      </c>
      <c r="L1648" s="89">
        <v>3.0801082573099801</v>
      </c>
      <c r="M1648" s="181" t="s">
        <v>17</v>
      </c>
      <c r="Q1648" s="87" t="s">
        <v>20</v>
      </c>
      <c r="R1648" s="89">
        <v>0.65</v>
      </c>
    </row>
    <row r="1649" spans="4:18">
      <c r="D1649" s="87" t="s">
        <v>758</v>
      </c>
      <c r="E1649" s="87">
        <v>2</v>
      </c>
      <c r="F1649" s="87" t="s">
        <v>20</v>
      </c>
      <c r="G1649" s="87" t="s">
        <v>9</v>
      </c>
      <c r="H1649" s="87" t="s">
        <v>19</v>
      </c>
      <c r="I1649" s="87" t="s">
        <v>8</v>
      </c>
      <c r="J1649" s="87" t="s">
        <v>7</v>
      </c>
      <c r="K1649" s="87" t="s">
        <v>505</v>
      </c>
      <c r="L1649" s="89">
        <v>0</v>
      </c>
      <c r="M1649" s="87" t="s">
        <v>1446</v>
      </c>
      <c r="N1649" s="87" t="s">
        <v>504</v>
      </c>
      <c r="Q1649" s="87" t="s">
        <v>20</v>
      </c>
      <c r="R1649" s="89">
        <v>0</v>
      </c>
    </row>
    <row r="1650" spans="4:18">
      <c r="D1650" s="87" t="s">
        <v>758</v>
      </c>
      <c r="E1650" s="87">
        <v>2</v>
      </c>
      <c r="F1650" s="87" t="s">
        <v>20</v>
      </c>
      <c r="G1650" s="87" t="s">
        <v>9</v>
      </c>
      <c r="H1650" s="87" t="s">
        <v>37</v>
      </c>
      <c r="I1650" s="87" t="s">
        <v>8</v>
      </c>
      <c r="J1650" s="87" t="s">
        <v>7</v>
      </c>
      <c r="K1650" s="87" t="s">
        <v>505</v>
      </c>
      <c r="L1650" s="89">
        <v>0.65</v>
      </c>
      <c r="M1650" s="87" t="s">
        <v>1446</v>
      </c>
      <c r="N1650" s="87">
        <v>0.65</v>
      </c>
      <c r="Q1650" s="87" t="s">
        <v>20</v>
      </c>
      <c r="R1650" s="89">
        <v>0</v>
      </c>
    </row>
    <row r="1651" spans="4:18">
      <c r="D1651" s="87" t="s">
        <v>758</v>
      </c>
      <c r="E1651" s="87">
        <v>4</v>
      </c>
      <c r="F1651" s="87" t="s">
        <v>20</v>
      </c>
      <c r="G1651" s="87" t="s">
        <v>9</v>
      </c>
      <c r="H1651" s="87" t="s">
        <v>19</v>
      </c>
      <c r="I1651" s="87" t="s">
        <v>8</v>
      </c>
      <c r="J1651" s="87" t="s">
        <v>7</v>
      </c>
      <c r="K1651" s="87" t="s">
        <v>505</v>
      </c>
      <c r="L1651" s="89">
        <v>0</v>
      </c>
      <c r="M1651" s="87" t="s">
        <v>1446</v>
      </c>
      <c r="N1651" s="87" t="s">
        <v>504</v>
      </c>
      <c r="Q1651" s="87" t="s">
        <v>20</v>
      </c>
      <c r="R1651" s="89">
        <v>0</v>
      </c>
    </row>
    <row r="1652" spans="4:18">
      <c r="D1652" s="87" t="s">
        <v>758</v>
      </c>
      <c r="E1652" s="87">
        <v>4</v>
      </c>
      <c r="F1652" s="87" t="s">
        <v>20</v>
      </c>
      <c r="G1652" s="87" t="s">
        <v>9</v>
      </c>
      <c r="H1652" s="87" t="s">
        <v>37</v>
      </c>
      <c r="I1652" s="87" t="s">
        <v>8</v>
      </c>
      <c r="J1652" s="87" t="s">
        <v>7</v>
      </c>
      <c r="K1652" s="87" t="s">
        <v>505</v>
      </c>
      <c r="L1652" s="89">
        <v>0</v>
      </c>
      <c r="M1652" s="87" t="s">
        <v>1446</v>
      </c>
      <c r="N1652" s="87" t="s">
        <v>504</v>
      </c>
      <c r="Q1652" s="87" t="s">
        <v>20</v>
      </c>
      <c r="R1652" s="89">
        <v>0</v>
      </c>
    </row>
    <row r="1653" spans="4:18">
      <c r="D1653" s="87" t="s">
        <v>758</v>
      </c>
      <c r="E1653" s="87">
        <v>4</v>
      </c>
      <c r="F1653" s="87" t="s">
        <v>20</v>
      </c>
      <c r="G1653" s="87" t="s">
        <v>9</v>
      </c>
      <c r="H1653" s="87" t="s">
        <v>19</v>
      </c>
      <c r="I1653" s="87" t="s">
        <v>32</v>
      </c>
      <c r="J1653" s="87" t="s">
        <v>7</v>
      </c>
      <c r="K1653" s="87" t="s">
        <v>505</v>
      </c>
      <c r="L1653" s="89">
        <v>0</v>
      </c>
      <c r="M1653" s="87" t="s">
        <v>1446</v>
      </c>
      <c r="N1653" s="87" t="s">
        <v>504</v>
      </c>
      <c r="Q1653" s="87" t="s">
        <v>20</v>
      </c>
      <c r="R1653" s="89">
        <v>0</v>
      </c>
    </row>
    <row r="1654" spans="4:18">
      <c r="D1654" s="87" t="s">
        <v>758</v>
      </c>
      <c r="E1654" s="87">
        <v>4</v>
      </c>
      <c r="F1654" s="87" t="s">
        <v>20</v>
      </c>
      <c r="G1654" s="87" t="s">
        <v>9</v>
      </c>
      <c r="H1654" s="87" t="s">
        <v>19</v>
      </c>
      <c r="I1654" s="87" t="s">
        <v>27</v>
      </c>
      <c r="J1654" s="87" t="s">
        <v>7</v>
      </c>
      <c r="K1654" s="87" t="s">
        <v>505</v>
      </c>
      <c r="L1654" s="89">
        <v>0</v>
      </c>
      <c r="M1654" s="87" t="s">
        <v>1446</v>
      </c>
      <c r="N1654" s="87" t="s">
        <v>504</v>
      </c>
      <c r="Q1654" s="87" t="s">
        <v>24</v>
      </c>
      <c r="R1654" s="89">
        <v>0</v>
      </c>
    </row>
    <row r="1655" spans="4:18">
      <c r="D1655" s="87" t="s">
        <v>758</v>
      </c>
      <c r="E1655" s="87">
        <v>4</v>
      </c>
      <c r="F1655" s="87" t="s">
        <v>20</v>
      </c>
      <c r="G1655" s="87" t="s">
        <v>9</v>
      </c>
      <c r="H1655" s="87" t="s">
        <v>19</v>
      </c>
      <c r="I1655" s="87" t="s">
        <v>18</v>
      </c>
      <c r="J1655" s="87" t="s">
        <v>7</v>
      </c>
      <c r="K1655" s="87" t="s">
        <v>505</v>
      </c>
      <c r="L1655" s="89">
        <v>0</v>
      </c>
      <c r="M1655" s="87" t="s">
        <v>1446</v>
      </c>
      <c r="N1655" s="87" t="s">
        <v>504</v>
      </c>
      <c r="Q1655" s="87" t="s">
        <v>24</v>
      </c>
      <c r="R1655" s="89">
        <v>0</v>
      </c>
    </row>
    <row r="1656" spans="4:18">
      <c r="D1656" s="87" t="s">
        <v>758</v>
      </c>
      <c r="E1656" s="87">
        <v>2</v>
      </c>
      <c r="F1656" s="87" t="s">
        <v>24</v>
      </c>
      <c r="G1656" s="87" t="s">
        <v>23</v>
      </c>
      <c r="H1656" s="87" t="s">
        <v>19</v>
      </c>
      <c r="I1656" s="87" t="s">
        <v>8</v>
      </c>
      <c r="J1656" s="87" t="s">
        <v>7</v>
      </c>
      <c r="K1656" s="87" t="s">
        <v>505</v>
      </c>
      <c r="L1656" s="89">
        <v>0</v>
      </c>
      <c r="M1656" s="87" t="s">
        <v>1446</v>
      </c>
      <c r="N1656" s="87" t="s">
        <v>504</v>
      </c>
      <c r="Q1656" s="87" t="s">
        <v>24</v>
      </c>
      <c r="R1656" s="89">
        <v>0</v>
      </c>
    </row>
    <row r="1657" spans="4:18">
      <c r="D1657" s="87" t="s">
        <v>758</v>
      </c>
      <c r="E1657" s="87">
        <v>2</v>
      </c>
      <c r="F1657" s="87" t="s">
        <v>24</v>
      </c>
      <c r="G1657" s="87" t="s">
        <v>23</v>
      </c>
      <c r="H1657" s="87" t="s">
        <v>37</v>
      </c>
      <c r="I1657" s="87" t="s">
        <v>8</v>
      </c>
      <c r="J1657" s="87" t="s">
        <v>7</v>
      </c>
      <c r="K1657" s="87" t="s">
        <v>505</v>
      </c>
      <c r="L1657" s="89">
        <v>0</v>
      </c>
      <c r="M1657" s="87" t="s">
        <v>1446</v>
      </c>
      <c r="N1657" s="87" t="s">
        <v>504</v>
      </c>
      <c r="Q1657" s="87" t="s">
        <v>24</v>
      </c>
      <c r="R1657" s="89">
        <v>0</v>
      </c>
    </row>
    <row r="1658" spans="4:18">
      <c r="D1658" s="87" t="s">
        <v>758</v>
      </c>
      <c r="E1658" s="87">
        <v>4</v>
      </c>
      <c r="F1658" s="87" t="s">
        <v>24</v>
      </c>
      <c r="G1658" s="87" t="s">
        <v>23</v>
      </c>
      <c r="H1658" s="87" t="s">
        <v>19</v>
      </c>
      <c r="I1658" s="87" t="s">
        <v>8</v>
      </c>
      <c r="J1658" s="87" t="s">
        <v>7</v>
      </c>
      <c r="K1658" s="87" t="s">
        <v>505</v>
      </c>
      <c r="L1658" s="89">
        <v>0</v>
      </c>
      <c r="M1658" s="87" t="s">
        <v>1446</v>
      </c>
      <c r="N1658" s="87" t="s">
        <v>504</v>
      </c>
      <c r="Q1658" s="87" t="s">
        <v>24</v>
      </c>
      <c r="R1658" s="89">
        <v>0</v>
      </c>
    </row>
    <row r="1659" spans="4:18">
      <c r="D1659" s="87" t="s">
        <v>758</v>
      </c>
      <c r="E1659" s="87">
        <v>4</v>
      </c>
      <c r="F1659" s="87" t="s">
        <v>24</v>
      </c>
      <c r="G1659" s="87" t="s">
        <v>23</v>
      </c>
      <c r="H1659" s="87" t="s">
        <v>37</v>
      </c>
      <c r="I1659" s="87" t="s">
        <v>8</v>
      </c>
      <c r="J1659" s="87" t="s">
        <v>7</v>
      </c>
      <c r="K1659" s="87" t="s">
        <v>505</v>
      </c>
      <c r="L1659" s="89">
        <v>0</v>
      </c>
      <c r="M1659" s="87" t="s">
        <v>1446</v>
      </c>
      <c r="N1659" s="87" t="s">
        <v>504</v>
      </c>
      <c r="P1659" s="8"/>
      <c r="Q1659" s="87" t="s">
        <v>24</v>
      </c>
      <c r="R1659" s="89">
        <v>0</v>
      </c>
    </row>
    <row r="1660" spans="4:18">
      <c r="D1660" s="87" t="s">
        <v>758</v>
      </c>
      <c r="E1660" s="87">
        <v>4</v>
      </c>
      <c r="F1660" s="87" t="s">
        <v>24</v>
      </c>
      <c r="G1660" s="87" t="s">
        <v>23</v>
      </c>
      <c r="H1660" s="87" t="s">
        <v>19</v>
      </c>
      <c r="I1660" s="87" t="s">
        <v>32</v>
      </c>
      <c r="J1660" s="87" t="s">
        <v>7</v>
      </c>
      <c r="K1660" s="87" t="s">
        <v>505</v>
      </c>
      <c r="L1660" s="89">
        <v>0</v>
      </c>
      <c r="M1660" s="87" t="s">
        <v>1446</v>
      </c>
      <c r="N1660" s="87" t="s">
        <v>504</v>
      </c>
      <c r="Q1660" s="87" t="s">
        <v>24</v>
      </c>
      <c r="R1660" s="89">
        <v>0</v>
      </c>
    </row>
    <row r="1661" spans="4:18">
      <c r="D1661" s="87" t="s">
        <v>758</v>
      </c>
      <c r="E1661" s="87">
        <v>4</v>
      </c>
      <c r="F1661" s="87" t="s">
        <v>24</v>
      </c>
      <c r="G1661" s="87" t="s">
        <v>23</v>
      </c>
      <c r="H1661" s="87" t="s">
        <v>19</v>
      </c>
      <c r="I1661" s="87" t="s">
        <v>27</v>
      </c>
      <c r="J1661" s="87" t="s">
        <v>7</v>
      </c>
      <c r="K1661" s="87" t="s">
        <v>505</v>
      </c>
      <c r="L1661" s="89">
        <v>0</v>
      </c>
      <c r="M1661" s="87" t="s">
        <v>1446</v>
      </c>
      <c r="N1661" s="87" t="s">
        <v>504</v>
      </c>
      <c r="Q1661" s="87" t="s">
        <v>10</v>
      </c>
      <c r="R1661" s="89">
        <v>0</v>
      </c>
    </row>
    <row r="1662" spans="4:18">
      <c r="D1662" s="87" t="s">
        <v>758</v>
      </c>
      <c r="E1662" s="87">
        <v>4</v>
      </c>
      <c r="F1662" s="87" t="s">
        <v>24</v>
      </c>
      <c r="G1662" s="87" t="s">
        <v>23</v>
      </c>
      <c r="H1662" s="87" t="s">
        <v>19</v>
      </c>
      <c r="I1662" s="87" t="s">
        <v>18</v>
      </c>
      <c r="J1662" s="87" t="s">
        <v>7</v>
      </c>
      <c r="K1662" s="87" t="s">
        <v>505</v>
      </c>
      <c r="L1662" s="89">
        <v>0</v>
      </c>
      <c r="M1662" s="87" t="s">
        <v>1446</v>
      </c>
      <c r="N1662" s="87" t="s">
        <v>504</v>
      </c>
      <c r="Q1662" s="87" t="s">
        <v>10</v>
      </c>
      <c r="R1662" s="89">
        <v>0</v>
      </c>
    </row>
    <row r="1663" spans="4:18">
      <c r="D1663" s="87" t="s">
        <v>758</v>
      </c>
      <c r="E1663" s="87">
        <v>2</v>
      </c>
      <c r="F1663" s="87" t="s">
        <v>10</v>
      </c>
      <c r="G1663" s="87" t="s">
        <v>23</v>
      </c>
      <c r="H1663" s="87" t="s">
        <v>8</v>
      </c>
      <c r="I1663" s="87" t="s">
        <v>8</v>
      </c>
      <c r="J1663" s="87" t="s">
        <v>7</v>
      </c>
      <c r="K1663" s="87" t="s">
        <v>505</v>
      </c>
      <c r="L1663" s="89">
        <v>0</v>
      </c>
      <c r="M1663" s="87" t="s">
        <v>1446</v>
      </c>
      <c r="N1663" s="89">
        <v>0.03</v>
      </c>
      <c r="Q1663" s="87" t="s">
        <v>10</v>
      </c>
      <c r="R1663" s="89">
        <v>0</v>
      </c>
    </row>
    <row r="1664" spans="4:18">
      <c r="D1664" s="87" t="s">
        <v>758</v>
      </c>
      <c r="E1664" s="87">
        <v>2</v>
      </c>
      <c r="F1664" s="87" t="s">
        <v>10</v>
      </c>
      <c r="G1664" s="87" t="s">
        <v>23</v>
      </c>
      <c r="H1664" s="87" t="s">
        <v>8</v>
      </c>
      <c r="I1664" s="87" t="s">
        <v>8</v>
      </c>
      <c r="J1664" s="87" t="s">
        <v>81</v>
      </c>
      <c r="K1664" s="87" t="s">
        <v>505</v>
      </c>
      <c r="L1664" s="89">
        <v>0</v>
      </c>
      <c r="M1664" s="87" t="s">
        <v>1446</v>
      </c>
      <c r="N1664" s="89">
        <v>0.02</v>
      </c>
      <c r="Q1664" s="87" t="s">
        <v>10</v>
      </c>
      <c r="R1664" s="89">
        <v>0</v>
      </c>
    </row>
    <row r="1665" spans="4:18">
      <c r="D1665" s="87" t="s">
        <v>758</v>
      </c>
      <c r="E1665" s="87">
        <v>2</v>
      </c>
      <c r="F1665" s="87" t="s">
        <v>10</v>
      </c>
      <c r="G1665" s="87" t="s">
        <v>23</v>
      </c>
      <c r="H1665" s="87" t="s">
        <v>8</v>
      </c>
      <c r="I1665" s="87" t="s">
        <v>8</v>
      </c>
      <c r="J1665" s="87" t="s">
        <v>76</v>
      </c>
      <c r="K1665" s="87" t="s">
        <v>505</v>
      </c>
      <c r="L1665" s="89">
        <v>0</v>
      </c>
      <c r="M1665" s="87" t="s">
        <v>1446</v>
      </c>
      <c r="N1665" s="89">
        <v>0.03</v>
      </c>
      <c r="Q1665" s="87" t="s">
        <v>47</v>
      </c>
      <c r="R1665" s="89">
        <v>0</v>
      </c>
    </row>
    <row r="1666" spans="4:18">
      <c r="D1666" s="87" t="s">
        <v>758</v>
      </c>
      <c r="E1666" s="87">
        <v>4</v>
      </c>
      <c r="F1666" s="87" t="s">
        <v>10</v>
      </c>
      <c r="G1666" s="87" t="s">
        <v>23</v>
      </c>
      <c r="H1666" s="87" t="s">
        <v>8</v>
      </c>
      <c r="I1666" s="87" t="s">
        <v>8</v>
      </c>
      <c r="J1666" s="87" t="s">
        <v>7</v>
      </c>
      <c r="K1666" s="87" t="s">
        <v>505</v>
      </c>
      <c r="L1666" s="89">
        <v>0</v>
      </c>
      <c r="M1666" s="87" t="s">
        <v>1446</v>
      </c>
      <c r="N1666" s="87" t="s">
        <v>504</v>
      </c>
      <c r="Q1666" s="87" t="s">
        <v>47</v>
      </c>
      <c r="R1666" s="89">
        <v>0</v>
      </c>
    </row>
    <row r="1667" spans="4:18">
      <c r="D1667" s="87" t="s">
        <v>758</v>
      </c>
      <c r="E1667" s="87">
        <v>2</v>
      </c>
      <c r="F1667" s="87" t="s">
        <v>47</v>
      </c>
      <c r="G1667" s="87" t="s">
        <v>9</v>
      </c>
      <c r="H1667" s="87" t="s">
        <v>8</v>
      </c>
      <c r="I1667" s="87" t="s">
        <v>8</v>
      </c>
      <c r="J1667" s="87" t="s">
        <v>7</v>
      </c>
      <c r="K1667" s="87" t="s">
        <v>505</v>
      </c>
      <c r="L1667" s="89">
        <v>0</v>
      </c>
      <c r="M1667" s="87" t="s">
        <v>1446</v>
      </c>
      <c r="N1667" s="89">
        <v>0.04</v>
      </c>
      <c r="Q1667" s="87" t="s">
        <v>47</v>
      </c>
      <c r="R1667" s="89">
        <v>0</v>
      </c>
    </row>
    <row r="1668" spans="4:18">
      <c r="D1668" s="87" t="s">
        <v>758</v>
      </c>
      <c r="E1668" s="87">
        <v>2</v>
      </c>
      <c r="F1668" s="87" t="s">
        <v>47</v>
      </c>
      <c r="G1668" s="87" t="s">
        <v>9</v>
      </c>
      <c r="H1668" s="87" t="s">
        <v>8</v>
      </c>
      <c r="I1668" s="87" t="s">
        <v>8</v>
      </c>
      <c r="J1668" s="87" t="s">
        <v>81</v>
      </c>
      <c r="K1668" s="87" t="s">
        <v>505</v>
      </c>
      <c r="L1668" s="89">
        <v>0</v>
      </c>
      <c r="M1668" s="87" t="s">
        <v>1446</v>
      </c>
      <c r="N1668" s="87" t="s">
        <v>504</v>
      </c>
      <c r="Q1668" s="87" t="s">
        <v>47</v>
      </c>
      <c r="R1668" s="89">
        <v>0</v>
      </c>
    </row>
    <row r="1669" spans="4:18">
      <c r="D1669" s="87" t="s">
        <v>758</v>
      </c>
      <c r="E1669" s="87">
        <v>2</v>
      </c>
      <c r="F1669" s="87" t="s">
        <v>47</v>
      </c>
      <c r="G1669" s="87" t="s">
        <v>9</v>
      </c>
      <c r="H1669" s="87" t="s">
        <v>8</v>
      </c>
      <c r="I1669" s="87" t="s">
        <v>8</v>
      </c>
      <c r="J1669" s="87" t="s">
        <v>76</v>
      </c>
      <c r="K1669" s="87" t="s">
        <v>505</v>
      </c>
      <c r="L1669" s="89">
        <v>0</v>
      </c>
      <c r="M1669" s="87" t="s">
        <v>1446</v>
      </c>
      <c r="N1669" s="89">
        <v>0.03</v>
      </c>
      <c r="Q1669" s="87" t="s">
        <v>47</v>
      </c>
      <c r="R1669" s="89">
        <v>0</v>
      </c>
    </row>
    <row r="1670" spans="4:18">
      <c r="D1670" s="87" t="s">
        <v>758</v>
      </c>
      <c r="E1670" s="87">
        <v>4</v>
      </c>
      <c r="F1670" s="87" t="s">
        <v>47</v>
      </c>
      <c r="G1670" s="87" t="s">
        <v>9</v>
      </c>
      <c r="H1670" s="87" t="s">
        <v>8</v>
      </c>
      <c r="I1670" s="87" t="s">
        <v>8</v>
      </c>
      <c r="J1670" s="87" t="s">
        <v>7</v>
      </c>
      <c r="K1670" s="87" t="s">
        <v>505</v>
      </c>
      <c r="L1670" s="89">
        <v>0</v>
      </c>
      <c r="M1670" s="87" t="s">
        <v>1446</v>
      </c>
      <c r="N1670" s="87" t="s">
        <v>504</v>
      </c>
      <c r="Q1670" s="87" t="s">
        <v>47</v>
      </c>
      <c r="R1670" s="89">
        <v>0</v>
      </c>
    </row>
    <row r="1671" spans="4:18">
      <c r="D1671" s="87" t="s">
        <v>758</v>
      </c>
      <c r="E1671" s="87">
        <v>4</v>
      </c>
      <c r="F1671" s="87" t="s">
        <v>47</v>
      </c>
      <c r="G1671" s="87" t="s">
        <v>9</v>
      </c>
      <c r="H1671" s="87" t="s">
        <v>8</v>
      </c>
      <c r="I1671" s="87" t="s">
        <v>71</v>
      </c>
      <c r="J1671" s="87" t="s">
        <v>7</v>
      </c>
      <c r="K1671" s="87" t="s">
        <v>505</v>
      </c>
      <c r="L1671" s="89">
        <v>0</v>
      </c>
      <c r="M1671" s="87" t="s">
        <v>1446</v>
      </c>
      <c r="N1671" s="87" t="s">
        <v>504</v>
      </c>
      <c r="Q1671" s="87" t="s">
        <v>47</v>
      </c>
      <c r="R1671" s="89">
        <v>0</v>
      </c>
    </row>
    <row r="1672" spans="4:18">
      <c r="D1672" s="87" t="s">
        <v>758</v>
      </c>
      <c r="E1672" s="87">
        <v>4</v>
      </c>
      <c r="F1672" s="87" t="s">
        <v>47</v>
      </c>
      <c r="G1672" s="87" t="s">
        <v>9</v>
      </c>
      <c r="H1672" s="87" t="s">
        <v>8</v>
      </c>
      <c r="I1672" s="87" t="s">
        <v>68</v>
      </c>
      <c r="J1672" s="87" t="s">
        <v>7</v>
      </c>
      <c r="K1672" s="87" t="s">
        <v>505</v>
      </c>
      <c r="L1672" s="89">
        <v>0</v>
      </c>
      <c r="M1672" s="87" t="s">
        <v>1446</v>
      </c>
      <c r="N1672" s="87" t="s">
        <v>504</v>
      </c>
      <c r="Q1672" s="87" t="s">
        <v>47</v>
      </c>
      <c r="R1672" s="89">
        <v>0</v>
      </c>
    </row>
    <row r="1673" spans="4:18">
      <c r="D1673" s="87" t="s">
        <v>758</v>
      </c>
      <c r="E1673" s="87">
        <v>4</v>
      </c>
      <c r="F1673" s="87" t="s">
        <v>47</v>
      </c>
      <c r="G1673" s="87" t="s">
        <v>9</v>
      </c>
      <c r="H1673" s="87" t="s">
        <v>8</v>
      </c>
      <c r="I1673" s="87" t="s">
        <v>65</v>
      </c>
      <c r="J1673" s="87" t="s">
        <v>7</v>
      </c>
      <c r="K1673" s="87" t="s">
        <v>505</v>
      </c>
      <c r="L1673" s="89">
        <v>0</v>
      </c>
      <c r="M1673" s="87" t="s">
        <v>1446</v>
      </c>
      <c r="N1673" s="87" t="s">
        <v>504</v>
      </c>
      <c r="Q1673" s="87" t="s">
        <v>47</v>
      </c>
      <c r="R1673" s="89">
        <v>0</v>
      </c>
    </row>
    <row r="1674" spans="4:18">
      <c r="D1674" s="87" t="s">
        <v>758</v>
      </c>
      <c r="E1674" s="87">
        <v>4</v>
      </c>
      <c r="F1674" s="87" t="s">
        <v>47</v>
      </c>
      <c r="G1674" s="87" t="s">
        <v>9</v>
      </c>
      <c r="H1674" s="87" t="s">
        <v>8</v>
      </c>
      <c r="I1674" s="87" t="s">
        <v>62</v>
      </c>
      <c r="J1674" s="87" t="s">
        <v>7</v>
      </c>
      <c r="K1674" s="87" t="s">
        <v>505</v>
      </c>
      <c r="L1674" s="89">
        <v>0</v>
      </c>
      <c r="M1674" s="87" t="s">
        <v>1446</v>
      </c>
      <c r="N1674" s="87" t="s">
        <v>504</v>
      </c>
      <c r="Q1674" s="87" t="s">
        <v>47</v>
      </c>
      <c r="R1674" s="89">
        <v>0</v>
      </c>
    </row>
    <row r="1675" spans="4:18">
      <c r="D1675" s="87" t="s">
        <v>758</v>
      </c>
      <c r="E1675" s="87">
        <v>4</v>
      </c>
      <c r="F1675" s="87" t="s">
        <v>47</v>
      </c>
      <c r="G1675" s="87" t="s">
        <v>9</v>
      </c>
      <c r="H1675" s="87" t="s">
        <v>8</v>
      </c>
      <c r="I1675" s="87" t="s">
        <v>59</v>
      </c>
      <c r="J1675" s="87" t="s">
        <v>7</v>
      </c>
      <c r="K1675" s="87" t="s">
        <v>505</v>
      </c>
      <c r="L1675" s="89">
        <v>0</v>
      </c>
      <c r="M1675" s="87" t="s">
        <v>1446</v>
      </c>
      <c r="N1675" s="87" t="s">
        <v>504</v>
      </c>
      <c r="Q1675" s="87" t="s">
        <v>47</v>
      </c>
      <c r="R1675" s="89">
        <v>0</v>
      </c>
    </row>
    <row r="1676" spans="4:18">
      <c r="D1676" s="87" t="s">
        <v>758</v>
      </c>
      <c r="E1676" s="87">
        <v>4</v>
      </c>
      <c r="F1676" s="87" t="s">
        <v>47</v>
      </c>
      <c r="G1676" s="87" t="s">
        <v>9</v>
      </c>
      <c r="H1676" s="87" t="s">
        <v>8</v>
      </c>
      <c r="I1676" s="87" t="s">
        <v>56</v>
      </c>
      <c r="J1676" s="87" t="s">
        <v>7</v>
      </c>
      <c r="K1676" s="87" t="s">
        <v>505</v>
      </c>
      <c r="L1676" s="89">
        <v>0</v>
      </c>
      <c r="M1676" s="87" t="s">
        <v>1446</v>
      </c>
      <c r="N1676" s="87" t="s">
        <v>504</v>
      </c>
      <c r="Q1676" s="87" t="s">
        <v>47</v>
      </c>
      <c r="R1676" s="89">
        <v>0</v>
      </c>
    </row>
    <row r="1677" spans="4:18">
      <c r="D1677" s="87" t="s">
        <v>758</v>
      </c>
      <c r="E1677" s="87">
        <v>4</v>
      </c>
      <c r="F1677" s="87" t="s">
        <v>47</v>
      </c>
      <c r="G1677" s="87" t="s">
        <v>9</v>
      </c>
      <c r="H1677" s="87" t="s">
        <v>8</v>
      </c>
      <c r="I1677" s="87" t="s">
        <v>53</v>
      </c>
      <c r="J1677" s="87" t="s">
        <v>7</v>
      </c>
      <c r="K1677" s="87" t="s">
        <v>505</v>
      </c>
      <c r="L1677" s="89">
        <v>0</v>
      </c>
      <c r="M1677" s="87" t="s">
        <v>1446</v>
      </c>
      <c r="N1677" s="87" t="s">
        <v>504</v>
      </c>
      <c r="Q1677" s="87" t="s">
        <v>47</v>
      </c>
      <c r="R1677" s="89">
        <v>0</v>
      </c>
    </row>
    <row r="1678" spans="4:18">
      <c r="D1678" s="87" t="s">
        <v>758</v>
      </c>
      <c r="E1678" s="87">
        <v>4</v>
      </c>
      <c r="F1678" s="87" t="s">
        <v>47</v>
      </c>
      <c r="G1678" s="87" t="s">
        <v>9</v>
      </c>
      <c r="H1678" s="87" t="s">
        <v>8</v>
      </c>
      <c r="I1678" s="87" t="s">
        <v>50</v>
      </c>
      <c r="J1678" s="87" t="s">
        <v>7</v>
      </c>
      <c r="K1678" s="87" t="s">
        <v>505</v>
      </c>
      <c r="L1678" s="89">
        <v>0</v>
      </c>
      <c r="M1678" s="87" t="s">
        <v>1446</v>
      </c>
      <c r="N1678" s="87" t="s">
        <v>504</v>
      </c>
      <c r="P1678" s="8" t="s">
        <v>1592</v>
      </c>
    </row>
    <row r="1679" spans="4:18">
      <c r="D1679" s="87" t="s">
        <v>758</v>
      </c>
      <c r="E1679" s="87">
        <v>4</v>
      </c>
      <c r="F1679" s="87" t="s">
        <v>47</v>
      </c>
      <c r="G1679" s="87" t="s">
        <v>9</v>
      </c>
      <c r="H1679" s="87" t="s">
        <v>8</v>
      </c>
      <c r="I1679" s="87" t="s">
        <v>46</v>
      </c>
      <c r="J1679" s="87" t="s">
        <v>7</v>
      </c>
      <c r="K1679" s="87" t="s">
        <v>505</v>
      </c>
      <c r="L1679" s="89">
        <v>0</v>
      </c>
      <c r="M1679" s="87" t="s">
        <v>1446</v>
      </c>
      <c r="N1679" s="87" t="s">
        <v>504</v>
      </c>
    </row>
    <row r="1680" spans="4:18">
      <c r="D1680" s="87" t="s">
        <v>797</v>
      </c>
      <c r="E1680" s="87">
        <v>2</v>
      </c>
      <c r="F1680" s="87" t="s">
        <v>20</v>
      </c>
      <c r="G1680" s="87" t="s">
        <v>9</v>
      </c>
      <c r="H1680" s="87" t="s">
        <v>764</v>
      </c>
      <c r="I1680" s="87" t="s">
        <v>8</v>
      </c>
      <c r="J1680" s="87" t="s">
        <v>7</v>
      </c>
      <c r="K1680" s="87" t="s">
        <v>505</v>
      </c>
      <c r="L1680" s="89">
        <v>0.46</v>
      </c>
      <c r="M1680" s="87" t="s">
        <v>1446</v>
      </c>
      <c r="N1680" s="89">
        <v>0.46</v>
      </c>
      <c r="P1680" s="179" t="s">
        <v>1610</v>
      </c>
      <c r="R1680" s="107"/>
    </row>
    <row r="1681" spans="4:18">
      <c r="D1681" s="87" t="s">
        <v>797</v>
      </c>
      <c r="E1681" s="87">
        <v>2</v>
      </c>
      <c r="F1681" s="87" t="s">
        <v>20</v>
      </c>
      <c r="G1681" s="87" t="s">
        <v>9</v>
      </c>
      <c r="H1681" s="87" t="s">
        <v>37</v>
      </c>
      <c r="I1681" s="87" t="s">
        <v>8</v>
      </c>
      <c r="J1681" s="87" t="s">
        <v>7</v>
      </c>
      <c r="K1681" s="87" t="s">
        <v>505</v>
      </c>
      <c r="L1681" s="89">
        <v>0.09</v>
      </c>
      <c r="M1681" s="87" t="s">
        <v>1446</v>
      </c>
      <c r="N1681" s="89">
        <v>0.09</v>
      </c>
      <c r="P1681" s="180" t="s">
        <v>1053</v>
      </c>
      <c r="Q1681" s="180" t="s">
        <v>1054</v>
      </c>
      <c r="R1681" t="s">
        <v>1063</v>
      </c>
    </row>
    <row r="1682" spans="4:18">
      <c r="D1682" s="87" t="s">
        <v>797</v>
      </c>
      <c r="E1682" s="87">
        <v>4</v>
      </c>
      <c r="F1682" s="87" t="s">
        <v>20</v>
      </c>
      <c r="G1682" s="87" t="s">
        <v>9</v>
      </c>
      <c r="H1682" s="87" t="s">
        <v>764</v>
      </c>
      <c r="I1682" s="87" t="s">
        <v>8</v>
      </c>
      <c r="J1682" s="87" t="s">
        <v>7</v>
      </c>
      <c r="K1682" s="87" t="s">
        <v>505</v>
      </c>
      <c r="L1682" s="94">
        <v>0.04</v>
      </c>
      <c r="M1682" s="87" t="s">
        <v>1446</v>
      </c>
      <c r="N1682" s="93">
        <v>0.04</v>
      </c>
      <c r="Q1682" s="87" t="s">
        <v>20</v>
      </c>
      <c r="R1682" s="89">
        <v>0.46</v>
      </c>
    </row>
    <row r="1683" spans="4:18">
      <c r="D1683" s="87" t="s">
        <v>797</v>
      </c>
      <c r="E1683" s="87">
        <v>4</v>
      </c>
      <c r="F1683" s="87" t="s">
        <v>20</v>
      </c>
      <c r="G1683" s="87" t="s">
        <v>9</v>
      </c>
      <c r="H1683" s="87" t="s">
        <v>37</v>
      </c>
      <c r="I1683" s="87" t="s">
        <v>8</v>
      </c>
      <c r="J1683" s="87" t="s">
        <v>7</v>
      </c>
      <c r="K1683" s="87" t="s">
        <v>505</v>
      </c>
      <c r="L1683" s="94">
        <v>0.04</v>
      </c>
      <c r="M1683" s="87" t="s">
        <v>1446</v>
      </c>
      <c r="N1683" s="93">
        <v>0.04</v>
      </c>
      <c r="Q1683" s="87" t="s">
        <v>20</v>
      </c>
      <c r="R1683" s="89">
        <v>0.09</v>
      </c>
    </row>
    <row r="1684" spans="4:18">
      <c r="D1684" s="87" t="s">
        <v>797</v>
      </c>
      <c r="E1684" s="87">
        <v>4</v>
      </c>
      <c r="F1684" s="87" t="s">
        <v>20</v>
      </c>
      <c r="G1684" s="87" t="s">
        <v>9</v>
      </c>
      <c r="H1684" s="87" t="s">
        <v>764</v>
      </c>
      <c r="I1684" s="87" t="s">
        <v>18</v>
      </c>
      <c r="J1684" s="87" t="s">
        <v>7</v>
      </c>
      <c r="K1684" s="87" t="s">
        <v>505</v>
      </c>
      <c r="L1684" s="94">
        <v>0.02</v>
      </c>
      <c r="M1684" s="87" t="s">
        <v>1446</v>
      </c>
      <c r="N1684" s="93">
        <v>0.02</v>
      </c>
      <c r="Q1684" s="87" t="s">
        <v>20</v>
      </c>
      <c r="R1684" s="94">
        <v>0.04</v>
      </c>
    </row>
    <row r="1685" spans="4:18">
      <c r="D1685" s="87" t="s">
        <v>797</v>
      </c>
      <c r="E1685" s="87">
        <v>2</v>
      </c>
      <c r="F1685" s="87" t="s">
        <v>24</v>
      </c>
      <c r="G1685" s="87" t="s">
        <v>23</v>
      </c>
      <c r="H1685" s="87" t="s">
        <v>764</v>
      </c>
      <c r="I1685" s="87" t="s">
        <v>8</v>
      </c>
      <c r="J1685" s="87" t="s">
        <v>7</v>
      </c>
      <c r="K1685" s="87" t="s">
        <v>505</v>
      </c>
      <c r="L1685" s="89">
        <v>0.03</v>
      </c>
      <c r="M1685" s="87" t="s">
        <v>1446</v>
      </c>
      <c r="N1685" s="89">
        <v>0.03</v>
      </c>
      <c r="Q1685" s="87" t="s">
        <v>20</v>
      </c>
      <c r="R1685" s="94">
        <v>0.04</v>
      </c>
    </row>
    <row r="1686" spans="4:18">
      <c r="D1686" s="87" t="s">
        <v>797</v>
      </c>
      <c r="E1686" s="87">
        <v>2</v>
      </c>
      <c r="F1686" s="87" t="s">
        <v>24</v>
      </c>
      <c r="G1686" s="87" t="s">
        <v>23</v>
      </c>
      <c r="H1686" s="87" t="s">
        <v>37</v>
      </c>
      <c r="I1686" s="87" t="s">
        <v>8</v>
      </c>
      <c r="J1686" s="87" t="s">
        <v>7</v>
      </c>
      <c r="K1686" s="87" t="s">
        <v>505</v>
      </c>
      <c r="L1686" s="89">
        <v>0.03</v>
      </c>
      <c r="M1686" s="87" t="s">
        <v>1446</v>
      </c>
      <c r="N1686" s="87">
        <v>0.02</v>
      </c>
      <c r="Q1686" s="87" t="s">
        <v>20</v>
      </c>
      <c r="R1686" s="94">
        <v>0.02</v>
      </c>
    </row>
    <row r="1687" spans="4:18">
      <c r="D1687" s="87" t="s">
        <v>797</v>
      </c>
      <c r="E1687" s="87">
        <v>4</v>
      </c>
      <c r="F1687" s="87" t="s">
        <v>24</v>
      </c>
      <c r="G1687" s="87" t="s">
        <v>23</v>
      </c>
      <c r="H1687" s="87" t="s">
        <v>764</v>
      </c>
      <c r="I1687" s="87" t="s">
        <v>8</v>
      </c>
      <c r="J1687" s="87" t="s">
        <v>7</v>
      </c>
      <c r="K1687" s="87" t="s">
        <v>505</v>
      </c>
      <c r="L1687" s="89">
        <v>0</v>
      </c>
      <c r="M1687" s="87" t="s">
        <v>1446</v>
      </c>
      <c r="N1687" s="87" t="s">
        <v>504</v>
      </c>
      <c r="Q1687" s="87" t="s">
        <v>24</v>
      </c>
      <c r="R1687" s="89">
        <v>0.03</v>
      </c>
    </row>
    <row r="1688" spans="4:18">
      <c r="D1688" s="87" t="s">
        <v>797</v>
      </c>
      <c r="E1688" s="87">
        <v>4</v>
      </c>
      <c r="F1688" s="87" t="s">
        <v>24</v>
      </c>
      <c r="G1688" s="87" t="s">
        <v>23</v>
      </c>
      <c r="H1688" s="87" t="s">
        <v>37</v>
      </c>
      <c r="I1688" s="87" t="s">
        <v>8</v>
      </c>
      <c r="J1688" s="87" t="s">
        <v>7</v>
      </c>
      <c r="K1688" s="87" t="s">
        <v>505</v>
      </c>
      <c r="L1688" s="89">
        <v>0</v>
      </c>
      <c r="M1688" s="87" t="s">
        <v>1446</v>
      </c>
      <c r="N1688" s="87" t="s">
        <v>504</v>
      </c>
      <c r="Q1688" s="87" t="s">
        <v>24</v>
      </c>
      <c r="R1688" s="89">
        <v>0.03</v>
      </c>
    </row>
    <row r="1689" spans="4:18">
      <c r="D1689" s="87" t="s">
        <v>797</v>
      </c>
      <c r="E1689" s="87">
        <v>4</v>
      </c>
      <c r="F1689" s="87" t="s">
        <v>24</v>
      </c>
      <c r="G1689" s="87" t="s">
        <v>23</v>
      </c>
      <c r="H1689" s="87" t="s">
        <v>764</v>
      </c>
      <c r="I1689" s="87" t="s">
        <v>27</v>
      </c>
      <c r="J1689" s="87" t="s">
        <v>7</v>
      </c>
      <c r="K1689" s="87" t="s">
        <v>505</v>
      </c>
      <c r="L1689" s="89">
        <v>0</v>
      </c>
      <c r="M1689" s="87" t="s">
        <v>1446</v>
      </c>
      <c r="N1689" s="87" t="s">
        <v>504</v>
      </c>
      <c r="Q1689" s="87" t="s">
        <v>24</v>
      </c>
      <c r="R1689" s="89">
        <v>0</v>
      </c>
    </row>
    <row r="1690" spans="4:18">
      <c r="D1690" s="87" t="s">
        <v>797</v>
      </c>
      <c r="E1690" s="87">
        <v>4</v>
      </c>
      <c r="F1690" s="87" t="s">
        <v>24</v>
      </c>
      <c r="G1690" s="87" t="s">
        <v>23</v>
      </c>
      <c r="H1690" s="87" t="s">
        <v>764</v>
      </c>
      <c r="I1690" s="87" t="s">
        <v>18</v>
      </c>
      <c r="J1690" s="87" t="s">
        <v>7</v>
      </c>
      <c r="K1690" s="87" t="s">
        <v>505</v>
      </c>
      <c r="L1690" s="89">
        <v>0</v>
      </c>
      <c r="M1690" s="87" t="s">
        <v>1446</v>
      </c>
      <c r="N1690" s="87" t="s">
        <v>504</v>
      </c>
      <c r="Q1690" s="87" t="s">
        <v>24</v>
      </c>
      <c r="R1690" s="89">
        <v>0</v>
      </c>
    </row>
    <row r="1691" spans="4:18">
      <c r="D1691" s="87" t="s">
        <v>797</v>
      </c>
      <c r="E1691" s="87">
        <v>2</v>
      </c>
      <c r="F1691" s="87" t="s">
        <v>10</v>
      </c>
      <c r="G1691" s="87" t="s">
        <v>23</v>
      </c>
      <c r="H1691" s="87" t="s">
        <v>8</v>
      </c>
      <c r="I1691" s="87" t="s">
        <v>8</v>
      </c>
      <c r="J1691" s="87" t="s">
        <v>7</v>
      </c>
      <c r="K1691" s="87" t="s">
        <v>505</v>
      </c>
      <c r="L1691" s="89">
        <v>0.03</v>
      </c>
      <c r="M1691" s="87" t="s">
        <v>1446</v>
      </c>
      <c r="N1691" s="89">
        <v>0.03</v>
      </c>
      <c r="Q1691" s="87" t="s">
        <v>24</v>
      </c>
      <c r="R1691" s="89">
        <v>0</v>
      </c>
    </row>
    <row r="1692" spans="4:18">
      <c r="D1692" s="87" t="s">
        <v>797</v>
      </c>
      <c r="E1692" s="87">
        <v>4</v>
      </c>
      <c r="F1692" s="87" t="s">
        <v>10</v>
      </c>
      <c r="G1692" s="87" t="s">
        <v>23</v>
      </c>
      <c r="H1692" s="87" t="s">
        <v>8</v>
      </c>
      <c r="I1692" s="87" t="s">
        <v>8</v>
      </c>
      <c r="J1692" s="87" t="s">
        <v>76</v>
      </c>
      <c r="K1692" s="87" t="s">
        <v>505</v>
      </c>
      <c r="L1692" s="89">
        <v>0</v>
      </c>
      <c r="M1692" s="87" t="s">
        <v>1446</v>
      </c>
      <c r="N1692" s="87" t="s">
        <v>504</v>
      </c>
      <c r="Q1692" s="87" t="s">
        <v>24</v>
      </c>
      <c r="R1692" s="89">
        <v>0</v>
      </c>
    </row>
    <row r="1693" spans="4:18">
      <c r="D1693" s="87" t="s">
        <v>797</v>
      </c>
      <c r="E1693" s="87">
        <v>4</v>
      </c>
      <c r="F1693" s="87" t="s">
        <v>10</v>
      </c>
      <c r="G1693" s="87" t="s">
        <v>23</v>
      </c>
      <c r="H1693" s="87" t="s">
        <v>8</v>
      </c>
      <c r="I1693" s="87" t="s">
        <v>8</v>
      </c>
      <c r="J1693" s="87" t="s">
        <v>7</v>
      </c>
      <c r="K1693" s="87" t="s">
        <v>505</v>
      </c>
      <c r="L1693" s="89">
        <v>0</v>
      </c>
      <c r="M1693" s="87" t="s">
        <v>1446</v>
      </c>
      <c r="N1693" s="87" t="s">
        <v>504</v>
      </c>
      <c r="Q1693" s="87" t="s">
        <v>10</v>
      </c>
      <c r="R1693" s="89">
        <v>0.03</v>
      </c>
    </row>
    <row r="1694" spans="4:18">
      <c r="D1694" s="87" t="s">
        <v>797</v>
      </c>
      <c r="E1694" s="87">
        <v>4</v>
      </c>
      <c r="F1694" s="87" t="s">
        <v>10</v>
      </c>
      <c r="G1694" s="87" t="s">
        <v>23</v>
      </c>
      <c r="H1694" s="87" t="s">
        <v>8</v>
      </c>
      <c r="I1694" s="87" t="s">
        <v>8</v>
      </c>
      <c r="J1694" s="87" t="s">
        <v>81</v>
      </c>
      <c r="K1694" s="87" t="s">
        <v>505</v>
      </c>
      <c r="L1694" s="89">
        <v>0</v>
      </c>
      <c r="M1694" s="87" t="s">
        <v>1446</v>
      </c>
      <c r="N1694" s="87" t="s">
        <v>504</v>
      </c>
      <c r="Q1694" s="87" t="s">
        <v>10</v>
      </c>
      <c r="R1694" s="89">
        <v>0</v>
      </c>
    </row>
    <row r="1695" spans="4:18">
      <c r="D1695" s="87" t="s">
        <v>797</v>
      </c>
      <c r="E1695" s="87">
        <v>2</v>
      </c>
      <c r="F1695" s="87" t="s">
        <v>47</v>
      </c>
      <c r="G1695" s="87" t="s">
        <v>9</v>
      </c>
      <c r="H1695" s="87" t="s">
        <v>8</v>
      </c>
      <c r="I1695" s="87" t="s">
        <v>8</v>
      </c>
      <c r="J1695" s="87" t="s">
        <v>7</v>
      </c>
      <c r="K1695" s="87" t="s">
        <v>505</v>
      </c>
      <c r="L1695" s="89">
        <v>0.12</v>
      </c>
      <c r="M1695" s="87" t="s">
        <v>1446</v>
      </c>
      <c r="N1695" s="89">
        <v>0.12</v>
      </c>
      <c r="Q1695" s="87" t="s">
        <v>10</v>
      </c>
      <c r="R1695" s="89">
        <v>0</v>
      </c>
    </row>
    <row r="1696" spans="4:18">
      <c r="D1696" s="87" t="s">
        <v>797</v>
      </c>
      <c r="E1696" s="87">
        <v>4</v>
      </c>
      <c r="F1696" s="87" t="s">
        <v>47</v>
      </c>
      <c r="G1696" s="87" t="s">
        <v>9</v>
      </c>
      <c r="H1696" s="87" t="s">
        <v>8</v>
      </c>
      <c r="I1696" s="87" t="s">
        <v>8</v>
      </c>
      <c r="J1696" s="87" t="s">
        <v>7</v>
      </c>
      <c r="K1696" s="87" t="s">
        <v>505</v>
      </c>
      <c r="L1696" s="94">
        <v>0.03</v>
      </c>
      <c r="M1696" s="87" t="s">
        <v>1446</v>
      </c>
      <c r="N1696" s="93">
        <v>0.03</v>
      </c>
      <c r="Q1696" s="87" t="s">
        <v>10</v>
      </c>
      <c r="R1696" s="89">
        <v>0</v>
      </c>
    </row>
    <row r="1697" spans="4:18">
      <c r="D1697" s="87" t="s">
        <v>797</v>
      </c>
      <c r="E1697" s="87">
        <v>4</v>
      </c>
      <c r="F1697" s="87" t="s">
        <v>47</v>
      </c>
      <c r="G1697" s="87" t="s">
        <v>9</v>
      </c>
      <c r="H1697" s="87" t="s">
        <v>8</v>
      </c>
      <c r="I1697" s="87" t="s">
        <v>8</v>
      </c>
      <c r="J1697" s="87" t="s">
        <v>81</v>
      </c>
      <c r="K1697" s="87" t="s">
        <v>505</v>
      </c>
      <c r="L1697" s="94">
        <v>0.04</v>
      </c>
      <c r="M1697" s="87" t="s">
        <v>1446</v>
      </c>
      <c r="N1697" s="93">
        <v>0.04</v>
      </c>
      <c r="Q1697" s="87" t="s">
        <v>47</v>
      </c>
      <c r="R1697" s="89">
        <v>0.12</v>
      </c>
    </row>
    <row r="1698" spans="4:18">
      <c r="D1698" s="87" t="s">
        <v>797</v>
      </c>
      <c r="E1698" s="87">
        <v>4</v>
      </c>
      <c r="F1698" s="87" t="s">
        <v>47</v>
      </c>
      <c r="G1698" s="87" t="s">
        <v>9</v>
      </c>
      <c r="H1698" s="87" t="s">
        <v>8</v>
      </c>
      <c r="I1698" s="87" t="s">
        <v>71</v>
      </c>
      <c r="J1698" s="87" t="s">
        <v>7</v>
      </c>
      <c r="K1698" s="87" t="s">
        <v>505</v>
      </c>
      <c r="L1698" s="94">
        <v>0.05</v>
      </c>
      <c r="M1698" s="87" t="s">
        <v>1446</v>
      </c>
      <c r="N1698" s="93">
        <v>0.05</v>
      </c>
      <c r="Q1698" s="87" t="s">
        <v>47</v>
      </c>
      <c r="R1698" s="94">
        <v>0.03</v>
      </c>
    </row>
    <row r="1699" spans="4:18">
      <c r="D1699" s="87" t="s">
        <v>797</v>
      </c>
      <c r="E1699" s="87">
        <v>4</v>
      </c>
      <c r="F1699" s="87" t="s">
        <v>47</v>
      </c>
      <c r="G1699" s="87" t="s">
        <v>9</v>
      </c>
      <c r="H1699" s="87" t="s">
        <v>8</v>
      </c>
      <c r="I1699" s="87" t="s">
        <v>68</v>
      </c>
      <c r="J1699" s="87" t="s">
        <v>7</v>
      </c>
      <c r="K1699" s="87" t="s">
        <v>505</v>
      </c>
      <c r="L1699" s="94">
        <v>7.0000000000000007E-2</v>
      </c>
      <c r="M1699" s="87" t="s">
        <v>1446</v>
      </c>
      <c r="N1699" s="93">
        <v>7.0000000000000007E-2</v>
      </c>
      <c r="Q1699" s="87" t="s">
        <v>47</v>
      </c>
      <c r="R1699" s="94">
        <v>0.04</v>
      </c>
    </row>
    <row r="1700" spans="4:18">
      <c r="D1700" s="87" t="s">
        <v>797</v>
      </c>
      <c r="E1700" s="87">
        <v>4</v>
      </c>
      <c r="F1700" s="87" t="s">
        <v>47</v>
      </c>
      <c r="G1700" s="87" t="s">
        <v>9</v>
      </c>
      <c r="H1700" s="87" t="s">
        <v>8</v>
      </c>
      <c r="I1700" s="87" t="s">
        <v>65</v>
      </c>
      <c r="J1700" s="87" t="s">
        <v>7</v>
      </c>
      <c r="K1700" s="87" t="s">
        <v>505</v>
      </c>
      <c r="L1700" s="94">
        <v>0.04</v>
      </c>
      <c r="M1700" s="87" t="s">
        <v>1446</v>
      </c>
      <c r="N1700" s="93">
        <v>0.04</v>
      </c>
      <c r="Q1700" s="87" t="s">
        <v>47</v>
      </c>
      <c r="R1700" s="94">
        <v>0.05</v>
      </c>
    </row>
    <row r="1701" spans="4:18">
      <c r="D1701" s="87" t="s">
        <v>797</v>
      </c>
      <c r="E1701" s="87">
        <v>4</v>
      </c>
      <c r="F1701" s="87" t="s">
        <v>47</v>
      </c>
      <c r="G1701" s="87" t="s">
        <v>9</v>
      </c>
      <c r="H1701" s="87" t="s">
        <v>8</v>
      </c>
      <c r="I1701" s="87" t="s">
        <v>62</v>
      </c>
      <c r="J1701" s="87" t="s">
        <v>7</v>
      </c>
      <c r="K1701" s="87" t="s">
        <v>505</v>
      </c>
      <c r="L1701" s="94">
        <v>0.03</v>
      </c>
      <c r="M1701" s="87" t="s">
        <v>1446</v>
      </c>
      <c r="N1701" s="93">
        <v>0.03</v>
      </c>
      <c r="Q1701" s="87" t="s">
        <v>47</v>
      </c>
      <c r="R1701" s="94">
        <v>7.0000000000000007E-2</v>
      </c>
    </row>
    <row r="1702" spans="4:18">
      <c r="D1702" s="87" t="s">
        <v>797</v>
      </c>
      <c r="E1702" s="87">
        <v>4</v>
      </c>
      <c r="F1702" s="87" t="s">
        <v>47</v>
      </c>
      <c r="G1702" s="87" t="s">
        <v>9</v>
      </c>
      <c r="H1702" s="87" t="s">
        <v>8</v>
      </c>
      <c r="I1702" s="87" t="s">
        <v>59</v>
      </c>
      <c r="J1702" s="87" t="s">
        <v>7</v>
      </c>
      <c r="K1702" s="87" t="s">
        <v>505</v>
      </c>
      <c r="L1702" s="94">
        <v>0.04</v>
      </c>
      <c r="M1702" s="87" t="s">
        <v>1446</v>
      </c>
      <c r="N1702" s="93">
        <v>0.04</v>
      </c>
      <c r="Q1702" s="87" t="s">
        <v>47</v>
      </c>
      <c r="R1702" s="94">
        <v>0.04</v>
      </c>
    </row>
    <row r="1703" spans="4:18">
      <c r="D1703" s="87" t="s">
        <v>797</v>
      </c>
      <c r="E1703" s="87">
        <v>4</v>
      </c>
      <c r="F1703" s="87" t="s">
        <v>47</v>
      </c>
      <c r="G1703" s="87" t="s">
        <v>9</v>
      </c>
      <c r="H1703" s="87" t="s">
        <v>8</v>
      </c>
      <c r="I1703" s="87" t="s">
        <v>56</v>
      </c>
      <c r="J1703" s="87" t="s">
        <v>7</v>
      </c>
      <c r="K1703" s="87" t="s">
        <v>505</v>
      </c>
      <c r="L1703" s="89">
        <v>0</v>
      </c>
      <c r="M1703" s="87" t="s">
        <v>1446</v>
      </c>
      <c r="N1703" s="87" t="s">
        <v>504</v>
      </c>
      <c r="Q1703" s="87" t="s">
        <v>47</v>
      </c>
      <c r="R1703" s="94">
        <v>0.03</v>
      </c>
    </row>
    <row r="1704" spans="4:18">
      <c r="D1704" s="87" t="s">
        <v>797</v>
      </c>
      <c r="E1704" s="87">
        <v>4</v>
      </c>
      <c r="F1704" s="87" t="s">
        <v>47</v>
      </c>
      <c r="G1704" s="87" t="s">
        <v>9</v>
      </c>
      <c r="H1704" s="87" t="s">
        <v>8</v>
      </c>
      <c r="I1704" s="87" t="s">
        <v>53</v>
      </c>
      <c r="J1704" s="87" t="s">
        <v>7</v>
      </c>
      <c r="K1704" s="87" t="s">
        <v>505</v>
      </c>
      <c r="L1704" s="89">
        <v>0</v>
      </c>
      <c r="M1704" s="87" t="s">
        <v>1446</v>
      </c>
      <c r="N1704" s="87" t="s">
        <v>504</v>
      </c>
      <c r="Q1704" s="87" t="s">
        <v>47</v>
      </c>
      <c r="R1704" s="94">
        <v>0.04</v>
      </c>
    </row>
    <row r="1705" spans="4:18">
      <c r="D1705" s="87" t="s">
        <v>797</v>
      </c>
      <c r="E1705" s="87">
        <v>4</v>
      </c>
      <c r="F1705" s="87" t="s">
        <v>47</v>
      </c>
      <c r="G1705" s="87" t="s">
        <v>9</v>
      </c>
      <c r="H1705" s="87" t="s">
        <v>8</v>
      </c>
      <c r="I1705" s="87" t="s">
        <v>50</v>
      </c>
      <c r="J1705" s="87" t="s">
        <v>7</v>
      </c>
      <c r="K1705" s="87" t="s">
        <v>505</v>
      </c>
      <c r="L1705" s="89">
        <v>0</v>
      </c>
      <c r="M1705" s="87" t="s">
        <v>1446</v>
      </c>
      <c r="N1705" s="87" t="s">
        <v>504</v>
      </c>
      <c r="Q1705" s="87" t="s">
        <v>47</v>
      </c>
      <c r="R1705" s="89">
        <v>0</v>
      </c>
    </row>
    <row r="1706" spans="4:18">
      <c r="D1706" s="87" t="s">
        <v>797</v>
      </c>
      <c r="E1706" s="87">
        <v>4</v>
      </c>
      <c r="F1706" s="87" t="s">
        <v>47</v>
      </c>
      <c r="G1706" s="87" t="s">
        <v>9</v>
      </c>
      <c r="H1706" s="87" t="s">
        <v>8</v>
      </c>
      <c r="I1706" s="87" t="s">
        <v>46</v>
      </c>
      <c r="J1706" s="87" t="s">
        <v>7</v>
      </c>
      <c r="K1706" s="87" t="s">
        <v>505</v>
      </c>
      <c r="L1706" s="94">
        <v>0.05</v>
      </c>
      <c r="M1706" s="87" t="s">
        <v>1446</v>
      </c>
      <c r="N1706" s="93">
        <v>0.05</v>
      </c>
      <c r="Q1706" s="87" t="s">
        <v>47</v>
      </c>
      <c r="R1706" s="89">
        <v>0</v>
      </c>
    </row>
    <row r="1707" spans="4:18">
      <c r="D1707" s="87" t="s">
        <v>797</v>
      </c>
      <c r="E1707" s="87">
        <v>4</v>
      </c>
      <c r="F1707" s="87" t="s">
        <v>47</v>
      </c>
      <c r="G1707" s="87" t="s">
        <v>9</v>
      </c>
      <c r="H1707" s="87" t="s">
        <v>8</v>
      </c>
      <c r="I1707" s="87" t="s">
        <v>119</v>
      </c>
      <c r="J1707" s="87" t="s">
        <v>7</v>
      </c>
      <c r="K1707" s="87" t="s">
        <v>505</v>
      </c>
      <c r="L1707" s="94">
        <v>0.2</v>
      </c>
      <c r="M1707" s="87" t="s">
        <v>1446</v>
      </c>
      <c r="N1707" s="93">
        <v>0.2</v>
      </c>
      <c r="Q1707" s="87" t="s">
        <v>47</v>
      </c>
      <c r="R1707" s="89">
        <v>0</v>
      </c>
    </row>
    <row r="1708" spans="4:18">
      <c r="D1708" s="87" t="s">
        <v>260</v>
      </c>
      <c r="E1708" s="87">
        <v>2</v>
      </c>
      <c r="F1708" s="87" t="s">
        <v>20</v>
      </c>
      <c r="G1708" s="87" t="s">
        <v>9</v>
      </c>
      <c r="H1708" s="87" t="s">
        <v>19</v>
      </c>
      <c r="I1708" s="87" t="s">
        <v>8</v>
      </c>
      <c r="J1708" s="87" t="s">
        <v>7</v>
      </c>
      <c r="K1708" s="87" t="s">
        <v>505</v>
      </c>
      <c r="L1708" s="89">
        <v>0</v>
      </c>
      <c r="M1708" s="87" t="s">
        <v>1446</v>
      </c>
      <c r="N1708" s="87" t="s">
        <v>504</v>
      </c>
      <c r="Q1708" s="87" t="s">
        <v>47</v>
      </c>
      <c r="R1708" s="94">
        <v>0.05</v>
      </c>
    </row>
    <row r="1709" spans="4:18">
      <c r="D1709" s="87" t="s">
        <v>260</v>
      </c>
      <c r="E1709" s="87">
        <v>2</v>
      </c>
      <c r="F1709" s="87" t="s">
        <v>20</v>
      </c>
      <c r="G1709" s="87" t="s">
        <v>9</v>
      </c>
      <c r="H1709" s="87" t="s">
        <v>37</v>
      </c>
      <c r="I1709" s="87" t="s">
        <v>8</v>
      </c>
      <c r="J1709" s="87" t="s">
        <v>7</v>
      </c>
      <c r="K1709" s="87" t="s">
        <v>505</v>
      </c>
      <c r="L1709" s="89">
        <v>0</v>
      </c>
      <c r="M1709" s="87" t="s">
        <v>1446</v>
      </c>
      <c r="N1709" s="87" t="s">
        <v>504</v>
      </c>
      <c r="Q1709" s="87" t="s">
        <v>47</v>
      </c>
      <c r="R1709" s="94">
        <v>0.2</v>
      </c>
    </row>
    <row r="1710" spans="4:18">
      <c r="D1710" s="87" t="s">
        <v>260</v>
      </c>
      <c r="E1710" s="87">
        <v>4</v>
      </c>
      <c r="F1710" s="87" t="s">
        <v>20</v>
      </c>
      <c r="G1710" s="87" t="s">
        <v>9</v>
      </c>
      <c r="H1710" s="87" t="s">
        <v>19</v>
      </c>
      <c r="I1710" s="87" t="s">
        <v>8</v>
      </c>
      <c r="J1710" s="87" t="s">
        <v>7</v>
      </c>
      <c r="K1710" s="87" t="s">
        <v>505</v>
      </c>
      <c r="L1710" s="89">
        <v>0</v>
      </c>
      <c r="M1710" s="87" t="s">
        <v>1446</v>
      </c>
      <c r="N1710" s="87" t="s">
        <v>504</v>
      </c>
      <c r="P1710" t="s">
        <v>1611</v>
      </c>
    </row>
    <row r="1711" spans="4:18">
      <c r="D1711" s="87" t="s">
        <v>260</v>
      </c>
      <c r="E1711" s="87">
        <v>4</v>
      </c>
      <c r="F1711" s="87" t="s">
        <v>20</v>
      </c>
      <c r="G1711" s="87" t="s">
        <v>9</v>
      </c>
      <c r="H1711" s="87" t="s">
        <v>37</v>
      </c>
      <c r="I1711" s="87" t="s">
        <v>8</v>
      </c>
      <c r="J1711" s="87" t="s">
        <v>7</v>
      </c>
      <c r="K1711" s="87" t="s">
        <v>505</v>
      </c>
      <c r="L1711" s="89">
        <v>0</v>
      </c>
      <c r="M1711" s="87" t="s">
        <v>1446</v>
      </c>
      <c r="N1711" s="87" t="s">
        <v>504</v>
      </c>
    </row>
    <row r="1712" spans="4:18">
      <c r="D1712" s="87" t="s">
        <v>260</v>
      </c>
      <c r="E1712" s="87">
        <v>4</v>
      </c>
      <c r="F1712" s="87" t="s">
        <v>20</v>
      </c>
      <c r="G1712" s="87" t="s">
        <v>9</v>
      </c>
      <c r="H1712" s="87" t="s">
        <v>19</v>
      </c>
      <c r="I1712" s="87" t="s">
        <v>32</v>
      </c>
      <c r="J1712" s="87" t="s">
        <v>7</v>
      </c>
      <c r="K1712" s="87" t="s">
        <v>505</v>
      </c>
      <c r="L1712" s="89">
        <v>0.02</v>
      </c>
      <c r="M1712" s="87" t="s">
        <v>1446</v>
      </c>
      <c r="N1712" s="87">
        <v>0.02</v>
      </c>
      <c r="P1712" s="179" t="s">
        <v>1612</v>
      </c>
      <c r="R1712" s="107"/>
    </row>
    <row r="1713" spans="4:18">
      <c r="D1713" s="87" t="s">
        <v>260</v>
      </c>
      <c r="E1713" s="87">
        <v>4</v>
      </c>
      <c r="F1713" s="87" t="s">
        <v>20</v>
      </c>
      <c r="G1713" s="87" t="s">
        <v>9</v>
      </c>
      <c r="H1713" s="87" t="s">
        <v>19</v>
      </c>
      <c r="I1713" s="87" t="s">
        <v>27</v>
      </c>
      <c r="J1713" s="87" t="s">
        <v>7</v>
      </c>
      <c r="K1713" s="87" t="s">
        <v>505</v>
      </c>
      <c r="L1713" s="89">
        <v>0</v>
      </c>
      <c r="M1713" s="87" t="s">
        <v>1446</v>
      </c>
      <c r="N1713" s="87" t="s">
        <v>504</v>
      </c>
      <c r="P1713" s="180" t="s">
        <v>1053</v>
      </c>
      <c r="Q1713" s="180" t="s">
        <v>1054</v>
      </c>
      <c r="R1713" t="s">
        <v>1063</v>
      </c>
    </row>
    <row r="1714" spans="4:18">
      <c r="D1714" s="87" t="s">
        <v>260</v>
      </c>
      <c r="E1714" s="87">
        <v>4</v>
      </c>
      <c r="F1714" s="87" t="s">
        <v>20</v>
      </c>
      <c r="G1714" s="87" t="s">
        <v>9</v>
      </c>
      <c r="H1714" s="87" t="s">
        <v>19</v>
      </c>
      <c r="I1714" s="87" t="s">
        <v>18</v>
      </c>
      <c r="J1714" s="87" t="s">
        <v>7</v>
      </c>
      <c r="K1714" s="87" t="s">
        <v>505</v>
      </c>
      <c r="L1714" s="89">
        <v>0</v>
      </c>
      <c r="M1714" s="87" t="s">
        <v>1446</v>
      </c>
      <c r="N1714" s="87" t="s">
        <v>504</v>
      </c>
      <c r="Q1714" s="87" t="s">
        <v>20</v>
      </c>
      <c r="R1714" s="89">
        <v>0</v>
      </c>
    </row>
    <row r="1715" spans="4:18">
      <c r="D1715" s="87" t="s">
        <v>260</v>
      </c>
      <c r="E1715" s="87">
        <v>2</v>
      </c>
      <c r="F1715" s="87" t="s">
        <v>24</v>
      </c>
      <c r="G1715" s="87" t="s">
        <v>23</v>
      </c>
      <c r="H1715" s="87" t="s">
        <v>19</v>
      </c>
      <c r="I1715" s="87" t="s">
        <v>8</v>
      </c>
      <c r="J1715" s="87" t="s">
        <v>7</v>
      </c>
      <c r="K1715" s="87" t="s">
        <v>505</v>
      </c>
      <c r="L1715" s="89">
        <v>0</v>
      </c>
      <c r="M1715" s="87" t="s">
        <v>1446</v>
      </c>
      <c r="N1715" s="87" t="s">
        <v>504</v>
      </c>
      <c r="Q1715" s="87" t="s">
        <v>20</v>
      </c>
      <c r="R1715" s="89">
        <v>0</v>
      </c>
    </row>
    <row r="1716" spans="4:18">
      <c r="D1716" s="87" t="s">
        <v>260</v>
      </c>
      <c r="E1716" s="87">
        <v>2</v>
      </c>
      <c r="F1716" s="87" t="s">
        <v>24</v>
      </c>
      <c r="G1716" s="87" t="s">
        <v>23</v>
      </c>
      <c r="H1716" s="87" t="s">
        <v>37</v>
      </c>
      <c r="I1716" s="87" t="s">
        <v>8</v>
      </c>
      <c r="J1716" s="87" t="s">
        <v>7</v>
      </c>
      <c r="K1716" s="87" t="s">
        <v>505</v>
      </c>
      <c r="L1716" s="89">
        <v>0</v>
      </c>
      <c r="M1716" s="87" t="s">
        <v>1446</v>
      </c>
      <c r="N1716" s="87" t="s">
        <v>504</v>
      </c>
      <c r="Q1716" s="87" t="s">
        <v>20</v>
      </c>
      <c r="R1716" s="89">
        <v>0</v>
      </c>
    </row>
    <row r="1717" spans="4:18">
      <c r="D1717" s="87" t="s">
        <v>260</v>
      </c>
      <c r="E1717" s="87">
        <v>4</v>
      </c>
      <c r="F1717" s="87" t="s">
        <v>24</v>
      </c>
      <c r="G1717" s="87" t="s">
        <v>23</v>
      </c>
      <c r="H1717" s="87" t="s">
        <v>19</v>
      </c>
      <c r="I1717" s="87" t="s">
        <v>8</v>
      </c>
      <c r="J1717" s="87" t="s">
        <v>7</v>
      </c>
      <c r="K1717" s="87" t="s">
        <v>505</v>
      </c>
      <c r="L1717" s="89">
        <v>0</v>
      </c>
      <c r="M1717" s="87" t="s">
        <v>1446</v>
      </c>
      <c r="N1717" s="87" t="s">
        <v>504</v>
      </c>
      <c r="Q1717" s="87" t="s">
        <v>20</v>
      </c>
      <c r="R1717" s="89">
        <v>0</v>
      </c>
    </row>
    <row r="1718" spans="4:18">
      <c r="D1718" s="87" t="s">
        <v>260</v>
      </c>
      <c r="E1718" s="87">
        <v>4</v>
      </c>
      <c r="F1718" s="87" t="s">
        <v>24</v>
      </c>
      <c r="G1718" s="87" t="s">
        <v>23</v>
      </c>
      <c r="H1718" s="87" t="s">
        <v>37</v>
      </c>
      <c r="I1718" s="87" t="s">
        <v>8</v>
      </c>
      <c r="J1718" s="87" t="s">
        <v>7</v>
      </c>
      <c r="K1718" s="87" t="s">
        <v>505</v>
      </c>
      <c r="L1718" s="89">
        <v>0</v>
      </c>
      <c r="M1718" s="87" t="s">
        <v>1446</v>
      </c>
      <c r="N1718" s="87" t="s">
        <v>504</v>
      </c>
      <c r="Q1718" s="87" t="s">
        <v>20</v>
      </c>
      <c r="R1718" s="89">
        <v>0.02</v>
      </c>
    </row>
    <row r="1719" spans="4:18">
      <c r="D1719" s="87" t="s">
        <v>260</v>
      </c>
      <c r="E1719" s="87">
        <v>4</v>
      </c>
      <c r="F1719" s="87" t="s">
        <v>24</v>
      </c>
      <c r="G1719" s="87" t="s">
        <v>23</v>
      </c>
      <c r="H1719" s="87" t="s">
        <v>19</v>
      </c>
      <c r="I1719" s="87" t="s">
        <v>32</v>
      </c>
      <c r="J1719" s="87" t="s">
        <v>7</v>
      </c>
      <c r="K1719" s="87" t="s">
        <v>505</v>
      </c>
      <c r="L1719" s="89">
        <v>0</v>
      </c>
      <c r="M1719" s="87" t="s">
        <v>1446</v>
      </c>
      <c r="N1719" s="87" t="s">
        <v>504</v>
      </c>
      <c r="Q1719" s="87" t="s">
        <v>20</v>
      </c>
      <c r="R1719" s="89">
        <v>0</v>
      </c>
    </row>
    <row r="1720" spans="4:18">
      <c r="D1720" s="87" t="s">
        <v>260</v>
      </c>
      <c r="E1720" s="87">
        <v>4</v>
      </c>
      <c r="F1720" s="87" t="s">
        <v>24</v>
      </c>
      <c r="G1720" s="87" t="s">
        <v>23</v>
      </c>
      <c r="H1720" s="87" t="s">
        <v>19</v>
      </c>
      <c r="I1720" s="87" t="s">
        <v>27</v>
      </c>
      <c r="J1720" s="87" t="s">
        <v>7</v>
      </c>
      <c r="K1720" s="87" t="s">
        <v>505</v>
      </c>
      <c r="L1720" s="89">
        <v>0</v>
      </c>
      <c r="M1720" s="87" t="s">
        <v>1446</v>
      </c>
      <c r="N1720" s="87" t="s">
        <v>504</v>
      </c>
      <c r="Q1720" s="87" t="s">
        <v>20</v>
      </c>
      <c r="R1720" s="89">
        <v>0</v>
      </c>
    </row>
    <row r="1721" spans="4:18">
      <c r="D1721" s="87" t="s">
        <v>260</v>
      </c>
      <c r="E1721" s="87">
        <v>4</v>
      </c>
      <c r="F1721" s="87" t="s">
        <v>24</v>
      </c>
      <c r="G1721" s="87" t="s">
        <v>23</v>
      </c>
      <c r="H1721" s="87" t="s">
        <v>19</v>
      </c>
      <c r="I1721" s="87" t="s">
        <v>18</v>
      </c>
      <c r="J1721" s="87" t="s">
        <v>7</v>
      </c>
      <c r="K1721" s="87" t="s">
        <v>505</v>
      </c>
      <c r="L1721" s="89">
        <v>0</v>
      </c>
      <c r="M1721" s="87" t="s">
        <v>1446</v>
      </c>
      <c r="N1721" s="87" t="s">
        <v>504</v>
      </c>
      <c r="Q1721" s="87" t="s">
        <v>24</v>
      </c>
      <c r="R1721" s="89">
        <v>0</v>
      </c>
    </row>
    <row r="1722" spans="4:18">
      <c r="D1722" s="87" t="s">
        <v>260</v>
      </c>
      <c r="E1722" s="87">
        <v>2</v>
      </c>
      <c r="F1722" s="87" t="s">
        <v>10</v>
      </c>
      <c r="G1722" s="87" t="s">
        <v>23</v>
      </c>
      <c r="H1722" s="87" t="s">
        <v>8</v>
      </c>
      <c r="I1722" s="87" t="s">
        <v>8</v>
      </c>
      <c r="J1722" s="87" t="s">
        <v>7</v>
      </c>
      <c r="K1722" s="87" t="s">
        <v>505</v>
      </c>
      <c r="L1722" s="89">
        <v>0</v>
      </c>
      <c r="M1722" s="87" t="s">
        <v>1446</v>
      </c>
      <c r="N1722" s="87" t="s">
        <v>504</v>
      </c>
      <c r="Q1722" s="87" t="s">
        <v>24</v>
      </c>
      <c r="R1722" s="89">
        <v>0</v>
      </c>
    </row>
    <row r="1723" spans="4:18">
      <c r="D1723" s="87" t="s">
        <v>260</v>
      </c>
      <c r="E1723" s="87">
        <v>2</v>
      </c>
      <c r="F1723" s="87" t="s">
        <v>10</v>
      </c>
      <c r="G1723" s="87" t="s">
        <v>23</v>
      </c>
      <c r="H1723" s="87" t="s">
        <v>8</v>
      </c>
      <c r="I1723" s="87" t="s">
        <v>8</v>
      </c>
      <c r="J1723" s="87" t="s">
        <v>81</v>
      </c>
      <c r="K1723" s="87" t="s">
        <v>505</v>
      </c>
      <c r="L1723" s="89">
        <v>0</v>
      </c>
      <c r="M1723" s="87" t="s">
        <v>1446</v>
      </c>
      <c r="N1723" s="87" t="s">
        <v>504</v>
      </c>
      <c r="Q1723" s="87" t="s">
        <v>24</v>
      </c>
      <c r="R1723" s="89">
        <v>0</v>
      </c>
    </row>
    <row r="1724" spans="4:18">
      <c r="D1724" s="87" t="s">
        <v>260</v>
      </c>
      <c r="E1724" s="87">
        <v>2</v>
      </c>
      <c r="F1724" s="87" t="s">
        <v>10</v>
      </c>
      <c r="G1724" s="87" t="s">
        <v>23</v>
      </c>
      <c r="H1724" s="87" t="s">
        <v>8</v>
      </c>
      <c r="I1724" s="87" t="s">
        <v>8</v>
      </c>
      <c r="J1724" s="87" t="s">
        <v>76</v>
      </c>
      <c r="K1724" s="87" t="s">
        <v>505</v>
      </c>
      <c r="L1724" s="89">
        <v>0</v>
      </c>
      <c r="M1724" s="87" t="s">
        <v>1446</v>
      </c>
      <c r="N1724" s="87" t="s">
        <v>504</v>
      </c>
      <c r="Q1724" s="87" t="s">
        <v>24</v>
      </c>
      <c r="R1724" s="89">
        <v>0</v>
      </c>
    </row>
    <row r="1725" spans="4:18">
      <c r="D1725" s="87" t="s">
        <v>260</v>
      </c>
      <c r="E1725" s="87">
        <v>4</v>
      </c>
      <c r="F1725" s="87" t="s">
        <v>10</v>
      </c>
      <c r="G1725" s="87" t="s">
        <v>23</v>
      </c>
      <c r="H1725" s="87" t="s">
        <v>8</v>
      </c>
      <c r="I1725" s="87" t="s">
        <v>8</v>
      </c>
      <c r="J1725" s="87" t="s">
        <v>7</v>
      </c>
      <c r="K1725" s="87" t="s">
        <v>505</v>
      </c>
      <c r="L1725" s="89">
        <v>0</v>
      </c>
      <c r="M1725" s="87" t="s">
        <v>1446</v>
      </c>
      <c r="N1725" s="87" t="s">
        <v>504</v>
      </c>
      <c r="Q1725" s="87" t="s">
        <v>24</v>
      </c>
      <c r="R1725" s="89">
        <v>0</v>
      </c>
    </row>
    <row r="1726" spans="4:18">
      <c r="D1726" s="87" t="s">
        <v>260</v>
      </c>
      <c r="E1726" s="87">
        <v>2</v>
      </c>
      <c r="F1726" s="87" t="s">
        <v>47</v>
      </c>
      <c r="G1726" s="87" t="s">
        <v>9</v>
      </c>
      <c r="H1726" s="87" t="s">
        <v>8</v>
      </c>
      <c r="I1726" s="87" t="s">
        <v>8</v>
      </c>
      <c r="J1726" s="87" t="s">
        <v>7</v>
      </c>
      <c r="K1726" s="87" t="s">
        <v>505</v>
      </c>
      <c r="L1726" s="89">
        <v>0</v>
      </c>
      <c r="M1726" s="87" t="s">
        <v>1446</v>
      </c>
      <c r="N1726" s="87" t="s">
        <v>504</v>
      </c>
      <c r="Q1726" s="87" t="s">
        <v>24</v>
      </c>
      <c r="R1726" s="89">
        <v>0</v>
      </c>
    </row>
    <row r="1727" spans="4:18">
      <c r="D1727" s="87" t="s">
        <v>260</v>
      </c>
      <c r="E1727" s="87">
        <v>2</v>
      </c>
      <c r="F1727" s="87" t="s">
        <v>47</v>
      </c>
      <c r="G1727" s="87" t="s">
        <v>9</v>
      </c>
      <c r="H1727" s="87" t="s">
        <v>8</v>
      </c>
      <c r="I1727" s="87" t="s">
        <v>8</v>
      </c>
      <c r="J1727" s="87" t="s">
        <v>81</v>
      </c>
      <c r="K1727" s="87" t="s">
        <v>505</v>
      </c>
      <c r="L1727" s="89">
        <v>0</v>
      </c>
      <c r="M1727" s="87" t="s">
        <v>1446</v>
      </c>
      <c r="N1727" s="87" t="s">
        <v>504</v>
      </c>
      <c r="Q1727" s="87" t="s">
        <v>24</v>
      </c>
      <c r="R1727" s="89">
        <v>0</v>
      </c>
    </row>
    <row r="1728" spans="4:18">
      <c r="D1728" s="87" t="s">
        <v>260</v>
      </c>
      <c r="E1728" s="87">
        <v>2</v>
      </c>
      <c r="F1728" s="87" t="s">
        <v>47</v>
      </c>
      <c r="G1728" s="87" t="s">
        <v>9</v>
      </c>
      <c r="H1728" s="87" t="s">
        <v>8</v>
      </c>
      <c r="I1728" s="87" t="s">
        <v>119</v>
      </c>
      <c r="J1728" s="87" t="s">
        <v>7</v>
      </c>
      <c r="K1728" s="87" t="s">
        <v>505</v>
      </c>
      <c r="L1728" s="89">
        <v>0</v>
      </c>
      <c r="M1728" s="87" t="s">
        <v>1446</v>
      </c>
      <c r="N1728" s="87" t="s">
        <v>504</v>
      </c>
      <c r="Q1728" s="87" t="s">
        <v>10</v>
      </c>
      <c r="R1728" s="89">
        <v>0</v>
      </c>
    </row>
    <row r="1729" spans="4:18">
      <c r="D1729" s="87" t="s">
        <v>260</v>
      </c>
      <c r="E1729" s="87">
        <v>4</v>
      </c>
      <c r="F1729" s="87" t="s">
        <v>47</v>
      </c>
      <c r="G1729" s="87" t="s">
        <v>9</v>
      </c>
      <c r="H1729" s="87" t="s">
        <v>8</v>
      </c>
      <c r="I1729" s="87" t="s">
        <v>8</v>
      </c>
      <c r="J1729" s="87" t="s">
        <v>7</v>
      </c>
      <c r="K1729" s="87" t="s">
        <v>505</v>
      </c>
      <c r="L1729" s="89">
        <v>0</v>
      </c>
      <c r="M1729" s="87" t="s">
        <v>1446</v>
      </c>
      <c r="N1729" s="87" t="s">
        <v>504</v>
      </c>
      <c r="Q1729" s="87" t="s">
        <v>10</v>
      </c>
      <c r="R1729" s="89">
        <v>0</v>
      </c>
    </row>
    <row r="1730" spans="4:18">
      <c r="D1730" s="87" t="s">
        <v>260</v>
      </c>
      <c r="E1730" s="87">
        <v>4</v>
      </c>
      <c r="F1730" s="87" t="s">
        <v>47</v>
      </c>
      <c r="G1730" s="87" t="s">
        <v>9</v>
      </c>
      <c r="H1730" s="87" t="s">
        <v>8</v>
      </c>
      <c r="I1730" s="87" t="s">
        <v>71</v>
      </c>
      <c r="J1730" s="87" t="s">
        <v>7</v>
      </c>
      <c r="K1730" s="87" t="s">
        <v>505</v>
      </c>
      <c r="L1730" s="89">
        <v>0</v>
      </c>
      <c r="M1730" s="87" t="s">
        <v>1446</v>
      </c>
      <c r="N1730" s="87" t="s">
        <v>504</v>
      </c>
      <c r="Q1730" s="87" t="s">
        <v>10</v>
      </c>
      <c r="R1730" s="89">
        <v>0</v>
      </c>
    </row>
    <row r="1731" spans="4:18">
      <c r="D1731" s="87" t="s">
        <v>260</v>
      </c>
      <c r="E1731" s="87">
        <v>4</v>
      </c>
      <c r="F1731" s="87" t="s">
        <v>47</v>
      </c>
      <c r="G1731" s="87" t="s">
        <v>9</v>
      </c>
      <c r="H1731" s="87" t="s">
        <v>8</v>
      </c>
      <c r="I1731" s="87" t="s">
        <v>68</v>
      </c>
      <c r="J1731" s="87" t="s">
        <v>7</v>
      </c>
      <c r="K1731" s="87" t="s">
        <v>505</v>
      </c>
      <c r="L1731" s="89">
        <v>0</v>
      </c>
      <c r="M1731" s="87" t="s">
        <v>1446</v>
      </c>
      <c r="N1731" s="87" t="s">
        <v>504</v>
      </c>
      <c r="Q1731" s="87" t="s">
        <v>10</v>
      </c>
      <c r="R1731" s="89">
        <v>0</v>
      </c>
    </row>
    <row r="1732" spans="4:18">
      <c r="D1732" s="87" t="s">
        <v>260</v>
      </c>
      <c r="E1732" s="87">
        <v>4</v>
      </c>
      <c r="F1732" s="87" t="s">
        <v>47</v>
      </c>
      <c r="G1732" s="87" t="s">
        <v>9</v>
      </c>
      <c r="H1732" s="87" t="s">
        <v>8</v>
      </c>
      <c r="I1732" s="87" t="s">
        <v>65</v>
      </c>
      <c r="J1732" s="87" t="s">
        <v>7</v>
      </c>
      <c r="K1732" s="87" t="s">
        <v>505</v>
      </c>
      <c r="L1732" s="89">
        <v>0</v>
      </c>
      <c r="M1732" s="87" t="s">
        <v>1446</v>
      </c>
      <c r="N1732" s="87" t="s">
        <v>504</v>
      </c>
      <c r="Q1732" s="87" t="s">
        <v>47</v>
      </c>
      <c r="R1732" s="89">
        <v>0</v>
      </c>
    </row>
    <row r="1733" spans="4:18">
      <c r="D1733" s="87" t="s">
        <v>260</v>
      </c>
      <c r="E1733" s="87">
        <v>4</v>
      </c>
      <c r="F1733" s="87" t="s">
        <v>47</v>
      </c>
      <c r="G1733" s="87" t="s">
        <v>9</v>
      </c>
      <c r="H1733" s="87" t="s">
        <v>8</v>
      </c>
      <c r="I1733" s="87" t="s">
        <v>62</v>
      </c>
      <c r="J1733" s="87" t="s">
        <v>7</v>
      </c>
      <c r="K1733" s="87" t="s">
        <v>505</v>
      </c>
      <c r="L1733" s="89">
        <v>0</v>
      </c>
      <c r="M1733" s="87" t="s">
        <v>1446</v>
      </c>
      <c r="N1733" s="87" t="s">
        <v>504</v>
      </c>
      <c r="Q1733" s="87" t="s">
        <v>47</v>
      </c>
      <c r="R1733" s="89">
        <v>0</v>
      </c>
    </row>
    <row r="1734" spans="4:18">
      <c r="D1734" s="87" t="s">
        <v>260</v>
      </c>
      <c r="E1734" s="87">
        <v>4</v>
      </c>
      <c r="F1734" s="87" t="s">
        <v>47</v>
      </c>
      <c r="G1734" s="87" t="s">
        <v>9</v>
      </c>
      <c r="H1734" s="87" t="s">
        <v>8</v>
      </c>
      <c r="I1734" s="87" t="s">
        <v>59</v>
      </c>
      <c r="J1734" s="87" t="s">
        <v>7</v>
      </c>
      <c r="K1734" s="87" t="s">
        <v>505</v>
      </c>
      <c r="L1734" s="89">
        <v>0</v>
      </c>
      <c r="M1734" s="87" t="s">
        <v>1446</v>
      </c>
      <c r="N1734" s="87" t="s">
        <v>504</v>
      </c>
      <c r="Q1734" s="87" t="s">
        <v>47</v>
      </c>
      <c r="R1734" s="89">
        <v>0</v>
      </c>
    </row>
    <row r="1735" spans="4:18">
      <c r="D1735" s="87" t="s">
        <v>260</v>
      </c>
      <c r="E1735" s="87">
        <v>4</v>
      </c>
      <c r="F1735" s="87" t="s">
        <v>47</v>
      </c>
      <c r="G1735" s="87" t="s">
        <v>9</v>
      </c>
      <c r="H1735" s="87" t="s">
        <v>8</v>
      </c>
      <c r="I1735" s="87" t="s">
        <v>56</v>
      </c>
      <c r="J1735" s="87" t="s">
        <v>7</v>
      </c>
      <c r="K1735" s="87" t="s">
        <v>505</v>
      </c>
      <c r="L1735" s="89">
        <v>0</v>
      </c>
      <c r="M1735" s="87" t="s">
        <v>1446</v>
      </c>
      <c r="N1735" s="87" t="s">
        <v>504</v>
      </c>
      <c r="Q1735" s="87" t="s">
        <v>47</v>
      </c>
      <c r="R1735" s="89">
        <v>0</v>
      </c>
    </row>
    <row r="1736" spans="4:18">
      <c r="D1736" s="87" t="s">
        <v>260</v>
      </c>
      <c r="E1736" s="87">
        <v>4</v>
      </c>
      <c r="F1736" s="87" t="s">
        <v>47</v>
      </c>
      <c r="G1736" s="87" t="s">
        <v>9</v>
      </c>
      <c r="H1736" s="87" t="s">
        <v>8</v>
      </c>
      <c r="I1736" s="87" t="s">
        <v>53</v>
      </c>
      <c r="J1736" s="87" t="s">
        <v>7</v>
      </c>
      <c r="K1736" s="87" t="s">
        <v>505</v>
      </c>
      <c r="L1736" s="89">
        <v>0</v>
      </c>
      <c r="M1736" s="87" t="s">
        <v>1446</v>
      </c>
      <c r="N1736" s="87" t="s">
        <v>504</v>
      </c>
      <c r="Q1736" s="87" t="s">
        <v>47</v>
      </c>
      <c r="R1736" s="89">
        <v>0</v>
      </c>
    </row>
    <row r="1737" spans="4:18">
      <c r="D1737" s="87" t="s">
        <v>260</v>
      </c>
      <c r="E1737" s="87">
        <v>4</v>
      </c>
      <c r="F1737" s="87" t="s">
        <v>47</v>
      </c>
      <c r="G1737" s="87" t="s">
        <v>9</v>
      </c>
      <c r="H1737" s="87" t="s">
        <v>8</v>
      </c>
      <c r="I1737" s="87" t="s">
        <v>50</v>
      </c>
      <c r="J1737" s="87" t="s">
        <v>7</v>
      </c>
      <c r="K1737" s="87" t="s">
        <v>505</v>
      </c>
      <c r="L1737" s="89">
        <v>0</v>
      </c>
      <c r="M1737" s="87" t="s">
        <v>1446</v>
      </c>
      <c r="N1737" s="87" t="s">
        <v>504</v>
      </c>
      <c r="Q1737" s="87" t="s">
        <v>47</v>
      </c>
      <c r="R1737" s="89">
        <v>0</v>
      </c>
    </row>
    <row r="1738" spans="4:18">
      <c r="D1738" s="87" t="s">
        <v>260</v>
      </c>
      <c r="E1738" s="87">
        <v>4</v>
      </c>
      <c r="F1738" s="87" t="s">
        <v>47</v>
      </c>
      <c r="G1738" s="87" t="s">
        <v>9</v>
      </c>
      <c r="H1738" s="87" t="s">
        <v>8</v>
      </c>
      <c r="I1738" s="87" t="s">
        <v>46</v>
      </c>
      <c r="J1738" s="87" t="s">
        <v>7</v>
      </c>
      <c r="K1738" s="87" t="s">
        <v>505</v>
      </c>
      <c r="L1738" s="89">
        <v>0</v>
      </c>
      <c r="M1738" s="87" t="s">
        <v>1446</v>
      </c>
      <c r="N1738" s="87" t="s">
        <v>504</v>
      </c>
      <c r="Q1738" s="87" t="s">
        <v>47</v>
      </c>
      <c r="R1738" s="89">
        <v>0</v>
      </c>
    </row>
    <row r="1739" spans="4:18">
      <c r="D1739" s="87" t="s">
        <v>828</v>
      </c>
      <c r="E1739" s="87">
        <v>2</v>
      </c>
      <c r="F1739" s="87" t="s">
        <v>20</v>
      </c>
      <c r="G1739" s="87" t="s">
        <v>9</v>
      </c>
      <c r="H1739" s="87" t="s">
        <v>19</v>
      </c>
      <c r="I1739" s="87" t="s">
        <v>8</v>
      </c>
      <c r="J1739" s="87" t="s">
        <v>7</v>
      </c>
      <c r="K1739" s="87" t="s">
        <v>505</v>
      </c>
      <c r="L1739" s="89">
        <v>0</v>
      </c>
      <c r="M1739" s="87" t="s">
        <v>1446</v>
      </c>
      <c r="N1739" s="87" t="s">
        <v>504</v>
      </c>
      <c r="Q1739" s="87" t="s">
        <v>47</v>
      </c>
      <c r="R1739" s="89">
        <v>0</v>
      </c>
    </row>
    <row r="1740" spans="4:18">
      <c r="D1740" s="87" t="s">
        <v>828</v>
      </c>
      <c r="E1740" s="87">
        <v>2</v>
      </c>
      <c r="F1740" s="87" t="s">
        <v>20</v>
      </c>
      <c r="G1740" s="87" t="s">
        <v>9</v>
      </c>
      <c r="H1740" s="87" t="s">
        <v>37</v>
      </c>
      <c r="I1740" s="87" t="s">
        <v>8</v>
      </c>
      <c r="J1740" s="87" t="s">
        <v>7</v>
      </c>
      <c r="K1740" s="87" t="s">
        <v>505</v>
      </c>
      <c r="L1740" s="89">
        <v>0</v>
      </c>
      <c r="M1740" s="87" t="s">
        <v>1446</v>
      </c>
      <c r="N1740" s="87" t="s">
        <v>504</v>
      </c>
      <c r="Q1740" s="87" t="s">
        <v>47</v>
      </c>
      <c r="R1740" s="89">
        <v>0</v>
      </c>
    </row>
    <row r="1741" spans="4:18">
      <c r="D1741" s="87" t="s">
        <v>828</v>
      </c>
      <c r="E1741" s="87">
        <v>2</v>
      </c>
      <c r="F1741" s="87" t="s">
        <v>24</v>
      </c>
      <c r="G1741" s="87" t="s">
        <v>23</v>
      </c>
      <c r="H1741" s="87" t="s">
        <v>19</v>
      </c>
      <c r="I1741" s="87" t="s">
        <v>8</v>
      </c>
      <c r="J1741" s="87" t="s">
        <v>7</v>
      </c>
      <c r="K1741" s="87" t="s">
        <v>505</v>
      </c>
      <c r="L1741" s="89">
        <v>0</v>
      </c>
      <c r="M1741" s="87" t="s">
        <v>1446</v>
      </c>
      <c r="N1741" s="87" t="s">
        <v>504</v>
      </c>
      <c r="Q1741" s="87" t="s">
        <v>47</v>
      </c>
      <c r="R1741" s="89">
        <v>0</v>
      </c>
    </row>
    <row r="1742" spans="4:18">
      <c r="D1742" s="87" t="s">
        <v>828</v>
      </c>
      <c r="E1742" s="87">
        <v>2</v>
      </c>
      <c r="F1742" s="87" t="s">
        <v>24</v>
      </c>
      <c r="G1742" s="87" t="s">
        <v>23</v>
      </c>
      <c r="H1742" s="87" t="s">
        <v>37</v>
      </c>
      <c r="I1742" s="87" t="s">
        <v>8</v>
      </c>
      <c r="J1742" s="87" t="s">
        <v>7</v>
      </c>
      <c r="K1742" s="87" t="s">
        <v>505</v>
      </c>
      <c r="L1742" s="89">
        <v>0</v>
      </c>
      <c r="M1742" s="87" t="s">
        <v>1446</v>
      </c>
      <c r="N1742" s="87" t="s">
        <v>504</v>
      </c>
      <c r="Q1742" s="87" t="s">
        <v>47</v>
      </c>
      <c r="R1742" s="89">
        <v>0</v>
      </c>
    </row>
    <row r="1743" spans="4:18">
      <c r="D1743" s="87" t="s">
        <v>828</v>
      </c>
      <c r="E1743" s="87">
        <v>2</v>
      </c>
      <c r="F1743" s="87" t="s">
        <v>10</v>
      </c>
      <c r="G1743" s="87" t="s">
        <v>23</v>
      </c>
      <c r="H1743" s="87" t="s">
        <v>8</v>
      </c>
      <c r="I1743" s="87" t="s">
        <v>8</v>
      </c>
      <c r="J1743" s="87" t="s">
        <v>7</v>
      </c>
      <c r="K1743" s="87" t="s">
        <v>505</v>
      </c>
      <c r="L1743" s="89">
        <v>0</v>
      </c>
      <c r="M1743" s="87" t="s">
        <v>1446</v>
      </c>
      <c r="N1743" s="87" t="s">
        <v>504</v>
      </c>
      <c r="Q1743" s="87" t="s">
        <v>47</v>
      </c>
      <c r="R1743" s="89">
        <v>0</v>
      </c>
    </row>
    <row r="1744" spans="4:18">
      <c r="D1744" s="87" t="s">
        <v>828</v>
      </c>
      <c r="E1744" s="87">
        <v>2</v>
      </c>
      <c r="F1744" s="87" t="s">
        <v>10</v>
      </c>
      <c r="G1744" s="87" t="s">
        <v>23</v>
      </c>
      <c r="H1744" s="87" t="s">
        <v>8</v>
      </c>
      <c r="I1744" s="87" t="s">
        <v>8</v>
      </c>
      <c r="J1744" s="87" t="s">
        <v>81</v>
      </c>
      <c r="K1744" s="87" t="s">
        <v>505</v>
      </c>
      <c r="L1744" s="89">
        <v>0</v>
      </c>
      <c r="M1744" s="87" t="s">
        <v>1446</v>
      </c>
      <c r="N1744" s="87" t="s">
        <v>504</v>
      </c>
      <c r="Q1744" s="87" t="s">
        <v>47</v>
      </c>
      <c r="R1744" s="89">
        <v>0</v>
      </c>
    </row>
    <row r="1745" spans="4:14">
      <c r="D1745" s="87" t="s">
        <v>828</v>
      </c>
      <c r="E1745" s="87">
        <v>2</v>
      </c>
      <c r="F1745" s="87" t="s">
        <v>10</v>
      </c>
      <c r="G1745" s="87" t="s">
        <v>23</v>
      </c>
      <c r="H1745" s="87" t="s">
        <v>8</v>
      </c>
      <c r="I1745" s="87" t="s">
        <v>8</v>
      </c>
      <c r="J1745" s="87" t="s">
        <v>76</v>
      </c>
      <c r="K1745" s="87" t="s">
        <v>505</v>
      </c>
      <c r="L1745" s="89">
        <v>0</v>
      </c>
      <c r="M1745" s="87" t="s">
        <v>1446</v>
      </c>
      <c r="N1745" s="87" t="s">
        <v>504</v>
      </c>
    </row>
    <row r="1746" spans="4:14">
      <c r="D1746" s="87" t="s">
        <v>828</v>
      </c>
      <c r="E1746" s="87">
        <v>4</v>
      </c>
      <c r="F1746" s="87" t="s">
        <v>10</v>
      </c>
      <c r="G1746" s="87" t="s">
        <v>23</v>
      </c>
      <c r="H1746" s="87" t="s">
        <v>8</v>
      </c>
      <c r="I1746" s="87" t="s">
        <v>8</v>
      </c>
      <c r="J1746" s="87" t="s">
        <v>7</v>
      </c>
      <c r="K1746" s="87" t="s">
        <v>505</v>
      </c>
      <c r="L1746" s="89">
        <v>0</v>
      </c>
      <c r="M1746" s="87" t="s">
        <v>1446</v>
      </c>
      <c r="N1746" s="87" t="s">
        <v>504</v>
      </c>
    </row>
    <row r="1747" spans="4:14">
      <c r="D1747" s="87" t="s">
        <v>828</v>
      </c>
      <c r="E1747" s="87">
        <v>2</v>
      </c>
      <c r="F1747" s="87" t="s">
        <v>47</v>
      </c>
      <c r="G1747" s="87" t="s">
        <v>9</v>
      </c>
      <c r="H1747" s="87" t="s">
        <v>8</v>
      </c>
      <c r="I1747" s="87" t="s">
        <v>8</v>
      </c>
      <c r="J1747" s="87" t="s">
        <v>7</v>
      </c>
      <c r="K1747" s="87" t="s">
        <v>505</v>
      </c>
      <c r="L1747" s="89">
        <v>0</v>
      </c>
      <c r="M1747" s="87" t="s">
        <v>1446</v>
      </c>
      <c r="N1747" s="87" t="s">
        <v>504</v>
      </c>
    </row>
    <row r="1748" spans="4:14">
      <c r="D1748" s="87" t="s">
        <v>828</v>
      </c>
      <c r="E1748" s="87">
        <v>2</v>
      </c>
      <c r="F1748" s="87" t="s">
        <v>47</v>
      </c>
      <c r="G1748" s="87" t="s">
        <v>9</v>
      </c>
      <c r="H1748" s="87" t="s">
        <v>8</v>
      </c>
      <c r="I1748" s="87" t="s">
        <v>8</v>
      </c>
      <c r="J1748" s="87" t="s">
        <v>81</v>
      </c>
      <c r="K1748" s="87" t="s">
        <v>505</v>
      </c>
      <c r="L1748" s="89">
        <v>0</v>
      </c>
      <c r="M1748" s="87" t="s">
        <v>1446</v>
      </c>
      <c r="N1748" s="87" t="s">
        <v>504</v>
      </c>
    </row>
    <row r="1749" spans="4:14">
      <c r="D1749" s="87" t="s">
        <v>828</v>
      </c>
      <c r="E1749" s="87">
        <v>4</v>
      </c>
      <c r="F1749" s="87" t="s">
        <v>47</v>
      </c>
      <c r="G1749" s="87" t="s">
        <v>9</v>
      </c>
      <c r="H1749" s="87" t="s">
        <v>8</v>
      </c>
      <c r="I1749" s="87" t="s">
        <v>8</v>
      </c>
      <c r="J1749" s="87" t="s">
        <v>7</v>
      </c>
      <c r="K1749" s="87" t="s">
        <v>505</v>
      </c>
      <c r="L1749" s="94">
        <v>0.02</v>
      </c>
      <c r="M1749" s="87" t="s">
        <v>1446</v>
      </c>
      <c r="N1749" s="93">
        <v>0.02</v>
      </c>
    </row>
    <row r="1750" spans="4:14">
      <c r="D1750" s="87" t="s">
        <v>828</v>
      </c>
      <c r="E1750" s="87">
        <v>4</v>
      </c>
      <c r="F1750" s="87" t="s">
        <v>47</v>
      </c>
      <c r="G1750" s="87" t="s">
        <v>9</v>
      </c>
      <c r="H1750" s="87" t="s">
        <v>8</v>
      </c>
      <c r="I1750" s="87" t="s">
        <v>119</v>
      </c>
      <c r="J1750" s="87" t="s">
        <v>7</v>
      </c>
      <c r="K1750" s="87" t="s">
        <v>505</v>
      </c>
      <c r="L1750" s="89">
        <v>0</v>
      </c>
      <c r="M1750" s="87" t="s">
        <v>1446</v>
      </c>
      <c r="N1750" s="87" t="s">
        <v>504</v>
      </c>
    </row>
    <row r="1751" spans="4:14">
      <c r="D1751" s="87" t="s">
        <v>828</v>
      </c>
      <c r="E1751" s="87">
        <v>4</v>
      </c>
      <c r="F1751" s="87" t="s">
        <v>47</v>
      </c>
      <c r="G1751" s="87" t="s">
        <v>9</v>
      </c>
      <c r="H1751" s="87" t="s">
        <v>8</v>
      </c>
      <c r="I1751" s="87" t="s">
        <v>71</v>
      </c>
      <c r="J1751" s="87" t="s">
        <v>7</v>
      </c>
      <c r="K1751" s="87" t="s">
        <v>505</v>
      </c>
      <c r="L1751" s="89">
        <v>0</v>
      </c>
      <c r="M1751" s="87" t="s">
        <v>1446</v>
      </c>
      <c r="N1751" s="87" t="s">
        <v>504</v>
      </c>
    </row>
    <row r="1752" spans="4:14">
      <c r="D1752" s="87" t="s">
        <v>828</v>
      </c>
      <c r="E1752" s="87">
        <v>4</v>
      </c>
      <c r="F1752" s="87" t="s">
        <v>47</v>
      </c>
      <c r="G1752" s="87" t="s">
        <v>9</v>
      </c>
      <c r="H1752" s="87" t="s">
        <v>8</v>
      </c>
      <c r="I1752" s="87" t="s">
        <v>68</v>
      </c>
      <c r="J1752" s="87" t="s">
        <v>7</v>
      </c>
      <c r="K1752" s="87" t="s">
        <v>505</v>
      </c>
      <c r="L1752" s="89">
        <v>0</v>
      </c>
      <c r="M1752" s="87" t="s">
        <v>1446</v>
      </c>
      <c r="N1752" s="87" t="s">
        <v>504</v>
      </c>
    </row>
    <row r="1753" spans="4:14">
      <c r="D1753" s="87" t="s">
        <v>828</v>
      </c>
      <c r="E1753" s="87">
        <v>4</v>
      </c>
      <c r="F1753" s="87" t="s">
        <v>47</v>
      </c>
      <c r="G1753" s="87" t="s">
        <v>9</v>
      </c>
      <c r="H1753" s="87" t="s">
        <v>8</v>
      </c>
      <c r="I1753" s="87" t="s">
        <v>65</v>
      </c>
      <c r="J1753" s="87" t="s">
        <v>7</v>
      </c>
      <c r="K1753" s="87" t="s">
        <v>505</v>
      </c>
      <c r="L1753" s="89">
        <v>0</v>
      </c>
      <c r="M1753" s="87" t="s">
        <v>1446</v>
      </c>
      <c r="N1753" s="87" t="s">
        <v>504</v>
      </c>
    </row>
    <row r="1754" spans="4:14">
      <c r="D1754" s="87" t="s">
        <v>828</v>
      </c>
      <c r="E1754" s="87">
        <v>4</v>
      </c>
      <c r="F1754" s="87" t="s">
        <v>47</v>
      </c>
      <c r="G1754" s="87" t="s">
        <v>9</v>
      </c>
      <c r="H1754" s="87" t="s">
        <v>8</v>
      </c>
      <c r="I1754" s="87" t="s">
        <v>62</v>
      </c>
      <c r="J1754" s="87" t="s">
        <v>7</v>
      </c>
      <c r="K1754" s="87" t="s">
        <v>505</v>
      </c>
      <c r="L1754" s="89">
        <v>0</v>
      </c>
      <c r="M1754" s="87" t="s">
        <v>1446</v>
      </c>
      <c r="N1754" s="87" t="s">
        <v>504</v>
      </c>
    </row>
    <row r="1755" spans="4:14">
      <c r="D1755" s="87" t="s">
        <v>828</v>
      </c>
      <c r="E1755" s="87">
        <v>4</v>
      </c>
      <c r="F1755" s="87" t="s">
        <v>47</v>
      </c>
      <c r="G1755" s="87" t="s">
        <v>9</v>
      </c>
      <c r="H1755" s="87" t="s">
        <v>8</v>
      </c>
      <c r="I1755" s="87" t="s">
        <v>59</v>
      </c>
      <c r="J1755" s="87" t="s">
        <v>7</v>
      </c>
      <c r="K1755" s="87" t="s">
        <v>505</v>
      </c>
      <c r="L1755" s="89">
        <v>0</v>
      </c>
      <c r="M1755" s="87" t="s">
        <v>1446</v>
      </c>
      <c r="N1755" s="87" t="s">
        <v>504</v>
      </c>
    </row>
    <row r="1756" spans="4:14">
      <c r="D1756" s="87" t="s">
        <v>828</v>
      </c>
      <c r="E1756" s="87">
        <v>4</v>
      </c>
      <c r="F1756" s="87" t="s">
        <v>47</v>
      </c>
      <c r="G1756" s="87" t="s">
        <v>9</v>
      </c>
      <c r="H1756" s="87" t="s">
        <v>8</v>
      </c>
      <c r="I1756" s="87" t="s">
        <v>56</v>
      </c>
      <c r="J1756" s="87" t="s">
        <v>7</v>
      </c>
      <c r="K1756" s="87" t="s">
        <v>505</v>
      </c>
      <c r="L1756" s="89">
        <v>0</v>
      </c>
      <c r="M1756" s="87" t="s">
        <v>1446</v>
      </c>
      <c r="N1756" s="87" t="s">
        <v>504</v>
      </c>
    </row>
    <row r="1757" spans="4:14">
      <c r="D1757" s="87" t="s">
        <v>828</v>
      </c>
      <c r="E1757" s="87">
        <v>4</v>
      </c>
      <c r="F1757" s="87" t="s">
        <v>47</v>
      </c>
      <c r="G1757" s="87" t="s">
        <v>9</v>
      </c>
      <c r="H1757" s="87" t="s">
        <v>8</v>
      </c>
      <c r="I1757" s="87" t="s">
        <v>53</v>
      </c>
      <c r="J1757" s="87" t="s">
        <v>7</v>
      </c>
      <c r="K1757" s="87" t="s">
        <v>505</v>
      </c>
      <c r="L1757" s="89">
        <v>0</v>
      </c>
      <c r="M1757" s="87" t="s">
        <v>1446</v>
      </c>
      <c r="N1757" s="87" t="s">
        <v>504</v>
      </c>
    </row>
    <row r="1758" spans="4:14">
      <c r="D1758" s="87" t="s">
        <v>828</v>
      </c>
      <c r="E1758" s="87">
        <v>4</v>
      </c>
      <c r="F1758" s="87" t="s">
        <v>47</v>
      </c>
      <c r="G1758" s="87" t="s">
        <v>9</v>
      </c>
      <c r="H1758" s="87" t="s">
        <v>8</v>
      </c>
      <c r="I1758" s="87" t="s">
        <v>50</v>
      </c>
      <c r="J1758" s="87" t="s">
        <v>7</v>
      </c>
      <c r="K1758" s="87" t="s">
        <v>505</v>
      </c>
      <c r="L1758" s="89">
        <v>0</v>
      </c>
      <c r="M1758" s="87" t="s">
        <v>1446</v>
      </c>
      <c r="N1758" s="87" t="s">
        <v>504</v>
      </c>
    </row>
    <row r="1759" spans="4:14">
      <c r="D1759" s="87" t="s">
        <v>828</v>
      </c>
      <c r="E1759" s="87">
        <v>4</v>
      </c>
      <c r="F1759" s="87" t="s">
        <v>47</v>
      </c>
      <c r="G1759" s="87" t="s">
        <v>9</v>
      </c>
      <c r="H1759" s="87" t="s">
        <v>8</v>
      </c>
      <c r="I1759" s="87" t="s">
        <v>46</v>
      </c>
      <c r="J1759" s="87" t="s">
        <v>7</v>
      </c>
      <c r="K1759" s="87" t="s">
        <v>505</v>
      </c>
      <c r="L1759" s="89">
        <v>0</v>
      </c>
      <c r="M1759" s="87" t="s">
        <v>1446</v>
      </c>
      <c r="N1759" s="87" t="s">
        <v>504</v>
      </c>
    </row>
    <row r="1760" spans="4:14">
      <c r="D1760" s="87" t="s">
        <v>167</v>
      </c>
      <c r="E1760" s="87">
        <v>2</v>
      </c>
      <c r="F1760" s="87" t="s">
        <v>20</v>
      </c>
      <c r="G1760" s="87" t="s">
        <v>9</v>
      </c>
      <c r="H1760" s="87" t="s">
        <v>764</v>
      </c>
      <c r="I1760" s="87" t="s">
        <v>8</v>
      </c>
      <c r="J1760" s="87" t="s">
        <v>7</v>
      </c>
      <c r="K1760" s="87" t="s">
        <v>505</v>
      </c>
      <c r="L1760" s="89">
        <v>0.03</v>
      </c>
      <c r="M1760" s="87" t="s">
        <v>1446</v>
      </c>
      <c r="N1760" s="87">
        <v>0.03</v>
      </c>
    </row>
    <row r="1761" spans="4:14">
      <c r="D1761" s="87" t="s">
        <v>167</v>
      </c>
      <c r="E1761" s="87">
        <v>2</v>
      </c>
      <c r="F1761" s="87" t="s">
        <v>20</v>
      </c>
      <c r="G1761" s="87" t="s">
        <v>9</v>
      </c>
      <c r="H1761" s="87" t="s">
        <v>37</v>
      </c>
      <c r="I1761" s="87" t="s">
        <v>8</v>
      </c>
      <c r="J1761" s="87" t="s">
        <v>7</v>
      </c>
      <c r="K1761" s="87" t="s">
        <v>505</v>
      </c>
      <c r="L1761" s="89">
        <v>0</v>
      </c>
      <c r="M1761" s="87" t="s">
        <v>1446</v>
      </c>
      <c r="N1761" s="87" t="s">
        <v>504</v>
      </c>
    </row>
    <row r="1762" spans="4:14">
      <c r="D1762" s="87" t="s">
        <v>167</v>
      </c>
      <c r="E1762" s="87">
        <v>2</v>
      </c>
      <c r="F1762" s="87" t="s">
        <v>20</v>
      </c>
      <c r="G1762" s="87" t="s">
        <v>9</v>
      </c>
      <c r="H1762" s="87" t="s">
        <v>764</v>
      </c>
      <c r="I1762" s="87" t="s">
        <v>32</v>
      </c>
      <c r="J1762" s="87" t="s">
        <v>7</v>
      </c>
      <c r="K1762" s="87" t="s">
        <v>505</v>
      </c>
      <c r="L1762" s="89">
        <v>0</v>
      </c>
      <c r="M1762" s="87" t="s">
        <v>1446</v>
      </c>
      <c r="N1762" s="87" t="s">
        <v>504</v>
      </c>
    </row>
    <row r="1763" spans="4:14">
      <c r="D1763" s="87" t="s">
        <v>167</v>
      </c>
      <c r="E1763" s="87">
        <v>2</v>
      </c>
      <c r="F1763" s="87" t="s">
        <v>20</v>
      </c>
      <c r="G1763" s="87" t="s">
        <v>9</v>
      </c>
      <c r="H1763" s="87" t="s">
        <v>764</v>
      </c>
      <c r="I1763" s="87" t="s">
        <v>27</v>
      </c>
      <c r="J1763" s="87" t="s">
        <v>7</v>
      </c>
      <c r="K1763" s="87" t="s">
        <v>505</v>
      </c>
      <c r="L1763" s="89">
        <v>0</v>
      </c>
      <c r="M1763" s="87" t="s">
        <v>1446</v>
      </c>
      <c r="N1763" s="87" t="s">
        <v>504</v>
      </c>
    </row>
    <row r="1764" spans="4:14">
      <c r="D1764" s="87" t="s">
        <v>167</v>
      </c>
      <c r="E1764" s="87">
        <v>2</v>
      </c>
      <c r="F1764" s="87" t="s">
        <v>20</v>
      </c>
      <c r="G1764" s="87" t="s">
        <v>9</v>
      </c>
      <c r="H1764" s="87" t="s">
        <v>764</v>
      </c>
      <c r="I1764" s="87" t="s">
        <v>18</v>
      </c>
      <c r="J1764" s="87" t="s">
        <v>7</v>
      </c>
      <c r="K1764" s="87" t="s">
        <v>505</v>
      </c>
      <c r="L1764" s="89">
        <v>0</v>
      </c>
      <c r="M1764" s="87" t="s">
        <v>1446</v>
      </c>
      <c r="N1764" s="87" t="s">
        <v>504</v>
      </c>
    </row>
    <row r="1765" spans="4:14">
      <c r="D1765" s="87" t="s">
        <v>167</v>
      </c>
      <c r="E1765" s="87">
        <v>4</v>
      </c>
      <c r="F1765" s="87" t="s">
        <v>20</v>
      </c>
      <c r="G1765" s="87" t="s">
        <v>9</v>
      </c>
      <c r="H1765" s="87" t="s">
        <v>764</v>
      </c>
      <c r="I1765" s="87" t="s">
        <v>8</v>
      </c>
      <c r="J1765" s="87" t="s">
        <v>7</v>
      </c>
      <c r="K1765" s="87" t="s">
        <v>505</v>
      </c>
      <c r="L1765" s="89">
        <v>0</v>
      </c>
      <c r="M1765" s="87" t="s">
        <v>1446</v>
      </c>
      <c r="N1765" s="87" t="s">
        <v>504</v>
      </c>
    </row>
    <row r="1766" spans="4:14">
      <c r="D1766" s="87" t="s">
        <v>167</v>
      </c>
      <c r="E1766" s="87">
        <v>4</v>
      </c>
      <c r="F1766" s="87" t="s">
        <v>20</v>
      </c>
      <c r="G1766" s="87" t="s">
        <v>9</v>
      </c>
      <c r="H1766" s="87" t="s">
        <v>37</v>
      </c>
      <c r="I1766" s="87" t="s">
        <v>8</v>
      </c>
      <c r="J1766" s="87" t="s">
        <v>7</v>
      </c>
      <c r="K1766" s="87" t="s">
        <v>505</v>
      </c>
      <c r="L1766" s="89">
        <v>0</v>
      </c>
      <c r="M1766" s="87" t="s">
        <v>1446</v>
      </c>
      <c r="N1766" s="87" t="s">
        <v>504</v>
      </c>
    </row>
    <row r="1767" spans="4:14">
      <c r="D1767" s="87" t="s">
        <v>167</v>
      </c>
      <c r="E1767" s="87">
        <v>2</v>
      </c>
      <c r="F1767" s="87" t="s">
        <v>24</v>
      </c>
      <c r="G1767" s="87" t="s">
        <v>23</v>
      </c>
      <c r="H1767" s="87" t="s">
        <v>764</v>
      </c>
      <c r="I1767" s="87" t="s">
        <v>8</v>
      </c>
      <c r="J1767" s="87" t="s">
        <v>7</v>
      </c>
      <c r="K1767" s="87" t="s">
        <v>505</v>
      </c>
      <c r="L1767" s="89">
        <v>0</v>
      </c>
      <c r="M1767" s="87" t="s">
        <v>1446</v>
      </c>
      <c r="N1767" s="87" t="s">
        <v>504</v>
      </c>
    </row>
    <row r="1768" spans="4:14">
      <c r="D1768" s="87" t="s">
        <v>167</v>
      </c>
      <c r="E1768" s="87">
        <v>2</v>
      </c>
      <c r="F1768" s="87" t="s">
        <v>24</v>
      </c>
      <c r="G1768" s="87" t="s">
        <v>23</v>
      </c>
      <c r="H1768" s="87" t="s">
        <v>37</v>
      </c>
      <c r="I1768" s="87" t="s">
        <v>8</v>
      </c>
      <c r="J1768" s="87" t="s">
        <v>7</v>
      </c>
      <c r="K1768" s="87" t="s">
        <v>505</v>
      </c>
      <c r="L1768" s="89">
        <v>0</v>
      </c>
      <c r="M1768" s="87" t="s">
        <v>1446</v>
      </c>
      <c r="N1768" s="87" t="s">
        <v>504</v>
      </c>
    </row>
    <row r="1769" spans="4:14">
      <c r="D1769" s="87" t="s">
        <v>167</v>
      </c>
      <c r="E1769" s="87">
        <v>2</v>
      </c>
      <c r="F1769" s="87" t="s">
        <v>24</v>
      </c>
      <c r="G1769" s="87" t="s">
        <v>23</v>
      </c>
      <c r="H1769" s="87" t="s">
        <v>764</v>
      </c>
      <c r="I1769" s="87" t="s">
        <v>32</v>
      </c>
      <c r="J1769" s="87" t="s">
        <v>7</v>
      </c>
      <c r="K1769" s="87" t="s">
        <v>505</v>
      </c>
      <c r="L1769" s="89">
        <v>0</v>
      </c>
      <c r="M1769" s="87" t="s">
        <v>1446</v>
      </c>
      <c r="N1769" s="87" t="s">
        <v>504</v>
      </c>
    </row>
    <row r="1770" spans="4:14">
      <c r="D1770" s="87" t="s">
        <v>167</v>
      </c>
      <c r="E1770" s="87">
        <v>2</v>
      </c>
      <c r="F1770" s="87" t="s">
        <v>24</v>
      </c>
      <c r="G1770" s="87" t="s">
        <v>23</v>
      </c>
      <c r="H1770" s="87" t="s">
        <v>764</v>
      </c>
      <c r="I1770" s="87" t="s">
        <v>27</v>
      </c>
      <c r="J1770" s="87" t="s">
        <v>7</v>
      </c>
      <c r="K1770" s="87" t="s">
        <v>505</v>
      </c>
      <c r="L1770" s="89">
        <v>0</v>
      </c>
      <c r="M1770" s="87" t="s">
        <v>1446</v>
      </c>
      <c r="N1770" s="87" t="s">
        <v>504</v>
      </c>
    </row>
    <row r="1771" spans="4:14">
      <c r="D1771" s="87" t="s">
        <v>167</v>
      </c>
      <c r="E1771" s="87">
        <v>2</v>
      </c>
      <c r="F1771" s="87" t="s">
        <v>24</v>
      </c>
      <c r="G1771" s="87" t="s">
        <v>23</v>
      </c>
      <c r="H1771" s="87" t="s">
        <v>764</v>
      </c>
      <c r="I1771" s="87" t="s">
        <v>18</v>
      </c>
      <c r="J1771" s="87" t="s">
        <v>7</v>
      </c>
      <c r="K1771" s="87" t="s">
        <v>505</v>
      </c>
      <c r="L1771" s="89">
        <v>0</v>
      </c>
      <c r="M1771" s="87" t="s">
        <v>1446</v>
      </c>
      <c r="N1771" s="87" t="s">
        <v>504</v>
      </c>
    </row>
    <row r="1772" spans="4:14">
      <c r="D1772" s="87" t="s">
        <v>167</v>
      </c>
      <c r="E1772" s="87">
        <v>4</v>
      </c>
      <c r="F1772" s="87" t="s">
        <v>24</v>
      </c>
      <c r="G1772" s="87" t="s">
        <v>23</v>
      </c>
      <c r="H1772" s="87" t="s">
        <v>764</v>
      </c>
      <c r="I1772" s="87" t="s">
        <v>8</v>
      </c>
      <c r="J1772" s="87" t="s">
        <v>7</v>
      </c>
      <c r="K1772" s="87" t="s">
        <v>505</v>
      </c>
      <c r="L1772" s="89">
        <v>0</v>
      </c>
      <c r="M1772" s="87" t="s">
        <v>1446</v>
      </c>
      <c r="N1772" s="87" t="s">
        <v>504</v>
      </c>
    </row>
    <row r="1773" spans="4:14">
      <c r="D1773" s="87" t="s">
        <v>167</v>
      </c>
      <c r="E1773" s="87">
        <v>4</v>
      </c>
      <c r="F1773" s="87" t="s">
        <v>24</v>
      </c>
      <c r="G1773" s="87" t="s">
        <v>23</v>
      </c>
      <c r="H1773" s="87" t="s">
        <v>37</v>
      </c>
      <c r="I1773" s="87" t="s">
        <v>8</v>
      </c>
      <c r="J1773" s="87" t="s">
        <v>7</v>
      </c>
      <c r="K1773" s="87" t="s">
        <v>505</v>
      </c>
      <c r="L1773" s="89">
        <v>0</v>
      </c>
      <c r="M1773" s="87" t="s">
        <v>1446</v>
      </c>
      <c r="N1773" s="87" t="s">
        <v>504</v>
      </c>
    </row>
    <row r="1774" spans="4:14">
      <c r="D1774" s="87" t="s">
        <v>167</v>
      </c>
      <c r="E1774" s="87">
        <v>2</v>
      </c>
      <c r="F1774" s="87" t="s">
        <v>10</v>
      </c>
      <c r="G1774" s="87" t="s">
        <v>23</v>
      </c>
      <c r="H1774" s="87" t="s">
        <v>8</v>
      </c>
      <c r="I1774" s="87" t="s">
        <v>8</v>
      </c>
      <c r="J1774" s="87" t="s">
        <v>7</v>
      </c>
      <c r="K1774" s="87" t="s">
        <v>505</v>
      </c>
      <c r="L1774" s="89">
        <v>0</v>
      </c>
      <c r="M1774" s="87" t="s">
        <v>1446</v>
      </c>
      <c r="N1774" s="87" t="s">
        <v>504</v>
      </c>
    </row>
    <row r="1775" spans="4:14">
      <c r="D1775" s="87" t="s">
        <v>167</v>
      </c>
      <c r="E1775" s="87">
        <v>2</v>
      </c>
      <c r="F1775" s="87" t="s">
        <v>10</v>
      </c>
      <c r="G1775" s="87" t="s">
        <v>23</v>
      </c>
      <c r="H1775" s="87" t="s">
        <v>8</v>
      </c>
      <c r="I1775" s="87" t="s">
        <v>8</v>
      </c>
      <c r="J1775" s="87" t="s">
        <v>81</v>
      </c>
      <c r="K1775" s="87" t="s">
        <v>505</v>
      </c>
      <c r="L1775" s="89">
        <v>0</v>
      </c>
      <c r="M1775" s="87" t="s">
        <v>1446</v>
      </c>
      <c r="N1775" s="87" t="s">
        <v>504</v>
      </c>
    </row>
    <row r="1776" spans="4:14">
      <c r="D1776" s="87" t="s">
        <v>167</v>
      </c>
      <c r="E1776" s="87">
        <v>2</v>
      </c>
      <c r="F1776" s="87" t="s">
        <v>10</v>
      </c>
      <c r="G1776" s="87" t="s">
        <v>23</v>
      </c>
      <c r="H1776" s="87" t="s">
        <v>8</v>
      </c>
      <c r="I1776" s="87" t="s">
        <v>8</v>
      </c>
      <c r="J1776" s="87" t="s">
        <v>76</v>
      </c>
      <c r="K1776" s="87" t="s">
        <v>505</v>
      </c>
      <c r="L1776" s="89">
        <v>0</v>
      </c>
      <c r="M1776" s="87" t="s">
        <v>1446</v>
      </c>
      <c r="N1776" s="87" t="s">
        <v>504</v>
      </c>
    </row>
    <row r="1777" spans="4:14">
      <c r="D1777" s="87" t="s">
        <v>167</v>
      </c>
      <c r="E1777" s="87">
        <v>4</v>
      </c>
      <c r="F1777" s="87" t="s">
        <v>10</v>
      </c>
      <c r="G1777" s="87" t="s">
        <v>23</v>
      </c>
      <c r="H1777" s="87" t="s">
        <v>8</v>
      </c>
      <c r="I1777" s="87" t="s">
        <v>8</v>
      </c>
      <c r="J1777" s="87" t="s">
        <v>7</v>
      </c>
      <c r="K1777" s="87" t="s">
        <v>505</v>
      </c>
      <c r="L1777" s="89">
        <v>0</v>
      </c>
      <c r="M1777" s="87" t="s">
        <v>1446</v>
      </c>
      <c r="N1777" s="87" t="s">
        <v>504</v>
      </c>
    </row>
    <row r="1778" spans="4:14">
      <c r="D1778" s="87" t="s">
        <v>167</v>
      </c>
      <c r="E1778" s="87">
        <v>4</v>
      </c>
      <c r="F1778" s="87" t="s">
        <v>1492</v>
      </c>
      <c r="G1778" s="87" t="s">
        <v>9</v>
      </c>
      <c r="H1778" s="87" t="s">
        <v>1492</v>
      </c>
      <c r="I1778" s="87" t="s">
        <v>1492</v>
      </c>
      <c r="J1778" s="87" t="s">
        <v>7</v>
      </c>
      <c r="K1778" s="87" t="s">
        <v>505</v>
      </c>
      <c r="L1778" s="94">
        <v>7.0000000000000007E-2</v>
      </c>
      <c r="M1778" s="87" t="s">
        <v>1446</v>
      </c>
      <c r="N1778" s="93">
        <v>7.0000000000000007E-2</v>
      </c>
    </row>
    <row r="1779" spans="4:14">
      <c r="D1779" s="87" t="s">
        <v>167</v>
      </c>
      <c r="E1779" s="87">
        <v>4</v>
      </c>
      <c r="F1779" s="87" t="s">
        <v>1492</v>
      </c>
      <c r="G1779" s="87" t="s">
        <v>9</v>
      </c>
      <c r="H1779" s="87" t="s">
        <v>1492</v>
      </c>
      <c r="I1779" s="87" t="s">
        <v>1492</v>
      </c>
      <c r="J1779" s="87" t="s">
        <v>7</v>
      </c>
      <c r="K1779" s="87" t="s">
        <v>505</v>
      </c>
      <c r="L1779" s="94">
        <v>0.16</v>
      </c>
      <c r="M1779" s="87" t="s">
        <v>1446</v>
      </c>
      <c r="N1779" s="93">
        <v>0.16</v>
      </c>
    </row>
    <row r="1780" spans="4:14">
      <c r="D1780" s="87" t="s">
        <v>167</v>
      </c>
      <c r="E1780" s="87">
        <v>2</v>
      </c>
      <c r="F1780" s="87" t="s">
        <v>47</v>
      </c>
      <c r="G1780" s="87" t="s">
        <v>9</v>
      </c>
      <c r="H1780" s="87" t="s">
        <v>8</v>
      </c>
      <c r="I1780" s="87" t="s">
        <v>8</v>
      </c>
      <c r="J1780" s="87" t="s">
        <v>7</v>
      </c>
      <c r="K1780" s="87" t="s">
        <v>505</v>
      </c>
      <c r="L1780" s="89">
        <v>0</v>
      </c>
      <c r="M1780" s="87" t="s">
        <v>1446</v>
      </c>
      <c r="N1780" s="87" t="s">
        <v>504</v>
      </c>
    </row>
    <row r="1781" spans="4:14">
      <c r="D1781" s="87" t="s">
        <v>167</v>
      </c>
      <c r="E1781" s="87">
        <v>2</v>
      </c>
      <c r="F1781" s="87" t="s">
        <v>47</v>
      </c>
      <c r="G1781" s="87" t="s">
        <v>9</v>
      </c>
      <c r="H1781" s="87" t="s">
        <v>8</v>
      </c>
      <c r="I1781" s="87" t="s">
        <v>8</v>
      </c>
      <c r="J1781" s="87" t="s">
        <v>81</v>
      </c>
      <c r="K1781" s="87" t="s">
        <v>505</v>
      </c>
      <c r="L1781" s="89">
        <v>0</v>
      </c>
      <c r="M1781" s="87" t="s">
        <v>1446</v>
      </c>
      <c r="N1781" s="87" t="s">
        <v>504</v>
      </c>
    </row>
    <row r="1782" spans="4:14">
      <c r="D1782" s="87" t="s">
        <v>167</v>
      </c>
      <c r="E1782" s="87">
        <v>2</v>
      </c>
      <c r="F1782" s="87" t="s">
        <v>47</v>
      </c>
      <c r="G1782" s="87" t="s">
        <v>9</v>
      </c>
      <c r="H1782" s="87" t="s">
        <v>8</v>
      </c>
      <c r="I1782" s="87" t="s">
        <v>71</v>
      </c>
      <c r="J1782" s="87" t="s">
        <v>7</v>
      </c>
      <c r="K1782" s="87" t="s">
        <v>505</v>
      </c>
      <c r="L1782" s="89">
        <v>0</v>
      </c>
      <c r="M1782" s="87" t="s">
        <v>1446</v>
      </c>
      <c r="N1782" s="87" t="s">
        <v>504</v>
      </c>
    </row>
    <row r="1783" spans="4:14">
      <c r="D1783" s="87" t="s">
        <v>167</v>
      </c>
      <c r="E1783" s="87">
        <v>2</v>
      </c>
      <c r="F1783" s="87" t="s">
        <v>47</v>
      </c>
      <c r="G1783" s="87" t="s">
        <v>9</v>
      </c>
      <c r="H1783" s="87" t="s">
        <v>8</v>
      </c>
      <c r="I1783" s="87" t="s">
        <v>68</v>
      </c>
      <c r="J1783" s="87" t="s">
        <v>7</v>
      </c>
      <c r="K1783" s="87" t="s">
        <v>505</v>
      </c>
      <c r="L1783" s="89">
        <v>0</v>
      </c>
      <c r="M1783" s="87" t="s">
        <v>1446</v>
      </c>
      <c r="N1783" s="87" t="s">
        <v>504</v>
      </c>
    </row>
    <row r="1784" spans="4:14">
      <c r="D1784" s="87" t="s">
        <v>167</v>
      </c>
      <c r="E1784" s="87">
        <v>2</v>
      </c>
      <c r="F1784" s="87" t="s">
        <v>47</v>
      </c>
      <c r="G1784" s="87" t="s">
        <v>9</v>
      </c>
      <c r="H1784" s="87" t="s">
        <v>8</v>
      </c>
      <c r="I1784" s="87" t="s">
        <v>65</v>
      </c>
      <c r="J1784" s="87" t="s">
        <v>7</v>
      </c>
      <c r="K1784" s="87" t="s">
        <v>505</v>
      </c>
      <c r="L1784" s="89">
        <v>0</v>
      </c>
      <c r="M1784" s="87" t="s">
        <v>1446</v>
      </c>
      <c r="N1784" s="87" t="s">
        <v>504</v>
      </c>
    </row>
    <row r="1785" spans="4:14">
      <c r="D1785" s="87" t="s">
        <v>167</v>
      </c>
      <c r="E1785" s="87">
        <v>2</v>
      </c>
      <c r="F1785" s="87" t="s">
        <v>47</v>
      </c>
      <c r="G1785" s="87" t="s">
        <v>9</v>
      </c>
      <c r="H1785" s="87" t="s">
        <v>8</v>
      </c>
      <c r="I1785" s="87" t="s">
        <v>62</v>
      </c>
      <c r="J1785" s="87" t="s">
        <v>7</v>
      </c>
      <c r="K1785" s="87" t="s">
        <v>505</v>
      </c>
      <c r="L1785" s="89">
        <v>0</v>
      </c>
      <c r="M1785" s="87" t="s">
        <v>1446</v>
      </c>
      <c r="N1785" s="87" t="s">
        <v>504</v>
      </c>
    </row>
    <row r="1786" spans="4:14">
      <c r="D1786" s="87" t="s">
        <v>167</v>
      </c>
      <c r="E1786" s="87">
        <v>2</v>
      </c>
      <c r="F1786" s="87" t="s">
        <v>47</v>
      </c>
      <c r="G1786" s="87" t="s">
        <v>9</v>
      </c>
      <c r="H1786" s="87" t="s">
        <v>8</v>
      </c>
      <c r="I1786" s="87" t="s">
        <v>59</v>
      </c>
      <c r="J1786" s="87" t="s">
        <v>7</v>
      </c>
      <c r="K1786" s="87" t="s">
        <v>505</v>
      </c>
      <c r="L1786" s="89">
        <v>0</v>
      </c>
      <c r="M1786" s="87" t="s">
        <v>1446</v>
      </c>
      <c r="N1786" s="87" t="s">
        <v>504</v>
      </c>
    </row>
    <row r="1787" spans="4:14">
      <c r="D1787" s="87" t="s">
        <v>167</v>
      </c>
      <c r="E1787" s="87">
        <v>2</v>
      </c>
      <c r="F1787" s="87" t="s">
        <v>47</v>
      </c>
      <c r="G1787" s="87" t="s">
        <v>9</v>
      </c>
      <c r="H1787" s="87" t="s">
        <v>8</v>
      </c>
      <c r="I1787" s="87" t="s">
        <v>56</v>
      </c>
      <c r="J1787" s="87" t="s">
        <v>7</v>
      </c>
      <c r="K1787" s="87" t="s">
        <v>505</v>
      </c>
      <c r="L1787" s="89">
        <v>0</v>
      </c>
      <c r="M1787" s="87" t="s">
        <v>1446</v>
      </c>
      <c r="N1787" s="87" t="s">
        <v>504</v>
      </c>
    </row>
    <row r="1788" spans="4:14">
      <c r="D1788" s="87" t="s">
        <v>167</v>
      </c>
      <c r="E1788" s="87">
        <v>2</v>
      </c>
      <c r="F1788" s="87" t="s">
        <v>47</v>
      </c>
      <c r="G1788" s="87" t="s">
        <v>9</v>
      </c>
      <c r="H1788" s="87" t="s">
        <v>8</v>
      </c>
      <c r="I1788" s="87" t="s">
        <v>53</v>
      </c>
      <c r="J1788" s="87" t="s">
        <v>7</v>
      </c>
      <c r="K1788" s="87" t="s">
        <v>505</v>
      </c>
      <c r="L1788" s="89">
        <v>0</v>
      </c>
      <c r="M1788" s="87" t="s">
        <v>1446</v>
      </c>
      <c r="N1788" s="87" t="s">
        <v>504</v>
      </c>
    </row>
    <row r="1789" spans="4:14">
      <c r="D1789" s="87" t="s">
        <v>167</v>
      </c>
      <c r="E1789" s="87">
        <v>2</v>
      </c>
      <c r="F1789" s="87" t="s">
        <v>47</v>
      </c>
      <c r="G1789" s="87" t="s">
        <v>9</v>
      </c>
      <c r="H1789" s="87" t="s">
        <v>8</v>
      </c>
      <c r="I1789" s="87" t="s">
        <v>50</v>
      </c>
      <c r="J1789" s="87" t="s">
        <v>7</v>
      </c>
      <c r="K1789" s="87" t="s">
        <v>505</v>
      </c>
      <c r="L1789" s="89">
        <v>0.03</v>
      </c>
      <c r="M1789" s="87" t="s">
        <v>1446</v>
      </c>
      <c r="N1789" s="87">
        <v>0.03</v>
      </c>
    </row>
    <row r="1790" spans="4:14">
      <c r="D1790" s="87" t="s">
        <v>167</v>
      </c>
      <c r="E1790" s="87">
        <v>2</v>
      </c>
      <c r="F1790" s="87" t="s">
        <v>47</v>
      </c>
      <c r="G1790" s="87" t="s">
        <v>9</v>
      </c>
      <c r="H1790" s="87" t="s">
        <v>8</v>
      </c>
      <c r="I1790" s="87" t="s">
        <v>46</v>
      </c>
      <c r="J1790" s="87" t="s">
        <v>7</v>
      </c>
      <c r="K1790" s="87" t="s">
        <v>505</v>
      </c>
      <c r="L1790" s="89">
        <v>0</v>
      </c>
      <c r="M1790" s="87" t="s">
        <v>1446</v>
      </c>
      <c r="N1790" s="87" t="s">
        <v>504</v>
      </c>
    </row>
    <row r="1791" spans="4:14">
      <c r="D1791" s="87" t="s">
        <v>167</v>
      </c>
      <c r="E1791" s="87">
        <v>4</v>
      </c>
      <c r="F1791" s="87" t="s">
        <v>47</v>
      </c>
      <c r="G1791" s="87" t="s">
        <v>9</v>
      </c>
      <c r="H1791" s="87" t="s">
        <v>8</v>
      </c>
      <c r="I1791" s="87" t="s">
        <v>8</v>
      </c>
      <c r="J1791" s="87" t="s">
        <v>7</v>
      </c>
      <c r="K1791" s="87" t="s">
        <v>505</v>
      </c>
      <c r="L1791" s="89">
        <v>0</v>
      </c>
      <c r="M1791" s="87" t="s">
        <v>1446</v>
      </c>
      <c r="N1791" s="87" t="s">
        <v>504</v>
      </c>
    </row>
    <row r="1792" spans="4:14">
      <c r="D1792" s="87" t="s">
        <v>167</v>
      </c>
      <c r="E1792" s="87">
        <v>4</v>
      </c>
      <c r="F1792" s="87" t="s">
        <v>47</v>
      </c>
      <c r="G1792" s="87" t="s">
        <v>9</v>
      </c>
      <c r="H1792" s="87" t="s">
        <v>8</v>
      </c>
      <c r="I1792" s="87" t="s">
        <v>119</v>
      </c>
      <c r="J1792" s="87" t="s">
        <v>7</v>
      </c>
      <c r="K1792" s="87" t="s">
        <v>505</v>
      </c>
      <c r="L1792" s="89">
        <v>0</v>
      </c>
      <c r="M1792" s="87" t="s">
        <v>1446</v>
      </c>
      <c r="N1792" s="87" t="s">
        <v>504</v>
      </c>
    </row>
    <row r="1793" spans="4:14">
      <c r="D1793" s="87" t="s">
        <v>146</v>
      </c>
      <c r="E1793" s="87">
        <v>2</v>
      </c>
      <c r="F1793" s="87" t="s">
        <v>20</v>
      </c>
      <c r="G1793" s="87" t="s">
        <v>9</v>
      </c>
      <c r="H1793" s="87" t="s">
        <v>764</v>
      </c>
      <c r="I1793" s="87" t="s">
        <v>8</v>
      </c>
      <c r="J1793" s="87" t="s">
        <v>7</v>
      </c>
      <c r="K1793" s="87" t="s">
        <v>505</v>
      </c>
      <c r="L1793" s="89">
        <v>0</v>
      </c>
      <c r="M1793" s="87" t="s">
        <v>1446</v>
      </c>
      <c r="N1793" s="87" t="s">
        <v>504</v>
      </c>
    </row>
    <row r="1794" spans="4:14">
      <c r="D1794" s="87" t="s">
        <v>146</v>
      </c>
      <c r="E1794" s="87">
        <v>2</v>
      </c>
      <c r="F1794" s="87" t="s">
        <v>20</v>
      </c>
      <c r="G1794" s="87" t="s">
        <v>9</v>
      </c>
      <c r="H1794" s="87" t="s">
        <v>37</v>
      </c>
      <c r="I1794" s="87" t="s">
        <v>8</v>
      </c>
      <c r="J1794" s="87" t="s">
        <v>7</v>
      </c>
      <c r="K1794" s="87" t="s">
        <v>505</v>
      </c>
      <c r="L1794" s="89">
        <v>0</v>
      </c>
      <c r="M1794" s="87" t="s">
        <v>1446</v>
      </c>
      <c r="N1794" s="87" t="s">
        <v>504</v>
      </c>
    </row>
    <row r="1795" spans="4:14">
      <c r="D1795" s="87" t="s">
        <v>146</v>
      </c>
      <c r="E1795" s="87">
        <v>4</v>
      </c>
      <c r="F1795" s="87" t="s">
        <v>20</v>
      </c>
      <c r="G1795" s="87" t="s">
        <v>9</v>
      </c>
      <c r="H1795" s="87" t="s">
        <v>764</v>
      </c>
      <c r="I1795" s="87" t="s">
        <v>8</v>
      </c>
      <c r="J1795" s="87" t="s">
        <v>7</v>
      </c>
      <c r="K1795" s="87" t="s">
        <v>505</v>
      </c>
      <c r="L1795" s="89">
        <v>0</v>
      </c>
      <c r="M1795" s="87" t="s">
        <v>1446</v>
      </c>
      <c r="N1795" s="87" t="s">
        <v>504</v>
      </c>
    </row>
    <row r="1796" spans="4:14">
      <c r="D1796" s="87" t="s">
        <v>146</v>
      </c>
      <c r="E1796" s="87">
        <v>4</v>
      </c>
      <c r="F1796" s="87" t="s">
        <v>20</v>
      </c>
      <c r="G1796" s="87" t="s">
        <v>9</v>
      </c>
      <c r="H1796" s="87" t="s">
        <v>37</v>
      </c>
      <c r="I1796" s="87" t="s">
        <v>8</v>
      </c>
      <c r="J1796" s="87" t="s">
        <v>7</v>
      </c>
      <c r="K1796" s="87" t="s">
        <v>505</v>
      </c>
      <c r="L1796" s="89">
        <v>0</v>
      </c>
      <c r="M1796" s="87" t="s">
        <v>1446</v>
      </c>
      <c r="N1796" s="87" t="s">
        <v>504</v>
      </c>
    </row>
    <row r="1797" spans="4:14">
      <c r="D1797" s="87" t="s">
        <v>146</v>
      </c>
      <c r="E1797" s="87">
        <v>4</v>
      </c>
      <c r="F1797" s="87" t="s">
        <v>20</v>
      </c>
      <c r="G1797" s="87" t="s">
        <v>9</v>
      </c>
      <c r="H1797" s="87" t="s">
        <v>19</v>
      </c>
      <c r="I1797" s="87" t="s">
        <v>32</v>
      </c>
      <c r="J1797" s="87" t="s">
        <v>7</v>
      </c>
      <c r="K1797" s="87" t="s">
        <v>505</v>
      </c>
      <c r="L1797" s="89">
        <v>0</v>
      </c>
      <c r="M1797" s="87" t="s">
        <v>1446</v>
      </c>
      <c r="N1797" s="87" t="s">
        <v>504</v>
      </c>
    </row>
    <row r="1798" spans="4:14">
      <c r="D1798" s="87" t="s">
        <v>146</v>
      </c>
      <c r="E1798" s="87">
        <v>4</v>
      </c>
      <c r="F1798" s="87" t="s">
        <v>20</v>
      </c>
      <c r="G1798" s="87" t="s">
        <v>9</v>
      </c>
      <c r="H1798" s="87" t="s">
        <v>764</v>
      </c>
      <c r="I1798" s="87" t="s">
        <v>27</v>
      </c>
      <c r="J1798" s="87" t="s">
        <v>7</v>
      </c>
      <c r="K1798" s="87" t="s">
        <v>505</v>
      </c>
      <c r="L1798" s="89">
        <v>0.04</v>
      </c>
      <c r="M1798" s="87" t="s">
        <v>1446</v>
      </c>
      <c r="N1798" s="87">
        <v>0.04</v>
      </c>
    </row>
    <row r="1799" spans="4:14">
      <c r="D1799" s="87" t="s">
        <v>146</v>
      </c>
      <c r="E1799" s="87">
        <v>4</v>
      </c>
      <c r="F1799" s="87" t="s">
        <v>20</v>
      </c>
      <c r="G1799" s="87" t="s">
        <v>9</v>
      </c>
      <c r="H1799" s="87" t="s">
        <v>764</v>
      </c>
      <c r="I1799" s="87" t="s">
        <v>18</v>
      </c>
      <c r="J1799" s="87" t="s">
        <v>7</v>
      </c>
      <c r="K1799" s="87" t="s">
        <v>505</v>
      </c>
      <c r="L1799" s="89">
        <v>0</v>
      </c>
      <c r="M1799" s="87" t="s">
        <v>1446</v>
      </c>
      <c r="N1799" s="87" t="s">
        <v>504</v>
      </c>
    </row>
    <row r="1800" spans="4:14">
      <c r="D1800" s="87" t="s">
        <v>146</v>
      </c>
      <c r="E1800" s="87">
        <v>2</v>
      </c>
      <c r="F1800" s="87" t="s">
        <v>24</v>
      </c>
      <c r="G1800" s="87" t="s">
        <v>23</v>
      </c>
      <c r="H1800" s="87" t="s">
        <v>764</v>
      </c>
      <c r="I1800" s="87" t="s">
        <v>8</v>
      </c>
      <c r="J1800" s="87" t="s">
        <v>7</v>
      </c>
      <c r="K1800" s="87" t="s">
        <v>505</v>
      </c>
      <c r="L1800" s="89">
        <v>0</v>
      </c>
      <c r="M1800" s="87" t="s">
        <v>1446</v>
      </c>
      <c r="N1800" s="87" t="s">
        <v>504</v>
      </c>
    </row>
    <row r="1801" spans="4:14">
      <c r="D1801" s="87" t="s">
        <v>146</v>
      </c>
      <c r="E1801" s="87">
        <v>2</v>
      </c>
      <c r="F1801" s="87" t="s">
        <v>24</v>
      </c>
      <c r="G1801" s="87" t="s">
        <v>23</v>
      </c>
      <c r="H1801" s="87" t="s">
        <v>37</v>
      </c>
      <c r="I1801" s="87" t="s">
        <v>8</v>
      </c>
      <c r="J1801" s="87" t="s">
        <v>7</v>
      </c>
      <c r="K1801" s="87" t="s">
        <v>505</v>
      </c>
      <c r="L1801" s="89">
        <v>0</v>
      </c>
      <c r="M1801" s="87" t="s">
        <v>1446</v>
      </c>
      <c r="N1801" s="87" t="s">
        <v>504</v>
      </c>
    </row>
    <row r="1802" spans="4:14">
      <c r="D1802" s="87" t="s">
        <v>146</v>
      </c>
      <c r="E1802" s="87">
        <v>4</v>
      </c>
      <c r="F1802" s="87" t="s">
        <v>24</v>
      </c>
      <c r="G1802" s="87" t="s">
        <v>23</v>
      </c>
      <c r="H1802" s="87" t="s">
        <v>764</v>
      </c>
      <c r="I1802" s="87" t="s">
        <v>8</v>
      </c>
      <c r="J1802" s="87" t="s">
        <v>7</v>
      </c>
      <c r="K1802" s="87" t="s">
        <v>505</v>
      </c>
      <c r="L1802" s="89">
        <v>0</v>
      </c>
      <c r="M1802" s="87" t="s">
        <v>1446</v>
      </c>
      <c r="N1802" s="87" t="s">
        <v>504</v>
      </c>
    </row>
    <row r="1803" spans="4:14">
      <c r="D1803" s="87" t="s">
        <v>146</v>
      </c>
      <c r="E1803" s="87">
        <v>4</v>
      </c>
      <c r="F1803" s="87" t="s">
        <v>24</v>
      </c>
      <c r="G1803" s="87" t="s">
        <v>23</v>
      </c>
      <c r="H1803" s="87" t="s">
        <v>37</v>
      </c>
      <c r="I1803" s="87" t="s">
        <v>8</v>
      </c>
      <c r="J1803" s="87" t="s">
        <v>7</v>
      </c>
      <c r="K1803" s="87" t="s">
        <v>505</v>
      </c>
      <c r="L1803" s="89">
        <v>0</v>
      </c>
      <c r="M1803" s="87" t="s">
        <v>1446</v>
      </c>
      <c r="N1803" s="87" t="s">
        <v>504</v>
      </c>
    </row>
    <row r="1804" spans="4:14">
      <c r="D1804" s="87" t="s">
        <v>146</v>
      </c>
      <c r="E1804" s="87">
        <v>4</v>
      </c>
      <c r="F1804" s="87" t="s">
        <v>24</v>
      </c>
      <c r="G1804" s="87" t="s">
        <v>23</v>
      </c>
      <c r="H1804" s="87" t="s">
        <v>19</v>
      </c>
      <c r="I1804" s="87" t="s">
        <v>32</v>
      </c>
      <c r="J1804" s="87" t="s">
        <v>7</v>
      </c>
      <c r="K1804" s="87" t="s">
        <v>505</v>
      </c>
      <c r="L1804" s="89">
        <v>0</v>
      </c>
      <c r="M1804" s="87" t="s">
        <v>1446</v>
      </c>
      <c r="N1804" s="87" t="s">
        <v>504</v>
      </c>
    </row>
    <row r="1805" spans="4:14">
      <c r="D1805" s="87" t="s">
        <v>146</v>
      </c>
      <c r="E1805" s="87">
        <v>4</v>
      </c>
      <c r="F1805" s="87" t="s">
        <v>24</v>
      </c>
      <c r="G1805" s="87" t="s">
        <v>23</v>
      </c>
      <c r="H1805" s="87" t="s">
        <v>764</v>
      </c>
      <c r="I1805" s="87" t="s">
        <v>27</v>
      </c>
      <c r="J1805" s="87" t="s">
        <v>7</v>
      </c>
      <c r="K1805" s="87" t="s">
        <v>505</v>
      </c>
      <c r="L1805" s="89">
        <v>0</v>
      </c>
      <c r="M1805" s="87" t="s">
        <v>1446</v>
      </c>
      <c r="N1805" s="87" t="s">
        <v>504</v>
      </c>
    </row>
    <row r="1806" spans="4:14">
      <c r="D1806" s="87" t="s">
        <v>146</v>
      </c>
      <c r="E1806" s="87">
        <v>4</v>
      </c>
      <c r="F1806" s="87" t="s">
        <v>24</v>
      </c>
      <c r="G1806" s="87" t="s">
        <v>23</v>
      </c>
      <c r="H1806" s="87" t="s">
        <v>764</v>
      </c>
      <c r="I1806" s="87" t="s">
        <v>18</v>
      </c>
      <c r="J1806" s="87" t="s">
        <v>7</v>
      </c>
      <c r="K1806" s="87" t="s">
        <v>505</v>
      </c>
      <c r="L1806" s="89">
        <v>0</v>
      </c>
      <c r="M1806" s="87" t="s">
        <v>1446</v>
      </c>
      <c r="N1806" s="87" t="s">
        <v>504</v>
      </c>
    </row>
    <row r="1807" spans="4:14">
      <c r="D1807" s="87" t="s">
        <v>146</v>
      </c>
      <c r="E1807" s="87">
        <v>2</v>
      </c>
      <c r="F1807" s="87" t="s">
        <v>10</v>
      </c>
      <c r="G1807" s="87" t="s">
        <v>23</v>
      </c>
      <c r="H1807" s="87" t="s">
        <v>8</v>
      </c>
      <c r="I1807" s="87" t="s">
        <v>8</v>
      </c>
      <c r="J1807" s="87" t="s">
        <v>7</v>
      </c>
      <c r="K1807" s="87" t="s">
        <v>505</v>
      </c>
      <c r="L1807" s="89">
        <v>0</v>
      </c>
      <c r="M1807" s="87" t="s">
        <v>1446</v>
      </c>
      <c r="N1807" s="87" t="s">
        <v>504</v>
      </c>
    </row>
    <row r="1808" spans="4:14">
      <c r="D1808" s="87" t="s">
        <v>146</v>
      </c>
      <c r="E1808" s="87">
        <v>2</v>
      </c>
      <c r="F1808" s="87" t="s">
        <v>10</v>
      </c>
      <c r="G1808" s="87" t="s">
        <v>23</v>
      </c>
      <c r="H1808" s="87" t="s">
        <v>8</v>
      </c>
      <c r="I1808" s="87" t="s">
        <v>8</v>
      </c>
      <c r="J1808" s="87" t="s">
        <v>81</v>
      </c>
      <c r="K1808" s="87" t="s">
        <v>505</v>
      </c>
      <c r="L1808" s="89">
        <v>0</v>
      </c>
      <c r="M1808" s="87" t="s">
        <v>1446</v>
      </c>
      <c r="N1808" s="87" t="s">
        <v>504</v>
      </c>
    </row>
    <row r="1809" spans="4:14">
      <c r="D1809" s="87" t="s">
        <v>146</v>
      </c>
      <c r="E1809" s="87">
        <v>2</v>
      </c>
      <c r="F1809" s="87" t="s">
        <v>10</v>
      </c>
      <c r="G1809" s="87" t="s">
        <v>23</v>
      </c>
      <c r="H1809" s="87" t="s">
        <v>8</v>
      </c>
      <c r="I1809" s="87" t="s">
        <v>8</v>
      </c>
      <c r="J1809" s="87" t="s">
        <v>76</v>
      </c>
      <c r="K1809" s="87" t="s">
        <v>505</v>
      </c>
      <c r="L1809" s="89">
        <v>0</v>
      </c>
      <c r="M1809" s="87" t="s">
        <v>1446</v>
      </c>
      <c r="N1809" s="87" t="s">
        <v>504</v>
      </c>
    </row>
    <row r="1810" spans="4:14">
      <c r="D1810" s="87" t="s">
        <v>146</v>
      </c>
      <c r="E1810" s="87">
        <v>4</v>
      </c>
      <c r="F1810" s="87" t="s">
        <v>10</v>
      </c>
      <c r="G1810" s="87" t="s">
        <v>23</v>
      </c>
      <c r="H1810" s="87" t="s">
        <v>8</v>
      </c>
      <c r="I1810" s="87" t="s">
        <v>8</v>
      </c>
      <c r="J1810" s="87" t="s">
        <v>7</v>
      </c>
      <c r="K1810" s="87" t="s">
        <v>505</v>
      </c>
      <c r="L1810" s="89">
        <v>0</v>
      </c>
      <c r="M1810" s="87" t="s">
        <v>1446</v>
      </c>
      <c r="N1810" s="87" t="s">
        <v>504</v>
      </c>
    </row>
    <row r="1811" spans="4:14">
      <c r="D1811" s="87" t="s">
        <v>146</v>
      </c>
      <c r="E1811" s="87">
        <v>2</v>
      </c>
      <c r="F1811" s="87" t="s">
        <v>47</v>
      </c>
      <c r="G1811" s="87" t="s">
        <v>9</v>
      </c>
      <c r="H1811" s="87" t="s">
        <v>8</v>
      </c>
      <c r="I1811" s="87" t="s">
        <v>8</v>
      </c>
      <c r="J1811" s="87" t="s">
        <v>7</v>
      </c>
      <c r="K1811" s="87" t="s">
        <v>505</v>
      </c>
      <c r="L1811" s="89">
        <v>0.03</v>
      </c>
      <c r="M1811" s="87" t="s">
        <v>1446</v>
      </c>
      <c r="N1811" s="87">
        <v>0.03</v>
      </c>
    </row>
    <row r="1812" spans="4:14">
      <c r="D1812" s="87" t="s">
        <v>146</v>
      </c>
      <c r="E1812" s="87">
        <v>2</v>
      </c>
      <c r="F1812" s="87" t="s">
        <v>47</v>
      </c>
      <c r="G1812" s="87" t="s">
        <v>9</v>
      </c>
      <c r="H1812" s="87" t="s">
        <v>8</v>
      </c>
      <c r="I1812" s="87" t="s">
        <v>8</v>
      </c>
      <c r="J1812" s="87" t="s">
        <v>81</v>
      </c>
      <c r="K1812" s="87" t="s">
        <v>505</v>
      </c>
      <c r="L1812" s="89">
        <v>0.03</v>
      </c>
      <c r="M1812" s="87" t="s">
        <v>1446</v>
      </c>
      <c r="N1812" s="87">
        <v>0.03</v>
      </c>
    </row>
    <row r="1813" spans="4:14">
      <c r="D1813" s="87" t="s">
        <v>146</v>
      </c>
      <c r="E1813" s="87">
        <v>4</v>
      </c>
      <c r="F1813" s="87" t="s">
        <v>47</v>
      </c>
      <c r="G1813" s="87" t="s">
        <v>9</v>
      </c>
      <c r="H1813" s="87" t="s">
        <v>8</v>
      </c>
      <c r="I1813" s="87" t="s">
        <v>8</v>
      </c>
      <c r="J1813" s="87" t="s">
        <v>7</v>
      </c>
      <c r="K1813" s="87" t="s">
        <v>505</v>
      </c>
      <c r="L1813" s="89">
        <v>0</v>
      </c>
      <c r="M1813" s="87" t="s">
        <v>1446</v>
      </c>
      <c r="N1813" s="87" t="s">
        <v>504</v>
      </c>
    </row>
    <row r="1814" spans="4:14">
      <c r="D1814" s="87" t="s">
        <v>146</v>
      </c>
      <c r="E1814" s="87">
        <v>4</v>
      </c>
      <c r="F1814" s="87" t="s">
        <v>47</v>
      </c>
      <c r="G1814" s="87" t="s">
        <v>9</v>
      </c>
      <c r="H1814" s="87" t="s">
        <v>8</v>
      </c>
      <c r="I1814" s="87" t="s">
        <v>71</v>
      </c>
      <c r="J1814" s="87" t="s">
        <v>7</v>
      </c>
      <c r="K1814" s="87" t="s">
        <v>505</v>
      </c>
      <c r="L1814" s="89">
        <v>0</v>
      </c>
      <c r="M1814" s="87" t="s">
        <v>1446</v>
      </c>
      <c r="N1814" s="87" t="s">
        <v>504</v>
      </c>
    </row>
    <row r="1815" spans="4:14">
      <c r="D1815" s="87" t="s">
        <v>146</v>
      </c>
      <c r="E1815" s="87">
        <v>4</v>
      </c>
      <c r="F1815" s="87" t="s">
        <v>47</v>
      </c>
      <c r="G1815" s="87" t="s">
        <v>9</v>
      </c>
      <c r="H1815" s="87" t="s">
        <v>8</v>
      </c>
      <c r="I1815" s="87" t="s">
        <v>68</v>
      </c>
      <c r="J1815" s="87" t="s">
        <v>7</v>
      </c>
      <c r="K1815" s="87" t="s">
        <v>505</v>
      </c>
      <c r="L1815" s="89">
        <v>0</v>
      </c>
      <c r="M1815" s="87" t="s">
        <v>1446</v>
      </c>
      <c r="N1815" s="87" t="s">
        <v>504</v>
      </c>
    </row>
    <row r="1816" spans="4:14">
      <c r="D1816" s="87" t="s">
        <v>146</v>
      </c>
      <c r="E1816" s="87">
        <v>4</v>
      </c>
      <c r="F1816" s="87" t="s">
        <v>47</v>
      </c>
      <c r="G1816" s="87" t="s">
        <v>9</v>
      </c>
      <c r="H1816" s="87" t="s">
        <v>8</v>
      </c>
      <c r="I1816" s="87" t="s">
        <v>65</v>
      </c>
      <c r="J1816" s="87" t="s">
        <v>7</v>
      </c>
      <c r="K1816" s="87" t="s">
        <v>505</v>
      </c>
      <c r="L1816" s="89">
        <v>0.03</v>
      </c>
      <c r="M1816" s="87" t="s">
        <v>1446</v>
      </c>
      <c r="N1816" s="87">
        <v>0.03</v>
      </c>
    </row>
    <row r="1817" spans="4:14">
      <c r="D1817" s="87" t="s">
        <v>146</v>
      </c>
      <c r="E1817" s="87">
        <v>4</v>
      </c>
      <c r="F1817" s="87" t="s">
        <v>47</v>
      </c>
      <c r="G1817" s="87" t="s">
        <v>9</v>
      </c>
      <c r="H1817" s="87" t="s">
        <v>8</v>
      </c>
      <c r="I1817" s="87" t="s">
        <v>62</v>
      </c>
      <c r="J1817" s="87" t="s">
        <v>7</v>
      </c>
      <c r="K1817" s="87" t="s">
        <v>505</v>
      </c>
      <c r="L1817" s="89">
        <v>0</v>
      </c>
      <c r="M1817" s="87" t="s">
        <v>1446</v>
      </c>
      <c r="N1817" s="87" t="s">
        <v>504</v>
      </c>
    </row>
    <row r="1818" spans="4:14">
      <c r="D1818" s="87" t="s">
        <v>146</v>
      </c>
      <c r="E1818" s="87">
        <v>4</v>
      </c>
      <c r="F1818" s="87" t="s">
        <v>47</v>
      </c>
      <c r="G1818" s="87" t="s">
        <v>9</v>
      </c>
      <c r="H1818" s="87" t="s">
        <v>8</v>
      </c>
      <c r="I1818" s="87" t="s">
        <v>59</v>
      </c>
      <c r="J1818" s="87" t="s">
        <v>7</v>
      </c>
      <c r="K1818" s="87" t="s">
        <v>505</v>
      </c>
      <c r="L1818" s="89">
        <v>0</v>
      </c>
      <c r="M1818" s="87" t="s">
        <v>1446</v>
      </c>
      <c r="N1818" s="87" t="s">
        <v>504</v>
      </c>
    </row>
    <row r="1819" spans="4:14">
      <c r="D1819" s="87" t="s">
        <v>146</v>
      </c>
      <c r="E1819" s="87">
        <v>4</v>
      </c>
      <c r="F1819" s="87" t="s">
        <v>47</v>
      </c>
      <c r="G1819" s="87" t="s">
        <v>9</v>
      </c>
      <c r="H1819" s="87" t="s">
        <v>8</v>
      </c>
      <c r="I1819" s="87" t="s">
        <v>56</v>
      </c>
      <c r="J1819" s="87" t="s">
        <v>7</v>
      </c>
      <c r="K1819" s="87" t="s">
        <v>505</v>
      </c>
      <c r="L1819" s="89">
        <v>0.02</v>
      </c>
      <c r="M1819" s="87" t="s">
        <v>1440</v>
      </c>
      <c r="N1819" s="87">
        <v>0.02</v>
      </c>
    </row>
    <row r="1820" spans="4:14">
      <c r="D1820" s="87" t="s">
        <v>146</v>
      </c>
      <c r="E1820" s="87">
        <v>4</v>
      </c>
      <c r="F1820" s="87" t="s">
        <v>47</v>
      </c>
      <c r="G1820" s="87" t="s">
        <v>9</v>
      </c>
      <c r="H1820" s="87" t="s">
        <v>8</v>
      </c>
      <c r="I1820" s="87" t="s">
        <v>53</v>
      </c>
      <c r="J1820" s="87" t="s">
        <v>7</v>
      </c>
      <c r="K1820" s="87" t="s">
        <v>505</v>
      </c>
      <c r="L1820" s="89">
        <v>7.0000000000000007E-2</v>
      </c>
      <c r="M1820" s="87" t="s">
        <v>1446</v>
      </c>
      <c r="N1820" s="87">
        <v>7.0000000000000007E-2</v>
      </c>
    </row>
    <row r="1821" spans="4:14">
      <c r="D1821" s="87" t="s">
        <v>146</v>
      </c>
      <c r="E1821" s="87">
        <v>4</v>
      </c>
      <c r="F1821" s="87" t="s">
        <v>47</v>
      </c>
      <c r="G1821" s="87" t="s">
        <v>9</v>
      </c>
      <c r="H1821" s="87" t="s">
        <v>8</v>
      </c>
      <c r="I1821" s="87" t="s">
        <v>50</v>
      </c>
      <c r="J1821" s="87" t="s">
        <v>7</v>
      </c>
      <c r="K1821" s="87" t="s">
        <v>505</v>
      </c>
      <c r="L1821" s="89">
        <v>0</v>
      </c>
      <c r="M1821" s="87" t="s">
        <v>1446</v>
      </c>
      <c r="N1821" s="87" t="s">
        <v>504</v>
      </c>
    </row>
    <row r="1822" spans="4:14">
      <c r="D1822" s="87" t="s">
        <v>146</v>
      </c>
      <c r="E1822" s="87">
        <v>4</v>
      </c>
      <c r="F1822" s="87" t="s">
        <v>47</v>
      </c>
      <c r="G1822" s="87" t="s">
        <v>9</v>
      </c>
      <c r="H1822" s="87" t="s">
        <v>8</v>
      </c>
      <c r="I1822" s="87" t="s">
        <v>46</v>
      </c>
      <c r="J1822" s="87" t="s">
        <v>7</v>
      </c>
      <c r="K1822" s="87" t="s">
        <v>505</v>
      </c>
      <c r="L1822" s="89">
        <v>0</v>
      </c>
      <c r="M1822" s="87" t="s">
        <v>1446</v>
      </c>
      <c r="N1822" s="87" t="s">
        <v>504</v>
      </c>
    </row>
    <row r="1823" spans="4:14">
      <c r="D1823" s="87" t="s">
        <v>96</v>
      </c>
      <c r="E1823" s="87">
        <v>2</v>
      </c>
      <c r="F1823" s="87" t="s">
        <v>20</v>
      </c>
      <c r="G1823" s="87" t="s">
        <v>9</v>
      </c>
      <c r="H1823" s="87" t="s">
        <v>19</v>
      </c>
      <c r="I1823" s="87" t="s">
        <v>8</v>
      </c>
      <c r="J1823" s="87" t="s">
        <v>7</v>
      </c>
      <c r="K1823" s="87" t="s">
        <v>505</v>
      </c>
      <c r="L1823" s="89">
        <v>0.03</v>
      </c>
      <c r="M1823" s="87" t="s">
        <v>1446</v>
      </c>
      <c r="N1823" s="87">
        <v>0.03</v>
      </c>
    </row>
    <row r="1824" spans="4:14">
      <c r="D1824" s="87" t="s">
        <v>96</v>
      </c>
      <c r="E1824" s="87">
        <v>2</v>
      </c>
      <c r="F1824" s="87" t="s">
        <v>20</v>
      </c>
      <c r="G1824" s="87" t="s">
        <v>9</v>
      </c>
      <c r="H1824" s="87" t="s">
        <v>37</v>
      </c>
      <c r="I1824" s="87" t="s">
        <v>8</v>
      </c>
      <c r="J1824" s="87" t="s">
        <v>7</v>
      </c>
      <c r="K1824" s="87" t="s">
        <v>505</v>
      </c>
      <c r="L1824" s="89">
        <v>0</v>
      </c>
      <c r="M1824" s="87" t="s">
        <v>1446</v>
      </c>
      <c r="N1824" s="87" t="s">
        <v>504</v>
      </c>
    </row>
    <row r="1825" spans="4:14">
      <c r="D1825" s="87" t="s">
        <v>96</v>
      </c>
      <c r="E1825" s="87">
        <v>4</v>
      </c>
      <c r="F1825" s="87" t="s">
        <v>20</v>
      </c>
      <c r="G1825" s="87" t="s">
        <v>9</v>
      </c>
      <c r="H1825" s="87" t="s">
        <v>19</v>
      </c>
      <c r="I1825" s="87" t="s">
        <v>8</v>
      </c>
      <c r="J1825" s="87" t="s">
        <v>7</v>
      </c>
      <c r="K1825" s="87" t="s">
        <v>505</v>
      </c>
      <c r="L1825" s="89">
        <v>0</v>
      </c>
      <c r="M1825" s="87" t="s">
        <v>1446</v>
      </c>
      <c r="N1825" s="87" t="s">
        <v>504</v>
      </c>
    </row>
    <row r="1826" spans="4:14">
      <c r="D1826" s="87" t="s">
        <v>96</v>
      </c>
      <c r="E1826" s="87">
        <v>4</v>
      </c>
      <c r="F1826" s="87" t="s">
        <v>20</v>
      </c>
      <c r="G1826" s="87" t="s">
        <v>9</v>
      </c>
      <c r="H1826" s="87" t="s">
        <v>37</v>
      </c>
      <c r="I1826" s="87" t="s">
        <v>8</v>
      </c>
      <c r="J1826" s="87" t="s">
        <v>7</v>
      </c>
      <c r="K1826" s="87" t="s">
        <v>505</v>
      </c>
      <c r="L1826" s="89">
        <v>0</v>
      </c>
      <c r="M1826" s="87" t="s">
        <v>1446</v>
      </c>
      <c r="N1826" s="87" t="s">
        <v>504</v>
      </c>
    </row>
    <row r="1827" spans="4:14">
      <c r="D1827" s="87" t="s">
        <v>96</v>
      </c>
      <c r="E1827" s="87">
        <v>4</v>
      </c>
      <c r="F1827" s="87" t="s">
        <v>20</v>
      </c>
      <c r="G1827" s="87" t="s">
        <v>9</v>
      </c>
      <c r="H1827" s="87" t="s">
        <v>19</v>
      </c>
      <c r="I1827" s="87" t="s">
        <v>32</v>
      </c>
      <c r="J1827" s="87" t="s">
        <v>7</v>
      </c>
      <c r="K1827" s="87" t="s">
        <v>505</v>
      </c>
      <c r="L1827" s="94">
        <v>0.03</v>
      </c>
      <c r="M1827" s="87" t="s">
        <v>1446</v>
      </c>
      <c r="N1827" s="93">
        <v>0.03</v>
      </c>
    </row>
    <row r="1828" spans="4:14">
      <c r="D1828" s="87" t="s">
        <v>96</v>
      </c>
      <c r="E1828" s="87">
        <v>4</v>
      </c>
      <c r="F1828" s="87" t="s">
        <v>20</v>
      </c>
      <c r="G1828" s="87" t="s">
        <v>9</v>
      </c>
      <c r="H1828" s="87" t="s">
        <v>19</v>
      </c>
      <c r="I1828" s="87" t="s">
        <v>27</v>
      </c>
      <c r="J1828" s="87" t="s">
        <v>7</v>
      </c>
      <c r="K1828" s="87" t="s">
        <v>505</v>
      </c>
      <c r="L1828" s="89">
        <v>0</v>
      </c>
      <c r="M1828" s="87" t="s">
        <v>1446</v>
      </c>
      <c r="N1828" s="87" t="s">
        <v>504</v>
      </c>
    </row>
    <row r="1829" spans="4:14">
      <c r="D1829" s="87" t="s">
        <v>96</v>
      </c>
      <c r="E1829" s="87">
        <v>4</v>
      </c>
      <c r="F1829" s="87" t="s">
        <v>20</v>
      </c>
      <c r="G1829" s="87" t="s">
        <v>9</v>
      </c>
      <c r="H1829" s="87" t="s">
        <v>19</v>
      </c>
      <c r="I1829" s="87" t="s">
        <v>18</v>
      </c>
      <c r="J1829" s="87" t="s">
        <v>7</v>
      </c>
      <c r="K1829" s="87" t="s">
        <v>505</v>
      </c>
      <c r="L1829" s="89">
        <v>0</v>
      </c>
      <c r="M1829" s="87" t="s">
        <v>1446</v>
      </c>
      <c r="N1829" s="87" t="s">
        <v>504</v>
      </c>
    </row>
    <row r="1830" spans="4:14">
      <c r="D1830" s="87" t="s">
        <v>96</v>
      </c>
      <c r="E1830" s="87">
        <v>2</v>
      </c>
      <c r="F1830" s="87" t="s">
        <v>24</v>
      </c>
      <c r="G1830" s="87" t="s">
        <v>23</v>
      </c>
      <c r="H1830" s="87" t="s">
        <v>19</v>
      </c>
      <c r="I1830" s="87" t="s">
        <v>8</v>
      </c>
      <c r="J1830" s="87" t="s">
        <v>7</v>
      </c>
      <c r="K1830" s="87" t="s">
        <v>505</v>
      </c>
      <c r="L1830" s="89">
        <v>0</v>
      </c>
      <c r="M1830" s="87" t="s">
        <v>1446</v>
      </c>
      <c r="N1830" s="87" t="s">
        <v>504</v>
      </c>
    </row>
    <row r="1831" spans="4:14">
      <c r="D1831" s="87" t="s">
        <v>96</v>
      </c>
      <c r="E1831" s="87">
        <v>2</v>
      </c>
      <c r="F1831" s="87" t="s">
        <v>24</v>
      </c>
      <c r="G1831" s="87" t="s">
        <v>23</v>
      </c>
      <c r="H1831" s="87" t="s">
        <v>37</v>
      </c>
      <c r="I1831" s="87" t="s">
        <v>8</v>
      </c>
      <c r="J1831" s="87" t="s">
        <v>7</v>
      </c>
      <c r="K1831" s="87" t="s">
        <v>505</v>
      </c>
      <c r="L1831" s="89">
        <v>0</v>
      </c>
      <c r="M1831" s="87" t="s">
        <v>1446</v>
      </c>
      <c r="N1831" s="87" t="s">
        <v>504</v>
      </c>
    </row>
    <row r="1832" spans="4:14">
      <c r="D1832" s="87" t="s">
        <v>96</v>
      </c>
      <c r="E1832" s="87">
        <v>4</v>
      </c>
      <c r="F1832" s="87" t="s">
        <v>24</v>
      </c>
      <c r="G1832" s="87" t="s">
        <v>23</v>
      </c>
      <c r="H1832" s="87" t="s">
        <v>19</v>
      </c>
      <c r="I1832" s="87" t="s">
        <v>8</v>
      </c>
      <c r="J1832" s="87" t="s">
        <v>7</v>
      </c>
      <c r="K1832" s="87" t="s">
        <v>505</v>
      </c>
      <c r="L1832" s="89">
        <v>0</v>
      </c>
      <c r="M1832" s="87" t="s">
        <v>1446</v>
      </c>
      <c r="N1832" s="87" t="s">
        <v>504</v>
      </c>
    </row>
    <row r="1833" spans="4:14">
      <c r="D1833" s="87" t="s">
        <v>96</v>
      </c>
      <c r="E1833" s="87">
        <v>4</v>
      </c>
      <c r="F1833" s="87" t="s">
        <v>24</v>
      </c>
      <c r="G1833" s="87" t="s">
        <v>23</v>
      </c>
      <c r="H1833" s="87" t="s">
        <v>37</v>
      </c>
      <c r="I1833" s="87" t="s">
        <v>8</v>
      </c>
      <c r="J1833" s="87" t="s">
        <v>7</v>
      </c>
      <c r="K1833" s="87" t="s">
        <v>505</v>
      </c>
      <c r="L1833" s="89">
        <v>0</v>
      </c>
      <c r="M1833" s="87" t="s">
        <v>1446</v>
      </c>
      <c r="N1833" s="87" t="s">
        <v>504</v>
      </c>
    </row>
    <row r="1834" spans="4:14">
      <c r="D1834" s="87" t="s">
        <v>96</v>
      </c>
      <c r="E1834" s="87">
        <v>4</v>
      </c>
      <c r="F1834" s="87" t="s">
        <v>24</v>
      </c>
      <c r="G1834" s="87" t="s">
        <v>23</v>
      </c>
      <c r="H1834" s="87" t="s">
        <v>19</v>
      </c>
      <c r="I1834" s="87" t="s">
        <v>32</v>
      </c>
      <c r="J1834" s="87" t="s">
        <v>7</v>
      </c>
      <c r="K1834" s="87" t="s">
        <v>505</v>
      </c>
      <c r="L1834" s="89">
        <v>0</v>
      </c>
      <c r="M1834" s="87" t="s">
        <v>1446</v>
      </c>
      <c r="N1834" s="87" t="s">
        <v>504</v>
      </c>
    </row>
    <row r="1835" spans="4:14">
      <c r="D1835" s="87" t="s">
        <v>96</v>
      </c>
      <c r="E1835" s="87">
        <v>4</v>
      </c>
      <c r="F1835" s="87" t="s">
        <v>24</v>
      </c>
      <c r="G1835" s="87" t="s">
        <v>23</v>
      </c>
      <c r="H1835" s="87" t="s">
        <v>19</v>
      </c>
      <c r="I1835" s="87" t="s">
        <v>27</v>
      </c>
      <c r="J1835" s="87" t="s">
        <v>7</v>
      </c>
      <c r="K1835" s="87" t="s">
        <v>505</v>
      </c>
      <c r="L1835" s="89">
        <v>0</v>
      </c>
      <c r="M1835" s="87" t="s">
        <v>1446</v>
      </c>
      <c r="N1835" s="87" t="s">
        <v>504</v>
      </c>
    </row>
    <row r="1836" spans="4:14">
      <c r="D1836" s="87" t="s">
        <v>96</v>
      </c>
      <c r="E1836" s="87">
        <v>4</v>
      </c>
      <c r="F1836" s="87" t="s">
        <v>24</v>
      </c>
      <c r="G1836" s="87" t="s">
        <v>23</v>
      </c>
      <c r="H1836" s="87" t="s">
        <v>19</v>
      </c>
      <c r="I1836" s="87" t="s">
        <v>18</v>
      </c>
      <c r="J1836" s="87" t="s">
        <v>7</v>
      </c>
      <c r="K1836" s="87" t="s">
        <v>505</v>
      </c>
      <c r="L1836" s="89">
        <v>0</v>
      </c>
      <c r="M1836" s="87" t="s">
        <v>1446</v>
      </c>
      <c r="N1836" s="87" t="s">
        <v>504</v>
      </c>
    </row>
    <row r="1837" spans="4:14">
      <c r="D1837" s="87" t="s">
        <v>96</v>
      </c>
      <c r="E1837" s="87">
        <v>2</v>
      </c>
      <c r="F1837" s="87" t="s">
        <v>10</v>
      </c>
      <c r="G1837" s="87" t="s">
        <v>23</v>
      </c>
      <c r="H1837" s="87" t="s">
        <v>8</v>
      </c>
      <c r="I1837" s="87" t="s">
        <v>8</v>
      </c>
      <c r="J1837" s="87" t="s">
        <v>7</v>
      </c>
      <c r="K1837" s="87" t="s">
        <v>505</v>
      </c>
      <c r="L1837" s="89">
        <v>0</v>
      </c>
      <c r="M1837" s="87" t="s">
        <v>1446</v>
      </c>
      <c r="N1837" s="87" t="s">
        <v>504</v>
      </c>
    </row>
    <row r="1838" spans="4:14">
      <c r="D1838" s="87" t="s">
        <v>96</v>
      </c>
      <c r="E1838" s="87">
        <v>2</v>
      </c>
      <c r="F1838" s="87" t="s">
        <v>10</v>
      </c>
      <c r="G1838" s="87" t="s">
        <v>23</v>
      </c>
      <c r="H1838" s="87" t="s">
        <v>8</v>
      </c>
      <c r="I1838" s="87" t="s">
        <v>8</v>
      </c>
      <c r="J1838" s="87" t="s">
        <v>81</v>
      </c>
      <c r="K1838" s="87" t="s">
        <v>505</v>
      </c>
      <c r="L1838" s="89">
        <v>0</v>
      </c>
      <c r="M1838" s="87" t="s">
        <v>1446</v>
      </c>
      <c r="N1838" s="87" t="s">
        <v>504</v>
      </c>
    </row>
    <row r="1839" spans="4:14">
      <c r="D1839" s="87" t="s">
        <v>96</v>
      </c>
      <c r="E1839" s="87">
        <v>2</v>
      </c>
      <c r="F1839" s="87" t="s">
        <v>10</v>
      </c>
      <c r="G1839" s="87" t="s">
        <v>23</v>
      </c>
      <c r="H1839" s="87" t="s">
        <v>8</v>
      </c>
      <c r="I1839" s="87" t="s">
        <v>8</v>
      </c>
      <c r="J1839" s="87" t="s">
        <v>76</v>
      </c>
      <c r="K1839" s="87" t="s">
        <v>505</v>
      </c>
      <c r="L1839" s="89">
        <v>0</v>
      </c>
      <c r="M1839" s="87" t="s">
        <v>1446</v>
      </c>
      <c r="N1839" s="87" t="s">
        <v>504</v>
      </c>
    </row>
    <row r="1840" spans="4:14">
      <c r="D1840" s="87" t="s">
        <v>96</v>
      </c>
      <c r="E1840" s="87">
        <v>4</v>
      </c>
      <c r="F1840" s="87" t="s">
        <v>10</v>
      </c>
      <c r="G1840" s="87" t="s">
        <v>23</v>
      </c>
      <c r="H1840" s="87" t="s">
        <v>8</v>
      </c>
      <c r="I1840" s="87" t="s">
        <v>8</v>
      </c>
      <c r="J1840" s="87" t="s">
        <v>7</v>
      </c>
      <c r="K1840" s="87" t="s">
        <v>505</v>
      </c>
      <c r="L1840" s="89">
        <v>0</v>
      </c>
      <c r="M1840" s="87" t="s">
        <v>1446</v>
      </c>
      <c r="N1840" s="87" t="s">
        <v>504</v>
      </c>
    </row>
    <row r="1841" spans="4:14">
      <c r="D1841" s="87" t="s">
        <v>96</v>
      </c>
      <c r="E1841" s="87">
        <v>2</v>
      </c>
      <c r="F1841" s="87" t="s">
        <v>47</v>
      </c>
      <c r="G1841" s="87" t="s">
        <v>9</v>
      </c>
      <c r="H1841" s="87" t="s">
        <v>8</v>
      </c>
      <c r="I1841" s="87" t="s">
        <v>8</v>
      </c>
      <c r="J1841" s="87" t="s">
        <v>7</v>
      </c>
      <c r="K1841" s="87" t="s">
        <v>505</v>
      </c>
      <c r="L1841" s="89">
        <v>0</v>
      </c>
      <c r="M1841" s="87" t="s">
        <v>1446</v>
      </c>
      <c r="N1841" s="87" t="s">
        <v>504</v>
      </c>
    </row>
    <row r="1842" spans="4:14">
      <c r="D1842" s="87" t="s">
        <v>96</v>
      </c>
      <c r="E1842" s="87">
        <v>2</v>
      </c>
      <c r="F1842" s="87" t="s">
        <v>47</v>
      </c>
      <c r="G1842" s="87" t="s">
        <v>9</v>
      </c>
      <c r="H1842" s="87" t="s">
        <v>8</v>
      </c>
      <c r="I1842" s="87" t="s">
        <v>8</v>
      </c>
      <c r="J1842" s="87" t="s">
        <v>81</v>
      </c>
      <c r="K1842" s="87" t="s">
        <v>505</v>
      </c>
      <c r="L1842" s="89">
        <v>0</v>
      </c>
      <c r="M1842" s="87" t="s">
        <v>1446</v>
      </c>
      <c r="N1842" s="87" t="s">
        <v>504</v>
      </c>
    </row>
    <row r="1843" spans="4:14">
      <c r="D1843" s="87" t="s">
        <v>96</v>
      </c>
      <c r="E1843" s="87">
        <v>4</v>
      </c>
      <c r="F1843" s="87" t="s">
        <v>47</v>
      </c>
      <c r="G1843" s="87" t="s">
        <v>9</v>
      </c>
      <c r="H1843" s="87" t="s">
        <v>8</v>
      </c>
      <c r="I1843" s="87" t="s">
        <v>8</v>
      </c>
      <c r="J1843" s="87" t="s">
        <v>7</v>
      </c>
      <c r="K1843" s="87" t="s">
        <v>505</v>
      </c>
      <c r="L1843" s="89">
        <v>0</v>
      </c>
      <c r="M1843" s="87" t="s">
        <v>1446</v>
      </c>
      <c r="N1843" s="87" t="s">
        <v>504</v>
      </c>
    </row>
    <row r="1844" spans="4:14">
      <c r="D1844" s="87" t="s">
        <v>96</v>
      </c>
      <c r="E1844" s="87">
        <v>4</v>
      </c>
      <c r="F1844" s="87" t="s">
        <v>47</v>
      </c>
      <c r="G1844" s="87" t="s">
        <v>9</v>
      </c>
      <c r="H1844" s="87" t="s">
        <v>8</v>
      </c>
      <c r="I1844" s="87" t="s">
        <v>119</v>
      </c>
      <c r="J1844" s="87" t="s">
        <v>7</v>
      </c>
      <c r="K1844" s="87" t="s">
        <v>505</v>
      </c>
      <c r="L1844" s="89">
        <v>0</v>
      </c>
      <c r="M1844" s="87" t="s">
        <v>1446</v>
      </c>
      <c r="N1844" s="87" t="s">
        <v>504</v>
      </c>
    </row>
    <row r="1845" spans="4:14">
      <c r="D1845" s="87" t="s">
        <v>96</v>
      </c>
      <c r="E1845" s="87">
        <v>4</v>
      </c>
      <c r="F1845" s="87" t="s">
        <v>47</v>
      </c>
      <c r="G1845" s="87" t="s">
        <v>9</v>
      </c>
      <c r="H1845" s="87" t="s">
        <v>8</v>
      </c>
      <c r="I1845" s="87" t="s">
        <v>71</v>
      </c>
      <c r="J1845" s="87" t="s">
        <v>7</v>
      </c>
      <c r="K1845" s="87" t="s">
        <v>505</v>
      </c>
      <c r="L1845" s="89">
        <v>0</v>
      </c>
      <c r="M1845" s="87" t="s">
        <v>1446</v>
      </c>
      <c r="N1845" s="87" t="s">
        <v>504</v>
      </c>
    </row>
    <row r="1846" spans="4:14">
      <c r="D1846" s="87" t="s">
        <v>96</v>
      </c>
      <c r="E1846" s="87">
        <v>4</v>
      </c>
      <c r="F1846" s="87" t="s">
        <v>47</v>
      </c>
      <c r="G1846" s="87" t="s">
        <v>9</v>
      </c>
      <c r="H1846" s="87" t="s">
        <v>8</v>
      </c>
      <c r="I1846" s="87" t="s">
        <v>68</v>
      </c>
      <c r="J1846" s="87" t="s">
        <v>7</v>
      </c>
      <c r="K1846" s="87" t="s">
        <v>505</v>
      </c>
      <c r="L1846" s="89">
        <v>0</v>
      </c>
      <c r="M1846" s="87" t="s">
        <v>1446</v>
      </c>
      <c r="N1846" s="87" t="s">
        <v>504</v>
      </c>
    </row>
    <row r="1847" spans="4:14">
      <c r="D1847" s="87" t="s">
        <v>96</v>
      </c>
      <c r="E1847" s="87">
        <v>4</v>
      </c>
      <c r="F1847" s="87" t="s">
        <v>47</v>
      </c>
      <c r="G1847" s="87" t="s">
        <v>9</v>
      </c>
      <c r="H1847" s="87" t="s">
        <v>8</v>
      </c>
      <c r="I1847" s="87" t="s">
        <v>65</v>
      </c>
      <c r="J1847" s="87" t="s">
        <v>7</v>
      </c>
      <c r="K1847" s="87" t="s">
        <v>505</v>
      </c>
      <c r="L1847" s="89">
        <v>0</v>
      </c>
      <c r="M1847" s="87" t="s">
        <v>1446</v>
      </c>
      <c r="N1847" s="87" t="s">
        <v>504</v>
      </c>
    </row>
    <row r="1848" spans="4:14">
      <c r="D1848" s="87" t="s">
        <v>96</v>
      </c>
      <c r="E1848" s="87">
        <v>4</v>
      </c>
      <c r="F1848" s="87" t="s">
        <v>47</v>
      </c>
      <c r="G1848" s="87" t="s">
        <v>9</v>
      </c>
      <c r="H1848" s="87" t="s">
        <v>8</v>
      </c>
      <c r="I1848" s="87" t="s">
        <v>62</v>
      </c>
      <c r="J1848" s="87" t="s">
        <v>7</v>
      </c>
      <c r="K1848" s="87" t="s">
        <v>505</v>
      </c>
      <c r="L1848" s="89">
        <v>0</v>
      </c>
      <c r="M1848" s="87" t="s">
        <v>1446</v>
      </c>
      <c r="N1848" s="87" t="s">
        <v>504</v>
      </c>
    </row>
    <row r="1849" spans="4:14">
      <c r="D1849" s="87" t="s">
        <v>96</v>
      </c>
      <c r="E1849" s="87">
        <v>4</v>
      </c>
      <c r="F1849" s="87" t="s">
        <v>47</v>
      </c>
      <c r="G1849" s="87" t="s">
        <v>9</v>
      </c>
      <c r="H1849" s="87" t="s">
        <v>8</v>
      </c>
      <c r="I1849" s="87" t="s">
        <v>59</v>
      </c>
      <c r="J1849" s="87" t="s">
        <v>7</v>
      </c>
      <c r="K1849" s="87" t="s">
        <v>505</v>
      </c>
      <c r="L1849" s="89">
        <v>0</v>
      </c>
      <c r="M1849" s="87" t="s">
        <v>1446</v>
      </c>
      <c r="N1849" s="87" t="s">
        <v>504</v>
      </c>
    </row>
    <row r="1850" spans="4:14">
      <c r="D1850" s="87" t="s">
        <v>96</v>
      </c>
      <c r="E1850" s="87">
        <v>4</v>
      </c>
      <c r="F1850" s="87" t="s">
        <v>47</v>
      </c>
      <c r="G1850" s="87" t="s">
        <v>9</v>
      </c>
      <c r="H1850" s="87" t="s">
        <v>8</v>
      </c>
      <c r="I1850" s="87" t="s">
        <v>56</v>
      </c>
      <c r="J1850" s="87" t="s">
        <v>7</v>
      </c>
      <c r="K1850" s="87" t="s">
        <v>505</v>
      </c>
      <c r="L1850" s="89">
        <v>0</v>
      </c>
      <c r="M1850" s="87" t="s">
        <v>1446</v>
      </c>
      <c r="N1850" s="87" t="s">
        <v>504</v>
      </c>
    </row>
    <row r="1851" spans="4:14">
      <c r="D1851" s="87" t="s">
        <v>96</v>
      </c>
      <c r="E1851" s="87">
        <v>4</v>
      </c>
      <c r="F1851" s="87" t="s">
        <v>47</v>
      </c>
      <c r="G1851" s="87" t="s">
        <v>9</v>
      </c>
      <c r="H1851" s="87" t="s">
        <v>8</v>
      </c>
      <c r="I1851" s="87" t="s">
        <v>53</v>
      </c>
      <c r="J1851" s="87" t="s">
        <v>7</v>
      </c>
      <c r="K1851" s="87" t="s">
        <v>505</v>
      </c>
      <c r="L1851" s="89">
        <v>0</v>
      </c>
      <c r="M1851" s="87" t="s">
        <v>1446</v>
      </c>
      <c r="N1851" s="87" t="s">
        <v>504</v>
      </c>
    </row>
    <row r="1852" spans="4:14">
      <c r="D1852" s="87" t="s">
        <v>96</v>
      </c>
      <c r="E1852" s="87">
        <v>4</v>
      </c>
      <c r="F1852" s="87" t="s">
        <v>47</v>
      </c>
      <c r="G1852" s="87" t="s">
        <v>9</v>
      </c>
      <c r="H1852" s="87" t="s">
        <v>8</v>
      </c>
      <c r="I1852" s="87" t="s">
        <v>50</v>
      </c>
      <c r="J1852" s="87" t="s">
        <v>7</v>
      </c>
      <c r="K1852" s="87" t="s">
        <v>505</v>
      </c>
      <c r="L1852" s="89">
        <v>0</v>
      </c>
      <c r="M1852" s="87" t="s">
        <v>1446</v>
      </c>
      <c r="N1852" s="87" t="s">
        <v>504</v>
      </c>
    </row>
    <row r="1853" spans="4:14">
      <c r="D1853" s="87" t="s">
        <v>96</v>
      </c>
      <c r="E1853" s="87">
        <v>4</v>
      </c>
      <c r="F1853" s="87" t="s">
        <v>47</v>
      </c>
      <c r="G1853" s="87" t="s">
        <v>9</v>
      </c>
      <c r="H1853" s="87" t="s">
        <v>8</v>
      </c>
      <c r="I1853" s="87" t="s">
        <v>46</v>
      </c>
      <c r="J1853" s="87" t="s">
        <v>7</v>
      </c>
      <c r="K1853" s="87" t="s">
        <v>505</v>
      </c>
      <c r="L1853" s="89">
        <v>0</v>
      </c>
      <c r="M1853" s="87" t="s">
        <v>1446</v>
      </c>
      <c r="N1853" s="87" t="s">
        <v>504</v>
      </c>
    </row>
  </sheetData>
  <sortState xmlns:xlrd2="http://schemas.microsoft.com/office/spreadsheetml/2017/richdata2" ref="D1649:N1853">
    <sortCondition ref="D1649:D1853"/>
    <sortCondition ref="F1649:F1853"/>
  </sortState>
  <phoneticPr fontId="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148E0-3D69-4BCF-9F92-3DB9129D156F}">
  <dimension ref="A1:AC736"/>
  <sheetViews>
    <sheetView topLeftCell="O1" workbookViewId="0">
      <selection activeCell="C13" sqref="C13"/>
    </sheetView>
  </sheetViews>
  <sheetFormatPr defaultRowHeight="15"/>
  <cols>
    <col min="1" max="1" width="41.7109375" style="23" customWidth="1"/>
    <col min="2" max="2" width="16.42578125" style="23" customWidth="1"/>
    <col min="3" max="3" width="10.42578125" style="23" customWidth="1"/>
    <col min="4" max="4" width="9" style="23"/>
    <col min="5" max="5" width="10.5703125" style="23" customWidth="1"/>
    <col min="6" max="8" width="9" style="23"/>
    <col min="9" max="9" width="13" style="23" customWidth="1"/>
    <col min="10" max="10" width="11.42578125" style="23" customWidth="1"/>
    <col min="11" max="11" width="11.5703125" style="23" customWidth="1"/>
    <col min="12" max="13" width="12.5703125" style="23" customWidth="1"/>
    <col min="14" max="14" width="12" style="23" customWidth="1"/>
    <col min="15" max="15" width="11.28515625" style="23" customWidth="1"/>
    <col min="16" max="16" width="10.42578125" style="23" customWidth="1"/>
    <col min="17" max="17" width="10.140625" style="23" customWidth="1"/>
  </cols>
  <sheetData>
    <row r="1" spans="1:29">
      <c r="A1" s="6" t="s">
        <v>1071</v>
      </c>
      <c r="B1" t="s">
        <v>1072</v>
      </c>
      <c r="C1"/>
      <c r="D1"/>
      <c r="E1"/>
      <c r="F1"/>
      <c r="G1"/>
      <c r="H1"/>
      <c r="I1"/>
      <c r="J1"/>
      <c r="K1"/>
      <c r="L1"/>
      <c r="M1"/>
      <c r="N1"/>
      <c r="O1"/>
      <c r="P1"/>
      <c r="Q1"/>
    </row>
    <row r="2" spans="1:29">
      <c r="A2" s="1" t="s">
        <v>1073</v>
      </c>
      <c r="B2" t="s">
        <v>1074</v>
      </c>
      <c r="C2"/>
      <c r="D2"/>
      <c r="E2"/>
      <c r="F2"/>
      <c r="G2"/>
      <c r="H2"/>
      <c r="I2"/>
      <c r="J2"/>
      <c r="K2"/>
      <c r="L2"/>
      <c r="M2"/>
      <c r="N2"/>
      <c r="O2"/>
      <c r="P2"/>
      <c r="Q2"/>
    </row>
    <row r="3" spans="1:29">
      <c r="A3" s="1" t="s">
        <v>1075</v>
      </c>
      <c r="B3" t="s">
        <v>1076</v>
      </c>
      <c r="C3"/>
      <c r="D3"/>
      <c r="E3"/>
      <c r="F3"/>
      <c r="G3"/>
      <c r="H3"/>
      <c r="I3"/>
      <c r="J3"/>
      <c r="K3"/>
      <c r="L3"/>
      <c r="M3"/>
      <c r="N3"/>
      <c r="O3"/>
      <c r="P3"/>
      <c r="Q3"/>
    </row>
    <row r="4" spans="1:29" ht="75">
      <c r="A4" s="50" t="s">
        <v>502</v>
      </c>
      <c r="B4" s="50" t="s">
        <v>503</v>
      </c>
      <c r="C4" s="50" t="s">
        <v>769</v>
      </c>
      <c r="D4" s="50" t="s">
        <v>501</v>
      </c>
      <c r="E4" s="50" t="s">
        <v>500</v>
      </c>
      <c r="F4" s="50" t="s">
        <v>499</v>
      </c>
      <c r="G4" s="50" t="s">
        <v>498</v>
      </c>
      <c r="H4" s="50" t="s">
        <v>497</v>
      </c>
      <c r="I4" s="50" t="s">
        <v>760</v>
      </c>
      <c r="J4" s="50" t="s">
        <v>1077</v>
      </c>
      <c r="K4" s="50" t="s">
        <v>765</v>
      </c>
      <c r="L4" s="50" t="s">
        <v>1078</v>
      </c>
      <c r="M4" s="50" t="s">
        <v>1079</v>
      </c>
      <c r="N4" s="50" t="s">
        <v>1080</v>
      </c>
      <c r="O4" s="50" t="s">
        <v>1081</v>
      </c>
      <c r="P4" s="50" t="s">
        <v>1082</v>
      </c>
      <c r="Q4" s="50" t="s">
        <v>1083</v>
      </c>
      <c r="R4" s="50" t="s">
        <v>1084</v>
      </c>
      <c r="S4" s="50" t="s">
        <v>1085</v>
      </c>
      <c r="T4" s="50" t="s">
        <v>1086</v>
      </c>
      <c r="U4" s="50" t="s">
        <v>1087</v>
      </c>
      <c r="V4" s="50" t="s">
        <v>1088</v>
      </c>
      <c r="W4" s="50" t="s">
        <v>1089</v>
      </c>
      <c r="X4" s="50" t="s">
        <v>1090</v>
      </c>
      <c r="Y4" s="50" t="s">
        <v>1091</v>
      </c>
      <c r="Z4" s="50" t="s">
        <v>1092</v>
      </c>
      <c r="AA4" s="50" t="s">
        <v>1093</v>
      </c>
      <c r="AB4" s="50" t="s">
        <v>1094</v>
      </c>
      <c r="AC4" s="50" t="s">
        <v>1095</v>
      </c>
    </row>
    <row r="5" spans="1:29">
      <c r="A5" s="1" t="s">
        <v>797</v>
      </c>
      <c r="B5" s="2">
        <v>45175</v>
      </c>
      <c r="C5" s="1">
        <v>2</v>
      </c>
      <c r="D5" s="1" t="s">
        <v>10</v>
      </c>
      <c r="E5" s="1" t="s">
        <v>23</v>
      </c>
      <c r="F5" s="1" t="s">
        <v>8</v>
      </c>
      <c r="G5" s="1" t="s">
        <v>8</v>
      </c>
      <c r="H5" s="1" t="s">
        <v>7</v>
      </c>
      <c r="I5" s="1" t="s">
        <v>1075</v>
      </c>
      <c r="J5" s="1" t="s">
        <v>1075</v>
      </c>
      <c r="K5" s="1" t="s">
        <v>1075</v>
      </c>
      <c r="L5" s="1" t="s">
        <v>1075</v>
      </c>
      <c r="M5" s="1" t="s">
        <v>1075</v>
      </c>
      <c r="N5" s="1">
        <v>8.4000000000000005E-2</v>
      </c>
      <c r="O5" s="1">
        <v>0.03</v>
      </c>
      <c r="P5" s="1">
        <v>0.21</v>
      </c>
      <c r="Q5" s="4">
        <v>0.26442104578018188</v>
      </c>
      <c r="R5" s="4">
        <v>0</v>
      </c>
      <c r="S5" s="4">
        <v>2.9990708455443382E-2</v>
      </c>
      <c r="T5" s="4" t="s">
        <v>1073</v>
      </c>
      <c r="U5" s="4" t="s">
        <v>1073</v>
      </c>
      <c r="V5" s="53" t="s">
        <v>1075</v>
      </c>
      <c r="W5" s="53" t="s">
        <v>1075</v>
      </c>
      <c r="X5" s="53" t="s">
        <v>1075</v>
      </c>
      <c r="Y5" s="53" t="s">
        <v>1075</v>
      </c>
      <c r="Z5" s="53" t="s">
        <v>1075</v>
      </c>
      <c r="AA5" s="53" t="s">
        <v>1075</v>
      </c>
      <c r="AB5" s="53" t="s">
        <v>1075</v>
      </c>
      <c r="AC5" s="53" t="s">
        <v>1075</v>
      </c>
    </row>
    <row r="6" spans="1:29">
      <c r="A6" s="1" t="s">
        <v>797</v>
      </c>
      <c r="B6" s="2">
        <v>45175</v>
      </c>
      <c r="C6" s="1">
        <v>2</v>
      </c>
      <c r="D6" s="1" t="s">
        <v>47</v>
      </c>
      <c r="E6" s="1" t="s">
        <v>9</v>
      </c>
      <c r="F6" s="1" t="s">
        <v>8</v>
      </c>
      <c r="G6" s="1" t="s">
        <v>8</v>
      </c>
      <c r="H6" s="1" t="s">
        <v>7</v>
      </c>
      <c r="I6" s="1">
        <v>700</v>
      </c>
      <c r="J6" s="1">
        <v>1.426E-2</v>
      </c>
      <c r="K6" s="1">
        <v>1.4E-2</v>
      </c>
      <c r="L6" s="1">
        <v>2.5000000000000001E-3</v>
      </c>
      <c r="M6" s="1">
        <v>2.7376823922004852E-2</v>
      </c>
      <c r="N6" s="1">
        <v>0.14599999999999999</v>
      </c>
      <c r="O6" s="1">
        <v>0.12</v>
      </c>
      <c r="P6" s="1">
        <v>3.23</v>
      </c>
      <c r="Q6" s="4">
        <v>33.269905287370811</v>
      </c>
      <c r="R6" s="4">
        <v>44.880806656352817</v>
      </c>
      <c r="S6" s="4">
        <v>0.50480039287606904</v>
      </c>
      <c r="T6" s="4" t="s">
        <v>1073</v>
      </c>
      <c r="U6" s="4" t="s">
        <v>1073</v>
      </c>
      <c r="V6" s="53">
        <v>7.1669004207573632</v>
      </c>
      <c r="W6" s="53">
        <v>5.8906030855539964</v>
      </c>
      <c r="X6" s="53">
        <v>158.55539971949506</v>
      </c>
      <c r="Y6" s="5">
        <v>30381450.914608501</v>
      </c>
      <c r="Z6" s="5">
        <v>40984307.369086988</v>
      </c>
      <c r="AA6" s="5">
        <v>460974.21153949335</v>
      </c>
      <c r="AB6" s="5" t="s">
        <v>1073</v>
      </c>
      <c r="AC6" s="5" t="s">
        <v>1073</v>
      </c>
    </row>
    <row r="7" spans="1:29">
      <c r="A7" s="1" t="s">
        <v>797</v>
      </c>
      <c r="B7" s="2">
        <v>45175</v>
      </c>
      <c r="C7" s="1">
        <v>2</v>
      </c>
      <c r="D7" s="1" t="s">
        <v>20</v>
      </c>
      <c r="E7" s="1" t="s">
        <v>9</v>
      </c>
      <c r="F7" s="1" t="s">
        <v>37</v>
      </c>
      <c r="G7" s="1" t="s">
        <v>8</v>
      </c>
      <c r="H7" s="1" t="s">
        <v>7</v>
      </c>
      <c r="I7" s="1">
        <v>550</v>
      </c>
      <c r="J7" s="1">
        <v>1</v>
      </c>
      <c r="K7" s="1">
        <v>1.9000000000000001E-4</v>
      </c>
      <c r="L7" s="1">
        <v>2.5000000000000001E-5</v>
      </c>
      <c r="M7" s="1">
        <v>7.1790423753315472E-2</v>
      </c>
      <c r="N7" s="1">
        <v>8.2000000000000003E-2</v>
      </c>
      <c r="O7" s="1">
        <v>0.09</v>
      </c>
      <c r="P7" s="1">
        <v>0.2</v>
      </c>
      <c r="Q7" s="4">
        <v>1.7518608105221565</v>
      </c>
      <c r="R7" s="4">
        <v>1.4852042153332994</v>
      </c>
      <c r="S7" s="4">
        <v>0.27001192221731429</v>
      </c>
      <c r="T7" s="4" t="s">
        <v>1073</v>
      </c>
      <c r="U7" s="4" t="s">
        <v>1073</v>
      </c>
      <c r="V7" s="53">
        <v>4.5100000000000001E-2</v>
      </c>
      <c r="W7" s="53">
        <v>4.9499999999999995E-2</v>
      </c>
      <c r="X7" s="53">
        <v>0.11</v>
      </c>
      <c r="Y7" s="5">
        <v>6100.607570383826</v>
      </c>
      <c r="Z7" s="5">
        <v>5172.0136812283017</v>
      </c>
      <c r="AA7" s="5">
        <v>940.27834110968195</v>
      </c>
      <c r="AB7" s="5" t="s">
        <v>1073</v>
      </c>
      <c r="AC7" s="5" t="s">
        <v>1073</v>
      </c>
    </row>
    <row r="8" spans="1:29">
      <c r="A8" s="1" t="s">
        <v>797</v>
      </c>
      <c r="B8" s="2">
        <v>45175</v>
      </c>
      <c r="C8" s="1">
        <v>2</v>
      </c>
      <c r="D8" s="1" t="s">
        <v>20</v>
      </c>
      <c r="E8" s="1" t="s">
        <v>9</v>
      </c>
      <c r="F8" s="1" t="s">
        <v>764</v>
      </c>
      <c r="G8" s="1" t="s">
        <v>8</v>
      </c>
      <c r="H8" s="1" t="s">
        <v>7</v>
      </c>
      <c r="I8" s="1">
        <v>550</v>
      </c>
      <c r="J8" s="1">
        <v>9.2899999999999996E-2</v>
      </c>
      <c r="K8" s="1">
        <v>7.1000000000000004E-3</v>
      </c>
      <c r="L8" s="1">
        <v>1.1000000000000001E-3</v>
      </c>
      <c r="M8" s="1">
        <v>1.7553964040667114E-2</v>
      </c>
      <c r="N8" s="1">
        <v>0.13500000000000001</v>
      </c>
      <c r="O8" s="1">
        <v>0.46</v>
      </c>
      <c r="P8" s="1">
        <v>3.88</v>
      </c>
      <c r="Q8" s="4">
        <v>49.217950806660902</v>
      </c>
      <c r="R8" s="4">
        <v>136.42307369617205</v>
      </c>
      <c r="S8" s="4">
        <v>0.20433554035304732</v>
      </c>
      <c r="T8" s="4" t="s">
        <v>1073</v>
      </c>
      <c r="U8" s="4" t="s">
        <v>1073</v>
      </c>
      <c r="V8" s="53">
        <v>0.79924650161463939</v>
      </c>
      <c r="W8" s="53">
        <v>2.7233584499461787</v>
      </c>
      <c r="X8" s="53">
        <v>22.970936490850377</v>
      </c>
      <c r="Y8" s="5">
        <v>30841891.758409631</v>
      </c>
      <c r="Z8" s="5">
        <v>85488030.349232867</v>
      </c>
      <c r="AA8" s="5">
        <v>128044.63645227451</v>
      </c>
      <c r="AB8" s="5" t="s">
        <v>1073</v>
      </c>
      <c r="AC8" s="5" t="s">
        <v>1073</v>
      </c>
    </row>
    <row r="9" spans="1:29">
      <c r="A9" s="1" t="s">
        <v>797</v>
      </c>
      <c r="B9" s="2">
        <v>45216</v>
      </c>
      <c r="C9" s="1">
        <v>4</v>
      </c>
      <c r="D9" s="1" t="s">
        <v>10</v>
      </c>
      <c r="E9" s="1" t="s">
        <v>23</v>
      </c>
      <c r="F9" s="1" t="s">
        <v>8</v>
      </c>
      <c r="G9" s="1" t="s">
        <v>8</v>
      </c>
      <c r="H9" s="1" t="s">
        <v>7</v>
      </c>
      <c r="I9" s="1" t="s">
        <v>1075</v>
      </c>
      <c r="J9" s="1" t="s">
        <v>1075</v>
      </c>
      <c r="K9" s="1" t="s">
        <v>1075</v>
      </c>
      <c r="L9" s="1" t="s">
        <v>1075</v>
      </c>
      <c r="M9" s="1" t="s">
        <v>1075</v>
      </c>
      <c r="N9" s="1">
        <v>0</v>
      </c>
      <c r="O9" s="1">
        <v>0</v>
      </c>
      <c r="P9" s="1">
        <v>0.18</v>
      </c>
      <c r="Q9" s="4">
        <v>5.615018367767334</v>
      </c>
      <c r="R9" s="4">
        <v>4.4685287475585938</v>
      </c>
      <c r="S9" s="4">
        <v>2.0268386229872704E-2</v>
      </c>
      <c r="T9" s="4" t="s">
        <v>1073</v>
      </c>
      <c r="U9" s="4" t="s">
        <v>1073</v>
      </c>
      <c r="V9" s="53" t="s">
        <v>1075</v>
      </c>
      <c r="W9" s="53" t="s">
        <v>1075</v>
      </c>
      <c r="X9" s="53" t="s">
        <v>1075</v>
      </c>
      <c r="Y9" s="53" t="s">
        <v>1075</v>
      </c>
      <c r="Z9" s="53" t="s">
        <v>1075</v>
      </c>
      <c r="AA9" s="53" t="s">
        <v>1075</v>
      </c>
      <c r="AB9" s="53" t="s">
        <v>1075</v>
      </c>
      <c r="AC9" s="53" t="s">
        <v>1075</v>
      </c>
    </row>
    <row r="10" spans="1:29">
      <c r="A10" s="1" t="s">
        <v>797</v>
      </c>
      <c r="B10" s="2">
        <v>45216</v>
      </c>
      <c r="C10" s="1">
        <v>4</v>
      </c>
      <c r="D10" s="1" t="s">
        <v>47</v>
      </c>
      <c r="E10" s="1" t="s">
        <v>9</v>
      </c>
      <c r="F10" s="1" t="s">
        <v>8</v>
      </c>
      <c r="G10" s="1" t="s">
        <v>8</v>
      </c>
      <c r="H10" s="1" t="s">
        <v>7</v>
      </c>
      <c r="I10" s="1">
        <v>1200</v>
      </c>
      <c r="J10" s="1">
        <v>1.4630000000000001E-2</v>
      </c>
      <c r="K10" s="1">
        <v>1.2E-2</v>
      </c>
      <c r="L10" s="1">
        <v>1.8E-3</v>
      </c>
      <c r="M10" s="1">
        <v>3.9600696275978474E-2</v>
      </c>
      <c r="N10" s="1">
        <v>0</v>
      </c>
      <c r="O10" s="1">
        <v>0.03</v>
      </c>
      <c r="P10" s="1">
        <v>0.87</v>
      </c>
      <c r="Q10" s="4">
        <v>82.701135292868457</v>
      </c>
      <c r="R10" s="4">
        <v>38.061237996263799</v>
      </c>
      <c r="S10" s="4">
        <v>0.18566950148887063</v>
      </c>
      <c r="T10" s="4" t="s">
        <v>1073</v>
      </c>
      <c r="U10" s="4" t="s">
        <v>1073</v>
      </c>
      <c r="V10" s="53">
        <v>0</v>
      </c>
      <c r="W10" s="53">
        <v>2.4606971975393024</v>
      </c>
      <c r="X10" s="53">
        <v>71.360218728639779</v>
      </c>
      <c r="Y10" s="5">
        <v>37590764.184987828</v>
      </c>
      <c r="Z10" s="5">
        <v>17300258.539856203</v>
      </c>
      <c r="AA10" s="5">
        <v>84393.744077346884</v>
      </c>
      <c r="AB10" s="5" t="s">
        <v>1073</v>
      </c>
      <c r="AC10" s="5" t="s">
        <v>1073</v>
      </c>
    </row>
    <row r="11" spans="1:29">
      <c r="A11" s="1" t="s">
        <v>797</v>
      </c>
      <c r="B11" s="2">
        <v>45216</v>
      </c>
      <c r="C11" s="1">
        <v>4</v>
      </c>
      <c r="D11" s="1" t="s">
        <v>47</v>
      </c>
      <c r="E11" s="1" t="s">
        <v>9</v>
      </c>
      <c r="F11" s="1" t="s">
        <v>8</v>
      </c>
      <c r="G11" s="1" t="s">
        <v>71</v>
      </c>
      <c r="H11" s="1" t="s">
        <v>7</v>
      </c>
      <c r="I11" s="1">
        <v>600</v>
      </c>
      <c r="J11" s="1">
        <v>7.3099999999999997E-3</v>
      </c>
      <c r="K11" s="1">
        <v>6.3E-3</v>
      </c>
      <c r="L11" s="1">
        <v>8.4999999999999995E-4</v>
      </c>
      <c r="M11" s="1">
        <v>3.7885874649204822E-2</v>
      </c>
      <c r="N11" s="1">
        <v>0</v>
      </c>
      <c r="O11" s="1">
        <v>0.05</v>
      </c>
      <c r="P11" s="1">
        <v>3.38</v>
      </c>
      <c r="Q11" s="4">
        <v>26.30664823600501</v>
      </c>
      <c r="R11" s="4">
        <v>80.546362362188802</v>
      </c>
      <c r="S11" s="4">
        <v>0.12241966357877035</v>
      </c>
      <c r="T11" s="4" t="s">
        <v>1073</v>
      </c>
      <c r="U11" s="4" t="s">
        <v>1073</v>
      </c>
      <c r="V11" s="53">
        <v>0</v>
      </c>
      <c r="W11" s="53">
        <v>4.1039671682626544</v>
      </c>
      <c r="X11" s="53">
        <v>277.42818057455543</v>
      </c>
      <c r="Y11" s="5">
        <v>5902107.6344804885</v>
      </c>
      <c r="Z11" s="5">
        <v>18071222.75565505</v>
      </c>
      <c r="AA11" s="5">
        <v>27465.833903913532</v>
      </c>
      <c r="AB11" s="5" t="s">
        <v>1073</v>
      </c>
      <c r="AC11" s="5" t="s">
        <v>1073</v>
      </c>
    </row>
    <row r="12" spans="1:29">
      <c r="A12" s="1" t="s">
        <v>797</v>
      </c>
      <c r="B12" s="2">
        <v>45216</v>
      </c>
      <c r="C12" s="1">
        <v>4</v>
      </c>
      <c r="D12" s="1" t="s">
        <v>47</v>
      </c>
      <c r="E12" s="1" t="s">
        <v>9</v>
      </c>
      <c r="F12" s="1" t="s">
        <v>8</v>
      </c>
      <c r="G12" s="1" t="s">
        <v>68</v>
      </c>
      <c r="H12" s="1" t="s">
        <v>7</v>
      </c>
      <c r="I12" s="1">
        <v>600</v>
      </c>
      <c r="J12" s="1">
        <v>7.3099999999999997E-3</v>
      </c>
      <c r="K12" s="1">
        <v>1.7000000000000001E-2</v>
      </c>
      <c r="L12" s="1">
        <v>2.5000000000000001E-3</v>
      </c>
      <c r="M12" s="1">
        <v>3.2877887538952613E-2</v>
      </c>
      <c r="N12" s="1">
        <v>0</v>
      </c>
      <c r="O12" s="1">
        <v>7.0000000000000007E-2</v>
      </c>
      <c r="P12" s="1">
        <v>1.0900000000000001</v>
      </c>
      <c r="Q12" s="4">
        <v>9.0543142246516339</v>
      </c>
      <c r="R12" s="4">
        <v>14.712806628010835</v>
      </c>
      <c r="S12" s="4">
        <v>0.28567493237989727</v>
      </c>
      <c r="T12" s="4" t="s">
        <v>1073</v>
      </c>
      <c r="U12" s="4" t="s">
        <v>1073</v>
      </c>
      <c r="V12" s="53">
        <v>0</v>
      </c>
      <c r="W12" s="53">
        <v>5.7455540355677162</v>
      </c>
      <c r="X12" s="53">
        <v>89.466484268125868</v>
      </c>
      <c r="Y12" s="5">
        <v>6884805.3375725467</v>
      </c>
      <c r="Z12" s="5">
        <v>11187463.466577344</v>
      </c>
      <c r="AA12" s="5">
        <v>217224.21493886985</v>
      </c>
      <c r="AB12" s="5" t="s">
        <v>1073</v>
      </c>
      <c r="AC12" s="5" t="s">
        <v>1073</v>
      </c>
    </row>
    <row r="13" spans="1:29">
      <c r="A13" s="1" t="s">
        <v>797</v>
      </c>
      <c r="B13" s="2">
        <v>45216</v>
      </c>
      <c r="C13" s="1">
        <v>4</v>
      </c>
      <c r="D13" s="1" t="s">
        <v>47</v>
      </c>
      <c r="E13" s="1" t="s">
        <v>9</v>
      </c>
      <c r="F13" s="1" t="s">
        <v>8</v>
      </c>
      <c r="G13" s="1" t="s">
        <v>65</v>
      </c>
      <c r="H13" s="1" t="s">
        <v>7</v>
      </c>
      <c r="I13" s="1">
        <v>600</v>
      </c>
      <c r="J13" s="1">
        <v>7.3099999999999997E-3</v>
      </c>
      <c r="K13" s="1">
        <v>1.7000000000000001E-2</v>
      </c>
      <c r="L13" s="1">
        <v>2.5999999999999999E-3</v>
      </c>
      <c r="M13" s="1">
        <v>5.120327700972864E-2</v>
      </c>
      <c r="N13" s="1">
        <v>0</v>
      </c>
      <c r="O13" s="1">
        <v>0.04</v>
      </c>
      <c r="P13" s="1">
        <v>1.04</v>
      </c>
      <c r="Q13" s="4">
        <v>9.9256053839455305</v>
      </c>
      <c r="R13" s="4">
        <v>33.9904759386406</v>
      </c>
      <c r="S13" s="4">
        <v>0.20555373802050153</v>
      </c>
      <c r="T13" s="4" t="s">
        <v>1073</v>
      </c>
      <c r="U13" s="4" t="s">
        <v>1073</v>
      </c>
      <c r="V13" s="53">
        <v>0</v>
      </c>
      <c r="W13" s="53">
        <v>3.2831737346101235</v>
      </c>
      <c r="X13" s="53">
        <v>85.362517099863226</v>
      </c>
      <c r="Y13" s="5">
        <v>5040023.901859859</v>
      </c>
      <c r="Z13" s="5">
        <v>17259683.872122917</v>
      </c>
      <c r="AA13" s="5">
        <v>104376.07709205024</v>
      </c>
      <c r="AB13" s="5" t="s">
        <v>1073</v>
      </c>
      <c r="AC13" s="5" t="s">
        <v>1073</v>
      </c>
    </row>
    <row r="14" spans="1:29">
      <c r="A14" s="1" t="s">
        <v>797</v>
      </c>
      <c r="B14" s="2">
        <v>45216</v>
      </c>
      <c r="C14" s="1">
        <v>4</v>
      </c>
      <c r="D14" s="1" t="s">
        <v>47</v>
      </c>
      <c r="E14" s="1" t="s">
        <v>9</v>
      </c>
      <c r="F14" s="1" t="s">
        <v>8</v>
      </c>
      <c r="G14" s="1" t="s">
        <v>62</v>
      </c>
      <c r="H14" s="1" t="s">
        <v>7</v>
      </c>
      <c r="I14" s="1">
        <v>600</v>
      </c>
      <c r="J14" s="1">
        <v>7.3099999999999997E-3</v>
      </c>
      <c r="K14" s="1">
        <v>1.0999999999999999E-2</v>
      </c>
      <c r="L14" s="1">
        <v>1.4E-3</v>
      </c>
      <c r="M14" s="1">
        <v>6.3079160094637182E-2</v>
      </c>
      <c r="N14" s="1">
        <v>0</v>
      </c>
      <c r="O14" s="1">
        <v>0.03</v>
      </c>
      <c r="P14" s="1">
        <v>1.48</v>
      </c>
      <c r="Q14" s="4">
        <v>4.929021600317582</v>
      </c>
      <c r="R14" s="4">
        <v>18.439140510214102</v>
      </c>
      <c r="S14" s="4">
        <v>0.12931195002044638</v>
      </c>
      <c r="T14" s="4" t="s">
        <v>1073</v>
      </c>
      <c r="U14" s="4" t="s">
        <v>1073</v>
      </c>
      <c r="V14" s="53">
        <v>0</v>
      </c>
      <c r="W14" s="53">
        <v>2.4623803009575922</v>
      </c>
      <c r="X14" s="53">
        <v>121.47742818057456</v>
      </c>
      <c r="Y14" s="5">
        <v>1093963.5578678683</v>
      </c>
      <c r="Z14" s="5">
        <v>4092444.5847994802</v>
      </c>
      <c r="AA14" s="5">
        <v>28699.927164061304</v>
      </c>
      <c r="AB14" s="5" t="s">
        <v>1073</v>
      </c>
      <c r="AC14" s="5" t="s">
        <v>1073</v>
      </c>
    </row>
    <row r="15" spans="1:29">
      <c r="A15" s="1" t="s">
        <v>797</v>
      </c>
      <c r="B15" s="2">
        <v>45216</v>
      </c>
      <c r="C15" s="1">
        <v>4</v>
      </c>
      <c r="D15" s="1" t="s">
        <v>47</v>
      </c>
      <c r="E15" s="1" t="s">
        <v>9</v>
      </c>
      <c r="F15" s="1" t="s">
        <v>8</v>
      </c>
      <c r="G15" s="1" t="s">
        <v>59</v>
      </c>
      <c r="H15" s="1" t="s">
        <v>7</v>
      </c>
      <c r="I15" s="1">
        <v>600</v>
      </c>
      <c r="J15" s="1">
        <v>7.3099999999999997E-3</v>
      </c>
      <c r="K15" s="1">
        <v>1.0999999999999999E-2</v>
      </c>
      <c r="L15" s="1">
        <v>1.6999999999999999E-3</v>
      </c>
      <c r="M15" s="1">
        <v>4.2087278608133161E-2</v>
      </c>
      <c r="N15" s="1">
        <v>0</v>
      </c>
      <c r="O15" s="1">
        <v>0.04</v>
      </c>
      <c r="P15" s="1">
        <v>1.0900000000000001</v>
      </c>
      <c r="Q15" s="4">
        <v>27.714236435829545</v>
      </c>
      <c r="R15" s="4">
        <v>34.904502032963265</v>
      </c>
      <c r="S15" s="4">
        <v>0.14099375409417947</v>
      </c>
      <c r="T15" s="4" t="s">
        <v>1073</v>
      </c>
      <c r="U15" s="4" t="s">
        <v>1073</v>
      </c>
      <c r="V15" s="53">
        <v>0</v>
      </c>
      <c r="W15" s="53">
        <v>3.2831737346101235</v>
      </c>
      <c r="X15" s="53">
        <v>89.466484268125868</v>
      </c>
      <c r="Y15" s="5">
        <v>11194404.461163148</v>
      </c>
      <c r="Z15" s="5">
        <v>14098714.722926002</v>
      </c>
      <c r="AA15" s="5">
        <v>56950.55367960671</v>
      </c>
      <c r="AB15" s="5" t="s">
        <v>1073</v>
      </c>
      <c r="AC15" s="5" t="s">
        <v>1073</v>
      </c>
    </row>
    <row r="16" spans="1:29">
      <c r="A16" s="1" t="s">
        <v>797</v>
      </c>
      <c r="B16" s="2">
        <v>45216</v>
      </c>
      <c r="C16" s="1">
        <v>4</v>
      </c>
      <c r="D16" s="1" t="s">
        <v>47</v>
      </c>
      <c r="E16" s="1" t="s">
        <v>9</v>
      </c>
      <c r="F16" s="1" t="s">
        <v>8</v>
      </c>
      <c r="G16" s="1" t="s">
        <v>56</v>
      </c>
      <c r="H16" s="1" t="s">
        <v>7</v>
      </c>
      <c r="I16" s="1">
        <v>600</v>
      </c>
      <c r="J16" s="1">
        <v>7.3099999999999997E-3</v>
      </c>
      <c r="K16" s="1">
        <v>1.0999999999999999E-2</v>
      </c>
      <c r="L16" s="1">
        <v>1.6000000000000001E-3</v>
      </c>
      <c r="M16" s="1">
        <v>4.3841924146123423E-2</v>
      </c>
      <c r="N16" s="1">
        <v>0</v>
      </c>
      <c r="O16" s="1">
        <v>0</v>
      </c>
      <c r="P16" s="1">
        <v>2.57</v>
      </c>
      <c r="Q16" s="4">
        <v>32.90477250925899</v>
      </c>
      <c r="R16" s="4">
        <v>136.4440465704742</v>
      </c>
      <c r="S16" s="4">
        <v>0.4908604591653718</v>
      </c>
      <c r="T16" s="4" t="s">
        <v>1073</v>
      </c>
      <c r="U16" s="4" t="s">
        <v>1073</v>
      </c>
      <c r="V16" s="53">
        <v>0</v>
      </c>
      <c r="W16" s="53">
        <v>0</v>
      </c>
      <c r="X16" s="53">
        <v>210.94391244870039</v>
      </c>
      <c r="Y16" s="5">
        <v>12008514.005758932</v>
      </c>
      <c r="Z16" s="5">
        <v>49794911.780135028</v>
      </c>
      <c r="AA16" s="5">
        <v>179138.2905656615</v>
      </c>
      <c r="AB16" s="5" t="s">
        <v>1073</v>
      </c>
      <c r="AC16" s="5" t="s">
        <v>1073</v>
      </c>
    </row>
    <row r="17" spans="1:29">
      <c r="A17" s="1" t="s">
        <v>797</v>
      </c>
      <c r="B17" s="2">
        <v>45216</v>
      </c>
      <c r="C17" s="1">
        <v>4</v>
      </c>
      <c r="D17" s="1" t="s">
        <v>47</v>
      </c>
      <c r="E17" s="1" t="s">
        <v>9</v>
      </c>
      <c r="F17" s="1" t="s">
        <v>8</v>
      </c>
      <c r="G17" s="1" t="s">
        <v>53</v>
      </c>
      <c r="H17" s="1" t="s">
        <v>7</v>
      </c>
      <c r="I17" s="1">
        <v>600</v>
      </c>
      <c r="J17" s="1">
        <v>7.3099999999999997E-3</v>
      </c>
      <c r="K17" s="1">
        <v>1.2999999999999999E-2</v>
      </c>
      <c r="L17" s="1">
        <v>2E-3</v>
      </c>
      <c r="M17" s="1">
        <v>4.3904539927036891E-2</v>
      </c>
      <c r="N17" s="1">
        <v>0</v>
      </c>
      <c r="O17" s="1">
        <v>0</v>
      </c>
      <c r="P17" s="1">
        <v>1.7</v>
      </c>
      <c r="Q17" s="4">
        <v>9.8480003068336579</v>
      </c>
      <c r="R17" s="4">
        <v>18.578890918464765</v>
      </c>
      <c r="S17" s="4">
        <v>0.231275822573561</v>
      </c>
      <c r="T17" s="4" t="s">
        <v>1073</v>
      </c>
      <c r="U17" s="4" t="s">
        <v>1073</v>
      </c>
      <c r="V17" s="53">
        <v>0</v>
      </c>
      <c r="W17" s="53">
        <v>0</v>
      </c>
      <c r="X17" s="53">
        <v>139.53488372093025</v>
      </c>
      <c r="Y17" s="5">
        <v>4486096.5737026902</v>
      </c>
      <c r="Z17" s="5">
        <v>8463311.9715365395</v>
      </c>
      <c r="AA17" s="5">
        <v>105353.94424262665</v>
      </c>
      <c r="AB17" s="5" t="s">
        <v>1073</v>
      </c>
      <c r="AC17" s="5" t="s">
        <v>1073</v>
      </c>
    </row>
    <row r="18" spans="1:29">
      <c r="A18" s="1" t="s">
        <v>797</v>
      </c>
      <c r="B18" s="2">
        <v>45216</v>
      </c>
      <c r="C18" s="1">
        <v>4</v>
      </c>
      <c r="D18" s="1" t="s">
        <v>47</v>
      </c>
      <c r="E18" s="1" t="s">
        <v>9</v>
      </c>
      <c r="F18" s="1" t="s">
        <v>8</v>
      </c>
      <c r="G18" s="1" t="s">
        <v>50</v>
      </c>
      <c r="H18" s="1" t="s">
        <v>7</v>
      </c>
      <c r="I18" s="1">
        <v>600</v>
      </c>
      <c r="J18" s="1">
        <v>7.3099999999999997E-3</v>
      </c>
      <c r="K18" s="1">
        <v>2.5000000000000001E-2</v>
      </c>
      <c r="L18" s="1">
        <v>3.3999999999999998E-3</v>
      </c>
      <c r="M18" s="1">
        <v>4.1146420752338653E-2</v>
      </c>
      <c r="N18" s="1">
        <v>0</v>
      </c>
      <c r="O18" s="1">
        <v>0</v>
      </c>
      <c r="P18" s="1">
        <v>1.54</v>
      </c>
      <c r="Q18" s="4">
        <v>8.8977614100795748</v>
      </c>
      <c r="R18" s="4">
        <v>13.077311224869181</v>
      </c>
      <c r="S18" s="4">
        <v>0.31668465791678058</v>
      </c>
      <c r="T18" s="4" t="s">
        <v>1073</v>
      </c>
      <c r="U18" s="4" t="s">
        <v>1073</v>
      </c>
      <c r="V18" s="53">
        <v>0</v>
      </c>
      <c r="W18" s="53">
        <v>0</v>
      </c>
      <c r="X18" s="53">
        <v>126.40218878248976</v>
      </c>
      <c r="Y18" s="5">
        <v>7352374.3356343061</v>
      </c>
      <c r="Z18" s="5">
        <v>10806008.724836186</v>
      </c>
      <c r="AA18" s="5">
        <v>261682.0168631206</v>
      </c>
      <c r="AB18" s="5" t="s">
        <v>1073</v>
      </c>
      <c r="AC18" s="5" t="s">
        <v>1073</v>
      </c>
    </row>
    <row r="19" spans="1:29">
      <c r="A19" s="1" t="s">
        <v>797</v>
      </c>
      <c r="B19" s="2">
        <v>45216</v>
      </c>
      <c r="C19" s="1">
        <v>4</v>
      </c>
      <c r="D19" s="1" t="s">
        <v>47</v>
      </c>
      <c r="E19" s="1" t="s">
        <v>9</v>
      </c>
      <c r="F19" s="1" t="s">
        <v>8</v>
      </c>
      <c r="G19" s="1" t="s">
        <v>46</v>
      </c>
      <c r="H19" s="1" t="s">
        <v>7</v>
      </c>
      <c r="I19" s="1">
        <v>600</v>
      </c>
      <c r="J19" s="1">
        <v>9.7466666666666674E-3</v>
      </c>
      <c r="K19" s="1">
        <v>1.7999999999999999E-2</v>
      </c>
      <c r="L19" s="1">
        <v>2.3E-3</v>
      </c>
      <c r="M19" s="1">
        <v>1.3639219841553418E-2</v>
      </c>
      <c r="N19" s="1">
        <v>0</v>
      </c>
      <c r="O19" s="1">
        <v>0.05</v>
      </c>
      <c r="P19" s="1">
        <v>4.18</v>
      </c>
      <c r="Q19" s="4">
        <v>29.161666442593198</v>
      </c>
      <c r="R19" s="4">
        <v>51.398168740900175</v>
      </c>
      <c r="S19" s="4">
        <v>0.35872520362261007</v>
      </c>
      <c r="T19" s="4" t="s">
        <v>1073</v>
      </c>
      <c r="U19" s="4" t="s">
        <v>1073</v>
      </c>
      <c r="V19" s="53">
        <v>0</v>
      </c>
      <c r="W19" s="53">
        <v>3.0779753761969904</v>
      </c>
      <c r="X19" s="53">
        <v>257.31874145006839</v>
      </c>
      <c r="Y19" s="5">
        <v>49175710.632379763</v>
      </c>
      <c r="Z19" s="5">
        <v>86673423.756916583</v>
      </c>
      <c r="AA19" s="5">
        <v>604923.13923875662</v>
      </c>
      <c r="AB19" s="5" t="s">
        <v>1073</v>
      </c>
      <c r="AC19" s="5" t="s">
        <v>1073</v>
      </c>
    </row>
    <row r="20" spans="1:29">
      <c r="A20" s="1" t="s">
        <v>797</v>
      </c>
      <c r="B20" s="2">
        <v>45216</v>
      </c>
      <c r="C20" s="1">
        <v>4</v>
      </c>
      <c r="D20" s="1" t="s">
        <v>20</v>
      </c>
      <c r="E20" s="1" t="s">
        <v>9</v>
      </c>
      <c r="F20" s="1" t="s">
        <v>37</v>
      </c>
      <c r="G20" s="1" t="s">
        <v>8</v>
      </c>
      <c r="H20" s="1" t="s">
        <v>7</v>
      </c>
      <c r="I20" s="1">
        <v>600</v>
      </c>
      <c r="J20" s="1">
        <v>1</v>
      </c>
      <c r="K20" s="1">
        <v>1.9000000000000001E-4</v>
      </c>
      <c r="L20" s="1">
        <v>2.4000000000000001E-5</v>
      </c>
      <c r="M20" s="1">
        <v>7.414288127005568E-2</v>
      </c>
      <c r="N20" s="1">
        <v>0</v>
      </c>
      <c r="O20" s="1">
        <v>0.04</v>
      </c>
      <c r="P20" s="1">
        <v>3.09</v>
      </c>
      <c r="Q20" s="4">
        <v>89.634590212823554</v>
      </c>
      <c r="R20" s="4">
        <v>150.01766660562055</v>
      </c>
      <c r="S20" s="4">
        <v>0.18598865951650106</v>
      </c>
      <c r="T20" s="4" t="s">
        <v>1073</v>
      </c>
      <c r="U20" s="4" t="s">
        <v>1073</v>
      </c>
      <c r="V20" s="53">
        <v>0</v>
      </c>
      <c r="W20" s="53">
        <v>2.4E-2</v>
      </c>
      <c r="X20" s="53">
        <v>1.8539999999999999</v>
      </c>
      <c r="Y20" s="5">
        <v>290146.55598184711</v>
      </c>
      <c r="Z20" s="5">
        <v>485606.16162471805</v>
      </c>
      <c r="AA20" s="5">
        <v>602.04401986179698</v>
      </c>
      <c r="AB20" s="5" t="s">
        <v>1073</v>
      </c>
      <c r="AC20" s="5" t="s">
        <v>1073</v>
      </c>
    </row>
    <row r="21" spans="1:29">
      <c r="A21" s="1" t="s">
        <v>797</v>
      </c>
      <c r="B21" s="2">
        <v>45216</v>
      </c>
      <c r="C21" s="1">
        <v>4</v>
      </c>
      <c r="D21" s="1" t="s">
        <v>20</v>
      </c>
      <c r="E21" s="1" t="s">
        <v>9</v>
      </c>
      <c r="F21" s="1" t="s">
        <v>764</v>
      </c>
      <c r="G21" s="1" t="s">
        <v>8</v>
      </c>
      <c r="H21" s="1" t="s">
        <v>7</v>
      </c>
      <c r="I21" s="1">
        <v>1100</v>
      </c>
      <c r="J21" s="1">
        <v>9.2899999999999996E-2</v>
      </c>
      <c r="K21" s="1">
        <v>1.4E-3</v>
      </c>
      <c r="L21" s="1">
        <v>1.9000000000000001E-4</v>
      </c>
      <c r="M21" s="1">
        <v>3.4559738453656001E-2</v>
      </c>
      <c r="N21" s="1">
        <v>0</v>
      </c>
      <c r="O21" s="1">
        <v>0.04</v>
      </c>
      <c r="P21" s="1">
        <v>3.65</v>
      </c>
      <c r="Q21" s="4">
        <v>257.47339838619274</v>
      </c>
      <c r="R21" s="4">
        <v>213.84117480774984</v>
      </c>
      <c r="S21" s="4">
        <v>0.2238112761968393</v>
      </c>
      <c r="T21" s="4" t="s">
        <v>1073</v>
      </c>
      <c r="U21" s="4" t="s">
        <v>1073</v>
      </c>
      <c r="V21" s="53">
        <v>0</v>
      </c>
      <c r="W21" s="53">
        <v>0.47362755651237898</v>
      </c>
      <c r="X21" s="53">
        <v>43.218514531754572</v>
      </c>
      <c r="Y21" s="5">
        <v>14155184.003772888</v>
      </c>
      <c r="Z21" s="5">
        <v>11756403.55842286</v>
      </c>
      <c r="AA21" s="5">
        <v>12304.532493619301</v>
      </c>
      <c r="AB21" s="5" t="s">
        <v>1073</v>
      </c>
      <c r="AC21" s="5" t="s">
        <v>1073</v>
      </c>
    </row>
    <row r="22" spans="1:29">
      <c r="A22" s="1" t="s">
        <v>797</v>
      </c>
      <c r="B22" s="2">
        <v>45217</v>
      </c>
      <c r="C22" s="1">
        <v>4</v>
      </c>
      <c r="D22" s="1" t="s">
        <v>47</v>
      </c>
      <c r="E22" s="1" t="s">
        <v>9</v>
      </c>
      <c r="F22" s="1" t="s">
        <v>8</v>
      </c>
      <c r="G22" s="1" t="s">
        <v>119</v>
      </c>
      <c r="H22" s="1" t="s">
        <v>7</v>
      </c>
      <c r="I22" s="1">
        <v>500</v>
      </c>
      <c r="J22" s="1">
        <v>1.426E-2</v>
      </c>
      <c r="K22" s="6" t="s">
        <v>1071</v>
      </c>
      <c r="L22" s="6" t="s">
        <v>1071</v>
      </c>
      <c r="M22" s="1">
        <v>3.0551761461742634E-2</v>
      </c>
      <c r="N22" s="1">
        <v>0</v>
      </c>
      <c r="O22" s="1">
        <v>0.2</v>
      </c>
      <c r="P22" s="1">
        <v>23.8</v>
      </c>
      <c r="Q22" s="4">
        <v>16.962581287537311</v>
      </c>
      <c r="R22" s="4">
        <v>5.9909933058671179</v>
      </c>
      <c r="S22" s="4">
        <v>0</v>
      </c>
      <c r="T22" s="4" t="s">
        <v>1073</v>
      </c>
      <c r="U22" s="4" t="s">
        <v>1073</v>
      </c>
      <c r="V22" s="53">
        <v>0</v>
      </c>
      <c r="W22" s="53">
        <v>7.0126227208976157</v>
      </c>
      <c r="X22" s="53">
        <v>834.50210378681629</v>
      </c>
      <c r="Y22" s="5" t="s">
        <v>1075</v>
      </c>
      <c r="Z22" s="5" t="s">
        <v>1075</v>
      </c>
      <c r="AA22" s="5" t="s">
        <v>1075</v>
      </c>
      <c r="AB22" s="5" t="s">
        <v>1073</v>
      </c>
      <c r="AC22" s="5" t="s">
        <v>1073</v>
      </c>
    </row>
    <row r="23" spans="1:29">
      <c r="A23" s="1" t="s">
        <v>797</v>
      </c>
      <c r="B23" s="2">
        <v>45217</v>
      </c>
      <c r="C23" s="1">
        <v>4</v>
      </c>
      <c r="D23" s="1" t="s">
        <v>20</v>
      </c>
      <c r="E23" s="1" t="s">
        <v>9</v>
      </c>
      <c r="F23" s="1" t="s">
        <v>764</v>
      </c>
      <c r="G23" s="1" t="s">
        <v>18</v>
      </c>
      <c r="H23" s="1" t="s">
        <v>7</v>
      </c>
      <c r="I23" s="1">
        <v>500</v>
      </c>
      <c r="J23" s="1">
        <v>9.2899999999999996E-2</v>
      </c>
      <c r="K23" s="1">
        <v>1.2849999999999999E-3</v>
      </c>
      <c r="L23" s="1">
        <v>1.9999999999999998E-4</v>
      </c>
      <c r="M23" s="1">
        <v>1.348272172216277E-2</v>
      </c>
      <c r="N23" s="1">
        <v>0</v>
      </c>
      <c r="O23" s="1">
        <v>0.02</v>
      </c>
      <c r="P23" s="1">
        <v>0.48</v>
      </c>
      <c r="Q23" s="4">
        <v>114.0537517087301</v>
      </c>
      <c r="R23" s="4">
        <v>56.418164788810266</v>
      </c>
      <c r="S23" s="4">
        <v>0.26747920138863795</v>
      </c>
      <c r="T23" s="4" t="s">
        <v>1073</v>
      </c>
      <c r="U23" s="4" t="s">
        <v>1073</v>
      </c>
      <c r="V23" s="53">
        <v>0</v>
      </c>
      <c r="W23" s="53">
        <v>0.10764262648008611</v>
      </c>
      <c r="X23" s="53">
        <v>2.5834230355220669</v>
      </c>
      <c r="Y23" s="5">
        <v>16918505.633955136</v>
      </c>
      <c r="Z23" s="5">
        <v>8368957.8337985883</v>
      </c>
      <c r="AA23" s="5">
        <v>39677.330275082102</v>
      </c>
      <c r="AB23" s="5" t="s">
        <v>1073</v>
      </c>
      <c r="AC23" s="5" t="s">
        <v>1073</v>
      </c>
    </row>
    <row r="24" spans="1:29">
      <c r="A24" s="1" t="s">
        <v>260</v>
      </c>
      <c r="B24" s="2">
        <v>45187</v>
      </c>
      <c r="C24" s="1">
        <v>2</v>
      </c>
      <c r="D24" s="1" t="s">
        <v>10</v>
      </c>
      <c r="E24" s="1" t="s">
        <v>23</v>
      </c>
      <c r="F24" s="1" t="s">
        <v>8</v>
      </c>
      <c r="G24" s="1" t="s">
        <v>8</v>
      </c>
      <c r="H24" s="1" t="s">
        <v>7</v>
      </c>
      <c r="I24" s="1" t="s">
        <v>1075</v>
      </c>
      <c r="J24" s="1" t="s">
        <v>1075</v>
      </c>
      <c r="K24" s="1" t="s">
        <v>1075</v>
      </c>
      <c r="L24" s="1" t="s">
        <v>1075</v>
      </c>
      <c r="M24" s="1" t="s">
        <v>1075</v>
      </c>
      <c r="N24" s="1">
        <v>11.5</v>
      </c>
      <c r="O24" s="1">
        <v>0</v>
      </c>
      <c r="P24" s="1">
        <v>0</v>
      </c>
      <c r="Q24" s="4">
        <v>0</v>
      </c>
      <c r="R24" s="4" t="s">
        <v>1073</v>
      </c>
      <c r="S24" s="4">
        <v>85252.57421875</v>
      </c>
      <c r="T24" s="4">
        <v>10.903032302856445</v>
      </c>
      <c r="U24" s="4">
        <v>3221444</v>
      </c>
      <c r="V24" s="53" t="s">
        <v>1075</v>
      </c>
      <c r="W24" s="53" t="s">
        <v>1075</v>
      </c>
      <c r="X24" s="53" t="s">
        <v>1075</v>
      </c>
      <c r="Y24" s="53" t="s">
        <v>1075</v>
      </c>
      <c r="Z24" s="53" t="s">
        <v>1075</v>
      </c>
      <c r="AA24" s="53" t="s">
        <v>1075</v>
      </c>
      <c r="AB24" s="53" t="s">
        <v>1075</v>
      </c>
      <c r="AC24" s="53" t="s">
        <v>1075</v>
      </c>
    </row>
    <row r="25" spans="1:29">
      <c r="A25" s="1" t="s">
        <v>260</v>
      </c>
      <c r="B25" s="2">
        <v>45187</v>
      </c>
      <c r="C25" s="1">
        <v>2</v>
      </c>
      <c r="D25" s="1" t="s">
        <v>47</v>
      </c>
      <c r="E25" s="1" t="s">
        <v>9</v>
      </c>
      <c r="F25" s="1" t="s">
        <v>8</v>
      </c>
      <c r="G25" s="1" t="s">
        <v>8</v>
      </c>
      <c r="H25" s="1" t="s">
        <v>7</v>
      </c>
      <c r="I25" s="1">
        <v>2000</v>
      </c>
      <c r="J25" s="1">
        <v>1.4630000000000001E-2</v>
      </c>
      <c r="K25" s="1">
        <v>0.19</v>
      </c>
      <c r="L25" s="1">
        <v>4.1000000000000002E-2</v>
      </c>
      <c r="M25" s="1">
        <v>4.7880431188413479E-3</v>
      </c>
      <c r="N25" s="1">
        <v>37.299999999999997</v>
      </c>
      <c r="O25" s="1">
        <v>0</v>
      </c>
      <c r="P25" s="1">
        <v>0</v>
      </c>
      <c r="Q25" s="4">
        <v>1.101240360597578E-2</v>
      </c>
      <c r="R25" s="4" t="s">
        <v>1073</v>
      </c>
      <c r="S25" s="4">
        <v>560.77123283497644</v>
      </c>
      <c r="T25" s="4">
        <v>15.848562768111147</v>
      </c>
      <c r="U25" s="4">
        <v>12207.964585256259</v>
      </c>
      <c r="V25" s="53">
        <v>5099.1114149008881</v>
      </c>
      <c r="W25" s="53">
        <v>0</v>
      </c>
      <c r="X25" s="53">
        <v>0</v>
      </c>
      <c r="Y25" s="5">
        <v>942991.81656966161</v>
      </c>
      <c r="Z25" s="4" t="s">
        <v>1073</v>
      </c>
      <c r="AA25" s="5">
        <v>48018825176.74099</v>
      </c>
      <c r="AB25" s="5">
        <v>1357111992.0277557</v>
      </c>
      <c r="AC25" s="5">
        <v>1045367670198.9025</v>
      </c>
    </row>
    <row r="26" spans="1:29">
      <c r="A26" s="1" t="s">
        <v>260</v>
      </c>
      <c r="B26" s="2">
        <v>45187</v>
      </c>
      <c r="C26" s="1">
        <v>2</v>
      </c>
      <c r="D26" s="1" t="s">
        <v>47</v>
      </c>
      <c r="E26" s="1" t="s">
        <v>9</v>
      </c>
      <c r="F26" s="1" t="s">
        <v>8</v>
      </c>
      <c r="G26" s="1" t="s">
        <v>119</v>
      </c>
      <c r="H26" s="1" t="s">
        <v>7</v>
      </c>
      <c r="I26" s="1">
        <v>1200</v>
      </c>
      <c r="J26" s="1">
        <v>1.426E-2</v>
      </c>
      <c r="K26" s="1">
        <v>0.13</v>
      </c>
      <c r="L26" s="1">
        <v>3.5000000000000003E-2</v>
      </c>
      <c r="M26" s="1">
        <v>4.2552392868313992E-2</v>
      </c>
      <c r="N26" s="1">
        <v>0</v>
      </c>
      <c r="O26" s="1">
        <v>0</v>
      </c>
      <c r="P26" s="1">
        <v>0</v>
      </c>
      <c r="Q26" s="4">
        <v>1.7275891551989303E-2</v>
      </c>
      <c r="R26" s="4" t="s">
        <v>1073</v>
      </c>
      <c r="S26" s="4">
        <v>272.6733234402779</v>
      </c>
      <c r="T26" s="4">
        <v>4.2574869326370237</v>
      </c>
      <c r="U26" s="4">
        <v>5788.457437608562</v>
      </c>
      <c r="V26" s="53">
        <v>0</v>
      </c>
      <c r="W26" s="53">
        <v>0</v>
      </c>
      <c r="X26" s="53">
        <v>0</v>
      </c>
      <c r="Y26" s="5">
        <v>142096.87483165582</v>
      </c>
      <c r="Z26" s="4" t="s">
        <v>1073</v>
      </c>
      <c r="AA26" s="5">
        <v>2242780176.8854699</v>
      </c>
      <c r="AB26" s="5">
        <v>35018487.233712174</v>
      </c>
      <c r="AC26" s="5">
        <v>47610955967.451561</v>
      </c>
    </row>
    <row r="27" spans="1:29">
      <c r="A27" s="1" t="s">
        <v>260</v>
      </c>
      <c r="B27" s="2">
        <v>45187</v>
      </c>
      <c r="C27" s="1">
        <v>2</v>
      </c>
      <c r="D27" s="1" t="s">
        <v>20</v>
      </c>
      <c r="E27" s="1" t="s">
        <v>9</v>
      </c>
      <c r="F27" s="1" t="s">
        <v>19</v>
      </c>
      <c r="G27" s="1" t="s">
        <v>8</v>
      </c>
      <c r="H27" s="1" t="s">
        <v>7</v>
      </c>
      <c r="I27" s="1">
        <v>800</v>
      </c>
      <c r="J27" s="1">
        <v>8.5999999999999993E-2</v>
      </c>
      <c r="K27" s="1">
        <v>2.5000000000000001E-2</v>
      </c>
      <c r="L27" s="1">
        <v>5.4000000000000003E-3</v>
      </c>
      <c r="M27" s="1">
        <v>1.3461757665564761E-2</v>
      </c>
      <c r="N27" s="1">
        <v>174.2</v>
      </c>
      <c r="O27" s="1">
        <v>0</v>
      </c>
      <c r="P27" s="1">
        <v>0.24</v>
      </c>
      <c r="Q27" s="4">
        <v>9.910592742939945E-3</v>
      </c>
      <c r="R27" s="4" t="s">
        <v>1073</v>
      </c>
      <c r="S27" s="4">
        <v>79.827928203161491</v>
      </c>
      <c r="T27" s="4">
        <v>4.4877604722019964</v>
      </c>
      <c r="U27" s="4">
        <v>1527.4532582622853</v>
      </c>
      <c r="V27" s="53">
        <v>1620.4651162790697</v>
      </c>
      <c r="W27" s="53">
        <v>0</v>
      </c>
      <c r="X27" s="53">
        <v>2.2325581395348837</v>
      </c>
      <c r="Y27" s="5">
        <v>39754.987529431579</v>
      </c>
      <c r="Z27" s="4" t="s">
        <v>1073</v>
      </c>
      <c r="AA27" s="5">
        <v>320218817.63609016</v>
      </c>
      <c r="AB27" s="5">
        <v>18002037.439643733</v>
      </c>
      <c r="AC27" s="5">
        <v>6127169868.5494814</v>
      </c>
    </row>
    <row r="28" spans="1:29">
      <c r="A28" s="1" t="s">
        <v>260</v>
      </c>
      <c r="B28" s="2">
        <v>45187</v>
      </c>
      <c r="C28" s="1">
        <v>2</v>
      </c>
      <c r="D28" s="1" t="s">
        <v>20</v>
      </c>
      <c r="E28" s="1" t="s">
        <v>9</v>
      </c>
      <c r="F28" s="1" t="s">
        <v>37</v>
      </c>
      <c r="G28" s="1" t="s">
        <v>8</v>
      </c>
      <c r="H28" s="1" t="s">
        <v>7</v>
      </c>
      <c r="I28" s="1">
        <v>800</v>
      </c>
      <c r="J28" s="1">
        <v>1</v>
      </c>
      <c r="K28" s="1">
        <v>1.6999999999999999E-3</v>
      </c>
      <c r="L28" s="1">
        <v>3.2000000000000003E-4</v>
      </c>
      <c r="M28" s="1">
        <v>2.896868547411632E-2</v>
      </c>
      <c r="N28" s="1">
        <v>25.6</v>
      </c>
      <c r="O28" s="1">
        <v>0</v>
      </c>
      <c r="P28" s="1">
        <v>0.19</v>
      </c>
      <c r="Q28" s="4">
        <v>1.9333080040493306E-2</v>
      </c>
      <c r="R28" s="4" t="s">
        <v>1073</v>
      </c>
      <c r="S28" s="4">
        <v>673.89232174027268</v>
      </c>
      <c r="T28" s="4">
        <v>1.360304732564011</v>
      </c>
      <c r="U28" s="4">
        <v>7161.8925036805849</v>
      </c>
      <c r="V28" s="53">
        <v>20.48</v>
      </c>
      <c r="W28" s="53">
        <v>0</v>
      </c>
      <c r="X28" s="53">
        <v>0.152</v>
      </c>
      <c r="Y28" s="5">
        <v>2135.6114410112282</v>
      </c>
      <c r="Z28" s="4" t="s">
        <v>1073</v>
      </c>
      <c r="AA28" s="5">
        <v>74440914.189761132</v>
      </c>
      <c r="AB28" s="5">
        <v>150264.84885184874</v>
      </c>
      <c r="AC28" s="5">
        <v>791132066.80556095</v>
      </c>
    </row>
    <row r="29" spans="1:29">
      <c r="A29" s="1" t="s">
        <v>260</v>
      </c>
      <c r="B29" s="2">
        <v>45202</v>
      </c>
      <c r="C29" s="1">
        <v>4</v>
      </c>
      <c r="D29" s="1" t="s">
        <v>10</v>
      </c>
      <c r="E29" s="1" t="s">
        <v>23</v>
      </c>
      <c r="F29" s="1" t="s">
        <v>8</v>
      </c>
      <c r="G29" s="1" t="s">
        <v>8</v>
      </c>
      <c r="H29" s="1" t="s">
        <v>7</v>
      </c>
      <c r="I29" s="1" t="s">
        <v>1075</v>
      </c>
      <c r="J29" s="1" t="s">
        <v>1075</v>
      </c>
      <c r="K29" s="1" t="s">
        <v>1075</v>
      </c>
      <c r="L29" s="1" t="s">
        <v>1075</v>
      </c>
      <c r="M29" s="1" t="s">
        <v>1075</v>
      </c>
      <c r="N29" s="1">
        <v>17.399999999999999</v>
      </c>
      <c r="O29" s="1">
        <v>0</v>
      </c>
      <c r="P29" s="1">
        <v>0.17</v>
      </c>
      <c r="Q29" s="4">
        <v>0</v>
      </c>
      <c r="R29" s="4" t="s">
        <v>1073</v>
      </c>
      <c r="S29" s="4">
        <v>161243.49609375</v>
      </c>
      <c r="T29" s="4">
        <v>2.8895134925842285</v>
      </c>
      <c r="U29" s="4">
        <v>2624952.5</v>
      </c>
      <c r="V29" s="53" t="s">
        <v>1075</v>
      </c>
      <c r="W29" s="53" t="s">
        <v>1075</v>
      </c>
      <c r="X29" s="53" t="s">
        <v>1075</v>
      </c>
      <c r="Y29" s="53" t="s">
        <v>1075</v>
      </c>
      <c r="Z29" s="53" t="s">
        <v>1075</v>
      </c>
      <c r="AA29" s="53" t="s">
        <v>1075</v>
      </c>
      <c r="AB29" s="53" t="s">
        <v>1075</v>
      </c>
      <c r="AC29" s="53" t="s">
        <v>1075</v>
      </c>
    </row>
    <row r="30" spans="1:29">
      <c r="A30" s="1" t="s">
        <v>260</v>
      </c>
      <c r="B30" s="2">
        <v>45202</v>
      </c>
      <c r="C30" s="1">
        <v>4</v>
      </c>
      <c r="D30" s="1" t="s">
        <v>47</v>
      </c>
      <c r="E30" s="1" t="s">
        <v>9</v>
      </c>
      <c r="F30" s="1" t="s">
        <v>8</v>
      </c>
      <c r="G30" s="1" t="s">
        <v>8</v>
      </c>
      <c r="H30" s="1" t="s">
        <v>7</v>
      </c>
      <c r="I30" s="1">
        <v>500</v>
      </c>
      <c r="J30" s="1">
        <v>1.4630000000000001E-2</v>
      </c>
      <c r="K30" s="1">
        <v>0.26</v>
      </c>
      <c r="L30" s="1">
        <v>2.7E-2</v>
      </c>
      <c r="M30" s="1">
        <v>2.04022444990858E-2</v>
      </c>
      <c r="N30" s="1">
        <v>2.5</v>
      </c>
      <c r="O30" s="1">
        <v>0</v>
      </c>
      <c r="P30" s="1">
        <v>0</v>
      </c>
      <c r="Q30" s="4">
        <v>2.0038764229449019E-2</v>
      </c>
      <c r="R30" s="4" t="s">
        <v>1073</v>
      </c>
      <c r="S30" s="4">
        <v>1884.2762619340124</v>
      </c>
      <c r="T30" s="4">
        <v>69.72587724257663</v>
      </c>
      <c r="U30" s="4">
        <v>36693.663455872549</v>
      </c>
      <c r="V30" s="53">
        <v>85.440874914559117</v>
      </c>
      <c r="W30" s="53">
        <v>0</v>
      </c>
      <c r="X30" s="53">
        <v>0</v>
      </c>
      <c r="Y30" s="5">
        <v>265189.76096937136</v>
      </c>
      <c r="Z30" s="4" t="s">
        <v>1073</v>
      </c>
      <c r="AA30" s="5">
        <v>24936206932.770554</v>
      </c>
      <c r="AB30" s="5">
        <v>922740968.83503473</v>
      </c>
      <c r="AC30" s="5">
        <v>485598000432.23291</v>
      </c>
    </row>
    <row r="31" spans="1:29">
      <c r="A31" s="1" t="s">
        <v>260</v>
      </c>
      <c r="B31" s="2">
        <v>45202</v>
      </c>
      <c r="C31" s="1">
        <v>4</v>
      </c>
      <c r="D31" s="1" t="s">
        <v>47</v>
      </c>
      <c r="E31" s="1" t="s">
        <v>9</v>
      </c>
      <c r="F31" s="1" t="s">
        <v>8</v>
      </c>
      <c r="G31" s="1" t="s">
        <v>71</v>
      </c>
      <c r="H31" s="1" t="s">
        <v>7</v>
      </c>
      <c r="I31" s="1">
        <v>800</v>
      </c>
      <c r="J31" s="1">
        <v>7.3099999999999997E-3</v>
      </c>
      <c r="K31" s="1">
        <v>0.21</v>
      </c>
      <c r="L31" s="1">
        <v>2.3E-2</v>
      </c>
      <c r="M31" s="1">
        <v>9.9314476640359802E-3</v>
      </c>
      <c r="N31" s="1">
        <v>6.1</v>
      </c>
      <c r="O31" s="1">
        <v>0</v>
      </c>
      <c r="P31" s="1">
        <v>0</v>
      </c>
      <c r="Q31" s="4">
        <v>1.4594770247502662E-2</v>
      </c>
      <c r="R31" s="4" t="s">
        <v>1073</v>
      </c>
      <c r="S31" s="4">
        <v>8.053358167067751</v>
      </c>
      <c r="T31" s="4">
        <v>8.599559376692218</v>
      </c>
      <c r="U31" s="4">
        <v>1770.3774982212294</v>
      </c>
      <c r="V31" s="53">
        <v>667.57865937072506</v>
      </c>
      <c r="W31" s="53">
        <v>0</v>
      </c>
      <c r="X31" s="53">
        <v>0</v>
      </c>
      <c r="Y31" s="5">
        <v>337996.76245401107</v>
      </c>
      <c r="Z31" s="4" t="s">
        <v>1073</v>
      </c>
      <c r="AA31" s="5">
        <v>186505778.52140129</v>
      </c>
      <c r="AB31" s="5">
        <v>199155120.53712258</v>
      </c>
      <c r="AC31" s="5">
        <v>40999745290.447281</v>
      </c>
    </row>
    <row r="32" spans="1:29">
      <c r="A32" s="1" t="s">
        <v>260</v>
      </c>
      <c r="B32" s="2">
        <v>45202</v>
      </c>
      <c r="C32" s="1">
        <v>4</v>
      </c>
      <c r="D32" s="1" t="s">
        <v>47</v>
      </c>
      <c r="E32" s="1" t="s">
        <v>9</v>
      </c>
      <c r="F32" s="1" t="s">
        <v>8</v>
      </c>
      <c r="G32" s="1" t="s">
        <v>68</v>
      </c>
      <c r="H32" s="1" t="s">
        <v>7</v>
      </c>
      <c r="I32" s="1">
        <v>800</v>
      </c>
      <c r="J32" s="1">
        <v>7.3099999999999997E-3</v>
      </c>
      <c r="K32" s="1">
        <v>0.12</v>
      </c>
      <c r="L32" s="1">
        <v>9.9000000000000008E-3</v>
      </c>
      <c r="M32" s="1">
        <v>5.2586474569955903E-2</v>
      </c>
      <c r="N32" s="1">
        <v>10.9</v>
      </c>
      <c r="O32" s="1">
        <v>0</v>
      </c>
      <c r="P32" s="1">
        <v>0.21</v>
      </c>
      <c r="Q32" s="4">
        <v>2.7394965872868132E-2</v>
      </c>
      <c r="R32" s="4" t="s">
        <v>1073</v>
      </c>
      <c r="S32" s="4">
        <v>4.3894821346728161</v>
      </c>
      <c r="T32" s="4">
        <v>4.021792395552092</v>
      </c>
      <c r="U32" s="4">
        <v>2943.1964343684722</v>
      </c>
      <c r="V32" s="53">
        <v>1192.8864569083448</v>
      </c>
      <c r="W32" s="53">
        <v>0</v>
      </c>
      <c r="X32" s="53">
        <v>22.982216142270861</v>
      </c>
      <c r="Y32" s="5">
        <v>51574.128967440673</v>
      </c>
      <c r="Z32" s="4" t="s">
        <v>1073</v>
      </c>
      <c r="AA32" s="5">
        <v>8263697.7452161079</v>
      </c>
      <c r="AB32" s="5">
        <v>7571480.1270807274</v>
      </c>
      <c r="AC32" s="5">
        <v>5540900951.9141665</v>
      </c>
    </row>
    <row r="33" spans="1:29">
      <c r="A33" s="1" t="s">
        <v>260</v>
      </c>
      <c r="B33" s="2">
        <v>45202</v>
      </c>
      <c r="C33" s="1">
        <v>4</v>
      </c>
      <c r="D33" s="1" t="s">
        <v>47</v>
      </c>
      <c r="E33" s="1" t="s">
        <v>9</v>
      </c>
      <c r="F33" s="1" t="s">
        <v>8</v>
      </c>
      <c r="G33" s="1" t="s">
        <v>65</v>
      </c>
      <c r="H33" s="1" t="s">
        <v>7</v>
      </c>
      <c r="I33" s="1">
        <v>800</v>
      </c>
      <c r="J33" s="1">
        <v>7.3099999999999997E-3</v>
      </c>
      <c r="K33" s="1">
        <v>0.14000000000000001</v>
      </c>
      <c r="L33" s="1">
        <v>8.3999999999999995E-3</v>
      </c>
      <c r="M33" s="1">
        <v>1.1010217164307381E-2</v>
      </c>
      <c r="N33" s="1">
        <v>11.4</v>
      </c>
      <c r="O33" s="1">
        <v>0</v>
      </c>
      <c r="P33" s="1">
        <v>0.2</v>
      </c>
      <c r="Q33" s="4">
        <v>3.6957628043658391E-3</v>
      </c>
      <c r="R33" s="4" t="s">
        <v>1073</v>
      </c>
      <c r="S33" s="4">
        <v>491.84778038593123</v>
      </c>
      <c r="T33" s="4">
        <v>2.6589609474534859</v>
      </c>
      <c r="U33" s="4">
        <v>7679.5490605201176</v>
      </c>
      <c r="V33" s="53">
        <v>1247.606019151847</v>
      </c>
      <c r="W33" s="53">
        <v>0</v>
      </c>
      <c r="X33" s="53">
        <v>21.887824897400822</v>
      </c>
      <c r="Y33" s="5">
        <v>28195.999309906394</v>
      </c>
      <c r="Z33" s="4" t="s">
        <v>1073</v>
      </c>
      <c r="AA33" s="5">
        <v>3752443111.3268814</v>
      </c>
      <c r="AB33" s="5">
        <v>20285950.427040759</v>
      </c>
      <c r="AC33" s="5">
        <v>58589409405.556435</v>
      </c>
    </row>
    <row r="34" spans="1:29">
      <c r="A34" s="1" t="s">
        <v>260</v>
      </c>
      <c r="B34" s="2">
        <v>45202</v>
      </c>
      <c r="C34" s="1">
        <v>4</v>
      </c>
      <c r="D34" s="1" t="s">
        <v>47</v>
      </c>
      <c r="E34" s="1" t="s">
        <v>9</v>
      </c>
      <c r="F34" s="1" t="s">
        <v>8</v>
      </c>
      <c r="G34" s="1" t="s">
        <v>62</v>
      </c>
      <c r="H34" s="1" t="s">
        <v>7</v>
      </c>
      <c r="I34" s="1">
        <v>800</v>
      </c>
      <c r="J34" s="1">
        <v>7.3099999999999997E-3</v>
      </c>
      <c r="K34" s="1">
        <v>0.26</v>
      </c>
      <c r="L34" s="1">
        <v>3.5000000000000003E-2</v>
      </c>
      <c r="M34" s="1">
        <v>0.16323791964712886</v>
      </c>
      <c r="N34" s="1">
        <v>19.399999999999999</v>
      </c>
      <c r="O34" s="1">
        <v>0</v>
      </c>
      <c r="P34" s="1">
        <v>0</v>
      </c>
      <c r="Q34" s="4">
        <v>2.4444260278000469E-2</v>
      </c>
      <c r="R34" s="4" t="s">
        <v>1073</v>
      </c>
      <c r="S34" s="4">
        <v>430.13832379551638</v>
      </c>
      <c r="T34" s="4">
        <v>3.2910068520237643</v>
      </c>
      <c r="U34" s="4">
        <v>7733.849546134199</v>
      </c>
      <c r="V34" s="53">
        <v>2123.1190150478792</v>
      </c>
      <c r="W34" s="53">
        <v>0</v>
      </c>
      <c r="X34" s="53">
        <v>0</v>
      </c>
      <c r="Y34" s="5">
        <v>52411.174534658101</v>
      </c>
      <c r="Z34" s="4" t="s">
        <v>1073</v>
      </c>
      <c r="AA34" s="5">
        <v>922263734.14872587</v>
      </c>
      <c r="AB34" s="5">
        <v>7056279.5746127805</v>
      </c>
      <c r="AC34" s="5">
        <v>16582221502.199718</v>
      </c>
    </row>
    <row r="35" spans="1:29">
      <c r="A35" s="1" t="s">
        <v>260</v>
      </c>
      <c r="B35" s="2">
        <v>45202</v>
      </c>
      <c r="C35" s="1">
        <v>4</v>
      </c>
      <c r="D35" s="1" t="s">
        <v>47</v>
      </c>
      <c r="E35" s="1" t="s">
        <v>9</v>
      </c>
      <c r="F35" s="1" t="s">
        <v>8</v>
      </c>
      <c r="G35" s="1" t="s">
        <v>59</v>
      </c>
      <c r="H35" s="1" t="s">
        <v>7</v>
      </c>
      <c r="I35" s="1">
        <v>800</v>
      </c>
      <c r="J35" s="1">
        <v>7.3099999999999997E-3</v>
      </c>
      <c r="K35" s="1">
        <v>4.7E-2</v>
      </c>
      <c r="L35" s="1">
        <v>8.9999999999999993E-3</v>
      </c>
      <c r="M35" s="1">
        <v>2.3117297450279153E-2</v>
      </c>
      <c r="N35" s="1">
        <v>27</v>
      </c>
      <c r="O35" s="1">
        <v>0</v>
      </c>
      <c r="P35" s="1">
        <v>0</v>
      </c>
      <c r="Q35" s="4">
        <v>1.8152113856274677E-2</v>
      </c>
      <c r="R35" s="4" t="s">
        <v>1073</v>
      </c>
      <c r="S35" s="4">
        <v>445.92957430257906</v>
      </c>
      <c r="T35" s="4">
        <v>4.5267213172337701</v>
      </c>
      <c r="U35" s="4">
        <v>4943.1719886176088</v>
      </c>
      <c r="V35" s="53">
        <v>2954.8563611491113</v>
      </c>
      <c r="W35" s="53">
        <v>0</v>
      </c>
      <c r="X35" s="53">
        <v>0</v>
      </c>
      <c r="Y35" s="5">
        <v>70669.603597845882</v>
      </c>
      <c r="Z35" s="4" t="s">
        <v>1073</v>
      </c>
      <c r="AA35" s="5">
        <v>1736087956.3691161</v>
      </c>
      <c r="AB35" s="5">
        <v>17623380.043765441</v>
      </c>
      <c r="AC35" s="5">
        <v>19244701069.943298</v>
      </c>
    </row>
    <row r="36" spans="1:29">
      <c r="A36" s="1" t="s">
        <v>260</v>
      </c>
      <c r="B36" s="2">
        <v>45202</v>
      </c>
      <c r="C36" s="1">
        <v>4</v>
      </c>
      <c r="D36" s="1" t="s">
        <v>47</v>
      </c>
      <c r="E36" s="1" t="s">
        <v>9</v>
      </c>
      <c r="F36" s="1" t="s">
        <v>8</v>
      </c>
      <c r="G36" s="1" t="s">
        <v>56</v>
      </c>
      <c r="H36" s="1" t="s">
        <v>7</v>
      </c>
      <c r="I36" s="1">
        <v>800</v>
      </c>
      <c r="J36" s="1">
        <v>7.3099999999999997E-3</v>
      </c>
      <c r="K36" s="1">
        <v>0.16</v>
      </c>
      <c r="L36" s="1">
        <v>9.4999999999999998E-3</v>
      </c>
      <c r="M36" s="1">
        <v>1.9449154719695768E-2</v>
      </c>
      <c r="N36" s="1">
        <v>11.7</v>
      </c>
      <c r="O36" s="1">
        <v>0</v>
      </c>
      <c r="P36" s="1">
        <v>0.18</v>
      </c>
      <c r="Q36" s="4">
        <v>3.5830760492195232E-2</v>
      </c>
      <c r="R36" s="4" t="s">
        <v>1073</v>
      </c>
      <c r="S36" s="4">
        <v>164.69977223406022</v>
      </c>
      <c r="T36" s="4">
        <v>3.9079473439821424</v>
      </c>
      <c r="U36" s="4">
        <v>2720.0394020998269</v>
      </c>
      <c r="V36" s="53">
        <v>1280.4377564979479</v>
      </c>
      <c r="W36" s="53">
        <v>0</v>
      </c>
      <c r="X36" s="53">
        <v>19.699042407660738</v>
      </c>
      <c r="Y36" s="5">
        <v>175016.46193967818</v>
      </c>
      <c r="Z36" s="4" t="s">
        <v>1073</v>
      </c>
      <c r="AA36" s="5">
        <v>804481150.34998643</v>
      </c>
      <c r="AB36" s="5">
        <v>19088490.118408132</v>
      </c>
      <c r="AC36" s="5">
        <v>13286116899.353127</v>
      </c>
    </row>
    <row r="37" spans="1:29">
      <c r="A37" s="1" t="s">
        <v>260</v>
      </c>
      <c r="B37" s="2">
        <v>45202</v>
      </c>
      <c r="C37" s="1">
        <v>4</v>
      </c>
      <c r="D37" s="1" t="s">
        <v>47</v>
      </c>
      <c r="E37" s="1" t="s">
        <v>9</v>
      </c>
      <c r="F37" s="1" t="s">
        <v>8</v>
      </c>
      <c r="G37" s="1" t="s">
        <v>53</v>
      </c>
      <c r="H37" s="1" t="s">
        <v>7</v>
      </c>
      <c r="I37" s="1">
        <v>800</v>
      </c>
      <c r="J37" s="1">
        <v>7.3099999999999997E-3</v>
      </c>
      <c r="K37" s="1">
        <v>4.3999999999999997E-2</v>
      </c>
      <c r="L37" s="1">
        <v>3.2000000000000002E-3</v>
      </c>
      <c r="M37" s="1">
        <v>1.5725862703072899E-2</v>
      </c>
      <c r="N37" s="1">
        <v>16.100000000000001</v>
      </c>
      <c r="O37" s="1">
        <v>0</v>
      </c>
      <c r="P37" s="1">
        <v>0</v>
      </c>
      <c r="Q37" s="4">
        <v>9.0588971849359275E-3</v>
      </c>
      <c r="R37" s="4" t="s">
        <v>1073</v>
      </c>
      <c r="S37" s="4">
        <v>1359.7050384335575</v>
      </c>
      <c r="T37" s="4">
        <v>11.993971518267312</v>
      </c>
      <c r="U37" s="4">
        <v>26774.374046141078</v>
      </c>
      <c r="V37" s="53">
        <v>1761.969904240766</v>
      </c>
      <c r="W37" s="53">
        <v>0</v>
      </c>
      <c r="X37" s="53">
        <v>0</v>
      </c>
      <c r="Y37" s="5">
        <v>18433.628436887284</v>
      </c>
      <c r="Z37" s="4" t="s">
        <v>1073</v>
      </c>
      <c r="AA37" s="5">
        <v>2766815535.1103058</v>
      </c>
      <c r="AB37" s="5">
        <v>24406107.049984384</v>
      </c>
      <c r="AC37" s="5">
        <v>54482223688.058533</v>
      </c>
    </row>
    <row r="38" spans="1:29">
      <c r="A38" s="1" t="s">
        <v>260</v>
      </c>
      <c r="B38" s="2">
        <v>45202</v>
      </c>
      <c r="C38" s="1">
        <v>4</v>
      </c>
      <c r="D38" s="1" t="s">
        <v>47</v>
      </c>
      <c r="E38" s="1" t="s">
        <v>9</v>
      </c>
      <c r="F38" s="1" t="s">
        <v>8</v>
      </c>
      <c r="G38" s="1" t="s">
        <v>50</v>
      </c>
      <c r="H38" s="1" t="s">
        <v>7</v>
      </c>
      <c r="I38" s="1">
        <v>1600</v>
      </c>
      <c r="J38" s="1">
        <v>7.3099999999999997E-3</v>
      </c>
      <c r="K38" s="1">
        <v>4.4999999999999998E-2</v>
      </c>
      <c r="L38" s="1">
        <v>1.0999999999999999E-2</v>
      </c>
      <c r="M38" s="1">
        <v>3.3974740783060051E-2</v>
      </c>
      <c r="N38" s="1">
        <v>13.9</v>
      </c>
      <c r="O38" s="1">
        <v>0</v>
      </c>
      <c r="P38" s="1">
        <v>0.19</v>
      </c>
      <c r="Q38" s="4">
        <v>1.7746598126054919E-2</v>
      </c>
      <c r="R38" s="4" t="s">
        <v>1073</v>
      </c>
      <c r="S38" s="4">
        <v>859.53614694268435</v>
      </c>
      <c r="T38" s="4">
        <v>6.0537124413303065</v>
      </c>
      <c r="U38" s="4">
        <v>12859.993856665906</v>
      </c>
      <c r="V38" s="53">
        <v>3042.4076607387146</v>
      </c>
      <c r="W38" s="53">
        <v>0</v>
      </c>
      <c r="X38" s="53">
        <v>41.58686730506156</v>
      </c>
      <c r="Y38" s="5">
        <v>57458.151228614501</v>
      </c>
      <c r="Z38" s="4" t="s">
        <v>1073</v>
      </c>
      <c r="AA38" s="5">
        <v>2782919721.6668034</v>
      </c>
      <c r="AB38" s="5">
        <v>19600101.522433352</v>
      </c>
      <c r="AC38" s="5">
        <v>41636795208.120461</v>
      </c>
    </row>
    <row r="39" spans="1:29">
      <c r="A39" s="1" t="s">
        <v>260</v>
      </c>
      <c r="B39" s="2">
        <v>45202</v>
      </c>
      <c r="C39" s="1">
        <v>4</v>
      </c>
      <c r="D39" s="1" t="s">
        <v>47</v>
      </c>
      <c r="E39" s="1" t="s">
        <v>9</v>
      </c>
      <c r="F39" s="1" t="s">
        <v>8</v>
      </c>
      <c r="G39" s="1" t="s">
        <v>46</v>
      </c>
      <c r="H39" s="1" t="s">
        <v>7</v>
      </c>
      <c r="I39" s="1">
        <v>1200</v>
      </c>
      <c r="J39" s="1">
        <v>6.8531249999999998E-3</v>
      </c>
      <c r="K39" s="1">
        <v>0.15</v>
      </c>
      <c r="L39" s="1">
        <v>2.5999999999999999E-2</v>
      </c>
      <c r="M39" s="1">
        <v>2.5347389218910252E-3</v>
      </c>
      <c r="N39" s="1">
        <v>14.6</v>
      </c>
      <c r="O39" s="1">
        <v>0</v>
      </c>
      <c r="P39" s="1">
        <v>0</v>
      </c>
      <c r="Q39" s="4">
        <v>9.1822007394776299E-3</v>
      </c>
      <c r="R39" s="4" t="s">
        <v>1073</v>
      </c>
      <c r="S39" s="4">
        <v>211.44080605668557</v>
      </c>
      <c r="T39" s="4">
        <v>4.6125097134204207</v>
      </c>
      <c r="U39" s="4">
        <v>3282.0595564254463</v>
      </c>
      <c r="V39" s="53">
        <v>2556.4979480164156</v>
      </c>
      <c r="W39" s="53">
        <v>0</v>
      </c>
      <c r="X39" s="53">
        <v>0</v>
      </c>
      <c r="Y39" s="5">
        <v>941861.18011834542</v>
      </c>
      <c r="Z39" s="4" t="s">
        <v>1073</v>
      </c>
      <c r="AA39" s="5">
        <v>21688470200.996006</v>
      </c>
      <c r="AB39" s="5">
        <v>473126646.35086548</v>
      </c>
      <c r="AC39" s="5">
        <v>336656164980.49066</v>
      </c>
    </row>
    <row r="40" spans="1:29">
      <c r="A40" s="1" t="s">
        <v>260</v>
      </c>
      <c r="B40" s="2">
        <v>45202</v>
      </c>
      <c r="C40" s="1">
        <v>4</v>
      </c>
      <c r="D40" s="1" t="s">
        <v>20</v>
      </c>
      <c r="E40" s="1" t="s">
        <v>9</v>
      </c>
      <c r="F40" s="1" t="s">
        <v>19</v>
      </c>
      <c r="G40" s="1" t="s">
        <v>32</v>
      </c>
      <c r="H40" s="1" t="s">
        <v>7</v>
      </c>
      <c r="I40" s="1">
        <v>900</v>
      </c>
      <c r="J40" s="1">
        <v>8.5999999999999993E-2</v>
      </c>
      <c r="K40" s="1">
        <v>0.11</v>
      </c>
      <c r="L40" s="1">
        <v>2.1000000000000001E-2</v>
      </c>
      <c r="M40" s="1">
        <v>4.1705847968078864E-2</v>
      </c>
      <c r="N40" s="1">
        <v>38.299999999999997</v>
      </c>
      <c r="O40" s="1">
        <v>0.02</v>
      </c>
      <c r="P40" s="1">
        <v>0.43</v>
      </c>
      <c r="Q40" s="4">
        <v>4.0718232303834423E-2</v>
      </c>
      <c r="R40" s="4" t="s">
        <v>1073</v>
      </c>
      <c r="S40" s="4">
        <v>513.11919348759989</v>
      </c>
      <c r="T40" s="4">
        <v>20.089228128413456</v>
      </c>
      <c r="U40" s="4">
        <v>6916.751262939435</v>
      </c>
      <c r="V40" s="53">
        <v>400.81395348837202</v>
      </c>
      <c r="W40" s="53">
        <v>0.20930232558139539</v>
      </c>
      <c r="X40" s="53">
        <v>4.5000000000000009</v>
      </c>
      <c r="Y40" s="5">
        <v>205027.09333113013</v>
      </c>
      <c r="Z40" s="4" t="s">
        <v>1073</v>
      </c>
      <c r="AA40" s="5">
        <v>2583691158.0090723</v>
      </c>
      <c r="AB40" s="5">
        <v>101154588.92469458</v>
      </c>
      <c r="AC40" s="5">
        <v>34827676117.004509</v>
      </c>
    </row>
    <row r="41" spans="1:29">
      <c r="A41" s="1" t="s">
        <v>260</v>
      </c>
      <c r="B41" s="2">
        <v>45202</v>
      </c>
      <c r="C41" s="1">
        <v>4</v>
      </c>
      <c r="D41" s="1" t="s">
        <v>20</v>
      </c>
      <c r="E41" s="1" t="s">
        <v>9</v>
      </c>
      <c r="F41" s="1" t="s">
        <v>19</v>
      </c>
      <c r="G41" s="1" t="s">
        <v>27</v>
      </c>
      <c r="H41" s="1" t="s">
        <v>7</v>
      </c>
      <c r="I41" s="1">
        <v>900</v>
      </c>
      <c r="J41" s="1">
        <v>8.5999999999999993E-2</v>
      </c>
      <c r="K41" s="1">
        <v>5.2999999999999999E-2</v>
      </c>
      <c r="L41" s="1">
        <v>2.8E-3</v>
      </c>
      <c r="M41" s="1">
        <v>5.0158200681856852E-3</v>
      </c>
      <c r="N41" s="1">
        <v>14.4</v>
      </c>
      <c r="O41" s="1">
        <v>0</v>
      </c>
      <c r="P41" s="1">
        <v>0.18</v>
      </c>
      <c r="Q41" s="4">
        <v>2.3309406369627545E-2</v>
      </c>
      <c r="R41" s="4" t="s">
        <v>1073</v>
      </c>
      <c r="S41" s="4">
        <v>836.93971760965451</v>
      </c>
      <c r="T41" s="4">
        <v>6.846621061936264</v>
      </c>
      <c r="U41" s="4">
        <v>34588.81662881076</v>
      </c>
      <c r="V41" s="53">
        <v>150.69767441860466</v>
      </c>
      <c r="W41" s="53">
        <v>0</v>
      </c>
      <c r="X41" s="53">
        <v>1.8837209302325579</v>
      </c>
      <c r="Y41" s="5">
        <v>130120.97114274112</v>
      </c>
      <c r="Z41" s="4" t="s">
        <v>1073</v>
      </c>
      <c r="AA41" s="5">
        <v>4672079894.1152906</v>
      </c>
      <c r="AB41" s="5">
        <v>38220148.874590464</v>
      </c>
      <c r="AC41" s="5">
        <v>193086444976.28897</v>
      </c>
    </row>
    <row r="42" spans="1:29">
      <c r="A42" s="1" t="s">
        <v>260</v>
      </c>
      <c r="B42" s="2">
        <v>45202</v>
      </c>
      <c r="C42" s="1">
        <v>4</v>
      </c>
      <c r="D42" s="1" t="s">
        <v>20</v>
      </c>
      <c r="E42" s="1" t="s">
        <v>9</v>
      </c>
      <c r="F42" s="1" t="s">
        <v>19</v>
      </c>
      <c r="G42" s="1" t="s">
        <v>18</v>
      </c>
      <c r="H42" s="1" t="s">
        <v>7</v>
      </c>
      <c r="I42" s="1">
        <v>800</v>
      </c>
      <c r="J42" s="1">
        <v>8.5999999999999993E-2</v>
      </c>
      <c r="K42" s="1">
        <v>0.03</v>
      </c>
      <c r="L42" s="1">
        <v>5.5999999999999999E-3</v>
      </c>
      <c r="M42" s="1">
        <v>1.4968975892333277E-2</v>
      </c>
      <c r="N42" s="1">
        <v>59</v>
      </c>
      <c r="O42" s="1">
        <v>0</v>
      </c>
      <c r="P42" s="1">
        <v>0.24</v>
      </c>
      <c r="Q42" s="4">
        <v>3.3486247490079453E-2</v>
      </c>
      <c r="R42" s="4" t="s">
        <v>1073</v>
      </c>
      <c r="S42" s="4">
        <v>2532.791159817566</v>
      </c>
      <c r="T42" s="4">
        <v>38.307808486338701</v>
      </c>
      <c r="U42" s="4">
        <v>59180.54727972902</v>
      </c>
      <c r="V42" s="53">
        <v>548.83720930232562</v>
      </c>
      <c r="W42" s="53">
        <v>0</v>
      </c>
      <c r="X42" s="53">
        <v>2.2325581395348837</v>
      </c>
      <c r="Y42" s="5">
        <v>125274.42578118478</v>
      </c>
      <c r="Z42" s="4" t="s">
        <v>1073</v>
      </c>
      <c r="AA42" s="5">
        <v>9475351284.5477028</v>
      </c>
      <c r="AB42" s="5">
        <v>143312227.2802712</v>
      </c>
      <c r="AC42" s="5">
        <v>221398622825.1077</v>
      </c>
    </row>
    <row r="43" spans="1:29">
      <c r="A43" s="1" t="s">
        <v>260</v>
      </c>
      <c r="B43" s="2">
        <v>45202</v>
      </c>
      <c r="C43" s="1">
        <v>4</v>
      </c>
      <c r="D43" s="1" t="s">
        <v>20</v>
      </c>
      <c r="E43" s="1" t="s">
        <v>9</v>
      </c>
      <c r="F43" s="1" t="s">
        <v>19</v>
      </c>
      <c r="G43" s="1" t="s">
        <v>8</v>
      </c>
      <c r="H43" s="1" t="s">
        <v>7</v>
      </c>
      <c r="I43" s="1">
        <v>800</v>
      </c>
      <c r="J43" s="1">
        <v>8.5999999999999993E-2</v>
      </c>
      <c r="K43" s="1">
        <v>7.1000000000000004E-3</v>
      </c>
      <c r="L43" s="1">
        <v>1E-3</v>
      </c>
      <c r="M43" s="1">
        <v>4.7035245506167014E-2</v>
      </c>
      <c r="N43" s="1">
        <v>27.5</v>
      </c>
      <c r="O43" s="1">
        <v>0</v>
      </c>
      <c r="P43" s="1">
        <v>0.18</v>
      </c>
      <c r="Q43" s="4">
        <v>2.9135719108079151E-2</v>
      </c>
      <c r="R43" s="4" t="s">
        <v>1073</v>
      </c>
      <c r="S43" s="4">
        <v>349.33030373969871</v>
      </c>
      <c r="T43" s="4">
        <v>5.2204493701109627</v>
      </c>
      <c r="U43" s="4">
        <v>7143.1729185946124</v>
      </c>
      <c r="V43" s="53">
        <v>255.81395348837211</v>
      </c>
      <c r="W43" s="53">
        <v>0</v>
      </c>
      <c r="X43" s="53">
        <v>1.6744186046511629</v>
      </c>
      <c r="Y43" s="5">
        <v>6194.4439312555578</v>
      </c>
      <c r="Z43" s="4" t="s">
        <v>1073</v>
      </c>
      <c r="AA43" s="5">
        <v>74269901.215652496</v>
      </c>
      <c r="AB43" s="5">
        <v>1109901.5884644389</v>
      </c>
      <c r="AC43" s="5">
        <v>1518685156.5722213</v>
      </c>
    </row>
    <row r="44" spans="1:29">
      <c r="A44" s="1" t="s">
        <v>260</v>
      </c>
      <c r="B44" s="2">
        <v>45202</v>
      </c>
      <c r="C44" s="1">
        <v>4</v>
      </c>
      <c r="D44" s="1" t="s">
        <v>20</v>
      </c>
      <c r="E44" s="1" t="s">
        <v>9</v>
      </c>
      <c r="F44" s="1" t="s">
        <v>37</v>
      </c>
      <c r="G44" s="1" t="s">
        <v>8</v>
      </c>
      <c r="H44" s="1" t="s">
        <v>7</v>
      </c>
      <c r="I44" s="1">
        <v>1250</v>
      </c>
      <c r="J44" s="1">
        <v>1</v>
      </c>
      <c r="K44" s="1">
        <v>1.8E-3</v>
      </c>
      <c r="L44" s="1">
        <v>4.6000000000000001E-4</v>
      </c>
      <c r="M44" s="1">
        <v>3.5497166409067527E-2</v>
      </c>
      <c r="N44" s="1">
        <v>29.2</v>
      </c>
      <c r="O44" s="1">
        <v>0</v>
      </c>
      <c r="P44" s="1">
        <v>0</v>
      </c>
      <c r="Q44" s="4">
        <v>1.4969848496371807E-2</v>
      </c>
      <c r="R44" s="4" t="s">
        <v>1073</v>
      </c>
      <c r="S44" s="4">
        <v>2283.4148807895981</v>
      </c>
      <c r="T44" s="4">
        <v>6.8930979848749665</v>
      </c>
      <c r="U44" s="4">
        <v>20420.946138821557</v>
      </c>
      <c r="V44" s="53">
        <v>36.5</v>
      </c>
      <c r="W44" s="53">
        <v>0</v>
      </c>
      <c r="X44" s="53">
        <v>0</v>
      </c>
      <c r="Y44" s="5">
        <v>1939.9098589942698</v>
      </c>
      <c r="Z44" s="4" t="s">
        <v>1073</v>
      </c>
      <c r="AA44" s="5">
        <v>295902730.11056584</v>
      </c>
      <c r="AB44" s="5">
        <v>893261.46107045817</v>
      </c>
      <c r="AC44" s="5">
        <v>2646305655.9518433</v>
      </c>
    </row>
    <row r="45" spans="1:29">
      <c r="A45" s="1" t="s">
        <v>828</v>
      </c>
      <c r="B45" s="2">
        <v>45188</v>
      </c>
      <c r="C45" s="1">
        <v>2</v>
      </c>
      <c r="D45" s="1" t="s">
        <v>10</v>
      </c>
      <c r="E45" s="1" t="s">
        <v>23</v>
      </c>
      <c r="F45" s="1" t="s">
        <v>8</v>
      </c>
      <c r="G45" s="1" t="s">
        <v>8</v>
      </c>
      <c r="H45" s="1" t="s">
        <v>7</v>
      </c>
      <c r="I45" s="1" t="s">
        <v>1075</v>
      </c>
      <c r="J45" s="1" t="s">
        <v>1075</v>
      </c>
      <c r="K45" s="1" t="s">
        <v>1075</v>
      </c>
      <c r="L45" s="1" t="s">
        <v>1075</v>
      </c>
      <c r="M45" s="1" t="s">
        <v>1075</v>
      </c>
      <c r="N45" s="1">
        <v>1.425</v>
      </c>
      <c r="O45" s="1">
        <v>0</v>
      </c>
      <c r="P45" s="1">
        <v>0</v>
      </c>
      <c r="Q45" s="4">
        <v>0</v>
      </c>
      <c r="R45" s="4" t="s">
        <v>1073</v>
      </c>
      <c r="S45" s="4">
        <v>0.23971043527126312</v>
      </c>
      <c r="T45" s="4" t="s">
        <v>1073</v>
      </c>
      <c r="U45" s="4" t="s">
        <v>1073</v>
      </c>
      <c r="V45" s="53" t="s">
        <v>1075</v>
      </c>
      <c r="W45" s="53" t="s">
        <v>1075</v>
      </c>
      <c r="X45" s="53" t="s">
        <v>1075</v>
      </c>
      <c r="Y45" s="53" t="s">
        <v>1075</v>
      </c>
      <c r="Z45" s="53" t="s">
        <v>1075</v>
      </c>
      <c r="AA45" s="53" t="s">
        <v>1075</v>
      </c>
      <c r="AB45" s="53" t="s">
        <v>1075</v>
      </c>
      <c r="AC45" s="53" t="s">
        <v>1075</v>
      </c>
    </row>
    <row r="46" spans="1:29">
      <c r="A46" s="1" t="s">
        <v>828</v>
      </c>
      <c r="B46" s="2">
        <v>45188</v>
      </c>
      <c r="C46" s="1">
        <v>2</v>
      </c>
      <c r="D46" s="1" t="s">
        <v>47</v>
      </c>
      <c r="E46" s="1" t="s">
        <v>9</v>
      </c>
      <c r="F46" s="1" t="s">
        <v>8</v>
      </c>
      <c r="G46" s="1" t="s">
        <v>8</v>
      </c>
      <c r="H46" s="1" t="s">
        <v>7</v>
      </c>
      <c r="I46" s="1">
        <v>1300</v>
      </c>
      <c r="J46" s="1">
        <v>1.4630000000000001E-2</v>
      </c>
      <c r="K46" s="1">
        <v>4.3E-3</v>
      </c>
      <c r="L46" s="1">
        <v>5.2999999999999998E-4</v>
      </c>
      <c r="M46" s="1">
        <v>3.0886850152905196E-2</v>
      </c>
      <c r="N46" s="1">
        <v>1.292</v>
      </c>
      <c r="O46" s="1">
        <v>0</v>
      </c>
      <c r="P46" s="1">
        <v>0</v>
      </c>
      <c r="Q46" s="4">
        <v>0</v>
      </c>
      <c r="R46" s="4" t="s">
        <v>1073</v>
      </c>
      <c r="S46" s="4">
        <v>5.7752813433574759E-2</v>
      </c>
      <c r="T46" s="4" t="s">
        <v>1073</v>
      </c>
      <c r="U46" s="4" t="s">
        <v>1073</v>
      </c>
      <c r="V46" s="53">
        <v>114.8051948051948</v>
      </c>
      <c r="W46" s="53">
        <v>0</v>
      </c>
      <c r="X46" s="53">
        <v>0</v>
      </c>
      <c r="Y46" s="5">
        <v>0</v>
      </c>
      <c r="Z46" s="4" t="s">
        <v>1073</v>
      </c>
      <c r="AA46" s="5">
        <v>9910.0396991810321</v>
      </c>
      <c r="AB46" s="5" t="s">
        <v>1073</v>
      </c>
      <c r="AC46" s="5" t="s">
        <v>1073</v>
      </c>
    </row>
    <row r="47" spans="1:29">
      <c r="A47" s="1" t="s">
        <v>828</v>
      </c>
      <c r="B47" s="2">
        <v>45188</v>
      </c>
      <c r="C47" s="1">
        <v>2</v>
      </c>
      <c r="D47" s="1" t="s">
        <v>20</v>
      </c>
      <c r="E47" s="1" t="s">
        <v>9</v>
      </c>
      <c r="F47" s="1" t="s">
        <v>19</v>
      </c>
      <c r="G47" s="1" t="s">
        <v>8</v>
      </c>
      <c r="H47" s="1" t="s">
        <v>7</v>
      </c>
      <c r="I47" s="1">
        <v>500</v>
      </c>
      <c r="J47" s="1">
        <v>8.5999999999999993E-2</v>
      </c>
      <c r="K47" s="1">
        <v>2.7999999999999998E-4</v>
      </c>
      <c r="L47" s="1">
        <v>4.3999999999999999E-5</v>
      </c>
      <c r="M47" s="1">
        <v>1.1937604744102106E-2</v>
      </c>
      <c r="N47" s="1">
        <v>1.329</v>
      </c>
      <c r="O47" s="1">
        <v>0</v>
      </c>
      <c r="P47" s="1">
        <v>0</v>
      </c>
      <c r="Q47" s="4">
        <v>5.0267176572544606E-2</v>
      </c>
      <c r="R47" s="4" t="s">
        <v>1073</v>
      </c>
      <c r="S47" s="4">
        <v>0.58512486230293637</v>
      </c>
      <c r="T47" s="4" t="s">
        <v>1073</v>
      </c>
      <c r="U47" s="4" t="s">
        <v>1073</v>
      </c>
      <c r="V47" s="53">
        <v>7.7267441860465116</v>
      </c>
      <c r="W47" s="53">
        <v>0</v>
      </c>
      <c r="X47" s="53">
        <v>0</v>
      </c>
      <c r="Y47" s="5">
        <v>1852.7634450995729</v>
      </c>
      <c r="Z47" s="4" t="s">
        <v>1073</v>
      </c>
      <c r="AA47" s="5">
        <v>21566.716684977382</v>
      </c>
      <c r="AB47" s="5" t="s">
        <v>1073</v>
      </c>
      <c r="AC47" s="5" t="s">
        <v>1073</v>
      </c>
    </row>
    <row r="48" spans="1:29">
      <c r="A48" s="1" t="s">
        <v>828</v>
      </c>
      <c r="B48" s="2">
        <v>45188</v>
      </c>
      <c r="C48" s="1">
        <v>2</v>
      </c>
      <c r="D48" s="1" t="s">
        <v>20</v>
      </c>
      <c r="E48" s="1" t="s">
        <v>9</v>
      </c>
      <c r="F48" s="1" t="s">
        <v>37</v>
      </c>
      <c r="G48" s="1" t="s">
        <v>8</v>
      </c>
      <c r="H48" s="1" t="s">
        <v>7</v>
      </c>
      <c r="I48" s="1">
        <v>500</v>
      </c>
      <c r="J48" s="1">
        <v>1</v>
      </c>
      <c r="K48" s="1">
        <v>3.3000000000000003E-5</v>
      </c>
      <c r="L48" s="1">
        <v>3.4000000000000001E-6</v>
      </c>
      <c r="M48" s="1">
        <v>2.9469169417604413E-2</v>
      </c>
      <c r="N48" s="1">
        <v>1.2889999999999999</v>
      </c>
      <c r="O48" s="1">
        <v>0</v>
      </c>
      <c r="P48" s="1">
        <v>0</v>
      </c>
      <c r="Q48" s="4">
        <v>0.12178261025668757</v>
      </c>
      <c r="R48" s="4" t="s">
        <v>1073</v>
      </c>
      <c r="S48" s="4">
        <v>0.46066358365213278</v>
      </c>
      <c r="T48" s="4" t="s">
        <v>1073</v>
      </c>
      <c r="U48" s="4" t="s">
        <v>1073</v>
      </c>
      <c r="V48" s="53">
        <v>0.64449999999999996</v>
      </c>
      <c r="W48" s="53">
        <v>0</v>
      </c>
      <c r="X48" s="53">
        <v>0</v>
      </c>
      <c r="Y48" s="5">
        <v>140.50646253551497</v>
      </c>
      <c r="Z48" s="4" t="s">
        <v>1073</v>
      </c>
      <c r="AA48" s="5">
        <v>531.4897621381873</v>
      </c>
      <c r="AB48" s="5" t="s">
        <v>1073</v>
      </c>
      <c r="AC48" s="5" t="s">
        <v>1073</v>
      </c>
    </row>
    <row r="49" spans="1:29">
      <c r="A49" s="1" t="s">
        <v>828</v>
      </c>
      <c r="B49" s="2">
        <v>45223</v>
      </c>
      <c r="C49" s="1">
        <v>4</v>
      </c>
      <c r="D49" s="1" t="s">
        <v>10</v>
      </c>
      <c r="E49" s="1" t="s">
        <v>23</v>
      </c>
      <c r="F49" s="1" t="s">
        <v>8</v>
      </c>
      <c r="G49" s="1" t="s">
        <v>8</v>
      </c>
      <c r="H49" s="1" t="s">
        <v>7</v>
      </c>
      <c r="I49" s="1" t="s">
        <v>1075</v>
      </c>
      <c r="J49" s="1" t="s">
        <v>1075</v>
      </c>
      <c r="K49" s="1" t="s">
        <v>1075</v>
      </c>
      <c r="L49" s="1" t="s">
        <v>1075</v>
      </c>
      <c r="M49" s="1" t="s">
        <v>1075</v>
      </c>
      <c r="N49" s="1">
        <v>0</v>
      </c>
      <c r="O49" s="1">
        <v>0</v>
      </c>
      <c r="P49" s="1">
        <v>0</v>
      </c>
      <c r="Q49" s="4">
        <v>0</v>
      </c>
      <c r="R49" s="4" t="s">
        <v>1073</v>
      </c>
      <c r="S49" s="4">
        <v>0.57104951143264771</v>
      </c>
      <c r="T49" s="4" t="s">
        <v>1073</v>
      </c>
      <c r="U49" s="4" t="s">
        <v>1073</v>
      </c>
      <c r="V49" s="53" t="s">
        <v>1075</v>
      </c>
      <c r="W49" s="53" t="s">
        <v>1075</v>
      </c>
      <c r="X49" s="53" t="s">
        <v>1075</v>
      </c>
      <c r="Y49" s="53" t="s">
        <v>1075</v>
      </c>
      <c r="Z49" s="53" t="s">
        <v>1075</v>
      </c>
      <c r="AA49" s="53" t="s">
        <v>1075</v>
      </c>
      <c r="AB49" s="53" t="s">
        <v>1075</v>
      </c>
      <c r="AC49" s="53" t="s">
        <v>1075</v>
      </c>
    </row>
    <row r="50" spans="1:29">
      <c r="A50" s="1" t="s">
        <v>828</v>
      </c>
      <c r="B50" s="2">
        <v>45223</v>
      </c>
      <c r="C50" s="1">
        <v>4</v>
      </c>
      <c r="D50" s="1" t="s">
        <v>47</v>
      </c>
      <c r="E50" s="1" t="s">
        <v>9</v>
      </c>
      <c r="F50" s="1" t="s">
        <v>8</v>
      </c>
      <c r="G50" s="1" t="s">
        <v>8</v>
      </c>
      <c r="H50" s="1" t="s">
        <v>7</v>
      </c>
      <c r="I50" s="1">
        <v>1000</v>
      </c>
      <c r="J50" s="1">
        <v>1.4630000000000001E-2</v>
      </c>
      <c r="K50" s="1">
        <v>1.7999999999999999E-2</v>
      </c>
      <c r="L50" s="1">
        <v>2.7000000000000001E-3</v>
      </c>
      <c r="M50" s="1">
        <v>2.6527588110526752E-2</v>
      </c>
      <c r="N50" s="1">
        <v>0</v>
      </c>
      <c r="O50" s="1">
        <v>0.02</v>
      </c>
      <c r="P50" s="1">
        <v>0</v>
      </c>
      <c r="Q50" s="4">
        <v>3.2939548652412914E-2</v>
      </c>
      <c r="R50" s="4" t="s">
        <v>1073</v>
      </c>
      <c r="S50" s="4">
        <v>0.61265198748464766</v>
      </c>
      <c r="T50" s="4" t="s">
        <v>1073</v>
      </c>
      <c r="U50" s="4" t="s">
        <v>1073</v>
      </c>
      <c r="V50" s="53">
        <v>0</v>
      </c>
      <c r="W50" s="53">
        <v>1.367053998632946</v>
      </c>
      <c r="X50" s="53">
        <v>0</v>
      </c>
      <c r="Y50" s="5">
        <v>33526.146814011605</v>
      </c>
      <c r="Z50" s="4" t="s">
        <v>1073</v>
      </c>
      <c r="AA50" s="5">
        <v>623562.29270317266</v>
      </c>
      <c r="AB50" s="5" t="s">
        <v>1073</v>
      </c>
      <c r="AC50" s="5" t="s">
        <v>1073</v>
      </c>
    </row>
    <row r="51" spans="1:29">
      <c r="A51" s="1" t="s">
        <v>828</v>
      </c>
      <c r="B51" s="2">
        <v>45223</v>
      </c>
      <c r="C51" s="1">
        <v>4</v>
      </c>
      <c r="D51" s="1" t="s">
        <v>47</v>
      </c>
      <c r="E51" s="1" t="s">
        <v>9</v>
      </c>
      <c r="F51" s="1" t="s">
        <v>8</v>
      </c>
      <c r="G51" s="1" t="s">
        <v>119</v>
      </c>
      <c r="H51" s="1" t="s">
        <v>7</v>
      </c>
      <c r="I51" s="1">
        <v>600</v>
      </c>
      <c r="J51" s="1">
        <v>1.426E-2</v>
      </c>
      <c r="K51" s="1">
        <v>4.8000000000000001E-2</v>
      </c>
      <c r="L51" s="1">
        <v>4.4000000000000003E-3</v>
      </c>
      <c r="M51" s="1">
        <v>4.1416283728054559E-2</v>
      </c>
      <c r="N51" s="1">
        <v>0</v>
      </c>
      <c r="O51" s="1">
        <v>0</v>
      </c>
      <c r="P51" s="1">
        <v>0</v>
      </c>
      <c r="Q51" s="4">
        <v>0.46912336069729793</v>
      </c>
      <c r="R51" s="4" t="s">
        <v>1073</v>
      </c>
      <c r="S51" s="4">
        <v>1.7474533949198414</v>
      </c>
      <c r="T51" s="4" t="s">
        <v>1073</v>
      </c>
      <c r="U51" s="4" t="s">
        <v>1073</v>
      </c>
      <c r="V51" s="53">
        <v>0</v>
      </c>
      <c r="W51" s="53">
        <v>0</v>
      </c>
      <c r="X51" s="53">
        <v>0</v>
      </c>
      <c r="Y51" s="5">
        <v>498389.1844622221</v>
      </c>
      <c r="Z51" s="4" t="s">
        <v>1073</v>
      </c>
      <c r="AA51" s="5">
        <v>1856466.6468225557</v>
      </c>
      <c r="AB51" s="5" t="s">
        <v>1073</v>
      </c>
      <c r="AC51" s="5" t="s">
        <v>1073</v>
      </c>
    </row>
    <row r="52" spans="1:29">
      <c r="A52" s="1" t="s">
        <v>828</v>
      </c>
      <c r="B52" s="2">
        <v>45223</v>
      </c>
      <c r="C52" s="1">
        <v>4</v>
      </c>
      <c r="D52" s="1" t="s">
        <v>47</v>
      </c>
      <c r="E52" s="1" t="s">
        <v>9</v>
      </c>
      <c r="F52" s="1" t="s">
        <v>8</v>
      </c>
      <c r="G52" s="1" t="s">
        <v>71</v>
      </c>
      <c r="H52" s="1" t="s">
        <v>7</v>
      </c>
      <c r="I52" s="1">
        <v>650</v>
      </c>
      <c r="J52" s="1">
        <v>7.3099999999999997E-3</v>
      </c>
      <c r="K52" s="1">
        <v>1.9E-2</v>
      </c>
      <c r="L52" s="1">
        <v>5.7000000000000002E-3</v>
      </c>
      <c r="M52" s="1">
        <v>2.1254587099475312E-2</v>
      </c>
      <c r="N52" s="1">
        <v>0</v>
      </c>
      <c r="O52" s="1">
        <v>0</v>
      </c>
      <c r="P52" s="1">
        <v>0</v>
      </c>
      <c r="Q52" s="4">
        <v>1.7938423518029368E-2</v>
      </c>
      <c r="R52" s="4" t="s">
        <v>1073</v>
      </c>
      <c r="S52" s="4">
        <v>0.20567655011067382</v>
      </c>
      <c r="T52" s="4" t="s">
        <v>1073</v>
      </c>
      <c r="U52" s="4" t="s">
        <v>1073</v>
      </c>
      <c r="V52" s="53">
        <v>0</v>
      </c>
      <c r="W52" s="53">
        <v>0</v>
      </c>
      <c r="X52" s="53">
        <v>0</v>
      </c>
      <c r="Y52" s="5">
        <v>48106.79858151255</v>
      </c>
      <c r="Z52" s="4" t="s">
        <v>1073</v>
      </c>
      <c r="AA52" s="5">
        <v>551578.03355294594</v>
      </c>
      <c r="AB52" s="5" t="s">
        <v>1073</v>
      </c>
      <c r="AC52" s="5" t="s">
        <v>1073</v>
      </c>
    </row>
    <row r="53" spans="1:29">
      <c r="A53" s="1" t="s">
        <v>828</v>
      </c>
      <c r="B53" s="2">
        <v>45223</v>
      </c>
      <c r="C53" s="1">
        <v>4</v>
      </c>
      <c r="D53" s="1" t="s">
        <v>47</v>
      </c>
      <c r="E53" s="1" t="s">
        <v>9</v>
      </c>
      <c r="F53" s="1" t="s">
        <v>8</v>
      </c>
      <c r="G53" s="1" t="s">
        <v>68</v>
      </c>
      <c r="H53" s="1" t="s">
        <v>7</v>
      </c>
      <c r="I53" s="1">
        <v>650</v>
      </c>
      <c r="J53" s="1">
        <v>7.3099999999999997E-3</v>
      </c>
      <c r="K53" s="1">
        <v>1.4999999999999999E-2</v>
      </c>
      <c r="L53" s="1">
        <v>2.5000000000000001E-3</v>
      </c>
      <c r="M53" s="1">
        <v>3.6737251625368769E-2</v>
      </c>
      <c r="N53" s="1">
        <v>0</v>
      </c>
      <c r="O53" s="1">
        <v>0</v>
      </c>
      <c r="P53" s="1">
        <v>0.33</v>
      </c>
      <c r="Q53" s="4">
        <v>5.02580564626725E-2</v>
      </c>
      <c r="R53" s="4" t="s">
        <v>1073</v>
      </c>
      <c r="S53" s="4">
        <v>0.40961946288919249</v>
      </c>
      <c r="T53" s="4" t="s">
        <v>1073</v>
      </c>
      <c r="U53" s="4" t="s">
        <v>1073</v>
      </c>
      <c r="V53" s="53">
        <v>0</v>
      </c>
      <c r="W53" s="53">
        <v>0</v>
      </c>
      <c r="X53" s="53">
        <v>29.343365253077977</v>
      </c>
      <c r="Y53" s="5">
        <v>34201.018202983236</v>
      </c>
      <c r="Z53" s="4" t="s">
        <v>1073</v>
      </c>
      <c r="AA53" s="5">
        <v>278749.39248744136</v>
      </c>
      <c r="AB53" s="5" t="s">
        <v>1073</v>
      </c>
      <c r="AC53" s="5" t="s">
        <v>1073</v>
      </c>
    </row>
    <row r="54" spans="1:29">
      <c r="A54" s="1" t="s">
        <v>828</v>
      </c>
      <c r="B54" s="2">
        <v>45223</v>
      </c>
      <c r="C54" s="1">
        <v>4</v>
      </c>
      <c r="D54" s="1" t="s">
        <v>47</v>
      </c>
      <c r="E54" s="1" t="s">
        <v>9</v>
      </c>
      <c r="F54" s="1" t="s">
        <v>8</v>
      </c>
      <c r="G54" s="1" t="s">
        <v>65</v>
      </c>
      <c r="H54" s="1" t="s">
        <v>7</v>
      </c>
      <c r="I54" s="1">
        <v>650</v>
      </c>
      <c r="J54" s="1">
        <v>7.3099999999999997E-3</v>
      </c>
      <c r="K54" s="1">
        <v>0.02</v>
      </c>
      <c r="L54" s="1">
        <v>3.3E-3</v>
      </c>
      <c r="M54" s="1">
        <v>7.6393754378941026E-2</v>
      </c>
      <c r="N54" s="1">
        <v>0</v>
      </c>
      <c r="O54" s="1">
        <v>0</v>
      </c>
      <c r="P54" s="1">
        <v>0</v>
      </c>
      <c r="Q54" s="4">
        <v>3.9260477065067134E-2</v>
      </c>
      <c r="R54" s="4" t="s">
        <v>1073</v>
      </c>
      <c r="S54" s="4">
        <v>0.42083537499571333</v>
      </c>
      <c r="T54" s="4" t="s">
        <v>1073</v>
      </c>
      <c r="U54" s="4" t="s">
        <v>1073</v>
      </c>
      <c r="V54" s="53">
        <v>0</v>
      </c>
      <c r="W54" s="53">
        <v>0</v>
      </c>
      <c r="X54" s="53">
        <v>0</v>
      </c>
      <c r="Y54" s="5">
        <v>16959.445882455071</v>
      </c>
      <c r="Z54" s="4" t="s">
        <v>1073</v>
      </c>
      <c r="AA54" s="5">
        <v>181789.30316699867</v>
      </c>
      <c r="AB54" s="5" t="s">
        <v>1073</v>
      </c>
      <c r="AC54" s="5" t="s">
        <v>1073</v>
      </c>
    </row>
    <row r="55" spans="1:29">
      <c r="A55" s="1" t="s">
        <v>828</v>
      </c>
      <c r="B55" s="2">
        <v>45223</v>
      </c>
      <c r="C55" s="1">
        <v>4</v>
      </c>
      <c r="D55" s="1" t="s">
        <v>47</v>
      </c>
      <c r="E55" s="1" t="s">
        <v>9</v>
      </c>
      <c r="F55" s="1" t="s">
        <v>8</v>
      </c>
      <c r="G55" s="1" t="s">
        <v>62</v>
      </c>
      <c r="H55" s="1" t="s">
        <v>7</v>
      </c>
      <c r="I55" s="1">
        <v>650</v>
      </c>
      <c r="J55" s="1">
        <v>7.3099999999999997E-3</v>
      </c>
      <c r="K55" s="1">
        <v>1.6E-2</v>
      </c>
      <c r="L55" s="1">
        <v>3.5000000000000001E-3</v>
      </c>
      <c r="M55" s="1">
        <v>3.4952674193180475E-2</v>
      </c>
      <c r="N55" s="1">
        <v>0</v>
      </c>
      <c r="O55" s="1">
        <v>0</v>
      </c>
      <c r="P55" s="1">
        <v>0</v>
      </c>
      <c r="Q55" s="4">
        <v>5.0042505563977963E-2</v>
      </c>
      <c r="R55" s="4" t="s">
        <v>1073</v>
      </c>
      <c r="S55" s="4">
        <v>0.42063785324118164</v>
      </c>
      <c r="T55" s="4" t="s">
        <v>1073</v>
      </c>
      <c r="U55" s="4" t="s">
        <v>1073</v>
      </c>
      <c r="V55" s="53">
        <v>0</v>
      </c>
      <c r="W55" s="53">
        <v>0</v>
      </c>
      <c r="X55" s="53">
        <v>0</v>
      </c>
      <c r="Y55" s="5">
        <v>50110.262953240839</v>
      </c>
      <c r="Z55" s="4" t="s">
        <v>1073</v>
      </c>
      <c r="AA55" s="5">
        <v>421207.39552207972</v>
      </c>
      <c r="AB55" s="5" t="s">
        <v>1073</v>
      </c>
      <c r="AC55" s="5" t="s">
        <v>1073</v>
      </c>
    </row>
    <row r="56" spans="1:29">
      <c r="A56" s="1" t="s">
        <v>828</v>
      </c>
      <c r="B56" s="2">
        <v>45223</v>
      </c>
      <c r="C56" s="1">
        <v>4</v>
      </c>
      <c r="D56" s="1" t="s">
        <v>47</v>
      </c>
      <c r="E56" s="1" t="s">
        <v>9</v>
      </c>
      <c r="F56" s="1" t="s">
        <v>8</v>
      </c>
      <c r="G56" s="1" t="s">
        <v>59</v>
      </c>
      <c r="H56" s="1" t="s">
        <v>7</v>
      </c>
      <c r="I56" s="1">
        <v>650</v>
      </c>
      <c r="J56" s="1">
        <v>7.3099999999999997E-3</v>
      </c>
      <c r="K56" s="1">
        <v>0.02</v>
      </c>
      <c r="L56" s="1">
        <v>3.3E-3</v>
      </c>
      <c r="M56" s="1">
        <v>4.7674189415590762E-2</v>
      </c>
      <c r="N56" s="1">
        <v>0</v>
      </c>
      <c r="O56" s="1">
        <v>0</v>
      </c>
      <c r="P56" s="1">
        <v>0</v>
      </c>
      <c r="Q56" s="4">
        <v>2.612849522511218E-2</v>
      </c>
      <c r="R56" s="4" t="s">
        <v>1073</v>
      </c>
      <c r="S56" s="4">
        <v>0.52724710146170617</v>
      </c>
      <c r="T56" s="4" t="s">
        <v>1073</v>
      </c>
      <c r="U56" s="4" t="s">
        <v>1073</v>
      </c>
      <c r="V56" s="53">
        <v>0</v>
      </c>
      <c r="W56" s="53">
        <v>0</v>
      </c>
      <c r="X56" s="53">
        <v>0</v>
      </c>
      <c r="Y56" s="5">
        <v>18086.103885527747</v>
      </c>
      <c r="Z56" s="4" t="s">
        <v>1073</v>
      </c>
      <c r="AA56" s="5">
        <v>364959.62619442679</v>
      </c>
      <c r="AB56" s="5" t="s">
        <v>1073</v>
      </c>
      <c r="AC56" s="5" t="s">
        <v>1073</v>
      </c>
    </row>
    <row r="57" spans="1:29">
      <c r="A57" s="1" t="s">
        <v>828</v>
      </c>
      <c r="B57" s="2">
        <v>45223</v>
      </c>
      <c r="C57" s="1">
        <v>4</v>
      </c>
      <c r="D57" s="1" t="s">
        <v>47</v>
      </c>
      <c r="E57" s="1" t="s">
        <v>9</v>
      </c>
      <c r="F57" s="1" t="s">
        <v>8</v>
      </c>
      <c r="G57" s="1" t="s">
        <v>56</v>
      </c>
      <c r="H57" s="1" t="s">
        <v>7</v>
      </c>
      <c r="I57" s="1">
        <v>650</v>
      </c>
      <c r="J57" s="1">
        <v>7.3099999999999997E-3</v>
      </c>
      <c r="K57" s="1">
        <v>0.03</v>
      </c>
      <c r="L57" s="1">
        <v>4.0000000000000001E-3</v>
      </c>
      <c r="M57" s="1">
        <v>9.8156103682965651E-2</v>
      </c>
      <c r="N57" s="1">
        <v>0</v>
      </c>
      <c r="O57" s="1">
        <v>0</v>
      </c>
      <c r="P57" s="1">
        <v>0</v>
      </c>
      <c r="Q57" s="4">
        <v>3.2454930337175267E-2</v>
      </c>
      <c r="R57" s="4" t="s">
        <v>1073</v>
      </c>
      <c r="S57" s="4">
        <v>0.26596719417172482</v>
      </c>
      <c r="T57" s="4" t="s">
        <v>1073</v>
      </c>
      <c r="U57" s="4" t="s">
        <v>1073</v>
      </c>
      <c r="V57" s="53">
        <v>0</v>
      </c>
      <c r="W57" s="53">
        <v>0</v>
      </c>
      <c r="X57" s="53">
        <v>0</v>
      </c>
      <c r="Y57" s="5">
        <v>13225.842966221004</v>
      </c>
      <c r="Z57" s="4" t="s">
        <v>1073</v>
      </c>
      <c r="AA57" s="5">
        <v>108385.391918478</v>
      </c>
      <c r="AB57" s="5" t="s">
        <v>1073</v>
      </c>
      <c r="AC57" s="5" t="s">
        <v>1073</v>
      </c>
    </row>
    <row r="58" spans="1:29">
      <c r="A58" s="1" t="s">
        <v>828</v>
      </c>
      <c r="B58" s="2">
        <v>45223</v>
      </c>
      <c r="C58" s="1">
        <v>4</v>
      </c>
      <c r="D58" s="1" t="s">
        <v>47</v>
      </c>
      <c r="E58" s="1" t="s">
        <v>9</v>
      </c>
      <c r="F58" s="1" t="s">
        <v>8</v>
      </c>
      <c r="G58" s="1" t="s">
        <v>53</v>
      </c>
      <c r="H58" s="1" t="s">
        <v>7</v>
      </c>
      <c r="I58" s="1">
        <v>650</v>
      </c>
      <c r="J58" s="1">
        <v>7.3099999999999997E-3</v>
      </c>
      <c r="K58" s="1">
        <v>2.1000000000000001E-2</v>
      </c>
      <c r="L58" s="1">
        <v>3.0999999999999999E-3</v>
      </c>
      <c r="M58" s="1">
        <v>4.3070832602540632E-2</v>
      </c>
      <c r="N58" s="1">
        <v>0</v>
      </c>
      <c r="O58" s="1">
        <v>0</v>
      </c>
      <c r="P58" s="1">
        <v>0</v>
      </c>
      <c r="Q58" s="4">
        <v>3.2176205319946485E-2</v>
      </c>
      <c r="R58" s="4" t="s">
        <v>1073</v>
      </c>
      <c r="S58" s="4">
        <v>0.21400574351056204</v>
      </c>
      <c r="T58" s="4" t="s">
        <v>1073</v>
      </c>
      <c r="U58" s="4" t="s">
        <v>1073</v>
      </c>
      <c r="V58" s="53">
        <v>0</v>
      </c>
      <c r="W58" s="53">
        <v>0</v>
      </c>
      <c r="X58" s="53">
        <v>0</v>
      </c>
      <c r="Y58" s="5">
        <v>23158.650637728872</v>
      </c>
      <c r="Z58" s="4" t="s">
        <v>1073</v>
      </c>
      <c r="AA58" s="5">
        <v>154029.4823192271</v>
      </c>
      <c r="AB58" s="5" t="s">
        <v>1073</v>
      </c>
      <c r="AC58" s="5" t="s">
        <v>1073</v>
      </c>
    </row>
    <row r="59" spans="1:29">
      <c r="A59" s="1" t="s">
        <v>828</v>
      </c>
      <c r="B59" s="2">
        <v>45223</v>
      </c>
      <c r="C59" s="1">
        <v>4</v>
      </c>
      <c r="D59" s="1" t="s">
        <v>47</v>
      </c>
      <c r="E59" s="1" t="s">
        <v>9</v>
      </c>
      <c r="F59" s="1" t="s">
        <v>8</v>
      </c>
      <c r="G59" s="1" t="s">
        <v>50</v>
      </c>
      <c r="H59" s="1" t="s">
        <v>7</v>
      </c>
      <c r="I59" s="1">
        <v>650</v>
      </c>
      <c r="J59" s="1">
        <v>7.3099999999999997E-3</v>
      </c>
      <c r="K59" s="1">
        <v>2.4E-2</v>
      </c>
      <c r="L59" s="1">
        <v>3.0000000000000001E-3</v>
      </c>
      <c r="M59" s="1">
        <v>7.7602340722777233E-2</v>
      </c>
      <c r="N59" s="1">
        <v>0</v>
      </c>
      <c r="O59" s="1">
        <v>0</v>
      </c>
      <c r="P59" s="1">
        <v>0</v>
      </c>
      <c r="Q59" s="4">
        <v>2.9405969544185735E-2</v>
      </c>
      <c r="R59" s="4" t="s">
        <v>1073</v>
      </c>
      <c r="S59" s="4">
        <v>0.57224998055111465</v>
      </c>
      <c r="T59" s="4" t="s">
        <v>1073</v>
      </c>
      <c r="U59" s="4" t="s">
        <v>1073</v>
      </c>
      <c r="V59" s="53">
        <v>0</v>
      </c>
      <c r="W59" s="53">
        <v>0</v>
      </c>
      <c r="X59" s="53">
        <v>0</v>
      </c>
      <c r="Y59" s="5">
        <v>11367.944292776234</v>
      </c>
      <c r="Z59" s="4" t="s">
        <v>1073</v>
      </c>
      <c r="AA59" s="5">
        <v>221223.98959409958</v>
      </c>
      <c r="AB59" s="5" t="s">
        <v>1073</v>
      </c>
      <c r="AC59" s="5" t="s">
        <v>1073</v>
      </c>
    </row>
    <row r="60" spans="1:29">
      <c r="A60" s="1" t="s">
        <v>828</v>
      </c>
      <c r="B60" s="2">
        <v>45223</v>
      </c>
      <c r="C60" s="1">
        <v>4</v>
      </c>
      <c r="D60" s="1" t="s">
        <v>47</v>
      </c>
      <c r="E60" s="1" t="s">
        <v>9</v>
      </c>
      <c r="F60" s="1" t="s">
        <v>8</v>
      </c>
      <c r="G60" s="1" t="s">
        <v>46</v>
      </c>
      <c r="H60" s="1" t="s">
        <v>7</v>
      </c>
      <c r="I60" s="1">
        <v>650</v>
      </c>
      <c r="J60" s="1">
        <v>7.3100000000000005E-3</v>
      </c>
      <c r="K60" s="1">
        <v>1.7999999999999999E-2</v>
      </c>
      <c r="L60" s="1">
        <v>2.8E-3</v>
      </c>
      <c r="M60" s="1">
        <v>5.2460527273168245E-2</v>
      </c>
      <c r="N60" s="1">
        <v>0</v>
      </c>
      <c r="O60" s="1">
        <v>0</v>
      </c>
      <c r="P60" s="1">
        <v>0</v>
      </c>
      <c r="Q60" s="4">
        <v>4.6547534017052694E-2</v>
      </c>
      <c r="R60" s="4" t="s">
        <v>1073</v>
      </c>
      <c r="S60" s="4">
        <v>0.2421662838440401</v>
      </c>
      <c r="T60" s="4" t="s">
        <v>1073</v>
      </c>
      <c r="U60" s="4" t="s">
        <v>1073</v>
      </c>
      <c r="V60" s="53">
        <v>0</v>
      </c>
      <c r="W60" s="53">
        <v>0</v>
      </c>
      <c r="X60" s="53">
        <v>0</v>
      </c>
      <c r="Y60" s="5">
        <v>24844.030745075721</v>
      </c>
      <c r="Z60" s="4" t="s">
        <v>1073</v>
      </c>
      <c r="AA60" s="5">
        <v>129252.53138088828</v>
      </c>
      <c r="AB60" s="5" t="s">
        <v>1073</v>
      </c>
      <c r="AC60" s="5" t="s">
        <v>1073</v>
      </c>
    </row>
    <row r="61" spans="1:29">
      <c r="A61" s="1" t="s">
        <v>167</v>
      </c>
      <c r="B61" s="2">
        <v>45203</v>
      </c>
      <c r="C61" s="1">
        <v>2</v>
      </c>
      <c r="D61" s="1" t="s">
        <v>10</v>
      </c>
      <c r="E61" s="1" t="s">
        <v>23</v>
      </c>
      <c r="F61" s="1" t="s">
        <v>8</v>
      </c>
      <c r="G61" s="1" t="s">
        <v>8</v>
      </c>
      <c r="H61" s="1" t="s">
        <v>7</v>
      </c>
      <c r="I61" s="1" t="s">
        <v>1075</v>
      </c>
      <c r="J61" s="1" t="s">
        <v>1075</v>
      </c>
      <c r="K61" s="1" t="s">
        <v>1075</v>
      </c>
      <c r="L61" s="1" t="s">
        <v>1075</v>
      </c>
      <c r="M61" s="1" t="s">
        <v>1075</v>
      </c>
      <c r="N61" s="1">
        <v>0</v>
      </c>
      <c r="O61" s="1">
        <v>0</v>
      </c>
      <c r="P61" s="1">
        <v>0</v>
      </c>
      <c r="Q61" s="4">
        <v>0</v>
      </c>
      <c r="R61" s="4">
        <v>0</v>
      </c>
      <c r="S61" s="4">
        <v>0</v>
      </c>
      <c r="T61" s="4" t="s">
        <v>1073</v>
      </c>
      <c r="U61" s="4" t="s">
        <v>1073</v>
      </c>
      <c r="V61" s="53" t="s">
        <v>1075</v>
      </c>
      <c r="W61" s="53" t="s">
        <v>1075</v>
      </c>
      <c r="X61" s="53" t="s">
        <v>1075</v>
      </c>
      <c r="Y61" s="53" t="s">
        <v>1075</v>
      </c>
      <c r="Z61" s="53" t="s">
        <v>1075</v>
      </c>
      <c r="AA61" s="53" t="s">
        <v>1075</v>
      </c>
      <c r="AB61" s="53" t="s">
        <v>1075</v>
      </c>
      <c r="AC61" s="53" t="s">
        <v>1075</v>
      </c>
    </row>
    <row r="62" spans="1:29">
      <c r="A62" s="1" t="s">
        <v>167</v>
      </c>
      <c r="B62" s="2">
        <v>45203</v>
      </c>
      <c r="C62" s="1">
        <v>2</v>
      </c>
      <c r="D62" s="1" t="s">
        <v>47</v>
      </c>
      <c r="E62" s="1" t="s">
        <v>9</v>
      </c>
      <c r="F62" s="1" t="s">
        <v>8</v>
      </c>
      <c r="G62" s="1" t="s">
        <v>8</v>
      </c>
      <c r="H62" s="1" t="s">
        <v>7</v>
      </c>
      <c r="I62" s="1">
        <v>1200</v>
      </c>
      <c r="J62" s="1">
        <v>1.4630000000000001E-2</v>
      </c>
      <c r="K62" s="1">
        <v>0.2</v>
      </c>
      <c r="L62" s="1">
        <v>6.5000000000000002E-2</v>
      </c>
      <c r="M62" s="1">
        <v>1.5223104079844986E-2</v>
      </c>
      <c r="N62" s="1">
        <v>0</v>
      </c>
      <c r="O62" s="1">
        <v>0</v>
      </c>
      <c r="P62" s="1">
        <v>0.4</v>
      </c>
      <c r="Q62" s="4">
        <v>15.00732130809843</v>
      </c>
      <c r="R62" s="4">
        <v>11.451243605028321</v>
      </c>
      <c r="S62" s="4">
        <v>0.20213469952259067</v>
      </c>
      <c r="T62" s="4" t="s">
        <v>1073</v>
      </c>
      <c r="U62" s="4" t="s">
        <v>1073</v>
      </c>
      <c r="V62" s="53">
        <v>0</v>
      </c>
      <c r="W62" s="53">
        <v>0</v>
      </c>
      <c r="X62" s="53">
        <v>32.809295967190707</v>
      </c>
      <c r="Y62" s="5">
        <v>640786451.90234494</v>
      </c>
      <c r="Z62" s="5">
        <v>488948134.63984424</v>
      </c>
      <c r="AA62" s="5">
        <v>8630799.2115509361</v>
      </c>
      <c r="AB62" s="5" t="s">
        <v>1073</v>
      </c>
      <c r="AC62" s="5" t="s">
        <v>1073</v>
      </c>
    </row>
    <row r="63" spans="1:29">
      <c r="A63" s="1" t="s">
        <v>167</v>
      </c>
      <c r="B63" s="2">
        <v>45203</v>
      </c>
      <c r="C63" s="1">
        <v>2</v>
      </c>
      <c r="D63" s="1" t="s">
        <v>20</v>
      </c>
      <c r="E63" s="1" t="s">
        <v>9</v>
      </c>
      <c r="F63" s="1" t="s">
        <v>37</v>
      </c>
      <c r="G63" s="1" t="s">
        <v>8</v>
      </c>
      <c r="H63" s="1" t="s">
        <v>7</v>
      </c>
      <c r="I63" s="1">
        <v>500</v>
      </c>
      <c r="J63" s="1">
        <v>1</v>
      </c>
      <c r="K63" s="1">
        <v>1.9E-3</v>
      </c>
      <c r="L63" s="1">
        <v>3.3E-4</v>
      </c>
      <c r="M63" s="1">
        <v>1.3277688432860603E-2</v>
      </c>
      <c r="N63" s="1">
        <v>0</v>
      </c>
      <c r="O63" s="1">
        <v>0</v>
      </c>
      <c r="P63" s="1">
        <v>0.38</v>
      </c>
      <c r="Q63" s="4">
        <v>109.875992785907</v>
      </c>
      <c r="R63" s="4">
        <v>32.854991664093419</v>
      </c>
      <c r="S63" s="4">
        <v>1.781110105295185</v>
      </c>
      <c r="T63" s="4" t="s">
        <v>1073</v>
      </c>
      <c r="U63" s="4" t="s">
        <v>1073</v>
      </c>
      <c r="V63" s="53">
        <v>0</v>
      </c>
      <c r="W63" s="53">
        <v>0</v>
      </c>
      <c r="X63" s="53">
        <v>0.19</v>
      </c>
      <c r="Y63" s="5">
        <v>27308275.685707968</v>
      </c>
      <c r="Z63" s="5">
        <v>8165688.8576462474</v>
      </c>
      <c r="AA63" s="5">
        <v>442672.18478539051</v>
      </c>
      <c r="AB63" s="5" t="s">
        <v>1073</v>
      </c>
      <c r="AC63" s="5" t="s">
        <v>1073</v>
      </c>
    </row>
    <row r="64" spans="1:29">
      <c r="A64" s="1" t="s">
        <v>167</v>
      </c>
      <c r="B64" s="2">
        <v>45203</v>
      </c>
      <c r="C64" s="1">
        <v>2</v>
      </c>
      <c r="D64" s="1" t="s">
        <v>20</v>
      </c>
      <c r="E64" s="1" t="s">
        <v>9</v>
      </c>
      <c r="F64" s="1" t="s">
        <v>764</v>
      </c>
      <c r="G64" s="1" t="s">
        <v>8</v>
      </c>
      <c r="H64" s="1" t="s">
        <v>7</v>
      </c>
      <c r="I64" s="1">
        <v>700</v>
      </c>
      <c r="J64" s="1">
        <v>9.2899999999999996E-2</v>
      </c>
      <c r="K64" s="1">
        <v>1.7000000000000001E-2</v>
      </c>
      <c r="L64" s="1">
        <v>6.4999999999999997E-3</v>
      </c>
      <c r="M64" s="1">
        <v>3.4722312228630627E-2</v>
      </c>
      <c r="N64" s="1">
        <v>0</v>
      </c>
      <c r="O64" s="1">
        <v>0.03</v>
      </c>
      <c r="P64" s="1">
        <v>5.98</v>
      </c>
      <c r="Q64" s="4">
        <v>57.569568839969499</v>
      </c>
      <c r="R64" s="4">
        <v>49.531116991621218</v>
      </c>
      <c r="S64" s="4">
        <v>0.19828670645992058</v>
      </c>
      <c r="T64" s="4" t="s">
        <v>1073</v>
      </c>
      <c r="U64" s="4" t="s">
        <v>1073</v>
      </c>
      <c r="V64" s="53">
        <v>0</v>
      </c>
      <c r="W64" s="53">
        <v>0.22604951560818082</v>
      </c>
      <c r="X64" s="53">
        <v>45.059203444564048</v>
      </c>
      <c r="Y64" s="5">
        <v>107769953.50881316</v>
      </c>
      <c r="Z64" s="5">
        <v>92722010.655750334</v>
      </c>
      <c r="AA64" s="5">
        <v>371191.7522954414</v>
      </c>
      <c r="AB64" s="5" t="s">
        <v>1073</v>
      </c>
      <c r="AC64" s="5" t="s">
        <v>1073</v>
      </c>
    </row>
    <row r="65" spans="1:29">
      <c r="A65" s="1" t="s">
        <v>167</v>
      </c>
      <c r="B65" s="2">
        <v>45204</v>
      </c>
      <c r="C65" s="1">
        <v>2</v>
      </c>
      <c r="D65" s="1" t="s">
        <v>47</v>
      </c>
      <c r="E65" s="1" t="s">
        <v>9</v>
      </c>
      <c r="F65" s="1" t="s">
        <v>8</v>
      </c>
      <c r="G65" s="1" t="s">
        <v>71</v>
      </c>
      <c r="H65" s="1" t="s">
        <v>7</v>
      </c>
      <c r="I65" s="1">
        <v>570</v>
      </c>
      <c r="J65" s="1">
        <v>7.3099999999999997E-3</v>
      </c>
      <c r="K65" s="1">
        <v>5.7000000000000002E-2</v>
      </c>
      <c r="L65" s="1">
        <v>1.4E-2</v>
      </c>
      <c r="M65" s="1">
        <v>1.586841724060738E-2</v>
      </c>
      <c r="N65" s="1">
        <v>0</v>
      </c>
      <c r="O65" s="1">
        <v>0</v>
      </c>
      <c r="P65" s="1">
        <v>0.4</v>
      </c>
      <c r="Q65" s="4">
        <v>9.256886201401759</v>
      </c>
      <c r="R65" s="4">
        <v>10.282678798073768</v>
      </c>
      <c r="S65" s="4">
        <v>0.23929064540362638</v>
      </c>
      <c r="T65" s="4" t="s">
        <v>1073</v>
      </c>
      <c r="U65" s="4" t="s">
        <v>1073</v>
      </c>
      <c r="V65" s="53">
        <v>0</v>
      </c>
      <c r="W65" s="53">
        <v>0</v>
      </c>
      <c r="X65" s="53">
        <v>31.190150478796173</v>
      </c>
      <c r="Y65" s="5">
        <v>81669397.051135391</v>
      </c>
      <c r="Z65" s="5">
        <v>90719509.69668518</v>
      </c>
      <c r="AA65" s="5">
        <v>2111155.1233212608</v>
      </c>
      <c r="AB65" s="5" t="s">
        <v>1073</v>
      </c>
      <c r="AC65" s="5" t="s">
        <v>1073</v>
      </c>
    </row>
    <row r="66" spans="1:29">
      <c r="A66" s="1" t="s">
        <v>167</v>
      </c>
      <c r="B66" s="2">
        <v>45204</v>
      </c>
      <c r="C66" s="1">
        <v>2</v>
      </c>
      <c r="D66" s="1" t="s">
        <v>47</v>
      </c>
      <c r="E66" s="1" t="s">
        <v>9</v>
      </c>
      <c r="F66" s="1" t="s">
        <v>8</v>
      </c>
      <c r="G66" s="1" t="s">
        <v>68</v>
      </c>
      <c r="H66" s="1" t="s">
        <v>7</v>
      </c>
      <c r="I66" s="1">
        <v>600</v>
      </c>
      <c r="J66" s="1">
        <v>7.3099999999999997E-3</v>
      </c>
      <c r="K66" s="1">
        <v>1.6E-2</v>
      </c>
      <c r="L66" s="1">
        <v>4.8999999999999998E-3</v>
      </c>
      <c r="M66" s="1">
        <v>1.7718186628124525E-2</v>
      </c>
      <c r="N66" s="1">
        <v>0</v>
      </c>
      <c r="O66" s="1">
        <v>0</v>
      </c>
      <c r="P66" s="1">
        <v>0</v>
      </c>
      <c r="Q66" s="4">
        <v>0.81909849351360808</v>
      </c>
      <c r="R66" s="4">
        <v>1.4635032302414623</v>
      </c>
      <c r="S66" s="4">
        <v>0.19205524401951046</v>
      </c>
      <c r="T66" s="4" t="s">
        <v>1073</v>
      </c>
      <c r="U66" s="4" t="s">
        <v>1073</v>
      </c>
      <c r="V66" s="53">
        <v>0</v>
      </c>
      <c r="W66" s="53">
        <v>0</v>
      </c>
      <c r="X66" s="53">
        <v>0</v>
      </c>
      <c r="Y66" s="5">
        <v>2265233.2896447866</v>
      </c>
      <c r="Z66" s="5">
        <v>4047347.4959340324</v>
      </c>
      <c r="AA66" s="5">
        <v>531132.6240360376</v>
      </c>
      <c r="AB66" s="5" t="s">
        <v>1073</v>
      </c>
      <c r="AC66" s="5" t="s">
        <v>1073</v>
      </c>
    </row>
    <row r="67" spans="1:29">
      <c r="A67" s="1" t="s">
        <v>167</v>
      </c>
      <c r="B67" s="2">
        <v>45204</v>
      </c>
      <c r="C67" s="1">
        <v>2</v>
      </c>
      <c r="D67" s="1" t="s">
        <v>47</v>
      </c>
      <c r="E67" s="1" t="s">
        <v>9</v>
      </c>
      <c r="F67" s="1" t="s">
        <v>8</v>
      </c>
      <c r="G67" s="1" t="s">
        <v>65</v>
      </c>
      <c r="H67" s="1" t="s">
        <v>7</v>
      </c>
      <c r="I67" s="1">
        <v>700</v>
      </c>
      <c r="J67" s="1">
        <v>7.3099999999999997E-3</v>
      </c>
      <c r="K67" s="1">
        <v>2.5000000000000001E-2</v>
      </c>
      <c r="L67" s="1">
        <v>5.1999999999999998E-3</v>
      </c>
      <c r="M67" s="1">
        <v>1.000218276132148E-2</v>
      </c>
      <c r="N67" s="1">
        <v>0</v>
      </c>
      <c r="O67" s="1">
        <v>0</v>
      </c>
      <c r="P67" s="1">
        <v>0.17</v>
      </c>
      <c r="Q67" s="4">
        <v>24.232147712075538</v>
      </c>
      <c r="R67" s="4">
        <v>30.782068409205635</v>
      </c>
      <c r="S67" s="4">
        <v>0.16533948031473655</v>
      </c>
      <c r="T67" s="4" t="s">
        <v>1073</v>
      </c>
      <c r="U67" s="4" t="s">
        <v>1073</v>
      </c>
      <c r="V67" s="53">
        <v>0</v>
      </c>
      <c r="W67" s="53">
        <v>0</v>
      </c>
      <c r="X67" s="53">
        <v>16.279069767441861</v>
      </c>
      <c r="Y67" s="5">
        <v>125979669.74775098</v>
      </c>
      <c r="Z67" s="5">
        <v>160031824.60017499</v>
      </c>
      <c r="AA67" s="5">
        <v>859577.67234702944</v>
      </c>
      <c r="AB67" s="5" t="s">
        <v>1073</v>
      </c>
      <c r="AC67" s="5" t="s">
        <v>1073</v>
      </c>
    </row>
    <row r="68" spans="1:29">
      <c r="A68" s="1" t="s">
        <v>167</v>
      </c>
      <c r="B68" s="2">
        <v>45204</v>
      </c>
      <c r="C68" s="1">
        <v>2</v>
      </c>
      <c r="D68" s="1" t="s">
        <v>47</v>
      </c>
      <c r="E68" s="1" t="s">
        <v>9</v>
      </c>
      <c r="F68" s="1" t="s">
        <v>8</v>
      </c>
      <c r="G68" s="1" t="s">
        <v>62</v>
      </c>
      <c r="H68" s="1" t="s">
        <v>7</v>
      </c>
      <c r="I68" s="1">
        <v>585</v>
      </c>
      <c r="J68" s="1">
        <v>7.3099999999999997E-3</v>
      </c>
      <c r="K68" s="1">
        <v>3.1E-2</v>
      </c>
      <c r="L68" s="1">
        <v>6.8999999999999999E-3</v>
      </c>
      <c r="M68" s="1">
        <v>2.3963277055940261E-2</v>
      </c>
      <c r="N68" s="1">
        <v>0</v>
      </c>
      <c r="O68" s="1">
        <v>0</v>
      </c>
      <c r="P68" s="1">
        <v>1.27</v>
      </c>
      <c r="Q68" s="4">
        <v>129.13143223717049</v>
      </c>
      <c r="R68" s="4">
        <v>146.48689558492194</v>
      </c>
      <c r="S68" s="4">
        <v>0.26951021438449607</v>
      </c>
      <c r="T68" s="4" t="s">
        <v>1073</v>
      </c>
      <c r="U68" s="4" t="s">
        <v>1073</v>
      </c>
      <c r="V68" s="53">
        <v>0</v>
      </c>
      <c r="W68" s="53">
        <v>0</v>
      </c>
      <c r="X68" s="53">
        <v>101.63474692202463</v>
      </c>
      <c r="Y68" s="5">
        <v>371821800.64792287</v>
      </c>
      <c r="Z68" s="5">
        <v>421795223.23947096</v>
      </c>
      <c r="AA68" s="5">
        <v>776029.28635841201</v>
      </c>
      <c r="AB68" s="5" t="s">
        <v>1073</v>
      </c>
      <c r="AC68" s="5" t="s">
        <v>1073</v>
      </c>
    </row>
    <row r="69" spans="1:29">
      <c r="A69" s="1" t="s">
        <v>167</v>
      </c>
      <c r="B69" s="2">
        <v>45204</v>
      </c>
      <c r="C69" s="1">
        <v>2</v>
      </c>
      <c r="D69" s="1" t="s">
        <v>47</v>
      </c>
      <c r="E69" s="1" t="s">
        <v>9</v>
      </c>
      <c r="F69" s="1" t="s">
        <v>8</v>
      </c>
      <c r="G69" s="1" t="s">
        <v>59</v>
      </c>
      <c r="H69" s="1" t="s">
        <v>7</v>
      </c>
      <c r="I69" s="1">
        <v>680</v>
      </c>
      <c r="J69" s="1">
        <v>7.3099999999999997E-3</v>
      </c>
      <c r="K69" s="1">
        <v>8.8999999999999999E-3</v>
      </c>
      <c r="L69" s="1">
        <v>2.5000000000000001E-3</v>
      </c>
      <c r="M69" s="1">
        <v>1.7031662269129316E-2</v>
      </c>
      <c r="N69" s="1">
        <v>0</v>
      </c>
      <c r="O69" s="1">
        <v>0</v>
      </c>
      <c r="P69" s="1">
        <v>0.37</v>
      </c>
      <c r="Q69" s="4">
        <v>4.4425227794382316</v>
      </c>
      <c r="R69" s="4">
        <v>5.3092247211263146</v>
      </c>
      <c r="S69" s="4">
        <v>0.37801246076565131</v>
      </c>
      <c r="T69" s="4" t="s">
        <v>1073</v>
      </c>
      <c r="U69" s="4" t="s">
        <v>1073</v>
      </c>
      <c r="V69" s="53">
        <v>0</v>
      </c>
      <c r="W69" s="53">
        <v>0</v>
      </c>
      <c r="X69" s="53">
        <v>34.418604651162788</v>
      </c>
      <c r="Y69" s="5">
        <v>6520976.5042877113</v>
      </c>
      <c r="Z69" s="5">
        <v>7793168.7424743213</v>
      </c>
      <c r="AA69" s="5">
        <v>554867.24488838739</v>
      </c>
      <c r="AB69" s="5" t="s">
        <v>1073</v>
      </c>
      <c r="AC69" s="5" t="s">
        <v>1073</v>
      </c>
    </row>
    <row r="70" spans="1:29">
      <c r="A70" s="1" t="s">
        <v>167</v>
      </c>
      <c r="B70" s="2">
        <v>45204</v>
      </c>
      <c r="C70" s="1">
        <v>2</v>
      </c>
      <c r="D70" s="1" t="s">
        <v>47</v>
      </c>
      <c r="E70" s="1" t="s">
        <v>9</v>
      </c>
      <c r="F70" s="1" t="s">
        <v>8</v>
      </c>
      <c r="G70" s="1" t="s">
        <v>56</v>
      </c>
      <c r="H70" s="1" t="s">
        <v>7</v>
      </c>
      <c r="I70" s="1">
        <v>500</v>
      </c>
      <c r="J70" s="1">
        <v>7.3099999999999997E-3</v>
      </c>
      <c r="K70" s="1">
        <v>3.1E-2</v>
      </c>
      <c r="L70" s="1">
        <v>1.4E-2</v>
      </c>
      <c r="M70" s="1">
        <v>2.4844720496894394E-2</v>
      </c>
      <c r="N70" s="1">
        <v>0</v>
      </c>
      <c r="O70" s="1">
        <v>0</v>
      </c>
      <c r="P70" s="1">
        <v>0.28999999999999998</v>
      </c>
      <c r="Q70" s="4">
        <v>0.91240157948461897</v>
      </c>
      <c r="R70" s="4">
        <v>0.23343960453542784</v>
      </c>
      <c r="S70" s="4">
        <v>0.11417627753524003</v>
      </c>
      <c r="T70" s="4" t="s">
        <v>1073</v>
      </c>
      <c r="U70" s="4" t="s">
        <v>1073</v>
      </c>
      <c r="V70" s="53">
        <v>0</v>
      </c>
      <c r="W70" s="53">
        <v>0</v>
      </c>
      <c r="X70" s="53">
        <v>19.835841313269494</v>
      </c>
      <c r="Y70" s="5">
        <v>5141382.9003958311</v>
      </c>
      <c r="Z70" s="5">
        <v>1315432.1715571366</v>
      </c>
      <c r="AA70" s="5">
        <v>643383.32391107793</v>
      </c>
      <c r="AB70" s="5" t="s">
        <v>1073</v>
      </c>
      <c r="AC70" s="5" t="s">
        <v>1073</v>
      </c>
    </row>
    <row r="71" spans="1:29">
      <c r="A71" s="1" t="s">
        <v>167</v>
      </c>
      <c r="B71" s="2">
        <v>45204</v>
      </c>
      <c r="C71" s="1">
        <v>2</v>
      </c>
      <c r="D71" s="1" t="s">
        <v>47</v>
      </c>
      <c r="E71" s="1" t="s">
        <v>9</v>
      </c>
      <c r="F71" s="1" t="s">
        <v>8</v>
      </c>
      <c r="G71" s="1" t="s">
        <v>53</v>
      </c>
      <c r="H71" s="1" t="s">
        <v>7</v>
      </c>
      <c r="I71" s="1">
        <v>680</v>
      </c>
      <c r="J71" s="1">
        <v>7.3099999999999997E-3</v>
      </c>
      <c r="K71" s="1">
        <v>7.2999999999999995E-2</v>
      </c>
      <c r="L71" s="1">
        <v>2.1999999999999999E-2</v>
      </c>
      <c r="M71" s="1">
        <v>2.3536534604760267E-2</v>
      </c>
      <c r="N71" s="1">
        <v>0</v>
      </c>
      <c r="O71" s="1">
        <v>0</v>
      </c>
      <c r="P71" s="1">
        <v>0.18</v>
      </c>
      <c r="Q71" s="4">
        <v>0.50225858042841676</v>
      </c>
      <c r="R71" s="4">
        <v>0.3873191349274111</v>
      </c>
      <c r="S71" s="4">
        <v>0.19072701971196165</v>
      </c>
      <c r="T71" s="4" t="s">
        <v>1073</v>
      </c>
      <c r="U71" s="4" t="s">
        <v>1073</v>
      </c>
      <c r="V71" s="53">
        <v>0</v>
      </c>
      <c r="W71" s="53">
        <v>0</v>
      </c>
      <c r="X71" s="53">
        <v>16.744186046511629</v>
      </c>
      <c r="Y71" s="5">
        <v>4694696.545170404</v>
      </c>
      <c r="Z71" s="5">
        <v>3620337.9603213407</v>
      </c>
      <c r="AA71" s="5">
        <v>1782757.9565661785</v>
      </c>
      <c r="AB71" s="5" t="s">
        <v>1073</v>
      </c>
      <c r="AC71" s="5" t="s">
        <v>1073</v>
      </c>
    </row>
    <row r="72" spans="1:29">
      <c r="A72" s="1" t="s">
        <v>167</v>
      </c>
      <c r="B72" s="2">
        <v>45204</v>
      </c>
      <c r="C72" s="1">
        <v>2</v>
      </c>
      <c r="D72" s="1" t="s">
        <v>47</v>
      </c>
      <c r="E72" s="1" t="s">
        <v>9</v>
      </c>
      <c r="F72" s="1" t="s">
        <v>8</v>
      </c>
      <c r="G72" s="1" t="s">
        <v>50</v>
      </c>
      <c r="H72" s="1" t="s">
        <v>7</v>
      </c>
      <c r="I72" s="1">
        <v>700</v>
      </c>
      <c r="J72" s="1">
        <v>7.3099999999999997E-3</v>
      </c>
      <c r="K72" s="1">
        <v>0.23</v>
      </c>
      <c r="L72" s="1">
        <v>7.0000000000000007E-2</v>
      </c>
      <c r="M72" s="1">
        <v>4.9423164499316934E-2</v>
      </c>
      <c r="N72" s="1">
        <v>0</v>
      </c>
      <c r="O72" s="1">
        <v>0.03</v>
      </c>
      <c r="P72" s="1">
        <v>0.26</v>
      </c>
      <c r="Q72" s="4">
        <v>1.86771390791085E-2</v>
      </c>
      <c r="R72" s="4">
        <v>0</v>
      </c>
      <c r="S72" s="4">
        <v>0.27454735576294348</v>
      </c>
      <c r="T72" s="4" t="s">
        <v>1073</v>
      </c>
      <c r="U72" s="4" t="s">
        <v>1073</v>
      </c>
      <c r="V72" s="53">
        <v>0</v>
      </c>
      <c r="W72" s="53">
        <v>2.8727770177838576</v>
      </c>
      <c r="X72" s="53">
        <v>24.89740082079344</v>
      </c>
      <c r="Y72" s="5">
        <v>264531.7734674121</v>
      </c>
      <c r="Z72" s="5">
        <v>0</v>
      </c>
      <c r="AA72" s="5">
        <v>3888523.751584474</v>
      </c>
      <c r="AB72" s="5" t="s">
        <v>1073</v>
      </c>
      <c r="AC72" s="5" t="s">
        <v>1073</v>
      </c>
    </row>
    <row r="73" spans="1:29">
      <c r="A73" s="1" t="s">
        <v>167</v>
      </c>
      <c r="B73" s="2">
        <v>45204</v>
      </c>
      <c r="C73" s="1">
        <v>2</v>
      </c>
      <c r="D73" s="1" t="s">
        <v>47</v>
      </c>
      <c r="E73" s="1" t="s">
        <v>9</v>
      </c>
      <c r="F73" s="1" t="s">
        <v>8</v>
      </c>
      <c r="G73" s="1" t="s">
        <v>46</v>
      </c>
      <c r="H73" s="1" t="s">
        <v>7</v>
      </c>
      <c r="I73" s="1">
        <v>600</v>
      </c>
      <c r="J73" s="1">
        <v>7.0882001638712154E-3</v>
      </c>
      <c r="K73" s="1">
        <v>7.9000000000000001E-2</v>
      </c>
      <c r="L73" s="1">
        <v>2.7E-2</v>
      </c>
      <c r="M73" s="1">
        <v>1.8472705353442757E-2</v>
      </c>
      <c r="N73" s="1">
        <v>0</v>
      </c>
      <c r="O73" s="1">
        <v>0</v>
      </c>
      <c r="P73" s="1">
        <v>0.3</v>
      </c>
      <c r="Q73" s="4">
        <v>2.0885119534134096</v>
      </c>
      <c r="R73" s="4">
        <v>1.9586734762122999</v>
      </c>
      <c r="S73" s="4">
        <v>0.26625357975295683</v>
      </c>
      <c r="T73" s="4" t="s">
        <v>1073</v>
      </c>
      <c r="U73" s="4" t="s">
        <v>1073</v>
      </c>
      <c r="V73" s="53">
        <v>0</v>
      </c>
      <c r="W73" s="53">
        <v>0</v>
      </c>
      <c r="X73" s="53">
        <v>25.394316729014765</v>
      </c>
      <c r="Y73" s="5">
        <v>30526022.94208774</v>
      </c>
      <c r="Z73" s="5">
        <v>28628283.10520098</v>
      </c>
      <c r="AA73" s="5">
        <v>3891604.6760795922</v>
      </c>
      <c r="AB73" s="5" t="s">
        <v>1073</v>
      </c>
      <c r="AC73" s="5" t="s">
        <v>1073</v>
      </c>
    </row>
    <row r="74" spans="1:29">
      <c r="A74" s="1" t="s">
        <v>167</v>
      </c>
      <c r="B74" s="2">
        <v>45205</v>
      </c>
      <c r="C74" s="1">
        <v>2</v>
      </c>
      <c r="D74" s="1" t="s">
        <v>20</v>
      </c>
      <c r="E74" s="1" t="s">
        <v>9</v>
      </c>
      <c r="F74" s="1" t="s">
        <v>764</v>
      </c>
      <c r="G74" s="1" t="s">
        <v>32</v>
      </c>
      <c r="H74" s="1" t="s">
        <v>7</v>
      </c>
      <c r="I74" s="1">
        <v>600</v>
      </c>
      <c r="J74" s="1">
        <v>9.2899999999999996E-2</v>
      </c>
      <c r="K74" s="1">
        <v>2.3999999999999998E-3</v>
      </c>
      <c r="L74" s="1">
        <v>6.9999999999999999E-4</v>
      </c>
      <c r="M74" s="1">
        <v>5.4577144195000135E-2</v>
      </c>
      <c r="N74" s="1">
        <v>0.442</v>
      </c>
      <c r="O74" s="1">
        <v>0</v>
      </c>
      <c r="P74" s="1">
        <v>0.93</v>
      </c>
      <c r="Q74" s="4">
        <v>9.7320335286896782</v>
      </c>
      <c r="R74" s="4">
        <v>10.067447668945425</v>
      </c>
      <c r="S74" s="4">
        <v>0.15931469250403046</v>
      </c>
      <c r="T74" s="4" t="s">
        <v>1073</v>
      </c>
      <c r="U74" s="4" t="s">
        <v>1073</v>
      </c>
      <c r="V74" s="53">
        <v>2.8546824542518836</v>
      </c>
      <c r="W74" s="53">
        <v>0</v>
      </c>
      <c r="X74" s="53">
        <v>6.0064585575888056</v>
      </c>
      <c r="Y74" s="5">
        <v>1248219.1163653571</v>
      </c>
      <c r="Z74" s="5">
        <v>1291238.9375088261</v>
      </c>
      <c r="AA74" s="5">
        <v>20433.514138146824</v>
      </c>
      <c r="AB74" s="5" t="s">
        <v>1073</v>
      </c>
      <c r="AC74" s="5" t="s">
        <v>1073</v>
      </c>
    </row>
    <row r="75" spans="1:29">
      <c r="A75" s="1" t="s">
        <v>167</v>
      </c>
      <c r="B75" s="2">
        <v>45205</v>
      </c>
      <c r="C75" s="1">
        <v>2</v>
      </c>
      <c r="D75" s="1" t="s">
        <v>20</v>
      </c>
      <c r="E75" s="1" t="s">
        <v>9</v>
      </c>
      <c r="F75" s="1" t="s">
        <v>764</v>
      </c>
      <c r="G75" s="1" t="s">
        <v>27</v>
      </c>
      <c r="H75" s="1" t="s">
        <v>7</v>
      </c>
      <c r="I75" s="1">
        <v>800</v>
      </c>
      <c r="J75" s="1">
        <v>9.2899999999999996E-2</v>
      </c>
      <c r="K75" s="1">
        <v>6.0999999999999997E-4</v>
      </c>
      <c r="L75" s="1">
        <v>2.0000000000000001E-4</v>
      </c>
      <c r="M75" s="1">
        <v>4.3826858810942164E-2</v>
      </c>
      <c r="N75" s="1">
        <v>0</v>
      </c>
      <c r="O75" s="1">
        <v>0</v>
      </c>
      <c r="P75" s="1">
        <v>1.43</v>
      </c>
      <c r="Q75" s="4">
        <v>82.423898019146492</v>
      </c>
      <c r="R75" s="4">
        <v>61.223327200468937</v>
      </c>
      <c r="S75" s="4">
        <v>0.39391387877670409</v>
      </c>
      <c r="T75" s="4" t="s">
        <v>1073</v>
      </c>
      <c r="U75" s="4" t="s">
        <v>1073</v>
      </c>
      <c r="V75" s="53">
        <v>0</v>
      </c>
      <c r="W75" s="53">
        <v>0</v>
      </c>
      <c r="X75" s="53">
        <v>12.314316469321851</v>
      </c>
      <c r="Y75" s="5">
        <v>3761341.8006844646</v>
      </c>
      <c r="Z75" s="5">
        <v>2793872.4727943968</v>
      </c>
      <c r="AA75" s="5">
        <v>17975.912007563562</v>
      </c>
      <c r="AB75" s="5" t="s">
        <v>1073</v>
      </c>
      <c r="AC75" s="5" t="s">
        <v>1073</v>
      </c>
    </row>
    <row r="76" spans="1:29">
      <c r="A76" s="1" t="s">
        <v>167</v>
      </c>
      <c r="B76" s="2">
        <v>45205</v>
      </c>
      <c r="C76" s="1">
        <v>2</v>
      </c>
      <c r="D76" s="1" t="s">
        <v>20</v>
      </c>
      <c r="E76" s="1" t="s">
        <v>9</v>
      </c>
      <c r="F76" s="1" t="s">
        <v>764</v>
      </c>
      <c r="G76" s="1" t="s">
        <v>18</v>
      </c>
      <c r="H76" s="1" t="s">
        <v>7</v>
      </c>
      <c r="I76" s="1">
        <v>800</v>
      </c>
      <c r="J76" s="1">
        <v>9.2899999999999996E-2</v>
      </c>
      <c r="K76" s="1">
        <v>1.9E-3</v>
      </c>
      <c r="L76" s="1">
        <v>5.9999999999999995E-4</v>
      </c>
      <c r="M76" s="1">
        <v>6.5786546020915174E-2</v>
      </c>
      <c r="N76" s="1">
        <v>0</v>
      </c>
      <c r="O76" s="1">
        <v>0</v>
      </c>
      <c r="P76" s="1">
        <v>3.19</v>
      </c>
      <c r="Q76" s="4">
        <v>34.438621566883967</v>
      </c>
      <c r="R76" s="4">
        <v>26.187151579958343</v>
      </c>
      <c r="S76" s="4">
        <v>0.31703025950832425</v>
      </c>
      <c r="T76" s="4" t="s">
        <v>1073</v>
      </c>
      <c r="U76" s="4" t="s">
        <v>1073</v>
      </c>
      <c r="V76" s="53">
        <v>0</v>
      </c>
      <c r="W76" s="53">
        <v>0</v>
      </c>
      <c r="X76" s="53">
        <v>27.47039827771798</v>
      </c>
      <c r="Y76" s="5">
        <v>3140942.0603357176</v>
      </c>
      <c r="Z76" s="5">
        <v>2388374.5079092123</v>
      </c>
      <c r="AA76" s="5">
        <v>28914.446373962157</v>
      </c>
      <c r="AB76" s="5" t="s">
        <v>1073</v>
      </c>
      <c r="AC76" s="5" t="s">
        <v>1073</v>
      </c>
    </row>
    <row r="77" spans="1:29">
      <c r="A77" s="1" t="s">
        <v>167</v>
      </c>
      <c r="B77" s="2">
        <v>45225</v>
      </c>
      <c r="C77" s="1">
        <v>4</v>
      </c>
      <c r="D77" s="1" t="s">
        <v>10</v>
      </c>
      <c r="E77" s="1" t="s">
        <v>23</v>
      </c>
      <c r="F77" s="1" t="s">
        <v>8</v>
      </c>
      <c r="G77" s="1" t="s">
        <v>8</v>
      </c>
      <c r="H77" s="1" t="s">
        <v>7</v>
      </c>
      <c r="I77" s="1" t="s">
        <v>1075</v>
      </c>
      <c r="J77" s="1" t="s">
        <v>1075</v>
      </c>
      <c r="K77" s="1" t="s">
        <v>1075</v>
      </c>
      <c r="L77" s="1" t="s">
        <v>1075</v>
      </c>
      <c r="M77" s="1" t="s">
        <v>1075</v>
      </c>
      <c r="N77" s="1">
        <v>0</v>
      </c>
      <c r="O77" s="1">
        <v>0</v>
      </c>
      <c r="P77" s="1">
        <v>0</v>
      </c>
      <c r="Q77" s="4">
        <v>0</v>
      </c>
      <c r="R77" s="4">
        <v>0</v>
      </c>
      <c r="S77" s="4">
        <v>0</v>
      </c>
      <c r="T77" s="4" t="s">
        <v>1073</v>
      </c>
      <c r="U77" s="4" t="s">
        <v>1073</v>
      </c>
      <c r="V77" s="53" t="s">
        <v>1075</v>
      </c>
      <c r="W77" s="53" t="s">
        <v>1075</v>
      </c>
      <c r="X77" s="53" t="s">
        <v>1075</v>
      </c>
      <c r="Y77" s="53" t="s">
        <v>1075</v>
      </c>
      <c r="Z77" s="53" t="s">
        <v>1075</v>
      </c>
      <c r="AA77" s="53" t="s">
        <v>1075</v>
      </c>
      <c r="AB77" s="53" t="s">
        <v>1075</v>
      </c>
      <c r="AC77" s="53" t="s">
        <v>1075</v>
      </c>
    </row>
    <row r="78" spans="1:29">
      <c r="A78" s="1" t="s">
        <v>167</v>
      </c>
      <c r="B78" s="2">
        <v>45225</v>
      </c>
      <c r="C78" s="1">
        <v>4</v>
      </c>
      <c r="D78" s="1" t="s">
        <v>47</v>
      </c>
      <c r="E78" s="1" t="s">
        <v>9</v>
      </c>
      <c r="F78" s="1" t="s">
        <v>8</v>
      </c>
      <c r="G78" s="1" t="s">
        <v>8</v>
      </c>
      <c r="H78" s="1" t="s">
        <v>7</v>
      </c>
      <c r="I78" s="1">
        <v>1200</v>
      </c>
      <c r="J78" s="1">
        <v>1.4630000000000001E-2</v>
      </c>
      <c r="K78" s="1">
        <v>4.8999999999999998E-3</v>
      </c>
      <c r="L78" s="1">
        <v>1.5E-3</v>
      </c>
      <c r="M78" s="1">
        <v>3.8901330522987707E-2</v>
      </c>
      <c r="N78" s="1">
        <v>0</v>
      </c>
      <c r="O78" s="1">
        <v>0</v>
      </c>
      <c r="P78" s="1">
        <v>0.28999999999999998</v>
      </c>
      <c r="Q78" s="4">
        <v>33.59640252376122</v>
      </c>
      <c r="R78" s="4">
        <v>26.879464423461364</v>
      </c>
      <c r="S78" s="4">
        <v>0.12494116186678722</v>
      </c>
      <c r="T78" s="4" t="s">
        <v>1073</v>
      </c>
      <c r="U78" s="4" t="s">
        <v>1073</v>
      </c>
      <c r="V78" s="53">
        <v>0</v>
      </c>
      <c r="W78" s="53">
        <v>0</v>
      </c>
      <c r="X78" s="53">
        <v>23.786739576213257</v>
      </c>
      <c r="Y78" s="5">
        <v>12954467.908459449</v>
      </c>
      <c r="Z78" s="5">
        <v>10364477.53666587</v>
      </c>
      <c r="AA78" s="5">
        <v>48176.17811026665</v>
      </c>
      <c r="AB78" s="5" t="s">
        <v>1073</v>
      </c>
      <c r="AC78" s="5" t="s">
        <v>1073</v>
      </c>
    </row>
    <row r="79" spans="1:29">
      <c r="A79" s="1" t="s">
        <v>167</v>
      </c>
      <c r="B79" s="2">
        <v>45225</v>
      </c>
      <c r="C79" s="1">
        <v>4</v>
      </c>
      <c r="D79" s="1" t="s">
        <v>47</v>
      </c>
      <c r="E79" s="1" t="s">
        <v>9</v>
      </c>
      <c r="F79" s="1" t="s">
        <v>8</v>
      </c>
      <c r="G79" s="1" t="s">
        <v>119</v>
      </c>
      <c r="H79" s="1" t="s">
        <v>7</v>
      </c>
      <c r="I79" s="1">
        <v>495</v>
      </c>
      <c r="J79" s="1">
        <v>1.426E-2</v>
      </c>
      <c r="K79" s="1">
        <v>1.8E-3</v>
      </c>
      <c r="L79" s="1">
        <v>2.5000000000000001E-4</v>
      </c>
      <c r="M79" s="1">
        <v>0.10984643668216727</v>
      </c>
      <c r="N79" s="1">
        <v>0</v>
      </c>
      <c r="O79" s="1">
        <v>0</v>
      </c>
      <c r="P79" s="1">
        <v>0</v>
      </c>
      <c r="Q79" s="4">
        <v>36.77709103867582</v>
      </c>
      <c r="R79" s="4">
        <v>39.462109411042562</v>
      </c>
      <c r="S79" s="4">
        <v>0.32748186296978232</v>
      </c>
      <c r="T79" s="4" t="s">
        <v>1073</v>
      </c>
      <c r="U79" s="4" t="s">
        <v>1073</v>
      </c>
      <c r="V79" s="53">
        <v>0</v>
      </c>
      <c r="W79" s="53">
        <v>0</v>
      </c>
      <c r="X79" s="53">
        <v>0</v>
      </c>
      <c r="Y79" s="5">
        <v>837011.47141185112</v>
      </c>
      <c r="Z79" s="5">
        <v>898119.92548341199</v>
      </c>
      <c r="AA79" s="5">
        <v>7453.1744693122691</v>
      </c>
      <c r="AB79" s="5" t="s">
        <v>1073</v>
      </c>
      <c r="AC79" s="5" t="s">
        <v>1073</v>
      </c>
    </row>
    <row r="80" spans="1:29">
      <c r="A80" s="1" t="s">
        <v>167</v>
      </c>
      <c r="B80" s="2">
        <v>45225</v>
      </c>
      <c r="C80" s="1">
        <v>4</v>
      </c>
      <c r="D80" s="1" t="s">
        <v>20</v>
      </c>
      <c r="E80" s="1" t="s">
        <v>9</v>
      </c>
      <c r="F80" s="1" t="s">
        <v>37</v>
      </c>
      <c r="G80" s="1" t="s">
        <v>8</v>
      </c>
      <c r="H80" s="1" t="s">
        <v>7</v>
      </c>
      <c r="I80" s="1">
        <v>550</v>
      </c>
      <c r="J80" s="1">
        <v>1</v>
      </c>
      <c r="K80" s="1">
        <v>5.8E-4</v>
      </c>
      <c r="L80" s="1">
        <v>1.7000000000000001E-4</v>
      </c>
      <c r="M80" s="1">
        <v>3.7534852898885876E-2</v>
      </c>
      <c r="N80" s="1">
        <v>0.216</v>
      </c>
      <c r="O80" s="1">
        <v>0</v>
      </c>
      <c r="P80" s="1">
        <v>10.3</v>
      </c>
      <c r="Q80" s="4">
        <v>263.64870963720267</v>
      </c>
      <c r="R80" s="4">
        <v>154.5309000840615</v>
      </c>
      <c r="S80" s="4">
        <v>0.13956285147728872</v>
      </c>
      <c r="T80" s="4" t="s">
        <v>1073</v>
      </c>
      <c r="U80" s="4" t="s">
        <v>1073</v>
      </c>
      <c r="V80" s="53">
        <v>0.11879999999999999</v>
      </c>
      <c r="W80" s="53">
        <v>0</v>
      </c>
      <c r="X80" s="53">
        <v>5.665</v>
      </c>
      <c r="Y80" s="5">
        <v>11940976.766064489</v>
      </c>
      <c r="Z80" s="5">
        <v>6998895.9554628273</v>
      </c>
      <c r="AA80" s="5">
        <v>6320.9744860471583</v>
      </c>
      <c r="AB80" s="5" t="s">
        <v>1073</v>
      </c>
      <c r="AC80" s="5" t="s">
        <v>1073</v>
      </c>
    </row>
    <row r="81" spans="1:29">
      <c r="A81" s="1" t="s">
        <v>167</v>
      </c>
      <c r="B81" s="2">
        <v>45225</v>
      </c>
      <c r="C81" s="1">
        <v>4</v>
      </c>
      <c r="D81" s="1" t="s">
        <v>20</v>
      </c>
      <c r="E81" s="1" t="s">
        <v>9</v>
      </c>
      <c r="F81" s="1" t="s">
        <v>764</v>
      </c>
      <c r="G81" s="1" t="s">
        <v>8</v>
      </c>
      <c r="H81" s="1" t="s">
        <v>7</v>
      </c>
      <c r="I81" s="1">
        <v>600</v>
      </c>
      <c r="J81" s="1">
        <v>9.2899999999999996E-2</v>
      </c>
      <c r="K81" s="1">
        <v>1.4999999999999999E-2</v>
      </c>
      <c r="L81" s="1">
        <v>4.4000000000000003E-3</v>
      </c>
      <c r="M81" s="1">
        <v>8.6010721935396037E-2</v>
      </c>
      <c r="N81" s="1">
        <v>0.871</v>
      </c>
      <c r="O81" s="1">
        <v>0</v>
      </c>
      <c r="P81" s="1">
        <v>1.76</v>
      </c>
      <c r="Q81" s="4">
        <v>38.248092518912415</v>
      </c>
      <c r="R81" s="4">
        <v>39.608877042929329</v>
      </c>
      <c r="S81" s="4">
        <v>0.23942651444425184</v>
      </c>
      <c r="T81" s="4" t="s">
        <v>1073</v>
      </c>
      <c r="U81" s="4" t="s">
        <v>1073</v>
      </c>
      <c r="V81" s="53">
        <v>5.6254036598493009</v>
      </c>
      <c r="W81" s="53">
        <v>0</v>
      </c>
      <c r="X81" s="53">
        <v>11.367061356297095</v>
      </c>
      <c r="Y81" s="5">
        <v>19566352.112428617</v>
      </c>
      <c r="Z81" s="5">
        <v>20262480.661398556</v>
      </c>
      <c r="AA81" s="5">
        <v>122482.01617770287</v>
      </c>
      <c r="AB81" s="5" t="s">
        <v>1073</v>
      </c>
      <c r="AC81" s="5" t="s">
        <v>1073</v>
      </c>
    </row>
    <row r="82" spans="1:29">
      <c r="A82" s="1" t="s">
        <v>146</v>
      </c>
      <c r="B82" s="2">
        <v>45181</v>
      </c>
      <c r="C82" s="1">
        <v>2</v>
      </c>
      <c r="D82" s="1" t="s">
        <v>10</v>
      </c>
      <c r="E82" s="1" t="s">
        <v>23</v>
      </c>
      <c r="F82" s="1" t="s">
        <v>8</v>
      </c>
      <c r="G82" s="1" t="s">
        <v>8</v>
      </c>
      <c r="H82" s="1" t="s">
        <v>7</v>
      </c>
      <c r="I82" s="1" t="s">
        <v>1075</v>
      </c>
      <c r="J82" s="1" t="s">
        <v>1075</v>
      </c>
      <c r="K82" s="1" t="s">
        <v>1075</v>
      </c>
      <c r="L82" s="1" t="s">
        <v>1075</v>
      </c>
      <c r="M82" s="1" t="s">
        <v>1075</v>
      </c>
      <c r="N82" s="1">
        <v>0</v>
      </c>
      <c r="O82" s="1">
        <v>0</v>
      </c>
      <c r="P82" s="1">
        <v>0</v>
      </c>
      <c r="Q82" s="4">
        <v>0</v>
      </c>
      <c r="R82" s="4">
        <v>0</v>
      </c>
      <c r="S82" s="4">
        <v>0</v>
      </c>
      <c r="T82" s="4" t="s">
        <v>1073</v>
      </c>
      <c r="U82" s="4" t="s">
        <v>1073</v>
      </c>
      <c r="V82" s="53" t="s">
        <v>1075</v>
      </c>
      <c r="W82" s="53" t="s">
        <v>1075</v>
      </c>
      <c r="X82" s="53" t="s">
        <v>1075</v>
      </c>
      <c r="Y82" s="53" t="s">
        <v>1075</v>
      </c>
      <c r="Z82" s="53" t="s">
        <v>1075</v>
      </c>
      <c r="AA82" s="53" t="s">
        <v>1075</v>
      </c>
      <c r="AB82" s="53" t="s">
        <v>1075</v>
      </c>
      <c r="AC82" s="53" t="s">
        <v>1075</v>
      </c>
    </row>
    <row r="83" spans="1:29">
      <c r="A83" s="1" t="s">
        <v>146</v>
      </c>
      <c r="B83" s="2">
        <v>45181</v>
      </c>
      <c r="C83" s="1">
        <v>2</v>
      </c>
      <c r="D83" s="1" t="s">
        <v>47</v>
      </c>
      <c r="E83" s="1" t="s">
        <v>9</v>
      </c>
      <c r="F83" s="1" t="s">
        <v>8</v>
      </c>
      <c r="G83" s="1" t="s">
        <v>8</v>
      </c>
      <c r="H83" s="1" t="s">
        <v>7</v>
      </c>
      <c r="I83" s="1">
        <v>1500</v>
      </c>
      <c r="J83" s="1">
        <v>1.4630000000000001E-2</v>
      </c>
      <c r="K83" s="1">
        <v>2E-3</v>
      </c>
      <c r="L83" s="54">
        <v>4.6666666666666666E-4</v>
      </c>
      <c r="M83" s="1">
        <v>4.7708544166546281E-3</v>
      </c>
      <c r="N83" s="1">
        <v>0</v>
      </c>
      <c r="O83" s="1">
        <v>0.03</v>
      </c>
      <c r="P83" s="1">
        <v>0</v>
      </c>
      <c r="Q83" s="4">
        <v>0.19903953714379422</v>
      </c>
      <c r="R83" s="4">
        <v>7.7702023543981175E-2</v>
      </c>
      <c r="S83" s="4">
        <v>0.73644305635076257</v>
      </c>
      <c r="T83" s="4" t="s">
        <v>1073</v>
      </c>
      <c r="U83" s="4" t="s">
        <v>1073</v>
      </c>
      <c r="V83" s="53">
        <v>0</v>
      </c>
      <c r="W83" s="53">
        <v>3.0758714969241283</v>
      </c>
      <c r="X83" s="53">
        <v>0</v>
      </c>
      <c r="Y83" s="5">
        <v>194692.83533263343</v>
      </c>
      <c r="Z83" s="5">
        <v>76005.136928808439</v>
      </c>
      <c r="AA83" s="5">
        <v>720360.33021106082</v>
      </c>
      <c r="AB83" s="5" t="s">
        <v>1073</v>
      </c>
      <c r="AC83" s="5" t="s">
        <v>1073</v>
      </c>
    </row>
    <row r="84" spans="1:29">
      <c r="A84" s="1" t="s">
        <v>146</v>
      </c>
      <c r="B84" s="2">
        <v>45181</v>
      </c>
      <c r="C84" s="1">
        <v>2</v>
      </c>
      <c r="D84" s="1" t="s">
        <v>20</v>
      </c>
      <c r="E84" s="1" t="s">
        <v>9</v>
      </c>
      <c r="F84" s="1" t="s">
        <v>37</v>
      </c>
      <c r="G84" s="1" t="s">
        <v>8</v>
      </c>
      <c r="H84" s="1" t="s">
        <v>7</v>
      </c>
      <c r="I84" s="1">
        <v>550</v>
      </c>
      <c r="J84" s="1">
        <v>1</v>
      </c>
      <c r="K84" s="1">
        <v>4.6E-6</v>
      </c>
      <c r="L84" s="55">
        <v>1.4375E-6</v>
      </c>
      <c r="M84" s="1">
        <v>1.0603817374254898E-3</v>
      </c>
      <c r="N84" s="1">
        <v>0</v>
      </c>
      <c r="O84" s="1">
        <v>0</v>
      </c>
      <c r="P84" s="1">
        <v>0</v>
      </c>
      <c r="Q84" s="4">
        <v>0</v>
      </c>
      <c r="R84" s="4">
        <v>5.2473217175017843E-2</v>
      </c>
      <c r="S84" s="4">
        <v>0</v>
      </c>
      <c r="T84" s="4" t="s">
        <v>1073</v>
      </c>
      <c r="U84" s="4" t="s">
        <v>1073</v>
      </c>
      <c r="V84" s="53">
        <v>0</v>
      </c>
      <c r="W84" s="53">
        <v>0</v>
      </c>
      <c r="X84" s="53">
        <v>0</v>
      </c>
      <c r="Y84" s="5">
        <v>0</v>
      </c>
      <c r="Z84" s="5">
        <v>711.34995093583859</v>
      </c>
      <c r="AA84" s="5">
        <v>0</v>
      </c>
      <c r="AB84" s="5" t="s">
        <v>1073</v>
      </c>
      <c r="AC84" s="5" t="s">
        <v>1073</v>
      </c>
    </row>
    <row r="85" spans="1:29">
      <c r="A85" s="1" t="s">
        <v>146</v>
      </c>
      <c r="B85" s="2">
        <v>45181</v>
      </c>
      <c r="C85" s="1">
        <v>2</v>
      </c>
      <c r="D85" s="1" t="s">
        <v>20</v>
      </c>
      <c r="E85" s="1" t="s">
        <v>9</v>
      </c>
      <c r="F85" s="1" t="s">
        <v>764</v>
      </c>
      <c r="G85" s="1" t="s">
        <v>8</v>
      </c>
      <c r="H85" s="1" t="s">
        <v>7</v>
      </c>
      <c r="I85" s="1">
        <v>700</v>
      </c>
      <c r="J85" s="1">
        <v>9.2899999999999996E-2</v>
      </c>
      <c r="K85" s="1">
        <v>2.2000000000000001E-3</v>
      </c>
      <c r="L85" s="1">
        <v>5.2999999999999998E-4</v>
      </c>
      <c r="M85" s="1">
        <v>1.3441811107180733E-2</v>
      </c>
      <c r="N85" s="1">
        <v>0</v>
      </c>
      <c r="O85" s="1">
        <v>0</v>
      </c>
      <c r="P85" s="1">
        <v>0.17</v>
      </c>
      <c r="Q85" s="4">
        <v>0.42979362791724268</v>
      </c>
      <c r="R85" s="4">
        <v>0.19706024990215168</v>
      </c>
      <c r="S85" s="4">
        <v>7.8663686320562851E-2</v>
      </c>
      <c r="T85" s="4" t="s">
        <v>1073</v>
      </c>
      <c r="U85" s="4" t="s">
        <v>1073</v>
      </c>
      <c r="V85" s="53">
        <v>0</v>
      </c>
      <c r="W85" s="53">
        <v>0</v>
      </c>
      <c r="X85" s="53">
        <v>1.280947255113025</v>
      </c>
      <c r="Y85" s="5">
        <v>169464.23438018028</v>
      </c>
      <c r="Z85" s="5">
        <v>77699.30079760353</v>
      </c>
      <c r="AA85" s="5">
        <v>31016.470487095456</v>
      </c>
      <c r="AB85" s="5" t="s">
        <v>1073</v>
      </c>
      <c r="AC85" s="5" t="s">
        <v>1073</v>
      </c>
    </row>
    <row r="86" spans="1:29">
      <c r="A86" s="1" t="s">
        <v>146</v>
      </c>
      <c r="B86" s="2">
        <v>45195</v>
      </c>
      <c r="C86" s="1">
        <v>4</v>
      </c>
      <c r="D86" s="1" t="s">
        <v>10</v>
      </c>
      <c r="E86" s="1" t="s">
        <v>23</v>
      </c>
      <c r="F86" s="1" t="s">
        <v>8</v>
      </c>
      <c r="G86" s="1" t="s">
        <v>8</v>
      </c>
      <c r="H86" s="1" t="s">
        <v>7</v>
      </c>
      <c r="I86" s="1" t="s">
        <v>1075</v>
      </c>
      <c r="J86" s="1" t="s">
        <v>1075</v>
      </c>
      <c r="K86" s="1" t="s">
        <v>1075</v>
      </c>
      <c r="L86" s="1" t="s">
        <v>1075</v>
      </c>
      <c r="M86" s="1" t="s">
        <v>1075</v>
      </c>
      <c r="N86" s="1">
        <v>0</v>
      </c>
      <c r="O86" s="1">
        <v>0</v>
      </c>
      <c r="P86" s="1">
        <v>0</v>
      </c>
      <c r="Q86" s="4">
        <v>0</v>
      </c>
      <c r="R86" s="4">
        <v>0</v>
      </c>
      <c r="S86" s="4">
        <v>0</v>
      </c>
      <c r="T86" s="4" t="s">
        <v>1073</v>
      </c>
      <c r="U86" s="4" t="s">
        <v>1073</v>
      </c>
      <c r="V86" s="53" t="s">
        <v>1075</v>
      </c>
      <c r="W86" s="53" t="s">
        <v>1075</v>
      </c>
      <c r="X86" s="53" t="s">
        <v>1075</v>
      </c>
      <c r="Y86" s="53" t="s">
        <v>1075</v>
      </c>
      <c r="Z86" s="53" t="s">
        <v>1075</v>
      </c>
      <c r="AA86" s="53" t="s">
        <v>1075</v>
      </c>
      <c r="AB86" s="53" t="s">
        <v>1075</v>
      </c>
      <c r="AC86" s="53" t="s">
        <v>1075</v>
      </c>
    </row>
    <row r="87" spans="1:29">
      <c r="A87" s="1" t="s">
        <v>146</v>
      </c>
      <c r="B87" s="2">
        <v>45195</v>
      </c>
      <c r="C87" s="1">
        <v>4</v>
      </c>
      <c r="D87" s="1" t="s">
        <v>47</v>
      </c>
      <c r="E87" s="1" t="s">
        <v>9</v>
      </c>
      <c r="F87" s="1" t="s">
        <v>8</v>
      </c>
      <c r="G87" s="1" t="s">
        <v>8</v>
      </c>
      <c r="H87" s="1" t="s">
        <v>7</v>
      </c>
      <c r="I87" s="1">
        <v>700</v>
      </c>
      <c r="J87" s="1">
        <v>1.4630000000000001E-2</v>
      </c>
      <c r="K87" s="1">
        <v>3.0000000000000001E-3</v>
      </c>
      <c r="L87" s="1">
        <v>6.9999999999999999E-4</v>
      </c>
      <c r="M87" s="1">
        <v>6.0871512132322511E-3</v>
      </c>
      <c r="N87" s="1">
        <v>0</v>
      </c>
      <c r="O87" s="1">
        <v>0</v>
      </c>
      <c r="P87" s="1">
        <v>0.4</v>
      </c>
      <c r="Q87" s="4">
        <v>377.40020925139186</v>
      </c>
      <c r="R87" s="4">
        <v>160.51016900393512</v>
      </c>
      <c r="S87" s="4">
        <v>0.57636158549567629</v>
      </c>
      <c r="T87" s="4" t="s">
        <v>1073</v>
      </c>
      <c r="U87" s="4" t="s">
        <v>1073</v>
      </c>
      <c r="V87" s="53">
        <v>0</v>
      </c>
      <c r="W87" s="53">
        <v>0</v>
      </c>
      <c r="X87" s="53">
        <v>19.138755980861244</v>
      </c>
      <c r="Y87" s="5">
        <v>433996359.25209057</v>
      </c>
      <c r="Z87" s="5">
        <v>184580790.53221586</v>
      </c>
      <c r="AA87" s="5">
        <v>662794.62381342996</v>
      </c>
      <c r="AB87" s="5" t="s">
        <v>1073</v>
      </c>
      <c r="AC87" s="5" t="s">
        <v>1073</v>
      </c>
    </row>
    <row r="88" spans="1:29">
      <c r="A88" s="1" t="s">
        <v>146</v>
      </c>
      <c r="B88" s="2">
        <v>45195</v>
      </c>
      <c r="C88" s="1">
        <v>4</v>
      </c>
      <c r="D88" s="1" t="s">
        <v>47</v>
      </c>
      <c r="E88" s="1" t="s">
        <v>9</v>
      </c>
      <c r="F88" s="1" t="s">
        <v>8</v>
      </c>
      <c r="G88" s="1" t="s">
        <v>71</v>
      </c>
      <c r="H88" s="1" t="s">
        <v>7</v>
      </c>
      <c r="I88" s="1">
        <v>700</v>
      </c>
      <c r="J88" s="1">
        <v>7.3099999999999997E-3</v>
      </c>
      <c r="K88" s="1">
        <v>3.7000000000000002E-3</v>
      </c>
      <c r="L88" s="1">
        <v>7.7999999999999999E-4</v>
      </c>
      <c r="M88" s="1">
        <v>7.0962140942890583E-3</v>
      </c>
      <c r="N88" s="1">
        <v>0</v>
      </c>
      <c r="O88" s="1">
        <v>0</v>
      </c>
      <c r="P88" s="1">
        <v>0</v>
      </c>
      <c r="Q88" s="4">
        <v>4.9964640306298218</v>
      </c>
      <c r="R88" s="4">
        <v>2.1705853720057759</v>
      </c>
      <c r="S88" s="4">
        <v>9.9444348641904309E-2</v>
      </c>
      <c r="T88" s="4" t="s">
        <v>1073</v>
      </c>
      <c r="U88" s="4" t="s">
        <v>1073</v>
      </c>
      <c r="V88" s="53">
        <v>0</v>
      </c>
      <c r="W88" s="53">
        <v>0</v>
      </c>
      <c r="X88" s="53">
        <v>0</v>
      </c>
      <c r="Y88" s="5">
        <v>5492001.6393357003</v>
      </c>
      <c r="Z88" s="5">
        <v>2385858.9491078849</v>
      </c>
      <c r="AA88" s="5">
        <v>109307.0063981158</v>
      </c>
      <c r="AB88" s="5" t="s">
        <v>1073</v>
      </c>
      <c r="AC88" s="5" t="s">
        <v>1073</v>
      </c>
    </row>
    <row r="89" spans="1:29">
      <c r="A89" s="1" t="s">
        <v>146</v>
      </c>
      <c r="B89" s="2">
        <v>45195</v>
      </c>
      <c r="C89" s="1">
        <v>4</v>
      </c>
      <c r="D89" s="1" t="s">
        <v>47</v>
      </c>
      <c r="E89" s="1" t="s">
        <v>9</v>
      </c>
      <c r="F89" s="1" t="s">
        <v>8</v>
      </c>
      <c r="G89" s="1" t="s">
        <v>68</v>
      </c>
      <c r="H89" s="1" t="s">
        <v>7</v>
      </c>
      <c r="I89" s="1">
        <v>700</v>
      </c>
      <c r="J89" s="1">
        <v>7.3099999999999997E-3</v>
      </c>
      <c r="K89" s="1">
        <v>4.4000000000000003E-3</v>
      </c>
      <c r="L89" s="1">
        <v>8.0999999999999996E-4</v>
      </c>
      <c r="M89" s="1">
        <v>6.8011728006640163E-3</v>
      </c>
      <c r="N89" s="1">
        <v>0</v>
      </c>
      <c r="O89" s="1">
        <v>0</v>
      </c>
      <c r="P89" s="1">
        <v>0</v>
      </c>
      <c r="Q89" s="4">
        <v>1.1063271501969112</v>
      </c>
      <c r="R89" s="4">
        <v>3.3987090934163637</v>
      </c>
      <c r="S89" s="4">
        <v>0.43207398322040547</v>
      </c>
      <c r="T89" s="4" t="s">
        <v>1073</v>
      </c>
      <c r="U89" s="4" t="s">
        <v>1073</v>
      </c>
      <c r="V89" s="53">
        <v>0</v>
      </c>
      <c r="W89" s="53">
        <v>0</v>
      </c>
      <c r="X89" s="53">
        <v>0</v>
      </c>
      <c r="Y89" s="5">
        <v>1317603.6220870716</v>
      </c>
      <c r="Z89" s="5">
        <v>4047764.1817871118</v>
      </c>
      <c r="AA89" s="5">
        <v>514587.61108725099</v>
      </c>
      <c r="AB89" s="5" t="s">
        <v>1073</v>
      </c>
      <c r="AC89" s="5" t="s">
        <v>1073</v>
      </c>
    </row>
    <row r="90" spans="1:29">
      <c r="A90" s="1" t="s">
        <v>146</v>
      </c>
      <c r="B90" s="2">
        <v>45195</v>
      </c>
      <c r="C90" s="1">
        <v>4</v>
      </c>
      <c r="D90" s="1" t="s">
        <v>47</v>
      </c>
      <c r="E90" s="1" t="s">
        <v>9</v>
      </c>
      <c r="F90" s="1" t="s">
        <v>8</v>
      </c>
      <c r="G90" s="1" t="s">
        <v>65</v>
      </c>
      <c r="H90" s="1" t="s">
        <v>7</v>
      </c>
      <c r="I90" s="1">
        <v>700</v>
      </c>
      <c r="J90" s="1">
        <v>7.3099999999999997E-3</v>
      </c>
      <c r="K90" s="1">
        <v>2E-3</v>
      </c>
      <c r="L90" s="1">
        <v>4.4999999999999999E-4</v>
      </c>
      <c r="M90" s="1">
        <v>7.5200220587316562E-4</v>
      </c>
      <c r="N90" s="1">
        <v>0</v>
      </c>
      <c r="O90" s="1">
        <v>0.03</v>
      </c>
      <c r="P90" s="1">
        <v>0.24</v>
      </c>
      <c r="Q90" s="4">
        <v>66.238834486318439</v>
      </c>
      <c r="R90" s="4">
        <v>79.627059632392658</v>
      </c>
      <c r="S90" s="4">
        <v>0.20391440345636894</v>
      </c>
      <c r="T90" s="4" t="s">
        <v>1073</v>
      </c>
      <c r="U90" s="4" t="s">
        <v>1073</v>
      </c>
      <c r="V90" s="53">
        <v>0</v>
      </c>
      <c r="W90" s="53">
        <v>2.8727770177838576</v>
      </c>
      <c r="X90" s="53">
        <v>22.982216142270861</v>
      </c>
      <c r="Y90" s="5">
        <v>396374841.5369767</v>
      </c>
      <c r="Z90" s="5">
        <v>476490315.51671046</v>
      </c>
      <c r="AA90" s="5">
        <v>1220228.8881429522</v>
      </c>
      <c r="AB90" s="5" t="s">
        <v>1073</v>
      </c>
      <c r="AC90" s="5" t="s">
        <v>1073</v>
      </c>
    </row>
    <row r="91" spans="1:29">
      <c r="A91" s="1" t="s">
        <v>146</v>
      </c>
      <c r="B91" s="2">
        <v>45195</v>
      </c>
      <c r="C91" s="1">
        <v>4</v>
      </c>
      <c r="D91" s="1" t="s">
        <v>47</v>
      </c>
      <c r="E91" s="1" t="s">
        <v>9</v>
      </c>
      <c r="F91" s="1" t="s">
        <v>8</v>
      </c>
      <c r="G91" s="1" t="s">
        <v>62</v>
      </c>
      <c r="H91" s="1" t="s">
        <v>7</v>
      </c>
      <c r="I91" s="1">
        <v>700</v>
      </c>
      <c r="J91" s="1">
        <v>7.3099999999999997E-3</v>
      </c>
      <c r="K91" s="1">
        <v>9.5E-4</v>
      </c>
      <c r="L91" s="54">
        <v>2.1374999999999999E-4</v>
      </c>
      <c r="M91" s="1">
        <v>5.7002386974953575E-4</v>
      </c>
      <c r="N91" s="1">
        <v>0</v>
      </c>
      <c r="O91" s="1">
        <v>0</v>
      </c>
      <c r="P91" s="1">
        <v>0</v>
      </c>
      <c r="Q91" s="4">
        <v>6.8567377477153171</v>
      </c>
      <c r="R91" s="4">
        <v>5.638450725332329</v>
      </c>
      <c r="S91" s="4">
        <v>0.31116586544191172</v>
      </c>
      <c r="T91" s="4" t="s">
        <v>1073</v>
      </c>
      <c r="U91" s="4" t="s">
        <v>1073</v>
      </c>
      <c r="V91" s="53">
        <v>0</v>
      </c>
      <c r="W91" s="53">
        <v>0</v>
      </c>
      <c r="X91" s="53">
        <v>0</v>
      </c>
      <c r="Y91" s="5">
        <v>25711689.831833445</v>
      </c>
      <c r="Z91" s="5">
        <v>21143304.80703114</v>
      </c>
      <c r="AA91" s="5">
        <v>1166823.1326423818</v>
      </c>
      <c r="AB91" s="5" t="s">
        <v>1073</v>
      </c>
      <c r="AC91" s="5" t="s">
        <v>1073</v>
      </c>
    </row>
    <row r="92" spans="1:29">
      <c r="A92" s="1" t="s">
        <v>146</v>
      </c>
      <c r="B92" s="2">
        <v>45195</v>
      </c>
      <c r="C92" s="1">
        <v>4</v>
      </c>
      <c r="D92" s="1" t="s">
        <v>47</v>
      </c>
      <c r="E92" s="1" t="s">
        <v>9</v>
      </c>
      <c r="F92" s="1" t="s">
        <v>8</v>
      </c>
      <c r="G92" s="1" t="s">
        <v>59</v>
      </c>
      <c r="H92" s="1" t="s">
        <v>7</v>
      </c>
      <c r="I92" s="1">
        <v>700</v>
      </c>
      <c r="J92" s="1">
        <v>7.3099999999999997E-3</v>
      </c>
      <c r="K92" s="1">
        <v>2.7000000000000001E-3</v>
      </c>
      <c r="L92" s="52">
        <v>4.0000000000000002E-4</v>
      </c>
      <c r="M92" s="1">
        <v>4.2284079982248075E-3</v>
      </c>
      <c r="N92" s="1">
        <v>0</v>
      </c>
      <c r="O92" s="1">
        <v>0</v>
      </c>
      <c r="P92" s="1">
        <v>0</v>
      </c>
      <c r="Q92" s="4">
        <v>1.7208701913124864</v>
      </c>
      <c r="R92" s="4">
        <v>0.96694905679304521</v>
      </c>
      <c r="S92" s="4">
        <v>0.8934676434676434</v>
      </c>
      <c r="T92" s="4" t="s">
        <v>1073</v>
      </c>
      <c r="U92" s="4" t="s">
        <v>1073</v>
      </c>
      <c r="V92" s="53">
        <v>0</v>
      </c>
      <c r="W92" s="53">
        <v>0</v>
      </c>
      <c r="X92" s="53">
        <v>0</v>
      </c>
      <c r="Y92" s="5">
        <v>1627913.0982960502</v>
      </c>
      <c r="Z92" s="5">
        <v>914716.8931654609</v>
      </c>
      <c r="AA92" s="5">
        <v>845204.76154878514</v>
      </c>
      <c r="AB92" s="5" t="s">
        <v>1073</v>
      </c>
      <c r="AC92" s="5" t="s">
        <v>1073</v>
      </c>
    </row>
    <row r="93" spans="1:29">
      <c r="A93" s="1" t="s">
        <v>146</v>
      </c>
      <c r="B93" s="2">
        <v>45195</v>
      </c>
      <c r="C93" s="1">
        <v>4</v>
      </c>
      <c r="D93" s="1" t="s">
        <v>47</v>
      </c>
      <c r="E93" s="1" t="s">
        <v>9</v>
      </c>
      <c r="F93" s="1" t="s">
        <v>8</v>
      </c>
      <c r="G93" s="1" t="s">
        <v>56</v>
      </c>
      <c r="H93" s="1" t="s">
        <v>7</v>
      </c>
      <c r="I93" s="1">
        <v>700</v>
      </c>
      <c r="J93" s="1">
        <v>7.3099999999999997E-3</v>
      </c>
      <c r="K93" s="1">
        <v>6.9999999999999999E-4</v>
      </c>
      <c r="L93" s="54">
        <v>1.6333333333333331E-4</v>
      </c>
      <c r="M93" s="1">
        <v>2.0388283533062761E-3</v>
      </c>
      <c r="N93" s="1">
        <v>0</v>
      </c>
      <c r="O93" s="1">
        <v>0.02</v>
      </c>
      <c r="P93" s="1">
        <v>0</v>
      </c>
      <c r="Q93" s="4">
        <v>50.01646169433559</v>
      </c>
      <c r="R93" s="4">
        <v>111.52078045339454</v>
      </c>
      <c r="S93" s="4">
        <v>0.10959543127068735</v>
      </c>
      <c r="T93" s="4" t="s">
        <v>1073</v>
      </c>
      <c r="U93" s="4" t="s">
        <v>1073</v>
      </c>
      <c r="V93" s="53">
        <v>0</v>
      </c>
      <c r="W93" s="53">
        <v>1.9151846785225719</v>
      </c>
      <c r="X93" s="53">
        <v>0</v>
      </c>
      <c r="Y93" s="5">
        <v>40068872.874104075</v>
      </c>
      <c r="Z93" s="5">
        <v>89340825.46894753</v>
      </c>
      <c r="AA93" s="5">
        <v>87798.401854266078</v>
      </c>
      <c r="AB93" s="5" t="s">
        <v>1073</v>
      </c>
      <c r="AC93" s="5" t="s">
        <v>1073</v>
      </c>
    </row>
    <row r="94" spans="1:29">
      <c r="A94" s="1" t="s">
        <v>146</v>
      </c>
      <c r="B94" s="2">
        <v>45195</v>
      </c>
      <c r="C94" s="1">
        <v>4</v>
      </c>
      <c r="D94" s="1" t="s">
        <v>47</v>
      </c>
      <c r="E94" s="1" t="s">
        <v>9</v>
      </c>
      <c r="F94" s="1" t="s">
        <v>8</v>
      </c>
      <c r="G94" s="1" t="s">
        <v>53</v>
      </c>
      <c r="H94" s="1" t="s">
        <v>7</v>
      </c>
      <c r="I94" s="1">
        <v>700</v>
      </c>
      <c r="J94" s="1">
        <v>7.3099999999999997E-3</v>
      </c>
      <c r="K94" s="1">
        <v>3.0999999999999999E-3</v>
      </c>
      <c r="L94" s="1">
        <v>7.7999999999999999E-4</v>
      </c>
      <c r="M94" s="1">
        <v>6.6902112347571466E-3</v>
      </c>
      <c r="N94" s="1">
        <v>0</v>
      </c>
      <c r="O94" s="1">
        <v>7.0000000000000007E-2</v>
      </c>
      <c r="P94" s="1">
        <v>0</v>
      </c>
      <c r="Q94" s="4">
        <v>4.2846656473599571</v>
      </c>
      <c r="R94" s="4">
        <v>2.5795585371432024</v>
      </c>
      <c r="S94" s="4">
        <v>0.21587813486499041</v>
      </c>
      <c r="T94" s="4" t="s">
        <v>1073</v>
      </c>
      <c r="U94" s="4" t="s">
        <v>1073</v>
      </c>
      <c r="V94" s="53">
        <v>0</v>
      </c>
      <c r="W94" s="53">
        <v>6.7031463748290019</v>
      </c>
      <c r="X94" s="53">
        <v>0</v>
      </c>
      <c r="Y94" s="5">
        <v>4995416.5685802624</v>
      </c>
      <c r="Z94" s="5">
        <v>3007462.0791024021</v>
      </c>
      <c r="AA94" s="5">
        <v>251688.53312118904</v>
      </c>
      <c r="AB94" s="5" t="s">
        <v>1073</v>
      </c>
      <c r="AC94" s="5" t="s">
        <v>1073</v>
      </c>
    </row>
    <row r="95" spans="1:29">
      <c r="A95" s="1" t="s">
        <v>146</v>
      </c>
      <c r="B95" s="2">
        <v>45195</v>
      </c>
      <c r="C95" s="1">
        <v>4</v>
      </c>
      <c r="D95" s="1" t="s">
        <v>47</v>
      </c>
      <c r="E95" s="1" t="s">
        <v>9</v>
      </c>
      <c r="F95" s="1" t="s">
        <v>8</v>
      </c>
      <c r="G95" s="1" t="s">
        <v>50</v>
      </c>
      <c r="H95" s="1" t="s">
        <v>7</v>
      </c>
      <c r="I95" s="1">
        <v>700</v>
      </c>
      <c r="J95" s="1">
        <v>7.3099999999999997E-3</v>
      </c>
      <c r="K95" s="1">
        <v>1.2999999999999999E-3</v>
      </c>
      <c r="L95" s="1">
        <v>3.8000000000000002E-4</v>
      </c>
      <c r="M95" s="1">
        <v>2.7061546048887646E-3</v>
      </c>
      <c r="N95" s="1">
        <v>0</v>
      </c>
      <c r="O95" s="1">
        <v>0</v>
      </c>
      <c r="P95" s="1">
        <v>0</v>
      </c>
      <c r="Q95" s="4">
        <v>0</v>
      </c>
      <c r="R95" s="4">
        <v>0</v>
      </c>
      <c r="S95" s="4">
        <v>0.13775325955133677</v>
      </c>
      <c r="T95" s="4" t="s">
        <v>1073</v>
      </c>
      <c r="U95" s="4" t="s">
        <v>1073</v>
      </c>
      <c r="V95" s="53">
        <v>0</v>
      </c>
      <c r="W95" s="53">
        <v>0</v>
      </c>
      <c r="X95" s="53">
        <v>0</v>
      </c>
      <c r="Y95" s="5">
        <v>0</v>
      </c>
      <c r="Z95" s="5">
        <v>0</v>
      </c>
      <c r="AA95" s="5">
        <v>193434.0282515368</v>
      </c>
      <c r="AB95" s="5" t="s">
        <v>1073</v>
      </c>
      <c r="AC95" s="5" t="s">
        <v>1073</v>
      </c>
    </row>
    <row r="96" spans="1:29">
      <c r="A96" s="1" t="s">
        <v>146</v>
      </c>
      <c r="B96" s="2">
        <v>45195</v>
      </c>
      <c r="C96" s="1">
        <v>4</v>
      </c>
      <c r="D96" s="1" t="s">
        <v>47</v>
      </c>
      <c r="E96" s="1" t="s">
        <v>9</v>
      </c>
      <c r="F96" s="1" t="s">
        <v>8</v>
      </c>
      <c r="G96" s="1" t="s">
        <v>46</v>
      </c>
      <c r="H96" s="1" t="s">
        <v>7</v>
      </c>
      <c r="I96" s="1">
        <v>800</v>
      </c>
      <c r="J96" s="52">
        <v>8.3542857142857134E-3</v>
      </c>
      <c r="K96" s="1">
        <v>1.4E-3</v>
      </c>
      <c r="L96" s="54">
        <v>4.0923076923076932E-4</v>
      </c>
      <c r="M96" s="1">
        <v>2.1593378030737229E-3</v>
      </c>
      <c r="N96" s="1">
        <v>0</v>
      </c>
      <c r="O96" s="1">
        <v>0</v>
      </c>
      <c r="P96" s="1">
        <v>0</v>
      </c>
      <c r="Q96" s="4">
        <v>23.772179724422195</v>
      </c>
      <c r="R96" s="4">
        <v>31.537174198127552</v>
      </c>
      <c r="S96" s="4">
        <v>0.49956284079180924</v>
      </c>
      <c r="T96" s="4" t="s">
        <v>1073</v>
      </c>
      <c r="U96" s="4" t="s">
        <v>1073</v>
      </c>
      <c r="V96" s="53">
        <v>0</v>
      </c>
      <c r="W96" s="53">
        <v>0</v>
      </c>
      <c r="X96" s="53">
        <v>0</v>
      </c>
      <c r="Y96" s="5">
        <v>45052271.956104197</v>
      </c>
      <c r="Z96" s="5">
        <v>59768240.235934407</v>
      </c>
      <c r="AA96" s="5">
        <v>946755.4605181925</v>
      </c>
      <c r="AB96" s="5" t="s">
        <v>1073</v>
      </c>
      <c r="AC96" s="5" t="s">
        <v>1073</v>
      </c>
    </row>
    <row r="97" spans="1:29">
      <c r="A97" s="1" t="s">
        <v>146</v>
      </c>
      <c r="B97" s="2">
        <v>45195</v>
      </c>
      <c r="C97" s="1">
        <v>4</v>
      </c>
      <c r="D97" s="1" t="s">
        <v>20</v>
      </c>
      <c r="E97" s="1" t="s">
        <v>9</v>
      </c>
      <c r="F97" s="1" t="s">
        <v>19</v>
      </c>
      <c r="G97" s="1" t="s">
        <v>32</v>
      </c>
      <c r="H97" s="1" t="s">
        <v>7</v>
      </c>
      <c r="I97" s="1">
        <v>550</v>
      </c>
      <c r="J97" s="1">
        <v>8.5999999999999993E-2</v>
      </c>
      <c r="K97" s="1">
        <v>8.3999999999999995E-3</v>
      </c>
      <c r="L97" s="1">
        <v>2.3E-3</v>
      </c>
      <c r="M97" s="1">
        <v>5.7440944416186586E-2</v>
      </c>
      <c r="N97" s="1">
        <v>0</v>
      </c>
      <c r="O97" s="1">
        <v>0</v>
      </c>
      <c r="P97" s="1">
        <v>1.1200000000000001</v>
      </c>
      <c r="Q97" s="4">
        <v>128.12290512665564</v>
      </c>
      <c r="R97" s="4">
        <v>90.08949368022391</v>
      </c>
      <c r="S97" s="4">
        <v>0.17221434575160419</v>
      </c>
      <c r="T97" s="4" t="s">
        <v>1073</v>
      </c>
      <c r="U97" s="4" t="s">
        <v>1073</v>
      </c>
      <c r="V97" s="53">
        <v>0</v>
      </c>
      <c r="W97" s="53">
        <v>0</v>
      </c>
      <c r="X97" s="53">
        <v>7.1627906976744207</v>
      </c>
      <c r="Y97" s="5">
        <v>51301851.80386202</v>
      </c>
      <c r="Z97" s="5">
        <v>36072846.219799504</v>
      </c>
      <c r="AA97" s="5">
        <v>68956.560386404875</v>
      </c>
      <c r="AB97" s="5" t="s">
        <v>1073</v>
      </c>
      <c r="AC97" s="5" t="s">
        <v>1073</v>
      </c>
    </row>
    <row r="98" spans="1:29">
      <c r="A98" s="1" t="s">
        <v>146</v>
      </c>
      <c r="B98" s="2">
        <v>45195</v>
      </c>
      <c r="C98" s="1">
        <v>4</v>
      </c>
      <c r="D98" s="1" t="s">
        <v>20</v>
      </c>
      <c r="E98" s="1" t="s">
        <v>9</v>
      </c>
      <c r="F98" s="1" t="s">
        <v>37</v>
      </c>
      <c r="G98" s="1" t="s">
        <v>8</v>
      </c>
      <c r="H98" s="1" t="s">
        <v>7</v>
      </c>
      <c r="I98" s="1">
        <v>550</v>
      </c>
      <c r="J98" s="1">
        <v>1</v>
      </c>
      <c r="K98" s="1">
        <v>4.6000000000000001E-4</v>
      </c>
      <c r="L98" s="1">
        <v>1E-4</v>
      </c>
      <c r="M98" s="1">
        <v>2.0563899740373211E-2</v>
      </c>
      <c r="N98" s="1">
        <v>0</v>
      </c>
      <c r="O98" s="1">
        <v>0</v>
      </c>
      <c r="P98" s="1">
        <v>1.01</v>
      </c>
      <c r="Q98" s="4">
        <v>8.5208361350780812</v>
      </c>
      <c r="R98" s="4">
        <v>4.0177363183696695</v>
      </c>
      <c r="S98" s="4">
        <v>9.742498469826319E-2</v>
      </c>
      <c r="T98" s="4" t="s">
        <v>1073</v>
      </c>
      <c r="U98" s="4" t="s">
        <v>1073</v>
      </c>
      <c r="V98" s="53">
        <v>0</v>
      </c>
      <c r="W98" s="53">
        <v>0</v>
      </c>
      <c r="X98" s="53">
        <v>0.55549999999999999</v>
      </c>
      <c r="Y98" s="5">
        <v>414358.96122120647</v>
      </c>
      <c r="Z98" s="5">
        <v>195378.13202238225</v>
      </c>
      <c r="AA98" s="5">
        <v>4737.6706718224377</v>
      </c>
      <c r="AB98" s="5" t="s">
        <v>1073</v>
      </c>
      <c r="AC98" s="5" t="s">
        <v>1073</v>
      </c>
    </row>
    <row r="99" spans="1:29">
      <c r="A99" s="1" t="s">
        <v>146</v>
      </c>
      <c r="B99" s="2">
        <v>45195</v>
      </c>
      <c r="C99" s="1">
        <v>4</v>
      </c>
      <c r="D99" s="1" t="s">
        <v>20</v>
      </c>
      <c r="E99" s="1" t="s">
        <v>9</v>
      </c>
      <c r="F99" s="1" t="s">
        <v>764</v>
      </c>
      <c r="G99" s="1" t="s">
        <v>27</v>
      </c>
      <c r="H99" s="1" t="s">
        <v>7</v>
      </c>
      <c r="I99" s="1">
        <v>550</v>
      </c>
      <c r="J99" s="1">
        <v>9.2899999999999996E-2</v>
      </c>
      <c r="K99" s="1">
        <v>3.1E-4</v>
      </c>
      <c r="L99" s="1">
        <v>7.4999999999999993E-5</v>
      </c>
      <c r="M99" s="1">
        <v>4.3724737524467759E-3</v>
      </c>
      <c r="N99" s="1">
        <v>0</v>
      </c>
      <c r="O99" s="1">
        <v>0.04</v>
      </c>
      <c r="P99" s="1">
        <v>0</v>
      </c>
      <c r="Q99" s="4">
        <v>21.3972573710444</v>
      </c>
      <c r="R99" s="4">
        <v>14.051917213132411</v>
      </c>
      <c r="S99" s="4">
        <v>4.5180390452780918E-2</v>
      </c>
      <c r="T99" s="4" t="s">
        <v>1073</v>
      </c>
      <c r="U99" s="4" t="s">
        <v>1073</v>
      </c>
      <c r="V99" s="53">
        <v>0</v>
      </c>
      <c r="W99" s="53">
        <v>0.23681377825618949</v>
      </c>
      <c r="X99" s="53">
        <v>0</v>
      </c>
      <c r="Y99" s="5">
        <v>3670220.5517650251</v>
      </c>
      <c r="Z99" s="5">
        <v>2410291.8637194475</v>
      </c>
      <c r="AA99" s="5">
        <v>7749.6846769232052</v>
      </c>
      <c r="AB99" s="5" t="s">
        <v>1073</v>
      </c>
      <c r="AC99" s="5" t="s">
        <v>1073</v>
      </c>
    </row>
    <row r="100" spans="1:29">
      <c r="A100" s="1" t="s">
        <v>146</v>
      </c>
      <c r="B100" s="2">
        <v>45195</v>
      </c>
      <c r="C100" s="1">
        <v>4</v>
      </c>
      <c r="D100" s="1" t="s">
        <v>20</v>
      </c>
      <c r="E100" s="1" t="s">
        <v>9</v>
      </c>
      <c r="F100" s="1" t="s">
        <v>764</v>
      </c>
      <c r="G100" s="1" t="s">
        <v>18</v>
      </c>
      <c r="H100" s="1" t="s">
        <v>7</v>
      </c>
      <c r="I100" s="1">
        <v>650</v>
      </c>
      <c r="J100" s="1">
        <v>9.2899999999999996E-2</v>
      </c>
      <c r="K100" s="1">
        <v>5.5999999999999995E-4</v>
      </c>
      <c r="L100" s="1">
        <v>2.1000000000000001E-4</v>
      </c>
      <c r="M100" s="1">
        <v>3.6861074705111887E-3</v>
      </c>
      <c r="N100" s="1">
        <v>0</v>
      </c>
      <c r="O100" s="1">
        <v>0</v>
      </c>
      <c r="P100" s="1">
        <v>0</v>
      </c>
      <c r="Q100" s="4">
        <v>6.3696313260794719</v>
      </c>
      <c r="R100" s="4">
        <v>3.4422915756263692</v>
      </c>
      <c r="S100" s="4">
        <v>0.20206872834591549</v>
      </c>
      <c r="T100" s="4" t="s">
        <v>1073</v>
      </c>
      <c r="U100" s="4" t="s">
        <v>1073</v>
      </c>
      <c r="V100" s="53">
        <v>0</v>
      </c>
      <c r="W100" s="53">
        <v>0</v>
      </c>
      <c r="X100" s="53">
        <v>0</v>
      </c>
      <c r="Y100" s="5">
        <v>3628821.4306762684</v>
      </c>
      <c r="Z100" s="5">
        <v>1961096.4592448212</v>
      </c>
      <c r="AA100" s="5">
        <v>115119.90166352218</v>
      </c>
      <c r="AB100" s="5" t="s">
        <v>1073</v>
      </c>
      <c r="AC100" s="5" t="s">
        <v>1073</v>
      </c>
    </row>
    <row r="101" spans="1:29">
      <c r="A101" s="1" t="s">
        <v>146</v>
      </c>
      <c r="B101" s="2">
        <v>45195</v>
      </c>
      <c r="C101" s="1">
        <v>4</v>
      </c>
      <c r="D101" s="1" t="s">
        <v>20</v>
      </c>
      <c r="E101" s="1" t="s">
        <v>9</v>
      </c>
      <c r="F101" s="1" t="s">
        <v>764</v>
      </c>
      <c r="G101" s="1" t="s">
        <v>8</v>
      </c>
      <c r="H101" s="1" t="s">
        <v>7</v>
      </c>
      <c r="I101" s="1">
        <v>600</v>
      </c>
      <c r="J101" s="1">
        <v>9.2899999999999996E-2</v>
      </c>
      <c r="K101" s="1">
        <v>4.2999999999999999E-4</v>
      </c>
      <c r="L101" s="1">
        <v>9.7E-5</v>
      </c>
      <c r="M101" s="1">
        <v>2.3707794914548008E-3</v>
      </c>
      <c r="N101" s="1">
        <v>0</v>
      </c>
      <c r="O101" s="1">
        <v>0</v>
      </c>
      <c r="P101" s="1">
        <v>0</v>
      </c>
      <c r="Q101" s="4">
        <v>5.6427011873258293</v>
      </c>
      <c r="R101" s="4">
        <v>4.153880539211082</v>
      </c>
      <c r="S101" s="4">
        <v>0.22240668521982648</v>
      </c>
      <c r="T101" s="4" t="s">
        <v>1073</v>
      </c>
      <c r="U101" s="4" t="s">
        <v>1073</v>
      </c>
      <c r="V101" s="53">
        <v>0</v>
      </c>
      <c r="W101" s="53">
        <v>0</v>
      </c>
      <c r="X101" s="53">
        <v>0</v>
      </c>
      <c r="Y101" s="5">
        <v>2308700.6494844258</v>
      </c>
      <c r="Z101" s="5">
        <v>1699552.4626215824</v>
      </c>
      <c r="AA101" s="5">
        <v>90997.279772674578</v>
      </c>
      <c r="AB101" s="5" t="s">
        <v>1073</v>
      </c>
      <c r="AC101" s="5" t="s">
        <v>1073</v>
      </c>
    </row>
    <row r="102" spans="1:29">
      <c r="A102" s="1" t="s">
        <v>96</v>
      </c>
      <c r="B102" s="2">
        <v>45188</v>
      </c>
      <c r="C102" s="1">
        <v>2</v>
      </c>
      <c r="D102" s="1" t="s">
        <v>10</v>
      </c>
      <c r="E102" s="1" t="s">
        <v>23</v>
      </c>
      <c r="F102" s="1" t="s">
        <v>8</v>
      </c>
      <c r="G102" s="1" t="s">
        <v>8</v>
      </c>
      <c r="H102" s="1" t="s">
        <v>7</v>
      </c>
      <c r="I102" s="1" t="s">
        <v>1075</v>
      </c>
      <c r="J102" s="1" t="s">
        <v>1075</v>
      </c>
      <c r="K102" s="1" t="s">
        <v>1075</v>
      </c>
      <c r="L102" s="1" t="s">
        <v>1075</v>
      </c>
      <c r="M102" s="1" t="s">
        <v>1075</v>
      </c>
      <c r="N102" s="1">
        <v>1.4930000000000001</v>
      </c>
      <c r="O102" s="1">
        <v>0</v>
      </c>
      <c r="P102" s="1">
        <v>0</v>
      </c>
      <c r="Q102" s="56" t="s">
        <v>1071</v>
      </c>
      <c r="R102" s="56" t="s">
        <v>1071</v>
      </c>
      <c r="S102" s="56" t="s">
        <v>1071</v>
      </c>
      <c r="T102" s="4" t="s">
        <v>1073</v>
      </c>
      <c r="U102" s="4" t="s">
        <v>1073</v>
      </c>
      <c r="V102" s="53" t="s">
        <v>1075</v>
      </c>
      <c r="W102" s="53" t="s">
        <v>1075</v>
      </c>
      <c r="X102" s="53" t="s">
        <v>1075</v>
      </c>
      <c r="Y102" s="53" t="s">
        <v>1075</v>
      </c>
      <c r="Z102" s="53" t="s">
        <v>1075</v>
      </c>
      <c r="AA102" s="53" t="s">
        <v>1075</v>
      </c>
      <c r="AB102" s="53" t="s">
        <v>1075</v>
      </c>
      <c r="AC102" s="53" t="s">
        <v>1075</v>
      </c>
    </row>
    <row r="103" spans="1:29">
      <c r="A103" s="1" t="s">
        <v>96</v>
      </c>
      <c r="B103" s="2">
        <v>45188</v>
      </c>
      <c r="C103" s="1">
        <v>2</v>
      </c>
      <c r="D103" s="1" t="s">
        <v>47</v>
      </c>
      <c r="E103" s="1" t="s">
        <v>9</v>
      </c>
      <c r="F103" s="1" t="s">
        <v>8</v>
      </c>
      <c r="G103" s="1" t="s">
        <v>8</v>
      </c>
      <c r="H103" s="1" t="s">
        <v>7</v>
      </c>
      <c r="I103" s="1">
        <v>1200</v>
      </c>
      <c r="J103" s="1">
        <v>1.4630000000000001E-2</v>
      </c>
      <c r="K103" s="1">
        <v>1.4E-2</v>
      </c>
      <c r="L103" s="1">
        <v>5.3E-3</v>
      </c>
      <c r="M103" s="1">
        <v>2.0707805249670995E-2</v>
      </c>
      <c r="N103" s="1">
        <v>1.212</v>
      </c>
      <c r="O103" s="1">
        <v>0</v>
      </c>
      <c r="P103" s="1">
        <v>116</v>
      </c>
      <c r="Q103" s="4">
        <v>45.373631123902982</v>
      </c>
      <c r="R103" s="4">
        <v>527.07823387545318</v>
      </c>
      <c r="S103" s="4">
        <v>6.2589445732259765</v>
      </c>
      <c r="T103" s="4" t="s">
        <v>1073</v>
      </c>
      <c r="U103" s="4" t="s">
        <v>1073</v>
      </c>
      <c r="V103" s="53">
        <v>99.412166780587825</v>
      </c>
      <c r="W103" s="53">
        <v>0</v>
      </c>
      <c r="X103" s="53">
        <v>9514.6958304853051</v>
      </c>
      <c r="Y103" s="5">
        <v>116130242.70667531</v>
      </c>
      <c r="Z103" s="5">
        <v>1349015313.7229669</v>
      </c>
      <c r="AA103" s="5">
        <v>16019276.711434554</v>
      </c>
      <c r="AB103" s="5" t="s">
        <v>1073</v>
      </c>
      <c r="AC103" s="5" t="s">
        <v>1073</v>
      </c>
    </row>
    <row r="104" spans="1:29">
      <c r="A104" s="1" t="s">
        <v>96</v>
      </c>
      <c r="B104" s="2">
        <v>45188</v>
      </c>
      <c r="C104" s="1">
        <v>2</v>
      </c>
      <c r="D104" s="1" t="s">
        <v>20</v>
      </c>
      <c r="E104" s="1" t="s">
        <v>9</v>
      </c>
      <c r="F104" s="1" t="s">
        <v>19</v>
      </c>
      <c r="G104" s="1" t="s">
        <v>8</v>
      </c>
      <c r="H104" s="1" t="s">
        <v>7</v>
      </c>
      <c r="I104" s="1">
        <v>550</v>
      </c>
      <c r="J104" s="1">
        <v>8.5999999999999993E-2</v>
      </c>
      <c r="K104" s="1">
        <v>1.0999999999999999E-2</v>
      </c>
      <c r="L104" s="1">
        <v>3.0000000000000001E-3</v>
      </c>
      <c r="M104" s="1">
        <v>4.2340012928248225E-2</v>
      </c>
      <c r="N104" s="1">
        <v>1.0740000000000001</v>
      </c>
      <c r="O104" s="1">
        <v>0.03</v>
      </c>
      <c r="P104" s="1">
        <v>3570</v>
      </c>
      <c r="Q104" s="4">
        <v>3029.3178561492832</v>
      </c>
      <c r="R104" s="4">
        <v>8573.7805963075207</v>
      </c>
      <c r="S104" s="4">
        <v>3.1490167237837774</v>
      </c>
      <c r="T104" s="4" t="s">
        <v>1073</v>
      </c>
      <c r="U104" s="4" t="s">
        <v>1073</v>
      </c>
      <c r="V104" s="53">
        <v>6.8686046511627916</v>
      </c>
      <c r="W104" s="53">
        <v>0.19186046511627905</v>
      </c>
      <c r="X104" s="53">
        <v>22831.39534883721</v>
      </c>
      <c r="Y104" s="5">
        <v>2146422010.7463849</v>
      </c>
      <c r="Z104" s="5">
        <v>6074948969.078352</v>
      </c>
      <c r="AA104" s="5">
        <v>2231234.5977222151</v>
      </c>
      <c r="AB104" s="5" t="s">
        <v>1073</v>
      </c>
      <c r="AC104" s="5" t="s">
        <v>1073</v>
      </c>
    </row>
    <row r="105" spans="1:29">
      <c r="A105" s="1" t="s">
        <v>96</v>
      </c>
      <c r="B105" s="2">
        <v>45188</v>
      </c>
      <c r="C105" s="1">
        <v>2</v>
      </c>
      <c r="D105" s="1" t="s">
        <v>20</v>
      </c>
      <c r="E105" s="1" t="s">
        <v>9</v>
      </c>
      <c r="F105" s="1" t="s">
        <v>37</v>
      </c>
      <c r="G105" s="1" t="s">
        <v>8</v>
      </c>
      <c r="H105" s="1" t="s">
        <v>7</v>
      </c>
      <c r="I105" s="1">
        <v>600</v>
      </c>
      <c r="J105" s="1">
        <v>1</v>
      </c>
      <c r="K105" s="1">
        <v>3.2000000000000003E-4</v>
      </c>
      <c r="L105" s="1">
        <v>1E-4</v>
      </c>
      <c r="M105" s="1">
        <v>5.7879620379620363E-2</v>
      </c>
      <c r="N105" s="1">
        <v>1.2509999999999999</v>
      </c>
      <c r="O105" s="1">
        <v>0</v>
      </c>
      <c r="P105" s="1">
        <v>2860</v>
      </c>
      <c r="Q105" s="4">
        <v>33178.823251136411</v>
      </c>
      <c r="R105" s="4">
        <v>62254.05655078312</v>
      </c>
      <c r="S105" s="4">
        <v>7.6550284515443092</v>
      </c>
      <c r="T105" s="4" t="s">
        <v>1073</v>
      </c>
      <c r="U105" s="4" t="s">
        <v>1073</v>
      </c>
      <c r="V105" s="53">
        <v>0.75059999999999993</v>
      </c>
      <c r="W105" s="53">
        <v>0</v>
      </c>
      <c r="X105" s="53">
        <v>1716</v>
      </c>
      <c r="Y105" s="5">
        <v>573238439.25588024</v>
      </c>
      <c r="Z105" s="5">
        <v>1075578176.6098628</v>
      </c>
      <c r="AA105" s="5">
        <v>132257.75154253904</v>
      </c>
      <c r="AB105" s="5" t="s">
        <v>1073</v>
      </c>
      <c r="AC105" s="5" t="s">
        <v>1073</v>
      </c>
    </row>
    <row r="106" spans="1:29">
      <c r="A106" s="1" t="s">
        <v>96</v>
      </c>
      <c r="B106" s="2">
        <v>45216</v>
      </c>
      <c r="C106" s="1">
        <v>4</v>
      </c>
      <c r="D106" s="1" t="s">
        <v>10</v>
      </c>
      <c r="E106" s="1" t="s">
        <v>23</v>
      </c>
      <c r="F106" s="1" t="s">
        <v>8</v>
      </c>
      <c r="G106" s="1" t="s">
        <v>8</v>
      </c>
      <c r="H106" s="1" t="s">
        <v>7</v>
      </c>
      <c r="I106" s="1" t="s">
        <v>1075</v>
      </c>
      <c r="J106" s="1" t="s">
        <v>1075</v>
      </c>
      <c r="K106" s="1" t="s">
        <v>1075</v>
      </c>
      <c r="L106" s="1" t="s">
        <v>1075</v>
      </c>
      <c r="M106" s="1" t="s">
        <v>1075</v>
      </c>
      <c r="N106" s="1">
        <v>0</v>
      </c>
      <c r="O106" s="1">
        <v>0</v>
      </c>
      <c r="P106" s="1">
        <v>0</v>
      </c>
      <c r="Q106" s="4">
        <v>0</v>
      </c>
      <c r="R106" s="4">
        <v>0</v>
      </c>
      <c r="S106" s="4">
        <v>0</v>
      </c>
      <c r="T106" s="4" t="s">
        <v>1073</v>
      </c>
      <c r="U106" s="4" t="s">
        <v>1073</v>
      </c>
      <c r="V106" s="53" t="s">
        <v>1075</v>
      </c>
      <c r="W106" s="53" t="s">
        <v>1075</v>
      </c>
      <c r="X106" s="53" t="s">
        <v>1075</v>
      </c>
      <c r="Y106" s="53" t="s">
        <v>1075</v>
      </c>
      <c r="Z106" s="53" t="s">
        <v>1075</v>
      </c>
      <c r="AA106" s="53" t="s">
        <v>1075</v>
      </c>
      <c r="AB106" s="53" t="s">
        <v>1075</v>
      </c>
      <c r="AC106" s="53" t="s">
        <v>1075</v>
      </c>
    </row>
    <row r="107" spans="1:29">
      <c r="A107" s="1" t="s">
        <v>96</v>
      </c>
      <c r="B107" s="2">
        <v>45216</v>
      </c>
      <c r="C107" s="1">
        <v>4</v>
      </c>
      <c r="D107" s="1" t="s">
        <v>47</v>
      </c>
      <c r="E107" s="1" t="s">
        <v>9</v>
      </c>
      <c r="F107" s="1" t="s">
        <v>8</v>
      </c>
      <c r="G107" s="1" t="s">
        <v>8</v>
      </c>
      <c r="H107" s="1" t="s">
        <v>7</v>
      </c>
      <c r="I107" s="1">
        <v>700</v>
      </c>
      <c r="J107" s="1">
        <v>1.4630000000000001E-2</v>
      </c>
      <c r="K107" s="1">
        <v>4.3E-3</v>
      </c>
      <c r="L107" s="1">
        <v>2E-3</v>
      </c>
      <c r="M107" s="1">
        <v>1.6119724541222655E-2</v>
      </c>
      <c r="N107" s="1">
        <v>0.21099999999999999</v>
      </c>
      <c r="O107" s="1">
        <v>0</v>
      </c>
      <c r="P107" s="1">
        <v>14.7</v>
      </c>
      <c r="Q107" s="4">
        <v>85.9320999019846</v>
      </c>
      <c r="R107" s="4">
        <v>497.96160491411371</v>
      </c>
      <c r="S107" s="4">
        <v>5.1818043602508368</v>
      </c>
      <c r="T107" s="4" t="s">
        <v>1073</v>
      </c>
      <c r="U107" s="4" t="s">
        <v>1073</v>
      </c>
      <c r="V107" s="53">
        <v>10.095693779904305</v>
      </c>
      <c r="W107" s="53">
        <v>0</v>
      </c>
      <c r="X107" s="53">
        <v>703.34928229665059</v>
      </c>
      <c r="Y107" s="5">
        <v>106617330.44163643</v>
      </c>
      <c r="Z107" s="5">
        <v>617828925.84880877</v>
      </c>
      <c r="AA107" s="5">
        <v>6429147.52916467</v>
      </c>
      <c r="AB107" s="5" t="s">
        <v>1073</v>
      </c>
      <c r="AC107" s="5" t="s">
        <v>1073</v>
      </c>
    </row>
    <row r="108" spans="1:29">
      <c r="A108" s="1" t="s">
        <v>96</v>
      </c>
      <c r="B108" s="2">
        <v>45216</v>
      </c>
      <c r="C108" s="1">
        <v>4</v>
      </c>
      <c r="D108" s="1" t="s">
        <v>47</v>
      </c>
      <c r="E108" s="1" t="s">
        <v>9</v>
      </c>
      <c r="F108" s="1" t="s">
        <v>8</v>
      </c>
      <c r="G108" s="1" t="s">
        <v>119</v>
      </c>
      <c r="H108" s="1" t="s">
        <v>7</v>
      </c>
      <c r="I108" s="1">
        <v>700</v>
      </c>
      <c r="J108" s="1">
        <v>1.426E-2</v>
      </c>
      <c r="K108" s="1">
        <v>1.6999999999999999E-3</v>
      </c>
      <c r="L108" s="1">
        <v>7.2999999999999996E-4</v>
      </c>
      <c r="M108" s="1">
        <v>1.2266011782686518E-2</v>
      </c>
      <c r="N108" s="1">
        <v>0</v>
      </c>
      <c r="O108" s="1">
        <v>0</v>
      </c>
      <c r="P108" s="1">
        <v>2.23</v>
      </c>
      <c r="Q108" s="4">
        <v>45.819345269942175</v>
      </c>
      <c r="R108" s="4">
        <v>524.10709564262959</v>
      </c>
      <c r="S108" s="4">
        <v>5.2161598363593056</v>
      </c>
      <c r="T108" s="4" t="s">
        <v>1073</v>
      </c>
      <c r="U108" s="4" t="s">
        <v>1073</v>
      </c>
      <c r="V108" s="53">
        <v>0</v>
      </c>
      <c r="W108" s="53">
        <v>0</v>
      </c>
      <c r="X108" s="53">
        <v>109.46704067321177</v>
      </c>
      <c r="Y108" s="5">
        <v>27268946.614147093</v>
      </c>
      <c r="Z108" s="5">
        <v>311917342.48874372</v>
      </c>
      <c r="AA108" s="5">
        <v>3104347.8092178255</v>
      </c>
      <c r="AB108" s="5" t="s">
        <v>1073</v>
      </c>
      <c r="AC108" s="5" t="s">
        <v>1073</v>
      </c>
    </row>
    <row r="109" spans="1:29">
      <c r="A109" s="1" t="s">
        <v>96</v>
      </c>
      <c r="B109" s="2">
        <v>45216</v>
      </c>
      <c r="C109" s="1">
        <v>4</v>
      </c>
      <c r="D109" s="1" t="s">
        <v>47</v>
      </c>
      <c r="E109" s="1" t="s">
        <v>9</v>
      </c>
      <c r="F109" s="1" t="s">
        <v>8</v>
      </c>
      <c r="G109" s="1" t="s">
        <v>71</v>
      </c>
      <c r="H109" s="1" t="s">
        <v>7</v>
      </c>
      <c r="I109" s="1">
        <v>700</v>
      </c>
      <c r="J109" s="1">
        <v>7.3099999999999997E-3</v>
      </c>
      <c r="K109" s="1">
        <v>6.1000000000000004E-3</v>
      </c>
      <c r="L109" s="1">
        <v>3.8E-3</v>
      </c>
      <c r="M109" s="1">
        <v>9.1797791274138146E-3</v>
      </c>
      <c r="N109" s="1">
        <v>0</v>
      </c>
      <c r="O109" s="1">
        <v>0</v>
      </c>
      <c r="P109" s="1">
        <v>0.44</v>
      </c>
      <c r="Q109" s="4">
        <v>9.7139269235288666</v>
      </c>
      <c r="R109" s="4">
        <v>69.766796340242919</v>
      </c>
      <c r="S109" s="4">
        <v>2.7706689132745081</v>
      </c>
      <c r="T109" s="4" t="s">
        <v>1073</v>
      </c>
      <c r="U109" s="4" t="s">
        <v>1073</v>
      </c>
      <c r="V109" s="53">
        <v>0</v>
      </c>
      <c r="W109" s="53">
        <v>0</v>
      </c>
      <c r="X109" s="53">
        <v>42.134062927496579</v>
      </c>
      <c r="Y109" s="5">
        <v>40211122.508575037</v>
      </c>
      <c r="Z109" s="5">
        <v>288801966.16191638</v>
      </c>
      <c r="AA109" s="5">
        <v>11469275.811878165</v>
      </c>
      <c r="AB109" s="5" t="s">
        <v>1073</v>
      </c>
      <c r="AC109" s="5" t="s">
        <v>1073</v>
      </c>
    </row>
    <row r="110" spans="1:29">
      <c r="A110" s="1" t="s">
        <v>96</v>
      </c>
      <c r="B110" s="2">
        <v>45216</v>
      </c>
      <c r="C110" s="1">
        <v>4</v>
      </c>
      <c r="D110" s="1" t="s">
        <v>47</v>
      </c>
      <c r="E110" s="1" t="s">
        <v>9</v>
      </c>
      <c r="F110" s="1" t="s">
        <v>8</v>
      </c>
      <c r="G110" s="1" t="s">
        <v>68</v>
      </c>
      <c r="H110" s="1" t="s">
        <v>7</v>
      </c>
      <c r="I110" s="1">
        <v>700</v>
      </c>
      <c r="J110" s="1">
        <v>7.3099999999999997E-3</v>
      </c>
      <c r="K110" s="1">
        <v>1.0999999999999999E-2</v>
      </c>
      <c r="L110" s="1">
        <v>6.7999999999999996E-3</v>
      </c>
      <c r="M110" s="1">
        <v>1.5642325360367502E-2</v>
      </c>
      <c r="N110" s="1">
        <v>0</v>
      </c>
      <c r="O110" s="1">
        <v>0</v>
      </c>
      <c r="P110" s="1">
        <v>7.78</v>
      </c>
      <c r="Q110" s="4">
        <v>10.678013047034534</v>
      </c>
      <c r="R110" s="4">
        <v>64.349040829303306</v>
      </c>
      <c r="S110" s="4">
        <v>1.5647640359257711</v>
      </c>
      <c r="T110" s="4" t="s">
        <v>1073</v>
      </c>
      <c r="U110" s="4" t="s">
        <v>1073</v>
      </c>
      <c r="V110" s="53">
        <v>0</v>
      </c>
      <c r="W110" s="53">
        <v>0</v>
      </c>
      <c r="X110" s="53">
        <v>745.0068399452806</v>
      </c>
      <c r="Y110" s="5">
        <v>46419242.054513127</v>
      </c>
      <c r="Z110" s="5">
        <v>279736847.02143419</v>
      </c>
      <c r="AA110" s="5">
        <v>6802310.5255529974</v>
      </c>
      <c r="AB110" s="5" t="s">
        <v>1073</v>
      </c>
      <c r="AC110" s="5" t="s">
        <v>1073</v>
      </c>
    </row>
    <row r="111" spans="1:29">
      <c r="A111" s="1" t="s">
        <v>96</v>
      </c>
      <c r="B111" s="2">
        <v>45216</v>
      </c>
      <c r="C111" s="1">
        <v>4</v>
      </c>
      <c r="D111" s="1" t="s">
        <v>47</v>
      </c>
      <c r="E111" s="1" t="s">
        <v>9</v>
      </c>
      <c r="F111" s="1" t="s">
        <v>8</v>
      </c>
      <c r="G111" s="1" t="s">
        <v>65</v>
      </c>
      <c r="H111" s="1" t="s">
        <v>7</v>
      </c>
      <c r="I111" s="1">
        <v>700</v>
      </c>
      <c r="J111" s="1">
        <v>7.3099999999999997E-3</v>
      </c>
      <c r="K111" s="1">
        <v>5.3E-3</v>
      </c>
      <c r="L111" s="1">
        <v>3.5000000000000001E-3</v>
      </c>
      <c r="M111" s="1">
        <v>1.2955475881709777E-2</v>
      </c>
      <c r="N111" s="1">
        <v>0</v>
      </c>
      <c r="O111" s="1">
        <v>0</v>
      </c>
      <c r="P111" s="1">
        <v>0.47</v>
      </c>
      <c r="Q111" s="4">
        <v>6.7353971122565532</v>
      </c>
      <c r="R111" s="4">
        <v>19.525477512199778</v>
      </c>
      <c r="S111" s="4">
        <v>5.4586764426899119</v>
      </c>
      <c r="T111" s="4" t="s">
        <v>1073</v>
      </c>
      <c r="U111" s="4" t="s">
        <v>1073</v>
      </c>
      <c r="V111" s="53">
        <v>0</v>
      </c>
      <c r="W111" s="53">
        <v>0</v>
      </c>
      <c r="X111" s="53">
        <v>45.00683994528044</v>
      </c>
      <c r="Y111" s="5">
        <v>18196081.802119654</v>
      </c>
      <c r="Z111" s="5">
        <v>52749255.925966255</v>
      </c>
      <c r="AA111" s="5">
        <v>14746943.8589957</v>
      </c>
      <c r="AB111" s="5" t="s">
        <v>1073</v>
      </c>
      <c r="AC111" s="5" t="s">
        <v>1073</v>
      </c>
    </row>
    <row r="112" spans="1:29">
      <c r="A112" s="1" t="s">
        <v>96</v>
      </c>
      <c r="B112" s="2">
        <v>45216</v>
      </c>
      <c r="C112" s="1">
        <v>4</v>
      </c>
      <c r="D112" s="1" t="s">
        <v>47</v>
      </c>
      <c r="E112" s="1" t="s">
        <v>9</v>
      </c>
      <c r="F112" s="1" t="s">
        <v>8</v>
      </c>
      <c r="G112" s="1" t="s">
        <v>62</v>
      </c>
      <c r="H112" s="1" t="s">
        <v>7</v>
      </c>
      <c r="I112" s="1">
        <v>700</v>
      </c>
      <c r="J112" s="1">
        <v>7.3099999999999997E-3</v>
      </c>
      <c r="K112" s="1">
        <v>7.4000000000000003E-3</v>
      </c>
      <c r="L112" s="1">
        <v>4.4000000000000003E-3</v>
      </c>
      <c r="M112" s="1">
        <v>1.5344502800683672E-2</v>
      </c>
      <c r="N112" s="1">
        <v>0</v>
      </c>
      <c r="O112" s="1">
        <v>0</v>
      </c>
      <c r="P112" s="1">
        <v>1.83</v>
      </c>
      <c r="Q112" s="4">
        <v>11.838747919943897</v>
      </c>
      <c r="R112" s="4">
        <v>58.376674750687123</v>
      </c>
      <c r="S112" s="4">
        <v>5.2858156237836642</v>
      </c>
      <c r="T112" s="4" t="s">
        <v>1073</v>
      </c>
      <c r="U112" s="4" t="s">
        <v>1073</v>
      </c>
      <c r="V112" s="53">
        <v>0</v>
      </c>
      <c r="W112" s="53">
        <v>0</v>
      </c>
      <c r="X112" s="53">
        <v>175.23939808481532</v>
      </c>
      <c r="Y112" s="5">
        <v>33947330.535488099</v>
      </c>
      <c r="Z112" s="5">
        <v>167393738.48697078</v>
      </c>
      <c r="AA112" s="5">
        <v>15156951.676278418</v>
      </c>
      <c r="AB112" s="5" t="s">
        <v>1073</v>
      </c>
      <c r="AC112" s="5" t="s">
        <v>1073</v>
      </c>
    </row>
    <row r="113" spans="1:29">
      <c r="A113" s="1" t="s">
        <v>96</v>
      </c>
      <c r="B113" s="2">
        <v>45216</v>
      </c>
      <c r="C113" s="1">
        <v>4</v>
      </c>
      <c r="D113" s="1" t="s">
        <v>47</v>
      </c>
      <c r="E113" s="1" t="s">
        <v>9</v>
      </c>
      <c r="F113" s="1" t="s">
        <v>8</v>
      </c>
      <c r="G113" s="1" t="s">
        <v>59</v>
      </c>
      <c r="H113" s="1" t="s">
        <v>7</v>
      </c>
      <c r="I113" s="1">
        <v>700</v>
      </c>
      <c r="J113" s="1">
        <v>7.3099999999999997E-3</v>
      </c>
      <c r="K113" s="1">
        <v>6.1000000000000004E-3</v>
      </c>
      <c r="L113" s="1">
        <v>3.2000000000000002E-3</v>
      </c>
      <c r="M113" s="1">
        <v>1.4894502374308531E-2</v>
      </c>
      <c r="N113" s="1">
        <v>0</v>
      </c>
      <c r="O113" s="1">
        <v>0</v>
      </c>
      <c r="P113" s="1">
        <v>12.5</v>
      </c>
      <c r="Q113" s="4">
        <v>190.20014956021762</v>
      </c>
      <c r="R113" s="4">
        <v>686.68369169330083</v>
      </c>
      <c r="S113" s="4">
        <v>2.562474654551091</v>
      </c>
      <c r="T113" s="4" t="s">
        <v>1073</v>
      </c>
      <c r="U113" s="4" t="s">
        <v>1073</v>
      </c>
      <c r="V113" s="53">
        <v>0</v>
      </c>
      <c r="W113" s="53">
        <v>0</v>
      </c>
      <c r="X113" s="53">
        <v>1196.9904240766075</v>
      </c>
      <c r="Y113" s="5">
        <v>408634315.73419869</v>
      </c>
      <c r="Z113" s="5">
        <v>1475301260.9597676</v>
      </c>
      <c r="AA113" s="5">
        <v>5505332.5639851531</v>
      </c>
      <c r="AB113" s="5" t="s">
        <v>1073</v>
      </c>
      <c r="AC113" s="5" t="s">
        <v>1073</v>
      </c>
    </row>
    <row r="114" spans="1:29">
      <c r="A114" s="1" t="s">
        <v>96</v>
      </c>
      <c r="B114" s="2">
        <v>45216</v>
      </c>
      <c r="C114" s="1">
        <v>4</v>
      </c>
      <c r="D114" s="1" t="s">
        <v>47</v>
      </c>
      <c r="E114" s="1" t="s">
        <v>9</v>
      </c>
      <c r="F114" s="1" t="s">
        <v>8</v>
      </c>
      <c r="G114" s="1" t="s">
        <v>56</v>
      </c>
      <c r="H114" s="1" t="s">
        <v>7</v>
      </c>
      <c r="I114" s="1">
        <v>700</v>
      </c>
      <c r="J114" s="1">
        <v>7.3099999999999997E-3</v>
      </c>
      <c r="K114" s="1">
        <v>1.2E-2</v>
      </c>
      <c r="L114" s="1">
        <v>7.4999999999999997E-3</v>
      </c>
      <c r="M114" s="1">
        <v>2.425421370793988E-2</v>
      </c>
      <c r="N114" s="1">
        <v>0</v>
      </c>
      <c r="O114" s="1">
        <v>0</v>
      </c>
      <c r="P114" s="1">
        <v>111</v>
      </c>
      <c r="Q114" s="4">
        <v>299.03323968811696</v>
      </c>
      <c r="R114" s="4">
        <v>1001.6198635149201</v>
      </c>
      <c r="S114" s="4">
        <v>1.8052736135673708</v>
      </c>
      <c r="T114" s="4" t="s">
        <v>1073</v>
      </c>
      <c r="U114" s="4" t="s">
        <v>1073</v>
      </c>
      <c r="V114" s="53">
        <v>0</v>
      </c>
      <c r="W114" s="53">
        <v>0</v>
      </c>
      <c r="X114" s="53">
        <v>10629.274965800274</v>
      </c>
      <c r="Y114" s="5">
        <v>924684396.974159</v>
      </c>
      <c r="Z114" s="5">
        <v>3097255209.680418</v>
      </c>
      <c r="AA114" s="5">
        <v>5582350.458684613</v>
      </c>
      <c r="AB114" s="5" t="s">
        <v>1073</v>
      </c>
      <c r="AC114" s="5" t="s">
        <v>1073</v>
      </c>
    </row>
    <row r="115" spans="1:29">
      <c r="A115" s="1" t="s">
        <v>96</v>
      </c>
      <c r="B115" s="2">
        <v>45216</v>
      </c>
      <c r="C115" s="1">
        <v>4</v>
      </c>
      <c r="D115" s="1" t="s">
        <v>47</v>
      </c>
      <c r="E115" s="1" t="s">
        <v>9</v>
      </c>
      <c r="F115" s="1" t="s">
        <v>8</v>
      </c>
      <c r="G115" s="1" t="s">
        <v>53</v>
      </c>
      <c r="H115" s="1" t="s">
        <v>7</v>
      </c>
      <c r="I115" s="1">
        <v>700</v>
      </c>
      <c r="J115" s="1">
        <v>7.3099999999999997E-3</v>
      </c>
      <c r="K115" s="1">
        <v>4.3E-3</v>
      </c>
      <c r="L115" s="1">
        <v>1.2999999999999999E-3</v>
      </c>
      <c r="M115" s="1">
        <v>1.2507398924260745E-2</v>
      </c>
      <c r="N115" s="1">
        <v>0</v>
      </c>
      <c r="O115" s="1">
        <v>0</v>
      </c>
      <c r="P115" s="1">
        <v>0</v>
      </c>
      <c r="Q115" s="4">
        <v>1.4887498317825085</v>
      </c>
      <c r="R115" s="4">
        <v>7.8224449878115667</v>
      </c>
      <c r="S115" s="4">
        <v>3.4006957889448239</v>
      </c>
      <c r="T115" s="4" t="s">
        <v>1073</v>
      </c>
      <c r="U115" s="4" t="s">
        <v>1073</v>
      </c>
      <c r="V115" s="53">
        <v>0</v>
      </c>
      <c r="W115" s="53">
        <v>0</v>
      </c>
      <c r="X115" s="53">
        <v>0</v>
      </c>
      <c r="Y115" s="5">
        <v>1547383.9069474249</v>
      </c>
      <c r="Z115" s="5">
        <v>8130530.2131442875</v>
      </c>
      <c r="AA115" s="5">
        <v>3534631.4228876089</v>
      </c>
      <c r="AB115" s="5" t="s">
        <v>1073</v>
      </c>
      <c r="AC115" s="5" t="s">
        <v>1073</v>
      </c>
    </row>
    <row r="116" spans="1:29">
      <c r="A116" s="1" t="s">
        <v>96</v>
      </c>
      <c r="B116" s="2">
        <v>45216</v>
      </c>
      <c r="C116" s="1">
        <v>4</v>
      </c>
      <c r="D116" s="1" t="s">
        <v>47</v>
      </c>
      <c r="E116" s="1" t="s">
        <v>9</v>
      </c>
      <c r="F116" s="1" t="s">
        <v>8</v>
      </c>
      <c r="G116" s="1" t="s">
        <v>50</v>
      </c>
      <c r="H116" s="1" t="s">
        <v>7</v>
      </c>
      <c r="I116" s="1">
        <v>700</v>
      </c>
      <c r="J116" s="1">
        <v>7.3099999999999997E-3</v>
      </c>
      <c r="K116" s="1">
        <v>5.1999999999999998E-3</v>
      </c>
      <c r="L116" s="1">
        <v>1.5E-3</v>
      </c>
      <c r="M116" s="1">
        <v>5.2439008281928816E-3</v>
      </c>
      <c r="N116" s="1">
        <v>0</v>
      </c>
      <c r="O116" s="1">
        <v>0</v>
      </c>
      <c r="P116" s="1">
        <v>0.18</v>
      </c>
      <c r="Q116" s="4">
        <v>2.3459719272422759</v>
      </c>
      <c r="R116" s="4">
        <v>6.2564400378145963</v>
      </c>
      <c r="S116" s="4">
        <v>3.3395994320185185</v>
      </c>
      <c r="T116" s="4" t="s">
        <v>1073</v>
      </c>
      <c r="U116" s="4" t="s">
        <v>1073</v>
      </c>
      <c r="V116" s="53">
        <v>0</v>
      </c>
      <c r="W116" s="53">
        <v>0</v>
      </c>
      <c r="X116" s="53">
        <v>17.236662106703147</v>
      </c>
      <c r="Y116" s="5">
        <v>6710572.9230125314</v>
      </c>
      <c r="Z116" s="5">
        <v>17896333.977688845</v>
      </c>
      <c r="AA116" s="5">
        <v>9552810.612084141</v>
      </c>
      <c r="AB116" s="5" t="s">
        <v>1073</v>
      </c>
      <c r="AC116" s="5" t="s">
        <v>1073</v>
      </c>
    </row>
    <row r="117" spans="1:29">
      <c r="A117" s="1" t="s">
        <v>96</v>
      </c>
      <c r="B117" s="2">
        <v>45216</v>
      </c>
      <c r="C117" s="1">
        <v>4</v>
      </c>
      <c r="D117" s="1" t="s">
        <v>47</v>
      </c>
      <c r="E117" s="1" t="s">
        <v>9</v>
      </c>
      <c r="F117" s="1" t="s">
        <v>8</v>
      </c>
      <c r="G117" s="1" t="s">
        <v>46</v>
      </c>
      <c r="H117" s="1" t="s">
        <v>7</v>
      </c>
      <c r="I117" s="1">
        <v>700</v>
      </c>
      <c r="J117" s="1">
        <v>7.3100000000000005E-3</v>
      </c>
      <c r="K117" s="1">
        <v>6.1000000000000004E-3</v>
      </c>
      <c r="L117" s="1">
        <v>3.3999999999999998E-3</v>
      </c>
      <c r="M117" s="1">
        <v>1.6666901081590465E-2</v>
      </c>
      <c r="N117" s="1">
        <v>0</v>
      </c>
      <c r="O117" s="1">
        <v>0</v>
      </c>
      <c r="P117" s="1">
        <v>18.899999999999999</v>
      </c>
      <c r="Q117" s="4">
        <v>149.67813940192391</v>
      </c>
      <c r="R117" s="4">
        <v>921.24495425532109</v>
      </c>
      <c r="S117" s="4">
        <v>3.2017900961578789</v>
      </c>
      <c r="T117" s="4" t="s">
        <v>1073</v>
      </c>
      <c r="U117" s="4" t="s">
        <v>1073</v>
      </c>
      <c r="V117" s="53">
        <v>0</v>
      </c>
      <c r="W117" s="53">
        <v>0</v>
      </c>
      <c r="X117" s="53">
        <v>1809.8495212038304</v>
      </c>
      <c r="Y117" s="5">
        <v>305339109.81727511</v>
      </c>
      <c r="Z117" s="5">
        <v>1879313274.336175</v>
      </c>
      <c r="AA117" s="5">
        <v>6531559.9304546695</v>
      </c>
      <c r="AB117" s="5" t="s">
        <v>1073</v>
      </c>
      <c r="AC117" s="5" t="s">
        <v>1073</v>
      </c>
    </row>
    <row r="118" spans="1:29">
      <c r="A118" s="1" t="s">
        <v>96</v>
      </c>
      <c r="B118" s="2">
        <v>45216</v>
      </c>
      <c r="C118" s="1">
        <v>4</v>
      </c>
      <c r="D118" s="1" t="s">
        <v>20</v>
      </c>
      <c r="E118" s="1" t="s">
        <v>9</v>
      </c>
      <c r="F118" s="1" t="s">
        <v>19</v>
      </c>
      <c r="G118" s="1" t="s">
        <v>32</v>
      </c>
      <c r="H118" s="1" t="s">
        <v>7</v>
      </c>
      <c r="I118" s="1">
        <v>550</v>
      </c>
      <c r="J118" s="1">
        <v>8.5999999999999993E-2</v>
      </c>
      <c r="K118" s="1">
        <v>2.7000000000000001E-3</v>
      </c>
      <c r="L118" s="1">
        <v>1.6000000000000001E-3</v>
      </c>
      <c r="M118" s="1">
        <v>6.398508012525328E-2</v>
      </c>
      <c r="N118" s="1">
        <v>0</v>
      </c>
      <c r="O118" s="1">
        <v>0.03</v>
      </c>
      <c r="P118" s="1">
        <v>104</v>
      </c>
      <c r="Q118" s="4">
        <v>68.15796489273275</v>
      </c>
      <c r="R118" s="4">
        <v>445.23941430659806</v>
      </c>
      <c r="S118" s="4">
        <v>1.4152525193138588</v>
      </c>
      <c r="T118" s="4" t="s">
        <v>1073</v>
      </c>
      <c r="U118" s="4" t="s">
        <v>1073</v>
      </c>
      <c r="V118" s="53">
        <v>0</v>
      </c>
      <c r="W118" s="53">
        <v>0.19186046511627905</v>
      </c>
      <c r="X118" s="53">
        <v>665.11627906976742</v>
      </c>
      <c r="Y118" s="5">
        <v>17043464.447477039</v>
      </c>
      <c r="Z118" s="5">
        <v>111335808.51911718</v>
      </c>
      <c r="AA118" s="5">
        <v>353895.63105485146</v>
      </c>
      <c r="AB118" s="5" t="s">
        <v>1073</v>
      </c>
      <c r="AC118" s="5" t="s">
        <v>1073</v>
      </c>
    </row>
    <row r="119" spans="1:29">
      <c r="A119" s="1" t="s">
        <v>96</v>
      </c>
      <c r="B119" s="2">
        <v>45216</v>
      </c>
      <c r="C119" s="1">
        <v>4</v>
      </c>
      <c r="D119" s="1" t="s">
        <v>20</v>
      </c>
      <c r="E119" s="1" t="s">
        <v>9</v>
      </c>
      <c r="F119" s="1" t="s">
        <v>19</v>
      </c>
      <c r="G119" s="1" t="s">
        <v>27</v>
      </c>
      <c r="H119" s="1" t="s">
        <v>7</v>
      </c>
      <c r="I119" s="1">
        <v>550</v>
      </c>
      <c r="J119" s="1">
        <v>8.5999999999999993E-2</v>
      </c>
      <c r="K119" s="1">
        <v>4.6000000000000001E-4</v>
      </c>
      <c r="L119" s="1">
        <v>2.7E-4</v>
      </c>
      <c r="M119" s="1">
        <v>2.9378819977110556E-2</v>
      </c>
      <c r="N119" s="1">
        <v>0</v>
      </c>
      <c r="O119" s="1">
        <v>0</v>
      </c>
      <c r="P119" s="1">
        <v>46.3</v>
      </c>
      <c r="Q119" s="4">
        <v>255.44201209848288</v>
      </c>
      <c r="R119" s="4">
        <v>1337.9832910354244</v>
      </c>
      <c r="S119" s="4">
        <v>1.4541357497582381</v>
      </c>
      <c r="T119" s="4" t="s">
        <v>1073</v>
      </c>
      <c r="U119" s="4" t="s">
        <v>1073</v>
      </c>
      <c r="V119" s="53">
        <v>0</v>
      </c>
      <c r="W119" s="53">
        <v>0</v>
      </c>
      <c r="X119" s="53">
        <v>296.10465116279067</v>
      </c>
      <c r="Y119" s="5">
        <v>23475872.523241345</v>
      </c>
      <c r="Z119" s="5">
        <v>122964601.32198082</v>
      </c>
      <c r="AA119" s="5">
        <v>133639.35404506285</v>
      </c>
      <c r="AB119" s="5" t="s">
        <v>1073</v>
      </c>
      <c r="AC119" s="5" t="s">
        <v>1073</v>
      </c>
    </row>
    <row r="120" spans="1:29">
      <c r="A120" s="1" t="s">
        <v>96</v>
      </c>
      <c r="B120" s="2">
        <v>45216</v>
      </c>
      <c r="C120" s="1">
        <v>4</v>
      </c>
      <c r="D120" s="1" t="s">
        <v>20</v>
      </c>
      <c r="E120" s="1" t="s">
        <v>9</v>
      </c>
      <c r="F120" s="1" t="s">
        <v>19</v>
      </c>
      <c r="G120" s="1" t="s">
        <v>18</v>
      </c>
      <c r="H120" s="1" t="s">
        <v>7</v>
      </c>
      <c r="I120" s="1">
        <v>550</v>
      </c>
      <c r="J120" s="1">
        <v>8.5999999999999993E-2</v>
      </c>
      <c r="K120" s="1">
        <v>3.5000000000000001E-3</v>
      </c>
      <c r="L120" s="1">
        <v>2E-3</v>
      </c>
      <c r="M120" s="1">
        <v>4.9181203037623293E-2</v>
      </c>
      <c r="N120" s="1">
        <v>0</v>
      </c>
      <c r="O120" s="1">
        <v>0</v>
      </c>
      <c r="P120" s="1">
        <v>453</v>
      </c>
      <c r="Q120" s="4">
        <v>1043.0295503046775</v>
      </c>
      <c r="R120" s="4">
        <v>4220.6562498245084</v>
      </c>
      <c r="S120" s="4">
        <v>1.3974058959066293</v>
      </c>
      <c r="T120" s="4" t="s">
        <v>1073</v>
      </c>
      <c r="U120" s="4" t="s">
        <v>1073</v>
      </c>
      <c r="V120" s="53">
        <v>0</v>
      </c>
      <c r="W120" s="53">
        <v>0</v>
      </c>
      <c r="X120" s="53">
        <v>2897.0930232558144</v>
      </c>
      <c r="Y120" s="5">
        <v>424157802.52742779</v>
      </c>
      <c r="Z120" s="5">
        <v>1716369665.2949846</v>
      </c>
      <c r="AA120" s="5">
        <v>568268.28527867573</v>
      </c>
      <c r="AB120" s="5" t="s">
        <v>1073</v>
      </c>
      <c r="AC120" s="5" t="s">
        <v>1073</v>
      </c>
    </row>
    <row r="121" spans="1:29">
      <c r="A121" s="1" t="s">
        <v>96</v>
      </c>
      <c r="B121" s="2">
        <v>45216</v>
      </c>
      <c r="C121" s="1">
        <v>4</v>
      </c>
      <c r="D121" s="1" t="s">
        <v>20</v>
      </c>
      <c r="E121" s="1" t="s">
        <v>9</v>
      </c>
      <c r="F121" s="1" t="s">
        <v>19</v>
      </c>
      <c r="G121" s="1" t="s">
        <v>8</v>
      </c>
      <c r="H121" s="1" t="s">
        <v>7</v>
      </c>
      <c r="I121" s="1">
        <v>550</v>
      </c>
      <c r="J121" s="1">
        <v>8.5999999999999993E-2</v>
      </c>
      <c r="K121" s="1">
        <v>8.8000000000000004E-6</v>
      </c>
      <c r="L121" s="1">
        <v>3.8999999999999999E-6</v>
      </c>
      <c r="M121" s="1">
        <v>4.0644433365694954E-2</v>
      </c>
      <c r="N121" s="1">
        <v>0</v>
      </c>
      <c r="O121" s="1">
        <v>0</v>
      </c>
      <c r="P121" s="1">
        <v>5.91</v>
      </c>
      <c r="Q121" s="4">
        <v>15.04145397317604</v>
      </c>
      <c r="R121" s="4">
        <v>103.27609790531412</v>
      </c>
      <c r="S121" s="4">
        <v>0.63333739651685972</v>
      </c>
      <c r="T121" s="4" t="s">
        <v>1073</v>
      </c>
      <c r="U121" s="4" t="s">
        <v>1073</v>
      </c>
      <c r="V121" s="53">
        <v>0</v>
      </c>
      <c r="W121" s="53">
        <v>0</v>
      </c>
      <c r="X121" s="53">
        <v>37.79651162790698</v>
      </c>
      <c r="Y121" s="5">
        <v>14432.89169948145</v>
      </c>
      <c r="Z121" s="5">
        <v>99097.649660108189</v>
      </c>
      <c r="AA121" s="5">
        <v>607.71319511136687</v>
      </c>
      <c r="AB121" s="5" t="s">
        <v>1073</v>
      </c>
      <c r="AC121" s="5" t="s">
        <v>1073</v>
      </c>
    </row>
    <row r="122" spans="1:29">
      <c r="A122" s="1" t="s">
        <v>96</v>
      </c>
      <c r="B122" s="2">
        <v>45216</v>
      </c>
      <c r="C122" s="1">
        <v>4</v>
      </c>
      <c r="D122" s="1" t="s">
        <v>20</v>
      </c>
      <c r="E122" s="1" t="s">
        <v>9</v>
      </c>
      <c r="F122" s="1" t="s">
        <v>37</v>
      </c>
      <c r="G122" s="1" t="s">
        <v>8</v>
      </c>
      <c r="H122" s="1" t="s">
        <v>7</v>
      </c>
      <c r="I122" s="1">
        <v>550</v>
      </c>
      <c r="J122" s="1">
        <v>1</v>
      </c>
      <c r="K122" s="1">
        <v>2.0000000000000001E-4</v>
      </c>
      <c r="L122" s="1">
        <v>9.3999999999999994E-5</v>
      </c>
      <c r="M122" s="1">
        <v>1.4248041878222541E-2</v>
      </c>
      <c r="N122" s="1">
        <v>0</v>
      </c>
      <c r="O122" s="1">
        <v>0</v>
      </c>
      <c r="P122" s="1">
        <v>37</v>
      </c>
      <c r="Q122" s="4">
        <v>766.12428703364878</v>
      </c>
      <c r="R122" s="4">
        <v>2606.5689041547512</v>
      </c>
      <c r="S122" s="4">
        <v>1.0093739589210269</v>
      </c>
      <c r="T122" s="4" t="s">
        <v>1073</v>
      </c>
      <c r="U122" s="4" t="s">
        <v>1073</v>
      </c>
      <c r="V122" s="53">
        <v>0</v>
      </c>
      <c r="W122" s="53">
        <v>0</v>
      </c>
      <c r="X122" s="53">
        <v>20.349999999999998</v>
      </c>
      <c r="Y122" s="5">
        <v>50544266.781834461</v>
      </c>
      <c r="Z122" s="5">
        <v>171965719.27897283</v>
      </c>
      <c r="AA122" s="5">
        <v>66592.415259248985</v>
      </c>
      <c r="AB122" s="5" t="s">
        <v>1073</v>
      </c>
      <c r="AC122" s="5" t="s">
        <v>1073</v>
      </c>
    </row>
    <row r="123" spans="1:29">
      <c r="A123" s="1" t="s">
        <v>758</v>
      </c>
      <c r="B123" s="2">
        <v>45180</v>
      </c>
      <c r="C123" s="1">
        <v>2</v>
      </c>
      <c r="D123" s="1" t="s">
        <v>10</v>
      </c>
      <c r="E123" s="1" t="s">
        <v>23</v>
      </c>
      <c r="F123" s="1" t="s">
        <v>8</v>
      </c>
      <c r="G123" s="1" t="s">
        <v>8</v>
      </c>
      <c r="H123" s="1" t="s">
        <v>7</v>
      </c>
      <c r="I123" s="1" t="s">
        <v>1075</v>
      </c>
      <c r="J123" s="1" t="s">
        <v>1075</v>
      </c>
      <c r="K123" s="1" t="s">
        <v>1075</v>
      </c>
      <c r="L123" s="1" t="s">
        <v>1075</v>
      </c>
      <c r="M123" s="1" t="s">
        <v>1075</v>
      </c>
      <c r="N123" s="1">
        <v>0</v>
      </c>
      <c r="O123" s="1">
        <v>0</v>
      </c>
      <c r="P123" s="1">
        <v>0.38</v>
      </c>
      <c r="Q123" s="4">
        <v>4.0955051928758621</v>
      </c>
      <c r="R123" s="4">
        <v>16.691200375556946</v>
      </c>
      <c r="S123" s="4">
        <v>3.3478553295135498</v>
      </c>
      <c r="T123" s="4" t="s">
        <v>1073</v>
      </c>
      <c r="U123" s="4" t="s">
        <v>1073</v>
      </c>
      <c r="V123" s="53" t="s">
        <v>1075</v>
      </c>
      <c r="W123" s="53" t="s">
        <v>1075</v>
      </c>
      <c r="X123" s="53" t="s">
        <v>1075</v>
      </c>
      <c r="Y123" s="53" t="s">
        <v>1075</v>
      </c>
      <c r="Z123" s="53" t="s">
        <v>1075</v>
      </c>
      <c r="AA123" s="53" t="s">
        <v>1075</v>
      </c>
      <c r="AB123" s="53" t="s">
        <v>1075</v>
      </c>
      <c r="AC123" s="53" t="s">
        <v>1075</v>
      </c>
    </row>
    <row r="124" spans="1:29">
      <c r="A124" s="1" t="s">
        <v>758</v>
      </c>
      <c r="B124" s="2">
        <v>45181</v>
      </c>
      <c r="C124" s="1">
        <v>2</v>
      </c>
      <c r="D124" s="1" t="s">
        <v>47</v>
      </c>
      <c r="E124" s="1" t="s">
        <v>9</v>
      </c>
      <c r="F124" s="1" t="s">
        <v>8</v>
      </c>
      <c r="G124" s="1" t="s">
        <v>8</v>
      </c>
      <c r="H124" s="1" t="s">
        <v>7</v>
      </c>
      <c r="I124" s="1">
        <v>1400</v>
      </c>
      <c r="J124" s="1">
        <v>2.9260000000000001E-2</v>
      </c>
      <c r="K124" s="1">
        <v>3.7000000000000002E-3</v>
      </c>
      <c r="L124" s="1">
        <v>1E-3</v>
      </c>
      <c r="M124" s="1">
        <v>1.2146433448208586E-2</v>
      </c>
      <c r="N124" s="1">
        <v>0</v>
      </c>
      <c r="O124" s="1">
        <v>0</v>
      </c>
      <c r="P124" s="1">
        <v>0.73</v>
      </c>
      <c r="Q124" s="4">
        <v>3.3394494896588389</v>
      </c>
      <c r="R124" s="4">
        <v>5.2511082266471174</v>
      </c>
      <c r="S124" s="4">
        <v>3.2843724548688606</v>
      </c>
      <c r="T124" s="4" t="s">
        <v>1073</v>
      </c>
      <c r="U124" s="4" t="s">
        <v>1073</v>
      </c>
      <c r="V124" s="53">
        <v>0</v>
      </c>
      <c r="W124" s="53">
        <v>0</v>
      </c>
      <c r="X124" s="53">
        <v>34.928229665071768</v>
      </c>
      <c r="Y124" s="5">
        <v>2749325.144617951</v>
      </c>
      <c r="Z124" s="5">
        <v>4323168.8125056792</v>
      </c>
      <c r="AA124" s="5">
        <v>2703980.9412970152</v>
      </c>
      <c r="AB124" s="5" t="s">
        <v>1073</v>
      </c>
      <c r="AC124" s="5" t="s">
        <v>1073</v>
      </c>
    </row>
    <row r="125" spans="1:29">
      <c r="A125" s="1" t="s">
        <v>758</v>
      </c>
      <c r="B125" s="2">
        <v>45182</v>
      </c>
      <c r="C125" s="1">
        <v>2</v>
      </c>
      <c r="D125" s="1" t="s">
        <v>20</v>
      </c>
      <c r="E125" s="1" t="s">
        <v>9</v>
      </c>
      <c r="F125" s="1" t="s">
        <v>19</v>
      </c>
      <c r="G125" s="1" t="s">
        <v>8</v>
      </c>
      <c r="H125" s="1" t="s">
        <v>7</v>
      </c>
      <c r="I125" s="1">
        <v>550</v>
      </c>
      <c r="J125" s="1">
        <v>8.5999999999999993E-2</v>
      </c>
      <c r="K125" s="6" t="s">
        <v>1071</v>
      </c>
      <c r="L125" s="6" t="s">
        <v>1071</v>
      </c>
      <c r="M125" s="1">
        <v>4.9384404924760336E-3</v>
      </c>
      <c r="N125" s="1">
        <v>0</v>
      </c>
      <c r="O125" s="1">
        <v>0</v>
      </c>
      <c r="P125" s="1">
        <v>16.899999999999999</v>
      </c>
      <c r="Q125" s="4">
        <v>470.04294939044456</v>
      </c>
      <c r="R125" s="4">
        <v>638.98745300957512</v>
      </c>
      <c r="S125" s="4">
        <v>34.402861851951506</v>
      </c>
      <c r="T125" s="4" t="s">
        <v>1073</v>
      </c>
      <c r="U125" s="4" t="s">
        <v>1073</v>
      </c>
      <c r="V125" s="53">
        <v>0</v>
      </c>
      <c r="W125" s="53">
        <v>0</v>
      </c>
      <c r="X125" s="53">
        <v>108.08139534883722</v>
      </c>
      <c r="Y125" s="57" t="s">
        <v>1071</v>
      </c>
      <c r="Z125" s="57" t="s">
        <v>1071</v>
      </c>
      <c r="AA125" s="57" t="s">
        <v>1071</v>
      </c>
      <c r="AB125" s="5" t="s">
        <v>1073</v>
      </c>
      <c r="AC125" s="5" t="s">
        <v>1073</v>
      </c>
    </row>
    <row r="126" spans="1:29">
      <c r="A126" s="1" t="s">
        <v>758</v>
      </c>
      <c r="B126" s="2">
        <v>45182</v>
      </c>
      <c r="C126" s="1">
        <v>2</v>
      </c>
      <c r="D126" s="1" t="s">
        <v>20</v>
      </c>
      <c r="E126" s="1" t="s">
        <v>9</v>
      </c>
      <c r="F126" s="1" t="s">
        <v>37</v>
      </c>
      <c r="G126" s="1" t="s">
        <v>8</v>
      </c>
      <c r="H126" s="1" t="s">
        <v>7</v>
      </c>
      <c r="I126" s="1">
        <v>550</v>
      </c>
      <c r="J126" s="1">
        <v>1</v>
      </c>
      <c r="K126" s="1">
        <v>1.2999999999999999E-3</v>
      </c>
      <c r="L126" s="1">
        <v>5.1000000000000004E-4</v>
      </c>
      <c r="M126" s="1">
        <v>5.3713292448557416E-2</v>
      </c>
      <c r="N126" s="1">
        <v>0.79</v>
      </c>
      <c r="O126" s="1">
        <v>0.65</v>
      </c>
      <c r="P126" s="1">
        <v>17000</v>
      </c>
      <c r="Q126" s="4">
        <v>7334.0357183378164</v>
      </c>
      <c r="R126" s="4">
        <v>18426.802857053386</v>
      </c>
      <c r="S126" s="4">
        <v>5.6978243706580116</v>
      </c>
      <c r="T126" s="4" t="s">
        <v>1073</v>
      </c>
      <c r="U126" s="4" t="s">
        <v>1073</v>
      </c>
      <c r="V126" s="53">
        <v>0.4345</v>
      </c>
      <c r="W126" s="53">
        <v>0.35749999999999998</v>
      </c>
      <c r="X126" s="53">
        <v>9350</v>
      </c>
      <c r="Y126" s="5">
        <v>696356161.73306131</v>
      </c>
      <c r="Z126" s="5">
        <v>1749598475.2931716</v>
      </c>
      <c r="AA126" s="5">
        <v>541000.24343483162</v>
      </c>
      <c r="AB126" s="5" t="s">
        <v>1073</v>
      </c>
      <c r="AC126" s="5" t="s">
        <v>1073</v>
      </c>
    </row>
    <row r="127" spans="1:29">
      <c r="A127" s="1" t="s">
        <v>758</v>
      </c>
      <c r="B127" s="2">
        <v>45209</v>
      </c>
      <c r="C127" s="1">
        <v>4</v>
      </c>
      <c r="D127" s="1" t="s">
        <v>10</v>
      </c>
      <c r="E127" s="1" t="s">
        <v>23</v>
      </c>
      <c r="F127" s="1" t="s">
        <v>8</v>
      </c>
      <c r="G127" s="1" t="s">
        <v>8</v>
      </c>
      <c r="H127" s="1" t="s">
        <v>7</v>
      </c>
      <c r="I127" s="1" t="s">
        <v>1075</v>
      </c>
      <c r="J127" s="1" t="s">
        <v>1075</v>
      </c>
      <c r="K127" s="1" t="s">
        <v>1075</v>
      </c>
      <c r="L127" s="1" t="s">
        <v>1075</v>
      </c>
      <c r="M127" s="1" t="s">
        <v>1075</v>
      </c>
      <c r="N127" s="1">
        <v>0</v>
      </c>
      <c r="O127" s="1">
        <v>0</v>
      </c>
      <c r="P127" s="1">
        <v>0</v>
      </c>
      <c r="Q127" s="4">
        <v>3.7700705304741859</v>
      </c>
      <c r="R127" s="4">
        <v>12.850689768791199</v>
      </c>
      <c r="S127" s="4">
        <v>0</v>
      </c>
      <c r="T127" s="4" t="s">
        <v>1073</v>
      </c>
      <c r="U127" s="4" t="s">
        <v>1073</v>
      </c>
      <c r="V127" s="53" t="s">
        <v>1075</v>
      </c>
      <c r="W127" s="53" t="s">
        <v>1075</v>
      </c>
      <c r="X127" s="53" t="s">
        <v>1075</v>
      </c>
      <c r="Y127" s="53" t="s">
        <v>1075</v>
      </c>
      <c r="Z127" s="53" t="s">
        <v>1075</v>
      </c>
      <c r="AA127" s="53" t="s">
        <v>1075</v>
      </c>
      <c r="AB127" s="53" t="s">
        <v>1075</v>
      </c>
      <c r="AC127" s="53" t="s">
        <v>1075</v>
      </c>
    </row>
    <row r="128" spans="1:29">
      <c r="A128" s="1" t="s">
        <v>758</v>
      </c>
      <c r="B128" s="2">
        <v>45209</v>
      </c>
      <c r="C128" s="1">
        <v>4</v>
      </c>
      <c r="D128" s="1" t="s">
        <v>47</v>
      </c>
      <c r="E128" s="1" t="s">
        <v>9</v>
      </c>
      <c r="F128" s="1" t="s">
        <v>8</v>
      </c>
      <c r="G128" s="1" t="s">
        <v>8</v>
      </c>
      <c r="H128" s="1" t="s">
        <v>7</v>
      </c>
      <c r="I128" s="1">
        <v>700</v>
      </c>
      <c r="J128" s="1">
        <v>2.9260000000000001E-2</v>
      </c>
      <c r="K128" s="1">
        <v>7.6E-3</v>
      </c>
      <c r="L128" s="1">
        <v>1E-3</v>
      </c>
      <c r="M128" s="1">
        <v>2.2145270065745671E-2</v>
      </c>
      <c r="N128" s="1">
        <v>0</v>
      </c>
      <c r="O128" s="1">
        <v>0</v>
      </c>
      <c r="P128" s="1">
        <v>10.7</v>
      </c>
      <c r="Q128" s="4">
        <v>48.668337517609785</v>
      </c>
      <c r="R128" s="4">
        <v>160.9786560613671</v>
      </c>
      <c r="S128" s="4">
        <v>3.9344248474983736</v>
      </c>
      <c r="T128" s="4" t="s">
        <v>1073</v>
      </c>
      <c r="U128" s="4" t="s">
        <v>1073</v>
      </c>
      <c r="V128" s="53">
        <v>0</v>
      </c>
      <c r="W128" s="53">
        <v>0</v>
      </c>
      <c r="X128" s="53">
        <v>255.98086124401911</v>
      </c>
      <c r="Y128" s="5">
        <v>21976854.368053079</v>
      </c>
      <c r="Z128" s="5">
        <v>72692116.909591943</v>
      </c>
      <c r="AA128" s="5">
        <v>1776643.4258050197</v>
      </c>
      <c r="AB128" s="5" t="s">
        <v>1073</v>
      </c>
      <c r="AC128" s="5" t="s">
        <v>1073</v>
      </c>
    </row>
    <row r="129" spans="1:29">
      <c r="A129" s="1" t="s">
        <v>758</v>
      </c>
      <c r="B129" s="2">
        <v>45210</v>
      </c>
      <c r="C129" s="1">
        <v>4</v>
      </c>
      <c r="D129" s="1" t="s">
        <v>47</v>
      </c>
      <c r="E129" s="1" t="s">
        <v>9</v>
      </c>
      <c r="F129" s="1" t="s">
        <v>8</v>
      </c>
      <c r="G129" s="1" t="s">
        <v>71</v>
      </c>
      <c r="H129" s="1" t="s">
        <v>7</v>
      </c>
      <c r="I129" s="1">
        <v>650</v>
      </c>
      <c r="J129" s="1">
        <v>1.4630000000000001E-2</v>
      </c>
      <c r="K129" s="1">
        <v>5.3E-3</v>
      </c>
      <c r="L129" s="1">
        <v>7.6999999999999996E-4</v>
      </c>
      <c r="M129" s="1">
        <v>1.1619386580131895E-2</v>
      </c>
      <c r="N129" s="1">
        <v>0</v>
      </c>
      <c r="O129" s="1">
        <v>0</v>
      </c>
      <c r="P129" s="1">
        <v>2.76</v>
      </c>
      <c r="Q129" s="4">
        <v>1.9687529519127698</v>
      </c>
      <c r="R129" s="4">
        <v>9.6146850145809371</v>
      </c>
      <c r="S129" s="4">
        <v>1.8736766587210498</v>
      </c>
      <c r="T129" s="4" t="s">
        <v>1073</v>
      </c>
      <c r="U129" s="4" t="s">
        <v>1073</v>
      </c>
      <c r="V129" s="53">
        <v>0</v>
      </c>
      <c r="W129" s="53">
        <v>0</v>
      </c>
      <c r="X129" s="53">
        <v>122.62474367737524</v>
      </c>
      <c r="Y129" s="5">
        <v>1304664.202811664</v>
      </c>
      <c r="Z129" s="5">
        <v>6371513.1691085231</v>
      </c>
      <c r="AA129" s="5">
        <v>1241658.5137826025</v>
      </c>
      <c r="AB129" s="5" t="s">
        <v>1073</v>
      </c>
      <c r="AC129" s="5" t="s">
        <v>1073</v>
      </c>
    </row>
    <row r="130" spans="1:29">
      <c r="A130" s="1" t="s">
        <v>758</v>
      </c>
      <c r="B130" s="2">
        <v>45210</v>
      </c>
      <c r="C130" s="1">
        <v>4</v>
      </c>
      <c r="D130" s="1" t="s">
        <v>47</v>
      </c>
      <c r="E130" s="1" t="s">
        <v>9</v>
      </c>
      <c r="F130" s="1" t="s">
        <v>8</v>
      </c>
      <c r="G130" s="1" t="s">
        <v>68</v>
      </c>
      <c r="H130" s="1" t="s">
        <v>7</v>
      </c>
      <c r="I130" s="1">
        <v>650</v>
      </c>
      <c r="J130" s="1">
        <v>1.4630000000000001E-2</v>
      </c>
      <c r="K130" s="1">
        <v>5.3E-3</v>
      </c>
      <c r="L130" s="1">
        <v>8.0000000000000004E-4</v>
      </c>
      <c r="M130" s="1">
        <v>1.3716116762840158E-2</v>
      </c>
      <c r="N130" s="1">
        <v>0</v>
      </c>
      <c r="O130" s="1">
        <v>0</v>
      </c>
      <c r="P130" s="1">
        <v>0.93</v>
      </c>
      <c r="Q130" s="4">
        <v>7.3169399178424772</v>
      </c>
      <c r="R130" s="4">
        <v>21.981442828108111</v>
      </c>
      <c r="S130" s="4">
        <v>8.5494335315160974</v>
      </c>
      <c r="T130" s="4" t="s">
        <v>1073</v>
      </c>
      <c r="U130" s="4" t="s">
        <v>1073</v>
      </c>
      <c r="V130" s="53">
        <v>0</v>
      </c>
      <c r="W130" s="53">
        <v>0</v>
      </c>
      <c r="X130" s="53">
        <v>41.319207108680793</v>
      </c>
      <c r="Y130" s="5">
        <v>4267645.1618817393</v>
      </c>
      <c r="Z130" s="5">
        <v>12820796.561114416</v>
      </c>
      <c r="AA130" s="5">
        <v>4986503.7921976922</v>
      </c>
      <c r="AB130" s="5" t="s">
        <v>1073</v>
      </c>
      <c r="AC130" s="5" t="s">
        <v>1073</v>
      </c>
    </row>
    <row r="131" spans="1:29">
      <c r="A131" s="1" t="s">
        <v>758</v>
      </c>
      <c r="B131" s="2">
        <v>45210</v>
      </c>
      <c r="C131" s="1">
        <v>4</v>
      </c>
      <c r="D131" s="1" t="s">
        <v>47</v>
      </c>
      <c r="E131" s="1" t="s">
        <v>9</v>
      </c>
      <c r="F131" s="1" t="s">
        <v>8</v>
      </c>
      <c r="G131" s="1" t="s">
        <v>65</v>
      </c>
      <c r="H131" s="1" t="s">
        <v>7</v>
      </c>
      <c r="I131" s="1">
        <v>650</v>
      </c>
      <c r="J131" s="1">
        <v>1.4630000000000001E-2</v>
      </c>
      <c r="K131" s="1">
        <v>4.4999999999999997E-3</v>
      </c>
      <c r="L131" s="1">
        <v>6.8000000000000005E-4</v>
      </c>
      <c r="M131" s="1">
        <v>1.2538644234213915E-2</v>
      </c>
      <c r="N131" s="1">
        <v>0</v>
      </c>
      <c r="O131" s="1">
        <v>0</v>
      </c>
      <c r="P131" s="1">
        <v>0.72</v>
      </c>
      <c r="Q131" s="4">
        <v>2.8447014903896521</v>
      </c>
      <c r="R131" s="4">
        <v>7.6698954623699116</v>
      </c>
      <c r="S131" s="4">
        <v>1.9477624094548815</v>
      </c>
      <c r="T131" s="4" t="s">
        <v>1073</v>
      </c>
      <c r="U131" s="4" t="s">
        <v>1073</v>
      </c>
      <c r="V131" s="53">
        <v>0</v>
      </c>
      <c r="W131" s="53">
        <v>0</v>
      </c>
      <c r="X131" s="53">
        <v>31.989063568010934</v>
      </c>
      <c r="Y131" s="5">
        <v>1542748.1451197236</v>
      </c>
      <c r="Z131" s="5">
        <v>4159563.6792852334</v>
      </c>
      <c r="AA131" s="5">
        <v>1056317.1054931481</v>
      </c>
      <c r="AB131" s="5" t="s">
        <v>1073</v>
      </c>
      <c r="AC131" s="5" t="s">
        <v>1073</v>
      </c>
    </row>
    <row r="132" spans="1:29">
      <c r="A132" s="1" t="s">
        <v>758</v>
      </c>
      <c r="B132" s="2">
        <v>45210</v>
      </c>
      <c r="C132" s="1">
        <v>4</v>
      </c>
      <c r="D132" s="1" t="s">
        <v>47</v>
      </c>
      <c r="E132" s="1" t="s">
        <v>9</v>
      </c>
      <c r="F132" s="1" t="s">
        <v>8</v>
      </c>
      <c r="G132" s="1" t="s">
        <v>62</v>
      </c>
      <c r="H132" s="1" t="s">
        <v>7</v>
      </c>
      <c r="I132" s="1">
        <v>650</v>
      </c>
      <c r="J132" s="1">
        <v>1.4630000000000001E-2</v>
      </c>
      <c r="K132" s="1">
        <v>4.4000000000000003E-3</v>
      </c>
      <c r="L132" s="1">
        <v>6.8999999999999997E-4</v>
      </c>
      <c r="M132" s="1">
        <v>1.8393847705496739E-2</v>
      </c>
      <c r="N132" s="1">
        <v>0</v>
      </c>
      <c r="O132" s="1">
        <v>0</v>
      </c>
      <c r="P132" s="1">
        <v>0.73</v>
      </c>
      <c r="Q132" s="4">
        <v>4.4383616373715711</v>
      </c>
      <c r="R132" s="4">
        <v>19.331726225444875</v>
      </c>
      <c r="S132" s="4">
        <v>2.9923075255495117</v>
      </c>
      <c r="T132" s="4" t="s">
        <v>1073</v>
      </c>
      <c r="U132" s="4" t="s">
        <v>1073</v>
      </c>
      <c r="V132" s="53">
        <v>0</v>
      </c>
      <c r="W132" s="53">
        <v>0</v>
      </c>
      <c r="X132" s="53">
        <v>32.433356117566639</v>
      </c>
      <c r="Y132" s="5">
        <v>1664942.3105048374</v>
      </c>
      <c r="Z132" s="5">
        <v>7251822.0815598182</v>
      </c>
      <c r="AA132" s="5">
        <v>1122490.6423532905</v>
      </c>
      <c r="AB132" s="5" t="s">
        <v>1073</v>
      </c>
      <c r="AC132" s="5" t="s">
        <v>1073</v>
      </c>
    </row>
    <row r="133" spans="1:29">
      <c r="A133" s="1" t="s">
        <v>758</v>
      </c>
      <c r="B133" s="2">
        <v>45210</v>
      </c>
      <c r="C133" s="1">
        <v>4</v>
      </c>
      <c r="D133" s="1" t="s">
        <v>47</v>
      </c>
      <c r="E133" s="1" t="s">
        <v>9</v>
      </c>
      <c r="F133" s="1" t="s">
        <v>8</v>
      </c>
      <c r="G133" s="1" t="s">
        <v>59</v>
      </c>
      <c r="H133" s="1" t="s">
        <v>7</v>
      </c>
      <c r="I133" s="1">
        <v>650</v>
      </c>
      <c r="J133" s="1">
        <v>1.4630000000000001E-2</v>
      </c>
      <c r="K133" s="1">
        <v>4.7999999999999996E-3</v>
      </c>
      <c r="L133" s="1">
        <v>6.6E-4</v>
      </c>
      <c r="M133" s="1">
        <v>1.6593523591887628E-2</v>
      </c>
      <c r="N133" s="1">
        <v>0</v>
      </c>
      <c r="O133" s="1">
        <v>0</v>
      </c>
      <c r="P133" s="1">
        <v>1.62</v>
      </c>
      <c r="Q133" s="4">
        <v>10.850340516698116</v>
      </c>
      <c r="R133" s="4">
        <v>28.167895641052716</v>
      </c>
      <c r="S133" s="4">
        <v>0.44828916281389319</v>
      </c>
      <c r="T133" s="4" t="s">
        <v>1073</v>
      </c>
      <c r="U133" s="4" t="s">
        <v>1073</v>
      </c>
      <c r="V133" s="53">
        <v>0</v>
      </c>
      <c r="W133" s="53">
        <v>0</v>
      </c>
      <c r="X133" s="53">
        <v>71.975393028024612</v>
      </c>
      <c r="Y133" s="5">
        <v>4315674.5469791563</v>
      </c>
      <c r="Z133" s="5">
        <v>11203654.859769274</v>
      </c>
      <c r="AA133" s="5">
        <v>178305.01509746679</v>
      </c>
      <c r="AB133" s="5" t="s">
        <v>1073</v>
      </c>
      <c r="AC133" s="5" t="s">
        <v>1073</v>
      </c>
    </row>
    <row r="134" spans="1:29">
      <c r="A134" s="1" t="s">
        <v>758</v>
      </c>
      <c r="B134" s="2">
        <v>45210</v>
      </c>
      <c r="C134" s="1">
        <v>4</v>
      </c>
      <c r="D134" s="1" t="s">
        <v>47</v>
      </c>
      <c r="E134" s="1" t="s">
        <v>9</v>
      </c>
      <c r="F134" s="1" t="s">
        <v>8</v>
      </c>
      <c r="G134" s="1" t="s">
        <v>56</v>
      </c>
      <c r="H134" s="1" t="s">
        <v>7</v>
      </c>
      <c r="I134" s="1">
        <v>650</v>
      </c>
      <c r="J134" s="1">
        <v>1.4630000000000001E-2</v>
      </c>
      <c r="K134" s="1">
        <v>6.6E-3</v>
      </c>
      <c r="L134" s="1">
        <v>1.1000000000000001E-3</v>
      </c>
      <c r="M134" s="1">
        <v>1.5812949453178838E-2</v>
      </c>
      <c r="N134" s="1">
        <v>0</v>
      </c>
      <c r="O134" s="1">
        <v>0</v>
      </c>
      <c r="P134" s="1">
        <v>0.45</v>
      </c>
      <c r="Q134" s="4">
        <v>6.4728759023034863</v>
      </c>
      <c r="R134" s="4">
        <v>14.126310259731127</v>
      </c>
      <c r="S134" s="4">
        <v>4.191014353823304</v>
      </c>
      <c r="T134" s="4" t="s">
        <v>1073</v>
      </c>
      <c r="U134" s="4" t="s">
        <v>1073</v>
      </c>
      <c r="V134" s="53">
        <v>0</v>
      </c>
      <c r="W134" s="53">
        <v>0</v>
      </c>
      <c r="X134" s="53">
        <v>19.993164730006832</v>
      </c>
      <c r="Y134" s="5">
        <v>4502742.207338484</v>
      </c>
      <c r="Z134" s="5">
        <v>9826719.1277086437</v>
      </c>
      <c r="AA134" s="5">
        <v>2915405.3788990485</v>
      </c>
      <c r="AB134" s="5" t="s">
        <v>1073</v>
      </c>
      <c r="AC134" s="5" t="s">
        <v>1073</v>
      </c>
    </row>
    <row r="135" spans="1:29">
      <c r="A135" s="1" t="s">
        <v>758</v>
      </c>
      <c r="B135" s="2">
        <v>45210</v>
      </c>
      <c r="C135" s="1">
        <v>4</v>
      </c>
      <c r="D135" s="1" t="s">
        <v>47</v>
      </c>
      <c r="E135" s="1" t="s">
        <v>9</v>
      </c>
      <c r="F135" s="1" t="s">
        <v>8</v>
      </c>
      <c r="G135" s="1" t="s">
        <v>53</v>
      </c>
      <c r="H135" s="1" t="s">
        <v>7</v>
      </c>
      <c r="I135" s="1">
        <v>650</v>
      </c>
      <c r="J135" s="1">
        <v>1.4630000000000001E-2</v>
      </c>
      <c r="K135" s="1">
        <v>3.5999999999999999E-3</v>
      </c>
      <c r="L135" s="1">
        <v>4.6999999999999999E-4</v>
      </c>
      <c r="M135" s="1">
        <v>1.3572584997301674E-2</v>
      </c>
      <c r="N135" s="1">
        <v>0</v>
      </c>
      <c r="O135" s="1">
        <v>0</v>
      </c>
      <c r="P135" s="1">
        <v>2.0699999999999998</v>
      </c>
      <c r="Q135" s="4">
        <v>30.753807097118575</v>
      </c>
      <c r="R135" s="4">
        <v>71.687702896412659</v>
      </c>
      <c r="S135" s="4">
        <v>1.7156243243336036</v>
      </c>
      <c r="T135" s="4" t="s">
        <v>1073</v>
      </c>
      <c r="U135" s="4" t="s">
        <v>1073</v>
      </c>
      <c r="V135" s="53">
        <v>0</v>
      </c>
      <c r="W135" s="53">
        <v>0</v>
      </c>
      <c r="X135" s="53">
        <v>91.968557758031437</v>
      </c>
      <c r="Y135" s="5">
        <v>10649621.526422082</v>
      </c>
      <c r="Z135" s="5">
        <v>24824468.123067491</v>
      </c>
      <c r="AA135" s="5">
        <v>594097.1691075064</v>
      </c>
      <c r="AB135" s="5" t="s">
        <v>1073</v>
      </c>
      <c r="AC135" s="5" t="s">
        <v>1073</v>
      </c>
    </row>
    <row r="136" spans="1:29">
      <c r="A136" s="1" t="s">
        <v>758</v>
      </c>
      <c r="B136" s="2">
        <v>45210</v>
      </c>
      <c r="C136" s="1">
        <v>4</v>
      </c>
      <c r="D136" s="1" t="s">
        <v>47</v>
      </c>
      <c r="E136" s="1" t="s">
        <v>9</v>
      </c>
      <c r="F136" s="1" t="s">
        <v>8</v>
      </c>
      <c r="G136" s="1" t="s">
        <v>50</v>
      </c>
      <c r="H136" s="1" t="s">
        <v>7</v>
      </c>
      <c r="I136" s="1">
        <v>650</v>
      </c>
      <c r="J136" s="1">
        <v>1.4630000000000001E-2</v>
      </c>
      <c r="K136" s="1">
        <v>4.4999999999999997E-3</v>
      </c>
      <c r="L136" s="1">
        <v>7.3999999999999999E-4</v>
      </c>
      <c r="M136" s="1">
        <v>2.3458490746170967E-2</v>
      </c>
      <c r="N136" s="1">
        <v>0</v>
      </c>
      <c r="O136" s="1">
        <v>0</v>
      </c>
      <c r="P136" s="1">
        <v>0.51</v>
      </c>
      <c r="Q136" s="4">
        <v>4.2235054736639066</v>
      </c>
      <c r="R136" s="4">
        <v>18.578905400339799</v>
      </c>
      <c r="S136" s="4">
        <v>2.6573728669547743</v>
      </c>
      <c r="T136" s="4" t="s">
        <v>1073</v>
      </c>
      <c r="U136" s="4" t="s">
        <v>1073</v>
      </c>
      <c r="V136" s="53">
        <v>0</v>
      </c>
      <c r="W136" s="53">
        <v>0</v>
      </c>
      <c r="X136" s="53">
        <v>22.658920027341079</v>
      </c>
      <c r="Y136" s="5">
        <v>1332308.2394042916</v>
      </c>
      <c r="Z136" s="5">
        <v>5860730.8309020447</v>
      </c>
      <c r="AA136" s="5">
        <v>838270.43385879777</v>
      </c>
      <c r="AB136" s="5" t="s">
        <v>1073</v>
      </c>
      <c r="AC136" s="5" t="s">
        <v>1073</v>
      </c>
    </row>
    <row r="137" spans="1:29">
      <c r="A137" s="1" t="s">
        <v>758</v>
      </c>
      <c r="B137" s="2">
        <v>45210</v>
      </c>
      <c r="C137" s="1">
        <v>4</v>
      </c>
      <c r="D137" s="1" t="s">
        <v>47</v>
      </c>
      <c r="E137" s="1" t="s">
        <v>9</v>
      </c>
      <c r="F137" s="1" t="s">
        <v>8</v>
      </c>
      <c r="G137" s="1" t="s">
        <v>46</v>
      </c>
      <c r="H137" s="1" t="s">
        <v>7</v>
      </c>
      <c r="I137" s="1">
        <v>650</v>
      </c>
      <c r="J137" s="1">
        <v>1.4629999999999999E-2</v>
      </c>
      <c r="K137" s="1">
        <v>3.3E-3</v>
      </c>
      <c r="L137" s="1">
        <v>4.4999999999999999E-4</v>
      </c>
      <c r="M137" s="1">
        <v>1.6907885837954842E-2</v>
      </c>
      <c r="N137" s="1">
        <v>0</v>
      </c>
      <c r="O137" s="1">
        <v>0</v>
      </c>
      <c r="P137" s="1">
        <v>1.54</v>
      </c>
      <c r="Q137" s="4">
        <v>8.5041166858964381</v>
      </c>
      <c r="R137" s="4">
        <v>19.517614891850855</v>
      </c>
      <c r="S137" s="4">
        <v>1.6409614868143714</v>
      </c>
      <c r="T137" s="4" t="s">
        <v>1073</v>
      </c>
      <c r="U137" s="4" t="s">
        <v>1073</v>
      </c>
      <c r="V137" s="53">
        <v>0</v>
      </c>
      <c r="W137" s="53">
        <v>0</v>
      </c>
      <c r="X137" s="53">
        <v>68.421052631578959</v>
      </c>
      <c r="Y137" s="5">
        <v>2263353.6477179625</v>
      </c>
      <c r="Z137" s="5">
        <v>5194574.1682363153</v>
      </c>
      <c r="AA137" s="5">
        <v>436738.61779267073</v>
      </c>
      <c r="AB137" s="5" t="s">
        <v>1073</v>
      </c>
      <c r="AC137" s="5" t="s">
        <v>1073</v>
      </c>
    </row>
    <row r="138" spans="1:29">
      <c r="A138" s="1" t="s">
        <v>758</v>
      </c>
      <c r="B138" s="2">
        <v>45210</v>
      </c>
      <c r="C138" s="1">
        <v>4</v>
      </c>
      <c r="D138" s="1" t="s">
        <v>20</v>
      </c>
      <c r="E138" s="1" t="s">
        <v>9</v>
      </c>
      <c r="F138" s="1" t="s">
        <v>19</v>
      </c>
      <c r="G138" s="1" t="s">
        <v>8</v>
      </c>
      <c r="H138" s="1" t="s">
        <v>7</v>
      </c>
      <c r="I138" s="1">
        <v>550</v>
      </c>
      <c r="J138" s="1">
        <v>8.5999999999999993E-2</v>
      </c>
      <c r="K138" s="1">
        <v>7.1000000000000005E-5</v>
      </c>
      <c r="L138" s="55">
        <v>9.691500000000002E-6</v>
      </c>
      <c r="M138" s="1">
        <v>7.1505629166551208E-3</v>
      </c>
      <c r="N138" s="1">
        <v>0</v>
      </c>
      <c r="O138" s="1">
        <v>0</v>
      </c>
      <c r="P138" s="1">
        <v>1.33</v>
      </c>
      <c r="Q138" s="4">
        <v>534.21815029412528</v>
      </c>
      <c r="R138" s="4">
        <v>711.61706608793747</v>
      </c>
      <c r="S138" s="4">
        <v>0.37756263503203574</v>
      </c>
      <c r="T138" s="4" t="s">
        <v>1073</v>
      </c>
      <c r="U138" s="4" t="s">
        <v>1073</v>
      </c>
      <c r="V138" s="53">
        <v>0</v>
      </c>
      <c r="W138" s="53">
        <v>0</v>
      </c>
      <c r="X138" s="53">
        <v>8.5058139534883725</v>
      </c>
      <c r="Y138" s="5">
        <v>7240514.1580061521</v>
      </c>
      <c r="Z138" s="5">
        <v>9644886.530440243</v>
      </c>
      <c r="AA138" s="5">
        <v>5117.2870165089689</v>
      </c>
      <c r="AB138" s="5" t="s">
        <v>1073</v>
      </c>
      <c r="AC138" s="5" t="s">
        <v>1073</v>
      </c>
    </row>
    <row r="139" spans="1:29">
      <c r="A139" s="1" t="s">
        <v>758</v>
      </c>
      <c r="B139" s="2">
        <v>45210</v>
      </c>
      <c r="C139" s="1">
        <v>4</v>
      </c>
      <c r="D139" s="1" t="s">
        <v>20</v>
      </c>
      <c r="E139" s="1" t="s">
        <v>9</v>
      </c>
      <c r="F139" s="1" t="s">
        <v>37</v>
      </c>
      <c r="G139" s="1" t="s">
        <v>8</v>
      </c>
      <c r="H139" s="1" t="s">
        <v>7</v>
      </c>
      <c r="I139" s="1">
        <v>550</v>
      </c>
      <c r="J139" s="1">
        <v>1</v>
      </c>
      <c r="K139" s="1">
        <v>2.4000000000000001E-4</v>
      </c>
      <c r="L139" s="1">
        <v>2.3E-5</v>
      </c>
      <c r="M139" s="1">
        <v>1.8036326686142502E-2</v>
      </c>
      <c r="N139" s="1">
        <v>0</v>
      </c>
      <c r="O139" s="1">
        <v>0</v>
      </c>
      <c r="P139" s="1">
        <v>20.6</v>
      </c>
      <c r="Q139" s="4">
        <v>153.73557420178122</v>
      </c>
      <c r="R139" s="4">
        <v>212.37914436543977</v>
      </c>
      <c r="S139" s="4">
        <v>1.5594722889994708</v>
      </c>
      <c r="T139" s="4" t="s">
        <v>1073</v>
      </c>
      <c r="U139" s="4" t="s">
        <v>1073</v>
      </c>
      <c r="V139" s="53">
        <v>0</v>
      </c>
      <c r="W139" s="53">
        <v>0</v>
      </c>
      <c r="X139" s="53">
        <v>11.33</v>
      </c>
      <c r="Y139" s="5">
        <v>1960442.5380904477</v>
      </c>
      <c r="Z139" s="5">
        <v>2708267.822714753</v>
      </c>
      <c r="AA139" s="5">
        <v>19886.456522516575</v>
      </c>
      <c r="AB139" s="5" t="s">
        <v>1073</v>
      </c>
      <c r="AC139" s="5" t="s">
        <v>1073</v>
      </c>
    </row>
    <row r="140" spans="1:29">
      <c r="A140" s="1" t="s">
        <v>758</v>
      </c>
      <c r="B140" s="2">
        <v>45211</v>
      </c>
      <c r="C140" s="1">
        <v>4</v>
      </c>
      <c r="D140" s="1" t="s">
        <v>20</v>
      </c>
      <c r="E140" s="1" t="s">
        <v>9</v>
      </c>
      <c r="F140" s="1" t="s">
        <v>19</v>
      </c>
      <c r="G140" s="1" t="s">
        <v>32</v>
      </c>
      <c r="H140" s="1" t="s">
        <v>7</v>
      </c>
      <c r="I140" s="1">
        <v>550</v>
      </c>
      <c r="J140" s="1">
        <v>8.5999999999999993E-2</v>
      </c>
      <c r="K140" s="1">
        <v>7.6999999999999996E-4</v>
      </c>
      <c r="L140" s="1">
        <v>1.1E-4</v>
      </c>
      <c r="M140" s="1">
        <v>7.1796593535724098E-3</v>
      </c>
      <c r="N140" s="1">
        <v>0</v>
      </c>
      <c r="O140" s="1">
        <v>0</v>
      </c>
      <c r="P140" s="1">
        <v>1.74</v>
      </c>
      <c r="Q140" s="4">
        <v>291.86211601166707</v>
      </c>
      <c r="R140" s="4">
        <v>1589.3900592996492</v>
      </c>
      <c r="S140" s="4">
        <v>4.8814798240772959</v>
      </c>
      <c r="T140" s="4" t="s">
        <v>1073</v>
      </c>
      <c r="U140" s="4" t="s">
        <v>1073</v>
      </c>
      <c r="V140" s="53">
        <v>0</v>
      </c>
      <c r="W140" s="53">
        <v>0</v>
      </c>
      <c r="X140" s="53">
        <v>11.127906976744187</v>
      </c>
      <c r="Y140" s="5">
        <v>44716373.270980969</v>
      </c>
      <c r="Z140" s="5">
        <v>243511422.91447181</v>
      </c>
      <c r="AA140" s="5">
        <v>747894.50892447145</v>
      </c>
      <c r="AB140" s="5" t="s">
        <v>1073</v>
      </c>
      <c r="AC140" s="5" t="s">
        <v>1073</v>
      </c>
    </row>
    <row r="141" spans="1:29">
      <c r="A141" s="1" t="s">
        <v>758</v>
      </c>
      <c r="B141" s="2">
        <v>45211</v>
      </c>
      <c r="C141" s="1">
        <v>4</v>
      </c>
      <c r="D141" s="1" t="s">
        <v>20</v>
      </c>
      <c r="E141" s="1" t="s">
        <v>9</v>
      </c>
      <c r="F141" s="1" t="s">
        <v>19</v>
      </c>
      <c r="G141" s="1" t="s">
        <v>27</v>
      </c>
      <c r="H141" s="1" t="s">
        <v>7</v>
      </c>
      <c r="I141" s="1">
        <v>550</v>
      </c>
      <c r="J141" s="1">
        <v>8.5999999999999993E-2</v>
      </c>
      <c r="K141" s="1">
        <v>3.8000000000000002E-4</v>
      </c>
      <c r="L141" s="1">
        <v>7.1000000000000005E-5</v>
      </c>
      <c r="M141" s="1">
        <v>6.4024469270846686E-3</v>
      </c>
      <c r="N141" s="1">
        <v>0</v>
      </c>
      <c r="O141" s="1">
        <v>0</v>
      </c>
      <c r="P141" s="1">
        <v>0.32</v>
      </c>
      <c r="Q141" s="4">
        <v>22.103709283342564</v>
      </c>
      <c r="R141" s="4">
        <v>112.45445284158913</v>
      </c>
      <c r="S141" s="4">
        <v>1.5824930228439591</v>
      </c>
      <c r="T141" s="4" t="s">
        <v>1073</v>
      </c>
      <c r="U141" s="4" t="s">
        <v>1073</v>
      </c>
      <c r="V141" s="53">
        <v>0</v>
      </c>
      <c r="W141" s="53">
        <v>0</v>
      </c>
      <c r="X141" s="53">
        <v>2.0465116279069773</v>
      </c>
      <c r="Y141" s="5">
        <v>2451193.0781938182</v>
      </c>
      <c r="Z141" s="5">
        <v>12470647.929897696</v>
      </c>
      <c r="AA141" s="5">
        <v>175490.72393963987</v>
      </c>
      <c r="AB141" s="5" t="s">
        <v>1073</v>
      </c>
      <c r="AC141" s="5" t="s">
        <v>1073</v>
      </c>
    </row>
    <row r="142" spans="1:29">
      <c r="A142" s="1" t="s">
        <v>758</v>
      </c>
      <c r="B142" s="2">
        <v>45211</v>
      </c>
      <c r="C142" s="1">
        <v>4</v>
      </c>
      <c r="D142" s="1" t="s">
        <v>20</v>
      </c>
      <c r="E142" s="1" t="s">
        <v>9</v>
      </c>
      <c r="F142" s="1" t="s">
        <v>19</v>
      </c>
      <c r="G142" s="1" t="s">
        <v>18</v>
      </c>
      <c r="H142" s="1" t="s">
        <v>7</v>
      </c>
      <c r="I142" s="1">
        <v>550</v>
      </c>
      <c r="J142" s="1">
        <v>8.5999999999999993E-2</v>
      </c>
      <c r="K142" s="1">
        <v>9.1E-4</v>
      </c>
      <c r="L142" s="1">
        <v>1.1E-4</v>
      </c>
      <c r="M142" s="1">
        <v>2.3505284745227992E-2</v>
      </c>
      <c r="N142" s="1">
        <v>0</v>
      </c>
      <c r="O142" s="1">
        <v>0</v>
      </c>
      <c r="P142" s="1">
        <v>35.6</v>
      </c>
      <c r="Q142" s="4">
        <v>445.3242423389114</v>
      </c>
      <c r="R142" s="4">
        <v>4170.082314954966</v>
      </c>
      <c r="S142" s="4">
        <v>15.550530338871328</v>
      </c>
      <c r="T142" s="4" t="s">
        <v>1073</v>
      </c>
      <c r="U142" s="4" t="s">
        <v>1073</v>
      </c>
      <c r="V142" s="53">
        <v>0</v>
      </c>
      <c r="W142" s="53">
        <v>0</v>
      </c>
      <c r="X142" s="53">
        <v>227.67441860465115</v>
      </c>
      <c r="Y142" s="5">
        <v>20840277.915469732</v>
      </c>
      <c r="Z142" s="5">
        <v>195151456.20100293</v>
      </c>
      <c r="AA142" s="5">
        <v>727733.51006654836</v>
      </c>
      <c r="AB142" s="5" t="s">
        <v>1073</v>
      </c>
      <c r="AC142" s="5" t="s">
        <v>1073</v>
      </c>
    </row>
    <row r="143" spans="1:29">
      <c r="B143" s="24"/>
    </row>
    <row r="144" spans="1:29">
      <c r="B144" s="24"/>
    </row>
    <row r="145" spans="2:2">
      <c r="B145" s="24"/>
    </row>
    <row r="146" spans="2:2">
      <c r="B146" s="24"/>
    </row>
    <row r="147" spans="2:2">
      <c r="B147" s="24"/>
    </row>
    <row r="148" spans="2:2">
      <c r="B148" s="24"/>
    </row>
    <row r="149" spans="2:2">
      <c r="B149" s="24"/>
    </row>
    <row r="150" spans="2:2">
      <c r="B150" s="24"/>
    </row>
    <row r="151" spans="2:2">
      <c r="B151" s="24"/>
    </row>
    <row r="152" spans="2:2">
      <c r="B152" s="24"/>
    </row>
    <row r="153" spans="2:2">
      <c r="B153" s="24"/>
    </row>
    <row r="154" spans="2:2">
      <c r="B154" s="24"/>
    </row>
    <row r="155" spans="2:2">
      <c r="B155" s="24"/>
    </row>
    <row r="156" spans="2:2">
      <c r="B156" s="24"/>
    </row>
    <row r="157" spans="2:2">
      <c r="B157" s="24"/>
    </row>
    <row r="158" spans="2:2">
      <c r="B158" s="24"/>
    </row>
    <row r="159" spans="2:2">
      <c r="B159" s="24"/>
    </row>
    <row r="160" spans="2:2">
      <c r="B160" s="24"/>
    </row>
    <row r="161" spans="2:2">
      <c r="B161" s="24"/>
    </row>
    <row r="162" spans="2:2">
      <c r="B162" s="24"/>
    </row>
    <row r="163" spans="2:2">
      <c r="B163" s="24"/>
    </row>
    <row r="164" spans="2:2">
      <c r="B164" s="24"/>
    </row>
    <row r="165" spans="2:2">
      <c r="B165" s="24"/>
    </row>
    <row r="166" spans="2:2">
      <c r="B166" s="24"/>
    </row>
    <row r="167" spans="2:2">
      <c r="B167" s="24"/>
    </row>
    <row r="168" spans="2:2">
      <c r="B168" s="24"/>
    </row>
    <row r="169" spans="2:2">
      <c r="B169" s="24"/>
    </row>
    <row r="170" spans="2:2">
      <c r="B170" s="24"/>
    </row>
    <row r="171" spans="2:2">
      <c r="B171" s="24"/>
    </row>
    <row r="172" spans="2:2">
      <c r="B172" s="24"/>
    </row>
    <row r="173" spans="2:2">
      <c r="B173" s="24"/>
    </row>
    <row r="174" spans="2:2">
      <c r="B174" s="24"/>
    </row>
    <row r="175" spans="2:2">
      <c r="B175" s="24"/>
    </row>
    <row r="176" spans="2:2">
      <c r="B176" s="24"/>
    </row>
    <row r="177" spans="2:2">
      <c r="B177" s="24"/>
    </row>
    <row r="178" spans="2:2">
      <c r="B178" s="24"/>
    </row>
    <row r="179" spans="2:2">
      <c r="B179" s="24"/>
    </row>
    <row r="180" spans="2:2">
      <c r="B180" s="24"/>
    </row>
    <row r="181" spans="2:2">
      <c r="B181" s="24"/>
    </row>
    <row r="182" spans="2:2">
      <c r="B182" s="24"/>
    </row>
    <row r="183" spans="2:2">
      <c r="B183" s="24"/>
    </row>
    <row r="184" spans="2:2">
      <c r="B184" s="24"/>
    </row>
    <row r="185" spans="2:2">
      <c r="B185" s="24"/>
    </row>
    <row r="186" spans="2:2">
      <c r="B186" s="24"/>
    </row>
    <row r="187" spans="2:2">
      <c r="B187" s="24"/>
    </row>
    <row r="188" spans="2:2">
      <c r="B188" s="24"/>
    </row>
    <row r="189" spans="2:2">
      <c r="B189" s="24"/>
    </row>
    <row r="190" spans="2:2">
      <c r="B190" s="24"/>
    </row>
    <row r="191" spans="2:2">
      <c r="B191" s="24"/>
    </row>
    <row r="192" spans="2:2">
      <c r="B192" s="24"/>
    </row>
    <row r="193" spans="2:2">
      <c r="B193" s="24"/>
    </row>
    <row r="194" spans="2:2">
      <c r="B194" s="24"/>
    </row>
    <row r="195" spans="2:2">
      <c r="B195" s="24"/>
    </row>
    <row r="196" spans="2:2">
      <c r="B196" s="24"/>
    </row>
    <row r="197" spans="2:2">
      <c r="B197" s="24"/>
    </row>
    <row r="198" spans="2:2">
      <c r="B198" s="24"/>
    </row>
    <row r="199" spans="2:2">
      <c r="B199" s="24"/>
    </row>
    <row r="200" spans="2:2">
      <c r="B200" s="24"/>
    </row>
    <row r="201" spans="2:2">
      <c r="B201" s="24"/>
    </row>
    <row r="202" spans="2:2">
      <c r="B202" s="24"/>
    </row>
    <row r="203" spans="2:2">
      <c r="B203" s="24"/>
    </row>
    <row r="204" spans="2:2">
      <c r="B204" s="24"/>
    </row>
    <row r="205" spans="2:2">
      <c r="B205" s="24"/>
    </row>
    <row r="206" spans="2:2">
      <c r="B206" s="24"/>
    </row>
    <row r="207" spans="2:2">
      <c r="B207" s="24"/>
    </row>
    <row r="208" spans="2:2">
      <c r="B208" s="24"/>
    </row>
    <row r="209" spans="2:2">
      <c r="B209" s="24"/>
    </row>
    <row r="210" spans="2:2">
      <c r="B210" s="24"/>
    </row>
    <row r="211" spans="2:2">
      <c r="B211" s="24"/>
    </row>
    <row r="212" spans="2:2">
      <c r="B212" s="24"/>
    </row>
    <row r="213" spans="2:2">
      <c r="B213" s="24"/>
    </row>
    <row r="214" spans="2:2">
      <c r="B214" s="24"/>
    </row>
    <row r="215" spans="2:2">
      <c r="B215" s="24"/>
    </row>
    <row r="216" spans="2:2">
      <c r="B216" s="24"/>
    </row>
    <row r="217" spans="2:2">
      <c r="B217" s="24"/>
    </row>
    <row r="218" spans="2:2">
      <c r="B218" s="24"/>
    </row>
    <row r="219" spans="2:2">
      <c r="B219" s="24"/>
    </row>
    <row r="220" spans="2:2">
      <c r="B220" s="24"/>
    </row>
    <row r="221" spans="2:2">
      <c r="B221" s="24"/>
    </row>
    <row r="222" spans="2:2">
      <c r="B222" s="24"/>
    </row>
    <row r="223" spans="2:2">
      <c r="B223" s="24"/>
    </row>
    <row r="224" spans="2:2">
      <c r="B224" s="24"/>
    </row>
    <row r="225" spans="2:2">
      <c r="B225" s="24"/>
    </row>
    <row r="226" spans="2:2">
      <c r="B226" s="24"/>
    </row>
    <row r="227" spans="2:2">
      <c r="B227" s="24"/>
    </row>
    <row r="228" spans="2:2">
      <c r="B228" s="24"/>
    </row>
    <row r="229" spans="2:2">
      <c r="B229" s="24"/>
    </row>
    <row r="230" spans="2:2">
      <c r="B230" s="24"/>
    </row>
    <row r="231" spans="2:2">
      <c r="B231" s="24"/>
    </row>
    <row r="232" spans="2:2">
      <c r="B232" s="24"/>
    </row>
    <row r="233" spans="2:2">
      <c r="B233" s="24"/>
    </row>
    <row r="234" spans="2:2">
      <c r="B234" s="24"/>
    </row>
    <row r="235" spans="2:2">
      <c r="B235" s="24"/>
    </row>
    <row r="236" spans="2:2">
      <c r="B236" s="24"/>
    </row>
    <row r="237" spans="2:2">
      <c r="B237" s="24"/>
    </row>
    <row r="238" spans="2:2">
      <c r="B238" s="24"/>
    </row>
    <row r="239" spans="2:2">
      <c r="B239" s="24"/>
    </row>
    <row r="240" spans="2:2">
      <c r="B240" s="24"/>
    </row>
    <row r="241" spans="2:17">
      <c r="B241" s="24"/>
      <c r="C241" s="197"/>
      <c r="K241" s="197"/>
      <c r="M241" s="197"/>
      <c r="N241" s="197"/>
      <c r="O241" s="197"/>
      <c r="P241" s="197"/>
      <c r="Q241" s="197"/>
    </row>
    <row r="242" spans="2:17">
      <c r="B242" s="24"/>
      <c r="C242" s="197"/>
      <c r="K242" s="197"/>
      <c r="M242" s="197"/>
      <c r="N242" s="197"/>
      <c r="O242" s="197"/>
      <c r="P242" s="197"/>
      <c r="Q242" s="197"/>
    </row>
    <row r="243" spans="2:17">
      <c r="B243" s="24"/>
      <c r="C243" s="197"/>
      <c r="K243" s="197"/>
      <c r="M243" s="197"/>
      <c r="N243" s="197"/>
      <c r="O243" s="197"/>
      <c r="P243" s="197"/>
      <c r="Q243" s="197"/>
    </row>
    <row r="244" spans="2:17">
      <c r="B244" s="24"/>
      <c r="C244" s="197"/>
      <c r="K244" s="197"/>
      <c r="M244" s="197"/>
      <c r="N244" s="197"/>
      <c r="O244" s="197"/>
      <c r="P244" s="197"/>
      <c r="Q244" s="197"/>
    </row>
    <row r="245" spans="2:17">
      <c r="B245" s="24"/>
      <c r="C245" s="197"/>
      <c r="K245" s="197"/>
      <c r="M245" s="197"/>
      <c r="N245" s="197"/>
      <c r="O245" s="197"/>
      <c r="P245" s="197"/>
      <c r="Q245" s="197"/>
    </row>
    <row r="246" spans="2:17">
      <c r="B246" s="24"/>
      <c r="C246" s="197"/>
      <c r="K246" s="197"/>
      <c r="M246" s="197"/>
      <c r="N246" s="197"/>
      <c r="O246" s="197"/>
      <c r="P246" s="197"/>
      <c r="Q246" s="197"/>
    </row>
    <row r="247" spans="2:17">
      <c r="B247" s="24"/>
      <c r="C247" s="197"/>
      <c r="K247" s="197"/>
      <c r="M247" s="197"/>
      <c r="N247" s="197"/>
      <c r="O247" s="197"/>
      <c r="P247" s="197"/>
      <c r="Q247" s="197"/>
    </row>
    <row r="248" spans="2:17">
      <c r="B248" s="24"/>
      <c r="C248" s="197"/>
      <c r="K248" s="197"/>
      <c r="M248" s="197"/>
      <c r="N248" s="197"/>
      <c r="O248" s="197"/>
      <c r="P248" s="197"/>
      <c r="Q248" s="197"/>
    </row>
    <row r="249" spans="2:17">
      <c r="B249" s="24"/>
      <c r="C249" s="197"/>
      <c r="K249" s="197"/>
      <c r="M249" s="197"/>
      <c r="N249" s="197"/>
      <c r="O249" s="197"/>
      <c r="P249" s="197"/>
      <c r="Q249" s="197"/>
    </row>
    <row r="250" spans="2:17">
      <c r="B250" s="24"/>
      <c r="C250" s="197"/>
      <c r="K250" s="197"/>
      <c r="M250" s="197"/>
      <c r="N250" s="197"/>
      <c r="O250" s="197"/>
      <c r="P250" s="197"/>
      <c r="Q250" s="197"/>
    </row>
    <row r="251" spans="2:17">
      <c r="B251" s="24"/>
      <c r="C251" s="197"/>
      <c r="K251" s="197"/>
      <c r="M251" s="197"/>
      <c r="N251" s="197"/>
      <c r="O251" s="197"/>
      <c r="P251" s="197"/>
      <c r="Q251" s="197"/>
    </row>
    <row r="252" spans="2:17">
      <c r="B252" s="24"/>
      <c r="C252" s="197"/>
      <c r="K252" s="197"/>
      <c r="M252" s="197"/>
      <c r="N252" s="197"/>
      <c r="O252" s="197"/>
      <c r="P252" s="197"/>
      <c r="Q252" s="197"/>
    </row>
    <row r="253" spans="2:17">
      <c r="B253" s="24"/>
      <c r="C253" s="197"/>
      <c r="K253" s="197"/>
      <c r="M253" s="197"/>
      <c r="N253" s="197"/>
      <c r="O253" s="197"/>
      <c r="P253" s="197"/>
      <c r="Q253" s="197"/>
    </row>
    <row r="254" spans="2:17">
      <c r="B254" s="24"/>
      <c r="C254" s="197"/>
      <c r="K254" s="197"/>
      <c r="M254" s="197"/>
      <c r="N254" s="197"/>
      <c r="O254" s="197"/>
      <c r="P254" s="197"/>
      <c r="Q254" s="197"/>
    </row>
    <row r="255" spans="2:17">
      <c r="B255" s="24"/>
      <c r="C255" s="197"/>
      <c r="K255" s="197"/>
      <c r="M255" s="197"/>
      <c r="N255" s="197"/>
      <c r="O255" s="197"/>
      <c r="P255" s="197"/>
      <c r="Q255" s="197"/>
    </row>
    <row r="256" spans="2:17">
      <c r="B256" s="24"/>
      <c r="C256" s="197"/>
      <c r="K256" s="197"/>
      <c r="M256" s="197"/>
      <c r="N256" s="197"/>
      <c r="O256" s="197"/>
      <c r="P256" s="197"/>
      <c r="Q256" s="197"/>
    </row>
    <row r="257" spans="2:17">
      <c r="B257" s="24"/>
      <c r="C257" s="197"/>
      <c r="K257" s="197"/>
      <c r="M257" s="197"/>
      <c r="N257" s="197"/>
      <c r="O257" s="197"/>
      <c r="P257" s="197"/>
      <c r="Q257" s="197"/>
    </row>
    <row r="258" spans="2:17">
      <c r="B258" s="24"/>
      <c r="C258" s="197"/>
      <c r="K258" s="197"/>
      <c r="M258" s="197"/>
      <c r="N258" s="197"/>
      <c r="O258" s="197"/>
      <c r="P258" s="197"/>
      <c r="Q258" s="197"/>
    </row>
    <row r="259" spans="2:17">
      <c r="B259" s="24"/>
      <c r="C259" s="197"/>
      <c r="K259" s="197"/>
      <c r="M259" s="197"/>
      <c r="N259" s="197"/>
      <c r="O259" s="197"/>
      <c r="P259" s="197"/>
      <c r="Q259" s="197"/>
    </row>
    <row r="260" spans="2:17">
      <c r="B260" s="24"/>
      <c r="C260" s="197"/>
      <c r="K260" s="197"/>
      <c r="M260" s="197"/>
      <c r="N260" s="197"/>
      <c r="O260" s="197"/>
      <c r="P260" s="197"/>
      <c r="Q260" s="197"/>
    </row>
    <row r="261" spans="2:17">
      <c r="B261" s="24"/>
      <c r="C261" s="197"/>
      <c r="K261" s="197"/>
      <c r="M261" s="197"/>
      <c r="N261" s="197"/>
      <c r="O261" s="197"/>
      <c r="P261" s="197"/>
      <c r="Q261" s="197"/>
    </row>
    <row r="262" spans="2:17">
      <c r="B262" s="24"/>
      <c r="C262" s="197"/>
      <c r="K262" s="197"/>
      <c r="M262" s="197"/>
      <c r="N262" s="197"/>
      <c r="O262" s="197"/>
      <c r="P262" s="197"/>
      <c r="Q262" s="197"/>
    </row>
    <row r="263" spans="2:17">
      <c r="B263" s="24"/>
      <c r="C263" s="197"/>
      <c r="K263" s="197"/>
      <c r="M263" s="197"/>
      <c r="N263" s="197"/>
      <c r="O263" s="197"/>
      <c r="P263" s="197"/>
      <c r="Q263" s="197"/>
    </row>
    <row r="264" spans="2:17">
      <c r="B264" s="24"/>
      <c r="C264" s="197"/>
      <c r="K264" s="197"/>
      <c r="M264" s="197"/>
      <c r="N264" s="197"/>
      <c r="O264" s="197"/>
      <c r="P264" s="197"/>
      <c r="Q264" s="197"/>
    </row>
    <row r="265" spans="2:17">
      <c r="B265" s="24"/>
      <c r="C265" s="197"/>
      <c r="K265" s="197"/>
      <c r="M265" s="197"/>
      <c r="N265" s="197"/>
      <c r="O265" s="197"/>
      <c r="P265" s="197"/>
      <c r="Q265" s="197"/>
    </row>
    <row r="266" spans="2:17">
      <c r="B266" s="24"/>
      <c r="C266" s="197"/>
      <c r="K266" s="197"/>
      <c r="M266" s="197"/>
      <c r="N266" s="197"/>
      <c r="O266" s="197"/>
      <c r="P266" s="197"/>
      <c r="Q266" s="197"/>
    </row>
    <row r="267" spans="2:17">
      <c r="B267" s="24"/>
      <c r="C267" s="197"/>
      <c r="K267" s="197"/>
      <c r="M267" s="197"/>
      <c r="N267" s="197"/>
      <c r="O267" s="197"/>
      <c r="P267" s="197"/>
      <c r="Q267" s="197"/>
    </row>
    <row r="268" spans="2:17">
      <c r="B268" s="24"/>
      <c r="C268" s="197"/>
      <c r="K268" s="197"/>
      <c r="M268" s="197"/>
      <c r="N268" s="197"/>
      <c r="O268" s="197"/>
      <c r="P268" s="197"/>
      <c r="Q268" s="197"/>
    </row>
    <row r="269" spans="2:17">
      <c r="B269" s="24"/>
      <c r="C269" s="197"/>
      <c r="K269" s="197"/>
      <c r="M269" s="197"/>
      <c r="N269" s="197"/>
      <c r="O269" s="197"/>
      <c r="P269" s="197"/>
      <c r="Q269" s="197"/>
    </row>
    <row r="270" spans="2:17">
      <c r="B270" s="24"/>
      <c r="C270" s="197"/>
      <c r="K270" s="197"/>
      <c r="M270" s="197"/>
      <c r="N270" s="197"/>
      <c r="O270" s="197"/>
      <c r="P270" s="197"/>
      <c r="Q270" s="197"/>
    </row>
    <row r="271" spans="2:17">
      <c r="B271" s="24"/>
      <c r="C271" s="197"/>
      <c r="K271" s="197"/>
      <c r="M271" s="197"/>
      <c r="N271" s="197"/>
      <c r="O271" s="197"/>
      <c r="P271" s="197"/>
      <c r="Q271" s="197"/>
    </row>
    <row r="272" spans="2:17">
      <c r="B272" s="24"/>
      <c r="C272" s="197"/>
      <c r="K272" s="197"/>
      <c r="M272" s="197"/>
      <c r="N272" s="197"/>
      <c r="O272" s="197"/>
      <c r="P272" s="197"/>
      <c r="Q272" s="197"/>
    </row>
    <row r="273" spans="2:17">
      <c r="B273" s="24"/>
      <c r="C273" s="197"/>
      <c r="K273" s="197"/>
      <c r="M273" s="197"/>
      <c r="N273" s="197"/>
      <c r="O273" s="197"/>
      <c r="P273" s="197"/>
      <c r="Q273" s="197"/>
    </row>
    <row r="274" spans="2:17">
      <c r="B274" s="24"/>
      <c r="C274" s="197"/>
      <c r="K274" s="197"/>
      <c r="M274" s="197"/>
      <c r="N274" s="197"/>
      <c r="O274" s="197"/>
      <c r="P274" s="197"/>
      <c r="Q274" s="197"/>
    </row>
    <row r="275" spans="2:17">
      <c r="B275" s="24"/>
      <c r="C275" s="197"/>
      <c r="K275" s="197"/>
      <c r="M275" s="197"/>
      <c r="N275" s="197"/>
      <c r="O275" s="197"/>
      <c r="P275" s="197"/>
      <c r="Q275" s="197"/>
    </row>
    <row r="276" spans="2:17">
      <c r="B276" s="24"/>
      <c r="C276" s="197"/>
      <c r="K276" s="197"/>
      <c r="M276" s="197"/>
      <c r="N276" s="197"/>
      <c r="O276" s="197"/>
      <c r="P276" s="197"/>
      <c r="Q276" s="197"/>
    </row>
    <row r="277" spans="2:17">
      <c r="B277" s="24"/>
      <c r="C277" s="197"/>
      <c r="K277" s="197"/>
      <c r="M277" s="197"/>
      <c r="N277" s="197"/>
      <c r="O277" s="197"/>
      <c r="P277" s="197"/>
      <c r="Q277" s="197"/>
    </row>
    <row r="278" spans="2:17">
      <c r="B278" s="24"/>
      <c r="C278" s="197"/>
      <c r="K278" s="197"/>
      <c r="M278" s="197"/>
      <c r="N278" s="197"/>
      <c r="O278" s="197"/>
      <c r="P278" s="197"/>
      <c r="Q278" s="197"/>
    </row>
    <row r="279" spans="2:17">
      <c r="B279" s="24"/>
      <c r="C279" s="197"/>
      <c r="K279" s="197"/>
      <c r="M279" s="197"/>
      <c r="N279" s="197"/>
      <c r="O279" s="197"/>
      <c r="P279" s="197"/>
      <c r="Q279" s="197"/>
    </row>
    <row r="280" spans="2:17">
      <c r="B280" s="24"/>
      <c r="C280" s="197"/>
      <c r="K280" s="197"/>
      <c r="M280" s="197"/>
      <c r="N280" s="197"/>
      <c r="O280" s="197"/>
      <c r="P280" s="197"/>
      <c r="Q280" s="197"/>
    </row>
    <row r="281" spans="2:17">
      <c r="B281" s="24"/>
      <c r="C281" s="197"/>
      <c r="K281" s="197"/>
      <c r="M281" s="197"/>
      <c r="N281" s="197"/>
      <c r="O281" s="197"/>
      <c r="P281" s="197"/>
      <c r="Q281" s="197"/>
    </row>
    <row r="282" spans="2:17">
      <c r="B282" s="24"/>
      <c r="C282" s="197"/>
      <c r="K282" s="197"/>
      <c r="M282" s="197"/>
      <c r="N282" s="197"/>
      <c r="O282" s="197"/>
      <c r="P282" s="197"/>
      <c r="Q282" s="197"/>
    </row>
    <row r="283" spans="2:17">
      <c r="B283" s="24"/>
      <c r="C283" s="197"/>
      <c r="K283" s="197"/>
      <c r="M283" s="197"/>
      <c r="N283" s="197"/>
      <c r="O283" s="197"/>
      <c r="P283" s="197"/>
      <c r="Q283" s="197"/>
    </row>
    <row r="284" spans="2:17">
      <c r="B284" s="24"/>
      <c r="C284" s="197"/>
      <c r="K284" s="197"/>
      <c r="M284" s="197"/>
      <c r="N284" s="197"/>
      <c r="O284" s="197"/>
      <c r="P284" s="197"/>
      <c r="Q284" s="197"/>
    </row>
    <row r="285" spans="2:17">
      <c r="B285" s="24"/>
      <c r="C285" s="197"/>
      <c r="K285" s="197"/>
      <c r="M285" s="197"/>
      <c r="N285" s="197"/>
      <c r="O285" s="197"/>
      <c r="P285" s="197"/>
      <c r="Q285" s="197"/>
    </row>
    <row r="286" spans="2:17">
      <c r="B286" s="24"/>
      <c r="C286" s="197"/>
      <c r="K286" s="197"/>
      <c r="M286" s="197"/>
      <c r="N286" s="197"/>
      <c r="O286" s="197"/>
      <c r="P286" s="197"/>
      <c r="Q286" s="197"/>
    </row>
    <row r="287" spans="2:17">
      <c r="B287" s="24"/>
      <c r="C287" s="197"/>
      <c r="K287" s="197"/>
      <c r="M287" s="197"/>
      <c r="N287" s="197"/>
      <c r="O287" s="197"/>
      <c r="P287" s="197"/>
      <c r="Q287" s="197"/>
    </row>
    <row r="288" spans="2:17">
      <c r="B288" s="24"/>
      <c r="C288" s="197"/>
      <c r="K288" s="197"/>
      <c r="M288" s="197"/>
      <c r="N288" s="197"/>
      <c r="O288" s="197"/>
      <c r="P288" s="197"/>
      <c r="Q288" s="197"/>
    </row>
    <row r="289" spans="2:17">
      <c r="B289" s="24"/>
      <c r="C289" s="197"/>
      <c r="K289" s="197"/>
      <c r="M289" s="197"/>
      <c r="N289" s="197"/>
      <c r="O289" s="197"/>
      <c r="P289" s="197"/>
      <c r="Q289" s="197"/>
    </row>
    <row r="290" spans="2:17">
      <c r="B290" s="24"/>
      <c r="C290" s="197"/>
      <c r="K290" s="197"/>
      <c r="M290" s="197"/>
      <c r="N290" s="197"/>
      <c r="O290" s="197"/>
      <c r="P290" s="197"/>
      <c r="Q290" s="197"/>
    </row>
    <row r="291" spans="2:17">
      <c r="B291" s="24"/>
      <c r="C291" s="197"/>
      <c r="K291" s="197"/>
      <c r="M291" s="197"/>
      <c r="N291" s="197"/>
      <c r="O291" s="197"/>
      <c r="P291" s="197"/>
      <c r="Q291" s="197"/>
    </row>
    <row r="292" spans="2:17">
      <c r="B292" s="24"/>
      <c r="C292" s="197"/>
      <c r="K292" s="197"/>
      <c r="M292" s="197"/>
      <c r="N292" s="197"/>
      <c r="O292" s="197"/>
      <c r="P292" s="197"/>
      <c r="Q292" s="197"/>
    </row>
    <row r="293" spans="2:17">
      <c r="B293" s="24"/>
      <c r="K293" s="197"/>
      <c r="L293" s="197"/>
      <c r="M293" s="197"/>
    </row>
    <row r="294" spans="2:17">
      <c r="B294" s="24"/>
      <c r="K294" s="197"/>
      <c r="L294" s="197"/>
      <c r="M294" s="197"/>
    </row>
    <row r="295" spans="2:17">
      <c r="B295" s="24"/>
      <c r="K295" s="197"/>
      <c r="L295" s="197"/>
      <c r="M295" s="197"/>
    </row>
    <row r="296" spans="2:17">
      <c r="B296" s="24"/>
      <c r="K296" s="197"/>
      <c r="L296" s="197"/>
      <c r="M296" s="197"/>
    </row>
    <row r="297" spans="2:17">
      <c r="B297" s="24"/>
      <c r="K297" s="197"/>
      <c r="L297" s="197"/>
      <c r="M297" s="197"/>
    </row>
    <row r="298" spans="2:17">
      <c r="B298" s="24"/>
      <c r="K298" s="197"/>
      <c r="L298" s="197"/>
      <c r="M298" s="197"/>
    </row>
    <row r="299" spans="2:17">
      <c r="B299" s="24"/>
      <c r="K299" s="197"/>
      <c r="L299" s="197"/>
      <c r="M299" s="197"/>
    </row>
    <row r="300" spans="2:17">
      <c r="B300" s="24"/>
      <c r="K300" s="197"/>
      <c r="L300" s="197"/>
      <c r="M300" s="197"/>
    </row>
    <row r="301" spans="2:17">
      <c r="B301" s="24"/>
      <c r="K301" s="197"/>
      <c r="L301" s="197"/>
      <c r="M301" s="197"/>
    </row>
    <row r="302" spans="2:17">
      <c r="B302" s="24"/>
      <c r="K302" s="197"/>
      <c r="L302" s="197"/>
      <c r="M302" s="197"/>
    </row>
    <row r="303" spans="2:17">
      <c r="B303" s="24"/>
      <c r="K303" s="197"/>
      <c r="L303" s="197"/>
      <c r="M303" s="197"/>
    </row>
    <row r="304" spans="2:17">
      <c r="B304" s="24"/>
      <c r="K304" s="197"/>
      <c r="L304" s="197"/>
      <c r="M304" s="197"/>
    </row>
    <row r="305" spans="2:13">
      <c r="B305" s="24"/>
      <c r="K305" s="197"/>
      <c r="L305" s="197"/>
      <c r="M305" s="197"/>
    </row>
    <row r="306" spans="2:13">
      <c r="B306" s="24"/>
      <c r="K306" s="197"/>
      <c r="L306" s="197"/>
      <c r="M306" s="197"/>
    </row>
    <row r="307" spans="2:13">
      <c r="B307" s="24"/>
      <c r="K307" s="197"/>
      <c r="L307" s="197"/>
      <c r="M307" s="197"/>
    </row>
    <row r="308" spans="2:13">
      <c r="B308" s="24"/>
      <c r="K308" s="197"/>
      <c r="L308" s="197"/>
      <c r="M308" s="197"/>
    </row>
    <row r="309" spans="2:13">
      <c r="B309" s="24"/>
      <c r="K309" s="197"/>
      <c r="L309" s="197"/>
      <c r="M309" s="197"/>
    </row>
    <row r="310" spans="2:13">
      <c r="B310" s="24"/>
      <c r="K310" s="197"/>
      <c r="L310" s="197"/>
      <c r="M310" s="197"/>
    </row>
    <row r="311" spans="2:13">
      <c r="B311" s="24"/>
      <c r="K311" s="197"/>
      <c r="L311" s="197"/>
      <c r="M311" s="197"/>
    </row>
    <row r="312" spans="2:13">
      <c r="B312" s="24"/>
      <c r="K312" s="197"/>
      <c r="L312" s="197"/>
      <c r="M312" s="197"/>
    </row>
    <row r="313" spans="2:13">
      <c r="B313" s="24"/>
      <c r="K313" s="197"/>
      <c r="L313" s="197"/>
      <c r="M313" s="197"/>
    </row>
    <row r="314" spans="2:13">
      <c r="B314" s="24"/>
      <c r="K314" s="197"/>
      <c r="L314" s="197"/>
      <c r="M314" s="197"/>
    </row>
    <row r="315" spans="2:13">
      <c r="B315" s="24"/>
      <c r="K315" s="197"/>
      <c r="L315" s="197"/>
      <c r="M315" s="197"/>
    </row>
    <row r="316" spans="2:13">
      <c r="B316" s="24"/>
      <c r="K316" s="197"/>
      <c r="L316" s="197"/>
      <c r="M316" s="197"/>
    </row>
    <row r="317" spans="2:13">
      <c r="B317" s="24"/>
      <c r="K317" s="197"/>
      <c r="L317" s="197"/>
      <c r="M317" s="197"/>
    </row>
    <row r="318" spans="2:13">
      <c r="B318" s="24"/>
      <c r="K318" s="197"/>
      <c r="L318" s="197"/>
      <c r="M318" s="197"/>
    </row>
    <row r="319" spans="2:13">
      <c r="B319" s="24"/>
      <c r="K319" s="197"/>
      <c r="L319" s="197"/>
      <c r="M319" s="197"/>
    </row>
    <row r="320" spans="2:13">
      <c r="B320" s="24"/>
      <c r="K320" s="197"/>
      <c r="L320" s="197"/>
      <c r="M320" s="197"/>
    </row>
    <row r="321" spans="2:13">
      <c r="B321" s="24"/>
      <c r="K321" s="197"/>
      <c r="L321" s="197"/>
      <c r="M321" s="197"/>
    </row>
    <row r="322" spans="2:13">
      <c r="B322" s="24"/>
      <c r="K322" s="197"/>
      <c r="L322" s="197"/>
      <c r="M322" s="197"/>
    </row>
    <row r="323" spans="2:13">
      <c r="B323" s="24"/>
      <c r="K323" s="197"/>
      <c r="L323" s="197"/>
      <c r="M323" s="197"/>
    </row>
    <row r="324" spans="2:13">
      <c r="B324" s="24"/>
      <c r="K324" s="197"/>
      <c r="L324" s="197"/>
      <c r="M324" s="197"/>
    </row>
    <row r="325" spans="2:13">
      <c r="B325" s="24"/>
      <c r="J325" s="197"/>
      <c r="K325" s="197"/>
      <c r="L325" s="197"/>
      <c r="M325" s="197"/>
    </row>
    <row r="326" spans="2:13">
      <c r="B326" s="24"/>
      <c r="J326" s="197"/>
      <c r="K326" s="197"/>
      <c r="L326" s="197"/>
      <c r="M326" s="197"/>
    </row>
    <row r="327" spans="2:13">
      <c r="B327" s="24"/>
      <c r="J327" s="197"/>
      <c r="K327" s="197"/>
      <c r="L327" s="197"/>
      <c r="M327" s="197"/>
    </row>
    <row r="328" spans="2:13">
      <c r="B328" s="24"/>
      <c r="J328" s="197"/>
      <c r="K328" s="197"/>
      <c r="L328" s="197"/>
      <c r="M328" s="197"/>
    </row>
    <row r="329" spans="2:13">
      <c r="B329" s="24"/>
      <c r="J329" s="197"/>
      <c r="K329" s="197"/>
      <c r="L329" s="197"/>
      <c r="M329" s="197"/>
    </row>
    <row r="330" spans="2:13">
      <c r="B330" s="24"/>
      <c r="J330" s="197"/>
      <c r="K330" s="197"/>
      <c r="L330" s="197"/>
      <c r="M330" s="197"/>
    </row>
    <row r="331" spans="2:13">
      <c r="B331" s="24"/>
      <c r="J331" s="197"/>
      <c r="K331" s="197"/>
      <c r="L331" s="197"/>
      <c r="M331" s="197"/>
    </row>
    <row r="332" spans="2:13">
      <c r="B332" s="24"/>
      <c r="J332" s="197"/>
      <c r="K332" s="197"/>
      <c r="L332" s="197"/>
      <c r="M332" s="197"/>
    </row>
    <row r="333" spans="2:13">
      <c r="B333" s="24"/>
      <c r="J333" s="197"/>
      <c r="K333" s="197"/>
      <c r="L333" s="197"/>
      <c r="M333" s="197"/>
    </row>
    <row r="334" spans="2:13">
      <c r="B334" s="24"/>
      <c r="J334" s="197"/>
      <c r="K334" s="197"/>
      <c r="L334" s="197"/>
      <c r="M334" s="197"/>
    </row>
    <row r="335" spans="2:13">
      <c r="B335" s="24"/>
      <c r="J335" s="197"/>
      <c r="K335" s="197"/>
      <c r="L335" s="197"/>
      <c r="M335" s="197"/>
    </row>
    <row r="336" spans="2:13">
      <c r="B336" s="24"/>
      <c r="J336" s="197"/>
      <c r="K336" s="197"/>
      <c r="L336" s="197"/>
      <c r="M336" s="197"/>
    </row>
    <row r="337" spans="2:13">
      <c r="B337" s="24"/>
      <c r="J337" s="197"/>
      <c r="K337" s="197"/>
      <c r="L337" s="197"/>
      <c r="M337" s="197"/>
    </row>
    <row r="338" spans="2:13">
      <c r="B338" s="24"/>
      <c r="J338" s="197"/>
      <c r="K338" s="197"/>
      <c r="L338" s="197"/>
      <c r="M338" s="197"/>
    </row>
    <row r="339" spans="2:13">
      <c r="B339" s="24"/>
      <c r="J339" s="197"/>
      <c r="K339" s="197"/>
      <c r="L339" s="197"/>
      <c r="M339" s="197"/>
    </row>
    <row r="340" spans="2:13">
      <c r="B340" s="24"/>
      <c r="J340" s="197"/>
      <c r="K340" s="197"/>
      <c r="L340" s="197"/>
      <c r="M340" s="197"/>
    </row>
    <row r="341" spans="2:13">
      <c r="B341" s="24"/>
      <c r="J341" s="197"/>
      <c r="K341" s="197"/>
      <c r="L341" s="197"/>
      <c r="M341" s="197"/>
    </row>
    <row r="342" spans="2:13">
      <c r="B342" s="24"/>
      <c r="J342" s="197"/>
      <c r="K342" s="197"/>
      <c r="L342" s="197"/>
      <c r="M342" s="197"/>
    </row>
    <row r="343" spans="2:13">
      <c r="B343" s="24"/>
      <c r="J343" s="197"/>
      <c r="K343" s="197"/>
      <c r="L343" s="197"/>
      <c r="M343" s="197"/>
    </row>
    <row r="344" spans="2:13">
      <c r="B344" s="24"/>
      <c r="J344" s="197"/>
      <c r="K344" s="197"/>
      <c r="L344" s="197"/>
      <c r="M344" s="197"/>
    </row>
    <row r="345" spans="2:13">
      <c r="B345" s="24"/>
      <c r="J345" s="197"/>
      <c r="K345" s="197"/>
      <c r="L345" s="197"/>
      <c r="M345" s="197"/>
    </row>
    <row r="346" spans="2:13">
      <c r="B346" s="24"/>
      <c r="J346" s="197"/>
      <c r="K346" s="197"/>
      <c r="L346" s="197"/>
      <c r="M346" s="197"/>
    </row>
    <row r="347" spans="2:13">
      <c r="B347" s="24"/>
      <c r="J347" s="197"/>
      <c r="K347" s="197"/>
      <c r="L347" s="197"/>
      <c r="M347" s="197"/>
    </row>
    <row r="348" spans="2:13">
      <c r="B348" s="24"/>
      <c r="J348" s="197"/>
      <c r="K348" s="197"/>
      <c r="L348" s="197"/>
      <c r="M348" s="197"/>
    </row>
    <row r="349" spans="2:13">
      <c r="B349" s="24"/>
      <c r="J349" s="197"/>
      <c r="K349" s="197"/>
      <c r="L349" s="197"/>
      <c r="M349" s="197"/>
    </row>
    <row r="350" spans="2:13">
      <c r="B350" s="24"/>
      <c r="J350" s="197"/>
      <c r="K350" s="197"/>
      <c r="L350" s="197"/>
      <c r="M350" s="197"/>
    </row>
    <row r="351" spans="2:13">
      <c r="B351" s="24"/>
      <c r="J351" s="197"/>
      <c r="K351" s="197"/>
      <c r="L351" s="197"/>
      <c r="M351" s="197"/>
    </row>
    <row r="352" spans="2:13">
      <c r="B352" s="24"/>
      <c r="J352" s="197"/>
      <c r="K352" s="197"/>
      <c r="L352" s="197"/>
      <c r="M352" s="197"/>
    </row>
    <row r="353" spans="2:13">
      <c r="B353" s="24"/>
      <c r="J353" s="197"/>
      <c r="K353" s="197"/>
      <c r="L353" s="197"/>
      <c r="M353" s="197"/>
    </row>
    <row r="354" spans="2:13">
      <c r="B354" s="24"/>
      <c r="J354" s="197"/>
      <c r="K354" s="197"/>
      <c r="L354" s="197"/>
      <c r="M354" s="197"/>
    </row>
    <row r="355" spans="2:13">
      <c r="B355" s="24"/>
      <c r="J355" s="197"/>
      <c r="K355" s="197"/>
      <c r="L355" s="197"/>
      <c r="M355" s="197"/>
    </row>
    <row r="356" spans="2:13">
      <c r="B356" s="24"/>
      <c r="J356" s="197"/>
      <c r="K356" s="197"/>
      <c r="L356" s="197"/>
      <c r="M356" s="197"/>
    </row>
    <row r="357" spans="2:13">
      <c r="B357" s="24"/>
      <c r="J357" s="197"/>
      <c r="K357" s="197"/>
      <c r="L357" s="197"/>
      <c r="M357" s="197"/>
    </row>
    <row r="358" spans="2:13">
      <c r="B358" s="24"/>
      <c r="J358" s="197"/>
      <c r="K358" s="197"/>
      <c r="L358" s="197"/>
      <c r="M358" s="197"/>
    </row>
    <row r="359" spans="2:13">
      <c r="B359" s="24"/>
      <c r="J359" s="197"/>
      <c r="K359" s="197"/>
      <c r="L359" s="197"/>
      <c r="M359" s="197"/>
    </row>
    <row r="360" spans="2:13">
      <c r="B360" s="24"/>
      <c r="J360" s="197"/>
      <c r="K360" s="197"/>
      <c r="L360" s="197"/>
      <c r="M360" s="197"/>
    </row>
    <row r="361" spans="2:13">
      <c r="B361" s="24"/>
      <c r="J361" s="197"/>
      <c r="K361" s="197"/>
      <c r="L361" s="197"/>
      <c r="M361" s="197"/>
    </row>
    <row r="362" spans="2:13">
      <c r="B362" s="24"/>
      <c r="J362" s="197"/>
      <c r="K362" s="197"/>
      <c r="L362" s="197"/>
      <c r="M362" s="197"/>
    </row>
    <row r="363" spans="2:13">
      <c r="B363" s="24"/>
      <c r="J363" s="197"/>
      <c r="K363" s="197"/>
      <c r="L363" s="197"/>
      <c r="M363" s="197"/>
    </row>
    <row r="364" spans="2:13">
      <c r="B364" s="24"/>
      <c r="J364" s="197"/>
      <c r="K364" s="197"/>
      <c r="L364" s="197"/>
      <c r="M364" s="197"/>
    </row>
    <row r="365" spans="2:13">
      <c r="B365" s="24"/>
      <c r="J365" s="197"/>
      <c r="K365" s="197"/>
      <c r="L365" s="197"/>
      <c r="M365" s="197"/>
    </row>
    <row r="366" spans="2:13">
      <c r="B366" s="24"/>
      <c r="J366" s="197"/>
      <c r="K366" s="197"/>
      <c r="L366" s="197"/>
      <c r="M366" s="197"/>
    </row>
    <row r="367" spans="2:13">
      <c r="B367" s="24"/>
      <c r="J367" s="197"/>
      <c r="K367" s="197"/>
      <c r="L367" s="197"/>
      <c r="M367" s="197"/>
    </row>
    <row r="368" spans="2:13">
      <c r="B368" s="24"/>
      <c r="J368" s="197"/>
      <c r="K368" s="197"/>
      <c r="L368" s="197"/>
      <c r="M368" s="197"/>
    </row>
    <row r="369" spans="2:13">
      <c r="B369" s="24"/>
      <c r="J369" s="197"/>
      <c r="K369" s="197"/>
      <c r="L369" s="197"/>
      <c r="M369" s="197"/>
    </row>
    <row r="370" spans="2:13">
      <c r="B370" s="24"/>
      <c r="J370" s="197"/>
      <c r="K370" s="197"/>
      <c r="L370" s="197"/>
      <c r="M370" s="197"/>
    </row>
    <row r="371" spans="2:13">
      <c r="B371" s="24"/>
      <c r="J371" s="197"/>
      <c r="K371" s="197"/>
      <c r="L371" s="197"/>
      <c r="M371" s="197"/>
    </row>
    <row r="372" spans="2:13">
      <c r="B372" s="24"/>
      <c r="J372" s="197"/>
      <c r="K372" s="197"/>
      <c r="L372" s="197"/>
      <c r="M372" s="197"/>
    </row>
    <row r="373" spans="2:13">
      <c r="B373" s="24"/>
      <c r="J373" s="197"/>
      <c r="K373" s="197"/>
      <c r="L373" s="197"/>
      <c r="M373" s="197"/>
    </row>
    <row r="374" spans="2:13">
      <c r="B374" s="24"/>
      <c r="J374" s="197"/>
      <c r="K374" s="197"/>
      <c r="L374" s="197"/>
      <c r="M374" s="197"/>
    </row>
    <row r="375" spans="2:13">
      <c r="B375" s="24"/>
      <c r="J375" s="197"/>
      <c r="K375" s="197"/>
      <c r="L375" s="197"/>
      <c r="M375" s="197"/>
    </row>
    <row r="376" spans="2:13">
      <c r="B376" s="24"/>
      <c r="J376" s="197"/>
      <c r="K376" s="197"/>
      <c r="L376" s="197"/>
      <c r="M376" s="197"/>
    </row>
    <row r="377" spans="2:13">
      <c r="B377" s="24"/>
      <c r="J377" s="197"/>
      <c r="K377" s="197"/>
      <c r="L377" s="197"/>
      <c r="M377" s="197"/>
    </row>
    <row r="378" spans="2:13">
      <c r="B378" s="24"/>
      <c r="J378" s="197"/>
      <c r="K378" s="197"/>
      <c r="L378" s="197"/>
      <c r="M378" s="197"/>
    </row>
    <row r="379" spans="2:13">
      <c r="B379" s="24"/>
      <c r="J379" s="197"/>
      <c r="K379" s="197"/>
      <c r="L379" s="197"/>
      <c r="M379" s="197"/>
    </row>
    <row r="380" spans="2:13">
      <c r="B380" s="24"/>
      <c r="J380" s="197"/>
      <c r="K380" s="197"/>
      <c r="L380" s="197"/>
      <c r="M380" s="197"/>
    </row>
    <row r="381" spans="2:13">
      <c r="B381" s="24"/>
      <c r="J381" s="197"/>
      <c r="K381" s="197"/>
      <c r="L381" s="197"/>
      <c r="M381" s="197"/>
    </row>
    <row r="382" spans="2:13">
      <c r="B382" s="24"/>
      <c r="J382" s="197"/>
      <c r="K382" s="197"/>
      <c r="L382" s="197"/>
      <c r="M382" s="197"/>
    </row>
    <row r="383" spans="2:13">
      <c r="B383" s="24"/>
      <c r="J383" s="197"/>
      <c r="K383" s="197"/>
      <c r="L383" s="197"/>
      <c r="M383" s="197"/>
    </row>
    <row r="384" spans="2:13">
      <c r="B384" s="24"/>
      <c r="J384" s="197"/>
      <c r="K384" s="197"/>
      <c r="L384" s="197"/>
      <c r="M384" s="197"/>
    </row>
    <row r="385" spans="2:13">
      <c r="B385" s="24"/>
      <c r="J385" s="197"/>
      <c r="K385" s="197"/>
      <c r="L385" s="197"/>
      <c r="M385" s="197"/>
    </row>
    <row r="386" spans="2:13">
      <c r="B386" s="24"/>
      <c r="J386" s="197"/>
      <c r="K386" s="197"/>
      <c r="L386" s="197"/>
      <c r="M386" s="197"/>
    </row>
    <row r="387" spans="2:13">
      <c r="B387" s="24"/>
      <c r="J387" s="197"/>
      <c r="K387" s="197"/>
      <c r="L387" s="197"/>
      <c r="M387" s="197"/>
    </row>
    <row r="388" spans="2:13">
      <c r="B388" s="24"/>
      <c r="J388" s="197"/>
      <c r="K388" s="197"/>
      <c r="L388" s="197"/>
      <c r="M388" s="197"/>
    </row>
    <row r="389" spans="2:13">
      <c r="B389" s="24"/>
      <c r="J389" s="197"/>
      <c r="K389" s="197"/>
      <c r="L389" s="197"/>
      <c r="M389" s="197"/>
    </row>
    <row r="390" spans="2:13">
      <c r="B390" s="24"/>
      <c r="J390" s="197"/>
      <c r="K390" s="197"/>
      <c r="L390" s="197"/>
      <c r="M390" s="197"/>
    </row>
    <row r="391" spans="2:13">
      <c r="B391" s="24"/>
      <c r="J391" s="197"/>
      <c r="K391" s="197"/>
      <c r="L391" s="197"/>
      <c r="M391" s="197"/>
    </row>
    <row r="392" spans="2:13">
      <c r="B392" s="24"/>
      <c r="J392" s="197"/>
      <c r="K392" s="197"/>
      <c r="L392" s="197"/>
      <c r="M392" s="197"/>
    </row>
    <row r="393" spans="2:13">
      <c r="B393" s="24"/>
      <c r="J393" s="197"/>
      <c r="K393" s="197"/>
      <c r="L393" s="197"/>
      <c r="M393" s="197"/>
    </row>
    <row r="394" spans="2:13">
      <c r="B394" s="24"/>
      <c r="J394" s="197"/>
      <c r="K394" s="197"/>
      <c r="L394" s="197"/>
      <c r="M394" s="197"/>
    </row>
    <row r="395" spans="2:13">
      <c r="B395" s="24"/>
      <c r="J395" s="197"/>
      <c r="K395" s="197"/>
      <c r="L395" s="197"/>
      <c r="M395" s="197"/>
    </row>
    <row r="396" spans="2:13">
      <c r="B396" s="24"/>
      <c r="J396" s="197"/>
      <c r="K396" s="197"/>
      <c r="L396" s="197"/>
      <c r="M396" s="197"/>
    </row>
    <row r="397" spans="2:13">
      <c r="B397" s="24"/>
      <c r="J397" s="197"/>
      <c r="K397" s="197"/>
      <c r="L397" s="197"/>
      <c r="M397" s="197"/>
    </row>
    <row r="398" spans="2:13">
      <c r="B398" s="24"/>
      <c r="J398" s="197"/>
      <c r="K398" s="197"/>
      <c r="L398" s="197"/>
      <c r="M398" s="197"/>
    </row>
    <row r="399" spans="2:13">
      <c r="B399" s="24"/>
      <c r="J399" s="197"/>
      <c r="K399" s="197"/>
      <c r="L399" s="197"/>
      <c r="M399" s="197"/>
    </row>
    <row r="400" spans="2:13">
      <c r="B400" s="24"/>
      <c r="J400" s="197"/>
      <c r="K400" s="197"/>
      <c r="L400" s="197"/>
      <c r="M400" s="197"/>
    </row>
    <row r="401" spans="2:13">
      <c r="B401" s="24"/>
      <c r="J401" s="197"/>
      <c r="K401" s="197"/>
      <c r="L401" s="197"/>
      <c r="M401" s="197"/>
    </row>
    <row r="402" spans="2:13">
      <c r="B402" s="24"/>
      <c r="J402" s="197"/>
      <c r="K402" s="197"/>
      <c r="L402" s="197"/>
      <c r="M402" s="197"/>
    </row>
    <row r="403" spans="2:13">
      <c r="B403" s="24"/>
      <c r="J403" s="197"/>
      <c r="K403" s="197"/>
      <c r="L403" s="197"/>
      <c r="M403" s="197"/>
    </row>
    <row r="404" spans="2:13">
      <c r="B404" s="24"/>
      <c r="J404" s="197"/>
      <c r="K404" s="197"/>
      <c r="L404" s="197"/>
      <c r="M404" s="197"/>
    </row>
    <row r="405" spans="2:13">
      <c r="B405" s="24"/>
      <c r="J405" s="197"/>
      <c r="K405" s="197"/>
      <c r="L405" s="197"/>
      <c r="M405" s="197"/>
    </row>
    <row r="406" spans="2:13">
      <c r="B406" s="24"/>
      <c r="J406" s="197"/>
      <c r="K406" s="197"/>
      <c r="L406" s="197"/>
      <c r="M406" s="197"/>
    </row>
    <row r="407" spans="2:13">
      <c r="B407" s="24"/>
      <c r="J407" s="197"/>
      <c r="K407" s="197"/>
      <c r="L407" s="197"/>
      <c r="M407" s="197"/>
    </row>
    <row r="408" spans="2:13">
      <c r="B408" s="24"/>
      <c r="J408" s="197"/>
      <c r="K408" s="197"/>
      <c r="L408" s="197"/>
      <c r="M408" s="197"/>
    </row>
    <row r="409" spans="2:13">
      <c r="B409" s="24"/>
      <c r="J409" s="197"/>
      <c r="K409" s="197"/>
      <c r="L409" s="197"/>
      <c r="M409" s="197"/>
    </row>
    <row r="410" spans="2:13">
      <c r="B410" s="24"/>
      <c r="J410" s="197"/>
      <c r="K410" s="197"/>
      <c r="L410" s="197"/>
      <c r="M410" s="197"/>
    </row>
    <row r="411" spans="2:13">
      <c r="B411" s="24"/>
      <c r="J411" s="197"/>
      <c r="K411" s="197"/>
      <c r="L411" s="197"/>
      <c r="M411" s="197"/>
    </row>
    <row r="412" spans="2:13">
      <c r="B412" s="24"/>
      <c r="J412" s="197"/>
      <c r="K412" s="197"/>
      <c r="L412" s="197"/>
      <c r="M412" s="197"/>
    </row>
    <row r="413" spans="2:13">
      <c r="B413" s="24"/>
      <c r="J413" s="197"/>
      <c r="K413" s="197"/>
      <c r="L413" s="197"/>
      <c r="M413" s="197"/>
    </row>
    <row r="414" spans="2:13">
      <c r="B414" s="24"/>
      <c r="J414" s="197"/>
      <c r="K414" s="197"/>
      <c r="L414" s="197"/>
      <c r="M414" s="197"/>
    </row>
    <row r="415" spans="2:13">
      <c r="B415" s="24"/>
      <c r="J415" s="197"/>
      <c r="K415" s="197"/>
      <c r="L415" s="197"/>
      <c r="M415" s="197"/>
    </row>
    <row r="416" spans="2:13">
      <c r="B416" s="24"/>
      <c r="J416" s="197"/>
      <c r="K416" s="197"/>
      <c r="L416" s="197"/>
      <c r="M416" s="197"/>
    </row>
    <row r="417" spans="2:13">
      <c r="B417" s="24"/>
      <c r="J417" s="197"/>
      <c r="K417" s="197"/>
      <c r="L417" s="197"/>
      <c r="M417" s="197"/>
    </row>
    <row r="418" spans="2:13">
      <c r="B418" s="24"/>
      <c r="J418" s="197"/>
      <c r="K418" s="197"/>
      <c r="L418" s="197"/>
      <c r="M418" s="197"/>
    </row>
    <row r="419" spans="2:13">
      <c r="B419" s="24"/>
      <c r="J419" s="197"/>
      <c r="K419" s="197"/>
      <c r="L419" s="197"/>
      <c r="M419" s="197"/>
    </row>
    <row r="420" spans="2:13">
      <c r="B420" s="24"/>
      <c r="J420" s="197"/>
      <c r="K420" s="197"/>
      <c r="L420" s="197"/>
      <c r="M420" s="197"/>
    </row>
    <row r="421" spans="2:13">
      <c r="B421" s="24"/>
    </row>
    <row r="422" spans="2:13">
      <c r="B422" s="24"/>
    </row>
    <row r="423" spans="2:13">
      <c r="B423" s="24"/>
    </row>
    <row r="424" spans="2:13">
      <c r="B424" s="24"/>
    </row>
    <row r="425" spans="2:13">
      <c r="B425" s="24"/>
    </row>
    <row r="426" spans="2:13">
      <c r="B426" s="24"/>
    </row>
    <row r="427" spans="2:13">
      <c r="B427" s="24"/>
    </row>
    <row r="428" spans="2:13">
      <c r="B428" s="24"/>
    </row>
    <row r="429" spans="2:13">
      <c r="B429" s="24"/>
    </row>
    <row r="430" spans="2:13">
      <c r="B430" s="24"/>
    </row>
    <row r="431" spans="2:13">
      <c r="B431" s="24"/>
    </row>
    <row r="432" spans="2:13">
      <c r="B432" s="24"/>
    </row>
    <row r="433" spans="2:2">
      <c r="B433" s="24"/>
    </row>
    <row r="434" spans="2:2">
      <c r="B434" s="24"/>
    </row>
    <row r="435" spans="2:2">
      <c r="B435" s="24"/>
    </row>
    <row r="436" spans="2:2">
      <c r="B436" s="24"/>
    </row>
    <row r="437" spans="2:2">
      <c r="B437" s="24"/>
    </row>
    <row r="438" spans="2:2">
      <c r="B438" s="24"/>
    </row>
    <row r="439" spans="2:2">
      <c r="B439" s="24"/>
    </row>
    <row r="440" spans="2:2">
      <c r="B440" s="24"/>
    </row>
    <row r="441" spans="2:2">
      <c r="B441" s="24"/>
    </row>
    <row r="442" spans="2:2">
      <c r="B442" s="24"/>
    </row>
    <row r="443" spans="2:2">
      <c r="B443" s="24"/>
    </row>
    <row r="444" spans="2:2">
      <c r="B444" s="24"/>
    </row>
    <row r="445" spans="2:2">
      <c r="B445" s="24"/>
    </row>
    <row r="446" spans="2:2">
      <c r="B446" s="24"/>
    </row>
    <row r="447" spans="2:2">
      <c r="B447" s="24"/>
    </row>
    <row r="448" spans="2:2">
      <c r="B448" s="24"/>
    </row>
    <row r="449" spans="2:2">
      <c r="B449" s="24"/>
    </row>
    <row r="450" spans="2:2">
      <c r="B450" s="24"/>
    </row>
    <row r="451" spans="2:2">
      <c r="B451" s="24"/>
    </row>
    <row r="452" spans="2:2">
      <c r="B452" s="24"/>
    </row>
    <row r="453" spans="2:2">
      <c r="B453" s="24"/>
    </row>
    <row r="454" spans="2:2">
      <c r="B454" s="24"/>
    </row>
    <row r="455" spans="2:2">
      <c r="B455" s="24"/>
    </row>
    <row r="456" spans="2:2">
      <c r="B456" s="24"/>
    </row>
    <row r="457" spans="2:2">
      <c r="B457" s="24"/>
    </row>
    <row r="458" spans="2:2">
      <c r="B458" s="24"/>
    </row>
    <row r="459" spans="2:2">
      <c r="B459" s="24"/>
    </row>
    <row r="460" spans="2:2">
      <c r="B460" s="24"/>
    </row>
    <row r="461" spans="2:2">
      <c r="B461" s="24"/>
    </row>
    <row r="462" spans="2:2">
      <c r="B462" s="24"/>
    </row>
    <row r="463" spans="2:2">
      <c r="B463" s="24"/>
    </row>
    <row r="464" spans="2:2">
      <c r="B464" s="24"/>
    </row>
    <row r="465" spans="2:17">
      <c r="B465" s="24"/>
    </row>
    <row r="466" spans="2:17">
      <c r="B466" s="24"/>
    </row>
    <row r="467" spans="2:17">
      <c r="B467" s="24"/>
    </row>
    <row r="468" spans="2:17">
      <c r="B468" s="24"/>
    </row>
    <row r="469" spans="2:17">
      <c r="B469" s="24"/>
    </row>
    <row r="470" spans="2:17">
      <c r="B470" s="24"/>
    </row>
    <row r="471" spans="2:17">
      <c r="B471" s="24"/>
    </row>
    <row r="472" spans="2:17">
      <c r="B472" s="24"/>
    </row>
    <row r="473" spans="2:17">
      <c r="B473" s="24"/>
    </row>
    <row r="474" spans="2:17">
      <c r="B474" s="24"/>
    </row>
    <row r="475" spans="2:17">
      <c r="B475" s="24"/>
    </row>
    <row r="476" spans="2:17">
      <c r="B476" s="24"/>
    </row>
    <row r="477" spans="2:17">
      <c r="B477" s="24"/>
    </row>
    <row r="478" spans="2:17">
      <c r="B478" s="24"/>
    </row>
    <row r="479" spans="2:17">
      <c r="B479" s="24"/>
      <c r="C479" s="197"/>
      <c r="K479" s="197"/>
      <c r="M479" s="197"/>
      <c r="N479" s="197"/>
      <c r="O479" s="197"/>
      <c r="P479" s="197"/>
      <c r="Q479" s="197"/>
    </row>
    <row r="480" spans="2:17">
      <c r="B480" s="24"/>
      <c r="C480" s="197"/>
      <c r="K480" s="197"/>
      <c r="M480" s="197"/>
      <c r="N480" s="197"/>
      <c r="O480" s="197"/>
      <c r="P480" s="197"/>
      <c r="Q480" s="197"/>
    </row>
    <row r="481" spans="2:17">
      <c r="B481" s="24"/>
      <c r="C481" s="197"/>
      <c r="K481" s="197"/>
      <c r="M481" s="197"/>
      <c r="N481" s="197"/>
      <c r="O481" s="197"/>
      <c r="P481" s="197"/>
      <c r="Q481" s="197"/>
    </row>
    <row r="482" spans="2:17">
      <c r="B482" s="24"/>
      <c r="C482" s="197"/>
      <c r="K482" s="197"/>
      <c r="M482" s="197"/>
      <c r="N482" s="197"/>
      <c r="O482" s="197"/>
      <c r="P482" s="197"/>
      <c r="Q482" s="197"/>
    </row>
    <row r="483" spans="2:17">
      <c r="B483" s="24"/>
      <c r="K483" s="197"/>
      <c r="L483" s="197"/>
      <c r="M483" s="197"/>
    </row>
    <row r="484" spans="2:17">
      <c r="B484" s="24"/>
      <c r="K484" s="197"/>
      <c r="L484" s="197"/>
      <c r="M484" s="197"/>
    </row>
    <row r="485" spans="2:17">
      <c r="B485" s="24"/>
      <c r="K485" s="197"/>
      <c r="L485" s="197"/>
      <c r="M485" s="197"/>
    </row>
    <row r="486" spans="2:17">
      <c r="B486" s="24"/>
      <c r="K486" s="197"/>
      <c r="L486" s="197"/>
      <c r="M486" s="197"/>
    </row>
    <row r="487" spans="2:17">
      <c r="B487" s="24"/>
      <c r="J487" s="197"/>
      <c r="K487" s="197"/>
      <c r="L487" s="197"/>
      <c r="M487" s="197"/>
    </row>
    <row r="488" spans="2:17">
      <c r="B488" s="24"/>
      <c r="J488" s="197"/>
      <c r="K488" s="197"/>
      <c r="L488" s="197"/>
      <c r="M488" s="197"/>
    </row>
    <row r="489" spans="2:17">
      <c r="B489" s="24"/>
      <c r="J489" s="197"/>
      <c r="K489" s="197"/>
      <c r="L489" s="197"/>
      <c r="M489" s="197"/>
    </row>
    <row r="490" spans="2:17">
      <c r="B490" s="24"/>
      <c r="J490" s="197"/>
      <c r="K490" s="197"/>
      <c r="L490" s="197"/>
      <c r="M490" s="197"/>
    </row>
    <row r="491" spans="2:17">
      <c r="B491" s="24"/>
      <c r="J491" s="197"/>
      <c r="K491" s="197"/>
      <c r="L491" s="197"/>
      <c r="M491" s="197"/>
    </row>
    <row r="492" spans="2:17">
      <c r="B492" s="24"/>
      <c r="J492" s="197"/>
      <c r="K492" s="197"/>
      <c r="L492" s="197"/>
      <c r="M492" s="197"/>
    </row>
    <row r="493" spans="2:17">
      <c r="B493" s="24"/>
      <c r="J493" s="197"/>
      <c r="K493" s="197"/>
      <c r="L493" s="197"/>
      <c r="M493" s="197"/>
    </row>
    <row r="494" spans="2:17">
      <c r="B494" s="24"/>
      <c r="J494" s="197"/>
      <c r="K494" s="197"/>
      <c r="L494" s="197"/>
      <c r="M494" s="197"/>
    </row>
    <row r="495" spans="2:17">
      <c r="B495" s="24"/>
      <c r="J495" s="197"/>
      <c r="K495" s="197"/>
      <c r="L495" s="197"/>
      <c r="M495" s="197"/>
    </row>
    <row r="496" spans="2:17">
      <c r="B496" s="24"/>
      <c r="J496" s="197"/>
      <c r="K496" s="197"/>
      <c r="L496" s="197"/>
      <c r="M496" s="197"/>
    </row>
    <row r="497" spans="2:13">
      <c r="B497" s="24"/>
      <c r="J497" s="197"/>
      <c r="K497" s="197"/>
      <c r="L497" s="197"/>
      <c r="M497" s="197"/>
    </row>
    <row r="498" spans="2:13">
      <c r="B498" s="24"/>
      <c r="J498" s="197"/>
      <c r="K498" s="197"/>
      <c r="L498" s="197"/>
      <c r="M498" s="197"/>
    </row>
    <row r="499" spans="2:13">
      <c r="B499" s="24"/>
      <c r="J499" s="197"/>
      <c r="K499" s="197"/>
      <c r="L499" s="197"/>
      <c r="M499" s="197"/>
    </row>
    <row r="500" spans="2:13">
      <c r="B500" s="24"/>
      <c r="J500" s="197"/>
      <c r="K500" s="197"/>
      <c r="L500" s="197"/>
      <c r="M500" s="197"/>
    </row>
    <row r="501" spans="2:13">
      <c r="B501" s="24"/>
      <c r="J501" s="197"/>
      <c r="K501" s="197"/>
      <c r="L501" s="197"/>
      <c r="M501" s="197"/>
    </row>
    <row r="502" spans="2:13">
      <c r="B502" s="24"/>
      <c r="J502" s="197"/>
      <c r="K502" s="197"/>
      <c r="L502" s="197"/>
      <c r="M502" s="197"/>
    </row>
    <row r="503" spans="2:13">
      <c r="B503" s="24"/>
    </row>
    <row r="504" spans="2:13">
      <c r="B504" s="24"/>
    </row>
    <row r="505" spans="2:13">
      <c r="B505" s="24"/>
    </row>
    <row r="506" spans="2:13">
      <c r="B506" s="24"/>
    </row>
    <row r="507" spans="2:13">
      <c r="B507" s="24"/>
    </row>
    <row r="508" spans="2:13">
      <c r="B508" s="24"/>
    </row>
    <row r="509" spans="2:13">
      <c r="B509" s="24"/>
    </row>
    <row r="510" spans="2:13">
      <c r="B510" s="24"/>
    </row>
    <row r="511" spans="2:13">
      <c r="B511" s="24"/>
    </row>
    <row r="512" spans="2:13">
      <c r="B512" s="24"/>
    </row>
    <row r="513" spans="2:2">
      <c r="B513" s="24"/>
    </row>
    <row r="514" spans="2:2">
      <c r="B514" s="24"/>
    </row>
    <row r="515" spans="2:2">
      <c r="B515" s="24"/>
    </row>
    <row r="516" spans="2:2">
      <c r="B516" s="24"/>
    </row>
    <row r="517" spans="2:2">
      <c r="B517" s="24"/>
    </row>
    <row r="518" spans="2:2">
      <c r="B518" s="24"/>
    </row>
    <row r="519" spans="2:2">
      <c r="B519" s="24"/>
    </row>
    <row r="520" spans="2:2">
      <c r="B520" s="24"/>
    </row>
    <row r="521" spans="2:2">
      <c r="B521" s="24"/>
    </row>
    <row r="522" spans="2:2">
      <c r="B522" s="24"/>
    </row>
    <row r="523" spans="2:2">
      <c r="B523" s="24"/>
    </row>
    <row r="524" spans="2:2">
      <c r="B524" s="24"/>
    </row>
    <row r="525" spans="2:2">
      <c r="B525" s="24"/>
    </row>
    <row r="526" spans="2:2">
      <c r="B526" s="24"/>
    </row>
    <row r="527" spans="2:2">
      <c r="B527" s="24"/>
    </row>
    <row r="528" spans="2:2">
      <c r="B528" s="24"/>
    </row>
    <row r="529" spans="2:2">
      <c r="B529" s="24"/>
    </row>
    <row r="530" spans="2:2">
      <c r="B530" s="24"/>
    </row>
    <row r="531" spans="2:2">
      <c r="B531" s="24"/>
    </row>
    <row r="532" spans="2:2">
      <c r="B532" s="24"/>
    </row>
    <row r="533" spans="2:2">
      <c r="B533" s="24"/>
    </row>
    <row r="534" spans="2:2">
      <c r="B534" s="24"/>
    </row>
    <row r="535" spans="2:2">
      <c r="B535" s="24"/>
    </row>
    <row r="536" spans="2:2">
      <c r="B536" s="24"/>
    </row>
    <row r="537" spans="2:2">
      <c r="B537" s="24"/>
    </row>
    <row r="538" spans="2:2">
      <c r="B538" s="24"/>
    </row>
    <row r="539" spans="2:2">
      <c r="B539" s="24"/>
    </row>
    <row r="540" spans="2:2">
      <c r="B540" s="24"/>
    </row>
    <row r="541" spans="2:2">
      <c r="B541" s="24"/>
    </row>
    <row r="542" spans="2:2">
      <c r="B542" s="24"/>
    </row>
    <row r="543" spans="2:2">
      <c r="B543" s="24"/>
    </row>
    <row r="544" spans="2:2">
      <c r="B544" s="24"/>
    </row>
    <row r="545" spans="2:2">
      <c r="B545" s="24"/>
    </row>
    <row r="546" spans="2:2">
      <c r="B546" s="24"/>
    </row>
    <row r="547" spans="2:2">
      <c r="B547" s="24"/>
    </row>
    <row r="548" spans="2:2">
      <c r="B548" s="24"/>
    </row>
    <row r="549" spans="2:2">
      <c r="B549" s="24"/>
    </row>
    <row r="550" spans="2:2">
      <c r="B550" s="24"/>
    </row>
    <row r="551" spans="2:2">
      <c r="B551" s="24"/>
    </row>
    <row r="552" spans="2:2">
      <c r="B552" s="24"/>
    </row>
    <row r="553" spans="2:2">
      <c r="B553" s="24"/>
    </row>
    <row r="554" spans="2:2">
      <c r="B554" s="24"/>
    </row>
    <row r="555" spans="2:2">
      <c r="B555" s="24"/>
    </row>
    <row r="556" spans="2:2">
      <c r="B556" s="24"/>
    </row>
    <row r="557" spans="2:2">
      <c r="B557" s="24"/>
    </row>
    <row r="558" spans="2:2">
      <c r="B558" s="24"/>
    </row>
    <row r="559" spans="2:2">
      <c r="B559" s="24"/>
    </row>
    <row r="560" spans="2:2">
      <c r="B560" s="24"/>
    </row>
    <row r="561" spans="2:12">
      <c r="B561" s="24"/>
    </row>
    <row r="562" spans="2:12">
      <c r="B562" s="24"/>
    </row>
    <row r="563" spans="2:12">
      <c r="B563" s="24"/>
    </row>
    <row r="564" spans="2:12">
      <c r="B564" s="24"/>
    </row>
    <row r="565" spans="2:12">
      <c r="B565" s="24"/>
    </row>
    <row r="566" spans="2:12">
      <c r="B566" s="24"/>
    </row>
    <row r="567" spans="2:12">
      <c r="B567" s="24"/>
    </row>
    <row r="568" spans="2:12">
      <c r="B568" s="24"/>
      <c r="L568" s="197"/>
    </row>
    <row r="569" spans="2:12">
      <c r="B569" s="24"/>
    </row>
    <row r="570" spans="2:12">
      <c r="B570" s="24"/>
    </row>
    <row r="571" spans="2:12">
      <c r="B571" s="24"/>
    </row>
    <row r="572" spans="2:12">
      <c r="B572" s="24"/>
    </row>
    <row r="573" spans="2:12">
      <c r="B573" s="24"/>
    </row>
    <row r="574" spans="2:12">
      <c r="B574" s="24"/>
    </row>
    <row r="575" spans="2:12">
      <c r="B575" s="24"/>
    </row>
    <row r="576" spans="2:12">
      <c r="B576" s="24"/>
    </row>
    <row r="577" spans="2:2">
      <c r="B577" s="24"/>
    </row>
    <row r="578" spans="2:2">
      <c r="B578" s="24"/>
    </row>
    <row r="579" spans="2:2">
      <c r="B579" s="24"/>
    </row>
    <row r="580" spans="2:2">
      <c r="B580" s="24"/>
    </row>
    <row r="581" spans="2:2">
      <c r="B581" s="24"/>
    </row>
    <row r="582" spans="2:2">
      <c r="B582" s="24"/>
    </row>
    <row r="583" spans="2:2">
      <c r="B583" s="24"/>
    </row>
    <row r="584" spans="2:2">
      <c r="B584" s="24"/>
    </row>
    <row r="585" spans="2:2">
      <c r="B585" s="24"/>
    </row>
    <row r="586" spans="2:2">
      <c r="B586" s="24"/>
    </row>
    <row r="587" spans="2:2">
      <c r="B587" s="24"/>
    </row>
    <row r="588" spans="2:2">
      <c r="B588" s="24"/>
    </row>
    <row r="589" spans="2:2">
      <c r="B589" s="24"/>
    </row>
    <row r="590" spans="2:2">
      <c r="B590" s="24"/>
    </row>
    <row r="591" spans="2:2">
      <c r="B591" s="24"/>
    </row>
    <row r="592" spans="2:2">
      <c r="B592" s="24"/>
    </row>
    <row r="593" spans="2:14">
      <c r="B593" s="24"/>
    </row>
    <row r="594" spans="2:14">
      <c r="B594" s="24"/>
    </row>
    <row r="595" spans="2:14">
      <c r="B595" s="24"/>
    </row>
    <row r="596" spans="2:14">
      <c r="B596" s="24"/>
    </row>
    <row r="597" spans="2:14">
      <c r="B597" s="24"/>
    </row>
    <row r="598" spans="2:14">
      <c r="B598" s="24"/>
    </row>
    <row r="599" spans="2:14">
      <c r="B599" s="24"/>
    </row>
    <row r="600" spans="2:14">
      <c r="B600" s="24"/>
    </row>
    <row r="601" spans="2:14">
      <c r="B601" s="24"/>
    </row>
    <row r="602" spans="2:14">
      <c r="B602" s="24"/>
    </row>
    <row r="603" spans="2:14">
      <c r="B603" s="24"/>
    </row>
    <row r="604" spans="2:14">
      <c r="B604" s="24"/>
    </row>
    <row r="605" spans="2:14">
      <c r="B605" s="24"/>
    </row>
    <row r="606" spans="2:14">
      <c r="B606" s="24"/>
      <c r="C606" s="197"/>
      <c r="N606" s="198"/>
    </row>
    <row r="607" spans="2:14">
      <c r="B607" s="24"/>
      <c r="C607" s="197"/>
      <c r="N607" s="198"/>
    </row>
    <row r="608" spans="2:14">
      <c r="B608" s="24"/>
      <c r="C608" s="197"/>
      <c r="L608" s="198"/>
      <c r="N608" s="198"/>
    </row>
    <row r="609" spans="2:14">
      <c r="B609" s="24"/>
      <c r="C609" s="197"/>
      <c r="L609" s="198"/>
      <c r="N609" s="198"/>
    </row>
    <row r="610" spans="2:14">
      <c r="B610" s="24"/>
      <c r="C610" s="197"/>
      <c r="L610" s="198"/>
      <c r="N610" s="198"/>
    </row>
    <row r="611" spans="2:14">
      <c r="B611" s="24"/>
      <c r="C611" s="197"/>
      <c r="L611" s="198"/>
      <c r="N611" s="198"/>
    </row>
    <row r="612" spans="2:14">
      <c r="B612" s="24"/>
      <c r="C612" s="197"/>
      <c r="L612" s="198"/>
      <c r="N612" s="198"/>
    </row>
    <row r="613" spans="2:14">
      <c r="B613" s="24"/>
      <c r="C613" s="197"/>
      <c r="N613" s="198"/>
    </row>
    <row r="614" spans="2:14">
      <c r="B614" s="24"/>
      <c r="C614" s="197"/>
      <c r="N614" s="198"/>
    </row>
    <row r="615" spans="2:14">
      <c r="B615" s="24"/>
      <c r="C615" s="197"/>
      <c r="L615" s="198"/>
      <c r="N615" s="198"/>
    </row>
    <row r="616" spans="2:14">
      <c r="B616" s="24"/>
      <c r="C616" s="197"/>
      <c r="L616" s="198"/>
      <c r="N616" s="198"/>
    </row>
    <row r="617" spans="2:14">
      <c r="B617" s="24"/>
      <c r="C617" s="197"/>
      <c r="L617" s="198"/>
      <c r="N617" s="198"/>
    </row>
    <row r="618" spans="2:14">
      <c r="B618" s="24"/>
      <c r="C618" s="197"/>
      <c r="L618" s="198"/>
      <c r="N618" s="198"/>
    </row>
    <row r="619" spans="2:14">
      <c r="B619" s="24"/>
      <c r="C619" s="197"/>
      <c r="L619" s="198"/>
      <c r="N619" s="198"/>
    </row>
    <row r="620" spans="2:14">
      <c r="B620" s="24"/>
      <c r="C620" s="197"/>
      <c r="N620" s="198"/>
    </row>
    <row r="621" spans="2:14">
      <c r="B621" s="24"/>
      <c r="C621" s="197"/>
      <c r="L621" s="198"/>
      <c r="N621" s="198"/>
    </row>
    <row r="622" spans="2:14">
      <c r="B622" s="24"/>
      <c r="C622" s="197"/>
      <c r="N622" s="198"/>
    </row>
    <row r="623" spans="2:14">
      <c r="B623" s="24"/>
      <c r="C623" s="197"/>
    </row>
    <row r="624" spans="2:14">
      <c r="B624" s="24"/>
      <c r="C624" s="197"/>
      <c r="L624" s="198"/>
      <c r="N624" s="198"/>
    </row>
    <row r="625" spans="2:15">
      <c r="B625" s="24"/>
      <c r="C625" s="197"/>
      <c r="L625" s="198"/>
      <c r="N625" s="198"/>
    </row>
    <row r="626" spans="2:15">
      <c r="B626" s="24"/>
      <c r="C626" s="197"/>
      <c r="L626" s="198"/>
      <c r="N626" s="198"/>
    </row>
    <row r="627" spans="2:15">
      <c r="B627" s="24"/>
      <c r="C627" s="197"/>
      <c r="L627" s="198"/>
      <c r="N627" s="198"/>
    </row>
    <row r="628" spans="2:15">
      <c r="B628" s="24"/>
      <c r="C628" s="197"/>
      <c r="L628" s="198"/>
      <c r="N628" s="198"/>
    </row>
    <row r="629" spans="2:15">
      <c r="B629" s="24"/>
      <c r="C629" s="197"/>
      <c r="L629" s="198"/>
      <c r="N629" s="198"/>
    </row>
    <row r="630" spans="2:15">
      <c r="B630" s="24"/>
      <c r="C630" s="197"/>
      <c r="L630" s="198"/>
      <c r="N630" s="198"/>
    </row>
    <row r="631" spans="2:15">
      <c r="B631" s="24"/>
      <c r="C631" s="197"/>
      <c r="L631" s="198"/>
      <c r="N631" s="198"/>
    </row>
    <row r="632" spans="2:15">
      <c r="B632" s="24"/>
      <c r="C632" s="197"/>
      <c r="L632" s="198"/>
      <c r="N632" s="198"/>
    </row>
    <row r="633" spans="2:15">
      <c r="B633" s="24"/>
      <c r="C633" s="197"/>
      <c r="L633" s="198"/>
      <c r="N633" s="198"/>
    </row>
    <row r="634" spans="2:15">
      <c r="B634" s="24"/>
      <c r="L634" s="199"/>
      <c r="N634" s="199"/>
      <c r="O634" s="199"/>
    </row>
    <row r="635" spans="2:15">
      <c r="B635" s="24"/>
      <c r="L635" s="199"/>
      <c r="N635" s="199"/>
      <c r="O635" s="199"/>
    </row>
    <row r="636" spans="2:15">
      <c r="B636" s="24"/>
      <c r="L636" s="199"/>
      <c r="N636" s="199"/>
      <c r="O636" s="199"/>
    </row>
    <row r="637" spans="2:15">
      <c r="B637" s="24"/>
      <c r="L637" s="199"/>
      <c r="N637" s="199"/>
      <c r="O637" s="199"/>
    </row>
    <row r="638" spans="2:15">
      <c r="B638" s="24"/>
      <c r="L638" s="199"/>
      <c r="N638" s="199"/>
      <c r="O638" s="199"/>
    </row>
    <row r="639" spans="2:15">
      <c r="B639" s="24"/>
      <c r="L639" s="199"/>
      <c r="N639" s="199"/>
      <c r="O639" s="199"/>
    </row>
    <row r="640" spans="2:15">
      <c r="B640" s="24"/>
      <c r="L640" s="199"/>
      <c r="N640" s="199"/>
      <c r="O640" s="199"/>
    </row>
    <row r="641" spans="2:15">
      <c r="B641" s="24"/>
      <c r="L641" s="199"/>
      <c r="N641" s="199"/>
      <c r="O641" s="199"/>
    </row>
    <row r="642" spans="2:15">
      <c r="B642" s="24"/>
      <c r="L642" s="199"/>
      <c r="N642" s="199"/>
      <c r="O642" s="199"/>
    </row>
    <row r="643" spans="2:15">
      <c r="B643" s="24"/>
      <c r="L643" s="199"/>
      <c r="N643" s="199"/>
      <c r="O643" s="199"/>
    </row>
    <row r="644" spans="2:15">
      <c r="B644" s="24"/>
      <c r="L644" s="199"/>
      <c r="N644" s="199"/>
      <c r="O644" s="199"/>
    </row>
    <row r="645" spans="2:15">
      <c r="B645" s="24"/>
      <c r="L645" s="199"/>
      <c r="N645" s="199"/>
      <c r="O645" s="199"/>
    </row>
    <row r="646" spans="2:15">
      <c r="B646" s="24"/>
      <c r="L646" s="199"/>
      <c r="N646" s="199"/>
      <c r="O646" s="199"/>
    </row>
    <row r="647" spans="2:15">
      <c r="B647" s="24"/>
      <c r="L647" s="199"/>
      <c r="N647" s="199"/>
      <c r="O647" s="199"/>
    </row>
    <row r="648" spans="2:15">
      <c r="B648" s="24"/>
      <c r="L648" s="199"/>
      <c r="N648" s="199"/>
      <c r="O648" s="199"/>
    </row>
    <row r="649" spans="2:15">
      <c r="B649" s="24"/>
      <c r="L649" s="199"/>
      <c r="N649" s="199"/>
      <c r="O649" s="199"/>
    </row>
    <row r="650" spans="2:15">
      <c r="B650" s="24"/>
      <c r="L650" s="199"/>
      <c r="N650" s="199"/>
      <c r="O650" s="199"/>
    </row>
    <row r="651" spans="2:15">
      <c r="B651" s="24"/>
      <c r="L651" s="199"/>
      <c r="N651" s="199"/>
      <c r="O651" s="199"/>
    </row>
    <row r="652" spans="2:15">
      <c r="B652" s="24"/>
      <c r="L652" s="200"/>
      <c r="N652" s="200"/>
      <c r="O652" s="200"/>
    </row>
    <row r="653" spans="2:15">
      <c r="B653" s="24"/>
      <c r="L653" s="200"/>
      <c r="N653" s="200"/>
      <c r="O653" s="200"/>
    </row>
    <row r="654" spans="2:15">
      <c r="B654" s="24"/>
      <c r="L654" s="200"/>
      <c r="N654" s="200"/>
      <c r="O654" s="200"/>
    </row>
    <row r="655" spans="2:15">
      <c r="B655" s="24"/>
      <c r="L655" s="200"/>
      <c r="N655" s="200"/>
      <c r="O655" s="200"/>
    </row>
    <row r="656" spans="2:15">
      <c r="B656" s="24"/>
      <c r="L656" s="200"/>
      <c r="N656" s="200"/>
      <c r="O656" s="200"/>
    </row>
    <row r="657" spans="2:15">
      <c r="B657" s="24"/>
      <c r="L657" s="200"/>
      <c r="N657" s="200"/>
    </row>
    <row r="658" spans="2:15">
      <c r="B658" s="24"/>
      <c r="L658" s="200"/>
      <c r="N658" s="200"/>
    </row>
    <row r="659" spans="2:15">
      <c r="B659" s="24"/>
      <c r="L659" s="200"/>
      <c r="N659" s="200"/>
      <c r="O659" s="200"/>
    </row>
    <row r="660" spans="2:15">
      <c r="B660" s="24"/>
      <c r="L660" s="200"/>
      <c r="N660" s="200"/>
      <c r="O660" s="200"/>
    </row>
    <row r="661" spans="2:15">
      <c r="B661" s="24"/>
      <c r="L661" s="200"/>
      <c r="N661" s="200"/>
      <c r="O661" s="200"/>
    </row>
    <row r="662" spans="2:15">
      <c r="B662" s="24"/>
      <c r="L662" s="200"/>
      <c r="N662" s="200"/>
      <c r="O662" s="200"/>
    </row>
    <row r="663" spans="2:15">
      <c r="B663" s="24"/>
      <c r="L663" s="200"/>
      <c r="N663" s="200"/>
      <c r="O663" s="200"/>
    </row>
    <row r="664" spans="2:15">
      <c r="B664" s="24"/>
      <c r="L664" s="200"/>
      <c r="N664" s="200"/>
    </row>
    <row r="665" spans="2:15">
      <c r="B665" s="24"/>
      <c r="L665" s="200"/>
      <c r="N665" s="200"/>
    </row>
    <row r="666" spans="2:15">
      <c r="B666" s="24"/>
      <c r="L666" s="200"/>
      <c r="N666" s="200"/>
      <c r="O666" s="200"/>
    </row>
    <row r="667" spans="2:15">
      <c r="B667" s="24"/>
      <c r="L667" s="200"/>
      <c r="N667" s="200"/>
    </row>
    <row r="668" spans="2:15">
      <c r="B668" s="24"/>
      <c r="L668" s="200"/>
      <c r="N668" s="200"/>
      <c r="O668" s="200"/>
    </row>
    <row r="669" spans="2:15">
      <c r="B669" s="24"/>
      <c r="L669" s="200"/>
      <c r="N669" s="200"/>
      <c r="O669" s="200"/>
    </row>
    <row r="670" spans="2:15">
      <c r="B670" s="24"/>
      <c r="L670" s="200"/>
      <c r="N670" s="200"/>
      <c r="O670" s="200"/>
    </row>
    <row r="671" spans="2:15">
      <c r="B671" s="24"/>
      <c r="L671" s="200"/>
      <c r="N671" s="200"/>
      <c r="O671" s="200"/>
    </row>
    <row r="672" spans="2:15">
      <c r="B672" s="24"/>
      <c r="L672" s="200"/>
      <c r="N672" s="200"/>
      <c r="O672" s="200"/>
    </row>
    <row r="673" spans="2:15">
      <c r="B673" s="24"/>
      <c r="L673" s="200"/>
      <c r="N673" s="200"/>
      <c r="O673" s="200"/>
    </row>
    <row r="674" spans="2:15">
      <c r="B674" s="24"/>
      <c r="L674" s="200"/>
      <c r="N674" s="200"/>
      <c r="O674" s="200"/>
    </row>
    <row r="675" spans="2:15">
      <c r="B675" s="24"/>
      <c r="L675" s="200"/>
      <c r="N675" s="200"/>
      <c r="O675" s="200"/>
    </row>
    <row r="676" spans="2:15">
      <c r="B676" s="24"/>
      <c r="L676" s="200"/>
      <c r="N676" s="200"/>
      <c r="O676" s="200"/>
    </row>
    <row r="677" spans="2:15">
      <c r="B677" s="24"/>
      <c r="L677" s="200"/>
      <c r="N677" s="200"/>
      <c r="O677" s="200"/>
    </row>
    <row r="678" spans="2:15">
      <c r="B678" s="24"/>
      <c r="L678" s="200"/>
      <c r="N678" s="200"/>
    </row>
    <row r="679" spans="2:15">
      <c r="B679" s="24"/>
      <c r="L679" s="200"/>
      <c r="N679" s="200"/>
    </row>
    <row r="680" spans="2:15">
      <c r="B680" s="24"/>
      <c r="L680" s="200"/>
    </row>
    <row r="681" spans="2:15">
      <c r="B681" s="24"/>
      <c r="L681" s="200"/>
    </row>
    <row r="682" spans="2:15">
      <c r="B682" s="24"/>
      <c r="L682" s="200"/>
      <c r="N682" s="200"/>
    </row>
    <row r="683" spans="2:15">
      <c r="B683" s="24"/>
      <c r="L683" s="200"/>
      <c r="N683" s="200"/>
    </row>
    <row r="684" spans="2:15">
      <c r="B684" s="24"/>
      <c r="L684" s="200"/>
      <c r="N684" s="200"/>
      <c r="O684" s="200"/>
    </row>
    <row r="685" spans="2:15">
      <c r="B685" s="24"/>
      <c r="L685" s="200"/>
      <c r="N685" s="200"/>
      <c r="O685" s="200"/>
    </row>
    <row r="686" spans="2:15">
      <c r="B686" s="24"/>
      <c r="L686" s="200"/>
      <c r="N686" s="200"/>
      <c r="O686" s="200"/>
    </row>
    <row r="687" spans="2:15">
      <c r="B687" s="24"/>
      <c r="L687" s="200"/>
      <c r="N687" s="200"/>
      <c r="O687" s="200"/>
    </row>
    <row r="688" spans="2:15">
      <c r="B688" s="24"/>
      <c r="L688" s="200"/>
      <c r="N688" s="200"/>
      <c r="O688" s="200"/>
    </row>
    <row r="689" spans="2:15">
      <c r="B689" s="24"/>
      <c r="L689" s="200"/>
      <c r="N689" s="200"/>
    </row>
    <row r="690" spans="2:15">
      <c r="B690" s="24"/>
      <c r="L690" s="200"/>
      <c r="N690" s="200"/>
    </row>
    <row r="691" spans="2:15">
      <c r="B691" s="24"/>
      <c r="L691" s="200"/>
      <c r="N691" s="200"/>
      <c r="O691" s="200"/>
    </row>
    <row r="692" spans="2:15">
      <c r="B692" s="24"/>
      <c r="L692" s="200"/>
      <c r="N692" s="200"/>
      <c r="O692" s="200"/>
    </row>
    <row r="693" spans="2:15">
      <c r="B693" s="24"/>
      <c r="L693" s="200"/>
      <c r="N693" s="200"/>
      <c r="O693" s="200"/>
    </row>
    <row r="694" spans="2:15">
      <c r="B694" s="24"/>
      <c r="L694" s="200"/>
      <c r="N694" s="200"/>
      <c r="O694" s="200"/>
    </row>
    <row r="695" spans="2:15">
      <c r="B695" s="24"/>
      <c r="L695" s="200"/>
      <c r="N695" s="200"/>
      <c r="O695" s="200"/>
    </row>
    <row r="696" spans="2:15">
      <c r="B696" s="24"/>
      <c r="L696" s="200"/>
      <c r="N696" s="200"/>
    </row>
    <row r="697" spans="2:15">
      <c r="B697" s="24"/>
      <c r="L697" s="200"/>
      <c r="N697" s="200"/>
      <c r="O697" s="200"/>
    </row>
    <row r="698" spans="2:15">
      <c r="B698" s="24"/>
      <c r="L698" s="200"/>
      <c r="N698" s="200"/>
    </row>
    <row r="699" spans="2:15">
      <c r="B699" s="24"/>
      <c r="L699" s="200"/>
      <c r="N699" s="200"/>
      <c r="O699" s="200"/>
    </row>
    <row r="700" spans="2:15">
      <c r="B700" s="24"/>
      <c r="L700" s="200"/>
      <c r="N700" s="200"/>
      <c r="O700" s="200"/>
    </row>
    <row r="701" spans="2:15">
      <c r="B701" s="24"/>
      <c r="L701" s="200"/>
      <c r="N701" s="200"/>
      <c r="O701" s="200"/>
    </row>
    <row r="702" spans="2:15">
      <c r="B702" s="24"/>
      <c r="L702" s="200"/>
      <c r="N702" s="200"/>
      <c r="O702" s="200"/>
    </row>
    <row r="703" spans="2:15">
      <c r="B703" s="24"/>
      <c r="L703" s="200"/>
      <c r="N703" s="200"/>
      <c r="O703" s="200"/>
    </row>
    <row r="704" spans="2:15">
      <c r="B704" s="24"/>
      <c r="L704" s="200"/>
      <c r="N704" s="200"/>
      <c r="O704" s="200"/>
    </row>
    <row r="705" spans="2:15">
      <c r="B705" s="24"/>
      <c r="L705" s="200"/>
      <c r="N705" s="200"/>
      <c r="O705" s="200"/>
    </row>
    <row r="706" spans="2:15">
      <c r="B706" s="24"/>
      <c r="L706" s="200"/>
      <c r="N706" s="200"/>
      <c r="O706" s="200"/>
    </row>
    <row r="707" spans="2:15">
      <c r="B707" s="24"/>
      <c r="L707" s="200"/>
      <c r="N707" s="200"/>
      <c r="O707" s="200"/>
    </row>
    <row r="708" spans="2:15">
      <c r="B708" s="24"/>
      <c r="L708" s="200"/>
      <c r="N708" s="200"/>
      <c r="O708" s="200"/>
    </row>
    <row r="709" spans="2:15">
      <c r="B709" s="24"/>
    </row>
    <row r="710" spans="2:15">
      <c r="B710" s="24"/>
    </row>
    <row r="711" spans="2:15">
      <c r="B711" s="24"/>
    </row>
    <row r="712" spans="2:15">
      <c r="B712" s="24"/>
    </row>
    <row r="713" spans="2:15">
      <c r="B713" s="24"/>
    </row>
    <row r="714" spans="2:15">
      <c r="B714" s="24"/>
    </row>
    <row r="715" spans="2:15">
      <c r="B715" s="24"/>
    </row>
    <row r="716" spans="2:15">
      <c r="B716" s="24"/>
    </row>
    <row r="717" spans="2:15">
      <c r="B717" s="24"/>
    </row>
    <row r="718" spans="2:15">
      <c r="B718" s="24"/>
    </row>
    <row r="719" spans="2:15">
      <c r="B719" s="24"/>
    </row>
    <row r="720" spans="2:15">
      <c r="B720" s="24"/>
    </row>
    <row r="721" spans="2:2">
      <c r="B721" s="24"/>
    </row>
    <row r="722" spans="2:2">
      <c r="B722" s="24"/>
    </row>
    <row r="723" spans="2:2">
      <c r="B723" s="24"/>
    </row>
    <row r="724" spans="2:2">
      <c r="B724" s="24"/>
    </row>
    <row r="725" spans="2:2">
      <c r="B725" s="24"/>
    </row>
    <row r="726" spans="2:2">
      <c r="B726" s="24"/>
    </row>
    <row r="727" spans="2:2">
      <c r="B727" s="24"/>
    </row>
    <row r="728" spans="2:2">
      <c r="B728" s="24"/>
    </row>
    <row r="729" spans="2:2">
      <c r="B729" s="24"/>
    </row>
    <row r="730" spans="2:2">
      <c r="B730" s="24"/>
    </row>
    <row r="731" spans="2:2">
      <c r="B731" s="24"/>
    </row>
    <row r="732" spans="2:2">
      <c r="B732" s="24"/>
    </row>
    <row r="733" spans="2:2">
      <c r="B733" s="24"/>
    </row>
    <row r="734" spans="2:2">
      <c r="B734" s="24"/>
    </row>
    <row r="735" spans="2:2">
      <c r="B735" s="24"/>
    </row>
    <row r="736" spans="2:2">
      <c r="B736" s="24"/>
    </row>
  </sheetData>
  <phoneticPr fontId="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2107F-BFE7-4A4A-9260-DB1915728D2C}">
  <dimension ref="A1:AQ412"/>
  <sheetViews>
    <sheetView topLeftCell="A27" workbookViewId="0">
      <selection activeCell="A8" sqref="A8:J9"/>
    </sheetView>
  </sheetViews>
  <sheetFormatPr defaultRowHeight="15"/>
  <cols>
    <col min="1" max="1" width="14.7109375" bestFit="1" customWidth="1"/>
    <col min="2" max="2" width="17.85546875" bestFit="1" customWidth="1"/>
    <col min="3" max="3" width="12.7109375" customWidth="1"/>
    <col min="4" max="4" width="10.7109375" customWidth="1"/>
    <col min="5" max="5" width="12" customWidth="1"/>
    <col min="6" max="6" width="10.42578125" customWidth="1"/>
    <col min="7" max="7" width="9.140625" customWidth="1"/>
    <col min="8" max="8" width="12.140625" customWidth="1"/>
    <col min="9" max="9" width="11" customWidth="1"/>
    <col min="10" max="12" width="13" customWidth="1"/>
    <col min="13" max="15" width="17.85546875" bestFit="1" customWidth="1"/>
    <col min="16" max="16" width="16.28515625" bestFit="1" customWidth="1"/>
    <col min="17" max="17" width="11" bestFit="1" customWidth="1"/>
    <col min="18" max="18" width="12.5703125" bestFit="1" customWidth="1"/>
    <col min="19" max="19" width="10" bestFit="1" customWidth="1"/>
    <col min="20" max="20" width="9.5703125" bestFit="1" customWidth="1"/>
    <col min="21" max="21" width="10" bestFit="1" customWidth="1"/>
    <col min="22" max="22" width="9.5703125" bestFit="1" customWidth="1"/>
    <col min="23" max="23" width="10" bestFit="1" customWidth="1"/>
    <col min="24" max="25" width="10.5703125" bestFit="1" customWidth="1"/>
    <col min="26" max="26" width="9.5703125" bestFit="1" customWidth="1"/>
    <col min="27" max="27" width="10.42578125" bestFit="1" customWidth="1"/>
    <col min="28" max="28" width="11.5703125" bestFit="1" customWidth="1"/>
    <col min="29" max="29" width="22.7109375" bestFit="1" customWidth="1"/>
    <col min="30" max="30" width="10" bestFit="1" customWidth="1"/>
    <col min="31" max="31" width="9.5703125" bestFit="1" customWidth="1"/>
    <col min="37" max="38" width="10.5703125" customWidth="1"/>
  </cols>
  <sheetData>
    <row r="1" spans="1:43">
      <c r="M1" s="205" t="s">
        <v>1430</v>
      </c>
      <c r="N1" s="3" t="s">
        <v>769</v>
      </c>
      <c r="O1" t="s">
        <v>759</v>
      </c>
    </row>
    <row r="2" spans="1:43">
      <c r="M2" s="205"/>
      <c r="N2" s="3" t="s">
        <v>503</v>
      </c>
      <c r="O2" t="s">
        <v>757</v>
      </c>
    </row>
    <row r="3" spans="1:43">
      <c r="M3" s="205"/>
      <c r="N3" s="3" t="s">
        <v>500</v>
      </c>
      <c r="O3" t="s">
        <v>759</v>
      </c>
      <c r="AQ3" s="17"/>
    </row>
    <row r="4" spans="1:43">
      <c r="M4" s="205"/>
      <c r="N4" s="3" t="s">
        <v>499</v>
      </c>
      <c r="O4" t="s">
        <v>757</v>
      </c>
      <c r="AQ4" s="1"/>
    </row>
    <row r="5" spans="1:43">
      <c r="M5" s="205"/>
      <c r="N5" s="3" t="s">
        <v>498</v>
      </c>
      <c r="O5" t="s">
        <v>759</v>
      </c>
    </row>
    <row r="6" spans="1:43">
      <c r="M6" s="205"/>
      <c r="N6" s="3" t="s">
        <v>497</v>
      </c>
      <c r="O6" t="s">
        <v>7</v>
      </c>
    </row>
    <row r="8" spans="1:43">
      <c r="A8" s="206" t="s">
        <v>1766</v>
      </c>
      <c r="B8" s="206"/>
      <c r="C8" s="206"/>
      <c r="D8" s="206"/>
      <c r="E8" s="206"/>
      <c r="F8" s="206"/>
      <c r="G8" s="206"/>
      <c r="H8" s="206"/>
      <c r="I8" s="206"/>
      <c r="J8" s="206"/>
      <c r="K8" s="73"/>
      <c r="L8" s="73"/>
      <c r="N8" s="3" t="s">
        <v>763</v>
      </c>
      <c r="P8" s="3" t="s">
        <v>756</v>
      </c>
      <c r="Q8" s="3"/>
    </row>
    <row r="9" spans="1:43">
      <c r="A9" s="207"/>
      <c r="B9" s="207"/>
      <c r="C9" s="207"/>
      <c r="D9" s="207"/>
      <c r="E9" s="207"/>
      <c r="F9" s="207"/>
      <c r="G9" s="207"/>
      <c r="H9" s="207"/>
      <c r="I9" s="207"/>
      <c r="J9" s="207"/>
      <c r="K9" s="73"/>
      <c r="L9" s="73"/>
      <c r="P9" t="s">
        <v>771</v>
      </c>
      <c r="Q9" t="s">
        <v>505</v>
      </c>
      <c r="R9" t="s">
        <v>1212</v>
      </c>
      <c r="S9" t="s">
        <v>95</v>
      </c>
      <c r="U9" t="s">
        <v>94</v>
      </c>
      <c r="W9" t="s">
        <v>6</v>
      </c>
      <c r="Y9" t="s">
        <v>316</v>
      </c>
      <c r="AA9" t="s">
        <v>259</v>
      </c>
    </row>
    <row r="10" spans="1:43" ht="30">
      <c r="A10" s="74" t="s">
        <v>502</v>
      </c>
      <c r="B10" s="74" t="s">
        <v>1431</v>
      </c>
      <c r="C10" s="74" t="s">
        <v>1432</v>
      </c>
      <c r="D10" s="74" t="s">
        <v>1433</v>
      </c>
      <c r="E10" s="74" t="s">
        <v>1434</v>
      </c>
      <c r="F10" s="75" t="s">
        <v>1435</v>
      </c>
      <c r="G10" s="75" t="s">
        <v>1436</v>
      </c>
      <c r="H10" s="75" t="s">
        <v>1437</v>
      </c>
      <c r="I10" s="75" t="s">
        <v>1438</v>
      </c>
      <c r="J10" s="75" t="s">
        <v>1439</v>
      </c>
      <c r="K10" s="76"/>
      <c r="L10" s="76"/>
      <c r="N10" s="3" t="s">
        <v>755</v>
      </c>
      <c r="O10" s="3" t="s">
        <v>501</v>
      </c>
      <c r="P10" t="s">
        <v>1440</v>
      </c>
      <c r="Q10" t="s">
        <v>1440</v>
      </c>
      <c r="R10" t="s">
        <v>1440</v>
      </c>
      <c r="S10" t="s">
        <v>17</v>
      </c>
      <c r="T10" t="s">
        <v>5</v>
      </c>
      <c r="U10" t="s">
        <v>17</v>
      </c>
      <c r="V10" t="s">
        <v>5</v>
      </c>
      <c r="W10" t="s">
        <v>17</v>
      </c>
      <c r="X10" t="s">
        <v>5</v>
      </c>
      <c r="Y10" t="s">
        <v>17</v>
      </c>
      <c r="Z10" t="s">
        <v>5</v>
      </c>
      <c r="AA10" t="s">
        <v>17</v>
      </c>
      <c r="AB10" t="s">
        <v>5</v>
      </c>
    </row>
    <row r="11" spans="1:43">
      <c r="A11" s="202" t="s">
        <v>797</v>
      </c>
      <c r="B11" s="77" t="s">
        <v>10</v>
      </c>
      <c r="C11" s="78">
        <v>4.2000000000000003E-2</v>
      </c>
      <c r="D11" s="78">
        <v>1.4999999999999999E-2</v>
      </c>
      <c r="E11" s="78">
        <v>0.19500000000000001</v>
      </c>
      <c r="F11" s="78">
        <v>2.9397197067737579</v>
      </c>
      <c r="G11" s="78">
        <v>2.2342643737792969</v>
      </c>
      <c r="H11" s="78">
        <v>2.5129547342658043E-2</v>
      </c>
      <c r="I11" s="79" t="s">
        <v>1073</v>
      </c>
      <c r="J11" s="79" t="s">
        <v>1073</v>
      </c>
      <c r="K11" s="79"/>
      <c r="L11" s="79"/>
      <c r="N11" t="s">
        <v>797</v>
      </c>
      <c r="O11" t="s">
        <v>10</v>
      </c>
      <c r="P11" s="16">
        <v>4.2000000000000003E-2</v>
      </c>
      <c r="Q11" s="16">
        <v>1.4999999999999999E-2</v>
      </c>
      <c r="R11" s="16">
        <v>0.19500000000000001</v>
      </c>
      <c r="S11" s="16"/>
      <c r="T11" s="16">
        <v>2.9397197067737579</v>
      </c>
      <c r="U11" s="16"/>
      <c r="V11" s="16">
        <v>2.2342643737792969</v>
      </c>
      <c r="W11" s="16"/>
      <c r="X11" s="16">
        <v>2.5129547342658043E-2</v>
      </c>
      <c r="Y11" s="16"/>
      <c r="Z11" s="16"/>
      <c r="AA11" s="16"/>
      <c r="AB11" s="16"/>
    </row>
    <row r="12" spans="1:43">
      <c r="A12" s="203"/>
      <c r="B12" s="77" t="s">
        <v>47</v>
      </c>
      <c r="C12" s="78">
        <v>4.8666666666666664E-2</v>
      </c>
      <c r="D12" s="78">
        <v>6.6666666666666666E-2</v>
      </c>
      <c r="E12" s="78">
        <v>2.76</v>
      </c>
      <c r="F12" s="78">
        <v>48.377569007610823</v>
      </c>
      <c r="G12" s="78">
        <v>44.780071131172264</v>
      </c>
      <c r="H12" s="78">
        <v>0.34973169932918324</v>
      </c>
      <c r="I12" s="79" t="s">
        <v>1073</v>
      </c>
      <c r="J12" s="79" t="s">
        <v>1073</v>
      </c>
      <c r="K12" s="79"/>
      <c r="L12" s="79"/>
      <c r="N12" t="s">
        <v>797</v>
      </c>
      <c r="O12" t="s">
        <v>47</v>
      </c>
      <c r="P12" s="16">
        <v>4.8666666666666664E-2</v>
      </c>
      <c r="Q12" s="16">
        <v>6.6666666666666666E-2</v>
      </c>
      <c r="R12" s="16">
        <v>2.76</v>
      </c>
      <c r="S12" s="16">
        <v>48.377569007610823</v>
      </c>
      <c r="T12" s="16"/>
      <c r="U12" s="16">
        <v>44.780071131172264</v>
      </c>
      <c r="V12" s="16"/>
      <c r="W12" s="16">
        <v>0.34973169932918324</v>
      </c>
      <c r="X12" s="16"/>
      <c r="Y12" s="16"/>
      <c r="Z12" s="16"/>
      <c r="AA12" s="16"/>
      <c r="AB12" s="16"/>
    </row>
    <row r="13" spans="1:43">
      <c r="A13" s="203"/>
      <c r="B13" s="77" t="s">
        <v>20</v>
      </c>
      <c r="C13" s="78">
        <v>4.3400000000000008E-2</v>
      </c>
      <c r="D13" s="78">
        <v>0.13000000000000003</v>
      </c>
      <c r="E13" s="78">
        <v>2.2600000000000002</v>
      </c>
      <c r="F13" s="78">
        <v>102.4263103849859</v>
      </c>
      <c r="G13" s="78">
        <v>111.63705682273719</v>
      </c>
      <c r="H13" s="78">
        <v>0.230325319934468</v>
      </c>
      <c r="I13" s="79" t="s">
        <v>1073</v>
      </c>
      <c r="J13" s="79" t="s">
        <v>1073</v>
      </c>
      <c r="K13" s="79"/>
      <c r="L13" s="79"/>
      <c r="N13" t="s">
        <v>797</v>
      </c>
      <c r="O13" t="s">
        <v>20</v>
      </c>
      <c r="P13" s="16">
        <v>4.3400000000000008E-2</v>
      </c>
      <c r="Q13" s="16">
        <v>0.13000000000000003</v>
      </c>
      <c r="R13" s="16">
        <v>2.2600000000000002</v>
      </c>
      <c r="S13" s="16">
        <v>102.4263103849859</v>
      </c>
      <c r="T13" s="16"/>
      <c r="U13" s="16">
        <v>111.63705682273719</v>
      </c>
      <c r="V13" s="16"/>
      <c r="W13" s="16">
        <v>0.230325319934468</v>
      </c>
      <c r="X13" s="16"/>
      <c r="Y13" s="16"/>
      <c r="Z13" s="16"/>
      <c r="AA13" s="16"/>
      <c r="AB13" s="16"/>
    </row>
    <row r="14" spans="1:43">
      <c r="A14" s="204"/>
      <c r="B14" s="80" t="s">
        <v>24</v>
      </c>
      <c r="C14" s="81">
        <v>2.7333333333333331E-2</v>
      </c>
      <c r="D14" s="81">
        <v>0</v>
      </c>
      <c r="E14" s="81">
        <v>0.14166666666666666</v>
      </c>
      <c r="F14" s="82" t="s">
        <v>1071</v>
      </c>
      <c r="G14" s="82" t="s">
        <v>1071</v>
      </c>
      <c r="H14" s="82" t="s">
        <v>1071</v>
      </c>
      <c r="I14" s="83" t="s">
        <v>1073</v>
      </c>
      <c r="J14" s="83" t="s">
        <v>1073</v>
      </c>
      <c r="K14" s="79"/>
      <c r="L14" s="79"/>
      <c r="N14" t="s">
        <v>797</v>
      </c>
      <c r="O14" t="s">
        <v>24</v>
      </c>
      <c r="P14" s="16">
        <v>2.7333333333333331E-2</v>
      </c>
      <c r="Q14" s="16">
        <v>0.01</v>
      </c>
      <c r="R14" s="16">
        <v>0.14166666666666666</v>
      </c>
      <c r="S14" s="84">
        <v>12.14581366032213</v>
      </c>
      <c r="T14" s="16">
        <v>1.7768464088439941</v>
      </c>
      <c r="U14" s="84">
        <v>10.599135189026603</v>
      </c>
      <c r="V14" s="16">
        <v>0.79065412282943726</v>
      </c>
      <c r="W14" s="84">
        <v>0.13303614287685256</v>
      </c>
      <c r="X14" s="16">
        <v>9.0731095522642136E-2</v>
      </c>
      <c r="Y14" s="16"/>
      <c r="Z14" s="16"/>
      <c r="AA14" s="16"/>
      <c r="AB14" s="16"/>
    </row>
    <row r="15" spans="1:43">
      <c r="A15" s="202" t="s">
        <v>260</v>
      </c>
      <c r="B15" s="77" t="s">
        <v>10</v>
      </c>
      <c r="C15" s="78">
        <v>14.45</v>
      </c>
      <c r="D15" s="78">
        <v>0</v>
      </c>
      <c r="E15" s="78">
        <v>8.5000000000000006E-2</v>
      </c>
      <c r="F15" s="78">
        <v>0</v>
      </c>
      <c r="G15" s="79" t="s">
        <v>1073</v>
      </c>
      <c r="H15" s="78">
        <v>123248.03515625</v>
      </c>
      <c r="I15" s="78">
        <v>6.8962728977203369</v>
      </c>
      <c r="J15" s="78">
        <v>2923198.25</v>
      </c>
      <c r="K15" s="78"/>
      <c r="L15" s="78"/>
      <c r="N15" t="s">
        <v>260</v>
      </c>
      <c r="O15" t="s">
        <v>10</v>
      </c>
      <c r="P15" s="16">
        <v>14.45</v>
      </c>
      <c r="Q15" s="16">
        <v>0</v>
      </c>
      <c r="R15" s="16">
        <v>8.5000000000000006E-2</v>
      </c>
      <c r="S15" s="16"/>
      <c r="T15" s="16">
        <v>0</v>
      </c>
      <c r="U15" s="16"/>
      <c r="V15" s="16"/>
      <c r="W15" s="16"/>
      <c r="X15" s="16">
        <v>123248.03515625</v>
      </c>
      <c r="Y15" s="16"/>
      <c r="Z15" s="16">
        <v>6.8962728977203369</v>
      </c>
      <c r="AA15" s="16"/>
      <c r="AB15" s="16">
        <v>2923198.25</v>
      </c>
    </row>
    <row r="16" spans="1:43">
      <c r="A16" s="203"/>
      <c r="B16" s="77" t="s">
        <v>47</v>
      </c>
      <c r="C16" s="78">
        <v>18.133333333333333</v>
      </c>
      <c r="D16" s="78">
        <v>0</v>
      </c>
      <c r="E16" s="78">
        <v>0</v>
      </c>
      <c r="F16" s="78">
        <v>1.3411122858300812E-2</v>
      </c>
      <c r="G16" s="79" t="s">
        <v>1073</v>
      </c>
      <c r="H16" s="78">
        <v>885.49610027522476</v>
      </c>
      <c r="I16" s="78">
        <v>30.062316574702724</v>
      </c>
      <c r="J16" s="78">
        <v>17394.562532518084</v>
      </c>
      <c r="K16" s="78"/>
      <c r="L16" s="78"/>
      <c r="N16" t="s">
        <v>260</v>
      </c>
      <c r="O16" t="s">
        <v>47</v>
      </c>
      <c r="P16" s="16">
        <v>18.133333333333333</v>
      </c>
      <c r="Q16" s="16">
        <v>0</v>
      </c>
      <c r="R16" s="16">
        <v>0</v>
      </c>
      <c r="S16" s="16">
        <v>1.3411122858300812E-2</v>
      </c>
      <c r="T16" s="16"/>
      <c r="U16" s="16"/>
      <c r="V16" s="16"/>
      <c r="W16" s="16">
        <v>885.49610027522476</v>
      </c>
      <c r="X16" s="16"/>
      <c r="Y16" s="16">
        <v>30.062316574702724</v>
      </c>
      <c r="Z16" s="16"/>
      <c r="AA16" s="16">
        <v>17394.562532518084</v>
      </c>
      <c r="AB16" s="16"/>
    </row>
    <row r="17" spans="1:28">
      <c r="A17" s="203"/>
      <c r="B17" s="77" t="s">
        <v>20</v>
      </c>
      <c r="C17" s="78">
        <v>52.6</v>
      </c>
      <c r="D17" s="78">
        <v>0</v>
      </c>
      <c r="E17" s="78">
        <v>0.20857142857142857</v>
      </c>
      <c r="F17" s="78">
        <v>2.4409018078775092E-2</v>
      </c>
      <c r="G17" s="79" t="s">
        <v>1073</v>
      </c>
      <c r="H17" s="78">
        <v>1038.4736436267929</v>
      </c>
      <c r="I17" s="78">
        <v>11.886467176634341</v>
      </c>
      <c r="J17" s="78">
        <v>19562.797141548323</v>
      </c>
      <c r="K17" s="78"/>
      <c r="L17" s="78"/>
      <c r="N17" t="s">
        <v>260</v>
      </c>
      <c r="O17" t="s">
        <v>20</v>
      </c>
      <c r="P17" s="16">
        <v>52.6</v>
      </c>
      <c r="Q17" s="16">
        <v>2.8571428571428571E-3</v>
      </c>
      <c r="R17" s="16">
        <v>0.20857142857142857</v>
      </c>
      <c r="S17" s="16">
        <v>2.4409018078775092E-2</v>
      </c>
      <c r="T17" s="16"/>
      <c r="U17" s="16"/>
      <c r="V17" s="16"/>
      <c r="W17" s="16">
        <v>1038.4736436267929</v>
      </c>
      <c r="X17" s="16"/>
      <c r="Y17" s="16">
        <v>11.886467176634341</v>
      </c>
      <c r="Z17" s="16"/>
      <c r="AA17" s="16">
        <v>19562.797141548323</v>
      </c>
      <c r="AB17" s="16"/>
    </row>
    <row r="18" spans="1:28">
      <c r="A18" s="204"/>
      <c r="B18" s="80" t="s">
        <v>24</v>
      </c>
      <c r="C18" s="81">
        <v>12.658571428571429</v>
      </c>
      <c r="D18" s="81">
        <v>0</v>
      </c>
      <c r="E18" s="81">
        <v>2.2857142857142857E-2</v>
      </c>
      <c r="F18" s="82" t="s">
        <v>1071</v>
      </c>
      <c r="G18" s="83" t="s">
        <v>1073</v>
      </c>
      <c r="H18" s="82" t="s">
        <v>1071</v>
      </c>
      <c r="I18" s="82" t="s">
        <v>1071</v>
      </c>
      <c r="J18" s="82" t="s">
        <v>1071</v>
      </c>
      <c r="K18" s="85"/>
      <c r="L18" s="85"/>
      <c r="N18" t="s">
        <v>260</v>
      </c>
      <c r="O18" t="s">
        <v>24</v>
      </c>
      <c r="P18" s="16">
        <v>12.658571428571429</v>
      </c>
      <c r="Q18" s="16">
        <v>0</v>
      </c>
      <c r="R18" s="16">
        <v>2.2857142857142857E-2</v>
      </c>
      <c r="S18" s="84">
        <v>3.1475614880648005E-2</v>
      </c>
      <c r="T18" s="16"/>
      <c r="U18" s="16"/>
      <c r="V18" s="16"/>
      <c r="W18" s="84">
        <v>494.62959613868401</v>
      </c>
      <c r="X18" s="16"/>
      <c r="Y18" s="84">
        <v>0.92624156304703043</v>
      </c>
      <c r="Z18" s="16"/>
      <c r="AA18" s="84">
        <v>12787.047125438077</v>
      </c>
      <c r="AB18" s="16"/>
    </row>
    <row r="19" spans="1:28">
      <c r="A19" s="202" t="s">
        <v>828</v>
      </c>
      <c r="B19" s="77" t="s">
        <v>10</v>
      </c>
      <c r="C19" s="78">
        <v>0.71250000000000002</v>
      </c>
      <c r="D19" s="78">
        <v>0</v>
      </c>
      <c r="E19" s="78">
        <v>0</v>
      </c>
      <c r="F19" s="78">
        <v>0</v>
      </c>
      <c r="G19" s="79" t="s">
        <v>1073</v>
      </c>
      <c r="H19" s="78">
        <v>0.40537997335195541</v>
      </c>
      <c r="I19" s="79" t="s">
        <v>1073</v>
      </c>
      <c r="J19" s="79" t="s">
        <v>1073</v>
      </c>
      <c r="K19" s="79"/>
      <c r="L19" s="79"/>
      <c r="N19" t="s">
        <v>828</v>
      </c>
      <c r="O19" t="s">
        <v>10</v>
      </c>
      <c r="P19" s="16">
        <v>0.71250000000000002</v>
      </c>
      <c r="Q19" s="16">
        <v>0</v>
      </c>
      <c r="R19" s="16">
        <v>0</v>
      </c>
      <c r="S19" s="16"/>
      <c r="T19" s="16">
        <v>0</v>
      </c>
      <c r="U19" s="16"/>
      <c r="V19" s="16"/>
      <c r="W19" s="16"/>
      <c r="X19" s="16">
        <v>0.40537997335195541</v>
      </c>
      <c r="Y19" s="16"/>
      <c r="Z19" s="16"/>
      <c r="AA19" s="16"/>
      <c r="AB19" s="16"/>
    </row>
    <row r="20" spans="1:28">
      <c r="A20" s="203"/>
      <c r="B20" s="77" t="s">
        <v>47</v>
      </c>
      <c r="C20" s="78">
        <v>0.4306666666666667</v>
      </c>
      <c r="D20" s="78">
        <v>0</v>
      </c>
      <c r="E20" s="78">
        <v>0</v>
      </c>
      <c r="F20" s="78">
        <v>2.6495694223155203E-2</v>
      </c>
      <c r="G20" s="79" t="s">
        <v>1073</v>
      </c>
      <c r="H20" s="78">
        <v>0.3041903615874208</v>
      </c>
      <c r="I20" s="79" t="s">
        <v>1073</v>
      </c>
      <c r="J20" s="79" t="s">
        <v>1073</v>
      </c>
      <c r="K20" s="79"/>
      <c r="L20" s="79"/>
      <c r="N20" t="s">
        <v>828</v>
      </c>
      <c r="O20" t="s">
        <v>47</v>
      </c>
      <c r="P20" s="16">
        <v>0.4306666666666667</v>
      </c>
      <c r="Q20" s="16">
        <v>6.6666666666666671E-3</v>
      </c>
      <c r="R20" s="16">
        <v>0</v>
      </c>
      <c r="S20" s="16">
        <v>2.6495694223155203E-2</v>
      </c>
      <c r="T20" s="16"/>
      <c r="U20" s="16"/>
      <c r="V20" s="16"/>
      <c r="W20" s="16">
        <v>0.3041903615874208</v>
      </c>
      <c r="X20" s="16"/>
      <c r="Y20" s="16"/>
      <c r="Z20" s="16"/>
      <c r="AA20" s="16"/>
      <c r="AB20" s="16"/>
    </row>
    <row r="21" spans="1:28">
      <c r="A21" s="203"/>
      <c r="B21" s="77" t="s">
        <v>20</v>
      </c>
      <c r="C21" s="78">
        <v>1.3089999999999999</v>
      </c>
      <c r="D21" s="78">
        <v>0</v>
      </c>
      <c r="E21" s="78">
        <v>0</v>
      </c>
      <c r="F21" s="78">
        <v>8.6024893414616083E-2</v>
      </c>
      <c r="G21" s="79" t="s">
        <v>1073</v>
      </c>
      <c r="H21" s="78">
        <v>0.52289422297753463</v>
      </c>
      <c r="I21" s="79" t="s">
        <v>1073</v>
      </c>
      <c r="J21" s="79" t="s">
        <v>1073</v>
      </c>
      <c r="K21" s="79"/>
      <c r="L21" s="79"/>
      <c r="N21" t="s">
        <v>828</v>
      </c>
      <c r="O21" t="s">
        <v>20</v>
      </c>
      <c r="P21" s="16">
        <v>1.3089999999999999</v>
      </c>
      <c r="Q21" s="16">
        <v>0</v>
      </c>
      <c r="R21" s="16">
        <v>0</v>
      </c>
      <c r="S21" s="16">
        <v>8.6024893414616083E-2</v>
      </c>
      <c r="T21" s="16"/>
      <c r="U21" s="16"/>
      <c r="V21" s="16"/>
      <c r="W21" s="16">
        <v>0.52289422297753463</v>
      </c>
      <c r="X21" s="16"/>
      <c r="Y21" s="16"/>
      <c r="Z21" s="16"/>
      <c r="AA21" s="16"/>
      <c r="AB21" s="16"/>
    </row>
    <row r="22" spans="1:28">
      <c r="A22" s="204"/>
      <c r="B22" s="80" t="s">
        <v>24</v>
      </c>
      <c r="C22" s="81">
        <v>1.4015</v>
      </c>
      <c r="D22" s="81">
        <v>0</v>
      </c>
      <c r="E22" s="81">
        <v>0</v>
      </c>
      <c r="F22" s="82" t="s">
        <v>1071</v>
      </c>
      <c r="G22" s="83" t="s">
        <v>1073</v>
      </c>
      <c r="H22" s="82" t="s">
        <v>1071</v>
      </c>
      <c r="I22" s="83" t="s">
        <v>1073</v>
      </c>
      <c r="J22" s="83" t="s">
        <v>1073</v>
      </c>
      <c r="K22" s="79"/>
      <c r="L22" s="79"/>
      <c r="N22" t="s">
        <v>828</v>
      </c>
      <c r="O22" t="s">
        <v>24</v>
      </c>
      <c r="P22" s="16">
        <v>1.4015</v>
      </c>
      <c r="Q22" s="16">
        <v>0</v>
      </c>
      <c r="R22" s="16">
        <v>0</v>
      </c>
      <c r="S22" s="84">
        <v>2.2822731389793231E-2</v>
      </c>
      <c r="T22" s="16"/>
      <c r="U22" s="16"/>
      <c r="V22" s="16"/>
      <c r="W22" s="84">
        <v>0.56348513945896095</v>
      </c>
      <c r="X22" s="16"/>
      <c r="Y22" s="16"/>
      <c r="Z22" s="16"/>
      <c r="AA22" s="16"/>
      <c r="AB22" s="16"/>
    </row>
    <row r="23" spans="1:28">
      <c r="A23" s="202" t="s">
        <v>167</v>
      </c>
      <c r="B23" s="77" t="s">
        <v>10</v>
      </c>
      <c r="C23" s="78">
        <v>0</v>
      </c>
      <c r="D23" s="78">
        <v>0</v>
      </c>
      <c r="E23" s="78">
        <v>0</v>
      </c>
      <c r="F23" s="78">
        <v>0</v>
      </c>
      <c r="G23" s="78">
        <v>0</v>
      </c>
      <c r="H23" s="78">
        <v>0</v>
      </c>
      <c r="I23" s="79" t="s">
        <v>1073</v>
      </c>
      <c r="J23" s="79" t="s">
        <v>1073</v>
      </c>
      <c r="K23" s="79"/>
      <c r="L23" s="79"/>
      <c r="N23" t="s">
        <v>167</v>
      </c>
      <c r="O23" t="s">
        <v>10</v>
      </c>
      <c r="P23" s="16">
        <v>0</v>
      </c>
      <c r="Q23" s="16">
        <v>0</v>
      </c>
      <c r="R23" s="16">
        <v>0</v>
      </c>
      <c r="S23" s="16"/>
      <c r="T23" s="16">
        <v>0</v>
      </c>
      <c r="U23" s="16"/>
      <c r="V23" s="16">
        <v>0</v>
      </c>
      <c r="W23" s="16"/>
      <c r="X23" s="16">
        <v>0</v>
      </c>
      <c r="Y23" s="16"/>
      <c r="Z23" s="16"/>
      <c r="AA23" s="16"/>
      <c r="AB23" s="16"/>
    </row>
    <row r="24" spans="1:28">
      <c r="A24" s="203"/>
      <c r="B24" s="77" t="s">
        <v>47</v>
      </c>
      <c r="C24" s="78">
        <v>0</v>
      </c>
      <c r="D24" s="78">
        <v>0</v>
      </c>
      <c r="E24" s="78">
        <v>0.33</v>
      </c>
      <c r="F24" s="78">
        <v>16.897411928424354</v>
      </c>
      <c r="G24" s="78">
        <v>13.429793834900662</v>
      </c>
      <c r="H24" s="78">
        <v>0.19777648038077822</v>
      </c>
      <c r="I24" s="79" t="s">
        <v>1073</v>
      </c>
      <c r="J24" s="79" t="s">
        <v>1073</v>
      </c>
      <c r="K24" s="79"/>
      <c r="L24" s="79"/>
      <c r="N24" t="s">
        <v>167</v>
      </c>
      <c r="O24" t="s">
        <v>47</v>
      </c>
      <c r="P24" s="16">
        <v>0</v>
      </c>
      <c r="Q24" s="16">
        <v>0</v>
      </c>
      <c r="R24" s="16">
        <v>0.33</v>
      </c>
      <c r="S24" s="16">
        <v>16.897411928424354</v>
      </c>
      <c r="T24" s="16"/>
      <c r="U24" s="16">
        <v>13.429793834900662</v>
      </c>
      <c r="V24" s="16"/>
      <c r="W24" s="16">
        <v>0.19777648038077822</v>
      </c>
      <c r="X24" s="16"/>
      <c r="Y24" s="16"/>
      <c r="Z24" s="16"/>
      <c r="AA24" s="16"/>
      <c r="AB24" s="16"/>
    </row>
    <row r="25" spans="1:28">
      <c r="A25" s="203"/>
      <c r="B25" s="77" t="s">
        <v>20</v>
      </c>
      <c r="C25" s="78">
        <v>0.21842857142857142</v>
      </c>
      <c r="D25" s="78">
        <v>0</v>
      </c>
      <c r="E25" s="78">
        <v>3.4242857142857139</v>
      </c>
      <c r="F25" s="78">
        <v>85.133845270958801</v>
      </c>
      <c r="G25" s="78">
        <v>53.429116033154024</v>
      </c>
      <c r="H25" s="78">
        <v>0.46123500120938649</v>
      </c>
      <c r="I25" s="79" t="s">
        <v>1073</v>
      </c>
      <c r="J25" s="79" t="s">
        <v>1073</v>
      </c>
      <c r="K25" s="79"/>
      <c r="L25" s="79"/>
      <c r="N25" t="s">
        <v>167</v>
      </c>
      <c r="O25" t="s">
        <v>20</v>
      </c>
      <c r="P25" s="16">
        <v>0.21842857142857142</v>
      </c>
      <c r="Q25" s="16">
        <v>4.2857142857142859E-3</v>
      </c>
      <c r="R25" s="16">
        <v>3.4242857142857139</v>
      </c>
      <c r="S25" s="16">
        <v>85.133845270958801</v>
      </c>
      <c r="T25" s="16"/>
      <c r="U25" s="16">
        <v>53.429116033154024</v>
      </c>
      <c r="V25" s="16"/>
      <c r="W25" s="16">
        <v>0.46123500120938649</v>
      </c>
      <c r="X25" s="16"/>
      <c r="Y25" s="16"/>
      <c r="Z25" s="16"/>
      <c r="AA25" s="16"/>
      <c r="AB25" s="16"/>
    </row>
    <row r="26" spans="1:28">
      <c r="A26" s="204"/>
      <c r="B26" s="80" t="s">
        <v>24</v>
      </c>
      <c r="C26" s="81">
        <v>2.7571428571428573E-2</v>
      </c>
      <c r="D26" s="81">
        <v>0</v>
      </c>
      <c r="E26" s="81">
        <v>0</v>
      </c>
      <c r="F26" s="82" t="s">
        <v>1071</v>
      </c>
      <c r="G26" s="82" t="s">
        <v>1071</v>
      </c>
      <c r="H26" s="82" t="s">
        <v>1071</v>
      </c>
      <c r="I26" s="83" t="s">
        <v>1073</v>
      </c>
      <c r="J26" s="83" t="s">
        <v>1073</v>
      </c>
      <c r="K26" s="79"/>
      <c r="L26" s="79"/>
      <c r="N26" t="s">
        <v>167</v>
      </c>
      <c r="O26" t="s">
        <v>24</v>
      </c>
      <c r="P26" s="16">
        <v>2.7571428571428573E-2</v>
      </c>
      <c r="Q26" s="16">
        <v>0</v>
      </c>
      <c r="R26" s="16">
        <v>0</v>
      </c>
      <c r="S26" s="84">
        <v>3.8098253736082675</v>
      </c>
      <c r="T26" s="16"/>
      <c r="U26" s="84">
        <v>3.2539935975286256</v>
      </c>
      <c r="V26" s="16"/>
      <c r="W26" s="84">
        <v>0.18708865584293438</v>
      </c>
      <c r="X26" s="16"/>
      <c r="Y26" s="16"/>
      <c r="Z26" s="16"/>
      <c r="AA26" s="16"/>
      <c r="AB26" s="16"/>
    </row>
    <row r="27" spans="1:28">
      <c r="A27" s="202" t="s">
        <v>146</v>
      </c>
      <c r="B27" s="77" t="s">
        <v>10</v>
      </c>
      <c r="C27" s="78">
        <v>0</v>
      </c>
      <c r="D27" s="78">
        <v>0</v>
      </c>
      <c r="E27" s="78">
        <v>0</v>
      </c>
      <c r="F27" s="78">
        <v>0</v>
      </c>
      <c r="G27" s="78">
        <v>0</v>
      </c>
      <c r="H27" s="78">
        <v>0</v>
      </c>
      <c r="I27" s="79" t="s">
        <v>1073</v>
      </c>
      <c r="J27" s="79" t="s">
        <v>1073</v>
      </c>
      <c r="K27" s="79"/>
      <c r="L27" s="79"/>
      <c r="N27" t="s">
        <v>146</v>
      </c>
      <c r="O27" t="s">
        <v>10</v>
      </c>
      <c r="P27" s="16">
        <v>0</v>
      </c>
      <c r="Q27" s="16">
        <v>0</v>
      </c>
      <c r="R27" s="16">
        <v>0</v>
      </c>
      <c r="S27" s="16"/>
      <c r="T27" s="16">
        <v>0</v>
      </c>
      <c r="U27" s="16"/>
      <c r="V27" s="16">
        <v>0</v>
      </c>
      <c r="W27" s="16"/>
      <c r="X27" s="16">
        <v>0</v>
      </c>
      <c r="Y27" s="16"/>
      <c r="Z27" s="16"/>
      <c r="AA27" s="16"/>
      <c r="AB27" s="16"/>
    </row>
    <row r="28" spans="1:28">
      <c r="A28" s="203"/>
      <c r="B28" s="77" t="s">
        <v>47</v>
      </c>
      <c r="C28" s="78">
        <v>0</v>
      </c>
      <c r="D28" s="78">
        <v>0</v>
      </c>
      <c r="E28" s="78">
        <v>0.13333333333333333</v>
      </c>
      <c r="F28" s="78">
        <v>133.79047617098593</v>
      </c>
      <c r="G28" s="78">
        <v>64.041681741868885</v>
      </c>
      <c r="H28" s="78">
        <v>0.60412249421274933</v>
      </c>
      <c r="I28" s="79" t="s">
        <v>1073</v>
      </c>
      <c r="J28" s="79" t="s">
        <v>1073</v>
      </c>
      <c r="K28" s="79"/>
      <c r="L28" s="79"/>
      <c r="N28" t="s">
        <v>146</v>
      </c>
      <c r="O28" t="s">
        <v>47</v>
      </c>
      <c r="P28" s="16">
        <v>0</v>
      </c>
      <c r="Q28" s="16">
        <v>0.01</v>
      </c>
      <c r="R28" s="16">
        <v>0.13333333333333333</v>
      </c>
      <c r="S28" s="16">
        <v>133.79047617098593</v>
      </c>
      <c r="T28" s="16"/>
      <c r="U28" s="16">
        <v>64.041681741868885</v>
      </c>
      <c r="V28" s="16"/>
      <c r="W28" s="16">
        <v>0.60412249421274933</v>
      </c>
      <c r="X28" s="16"/>
      <c r="Y28" s="16"/>
      <c r="Z28" s="16"/>
      <c r="AA28" s="16"/>
      <c r="AB28" s="16"/>
    </row>
    <row r="29" spans="1:28">
      <c r="A29" s="203"/>
      <c r="B29" s="77" t="s">
        <v>20</v>
      </c>
      <c r="C29" s="78">
        <v>0</v>
      </c>
      <c r="D29" s="78">
        <v>0</v>
      </c>
      <c r="E29" s="78">
        <v>0.32857142857142857</v>
      </c>
      <c r="F29" s="78">
        <v>24.354732110585807</v>
      </c>
      <c r="G29" s="78">
        <v>16.572121827662947</v>
      </c>
      <c r="H29" s="78">
        <v>0.11685126011270756</v>
      </c>
      <c r="I29" s="79" t="s">
        <v>1073</v>
      </c>
      <c r="J29" s="79" t="s">
        <v>1073</v>
      </c>
      <c r="K29" s="79"/>
      <c r="L29" s="79"/>
      <c r="N29" t="s">
        <v>146</v>
      </c>
      <c r="O29" t="s">
        <v>20</v>
      </c>
      <c r="P29" s="16">
        <v>0</v>
      </c>
      <c r="Q29" s="16">
        <v>5.7142857142857143E-3</v>
      </c>
      <c r="R29" s="16">
        <v>0.32857142857142857</v>
      </c>
      <c r="S29" s="16">
        <v>24.354732110585807</v>
      </c>
      <c r="T29" s="16"/>
      <c r="U29" s="16">
        <v>16.572121827662947</v>
      </c>
      <c r="V29" s="16"/>
      <c r="W29" s="16">
        <v>0.11685126011270756</v>
      </c>
      <c r="X29" s="16"/>
      <c r="Y29" s="16"/>
      <c r="Z29" s="16"/>
      <c r="AA29" s="16"/>
      <c r="AB29" s="16"/>
    </row>
    <row r="30" spans="1:28">
      <c r="A30" s="204"/>
      <c r="B30" s="80" t="s">
        <v>24</v>
      </c>
      <c r="C30" s="81">
        <v>0</v>
      </c>
      <c r="D30" s="81">
        <v>0</v>
      </c>
      <c r="E30" s="81">
        <v>0</v>
      </c>
      <c r="F30" s="82" t="s">
        <v>1071</v>
      </c>
      <c r="G30" s="82" t="s">
        <v>1071</v>
      </c>
      <c r="H30" s="82" t="s">
        <v>1071</v>
      </c>
      <c r="I30" s="83" t="s">
        <v>1073</v>
      </c>
      <c r="J30" s="83" t="s">
        <v>1073</v>
      </c>
      <c r="K30" s="79"/>
      <c r="L30" s="79"/>
      <c r="N30" t="s">
        <v>146</v>
      </c>
      <c r="O30" t="s">
        <v>24</v>
      </c>
      <c r="P30" s="16">
        <v>0</v>
      </c>
      <c r="Q30" s="16">
        <v>0</v>
      </c>
      <c r="R30" s="16">
        <v>0</v>
      </c>
      <c r="S30" s="84">
        <v>0.17889728882273198</v>
      </c>
      <c r="T30" s="16">
        <v>0</v>
      </c>
      <c r="U30" s="84">
        <v>0.18431495103165302</v>
      </c>
      <c r="V30" s="16">
        <v>0</v>
      </c>
      <c r="W30" s="84">
        <v>5.7961518819368701E-2</v>
      </c>
      <c r="X30" s="16">
        <v>0</v>
      </c>
      <c r="Y30" s="16"/>
      <c r="Z30" s="16"/>
      <c r="AA30" s="16"/>
      <c r="AB30" s="16"/>
    </row>
    <row r="31" spans="1:28">
      <c r="A31" s="202" t="s">
        <v>96</v>
      </c>
      <c r="B31" s="77" t="s">
        <v>10</v>
      </c>
      <c r="C31" s="78">
        <v>0.74650000000000005</v>
      </c>
      <c r="D31" s="78">
        <v>0</v>
      </c>
      <c r="E31" s="78">
        <v>0</v>
      </c>
      <c r="F31" s="78">
        <v>0</v>
      </c>
      <c r="G31" s="78">
        <v>0</v>
      </c>
      <c r="H31" s="78">
        <v>0</v>
      </c>
      <c r="I31" s="79" t="s">
        <v>1073</v>
      </c>
      <c r="J31" s="79" t="s">
        <v>1073</v>
      </c>
      <c r="K31" s="79"/>
      <c r="L31" s="79"/>
      <c r="N31" t="s">
        <v>96</v>
      </c>
      <c r="O31" t="s">
        <v>10</v>
      </c>
      <c r="P31" s="16">
        <v>0.74650000000000005</v>
      </c>
      <c r="Q31" s="16">
        <v>0</v>
      </c>
      <c r="R31" s="16">
        <v>0</v>
      </c>
      <c r="S31" s="16"/>
      <c r="T31" s="16">
        <v>0</v>
      </c>
      <c r="U31" s="16"/>
      <c r="V31" s="16">
        <v>0</v>
      </c>
      <c r="W31" s="16"/>
      <c r="X31" s="16">
        <v>0</v>
      </c>
      <c r="Y31" s="16"/>
      <c r="Z31" s="16"/>
      <c r="AA31" s="16"/>
      <c r="AB31" s="16"/>
    </row>
    <row r="32" spans="1:28">
      <c r="A32" s="203"/>
      <c r="B32" s="77" t="s">
        <v>47</v>
      </c>
      <c r="C32" s="78">
        <v>0.47433333333333333</v>
      </c>
      <c r="D32" s="78">
        <v>0</v>
      </c>
      <c r="E32" s="78">
        <v>49.866666666666667</v>
      </c>
      <c r="F32" s="78">
        <v>93.661290142603846</v>
      </c>
      <c r="G32" s="78">
        <v>648.7615976816295</v>
      </c>
      <c r="H32" s="78">
        <v>4.8808463432115641</v>
      </c>
      <c r="I32" s="79" t="s">
        <v>1073</v>
      </c>
      <c r="J32" s="79" t="s">
        <v>1073</v>
      </c>
      <c r="K32" s="79"/>
      <c r="L32" s="79"/>
      <c r="N32" t="s">
        <v>96</v>
      </c>
      <c r="O32" t="s">
        <v>47</v>
      </c>
      <c r="P32" s="16">
        <v>0.47433333333333333</v>
      </c>
      <c r="Q32" s="16">
        <v>0</v>
      </c>
      <c r="R32" s="16">
        <v>49.866666666666667</v>
      </c>
      <c r="S32" s="16">
        <v>93.661290142603846</v>
      </c>
      <c r="T32" s="16"/>
      <c r="U32" s="16">
        <v>648.7615976816295</v>
      </c>
      <c r="V32" s="16"/>
      <c r="W32" s="16">
        <v>4.8808463432115641</v>
      </c>
      <c r="X32" s="16"/>
      <c r="Y32" s="16"/>
      <c r="Z32" s="16"/>
      <c r="AA32" s="16"/>
      <c r="AB32" s="16"/>
    </row>
    <row r="33" spans="1:28">
      <c r="A33" s="203"/>
      <c r="B33" s="77" t="s">
        <v>20</v>
      </c>
      <c r="C33" s="78">
        <v>0.33214285714285718</v>
      </c>
      <c r="D33" s="78">
        <v>0</v>
      </c>
      <c r="E33" s="78">
        <v>1010.8871428571429</v>
      </c>
      <c r="F33" s="78">
        <v>5479.4194822269155</v>
      </c>
      <c r="G33" s="78">
        <v>11363.080157759605</v>
      </c>
      <c r="H33" s="78">
        <v>2.3876500993921002</v>
      </c>
      <c r="I33" s="79" t="s">
        <v>1073</v>
      </c>
      <c r="J33" s="79" t="s">
        <v>1073</v>
      </c>
      <c r="K33" s="79"/>
      <c r="L33" s="79"/>
      <c r="N33" t="s">
        <v>96</v>
      </c>
      <c r="O33" t="s">
        <v>20</v>
      </c>
      <c r="P33" s="16">
        <v>0.33214285714285718</v>
      </c>
      <c r="Q33" s="16">
        <v>8.5714285714285719E-3</v>
      </c>
      <c r="R33" s="16">
        <v>1010.8871428571429</v>
      </c>
      <c r="S33" s="16">
        <v>5479.4194822269155</v>
      </c>
      <c r="T33" s="16"/>
      <c r="U33" s="16">
        <v>11363.080157759605</v>
      </c>
      <c r="V33" s="16"/>
      <c r="W33" s="16">
        <v>2.3876500993921002</v>
      </c>
      <c r="X33" s="16"/>
      <c r="Y33" s="16"/>
      <c r="Z33" s="16"/>
      <c r="AA33" s="16"/>
      <c r="AB33" s="16"/>
    </row>
    <row r="34" spans="1:28">
      <c r="A34" s="204"/>
      <c r="B34" s="80" t="s">
        <v>24</v>
      </c>
      <c r="C34" s="81">
        <v>0.37185714285714283</v>
      </c>
      <c r="D34" s="81">
        <v>0</v>
      </c>
      <c r="E34" s="81">
        <v>2.8814285714285717</v>
      </c>
      <c r="F34" s="82" t="s">
        <v>1071</v>
      </c>
      <c r="G34" s="82" t="s">
        <v>1071</v>
      </c>
      <c r="H34" s="82" t="s">
        <v>1071</v>
      </c>
      <c r="I34" s="83" t="s">
        <v>1073</v>
      </c>
      <c r="J34" s="83" t="s">
        <v>1073</v>
      </c>
      <c r="K34" s="79"/>
      <c r="L34" s="79"/>
      <c r="N34" t="s">
        <v>96</v>
      </c>
      <c r="O34" t="s">
        <v>24</v>
      </c>
      <c r="P34" s="16">
        <v>0.37185714285714283</v>
      </c>
      <c r="Q34" s="16">
        <v>0</v>
      </c>
      <c r="R34" s="16">
        <v>2.8814285714285717</v>
      </c>
      <c r="S34" s="84">
        <v>4.4589192295567504</v>
      </c>
      <c r="T34" s="16">
        <v>0</v>
      </c>
      <c r="U34" s="16">
        <v>12.997659782615809</v>
      </c>
      <c r="V34" s="16">
        <v>0.88338717818260193</v>
      </c>
      <c r="W34" s="16">
        <v>0.32087011264816406</v>
      </c>
      <c r="X34" s="16">
        <v>0</v>
      </c>
      <c r="Y34" s="16"/>
      <c r="Z34" s="16"/>
      <c r="AA34" s="16"/>
      <c r="AB34" s="16"/>
    </row>
    <row r="35" spans="1:28">
      <c r="A35" s="202" t="s">
        <v>758</v>
      </c>
      <c r="B35" s="77" t="s">
        <v>10</v>
      </c>
      <c r="C35" s="78">
        <v>0</v>
      </c>
      <c r="D35" s="78">
        <v>0</v>
      </c>
      <c r="E35" s="78">
        <v>0.19</v>
      </c>
      <c r="F35" s="78">
        <v>3.932787861675024</v>
      </c>
      <c r="G35" s="78">
        <v>14.770945072174072</v>
      </c>
      <c r="H35" s="78">
        <v>1.6739276647567749</v>
      </c>
      <c r="I35" s="79" t="s">
        <v>1073</v>
      </c>
      <c r="J35" s="79" t="s">
        <v>1073</v>
      </c>
      <c r="K35" s="79"/>
      <c r="L35" s="79"/>
      <c r="N35" t="s">
        <v>758</v>
      </c>
      <c r="O35" t="s">
        <v>10</v>
      </c>
      <c r="P35" s="16">
        <v>0</v>
      </c>
      <c r="Q35" s="16">
        <v>0</v>
      </c>
      <c r="R35" s="16">
        <v>0.19</v>
      </c>
      <c r="S35" s="16"/>
      <c r="T35" s="16">
        <v>3.932787861675024</v>
      </c>
      <c r="U35" s="16"/>
      <c r="V35" s="16">
        <v>14.770945072174072</v>
      </c>
      <c r="W35" s="16"/>
      <c r="X35" s="16">
        <v>1.6739276647567749</v>
      </c>
      <c r="Y35" s="16"/>
      <c r="Z35" s="16"/>
      <c r="AA35" s="16"/>
      <c r="AB35" s="16"/>
    </row>
    <row r="36" spans="1:28">
      <c r="A36" s="203"/>
      <c r="B36" s="77" t="s">
        <v>47</v>
      </c>
      <c r="C36" s="78">
        <v>0</v>
      </c>
      <c r="D36" s="78">
        <v>0</v>
      </c>
      <c r="E36" s="78">
        <v>4.3233333333333333</v>
      </c>
      <c r="F36" s="78">
        <v>20.170634564388358</v>
      </c>
      <c r="G36" s="78">
        <v>61.915793059955028</v>
      </c>
      <c r="H36" s="78">
        <v>2.9532529297272014</v>
      </c>
      <c r="I36" s="79" t="s">
        <v>1073</v>
      </c>
      <c r="J36" s="79" t="s">
        <v>1073</v>
      </c>
      <c r="K36" s="79"/>
      <c r="L36" s="79"/>
      <c r="N36" t="s">
        <v>758</v>
      </c>
      <c r="O36" t="s">
        <v>47</v>
      </c>
      <c r="P36" s="16">
        <v>0</v>
      </c>
      <c r="Q36" s="16">
        <v>0</v>
      </c>
      <c r="R36" s="16">
        <v>4.3233333333333333</v>
      </c>
      <c r="S36" s="16">
        <v>20.170634564388358</v>
      </c>
      <c r="T36" s="16"/>
      <c r="U36" s="16">
        <v>61.915793059955028</v>
      </c>
      <c r="V36" s="16"/>
      <c r="W36" s="16">
        <v>2.9532529297272014</v>
      </c>
      <c r="X36" s="16"/>
      <c r="Y36" s="16"/>
      <c r="Z36" s="16"/>
      <c r="AA36" s="16"/>
      <c r="AB36" s="16"/>
    </row>
    <row r="37" spans="1:28">
      <c r="A37" s="203"/>
      <c r="B37" s="77" t="s">
        <v>20</v>
      </c>
      <c r="C37" s="78">
        <v>0.11285714285714286</v>
      </c>
      <c r="D37" s="78">
        <v>9.285714285714286E-2</v>
      </c>
      <c r="E37" s="78">
        <v>2439.4985714285717</v>
      </c>
      <c r="F37" s="78">
        <v>1321.6174942654413</v>
      </c>
      <c r="G37" s="78">
        <v>3694.5304782303624</v>
      </c>
      <c r="H37" s="78">
        <v>9.1503177617762308</v>
      </c>
      <c r="I37" s="79" t="s">
        <v>1073</v>
      </c>
      <c r="J37" s="79" t="s">
        <v>1073</v>
      </c>
      <c r="K37" s="79"/>
      <c r="L37" s="79"/>
      <c r="N37" t="s">
        <v>758</v>
      </c>
      <c r="O37" t="s">
        <v>20</v>
      </c>
      <c r="P37" s="16">
        <v>0.11285714285714286</v>
      </c>
      <c r="Q37" s="16">
        <v>9.285714285714286E-2</v>
      </c>
      <c r="R37" s="16">
        <v>2439.4985714285717</v>
      </c>
      <c r="S37" s="16">
        <v>1321.6174942654413</v>
      </c>
      <c r="T37" s="16"/>
      <c r="U37" s="16">
        <v>3694.5304782303624</v>
      </c>
      <c r="V37" s="16"/>
      <c r="W37" s="16">
        <v>9.1503177617762308</v>
      </c>
      <c r="X37" s="16"/>
      <c r="Y37" s="16"/>
      <c r="Z37" s="16"/>
      <c r="AA37" s="16"/>
      <c r="AB37" s="16"/>
    </row>
    <row r="38" spans="1:28">
      <c r="A38" s="204"/>
      <c r="B38" s="80" t="s">
        <v>24</v>
      </c>
      <c r="C38" s="81">
        <v>0</v>
      </c>
      <c r="D38" s="81">
        <v>0</v>
      </c>
      <c r="E38" s="81">
        <v>4.7071428571428564</v>
      </c>
      <c r="F38" s="82" t="s">
        <v>1071</v>
      </c>
      <c r="G38" s="82" t="s">
        <v>1071</v>
      </c>
      <c r="H38" s="82" t="s">
        <v>1071</v>
      </c>
      <c r="I38" s="83" t="s">
        <v>1073</v>
      </c>
      <c r="J38" s="83" t="s">
        <v>1073</v>
      </c>
      <c r="K38" s="79"/>
      <c r="L38" s="79"/>
      <c r="N38" t="s">
        <v>758</v>
      </c>
      <c r="O38" t="s">
        <v>24</v>
      </c>
      <c r="P38" s="16">
        <v>0</v>
      </c>
      <c r="Q38" s="16">
        <v>0</v>
      </c>
      <c r="R38" s="16">
        <v>4.7071428571428564</v>
      </c>
      <c r="S38" s="16">
        <v>294.78451949222006</v>
      </c>
      <c r="T38" s="16"/>
      <c r="U38" s="16">
        <v>250.47705307772821</v>
      </c>
      <c r="V38" s="16"/>
      <c r="W38" s="16">
        <v>1.1503931181213005</v>
      </c>
      <c r="X38" s="16"/>
      <c r="Y38" s="16"/>
      <c r="Z38" s="16"/>
      <c r="AA38" s="16"/>
      <c r="AB38" s="16"/>
    </row>
    <row r="39" spans="1:28">
      <c r="A39" s="208" t="s">
        <v>1441</v>
      </c>
      <c r="B39" s="208"/>
      <c r="C39" s="208"/>
      <c r="D39" s="208"/>
      <c r="E39" s="208"/>
      <c r="F39" s="208"/>
      <c r="G39" s="208"/>
      <c r="H39" s="208"/>
      <c r="I39" s="208"/>
      <c r="J39" s="208"/>
      <c r="K39" s="73"/>
      <c r="L39" s="73"/>
    </row>
    <row r="40" spans="1:28">
      <c r="A40" s="206"/>
      <c r="B40" s="206"/>
      <c r="C40" s="206"/>
      <c r="D40" s="206"/>
      <c r="E40" s="206"/>
      <c r="F40" s="206"/>
      <c r="G40" s="206"/>
      <c r="H40" s="206"/>
      <c r="I40" s="206"/>
      <c r="J40" s="206"/>
      <c r="K40" s="73"/>
      <c r="L40" s="73"/>
    </row>
    <row r="152" spans="32:41">
      <c r="AF152" s="19"/>
      <c r="AG152" s="19"/>
      <c r="AH152" s="19"/>
      <c r="AI152" s="19"/>
      <c r="AJ152" s="19"/>
      <c r="AK152" s="19"/>
      <c r="AL152" s="19"/>
      <c r="AM152" s="19"/>
      <c r="AN152" s="19"/>
      <c r="AO152" s="19"/>
    </row>
    <row r="153" spans="32:41">
      <c r="AF153" s="19"/>
      <c r="AG153" s="19"/>
      <c r="AH153" s="19"/>
      <c r="AI153" s="19"/>
      <c r="AJ153" s="19"/>
      <c r="AK153" s="19"/>
      <c r="AL153" s="19"/>
      <c r="AM153" s="19"/>
      <c r="AN153" s="19"/>
      <c r="AO153" s="19"/>
    </row>
    <row r="154" spans="32:41">
      <c r="AF154" s="19"/>
      <c r="AG154" s="19"/>
      <c r="AH154" s="19"/>
      <c r="AI154" s="19"/>
      <c r="AJ154" s="19"/>
      <c r="AK154" s="19"/>
      <c r="AL154" s="19"/>
      <c r="AM154" s="19"/>
      <c r="AN154" s="19"/>
      <c r="AO154" s="19"/>
    </row>
    <row r="155" spans="32:41">
      <c r="AF155" s="19"/>
      <c r="AG155" s="19"/>
      <c r="AH155" s="19"/>
      <c r="AI155" s="19"/>
      <c r="AJ155" s="19"/>
      <c r="AK155" s="19"/>
      <c r="AL155" s="19"/>
      <c r="AM155" s="19"/>
      <c r="AN155" s="19"/>
      <c r="AO155" s="19"/>
    </row>
    <row r="156" spans="32:41">
      <c r="AF156" s="19"/>
      <c r="AG156" s="20"/>
      <c r="AH156" s="20"/>
      <c r="AI156" s="19"/>
      <c r="AJ156" s="19"/>
      <c r="AK156" s="19"/>
      <c r="AL156" s="19"/>
      <c r="AM156" s="19"/>
      <c r="AN156" s="19"/>
      <c r="AO156" s="19"/>
    </row>
    <row r="157" spans="32:41">
      <c r="AF157" s="19"/>
      <c r="AG157" s="19"/>
      <c r="AH157" s="19"/>
      <c r="AI157" s="19"/>
      <c r="AJ157" s="19"/>
      <c r="AK157" s="19"/>
      <c r="AL157" s="19"/>
      <c r="AM157" s="19"/>
      <c r="AN157" s="19"/>
      <c r="AO157" s="19"/>
    </row>
    <row r="158" spans="32:41">
      <c r="AF158" s="19"/>
      <c r="AG158" s="19"/>
      <c r="AH158" s="19"/>
      <c r="AI158" s="19"/>
      <c r="AJ158" s="19"/>
      <c r="AK158" s="19"/>
      <c r="AL158" s="19"/>
      <c r="AM158" s="19"/>
      <c r="AN158" s="19"/>
      <c r="AO158" s="19"/>
    </row>
    <row r="159" spans="32:41">
      <c r="AF159" s="19"/>
      <c r="AG159" s="19"/>
      <c r="AH159" s="19"/>
      <c r="AI159" s="19"/>
      <c r="AJ159" s="19"/>
      <c r="AK159" s="19"/>
      <c r="AL159" s="19"/>
      <c r="AM159" s="19"/>
      <c r="AN159" s="19"/>
      <c r="AO159" s="19"/>
    </row>
    <row r="160" spans="32:41">
      <c r="AF160" s="19"/>
      <c r="AG160" s="19"/>
      <c r="AH160" s="19"/>
      <c r="AI160" s="19"/>
      <c r="AJ160" s="19"/>
      <c r="AK160" s="19"/>
      <c r="AL160" s="19"/>
      <c r="AM160" s="19"/>
      <c r="AN160" s="19"/>
      <c r="AO160" s="19"/>
    </row>
    <row r="161" spans="32:41">
      <c r="AF161" s="19"/>
      <c r="AG161" s="19"/>
      <c r="AH161" s="19"/>
      <c r="AI161" s="19"/>
      <c r="AJ161" s="19"/>
      <c r="AK161" s="19"/>
      <c r="AL161" s="19"/>
      <c r="AM161" s="19"/>
      <c r="AN161" s="19"/>
      <c r="AO161" s="19"/>
    </row>
    <row r="162" spans="32:41">
      <c r="AF162" s="19"/>
      <c r="AG162" s="19"/>
      <c r="AH162" s="19"/>
      <c r="AI162" s="19"/>
      <c r="AJ162" s="19"/>
      <c r="AK162" s="19"/>
      <c r="AL162" s="19"/>
      <c r="AM162" s="19"/>
      <c r="AN162" s="19"/>
      <c r="AO162" s="19"/>
    </row>
    <row r="163" spans="32:41">
      <c r="AF163" s="19"/>
      <c r="AG163" s="19"/>
      <c r="AH163" s="19"/>
      <c r="AI163" s="19"/>
      <c r="AJ163" s="19"/>
      <c r="AK163" s="19"/>
      <c r="AL163" s="19"/>
      <c r="AM163" s="19"/>
      <c r="AN163" s="19"/>
      <c r="AO163" s="19"/>
    </row>
    <row r="164" spans="32:41">
      <c r="AF164" s="19"/>
      <c r="AG164" s="19"/>
      <c r="AH164" s="19"/>
      <c r="AI164" s="19"/>
      <c r="AJ164" s="19"/>
      <c r="AK164" s="19"/>
      <c r="AL164" s="19"/>
      <c r="AM164" s="19"/>
      <c r="AN164" s="19"/>
      <c r="AO164" s="19"/>
    </row>
    <row r="165" spans="32:41">
      <c r="AF165" s="19"/>
      <c r="AG165" s="19"/>
      <c r="AH165" s="19"/>
      <c r="AI165" s="19"/>
      <c r="AJ165" s="19"/>
      <c r="AK165" s="19"/>
      <c r="AL165" s="19"/>
      <c r="AM165" s="19"/>
      <c r="AN165" s="19"/>
      <c r="AO165" s="19"/>
    </row>
    <row r="166" spans="32:41">
      <c r="AF166" s="19"/>
      <c r="AG166" s="19"/>
      <c r="AH166" s="19"/>
      <c r="AI166" s="20"/>
      <c r="AJ166" s="20"/>
      <c r="AK166" s="19"/>
      <c r="AL166" s="19"/>
      <c r="AM166" s="19"/>
      <c r="AN166" s="19"/>
      <c r="AO166" s="19"/>
    </row>
    <row r="167" spans="32:41">
      <c r="AF167" s="19"/>
      <c r="AG167" s="19"/>
      <c r="AH167" s="19"/>
      <c r="AI167" s="19"/>
      <c r="AJ167" s="19"/>
      <c r="AK167" s="19"/>
      <c r="AL167" s="19"/>
      <c r="AM167" s="19"/>
      <c r="AN167" s="19"/>
      <c r="AO167" s="19"/>
    </row>
    <row r="168" spans="32:41">
      <c r="AF168" s="19"/>
      <c r="AG168" s="19"/>
      <c r="AH168" s="19"/>
      <c r="AI168" s="19"/>
      <c r="AJ168" s="19"/>
      <c r="AK168" s="19"/>
      <c r="AL168" s="19"/>
      <c r="AM168" s="19"/>
      <c r="AN168" s="19"/>
      <c r="AO168" s="19"/>
    </row>
    <row r="172" spans="32:41">
      <c r="AF172" s="21"/>
      <c r="AG172" s="21" t="s">
        <v>1055</v>
      </c>
      <c r="AH172" s="21"/>
      <c r="AI172" s="21" t="s">
        <v>1056</v>
      </c>
      <c r="AJ172" s="21"/>
      <c r="AK172" s="21" t="s">
        <v>1057</v>
      </c>
      <c r="AL172" s="21"/>
      <c r="AM172" s="21" t="s">
        <v>1058</v>
      </c>
      <c r="AN172" s="21"/>
      <c r="AO172" s="21" t="s">
        <v>1059</v>
      </c>
    </row>
    <row r="173" spans="32:41">
      <c r="AF173" s="21"/>
      <c r="AG173" s="21">
        <v>0.88481288550079895</v>
      </c>
      <c r="AH173" s="21"/>
      <c r="AI173" s="21">
        <v>0.59715981467498302</v>
      </c>
      <c r="AJ173" s="21"/>
      <c r="AK173" s="21">
        <v>0.63108263261316</v>
      </c>
      <c r="AL173" s="21"/>
      <c r="AM173" s="21">
        <v>8.8997283576564001E-4</v>
      </c>
      <c r="AN173" s="21"/>
      <c r="AO173" s="21">
        <v>7.67657862354287E-3</v>
      </c>
    </row>
    <row r="174" spans="32:41">
      <c r="AF174" s="21"/>
      <c r="AG174" s="21">
        <v>0.508784447353686</v>
      </c>
      <c r="AH174" s="21"/>
      <c r="AI174" s="21">
        <v>0.855200265894699</v>
      </c>
      <c r="AJ174" s="21"/>
      <c r="AK174" s="21">
        <v>0.820720618727386</v>
      </c>
      <c r="AL174" s="21"/>
      <c r="AM174" s="21">
        <v>0.32115306707688002</v>
      </c>
      <c r="AN174" s="21"/>
      <c r="AO174" s="21">
        <v>0.27425097430290302</v>
      </c>
    </row>
    <row r="175" spans="32:41">
      <c r="AF175" s="21"/>
      <c r="AG175" s="21">
        <v>0.78578158839453804</v>
      </c>
      <c r="AH175" s="21"/>
      <c r="AI175" s="21">
        <v>0.53941549001764999</v>
      </c>
      <c r="AJ175" s="21"/>
      <c r="AK175" s="21">
        <v>0.57740771375975797</v>
      </c>
      <c r="AL175" s="21"/>
      <c r="AM175" s="21">
        <v>0.294147600679457</v>
      </c>
      <c r="AN175" s="21"/>
      <c r="AO175" s="21">
        <v>0.42369579288218101</v>
      </c>
    </row>
    <row r="176" spans="32:41">
      <c r="AF176" s="21"/>
      <c r="AG176" s="21">
        <v>7.8561947658428704E-6</v>
      </c>
      <c r="AH176" s="21"/>
      <c r="AI176" s="21">
        <v>0.65181488888642103</v>
      </c>
      <c r="AJ176" s="21"/>
      <c r="AK176" s="21">
        <v>0.60804598640542995</v>
      </c>
      <c r="AL176" s="21"/>
      <c r="AM176" s="21">
        <v>0.83225011309024699</v>
      </c>
      <c r="AN176" s="21"/>
      <c r="AO176" s="21">
        <v>0.71397323270605095</v>
      </c>
    </row>
    <row r="177" spans="32:41">
      <c r="AF177" s="21"/>
      <c r="AG177" s="21">
        <v>0.63790286910351701</v>
      </c>
      <c r="AH177" s="21"/>
      <c r="AI177" s="21">
        <v>4.1486281121549998E-7</v>
      </c>
      <c r="AJ177" s="21"/>
      <c r="AK177" s="21">
        <v>6.4564131818656304E-11</v>
      </c>
      <c r="AL177" s="21"/>
      <c r="AM177" s="21">
        <v>0.72096856811135601</v>
      </c>
      <c r="AN177" s="21"/>
      <c r="AO177" s="21">
        <v>0.58470689409660803</v>
      </c>
    </row>
    <row r="178" spans="32:41">
      <c r="AF178" s="21"/>
      <c r="AG178" s="21">
        <v>0.64556357276851495</v>
      </c>
      <c r="AH178" s="21"/>
      <c r="AI178" s="21">
        <v>3.4999075282371498E-7</v>
      </c>
      <c r="AJ178" s="21"/>
      <c r="AK178" s="21">
        <v>3.9282799235707002E-11</v>
      </c>
      <c r="AL178" s="21"/>
      <c r="AM178" s="21">
        <v>0.71758106060544902</v>
      </c>
      <c r="AN178" s="21"/>
      <c r="AO178" s="21">
        <v>0.57995625722214394</v>
      </c>
    </row>
    <row r="179" spans="32:41">
      <c r="AF179" s="21"/>
      <c r="AG179" s="21">
        <v>0.63790575422504803</v>
      </c>
      <c r="AH179" s="21"/>
      <c r="AI179" s="21">
        <v>4.1487736979206602E-7</v>
      </c>
      <c r="AJ179" s="21"/>
      <c r="AK179" s="21">
        <v>6.4571015201409006E-11</v>
      </c>
      <c r="AL179" s="21"/>
      <c r="AM179" s="21">
        <v>0.72097120207322996</v>
      </c>
      <c r="AN179" s="21"/>
      <c r="AO179" s="21">
        <v>0.584710619613658</v>
      </c>
    </row>
    <row r="180" spans="32:41">
      <c r="AF180" s="21"/>
      <c r="AG180" s="21">
        <v>0.63790575422504803</v>
      </c>
      <c r="AH180" s="21"/>
      <c r="AI180" s="21">
        <v>4.1487736979206602E-7</v>
      </c>
      <c r="AJ180" s="21"/>
      <c r="AK180" s="21">
        <v>6.4571015201409006E-11</v>
      </c>
      <c r="AL180" s="21"/>
      <c r="AM180" s="21">
        <v>0.72097120207322996</v>
      </c>
      <c r="AN180" s="21"/>
      <c r="AO180" s="21">
        <v>0.584710619613658</v>
      </c>
    </row>
    <row r="181" spans="32:41">
      <c r="AF181" s="21"/>
      <c r="AG181" s="21">
        <v>0.63790575422504803</v>
      </c>
      <c r="AH181" s="21"/>
      <c r="AI181" s="21">
        <v>4.1487736979206602E-7</v>
      </c>
      <c r="AJ181" s="21"/>
      <c r="AK181" s="21">
        <v>6.4571015201409006E-11</v>
      </c>
      <c r="AL181" s="21"/>
      <c r="AM181" s="21">
        <v>0.72097120207322996</v>
      </c>
      <c r="AN181" s="21"/>
      <c r="AO181" s="21">
        <v>0.584710619613658</v>
      </c>
    </row>
    <row r="182" spans="32:41">
      <c r="AF182" s="21"/>
      <c r="AG182" s="21">
        <v>0.63790575422504803</v>
      </c>
      <c r="AH182" s="21"/>
      <c r="AI182" s="21">
        <v>4.1487736979206602E-7</v>
      </c>
      <c r="AJ182" s="21"/>
      <c r="AK182" s="21">
        <v>6.4571015201409006E-11</v>
      </c>
      <c r="AL182" s="21"/>
      <c r="AM182" s="21">
        <v>0.72097120207322996</v>
      </c>
      <c r="AN182" s="21"/>
      <c r="AO182" s="21">
        <v>0.584710619613658</v>
      </c>
    </row>
    <row r="183" spans="32:41">
      <c r="AF183" s="21"/>
      <c r="AG183" s="21">
        <v>0.66345697613156596</v>
      </c>
      <c r="AH183" s="21"/>
      <c r="AI183" s="21">
        <v>0.676090625547351</v>
      </c>
      <c r="AJ183" s="21"/>
      <c r="AK183" s="21">
        <v>0.63488825190926002</v>
      </c>
      <c r="AL183" s="21"/>
      <c r="AM183" s="21">
        <v>5.2790769497512699E-2</v>
      </c>
      <c r="AN183" s="21"/>
      <c r="AO183" s="21">
        <v>0.13594536115994399</v>
      </c>
    </row>
    <row r="184" spans="32:41">
      <c r="AF184" s="21"/>
      <c r="AG184" s="21" t="s">
        <v>8</v>
      </c>
      <c r="AH184" s="21"/>
      <c r="AI184" s="21">
        <v>0.695263579259777</v>
      </c>
      <c r="AJ184" s="21"/>
      <c r="AK184" s="21">
        <v>0.64874441434449304</v>
      </c>
      <c r="AL184" s="21"/>
      <c r="AM184" s="21">
        <v>0.94774680453852</v>
      </c>
      <c r="AN184" s="21"/>
      <c r="AO184" s="21">
        <v>0.78259786684204202</v>
      </c>
    </row>
    <row r="185" spans="32:41">
      <c r="AF185" s="21"/>
      <c r="AG185" s="21">
        <v>0.695263579259777</v>
      </c>
      <c r="AH185" s="21"/>
      <c r="AI185" s="21" t="s">
        <v>8</v>
      </c>
      <c r="AJ185" s="21"/>
      <c r="AK185" s="21">
        <v>1.61143171695244E-7</v>
      </c>
      <c r="AL185" s="21"/>
      <c r="AM185" s="21">
        <v>0.68842338774235401</v>
      </c>
      <c r="AN185" s="21"/>
      <c r="AO185" s="21">
        <v>0.54151141103271905</v>
      </c>
    </row>
    <row r="186" spans="32:41">
      <c r="AF186" s="21"/>
      <c r="AG186" s="21">
        <v>0.64874441434449304</v>
      </c>
      <c r="AH186" s="21"/>
      <c r="AI186" s="21">
        <v>1.61143171695244E-7</v>
      </c>
      <c r="AJ186" s="21"/>
      <c r="AK186" s="21" t="s">
        <v>8</v>
      </c>
      <c r="AL186" s="21"/>
      <c r="AM186" s="21">
        <v>0.71523319046030598</v>
      </c>
      <c r="AN186" s="21"/>
      <c r="AO186" s="21">
        <v>0.57701078423443997</v>
      </c>
    </row>
    <row r="187" spans="32:41">
      <c r="AF187" s="21"/>
      <c r="AG187" s="21">
        <v>0.94774680453852</v>
      </c>
      <c r="AH187" s="21"/>
      <c r="AI187" s="21">
        <v>0.68842338774235401</v>
      </c>
      <c r="AJ187" s="21"/>
      <c r="AK187" s="21">
        <v>0.71523319046030598</v>
      </c>
      <c r="AL187" s="21"/>
      <c r="AM187" s="21" t="s">
        <v>8</v>
      </c>
      <c r="AN187" s="21"/>
      <c r="AO187" s="21">
        <v>5.6937367945764095E-4</v>
      </c>
    </row>
    <row r="188" spans="32:41">
      <c r="AF188" s="21"/>
      <c r="AG188" s="21">
        <v>0.78259786684204202</v>
      </c>
      <c r="AH188" s="21"/>
      <c r="AI188" s="21">
        <v>0.54151141103271905</v>
      </c>
      <c r="AJ188" s="21"/>
      <c r="AK188" s="21">
        <v>0.57701078423443997</v>
      </c>
      <c r="AL188" s="21"/>
      <c r="AM188" s="21">
        <v>5.6937367945764095E-4</v>
      </c>
      <c r="AN188" s="21"/>
      <c r="AO188" s="21" t="s">
        <v>8</v>
      </c>
    </row>
    <row r="286" spans="32:33">
      <c r="AF286" s="23"/>
      <c r="AG286" s="23"/>
    </row>
    <row r="407" ht="15.75" customHeight="1"/>
    <row r="412" ht="14.25" customHeight="1"/>
  </sheetData>
  <sortState xmlns:xlrd2="http://schemas.microsoft.com/office/spreadsheetml/2017/richdata2" ref="A3:L126">
    <sortCondition ref="J3:J126"/>
  </sortState>
  <mergeCells count="10">
    <mergeCell ref="M1:M6"/>
    <mergeCell ref="A8:J9"/>
    <mergeCell ref="A31:A34"/>
    <mergeCell ref="A35:A38"/>
    <mergeCell ref="A39:J40"/>
    <mergeCell ref="A23:A26"/>
    <mergeCell ref="A27:A30"/>
    <mergeCell ref="A11:A14"/>
    <mergeCell ref="A15:A18"/>
    <mergeCell ref="A19:A22"/>
  </mergeCells>
  <phoneticPr fontId="5" type="noConversion"/>
  <pageMargins left="0.7" right="0.7" top="0.75" bottom="0.75" header="0.3" footer="0.3"/>
  <pageSetup paperSize="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A8D32855-5553-47DA-A9B3-B70EE6C0D736}">
          <x14:colorSeries rgb="FF376092"/>
          <x14:colorNegative rgb="FFD00000"/>
          <x14:colorAxis rgb="FF000000"/>
          <x14:colorMarkers rgb="FFD00000"/>
          <x14:colorFirst rgb="FFD00000"/>
          <x14:colorLast rgb="FFD00000"/>
          <x14:colorHigh rgb="FFD00000"/>
          <x14:colorLow rgb="FFD00000"/>
          <x14:sparklines>
            <x14:sparkline>
              <xm:f>'statistics of sorted data'!A127:Q127</xm:f>
              <xm:sqref>G128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E4D4-052C-4692-9EEB-B32020269DB9}">
  <dimension ref="A1:L189"/>
  <sheetViews>
    <sheetView workbookViewId="0">
      <selection activeCell="J10" sqref="J10"/>
    </sheetView>
  </sheetViews>
  <sheetFormatPr defaultRowHeight="15"/>
  <sheetData>
    <row r="1" spans="1:12" ht="15.75" thickBot="1">
      <c r="A1" s="184" t="s">
        <v>1613</v>
      </c>
    </row>
    <row r="2" spans="1:12" ht="42" thickTop="1" thickBot="1">
      <c r="A2" s="185" t="s">
        <v>1053</v>
      </c>
      <c r="B2" s="8" t="s">
        <v>771</v>
      </c>
      <c r="C2" s="8" t="s">
        <v>505</v>
      </c>
      <c r="D2" s="8" t="s">
        <v>1614</v>
      </c>
      <c r="E2" s="186" t="s">
        <v>95</v>
      </c>
      <c r="F2" s="186" t="s">
        <v>1066</v>
      </c>
      <c r="G2" s="187" t="s">
        <v>1615</v>
      </c>
      <c r="H2" s="187" t="s">
        <v>1616</v>
      </c>
      <c r="I2" s="187" t="s">
        <v>1617</v>
      </c>
      <c r="J2" s="187" t="s">
        <v>1749</v>
      </c>
      <c r="K2" s="187" t="s">
        <v>1750</v>
      </c>
      <c r="L2" s="187" t="s">
        <v>1751</v>
      </c>
    </row>
    <row r="3" spans="1:12">
      <c r="A3" s="188" t="s">
        <v>797</v>
      </c>
      <c r="B3" s="189">
        <v>1.2166666666666666E-2</v>
      </c>
      <c r="C3" s="189">
        <v>5.2499999999999991E-2</v>
      </c>
      <c r="D3" s="189">
        <v>3.8308333333333331</v>
      </c>
      <c r="E3" s="189">
        <v>24.306304034774275</v>
      </c>
      <c r="F3" s="189">
        <v>0.24766417297808818</v>
      </c>
      <c r="G3" s="190">
        <v>2.0799999999999999E-2</v>
      </c>
      <c r="H3" s="190">
        <v>0.02</v>
      </c>
      <c r="I3" s="190">
        <v>0.39479999999999998</v>
      </c>
      <c r="J3" s="190">
        <v>0.51</v>
      </c>
      <c r="K3" s="190">
        <v>19.8</v>
      </c>
      <c r="L3" s="190">
        <v>24.7</v>
      </c>
    </row>
    <row r="4" spans="1:12">
      <c r="A4" s="188" t="s">
        <v>260</v>
      </c>
      <c r="B4" s="189">
        <v>14.241666666666667</v>
      </c>
      <c r="C4" s="189">
        <v>0</v>
      </c>
      <c r="D4" s="189">
        <v>6.5000000000000002E-2</v>
      </c>
      <c r="E4" s="189">
        <v>1.7368949082424132E-2</v>
      </c>
      <c r="F4" s="189">
        <v>557.78842505516843</v>
      </c>
      <c r="G4" s="191">
        <v>0.437</v>
      </c>
      <c r="H4" s="191">
        <v>0.41899999999999998</v>
      </c>
      <c r="I4" s="190">
        <v>0.05</v>
      </c>
      <c r="J4" s="190">
        <v>2.99</v>
      </c>
      <c r="K4" s="190">
        <v>21.4</v>
      </c>
      <c r="L4" s="190">
        <v>45.8</v>
      </c>
    </row>
    <row r="5" spans="1:12">
      <c r="A5" s="188" t="s">
        <v>828</v>
      </c>
      <c r="B5" s="189">
        <v>0.10766666666666667</v>
      </c>
      <c r="C5" s="189">
        <v>1.6666666666666668E-3</v>
      </c>
      <c r="D5" s="189">
        <v>2.75E-2</v>
      </c>
      <c r="E5" s="189">
        <v>6.8856292200244168E-2</v>
      </c>
      <c r="F5" s="189">
        <v>0.47468864505116443</v>
      </c>
      <c r="G5" s="190">
        <v>0.13900000000000001</v>
      </c>
      <c r="H5" s="190">
        <v>0.16600000000000001</v>
      </c>
      <c r="I5" s="190">
        <v>1.079</v>
      </c>
      <c r="J5" s="190">
        <v>0.52</v>
      </c>
      <c r="K5" s="190">
        <v>51.7</v>
      </c>
      <c r="L5" s="190">
        <v>83.5</v>
      </c>
    </row>
    <row r="6" spans="1:12">
      <c r="A6" s="188" t="s">
        <v>1618</v>
      </c>
      <c r="B6" s="189">
        <v>0</v>
      </c>
      <c r="C6" s="189">
        <v>2.5000000000000001E-3</v>
      </c>
      <c r="D6" s="189">
        <v>0.32750000000000007</v>
      </c>
      <c r="E6" s="189">
        <v>21.398729295545053</v>
      </c>
      <c r="F6" s="189">
        <v>0.22870583350085694</v>
      </c>
      <c r="G6" s="190">
        <v>2.8400000000000002E-2</v>
      </c>
      <c r="H6" s="190">
        <v>0.02</v>
      </c>
      <c r="I6" s="190">
        <v>0.05</v>
      </c>
      <c r="J6" s="190">
        <v>0.5</v>
      </c>
      <c r="K6" s="190">
        <v>104</v>
      </c>
      <c r="L6" s="190">
        <v>43.1</v>
      </c>
    </row>
    <row r="7" spans="1:12">
      <c r="A7" s="188" t="s">
        <v>146</v>
      </c>
      <c r="B7" s="189">
        <v>0</v>
      </c>
      <c r="C7" s="189">
        <v>1.3636363636363639E-2</v>
      </c>
      <c r="D7" s="189">
        <v>5.8181818181818182E-2</v>
      </c>
      <c r="E7" s="189">
        <v>48.78107176916604</v>
      </c>
      <c r="F7" s="189">
        <v>0.38324186841395425</v>
      </c>
      <c r="G7" s="190">
        <v>4.0300000000000002E-2</v>
      </c>
      <c r="H7" s="190">
        <v>0.02</v>
      </c>
      <c r="I7" s="190">
        <v>0.05</v>
      </c>
      <c r="J7" s="190">
        <v>0.51</v>
      </c>
      <c r="K7" s="190">
        <v>1.44</v>
      </c>
      <c r="L7" s="190">
        <v>0.96499999999999997</v>
      </c>
    </row>
    <row r="8" spans="1:12">
      <c r="A8" s="188" t="s">
        <v>96</v>
      </c>
      <c r="B8" s="189">
        <v>0.11858333333333333</v>
      </c>
      <c r="C8" s="189">
        <v>0</v>
      </c>
      <c r="D8" s="189">
        <v>23.83583333333333</v>
      </c>
      <c r="E8" s="189">
        <v>71.569784308989739</v>
      </c>
      <c r="F8" s="189">
        <v>3.8372222808958045</v>
      </c>
      <c r="G8" s="190">
        <v>6.2700000000000006E-2</v>
      </c>
      <c r="H8" s="190">
        <v>0.02</v>
      </c>
      <c r="I8" s="190">
        <v>0.05</v>
      </c>
      <c r="J8" s="190">
        <v>0.51</v>
      </c>
      <c r="K8" s="190">
        <v>10</v>
      </c>
      <c r="L8" s="190">
        <v>6.9420000000000002</v>
      </c>
    </row>
    <row r="9" spans="1:12">
      <c r="A9" s="188" t="s">
        <v>758</v>
      </c>
      <c r="B9" s="189">
        <v>0</v>
      </c>
      <c r="C9" s="189">
        <v>0</v>
      </c>
      <c r="D9" s="189">
        <v>2.0690909090909093</v>
      </c>
      <c r="E9" s="189">
        <v>11.761926243678692</v>
      </c>
      <c r="F9" s="189">
        <v>3.02138542021352</v>
      </c>
      <c r="G9" s="190">
        <v>2.6800000000000001E-2</v>
      </c>
      <c r="H9" s="190">
        <v>0.02</v>
      </c>
      <c r="I9" s="190">
        <v>0.09</v>
      </c>
      <c r="J9" s="190">
        <v>0.5</v>
      </c>
      <c r="K9" s="190">
        <v>9.6999999999999993</v>
      </c>
      <c r="L9" s="190">
        <v>1.99</v>
      </c>
    </row>
    <row r="11" spans="1:12">
      <c r="A11" s="184" t="s">
        <v>1619</v>
      </c>
    </row>
    <row r="12" spans="1:12">
      <c r="A12" s="15" t="s">
        <v>1620</v>
      </c>
    </row>
    <row r="13" spans="1:12">
      <c r="A13" s="192" t="s">
        <v>1621</v>
      </c>
    </row>
    <row r="14" spans="1:12">
      <c r="A14" s="15" t="s">
        <v>1622</v>
      </c>
    </row>
    <row r="15" spans="1:12">
      <c r="A15" s="15" t="s">
        <v>1623</v>
      </c>
    </row>
    <row r="16" spans="1:12">
      <c r="A16" t="s">
        <v>1624</v>
      </c>
    </row>
    <row r="17" spans="1:8">
      <c r="A17" s="15" t="s">
        <v>1625</v>
      </c>
    </row>
    <row r="18" spans="1:8">
      <c r="A18" s="193" t="s">
        <v>1626</v>
      </c>
    </row>
    <row r="19" spans="1:8">
      <c r="A19" s="193" t="s">
        <v>1627</v>
      </c>
    </row>
    <row r="20" spans="1:8">
      <c r="A20" s="15" t="s">
        <v>1628</v>
      </c>
    </row>
    <row r="21" spans="1:8">
      <c r="A21" s="15" t="s">
        <v>1629</v>
      </c>
    </row>
    <row r="22" spans="1:8">
      <c r="A22" s="15" t="s">
        <v>1754</v>
      </c>
    </row>
    <row r="23" spans="1:8">
      <c r="A23" s="15" t="s">
        <v>1630</v>
      </c>
    </row>
    <row r="24" spans="1:8">
      <c r="A24" s="15" t="s">
        <v>1631</v>
      </c>
    </row>
    <row r="25" spans="1:8">
      <c r="A25" s="15" t="s">
        <v>1632</v>
      </c>
    </row>
    <row r="26" spans="1:8">
      <c r="A26" s="15" t="s">
        <v>1633</v>
      </c>
    </row>
    <row r="27" spans="1:8">
      <c r="A27" s="28" t="s">
        <v>1634</v>
      </c>
    </row>
    <row r="28" spans="1:8">
      <c r="A28" s="28" t="s">
        <v>1635</v>
      </c>
    </row>
    <row r="29" spans="1:8">
      <c r="A29" s="28" t="s">
        <v>1636</v>
      </c>
    </row>
    <row r="30" spans="1:8">
      <c r="A30" s="28" t="s">
        <v>1637</v>
      </c>
    </row>
    <row r="31" spans="1:8">
      <c r="A31" s="28" t="s">
        <v>1638</v>
      </c>
    </row>
    <row r="32" spans="1:8">
      <c r="A32" s="28" t="s">
        <v>1639</v>
      </c>
      <c r="B32" s="23"/>
      <c r="C32" s="23"/>
      <c r="D32" s="23"/>
      <c r="E32" s="23"/>
      <c r="F32" s="23"/>
      <c r="G32" s="23"/>
      <c r="H32" s="23"/>
    </row>
    <row r="33" spans="1:8">
      <c r="A33" s="28" t="s">
        <v>1640</v>
      </c>
      <c r="B33" s="194"/>
      <c r="C33" s="194"/>
      <c r="D33" s="194"/>
      <c r="E33" s="194"/>
      <c r="F33" s="194"/>
      <c r="G33" s="194"/>
      <c r="H33" s="194"/>
    </row>
    <row r="34" spans="1:8">
      <c r="A34" s="28" t="s">
        <v>1641</v>
      </c>
      <c r="B34" s="194"/>
      <c r="C34" s="194"/>
      <c r="D34" s="194"/>
      <c r="E34" s="194"/>
      <c r="F34" s="194"/>
      <c r="G34" s="194"/>
      <c r="H34" s="194"/>
    </row>
    <row r="35" spans="1:8">
      <c r="A35" s="28" t="s">
        <v>1642</v>
      </c>
      <c r="B35" s="194"/>
      <c r="C35" s="194"/>
      <c r="D35" s="194"/>
      <c r="E35" s="194"/>
      <c r="F35" s="194"/>
      <c r="G35" s="194"/>
      <c r="H35" s="194"/>
    </row>
    <row r="36" spans="1:8">
      <c r="A36" s="28" t="s">
        <v>1643</v>
      </c>
      <c r="B36" s="194"/>
      <c r="C36" s="194"/>
      <c r="D36" s="194"/>
      <c r="E36" s="194"/>
      <c r="F36" s="194"/>
      <c r="G36" s="194"/>
      <c r="H36" s="194"/>
    </row>
    <row r="37" spans="1:8">
      <c r="A37" s="28" t="s">
        <v>1644</v>
      </c>
      <c r="B37" s="194"/>
      <c r="C37" s="194"/>
      <c r="D37" s="194"/>
      <c r="E37" s="194"/>
      <c r="F37" s="194"/>
      <c r="G37" s="194"/>
      <c r="H37" s="194"/>
    </row>
    <row r="38" spans="1:8">
      <c r="A38" s="29" t="s">
        <v>1645</v>
      </c>
      <c r="B38" s="194"/>
      <c r="C38" s="194"/>
      <c r="D38" s="194"/>
      <c r="E38" s="194"/>
      <c r="F38" s="194"/>
      <c r="G38" s="194"/>
      <c r="H38" s="194"/>
    </row>
    <row r="39" spans="1:8">
      <c r="A39" s="192" t="s">
        <v>1646</v>
      </c>
      <c r="B39" s="194"/>
      <c r="C39" s="194"/>
      <c r="D39" s="194"/>
      <c r="E39" s="194"/>
      <c r="F39" s="194"/>
      <c r="G39" s="194"/>
      <c r="H39" s="194"/>
    </row>
    <row r="40" spans="1:8">
      <c r="A40" s="192" t="s">
        <v>1647</v>
      </c>
    </row>
    <row r="41" spans="1:8">
      <c r="A41" s="28" t="s">
        <v>1648</v>
      </c>
    </row>
    <row r="42" spans="1:8">
      <c r="A42" s="28" t="s">
        <v>1635</v>
      </c>
    </row>
    <row r="43" spans="1:8">
      <c r="A43" s="28" t="s">
        <v>1636</v>
      </c>
      <c r="B43" s="195"/>
      <c r="C43" s="195"/>
      <c r="D43" s="195"/>
      <c r="E43" s="195"/>
      <c r="F43" s="195"/>
      <c r="G43" s="195"/>
      <c r="H43" s="195"/>
    </row>
    <row r="44" spans="1:8">
      <c r="A44" s="28" t="s">
        <v>1637</v>
      </c>
      <c r="B44" s="195"/>
      <c r="C44" s="195"/>
      <c r="D44" s="195"/>
      <c r="E44" s="195"/>
      <c r="F44" s="195"/>
      <c r="G44" s="195"/>
      <c r="H44" s="195"/>
    </row>
    <row r="45" spans="1:8">
      <c r="A45" s="28" t="s">
        <v>1638</v>
      </c>
      <c r="B45" s="195"/>
      <c r="C45" s="195"/>
      <c r="D45" s="195"/>
      <c r="E45" s="195"/>
      <c r="F45" s="195"/>
      <c r="G45" s="195"/>
      <c r="H45" s="195"/>
    </row>
    <row r="46" spans="1:8">
      <c r="A46" s="28" t="s">
        <v>1639</v>
      </c>
      <c r="B46" s="195"/>
      <c r="C46" s="195"/>
      <c r="D46" s="195"/>
      <c r="E46" s="195"/>
      <c r="F46" s="195"/>
      <c r="G46" s="195"/>
      <c r="H46" s="195"/>
    </row>
    <row r="47" spans="1:8">
      <c r="A47" s="28" t="s">
        <v>1640</v>
      </c>
      <c r="B47" s="195"/>
      <c r="C47" s="195"/>
      <c r="D47" s="195"/>
      <c r="E47" s="195"/>
      <c r="F47" s="195"/>
      <c r="G47" s="195"/>
      <c r="H47" s="195"/>
    </row>
    <row r="48" spans="1:8">
      <c r="A48" s="28" t="s">
        <v>1641</v>
      </c>
      <c r="B48" s="195"/>
      <c r="C48" s="195"/>
      <c r="D48" s="195"/>
      <c r="E48" s="195"/>
      <c r="F48" s="195"/>
      <c r="G48" s="195"/>
      <c r="H48" s="195"/>
    </row>
    <row r="49" spans="1:9">
      <c r="A49" s="28" t="s">
        <v>1642</v>
      </c>
      <c r="B49" s="195"/>
      <c r="C49" s="195"/>
      <c r="D49" s="195"/>
      <c r="E49" s="195"/>
      <c r="F49" s="195"/>
      <c r="G49" s="195"/>
      <c r="H49" s="195"/>
    </row>
    <row r="50" spans="1:9">
      <c r="A50" s="28" t="s">
        <v>1643</v>
      </c>
      <c r="B50" s="195"/>
      <c r="C50" s="195"/>
      <c r="D50" s="195"/>
      <c r="E50" s="195"/>
      <c r="F50" s="195"/>
      <c r="G50" s="195"/>
      <c r="H50" s="195"/>
    </row>
    <row r="51" spans="1:9">
      <c r="A51" s="28" t="s">
        <v>1644</v>
      </c>
      <c r="B51" s="195"/>
      <c r="C51" s="195"/>
      <c r="D51" s="195"/>
      <c r="E51" s="195"/>
      <c r="F51" s="195"/>
      <c r="G51" s="195"/>
      <c r="H51" s="195"/>
    </row>
    <row r="52" spans="1:9">
      <c r="A52" s="29" t="s">
        <v>1645</v>
      </c>
      <c r="B52" s="195"/>
      <c r="C52" s="195"/>
      <c r="D52" s="195"/>
      <c r="E52" s="195"/>
      <c r="F52" s="195"/>
      <c r="G52" s="195"/>
      <c r="H52" s="195"/>
    </row>
    <row r="53" spans="1:9">
      <c r="A53" s="15" t="s">
        <v>1649</v>
      </c>
      <c r="B53" s="195"/>
      <c r="C53" s="195"/>
      <c r="D53" s="195"/>
      <c r="E53" s="195"/>
      <c r="F53" s="195"/>
      <c r="G53" s="195"/>
      <c r="H53" s="195"/>
    </row>
    <row r="54" spans="1:9">
      <c r="A54" t="s">
        <v>1650</v>
      </c>
      <c r="B54" s="195"/>
      <c r="C54" s="195"/>
      <c r="D54" s="195"/>
      <c r="E54" s="195"/>
      <c r="F54" s="195"/>
      <c r="G54" s="195"/>
      <c r="H54" s="195"/>
    </row>
    <row r="55" spans="1:9">
      <c r="A55" s="195"/>
      <c r="B55" s="195"/>
      <c r="C55" s="195"/>
      <c r="D55" s="195"/>
      <c r="E55" s="195"/>
      <c r="F55" s="195"/>
      <c r="G55" s="195"/>
      <c r="H55" s="195"/>
    </row>
    <row r="56" spans="1:9">
      <c r="A56" s="195"/>
      <c r="B56" s="195"/>
      <c r="C56" s="195"/>
      <c r="D56" s="195"/>
      <c r="E56" s="195"/>
      <c r="F56" s="195"/>
      <c r="G56" s="195"/>
      <c r="H56" s="195"/>
    </row>
    <row r="57" spans="1:9">
      <c r="A57" s="195"/>
      <c r="B57" s="195"/>
      <c r="C57" s="195"/>
      <c r="D57" s="195"/>
      <c r="E57" s="195"/>
      <c r="F57" s="195"/>
      <c r="G57" s="195"/>
      <c r="H57" s="195"/>
      <c r="I57" s="8"/>
    </row>
    <row r="58" spans="1:9">
      <c r="A58" s="15"/>
    </row>
    <row r="70" spans="1:8">
      <c r="H70" s="50"/>
    </row>
    <row r="78" spans="1:8">
      <c r="A78" s="8" t="s">
        <v>1651</v>
      </c>
    </row>
    <row r="79" spans="1:8">
      <c r="A79" s="8" t="s">
        <v>1053</v>
      </c>
      <c r="B79" s="8" t="s">
        <v>1652</v>
      </c>
      <c r="C79" s="8" t="s">
        <v>771</v>
      </c>
      <c r="D79" s="8" t="s">
        <v>505</v>
      </c>
      <c r="E79" s="8" t="s">
        <v>1614</v>
      </c>
      <c r="F79" s="8" t="s">
        <v>95</v>
      </c>
      <c r="G79" s="8" t="s">
        <v>1064</v>
      </c>
    </row>
    <row r="80" spans="1:8">
      <c r="A80" s="1" t="s">
        <v>1653</v>
      </c>
      <c r="B80" t="s">
        <v>1654</v>
      </c>
      <c r="C80" s="1">
        <v>0</v>
      </c>
      <c r="D80" s="1">
        <v>0</v>
      </c>
      <c r="E80" s="1">
        <v>0.73</v>
      </c>
      <c r="F80" s="4">
        <v>3.3394494896588389</v>
      </c>
      <c r="G80" s="4">
        <v>3.2843724548688606</v>
      </c>
    </row>
    <row r="81" spans="1:7">
      <c r="A81" s="1" t="s">
        <v>758</v>
      </c>
      <c r="B81" t="s">
        <v>1655</v>
      </c>
      <c r="C81" s="1">
        <v>0</v>
      </c>
      <c r="D81" s="1">
        <v>0</v>
      </c>
      <c r="E81" s="1">
        <v>10.7</v>
      </c>
      <c r="F81" s="4">
        <v>48.668337517609785</v>
      </c>
      <c r="G81" s="4">
        <v>3.9344248474983736</v>
      </c>
    </row>
    <row r="82" spans="1:7">
      <c r="A82" s="1" t="s">
        <v>758</v>
      </c>
      <c r="B82" t="s">
        <v>1656</v>
      </c>
      <c r="C82" s="1">
        <v>0</v>
      </c>
      <c r="D82" s="1">
        <v>0</v>
      </c>
      <c r="E82" s="1">
        <v>2.76</v>
      </c>
      <c r="F82" s="4">
        <v>1.9687529519127698</v>
      </c>
      <c r="G82" s="4">
        <v>1.8736766587210498</v>
      </c>
    </row>
    <row r="83" spans="1:7">
      <c r="A83" s="1" t="s">
        <v>758</v>
      </c>
      <c r="B83" t="s">
        <v>1657</v>
      </c>
      <c r="C83" s="1">
        <v>0</v>
      </c>
      <c r="D83" s="1">
        <v>0</v>
      </c>
      <c r="E83" s="1">
        <v>0.93</v>
      </c>
      <c r="F83" s="4">
        <v>7.3169399178424772</v>
      </c>
      <c r="G83" s="4">
        <v>8.5494335315160974</v>
      </c>
    </row>
    <row r="84" spans="1:7">
      <c r="A84" s="1" t="s">
        <v>758</v>
      </c>
      <c r="B84" t="s">
        <v>1658</v>
      </c>
      <c r="C84" s="1">
        <v>0</v>
      </c>
      <c r="D84" s="1">
        <v>0</v>
      </c>
      <c r="E84" s="1">
        <v>0.72</v>
      </c>
      <c r="F84" s="4">
        <v>2.8447014903896521</v>
      </c>
      <c r="G84" s="4">
        <v>1.9477624094548815</v>
      </c>
    </row>
    <row r="85" spans="1:7">
      <c r="A85" s="1" t="s">
        <v>758</v>
      </c>
      <c r="B85" t="s">
        <v>1659</v>
      </c>
      <c r="C85" s="1">
        <v>0</v>
      </c>
      <c r="D85" s="1">
        <v>0</v>
      </c>
      <c r="E85" s="1">
        <v>0.73</v>
      </c>
      <c r="F85" s="4">
        <v>4.4383616373715711</v>
      </c>
      <c r="G85" s="4">
        <v>2.9923075255495117</v>
      </c>
    </row>
    <row r="86" spans="1:7">
      <c r="A86" s="1" t="s">
        <v>758</v>
      </c>
      <c r="B86" t="s">
        <v>1660</v>
      </c>
      <c r="C86" s="1">
        <v>0</v>
      </c>
      <c r="D86" s="1">
        <v>0</v>
      </c>
      <c r="E86" s="1">
        <v>1.62</v>
      </c>
      <c r="F86" s="4">
        <v>10.850340516698116</v>
      </c>
      <c r="G86" s="4">
        <v>0.44828916281389319</v>
      </c>
    </row>
    <row r="87" spans="1:7">
      <c r="A87" s="1" t="s">
        <v>758</v>
      </c>
      <c r="B87" t="s">
        <v>1661</v>
      </c>
      <c r="C87" s="1">
        <v>0</v>
      </c>
      <c r="D87" s="1">
        <v>0</v>
      </c>
      <c r="E87" s="1">
        <v>0.45</v>
      </c>
      <c r="F87" s="4">
        <v>6.4728759023034863</v>
      </c>
      <c r="G87" s="4">
        <v>4.191014353823304</v>
      </c>
    </row>
    <row r="88" spans="1:7">
      <c r="A88" s="1" t="s">
        <v>758</v>
      </c>
      <c r="B88" t="s">
        <v>1662</v>
      </c>
      <c r="C88" s="1">
        <v>0</v>
      </c>
      <c r="D88" s="1">
        <v>0</v>
      </c>
      <c r="E88" s="1">
        <v>2.0699999999999998</v>
      </c>
      <c r="F88" s="4">
        <v>30.753807097118575</v>
      </c>
      <c r="G88" s="4">
        <v>1.7156243243336036</v>
      </c>
    </row>
    <row r="89" spans="1:7">
      <c r="A89" s="1" t="s">
        <v>758</v>
      </c>
      <c r="B89" t="s">
        <v>1663</v>
      </c>
      <c r="C89" s="1">
        <v>0</v>
      </c>
      <c r="D89" s="1">
        <v>0</v>
      </c>
      <c r="E89" s="1">
        <v>0.51</v>
      </c>
      <c r="F89" s="4">
        <v>4.2235054736639066</v>
      </c>
      <c r="G89" s="4">
        <v>2.6573728669547743</v>
      </c>
    </row>
    <row r="90" spans="1:7">
      <c r="A90" s="1" t="s">
        <v>758</v>
      </c>
      <c r="B90" t="s">
        <v>1664</v>
      </c>
      <c r="C90" s="1">
        <v>0</v>
      </c>
      <c r="D90" s="1">
        <v>0</v>
      </c>
      <c r="E90" s="1">
        <v>1.54</v>
      </c>
      <c r="F90" s="4">
        <v>8.5041166858964381</v>
      </c>
      <c r="G90" s="4">
        <v>1.6409614868143714</v>
      </c>
    </row>
    <row r="91" spans="1:7">
      <c r="A91" s="1" t="s">
        <v>797</v>
      </c>
      <c r="B91" t="s">
        <v>1665</v>
      </c>
      <c r="C91" s="1">
        <v>0.14599999999999999</v>
      </c>
      <c r="D91" s="1">
        <v>0.12</v>
      </c>
      <c r="E91" s="1">
        <v>3.23</v>
      </c>
      <c r="F91" s="4">
        <v>33.269905287370811</v>
      </c>
      <c r="G91" s="4">
        <v>0.50480039287606904</v>
      </c>
    </row>
    <row r="92" spans="1:7">
      <c r="A92" s="1" t="s">
        <v>797</v>
      </c>
      <c r="B92" t="s">
        <v>1666</v>
      </c>
      <c r="C92" s="1">
        <v>0</v>
      </c>
      <c r="D92" s="1">
        <v>0.03</v>
      </c>
      <c r="E92" s="1">
        <v>0.87</v>
      </c>
      <c r="F92" s="4">
        <v>82.701135292868457</v>
      </c>
      <c r="G92" s="4">
        <v>0.18566950148887063</v>
      </c>
    </row>
    <row r="93" spans="1:7">
      <c r="A93" s="1" t="s">
        <v>797</v>
      </c>
      <c r="B93" t="s">
        <v>1667</v>
      </c>
      <c r="C93" s="1">
        <v>0</v>
      </c>
      <c r="D93" s="1">
        <v>0.05</v>
      </c>
      <c r="E93" s="1">
        <v>3.38</v>
      </c>
      <c r="F93" s="4">
        <v>26.30664823600501</v>
      </c>
      <c r="G93" s="4">
        <v>0.12241966357877035</v>
      </c>
    </row>
    <row r="94" spans="1:7">
      <c r="A94" s="1" t="s">
        <v>797</v>
      </c>
      <c r="B94" t="s">
        <v>1668</v>
      </c>
      <c r="C94" s="1">
        <v>0</v>
      </c>
      <c r="D94" s="1">
        <v>7.0000000000000007E-2</v>
      </c>
      <c r="E94" s="1">
        <v>1.0900000000000001</v>
      </c>
      <c r="F94" s="4">
        <v>9.0543142246516339</v>
      </c>
      <c r="G94" s="4">
        <v>0.28567493237989727</v>
      </c>
    </row>
    <row r="95" spans="1:7">
      <c r="A95" s="1" t="s">
        <v>797</v>
      </c>
      <c r="B95" t="s">
        <v>1669</v>
      </c>
      <c r="C95" s="1">
        <v>0</v>
      </c>
      <c r="D95" s="1">
        <v>0.04</v>
      </c>
      <c r="E95" s="1">
        <v>1.04</v>
      </c>
      <c r="F95" s="4">
        <v>9.9256053839455305</v>
      </c>
      <c r="G95" s="4">
        <v>0.20555373802050153</v>
      </c>
    </row>
    <row r="96" spans="1:7">
      <c r="A96" s="1" t="s">
        <v>797</v>
      </c>
      <c r="B96" t="s">
        <v>1670</v>
      </c>
      <c r="C96" s="1">
        <v>0</v>
      </c>
      <c r="D96" s="1">
        <v>0.03</v>
      </c>
      <c r="E96" s="1">
        <v>1.48</v>
      </c>
      <c r="F96" s="4">
        <v>4.929021600317582</v>
      </c>
      <c r="G96" s="4">
        <v>0.12931195002044638</v>
      </c>
    </row>
    <row r="97" spans="1:7">
      <c r="A97" s="1" t="s">
        <v>797</v>
      </c>
      <c r="B97" t="s">
        <v>1671</v>
      </c>
      <c r="C97" s="1">
        <v>0</v>
      </c>
      <c r="D97" s="1">
        <v>0.04</v>
      </c>
      <c r="E97" s="1">
        <v>1.0900000000000001</v>
      </c>
      <c r="F97" s="4">
        <v>27.714236435829545</v>
      </c>
      <c r="G97" s="4">
        <v>0.14099375409417947</v>
      </c>
    </row>
    <row r="98" spans="1:7">
      <c r="A98" s="1" t="s">
        <v>797</v>
      </c>
      <c r="B98" t="s">
        <v>1672</v>
      </c>
      <c r="C98" s="1">
        <v>0</v>
      </c>
      <c r="D98" s="1">
        <v>0</v>
      </c>
      <c r="E98" s="1">
        <v>2.57</v>
      </c>
      <c r="F98" s="4">
        <v>32.90477250925899</v>
      </c>
      <c r="G98" s="4">
        <v>0.4908604591653718</v>
      </c>
    </row>
    <row r="99" spans="1:7">
      <c r="A99" s="1" t="s">
        <v>797</v>
      </c>
      <c r="B99" t="s">
        <v>1673</v>
      </c>
      <c r="C99" s="1">
        <v>0</v>
      </c>
      <c r="D99" s="1">
        <v>0</v>
      </c>
      <c r="E99" s="1">
        <v>1.7</v>
      </c>
      <c r="F99" s="4">
        <v>9.8480003068336579</v>
      </c>
      <c r="G99" s="4">
        <v>0.231275822573561</v>
      </c>
    </row>
    <row r="100" spans="1:7">
      <c r="A100" s="1" t="s">
        <v>797</v>
      </c>
      <c r="B100" t="s">
        <v>1675</v>
      </c>
      <c r="C100" s="1">
        <v>0</v>
      </c>
      <c r="D100" s="1">
        <v>0</v>
      </c>
      <c r="E100" s="1">
        <v>1.54</v>
      </c>
      <c r="F100" s="4">
        <v>8.8977614100795748</v>
      </c>
      <c r="G100" s="4">
        <v>0.31668465791678058</v>
      </c>
    </row>
    <row r="101" spans="1:7">
      <c r="A101" s="1" t="s">
        <v>797</v>
      </c>
      <c r="B101" t="s">
        <v>1676</v>
      </c>
      <c r="C101" s="1">
        <v>0</v>
      </c>
      <c r="D101" s="1">
        <v>0.05</v>
      </c>
      <c r="E101" s="1">
        <v>4.18</v>
      </c>
      <c r="F101" s="4">
        <v>29.161666442593198</v>
      </c>
      <c r="G101" s="4">
        <v>0.35872520362261007</v>
      </c>
    </row>
    <row r="102" spans="1:7">
      <c r="A102" s="1" t="s">
        <v>797</v>
      </c>
      <c r="B102" t="s">
        <v>1677</v>
      </c>
      <c r="C102" s="1">
        <v>0</v>
      </c>
      <c r="D102" s="1">
        <v>0.2</v>
      </c>
      <c r="E102" s="1">
        <v>23.8</v>
      </c>
      <c r="F102" s="4">
        <v>16.962581287537311</v>
      </c>
      <c r="G102" s="4">
        <v>0</v>
      </c>
    </row>
    <row r="103" spans="1:7">
      <c r="A103" s="1" t="s">
        <v>260</v>
      </c>
      <c r="B103" t="s">
        <v>1678</v>
      </c>
      <c r="C103" s="1">
        <v>37.299999999999997</v>
      </c>
      <c r="D103" s="1">
        <v>0</v>
      </c>
      <c r="E103" s="1">
        <v>0</v>
      </c>
      <c r="F103" s="4">
        <v>1.101240360597578E-2</v>
      </c>
      <c r="G103" s="4">
        <v>560.77123283497644</v>
      </c>
    </row>
    <row r="104" spans="1:7">
      <c r="A104" s="1" t="s">
        <v>260</v>
      </c>
      <c r="B104" t="s">
        <v>1679</v>
      </c>
      <c r="C104" s="1">
        <v>0</v>
      </c>
      <c r="D104" s="1">
        <v>0</v>
      </c>
      <c r="E104" s="1">
        <v>0</v>
      </c>
      <c r="F104" s="4">
        <v>1.7275891551989303E-2</v>
      </c>
      <c r="G104" s="4">
        <v>272.6733234402779</v>
      </c>
    </row>
    <row r="105" spans="1:7">
      <c r="A105" s="1" t="s">
        <v>260</v>
      </c>
      <c r="B105" t="s">
        <v>1680</v>
      </c>
      <c r="C105" s="1">
        <v>2.5</v>
      </c>
      <c r="D105" s="1">
        <v>0</v>
      </c>
      <c r="E105" s="1">
        <v>0</v>
      </c>
      <c r="F105" s="4">
        <v>2.0038764229449019E-2</v>
      </c>
      <c r="G105" s="4">
        <v>1884.2762619340124</v>
      </c>
    </row>
    <row r="106" spans="1:7">
      <c r="A106" s="1" t="s">
        <v>260</v>
      </c>
      <c r="B106" t="s">
        <v>1682</v>
      </c>
      <c r="C106" s="1">
        <v>6.1</v>
      </c>
      <c r="D106" s="1">
        <v>0</v>
      </c>
      <c r="E106" s="1">
        <v>0</v>
      </c>
      <c r="F106" s="4">
        <v>1.4594770247502662E-2</v>
      </c>
      <c r="G106" s="4">
        <v>8.053358167067751</v>
      </c>
    </row>
    <row r="107" spans="1:7">
      <c r="A107" s="1" t="s">
        <v>260</v>
      </c>
      <c r="B107" t="s">
        <v>1684</v>
      </c>
      <c r="C107" s="1">
        <v>10.9</v>
      </c>
      <c r="D107" s="1">
        <v>0</v>
      </c>
      <c r="E107" s="1">
        <v>0.21</v>
      </c>
      <c r="F107" s="4">
        <v>2.7394965872868132E-2</v>
      </c>
      <c r="G107" s="4">
        <v>4.3894821346728161</v>
      </c>
    </row>
    <row r="108" spans="1:7">
      <c r="A108" s="1" t="s">
        <v>260</v>
      </c>
      <c r="B108" t="s">
        <v>1685</v>
      </c>
      <c r="C108" s="1">
        <v>11.4</v>
      </c>
      <c r="D108" s="1">
        <v>0</v>
      </c>
      <c r="E108" s="1">
        <v>0.2</v>
      </c>
      <c r="F108" s="4">
        <v>3.6957628043658391E-3</v>
      </c>
      <c r="G108" s="4">
        <v>491.84778038593123</v>
      </c>
    </row>
    <row r="109" spans="1:7">
      <c r="A109" s="1" t="s">
        <v>260</v>
      </c>
      <c r="B109" t="s">
        <v>1686</v>
      </c>
      <c r="C109" s="1">
        <v>19.399999999999999</v>
      </c>
      <c r="D109" s="1">
        <v>0</v>
      </c>
      <c r="E109" s="1">
        <v>0</v>
      </c>
      <c r="F109" s="4">
        <v>2.4444260278000469E-2</v>
      </c>
      <c r="G109" s="4">
        <v>430.13832379551638</v>
      </c>
    </row>
    <row r="110" spans="1:7">
      <c r="A110" s="1" t="s">
        <v>260</v>
      </c>
      <c r="B110" t="s">
        <v>1688</v>
      </c>
      <c r="C110" s="1">
        <v>27</v>
      </c>
      <c r="D110" s="1">
        <v>0</v>
      </c>
      <c r="E110" s="1">
        <v>0</v>
      </c>
      <c r="F110" s="4">
        <v>1.8152113856274677E-2</v>
      </c>
      <c r="G110" s="4">
        <v>445.92957430257906</v>
      </c>
    </row>
    <row r="111" spans="1:7">
      <c r="A111" s="1" t="s">
        <v>260</v>
      </c>
      <c r="B111" t="s">
        <v>1689</v>
      </c>
      <c r="C111" s="1">
        <v>11.7</v>
      </c>
      <c r="D111" s="1">
        <v>0</v>
      </c>
      <c r="E111" s="1">
        <v>0.18</v>
      </c>
      <c r="F111" s="4">
        <v>3.5830760492195232E-2</v>
      </c>
      <c r="G111" s="4">
        <v>164.69977223406022</v>
      </c>
    </row>
    <row r="112" spans="1:7">
      <c r="A112" s="1" t="s">
        <v>260</v>
      </c>
      <c r="B112" t="s">
        <v>1691</v>
      </c>
      <c r="C112" s="1">
        <v>16.100000000000001</v>
      </c>
      <c r="D112" s="1">
        <v>0</v>
      </c>
      <c r="E112" s="1">
        <v>0</v>
      </c>
      <c r="F112" s="4">
        <v>9.0588971849359275E-3</v>
      </c>
      <c r="G112" s="4">
        <v>1359.7050384335575</v>
      </c>
    </row>
    <row r="113" spans="1:7">
      <c r="A113" s="1" t="s">
        <v>260</v>
      </c>
      <c r="B113" t="s">
        <v>1692</v>
      </c>
      <c r="C113" s="1">
        <v>13.9</v>
      </c>
      <c r="D113" s="1">
        <v>0</v>
      </c>
      <c r="E113" s="1">
        <v>0.19</v>
      </c>
      <c r="F113" s="4">
        <v>1.7746598126054919E-2</v>
      </c>
      <c r="G113" s="4">
        <v>859.53614694268435</v>
      </c>
    </row>
    <row r="114" spans="1:7">
      <c r="A114" s="1" t="s">
        <v>260</v>
      </c>
      <c r="B114" t="s">
        <v>1694</v>
      </c>
      <c r="C114" s="1">
        <v>14.6</v>
      </c>
      <c r="D114" s="1">
        <v>0</v>
      </c>
      <c r="E114" s="1">
        <v>0</v>
      </c>
      <c r="F114" s="4">
        <v>9.1822007394776299E-3</v>
      </c>
      <c r="G114" s="4">
        <v>211.44080605668557</v>
      </c>
    </row>
    <row r="115" spans="1:7">
      <c r="A115" s="1" t="s">
        <v>828</v>
      </c>
      <c r="B115" t="s">
        <v>1696</v>
      </c>
      <c r="C115" s="1">
        <v>1.292</v>
      </c>
      <c r="D115" s="1">
        <v>0</v>
      </c>
      <c r="E115" s="1">
        <v>0</v>
      </c>
      <c r="F115" s="4">
        <v>0</v>
      </c>
      <c r="G115" s="4">
        <v>5.7752813433574759E-2</v>
      </c>
    </row>
    <row r="116" spans="1:7">
      <c r="A116" s="1" t="s">
        <v>828</v>
      </c>
      <c r="B116" t="s">
        <v>1698</v>
      </c>
      <c r="C116" s="1">
        <v>0</v>
      </c>
      <c r="D116" s="1">
        <v>0.02</v>
      </c>
      <c r="E116" s="1">
        <v>0</v>
      </c>
      <c r="F116" s="4">
        <v>3.2939548652412914E-2</v>
      </c>
      <c r="G116" s="4">
        <v>0.61265198748464766</v>
      </c>
    </row>
    <row r="117" spans="1:7">
      <c r="A117" s="1" t="s">
        <v>828</v>
      </c>
      <c r="B117" t="s">
        <v>1700</v>
      </c>
      <c r="C117" s="1">
        <v>0</v>
      </c>
      <c r="D117" s="1">
        <v>0</v>
      </c>
      <c r="E117" s="1">
        <v>0</v>
      </c>
      <c r="F117" s="4">
        <v>0.46912336069729793</v>
      </c>
      <c r="G117" s="4">
        <v>1.7474533949198414</v>
      </c>
    </row>
    <row r="118" spans="1:7">
      <c r="A118" s="1" t="s">
        <v>828</v>
      </c>
      <c r="B118" t="s">
        <v>1702</v>
      </c>
      <c r="C118" s="1">
        <v>0</v>
      </c>
      <c r="D118" s="1">
        <v>0</v>
      </c>
      <c r="E118" s="1">
        <v>0</v>
      </c>
      <c r="F118" s="4">
        <v>1.7938423518029368E-2</v>
      </c>
      <c r="G118" s="4">
        <v>0.20567655011067382</v>
      </c>
    </row>
    <row r="119" spans="1:7">
      <c r="A119" s="1" t="s">
        <v>828</v>
      </c>
      <c r="B119" t="s">
        <v>1704</v>
      </c>
      <c r="C119" s="1">
        <v>0</v>
      </c>
      <c r="D119" s="1">
        <v>0</v>
      </c>
      <c r="E119" s="1">
        <v>0.33</v>
      </c>
      <c r="F119" s="4">
        <v>5.02580564626725E-2</v>
      </c>
      <c r="G119" s="4">
        <v>0.40961946288919249</v>
      </c>
    </row>
    <row r="120" spans="1:7">
      <c r="A120" s="1" t="s">
        <v>828</v>
      </c>
      <c r="B120" t="s">
        <v>1706</v>
      </c>
      <c r="C120" s="1">
        <v>0</v>
      </c>
      <c r="D120" s="1">
        <v>0</v>
      </c>
      <c r="E120" s="1">
        <v>0</v>
      </c>
      <c r="F120" s="4">
        <v>3.9260477065067134E-2</v>
      </c>
      <c r="G120" s="4">
        <v>0.42083537499571333</v>
      </c>
    </row>
    <row r="121" spans="1:7">
      <c r="A121" s="1" t="s">
        <v>828</v>
      </c>
      <c r="B121" t="s">
        <v>1708</v>
      </c>
      <c r="C121" s="1">
        <v>0</v>
      </c>
      <c r="D121" s="1">
        <v>0</v>
      </c>
      <c r="E121" s="1">
        <v>0</v>
      </c>
      <c r="F121" s="4">
        <v>5.0042505563977963E-2</v>
      </c>
      <c r="G121" s="4">
        <v>0.42063785324118164</v>
      </c>
    </row>
    <row r="122" spans="1:7">
      <c r="A122" s="1" t="s">
        <v>828</v>
      </c>
      <c r="B122" t="s">
        <v>1709</v>
      </c>
      <c r="C122" s="1">
        <v>0</v>
      </c>
      <c r="D122" s="1">
        <v>0</v>
      </c>
      <c r="E122" s="1">
        <v>0</v>
      </c>
      <c r="F122" s="4">
        <v>2.612849522511218E-2</v>
      </c>
      <c r="G122" s="4">
        <v>0.52724710146170617</v>
      </c>
    </row>
    <row r="123" spans="1:7">
      <c r="A123" s="1" t="s">
        <v>828</v>
      </c>
      <c r="B123" t="s">
        <v>1710</v>
      </c>
      <c r="C123" s="1">
        <v>0</v>
      </c>
      <c r="D123" s="1">
        <v>0</v>
      </c>
      <c r="E123" s="1">
        <v>0</v>
      </c>
      <c r="F123" s="4">
        <v>3.2454930337175267E-2</v>
      </c>
      <c r="G123" s="4">
        <v>0.26596719417172482</v>
      </c>
    </row>
    <row r="124" spans="1:7">
      <c r="A124" s="1" t="s">
        <v>828</v>
      </c>
      <c r="B124" t="s">
        <v>1711</v>
      </c>
      <c r="C124" s="1">
        <v>0</v>
      </c>
      <c r="D124" s="1">
        <v>0</v>
      </c>
      <c r="E124" s="1">
        <v>0</v>
      </c>
      <c r="F124" s="4">
        <v>3.2176205319946485E-2</v>
      </c>
      <c r="G124" s="4">
        <v>0.21400574351056204</v>
      </c>
    </row>
    <row r="125" spans="1:7">
      <c r="A125" s="1" t="s">
        <v>828</v>
      </c>
      <c r="B125" t="s">
        <v>1712</v>
      </c>
      <c r="C125" s="1">
        <v>0</v>
      </c>
      <c r="D125" s="1">
        <v>0</v>
      </c>
      <c r="E125" s="1">
        <v>0</v>
      </c>
      <c r="F125" s="4">
        <v>2.9405969544185735E-2</v>
      </c>
      <c r="G125" s="4">
        <v>0.57224998055111465</v>
      </c>
    </row>
    <row r="126" spans="1:7">
      <c r="A126" s="1" t="s">
        <v>828</v>
      </c>
      <c r="B126" t="s">
        <v>1713</v>
      </c>
      <c r="C126" s="1">
        <v>0</v>
      </c>
      <c r="D126" s="1">
        <v>0</v>
      </c>
      <c r="E126" s="1">
        <v>0</v>
      </c>
      <c r="F126" s="4">
        <v>4.6547534017052694E-2</v>
      </c>
      <c r="G126" s="4">
        <v>0.2421662838440401</v>
      </c>
    </row>
    <row r="127" spans="1:7">
      <c r="A127" s="1" t="s">
        <v>167</v>
      </c>
      <c r="B127" t="s">
        <v>1714</v>
      </c>
      <c r="C127" s="1">
        <v>0</v>
      </c>
      <c r="D127" s="1">
        <v>0</v>
      </c>
      <c r="E127" s="1">
        <v>0.4</v>
      </c>
      <c r="F127" s="4">
        <v>15.00732130809843</v>
      </c>
      <c r="G127" s="4">
        <v>0.20213469952259067</v>
      </c>
    </row>
    <row r="128" spans="1:7">
      <c r="A128" s="1" t="s">
        <v>167</v>
      </c>
      <c r="B128" t="s">
        <v>1715</v>
      </c>
      <c r="C128" s="1">
        <v>0</v>
      </c>
      <c r="D128" s="1">
        <v>0</v>
      </c>
      <c r="E128" s="1">
        <v>0.4</v>
      </c>
      <c r="F128" s="4">
        <v>9.256886201401759</v>
      </c>
      <c r="G128" s="4">
        <v>0.23929064540362638</v>
      </c>
    </row>
    <row r="129" spans="1:7">
      <c r="A129" s="1" t="s">
        <v>167</v>
      </c>
      <c r="B129" t="s">
        <v>1716</v>
      </c>
      <c r="C129" s="1">
        <v>0</v>
      </c>
      <c r="D129" s="1">
        <v>0</v>
      </c>
      <c r="E129" s="1">
        <v>0</v>
      </c>
      <c r="F129" s="4">
        <v>0.81909849351360808</v>
      </c>
      <c r="G129" s="4">
        <v>0.19205524401951046</v>
      </c>
    </row>
    <row r="130" spans="1:7">
      <c r="A130" s="1" t="s">
        <v>167</v>
      </c>
      <c r="B130" t="s">
        <v>1717</v>
      </c>
      <c r="C130" s="1">
        <v>0</v>
      </c>
      <c r="D130" s="1">
        <v>0</v>
      </c>
      <c r="E130" s="1">
        <v>0.17</v>
      </c>
      <c r="F130" s="4">
        <v>24.232147712075538</v>
      </c>
      <c r="G130" s="4">
        <v>0.16533948031473655</v>
      </c>
    </row>
    <row r="131" spans="1:7">
      <c r="A131" s="1" t="s">
        <v>167</v>
      </c>
      <c r="B131" t="s">
        <v>1718</v>
      </c>
      <c r="C131" s="1">
        <v>0</v>
      </c>
      <c r="D131" s="1">
        <v>0</v>
      </c>
      <c r="E131" s="1">
        <v>1.27</v>
      </c>
      <c r="F131" s="4">
        <v>129.13143223717049</v>
      </c>
      <c r="G131" s="4">
        <v>0.26951021438449607</v>
      </c>
    </row>
    <row r="132" spans="1:7">
      <c r="A132" s="1" t="s">
        <v>167</v>
      </c>
      <c r="B132" t="s">
        <v>1719</v>
      </c>
      <c r="C132" s="1">
        <v>0</v>
      </c>
      <c r="D132" s="1">
        <v>0</v>
      </c>
      <c r="E132" s="1">
        <v>0.37</v>
      </c>
      <c r="F132" s="4">
        <v>4.4425227794382316</v>
      </c>
      <c r="G132" s="4">
        <v>0.37801246076565131</v>
      </c>
    </row>
    <row r="133" spans="1:7">
      <c r="A133" s="1" t="s">
        <v>167</v>
      </c>
      <c r="B133" t="s">
        <v>1720</v>
      </c>
      <c r="C133" s="1">
        <v>0</v>
      </c>
      <c r="D133" s="1">
        <v>0</v>
      </c>
      <c r="E133" s="1">
        <v>0.28999999999999998</v>
      </c>
      <c r="F133" s="4">
        <v>0.91240157948461897</v>
      </c>
      <c r="G133" s="4">
        <v>0.11417627753524003</v>
      </c>
    </row>
    <row r="134" spans="1:7">
      <c r="A134" s="1" t="s">
        <v>167</v>
      </c>
      <c r="B134" t="s">
        <v>1721</v>
      </c>
      <c r="C134" s="1">
        <v>0</v>
      </c>
      <c r="D134" s="1">
        <v>0</v>
      </c>
      <c r="E134" s="1">
        <v>0.18</v>
      </c>
      <c r="F134" s="4">
        <v>0.50225858042841676</v>
      </c>
      <c r="G134" s="4">
        <v>0.19072701971196165</v>
      </c>
    </row>
    <row r="135" spans="1:7">
      <c r="A135" s="1" t="s">
        <v>167</v>
      </c>
      <c r="B135" t="s">
        <v>1722</v>
      </c>
      <c r="C135" s="1">
        <v>0</v>
      </c>
      <c r="D135" s="1">
        <v>0.03</v>
      </c>
      <c r="E135" s="1">
        <v>0.26</v>
      </c>
      <c r="F135" s="4">
        <v>1.86771390791085E-2</v>
      </c>
      <c r="G135" s="4">
        <v>0.27454735576294348</v>
      </c>
    </row>
    <row r="136" spans="1:7">
      <c r="A136" s="1" t="s">
        <v>167</v>
      </c>
      <c r="B136" t="s">
        <v>1723</v>
      </c>
      <c r="C136" s="1">
        <v>0</v>
      </c>
      <c r="D136" s="1">
        <v>0</v>
      </c>
      <c r="E136" s="1">
        <v>0.3</v>
      </c>
      <c r="F136" s="4">
        <v>2.0885119534134096</v>
      </c>
      <c r="G136" s="4">
        <v>0.26625357975295683</v>
      </c>
    </row>
    <row r="137" spans="1:7">
      <c r="A137" s="1" t="s">
        <v>167</v>
      </c>
      <c r="B137" t="s">
        <v>1724</v>
      </c>
      <c r="C137" s="1">
        <v>0</v>
      </c>
      <c r="D137" s="1">
        <v>0</v>
      </c>
      <c r="E137" s="1">
        <v>0.28999999999999998</v>
      </c>
      <c r="F137" s="4">
        <v>33.59640252376122</v>
      </c>
      <c r="G137" s="4">
        <v>0.12494116186678722</v>
      </c>
    </row>
    <row r="138" spans="1:7">
      <c r="A138" s="1" t="s">
        <v>167</v>
      </c>
      <c r="B138" t="s">
        <v>1725</v>
      </c>
      <c r="C138" s="1">
        <v>0</v>
      </c>
      <c r="D138" s="1">
        <v>0</v>
      </c>
      <c r="E138" s="1">
        <v>0</v>
      </c>
      <c r="F138" s="4">
        <v>36.77709103867582</v>
      </c>
      <c r="G138" s="4">
        <v>0.32748186296978232</v>
      </c>
    </row>
    <row r="139" spans="1:7">
      <c r="A139" s="1" t="s">
        <v>146</v>
      </c>
      <c r="B139" t="s">
        <v>1726</v>
      </c>
      <c r="C139" s="1">
        <v>0</v>
      </c>
      <c r="D139" s="1">
        <v>0.03</v>
      </c>
      <c r="E139" s="1">
        <v>0</v>
      </c>
      <c r="F139" s="4">
        <v>0.19903953714379422</v>
      </c>
      <c r="G139" s="4">
        <v>0.73644305635076257</v>
      </c>
    </row>
    <row r="140" spans="1:7">
      <c r="A140" s="1" t="s">
        <v>146</v>
      </c>
      <c r="B140" t="s">
        <v>1727</v>
      </c>
      <c r="C140" s="1">
        <v>0</v>
      </c>
      <c r="D140" s="1">
        <v>0</v>
      </c>
      <c r="E140" s="1">
        <v>0.4</v>
      </c>
      <c r="F140" s="4">
        <v>377.40020925139186</v>
      </c>
      <c r="G140" s="4">
        <v>0.57636158549567629</v>
      </c>
    </row>
    <row r="141" spans="1:7">
      <c r="A141" s="1" t="s">
        <v>146</v>
      </c>
      <c r="B141" t="s">
        <v>1728</v>
      </c>
      <c r="C141" s="1">
        <v>0</v>
      </c>
      <c r="D141" s="1">
        <v>0</v>
      </c>
      <c r="E141" s="1">
        <v>0</v>
      </c>
      <c r="F141" s="4">
        <v>4.9964640306298218</v>
      </c>
      <c r="G141" s="4">
        <v>9.9444348641904309E-2</v>
      </c>
    </row>
    <row r="142" spans="1:7">
      <c r="A142" s="1" t="s">
        <v>146</v>
      </c>
      <c r="B142" t="s">
        <v>1729</v>
      </c>
      <c r="C142" s="1">
        <v>0</v>
      </c>
      <c r="D142" s="1">
        <v>0</v>
      </c>
      <c r="E142" s="1">
        <v>0</v>
      </c>
      <c r="F142" s="4">
        <v>1.1063271501969112</v>
      </c>
      <c r="G142" s="4">
        <v>0.43207398322040547</v>
      </c>
    </row>
    <row r="143" spans="1:7">
      <c r="A143" s="1" t="s">
        <v>146</v>
      </c>
      <c r="B143" t="s">
        <v>1730</v>
      </c>
      <c r="C143" s="1">
        <v>0</v>
      </c>
      <c r="D143" s="1">
        <v>0.03</v>
      </c>
      <c r="E143" s="1">
        <v>0.24</v>
      </c>
      <c r="F143" s="4">
        <v>66.238834486318439</v>
      </c>
      <c r="G143" s="4">
        <v>0.20391440345636894</v>
      </c>
    </row>
    <row r="144" spans="1:7">
      <c r="A144" s="1" t="s">
        <v>146</v>
      </c>
      <c r="B144" t="s">
        <v>1731</v>
      </c>
      <c r="C144" s="1">
        <v>0</v>
      </c>
      <c r="D144" s="1">
        <v>0</v>
      </c>
      <c r="E144" s="1">
        <v>0</v>
      </c>
      <c r="F144" s="4">
        <v>6.8567377477153171</v>
      </c>
      <c r="G144" s="4">
        <v>0.31116586544191172</v>
      </c>
    </row>
    <row r="145" spans="1:7">
      <c r="A145" s="1" t="s">
        <v>146</v>
      </c>
      <c r="B145" t="s">
        <v>1732</v>
      </c>
      <c r="C145" s="1">
        <v>0</v>
      </c>
      <c r="D145" s="1">
        <v>0</v>
      </c>
      <c r="E145" s="1">
        <v>0</v>
      </c>
      <c r="F145" s="4">
        <v>1.7208701913124864</v>
      </c>
      <c r="G145" s="4">
        <v>0.8934676434676434</v>
      </c>
    </row>
    <row r="146" spans="1:7">
      <c r="A146" s="1" t="s">
        <v>146</v>
      </c>
      <c r="B146" t="s">
        <v>1733</v>
      </c>
      <c r="C146" s="1">
        <v>0</v>
      </c>
      <c r="D146" s="1">
        <v>0.02</v>
      </c>
      <c r="E146" s="1">
        <v>0</v>
      </c>
      <c r="F146" s="4">
        <v>50.01646169433559</v>
      </c>
      <c r="G146" s="4">
        <v>0.10959543127068735</v>
      </c>
    </row>
    <row r="147" spans="1:7">
      <c r="A147" s="1" t="s">
        <v>146</v>
      </c>
      <c r="B147" t="s">
        <v>1734</v>
      </c>
      <c r="C147" s="1">
        <v>0</v>
      </c>
      <c r="D147" s="1">
        <v>7.0000000000000007E-2</v>
      </c>
      <c r="E147" s="1">
        <v>0</v>
      </c>
      <c r="F147" s="4">
        <v>4.2846656473599571</v>
      </c>
      <c r="G147" s="4">
        <v>0.21587813486499041</v>
      </c>
    </row>
    <row r="148" spans="1:7">
      <c r="A148" s="1" t="s">
        <v>146</v>
      </c>
      <c r="B148" t="s">
        <v>1735</v>
      </c>
      <c r="C148" s="1">
        <v>0</v>
      </c>
      <c r="D148" s="1">
        <v>0</v>
      </c>
      <c r="E148" s="1">
        <v>0</v>
      </c>
      <c r="F148" s="4">
        <v>0</v>
      </c>
      <c r="G148" s="4">
        <v>0.13775325955133677</v>
      </c>
    </row>
    <row r="149" spans="1:7">
      <c r="A149" s="1" t="s">
        <v>146</v>
      </c>
      <c r="B149" t="s">
        <v>1736</v>
      </c>
      <c r="C149" s="1">
        <v>0</v>
      </c>
      <c r="D149" s="1">
        <v>0</v>
      </c>
      <c r="E149" s="1">
        <v>0</v>
      </c>
      <c r="F149" s="4">
        <v>23.772179724422195</v>
      </c>
      <c r="G149" s="4">
        <v>0.49956284079180924</v>
      </c>
    </row>
    <row r="150" spans="1:7">
      <c r="A150" s="1" t="s">
        <v>96</v>
      </c>
      <c r="B150" t="s">
        <v>1737</v>
      </c>
      <c r="C150" s="1">
        <v>1.212</v>
      </c>
      <c r="D150" s="1">
        <v>0</v>
      </c>
      <c r="E150" s="1">
        <v>116</v>
      </c>
      <c r="F150" s="4">
        <v>45.373631123902982</v>
      </c>
      <c r="G150" s="4">
        <v>6.2589445732259765</v>
      </c>
    </row>
    <row r="151" spans="1:7">
      <c r="A151" s="1" t="s">
        <v>96</v>
      </c>
      <c r="B151" t="s">
        <v>1738</v>
      </c>
      <c r="C151" s="1">
        <v>0.21099999999999999</v>
      </c>
      <c r="D151" s="1">
        <v>0</v>
      </c>
      <c r="E151" s="1">
        <v>14.7</v>
      </c>
      <c r="F151" s="4">
        <v>85.9320999019846</v>
      </c>
      <c r="G151" s="4">
        <v>5.1818043602508368</v>
      </c>
    </row>
    <row r="152" spans="1:7">
      <c r="A152" s="1" t="s">
        <v>96</v>
      </c>
      <c r="B152" t="s">
        <v>1739</v>
      </c>
      <c r="C152" s="1">
        <v>0</v>
      </c>
      <c r="D152" s="1">
        <v>0</v>
      </c>
      <c r="E152" s="1">
        <v>2.23</v>
      </c>
      <c r="F152" s="4">
        <v>45.819345269942175</v>
      </c>
      <c r="G152" s="4">
        <v>5.2161598363593056</v>
      </c>
    </row>
    <row r="153" spans="1:7">
      <c r="A153" s="1" t="s">
        <v>96</v>
      </c>
      <c r="B153" t="s">
        <v>1740</v>
      </c>
      <c r="C153" s="1">
        <v>0</v>
      </c>
      <c r="D153" s="1">
        <v>0</v>
      </c>
      <c r="E153" s="1">
        <v>0.44</v>
      </c>
      <c r="F153" s="4">
        <v>9.7139269235288666</v>
      </c>
      <c r="G153" s="4">
        <v>2.7706689132745081</v>
      </c>
    </row>
    <row r="154" spans="1:7">
      <c r="A154" s="1" t="s">
        <v>96</v>
      </c>
      <c r="B154" t="s">
        <v>1741</v>
      </c>
      <c r="C154" s="1">
        <v>0</v>
      </c>
      <c r="D154" s="1">
        <v>0</v>
      </c>
      <c r="E154" s="1">
        <v>7.78</v>
      </c>
      <c r="F154" s="4">
        <v>10.678013047034534</v>
      </c>
      <c r="G154" s="4">
        <v>1.5647640359257711</v>
      </c>
    </row>
    <row r="155" spans="1:7">
      <c r="A155" s="1" t="s">
        <v>96</v>
      </c>
      <c r="B155" t="s">
        <v>1742</v>
      </c>
      <c r="C155" s="1">
        <v>0</v>
      </c>
      <c r="D155" s="1">
        <v>0</v>
      </c>
      <c r="E155" s="1">
        <v>0.47</v>
      </c>
      <c r="F155" s="4">
        <v>6.7353971122565532</v>
      </c>
      <c r="G155" s="4">
        <v>5.4586764426899119</v>
      </c>
    </row>
    <row r="156" spans="1:7">
      <c r="A156" s="1" t="s">
        <v>96</v>
      </c>
      <c r="B156" t="s">
        <v>1743</v>
      </c>
      <c r="C156" s="1">
        <v>0</v>
      </c>
      <c r="D156" s="1">
        <v>0</v>
      </c>
      <c r="E156" s="1">
        <v>1.83</v>
      </c>
      <c r="F156" s="4">
        <v>11.838747919943897</v>
      </c>
      <c r="G156" s="4">
        <v>5.2858156237836642</v>
      </c>
    </row>
    <row r="157" spans="1:7">
      <c r="A157" s="1" t="s">
        <v>96</v>
      </c>
      <c r="B157" t="s">
        <v>1744</v>
      </c>
      <c r="C157" s="1">
        <v>0</v>
      </c>
      <c r="D157" s="1">
        <v>0</v>
      </c>
      <c r="E157" s="1">
        <v>12.5</v>
      </c>
      <c r="F157" s="4">
        <v>190.20014956021762</v>
      </c>
      <c r="G157" s="4">
        <v>2.562474654551091</v>
      </c>
    </row>
    <row r="158" spans="1:7">
      <c r="A158" s="1" t="s">
        <v>96</v>
      </c>
      <c r="B158" t="s">
        <v>1745</v>
      </c>
      <c r="C158" s="1">
        <v>0</v>
      </c>
      <c r="D158" s="1">
        <v>0</v>
      </c>
      <c r="E158" s="1">
        <v>111</v>
      </c>
      <c r="F158" s="4">
        <v>299.03323968811696</v>
      </c>
      <c r="G158" s="4">
        <v>1.8052736135673708</v>
      </c>
    </row>
    <row r="159" spans="1:7">
      <c r="A159" s="1" t="s">
        <v>96</v>
      </c>
      <c r="B159" t="s">
        <v>1746</v>
      </c>
      <c r="C159" s="1">
        <v>0</v>
      </c>
      <c r="D159" s="1">
        <v>0</v>
      </c>
      <c r="E159" s="1">
        <v>0</v>
      </c>
      <c r="F159" s="4">
        <v>1.4887498317825085</v>
      </c>
      <c r="G159" s="4">
        <v>3.4006957889448239</v>
      </c>
    </row>
    <row r="160" spans="1:7">
      <c r="A160" s="1" t="s">
        <v>96</v>
      </c>
      <c r="B160" t="s">
        <v>1747</v>
      </c>
      <c r="C160" s="1">
        <v>0</v>
      </c>
      <c r="D160" s="1">
        <v>0</v>
      </c>
      <c r="E160" s="1">
        <v>0.18</v>
      </c>
      <c r="F160" s="4">
        <v>2.3459719272422759</v>
      </c>
      <c r="G160" s="4">
        <v>3.3395994320185185</v>
      </c>
    </row>
    <row r="161" spans="1:7">
      <c r="A161" s="1" t="s">
        <v>96</v>
      </c>
      <c r="B161" t="s">
        <v>1748</v>
      </c>
      <c r="C161" s="1">
        <v>0</v>
      </c>
      <c r="D161" s="1">
        <v>0</v>
      </c>
      <c r="E161" s="1">
        <v>18.899999999999999</v>
      </c>
      <c r="F161" s="4">
        <v>149.67813940192391</v>
      </c>
      <c r="G161" s="4">
        <v>3.2017900961578789</v>
      </c>
    </row>
    <row r="164" spans="1:7">
      <c r="A164" s="8" t="s">
        <v>1674</v>
      </c>
    </row>
    <row r="167" spans="1:7">
      <c r="A167" s="8" t="s">
        <v>1620</v>
      </c>
    </row>
    <row r="168" spans="1:7">
      <c r="A168" s="8" t="s">
        <v>1621</v>
      </c>
    </row>
    <row r="169" spans="1:7">
      <c r="A169" s="8" t="s">
        <v>1622</v>
      </c>
    </row>
    <row r="170" spans="1:7">
      <c r="A170" s="8" t="s">
        <v>1681</v>
      </c>
    </row>
    <row r="171" spans="1:7">
      <c r="A171" s="8" t="s">
        <v>1683</v>
      </c>
    </row>
    <row r="172" spans="1:7">
      <c r="A172" s="8" t="s">
        <v>1625</v>
      </c>
    </row>
    <row r="173" spans="1:7">
      <c r="A173" s="15" t="s">
        <v>1067</v>
      </c>
    </row>
    <row r="174" spans="1:7">
      <c r="A174" t="s">
        <v>1687</v>
      </c>
    </row>
    <row r="175" spans="1:7">
      <c r="A175" s="8" t="s">
        <v>1065</v>
      </c>
    </row>
    <row r="176" spans="1:7">
      <c r="A176" s="8" t="s">
        <v>1690</v>
      </c>
    </row>
    <row r="177" spans="1:1">
      <c r="A177" s="8" t="s">
        <v>1753</v>
      </c>
    </row>
    <row r="178" spans="1:1">
      <c r="A178" s="15" t="s">
        <v>1693</v>
      </c>
    </row>
    <row r="179" spans="1:1">
      <c r="A179" s="15" t="s">
        <v>1695</v>
      </c>
    </row>
    <row r="180" spans="1:1">
      <c r="A180" s="15" t="s">
        <v>1697</v>
      </c>
    </row>
    <row r="181" spans="1:1">
      <c r="A181" s="15" t="s">
        <v>1699</v>
      </c>
    </row>
    <row r="182" spans="1:1">
      <c r="A182" s="15" t="s">
        <v>1701</v>
      </c>
    </row>
    <row r="183" spans="1:1">
      <c r="A183" s="15" t="s">
        <v>1703</v>
      </c>
    </row>
    <row r="184" spans="1:1">
      <c r="A184" s="15" t="s">
        <v>1705</v>
      </c>
    </row>
    <row r="185" spans="1:1" ht="409.5">
      <c r="A185" s="196" t="s">
        <v>1707</v>
      </c>
    </row>
    <row r="186" spans="1:1">
      <c r="A186" s="15"/>
    </row>
    <row r="187" spans="1:1">
      <c r="A187" s="15"/>
    </row>
    <row r="188" spans="1:1">
      <c r="A188" s="15"/>
    </row>
    <row r="189" spans="1:1">
      <c r="A189" s="15"/>
    </row>
  </sheetData>
  <phoneticPr fontId="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58906-4A53-46D0-B81B-3325CC2395D0}">
  <dimension ref="A1:GI236"/>
  <sheetViews>
    <sheetView zoomScaleNormal="100" workbookViewId="0">
      <pane ySplit="1" topLeftCell="A2" activePane="bottomLeft" state="frozen"/>
      <selection pane="bottomLeft" activeCell="M5" sqref="M5"/>
    </sheetView>
  </sheetViews>
  <sheetFormatPr defaultRowHeight="15"/>
  <cols>
    <col min="1" max="1" width="17" customWidth="1"/>
    <col min="2" max="2" width="9.85546875" customWidth="1"/>
    <col min="4" max="4" width="11.7109375" customWidth="1"/>
    <col min="5" max="5" width="10.5703125" customWidth="1"/>
    <col min="8" max="8" width="12.42578125" customWidth="1"/>
    <col min="9" max="9" width="10.42578125" customWidth="1"/>
    <col min="10" max="10" width="12.5703125" customWidth="1"/>
    <col min="17" max="17" width="12.7109375" customWidth="1"/>
  </cols>
  <sheetData>
    <row r="1" spans="1:28">
      <c r="A1" s="22" t="s">
        <v>1102</v>
      </c>
      <c r="B1" s="22"/>
      <c r="C1" s="22"/>
      <c r="D1" s="22"/>
      <c r="E1" s="22"/>
      <c r="F1" s="22"/>
      <c r="G1" s="22"/>
      <c r="H1" s="22"/>
      <c r="I1" s="22"/>
      <c r="J1" s="8" t="s">
        <v>1060</v>
      </c>
    </row>
    <row r="2" spans="1:28" s="49" customFormat="1" ht="30">
      <c r="A2" s="58" t="s">
        <v>501</v>
      </c>
      <c r="B2" s="58" t="s">
        <v>1062</v>
      </c>
      <c r="C2" s="58" t="s">
        <v>1101</v>
      </c>
      <c r="D2" s="58" t="s">
        <v>1097</v>
      </c>
      <c r="E2" s="58" t="s">
        <v>1098</v>
      </c>
      <c r="F2" s="58" t="s">
        <v>1064</v>
      </c>
      <c r="G2" s="58" t="s">
        <v>1099</v>
      </c>
      <c r="H2" s="58" t="s">
        <v>1100</v>
      </c>
      <c r="J2" s="49" t="s">
        <v>1127</v>
      </c>
    </row>
    <row r="3" spans="1:28">
      <c r="A3" s="18" t="s">
        <v>47</v>
      </c>
      <c r="B3" s="18">
        <v>11.4</v>
      </c>
      <c r="C3" s="18">
        <v>0.2</v>
      </c>
      <c r="D3" s="59">
        <v>3.6957628043658391E-3</v>
      </c>
      <c r="E3" s="59" t="s">
        <v>1073</v>
      </c>
      <c r="F3" s="59">
        <v>491.84778038593123</v>
      </c>
      <c r="G3" s="59">
        <v>2.6589609474534859</v>
      </c>
      <c r="H3" s="59">
        <v>7679.5490605201176</v>
      </c>
      <c r="J3" s="49" t="s">
        <v>1126</v>
      </c>
    </row>
    <row r="4" spans="1:28">
      <c r="A4" s="18" t="s">
        <v>47</v>
      </c>
      <c r="B4" s="18">
        <v>19.399999999999999</v>
      </c>
      <c r="C4" s="18">
        <v>0</v>
      </c>
      <c r="D4" s="59">
        <v>2.4444260278000469E-2</v>
      </c>
      <c r="E4" s="59" t="s">
        <v>1073</v>
      </c>
      <c r="F4" s="59">
        <v>430.13832379551638</v>
      </c>
      <c r="G4" s="59">
        <v>3.2910068520237643</v>
      </c>
      <c r="H4" s="59">
        <v>7733.849546134199</v>
      </c>
      <c r="J4" t="s">
        <v>1125</v>
      </c>
      <c r="K4" s="49"/>
      <c r="L4" s="49"/>
    </row>
    <row r="5" spans="1:28">
      <c r="A5" s="18" t="s">
        <v>47</v>
      </c>
      <c r="B5" s="18">
        <v>11.7</v>
      </c>
      <c r="C5" s="18">
        <v>0.18</v>
      </c>
      <c r="D5" s="59">
        <v>3.5830760492195232E-2</v>
      </c>
      <c r="E5" s="59" t="s">
        <v>1073</v>
      </c>
      <c r="F5" s="59">
        <v>164.69977223406022</v>
      </c>
      <c r="G5" s="59">
        <v>3.9079473439821424</v>
      </c>
      <c r="H5" s="59">
        <v>2720.0394020998269</v>
      </c>
      <c r="J5" t="s">
        <v>1061</v>
      </c>
    </row>
    <row r="6" spans="1:28">
      <c r="A6" s="18" t="s">
        <v>47</v>
      </c>
      <c r="B6" s="18">
        <v>10.9</v>
      </c>
      <c r="C6" s="18">
        <v>0.21</v>
      </c>
      <c r="D6" s="59">
        <v>2.7394965872868132E-2</v>
      </c>
      <c r="E6" s="59" t="s">
        <v>1073</v>
      </c>
      <c r="F6" s="59">
        <v>4.3894821346728161</v>
      </c>
      <c r="G6" s="59">
        <v>4.021792395552092</v>
      </c>
      <c r="H6" s="59">
        <v>2943.1964343684722</v>
      </c>
      <c r="J6" t="s">
        <v>1068</v>
      </c>
    </row>
    <row r="7" spans="1:28">
      <c r="A7" s="18" t="s">
        <v>47</v>
      </c>
      <c r="B7" s="18">
        <v>0</v>
      </c>
      <c r="C7" s="18">
        <v>0</v>
      </c>
      <c r="D7" s="59">
        <v>1.7275891551989303E-2</v>
      </c>
      <c r="E7" s="59" t="s">
        <v>1073</v>
      </c>
      <c r="F7" s="59">
        <v>272.6733234402779</v>
      </c>
      <c r="G7" s="59">
        <v>4.2574869326370237</v>
      </c>
      <c r="H7" s="59">
        <v>5788.457437608562</v>
      </c>
      <c r="J7" t="s">
        <v>1070</v>
      </c>
    </row>
    <row r="8" spans="1:28">
      <c r="A8" s="18" t="s">
        <v>47</v>
      </c>
      <c r="B8" s="18">
        <v>27</v>
      </c>
      <c r="C8" s="18">
        <v>0</v>
      </c>
      <c r="D8" s="59">
        <v>1.8152113856274677E-2</v>
      </c>
      <c r="E8" s="59" t="s">
        <v>1073</v>
      </c>
      <c r="F8" s="59">
        <v>445.92957430257906</v>
      </c>
      <c r="G8" s="59">
        <v>4.5267213172337701</v>
      </c>
      <c r="H8" s="59">
        <v>4943.1719886176088</v>
      </c>
      <c r="J8" t="s">
        <v>1069</v>
      </c>
    </row>
    <row r="9" spans="1:28">
      <c r="A9" s="18" t="s">
        <v>47</v>
      </c>
      <c r="B9" s="18">
        <v>14.6</v>
      </c>
      <c r="C9" s="18">
        <v>0</v>
      </c>
      <c r="D9" s="59">
        <v>9.1822007394776299E-3</v>
      </c>
      <c r="E9" s="59" t="s">
        <v>1073</v>
      </c>
      <c r="F9" s="59">
        <v>211.44080605668557</v>
      </c>
      <c r="G9" s="59">
        <v>4.6125097134204207</v>
      </c>
      <c r="H9" s="59">
        <v>3282.0595564254463</v>
      </c>
      <c r="J9" s="61" t="s">
        <v>1755</v>
      </c>
    </row>
    <row r="10" spans="1:28">
      <c r="A10" s="18" t="s">
        <v>47</v>
      </c>
      <c r="B10" s="18">
        <v>13.9</v>
      </c>
      <c r="C10" s="18">
        <v>0.19</v>
      </c>
      <c r="D10" s="59">
        <v>1.7746598126054919E-2</v>
      </c>
      <c r="E10" s="59" t="s">
        <v>1073</v>
      </c>
      <c r="F10" s="59">
        <v>859.53614694268435</v>
      </c>
      <c r="G10" s="59">
        <v>6.0537124413303065</v>
      </c>
      <c r="H10" s="59">
        <v>12859.993856665906</v>
      </c>
      <c r="J10" s="61" t="s">
        <v>1106</v>
      </c>
    </row>
    <row r="11" spans="1:28">
      <c r="A11" s="18" t="s">
        <v>47</v>
      </c>
      <c r="B11" s="18">
        <v>6.1</v>
      </c>
      <c r="C11" s="18">
        <v>0</v>
      </c>
      <c r="D11" s="59">
        <v>1.4594770247502662E-2</v>
      </c>
      <c r="E11" s="59" t="s">
        <v>1073</v>
      </c>
      <c r="F11" s="59">
        <v>8.053358167067751</v>
      </c>
      <c r="G11" s="59">
        <v>8.599559376692218</v>
      </c>
      <c r="H11" s="59">
        <v>1770.3774982212294</v>
      </c>
      <c r="J11" s="15" t="s">
        <v>1128</v>
      </c>
    </row>
    <row r="12" spans="1:28">
      <c r="A12" s="18" t="s">
        <v>47</v>
      </c>
      <c r="B12" s="18">
        <v>16.100000000000001</v>
      </c>
      <c r="C12" s="18">
        <v>0</v>
      </c>
      <c r="D12" s="59">
        <v>9.0588971849359275E-3</v>
      </c>
      <c r="E12" s="59" t="s">
        <v>1073</v>
      </c>
      <c r="F12" s="59">
        <v>1359.7050384335575</v>
      </c>
      <c r="G12" s="59">
        <v>11.993971518267312</v>
      </c>
      <c r="H12" s="59">
        <v>26774.374046141078</v>
      </c>
      <c r="J12" s="15" t="s">
        <v>1129</v>
      </c>
    </row>
    <row r="13" spans="1:28">
      <c r="A13" s="18" t="s">
        <v>47</v>
      </c>
      <c r="B13" s="18">
        <v>37.299999999999997</v>
      </c>
      <c r="C13" s="18">
        <v>0</v>
      </c>
      <c r="D13" s="59">
        <v>1.101240360597578E-2</v>
      </c>
      <c r="E13" s="59" t="s">
        <v>1073</v>
      </c>
      <c r="F13" s="59">
        <v>560.77123283497644</v>
      </c>
      <c r="G13" s="59">
        <v>15.848562768111147</v>
      </c>
      <c r="H13" s="59">
        <v>12207.964585256259</v>
      </c>
      <c r="J13" s="7"/>
      <c r="K13" s="7" t="s">
        <v>1103</v>
      </c>
      <c r="L13" s="7" t="s">
        <v>1104</v>
      </c>
      <c r="N13" s="26"/>
      <c r="O13" s="26" t="s">
        <v>1103</v>
      </c>
      <c r="P13" s="26" t="s">
        <v>1104</v>
      </c>
      <c r="S13" t="s">
        <v>1103</v>
      </c>
      <c r="T13" t="s">
        <v>1104</v>
      </c>
      <c r="W13" t="s">
        <v>1103</v>
      </c>
      <c r="X13" t="s">
        <v>1104</v>
      </c>
      <c r="Z13" s="23"/>
      <c r="AA13" s="23" t="s">
        <v>1103</v>
      </c>
      <c r="AB13" s="23" t="s">
        <v>1104</v>
      </c>
    </row>
    <row r="14" spans="1:28" ht="15.75">
      <c r="A14" s="18" t="s">
        <v>47</v>
      </c>
      <c r="B14" s="18">
        <v>2.5</v>
      </c>
      <c r="C14" s="18">
        <v>0</v>
      </c>
      <c r="D14" s="59">
        <v>2.0038764229449019E-2</v>
      </c>
      <c r="E14" s="59" t="s">
        <v>1073</v>
      </c>
      <c r="F14" s="59">
        <v>1884.2762619340124</v>
      </c>
      <c r="G14" s="59">
        <v>69.72587724257663</v>
      </c>
      <c r="H14" s="59">
        <v>36693.663455872549</v>
      </c>
      <c r="J14" s="25" t="s">
        <v>94</v>
      </c>
      <c r="K14" s="25">
        <v>23.129744559999999</v>
      </c>
      <c r="L14" s="25">
        <v>21508.792150000001</v>
      </c>
      <c r="M14" s="8"/>
      <c r="N14" s="26" t="s">
        <v>95</v>
      </c>
      <c r="O14" s="64">
        <v>10.7645</v>
      </c>
      <c r="P14" s="64">
        <v>22108.5</v>
      </c>
      <c r="R14" t="s">
        <v>1066</v>
      </c>
      <c r="S14" s="8">
        <v>57.57091921</v>
      </c>
      <c r="T14" s="8">
        <v>2797.578657</v>
      </c>
      <c r="V14" s="8" t="s">
        <v>316</v>
      </c>
      <c r="W14">
        <v>-10.98032755</v>
      </c>
      <c r="X14">
        <v>825.90164770000001</v>
      </c>
      <c r="Z14" s="22" t="s">
        <v>259</v>
      </c>
      <c r="AA14" s="23">
        <v>-10.717908971702601</v>
      </c>
      <c r="AB14" s="23">
        <v>673.57206433333397</v>
      </c>
    </row>
    <row r="15" spans="1:28">
      <c r="A15" s="18" t="s">
        <v>47</v>
      </c>
      <c r="B15" s="18">
        <v>1.292</v>
      </c>
      <c r="C15" s="18">
        <v>0</v>
      </c>
      <c r="D15" s="59">
        <v>0</v>
      </c>
      <c r="E15" s="59" t="s">
        <v>1073</v>
      </c>
      <c r="F15" s="59">
        <v>5.7752813433574759E-2</v>
      </c>
      <c r="G15" s="59" t="s">
        <v>1073</v>
      </c>
      <c r="H15" s="59" t="s">
        <v>1073</v>
      </c>
      <c r="J15" s="15" t="s">
        <v>1107</v>
      </c>
    </row>
    <row r="16" spans="1:28">
      <c r="A16" s="18" t="s">
        <v>47</v>
      </c>
      <c r="B16" s="18">
        <v>1.212</v>
      </c>
      <c r="C16" s="18">
        <v>116</v>
      </c>
      <c r="D16" s="59">
        <v>45.373631123902982</v>
      </c>
      <c r="E16" s="59">
        <v>527.07823387545318</v>
      </c>
      <c r="F16" s="59">
        <v>6.2589445732259765</v>
      </c>
      <c r="G16" s="59" t="s">
        <v>1073</v>
      </c>
      <c r="H16" s="59" t="s">
        <v>1073</v>
      </c>
      <c r="J16" s="15" t="s">
        <v>1108</v>
      </c>
    </row>
    <row r="17" spans="1:191">
      <c r="A17" s="18" t="s">
        <v>47</v>
      </c>
      <c r="B17" s="18">
        <v>0.21099999999999999</v>
      </c>
      <c r="C17" s="18">
        <v>14.7</v>
      </c>
      <c r="D17" s="59">
        <v>85.9320999019846</v>
      </c>
      <c r="E17" s="59">
        <v>497.96160491411371</v>
      </c>
      <c r="F17" s="59">
        <v>5.1818043602508368</v>
      </c>
      <c r="G17" s="59" t="s">
        <v>1073</v>
      </c>
      <c r="H17" s="59" t="s">
        <v>1073</v>
      </c>
      <c r="J17" s="15" t="s">
        <v>1109</v>
      </c>
    </row>
    <row r="18" spans="1:191" s="49" customFormat="1">
      <c r="A18" s="18" t="s">
        <v>47</v>
      </c>
      <c r="B18" s="18">
        <v>0.14599999999999999</v>
      </c>
      <c r="C18" s="18">
        <v>3.23</v>
      </c>
      <c r="D18" s="59">
        <v>33.269905287370811</v>
      </c>
      <c r="E18" s="59">
        <v>44.880806656352817</v>
      </c>
      <c r="F18" s="59">
        <v>0.50480039287606904</v>
      </c>
      <c r="G18" s="59" t="s">
        <v>1073</v>
      </c>
      <c r="H18" s="59" t="s">
        <v>1073</v>
      </c>
      <c r="J18" s="61" t="s">
        <v>1110</v>
      </c>
      <c r="K18"/>
      <c r="L18"/>
      <c r="M18"/>
      <c r="N18"/>
      <c r="O18"/>
      <c r="P18"/>
      <c r="Q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row>
    <row r="19" spans="1:191">
      <c r="A19" s="18" t="s">
        <v>47</v>
      </c>
      <c r="B19" s="18">
        <v>0</v>
      </c>
      <c r="C19" s="18">
        <v>0</v>
      </c>
      <c r="D19" s="59">
        <v>4.9964640306298218</v>
      </c>
      <c r="E19" s="59">
        <v>2.1705853720057759</v>
      </c>
      <c r="F19" s="59">
        <v>9.9444348641904309E-2</v>
      </c>
      <c r="G19" s="59" t="s">
        <v>1073</v>
      </c>
      <c r="H19" s="59" t="s">
        <v>1073</v>
      </c>
      <c r="J19" s="15" t="s">
        <v>1111</v>
      </c>
      <c r="Y19" s="8"/>
      <c r="AA19" s="33"/>
      <c r="AB19" s="33"/>
      <c r="AC19" s="33"/>
      <c r="AD19" s="32"/>
    </row>
    <row r="20" spans="1:191">
      <c r="A20" s="18" t="s">
        <v>47</v>
      </c>
      <c r="B20" s="18">
        <v>0</v>
      </c>
      <c r="C20" s="18">
        <v>0</v>
      </c>
      <c r="D20" s="59">
        <v>50.01646169433559</v>
      </c>
      <c r="E20" s="59">
        <v>111.52078045339454</v>
      </c>
      <c r="F20" s="59">
        <v>0.10959543127068735</v>
      </c>
      <c r="G20" s="59" t="s">
        <v>1073</v>
      </c>
      <c r="H20" s="59" t="s">
        <v>1073</v>
      </c>
      <c r="J20" s="51"/>
      <c r="K20" s="51" t="s">
        <v>1103</v>
      </c>
      <c r="L20" s="51" t="s">
        <v>1104</v>
      </c>
      <c r="N20" s="51" t="s">
        <v>1130</v>
      </c>
      <c r="O20" s="51" t="s">
        <v>1103</v>
      </c>
      <c r="P20" s="51" t="s">
        <v>1104</v>
      </c>
      <c r="R20" s="8"/>
      <c r="S20" s="8" t="s">
        <v>1103</v>
      </c>
      <c r="T20" s="8" t="s">
        <v>1104</v>
      </c>
      <c r="V20" s="23"/>
      <c r="W20" s="23" t="s">
        <v>1103</v>
      </c>
      <c r="X20" s="23" t="s">
        <v>1104</v>
      </c>
      <c r="Y20" s="28"/>
      <c r="Z20" s="23"/>
      <c r="AA20" s="23" t="s">
        <v>1103</v>
      </c>
      <c r="AB20" s="23" t="s">
        <v>1104</v>
      </c>
      <c r="AC20" s="32"/>
      <c r="AD20" s="32"/>
    </row>
    <row r="21" spans="1:191">
      <c r="A21" s="18" t="s">
        <v>47</v>
      </c>
      <c r="B21" s="18">
        <v>0</v>
      </c>
      <c r="C21" s="18">
        <v>0.28999999999999998</v>
      </c>
      <c r="D21" s="59">
        <v>0.91240157948461897</v>
      </c>
      <c r="E21" s="59">
        <v>0.23343960453542784</v>
      </c>
      <c r="F21" s="59">
        <v>0.11417627753524003</v>
      </c>
      <c r="G21" s="59" t="s">
        <v>1073</v>
      </c>
      <c r="H21" s="59" t="s">
        <v>1073</v>
      </c>
      <c r="J21" s="51" t="s">
        <v>94</v>
      </c>
      <c r="K21" s="51">
        <v>30.880766032988401</v>
      </c>
      <c r="L21" s="51">
        <v>11541.937398624999</v>
      </c>
      <c r="O21" s="51">
        <v>10.60531965</v>
      </c>
      <c r="P21" s="51">
        <v>20680.824560000001</v>
      </c>
      <c r="R21" s="8" t="s">
        <v>1066</v>
      </c>
      <c r="S21" s="8">
        <v>47.675014189999999</v>
      </c>
      <c r="T21" s="8">
        <v>1119.614648</v>
      </c>
      <c r="V21" s="22" t="s">
        <v>316</v>
      </c>
      <c r="W21" s="22" t="s">
        <v>8</v>
      </c>
      <c r="X21" s="22">
        <v>566.54976591666696</v>
      </c>
      <c r="Y21" s="28"/>
      <c r="Z21" s="22" t="s">
        <v>259</v>
      </c>
      <c r="AA21" s="23" t="s">
        <v>8</v>
      </c>
      <c r="AB21" s="23">
        <v>154.75602850000001</v>
      </c>
    </row>
    <row r="22" spans="1:191">
      <c r="A22" s="18" t="s">
        <v>47</v>
      </c>
      <c r="B22" s="18">
        <v>0</v>
      </c>
      <c r="C22" s="18">
        <v>3.38</v>
      </c>
      <c r="D22" s="59">
        <v>26.30664823600501</v>
      </c>
      <c r="E22" s="59">
        <v>80.546362362188802</v>
      </c>
      <c r="F22" s="59">
        <v>0.12241966357877035</v>
      </c>
      <c r="G22" s="59" t="s">
        <v>1073</v>
      </c>
      <c r="H22" s="59" t="s">
        <v>1073</v>
      </c>
      <c r="Y22" s="28"/>
    </row>
    <row r="23" spans="1:191">
      <c r="A23" s="18" t="s">
        <v>47</v>
      </c>
      <c r="B23" s="18">
        <v>0</v>
      </c>
      <c r="C23" s="18">
        <v>0.28999999999999998</v>
      </c>
      <c r="D23" s="59">
        <v>33.59640252376122</v>
      </c>
      <c r="E23" s="59">
        <v>26.879464423461364</v>
      </c>
      <c r="F23" s="59">
        <v>0.12494116186678722</v>
      </c>
      <c r="G23" s="59" t="s">
        <v>1073</v>
      </c>
      <c r="H23" s="59" t="s">
        <v>1073</v>
      </c>
      <c r="J23" s="15" t="s">
        <v>1112</v>
      </c>
      <c r="O23" s="8"/>
      <c r="Y23" s="23"/>
    </row>
    <row r="24" spans="1:191">
      <c r="A24" s="18" t="s">
        <v>47</v>
      </c>
      <c r="B24" s="18">
        <v>0</v>
      </c>
      <c r="C24" s="18">
        <v>1.48</v>
      </c>
      <c r="D24" s="59">
        <v>4.929021600317582</v>
      </c>
      <c r="E24" s="59">
        <v>18.439140510214102</v>
      </c>
      <c r="F24" s="59">
        <v>0.12931195002044638</v>
      </c>
      <c r="G24" s="59" t="s">
        <v>1073</v>
      </c>
      <c r="H24" s="59" t="s">
        <v>1073</v>
      </c>
      <c r="J24" s="61" t="s">
        <v>1113</v>
      </c>
      <c r="Y24" s="28"/>
      <c r="Z24" s="32"/>
    </row>
    <row r="25" spans="1:191">
      <c r="A25" s="18" t="s">
        <v>47</v>
      </c>
      <c r="B25" s="18">
        <v>0</v>
      </c>
      <c r="C25" s="18">
        <v>0</v>
      </c>
      <c r="D25" s="59">
        <v>0</v>
      </c>
      <c r="E25" s="59">
        <v>0</v>
      </c>
      <c r="F25" s="59">
        <v>0.13775325955133677</v>
      </c>
      <c r="G25" s="59" t="s">
        <v>1073</v>
      </c>
      <c r="H25" s="59" t="s">
        <v>1073</v>
      </c>
      <c r="J25" s="15" t="s">
        <v>1114</v>
      </c>
      <c r="Y25" s="28"/>
      <c r="Z25" s="32"/>
    </row>
    <row r="26" spans="1:191">
      <c r="A26" s="18" t="s">
        <v>47</v>
      </c>
      <c r="B26" s="18">
        <v>0</v>
      </c>
      <c r="C26" s="18">
        <v>1.0900000000000001</v>
      </c>
      <c r="D26" s="59">
        <v>27.714236435829545</v>
      </c>
      <c r="E26" s="59">
        <v>34.904502032963265</v>
      </c>
      <c r="F26" s="59">
        <v>0.14099375409417947</v>
      </c>
      <c r="G26" s="59" t="s">
        <v>1073</v>
      </c>
      <c r="H26" s="59" t="s">
        <v>1073</v>
      </c>
      <c r="J26" t="s">
        <v>1105</v>
      </c>
      <c r="Y26" s="28"/>
    </row>
    <row r="27" spans="1:191">
      <c r="A27" s="18" t="s">
        <v>47</v>
      </c>
      <c r="B27" s="18">
        <v>0</v>
      </c>
      <c r="C27" s="18">
        <v>0.17</v>
      </c>
      <c r="D27" s="59">
        <v>24.232147712075538</v>
      </c>
      <c r="E27" s="59">
        <v>30.782068409205635</v>
      </c>
      <c r="F27" s="59">
        <v>0.16533948031473655</v>
      </c>
      <c r="G27" s="59" t="s">
        <v>1073</v>
      </c>
      <c r="H27" s="59" t="s">
        <v>1073</v>
      </c>
      <c r="J27" s="61" t="s">
        <v>1115</v>
      </c>
      <c r="Y27" s="23"/>
    </row>
    <row r="28" spans="1:191">
      <c r="A28" s="18" t="s">
        <v>47</v>
      </c>
      <c r="B28" s="18">
        <v>0</v>
      </c>
      <c r="C28" s="18">
        <v>0.87</v>
      </c>
      <c r="D28" s="59">
        <v>82.701135292868457</v>
      </c>
      <c r="E28" s="59">
        <v>38.061237996263799</v>
      </c>
      <c r="F28" s="59">
        <v>0.18566950148887063</v>
      </c>
      <c r="G28" s="59" t="s">
        <v>1073</v>
      </c>
      <c r="H28" s="59" t="s">
        <v>1073</v>
      </c>
      <c r="J28" s="61" t="s">
        <v>1116</v>
      </c>
      <c r="K28" s="23"/>
      <c r="L28" s="23"/>
      <c r="M28" s="23"/>
      <c r="Y28" s="28"/>
    </row>
    <row r="29" spans="1:191">
      <c r="A29" s="18" t="s">
        <v>47</v>
      </c>
      <c r="B29" s="18">
        <v>0</v>
      </c>
      <c r="C29" s="18">
        <v>0.18</v>
      </c>
      <c r="D29" s="59">
        <v>0.50225858042841676</v>
      </c>
      <c r="E29" s="59">
        <v>0.3873191349274111</v>
      </c>
      <c r="F29" s="59">
        <v>0.19072701971196165</v>
      </c>
      <c r="G29" s="59" t="s">
        <v>1073</v>
      </c>
      <c r="H29" s="59" t="s">
        <v>1073</v>
      </c>
      <c r="J29" s="61" t="s">
        <v>1117</v>
      </c>
      <c r="K29" s="23"/>
      <c r="L29" s="23"/>
      <c r="M29" s="23"/>
      <c r="O29" s="23"/>
      <c r="P29" s="23"/>
      <c r="Q29" s="28"/>
      <c r="Y29" s="28"/>
    </row>
    <row r="30" spans="1:191">
      <c r="A30" s="18" t="s">
        <v>47</v>
      </c>
      <c r="B30" s="18">
        <v>0</v>
      </c>
      <c r="C30" s="18">
        <v>0</v>
      </c>
      <c r="D30" s="59">
        <v>0.81909849351360808</v>
      </c>
      <c r="E30" s="59">
        <v>1.4635032302414623</v>
      </c>
      <c r="F30" s="59">
        <v>0.19205524401951046</v>
      </c>
      <c r="G30" s="59" t="s">
        <v>1073</v>
      </c>
      <c r="H30" s="59" t="s">
        <v>1073</v>
      </c>
      <c r="J30" s="62" t="s">
        <v>1118</v>
      </c>
      <c r="K30" s="23"/>
      <c r="L30" s="23"/>
      <c r="M30" s="23"/>
      <c r="N30" s="23"/>
      <c r="O30" s="23"/>
      <c r="P30" s="23"/>
      <c r="Q30" s="28"/>
      <c r="Y30" s="28"/>
    </row>
    <row r="31" spans="1:191">
      <c r="A31" s="18" t="s">
        <v>47</v>
      </c>
      <c r="B31" s="18">
        <v>0</v>
      </c>
      <c r="C31" s="18">
        <v>0.4</v>
      </c>
      <c r="D31" s="59">
        <v>15.00732130809843</v>
      </c>
      <c r="E31" s="59">
        <v>11.451243605028321</v>
      </c>
      <c r="F31" s="59">
        <v>0.20213469952259067</v>
      </c>
      <c r="G31" s="59" t="s">
        <v>1073</v>
      </c>
      <c r="H31" s="59" t="s">
        <v>1073</v>
      </c>
      <c r="J31" s="15" t="s">
        <v>1119</v>
      </c>
      <c r="K31" s="23"/>
      <c r="L31" s="23"/>
      <c r="M31" s="23"/>
      <c r="N31" s="23"/>
      <c r="O31" s="23"/>
      <c r="P31" s="23"/>
      <c r="Q31" s="28"/>
      <c r="Y31" s="31"/>
    </row>
    <row r="32" spans="1:191">
      <c r="A32" s="18" t="s">
        <v>47</v>
      </c>
      <c r="B32" s="18">
        <v>0</v>
      </c>
      <c r="C32" s="18">
        <v>0.24</v>
      </c>
      <c r="D32" s="59">
        <v>66.238834486318439</v>
      </c>
      <c r="E32" s="59">
        <v>79.627059632392658</v>
      </c>
      <c r="F32" s="59">
        <v>0.20391440345636894</v>
      </c>
      <c r="G32" s="59" t="s">
        <v>1073</v>
      </c>
      <c r="H32" s="59" t="s">
        <v>1073</v>
      </c>
      <c r="J32" s="61" t="s">
        <v>1120</v>
      </c>
      <c r="K32" s="23"/>
      <c r="L32" s="23"/>
      <c r="M32" s="23"/>
      <c r="N32" s="23"/>
      <c r="O32" s="23"/>
      <c r="P32" s="23"/>
      <c r="Q32" s="28"/>
      <c r="Y32" s="31"/>
    </row>
    <row r="33" spans="1:25">
      <c r="A33" s="18" t="s">
        <v>47</v>
      </c>
      <c r="B33" s="18">
        <v>0</v>
      </c>
      <c r="C33" s="18">
        <v>1.04</v>
      </c>
      <c r="D33" s="59">
        <v>9.9256053839455305</v>
      </c>
      <c r="E33" s="59">
        <v>33.9904759386406</v>
      </c>
      <c r="F33" s="59">
        <v>0.20555373802050153</v>
      </c>
      <c r="G33" s="59" t="s">
        <v>1073</v>
      </c>
      <c r="H33" s="59" t="s">
        <v>1073</v>
      </c>
      <c r="J33" s="61" t="s">
        <v>1122</v>
      </c>
      <c r="K33" s="23"/>
      <c r="L33" s="23"/>
      <c r="M33" s="23"/>
      <c r="N33" s="23"/>
      <c r="O33" s="23"/>
      <c r="P33" s="23"/>
      <c r="Q33" s="28"/>
      <c r="Y33" s="28"/>
    </row>
    <row r="34" spans="1:25">
      <c r="A34" s="18" t="s">
        <v>47</v>
      </c>
      <c r="B34" s="18">
        <v>0</v>
      </c>
      <c r="C34" s="18">
        <v>0</v>
      </c>
      <c r="D34" s="59">
        <v>1.7938423518029368E-2</v>
      </c>
      <c r="E34" s="59" t="s">
        <v>1073</v>
      </c>
      <c r="F34" s="59">
        <v>0.20567655011067382</v>
      </c>
      <c r="G34" s="59" t="s">
        <v>1073</v>
      </c>
      <c r="H34" s="59" t="s">
        <v>1073</v>
      </c>
      <c r="J34" s="61" t="s">
        <v>1123</v>
      </c>
      <c r="K34" s="23"/>
      <c r="L34" s="23"/>
      <c r="M34" s="23"/>
      <c r="N34" s="23"/>
      <c r="O34" s="23"/>
      <c r="P34" s="23"/>
      <c r="Q34" s="28"/>
      <c r="Y34" s="28"/>
    </row>
    <row r="35" spans="1:25">
      <c r="A35" s="18" t="s">
        <v>47</v>
      </c>
      <c r="B35" s="18">
        <v>0</v>
      </c>
      <c r="C35" s="18">
        <v>0</v>
      </c>
      <c r="D35" s="59">
        <v>3.2176205319946485E-2</v>
      </c>
      <c r="E35" s="59" t="s">
        <v>1073</v>
      </c>
      <c r="F35" s="59">
        <v>0.21400574351056204</v>
      </c>
      <c r="G35" s="59" t="s">
        <v>1073</v>
      </c>
      <c r="H35" s="59" t="s">
        <v>1073</v>
      </c>
      <c r="J35" s="35" t="s">
        <v>1121</v>
      </c>
      <c r="K35" s="23"/>
      <c r="L35" s="23"/>
      <c r="M35" s="23"/>
      <c r="N35" s="23"/>
      <c r="O35" s="23"/>
      <c r="P35" s="23"/>
      <c r="Q35" s="23"/>
      <c r="Y35" s="28"/>
    </row>
    <row r="36" spans="1:25">
      <c r="A36" s="18" t="s">
        <v>47</v>
      </c>
      <c r="B36" s="18">
        <v>0</v>
      </c>
      <c r="C36" s="18">
        <v>0</v>
      </c>
      <c r="D36" s="59">
        <v>4.2846656473599571</v>
      </c>
      <c r="E36" s="59">
        <v>2.5795585371432024</v>
      </c>
      <c r="F36" s="59">
        <v>0.21587813486499041</v>
      </c>
      <c r="G36" s="59" t="s">
        <v>1073</v>
      </c>
      <c r="H36" s="59" t="s">
        <v>1096</v>
      </c>
      <c r="J36" s="63" t="s">
        <v>1131</v>
      </c>
      <c r="K36" s="23"/>
      <c r="L36" s="23"/>
      <c r="M36" s="23"/>
      <c r="N36" s="23"/>
      <c r="O36" s="23"/>
      <c r="P36" s="23"/>
      <c r="Q36" s="28"/>
      <c r="Y36" s="28"/>
    </row>
    <row r="37" spans="1:25">
      <c r="A37" s="18" t="s">
        <v>47</v>
      </c>
      <c r="B37" s="18">
        <v>0</v>
      </c>
      <c r="C37" s="18">
        <v>1.7</v>
      </c>
      <c r="D37" s="59">
        <v>9.8480003068336579</v>
      </c>
      <c r="E37" s="59">
        <v>18.578890918464765</v>
      </c>
      <c r="F37" s="59">
        <v>0.231275822573561</v>
      </c>
      <c r="G37" s="59" t="s">
        <v>1073</v>
      </c>
      <c r="H37" s="59" t="s">
        <v>1073</v>
      </c>
      <c r="J37" s="61" t="s">
        <v>1124</v>
      </c>
      <c r="K37" s="23"/>
      <c r="L37" s="23"/>
      <c r="M37" s="23"/>
      <c r="N37" s="23"/>
      <c r="O37" s="23"/>
      <c r="P37" s="23"/>
      <c r="Q37" s="28"/>
      <c r="Y37" s="28"/>
    </row>
    <row r="38" spans="1:25">
      <c r="A38" s="18" t="s">
        <v>47</v>
      </c>
      <c r="B38" s="18">
        <v>0</v>
      </c>
      <c r="C38" s="18">
        <v>0.4</v>
      </c>
      <c r="D38" s="59">
        <v>9.256886201401759</v>
      </c>
      <c r="E38" s="59">
        <v>10.282678798073768</v>
      </c>
      <c r="F38" s="59">
        <v>0.23929064540362638</v>
      </c>
      <c r="G38" s="59" t="s">
        <v>1073</v>
      </c>
      <c r="H38" s="59" t="s">
        <v>1073</v>
      </c>
      <c r="J38" s="63" t="s">
        <v>1132</v>
      </c>
      <c r="K38" s="23"/>
      <c r="L38" s="23"/>
      <c r="M38" s="23"/>
      <c r="N38" s="23"/>
      <c r="O38" s="23"/>
      <c r="P38" s="51"/>
      <c r="Q38" s="51"/>
      <c r="R38" s="51"/>
      <c r="Y38" s="23"/>
    </row>
    <row r="39" spans="1:25">
      <c r="A39" s="18" t="s">
        <v>47</v>
      </c>
      <c r="B39" s="18">
        <v>0</v>
      </c>
      <c r="C39" s="18">
        <v>0</v>
      </c>
      <c r="D39" s="59">
        <v>4.6547534017052694E-2</v>
      </c>
      <c r="E39" s="59" t="s">
        <v>1073</v>
      </c>
      <c r="F39" s="59">
        <v>0.2421662838440401</v>
      </c>
      <c r="G39" s="59" t="s">
        <v>1073</v>
      </c>
      <c r="H39" s="59" t="s">
        <v>1073</v>
      </c>
      <c r="J39" s="61"/>
      <c r="N39" s="23"/>
      <c r="O39" s="23"/>
      <c r="P39" s="51"/>
      <c r="Q39" s="51"/>
      <c r="R39" s="51"/>
      <c r="Y39" s="28"/>
    </row>
    <row r="40" spans="1:25">
      <c r="A40" s="18" t="s">
        <v>47</v>
      </c>
      <c r="B40" s="18">
        <v>0</v>
      </c>
      <c r="C40" s="18">
        <v>0</v>
      </c>
      <c r="D40" s="59">
        <v>3.2454930337175267E-2</v>
      </c>
      <c r="E40" s="59" t="s">
        <v>1073</v>
      </c>
      <c r="F40" s="59">
        <v>0.26596719417172482</v>
      </c>
      <c r="G40" s="59" t="s">
        <v>1073</v>
      </c>
      <c r="H40" s="59" t="s">
        <v>1073</v>
      </c>
      <c r="N40" s="23"/>
      <c r="O40" s="23"/>
      <c r="P40" s="23"/>
      <c r="Q40" s="8"/>
      <c r="Y40" s="28"/>
    </row>
    <row r="41" spans="1:25">
      <c r="A41" s="18" t="s">
        <v>47</v>
      </c>
      <c r="B41" s="18">
        <v>0</v>
      </c>
      <c r="C41" s="18">
        <v>0.3</v>
      </c>
      <c r="D41" s="59">
        <v>2.0885119534134096</v>
      </c>
      <c r="E41" s="59">
        <v>1.9586734762122999</v>
      </c>
      <c r="F41" s="59">
        <v>0.26625357975295683</v>
      </c>
      <c r="G41" s="59" t="s">
        <v>1073</v>
      </c>
      <c r="H41" s="59" t="s">
        <v>1073</v>
      </c>
      <c r="K41" s="23"/>
      <c r="L41" s="23"/>
      <c r="M41" s="23"/>
      <c r="N41" s="23"/>
      <c r="O41" s="23"/>
      <c r="P41" s="23"/>
      <c r="Q41" s="28"/>
      <c r="Y41" s="34"/>
    </row>
    <row r="42" spans="1:25">
      <c r="A42" s="18" t="s">
        <v>47</v>
      </c>
      <c r="B42" s="18">
        <v>0</v>
      </c>
      <c r="C42" s="18">
        <v>1.27</v>
      </c>
      <c r="D42" s="59">
        <v>129.13143223717049</v>
      </c>
      <c r="E42" s="59">
        <v>146.48689558492194</v>
      </c>
      <c r="F42" s="59">
        <v>0.26951021438449607</v>
      </c>
      <c r="G42" s="59" t="s">
        <v>1073</v>
      </c>
      <c r="H42" s="59" t="s">
        <v>1073</v>
      </c>
      <c r="K42" s="23"/>
      <c r="L42" s="23"/>
      <c r="M42" s="23"/>
      <c r="N42" s="23"/>
      <c r="O42" s="23"/>
      <c r="P42" s="23"/>
      <c r="Q42" s="28"/>
    </row>
    <row r="43" spans="1:25">
      <c r="A43" s="18" t="s">
        <v>47</v>
      </c>
      <c r="B43" s="18">
        <v>0</v>
      </c>
      <c r="C43" s="18">
        <v>0.26</v>
      </c>
      <c r="D43" s="59">
        <v>1.86771390791085E-2</v>
      </c>
      <c r="E43" s="59">
        <v>0</v>
      </c>
      <c r="F43" s="59">
        <v>0.27454735576294348</v>
      </c>
      <c r="G43" s="59" t="s">
        <v>1073</v>
      </c>
      <c r="H43" s="59" t="s">
        <v>1073</v>
      </c>
      <c r="K43" s="23"/>
      <c r="L43" s="23"/>
      <c r="M43" s="23"/>
      <c r="N43" s="23"/>
      <c r="O43" s="23"/>
      <c r="P43" s="23"/>
      <c r="Q43" s="28"/>
    </row>
    <row r="44" spans="1:25">
      <c r="A44" s="18" t="s">
        <v>47</v>
      </c>
      <c r="B44" s="18">
        <v>0</v>
      </c>
      <c r="C44" s="18">
        <v>1.0900000000000001</v>
      </c>
      <c r="D44" s="59">
        <v>9.0543142246516339</v>
      </c>
      <c r="E44" s="59">
        <v>14.712806628010835</v>
      </c>
      <c r="F44" s="59">
        <v>0.28567493237989727</v>
      </c>
      <c r="G44" s="59" t="s">
        <v>1073</v>
      </c>
      <c r="H44" s="59" t="s">
        <v>1073</v>
      </c>
      <c r="K44" s="23"/>
      <c r="L44" s="23"/>
      <c r="M44" s="23"/>
      <c r="N44" s="23"/>
      <c r="O44" s="23"/>
      <c r="P44" s="23"/>
      <c r="Q44" s="23"/>
    </row>
    <row r="45" spans="1:25">
      <c r="A45" s="18" t="s">
        <v>47</v>
      </c>
      <c r="B45" s="18">
        <v>0</v>
      </c>
      <c r="C45" s="18">
        <v>0</v>
      </c>
      <c r="D45" s="59">
        <v>6.8567377477153171</v>
      </c>
      <c r="E45" s="59">
        <v>5.638450725332329</v>
      </c>
      <c r="F45" s="59">
        <v>0.31116586544191172</v>
      </c>
      <c r="G45" s="59" t="s">
        <v>1073</v>
      </c>
      <c r="H45" s="59" t="s">
        <v>1073</v>
      </c>
      <c r="K45" s="23"/>
      <c r="L45" s="23"/>
      <c r="M45" s="23"/>
      <c r="N45" s="23"/>
      <c r="O45" s="23"/>
      <c r="P45" s="23"/>
      <c r="Q45" s="28"/>
    </row>
    <row r="46" spans="1:25">
      <c r="A46" s="18" t="s">
        <v>47</v>
      </c>
      <c r="B46" s="18">
        <v>0</v>
      </c>
      <c r="C46" s="18">
        <v>1.54</v>
      </c>
      <c r="D46" s="59">
        <v>8.8977614100795748</v>
      </c>
      <c r="E46" s="59">
        <v>13.077311224869181</v>
      </c>
      <c r="F46" s="59">
        <v>0.31668465791678058</v>
      </c>
      <c r="G46" s="59" t="s">
        <v>1073</v>
      </c>
      <c r="H46" s="59" t="s">
        <v>1073</v>
      </c>
      <c r="K46" s="23"/>
      <c r="L46" s="23"/>
      <c r="M46" s="23"/>
      <c r="N46" s="23"/>
      <c r="O46" s="23"/>
      <c r="P46" s="23"/>
      <c r="Q46" s="28"/>
    </row>
    <row r="47" spans="1:25">
      <c r="A47" s="18" t="s">
        <v>47</v>
      </c>
      <c r="B47" s="18">
        <v>0</v>
      </c>
      <c r="C47" s="18">
        <v>0</v>
      </c>
      <c r="D47" s="59">
        <v>36.77709103867582</v>
      </c>
      <c r="E47" s="59">
        <v>39.462109411042562</v>
      </c>
      <c r="F47" s="59">
        <v>0.32748186296978232</v>
      </c>
      <c r="G47" s="59" t="s">
        <v>1073</v>
      </c>
      <c r="H47" s="59" t="s">
        <v>1073</v>
      </c>
      <c r="K47" s="23"/>
      <c r="L47" s="23"/>
      <c r="M47" s="23"/>
      <c r="N47" s="23"/>
      <c r="O47" s="23"/>
      <c r="P47" s="23"/>
      <c r="Q47" s="28"/>
    </row>
    <row r="48" spans="1:25">
      <c r="A48" s="18" t="s">
        <v>47</v>
      </c>
      <c r="B48" s="18">
        <v>0</v>
      </c>
      <c r="C48" s="18">
        <v>4.18</v>
      </c>
      <c r="D48" s="59">
        <v>29.161666442593198</v>
      </c>
      <c r="E48" s="59">
        <v>51.398168740900175</v>
      </c>
      <c r="F48" s="59">
        <v>0.35872520362261007</v>
      </c>
      <c r="G48" s="59" t="s">
        <v>1073</v>
      </c>
      <c r="H48" s="59" t="s">
        <v>1073</v>
      </c>
      <c r="K48" s="23"/>
      <c r="L48" s="23"/>
      <c r="M48" s="23"/>
      <c r="N48" s="23"/>
      <c r="O48" s="23"/>
      <c r="P48" s="23"/>
      <c r="Q48" s="23"/>
    </row>
    <row r="49" spans="1:17">
      <c r="A49" s="18" t="s">
        <v>47</v>
      </c>
      <c r="B49" s="18">
        <v>0</v>
      </c>
      <c r="C49" s="18">
        <v>0.37</v>
      </c>
      <c r="D49" s="59">
        <v>4.4425227794382316</v>
      </c>
      <c r="E49" s="59">
        <v>5.3092247211263146</v>
      </c>
      <c r="F49" s="59">
        <v>0.37801246076565131</v>
      </c>
      <c r="G49" s="59" t="s">
        <v>1073</v>
      </c>
      <c r="H49" s="59" t="s">
        <v>1073</v>
      </c>
      <c r="K49" s="23"/>
      <c r="L49" s="23"/>
      <c r="M49" s="23"/>
      <c r="N49" s="23"/>
      <c r="O49" s="23"/>
      <c r="P49" s="23"/>
      <c r="Q49" s="28"/>
    </row>
    <row r="50" spans="1:17">
      <c r="A50" s="18" t="s">
        <v>47</v>
      </c>
      <c r="B50" s="18">
        <v>0</v>
      </c>
      <c r="C50" s="18">
        <v>0.33</v>
      </c>
      <c r="D50" s="59">
        <v>5.02580564626725E-2</v>
      </c>
      <c r="E50" s="59" t="s">
        <v>1073</v>
      </c>
      <c r="F50" s="59">
        <v>0.40961946288919249</v>
      </c>
      <c r="G50" s="59" t="s">
        <v>1073</v>
      </c>
      <c r="H50" s="59" t="s">
        <v>1073</v>
      </c>
      <c r="K50" s="23"/>
      <c r="L50" s="23"/>
      <c r="M50" s="23"/>
      <c r="N50" s="23"/>
      <c r="O50" s="23"/>
      <c r="P50" s="23"/>
      <c r="Q50" s="28"/>
    </row>
    <row r="51" spans="1:17">
      <c r="A51" s="18" t="s">
        <v>47</v>
      </c>
      <c r="B51" s="18">
        <v>0</v>
      </c>
      <c r="C51" s="18">
        <v>0</v>
      </c>
      <c r="D51" s="59">
        <v>5.0042505563977963E-2</v>
      </c>
      <c r="E51" s="59" t="s">
        <v>1073</v>
      </c>
      <c r="F51" s="59">
        <v>0.42063785324118164</v>
      </c>
      <c r="G51" s="59" t="s">
        <v>1073</v>
      </c>
      <c r="H51" s="59" t="s">
        <v>1073</v>
      </c>
      <c r="K51" s="23"/>
      <c r="L51" s="23"/>
      <c r="M51" s="23"/>
      <c r="N51" s="23"/>
      <c r="O51" s="23"/>
      <c r="P51" s="23"/>
      <c r="Q51" s="28"/>
    </row>
    <row r="52" spans="1:17">
      <c r="A52" s="18" t="s">
        <v>47</v>
      </c>
      <c r="B52" s="18">
        <v>0</v>
      </c>
      <c r="C52" s="18">
        <v>0</v>
      </c>
      <c r="D52" s="59">
        <v>3.9260477065067134E-2</v>
      </c>
      <c r="E52" s="59" t="s">
        <v>1073</v>
      </c>
      <c r="F52" s="59">
        <v>0.42083537499571333</v>
      </c>
      <c r="G52" s="59" t="s">
        <v>1073</v>
      </c>
      <c r="H52" s="59" t="s">
        <v>1073</v>
      </c>
      <c r="K52" s="23"/>
      <c r="L52" s="23"/>
      <c r="M52" s="23"/>
      <c r="N52" s="23"/>
      <c r="O52" s="23"/>
      <c r="P52" s="23"/>
      <c r="Q52" s="31"/>
    </row>
    <row r="53" spans="1:17">
      <c r="A53" s="18" t="s">
        <v>47</v>
      </c>
      <c r="B53" s="18">
        <v>0</v>
      </c>
      <c r="C53" s="18">
        <v>0</v>
      </c>
      <c r="D53" s="59">
        <v>1.1063271501969112</v>
      </c>
      <c r="E53" s="59">
        <v>3.3987090934163637</v>
      </c>
      <c r="F53" s="59">
        <v>0.43207398322040547</v>
      </c>
      <c r="G53" s="59" t="s">
        <v>1073</v>
      </c>
      <c r="H53" s="59" t="s">
        <v>1073</v>
      </c>
      <c r="K53" s="23"/>
      <c r="L53" s="23"/>
      <c r="M53" s="23"/>
      <c r="N53" s="23"/>
      <c r="O53" s="23"/>
      <c r="P53" s="23"/>
      <c r="Q53" s="31"/>
    </row>
    <row r="54" spans="1:17">
      <c r="A54" s="18" t="s">
        <v>47</v>
      </c>
      <c r="B54" s="18">
        <v>0</v>
      </c>
      <c r="C54" s="60">
        <v>1.62</v>
      </c>
      <c r="D54" s="59">
        <v>10.850340516698116</v>
      </c>
      <c r="E54" s="59">
        <v>28.167895641052716</v>
      </c>
      <c r="F54" s="59">
        <v>0.44828916281389319</v>
      </c>
      <c r="G54" s="59" t="s">
        <v>1073</v>
      </c>
      <c r="H54" s="59" t="s">
        <v>1073</v>
      </c>
      <c r="K54" s="23"/>
      <c r="L54" s="23"/>
      <c r="M54" s="23"/>
      <c r="N54" s="23"/>
      <c r="O54" s="23"/>
      <c r="Q54" s="28"/>
    </row>
    <row r="55" spans="1:17">
      <c r="A55" s="18" t="s">
        <v>47</v>
      </c>
      <c r="B55" s="18">
        <v>0</v>
      </c>
      <c r="C55" s="18">
        <v>2.57</v>
      </c>
      <c r="D55" s="59">
        <v>32.90477250925899</v>
      </c>
      <c r="E55" s="59">
        <v>136.4440465704742</v>
      </c>
      <c r="F55" s="59">
        <v>0.4908604591653718</v>
      </c>
      <c r="G55" s="59" t="s">
        <v>1073</v>
      </c>
      <c r="H55" s="59" t="s">
        <v>1073</v>
      </c>
      <c r="K55" s="23"/>
      <c r="L55" s="23"/>
      <c r="M55" s="23"/>
      <c r="N55" s="23"/>
      <c r="O55" s="23"/>
      <c r="P55" s="23"/>
      <c r="Q55" s="28"/>
    </row>
    <row r="56" spans="1:17">
      <c r="A56" s="18" t="s">
        <v>47</v>
      </c>
      <c r="B56" s="18">
        <v>0</v>
      </c>
      <c r="C56" s="18">
        <v>0</v>
      </c>
      <c r="D56" s="59">
        <v>23.772179724422195</v>
      </c>
      <c r="E56" s="59">
        <v>31.537174198127552</v>
      </c>
      <c r="F56" s="59">
        <v>0.49956284079180924</v>
      </c>
      <c r="G56" s="59" t="s">
        <v>1073</v>
      </c>
      <c r="H56" s="59" t="s">
        <v>1073</v>
      </c>
      <c r="K56" s="23"/>
      <c r="L56" s="23"/>
      <c r="M56" s="23"/>
      <c r="N56" s="23"/>
      <c r="O56" s="23"/>
      <c r="P56" s="23"/>
      <c r="Q56" s="28"/>
    </row>
    <row r="57" spans="1:17">
      <c r="A57" s="18" t="s">
        <v>47</v>
      </c>
      <c r="B57" s="18">
        <v>0</v>
      </c>
      <c r="C57" s="18">
        <v>0</v>
      </c>
      <c r="D57" s="59">
        <v>2.612849522511218E-2</v>
      </c>
      <c r="E57" s="59" t="s">
        <v>1073</v>
      </c>
      <c r="F57" s="59">
        <v>0.52724710146170617</v>
      </c>
      <c r="G57" s="59" t="s">
        <v>1073</v>
      </c>
      <c r="H57" s="59" t="s">
        <v>1073</v>
      </c>
      <c r="K57" s="23"/>
      <c r="L57" s="23"/>
      <c r="M57" s="23"/>
      <c r="N57" s="23"/>
      <c r="O57" s="23"/>
      <c r="P57" s="23"/>
      <c r="Q57" s="28"/>
    </row>
    <row r="58" spans="1:17">
      <c r="A58" s="18" t="s">
        <v>47</v>
      </c>
      <c r="B58" s="18">
        <v>0</v>
      </c>
      <c r="C58" s="18">
        <v>0</v>
      </c>
      <c r="D58" s="59">
        <v>2.9405969544185735E-2</v>
      </c>
      <c r="E58" s="59" t="s">
        <v>1073</v>
      </c>
      <c r="F58" s="59">
        <v>0.57224998055111465</v>
      </c>
      <c r="G58" s="59" t="s">
        <v>1073</v>
      </c>
      <c r="H58" s="59" t="s">
        <v>1073</v>
      </c>
      <c r="K58" s="23"/>
      <c r="L58" s="23"/>
      <c r="M58" s="23"/>
      <c r="N58" s="23"/>
      <c r="O58" s="23"/>
      <c r="P58" s="23"/>
      <c r="Q58" s="28"/>
    </row>
    <row r="59" spans="1:17">
      <c r="A59" s="18" t="s">
        <v>47</v>
      </c>
      <c r="B59" s="18">
        <v>0</v>
      </c>
      <c r="C59" s="18">
        <v>0.4</v>
      </c>
      <c r="D59" s="59">
        <v>377.40020925139186</v>
      </c>
      <c r="E59" s="59">
        <v>160.51016900393512</v>
      </c>
      <c r="F59" s="59">
        <v>0.57636158549567629</v>
      </c>
      <c r="G59" s="59" t="s">
        <v>1073</v>
      </c>
      <c r="H59" s="59" t="s">
        <v>1073</v>
      </c>
      <c r="K59" s="23"/>
      <c r="L59" s="23"/>
      <c r="M59" s="23"/>
      <c r="N59" s="23"/>
      <c r="O59" s="23"/>
      <c r="P59" s="23"/>
      <c r="Q59" s="23"/>
    </row>
    <row r="60" spans="1:17">
      <c r="A60" s="18" t="s">
        <v>47</v>
      </c>
      <c r="B60" s="18">
        <v>0</v>
      </c>
      <c r="C60" s="18">
        <v>0</v>
      </c>
      <c r="D60" s="59">
        <v>3.2939548652412914E-2</v>
      </c>
      <c r="E60" s="59" t="s">
        <v>1073</v>
      </c>
      <c r="F60" s="59">
        <v>0.61265198748464766</v>
      </c>
      <c r="G60" s="59" t="s">
        <v>1073</v>
      </c>
      <c r="H60" s="59" t="s">
        <v>1073</v>
      </c>
      <c r="K60" s="23"/>
      <c r="L60" s="23"/>
      <c r="M60" s="23"/>
      <c r="N60" s="23"/>
      <c r="O60" s="23"/>
      <c r="P60" s="23"/>
      <c r="Q60" s="28"/>
    </row>
    <row r="61" spans="1:17">
      <c r="A61" s="18" t="s">
        <v>47</v>
      </c>
      <c r="B61" s="18">
        <v>0</v>
      </c>
      <c r="C61" s="18">
        <v>0</v>
      </c>
      <c r="D61" s="59">
        <v>0.19903953714379422</v>
      </c>
      <c r="E61" s="59">
        <v>7.7702023543981175E-2</v>
      </c>
      <c r="F61" s="59">
        <v>0.73644305635076257</v>
      </c>
      <c r="G61" s="59" t="s">
        <v>1073</v>
      </c>
      <c r="H61" s="59" t="s">
        <v>1073</v>
      </c>
      <c r="K61" s="23"/>
      <c r="L61" s="23"/>
      <c r="M61" s="23"/>
      <c r="N61" s="23"/>
      <c r="O61" s="23"/>
      <c r="Q61" s="28"/>
    </row>
    <row r="62" spans="1:17">
      <c r="A62" s="18" t="s">
        <v>47</v>
      </c>
      <c r="B62" s="18">
        <v>0</v>
      </c>
      <c r="C62" s="18">
        <v>0</v>
      </c>
      <c r="D62" s="59">
        <v>1.7208701913124864</v>
      </c>
      <c r="E62" s="59">
        <v>0.96694905679304521</v>
      </c>
      <c r="F62" s="59">
        <v>0.8934676434676434</v>
      </c>
      <c r="G62" s="59" t="s">
        <v>1073</v>
      </c>
      <c r="H62" s="59" t="s">
        <v>1073</v>
      </c>
      <c r="K62" s="23"/>
      <c r="L62" s="23"/>
      <c r="M62" s="23"/>
      <c r="N62" s="23"/>
      <c r="O62" s="23"/>
      <c r="P62" s="23"/>
      <c r="Q62" s="31"/>
    </row>
    <row r="63" spans="1:17">
      <c r="A63" s="18" t="s">
        <v>47</v>
      </c>
      <c r="B63" s="18">
        <v>0</v>
      </c>
      <c r="C63" s="18">
        <v>7.78</v>
      </c>
      <c r="D63" s="59">
        <v>10.678013047034534</v>
      </c>
      <c r="E63" s="59">
        <v>64.349040829303306</v>
      </c>
      <c r="F63" s="59">
        <v>1.5647640359257711</v>
      </c>
      <c r="G63" s="59" t="s">
        <v>1073</v>
      </c>
      <c r="H63" s="59" t="s">
        <v>1073</v>
      </c>
      <c r="K63" s="23"/>
      <c r="L63" s="23"/>
      <c r="M63" s="23"/>
      <c r="N63" s="23"/>
      <c r="O63" s="23"/>
      <c r="P63" s="23"/>
    </row>
    <row r="64" spans="1:17">
      <c r="A64" s="18" t="s">
        <v>47</v>
      </c>
      <c r="B64" s="18">
        <v>0</v>
      </c>
      <c r="C64" s="18">
        <v>1.54</v>
      </c>
      <c r="D64" s="59">
        <v>8.5041166858964381</v>
      </c>
      <c r="E64" s="59">
        <v>19.517614891850855</v>
      </c>
      <c r="F64" s="59">
        <v>1.6409614868143714</v>
      </c>
      <c r="G64" s="59" t="s">
        <v>1073</v>
      </c>
      <c r="H64" s="59" t="s">
        <v>1073</v>
      </c>
      <c r="K64" s="23"/>
      <c r="L64" s="23"/>
      <c r="M64" s="23"/>
      <c r="N64" s="23"/>
      <c r="O64" s="23"/>
      <c r="P64" s="23"/>
      <c r="Q64" s="8"/>
    </row>
    <row r="65" spans="1:19">
      <c r="A65" s="18" t="s">
        <v>47</v>
      </c>
      <c r="B65" s="18">
        <v>0</v>
      </c>
      <c r="C65" s="18">
        <v>2.0699999999999998</v>
      </c>
      <c r="D65" s="59">
        <v>30.753807097118575</v>
      </c>
      <c r="E65" s="59">
        <v>71.687702896412659</v>
      </c>
      <c r="F65" s="59">
        <v>1.7156243243336036</v>
      </c>
      <c r="G65" s="59" t="s">
        <v>1073</v>
      </c>
      <c r="H65" s="59" t="s">
        <v>1073</v>
      </c>
      <c r="K65" s="23"/>
      <c r="L65" s="23"/>
      <c r="M65" s="23"/>
      <c r="N65" s="23"/>
      <c r="O65" s="23"/>
      <c r="P65" s="23"/>
      <c r="Q65" s="15"/>
    </row>
    <row r="66" spans="1:19">
      <c r="A66" s="18" t="s">
        <v>47</v>
      </c>
      <c r="B66" s="18">
        <v>0</v>
      </c>
      <c r="C66" s="18">
        <v>0</v>
      </c>
      <c r="D66" s="59">
        <v>0.46912336069729793</v>
      </c>
      <c r="E66" s="59" t="s">
        <v>1073</v>
      </c>
      <c r="F66" s="59">
        <v>1.7474533949198414</v>
      </c>
      <c r="G66" s="59" t="s">
        <v>1073</v>
      </c>
      <c r="H66" s="59" t="s">
        <v>1073</v>
      </c>
      <c r="K66" s="23"/>
      <c r="L66" s="23"/>
      <c r="M66" s="23"/>
      <c r="N66" s="23"/>
      <c r="O66" s="23"/>
      <c r="P66" s="23"/>
      <c r="Q66" s="15"/>
    </row>
    <row r="67" spans="1:19">
      <c r="A67" s="18" t="s">
        <v>47</v>
      </c>
      <c r="B67" s="18">
        <v>0</v>
      </c>
      <c r="C67" s="18">
        <v>111</v>
      </c>
      <c r="D67" s="59">
        <v>299.03323968811696</v>
      </c>
      <c r="E67" s="59">
        <v>1001.6198635149201</v>
      </c>
      <c r="F67" s="59">
        <v>1.8052736135673708</v>
      </c>
      <c r="G67" s="59" t="s">
        <v>1073</v>
      </c>
      <c r="H67" s="59" t="s">
        <v>1073</v>
      </c>
      <c r="K67" s="30"/>
      <c r="L67" s="30"/>
      <c r="M67" s="30"/>
      <c r="N67" s="30"/>
      <c r="O67" s="23"/>
      <c r="P67" s="23"/>
      <c r="Q67" s="15"/>
    </row>
    <row r="68" spans="1:19">
      <c r="A68" s="18" t="s">
        <v>47</v>
      </c>
      <c r="B68" s="18">
        <v>0</v>
      </c>
      <c r="C68" s="18">
        <v>2.76</v>
      </c>
      <c r="D68" s="59">
        <v>1.9687529519127698</v>
      </c>
      <c r="E68" s="59">
        <v>9.6146850145809371</v>
      </c>
      <c r="F68" s="59">
        <v>1.8736766587210498</v>
      </c>
      <c r="G68" s="59" t="s">
        <v>1073</v>
      </c>
      <c r="H68" s="59" t="s">
        <v>1073</v>
      </c>
      <c r="K68" s="23"/>
      <c r="L68" s="23"/>
      <c r="M68" s="23"/>
      <c r="N68" s="23"/>
      <c r="O68" s="23"/>
      <c r="P68" s="23"/>
      <c r="Q68" s="15"/>
    </row>
    <row r="69" spans="1:19">
      <c r="A69" s="18" t="s">
        <v>47</v>
      </c>
      <c r="B69" s="18">
        <v>0</v>
      </c>
      <c r="C69" s="18">
        <v>0.72</v>
      </c>
      <c r="D69" s="59">
        <v>2.8447014903896521</v>
      </c>
      <c r="E69" s="59">
        <v>7.6698954623699116</v>
      </c>
      <c r="F69" s="59">
        <v>1.9477624094548815</v>
      </c>
      <c r="G69" s="59" t="s">
        <v>1073</v>
      </c>
      <c r="H69" s="59" t="s">
        <v>1073</v>
      </c>
      <c r="K69" s="23"/>
      <c r="L69" s="23"/>
      <c r="M69" s="23"/>
      <c r="N69" s="23"/>
      <c r="O69" s="23"/>
      <c r="P69" s="23"/>
      <c r="Q69" s="15"/>
    </row>
    <row r="70" spans="1:19">
      <c r="A70" s="18" t="s">
        <v>47</v>
      </c>
      <c r="B70" s="18">
        <v>0</v>
      </c>
      <c r="C70" s="18">
        <v>12.5</v>
      </c>
      <c r="D70" s="59">
        <v>190.20014956021762</v>
      </c>
      <c r="E70" s="59">
        <v>686.68369169330083</v>
      </c>
      <c r="F70" s="59">
        <v>2.562474654551091</v>
      </c>
      <c r="G70" s="59" t="s">
        <v>1073</v>
      </c>
      <c r="H70" s="59" t="s">
        <v>1073</v>
      </c>
      <c r="K70" s="23"/>
      <c r="L70" s="23"/>
      <c r="M70" s="23"/>
      <c r="N70" s="23"/>
      <c r="O70" s="23"/>
      <c r="Q70" s="28"/>
    </row>
    <row r="71" spans="1:19">
      <c r="A71" s="18" t="s">
        <v>47</v>
      </c>
      <c r="B71" s="18">
        <v>0</v>
      </c>
      <c r="C71" s="18">
        <v>0.51</v>
      </c>
      <c r="D71" s="59">
        <v>4.2235054736639066</v>
      </c>
      <c r="E71" s="59">
        <v>18.578905400339799</v>
      </c>
      <c r="F71" s="59">
        <v>2.6573728669547743</v>
      </c>
      <c r="G71" s="59" t="s">
        <v>1073</v>
      </c>
      <c r="H71" s="59" t="s">
        <v>1073</v>
      </c>
      <c r="K71" s="23"/>
      <c r="L71" s="23"/>
      <c r="M71" s="23"/>
      <c r="N71" s="23"/>
      <c r="O71" s="23"/>
      <c r="Q71" s="28"/>
    </row>
    <row r="72" spans="1:19">
      <c r="A72" s="18" t="s">
        <v>47</v>
      </c>
      <c r="B72" s="18">
        <v>0</v>
      </c>
      <c r="C72" s="18">
        <v>0.44</v>
      </c>
      <c r="D72" s="59">
        <v>9.7139269235288666</v>
      </c>
      <c r="E72" s="59">
        <v>69.766796340242919</v>
      </c>
      <c r="F72" s="59">
        <v>2.7706689132745081</v>
      </c>
      <c r="G72" s="59" t="s">
        <v>1073</v>
      </c>
      <c r="H72" s="59" t="s">
        <v>1073</v>
      </c>
      <c r="K72" s="23"/>
      <c r="L72" s="23"/>
      <c r="M72" s="23"/>
      <c r="N72" s="23"/>
      <c r="O72" s="23"/>
      <c r="P72" s="23"/>
      <c r="Q72" s="28"/>
    </row>
    <row r="73" spans="1:19">
      <c r="A73" s="18" t="s">
        <v>47</v>
      </c>
      <c r="B73" s="18">
        <v>0</v>
      </c>
      <c r="C73" s="18">
        <v>0.73</v>
      </c>
      <c r="D73" s="59">
        <v>4.4383616373715711</v>
      </c>
      <c r="E73" s="59">
        <v>19.331726225444875</v>
      </c>
      <c r="F73" s="59">
        <v>2.9923075255495117</v>
      </c>
      <c r="G73" s="59" t="s">
        <v>1073</v>
      </c>
      <c r="H73" s="59" t="s">
        <v>1073</v>
      </c>
      <c r="K73" s="23"/>
      <c r="L73" s="23"/>
      <c r="M73" s="23"/>
      <c r="N73" s="23"/>
      <c r="O73" s="23"/>
      <c r="P73" s="23"/>
      <c r="Q73" s="28"/>
      <c r="R73" s="23"/>
      <c r="S73" s="23"/>
    </row>
    <row r="74" spans="1:19">
      <c r="A74" s="18" t="s">
        <v>47</v>
      </c>
      <c r="B74" s="18">
        <v>0</v>
      </c>
      <c r="C74" s="18">
        <v>18.899999999999999</v>
      </c>
      <c r="D74" s="59">
        <v>149.67813940192391</v>
      </c>
      <c r="E74" s="59">
        <v>921.24495425532109</v>
      </c>
      <c r="F74" s="59">
        <v>3.2017900961578789</v>
      </c>
      <c r="G74" s="59" t="s">
        <v>1073</v>
      </c>
      <c r="H74" s="59" t="s">
        <v>1073</v>
      </c>
      <c r="K74" s="23"/>
      <c r="L74" s="23"/>
      <c r="M74" s="23"/>
      <c r="N74" s="23"/>
      <c r="O74" s="23"/>
      <c r="Q74" s="28"/>
    </row>
    <row r="75" spans="1:19">
      <c r="A75" s="18" t="s">
        <v>47</v>
      </c>
      <c r="B75" s="18">
        <v>0</v>
      </c>
      <c r="C75" s="18">
        <v>0.73</v>
      </c>
      <c r="D75" s="59">
        <v>3.3394494896588389</v>
      </c>
      <c r="E75" s="59">
        <v>5.2511082266471174</v>
      </c>
      <c r="F75" s="59">
        <v>3.2843724548688606</v>
      </c>
      <c r="G75" s="59" t="s">
        <v>1073</v>
      </c>
      <c r="H75" s="59" t="s">
        <v>1073</v>
      </c>
      <c r="K75" s="23"/>
      <c r="L75" s="23"/>
      <c r="M75" s="23"/>
      <c r="N75" s="23"/>
      <c r="O75" s="23"/>
      <c r="Q75" s="29"/>
    </row>
    <row r="76" spans="1:19">
      <c r="A76" s="18" t="s">
        <v>47</v>
      </c>
      <c r="B76" s="18">
        <v>0</v>
      </c>
      <c r="C76" s="18">
        <v>0.18</v>
      </c>
      <c r="D76" s="59">
        <v>2.3459719272422759</v>
      </c>
      <c r="E76" s="59">
        <v>6.2564400378145963</v>
      </c>
      <c r="F76" s="59">
        <v>3.3395994320185185</v>
      </c>
      <c r="G76" s="59" t="s">
        <v>1073</v>
      </c>
      <c r="H76" s="59" t="s">
        <v>1073</v>
      </c>
      <c r="K76" s="23"/>
      <c r="L76" s="23"/>
      <c r="M76" s="23"/>
      <c r="N76" s="23"/>
      <c r="O76" s="23"/>
      <c r="Q76" s="15"/>
    </row>
    <row r="77" spans="1:19">
      <c r="A77" s="18" t="s">
        <v>47</v>
      </c>
      <c r="B77" s="18">
        <v>0</v>
      </c>
      <c r="C77" s="18">
        <v>0</v>
      </c>
      <c r="D77" s="59">
        <v>1.4887498317825085</v>
      </c>
      <c r="E77" s="59">
        <v>7.8224449878115667</v>
      </c>
      <c r="F77" s="59">
        <v>3.4006957889448239</v>
      </c>
      <c r="G77" s="59" t="s">
        <v>1073</v>
      </c>
      <c r="H77" s="59" t="s">
        <v>1073</v>
      </c>
      <c r="K77" s="23"/>
      <c r="L77" s="23"/>
      <c r="M77" s="23"/>
      <c r="N77" s="23"/>
      <c r="O77" s="23"/>
      <c r="P77" s="23"/>
      <c r="Q77" s="15"/>
    </row>
    <row r="78" spans="1:19">
      <c r="A78" s="18" t="s">
        <v>47</v>
      </c>
      <c r="B78" s="18">
        <v>0</v>
      </c>
      <c r="C78" s="18">
        <v>10.7</v>
      </c>
      <c r="D78" s="59">
        <v>48.668337517609785</v>
      </c>
      <c r="E78" s="59">
        <v>160.9786560613671</v>
      </c>
      <c r="F78" s="59">
        <v>3.9344248474983736</v>
      </c>
      <c r="G78" s="59" t="s">
        <v>1073</v>
      </c>
      <c r="H78" s="59" t="s">
        <v>1073</v>
      </c>
      <c r="K78" s="23"/>
      <c r="L78" s="23"/>
      <c r="M78" s="23"/>
      <c r="N78" s="23"/>
      <c r="O78" s="23"/>
      <c r="P78" s="23"/>
      <c r="Q78" s="15"/>
    </row>
    <row r="79" spans="1:19">
      <c r="A79" s="18" t="s">
        <v>47</v>
      </c>
      <c r="B79" s="18">
        <v>0</v>
      </c>
      <c r="C79" s="18">
        <v>0.45</v>
      </c>
      <c r="D79" s="59">
        <v>6.4728759023034863</v>
      </c>
      <c r="E79" s="59">
        <v>14.126310259731127</v>
      </c>
      <c r="F79" s="59">
        <v>4.191014353823304</v>
      </c>
      <c r="G79" s="59" t="s">
        <v>1073</v>
      </c>
      <c r="H79" s="59" t="s">
        <v>1073</v>
      </c>
      <c r="K79" s="23"/>
      <c r="L79" s="23"/>
      <c r="M79" s="23"/>
      <c r="N79" s="23"/>
      <c r="O79" s="23"/>
      <c r="P79" s="23"/>
      <c r="Q79" s="15"/>
    </row>
    <row r="80" spans="1:19">
      <c r="A80" s="18" t="s">
        <v>47</v>
      </c>
      <c r="B80" s="18">
        <v>0</v>
      </c>
      <c r="C80" s="18">
        <v>2.23</v>
      </c>
      <c r="D80" s="59">
        <v>45.819345269942175</v>
      </c>
      <c r="E80" s="59">
        <v>524.10709564262959</v>
      </c>
      <c r="F80" s="59">
        <v>5.2161598363593056</v>
      </c>
      <c r="G80" s="59" t="s">
        <v>1073</v>
      </c>
      <c r="H80" s="59" t="s">
        <v>1073</v>
      </c>
      <c r="K80" s="23"/>
      <c r="L80" s="23"/>
      <c r="M80" s="23"/>
      <c r="N80" s="23"/>
      <c r="O80" s="23"/>
      <c r="Q80" s="35"/>
    </row>
    <row r="81" spans="1:17">
      <c r="A81" s="18" t="s">
        <v>47</v>
      </c>
      <c r="B81" s="18">
        <v>0</v>
      </c>
      <c r="C81" s="18">
        <v>1.83</v>
      </c>
      <c r="D81" s="59">
        <v>11.838747919943897</v>
      </c>
      <c r="E81" s="59">
        <v>58.376674750687123</v>
      </c>
      <c r="F81" s="59">
        <v>5.2858156237836642</v>
      </c>
      <c r="G81" s="59" t="s">
        <v>1073</v>
      </c>
      <c r="H81" s="59" t="s">
        <v>1073</v>
      </c>
      <c r="K81" s="23"/>
      <c r="L81" s="23"/>
      <c r="M81" s="23"/>
      <c r="N81" s="23"/>
      <c r="O81" s="23"/>
      <c r="Q81" s="35"/>
    </row>
    <row r="82" spans="1:17">
      <c r="A82" s="18" t="s">
        <v>47</v>
      </c>
      <c r="B82" s="18">
        <v>0</v>
      </c>
      <c r="C82" s="18">
        <v>0.47</v>
      </c>
      <c r="D82" s="59">
        <v>6.7353971122565532</v>
      </c>
      <c r="E82" s="59">
        <v>19.525477512199778</v>
      </c>
      <c r="F82" s="59">
        <v>5.4586764426899119</v>
      </c>
      <c r="G82" s="59" t="s">
        <v>1073</v>
      </c>
      <c r="H82" s="59" t="s">
        <v>1073</v>
      </c>
      <c r="K82" s="23"/>
      <c r="L82" s="23"/>
      <c r="M82" s="23"/>
      <c r="N82" s="23"/>
      <c r="O82" s="23"/>
      <c r="Q82" s="35"/>
    </row>
    <row r="83" spans="1:17">
      <c r="A83" s="18" t="s">
        <v>47</v>
      </c>
      <c r="B83" s="18">
        <v>0</v>
      </c>
      <c r="C83" s="18">
        <v>0.93</v>
      </c>
      <c r="D83" s="59">
        <v>7.3169399178424772</v>
      </c>
      <c r="E83" s="59">
        <v>21.981442828108111</v>
      </c>
      <c r="F83" s="59">
        <v>8.5494335315160974</v>
      </c>
      <c r="G83" s="59" t="s">
        <v>1073</v>
      </c>
      <c r="H83" s="59" t="s">
        <v>1073</v>
      </c>
      <c r="K83" s="23"/>
      <c r="L83" s="23"/>
      <c r="M83" s="23"/>
      <c r="N83" s="23"/>
      <c r="O83" s="23"/>
      <c r="P83" s="23"/>
    </row>
    <row r="84" spans="1:17">
      <c r="A84" s="18" t="s">
        <v>47</v>
      </c>
      <c r="B84" s="18">
        <v>0</v>
      </c>
      <c r="C84" s="18">
        <v>23.8</v>
      </c>
      <c r="D84" s="59">
        <v>16.962581287537311</v>
      </c>
      <c r="E84" s="59">
        <v>5.9909933058671179</v>
      </c>
      <c r="F84" s="59">
        <v>0</v>
      </c>
      <c r="G84" s="59" t="s">
        <v>1073</v>
      </c>
      <c r="H84" s="59" t="s">
        <v>1073</v>
      </c>
      <c r="K84" s="23"/>
      <c r="L84" s="23"/>
      <c r="M84" s="23"/>
      <c r="N84" s="23"/>
      <c r="O84" s="23"/>
      <c r="Q84" s="35"/>
    </row>
    <row r="85" spans="1:17">
      <c r="K85" s="23"/>
      <c r="L85" s="23"/>
      <c r="M85" s="23"/>
      <c r="N85" s="23"/>
      <c r="O85" s="23"/>
      <c r="P85" s="23"/>
      <c r="Q85" s="35"/>
    </row>
    <row r="86" spans="1:17">
      <c r="K86" s="23"/>
      <c r="L86" s="23"/>
      <c r="M86" s="23"/>
      <c r="N86" s="23"/>
      <c r="O86" s="23"/>
      <c r="Q86" s="35"/>
    </row>
    <row r="87" spans="1:17">
      <c r="K87" s="23"/>
      <c r="L87" s="23"/>
      <c r="M87" s="23"/>
      <c r="N87" s="23"/>
      <c r="O87" s="23"/>
      <c r="P87" s="23"/>
      <c r="Q87" s="35"/>
    </row>
    <row r="88" spans="1:17">
      <c r="K88" s="23"/>
      <c r="L88" s="23"/>
      <c r="M88" s="23"/>
      <c r="N88" s="23"/>
      <c r="O88" s="23"/>
      <c r="P88" s="23"/>
    </row>
    <row r="89" spans="1:17">
      <c r="K89" s="23"/>
      <c r="L89" s="23"/>
      <c r="M89" s="23"/>
      <c r="N89" s="23"/>
      <c r="O89" s="23"/>
      <c r="P89" s="23"/>
      <c r="Q89" s="29"/>
    </row>
    <row r="90" spans="1:17">
      <c r="K90" s="23"/>
      <c r="L90" s="23"/>
      <c r="M90" s="23"/>
      <c r="N90" s="23"/>
      <c r="O90" s="23"/>
      <c r="P90" s="23"/>
      <c r="Q90" s="35"/>
    </row>
    <row r="91" spans="1:17">
      <c r="K91" s="23"/>
      <c r="L91" s="23"/>
      <c r="M91" s="23"/>
      <c r="N91" s="23"/>
      <c r="O91" s="23"/>
      <c r="P91" s="23"/>
      <c r="Q91" s="29"/>
    </row>
    <row r="92" spans="1:17">
      <c r="K92" s="23"/>
      <c r="L92" s="23"/>
      <c r="M92" s="23"/>
      <c r="N92" s="23"/>
      <c r="O92" s="23"/>
      <c r="P92" s="23"/>
    </row>
    <row r="93" spans="1:17">
      <c r="K93" s="23"/>
      <c r="L93" s="23"/>
      <c r="M93" s="23"/>
      <c r="N93" s="23"/>
      <c r="O93" s="23"/>
    </row>
    <row r="94" spans="1:17">
      <c r="K94" s="23"/>
      <c r="L94" s="23"/>
      <c r="M94" s="23"/>
      <c r="N94" s="23"/>
      <c r="O94" s="23"/>
      <c r="P94" s="23"/>
    </row>
    <row r="95" spans="1:17">
      <c r="K95" s="23"/>
      <c r="L95" s="23"/>
      <c r="M95" s="23"/>
      <c r="N95" s="23"/>
      <c r="O95" s="23"/>
      <c r="P95" s="23"/>
    </row>
    <row r="96" spans="1:17">
      <c r="K96" s="23"/>
      <c r="L96" s="23"/>
      <c r="M96" s="23"/>
      <c r="N96" s="23"/>
      <c r="O96" s="23"/>
      <c r="P96" s="23"/>
    </row>
    <row r="97" spans="11:16">
      <c r="K97" s="23"/>
      <c r="L97" s="23"/>
      <c r="M97" s="23"/>
      <c r="N97" s="23"/>
      <c r="O97" s="23"/>
      <c r="P97" s="23"/>
    </row>
    <row r="98" spans="11:16">
      <c r="K98" s="23"/>
      <c r="L98" s="23"/>
      <c r="M98" s="23"/>
      <c r="N98" s="23"/>
      <c r="O98" s="23"/>
      <c r="P98" s="23"/>
    </row>
    <row r="99" spans="11:16">
      <c r="K99" s="23"/>
      <c r="L99" s="23"/>
      <c r="M99" s="23"/>
      <c r="N99" s="23"/>
      <c r="O99" s="23"/>
    </row>
    <row r="100" spans="11:16">
      <c r="K100" s="23"/>
      <c r="L100" s="23"/>
      <c r="M100" s="23"/>
      <c r="N100" s="23"/>
      <c r="O100" s="23"/>
      <c r="P100" s="23"/>
    </row>
    <row r="101" spans="11:16">
      <c r="K101" s="23"/>
      <c r="L101" s="23"/>
      <c r="M101" s="23"/>
      <c r="N101" s="23"/>
      <c r="O101" s="23"/>
      <c r="P101" s="23"/>
    </row>
    <row r="102" spans="11:16">
      <c r="K102" s="23"/>
      <c r="L102" s="23"/>
      <c r="M102" s="23"/>
      <c r="N102" s="23"/>
      <c r="O102" s="23"/>
      <c r="P102" s="23"/>
    </row>
    <row r="103" spans="11:16">
      <c r="K103" s="23"/>
      <c r="L103" s="23"/>
      <c r="M103" s="23"/>
      <c r="N103" s="23"/>
      <c r="O103" s="23"/>
      <c r="P103" s="23"/>
    </row>
    <row r="104" spans="11:16">
      <c r="K104" s="23"/>
      <c r="L104" s="23"/>
      <c r="M104" s="23"/>
      <c r="N104" s="23"/>
      <c r="O104" s="23"/>
      <c r="P104" s="23"/>
    </row>
    <row r="105" spans="11:16">
      <c r="K105" s="23"/>
      <c r="L105" s="23"/>
      <c r="M105" s="23"/>
      <c r="N105" s="23"/>
      <c r="O105" s="23"/>
      <c r="P105" s="23"/>
    </row>
    <row r="106" spans="11:16">
      <c r="K106" s="23"/>
      <c r="L106" s="23"/>
      <c r="M106" s="23"/>
      <c r="N106" s="23"/>
      <c r="O106" s="23"/>
      <c r="P106" s="23"/>
    </row>
    <row r="107" spans="11:16">
      <c r="K107" s="23"/>
      <c r="L107" s="23"/>
      <c r="M107" s="23"/>
      <c r="N107" s="23"/>
      <c r="O107" s="23"/>
      <c r="P107" s="23"/>
    </row>
    <row r="108" spans="11:16">
      <c r="K108" s="23"/>
      <c r="L108" s="23"/>
      <c r="M108" s="23"/>
      <c r="N108" s="23"/>
      <c r="O108" s="23"/>
      <c r="P108" s="23"/>
    </row>
    <row r="109" spans="11:16">
      <c r="K109" s="23"/>
      <c r="L109" s="23"/>
      <c r="M109" s="23"/>
      <c r="N109" s="23"/>
      <c r="O109" s="23"/>
      <c r="P109" s="23"/>
    </row>
    <row r="110" spans="11:16">
      <c r="K110" s="23"/>
      <c r="L110" s="23"/>
      <c r="M110" s="23"/>
      <c r="N110" s="23"/>
      <c r="O110" s="23"/>
      <c r="P110" s="23"/>
    </row>
    <row r="111" spans="11:16">
      <c r="K111" s="23"/>
      <c r="L111" s="23"/>
      <c r="M111" s="23"/>
      <c r="N111" s="23"/>
      <c r="O111" s="23"/>
    </row>
    <row r="112" spans="11:16">
      <c r="K112" s="23"/>
      <c r="L112" s="23"/>
      <c r="M112" s="23"/>
      <c r="N112" s="23"/>
      <c r="O112" s="23"/>
    </row>
    <row r="113" spans="1:31">
      <c r="K113" s="23"/>
      <c r="L113" s="23"/>
      <c r="M113" s="23"/>
      <c r="N113" s="23"/>
      <c r="O113" s="23"/>
    </row>
    <row r="114" spans="1:31">
      <c r="K114" s="23"/>
      <c r="L114" s="23"/>
      <c r="M114" s="23"/>
      <c r="N114" s="23"/>
      <c r="O114" s="23"/>
      <c r="Q114" s="8"/>
      <c r="W114" s="9"/>
      <c r="X114" s="9"/>
      <c r="Y114" s="9"/>
      <c r="Z114" s="9"/>
      <c r="AA114" s="9"/>
      <c r="AB114" s="9"/>
      <c r="AC114" s="9"/>
      <c r="AD114" s="9"/>
      <c r="AE114" s="12"/>
    </row>
    <row r="115" spans="1:31">
      <c r="K115" s="23"/>
      <c r="L115" s="23"/>
      <c r="M115" s="23"/>
      <c r="N115" s="23"/>
      <c r="O115" s="23"/>
      <c r="AE115" s="13"/>
    </row>
    <row r="116" spans="1:31">
      <c r="K116" s="23"/>
      <c r="L116" s="23"/>
      <c r="M116" s="23"/>
      <c r="N116" s="23"/>
      <c r="O116" s="23"/>
      <c r="AE116" s="13"/>
    </row>
    <row r="117" spans="1:31">
      <c r="K117" s="23"/>
      <c r="L117" s="23"/>
      <c r="M117" s="23"/>
      <c r="N117" s="23"/>
      <c r="O117" s="23"/>
      <c r="AE117" s="13"/>
    </row>
    <row r="118" spans="1:31">
      <c r="K118" s="23"/>
      <c r="L118" s="23"/>
      <c r="M118" s="23"/>
      <c r="N118" s="23"/>
      <c r="O118" s="23"/>
      <c r="AE118" s="13"/>
    </row>
    <row r="119" spans="1:31">
      <c r="K119" s="23"/>
      <c r="L119" s="23"/>
      <c r="M119" s="23"/>
      <c r="N119" s="23"/>
      <c r="O119" s="23"/>
      <c r="AE119" s="13"/>
    </row>
    <row r="120" spans="1:31">
      <c r="K120" s="23"/>
      <c r="L120" s="23"/>
      <c r="M120" s="23"/>
      <c r="N120" s="23"/>
      <c r="O120" s="23"/>
      <c r="P120" s="23"/>
      <c r="AE120" s="13"/>
    </row>
    <row r="121" spans="1:31">
      <c r="K121" s="23"/>
      <c r="L121" s="23"/>
      <c r="M121" s="23"/>
      <c r="N121" s="23"/>
      <c r="O121" s="23"/>
      <c r="P121" s="23"/>
      <c r="AE121" s="13"/>
    </row>
    <row r="122" spans="1:31">
      <c r="K122" s="23"/>
      <c r="L122" s="36"/>
      <c r="M122" s="36"/>
      <c r="N122" s="36"/>
      <c r="O122" s="23"/>
      <c r="P122" s="23"/>
      <c r="AE122" s="13"/>
    </row>
    <row r="123" spans="1:31">
      <c r="K123" s="23"/>
      <c r="L123" s="23"/>
      <c r="M123" s="23"/>
      <c r="N123" s="23"/>
      <c r="O123" s="23"/>
      <c r="AE123" s="13"/>
    </row>
    <row r="124" spans="1:31">
      <c r="K124" s="23"/>
      <c r="L124" s="23"/>
      <c r="M124" s="23"/>
      <c r="N124" s="23"/>
      <c r="O124" s="23"/>
      <c r="AE124" s="13"/>
    </row>
    <row r="125" spans="1:31">
      <c r="K125" s="23"/>
      <c r="L125" s="23"/>
      <c r="M125" s="23"/>
      <c r="N125" s="23"/>
      <c r="O125" s="23"/>
      <c r="AE125" s="13"/>
    </row>
    <row r="126" spans="1:31">
      <c r="K126" s="23"/>
      <c r="L126" s="23"/>
      <c r="M126" s="23"/>
      <c r="N126" s="23"/>
      <c r="O126" s="23"/>
      <c r="P126" s="23"/>
      <c r="AE126" s="13"/>
    </row>
    <row r="127" spans="1:31">
      <c r="I127" s="23"/>
      <c r="J127" s="23"/>
      <c r="K127" s="23"/>
      <c r="L127" s="23"/>
      <c r="M127" s="23"/>
      <c r="N127" s="23"/>
      <c r="O127" s="23"/>
      <c r="P127" s="23"/>
      <c r="AE127" s="13"/>
    </row>
    <row r="128" spans="1:31">
      <c r="A128" s="24"/>
      <c r="B128" s="24"/>
      <c r="C128" s="23"/>
      <c r="D128" s="23"/>
      <c r="E128" s="23"/>
      <c r="F128" s="23"/>
      <c r="G128" s="23"/>
      <c r="H128" s="23"/>
      <c r="I128" s="23"/>
      <c r="J128" s="23"/>
      <c r="K128" s="23"/>
      <c r="L128" s="23"/>
      <c r="M128" s="23"/>
      <c r="N128" s="23"/>
      <c r="O128" s="23"/>
      <c r="P128" s="23"/>
      <c r="AE128" s="13"/>
    </row>
    <row r="129" spans="1:31">
      <c r="A129" s="24"/>
      <c r="B129" s="24"/>
      <c r="C129" s="23"/>
      <c r="D129" s="23"/>
      <c r="E129" s="23"/>
      <c r="F129" s="23"/>
      <c r="G129" s="23"/>
      <c r="H129" s="23"/>
      <c r="I129" s="23"/>
      <c r="J129" s="23"/>
      <c r="K129" s="23"/>
      <c r="L129" s="23"/>
      <c r="M129" s="23"/>
      <c r="N129" s="23"/>
      <c r="O129" s="23"/>
      <c r="P129" s="23"/>
      <c r="AE129" s="13"/>
    </row>
    <row r="130" spans="1:31">
      <c r="A130" s="24"/>
      <c r="B130" s="24"/>
      <c r="C130" s="23"/>
      <c r="D130" s="23"/>
      <c r="E130" s="23"/>
      <c r="F130" s="23"/>
      <c r="G130" s="23"/>
      <c r="H130" s="23"/>
      <c r="I130" s="23"/>
      <c r="J130" s="23"/>
      <c r="K130" s="23"/>
      <c r="L130" s="23"/>
      <c r="M130" s="23"/>
      <c r="N130" s="23"/>
      <c r="O130" s="23"/>
      <c r="P130" s="23"/>
      <c r="AE130" s="13"/>
    </row>
    <row r="131" spans="1:31">
      <c r="A131" s="24"/>
      <c r="B131" s="24"/>
      <c r="C131" s="23"/>
      <c r="D131" s="23"/>
      <c r="E131" s="23"/>
      <c r="F131" s="23"/>
      <c r="G131" s="23"/>
      <c r="H131" s="23"/>
      <c r="I131" s="23"/>
      <c r="J131" s="23"/>
      <c r="K131" s="23"/>
      <c r="L131" s="23"/>
      <c r="M131" s="23"/>
      <c r="N131" s="23"/>
      <c r="O131" s="23"/>
      <c r="P131" s="23"/>
      <c r="AE131" s="13"/>
    </row>
    <row r="132" spans="1:31">
      <c r="A132" s="24"/>
      <c r="B132" s="24"/>
      <c r="C132" s="23"/>
      <c r="D132" s="23"/>
      <c r="E132" s="23"/>
      <c r="F132" s="23"/>
      <c r="G132" s="23"/>
      <c r="H132" s="23"/>
      <c r="I132" s="23"/>
      <c r="J132" s="23"/>
      <c r="K132" s="23"/>
      <c r="L132" s="23"/>
      <c r="M132" s="23"/>
      <c r="N132" s="23"/>
      <c r="O132" s="23"/>
      <c r="P132" s="23"/>
      <c r="AE132" s="13"/>
    </row>
    <row r="133" spans="1:31">
      <c r="A133" s="24"/>
      <c r="B133" s="24"/>
      <c r="C133" s="23"/>
      <c r="D133" s="23"/>
      <c r="E133" s="23"/>
      <c r="F133" s="23"/>
      <c r="G133" s="23"/>
      <c r="H133" s="23"/>
      <c r="I133" s="23"/>
      <c r="J133" s="23"/>
      <c r="K133" s="23"/>
      <c r="L133" s="23"/>
      <c r="M133" s="23"/>
      <c r="N133" s="23"/>
      <c r="O133" s="23"/>
      <c r="P133" s="23"/>
      <c r="AE133" s="13"/>
    </row>
    <row r="134" spans="1:31">
      <c r="A134" s="24"/>
      <c r="B134" s="24"/>
      <c r="C134" s="23"/>
      <c r="D134" s="23"/>
      <c r="E134" s="23"/>
      <c r="F134" s="23"/>
      <c r="G134" s="23"/>
      <c r="H134" s="23"/>
      <c r="I134" s="23"/>
      <c r="J134" s="23"/>
      <c r="K134" s="23"/>
      <c r="L134" s="23"/>
      <c r="M134" s="23"/>
      <c r="N134" s="23"/>
      <c r="O134" s="23"/>
      <c r="P134" s="23"/>
      <c r="AE134" s="13"/>
    </row>
    <row r="135" spans="1:31">
      <c r="A135" s="24"/>
      <c r="B135" s="24"/>
      <c r="C135" s="23"/>
      <c r="D135" s="23"/>
      <c r="E135" s="23"/>
      <c r="F135" s="23"/>
      <c r="G135" s="23"/>
      <c r="H135" s="23"/>
      <c r="I135" s="23"/>
      <c r="J135" s="23"/>
      <c r="K135" s="23"/>
      <c r="L135" s="23"/>
      <c r="M135" s="23"/>
      <c r="N135" s="23"/>
      <c r="O135" s="23"/>
      <c r="P135" s="23"/>
      <c r="AE135" s="13"/>
    </row>
    <row r="136" spans="1:31">
      <c r="A136" s="24"/>
      <c r="B136" s="24"/>
      <c r="C136" s="23"/>
      <c r="D136" s="23"/>
      <c r="E136" s="23"/>
      <c r="F136" s="23"/>
      <c r="G136" s="23"/>
      <c r="H136" s="23"/>
      <c r="I136" s="23"/>
      <c r="J136" s="23"/>
      <c r="K136" s="23"/>
      <c r="L136" s="23"/>
      <c r="M136" s="23"/>
      <c r="N136" s="23"/>
      <c r="O136" s="23"/>
      <c r="P136" s="23"/>
      <c r="AE136" s="13"/>
    </row>
    <row r="137" spans="1:31">
      <c r="A137" s="24"/>
      <c r="B137" s="24"/>
      <c r="C137" s="23"/>
      <c r="D137" s="23"/>
      <c r="E137" s="23"/>
      <c r="F137" s="23"/>
      <c r="G137" s="23"/>
      <c r="H137" s="23"/>
      <c r="I137" s="23"/>
      <c r="J137" s="23"/>
      <c r="K137" s="23"/>
      <c r="L137" s="23"/>
      <c r="M137" s="23"/>
      <c r="N137" s="23"/>
      <c r="O137" s="23"/>
      <c r="P137" s="23"/>
      <c r="AE137" s="13"/>
    </row>
    <row r="138" spans="1:31">
      <c r="A138" s="24"/>
      <c r="B138" s="24"/>
      <c r="C138" s="23"/>
      <c r="D138" s="23"/>
      <c r="E138" s="23"/>
      <c r="F138" s="23"/>
      <c r="G138" s="23"/>
      <c r="H138" s="23"/>
      <c r="I138" s="23"/>
      <c r="J138" s="23"/>
      <c r="K138" s="23"/>
      <c r="L138" s="23"/>
      <c r="M138" s="23"/>
      <c r="N138" s="23"/>
      <c r="O138" s="23"/>
      <c r="P138" s="23"/>
      <c r="T138" s="9"/>
      <c r="U138" s="9"/>
      <c r="V138" s="9"/>
      <c r="AE138" s="13"/>
    </row>
    <row r="139" spans="1:31">
      <c r="A139" s="24"/>
      <c r="B139" s="24"/>
      <c r="C139" s="23"/>
      <c r="D139" s="23"/>
      <c r="E139" s="23"/>
      <c r="F139" s="23"/>
      <c r="G139" s="23"/>
      <c r="H139" s="23"/>
      <c r="I139" s="23"/>
      <c r="J139" s="23"/>
      <c r="K139" s="23"/>
      <c r="L139" s="23"/>
      <c r="M139" s="23"/>
      <c r="N139" s="23"/>
      <c r="O139" s="23"/>
      <c r="P139" s="23"/>
      <c r="AE139" s="13"/>
    </row>
    <row r="140" spans="1:31">
      <c r="A140" s="24"/>
      <c r="B140" s="24"/>
      <c r="C140" s="23"/>
      <c r="D140" s="23"/>
      <c r="E140" s="23"/>
      <c r="F140" s="23"/>
      <c r="G140" s="23"/>
      <c r="H140" s="23"/>
      <c r="I140" s="23"/>
      <c r="J140" s="23"/>
      <c r="K140" s="23"/>
      <c r="L140" s="23"/>
      <c r="M140" s="23"/>
      <c r="N140" s="23"/>
      <c r="O140" s="23"/>
      <c r="P140" s="23"/>
      <c r="W140" s="10"/>
      <c r="X140" s="10"/>
      <c r="Y140" s="10"/>
      <c r="Z140" s="10"/>
      <c r="AA140" s="10"/>
      <c r="AB140" s="10"/>
      <c r="AC140" s="10"/>
      <c r="AD140" s="10"/>
      <c r="AE140" s="14"/>
    </row>
    <row r="141" spans="1:31">
      <c r="A141" s="24"/>
      <c r="B141" s="24"/>
      <c r="C141" s="23"/>
      <c r="D141" s="23"/>
      <c r="E141" s="23"/>
      <c r="F141" s="23"/>
      <c r="G141" s="23"/>
      <c r="H141" s="23"/>
      <c r="I141" s="23"/>
      <c r="J141" s="23"/>
      <c r="K141" s="23"/>
      <c r="L141" s="23"/>
      <c r="M141" s="23"/>
      <c r="N141" s="23"/>
      <c r="O141" s="23"/>
      <c r="P141" s="23"/>
    </row>
    <row r="142" spans="1:31">
      <c r="A142" s="24"/>
      <c r="B142" s="24"/>
      <c r="C142" s="23"/>
      <c r="D142" s="23"/>
      <c r="E142" s="23"/>
      <c r="F142" s="23"/>
      <c r="G142" s="23"/>
      <c r="H142" s="23"/>
      <c r="I142" s="23"/>
      <c r="J142" s="23"/>
      <c r="K142" s="23"/>
      <c r="L142" s="23"/>
      <c r="M142" s="23"/>
      <c r="N142" s="23"/>
      <c r="O142" s="23"/>
      <c r="P142" s="23"/>
    </row>
    <row r="143" spans="1:31">
      <c r="A143" s="24"/>
      <c r="B143" s="24"/>
      <c r="C143" s="23"/>
      <c r="D143" s="23"/>
      <c r="E143" s="23"/>
      <c r="F143" s="23"/>
      <c r="G143" s="23"/>
      <c r="H143" s="23"/>
      <c r="I143" s="23"/>
      <c r="J143" s="23"/>
      <c r="K143" s="23"/>
      <c r="L143" s="23"/>
      <c r="M143" s="23"/>
      <c r="N143" s="23"/>
      <c r="O143" s="23"/>
      <c r="P143" s="23"/>
    </row>
    <row r="144" spans="1:31">
      <c r="A144" s="24"/>
      <c r="B144" s="24"/>
      <c r="C144" s="23"/>
      <c r="D144" s="23"/>
      <c r="E144" s="23"/>
      <c r="F144" s="23"/>
      <c r="G144" s="23"/>
      <c r="H144" s="23"/>
      <c r="I144" s="23"/>
      <c r="J144" s="23"/>
      <c r="K144" s="23"/>
      <c r="L144" s="23"/>
      <c r="M144" s="23"/>
      <c r="N144" s="23"/>
      <c r="O144" s="23"/>
      <c r="P144" s="23"/>
    </row>
    <row r="145" spans="1:16">
      <c r="A145" s="24"/>
      <c r="B145" s="24"/>
      <c r="C145" s="23"/>
      <c r="D145" s="23"/>
      <c r="E145" s="23"/>
      <c r="F145" s="23"/>
      <c r="G145" s="23"/>
      <c r="H145" s="23"/>
      <c r="I145" s="23"/>
      <c r="J145" s="23"/>
      <c r="K145" s="23"/>
      <c r="L145" s="23"/>
      <c r="M145" s="23"/>
      <c r="N145" s="23"/>
      <c r="O145" s="23"/>
      <c r="P145" s="23"/>
    </row>
    <row r="146" spans="1:16">
      <c r="A146" s="24"/>
      <c r="B146" s="24"/>
      <c r="C146" s="23"/>
      <c r="D146" s="23"/>
      <c r="E146" s="23"/>
      <c r="F146" s="23"/>
      <c r="G146" s="23"/>
      <c r="H146" s="23"/>
      <c r="I146" s="23"/>
      <c r="J146" s="23"/>
      <c r="K146" s="23"/>
      <c r="L146" s="23"/>
      <c r="M146" s="23"/>
      <c r="N146" s="23"/>
      <c r="O146" s="23"/>
      <c r="P146" s="23"/>
    </row>
    <row r="147" spans="1:16">
      <c r="A147" s="24"/>
      <c r="B147" s="24"/>
      <c r="C147" s="23"/>
      <c r="D147" s="23"/>
      <c r="E147" s="23"/>
      <c r="F147" s="23"/>
      <c r="G147" s="23"/>
      <c r="H147" s="23"/>
      <c r="I147" s="23"/>
      <c r="J147" s="23"/>
      <c r="K147" s="23"/>
      <c r="L147" s="23"/>
      <c r="M147" s="23"/>
      <c r="N147" s="23"/>
      <c r="O147" s="23"/>
      <c r="P147" s="23"/>
    </row>
    <row r="148" spans="1:16">
      <c r="A148" s="24"/>
      <c r="B148" s="24"/>
      <c r="C148" s="23"/>
      <c r="D148" s="23"/>
      <c r="E148" s="23"/>
      <c r="F148" s="23"/>
      <c r="G148" s="23"/>
      <c r="H148" s="23"/>
      <c r="I148" s="23"/>
      <c r="J148" s="23"/>
      <c r="K148" s="23"/>
      <c r="L148" s="23"/>
      <c r="M148" s="23"/>
      <c r="N148" s="23"/>
      <c r="O148" s="23"/>
      <c r="P148" s="23"/>
    </row>
    <row r="149" spans="1:16">
      <c r="A149" s="24"/>
      <c r="B149" s="24"/>
      <c r="C149" s="23"/>
      <c r="D149" s="23"/>
      <c r="E149" s="23"/>
      <c r="F149" s="23"/>
      <c r="G149" s="23"/>
      <c r="H149" s="23"/>
      <c r="I149" s="23"/>
      <c r="J149" s="23"/>
      <c r="K149" s="23"/>
      <c r="L149" s="23"/>
      <c r="M149" s="23"/>
      <c r="N149" s="23"/>
      <c r="O149" s="23"/>
      <c r="P149" s="23"/>
    </row>
    <row r="150" spans="1:16">
      <c r="A150" s="24"/>
      <c r="B150" s="24"/>
      <c r="C150" s="23"/>
      <c r="D150" s="23"/>
      <c r="E150" s="23"/>
      <c r="F150" s="23"/>
      <c r="G150" s="23"/>
      <c r="H150" s="23"/>
      <c r="I150" s="23"/>
      <c r="J150" s="23"/>
      <c r="K150" s="23"/>
      <c r="L150" s="23"/>
      <c r="M150" s="23"/>
      <c r="N150" s="23"/>
      <c r="O150" s="23"/>
      <c r="P150" s="23"/>
    </row>
    <row r="151" spans="1:16">
      <c r="A151" s="24"/>
      <c r="B151" s="24"/>
      <c r="C151" s="23"/>
      <c r="D151" s="23"/>
      <c r="E151" s="23"/>
      <c r="F151" s="23"/>
      <c r="G151" s="23"/>
      <c r="H151" s="23"/>
      <c r="I151" s="23"/>
      <c r="J151" s="23"/>
      <c r="K151" s="23"/>
      <c r="L151" s="23"/>
      <c r="M151" s="23"/>
      <c r="N151" s="23"/>
      <c r="O151" s="23"/>
    </row>
    <row r="152" spans="1:16">
      <c r="A152" s="24"/>
      <c r="B152" s="24"/>
      <c r="C152" s="23"/>
      <c r="D152" s="23"/>
      <c r="E152" s="23"/>
      <c r="F152" s="23"/>
      <c r="G152" s="23"/>
      <c r="H152" s="23"/>
      <c r="I152" s="23"/>
      <c r="J152" s="23"/>
      <c r="K152" s="23"/>
      <c r="L152" s="23"/>
      <c r="M152" s="23"/>
      <c r="N152" s="23"/>
      <c r="O152" s="23"/>
      <c r="P152" s="23"/>
    </row>
    <row r="153" spans="1:16">
      <c r="A153" s="24"/>
      <c r="B153" s="24"/>
      <c r="C153" s="23"/>
      <c r="D153" s="23"/>
      <c r="E153" s="23"/>
      <c r="F153" s="23"/>
      <c r="G153" s="23"/>
      <c r="H153" s="23"/>
      <c r="I153" s="23"/>
      <c r="J153" s="23"/>
      <c r="K153" s="23"/>
      <c r="L153" s="23"/>
      <c r="M153" s="23"/>
      <c r="N153" s="23"/>
      <c r="O153" s="23"/>
      <c r="P153" s="30"/>
    </row>
    <row r="154" spans="1:16">
      <c r="A154" s="24"/>
      <c r="B154" s="24"/>
      <c r="C154" s="23"/>
      <c r="D154" s="23"/>
      <c r="E154" s="23"/>
      <c r="F154" s="23"/>
      <c r="G154" s="23"/>
      <c r="H154" s="23"/>
      <c r="I154" s="23"/>
      <c r="J154" s="23"/>
      <c r="K154" s="23"/>
      <c r="L154" s="23"/>
      <c r="M154" s="23"/>
      <c r="N154" s="23"/>
      <c r="O154" s="23"/>
    </row>
    <row r="155" spans="1:16">
      <c r="A155" s="24"/>
      <c r="B155" s="24"/>
      <c r="C155" s="23"/>
      <c r="D155" s="23"/>
      <c r="E155" s="23"/>
      <c r="F155" s="23"/>
      <c r="G155" s="23"/>
      <c r="H155" s="23"/>
      <c r="I155" s="23"/>
      <c r="J155" s="23"/>
      <c r="K155" s="23"/>
      <c r="L155" s="23"/>
      <c r="M155" s="23"/>
      <c r="N155" s="23"/>
      <c r="O155" s="23"/>
    </row>
    <row r="156" spans="1:16">
      <c r="A156" s="24"/>
      <c r="B156" s="24"/>
      <c r="C156" s="23"/>
      <c r="D156" s="23"/>
      <c r="E156" s="23"/>
      <c r="F156" s="23"/>
      <c r="G156" s="23"/>
      <c r="H156" s="23"/>
      <c r="I156" s="23"/>
      <c r="J156" s="23"/>
      <c r="K156" s="23"/>
      <c r="L156" s="23"/>
      <c r="M156" s="23"/>
      <c r="N156" s="23"/>
      <c r="O156" s="23"/>
    </row>
    <row r="157" spans="1:16">
      <c r="A157" s="24"/>
      <c r="B157" s="24"/>
      <c r="C157" s="23"/>
      <c r="D157" s="23"/>
      <c r="E157" s="23"/>
      <c r="F157" s="23"/>
      <c r="G157" s="23"/>
      <c r="H157" s="23"/>
      <c r="I157" s="23"/>
      <c r="J157" s="23"/>
      <c r="K157" s="23"/>
      <c r="L157" s="23"/>
      <c r="M157" s="23"/>
      <c r="N157" s="23"/>
      <c r="O157" s="23"/>
    </row>
    <row r="158" spans="1:16">
      <c r="A158" s="24"/>
      <c r="B158" s="24"/>
      <c r="C158" s="23"/>
      <c r="D158" s="23"/>
      <c r="E158" s="23"/>
      <c r="F158" s="23"/>
      <c r="G158" s="23"/>
      <c r="H158" s="23"/>
      <c r="I158" s="23"/>
      <c r="J158" s="23"/>
      <c r="K158" s="23"/>
      <c r="L158" s="23"/>
      <c r="M158" s="23"/>
      <c r="N158" s="23"/>
      <c r="O158" s="23"/>
    </row>
    <row r="159" spans="1:16">
      <c r="A159" s="24"/>
      <c r="B159" s="24"/>
      <c r="C159" s="23"/>
      <c r="D159" s="23"/>
      <c r="E159" s="23"/>
      <c r="F159" s="23"/>
      <c r="G159" s="23"/>
      <c r="H159" s="23"/>
      <c r="I159" s="23"/>
      <c r="J159" s="23"/>
      <c r="K159" s="23"/>
      <c r="L159" s="23"/>
      <c r="M159" s="23"/>
      <c r="N159" s="23"/>
      <c r="O159" s="23"/>
    </row>
    <row r="160" spans="1:16">
      <c r="A160" s="24"/>
      <c r="B160" s="24"/>
      <c r="C160" s="23"/>
      <c r="D160" s="23"/>
      <c r="E160" s="23"/>
      <c r="F160" s="23"/>
      <c r="G160" s="23"/>
      <c r="H160" s="23"/>
      <c r="I160" s="23"/>
      <c r="J160" s="23"/>
      <c r="K160" s="23"/>
      <c r="L160" s="23"/>
      <c r="M160" s="23"/>
      <c r="N160" s="23"/>
      <c r="O160" s="23"/>
    </row>
    <row r="161" spans="1:30">
      <c r="A161" s="24"/>
      <c r="B161" s="24"/>
      <c r="C161" s="23"/>
      <c r="D161" s="23"/>
      <c r="E161" s="23"/>
      <c r="F161" s="23"/>
      <c r="G161" s="23"/>
      <c r="H161" s="23"/>
      <c r="I161" s="23"/>
      <c r="J161" s="23"/>
      <c r="K161" s="23"/>
      <c r="L161" s="23"/>
      <c r="M161" s="23"/>
      <c r="N161" s="23"/>
      <c r="O161" s="23"/>
    </row>
    <row r="162" spans="1:30">
      <c r="A162" s="24"/>
      <c r="B162" s="24"/>
      <c r="C162" s="23"/>
      <c r="D162" s="23"/>
      <c r="E162" s="23"/>
      <c r="F162" s="23"/>
      <c r="G162" s="23"/>
      <c r="H162" s="23"/>
      <c r="I162" s="23"/>
      <c r="J162" s="23"/>
      <c r="K162" s="23"/>
      <c r="L162" s="23"/>
      <c r="M162" s="23"/>
      <c r="N162" s="23"/>
      <c r="O162" s="23"/>
    </row>
    <row r="163" spans="1:30">
      <c r="A163" s="24"/>
      <c r="B163" s="24"/>
      <c r="C163" s="23"/>
      <c r="D163" s="23"/>
      <c r="E163" s="23"/>
      <c r="F163" s="23"/>
      <c r="G163" s="23"/>
      <c r="H163" s="23"/>
      <c r="I163" s="23"/>
      <c r="J163" s="23"/>
      <c r="K163" s="23"/>
      <c r="L163" s="23"/>
      <c r="M163" s="23"/>
      <c r="N163" s="23"/>
      <c r="O163" s="23"/>
    </row>
    <row r="164" spans="1:30">
      <c r="A164" s="24"/>
      <c r="B164" s="24"/>
      <c r="C164" s="23"/>
      <c r="D164" s="23"/>
      <c r="E164" s="23"/>
      <c r="F164" s="23"/>
      <c r="G164" s="23"/>
      <c r="H164" s="23"/>
      <c r="I164" s="23"/>
      <c r="J164" s="23"/>
      <c r="K164" s="23"/>
      <c r="L164" s="23"/>
      <c r="M164" s="23"/>
      <c r="N164" s="23"/>
      <c r="O164" s="23"/>
      <c r="T164" s="10"/>
      <c r="U164" s="10"/>
      <c r="V164" s="10"/>
    </row>
    <row r="165" spans="1:30">
      <c r="A165" s="24"/>
      <c r="B165" s="24"/>
      <c r="C165" s="23"/>
      <c r="D165" s="23"/>
      <c r="E165" s="23"/>
      <c r="F165" s="23"/>
      <c r="G165" s="23"/>
      <c r="H165" s="23"/>
      <c r="I165" s="23"/>
      <c r="J165" s="23"/>
      <c r="K165" s="23"/>
      <c r="L165" s="23"/>
      <c r="M165" s="23"/>
      <c r="N165" s="23"/>
      <c r="O165" s="23"/>
      <c r="Q165" s="8"/>
    </row>
    <row r="166" spans="1:30">
      <c r="A166" s="24"/>
      <c r="B166" s="24"/>
      <c r="C166" s="23"/>
      <c r="D166" s="23"/>
      <c r="E166" s="23"/>
      <c r="F166" s="23"/>
      <c r="G166" s="23"/>
      <c r="H166" s="23"/>
      <c r="I166" s="23"/>
      <c r="J166" s="23"/>
      <c r="K166" s="23"/>
      <c r="L166" s="23"/>
      <c r="M166" s="23"/>
      <c r="N166" s="23"/>
      <c r="O166" s="23"/>
      <c r="Q166" s="23"/>
      <c r="R166" s="23"/>
      <c r="S166" s="23"/>
      <c r="T166" s="23"/>
      <c r="U166" s="23"/>
      <c r="V166" s="23"/>
      <c r="W166" s="22"/>
      <c r="X166" s="22"/>
      <c r="Y166" s="22"/>
      <c r="Z166" s="22"/>
      <c r="AA166" s="22"/>
      <c r="AB166" s="22"/>
      <c r="AC166" s="22"/>
      <c r="AD166" s="22"/>
    </row>
    <row r="167" spans="1:30">
      <c r="A167" s="24"/>
      <c r="B167" s="24"/>
      <c r="C167" s="23"/>
      <c r="D167" s="23"/>
      <c r="E167" s="23"/>
      <c r="F167" s="23"/>
      <c r="G167" s="23"/>
      <c r="H167" s="23"/>
      <c r="I167" s="23"/>
      <c r="J167" s="23"/>
      <c r="K167" s="23"/>
      <c r="L167" s="23"/>
      <c r="M167" s="23"/>
      <c r="N167" s="23"/>
      <c r="O167" s="23"/>
      <c r="Q167" s="24"/>
      <c r="R167" s="23"/>
      <c r="S167" s="23"/>
      <c r="T167" s="30"/>
      <c r="U167" s="23"/>
      <c r="V167" s="23"/>
      <c r="W167" s="23"/>
      <c r="X167" s="23"/>
      <c r="Y167" s="23"/>
      <c r="Z167" s="23"/>
      <c r="AA167" s="23"/>
      <c r="AB167" s="23"/>
      <c r="AC167" s="23"/>
      <c r="AD167" s="23"/>
    </row>
    <row r="168" spans="1:30">
      <c r="Q168" s="27"/>
      <c r="R168" s="23"/>
      <c r="S168" s="23"/>
      <c r="T168" s="23"/>
      <c r="U168" s="23"/>
      <c r="V168" s="23"/>
      <c r="W168" s="23"/>
      <c r="X168" s="23"/>
      <c r="Y168" s="23"/>
      <c r="Z168" s="23"/>
      <c r="AA168" s="23"/>
      <c r="AB168" s="23"/>
      <c r="AC168" s="23"/>
      <c r="AD168" s="23"/>
    </row>
    <row r="169" spans="1:30">
      <c r="A169" s="38"/>
      <c r="B169" s="9"/>
      <c r="C169" s="9"/>
      <c r="D169" s="9"/>
      <c r="E169" s="9"/>
      <c r="F169" s="9"/>
      <c r="G169" s="9"/>
      <c r="H169" s="9"/>
      <c r="I169" s="9"/>
      <c r="J169" s="9"/>
      <c r="K169" s="9"/>
      <c r="L169" s="9"/>
      <c r="M169" s="9"/>
      <c r="N169" s="9"/>
      <c r="O169" s="9"/>
      <c r="P169" s="12"/>
    </row>
    <row r="170" spans="1:30">
      <c r="A170" s="39"/>
      <c r="P170" s="13"/>
      <c r="Q170" s="38"/>
      <c r="R170" s="9"/>
      <c r="S170" s="9"/>
    </row>
    <row r="171" spans="1:30">
      <c r="A171" s="39"/>
      <c r="P171" s="13"/>
      <c r="Q171" s="39"/>
    </row>
    <row r="172" spans="1:30">
      <c r="A172" s="39"/>
      <c r="P172" s="13"/>
      <c r="Q172" s="40"/>
    </row>
    <row r="173" spans="1:30">
      <c r="A173" s="45"/>
      <c r="P173" s="13"/>
      <c r="Q173" s="40"/>
    </row>
    <row r="174" spans="1:30">
      <c r="A174" s="39"/>
      <c r="H174" s="15"/>
      <c r="P174" s="13"/>
      <c r="Q174" s="41"/>
    </row>
    <row r="175" spans="1:30">
      <c r="A175" s="45"/>
      <c r="H175" s="35"/>
      <c r="P175" s="13"/>
      <c r="Q175" s="42"/>
    </row>
    <row r="176" spans="1:30">
      <c r="A176" s="46"/>
      <c r="H176" s="37"/>
      <c r="P176" s="13"/>
      <c r="Q176" s="41"/>
    </row>
    <row r="177" spans="1:17">
      <c r="A177" s="45"/>
      <c r="H177" s="29"/>
      <c r="P177" s="13"/>
      <c r="Q177" s="42"/>
    </row>
    <row r="178" spans="1:17">
      <c r="A178" s="46"/>
      <c r="H178" s="37"/>
      <c r="P178" s="13"/>
      <c r="Q178" s="42"/>
    </row>
    <row r="179" spans="1:17">
      <c r="A179" s="46"/>
      <c r="H179" s="29"/>
      <c r="P179" s="13"/>
      <c r="Q179" s="41"/>
    </row>
    <row r="180" spans="1:17">
      <c r="A180" s="41"/>
      <c r="H180" s="29"/>
      <c r="P180" s="13"/>
      <c r="Q180" s="40"/>
    </row>
    <row r="181" spans="1:17">
      <c r="A181" s="40"/>
      <c r="H181" s="37"/>
      <c r="P181" s="13"/>
      <c r="Q181" s="40"/>
    </row>
    <row r="182" spans="1:17">
      <c r="A182" s="41"/>
      <c r="H182" s="35"/>
      <c r="P182" s="13"/>
      <c r="Q182" s="41"/>
    </row>
    <row r="183" spans="1:17">
      <c r="A183" s="42"/>
      <c r="H183" s="35"/>
      <c r="P183" s="13"/>
      <c r="Q183" s="42"/>
    </row>
    <row r="184" spans="1:17">
      <c r="A184" s="41"/>
      <c r="H184" s="37"/>
      <c r="P184" s="13"/>
      <c r="Q184" s="41"/>
    </row>
    <row r="185" spans="1:17">
      <c r="A185" s="42"/>
      <c r="H185" s="29"/>
      <c r="P185" s="13"/>
      <c r="Q185" s="42"/>
    </row>
    <row r="186" spans="1:17">
      <c r="A186" s="42"/>
      <c r="H186" s="37"/>
      <c r="P186" s="13"/>
      <c r="Q186" s="42"/>
    </row>
    <row r="187" spans="1:17">
      <c r="A187" s="41"/>
      <c r="H187" s="29"/>
      <c r="P187" s="13"/>
      <c r="Q187" s="41"/>
    </row>
    <row r="188" spans="1:17">
      <c r="A188" s="40"/>
      <c r="H188" s="29"/>
      <c r="P188" s="13"/>
      <c r="Q188" s="40"/>
    </row>
    <row r="189" spans="1:17">
      <c r="A189" s="41"/>
      <c r="H189" s="37"/>
      <c r="P189" s="13"/>
      <c r="Q189" s="40"/>
    </row>
    <row r="190" spans="1:17">
      <c r="A190" s="42"/>
      <c r="H190" s="35"/>
      <c r="P190" s="13"/>
      <c r="Q190" s="41"/>
    </row>
    <row r="191" spans="1:17">
      <c r="A191" s="41"/>
      <c r="H191" s="35"/>
      <c r="P191" s="13"/>
      <c r="Q191" s="42"/>
    </row>
    <row r="192" spans="1:17">
      <c r="A192" s="42"/>
      <c r="H192" s="37"/>
      <c r="P192" s="13"/>
      <c r="Q192" s="41"/>
    </row>
    <row r="193" spans="1:19">
      <c r="A193" s="42"/>
      <c r="H193" s="29"/>
      <c r="P193" s="13"/>
      <c r="Q193" s="42"/>
    </row>
    <row r="194" spans="1:19">
      <c r="A194" s="41"/>
      <c r="H194" s="37"/>
      <c r="P194" s="13"/>
      <c r="Q194" s="42"/>
    </row>
    <row r="195" spans="1:19">
      <c r="A195" s="40"/>
      <c r="H195" s="29"/>
      <c r="P195" s="13"/>
      <c r="Q195" s="43"/>
    </row>
    <row r="196" spans="1:19">
      <c r="A196" s="41"/>
      <c r="H196" s="29"/>
      <c r="P196" s="13"/>
      <c r="Q196" s="44"/>
      <c r="R196" s="10"/>
      <c r="S196" s="10"/>
    </row>
    <row r="197" spans="1:19">
      <c r="A197" s="42"/>
      <c r="H197" s="37"/>
      <c r="P197" s="13"/>
    </row>
    <row r="198" spans="1:19">
      <c r="A198" s="41"/>
      <c r="H198" s="35"/>
      <c r="P198" s="13"/>
    </row>
    <row r="199" spans="1:19">
      <c r="A199" s="42"/>
      <c r="H199" s="35"/>
      <c r="P199" s="13"/>
      <c r="Q199" s="8"/>
    </row>
    <row r="200" spans="1:19">
      <c r="A200" s="42"/>
      <c r="H200" s="37"/>
      <c r="P200" s="13"/>
    </row>
    <row r="201" spans="1:19">
      <c r="A201" s="41"/>
      <c r="H201" s="29"/>
      <c r="P201" s="13"/>
    </row>
    <row r="202" spans="1:19">
      <c r="A202" s="40"/>
      <c r="H202" s="37"/>
      <c r="P202" s="13"/>
    </row>
    <row r="203" spans="1:19">
      <c r="A203" s="41"/>
      <c r="H203" s="29"/>
      <c r="P203" s="13"/>
    </row>
    <row r="204" spans="1:19">
      <c r="A204" s="42"/>
      <c r="H204" s="29"/>
      <c r="P204" s="13"/>
    </row>
    <row r="205" spans="1:19">
      <c r="A205" s="41"/>
      <c r="H205" s="37"/>
      <c r="P205" s="13"/>
    </row>
    <row r="206" spans="1:19">
      <c r="A206" s="42"/>
      <c r="H206" s="35"/>
      <c r="P206" s="13"/>
    </row>
    <row r="207" spans="1:19">
      <c r="A207" s="42"/>
      <c r="H207" s="35"/>
      <c r="P207" s="13"/>
    </row>
    <row r="208" spans="1:19">
      <c r="A208" s="41"/>
      <c r="H208" s="37"/>
      <c r="P208" s="13"/>
    </row>
    <row r="209" spans="1:16">
      <c r="A209" s="40"/>
      <c r="H209" s="29"/>
      <c r="P209" s="13"/>
    </row>
    <row r="210" spans="1:16">
      <c r="A210" s="47"/>
      <c r="H210" s="37"/>
      <c r="P210" s="13"/>
    </row>
    <row r="211" spans="1:16">
      <c r="A211" s="47"/>
      <c r="H211" s="29"/>
      <c r="P211" s="13"/>
    </row>
    <row r="212" spans="1:16">
      <c r="A212" s="47"/>
      <c r="H212" s="29"/>
      <c r="P212" s="13"/>
    </row>
    <row r="213" spans="1:16">
      <c r="A213" s="47"/>
      <c r="H213" s="37"/>
      <c r="P213" s="13"/>
    </row>
    <row r="214" spans="1:16">
      <c r="A214" s="40"/>
      <c r="H214" s="35"/>
      <c r="P214" s="13"/>
    </row>
    <row r="215" spans="1:16">
      <c r="A215" s="41"/>
      <c r="H215" s="35"/>
      <c r="P215" s="13"/>
    </row>
    <row r="216" spans="1:16">
      <c r="A216" s="42"/>
      <c r="H216" s="37"/>
      <c r="P216" s="13"/>
    </row>
    <row r="217" spans="1:16">
      <c r="A217" s="41"/>
      <c r="H217" s="29"/>
      <c r="P217" s="13"/>
    </row>
    <row r="218" spans="1:16">
      <c r="A218" s="42"/>
      <c r="H218" s="37"/>
      <c r="P218" s="13"/>
    </row>
    <row r="219" spans="1:16">
      <c r="A219" s="42"/>
      <c r="H219" s="29"/>
      <c r="P219" s="13"/>
    </row>
    <row r="220" spans="1:16">
      <c r="A220" s="41"/>
      <c r="H220" s="29"/>
      <c r="P220" s="13"/>
    </row>
    <row r="221" spans="1:16">
      <c r="A221" s="40"/>
      <c r="H221" s="37"/>
      <c r="P221" s="13"/>
    </row>
    <row r="222" spans="1:16">
      <c r="A222" s="41"/>
      <c r="H222" s="35"/>
      <c r="P222" s="13"/>
    </row>
    <row r="223" spans="1:16">
      <c r="A223" s="42"/>
      <c r="H223" s="35"/>
      <c r="P223" s="13"/>
    </row>
    <row r="224" spans="1:16">
      <c r="A224" s="41"/>
      <c r="H224" s="37"/>
      <c r="P224" s="13"/>
    </row>
    <row r="225" spans="1:16">
      <c r="A225" s="42"/>
      <c r="H225" s="29"/>
      <c r="P225" s="13"/>
    </row>
    <row r="226" spans="1:16">
      <c r="A226" s="42"/>
      <c r="H226" s="37"/>
      <c r="P226" s="13"/>
    </row>
    <row r="227" spans="1:16">
      <c r="A227" s="41"/>
      <c r="H227" s="29"/>
      <c r="P227" s="13"/>
    </row>
    <row r="228" spans="1:16">
      <c r="A228" s="40"/>
      <c r="H228" s="29"/>
      <c r="P228" s="13"/>
    </row>
    <row r="229" spans="1:16">
      <c r="A229" s="41"/>
      <c r="H229" s="37"/>
      <c r="P229" s="13"/>
    </row>
    <row r="230" spans="1:16">
      <c r="A230" s="42"/>
      <c r="H230" s="35"/>
      <c r="P230" s="13"/>
    </row>
    <row r="231" spans="1:16">
      <c r="A231" s="41"/>
      <c r="H231" s="35"/>
      <c r="P231" s="13"/>
    </row>
    <row r="232" spans="1:16">
      <c r="A232" s="42"/>
      <c r="H232" s="37"/>
      <c r="P232" s="13"/>
    </row>
    <row r="233" spans="1:16">
      <c r="A233" s="42"/>
      <c r="H233" s="29"/>
      <c r="P233" s="13"/>
    </row>
    <row r="234" spans="1:16">
      <c r="A234" s="43"/>
      <c r="H234" s="37"/>
      <c r="P234" s="13"/>
    </row>
    <row r="235" spans="1:16">
      <c r="A235" s="43"/>
      <c r="H235" s="29"/>
      <c r="P235" s="13"/>
    </row>
    <row r="236" spans="1:16">
      <c r="A236" s="11"/>
      <c r="B236" s="10"/>
      <c r="C236" s="10"/>
      <c r="D236" s="10"/>
      <c r="E236" s="10"/>
      <c r="F236" s="10"/>
      <c r="G236" s="10"/>
      <c r="H236" s="48"/>
      <c r="I236" s="10"/>
      <c r="J236" s="10"/>
      <c r="K236" s="10"/>
      <c r="L236" s="10"/>
      <c r="M236" s="10"/>
      <c r="N236" s="10"/>
      <c r="O236" s="10"/>
      <c r="P236" s="14"/>
    </row>
  </sheetData>
  <sortState xmlns:xlrd2="http://schemas.microsoft.com/office/spreadsheetml/2017/richdata2" ref="A3:H84">
    <sortCondition ref="G3:G84"/>
  </sortState>
  <phoneticPr fontId="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Read me</vt:lpstr>
      <vt:lpstr>All data</vt:lpstr>
      <vt:lpstr>Test_difference_by_Matrix</vt:lpstr>
      <vt:lpstr>Data sorted</vt:lpstr>
      <vt:lpstr>statistics of sorted data</vt:lpstr>
      <vt:lpstr>PCA analyses</vt:lpstr>
      <vt:lpstr>Regression by RandomForest</vt:lpstr>
      <vt:lpstr>'statistics of sorted data'!OLE_LINK10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Nietch, Christopher</dc:creator>
  <cp:lastModifiedBy>Lu, Jingrang</cp:lastModifiedBy>
  <dcterms:created xsi:type="dcterms:W3CDTF">2024-03-04T18:50:00Z</dcterms:created>
  <dcterms:modified xsi:type="dcterms:W3CDTF">2025-08-06T12:31:31Z</dcterms:modified>
</cp:coreProperties>
</file>